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5\Desktop\"/>
    </mc:Choice>
  </mc:AlternateContent>
  <xr:revisionPtr revIDLastSave="0" documentId="8_{0E392EC5-14BA-448E-9DC9-0A42E9A16F2A}" xr6:coauthVersionLast="47" xr6:coauthVersionMax="47" xr10:uidLastSave="{00000000-0000-0000-0000-000000000000}"/>
  <bookViews>
    <workbookView xWindow="-120" yWindow="-120" windowWidth="29040" windowHeight="15720" activeTab="7" xr2:uid="{77EC87D9-9EAA-4204-B7A1-365C0F70DD4A}"/>
  </bookViews>
  <sheets>
    <sheet name="Consolidado" sheetId="10" r:id="rId1"/>
    <sheet name="Detalle" sheetId="8" r:id="rId2"/>
    <sheet name="Saldos_Finanzas" sheetId="2" r:id="rId3"/>
    <sheet name="Saldos Contables" sheetId="6" r:id="rId4"/>
    <sheet name="Apr_sin_filtro" sheetId="3" r:id="rId5"/>
    <sheet name="Apr_con_filtro" sheetId="4" r:id="rId6"/>
    <sheet name="Ajuste_RCD" sheetId="5" r:id="rId7"/>
    <sheet name="Seguimiento" sheetId="12" r:id="rId8"/>
  </sheets>
  <externalReferences>
    <externalReference r:id="rId9"/>
    <externalReference r:id="rId10"/>
  </externalReferences>
  <definedNames>
    <definedName name="_xlnm._FilterDatabase" localSheetId="5" hidden="1">Apr_con_filtro!$A$1:$E$970</definedName>
    <definedName name="_xlnm._FilterDatabase" localSheetId="4" hidden="1">Apr_sin_filtro!$H$1:$M$882</definedName>
    <definedName name="_xlnm._FilterDatabase" localSheetId="1" hidden="1">Detalle!$A$1:$Q$940</definedName>
    <definedName name="_xlnm._FilterDatabase" localSheetId="3" hidden="1">'Saldos Contables'!$A$1:$D$15225</definedName>
    <definedName name="_xlnm._FilterDatabase" localSheetId="2" hidden="1">Saldos_Finanzas!$A$1:$F$940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" i="8" l="1"/>
  <c r="I47" i="8"/>
  <c r="I82" i="8"/>
  <c r="I83" i="8"/>
  <c r="M83" i="8" s="1"/>
  <c r="G257" i="8"/>
  <c r="F257" i="8"/>
  <c r="E257" i="8"/>
  <c r="G256" i="8"/>
  <c r="F256" i="8"/>
  <c r="E256" i="8"/>
  <c r="I813" i="8"/>
  <c r="I812" i="8"/>
  <c r="I811" i="8"/>
  <c r="I810" i="8"/>
  <c r="I809" i="8"/>
  <c r="I808" i="8"/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" i="10"/>
  <c r="M37" i="8"/>
  <c r="M890" i="8"/>
  <c r="M886" i="8"/>
  <c r="M877" i="8"/>
  <c r="M852" i="8"/>
  <c r="M845" i="8"/>
  <c r="M792" i="8"/>
  <c r="M739" i="8"/>
  <c r="M737" i="8"/>
  <c r="M736" i="8"/>
  <c r="M735" i="8"/>
  <c r="M729" i="8"/>
  <c r="M718" i="8"/>
  <c r="M702" i="8"/>
  <c r="M701" i="8"/>
  <c r="M694" i="8"/>
  <c r="M665" i="8"/>
  <c r="M664" i="8"/>
  <c r="M651" i="8"/>
  <c r="M634" i="8"/>
  <c r="M619" i="8"/>
  <c r="M618" i="8"/>
  <c r="M593" i="8"/>
  <c r="M592" i="8"/>
  <c r="M519" i="8"/>
  <c r="M473" i="8"/>
  <c r="M392" i="8"/>
  <c r="M390" i="8"/>
  <c r="M320" i="8"/>
  <c r="M319" i="8"/>
  <c r="M301" i="8"/>
  <c r="M282" i="8"/>
  <c r="M280" i="8"/>
  <c r="M276" i="8"/>
  <c r="M274" i="8"/>
  <c r="M269" i="8"/>
  <c r="M266" i="8"/>
  <c r="M260" i="8"/>
  <c r="M215" i="8"/>
  <c r="M205" i="8"/>
  <c r="M197" i="8"/>
  <c r="M10" i="8"/>
  <c r="J890" i="8"/>
  <c r="J886" i="8"/>
  <c r="J877" i="8"/>
  <c r="J852" i="8"/>
  <c r="J845" i="8"/>
  <c r="J792" i="8"/>
  <c r="J739" i="8"/>
  <c r="J737" i="8"/>
  <c r="J736" i="8"/>
  <c r="J735" i="8"/>
  <c r="J729" i="8"/>
  <c r="J718" i="8"/>
  <c r="J702" i="8"/>
  <c r="J701" i="8"/>
  <c r="J694" i="8"/>
  <c r="J665" i="8"/>
  <c r="J664" i="8"/>
  <c r="J651" i="8"/>
  <c r="J634" i="8"/>
  <c r="J619" i="8"/>
  <c r="J618" i="8"/>
  <c r="J593" i="8"/>
  <c r="J592" i="8"/>
  <c r="J519" i="8"/>
  <c r="J473" i="8"/>
  <c r="J392" i="8"/>
  <c r="J390" i="8"/>
  <c r="J320" i="8"/>
  <c r="J319" i="8"/>
  <c r="J301" i="8"/>
  <c r="J282" i="8"/>
  <c r="J280" i="8"/>
  <c r="J276" i="8"/>
  <c r="J274" i="8"/>
  <c r="J269" i="8"/>
  <c r="J266" i="8"/>
  <c r="J260" i="8"/>
  <c r="J215" i="8"/>
  <c r="J205" i="8"/>
  <c r="J197" i="8"/>
  <c r="J10" i="8"/>
  <c r="K890" i="8"/>
  <c r="K886" i="8"/>
  <c r="K877" i="8"/>
  <c r="K852" i="8"/>
  <c r="K845" i="8"/>
  <c r="K792" i="8"/>
  <c r="K739" i="8"/>
  <c r="K737" i="8"/>
  <c r="K736" i="8"/>
  <c r="K735" i="8"/>
  <c r="K729" i="8"/>
  <c r="K718" i="8"/>
  <c r="K702" i="8"/>
  <c r="K701" i="8"/>
  <c r="K694" i="8"/>
  <c r="K665" i="8"/>
  <c r="K664" i="8"/>
  <c r="K651" i="8"/>
  <c r="K634" i="8"/>
  <c r="K619" i="8"/>
  <c r="K618" i="8"/>
  <c r="K593" i="8"/>
  <c r="K592" i="8"/>
  <c r="K519" i="8"/>
  <c r="K473" i="8"/>
  <c r="K392" i="8"/>
  <c r="K390" i="8"/>
  <c r="K320" i="8"/>
  <c r="K319" i="8"/>
  <c r="K301" i="8"/>
  <c r="K282" i="8"/>
  <c r="K280" i="8"/>
  <c r="K276" i="8"/>
  <c r="K274" i="8"/>
  <c r="K269" i="8"/>
  <c r="K266" i="8"/>
  <c r="K260" i="8"/>
  <c r="K215" i="8"/>
  <c r="K205" i="8"/>
  <c r="K197" i="8"/>
  <c r="K10" i="8"/>
  <c r="L890" i="8"/>
  <c r="L886" i="8"/>
  <c r="L877" i="8"/>
  <c r="L852" i="8"/>
  <c r="L845" i="8"/>
  <c r="L792" i="8"/>
  <c r="L739" i="8"/>
  <c r="L737" i="8"/>
  <c r="L736" i="8"/>
  <c r="L735" i="8"/>
  <c r="L729" i="8"/>
  <c r="L718" i="8"/>
  <c r="L702" i="8"/>
  <c r="L701" i="8"/>
  <c r="L694" i="8"/>
  <c r="L665" i="8"/>
  <c r="L664" i="8"/>
  <c r="L651" i="8"/>
  <c r="L634" i="8"/>
  <c r="L619" i="8"/>
  <c r="L618" i="8"/>
  <c r="L593" i="8"/>
  <c r="L592" i="8"/>
  <c r="L519" i="8"/>
  <c r="L473" i="8"/>
  <c r="L392" i="8"/>
  <c r="L390" i="8"/>
  <c r="L320" i="8"/>
  <c r="L319" i="8"/>
  <c r="L301" i="8"/>
  <c r="L282" i="8"/>
  <c r="L280" i="8"/>
  <c r="L276" i="8"/>
  <c r="L274" i="8"/>
  <c r="L269" i="8"/>
  <c r="L266" i="8"/>
  <c r="L260" i="8"/>
  <c r="L215" i="8"/>
  <c r="L205" i="8"/>
  <c r="L197" i="8"/>
  <c r="L10" i="8"/>
  <c r="L738" i="8"/>
  <c r="K9" i="8"/>
  <c r="M940" i="8"/>
  <c r="M939" i="8"/>
  <c r="M938" i="8"/>
  <c r="M937" i="8"/>
  <c r="M936" i="8"/>
  <c r="M935" i="8"/>
  <c r="M934" i="8"/>
  <c r="M933" i="8"/>
  <c r="M932" i="8"/>
  <c r="M931" i="8"/>
  <c r="M930" i="8"/>
  <c r="M929" i="8"/>
  <c r="M928" i="8"/>
  <c r="M927" i="8"/>
  <c r="M926" i="8"/>
  <c r="M925" i="8"/>
  <c r="M924" i="8"/>
  <c r="M923" i="8"/>
  <c r="M922" i="8"/>
  <c r="M921" i="8"/>
  <c r="M920" i="8"/>
  <c r="M918" i="8"/>
  <c r="M917" i="8"/>
  <c r="M916" i="8"/>
  <c r="M915" i="8"/>
  <c r="M914" i="8"/>
  <c r="M913" i="8"/>
  <c r="M912" i="8"/>
  <c r="M911" i="8"/>
  <c r="M910" i="8"/>
  <c r="M909" i="8"/>
  <c r="M908" i="8"/>
  <c r="M907" i="8"/>
  <c r="M906" i="8"/>
  <c r="M905" i="8"/>
  <c r="M904" i="8"/>
  <c r="M903" i="8"/>
  <c r="M902" i="8"/>
  <c r="M901" i="8"/>
  <c r="M900" i="8"/>
  <c r="M899" i="8"/>
  <c r="M898" i="8"/>
  <c r="M897" i="8"/>
  <c r="M896" i="8"/>
  <c r="M895" i="8"/>
  <c r="M894" i="8"/>
  <c r="M893" i="8"/>
  <c r="M892" i="8"/>
  <c r="M891" i="8"/>
  <c r="M889" i="8"/>
  <c r="M888" i="8"/>
  <c r="M887" i="8"/>
  <c r="M885" i="8"/>
  <c r="M884" i="8"/>
  <c r="M883" i="8"/>
  <c r="M882" i="8"/>
  <c r="M881" i="8"/>
  <c r="M880" i="8"/>
  <c r="M879" i="8"/>
  <c r="M878" i="8"/>
  <c r="M876" i="8"/>
  <c r="M875" i="8"/>
  <c r="M874" i="8"/>
  <c r="M873" i="8"/>
  <c r="M872" i="8"/>
  <c r="M871" i="8"/>
  <c r="M870" i="8"/>
  <c r="M869" i="8"/>
  <c r="M868" i="8"/>
  <c r="M867" i="8"/>
  <c r="M866" i="8"/>
  <c r="M865" i="8"/>
  <c r="M864" i="8"/>
  <c r="M863" i="8"/>
  <c r="M862" i="8"/>
  <c r="M861" i="8"/>
  <c r="M860" i="8"/>
  <c r="M859" i="8"/>
  <c r="M858" i="8"/>
  <c r="M857" i="8"/>
  <c r="M856" i="8"/>
  <c r="M855" i="8"/>
  <c r="M854" i="8"/>
  <c r="M853" i="8"/>
  <c r="M851" i="8"/>
  <c r="M850" i="8"/>
  <c r="M849" i="8"/>
  <c r="M848" i="8"/>
  <c r="M847" i="8"/>
  <c r="M846" i="8"/>
  <c r="M844" i="8"/>
  <c r="M843" i="8"/>
  <c r="M842" i="8"/>
  <c r="M796" i="8"/>
  <c r="M795" i="8"/>
  <c r="M794" i="8"/>
  <c r="M793" i="8"/>
  <c r="M791" i="8"/>
  <c r="M789" i="8"/>
  <c r="M788" i="8"/>
  <c r="M787" i="8"/>
  <c r="M786" i="8"/>
  <c r="M785" i="8"/>
  <c r="M784" i="8"/>
  <c r="M783" i="8"/>
  <c r="M782" i="8"/>
  <c r="M781" i="8"/>
  <c r="M780" i="8"/>
  <c r="M779" i="8"/>
  <c r="M777" i="8"/>
  <c r="M776" i="8"/>
  <c r="M775" i="8"/>
  <c r="M774" i="8"/>
  <c r="M773" i="8"/>
  <c r="M772" i="8"/>
  <c r="M770" i="8"/>
  <c r="M769" i="8"/>
  <c r="M768" i="8"/>
  <c r="M767" i="8"/>
  <c r="M766" i="8"/>
  <c r="M765" i="8"/>
  <c r="M764" i="8"/>
  <c r="M763" i="8"/>
  <c r="M762" i="8"/>
  <c r="M761" i="8"/>
  <c r="M760" i="8"/>
  <c r="M759" i="8"/>
  <c r="M757" i="8"/>
  <c r="M756" i="8"/>
  <c r="M755" i="8"/>
  <c r="M754" i="8"/>
  <c r="M753" i="8"/>
  <c r="M752" i="8"/>
  <c r="M751" i="8"/>
  <c r="M750" i="8"/>
  <c r="M749" i="8"/>
  <c r="M748" i="8"/>
  <c r="M747" i="8"/>
  <c r="M746" i="8"/>
  <c r="M745" i="8"/>
  <c r="M744" i="8"/>
  <c r="M743" i="8"/>
  <c r="M742" i="8"/>
  <c r="M741" i="8"/>
  <c r="M740" i="8"/>
  <c r="M738" i="8"/>
  <c r="M734" i="8"/>
  <c r="M733" i="8"/>
  <c r="M732" i="8"/>
  <c r="M731" i="8"/>
  <c r="M730" i="8"/>
  <c r="M728" i="8"/>
  <c r="M727" i="8"/>
  <c r="M726" i="8"/>
  <c r="M725" i="8"/>
  <c r="M724" i="8"/>
  <c r="M723" i="8"/>
  <c r="M722" i="8"/>
  <c r="M721" i="8"/>
  <c r="M720" i="8"/>
  <c r="M719" i="8"/>
  <c r="M717" i="8"/>
  <c r="M716" i="8"/>
  <c r="M714" i="8"/>
  <c r="M713" i="8"/>
  <c r="M712" i="8"/>
  <c r="M711" i="8"/>
  <c r="M710" i="8"/>
  <c r="M709" i="8"/>
  <c r="M708" i="8"/>
  <c r="M707" i="8"/>
  <c r="M706" i="8"/>
  <c r="M705" i="8"/>
  <c r="M704" i="8"/>
  <c r="M703" i="8"/>
  <c r="M700" i="8"/>
  <c r="M699" i="8"/>
  <c r="M698" i="8"/>
  <c r="M697" i="8"/>
  <c r="M696" i="8"/>
  <c r="M695" i="8"/>
  <c r="M693" i="8"/>
  <c r="M692" i="8"/>
  <c r="M691" i="8"/>
  <c r="M690" i="8"/>
  <c r="M689" i="8"/>
  <c r="M688" i="8"/>
  <c r="M687" i="8"/>
  <c r="M686" i="8"/>
  <c r="M685" i="8"/>
  <c r="M684" i="8"/>
  <c r="M683" i="8"/>
  <c r="M682" i="8"/>
  <c r="M681" i="8"/>
  <c r="M680" i="8"/>
  <c r="M679" i="8"/>
  <c r="M678" i="8"/>
  <c r="M677" i="8"/>
  <c r="M676" i="8"/>
  <c r="M675" i="8"/>
  <c r="M674" i="8"/>
  <c r="M673" i="8"/>
  <c r="M672" i="8"/>
  <c r="M671" i="8"/>
  <c r="M670" i="8"/>
  <c r="M669" i="8"/>
  <c r="M668" i="8"/>
  <c r="M667" i="8"/>
  <c r="M666" i="8"/>
  <c r="M663" i="8"/>
  <c r="M662" i="8"/>
  <c r="M661" i="8"/>
  <c r="M660" i="8"/>
  <c r="M659" i="8"/>
  <c r="M658" i="8"/>
  <c r="M657" i="8"/>
  <c r="M656" i="8"/>
  <c r="M655" i="8"/>
  <c r="M654" i="8"/>
  <c r="M653" i="8"/>
  <c r="M652" i="8"/>
  <c r="M650" i="8"/>
  <c r="M649" i="8"/>
  <c r="M648" i="8"/>
  <c r="M647" i="8"/>
  <c r="M646" i="8"/>
  <c r="M645" i="8"/>
  <c r="M644" i="8"/>
  <c r="M643" i="8"/>
  <c r="M642" i="8"/>
  <c r="M641" i="8"/>
  <c r="M640" i="8"/>
  <c r="M639" i="8"/>
  <c r="M638" i="8"/>
  <c r="M637" i="8"/>
  <c r="M636" i="8"/>
  <c r="M635" i="8"/>
  <c r="M632" i="8"/>
  <c r="M631" i="8"/>
  <c r="M630" i="8"/>
  <c r="M629" i="8"/>
  <c r="M628" i="8"/>
  <c r="M627" i="8"/>
  <c r="M626" i="8"/>
  <c r="M625" i="8"/>
  <c r="M624" i="8"/>
  <c r="M623" i="8"/>
  <c r="M622" i="8"/>
  <c r="M617" i="8"/>
  <c r="M616" i="8"/>
  <c r="M615" i="8"/>
  <c r="M614" i="8"/>
  <c r="M613" i="8"/>
  <c r="M612" i="8"/>
  <c r="M611" i="8"/>
  <c r="M610" i="8"/>
  <c r="M609" i="8"/>
  <c r="M608" i="8"/>
  <c r="M607" i="8"/>
  <c r="M606" i="8"/>
  <c r="M605" i="8"/>
  <c r="M604" i="8"/>
  <c r="M603" i="8"/>
  <c r="M602" i="8"/>
  <c r="M601" i="8"/>
  <c r="M600" i="8"/>
  <c r="M599" i="8"/>
  <c r="M598" i="8"/>
  <c r="M597" i="8"/>
  <c r="M596" i="8"/>
  <c r="M595" i="8"/>
  <c r="M594" i="8"/>
  <c r="M591" i="8"/>
  <c r="M590" i="8"/>
  <c r="M589" i="8"/>
  <c r="M588" i="8"/>
  <c r="M587" i="8"/>
  <c r="M586" i="8"/>
  <c r="M585" i="8"/>
  <c r="M584" i="8"/>
  <c r="M583" i="8"/>
  <c r="M582" i="8"/>
  <c r="M581" i="8"/>
  <c r="M580" i="8"/>
  <c r="M579" i="8"/>
  <c r="M578" i="8"/>
  <c r="M577" i="8"/>
  <c r="M576" i="8"/>
  <c r="M575" i="8"/>
  <c r="M574" i="8"/>
  <c r="M573" i="8"/>
  <c r="M572" i="8"/>
  <c r="M571" i="8"/>
  <c r="M570" i="8"/>
  <c r="M569" i="8"/>
  <c r="M568" i="8"/>
  <c r="M567" i="8"/>
  <c r="M566" i="8"/>
  <c r="M565" i="8"/>
  <c r="M564" i="8"/>
  <c r="M563" i="8"/>
  <c r="M562" i="8"/>
  <c r="M561" i="8"/>
  <c r="M559" i="8"/>
  <c r="M558" i="8"/>
  <c r="M557" i="8"/>
  <c r="M556" i="8"/>
  <c r="M555" i="8"/>
  <c r="M554" i="8"/>
  <c r="M553" i="8"/>
  <c r="M552" i="8"/>
  <c r="M551" i="8"/>
  <c r="M550" i="8"/>
  <c r="M549" i="8"/>
  <c r="M548" i="8"/>
  <c r="M547" i="8"/>
  <c r="M546" i="8"/>
  <c r="M545" i="8"/>
  <c r="M544" i="8"/>
  <c r="M543" i="8"/>
  <c r="M542" i="8"/>
  <c r="M541" i="8"/>
  <c r="M540" i="8"/>
  <c r="M539" i="8"/>
  <c r="M538" i="8"/>
  <c r="M537" i="8"/>
  <c r="M536" i="8"/>
  <c r="M535" i="8"/>
  <c r="M534" i="8"/>
  <c r="M533" i="8"/>
  <c r="M532" i="8"/>
  <c r="M531" i="8"/>
  <c r="M530" i="8"/>
  <c r="M529" i="8"/>
  <c r="M528" i="8"/>
  <c r="M527" i="8"/>
  <c r="M526" i="8"/>
  <c r="M525" i="8"/>
  <c r="M524" i="8"/>
  <c r="M523" i="8"/>
  <c r="M522" i="8"/>
  <c r="M521" i="8"/>
  <c r="M520" i="8"/>
  <c r="M518" i="8"/>
  <c r="M517" i="8"/>
  <c r="M516" i="8"/>
  <c r="M515" i="8"/>
  <c r="M514" i="8"/>
  <c r="M513" i="8"/>
  <c r="M512" i="8"/>
  <c r="M511" i="8"/>
  <c r="M510" i="8"/>
  <c r="M509" i="8"/>
  <c r="M508" i="8"/>
  <c r="M507" i="8"/>
  <c r="M506" i="8"/>
  <c r="M505" i="8"/>
  <c r="M504" i="8"/>
  <c r="M503" i="8"/>
  <c r="M502" i="8"/>
  <c r="M501" i="8"/>
  <c r="M500" i="8"/>
  <c r="M499" i="8"/>
  <c r="M498" i="8"/>
  <c r="M497" i="8"/>
  <c r="M496" i="8"/>
  <c r="M495" i="8"/>
  <c r="M494" i="8"/>
  <c r="M493" i="8"/>
  <c r="M492" i="8"/>
  <c r="M491" i="8"/>
  <c r="M490" i="8"/>
  <c r="M489" i="8"/>
  <c r="M488" i="8"/>
  <c r="M487" i="8"/>
  <c r="M486" i="8"/>
  <c r="M485" i="8"/>
  <c r="M483" i="8"/>
  <c r="M482" i="8"/>
  <c r="M481" i="8"/>
  <c r="M480" i="8"/>
  <c r="M479" i="8"/>
  <c r="M478" i="8"/>
  <c r="M477" i="8"/>
  <c r="M476" i="8"/>
  <c r="M475" i="8"/>
  <c r="M474" i="8"/>
  <c r="M472" i="8"/>
  <c r="M471" i="8"/>
  <c r="M470" i="8"/>
  <c r="M469" i="8"/>
  <c r="M468" i="8"/>
  <c r="M467" i="8"/>
  <c r="M466" i="8"/>
  <c r="M465" i="8"/>
  <c r="M464" i="8"/>
  <c r="M463" i="8"/>
  <c r="M462" i="8"/>
  <c r="M461" i="8"/>
  <c r="M460" i="8"/>
  <c r="M459" i="8"/>
  <c r="M458" i="8"/>
  <c r="M457" i="8"/>
  <c r="M455" i="8"/>
  <c r="M454" i="8"/>
  <c r="M453" i="8"/>
  <c r="M452" i="8"/>
  <c r="M451" i="8"/>
  <c r="M450" i="8"/>
  <c r="M449" i="8"/>
  <c r="M448" i="8"/>
  <c r="M447" i="8"/>
  <c r="M446" i="8"/>
  <c r="M445" i="8"/>
  <c r="M444" i="8"/>
  <c r="M443" i="8"/>
  <c r="M442" i="8"/>
  <c r="M441" i="8"/>
  <c r="M440" i="8"/>
  <c r="M439" i="8"/>
  <c r="M438" i="8"/>
  <c r="M437" i="8"/>
  <c r="M436" i="8"/>
  <c r="M435" i="8"/>
  <c r="M434" i="8"/>
  <c r="M433" i="8"/>
  <c r="M432" i="8"/>
  <c r="M431" i="8"/>
  <c r="M430" i="8"/>
  <c r="M429" i="8"/>
  <c r="M428" i="8"/>
  <c r="M427" i="8"/>
  <c r="M426" i="8"/>
  <c r="M425" i="8"/>
  <c r="M424" i="8"/>
  <c r="M423" i="8"/>
  <c r="M422" i="8"/>
  <c r="M421" i="8"/>
  <c r="M420" i="8"/>
  <c r="M419" i="8"/>
  <c r="M418" i="8"/>
  <c r="M417" i="8"/>
  <c r="M416" i="8"/>
  <c r="M415" i="8"/>
  <c r="M414" i="8"/>
  <c r="M413" i="8"/>
  <c r="M412" i="8"/>
  <c r="M411" i="8"/>
  <c r="M410" i="8"/>
  <c r="M409" i="8"/>
  <c r="M408" i="8"/>
  <c r="M407" i="8"/>
  <c r="M406" i="8"/>
  <c r="M405" i="8"/>
  <c r="M404" i="8"/>
  <c r="M403" i="8"/>
  <c r="M402" i="8"/>
  <c r="M401" i="8"/>
  <c r="M400" i="8"/>
  <c r="M399" i="8"/>
  <c r="M398" i="8"/>
  <c r="M397" i="8"/>
  <c r="M396" i="8"/>
  <c r="M395" i="8"/>
  <c r="M394" i="8"/>
  <c r="M393" i="8"/>
  <c r="M391" i="8"/>
  <c r="M389" i="8"/>
  <c r="M388" i="8"/>
  <c r="M387" i="8"/>
  <c r="M386" i="8"/>
  <c r="M385" i="8"/>
  <c r="M384" i="8"/>
  <c r="M383" i="8"/>
  <c r="M382" i="8"/>
  <c r="M381" i="8"/>
  <c r="M380" i="8"/>
  <c r="M379" i="8"/>
  <c r="M378" i="8"/>
  <c r="M377" i="8"/>
  <c r="M376" i="8"/>
  <c r="M375" i="8"/>
  <c r="M374" i="8"/>
  <c r="M373" i="8"/>
  <c r="M372" i="8"/>
  <c r="M371" i="8"/>
  <c r="M370" i="8"/>
  <c r="M369" i="8"/>
  <c r="M368" i="8"/>
  <c r="M367" i="8"/>
  <c r="M366" i="8"/>
  <c r="M365" i="8"/>
  <c r="M363" i="8"/>
  <c r="M362" i="8"/>
  <c r="M361" i="8"/>
  <c r="M360" i="8"/>
  <c r="M359" i="8"/>
  <c r="M358" i="8"/>
  <c r="M357" i="8"/>
  <c r="M356" i="8"/>
  <c r="M355" i="8"/>
  <c r="M354" i="8"/>
  <c r="M353" i="8"/>
  <c r="M352" i="8"/>
  <c r="M351" i="8"/>
  <c r="M350" i="8"/>
  <c r="M349" i="8"/>
  <c r="M348" i="8"/>
  <c r="M347" i="8"/>
  <c r="M346" i="8"/>
  <c r="M345" i="8"/>
  <c r="M344" i="8"/>
  <c r="M343" i="8"/>
  <c r="M342" i="8"/>
  <c r="M341" i="8"/>
  <c r="M340" i="8"/>
  <c r="M339" i="8"/>
  <c r="M338" i="8"/>
  <c r="M337" i="8"/>
  <c r="M336" i="8"/>
  <c r="M335" i="8"/>
  <c r="M334" i="8"/>
  <c r="M333" i="8"/>
  <c r="M332" i="8"/>
  <c r="M331" i="8"/>
  <c r="M330" i="8"/>
  <c r="M329" i="8"/>
  <c r="M328" i="8"/>
  <c r="M327" i="8"/>
  <c r="M326" i="8"/>
  <c r="M325" i="8"/>
  <c r="M324" i="8"/>
  <c r="M323" i="8"/>
  <c r="M322" i="8"/>
  <c r="M321" i="8"/>
  <c r="M318" i="8"/>
  <c r="M317" i="8"/>
  <c r="M316" i="8"/>
  <c r="M315" i="8"/>
  <c r="M314" i="8"/>
  <c r="M313" i="8"/>
  <c r="M312" i="8"/>
  <c r="M311" i="8"/>
  <c r="M310" i="8"/>
  <c r="M309" i="8"/>
  <c r="M308" i="8"/>
  <c r="M307" i="8"/>
  <c r="M306" i="8"/>
  <c r="M305" i="8"/>
  <c r="M304" i="8"/>
  <c r="M303" i="8"/>
  <c r="M302" i="8"/>
  <c r="M300" i="8"/>
  <c r="M299" i="8"/>
  <c r="M298" i="8"/>
  <c r="M297" i="8"/>
  <c r="M296" i="8"/>
  <c r="M295" i="8"/>
  <c r="M294" i="8"/>
  <c r="M293" i="8"/>
  <c r="M292" i="8"/>
  <c r="M291" i="8"/>
  <c r="M289" i="8"/>
  <c r="M288" i="8"/>
  <c r="M286" i="8"/>
  <c r="M285" i="8"/>
  <c r="M284" i="8"/>
  <c r="M283" i="8"/>
  <c r="M281" i="8"/>
  <c r="M279" i="8"/>
  <c r="M278" i="8"/>
  <c r="M277" i="8"/>
  <c r="M275" i="8"/>
  <c r="M273" i="8"/>
  <c r="M272" i="8"/>
  <c r="M271" i="8"/>
  <c r="M270" i="8"/>
  <c r="M268" i="8"/>
  <c r="M267" i="8"/>
  <c r="M265" i="8"/>
  <c r="M264" i="8"/>
  <c r="M263" i="8"/>
  <c r="M262" i="8"/>
  <c r="M261" i="8"/>
  <c r="M259" i="8"/>
  <c r="M258" i="8"/>
  <c r="M257" i="8"/>
  <c r="M256" i="8"/>
  <c r="M255" i="8"/>
  <c r="M254" i="8"/>
  <c r="M252" i="8"/>
  <c r="M251" i="8"/>
  <c r="M250" i="8"/>
  <c r="M249" i="8"/>
  <c r="M248" i="8"/>
  <c r="M247" i="8"/>
  <c r="M246" i="8"/>
  <c r="M245" i="8"/>
  <c r="M244" i="8"/>
  <c r="M243" i="8"/>
  <c r="M242" i="8"/>
  <c r="M241" i="8"/>
  <c r="M240" i="8"/>
  <c r="M239" i="8"/>
  <c r="M238" i="8"/>
  <c r="M237" i="8"/>
  <c r="M236" i="8"/>
  <c r="M235" i="8"/>
  <c r="M234" i="8"/>
  <c r="M233" i="8"/>
  <c r="M232" i="8"/>
  <c r="M231" i="8"/>
  <c r="M230" i="8"/>
  <c r="M229" i="8"/>
  <c r="M228" i="8"/>
  <c r="M227" i="8"/>
  <c r="M226" i="8"/>
  <c r="M225" i="8"/>
  <c r="M224" i="8"/>
  <c r="M223" i="8"/>
  <c r="M222" i="8"/>
  <c r="M221" i="8"/>
  <c r="M220" i="8"/>
  <c r="M219" i="8"/>
  <c r="M218" i="8"/>
  <c r="M217" i="8"/>
  <c r="M216" i="8"/>
  <c r="M214" i="8"/>
  <c r="M213" i="8"/>
  <c r="M212" i="8"/>
  <c r="M211" i="8"/>
  <c r="M210" i="8"/>
  <c r="M209" i="8"/>
  <c r="M208" i="8"/>
  <c r="M207" i="8"/>
  <c r="M206" i="8"/>
  <c r="M204" i="8"/>
  <c r="M203" i="8"/>
  <c r="M202" i="8"/>
  <c r="M201" i="8"/>
  <c r="M200" i="8"/>
  <c r="M199" i="8"/>
  <c r="M198" i="8"/>
  <c r="M196" i="8"/>
  <c r="M195" i="8"/>
  <c r="M194" i="8"/>
  <c r="M192" i="8"/>
  <c r="M191" i="8"/>
  <c r="M190" i="8"/>
  <c r="M189" i="8"/>
  <c r="M188" i="8"/>
  <c r="M187" i="8"/>
  <c r="M186" i="8"/>
  <c r="M185" i="8"/>
  <c r="M184" i="8"/>
  <c r="M183" i="8"/>
  <c r="M182" i="8"/>
  <c r="M181" i="8"/>
  <c r="M180" i="8"/>
  <c r="M179" i="8"/>
  <c r="M178" i="8"/>
  <c r="M177" i="8"/>
  <c r="M176" i="8"/>
  <c r="M175" i="8"/>
  <c r="M174" i="8"/>
  <c r="M173" i="8"/>
  <c r="M172" i="8"/>
  <c r="M171" i="8"/>
  <c r="M170" i="8"/>
  <c r="M169" i="8"/>
  <c r="M168" i="8"/>
  <c r="M167" i="8"/>
  <c r="M166" i="8"/>
  <c r="M140" i="8"/>
  <c r="M139" i="8"/>
  <c r="M138" i="8"/>
  <c r="M137" i="8"/>
  <c r="M136" i="8"/>
  <c r="M135" i="8"/>
  <c r="M134" i="8"/>
  <c r="M133" i="8"/>
  <c r="M132" i="8"/>
  <c r="M131" i="8"/>
  <c r="M130" i="8"/>
  <c r="M129" i="8"/>
  <c r="M128" i="8"/>
  <c r="M127" i="8"/>
  <c r="M126" i="8"/>
  <c r="M125" i="8"/>
  <c r="M124" i="8"/>
  <c r="M123" i="8"/>
  <c r="M122" i="8"/>
  <c r="M121" i="8"/>
  <c r="M120" i="8"/>
  <c r="M119" i="8"/>
  <c r="M118" i="8"/>
  <c r="M117" i="8"/>
  <c r="M116" i="8"/>
  <c r="M115" i="8"/>
  <c r="M114" i="8"/>
  <c r="M113" i="8"/>
  <c r="M112" i="8"/>
  <c r="M111" i="8"/>
  <c r="M110" i="8"/>
  <c r="M109" i="8"/>
  <c r="M108" i="8"/>
  <c r="M107" i="8"/>
  <c r="M106" i="8"/>
  <c r="M105" i="8"/>
  <c r="M104" i="8"/>
  <c r="M103" i="8"/>
  <c r="M102" i="8"/>
  <c r="M101" i="8"/>
  <c r="M100" i="8"/>
  <c r="M99" i="8"/>
  <c r="M98" i="8"/>
  <c r="M97" i="8"/>
  <c r="M96" i="8"/>
  <c r="M95" i="8"/>
  <c r="M94" i="8"/>
  <c r="M93" i="8"/>
  <c r="M92" i="8"/>
  <c r="M91" i="8"/>
  <c r="M90" i="8"/>
  <c r="M89" i="8"/>
  <c r="M88" i="8"/>
  <c r="M87" i="8"/>
  <c r="M86" i="8"/>
  <c r="M85" i="8"/>
  <c r="M84" i="8"/>
  <c r="O83" i="8"/>
  <c r="M82" i="8"/>
  <c r="O82" i="8" s="1"/>
  <c r="M81" i="8"/>
  <c r="M80" i="8"/>
  <c r="M79" i="8"/>
  <c r="M78" i="8"/>
  <c r="M77" i="8"/>
  <c r="M76" i="8"/>
  <c r="M75" i="8"/>
  <c r="M74" i="8"/>
  <c r="M73" i="8"/>
  <c r="M72" i="8"/>
  <c r="M71" i="8"/>
  <c r="M70" i="8"/>
  <c r="M69" i="8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O47" i="8" s="1"/>
  <c r="M46" i="8"/>
  <c r="O46" i="8" s="1"/>
  <c r="M45" i="8"/>
  <c r="M44" i="8"/>
  <c r="M43" i="8"/>
  <c r="M42" i="8"/>
  <c r="M41" i="8"/>
  <c r="M40" i="8"/>
  <c r="M39" i="8"/>
  <c r="M38" i="8"/>
  <c r="M36" i="8"/>
  <c r="M35" i="8"/>
  <c r="M34" i="8"/>
  <c r="M33" i="8"/>
  <c r="M32" i="8"/>
  <c r="M31" i="8"/>
  <c r="M30" i="8"/>
  <c r="M28" i="8"/>
  <c r="M27" i="8"/>
  <c r="M26" i="8"/>
  <c r="M25" i="8"/>
  <c r="M24" i="8"/>
  <c r="M23" i="8"/>
  <c r="M22" i="8"/>
  <c r="M21" i="8"/>
  <c r="M19" i="8"/>
  <c r="M18" i="8"/>
  <c r="M17" i="8"/>
  <c r="M16" i="8"/>
  <c r="M15" i="8"/>
  <c r="M14" i="8"/>
  <c r="M13" i="8"/>
  <c r="M12" i="8"/>
  <c r="M11" i="8"/>
  <c r="M8" i="8"/>
  <c r="M7" i="8"/>
  <c r="M6" i="8"/>
  <c r="M5" i="8"/>
  <c r="M4" i="8"/>
  <c r="M3" i="8"/>
  <c r="M2" i="8"/>
  <c r="L940" i="8"/>
  <c r="L939" i="8"/>
  <c r="L938" i="8"/>
  <c r="L937" i="8"/>
  <c r="L936" i="8"/>
  <c r="L935" i="8"/>
  <c r="L934" i="8"/>
  <c r="L933" i="8"/>
  <c r="L932" i="8"/>
  <c r="L931" i="8"/>
  <c r="L930" i="8"/>
  <c r="L929" i="8"/>
  <c r="L928" i="8"/>
  <c r="L927" i="8"/>
  <c r="L926" i="8"/>
  <c r="L925" i="8"/>
  <c r="L924" i="8"/>
  <c r="L923" i="8"/>
  <c r="L922" i="8"/>
  <c r="L921" i="8"/>
  <c r="L920" i="8"/>
  <c r="L918" i="8"/>
  <c r="L917" i="8"/>
  <c r="L916" i="8"/>
  <c r="L915" i="8"/>
  <c r="L914" i="8"/>
  <c r="L913" i="8"/>
  <c r="L912" i="8"/>
  <c r="L911" i="8"/>
  <c r="L910" i="8"/>
  <c r="L909" i="8"/>
  <c r="L908" i="8"/>
  <c r="L907" i="8"/>
  <c r="L906" i="8"/>
  <c r="L905" i="8"/>
  <c r="L904" i="8"/>
  <c r="L903" i="8"/>
  <c r="L902" i="8"/>
  <c r="L901" i="8"/>
  <c r="L900" i="8"/>
  <c r="L899" i="8"/>
  <c r="L898" i="8"/>
  <c r="L897" i="8"/>
  <c r="L896" i="8"/>
  <c r="L895" i="8"/>
  <c r="L894" i="8"/>
  <c r="L893" i="8"/>
  <c r="L892" i="8"/>
  <c r="L891" i="8"/>
  <c r="L889" i="8"/>
  <c r="L888" i="8"/>
  <c r="L887" i="8"/>
  <c r="L885" i="8"/>
  <c r="L884" i="8"/>
  <c r="L883" i="8"/>
  <c r="L882" i="8"/>
  <c r="L881" i="8"/>
  <c r="L880" i="8"/>
  <c r="L879" i="8"/>
  <c r="L878" i="8"/>
  <c r="L876" i="8"/>
  <c r="L875" i="8"/>
  <c r="L874" i="8"/>
  <c r="L873" i="8"/>
  <c r="L872" i="8"/>
  <c r="L871" i="8"/>
  <c r="L870" i="8"/>
  <c r="L869" i="8"/>
  <c r="L868" i="8"/>
  <c r="L867" i="8"/>
  <c r="L866" i="8"/>
  <c r="L865" i="8"/>
  <c r="L864" i="8"/>
  <c r="L863" i="8"/>
  <c r="L862" i="8"/>
  <c r="L861" i="8"/>
  <c r="L860" i="8"/>
  <c r="L859" i="8"/>
  <c r="L858" i="8"/>
  <c r="L857" i="8"/>
  <c r="L856" i="8"/>
  <c r="L855" i="8"/>
  <c r="L854" i="8"/>
  <c r="L853" i="8"/>
  <c r="L851" i="8"/>
  <c r="L850" i="8"/>
  <c r="L849" i="8"/>
  <c r="L848" i="8"/>
  <c r="L847" i="8"/>
  <c r="L846" i="8"/>
  <c r="L844" i="8"/>
  <c r="L843" i="8"/>
  <c r="L842" i="8"/>
  <c r="L796" i="8"/>
  <c r="L795" i="8"/>
  <c r="L794" i="8"/>
  <c r="L793" i="8"/>
  <c r="L791" i="8"/>
  <c r="L789" i="8"/>
  <c r="L788" i="8"/>
  <c r="L787" i="8"/>
  <c r="L786" i="8"/>
  <c r="L785" i="8"/>
  <c r="L784" i="8"/>
  <c r="L783" i="8"/>
  <c r="L782" i="8"/>
  <c r="L781" i="8"/>
  <c r="L780" i="8"/>
  <c r="L779" i="8"/>
  <c r="L777" i="8"/>
  <c r="L776" i="8"/>
  <c r="L775" i="8"/>
  <c r="L774" i="8"/>
  <c r="L773" i="8"/>
  <c r="L772" i="8"/>
  <c r="L770" i="8"/>
  <c r="L769" i="8"/>
  <c r="L768" i="8"/>
  <c r="L767" i="8"/>
  <c r="L766" i="8"/>
  <c r="L765" i="8"/>
  <c r="L764" i="8"/>
  <c r="L763" i="8"/>
  <c r="L762" i="8"/>
  <c r="L761" i="8"/>
  <c r="L760" i="8"/>
  <c r="L759" i="8"/>
  <c r="L757" i="8"/>
  <c r="L756" i="8"/>
  <c r="L755" i="8"/>
  <c r="L754" i="8"/>
  <c r="L753" i="8"/>
  <c r="L752" i="8"/>
  <c r="L751" i="8"/>
  <c r="L750" i="8"/>
  <c r="L749" i="8"/>
  <c r="L748" i="8"/>
  <c r="L747" i="8"/>
  <c r="L746" i="8"/>
  <c r="L745" i="8"/>
  <c r="L744" i="8"/>
  <c r="L743" i="8"/>
  <c r="L742" i="8"/>
  <c r="L741" i="8"/>
  <c r="L740" i="8"/>
  <c r="L734" i="8"/>
  <c r="L733" i="8"/>
  <c r="L732" i="8"/>
  <c r="L731" i="8"/>
  <c r="L730" i="8"/>
  <c r="L728" i="8"/>
  <c r="L727" i="8"/>
  <c r="L726" i="8"/>
  <c r="L725" i="8"/>
  <c r="L724" i="8"/>
  <c r="L723" i="8"/>
  <c r="L722" i="8"/>
  <c r="L721" i="8"/>
  <c r="L720" i="8"/>
  <c r="L719" i="8"/>
  <c r="L717" i="8"/>
  <c r="L716" i="8"/>
  <c r="L714" i="8"/>
  <c r="L713" i="8"/>
  <c r="L712" i="8"/>
  <c r="L711" i="8"/>
  <c r="L710" i="8"/>
  <c r="L709" i="8"/>
  <c r="L708" i="8"/>
  <c r="L707" i="8"/>
  <c r="L706" i="8"/>
  <c r="L705" i="8"/>
  <c r="L704" i="8"/>
  <c r="L703" i="8"/>
  <c r="L700" i="8"/>
  <c r="L699" i="8"/>
  <c r="L698" i="8"/>
  <c r="L697" i="8"/>
  <c r="L696" i="8"/>
  <c r="L695" i="8"/>
  <c r="L693" i="8"/>
  <c r="L692" i="8"/>
  <c r="L691" i="8"/>
  <c r="L690" i="8"/>
  <c r="L689" i="8"/>
  <c r="L688" i="8"/>
  <c r="L687" i="8"/>
  <c r="L686" i="8"/>
  <c r="L685" i="8"/>
  <c r="L684" i="8"/>
  <c r="L683" i="8"/>
  <c r="L682" i="8"/>
  <c r="L681" i="8"/>
  <c r="L680" i="8"/>
  <c r="L679" i="8"/>
  <c r="L678" i="8"/>
  <c r="L677" i="8"/>
  <c r="L676" i="8"/>
  <c r="L675" i="8"/>
  <c r="L674" i="8"/>
  <c r="L673" i="8"/>
  <c r="L672" i="8"/>
  <c r="L671" i="8"/>
  <c r="L670" i="8"/>
  <c r="L669" i="8"/>
  <c r="L668" i="8"/>
  <c r="L667" i="8"/>
  <c r="L666" i="8"/>
  <c r="L663" i="8"/>
  <c r="L662" i="8"/>
  <c r="L661" i="8"/>
  <c r="L660" i="8"/>
  <c r="L659" i="8"/>
  <c r="L658" i="8"/>
  <c r="L657" i="8"/>
  <c r="L656" i="8"/>
  <c r="L655" i="8"/>
  <c r="L654" i="8"/>
  <c r="L653" i="8"/>
  <c r="L652" i="8"/>
  <c r="L650" i="8"/>
  <c r="L649" i="8"/>
  <c r="L648" i="8"/>
  <c r="L647" i="8"/>
  <c r="L646" i="8"/>
  <c r="L645" i="8"/>
  <c r="L644" i="8"/>
  <c r="L643" i="8"/>
  <c r="L642" i="8"/>
  <c r="L641" i="8"/>
  <c r="L640" i="8"/>
  <c r="L639" i="8"/>
  <c r="L638" i="8"/>
  <c r="L637" i="8"/>
  <c r="L636" i="8"/>
  <c r="L635" i="8"/>
  <c r="L632" i="8"/>
  <c r="L631" i="8"/>
  <c r="L630" i="8"/>
  <c r="L629" i="8"/>
  <c r="L628" i="8"/>
  <c r="L627" i="8"/>
  <c r="L626" i="8"/>
  <c r="L625" i="8"/>
  <c r="L624" i="8"/>
  <c r="L623" i="8"/>
  <c r="L622" i="8"/>
  <c r="L617" i="8"/>
  <c r="L616" i="8"/>
  <c r="L615" i="8"/>
  <c r="L614" i="8"/>
  <c r="L613" i="8"/>
  <c r="L612" i="8"/>
  <c r="L611" i="8"/>
  <c r="L610" i="8"/>
  <c r="L609" i="8"/>
  <c r="L608" i="8"/>
  <c r="L607" i="8"/>
  <c r="L606" i="8"/>
  <c r="L605" i="8"/>
  <c r="L604" i="8"/>
  <c r="L603" i="8"/>
  <c r="L602" i="8"/>
  <c r="L601" i="8"/>
  <c r="L600" i="8"/>
  <c r="L599" i="8"/>
  <c r="L598" i="8"/>
  <c r="L597" i="8"/>
  <c r="L596" i="8"/>
  <c r="L595" i="8"/>
  <c r="L594" i="8"/>
  <c r="L591" i="8"/>
  <c r="L590" i="8"/>
  <c r="L589" i="8"/>
  <c r="L588" i="8"/>
  <c r="L587" i="8"/>
  <c r="L586" i="8"/>
  <c r="L585" i="8"/>
  <c r="L584" i="8"/>
  <c r="L583" i="8"/>
  <c r="L582" i="8"/>
  <c r="L581" i="8"/>
  <c r="L580" i="8"/>
  <c r="L579" i="8"/>
  <c r="L578" i="8"/>
  <c r="L577" i="8"/>
  <c r="L576" i="8"/>
  <c r="L575" i="8"/>
  <c r="L574" i="8"/>
  <c r="L573" i="8"/>
  <c r="L572" i="8"/>
  <c r="L571" i="8"/>
  <c r="L570" i="8"/>
  <c r="L569" i="8"/>
  <c r="L568" i="8"/>
  <c r="L567" i="8"/>
  <c r="L566" i="8"/>
  <c r="L565" i="8"/>
  <c r="L564" i="8"/>
  <c r="L563" i="8"/>
  <c r="L562" i="8"/>
  <c r="L561" i="8"/>
  <c r="L559" i="8"/>
  <c r="L558" i="8"/>
  <c r="L557" i="8"/>
  <c r="L556" i="8"/>
  <c r="L555" i="8"/>
  <c r="L554" i="8"/>
  <c r="L553" i="8"/>
  <c r="L552" i="8"/>
  <c r="L551" i="8"/>
  <c r="L550" i="8"/>
  <c r="L549" i="8"/>
  <c r="L548" i="8"/>
  <c r="L547" i="8"/>
  <c r="L546" i="8"/>
  <c r="L545" i="8"/>
  <c r="L544" i="8"/>
  <c r="L543" i="8"/>
  <c r="L542" i="8"/>
  <c r="L541" i="8"/>
  <c r="L540" i="8"/>
  <c r="L539" i="8"/>
  <c r="L538" i="8"/>
  <c r="L537" i="8"/>
  <c r="L536" i="8"/>
  <c r="L535" i="8"/>
  <c r="L534" i="8"/>
  <c r="L533" i="8"/>
  <c r="L532" i="8"/>
  <c r="L531" i="8"/>
  <c r="L530" i="8"/>
  <c r="L529" i="8"/>
  <c r="L528" i="8"/>
  <c r="L527" i="8"/>
  <c r="L526" i="8"/>
  <c r="L525" i="8"/>
  <c r="L524" i="8"/>
  <c r="L523" i="8"/>
  <c r="L522" i="8"/>
  <c r="L521" i="8"/>
  <c r="L520" i="8"/>
  <c r="L518" i="8"/>
  <c r="L517" i="8"/>
  <c r="L516" i="8"/>
  <c r="L515" i="8"/>
  <c r="L514" i="8"/>
  <c r="L513" i="8"/>
  <c r="L512" i="8"/>
  <c r="L511" i="8"/>
  <c r="L510" i="8"/>
  <c r="L509" i="8"/>
  <c r="L508" i="8"/>
  <c r="L507" i="8"/>
  <c r="L506" i="8"/>
  <c r="L505" i="8"/>
  <c r="L504" i="8"/>
  <c r="L503" i="8"/>
  <c r="L502" i="8"/>
  <c r="L501" i="8"/>
  <c r="L500" i="8"/>
  <c r="L499" i="8"/>
  <c r="L498" i="8"/>
  <c r="L497" i="8"/>
  <c r="L496" i="8"/>
  <c r="L495" i="8"/>
  <c r="L494" i="8"/>
  <c r="L493" i="8"/>
  <c r="L492" i="8"/>
  <c r="L491" i="8"/>
  <c r="L490" i="8"/>
  <c r="L489" i="8"/>
  <c r="L488" i="8"/>
  <c r="L487" i="8"/>
  <c r="L486" i="8"/>
  <c r="L485" i="8"/>
  <c r="L483" i="8"/>
  <c r="L482" i="8"/>
  <c r="L481" i="8"/>
  <c r="L480" i="8"/>
  <c r="L479" i="8"/>
  <c r="L478" i="8"/>
  <c r="L477" i="8"/>
  <c r="L476" i="8"/>
  <c r="L475" i="8"/>
  <c r="L474" i="8"/>
  <c r="L472" i="8"/>
  <c r="L471" i="8"/>
  <c r="L470" i="8"/>
  <c r="L469" i="8"/>
  <c r="L468" i="8"/>
  <c r="L467" i="8"/>
  <c r="L466" i="8"/>
  <c r="L465" i="8"/>
  <c r="L464" i="8"/>
  <c r="L463" i="8"/>
  <c r="L462" i="8"/>
  <c r="L461" i="8"/>
  <c r="L460" i="8"/>
  <c r="L459" i="8"/>
  <c r="L458" i="8"/>
  <c r="L457" i="8"/>
  <c r="L455" i="8"/>
  <c r="L454" i="8"/>
  <c r="L453" i="8"/>
  <c r="L452" i="8"/>
  <c r="L451" i="8"/>
  <c r="L450" i="8"/>
  <c r="L449" i="8"/>
  <c r="L448" i="8"/>
  <c r="L447" i="8"/>
  <c r="L446" i="8"/>
  <c r="L445" i="8"/>
  <c r="L444" i="8"/>
  <c r="L443" i="8"/>
  <c r="L442" i="8"/>
  <c r="L441" i="8"/>
  <c r="L440" i="8"/>
  <c r="L439" i="8"/>
  <c r="L438" i="8"/>
  <c r="L437" i="8"/>
  <c r="L436" i="8"/>
  <c r="L435" i="8"/>
  <c r="L434" i="8"/>
  <c r="L433" i="8"/>
  <c r="L432" i="8"/>
  <c r="L431" i="8"/>
  <c r="L430" i="8"/>
  <c r="L429" i="8"/>
  <c r="L428" i="8"/>
  <c r="L427" i="8"/>
  <c r="L426" i="8"/>
  <c r="L425" i="8"/>
  <c r="L424" i="8"/>
  <c r="L423" i="8"/>
  <c r="L422" i="8"/>
  <c r="L421" i="8"/>
  <c r="L420" i="8"/>
  <c r="L419" i="8"/>
  <c r="L418" i="8"/>
  <c r="L417" i="8"/>
  <c r="L416" i="8"/>
  <c r="L415" i="8"/>
  <c r="L414" i="8"/>
  <c r="L413" i="8"/>
  <c r="L412" i="8"/>
  <c r="L411" i="8"/>
  <c r="L410" i="8"/>
  <c r="L409" i="8"/>
  <c r="L408" i="8"/>
  <c r="L407" i="8"/>
  <c r="L406" i="8"/>
  <c r="L405" i="8"/>
  <c r="L404" i="8"/>
  <c r="L403" i="8"/>
  <c r="L402" i="8"/>
  <c r="L401" i="8"/>
  <c r="L400" i="8"/>
  <c r="L399" i="8"/>
  <c r="L398" i="8"/>
  <c r="L397" i="8"/>
  <c r="L396" i="8"/>
  <c r="L395" i="8"/>
  <c r="L394" i="8"/>
  <c r="L393" i="8"/>
  <c r="L391" i="8"/>
  <c r="L389" i="8"/>
  <c r="L388" i="8"/>
  <c r="L387" i="8"/>
  <c r="L386" i="8"/>
  <c r="L385" i="8"/>
  <c r="L384" i="8"/>
  <c r="L383" i="8"/>
  <c r="L382" i="8"/>
  <c r="L381" i="8"/>
  <c r="L380" i="8"/>
  <c r="L379" i="8"/>
  <c r="L378" i="8"/>
  <c r="L377" i="8"/>
  <c r="L376" i="8"/>
  <c r="L375" i="8"/>
  <c r="L374" i="8"/>
  <c r="L373" i="8"/>
  <c r="L372" i="8"/>
  <c r="L371" i="8"/>
  <c r="L370" i="8"/>
  <c r="L369" i="8"/>
  <c r="L368" i="8"/>
  <c r="L367" i="8"/>
  <c r="L366" i="8"/>
  <c r="L365" i="8"/>
  <c r="L363" i="8"/>
  <c r="L362" i="8"/>
  <c r="L361" i="8"/>
  <c r="L360" i="8"/>
  <c r="L359" i="8"/>
  <c r="L358" i="8"/>
  <c r="L357" i="8"/>
  <c r="L356" i="8"/>
  <c r="L355" i="8"/>
  <c r="L354" i="8"/>
  <c r="L353" i="8"/>
  <c r="L352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L335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18" i="8"/>
  <c r="L317" i="8"/>
  <c r="L316" i="8"/>
  <c r="L315" i="8"/>
  <c r="L314" i="8"/>
  <c r="L313" i="8"/>
  <c r="L312" i="8"/>
  <c r="L311" i="8"/>
  <c r="L310" i="8"/>
  <c r="L309" i="8"/>
  <c r="L308" i="8"/>
  <c r="L307" i="8"/>
  <c r="L306" i="8"/>
  <c r="L305" i="8"/>
  <c r="L304" i="8"/>
  <c r="L303" i="8"/>
  <c r="L302" i="8"/>
  <c r="L300" i="8"/>
  <c r="L299" i="8"/>
  <c r="L298" i="8"/>
  <c r="L297" i="8"/>
  <c r="L296" i="8"/>
  <c r="L295" i="8"/>
  <c r="L294" i="8"/>
  <c r="L293" i="8"/>
  <c r="L292" i="8"/>
  <c r="L291" i="8"/>
  <c r="L289" i="8"/>
  <c r="L288" i="8"/>
  <c r="L286" i="8"/>
  <c r="L285" i="8"/>
  <c r="L284" i="8"/>
  <c r="L283" i="8"/>
  <c r="L281" i="8"/>
  <c r="L279" i="8"/>
  <c r="L278" i="8"/>
  <c r="L277" i="8"/>
  <c r="L275" i="8"/>
  <c r="L273" i="8"/>
  <c r="L272" i="8"/>
  <c r="L271" i="8"/>
  <c r="L270" i="8"/>
  <c r="L268" i="8"/>
  <c r="L267" i="8"/>
  <c r="L265" i="8"/>
  <c r="L264" i="8"/>
  <c r="L263" i="8"/>
  <c r="L262" i="8"/>
  <c r="L261" i="8"/>
  <c r="L259" i="8"/>
  <c r="L258" i="8"/>
  <c r="L257" i="8"/>
  <c r="L256" i="8"/>
  <c r="L255" i="8"/>
  <c r="L254" i="8"/>
  <c r="L252" i="8"/>
  <c r="L251" i="8"/>
  <c r="L250" i="8"/>
  <c r="L249" i="8"/>
  <c r="L248" i="8"/>
  <c r="L247" i="8"/>
  <c r="L246" i="8"/>
  <c r="L245" i="8"/>
  <c r="L244" i="8"/>
  <c r="L243" i="8"/>
  <c r="L242" i="8"/>
  <c r="L241" i="8"/>
  <c r="L240" i="8"/>
  <c r="L239" i="8"/>
  <c r="L238" i="8"/>
  <c r="L237" i="8"/>
  <c r="L236" i="8"/>
  <c r="L235" i="8"/>
  <c r="L234" i="8"/>
  <c r="L233" i="8"/>
  <c r="L232" i="8"/>
  <c r="L231" i="8"/>
  <c r="L230" i="8"/>
  <c r="L229" i="8"/>
  <c r="L228" i="8"/>
  <c r="L227" i="8"/>
  <c r="L226" i="8"/>
  <c r="L225" i="8"/>
  <c r="L224" i="8"/>
  <c r="L223" i="8"/>
  <c r="L222" i="8"/>
  <c r="L221" i="8"/>
  <c r="L220" i="8"/>
  <c r="L219" i="8"/>
  <c r="L218" i="8"/>
  <c r="L217" i="8"/>
  <c r="L216" i="8"/>
  <c r="L214" i="8"/>
  <c r="L213" i="8"/>
  <c r="L212" i="8"/>
  <c r="L211" i="8"/>
  <c r="L210" i="8"/>
  <c r="L209" i="8"/>
  <c r="L208" i="8"/>
  <c r="L207" i="8"/>
  <c r="L206" i="8"/>
  <c r="L204" i="8"/>
  <c r="L203" i="8"/>
  <c r="L202" i="8"/>
  <c r="L201" i="8"/>
  <c r="L200" i="8"/>
  <c r="L199" i="8"/>
  <c r="L198" i="8"/>
  <c r="L196" i="8"/>
  <c r="L195" i="8"/>
  <c r="L194" i="8"/>
  <c r="L192" i="8"/>
  <c r="L191" i="8"/>
  <c r="L190" i="8"/>
  <c r="L189" i="8"/>
  <c r="L188" i="8"/>
  <c r="L187" i="8"/>
  <c r="L186" i="8"/>
  <c r="L185" i="8"/>
  <c r="L184" i="8"/>
  <c r="L183" i="8"/>
  <c r="L182" i="8"/>
  <c r="L181" i="8"/>
  <c r="L180" i="8"/>
  <c r="L179" i="8"/>
  <c r="L178" i="8"/>
  <c r="L177" i="8"/>
  <c r="L176" i="8"/>
  <c r="L175" i="8"/>
  <c r="L174" i="8"/>
  <c r="L173" i="8"/>
  <c r="L172" i="8"/>
  <c r="L171" i="8"/>
  <c r="L170" i="8"/>
  <c r="L169" i="8"/>
  <c r="L168" i="8"/>
  <c r="L167" i="8"/>
  <c r="L166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L117" i="8"/>
  <c r="L116" i="8"/>
  <c r="L115" i="8"/>
  <c r="L114" i="8"/>
  <c r="L113" i="8"/>
  <c r="L112" i="8"/>
  <c r="L111" i="8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L77" i="8"/>
  <c r="L76" i="8"/>
  <c r="L75" i="8"/>
  <c r="L74" i="8"/>
  <c r="L73" i="8"/>
  <c r="L72" i="8"/>
  <c r="L71" i="8"/>
  <c r="L70" i="8"/>
  <c r="L69" i="8"/>
  <c r="L68" i="8"/>
  <c r="L67" i="8"/>
  <c r="L66" i="8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8" i="8"/>
  <c r="L27" i="8"/>
  <c r="L26" i="8"/>
  <c r="L25" i="8"/>
  <c r="L24" i="8"/>
  <c r="L23" i="8"/>
  <c r="L22" i="8"/>
  <c r="L21" i="8"/>
  <c r="L19" i="8"/>
  <c r="L18" i="8"/>
  <c r="L17" i="8"/>
  <c r="L16" i="8"/>
  <c r="L15" i="8"/>
  <c r="L14" i="8"/>
  <c r="L13" i="8"/>
  <c r="L12" i="8"/>
  <c r="L11" i="8"/>
  <c r="L8" i="8"/>
  <c r="L7" i="8"/>
  <c r="L6" i="8"/>
  <c r="L5" i="8"/>
  <c r="L4" i="8"/>
  <c r="L3" i="8"/>
  <c r="L2" i="8"/>
  <c r="K940" i="8"/>
  <c r="K939" i="8"/>
  <c r="K938" i="8"/>
  <c r="K937" i="8"/>
  <c r="K936" i="8"/>
  <c r="K935" i="8"/>
  <c r="K934" i="8"/>
  <c r="K933" i="8"/>
  <c r="K932" i="8"/>
  <c r="K931" i="8"/>
  <c r="K930" i="8"/>
  <c r="K929" i="8"/>
  <c r="K928" i="8"/>
  <c r="K927" i="8"/>
  <c r="K926" i="8"/>
  <c r="K925" i="8"/>
  <c r="K924" i="8"/>
  <c r="K923" i="8"/>
  <c r="K922" i="8"/>
  <c r="K921" i="8"/>
  <c r="K920" i="8"/>
  <c r="K918" i="8"/>
  <c r="K917" i="8"/>
  <c r="K916" i="8"/>
  <c r="K915" i="8"/>
  <c r="K914" i="8"/>
  <c r="K913" i="8"/>
  <c r="K912" i="8"/>
  <c r="K911" i="8"/>
  <c r="K910" i="8"/>
  <c r="K909" i="8"/>
  <c r="K908" i="8"/>
  <c r="K907" i="8"/>
  <c r="K906" i="8"/>
  <c r="K905" i="8"/>
  <c r="K904" i="8"/>
  <c r="K903" i="8"/>
  <c r="K902" i="8"/>
  <c r="K901" i="8"/>
  <c r="K900" i="8"/>
  <c r="K899" i="8"/>
  <c r="K898" i="8"/>
  <c r="K897" i="8"/>
  <c r="K896" i="8"/>
  <c r="K895" i="8"/>
  <c r="K894" i="8"/>
  <c r="K893" i="8"/>
  <c r="K892" i="8"/>
  <c r="K891" i="8"/>
  <c r="K889" i="8"/>
  <c r="K888" i="8"/>
  <c r="K887" i="8"/>
  <c r="K885" i="8"/>
  <c r="K884" i="8"/>
  <c r="K883" i="8"/>
  <c r="K882" i="8"/>
  <c r="K881" i="8"/>
  <c r="K880" i="8"/>
  <c r="K879" i="8"/>
  <c r="K878" i="8"/>
  <c r="K876" i="8"/>
  <c r="K875" i="8"/>
  <c r="K874" i="8"/>
  <c r="K873" i="8"/>
  <c r="K872" i="8"/>
  <c r="K871" i="8"/>
  <c r="K870" i="8"/>
  <c r="K869" i="8"/>
  <c r="K868" i="8"/>
  <c r="K867" i="8"/>
  <c r="K866" i="8"/>
  <c r="K865" i="8"/>
  <c r="K864" i="8"/>
  <c r="K863" i="8"/>
  <c r="K862" i="8"/>
  <c r="K861" i="8"/>
  <c r="K860" i="8"/>
  <c r="K859" i="8"/>
  <c r="K858" i="8"/>
  <c r="K857" i="8"/>
  <c r="K856" i="8"/>
  <c r="K855" i="8"/>
  <c r="K854" i="8"/>
  <c r="K853" i="8"/>
  <c r="K851" i="8"/>
  <c r="K850" i="8"/>
  <c r="K849" i="8"/>
  <c r="K848" i="8"/>
  <c r="K847" i="8"/>
  <c r="K846" i="8"/>
  <c r="K844" i="8"/>
  <c r="K843" i="8"/>
  <c r="K842" i="8"/>
  <c r="K796" i="8"/>
  <c r="K795" i="8"/>
  <c r="K794" i="8"/>
  <c r="K793" i="8"/>
  <c r="K791" i="8"/>
  <c r="K789" i="8"/>
  <c r="K788" i="8"/>
  <c r="K787" i="8"/>
  <c r="K786" i="8"/>
  <c r="K785" i="8"/>
  <c r="K784" i="8"/>
  <c r="K783" i="8"/>
  <c r="K782" i="8"/>
  <c r="K781" i="8"/>
  <c r="K780" i="8"/>
  <c r="K779" i="8"/>
  <c r="K777" i="8"/>
  <c r="K776" i="8"/>
  <c r="K775" i="8"/>
  <c r="K774" i="8"/>
  <c r="K773" i="8"/>
  <c r="K772" i="8"/>
  <c r="K770" i="8"/>
  <c r="K769" i="8"/>
  <c r="K768" i="8"/>
  <c r="K767" i="8"/>
  <c r="K766" i="8"/>
  <c r="K765" i="8"/>
  <c r="K764" i="8"/>
  <c r="K763" i="8"/>
  <c r="K762" i="8"/>
  <c r="K761" i="8"/>
  <c r="K760" i="8"/>
  <c r="K759" i="8"/>
  <c r="K757" i="8"/>
  <c r="K756" i="8"/>
  <c r="K755" i="8"/>
  <c r="K754" i="8"/>
  <c r="K753" i="8"/>
  <c r="K752" i="8"/>
  <c r="K751" i="8"/>
  <c r="K750" i="8"/>
  <c r="K749" i="8"/>
  <c r="K748" i="8"/>
  <c r="K747" i="8"/>
  <c r="K746" i="8"/>
  <c r="K745" i="8"/>
  <c r="K744" i="8"/>
  <c r="K743" i="8"/>
  <c r="K742" i="8"/>
  <c r="K741" i="8"/>
  <c r="K740" i="8"/>
  <c r="K738" i="8"/>
  <c r="K734" i="8"/>
  <c r="K733" i="8"/>
  <c r="K732" i="8"/>
  <c r="K731" i="8"/>
  <c r="K730" i="8"/>
  <c r="K728" i="8"/>
  <c r="K727" i="8"/>
  <c r="K726" i="8"/>
  <c r="K725" i="8"/>
  <c r="K724" i="8"/>
  <c r="K723" i="8"/>
  <c r="K722" i="8"/>
  <c r="K721" i="8"/>
  <c r="K720" i="8"/>
  <c r="K719" i="8"/>
  <c r="K717" i="8"/>
  <c r="K716" i="8"/>
  <c r="K714" i="8"/>
  <c r="K713" i="8"/>
  <c r="K712" i="8"/>
  <c r="K711" i="8"/>
  <c r="K710" i="8"/>
  <c r="K709" i="8"/>
  <c r="K708" i="8"/>
  <c r="K707" i="8"/>
  <c r="K706" i="8"/>
  <c r="K705" i="8"/>
  <c r="K704" i="8"/>
  <c r="K703" i="8"/>
  <c r="K700" i="8"/>
  <c r="K699" i="8"/>
  <c r="K698" i="8"/>
  <c r="K697" i="8"/>
  <c r="K696" i="8"/>
  <c r="K695" i="8"/>
  <c r="K693" i="8"/>
  <c r="K692" i="8"/>
  <c r="K691" i="8"/>
  <c r="K690" i="8"/>
  <c r="K689" i="8"/>
  <c r="K688" i="8"/>
  <c r="K687" i="8"/>
  <c r="K686" i="8"/>
  <c r="K685" i="8"/>
  <c r="K684" i="8"/>
  <c r="K683" i="8"/>
  <c r="K682" i="8"/>
  <c r="K681" i="8"/>
  <c r="K680" i="8"/>
  <c r="K679" i="8"/>
  <c r="K678" i="8"/>
  <c r="K677" i="8"/>
  <c r="K676" i="8"/>
  <c r="K675" i="8"/>
  <c r="K674" i="8"/>
  <c r="K673" i="8"/>
  <c r="K672" i="8"/>
  <c r="K671" i="8"/>
  <c r="K670" i="8"/>
  <c r="K669" i="8"/>
  <c r="K668" i="8"/>
  <c r="K667" i="8"/>
  <c r="K666" i="8"/>
  <c r="K663" i="8"/>
  <c r="K662" i="8"/>
  <c r="K661" i="8"/>
  <c r="K660" i="8"/>
  <c r="K659" i="8"/>
  <c r="K658" i="8"/>
  <c r="K657" i="8"/>
  <c r="K656" i="8"/>
  <c r="K655" i="8"/>
  <c r="K654" i="8"/>
  <c r="K653" i="8"/>
  <c r="K652" i="8"/>
  <c r="K650" i="8"/>
  <c r="K649" i="8"/>
  <c r="K648" i="8"/>
  <c r="K647" i="8"/>
  <c r="K646" i="8"/>
  <c r="K645" i="8"/>
  <c r="K644" i="8"/>
  <c r="K643" i="8"/>
  <c r="K642" i="8"/>
  <c r="K641" i="8"/>
  <c r="K640" i="8"/>
  <c r="K639" i="8"/>
  <c r="K638" i="8"/>
  <c r="K637" i="8"/>
  <c r="K636" i="8"/>
  <c r="K635" i="8"/>
  <c r="K633" i="8"/>
  <c r="K632" i="8"/>
  <c r="K631" i="8"/>
  <c r="K630" i="8"/>
  <c r="K629" i="8"/>
  <c r="K628" i="8"/>
  <c r="K627" i="8"/>
  <c r="K626" i="8"/>
  <c r="K625" i="8"/>
  <c r="K624" i="8"/>
  <c r="K623" i="8"/>
  <c r="K622" i="8"/>
  <c r="K621" i="8"/>
  <c r="K620" i="8"/>
  <c r="K617" i="8"/>
  <c r="K616" i="8"/>
  <c r="K615" i="8"/>
  <c r="K614" i="8"/>
  <c r="K613" i="8"/>
  <c r="K612" i="8"/>
  <c r="K611" i="8"/>
  <c r="K610" i="8"/>
  <c r="K609" i="8"/>
  <c r="K608" i="8"/>
  <c r="K607" i="8"/>
  <c r="K606" i="8"/>
  <c r="K605" i="8"/>
  <c r="K604" i="8"/>
  <c r="K603" i="8"/>
  <c r="K602" i="8"/>
  <c r="K601" i="8"/>
  <c r="K600" i="8"/>
  <c r="K599" i="8"/>
  <c r="K598" i="8"/>
  <c r="K597" i="8"/>
  <c r="K596" i="8"/>
  <c r="K595" i="8"/>
  <c r="K594" i="8"/>
  <c r="K591" i="8"/>
  <c r="K590" i="8"/>
  <c r="K589" i="8"/>
  <c r="K588" i="8"/>
  <c r="K587" i="8"/>
  <c r="K586" i="8"/>
  <c r="K585" i="8"/>
  <c r="K584" i="8"/>
  <c r="K583" i="8"/>
  <c r="K582" i="8"/>
  <c r="K581" i="8"/>
  <c r="K580" i="8"/>
  <c r="K579" i="8"/>
  <c r="K578" i="8"/>
  <c r="K577" i="8"/>
  <c r="K576" i="8"/>
  <c r="K575" i="8"/>
  <c r="K574" i="8"/>
  <c r="K573" i="8"/>
  <c r="K572" i="8"/>
  <c r="K571" i="8"/>
  <c r="K570" i="8"/>
  <c r="K569" i="8"/>
  <c r="K568" i="8"/>
  <c r="K567" i="8"/>
  <c r="K566" i="8"/>
  <c r="K565" i="8"/>
  <c r="K564" i="8"/>
  <c r="K563" i="8"/>
  <c r="K562" i="8"/>
  <c r="K561" i="8"/>
  <c r="K560" i="8"/>
  <c r="K559" i="8"/>
  <c r="K558" i="8"/>
  <c r="K557" i="8"/>
  <c r="K556" i="8"/>
  <c r="K555" i="8"/>
  <c r="K554" i="8"/>
  <c r="K553" i="8"/>
  <c r="K552" i="8"/>
  <c r="K551" i="8"/>
  <c r="K550" i="8"/>
  <c r="K549" i="8"/>
  <c r="K548" i="8"/>
  <c r="K547" i="8"/>
  <c r="K546" i="8"/>
  <c r="K545" i="8"/>
  <c r="K544" i="8"/>
  <c r="K543" i="8"/>
  <c r="K542" i="8"/>
  <c r="K541" i="8"/>
  <c r="K540" i="8"/>
  <c r="K539" i="8"/>
  <c r="K538" i="8"/>
  <c r="K537" i="8"/>
  <c r="K536" i="8"/>
  <c r="K535" i="8"/>
  <c r="K534" i="8"/>
  <c r="K533" i="8"/>
  <c r="K532" i="8"/>
  <c r="K531" i="8"/>
  <c r="K530" i="8"/>
  <c r="K529" i="8"/>
  <c r="K528" i="8"/>
  <c r="K527" i="8"/>
  <c r="K526" i="8"/>
  <c r="K525" i="8"/>
  <c r="K524" i="8"/>
  <c r="K523" i="8"/>
  <c r="K522" i="8"/>
  <c r="K521" i="8"/>
  <c r="K520" i="8"/>
  <c r="K518" i="8"/>
  <c r="K517" i="8"/>
  <c r="K516" i="8"/>
  <c r="K515" i="8"/>
  <c r="K514" i="8"/>
  <c r="K513" i="8"/>
  <c r="K512" i="8"/>
  <c r="K511" i="8"/>
  <c r="K510" i="8"/>
  <c r="K509" i="8"/>
  <c r="K508" i="8"/>
  <c r="K507" i="8"/>
  <c r="K506" i="8"/>
  <c r="K505" i="8"/>
  <c r="K504" i="8"/>
  <c r="K503" i="8"/>
  <c r="K502" i="8"/>
  <c r="K501" i="8"/>
  <c r="K500" i="8"/>
  <c r="K499" i="8"/>
  <c r="K498" i="8"/>
  <c r="K497" i="8"/>
  <c r="K496" i="8"/>
  <c r="K495" i="8"/>
  <c r="K494" i="8"/>
  <c r="K493" i="8"/>
  <c r="K492" i="8"/>
  <c r="K491" i="8"/>
  <c r="K490" i="8"/>
  <c r="K489" i="8"/>
  <c r="K488" i="8"/>
  <c r="K487" i="8"/>
  <c r="K486" i="8"/>
  <c r="K485" i="8"/>
  <c r="K484" i="8"/>
  <c r="K483" i="8"/>
  <c r="K482" i="8"/>
  <c r="K481" i="8"/>
  <c r="K480" i="8"/>
  <c r="K479" i="8"/>
  <c r="K478" i="8"/>
  <c r="K477" i="8"/>
  <c r="K476" i="8"/>
  <c r="K475" i="8"/>
  <c r="K474" i="8"/>
  <c r="K472" i="8"/>
  <c r="K471" i="8"/>
  <c r="K470" i="8"/>
  <c r="K469" i="8"/>
  <c r="K468" i="8"/>
  <c r="K467" i="8"/>
  <c r="K466" i="8"/>
  <c r="K465" i="8"/>
  <c r="K464" i="8"/>
  <c r="K463" i="8"/>
  <c r="K462" i="8"/>
  <c r="K461" i="8"/>
  <c r="K460" i="8"/>
  <c r="K459" i="8"/>
  <c r="K458" i="8"/>
  <c r="K457" i="8"/>
  <c r="K455" i="8"/>
  <c r="K454" i="8"/>
  <c r="K453" i="8"/>
  <c r="K452" i="8"/>
  <c r="K451" i="8"/>
  <c r="K450" i="8"/>
  <c r="K449" i="8"/>
  <c r="K448" i="8"/>
  <c r="K447" i="8"/>
  <c r="K446" i="8"/>
  <c r="K445" i="8"/>
  <c r="K444" i="8"/>
  <c r="K443" i="8"/>
  <c r="K442" i="8"/>
  <c r="K441" i="8"/>
  <c r="K440" i="8"/>
  <c r="K439" i="8"/>
  <c r="K438" i="8"/>
  <c r="K437" i="8"/>
  <c r="K436" i="8"/>
  <c r="K435" i="8"/>
  <c r="K434" i="8"/>
  <c r="K433" i="8"/>
  <c r="K432" i="8"/>
  <c r="K431" i="8"/>
  <c r="K430" i="8"/>
  <c r="K429" i="8"/>
  <c r="K428" i="8"/>
  <c r="K427" i="8"/>
  <c r="K426" i="8"/>
  <c r="K425" i="8"/>
  <c r="K424" i="8"/>
  <c r="K423" i="8"/>
  <c r="K422" i="8"/>
  <c r="K421" i="8"/>
  <c r="K420" i="8"/>
  <c r="K419" i="8"/>
  <c r="K418" i="8"/>
  <c r="K417" i="8"/>
  <c r="K416" i="8"/>
  <c r="K415" i="8"/>
  <c r="K414" i="8"/>
  <c r="K413" i="8"/>
  <c r="K412" i="8"/>
  <c r="K411" i="8"/>
  <c r="K410" i="8"/>
  <c r="K409" i="8"/>
  <c r="K408" i="8"/>
  <c r="K407" i="8"/>
  <c r="K406" i="8"/>
  <c r="K405" i="8"/>
  <c r="K404" i="8"/>
  <c r="K403" i="8"/>
  <c r="K402" i="8"/>
  <c r="K401" i="8"/>
  <c r="K400" i="8"/>
  <c r="K399" i="8"/>
  <c r="K398" i="8"/>
  <c r="K397" i="8"/>
  <c r="K396" i="8"/>
  <c r="K395" i="8"/>
  <c r="K394" i="8"/>
  <c r="K393" i="8"/>
  <c r="K391" i="8"/>
  <c r="K389" i="8"/>
  <c r="K388" i="8"/>
  <c r="K387" i="8"/>
  <c r="K386" i="8"/>
  <c r="K385" i="8"/>
  <c r="K384" i="8"/>
  <c r="K383" i="8"/>
  <c r="K382" i="8"/>
  <c r="K381" i="8"/>
  <c r="K380" i="8"/>
  <c r="K379" i="8"/>
  <c r="K378" i="8"/>
  <c r="K377" i="8"/>
  <c r="K376" i="8"/>
  <c r="K375" i="8"/>
  <c r="K374" i="8"/>
  <c r="K373" i="8"/>
  <c r="K372" i="8"/>
  <c r="K371" i="8"/>
  <c r="K370" i="8"/>
  <c r="K369" i="8"/>
  <c r="K368" i="8"/>
  <c r="K367" i="8"/>
  <c r="K366" i="8"/>
  <c r="K365" i="8"/>
  <c r="K363" i="8"/>
  <c r="K362" i="8"/>
  <c r="K361" i="8"/>
  <c r="K360" i="8"/>
  <c r="K359" i="8"/>
  <c r="K358" i="8"/>
  <c r="K357" i="8"/>
  <c r="K356" i="8"/>
  <c r="K355" i="8"/>
  <c r="K354" i="8"/>
  <c r="K353" i="8"/>
  <c r="K352" i="8"/>
  <c r="K351" i="8"/>
  <c r="K350" i="8"/>
  <c r="K349" i="8"/>
  <c r="K348" i="8"/>
  <c r="K347" i="8"/>
  <c r="K346" i="8"/>
  <c r="K345" i="8"/>
  <c r="K344" i="8"/>
  <c r="K343" i="8"/>
  <c r="K342" i="8"/>
  <c r="K341" i="8"/>
  <c r="K340" i="8"/>
  <c r="K339" i="8"/>
  <c r="K338" i="8"/>
  <c r="K337" i="8"/>
  <c r="K336" i="8"/>
  <c r="K335" i="8"/>
  <c r="K334" i="8"/>
  <c r="K333" i="8"/>
  <c r="K332" i="8"/>
  <c r="K331" i="8"/>
  <c r="K330" i="8"/>
  <c r="K329" i="8"/>
  <c r="K328" i="8"/>
  <c r="K327" i="8"/>
  <c r="K326" i="8"/>
  <c r="K325" i="8"/>
  <c r="K324" i="8"/>
  <c r="K323" i="8"/>
  <c r="K322" i="8"/>
  <c r="K321" i="8"/>
  <c r="K318" i="8"/>
  <c r="K317" i="8"/>
  <c r="K316" i="8"/>
  <c r="K315" i="8"/>
  <c r="K314" i="8"/>
  <c r="K313" i="8"/>
  <c r="K312" i="8"/>
  <c r="K311" i="8"/>
  <c r="K310" i="8"/>
  <c r="K309" i="8"/>
  <c r="K308" i="8"/>
  <c r="K307" i="8"/>
  <c r="K306" i="8"/>
  <c r="K305" i="8"/>
  <c r="K304" i="8"/>
  <c r="K303" i="8"/>
  <c r="K302" i="8"/>
  <c r="K300" i="8"/>
  <c r="K299" i="8"/>
  <c r="K298" i="8"/>
  <c r="K297" i="8"/>
  <c r="K296" i="8"/>
  <c r="K295" i="8"/>
  <c r="K294" i="8"/>
  <c r="K293" i="8"/>
  <c r="K292" i="8"/>
  <c r="K291" i="8"/>
  <c r="K289" i="8"/>
  <c r="K288" i="8"/>
  <c r="K286" i="8"/>
  <c r="K285" i="8"/>
  <c r="K284" i="8"/>
  <c r="K283" i="8"/>
  <c r="K281" i="8"/>
  <c r="K279" i="8"/>
  <c r="K278" i="8"/>
  <c r="K277" i="8"/>
  <c r="K275" i="8"/>
  <c r="K273" i="8"/>
  <c r="K272" i="8"/>
  <c r="K271" i="8"/>
  <c r="K270" i="8"/>
  <c r="K268" i="8"/>
  <c r="K267" i="8"/>
  <c r="K265" i="8"/>
  <c r="K264" i="8"/>
  <c r="K263" i="8"/>
  <c r="K262" i="8"/>
  <c r="K261" i="8"/>
  <c r="K259" i="8"/>
  <c r="K258" i="8"/>
  <c r="K257" i="8"/>
  <c r="K256" i="8"/>
  <c r="K255" i="8"/>
  <c r="K254" i="8"/>
  <c r="K252" i="8"/>
  <c r="K251" i="8"/>
  <c r="K250" i="8"/>
  <c r="K249" i="8"/>
  <c r="K248" i="8"/>
  <c r="K247" i="8"/>
  <c r="K246" i="8"/>
  <c r="K245" i="8"/>
  <c r="K244" i="8"/>
  <c r="K243" i="8"/>
  <c r="K242" i="8"/>
  <c r="K241" i="8"/>
  <c r="K240" i="8"/>
  <c r="K239" i="8"/>
  <c r="K238" i="8"/>
  <c r="K237" i="8"/>
  <c r="K236" i="8"/>
  <c r="K235" i="8"/>
  <c r="K234" i="8"/>
  <c r="K233" i="8"/>
  <c r="K232" i="8"/>
  <c r="K231" i="8"/>
  <c r="K230" i="8"/>
  <c r="K229" i="8"/>
  <c r="K228" i="8"/>
  <c r="K227" i="8"/>
  <c r="K226" i="8"/>
  <c r="K225" i="8"/>
  <c r="K224" i="8"/>
  <c r="K223" i="8"/>
  <c r="K222" i="8"/>
  <c r="K221" i="8"/>
  <c r="K220" i="8"/>
  <c r="K219" i="8"/>
  <c r="K218" i="8"/>
  <c r="K217" i="8"/>
  <c r="K216" i="8"/>
  <c r="K214" i="8"/>
  <c r="K213" i="8"/>
  <c r="K212" i="8"/>
  <c r="K211" i="8"/>
  <c r="K210" i="8"/>
  <c r="K209" i="8"/>
  <c r="K208" i="8"/>
  <c r="K207" i="8"/>
  <c r="K206" i="8"/>
  <c r="K204" i="8"/>
  <c r="K203" i="8"/>
  <c r="K202" i="8"/>
  <c r="K201" i="8"/>
  <c r="K200" i="8"/>
  <c r="K199" i="8"/>
  <c r="K198" i="8"/>
  <c r="K196" i="8"/>
  <c r="K195" i="8"/>
  <c r="K194" i="8"/>
  <c r="K192" i="8"/>
  <c r="K191" i="8"/>
  <c r="K190" i="8"/>
  <c r="K189" i="8"/>
  <c r="K188" i="8"/>
  <c r="K187" i="8"/>
  <c r="K186" i="8"/>
  <c r="K185" i="8"/>
  <c r="K184" i="8"/>
  <c r="K183" i="8"/>
  <c r="K182" i="8"/>
  <c r="K181" i="8"/>
  <c r="K180" i="8"/>
  <c r="K179" i="8"/>
  <c r="K178" i="8"/>
  <c r="K177" i="8"/>
  <c r="K176" i="8"/>
  <c r="K175" i="8"/>
  <c r="K174" i="8"/>
  <c r="K173" i="8"/>
  <c r="K172" i="8"/>
  <c r="K171" i="8"/>
  <c r="K170" i="8"/>
  <c r="K169" i="8"/>
  <c r="K168" i="8"/>
  <c r="K167" i="8"/>
  <c r="K166" i="8"/>
  <c r="K140" i="8"/>
  <c r="K139" i="8"/>
  <c r="K138" i="8"/>
  <c r="K137" i="8"/>
  <c r="K136" i="8"/>
  <c r="K135" i="8"/>
  <c r="K134" i="8"/>
  <c r="K133" i="8"/>
  <c r="K132" i="8"/>
  <c r="K131" i="8"/>
  <c r="K130" i="8"/>
  <c r="K129" i="8"/>
  <c r="K128" i="8"/>
  <c r="K127" i="8"/>
  <c r="K126" i="8"/>
  <c r="K125" i="8"/>
  <c r="K124" i="8"/>
  <c r="K123" i="8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8" i="8"/>
  <c r="K27" i="8"/>
  <c r="K26" i="8"/>
  <c r="K25" i="8"/>
  <c r="K24" i="8"/>
  <c r="K23" i="8"/>
  <c r="K22" i="8"/>
  <c r="K21" i="8"/>
  <c r="K19" i="8"/>
  <c r="K18" i="8"/>
  <c r="K17" i="8"/>
  <c r="K16" i="8"/>
  <c r="K15" i="8"/>
  <c r="K14" i="8"/>
  <c r="K13" i="8"/>
  <c r="K12" i="8"/>
  <c r="K11" i="8"/>
  <c r="K8" i="8"/>
  <c r="K7" i="8"/>
  <c r="K6" i="8"/>
  <c r="K5" i="8"/>
  <c r="K4" i="8"/>
  <c r="K3" i="8"/>
  <c r="K2" i="8"/>
  <c r="J940" i="8"/>
  <c r="J939" i="8"/>
  <c r="J938" i="8"/>
  <c r="J937" i="8"/>
  <c r="J936" i="8"/>
  <c r="J935" i="8"/>
  <c r="J934" i="8"/>
  <c r="J933" i="8"/>
  <c r="J932" i="8"/>
  <c r="J931" i="8"/>
  <c r="J930" i="8"/>
  <c r="J929" i="8"/>
  <c r="J928" i="8"/>
  <c r="J927" i="8"/>
  <c r="J926" i="8"/>
  <c r="J925" i="8"/>
  <c r="J924" i="8"/>
  <c r="J923" i="8"/>
  <c r="J922" i="8"/>
  <c r="J921" i="8"/>
  <c r="J920" i="8"/>
  <c r="J918" i="8"/>
  <c r="J917" i="8"/>
  <c r="J916" i="8"/>
  <c r="J915" i="8"/>
  <c r="J914" i="8"/>
  <c r="J913" i="8"/>
  <c r="J912" i="8"/>
  <c r="J911" i="8"/>
  <c r="J910" i="8"/>
  <c r="J909" i="8"/>
  <c r="J908" i="8"/>
  <c r="J907" i="8"/>
  <c r="J906" i="8"/>
  <c r="J905" i="8"/>
  <c r="J904" i="8"/>
  <c r="J903" i="8"/>
  <c r="J902" i="8"/>
  <c r="J901" i="8"/>
  <c r="J900" i="8"/>
  <c r="J899" i="8"/>
  <c r="J898" i="8"/>
  <c r="J897" i="8"/>
  <c r="J896" i="8"/>
  <c r="J895" i="8"/>
  <c r="J894" i="8"/>
  <c r="J893" i="8"/>
  <c r="J892" i="8"/>
  <c r="J891" i="8"/>
  <c r="J889" i="8"/>
  <c r="J888" i="8"/>
  <c r="J887" i="8"/>
  <c r="J885" i="8"/>
  <c r="J884" i="8"/>
  <c r="J883" i="8"/>
  <c r="J882" i="8"/>
  <c r="J881" i="8"/>
  <c r="J880" i="8"/>
  <c r="J879" i="8"/>
  <c r="J878" i="8"/>
  <c r="J876" i="8"/>
  <c r="J875" i="8"/>
  <c r="J874" i="8"/>
  <c r="J873" i="8"/>
  <c r="J872" i="8"/>
  <c r="J871" i="8"/>
  <c r="J870" i="8"/>
  <c r="J869" i="8"/>
  <c r="J868" i="8"/>
  <c r="J867" i="8"/>
  <c r="J866" i="8"/>
  <c r="J865" i="8"/>
  <c r="J864" i="8"/>
  <c r="J863" i="8"/>
  <c r="J862" i="8"/>
  <c r="J861" i="8"/>
  <c r="J860" i="8"/>
  <c r="J859" i="8"/>
  <c r="J858" i="8"/>
  <c r="J857" i="8"/>
  <c r="J856" i="8"/>
  <c r="J855" i="8"/>
  <c r="J854" i="8"/>
  <c r="J853" i="8"/>
  <c r="J851" i="8"/>
  <c r="J850" i="8"/>
  <c r="J849" i="8"/>
  <c r="J848" i="8"/>
  <c r="J847" i="8"/>
  <c r="J846" i="8"/>
  <c r="J844" i="8"/>
  <c r="J843" i="8"/>
  <c r="J842" i="8"/>
  <c r="J796" i="8"/>
  <c r="J795" i="8"/>
  <c r="J794" i="8"/>
  <c r="J793" i="8"/>
  <c r="J791" i="8"/>
  <c r="J789" i="8"/>
  <c r="J788" i="8"/>
  <c r="J787" i="8"/>
  <c r="J786" i="8"/>
  <c r="J785" i="8"/>
  <c r="J784" i="8"/>
  <c r="J783" i="8"/>
  <c r="J782" i="8"/>
  <c r="J781" i="8"/>
  <c r="J780" i="8"/>
  <c r="J779" i="8"/>
  <c r="J777" i="8"/>
  <c r="J776" i="8"/>
  <c r="J775" i="8"/>
  <c r="J774" i="8"/>
  <c r="J773" i="8"/>
  <c r="J772" i="8"/>
  <c r="J770" i="8"/>
  <c r="J769" i="8"/>
  <c r="J768" i="8"/>
  <c r="J767" i="8"/>
  <c r="J766" i="8"/>
  <c r="J765" i="8"/>
  <c r="J764" i="8"/>
  <c r="J763" i="8"/>
  <c r="J762" i="8"/>
  <c r="J761" i="8"/>
  <c r="J760" i="8"/>
  <c r="J759" i="8"/>
  <c r="J757" i="8"/>
  <c r="J756" i="8"/>
  <c r="J755" i="8"/>
  <c r="J754" i="8"/>
  <c r="J753" i="8"/>
  <c r="J752" i="8"/>
  <c r="J751" i="8"/>
  <c r="J750" i="8"/>
  <c r="J749" i="8"/>
  <c r="J748" i="8"/>
  <c r="J747" i="8"/>
  <c r="J746" i="8"/>
  <c r="J745" i="8"/>
  <c r="J744" i="8"/>
  <c r="J743" i="8"/>
  <c r="J742" i="8"/>
  <c r="J741" i="8"/>
  <c r="J740" i="8"/>
  <c r="J738" i="8"/>
  <c r="J734" i="8"/>
  <c r="J733" i="8"/>
  <c r="J732" i="8"/>
  <c r="J731" i="8"/>
  <c r="J730" i="8"/>
  <c r="J728" i="8"/>
  <c r="J727" i="8"/>
  <c r="J726" i="8"/>
  <c r="J725" i="8"/>
  <c r="J724" i="8"/>
  <c r="J723" i="8"/>
  <c r="J722" i="8"/>
  <c r="J721" i="8"/>
  <c r="J720" i="8"/>
  <c r="J719" i="8"/>
  <c r="J717" i="8"/>
  <c r="J716" i="8"/>
  <c r="J714" i="8"/>
  <c r="J713" i="8"/>
  <c r="J712" i="8"/>
  <c r="J711" i="8"/>
  <c r="J710" i="8"/>
  <c r="J709" i="8"/>
  <c r="J708" i="8"/>
  <c r="J707" i="8"/>
  <c r="J706" i="8"/>
  <c r="J705" i="8"/>
  <c r="J704" i="8"/>
  <c r="J703" i="8"/>
  <c r="J700" i="8"/>
  <c r="J699" i="8"/>
  <c r="J698" i="8"/>
  <c r="J697" i="8"/>
  <c r="J696" i="8"/>
  <c r="J695" i="8"/>
  <c r="J693" i="8"/>
  <c r="J692" i="8"/>
  <c r="J691" i="8"/>
  <c r="J690" i="8"/>
  <c r="J689" i="8"/>
  <c r="J688" i="8"/>
  <c r="J687" i="8"/>
  <c r="J686" i="8"/>
  <c r="J685" i="8"/>
  <c r="J684" i="8"/>
  <c r="J683" i="8"/>
  <c r="J682" i="8"/>
  <c r="J681" i="8"/>
  <c r="J680" i="8"/>
  <c r="J679" i="8"/>
  <c r="J678" i="8"/>
  <c r="J677" i="8"/>
  <c r="J676" i="8"/>
  <c r="J675" i="8"/>
  <c r="J674" i="8"/>
  <c r="J673" i="8"/>
  <c r="J672" i="8"/>
  <c r="J671" i="8"/>
  <c r="J670" i="8"/>
  <c r="J669" i="8"/>
  <c r="J668" i="8"/>
  <c r="J667" i="8"/>
  <c r="J666" i="8"/>
  <c r="J663" i="8"/>
  <c r="J662" i="8"/>
  <c r="J661" i="8"/>
  <c r="J660" i="8"/>
  <c r="J659" i="8"/>
  <c r="J658" i="8"/>
  <c r="J657" i="8"/>
  <c r="J656" i="8"/>
  <c r="J655" i="8"/>
  <c r="J654" i="8"/>
  <c r="J653" i="8"/>
  <c r="J652" i="8"/>
  <c r="J650" i="8"/>
  <c r="J649" i="8"/>
  <c r="J648" i="8"/>
  <c r="J647" i="8"/>
  <c r="J646" i="8"/>
  <c r="J645" i="8"/>
  <c r="J644" i="8"/>
  <c r="J643" i="8"/>
  <c r="J642" i="8"/>
  <c r="J641" i="8"/>
  <c r="J640" i="8"/>
  <c r="J639" i="8"/>
  <c r="J638" i="8"/>
  <c r="J637" i="8"/>
  <c r="J636" i="8"/>
  <c r="J635" i="8"/>
  <c r="J633" i="8"/>
  <c r="J632" i="8"/>
  <c r="J631" i="8"/>
  <c r="J630" i="8"/>
  <c r="J629" i="8"/>
  <c r="J628" i="8"/>
  <c r="J627" i="8"/>
  <c r="J626" i="8"/>
  <c r="J625" i="8"/>
  <c r="J624" i="8"/>
  <c r="J623" i="8"/>
  <c r="J622" i="8"/>
  <c r="J621" i="8"/>
  <c r="J620" i="8"/>
  <c r="J617" i="8"/>
  <c r="J616" i="8"/>
  <c r="J615" i="8"/>
  <c r="J614" i="8"/>
  <c r="J613" i="8"/>
  <c r="J612" i="8"/>
  <c r="J611" i="8"/>
  <c r="J610" i="8"/>
  <c r="J609" i="8"/>
  <c r="J608" i="8"/>
  <c r="J607" i="8"/>
  <c r="J606" i="8"/>
  <c r="J605" i="8"/>
  <c r="J604" i="8"/>
  <c r="J603" i="8"/>
  <c r="J602" i="8"/>
  <c r="J601" i="8"/>
  <c r="J600" i="8"/>
  <c r="J599" i="8"/>
  <c r="J598" i="8"/>
  <c r="J597" i="8"/>
  <c r="J596" i="8"/>
  <c r="J595" i="8"/>
  <c r="J594" i="8"/>
  <c r="J591" i="8"/>
  <c r="J590" i="8"/>
  <c r="J589" i="8"/>
  <c r="J588" i="8"/>
  <c r="J587" i="8"/>
  <c r="J586" i="8"/>
  <c r="J585" i="8"/>
  <c r="J584" i="8"/>
  <c r="J583" i="8"/>
  <c r="J582" i="8"/>
  <c r="J581" i="8"/>
  <c r="J580" i="8"/>
  <c r="J579" i="8"/>
  <c r="J578" i="8"/>
  <c r="J577" i="8"/>
  <c r="J576" i="8"/>
  <c r="J575" i="8"/>
  <c r="J574" i="8"/>
  <c r="J573" i="8"/>
  <c r="J572" i="8"/>
  <c r="J571" i="8"/>
  <c r="J570" i="8"/>
  <c r="J569" i="8"/>
  <c r="J568" i="8"/>
  <c r="J567" i="8"/>
  <c r="J566" i="8"/>
  <c r="J565" i="8"/>
  <c r="J564" i="8"/>
  <c r="J563" i="8"/>
  <c r="J562" i="8"/>
  <c r="J561" i="8"/>
  <c r="J560" i="8"/>
  <c r="J559" i="8"/>
  <c r="J558" i="8"/>
  <c r="J557" i="8"/>
  <c r="J556" i="8"/>
  <c r="J555" i="8"/>
  <c r="J554" i="8"/>
  <c r="J553" i="8"/>
  <c r="J552" i="8"/>
  <c r="J551" i="8"/>
  <c r="J550" i="8"/>
  <c r="J549" i="8"/>
  <c r="J548" i="8"/>
  <c r="J547" i="8"/>
  <c r="J546" i="8"/>
  <c r="J545" i="8"/>
  <c r="J544" i="8"/>
  <c r="J543" i="8"/>
  <c r="J542" i="8"/>
  <c r="J541" i="8"/>
  <c r="J540" i="8"/>
  <c r="J539" i="8"/>
  <c r="J538" i="8"/>
  <c r="J537" i="8"/>
  <c r="J536" i="8"/>
  <c r="J535" i="8"/>
  <c r="J534" i="8"/>
  <c r="J533" i="8"/>
  <c r="J532" i="8"/>
  <c r="J531" i="8"/>
  <c r="J530" i="8"/>
  <c r="J529" i="8"/>
  <c r="J528" i="8"/>
  <c r="J527" i="8"/>
  <c r="J526" i="8"/>
  <c r="J525" i="8"/>
  <c r="J524" i="8"/>
  <c r="J523" i="8"/>
  <c r="J522" i="8"/>
  <c r="J521" i="8"/>
  <c r="J520" i="8"/>
  <c r="J518" i="8"/>
  <c r="J517" i="8"/>
  <c r="J516" i="8"/>
  <c r="J515" i="8"/>
  <c r="J514" i="8"/>
  <c r="J513" i="8"/>
  <c r="J512" i="8"/>
  <c r="J511" i="8"/>
  <c r="J510" i="8"/>
  <c r="J509" i="8"/>
  <c r="J508" i="8"/>
  <c r="J507" i="8"/>
  <c r="J506" i="8"/>
  <c r="J505" i="8"/>
  <c r="J504" i="8"/>
  <c r="J503" i="8"/>
  <c r="J502" i="8"/>
  <c r="J501" i="8"/>
  <c r="J500" i="8"/>
  <c r="J499" i="8"/>
  <c r="J498" i="8"/>
  <c r="J497" i="8"/>
  <c r="J496" i="8"/>
  <c r="J495" i="8"/>
  <c r="J494" i="8"/>
  <c r="J493" i="8"/>
  <c r="J492" i="8"/>
  <c r="J491" i="8"/>
  <c r="J490" i="8"/>
  <c r="J489" i="8"/>
  <c r="J488" i="8"/>
  <c r="J487" i="8"/>
  <c r="J486" i="8"/>
  <c r="J485" i="8"/>
  <c r="J484" i="8"/>
  <c r="J483" i="8"/>
  <c r="J482" i="8"/>
  <c r="J481" i="8"/>
  <c r="J480" i="8"/>
  <c r="J479" i="8"/>
  <c r="J478" i="8"/>
  <c r="J477" i="8"/>
  <c r="J476" i="8"/>
  <c r="J475" i="8"/>
  <c r="J474" i="8"/>
  <c r="J472" i="8"/>
  <c r="J471" i="8"/>
  <c r="J470" i="8"/>
  <c r="J469" i="8"/>
  <c r="J468" i="8"/>
  <c r="J467" i="8"/>
  <c r="J466" i="8"/>
  <c r="J465" i="8"/>
  <c r="J464" i="8"/>
  <c r="J463" i="8"/>
  <c r="J462" i="8"/>
  <c r="J461" i="8"/>
  <c r="J460" i="8"/>
  <c r="J459" i="8"/>
  <c r="J458" i="8"/>
  <c r="J457" i="8"/>
  <c r="J455" i="8"/>
  <c r="J454" i="8"/>
  <c r="J453" i="8"/>
  <c r="J452" i="8"/>
  <c r="J451" i="8"/>
  <c r="J450" i="8"/>
  <c r="J449" i="8"/>
  <c r="J448" i="8"/>
  <c r="J447" i="8"/>
  <c r="J446" i="8"/>
  <c r="J445" i="8"/>
  <c r="J444" i="8"/>
  <c r="J443" i="8"/>
  <c r="J442" i="8"/>
  <c r="J441" i="8"/>
  <c r="J440" i="8"/>
  <c r="J439" i="8"/>
  <c r="J438" i="8"/>
  <c r="J437" i="8"/>
  <c r="J436" i="8"/>
  <c r="J435" i="8"/>
  <c r="J434" i="8"/>
  <c r="J433" i="8"/>
  <c r="J432" i="8"/>
  <c r="J431" i="8"/>
  <c r="J430" i="8"/>
  <c r="J429" i="8"/>
  <c r="J428" i="8"/>
  <c r="J427" i="8"/>
  <c r="J426" i="8"/>
  <c r="J425" i="8"/>
  <c r="J424" i="8"/>
  <c r="J423" i="8"/>
  <c r="J422" i="8"/>
  <c r="J421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406" i="8"/>
  <c r="J405" i="8"/>
  <c r="J404" i="8"/>
  <c r="J403" i="8"/>
  <c r="J402" i="8"/>
  <c r="J401" i="8"/>
  <c r="J400" i="8"/>
  <c r="J399" i="8"/>
  <c r="J398" i="8"/>
  <c r="J397" i="8"/>
  <c r="J396" i="8"/>
  <c r="J395" i="8"/>
  <c r="J394" i="8"/>
  <c r="J393" i="8"/>
  <c r="J391" i="8"/>
  <c r="J389" i="8"/>
  <c r="J388" i="8"/>
  <c r="J387" i="8"/>
  <c r="J386" i="8"/>
  <c r="J385" i="8"/>
  <c r="J384" i="8"/>
  <c r="J383" i="8"/>
  <c r="J382" i="8"/>
  <c r="J381" i="8"/>
  <c r="J380" i="8"/>
  <c r="J379" i="8"/>
  <c r="J378" i="8"/>
  <c r="J377" i="8"/>
  <c r="J376" i="8"/>
  <c r="J375" i="8"/>
  <c r="J374" i="8"/>
  <c r="J373" i="8"/>
  <c r="J372" i="8"/>
  <c r="J371" i="8"/>
  <c r="J370" i="8"/>
  <c r="J369" i="8"/>
  <c r="J368" i="8"/>
  <c r="J367" i="8"/>
  <c r="J366" i="8"/>
  <c r="J365" i="8"/>
  <c r="J363" i="8"/>
  <c r="J362" i="8"/>
  <c r="J361" i="8"/>
  <c r="J360" i="8"/>
  <c r="J359" i="8"/>
  <c r="J358" i="8"/>
  <c r="J357" i="8"/>
  <c r="J356" i="8"/>
  <c r="J355" i="8"/>
  <c r="J354" i="8"/>
  <c r="J353" i="8"/>
  <c r="J352" i="8"/>
  <c r="J351" i="8"/>
  <c r="J350" i="8"/>
  <c r="J349" i="8"/>
  <c r="J348" i="8"/>
  <c r="J347" i="8"/>
  <c r="J346" i="8"/>
  <c r="J345" i="8"/>
  <c r="J344" i="8"/>
  <c r="J343" i="8"/>
  <c r="J342" i="8"/>
  <c r="J341" i="8"/>
  <c r="J340" i="8"/>
  <c r="J339" i="8"/>
  <c r="J338" i="8"/>
  <c r="J337" i="8"/>
  <c r="J336" i="8"/>
  <c r="J335" i="8"/>
  <c r="J334" i="8"/>
  <c r="J333" i="8"/>
  <c r="J332" i="8"/>
  <c r="J331" i="8"/>
  <c r="J330" i="8"/>
  <c r="J329" i="8"/>
  <c r="J328" i="8"/>
  <c r="J327" i="8"/>
  <c r="J326" i="8"/>
  <c r="J325" i="8"/>
  <c r="J324" i="8"/>
  <c r="J323" i="8"/>
  <c r="J322" i="8"/>
  <c r="J321" i="8"/>
  <c r="J318" i="8"/>
  <c r="J317" i="8"/>
  <c r="J316" i="8"/>
  <c r="J315" i="8"/>
  <c r="J314" i="8"/>
  <c r="J313" i="8"/>
  <c r="J312" i="8"/>
  <c r="J311" i="8"/>
  <c r="J310" i="8"/>
  <c r="J309" i="8"/>
  <c r="J308" i="8"/>
  <c r="J307" i="8"/>
  <c r="J306" i="8"/>
  <c r="J305" i="8"/>
  <c r="J304" i="8"/>
  <c r="J303" i="8"/>
  <c r="J302" i="8"/>
  <c r="J300" i="8"/>
  <c r="J299" i="8"/>
  <c r="J298" i="8"/>
  <c r="J297" i="8"/>
  <c r="J296" i="8"/>
  <c r="J295" i="8"/>
  <c r="J294" i="8"/>
  <c r="J293" i="8"/>
  <c r="J292" i="8"/>
  <c r="J291" i="8"/>
  <c r="J289" i="8"/>
  <c r="J288" i="8"/>
  <c r="J286" i="8"/>
  <c r="J285" i="8"/>
  <c r="J284" i="8"/>
  <c r="J283" i="8"/>
  <c r="J281" i="8"/>
  <c r="J279" i="8"/>
  <c r="J278" i="8"/>
  <c r="J277" i="8"/>
  <c r="J275" i="8"/>
  <c r="J273" i="8"/>
  <c r="J272" i="8"/>
  <c r="J271" i="8"/>
  <c r="J270" i="8"/>
  <c r="J268" i="8"/>
  <c r="J267" i="8"/>
  <c r="J265" i="8"/>
  <c r="J264" i="8"/>
  <c r="J263" i="8"/>
  <c r="J262" i="8"/>
  <c r="J261" i="8"/>
  <c r="J259" i="8"/>
  <c r="J258" i="8"/>
  <c r="J257" i="8"/>
  <c r="J256" i="8"/>
  <c r="J255" i="8"/>
  <c r="J254" i="8"/>
  <c r="J252" i="8"/>
  <c r="J251" i="8"/>
  <c r="J250" i="8"/>
  <c r="J249" i="8"/>
  <c r="J248" i="8"/>
  <c r="J247" i="8"/>
  <c r="J246" i="8"/>
  <c r="J245" i="8"/>
  <c r="J244" i="8"/>
  <c r="J243" i="8"/>
  <c r="J242" i="8"/>
  <c r="J241" i="8"/>
  <c r="J240" i="8"/>
  <c r="J239" i="8"/>
  <c r="J238" i="8"/>
  <c r="J237" i="8"/>
  <c r="J236" i="8"/>
  <c r="J235" i="8"/>
  <c r="J234" i="8"/>
  <c r="J233" i="8"/>
  <c r="J232" i="8"/>
  <c r="J231" i="8"/>
  <c r="J230" i="8"/>
  <c r="J229" i="8"/>
  <c r="J228" i="8"/>
  <c r="J227" i="8"/>
  <c r="J226" i="8"/>
  <c r="J225" i="8"/>
  <c r="J224" i="8"/>
  <c r="J223" i="8"/>
  <c r="J222" i="8"/>
  <c r="J221" i="8"/>
  <c r="J220" i="8"/>
  <c r="J219" i="8"/>
  <c r="J218" i="8"/>
  <c r="J217" i="8"/>
  <c r="J216" i="8"/>
  <c r="J214" i="8"/>
  <c r="J213" i="8"/>
  <c r="J212" i="8"/>
  <c r="J211" i="8"/>
  <c r="J210" i="8"/>
  <c r="J209" i="8"/>
  <c r="J208" i="8"/>
  <c r="J207" i="8"/>
  <c r="J206" i="8"/>
  <c r="J204" i="8"/>
  <c r="J203" i="8"/>
  <c r="J202" i="8"/>
  <c r="J201" i="8"/>
  <c r="J200" i="8"/>
  <c r="J199" i="8"/>
  <c r="J198" i="8"/>
  <c r="J196" i="8"/>
  <c r="J195" i="8"/>
  <c r="J194" i="8"/>
  <c r="J192" i="8"/>
  <c r="J191" i="8"/>
  <c r="J190" i="8"/>
  <c r="J189" i="8"/>
  <c r="J188" i="8"/>
  <c r="J187" i="8"/>
  <c r="J186" i="8"/>
  <c r="J185" i="8"/>
  <c r="J184" i="8"/>
  <c r="J183" i="8"/>
  <c r="J182" i="8"/>
  <c r="J181" i="8"/>
  <c r="J180" i="8"/>
  <c r="J179" i="8"/>
  <c r="J178" i="8"/>
  <c r="J177" i="8"/>
  <c r="J176" i="8"/>
  <c r="J175" i="8"/>
  <c r="J174" i="8"/>
  <c r="J173" i="8"/>
  <c r="J172" i="8"/>
  <c r="J171" i="8"/>
  <c r="J170" i="8"/>
  <c r="J169" i="8"/>
  <c r="J168" i="8"/>
  <c r="J167" i="8"/>
  <c r="J166" i="8"/>
  <c r="J140" i="8"/>
  <c r="J139" i="8"/>
  <c r="J138" i="8"/>
  <c r="J137" i="8"/>
  <c r="J136" i="8"/>
  <c r="J135" i="8"/>
  <c r="J134" i="8"/>
  <c r="J133" i="8"/>
  <c r="J132" i="8"/>
  <c r="J131" i="8"/>
  <c r="J130" i="8"/>
  <c r="J129" i="8"/>
  <c r="J128" i="8"/>
  <c r="J127" i="8"/>
  <c r="J126" i="8"/>
  <c r="J125" i="8"/>
  <c r="J124" i="8"/>
  <c r="J123" i="8"/>
  <c r="J122" i="8"/>
  <c r="J121" i="8"/>
  <c r="J120" i="8"/>
  <c r="J119" i="8"/>
  <c r="J118" i="8"/>
  <c r="J117" i="8"/>
  <c r="J116" i="8"/>
  <c r="J115" i="8"/>
  <c r="J114" i="8"/>
  <c r="J113" i="8"/>
  <c r="J112" i="8"/>
  <c r="J111" i="8"/>
  <c r="J110" i="8"/>
  <c r="J109" i="8"/>
  <c r="J108" i="8"/>
  <c r="J107" i="8"/>
  <c r="J106" i="8"/>
  <c r="J105" i="8"/>
  <c r="J104" i="8"/>
  <c r="J103" i="8"/>
  <c r="J102" i="8"/>
  <c r="J101" i="8"/>
  <c r="J100" i="8"/>
  <c r="J99" i="8"/>
  <c r="J98" i="8"/>
  <c r="J97" i="8"/>
  <c r="J96" i="8"/>
  <c r="J95" i="8"/>
  <c r="J94" i="8"/>
  <c r="J93" i="8"/>
  <c r="J92" i="8"/>
  <c r="J91" i="8"/>
  <c r="J90" i="8"/>
  <c r="J89" i="8"/>
  <c r="J88" i="8"/>
  <c r="J87" i="8"/>
  <c r="J86" i="8"/>
  <c r="J85" i="8"/>
  <c r="J84" i="8"/>
  <c r="J83" i="8"/>
  <c r="J82" i="8"/>
  <c r="J81" i="8"/>
  <c r="J80" i="8"/>
  <c r="J79" i="8"/>
  <c r="J78" i="8"/>
  <c r="J77" i="8"/>
  <c r="J76" i="8"/>
  <c r="J75" i="8"/>
  <c r="J74" i="8"/>
  <c r="J73" i="8"/>
  <c r="J72" i="8"/>
  <c r="J71" i="8"/>
  <c r="J70" i="8"/>
  <c r="J69" i="8"/>
  <c r="J68" i="8"/>
  <c r="J6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8" i="8"/>
  <c r="J27" i="8"/>
  <c r="J26" i="8"/>
  <c r="J25" i="8"/>
  <c r="J24" i="8"/>
  <c r="J23" i="8"/>
  <c r="J22" i="8"/>
  <c r="J21" i="8"/>
  <c r="J19" i="8"/>
  <c r="J18" i="8"/>
  <c r="J17" i="8"/>
  <c r="J16" i="8"/>
  <c r="J15" i="8"/>
  <c r="J14" i="8"/>
  <c r="J13" i="8"/>
  <c r="J12" i="8"/>
  <c r="J11" i="8"/>
  <c r="J8" i="8"/>
  <c r="J7" i="8"/>
  <c r="J6" i="8"/>
  <c r="J5" i="8"/>
  <c r="J4" i="8"/>
  <c r="J3" i="8"/>
  <c r="J2" i="8"/>
  <c r="J20" i="10" l="1"/>
  <c r="J19" i="10"/>
  <c r="J2" i="10"/>
  <c r="L2" i="10"/>
  <c r="J15" i="10"/>
  <c r="L15" i="10"/>
  <c r="J7" i="10"/>
  <c r="L7" i="10"/>
  <c r="L22" i="10"/>
  <c r="J22" i="10"/>
  <c r="L14" i="10"/>
  <c r="J14" i="10"/>
  <c r="L6" i="10"/>
  <c r="J6" i="10"/>
  <c r="J8" i="10"/>
  <c r="L8" i="10"/>
  <c r="L21" i="10"/>
  <c r="J21" i="10"/>
  <c r="J13" i="10"/>
  <c r="L13" i="10"/>
  <c r="L5" i="10"/>
  <c r="J5" i="10"/>
  <c r="J16" i="10"/>
  <c r="L16" i="10"/>
  <c r="L20" i="10"/>
  <c r="L12" i="10"/>
  <c r="J12" i="10"/>
  <c r="L4" i="10"/>
  <c r="J4" i="10"/>
  <c r="L19" i="10"/>
  <c r="J11" i="10"/>
  <c r="L11" i="10"/>
  <c r="J3" i="10"/>
  <c r="L3" i="10"/>
  <c r="J18" i="10"/>
  <c r="L18" i="10"/>
  <c r="J10" i="10"/>
  <c r="L10" i="10"/>
  <c r="J17" i="10"/>
  <c r="L17" i="10"/>
  <c r="J9" i="10"/>
  <c r="L9" i="10"/>
  <c r="M19" i="10"/>
  <c r="N19" i="10"/>
  <c r="N11" i="10"/>
  <c r="N3" i="10"/>
  <c r="N18" i="10"/>
  <c r="N10" i="10"/>
  <c r="N16" i="10"/>
  <c r="N8" i="10"/>
  <c r="N17" i="10"/>
  <c r="N9" i="10"/>
  <c r="N15" i="10"/>
  <c r="N7" i="10"/>
  <c r="N22" i="10"/>
  <c r="N14" i="10"/>
  <c r="N6" i="10"/>
  <c r="N21" i="10"/>
  <c r="N13" i="10"/>
  <c r="N5" i="10"/>
  <c r="N20" i="10"/>
  <c r="N12" i="10"/>
  <c r="N4" i="10"/>
  <c r="M822" i="8" l="1"/>
  <c r="M821" i="8"/>
  <c r="M819" i="8"/>
  <c r="M807" i="8"/>
  <c r="M806" i="8"/>
  <c r="M805" i="8"/>
  <c r="M804" i="8"/>
  <c r="M797" i="8"/>
  <c r="L822" i="8"/>
  <c r="L821" i="8"/>
  <c r="L819" i="8"/>
  <c r="L807" i="8"/>
  <c r="L806" i="8"/>
  <c r="L805" i="8"/>
  <c r="L804" i="8"/>
  <c r="L797" i="8"/>
  <c r="K822" i="8"/>
  <c r="K821" i="8"/>
  <c r="K819" i="8"/>
  <c r="K807" i="8"/>
  <c r="K806" i="8"/>
  <c r="K805" i="8"/>
  <c r="K804" i="8"/>
  <c r="K797" i="8"/>
  <c r="J822" i="8"/>
  <c r="J821" i="8"/>
  <c r="J819" i="8"/>
  <c r="J807" i="8"/>
  <c r="J806" i="8"/>
  <c r="J805" i="8"/>
  <c r="J804" i="8"/>
  <c r="J797" i="8"/>
  <c r="M841" i="8"/>
  <c r="M840" i="8"/>
  <c r="M839" i="8"/>
  <c r="M838" i="8"/>
  <c r="M837" i="8"/>
  <c r="M836" i="8"/>
  <c r="M835" i="8"/>
  <c r="M834" i="8"/>
  <c r="M833" i="8"/>
  <c r="M832" i="8"/>
  <c r="M831" i="8"/>
  <c r="M830" i="8"/>
  <c r="M818" i="8"/>
  <c r="M817" i="8"/>
  <c r="M816" i="8"/>
  <c r="M815" i="8"/>
  <c r="L841" i="8"/>
  <c r="L840" i="8"/>
  <c r="L839" i="8"/>
  <c r="L838" i="8"/>
  <c r="L837" i="8"/>
  <c r="L836" i="8"/>
  <c r="L835" i="8"/>
  <c r="L834" i="8"/>
  <c r="L833" i="8"/>
  <c r="L832" i="8"/>
  <c r="L831" i="8"/>
  <c r="L830" i="8"/>
  <c r="L818" i="8"/>
  <c r="L817" i="8"/>
  <c r="L816" i="8"/>
  <c r="L815" i="8"/>
  <c r="K841" i="8"/>
  <c r="K840" i="8"/>
  <c r="K839" i="8"/>
  <c r="K838" i="8"/>
  <c r="K837" i="8"/>
  <c r="K836" i="8"/>
  <c r="K835" i="8"/>
  <c r="K834" i="8"/>
  <c r="K833" i="8"/>
  <c r="K832" i="8"/>
  <c r="K831" i="8"/>
  <c r="K830" i="8"/>
  <c r="K818" i="8"/>
  <c r="K817" i="8"/>
  <c r="K816" i="8"/>
  <c r="K815" i="8"/>
  <c r="J841" i="8"/>
  <c r="J840" i="8"/>
  <c r="J839" i="8"/>
  <c r="J838" i="8"/>
  <c r="J837" i="8"/>
  <c r="J836" i="8"/>
  <c r="J835" i="8"/>
  <c r="J834" i="8"/>
  <c r="J833" i="8"/>
  <c r="J832" i="8"/>
  <c r="J831" i="8"/>
  <c r="J830" i="8"/>
  <c r="J818" i="8"/>
  <c r="J817" i="8"/>
  <c r="J816" i="8"/>
  <c r="J815" i="8"/>
  <c r="M829" i="8"/>
  <c r="M828" i="8"/>
  <c r="M827" i="8"/>
  <c r="M826" i="8"/>
  <c r="M825" i="8"/>
  <c r="M824" i="8"/>
  <c r="M823" i="8"/>
  <c r="M820" i="8"/>
  <c r="M814" i="8"/>
  <c r="M813" i="8"/>
  <c r="M812" i="8"/>
  <c r="M811" i="8"/>
  <c r="M810" i="8"/>
  <c r="M809" i="8"/>
  <c r="M808" i="8"/>
  <c r="M803" i="8"/>
  <c r="M802" i="8"/>
  <c r="M801" i="8"/>
  <c r="M800" i="8"/>
  <c r="M799" i="8"/>
  <c r="M798" i="8"/>
  <c r="L829" i="8"/>
  <c r="L828" i="8"/>
  <c r="L827" i="8"/>
  <c r="L826" i="8"/>
  <c r="L825" i="8"/>
  <c r="L824" i="8"/>
  <c r="L823" i="8"/>
  <c r="L820" i="8"/>
  <c r="L814" i="8"/>
  <c r="L813" i="8"/>
  <c r="L812" i="8"/>
  <c r="L811" i="8"/>
  <c r="L810" i="8"/>
  <c r="L809" i="8"/>
  <c r="L808" i="8"/>
  <c r="L803" i="8"/>
  <c r="L802" i="8"/>
  <c r="L801" i="8"/>
  <c r="L800" i="8"/>
  <c r="L799" i="8"/>
  <c r="L798" i="8"/>
  <c r="B818" i="2"/>
  <c r="B144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836" i="2"/>
  <c r="B837" i="2"/>
  <c r="B161" i="2"/>
  <c r="B162" i="2"/>
  <c r="B838" i="2"/>
  <c r="B163" i="2"/>
  <c r="B839" i="2"/>
  <c r="B840" i="2"/>
  <c r="B164" i="2"/>
  <c r="B841" i="2"/>
  <c r="B165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817" i="2"/>
  <c r="B2" i="2"/>
  <c r="B3" i="2"/>
  <c r="B4" i="2"/>
  <c r="B5" i="2"/>
  <c r="B6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815" i="2"/>
  <c r="B81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797" i="2"/>
  <c r="B804" i="2"/>
  <c r="B805" i="2"/>
  <c r="B806" i="2"/>
  <c r="B807" i="2"/>
  <c r="B143" i="2"/>
  <c r="B142" i="2"/>
  <c r="B141" i="2"/>
  <c r="B814" i="2"/>
  <c r="B813" i="2"/>
  <c r="B812" i="2"/>
  <c r="B811" i="2"/>
  <c r="B810" i="2"/>
  <c r="B809" i="2"/>
  <c r="B808" i="2"/>
  <c r="B803" i="2"/>
  <c r="B802" i="2"/>
  <c r="B801" i="2"/>
  <c r="B800" i="2"/>
  <c r="B799" i="2"/>
  <c r="B798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2" i="3"/>
  <c r="P940" i="8" l="1"/>
  <c r="P939" i="8"/>
  <c r="P938" i="8"/>
  <c r="P937" i="8"/>
  <c r="P936" i="8"/>
  <c r="P935" i="8"/>
  <c r="P934" i="8"/>
  <c r="P933" i="8"/>
  <c r="P932" i="8"/>
  <c r="P931" i="8"/>
  <c r="P930" i="8"/>
  <c r="P929" i="8"/>
  <c r="P928" i="8"/>
  <c r="P927" i="8"/>
  <c r="P926" i="8"/>
  <c r="P925" i="8"/>
  <c r="P924" i="8"/>
  <c r="P923" i="8"/>
  <c r="P922" i="8"/>
  <c r="P921" i="8"/>
  <c r="P920" i="8"/>
  <c r="P919" i="8"/>
  <c r="P918" i="8"/>
  <c r="P917" i="8"/>
  <c r="P916" i="8"/>
  <c r="P915" i="8"/>
  <c r="P914" i="8"/>
  <c r="P913" i="8"/>
  <c r="P912" i="8"/>
  <c r="P911" i="8"/>
  <c r="P910" i="8"/>
  <c r="P909" i="8"/>
  <c r="P908" i="8"/>
  <c r="P907" i="8"/>
  <c r="P906" i="8"/>
  <c r="P905" i="8"/>
  <c r="P904" i="8"/>
  <c r="P903" i="8"/>
  <c r="P902" i="8"/>
  <c r="P901" i="8"/>
  <c r="P900" i="8"/>
  <c r="P899" i="8"/>
  <c r="P898" i="8"/>
  <c r="P897" i="8"/>
  <c r="P896" i="8"/>
  <c r="P895" i="8"/>
  <c r="P894" i="8"/>
  <c r="P893" i="8"/>
  <c r="P892" i="8"/>
  <c r="P891" i="8"/>
  <c r="P890" i="8"/>
  <c r="P889" i="8"/>
  <c r="P888" i="8"/>
  <c r="P887" i="8"/>
  <c r="P886" i="8"/>
  <c r="P885" i="8"/>
  <c r="P884" i="8"/>
  <c r="P883" i="8"/>
  <c r="P882" i="8"/>
  <c r="P881" i="8"/>
  <c r="P880" i="8"/>
  <c r="P879" i="8"/>
  <c r="P878" i="8"/>
  <c r="P877" i="8"/>
  <c r="P876" i="8"/>
  <c r="P875" i="8"/>
  <c r="P874" i="8"/>
  <c r="P873" i="8"/>
  <c r="P872" i="8"/>
  <c r="P871" i="8"/>
  <c r="P870" i="8"/>
  <c r="P869" i="8"/>
  <c r="P868" i="8"/>
  <c r="P867" i="8"/>
  <c r="P866" i="8"/>
  <c r="P865" i="8"/>
  <c r="P864" i="8"/>
  <c r="P863" i="8"/>
  <c r="P862" i="8"/>
  <c r="P861" i="8"/>
  <c r="P860" i="8"/>
  <c r="P859" i="8"/>
  <c r="P858" i="8"/>
  <c r="P857" i="8"/>
  <c r="P856" i="8"/>
  <c r="P855" i="8"/>
  <c r="P854" i="8"/>
  <c r="P853" i="8"/>
  <c r="P852" i="8"/>
  <c r="P851" i="8"/>
  <c r="P850" i="8"/>
  <c r="P849" i="8"/>
  <c r="P848" i="8"/>
  <c r="P847" i="8"/>
  <c r="P846" i="8"/>
  <c r="P845" i="8"/>
  <c r="P844" i="8"/>
  <c r="P843" i="8"/>
  <c r="P842" i="8"/>
  <c r="P841" i="8"/>
  <c r="P840" i="8"/>
  <c r="P839" i="8"/>
  <c r="P838" i="8"/>
  <c r="P837" i="8"/>
  <c r="P836" i="8"/>
  <c r="P835" i="8"/>
  <c r="P834" i="8"/>
  <c r="P833" i="8"/>
  <c r="P832" i="8"/>
  <c r="P831" i="8"/>
  <c r="P830" i="8"/>
  <c r="P829" i="8"/>
  <c r="P828" i="8"/>
  <c r="P827" i="8"/>
  <c r="P826" i="8"/>
  <c r="P825" i="8"/>
  <c r="P824" i="8"/>
  <c r="P823" i="8"/>
  <c r="P822" i="8"/>
  <c r="P821" i="8"/>
  <c r="P820" i="8"/>
  <c r="P819" i="8"/>
  <c r="P818" i="8"/>
  <c r="P817" i="8"/>
  <c r="P816" i="8"/>
  <c r="P815" i="8"/>
  <c r="P814" i="8"/>
  <c r="P813" i="8"/>
  <c r="P812" i="8"/>
  <c r="P811" i="8"/>
  <c r="P810" i="8"/>
  <c r="P809" i="8"/>
  <c r="P808" i="8"/>
  <c r="P807" i="8"/>
  <c r="P806" i="8"/>
  <c r="P805" i="8"/>
  <c r="P804" i="8"/>
  <c r="P803" i="8"/>
  <c r="P802" i="8"/>
  <c r="P801" i="8"/>
  <c r="P800" i="8"/>
  <c r="P799" i="8"/>
  <c r="P798" i="8"/>
  <c r="P797" i="8"/>
  <c r="P796" i="8"/>
  <c r="P795" i="8"/>
  <c r="P794" i="8"/>
  <c r="P793" i="8"/>
  <c r="P792" i="8"/>
  <c r="P791" i="8"/>
  <c r="P790" i="8"/>
  <c r="P789" i="8"/>
  <c r="P788" i="8"/>
  <c r="P787" i="8"/>
  <c r="P786" i="8"/>
  <c r="P785" i="8"/>
  <c r="P784" i="8"/>
  <c r="P783" i="8"/>
  <c r="P782" i="8"/>
  <c r="P781" i="8"/>
  <c r="P780" i="8"/>
  <c r="P779" i="8"/>
  <c r="P778" i="8"/>
  <c r="P777" i="8"/>
  <c r="P776" i="8"/>
  <c r="P775" i="8"/>
  <c r="P774" i="8"/>
  <c r="P773" i="8"/>
  <c r="P772" i="8"/>
  <c r="P771" i="8"/>
  <c r="P770" i="8"/>
  <c r="P769" i="8"/>
  <c r="P768" i="8"/>
  <c r="P767" i="8"/>
  <c r="P766" i="8"/>
  <c r="P765" i="8"/>
  <c r="P764" i="8"/>
  <c r="P763" i="8"/>
  <c r="P762" i="8"/>
  <c r="P761" i="8"/>
  <c r="P760" i="8"/>
  <c r="P759" i="8"/>
  <c r="P758" i="8"/>
  <c r="P757" i="8"/>
  <c r="P756" i="8"/>
  <c r="P755" i="8"/>
  <c r="P754" i="8"/>
  <c r="P753" i="8"/>
  <c r="P752" i="8"/>
  <c r="P751" i="8"/>
  <c r="P750" i="8"/>
  <c r="P749" i="8"/>
  <c r="P748" i="8"/>
  <c r="P747" i="8"/>
  <c r="P746" i="8"/>
  <c r="P745" i="8"/>
  <c r="P744" i="8"/>
  <c r="P743" i="8"/>
  <c r="P742" i="8"/>
  <c r="P741" i="8"/>
  <c r="P740" i="8"/>
  <c r="P739" i="8"/>
  <c r="P738" i="8"/>
  <c r="P737" i="8"/>
  <c r="P736" i="8"/>
  <c r="P735" i="8"/>
  <c r="P734" i="8"/>
  <c r="P733" i="8"/>
  <c r="P732" i="8"/>
  <c r="P731" i="8"/>
  <c r="P730" i="8"/>
  <c r="P729" i="8"/>
  <c r="P728" i="8"/>
  <c r="P727" i="8"/>
  <c r="P726" i="8"/>
  <c r="P725" i="8"/>
  <c r="P724" i="8"/>
  <c r="P723" i="8"/>
  <c r="P722" i="8"/>
  <c r="P721" i="8"/>
  <c r="P720" i="8"/>
  <c r="P719" i="8"/>
  <c r="P718" i="8"/>
  <c r="P717" i="8"/>
  <c r="P716" i="8"/>
  <c r="P715" i="8"/>
  <c r="P714" i="8"/>
  <c r="P713" i="8"/>
  <c r="P712" i="8"/>
  <c r="P711" i="8"/>
  <c r="P710" i="8"/>
  <c r="P709" i="8"/>
  <c r="P708" i="8"/>
  <c r="P707" i="8"/>
  <c r="P706" i="8"/>
  <c r="P705" i="8"/>
  <c r="P704" i="8"/>
  <c r="P703" i="8"/>
  <c r="P702" i="8"/>
  <c r="P701" i="8"/>
  <c r="P700" i="8"/>
  <c r="P699" i="8"/>
  <c r="P698" i="8"/>
  <c r="P697" i="8"/>
  <c r="P696" i="8"/>
  <c r="P695" i="8"/>
  <c r="P694" i="8"/>
  <c r="P693" i="8"/>
  <c r="P692" i="8"/>
  <c r="P691" i="8"/>
  <c r="P690" i="8"/>
  <c r="P689" i="8"/>
  <c r="P688" i="8"/>
  <c r="P687" i="8"/>
  <c r="P686" i="8"/>
  <c r="P685" i="8"/>
  <c r="P684" i="8"/>
  <c r="P683" i="8"/>
  <c r="P682" i="8"/>
  <c r="P681" i="8"/>
  <c r="P680" i="8"/>
  <c r="P679" i="8"/>
  <c r="P678" i="8"/>
  <c r="P677" i="8"/>
  <c r="P676" i="8"/>
  <c r="P675" i="8"/>
  <c r="P674" i="8"/>
  <c r="P673" i="8"/>
  <c r="P672" i="8"/>
  <c r="P671" i="8"/>
  <c r="P670" i="8"/>
  <c r="P669" i="8"/>
  <c r="P668" i="8"/>
  <c r="P667" i="8"/>
  <c r="P666" i="8"/>
  <c r="P665" i="8"/>
  <c r="P664" i="8"/>
  <c r="P663" i="8"/>
  <c r="P662" i="8"/>
  <c r="P661" i="8"/>
  <c r="P660" i="8"/>
  <c r="P659" i="8"/>
  <c r="P658" i="8"/>
  <c r="P657" i="8"/>
  <c r="P656" i="8"/>
  <c r="P655" i="8"/>
  <c r="P654" i="8"/>
  <c r="P653" i="8"/>
  <c r="P652" i="8"/>
  <c r="P651" i="8"/>
  <c r="P650" i="8"/>
  <c r="P649" i="8"/>
  <c r="P648" i="8"/>
  <c r="P647" i="8"/>
  <c r="P646" i="8"/>
  <c r="P645" i="8"/>
  <c r="P644" i="8"/>
  <c r="P643" i="8"/>
  <c r="P642" i="8"/>
  <c r="P641" i="8"/>
  <c r="P640" i="8"/>
  <c r="P639" i="8"/>
  <c r="P638" i="8"/>
  <c r="P637" i="8"/>
  <c r="P636" i="8"/>
  <c r="P635" i="8"/>
  <c r="P634" i="8"/>
  <c r="P633" i="8"/>
  <c r="P632" i="8"/>
  <c r="P631" i="8"/>
  <c r="P630" i="8"/>
  <c r="P629" i="8"/>
  <c r="P628" i="8"/>
  <c r="P627" i="8"/>
  <c r="P626" i="8"/>
  <c r="P625" i="8"/>
  <c r="P624" i="8"/>
  <c r="P623" i="8"/>
  <c r="P622" i="8"/>
  <c r="P621" i="8"/>
  <c r="P620" i="8"/>
  <c r="P619" i="8"/>
  <c r="P618" i="8"/>
  <c r="P617" i="8"/>
  <c r="P616" i="8"/>
  <c r="P615" i="8"/>
  <c r="P614" i="8"/>
  <c r="P613" i="8"/>
  <c r="P612" i="8"/>
  <c r="P611" i="8"/>
  <c r="P610" i="8"/>
  <c r="P609" i="8"/>
  <c r="P608" i="8"/>
  <c r="P607" i="8"/>
  <c r="P606" i="8"/>
  <c r="P605" i="8"/>
  <c r="P604" i="8"/>
  <c r="P603" i="8"/>
  <c r="P602" i="8"/>
  <c r="P601" i="8"/>
  <c r="P600" i="8"/>
  <c r="P599" i="8"/>
  <c r="P598" i="8"/>
  <c r="P597" i="8"/>
  <c r="P596" i="8"/>
  <c r="P595" i="8"/>
  <c r="P594" i="8"/>
  <c r="P593" i="8"/>
  <c r="P592" i="8"/>
  <c r="P591" i="8"/>
  <c r="P590" i="8"/>
  <c r="P589" i="8"/>
  <c r="P588" i="8"/>
  <c r="P587" i="8"/>
  <c r="P586" i="8"/>
  <c r="P585" i="8"/>
  <c r="P584" i="8"/>
  <c r="P583" i="8"/>
  <c r="P582" i="8"/>
  <c r="P581" i="8"/>
  <c r="P580" i="8"/>
  <c r="P579" i="8"/>
  <c r="P578" i="8"/>
  <c r="P577" i="8"/>
  <c r="P576" i="8"/>
  <c r="P575" i="8"/>
  <c r="P574" i="8"/>
  <c r="P573" i="8"/>
  <c r="P572" i="8"/>
  <c r="P571" i="8"/>
  <c r="P570" i="8"/>
  <c r="P569" i="8"/>
  <c r="P568" i="8"/>
  <c r="P567" i="8"/>
  <c r="P566" i="8"/>
  <c r="P565" i="8"/>
  <c r="P564" i="8"/>
  <c r="P563" i="8"/>
  <c r="P562" i="8"/>
  <c r="P561" i="8"/>
  <c r="P560" i="8"/>
  <c r="P559" i="8"/>
  <c r="P558" i="8"/>
  <c r="P557" i="8"/>
  <c r="P556" i="8"/>
  <c r="P555" i="8"/>
  <c r="P554" i="8"/>
  <c r="P553" i="8"/>
  <c r="P552" i="8"/>
  <c r="P551" i="8"/>
  <c r="P550" i="8"/>
  <c r="P549" i="8"/>
  <c r="P548" i="8"/>
  <c r="P547" i="8"/>
  <c r="P546" i="8"/>
  <c r="P545" i="8"/>
  <c r="P544" i="8"/>
  <c r="P543" i="8"/>
  <c r="P542" i="8"/>
  <c r="P541" i="8"/>
  <c r="P540" i="8"/>
  <c r="P539" i="8"/>
  <c r="P538" i="8"/>
  <c r="P537" i="8"/>
  <c r="P536" i="8"/>
  <c r="P535" i="8"/>
  <c r="P534" i="8"/>
  <c r="P533" i="8"/>
  <c r="P532" i="8"/>
  <c r="P531" i="8"/>
  <c r="P530" i="8"/>
  <c r="P529" i="8"/>
  <c r="P528" i="8"/>
  <c r="P527" i="8"/>
  <c r="P526" i="8"/>
  <c r="P525" i="8"/>
  <c r="P524" i="8"/>
  <c r="P523" i="8"/>
  <c r="P522" i="8"/>
  <c r="P521" i="8"/>
  <c r="P520" i="8"/>
  <c r="P519" i="8"/>
  <c r="P518" i="8"/>
  <c r="P517" i="8"/>
  <c r="P516" i="8"/>
  <c r="P515" i="8"/>
  <c r="P514" i="8"/>
  <c r="P513" i="8"/>
  <c r="P512" i="8"/>
  <c r="P511" i="8"/>
  <c r="P510" i="8"/>
  <c r="P509" i="8"/>
  <c r="P508" i="8"/>
  <c r="P507" i="8"/>
  <c r="P506" i="8"/>
  <c r="P505" i="8"/>
  <c r="P504" i="8"/>
  <c r="P503" i="8"/>
  <c r="P502" i="8"/>
  <c r="P501" i="8"/>
  <c r="P500" i="8"/>
  <c r="P499" i="8"/>
  <c r="P498" i="8"/>
  <c r="P497" i="8"/>
  <c r="P496" i="8"/>
  <c r="P495" i="8"/>
  <c r="P494" i="8"/>
  <c r="P493" i="8"/>
  <c r="P492" i="8"/>
  <c r="P491" i="8"/>
  <c r="P490" i="8"/>
  <c r="P489" i="8"/>
  <c r="P488" i="8"/>
  <c r="P487" i="8"/>
  <c r="P486" i="8"/>
  <c r="P485" i="8"/>
  <c r="P484" i="8"/>
  <c r="P483" i="8"/>
  <c r="P482" i="8"/>
  <c r="P481" i="8"/>
  <c r="P480" i="8"/>
  <c r="P479" i="8"/>
  <c r="P478" i="8"/>
  <c r="P477" i="8"/>
  <c r="P476" i="8"/>
  <c r="P475" i="8"/>
  <c r="P474" i="8"/>
  <c r="P473" i="8"/>
  <c r="P472" i="8"/>
  <c r="P471" i="8"/>
  <c r="P470" i="8"/>
  <c r="P469" i="8"/>
  <c r="P468" i="8"/>
  <c r="P467" i="8"/>
  <c r="P466" i="8"/>
  <c r="P465" i="8"/>
  <c r="P464" i="8"/>
  <c r="P463" i="8"/>
  <c r="P462" i="8"/>
  <c r="P461" i="8"/>
  <c r="P460" i="8"/>
  <c r="P459" i="8"/>
  <c r="P458" i="8"/>
  <c r="P457" i="8"/>
  <c r="P456" i="8"/>
  <c r="P455" i="8"/>
  <c r="P454" i="8"/>
  <c r="P453" i="8"/>
  <c r="P452" i="8"/>
  <c r="P451" i="8"/>
  <c r="P450" i="8"/>
  <c r="P449" i="8"/>
  <c r="P448" i="8"/>
  <c r="P447" i="8"/>
  <c r="P446" i="8"/>
  <c r="P445" i="8"/>
  <c r="P444" i="8"/>
  <c r="P443" i="8"/>
  <c r="P442" i="8"/>
  <c r="P441" i="8"/>
  <c r="P440" i="8"/>
  <c r="P439" i="8"/>
  <c r="P438" i="8"/>
  <c r="P437" i="8"/>
  <c r="P436" i="8"/>
  <c r="P435" i="8"/>
  <c r="P434" i="8"/>
  <c r="P433" i="8"/>
  <c r="P432" i="8"/>
  <c r="P431" i="8"/>
  <c r="P430" i="8"/>
  <c r="P429" i="8"/>
  <c r="P428" i="8"/>
  <c r="P427" i="8"/>
  <c r="P426" i="8"/>
  <c r="P425" i="8"/>
  <c r="P424" i="8"/>
  <c r="P423" i="8"/>
  <c r="P422" i="8"/>
  <c r="P421" i="8"/>
  <c r="P420" i="8"/>
  <c r="P419" i="8"/>
  <c r="P418" i="8"/>
  <c r="P417" i="8"/>
  <c r="P416" i="8"/>
  <c r="P415" i="8"/>
  <c r="P414" i="8"/>
  <c r="P413" i="8"/>
  <c r="P412" i="8"/>
  <c r="P411" i="8"/>
  <c r="P410" i="8"/>
  <c r="P409" i="8"/>
  <c r="P408" i="8"/>
  <c r="P407" i="8"/>
  <c r="P406" i="8"/>
  <c r="P405" i="8"/>
  <c r="P404" i="8"/>
  <c r="P403" i="8"/>
  <c r="P402" i="8"/>
  <c r="P401" i="8"/>
  <c r="P400" i="8"/>
  <c r="P399" i="8"/>
  <c r="P398" i="8"/>
  <c r="P397" i="8"/>
  <c r="P396" i="8"/>
  <c r="P395" i="8"/>
  <c r="P394" i="8"/>
  <c r="P393" i="8"/>
  <c r="P392" i="8"/>
  <c r="P391" i="8"/>
  <c r="P390" i="8"/>
  <c r="P389" i="8"/>
  <c r="P388" i="8"/>
  <c r="P387" i="8"/>
  <c r="P386" i="8"/>
  <c r="P385" i="8"/>
  <c r="P384" i="8"/>
  <c r="P383" i="8"/>
  <c r="P382" i="8"/>
  <c r="P381" i="8"/>
  <c r="P380" i="8"/>
  <c r="P379" i="8"/>
  <c r="P378" i="8"/>
  <c r="P377" i="8"/>
  <c r="P376" i="8"/>
  <c r="P375" i="8"/>
  <c r="P374" i="8"/>
  <c r="P373" i="8"/>
  <c r="P372" i="8"/>
  <c r="P371" i="8"/>
  <c r="P370" i="8"/>
  <c r="P369" i="8"/>
  <c r="P368" i="8"/>
  <c r="P367" i="8"/>
  <c r="P366" i="8"/>
  <c r="P365" i="8"/>
  <c r="P364" i="8"/>
  <c r="P363" i="8"/>
  <c r="P362" i="8"/>
  <c r="P361" i="8"/>
  <c r="P360" i="8"/>
  <c r="P359" i="8"/>
  <c r="P358" i="8"/>
  <c r="P357" i="8"/>
  <c r="P356" i="8"/>
  <c r="P355" i="8"/>
  <c r="P354" i="8"/>
  <c r="P353" i="8"/>
  <c r="P352" i="8"/>
  <c r="P351" i="8"/>
  <c r="P350" i="8"/>
  <c r="P349" i="8"/>
  <c r="P348" i="8"/>
  <c r="P347" i="8"/>
  <c r="P346" i="8"/>
  <c r="P345" i="8"/>
  <c r="P344" i="8"/>
  <c r="P343" i="8"/>
  <c r="P342" i="8"/>
  <c r="P341" i="8"/>
  <c r="P340" i="8"/>
  <c r="P339" i="8"/>
  <c r="P338" i="8"/>
  <c r="P337" i="8"/>
  <c r="P336" i="8"/>
  <c r="P335" i="8"/>
  <c r="P334" i="8"/>
  <c r="P333" i="8"/>
  <c r="P332" i="8"/>
  <c r="P331" i="8"/>
  <c r="P330" i="8"/>
  <c r="P329" i="8"/>
  <c r="P328" i="8"/>
  <c r="P327" i="8"/>
  <c r="P326" i="8"/>
  <c r="P325" i="8"/>
  <c r="P324" i="8"/>
  <c r="P323" i="8"/>
  <c r="P322" i="8"/>
  <c r="P321" i="8"/>
  <c r="P320" i="8"/>
  <c r="P319" i="8"/>
  <c r="P318" i="8"/>
  <c r="P317" i="8"/>
  <c r="P316" i="8"/>
  <c r="P315" i="8"/>
  <c r="P314" i="8"/>
  <c r="P313" i="8"/>
  <c r="P312" i="8"/>
  <c r="P311" i="8"/>
  <c r="P310" i="8"/>
  <c r="P309" i="8"/>
  <c r="P308" i="8"/>
  <c r="P307" i="8"/>
  <c r="P306" i="8"/>
  <c r="P305" i="8"/>
  <c r="P304" i="8"/>
  <c r="P303" i="8"/>
  <c r="P302" i="8"/>
  <c r="P301" i="8"/>
  <c r="P300" i="8"/>
  <c r="P299" i="8"/>
  <c r="P298" i="8"/>
  <c r="P297" i="8"/>
  <c r="P296" i="8"/>
  <c r="P295" i="8"/>
  <c r="P294" i="8"/>
  <c r="P293" i="8"/>
  <c r="P292" i="8"/>
  <c r="P291" i="8"/>
  <c r="P290" i="8"/>
  <c r="P289" i="8"/>
  <c r="P288" i="8"/>
  <c r="P287" i="8"/>
  <c r="P286" i="8"/>
  <c r="P285" i="8"/>
  <c r="P284" i="8"/>
  <c r="P283" i="8"/>
  <c r="P282" i="8"/>
  <c r="P281" i="8"/>
  <c r="P280" i="8"/>
  <c r="P279" i="8"/>
  <c r="P278" i="8"/>
  <c r="P277" i="8"/>
  <c r="P276" i="8"/>
  <c r="P275" i="8"/>
  <c r="P274" i="8"/>
  <c r="P273" i="8"/>
  <c r="P272" i="8"/>
  <c r="P271" i="8"/>
  <c r="P270" i="8"/>
  <c r="P269" i="8"/>
  <c r="P268" i="8"/>
  <c r="P267" i="8"/>
  <c r="P266" i="8"/>
  <c r="P265" i="8"/>
  <c r="P264" i="8"/>
  <c r="P263" i="8"/>
  <c r="P262" i="8"/>
  <c r="P261" i="8"/>
  <c r="P260" i="8"/>
  <c r="P259" i="8"/>
  <c r="P258" i="8"/>
  <c r="P257" i="8"/>
  <c r="P256" i="8"/>
  <c r="P255" i="8"/>
  <c r="P254" i="8"/>
  <c r="P253" i="8"/>
  <c r="P252" i="8"/>
  <c r="P251" i="8"/>
  <c r="P250" i="8"/>
  <c r="P249" i="8"/>
  <c r="P248" i="8"/>
  <c r="P247" i="8"/>
  <c r="P246" i="8"/>
  <c r="P245" i="8"/>
  <c r="P244" i="8"/>
  <c r="P243" i="8"/>
  <c r="P242" i="8"/>
  <c r="P241" i="8"/>
  <c r="P240" i="8"/>
  <c r="P239" i="8"/>
  <c r="P238" i="8"/>
  <c r="P237" i="8"/>
  <c r="P236" i="8"/>
  <c r="P235" i="8"/>
  <c r="P234" i="8"/>
  <c r="P233" i="8"/>
  <c r="P232" i="8"/>
  <c r="P231" i="8"/>
  <c r="P230" i="8"/>
  <c r="P229" i="8"/>
  <c r="P228" i="8"/>
  <c r="P227" i="8"/>
  <c r="P226" i="8"/>
  <c r="P225" i="8"/>
  <c r="P224" i="8"/>
  <c r="P223" i="8"/>
  <c r="P222" i="8"/>
  <c r="P221" i="8"/>
  <c r="P220" i="8"/>
  <c r="P219" i="8"/>
  <c r="P218" i="8"/>
  <c r="P217" i="8"/>
  <c r="P216" i="8"/>
  <c r="P215" i="8"/>
  <c r="P214" i="8"/>
  <c r="P213" i="8"/>
  <c r="P212" i="8"/>
  <c r="P211" i="8"/>
  <c r="P210" i="8"/>
  <c r="P209" i="8"/>
  <c r="P208" i="8"/>
  <c r="P207" i="8"/>
  <c r="P206" i="8"/>
  <c r="P205" i="8"/>
  <c r="P204" i="8"/>
  <c r="P203" i="8"/>
  <c r="P202" i="8"/>
  <c r="P201" i="8"/>
  <c r="P200" i="8"/>
  <c r="P199" i="8"/>
  <c r="P198" i="8"/>
  <c r="P197" i="8"/>
  <c r="P196" i="8"/>
  <c r="P195" i="8"/>
  <c r="P194" i="8"/>
  <c r="P193" i="8"/>
  <c r="P192" i="8"/>
  <c r="P191" i="8"/>
  <c r="P190" i="8"/>
  <c r="P189" i="8"/>
  <c r="P188" i="8"/>
  <c r="P187" i="8"/>
  <c r="P186" i="8"/>
  <c r="P185" i="8"/>
  <c r="P184" i="8"/>
  <c r="P183" i="8"/>
  <c r="P182" i="8"/>
  <c r="P181" i="8"/>
  <c r="P180" i="8"/>
  <c r="P179" i="8"/>
  <c r="P178" i="8"/>
  <c r="P177" i="8"/>
  <c r="P176" i="8"/>
  <c r="P175" i="8"/>
  <c r="P174" i="8"/>
  <c r="P173" i="8"/>
  <c r="P172" i="8"/>
  <c r="P171" i="8"/>
  <c r="P170" i="8"/>
  <c r="P169" i="8"/>
  <c r="P168" i="8"/>
  <c r="P167" i="8"/>
  <c r="P166" i="8"/>
  <c r="P165" i="8"/>
  <c r="P164" i="8"/>
  <c r="P163" i="8"/>
  <c r="P162" i="8"/>
  <c r="P161" i="8"/>
  <c r="P160" i="8"/>
  <c r="P159" i="8"/>
  <c r="P158" i="8"/>
  <c r="P157" i="8"/>
  <c r="P156" i="8"/>
  <c r="P155" i="8"/>
  <c r="P154" i="8"/>
  <c r="P153" i="8"/>
  <c r="P152" i="8"/>
  <c r="P151" i="8"/>
  <c r="P150" i="8"/>
  <c r="P149" i="8"/>
  <c r="P148" i="8"/>
  <c r="P147" i="8"/>
  <c r="P146" i="8"/>
  <c r="P145" i="8"/>
  <c r="P144" i="8"/>
  <c r="P143" i="8"/>
  <c r="P142" i="8"/>
  <c r="P141" i="8"/>
  <c r="P140" i="8"/>
  <c r="P139" i="8"/>
  <c r="P138" i="8"/>
  <c r="P137" i="8"/>
  <c r="P136" i="8"/>
  <c r="P135" i="8"/>
  <c r="P134" i="8"/>
  <c r="P133" i="8"/>
  <c r="P132" i="8"/>
  <c r="P131" i="8"/>
  <c r="P130" i="8"/>
  <c r="P129" i="8"/>
  <c r="P128" i="8"/>
  <c r="P127" i="8"/>
  <c r="P126" i="8"/>
  <c r="P125" i="8"/>
  <c r="P124" i="8"/>
  <c r="P123" i="8"/>
  <c r="P122" i="8"/>
  <c r="P121" i="8"/>
  <c r="P120" i="8"/>
  <c r="P119" i="8"/>
  <c r="P118" i="8"/>
  <c r="P117" i="8"/>
  <c r="P116" i="8"/>
  <c r="P115" i="8"/>
  <c r="P114" i="8"/>
  <c r="P113" i="8"/>
  <c r="P112" i="8"/>
  <c r="P111" i="8"/>
  <c r="P110" i="8"/>
  <c r="P109" i="8"/>
  <c r="P108" i="8"/>
  <c r="P107" i="8"/>
  <c r="P106" i="8"/>
  <c r="P105" i="8"/>
  <c r="P104" i="8"/>
  <c r="P103" i="8"/>
  <c r="P102" i="8"/>
  <c r="P101" i="8"/>
  <c r="P100" i="8"/>
  <c r="P99" i="8"/>
  <c r="P98" i="8"/>
  <c r="P97" i="8"/>
  <c r="P96" i="8"/>
  <c r="P95" i="8"/>
  <c r="P94" i="8"/>
  <c r="P93" i="8"/>
  <c r="P92" i="8"/>
  <c r="P91" i="8"/>
  <c r="P90" i="8"/>
  <c r="P89" i="8"/>
  <c r="P88" i="8"/>
  <c r="P87" i="8"/>
  <c r="P86" i="8"/>
  <c r="P85" i="8"/>
  <c r="P84" i="8"/>
  <c r="P83" i="8"/>
  <c r="P82" i="8"/>
  <c r="P81" i="8"/>
  <c r="P80" i="8"/>
  <c r="P79" i="8"/>
  <c r="P78" i="8"/>
  <c r="P77" i="8"/>
  <c r="P76" i="8"/>
  <c r="P75" i="8"/>
  <c r="P74" i="8"/>
  <c r="P73" i="8"/>
  <c r="P72" i="8"/>
  <c r="P71" i="8"/>
  <c r="P70" i="8"/>
  <c r="P69" i="8"/>
  <c r="P68" i="8"/>
  <c r="P67" i="8"/>
  <c r="P66" i="8"/>
  <c r="P65" i="8"/>
  <c r="P64" i="8"/>
  <c r="P63" i="8"/>
  <c r="P62" i="8"/>
  <c r="P61" i="8"/>
  <c r="P60" i="8"/>
  <c r="P59" i="8"/>
  <c r="P58" i="8"/>
  <c r="P57" i="8"/>
  <c r="P56" i="8"/>
  <c r="P55" i="8"/>
  <c r="P54" i="8"/>
  <c r="P53" i="8"/>
  <c r="P52" i="8"/>
  <c r="P51" i="8"/>
  <c r="P50" i="8"/>
  <c r="P49" i="8"/>
  <c r="P48" i="8"/>
  <c r="P47" i="8"/>
  <c r="P46" i="8"/>
  <c r="P45" i="8"/>
  <c r="P44" i="8"/>
  <c r="P43" i="8"/>
  <c r="P42" i="8"/>
  <c r="P41" i="8"/>
  <c r="P40" i="8"/>
  <c r="P39" i="8"/>
  <c r="P38" i="8"/>
  <c r="P37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J9" i="8"/>
  <c r="P8" i="8"/>
  <c r="P7" i="8"/>
  <c r="P6" i="8"/>
  <c r="P5" i="8"/>
  <c r="P4" i="8"/>
  <c r="P3" i="8"/>
  <c r="P2" i="8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8824" i="6"/>
  <c r="C8825" i="6"/>
  <c r="C8826" i="6"/>
  <c r="C8827" i="6"/>
  <c r="C8828" i="6"/>
  <c r="C8829" i="6"/>
  <c r="C8830" i="6"/>
  <c r="C8831" i="6"/>
  <c r="C8832" i="6"/>
  <c r="C8833" i="6"/>
  <c r="C8834" i="6"/>
  <c r="C8835" i="6"/>
  <c r="C8836" i="6"/>
  <c r="C8837" i="6"/>
  <c r="C8838" i="6"/>
  <c r="C8839" i="6"/>
  <c r="C8840" i="6"/>
  <c r="C8841" i="6"/>
  <c r="C8842" i="6"/>
  <c r="C8843" i="6"/>
  <c r="C8844" i="6"/>
  <c r="C8845" i="6"/>
  <c r="C8846" i="6"/>
  <c r="C8847" i="6"/>
  <c r="C8848" i="6"/>
  <c r="C8849" i="6"/>
  <c r="C8850" i="6"/>
  <c r="C8851" i="6"/>
  <c r="C8852" i="6"/>
  <c r="C8853" i="6"/>
  <c r="C8854" i="6"/>
  <c r="C8855" i="6"/>
  <c r="C8856" i="6"/>
  <c r="C8857" i="6"/>
  <c r="C8858" i="6"/>
  <c r="C8859" i="6"/>
  <c r="C8860" i="6"/>
  <c r="C8861" i="6"/>
  <c r="C8862" i="6"/>
  <c r="C8863" i="6"/>
  <c r="C8864" i="6"/>
  <c r="C8865" i="6"/>
  <c r="C8866" i="6"/>
  <c r="C8867" i="6"/>
  <c r="C8868" i="6"/>
  <c r="C8869" i="6"/>
  <c r="C8870" i="6"/>
  <c r="C8871" i="6"/>
  <c r="C8872" i="6"/>
  <c r="C8873" i="6"/>
  <c r="C8874" i="6"/>
  <c r="C8875" i="6"/>
  <c r="C8876" i="6"/>
  <c r="C8877" i="6"/>
  <c r="C8878" i="6"/>
  <c r="C8879" i="6"/>
  <c r="C8880" i="6"/>
  <c r="C8881" i="6"/>
  <c r="C8882" i="6"/>
  <c r="C8883" i="6"/>
  <c r="C8884" i="6"/>
  <c r="C8885" i="6"/>
  <c r="C8886" i="6"/>
  <c r="C8887" i="6"/>
  <c r="C8888" i="6"/>
  <c r="C8889" i="6"/>
  <c r="C8890" i="6"/>
  <c r="C8891" i="6"/>
  <c r="C8892" i="6"/>
  <c r="C8893" i="6"/>
  <c r="C8894" i="6"/>
  <c r="C8895" i="6"/>
  <c r="C8896" i="6"/>
  <c r="C8897" i="6"/>
  <c r="C8898" i="6"/>
  <c r="C8899" i="6"/>
  <c r="C8900" i="6"/>
  <c r="C8901" i="6"/>
  <c r="C8902" i="6"/>
  <c r="C8903" i="6"/>
  <c r="C8904" i="6"/>
  <c r="C8905" i="6"/>
  <c r="C8906" i="6"/>
  <c r="C8907" i="6"/>
  <c r="C8908" i="6"/>
  <c r="C8909" i="6"/>
  <c r="C8910" i="6"/>
  <c r="C8911" i="6"/>
  <c r="C8912" i="6"/>
  <c r="C8913" i="6"/>
  <c r="C8914" i="6"/>
  <c r="C8915" i="6"/>
  <c r="C8916" i="6"/>
  <c r="C8917" i="6"/>
  <c r="C8918" i="6"/>
  <c r="C8919" i="6"/>
  <c r="C8920" i="6"/>
  <c r="C8921" i="6"/>
  <c r="C8922" i="6"/>
  <c r="C8923" i="6"/>
  <c r="C8924" i="6"/>
  <c r="C8925" i="6"/>
  <c r="C8926" i="6"/>
  <c r="C8927" i="6"/>
  <c r="C8928" i="6"/>
  <c r="C8929" i="6"/>
  <c r="C8930" i="6"/>
  <c r="C8931" i="6"/>
  <c r="C8932" i="6"/>
  <c r="C8933" i="6"/>
  <c r="C8934" i="6"/>
  <c r="C8935" i="6"/>
  <c r="C8936" i="6"/>
  <c r="C8937" i="6"/>
  <c r="C8938" i="6"/>
  <c r="C8939" i="6"/>
  <c r="C8940" i="6"/>
  <c r="C8941" i="6"/>
  <c r="C8942" i="6"/>
  <c r="C8943" i="6"/>
  <c r="C8944" i="6"/>
  <c r="C8945" i="6"/>
  <c r="C8946" i="6"/>
  <c r="C8947" i="6"/>
  <c r="C8948" i="6"/>
  <c r="C8949" i="6"/>
  <c r="C8950" i="6"/>
  <c r="C8951" i="6"/>
  <c r="C8952" i="6"/>
  <c r="C8953" i="6"/>
  <c r="C8954" i="6"/>
  <c r="C8955" i="6"/>
  <c r="C8956" i="6"/>
  <c r="C8957" i="6"/>
  <c r="C8958" i="6"/>
  <c r="C8959" i="6"/>
  <c r="C8960" i="6"/>
  <c r="C8961" i="6"/>
  <c r="C8962" i="6"/>
  <c r="C8963" i="6"/>
  <c r="C8964" i="6"/>
  <c r="C8965" i="6"/>
  <c r="C8966" i="6"/>
  <c r="C8967" i="6"/>
  <c r="C8968" i="6"/>
  <c r="C8969" i="6"/>
  <c r="C8970" i="6"/>
  <c r="C8971" i="6"/>
  <c r="C8972" i="6"/>
  <c r="C8973" i="6"/>
  <c r="C8974" i="6"/>
  <c r="C8975" i="6"/>
  <c r="C8976" i="6"/>
  <c r="C8977" i="6"/>
  <c r="C8978" i="6"/>
  <c r="C8979" i="6"/>
  <c r="C8980" i="6"/>
  <c r="C8981" i="6"/>
  <c r="C8982" i="6"/>
  <c r="C8983" i="6"/>
  <c r="C8984" i="6"/>
  <c r="C8985" i="6"/>
  <c r="C8986" i="6"/>
  <c r="C8987" i="6"/>
  <c r="C8988" i="6"/>
  <c r="C8989" i="6"/>
  <c r="C8990" i="6"/>
  <c r="C8991" i="6"/>
  <c r="C8992" i="6"/>
  <c r="C8993" i="6"/>
  <c r="C8994" i="6"/>
  <c r="C8995" i="6"/>
  <c r="C8996" i="6"/>
  <c r="C8997" i="6"/>
  <c r="C8998" i="6"/>
  <c r="C8999" i="6"/>
  <c r="C9000" i="6"/>
  <c r="C9001" i="6"/>
  <c r="C9002" i="6"/>
  <c r="C9003" i="6"/>
  <c r="C9004" i="6"/>
  <c r="C9005" i="6"/>
  <c r="C9006" i="6"/>
  <c r="C9007" i="6"/>
  <c r="C9008" i="6"/>
  <c r="C9009" i="6"/>
  <c r="C9010" i="6"/>
  <c r="C9011" i="6"/>
  <c r="C9012" i="6"/>
  <c r="C9013" i="6"/>
  <c r="C9014" i="6"/>
  <c r="C9015" i="6"/>
  <c r="C9016" i="6"/>
  <c r="C9017" i="6"/>
  <c r="C9018" i="6"/>
  <c r="C9019" i="6"/>
  <c r="C9020" i="6"/>
  <c r="C9021" i="6"/>
  <c r="C9022" i="6"/>
  <c r="C9023" i="6"/>
  <c r="C9024" i="6"/>
  <c r="C9025" i="6"/>
  <c r="C9026" i="6"/>
  <c r="C9027" i="6"/>
  <c r="C9028" i="6"/>
  <c r="C9029" i="6"/>
  <c r="C9030" i="6"/>
  <c r="C9031" i="6"/>
  <c r="C9032" i="6"/>
  <c r="C9033" i="6"/>
  <c r="C9034" i="6"/>
  <c r="C9035" i="6"/>
  <c r="C9036" i="6"/>
  <c r="C9037" i="6"/>
  <c r="C9038" i="6"/>
  <c r="C9039" i="6"/>
  <c r="C9040" i="6"/>
  <c r="C9041" i="6"/>
  <c r="C9042" i="6"/>
  <c r="C9043" i="6"/>
  <c r="C9044" i="6"/>
  <c r="C9045" i="6"/>
  <c r="C9046" i="6"/>
  <c r="C9047" i="6"/>
  <c r="C9048" i="6"/>
  <c r="C9049" i="6"/>
  <c r="C9050" i="6"/>
  <c r="C9051" i="6"/>
  <c r="C9052" i="6"/>
  <c r="C9053" i="6"/>
  <c r="C9054" i="6"/>
  <c r="C9055" i="6"/>
  <c r="C9056" i="6"/>
  <c r="C9057" i="6"/>
  <c r="C9058" i="6"/>
  <c r="C9059" i="6"/>
  <c r="C9060" i="6"/>
  <c r="C9061" i="6"/>
  <c r="C9062" i="6"/>
  <c r="C9063" i="6"/>
  <c r="C9064" i="6"/>
  <c r="C9065" i="6"/>
  <c r="C9066" i="6"/>
  <c r="C9067" i="6"/>
  <c r="C9068" i="6"/>
  <c r="C9069" i="6"/>
  <c r="C9070" i="6"/>
  <c r="C9071" i="6"/>
  <c r="C9072" i="6"/>
  <c r="C9073" i="6"/>
  <c r="C9074" i="6"/>
  <c r="C9075" i="6"/>
  <c r="C9076" i="6"/>
  <c r="C9077" i="6"/>
  <c r="C9078" i="6"/>
  <c r="C9079" i="6"/>
  <c r="C9080" i="6"/>
  <c r="C9081" i="6"/>
  <c r="C9082" i="6"/>
  <c r="C9083" i="6"/>
  <c r="C9084" i="6"/>
  <c r="C9085" i="6"/>
  <c r="C9086" i="6"/>
  <c r="C9087" i="6"/>
  <c r="C9088" i="6"/>
  <c r="C9089" i="6"/>
  <c r="C9090" i="6"/>
  <c r="C9091" i="6"/>
  <c r="C9092" i="6"/>
  <c r="C9093" i="6"/>
  <c r="C9094" i="6"/>
  <c r="C9095" i="6"/>
  <c r="C9096" i="6"/>
  <c r="C9097" i="6"/>
  <c r="C9098" i="6"/>
  <c r="C9099" i="6"/>
  <c r="C9100" i="6"/>
  <c r="C9101" i="6"/>
  <c r="C9102" i="6"/>
  <c r="C9103" i="6"/>
  <c r="C9104" i="6"/>
  <c r="C9105" i="6"/>
  <c r="C9106" i="6"/>
  <c r="C9107" i="6"/>
  <c r="C9108" i="6"/>
  <c r="C9109" i="6"/>
  <c r="C9110" i="6"/>
  <c r="C9111" i="6"/>
  <c r="C9112" i="6"/>
  <c r="C9113" i="6"/>
  <c r="C9114" i="6"/>
  <c r="C9115" i="6"/>
  <c r="C9116" i="6"/>
  <c r="C9117" i="6"/>
  <c r="C9118" i="6"/>
  <c r="C9119" i="6"/>
  <c r="C9120" i="6"/>
  <c r="C9121" i="6"/>
  <c r="C9122" i="6"/>
  <c r="C9123" i="6"/>
  <c r="C9124" i="6"/>
  <c r="C9125" i="6"/>
  <c r="C9126" i="6"/>
  <c r="C9127" i="6"/>
  <c r="C9128" i="6"/>
  <c r="C9129" i="6"/>
  <c r="C9130" i="6"/>
  <c r="C9131" i="6"/>
  <c r="C9132" i="6"/>
  <c r="C9133" i="6"/>
  <c r="C9134" i="6"/>
  <c r="C9135" i="6"/>
  <c r="C9136" i="6"/>
  <c r="C9137" i="6"/>
  <c r="C9138" i="6"/>
  <c r="C9139" i="6"/>
  <c r="C9140" i="6"/>
  <c r="C9141" i="6"/>
  <c r="C9142" i="6"/>
  <c r="C9143" i="6"/>
  <c r="C9144" i="6"/>
  <c r="C9145" i="6"/>
  <c r="C9146" i="6"/>
  <c r="C9147" i="6"/>
  <c r="C9148" i="6"/>
  <c r="C9149" i="6"/>
  <c r="C9150" i="6"/>
  <c r="C9151" i="6"/>
  <c r="C9152" i="6"/>
  <c r="C9153" i="6"/>
  <c r="C9154" i="6"/>
  <c r="C9155" i="6"/>
  <c r="C9156" i="6"/>
  <c r="C9157" i="6"/>
  <c r="C9158" i="6"/>
  <c r="C9159" i="6"/>
  <c r="C9160" i="6"/>
  <c r="C9161" i="6"/>
  <c r="C9162" i="6"/>
  <c r="C9163" i="6"/>
  <c r="C9164" i="6"/>
  <c r="C9165" i="6"/>
  <c r="C9166" i="6"/>
  <c r="C9167" i="6"/>
  <c r="C9168" i="6"/>
  <c r="C9169" i="6"/>
  <c r="C9170" i="6"/>
  <c r="C9171" i="6"/>
  <c r="C9172" i="6"/>
  <c r="C9173" i="6"/>
  <c r="C9174" i="6"/>
  <c r="C9175" i="6"/>
  <c r="C9176" i="6"/>
  <c r="C9177" i="6"/>
  <c r="C9178" i="6"/>
  <c r="C9179" i="6"/>
  <c r="C9180" i="6"/>
  <c r="C9181" i="6"/>
  <c r="C9182" i="6"/>
  <c r="C9183" i="6"/>
  <c r="C9184" i="6"/>
  <c r="C9185" i="6"/>
  <c r="C9186" i="6"/>
  <c r="C9187" i="6"/>
  <c r="C9188" i="6"/>
  <c r="C9189" i="6"/>
  <c r="C9190" i="6"/>
  <c r="C9191" i="6"/>
  <c r="C9192" i="6"/>
  <c r="C9193" i="6"/>
  <c r="C9194" i="6"/>
  <c r="C9195" i="6"/>
  <c r="C9196" i="6"/>
  <c r="C9197" i="6"/>
  <c r="C9198" i="6"/>
  <c r="C9199" i="6"/>
  <c r="C9200" i="6"/>
  <c r="C9201" i="6"/>
  <c r="C9202" i="6"/>
  <c r="C9203" i="6"/>
  <c r="C9204" i="6"/>
  <c r="C9205" i="6"/>
  <c r="C9206" i="6"/>
  <c r="C9207" i="6"/>
  <c r="C9208" i="6"/>
  <c r="C9209" i="6"/>
  <c r="C9210" i="6"/>
  <c r="C9211" i="6"/>
  <c r="C9212" i="6"/>
  <c r="C9213" i="6"/>
  <c r="C9214" i="6"/>
  <c r="C9215" i="6"/>
  <c r="C9216" i="6"/>
  <c r="C9217" i="6"/>
  <c r="C9218" i="6"/>
  <c r="C9219" i="6"/>
  <c r="C9220" i="6"/>
  <c r="C9221" i="6"/>
  <c r="C9222" i="6"/>
  <c r="C9223" i="6"/>
  <c r="C9224" i="6"/>
  <c r="C9225" i="6"/>
  <c r="C9226" i="6"/>
  <c r="C9227" i="6"/>
  <c r="C9228" i="6"/>
  <c r="C9229" i="6"/>
  <c r="C9230" i="6"/>
  <c r="C9231" i="6"/>
  <c r="C9232" i="6"/>
  <c r="C9233" i="6"/>
  <c r="C9234" i="6"/>
  <c r="C9235" i="6"/>
  <c r="C9236" i="6"/>
  <c r="C9237" i="6"/>
  <c r="C9238" i="6"/>
  <c r="C9239" i="6"/>
  <c r="C9240" i="6"/>
  <c r="C9241" i="6"/>
  <c r="C9242" i="6"/>
  <c r="C9243" i="6"/>
  <c r="C9244" i="6"/>
  <c r="C9245" i="6"/>
  <c r="C9246" i="6"/>
  <c r="C9247" i="6"/>
  <c r="C9248" i="6"/>
  <c r="C9249" i="6"/>
  <c r="C9250" i="6"/>
  <c r="C9251" i="6"/>
  <c r="C9252" i="6"/>
  <c r="C9253" i="6"/>
  <c r="C9254" i="6"/>
  <c r="C9255" i="6"/>
  <c r="C9256" i="6"/>
  <c r="C9257" i="6"/>
  <c r="C9258" i="6"/>
  <c r="C9259" i="6"/>
  <c r="C9260" i="6"/>
  <c r="C9261" i="6"/>
  <c r="C9262" i="6"/>
  <c r="C9263" i="6"/>
  <c r="C9264" i="6"/>
  <c r="C9265" i="6"/>
  <c r="C9266" i="6"/>
  <c r="C9267" i="6"/>
  <c r="C9268" i="6"/>
  <c r="C9269" i="6"/>
  <c r="C9270" i="6"/>
  <c r="C9271" i="6"/>
  <c r="C9272" i="6"/>
  <c r="C9273" i="6"/>
  <c r="C9274" i="6"/>
  <c r="C9275" i="6"/>
  <c r="C9276" i="6"/>
  <c r="C9277" i="6"/>
  <c r="C9278" i="6"/>
  <c r="C9279" i="6"/>
  <c r="C9280" i="6"/>
  <c r="C9281" i="6"/>
  <c r="C9282" i="6"/>
  <c r="C9283" i="6"/>
  <c r="C9284" i="6"/>
  <c r="C9285" i="6"/>
  <c r="C9286" i="6"/>
  <c r="C9287" i="6"/>
  <c r="C9288" i="6"/>
  <c r="C9289" i="6"/>
  <c r="C9290" i="6"/>
  <c r="C9291" i="6"/>
  <c r="C9292" i="6"/>
  <c r="C9293" i="6"/>
  <c r="C9294" i="6"/>
  <c r="C9295" i="6"/>
  <c r="C9296" i="6"/>
  <c r="C9297" i="6"/>
  <c r="C9298" i="6"/>
  <c r="C9299" i="6"/>
  <c r="C9300" i="6"/>
  <c r="C9301" i="6"/>
  <c r="C9302" i="6"/>
  <c r="C9303" i="6"/>
  <c r="C9304" i="6"/>
  <c r="C9305" i="6"/>
  <c r="C9306" i="6"/>
  <c r="C9307" i="6"/>
  <c r="C9308" i="6"/>
  <c r="C9309" i="6"/>
  <c r="C9310" i="6"/>
  <c r="C9311" i="6"/>
  <c r="C9312" i="6"/>
  <c r="C9313" i="6"/>
  <c r="C9314" i="6"/>
  <c r="C9315" i="6"/>
  <c r="C9316" i="6"/>
  <c r="C9317" i="6"/>
  <c r="C9318" i="6"/>
  <c r="C9319" i="6"/>
  <c r="C9320" i="6"/>
  <c r="C9321" i="6"/>
  <c r="C9322" i="6"/>
  <c r="C9323" i="6"/>
  <c r="C9324" i="6"/>
  <c r="C9325" i="6"/>
  <c r="C9326" i="6"/>
  <c r="C9327" i="6"/>
  <c r="C9328" i="6"/>
  <c r="C9329" i="6"/>
  <c r="C9330" i="6"/>
  <c r="C9331" i="6"/>
  <c r="C9332" i="6"/>
  <c r="C9333" i="6"/>
  <c r="C9334" i="6"/>
  <c r="C9335" i="6"/>
  <c r="C9336" i="6"/>
  <c r="C9337" i="6"/>
  <c r="C9338" i="6"/>
  <c r="C9339" i="6"/>
  <c r="C9340" i="6"/>
  <c r="C9341" i="6"/>
  <c r="C9342" i="6"/>
  <c r="C9343" i="6"/>
  <c r="C9344" i="6"/>
  <c r="C9345" i="6"/>
  <c r="C9346" i="6"/>
  <c r="C9347" i="6"/>
  <c r="C9348" i="6"/>
  <c r="C9349" i="6"/>
  <c r="C9350" i="6"/>
  <c r="C9351" i="6"/>
  <c r="C9352" i="6"/>
  <c r="C9353" i="6"/>
  <c r="C9354" i="6"/>
  <c r="C9355" i="6"/>
  <c r="C9356" i="6"/>
  <c r="C9357" i="6"/>
  <c r="C9358" i="6"/>
  <c r="C9359" i="6"/>
  <c r="C9360" i="6"/>
  <c r="C9361" i="6"/>
  <c r="C9362" i="6"/>
  <c r="C9363" i="6"/>
  <c r="C9364" i="6"/>
  <c r="C9365" i="6"/>
  <c r="C9366" i="6"/>
  <c r="C9367" i="6"/>
  <c r="C9368" i="6"/>
  <c r="C9369" i="6"/>
  <c r="C9370" i="6"/>
  <c r="C9371" i="6"/>
  <c r="C9372" i="6"/>
  <c r="C9373" i="6"/>
  <c r="C9374" i="6"/>
  <c r="C9375" i="6"/>
  <c r="C9376" i="6"/>
  <c r="C9377" i="6"/>
  <c r="C9378" i="6"/>
  <c r="C9379" i="6"/>
  <c r="C9380" i="6"/>
  <c r="C9381" i="6"/>
  <c r="C9382" i="6"/>
  <c r="C9383" i="6"/>
  <c r="C9384" i="6"/>
  <c r="C9385" i="6"/>
  <c r="C9386" i="6"/>
  <c r="C9387" i="6"/>
  <c r="C9388" i="6"/>
  <c r="C9389" i="6"/>
  <c r="C9390" i="6"/>
  <c r="C9391" i="6"/>
  <c r="C9392" i="6"/>
  <c r="C9393" i="6"/>
  <c r="C9394" i="6"/>
  <c r="C9395" i="6"/>
  <c r="C9396" i="6"/>
  <c r="C9397" i="6"/>
  <c r="C9398" i="6"/>
  <c r="C9399" i="6"/>
  <c r="C9400" i="6"/>
  <c r="C9401" i="6"/>
  <c r="C9402" i="6"/>
  <c r="C9403" i="6"/>
  <c r="C9404" i="6"/>
  <c r="C9405" i="6"/>
  <c r="C9406" i="6"/>
  <c r="C9407" i="6"/>
  <c r="C9408" i="6"/>
  <c r="C9409" i="6"/>
  <c r="C9410" i="6"/>
  <c r="C9411" i="6"/>
  <c r="C9412" i="6"/>
  <c r="C9413" i="6"/>
  <c r="C9414" i="6"/>
  <c r="C9415" i="6"/>
  <c r="C9416" i="6"/>
  <c r="C9417" i="6"/>
  <c r="C9418" i="6"/>
  <c r="C9419" i="6"/>
  <c r="C9420" i="6"/>
  <c r="C9421" i="6"/>
  <c r="C9422" i="6"/>
  <c r="C9423" i="6"/>
  <c r="C9424" i="6"/>
  <c r="C9425" i="6"/>
  <c r="C9426" i="6"/>
  <c r="C9427" i="6"/>
  <c r="C9428" i="6"/>
  <c r="C9429" i="6"/>
  <c r="C9430" i="6"/>
  <c r="C9431" i="6"/>
  <c r="C9432" i="6"/>
  <c r="C9433" i="6"/>
  <c r="C9434" i="6"/>
  <c r="C9435" i="6"/>
  <c r="C9436" i="6"/>
  <c r="C9437" i="6"/>
  <c r="C9438" i="6"/>
  <c r="C9439" i="6"/>
  <c r="C9440" i="6"/>
  <c r="C9441" i="6"/>
  <c r="C9442" i="6"/>
  <c r="C9443" i="6"/>
  <c r="C9444" i="6"/>
  <c r="C9445" i="6"/>
  <c r="C9446" i="6"/>
  <c r="C9447" i="6"/>
  <c r="C9448" i="6"/>
  <c r="C9449" i="6"/>
  <c r="C9450" i="6"/>
  <c r="C9451" i="6"/>
  <c r="C9452" i="6"/>
  <c r="C9453" i="6"/>
  <c r="C9454" i="6"/>
  <c r="C9455" i="6"/>
  <c r="C9456" i="6"/>
  <c r="C9457" i="6"/>
  <c r="C9458" i="6"/>
  <c r="C9459" i="6"/>
  <c r="C9460" i="6"/>
  <c r="C9461" i="6"/>
  <c r="C9462" i="6"/>
  <c r="C9463" i="6"/>
  <c r="C9464" i="6"/>
  <c r="C9465" i="6"/>
  <c r="C9466" i="6"/>
  <c r="C9467" i="6"/>
  <c r="C9468" i="6"/>
  <c r="C9469" i="6"/>
  <c r="C9470" i="6"/>
  <c r="C9471" i="6"/>
  <c r="C9472" i="6"/>
  <c r="C9473" i="6"/>
  <c r="C9474" i="6"/>
  <c r="C9475" i="6"/>
  <c r="C9476" i="6"/>
  <c r="C9477" i="6"/>
  <c r="C9478" i="6"/>
  <c r="C9479" i="6"/>
  <c r="C9480" i="6"/>
  <c r="C9481" i="6"/>
  <c r="C9482" i="6"/>
  <c r="C9483" i="6"/>
  <c r="C9484" i="6"/>
  <c r="C9485" i="6"/>
  <c r="C9486" i="6"/>
  <c r="C9487" i="6"/>
  <c r="C9488" i="6"/>
  <c r="C9489" i="6"/>
  <c r="C9490" i="6"/>
  <c r="C9491" i="6"/>
  <c r="C9492" i="6"/>
  <c r="C9493" i="6"/>
  <c r="C9494" i="6"/>
  <c r="C9495" i="6"/>
  <c r="C9496" i="6"/>
  <c r="C9497" i="6"/>
  <c r="C9498" i="6"/>
  <c r="C9499" i="6"/>
  <c r="C9500" i="6"/>
  <c r="C9501" i="6"/>
  <c r="C9502" i="6"/>
  <c r="C9503" i="6"/>
  <c r="C9504" i="6"/>
  <c r="C9505" i="6"/>
  <c r="C9506" i="6"/>
  <c r="C9507" i="6"/>
  <c r="C9508" i="6"/>
  <c r="C9509" i="6"/>
  <c r="C9510" i="6"/>
  <c r="C9511" i="6"/>
  <c r="C9512" i="6"/>
  <c r="C9513" i="6"/>
  <c r="C9514" i="6"/>
  <c r="C9515" i="6"/>
  <c r="C9516" i="6"/>
  <c r="C9517" i="6"/>
  <c r="C9518" i="6"/>
  <c r="C9519" i="6"/>
  <c r="C9520" i="6"/>
  <c r="C9521" i="6"/>
  <c r="C9522" i="6"/>
  <c r="C9523" i="6"/>
  <c r="C9524" i="6"/>
  <c r="C9525" i="6"/>
  <c r="C9526" i="6"/>
  <c r="C9527" i="6"/>
  <c r="C9528" i="6"/>
  <c r="C9529" i="6"/>
  <c r="C9530" i="6"/>
  <c r="C9531" i="6"/>
  <c r="C9532" i="6"/>
  <c r="C9533" i="6"/>
  <c r="C9534" i="6"/>
  <c r="C9535" i="6"/>
  <c r="C9536" i="6"/>
  <c r="C9537" i="6"/>
  <c r="C9538" i="6"/>
  <c r="C9539" i="6"/>
  <c r="C9540" i="6"/>
  <c r="C9541" i="6"/>
  <c r="C9542" i="6"/>
  <c r="C9543" i="6"/>
  <c r="C9544" i="6"/>
  <c r="C9545" i="6"/>
  <c r="C9546" i="6"/>
  <c r="C9547" i="6"/>
  <c r="C9548" i="6"/>
  <c r="C9549" i="6"/>
  <c r="C9550" i="6"/>
  <c r="C9551" i="6"/>
  <c r="C9552" i="6"/>
  <c r="C9553" i="6"/>
  <c r="C9554" i="6"/>
  <c r="C9555" i="6"/>
  <c r="C9556" i="6"/>
  <c r="C9557" i="6"/>
  <c r="C9558" i="6"/>
  <c r="C9559" i="6"/>
  <c r="C9560" i="6"/>
  <c r="C9561" i="6"/>
  <c r="C9562" i="6"/>
  <c r="C9563" i="6"/>
  <c r="C9564" i="6"/>
  <c r="C9565" i="6"/>
  <c r="C9566" i="6"/>
  <c r="C9567" i="6"/>
  <c r="C9568" i="6"/>
  <c r="C9569" i="6"/>
  <c r="C9570" i="6"/>
  <c r="C9571" i="6"/>
  <c r="C9572" i="6"/>
  <c r="C9573" i="6"/>
  <c r="C9574" i="6"/>
  <c r="C9575" i="6"/>
  <c r="C9576" i="6"/>
  <c r="C9577" i="6"/>
  <c r="C9578" i="6"/>
  <c r="C9579" i="6"/>
  <c r="C9580" i="6"/>
  <c r="C9581" i="6"/>
  <c r="C9582" i="6"/>
  <c r="C9583" i="6"/>
  <c r="C9584" i="6"/>
  <c r="C9585" i="6"/>
  <c r="C9586" i="6"/>
  <c r="C9587" i="6"/>
  <c r="C9588" i="6"/>
  <c r="C9589" i="6"/>
  <c r="C9590" i="6"/>
  <c r="C9591" i="6"/>
  <c r="C9592" i="6"/>
  <c r="C9593" i="6"/>
  <c r="C9594" i="6"/>
  <c r="C9595" i="6"/>
  <c r="C9596" i="6"/>
  <c r="C9597" i="6"/>
  <c r="C9598" i="6"/>
  <c r="C9599" i="6"/>
  <c r="C9600" i="6"/>
  <c r="C9601" i="6"/>
  <c r="C9602" i="6"/>
  <c r="C9603" i="6"/>
  <c r="C9604" i="6"/>
  <c r="C9605" i="6"/>
  <c r="C9606" i="6"/>
  <c r="C9607" i="6"/>
  <c r="C9608" i="6"/>
  <c r="C9609" i="6"/>
  <c r="C9610" i="6"/>
  <c r="C9611" i="6"/>
  <c r="C9612" i="6"/>
  <c r="C9613" i="6"/>
  <c r="C9614" i="6"/>
  <c r="C9615" i="6"/>
  <c r="C9616" i="6"/>
  <c r="C9617" i="6"/>
  <c r="C9618" i="6"/>
  <c r="C9619" i="6"/>
  <c r="C9620" i="6"/>
  <c r="C9621" i="6"/>
  <c r="C9622" i="6"/>
  <c r="C9623" i="6"/>
  <c r="C9624" i="6"/>
  <c r="C9625" i="6"/>
  <c r="C9626" i="6"/>
  <c r="C9627" i="6"/>
  <c r="C9628" i="6"/>
  <c r="C9629" i="6"/>
  <c r="C9630" i="6"/>
  <c r="C9631" i="6"/>
  <c r="C9632" i="6"/>
  <c r="C9633" i="6"/>
  <c r="C9634" i="6"/>
  <c r="C9635" i="6"/>
  <c r="C9636" i="6"/>
  <c r="C9637" i="6"/>
  <c r="C9638" i="6"/>
  <c r="C9639" i="6"/>
  <c r="C9640" i="6"/>
  <c r="C9641" i="6"/>
  <c r="C9642" i="6"/>
  <c r="C9643" i="6"/>
  <c r="C9644" i="6"/>
  <c r="C9645" i="6"/>
  <c r="C9646" i="6"/>
  <c r="C9647" i="6"/>
  <c r="C9648" i="6"/>
  <c r="C9649" i="6"/>
  <c r="C9650" i="6"/>
  <c r="C9651" i="6"/>
  <c r="C9652" i="6"/>
  <c r="C9653" i="6"/>
  <c r="C9654" i="6"/>
  <c r="C9655" i="6"/>
  <c r="C9656" i="6"/>
  <c r="C9657" i="6"/>
  <c r="C9658" i="6"/>
  <c r="C9659" i="6"/>
  <c r="C9660" i="6"/>
  <c r="C9661" i="6"/>
  <c r="C9662" i="6"/>
  <c r="C9663" i="6"/>
  <c r="C9664" i="6"/>
  <c r="C9665" i="6"/>
  <c r="C9666" i="6"/>
  <c r="C9667" i="6"/>
  <c r="C9668" i="6"/>
  <c r="C9669" i="6"/>
  <c r="C9670" i="6"/>
  <c r="C9671" i="6"/>
  <c r="C9672" i="6"/>
  <c r="C9673" i="6"/>
  <c r="C9674" i="6"/>
  <c r="C9675" i="6"/>
  <c r="C9676" i="6"/>
  <c r="C9677" i="6"/>
  <c r="C9678" i="6"/>
  <c r="C9679" i="6"/>
  <c r="C9680" i="6"/>
  <c r="C9681" i="6"/>
  <c r="C9682" i="6"/>
  <c r="C9683" i="6"/>
  <c r="C9684" i="6"/>
  <c r="C9685" i="6"/>
  <c r="C9686" i="6"/>
  <c r="C9687" i="6"/>
  <c r="C9688" i="6"/>
  <c r="C9689" i="6"/>
  <c r="C9690" i="6"/>
  <c r="C9691" i="6"/>
  <c r="C9692" i="6"/>
  <c r="C9693" i="6"/>
  <c r="C9694" i="6"/>
  <c r="C9695" i="6"/>
  <c r="C9696" i="6"/>
  <c r="C9697" i="6"/>
  <c r="C9698" i="6"/>
  <c r="C9699" i="6"/>
  <c r="C9700" i="6"/>
  <c r="C9701" i="6"/>
  <c r="C9702" i="6"/>
  <c r="C9703" i="6"/>
  <c r="C9704" i="6"/>
  <c r="C9705" i="6"/>
  <c r="C9706" i="6"/>
  <c r="C9707" i="6"/>
  <c r="C9708" i="6"/>
  <c r="C9709" i="6"/>
  <c r="C9710" i="6"/>
  <c r="C9711" i="6"/>
  <c r="C9712" i="6"/>
  <c r="C9713" i="6"/>
  <c r="C9714" i="6"/>
  <c r="C9715" i="6"/>
  <c r="C9716" i="6"/>
  <c r="C9717" i="6"/>
  <c r="C9718" i="6"/>
  <c r="C9719" i="6"/>
  <c r="C9720" i="6"/>
  <c r="C9721" i="6"/>
  <c r="C9722" i="6"/>
  <c r="C9723" i="6"/>
  <c r="C9724" i="6"/>
  <c r="C9725" i="6"/>
  <c r="C9726" i="6"/>
  <c r="C9727" i="6"/>
  <c r="C9728" i="6"/>
  <c r="C9729" i="6"/>
  <c r="C9730" i="6"/>
  <c r="C9731" i="6"/>
  <c r="C9732" i="6"/>
  <c r="C9733" i="6"/>
  <c r="C9734" i="6"/>
  <c r="C9735" i="6"/>
  <c r="C9736" i="6"/>
  <c r="C9737" i="6"/>
  <c r="C9738" i="6"/>
  <c r="C9739" i="6"/>
  <c r="C9740" i="6"/>
  <c r="C9741" i="6"/>
  <c r="C9742" i="6"/>
  <c r="C9743" i="6"/>
  <c r="C9744" i="6"/>
  <c r="C9745" i="6"/>
  <c r="C9746" i="6"/>
  <c r="C9747" i="6"/>
  <c r="C9748" i="6"/>
  <c r="C9749" i="6"/>
  <c r="C9750" i="6"/>
  <c r="C9751" i="6"/>
  <c r="C9752" i="6"/>
  <c r="C9753" i="6"/>
  <c r="C9754" i="6"/>
  <c r="C9755" i="6"/>
  <c r="C9756" i="6"/>
  <c r="C9757" i="6"/>
  <c r="C9758" i="6"/>
  <c r="C9759" i="6"/>
  <c r="C9760" i="6"/>
  <c r="C9761" i="6"/>
  <c r="C9762" i="6"/>
  <c r="C9763" i="6"/>
  <c r="C9764" i="6"/>
  <c r="C9765" i="6"/>
  <c r="C9766" i="6"/>
  <c r="C9767" i="6"/>
  <c r="C9768" i="6"/>
  <c r="C9769" i="6"/>
  <c r="C9770" i="6"/>
  <c r="C9771" i="6"/>
  <c r="C9772" i="6"/>
  <c r="C9773" i="6"/>
  <c r="C9774" i="6"/>
  <c r="C9775" i="6"/>
  <c r="C9776" i="6"/>
  <c r="C9777" i="6"/>
  <c r="C9778" i="6"/>
  <c r="C9779" i="6"/>
  <c r="C9780" i="6"/>
  <c r="C9781" i="6"/>
  <c r="C9782" i="6"/>
  <c r="C9783" i="6"/>
  <c r="C9784" i="6"/>
  <c r="C9785" i="6"/>
  <c r="C9786" i="6"/>
  <c r="C9787" i="6"/>
  <c r="C9788" i="6"/>
  <c r="C9789" i="6"/>
  <c r="C9790" i="6"/>
  <c r="C9791" i="6"/>
  <c r="C9792" i="6"/>
  <c r="C9793" i="6"/>
  <c r="C9794" i="6"/>
  <c r="C9795" i="6"/>
  <c r="C9796" i="6"/>
  <c r="C9797" i="6"/>
  <c r="C9798" i="6"/>
  <c r="C9799" i="6"/>
  <c r="C9800" i="6"/>
  <c r="C9801" i="6"/>
  <c r="C9802" i="6"/>
  <c r="C9803" i="6"/>
  <c r="C9804" i="6"/>
  <c r="C9805" i="6"/>
  <c r="C9806" i="6"/>
  <c r="C9807" i="6"/>
  <c r="C9808" i="6"/>
  <c r="C9809" i="6"/>
  <c r="C9810" i="6"/>
  <c r="C9811" i="6"/>
  <c r="C9812" i="6"/>
  <c r="C9813" i="6"/>
  <c r="C9814" i="6"/>
  <c r="C9815" i="6"/>
  <c r="C9816" i="6"/>
  <c r="C9817" i="6"/>
  <c r="C9818" i="6"/>
  <c r="C9819" i="6"/>
  <c r="C9820" i="6"/>
  <c r="C9821" i="6"/>
  <c r="C9822" i="6"/>
  <c r="C9823" i="6"/>
  <c r="C9824" i="6"/>
  <c r="C9825" i="6"/>
  <c r="C9826" i="6"/>
  <c r="C9827" i="6"/>
  <c r="C9828" i="6"/>
  <c r="C9829" i="6"/>
  <c r="C9830" i="6"/>
  <c r="C9831" i="6"/>
  <c r="C9832" i="6"/>
  <c r="C9833" i="6"/>
  <c r="C9834" i="6"/>
  <c r="C9835" i="6"/>
  <c r="C9836" i="6"/>
  <c r="C9837" i="6"/>
  <c r="C9838" i="6"/>
  <c r="C9839" i="6"/>
  <c r="C9840" i="6"/>
  <c r="C9841" i="6"/>
  <c r="C9842" i="6"/>
  <c r="C9843" i="6"/>
  <c r="C9844" i="6"/>
  <c r="C9845" i="6"/>
  <c r="C9846" i="6"/>
  <c r="C9847" i="6"/>
  <c r="C9848" i="6"/>
  <c r="C9849" i="6"/>
  <c r="C9850" i="6"/>
  <c r="C9851" i="6"/>
  <c r="C9852" i="6"/>
  <c r="C9853" i="6"/>
  <c r="C9854" i="6"/>
  <c r="C9855" i="6"/>
  <c r="C9856" i="6"/>
  <c r="C9857" i="6"/>
  <c r="C9858" i="6"/>
  <c r="C9859" i="6"/>
  <c r="C9860" i="6"/>
  <c r="C9861" i="6"/>
  <c r="C9862" i="6"/>
  <c r="C9863" i="6"/>
  <c r="C9864" i="6"/>
  <c r="C9865" i="6"/>
  <c r="C9866" i="6"/>
  <c r="C9867" i="6"/>
  <c r="C9868" i="6"/>
  <c r="C9869" i="6"/>
  <c r="C9870" i="6"/>
  <c r="C9871" i="6"/>
  <c r="C9872" i="6"/>
  <c r="C9873" i="6"/>
  <c r="C9874" i="6"/>
  <c r="C9875" i="6"/>
  <c r="C9876" i="6"/>
  <c r="C9877" i="6"/>
  <c r="C9878" i="6"/>
  <c r="C9879" i="6"/>
  <c r="C9880" i="6"/>
  <c r="C9881" i="6"/>
  <c r="C9882" i="6"/>
  <c r="C9883" i="6"/>
  <c r="C9884" i="6"/>
  <c r="C9885" i="6"/>
  <c r="C9886" i="6"/>
  <c r="C9887" i="6"/>
  <c r="C9888" i="6"/>
  <c r="C9889" i="6"/>
  <c r="C9890" i="6"/>
  <c r="C9891" i="6"/>
  <c r="C9892" i="6"/>
  <c r="C9893" i="6"/>
  <c r="C9894" i="6"/>
  <c r="C9895" i="6"/>
  <c r="C9896" i="6"/>
  <c r="C9897" i="6"/>
  <c r="C9898" i="6"/>
  <c r="C9899" i="6"/>
  <c r="C9900" i="6"/>
  <c r="C9901" i="6"/>
  <c r="C9902" i="6"/>
  <c r="C9903" i="6"/>
  <c r="C9904" i="6"/>
  <c r="C9905" i="6"/>
  <c r="C9906" i="6"/>
  <c r="C9907" i="6"/>
  <c r="C9908" i="6"/>
  <c r="C9909" i="6"/>
  <c r="C9910" i="6"/>
  <c r="C9911" i="6"/>
  <c r="C9912" i="6"/>
  <c r="C9913" i="6"/>
  <c r="C9914" i="6"/>
  <c r="C9915" i="6"/>
  <c r="C9916" i="6"/>
  <c r="C9917" i="6"/>
  <c r="C9918" i="6"/>
  <c r="C9919" i="6"/>
  <c r="C9920" i="6"/>
  <c r="C9921" i="6"/>
  <c r="C9922" i="6"/>
  <c r="C9923" i="6"/>
  <c r="C9924" i="6"/>
  <c r="C9925" i="6"/>
  <c r="C9926" i="6"/>
  <c r="C9927" i="6"/>
  <c r="C9928" i="6"/>
  <c r="C9929" i="6"/>
  <c r="C9930" i="6"/>
  <c r="C9931" i="6"/>
  <c r="C9932" i="6"/>
  <c r="C9933" i="6"/>
  <c r="C9934" i="6"/>
  <c r="C9935" i="6"/>
  <c r="C9936" i="6"/>
  <c r="C9937" i="6"/>
  <c r="C9938" i="6"/>
  <c r="C9939" i="6"/>
  <c r="C9940" i="6"/>
  <c r="C9941" i="6"/>
  <c r="C9942" i="6"/>
  <c r="C9943" i="6"/>
  <c r="C9944" i="6"/>
  <c r="C9945" i="6"/>
  <c r="C9946" i="6"/>
  <c r="C9947" i="6"/>
  <c r="C9948" i="6"/>
  <c r="C9949" i="6"/>
  <c r="C9950" i="6"/>
  <c r="C9951" i="6"/>
  <c r="C9952" i="6"/>
  <c r="C9953" i="6"/>
  <c r="C9954" i="6"/>
  <c r="C9955" i="6"/>
  <c r="C9956" i="6"/>
  <c r="C9957" i="6"/>
  <c r="C9958" i="6"/>
  <c r="C9959" i="6"/>
  <c r="C9960" i="6"/>
  <c r="C9961" i="6"/>
  <c r="C9962" i="6"/>
  <c r="C9963" i="6"/>
  <c r="C9964" i="6"/>
  <c r="C9965" i="6"/>
  <c r="C9966" i="6"/>
  <c r="C9967" i="6"/>
  <c r="C9968" i="6"/>
  <c r="C9969" i="6"/>
  <c r="C9970" i="6"/>
  <c r="C9971" i="6"/>
  <c r="C9972" i="6"/>
  <c r="C9973" i="6"/>
  <c r="C9974" i="6"/>
  <c r="C9975" i="6"/>
  <c r="C9976" i="6"/>
  <c r="C9977" i="6"/>
  <c r="C9978" i="6"/>
  <c r="C9979" i="6"/>
  <c r="C9980" i="6"/>
  <c r="C9981" i="6"/>
  <c r="C9982" i="6"/>
  <c r="C9983" i="6"/>
  <c r="C9984" i="6"/>
  <c r="C9985" i="6"/>
  <c r="C9986" i="6"/>
  <c r="C9987" i="6"/>
  <c r="C9988" i="6"/>
  <c r="C9989" i="6"/>
  <c r="C9990" i="6"/>
  <c r="C9991" i="6"/>
  <c r="C9992" i="6"/>
  <c r="C9993" i="6"/>
  <c r="C9994" i="6"/>
  <c r="C9995" i="6"/>
  <c r="C9996" i="6"/>
  <c r="C9997" i="6"/>
  <c r="C9998" i="6"/>
  <c r="C9999" i="6"/>
  <c r="C10000" i="6"/>
  <c r="C10001" i="6"/>
  <c r="C10002" i="6"/>
  <c r="C10003" i="6"/>
  <c r="C10004" i="6"/>
  <c r="C10005" i="6"/>
  <c r="C10006" i="6"/>
  <c r="C10007" i="6"/>
  <c r="C10008" i="6"/>
  <c r="C10009" i="6"/>
  <c r="C10010" i="6"/>
  <c r="C10011" i="6"/>
  <c r="C10012" i="6"/>
  <c r="C10013" i="6"/>
  <c r="C10014" i="6"/>
  <c r="C10015" i="6"/>
  <c r="C10016" i="6"/>
  <c r="C10017" i="6"/>
  <c r="C10018" i="6"/>
  <c r="C10019" i="6"/>
  <c r="C10020" i="6"/>
  <c r="C10021" i="6"/>
  <c r="C10022" i="6"/>
  <c r="C10023" i="6"/>
  <c r="C10024" i="6"/>
  <c r="C10025" i="6"/>
  <c r="C10026" i="6"/>
  <c r="C10027" i="6"/>
  <c r="C10028" i="6"/>
  <c r="C10029" i="6"/>
  <c r="C10030" i="6"/>
  <c r="C10031" i="6"/>
  <c r="C10032" i="6"/>
  <c r="C10033" i="6"/>
  <c r="C10034" i="6"/>
  <c r="C10035" i="6"/>
  <c r="C10036" i="6"/>
  <c r="C10037" i="6"/>
  <c r="C10038" i="6"/>
  <c r="C10039" i="6"/>
  <c r="C10040" i="6"/>
  <c r="C10041" i="6"/>
  <c r="C10042" i="6"/>
  <c r="C10043" i="6"/>
  <c r="C10044" i="6"/>
  <c r="C10045" i="6"/>
  <c r="C10046" i="6"/>
  <c r="C10047" i="6"/>
  <c r="C10048" i="6"/>
  <c r="C10049" i="6"/>
  <c r="C10050" i="6"/>
  <c r="C10051" i="6"/>
  <c r="C10052" i="6"/>
  <c r="C10053" i="6"/>
  <c r="C10054" i="6"/>
  <c r="C10055" i="6"/>
  <c r="C10056" i="6"/>
  <c r="C10057" i="6"/>
  <c r="C10058" i="6"/>
  <c r="C10059" i="6"/>
  <c r="C10060" i="6"/>
  <c r="C10061" i="6"/>
  <c r="C10062" i="6"/>
  <c r="C10063" i="6"/>
  <c r="C10064" i="6"/>
  <c r="C10065" i="6"/>
  <c r="C10066" i="6"/>
  <c r="C10067" i="6"/>
  <c r="C10068" i="6"/>
  <c r="C10069" i="6"/>
  <c r="C10070" i="6"/>
  <c r="C10071" i="6"/>
  <c r="C10072" i="6"/>
  <c r="C10073" i="6"/>
  <c r="C10074" i="6"/>
  <c r="C10075" i="6"/>
  <c r="C10076" i="6"/>
  <c r="C10077" i="6"/>
  <c r="C10078" i="6"/>
  <c r="C10079" i="6"/>
  <c r="C10080" i="6"/>
  <c r="C10081" i="6"/>
  <c r="C10082" i="6"/>
  <c r="C10083" i="6"/>
  <c r="C10084" i="6"/>
  <c r="C10085" i="6"/>
  <c r="C10086" i="6"/>
  <c r="C10087" i="6"/>
  <c r="C10088" i="6"/>
  <c r="C10089" i="6"/>
  <c r="C10090" i="6"/>
  <c r="C10091" i="6"/>
  <c r="C10092" i="6"/>
  <c r="C10093" i="6"/>
  <c r="C10094" i="6"/>
  <c r="C10095" i="6"/>
  <c r="C10096" i="6"/>
  <c r="C10097" i="6"/>
  <c r="C10098" i="6"/>
  <c r="C10099" i="6"/>
  <c r="C10100" i="6"/>
  <c r="C10101" i="6"/>
  <c r="C10102" i="6"/>
  <c r="C10103" i="6"/>
  <c r="C10104" i="6"/>
  <c r="C10105" i="6"/>
  <c r="C10106" i="6"/>
  <c r="C10107" i="6"/>
  <c r="C10108" i="6"/>
  <c r="C10109" i="6"/>
  <c r="C10110" i="6"/>
  <c r="C10111" i="6"/>
  <c r="C10112" i="6"/>
  <c r="C10113" i="6"/>
  <c r="C10114" i="6"/>
  <c r="C10115" i="6"/>
  <c r="C10116" i="6"/>
  <c r="C10117" i="6"/>
  <c r="C10118" i="6"/>
  <c r="C10119" i="6"/>
  <c r="C10120" i="6"/>
  <c r="C10121" i="6"/>
  <c r="C10122" i="6"/>
  <c r="C10123" i="6"/>
  <c r="C10124" i="6"/>
  <c r="C10125" i="6"/>
  <c r="C10126" i="6"/>
  <c r="C10127" i="6"/>
  <c r="C10128" i="6"/>
  <c r="C10129" i="6"/>
  <c r="C10130" i="6"/>
  <c r="C10131" i="6"/>
  <c r="C10132" i="6"/>
  <c r="C10133" i="6"/>
  <c r="C10134" i="6"/>
  <c r="C10135" i="6"/>
  <c r="C10136" i="6"/>
  <c r="C10137" i="6"/>
  <c r="C10138" i="6"/>
  <c r="C10139" i="6"/>
  <c r="C10140" i="6"/>
  <c r="C10141" i="6"/>
  <c r="C10142" i="6"/>
  <c r="C10143" i="6"/>
  <c r="C10144" i="6"/>
  <c r="C10145" i="6"/>
  <c r="C10146" i="6"/>
  <c r="C10147" i="6"/>
  <c r="C10148" i="6"/>
  <c r="C10149" i="6"/>
  <c r="C10150" i="6"/>
  <c r="C10151" i="6"/>
  <c r="C10152" i="6"/>
  <c r="C10153" i="6"/>
  <c r="C10154" i="6"/>
  <c r="C10155" i="6"/>
  <c r="C10156" i="6"/>
  <c r="C10157" i="6"/>
  <c r="C10158" i="6"/>
  <c r="C10159" i="6"/>
  <c r="C10160" i="6"/>
  <c r="C10161" i="6"/>
  <c r="C10162" i="6"/>
  <c r="C10163" i="6"/>
  <c r="C10164" i="6"/>
  <c r="C10165" i="6"/>
  <c r="C10166" i="6"/>
  <c r="C10167" i="6"/>
  <c r="C10168" i="6"/>
  <c r="C10169" i="6"/>
  <c r="C10170" i="6"/>
  <c r="C10171" i="6"/>
  <c r="C10172" i="6"/>
  <c r="C10173" i="6"/>
  <c r="C10174" i="6"/>
  <c r="C10175" i="6"/>
  <c r="C10176" i="6"/>
  <c r="C10177" i="6"/>
  <c r="C10178" i="6"/>
  <c r="C10179" i="6"/>
  <c r="C10180" i="6"/>
  <c r="C10181" i="6"/>
  <c r="C10182" i="6"/>
  <c r="C10183" i="6"/>
  <c r="C10184" i="6"/>
  <c r="C10185" i="6"/>
  <c r="C10186" i="6"/>
  <c r="C10187" i="6"/>
  <c r="C10188" i="6"/>
  <c r="C10189" i="6"/>
  <c r="C10190" i="6"/>
  <c r="C10191" i="6"/>
  <c r="C10192" i="6"/>
  <c r="C10193" i="6"/>
  <c r="C10194" i="6"/>
  <c r="C10195" i="6"/>
  <c r="C10196" i="6"/>
  <c r="C10197" i="6"/>
  <c r="C10198" i="6"/>
  <c r="C10199" i="6"/>
  <c r="C10200" i="6"/>
  <c r="C10201" i="6"/>
  <c r="C10202" i="6"/>
  <c r="C10203" i="6"/>
  <c r="C10204" i="6"/>
  <c r="C10205" i="6"/>
  <c r="C10206" i="6"/>
  <c r="C10207" i="6"/>
  <c r="C10208" i="6"/>
  <c r="C10209" i="6"/>
  <c r="C10210" i="6"/>
  <c r="C10211" i="6"/>
  <c r="C10212" i="6"/>
  <c r="C10213" i="6"/>
  <c r="C10214" i="6"/>
  <c r="C10215" i="6"/>
  <c r="C10216" i="6"/>
  <c r="C10217" i="6"/>
  <c r="C10218" i="6"/>
  <c r="C10219" i="6"/>
  <c r="C10220" i="6"/>
  <c r="C10221" i="6"/>
  <c r="C10222" i="6"/>
  <c r="C10223" i="6"/>
  <c r="C10224" i="6"/>
  <c r="C10225" i="6"/>
  <c r="C10226" i="6"/>
  <c r="C10227" i="6"/>
  <c r="C10228" i="6"/>
  <c r="C10229" i="6"/>
  <c r="C10230" i="6"/>
  <c r="C10231" i="6"/>
  <c r="C10232" i="6"/>
  <c r="C10233" i="6"/>
  <c r="C10234" i="6"/>
  <c r="C10235" i="6"/>
  <c r="C10236" i="6"/>
  <c r="C10237" i="6"/>
  <c r="C10238" i="6"/>
  <c r="C10239" i="6"/>
  <c r="C10240" i="6"/>
  <c r="C10241" i="6"/>
  <c r="C10242" i="6"/>
  <c r="C10243" i="6"/>
  <c r="C10244" i="6"/>
  <c r="C10245" i="6"/>
  <c r="C10246" i="6"/>
  <c r="C10247" i="6"/>
  <c r="C10248" i="6"/>
  <c r="C10249" i="6"/>
  <c r="C10250" i="6"/>
  <c r="C10251" i="6"/>
  <c r="C10252" i="6"/>
  <c r="C10253" i="6"/>
  <c r="C10254" i="6"/>
  <c r="C10255" i="6"/>
  <c r="C10256" i="6"/>
  <c r="C10257" i="6"/>
  <c r="C10258" i="6"/>
  <c r="C10259" i="6"/>
  <c r="C10260" i="6"/>
  <c r="C10261" i="6"/>
  <c r="C10262" i="6"/>
  <c r="C10263" i="6"/>
  <c r="C10264" i="6"/>
  <c r="C10265" i="6"/>
  <c r="C10266" i="6"/>
  <c r="C10267" i="6"/>
  <c r="C10268" i="6"/>
  <c r="C10269" i="6"/>
  <c r="C10270" i="6"/>
  <c r="C10271" i="6"/>
  <c r="C10272" i="6"/>
  <c r="C10273" i="6"/>
  <c r="C10274" i="6"/>
  <c r="C10275" i="6"/>
  <c r="C10276" i="6"/>
  <c r="C10277" i="6"/>
  <c r="C10278" i="6"/>
  <c r="C10279" i="6"/>
  <c r="C10280" i="6"/>
  <c r="C10281" i="6"/>
  <c r="C10282" i="6"/>
  <c r="C10283" i="6"/>
  <c r="C10284" i="6"/>
  <c r="C10285" i="6"/>
  <c r="C10286" i="6"/>
  <c r="C10287" i="6"/>
  <c r="C10288" i="6"/>
  <c r="C10289" i="6"/>
  <c r="C10290" i="6"/>
  <c r="C10291" i="6"/>
  <c r="C10292" i="6"/>
  <c r="C10293" i="6"/>
  <c r="C10294" i="6"/>
  <c r="C10295" i="6"/>
  <c r="C10296" i="6"/>
  <c r="C10297" i="6"/>
  <c r="C10298" i="6"/>
  <c r="C10299" i="6"/>
  <c r="C10300" i="6"/>
  <c r="C10301" i="6"/>
  <c r="C10302" i="6"/>
  <c r="C10303" i="6"/>
  <c r="C10304" i="6"/>
  <c r="C10305" i="6"/>
  <c r="C10306" i="6"/>
  <c r="C10307" i="6"/>
  <c r="C10308" i="6"/>
  <c r="C10309" i="6"/>
  <c r="C10310" i="6"/>
  <c r="C10311" i="6"/>
  <c r="C10312" i="6"/>
  <c r="C10313" i="6"/>
  <c r="C10314" i="6"/>
  <c r="C10315" i="6"/>
  <c r="C10316" i="6"/>
  <c r="C10317" i="6"/>
  <c r="C10318" i="6"/>
  <c r="C10319" i="6"/>
  <c r="C10320" i="6"/>
  <c r="C10321" i="6"/>
  <c r="C10322" i="6"/>
  <c r="C10323" i="6"/>
  <c r="C10324" i="6"/>
  <c r="C10325" i="6"/>
  <c r="C10326" i="6"/>
  <c r="C10327" i="6"/>
  <c r="C10328" i="6"/>
  <c r="C10329" i="6"/>
  <c r="C10330" i="6"/>
  <c r="C10331" i="6"/>
  <c r="C10332" i="6"/>
  <c r="C10333" i="6"/>
  <c r="C10334" i="6"/>
  <c r="C10335" i="6"/>
  <c r="C10336" i="6"/>
  <c r="C10337" i="6"/>
  <c r="C10338" i="6"/>
  <c r="C10339" i="6"/>
  <c r="C10340" i="6"/>
  <c r="C10341" i="6"/>
  <c r="C10342" i="6"/>
  <c r="C10343" i="6"/>
  <c r="C10344" i="6"/>
  <c r="C10345" i="6"/>
  <c r="C10346" i="6"/>
  <c r="C10347" i="6"/>
  <c r="C10348" i="6"/>
  <c r="C10349" i="6"/>
  <c r="C10350" i="6"/>
  <c r="C10351" i="6"/>
  <c r="C10352" i="6"/>
  <c r="C10353" i="6"/>
  <c r="C10354" i="6"/>
  <c r="C10355" i="6"/>
  <c r="C10356" i="6"/>
  <c r="C10357" i="6"/>
  <c r="C10358" i="6"/>
  <c r="C10359" i="6"/>
  <c r="C10360" i="6"/>
  <c r="C10361" i="6"/>
  <c r="C10362" i="6"/>
  <c r="C10363" i="6"/>
  <c r="C10364" i="6"/>
  <c r="C10365" i="6"/>
  <c r="C10366" i="6"/>
  <c r="C10367" i="6"/>
  <c r="C10368" i="6"/>
  <c r="C10369" i="6"/>
  <c r="C10370" i="6"/>
  <c r="C10371" i="6"/>
  <c r="C10372" i="6"/>
  <c r="C10373" i="6"/>
  <c r="C10374" i="6"/>
  <c r="C10375" i="6"/>
  <c r="C10376" i="6"/>
  <c r="C10377" i="6"/>
  <c r="C10378" i="6"/>
  <c r="C10379" i="6"/>
  <c r="C10380" i="6"/>
  <c r="C10381" i="6"/>
  <c r="C10382" i="6"/>
  <c r="C10383" i="6"/>
  <c r="C10384" i="6"/>
  <c r="C10385" i="6"/>
  <c r="C10386" i="6"/>
  <c r="C10387" i="6"/>
  <c r="C10388" i="6"/>
  <c r="C10389" i="6"/>
  <c r="C10390" i="6"/>
  <c r="C10391" i="6"/>
  <c r="C10392" i="6"/>
  <c r="C10393" i="6"/>
  <c r="C10394" i="6"/>
  <c r="C10395" i="6"/>
  <c r="C10396" i="6"/>
  <c r="C10397" i="6"/>
  <c r="C10398" i="6"/>
  <c r="C10399" i="6"/>
  <c r="C10400" i="6"/>
  <c r="C10401" i="6"/>
  <c r="C10402" i="6"/>
  <c r="C10403" i="6"/>
  <c r="C10404" i="6"/>
  <c r="C10405" i="6"/>
  <c r="C10406" i="6"/>
  <c r="C10407" i="6"/>
  <c r="C10408" i="6"/>
  <c r="C10409" i="6"/>
  <c r="C10410" i="6"/>
  <c r="C10411" i="6"/>
  <c r="C10412" i="6"/>
  <c r="C10413" i="6"/>
  <c r="C10414" i="6"/>
  <c r="C10415" i="6"/>
  <c r="C10416" i="6"/>
  <c r="C10417" i="6"/>
  <c r="C10418" i="6"/>
  <c r="C10419" i="6"/>
  <c r="C10420" i="6"/>
  <c r="C10421" i="6"/>
  <c r="C10422" i="6"/>
  <c r="C10423" i="6"/>
  <c r="C10424" i="6"/>
  <c r="C10425" i="6"/>
  <c r="C10426" i="6"/>
  <c r="C10427" i="6"/>
  <c r="C10428" i="6"/>
  <c r="C10429" i="6"/>
  <c r="C10430" i="6"/>
  <c r="C10431" i="6"/>
  <c r="C10432" i="6"/>
  <c r="C10433" i="6"/>
  <c r="C10434" i="6"/>
  <c r="C10435" i="6"/>
  <c r="C10436" i="6"/>
  <c r="C10437" i="6"/>
  <c r="C10438" i="6"/>
  <c r="C10439" i="6"/>
  <c r="C10440" i="6"/>
  <c r="C10441" i="6"/>
  <c r="C10442" i="6"/>
  <c r="C10443" i="6"/>
  <c r="C10444" i="6"/>
  <c r="C10445" i="6"/>
  <c r="C10446" i="6"/>
  <c r="C10447" i="6"/>
  <c r="C10448" i="6"/>
  <c r="C10449" i="6"/>
  <c r="C10450" i="6"/>
  <c r="C10451" i="6"/>
  <c r="C10452" i="6"/>
  <c r="C10453" i="6"/>
  <c r="C10454" i="6"/>
  <c r="C10455" i="6"/>
  <c r="C10456" i="6"/>
  <c r="C10457" i="6"/>
  <c r="C10458" i="6"/>
  <c r="C10459" i="6"/>
  <c r="C10460" i="6"/>
  <c r="C10461" i="6"/>
  <c r="C10462" i="6"/>
  <c r="C10463" i="6"/>
  <c r="C10464" i="6"/>
  <c r="C10465" i="6"/>
  <c r="C10466" i="6"/>
  <c r="C10467" i="6"/>
  <c r="C10468" i="6"/>
  <c r="C10469" i="6"/>
  <c r="C10470" i="6"/>
  <c r="C10471" i="6"/>
  <c r="C10472" i="6"/>
  <c r="C10473" i="6"/>
  <c r="C10474" i="6"/>
  <c r="C10475" i="6"/>
  <c r="C10476" i="6"/>
  <c r="C10477" i="6"/>
  <c r="C10478" i="6"/>
  <c r="C10479" i="6"/>
  <c r="C10480" i="6"/>
  <c r="C10481" i="6"/>
  <c r="C10482" i="6"/>
  <c r="C10483" i="6"/>
  <c r="C10484" i="6"/>
  <c r="C10485" i="6"/>
  <c r="C10486" i="6"/>
  <c r="C10487" i="6"/>
  <c r="C10488" i="6"/>
  <c r="C10489" i="6"/>
  <c r="C10490" i="6"/>
  <c r="C10491" i="6"/>
  <c r="C10492" i="6"/>
  <c r="C10493" i="6"/>
  <c r="C10494" i="6"/>
  <c r="C10495" i="6"/>
  <c r="C10496" i="6"/>
  <c r="C10497" i="6"/>
  <c r="C10498" i="6"/>
  <c r="C10499" i="6"/>
  <c r="C10500" i="6"/>
  <c r="C10501" i="6"/>
  <c r="C10502" i="6"/>
  <c r="C10503" i="6"/>
  <c r="C10504" i="6"/>
  <c r="C10505" i="6"/>
  <c r="C10506" i="6"/>
  <c r="C10507" i="6"/>
  <c r="C10508" i="6"/>
  <c r="C10509" i="6"/>
  <c r="C10510" i="6"/>
  <c r="C10511" i="6"/>
  <c r="C10512" i="6"/>
  <c r="C10513" i="6"/>
  <c r="C10514" i="6"/>
  <c r="C10515" i="6"/>
  <c r="C10516" i="6"/>
  <c r="C10517" i="6"/>
  <c r="C10518" i="6"/>
  <c r="C10519" i="6"/>
  <c r="C10520" i="6"/>
  <c r="C10521" i="6"/>
  <c r="C10522" i="6"/>
  <c r="C10523" i="6"/>
  <c r="C10524" i="6"/>
  <c r="C10525" i="6"/>
  <c r="C10526" i="6"/>
  <c r="C10527" i="6"/>
  <c r="C10528" i="6"/>
  <c r="C10529" i="6"/>
  <c r="C10530" i="6"/>
  <c r="C10531" i="6"/>
  <c r="C10532" i="6"/>
  <c r="C10533" i="6"/>
  <c r="C10534" i="6"/>
  <c r="C10535" i="6"/>
  <c r="C10536" i="6"/>
  <c r="C10537" i="6"/>
  <c r="C10538" i="6"/>
  <c r="C10539" i="6"/>
  <c r="C10540" i="6"/>
  <c r="C10541" i="6"/>
  <c r="C10542" i="6"/>
  <c r="C10543" i="6"/>
  <c r="C10544" i="6"/>
  <c r="C10545" i="6"/>
  <c r="C10546" i="6"/>
  <c r="C10547" i="6"/>
  <c r="C10548" i="6"/>
  <c r="C10549" i="6"/>
  <c r="C10550" i="6"/>
  <c r="C10551" i="6"/>
  <c r="C10552" i="6"/>
  <c r="C10553" i="6"/>
  <c r="C10554" i="6"/>
  <c r="C10555" i="6"/>
  <c r="C10556" i="6"/>
  <c r="C10557" i="6"/>
  <c r="C10558" i="6"/>
  <c r="C10559" i="6"/>
  <c r="C10560" i="6"/>
  <c r="C10561" i="6"/>
  <c r="C10562" i="6"/>
  <c r="C10563" i="6"/>
  <c r="C10564" i="6"/>
  <c r="C10565" i="6"/>
  <c r="C10566" i="6"/>
  <c r="C10567" i="6"/>
  <c r="C10568" i="6"/>
  <c r="C10569" i="6"/>
  <c r="C10570" i="6"/>
  <c r="C10571" i="6"/>
  <c r="C10572" i="6"/>
  <c r="C10573" i="6"/>
  <c r="C10574" i="6"/>
  <c r="C10575" i="6"/>
  <c r="C10576" i="6"/>
  <c r="C10577" i="6"/>
  <c r="C10578" i="6"/>
  <c r="C10579" i="6"/>
  <c r="C10580" i="6"/>
  <c r="C10581" i="6"/>
  <c r="C10582" i="6"/>
  <c r="C10583" i="6"/>
  <c r="C10584" i="6"/>
  <c r="C10585" i="6"/>
  <c r="C10586" i="6"/>
  <c r="C10587" i="6"/>
  <c r="C10588" i="6"/>
  <c r="C10589" i="6"/>
  <c r="C10590" i="6"/>
  <c r="C10591" i="6"/>
  <c r="C10592" i="6"/>
  <c r="C10593" i="6"/>
  <c r="C10594" i="6"/>
  <c r="C10595" i="6"/>
  <c r="C10596" i="6"/>
  <c r="C10597" i="6"/>
  <c r="C10598" i="6"/>
  <c r="C10599" i="6"/>
  <c r="C10600" i="6"/>
  <c r="C10601" i="6"/>
  <c r="C10602" i="6"/>
  <c r="C10603" i="6"/>
  <c r="C10604" i="6"/>
  <c r="C10605" i="6"/>
  <c r="C10606" i="6"/>
  <c r="C10607" i="6"/>
  <c r="C10608" i="6"/>
  <c r="C10609" i="6"/>
  <c r="C10610" i="6"/>
  <c r="C10611" i="6"/>
  <c r="C10612" i="6"/>
  <c r="C10613" i="6"/>
  <c r="C10614" i="6"/>
  <c r="C10615" i="6"/>
  <c r="C10616" i="6"/>
  <c r="C10617" i="6"/>
  <c r="C10618" i="6"/>
  <c r="C10619" i="6"/>
  <c r="C10620" i="6"/>
  <c r="C10621" i="6"/>
  <c r="C10622" i="6"/>
  <c r="C10623" i="6"/>
  <c r="C10624" i="6"/>
  <c r="C10625" i="6"/>
  <c r="C10626" i="6"/>
  <c r="C10627" i="6"/>
  <c r="C10628" i="6"/>
  <c r="C10629" i="6"/>
  <c r="C10630" i="6"/>
  <c r="C10631" i="6"/>
  <c r="C10632" i="6"/>
  <c r="C10633" i="6"/>
  <c r="C10634" i="6"/>
  <c r="C10635" i="6"/>
  <c r="C10636" i="6"/>
  <c r="C10637" i="6"/>
  <c r="C10638" i="6"/>
  <c r="C10639" i="6"/>
  <c r="C10640" i="6"/>
  <c r="C10641" i="6"/>
  <c r="C10642" i="6"/>
  <c r="C10643" i="6"/>
  <c r="C10644" i="6"/>
  <c r="C10645" i="6"/>
  <c r="C10646" i="6"/>
  <c r="C10647" i="6"/>
  <c r="C10648" i="6"/>
  <c r="C10649" i="6"/>
  <c r="C10650" i="6"/>
  <c r="C10651" i="6"/>
  <c r="C10652" i="6"/>
  <c r="C10653" i="6"/>
  <c r="C10654" i="6"/>
  <c r="C10655" i="6"/>
  <c r="C10656" i="6"/>
  <c r="C10657" i="6"/>
  <c r="C10658" i="6"/>
  <c r="C10659" i="6"/>
  <c r="C10660" i="6"/>
  <c r="C10661" i="6"/>
  <c r="C10662" i="6"/>
  <c r="C10663" i="6"/>
  <c r="C10664" i="6"/>
  <c r="C10665" i="6"/>
  <c r="C10666" i="6"/>
  <c r="C10667" i="6"/>
  <c r="C10668" i="6"/>
  <c r="C10669" i="6"/>
  <c r="C10670" i="6"/>
  <c r="C10671" i="6"/>
  <c r="C10672" i="6"/>
  <c r="C10673" i="6"/>
  <c r="C10674" i="6"/>
  <c r="C10675" i="6"/>
  <c r="C10676" i="6"/>
  <c r="C10677" i="6"/>
  <c r="C10678" i="6"/>
  <c r="C10679" i="6"/>
  <c r="C10680" i="6"/>
  <c r="C10681" i="6"/>
  <c r="C10682" i="6"/>
  <c r="C10683" i="6"/>
  <c r="C10684" i="6"/>
  <c r="C10685" i="6"/>
  <c r="C10686" i="6"/>
  <c r="C10687" i="6"/>
  <c r="C10688" i="6"/>
  <c r="C10689" i="6"/>
  <c r="C10690" i="6"/>
  <c r="C10691" i="6"/>
  <c r="C10692" i="6"/>
  <c r="C10693" i="6"/>
  <c r="C10694" i="6"/>
  <c r="C10695" i="6"/>
  <c r="C10696" i="6"/>
  <c r="C10697" i="6"/>
  <c r="C10698" i="6"/>
  <c r="C10699" i="6"/>
  <c r="C10700" i="6"/>
  <c r="C10701" i="6"/>
  <c r="C10702" i="6"/>
  <c r="C10703" i="6"/>
  <c r="C10704" i="6"/>
  <c r="C10705" i="6"/>
  <c r="C10706" i="6"/>
  <c r="C10707" i="6"/>
  <c r="C10708" i="6"/>
  <c r="C10709" i="6"/>
  <c r="C10710" i="6"/>
  <c r="C10711" i="6"/>
  <c r="C10712" i="6"/>
  <c r="C10713" i="6"/>
  <c r="C10714" i="6"/>
  <c r="C10715" i="6"/>
  <c r="C10716" i="6"/>
  <c r="C10717" i="6"/>
  <c r="C10718" i="6"/>
  <c r="C10719" i="6"/>
  <c r="C10720" i="6"/>
  <c r="C10721" i="6"/>
  <c r="C10722" i="6"/>
  <c r="C10723" i="6"/>
  <c r="C10724" i="6"/>
  <c r="C10725" i="6"/>
  <c r="C10726" i="6"/>
  <c r="C10727" i="6"/>
  <c r="C10728" i="6"/>
  <c r="C10729" i="6"/>
  <c r="C10730" i="6"/>
  <c r="C10731" i="6"/>
  <c r="C10732" i="6"/>
  <c r="C10733" i="6"/>
  <c r="C10734" i="6"/>
  <c r="C10735" i="6"/>
  <c r="C10736" i="6"/>
  <c r="C10737" i="6"/>
  <c r="C10738" i="6"/>
  <c r="C10739" i="6"/>
  <c r="C10740" i="6"/>
  <c r="C10741" i="6"/>
  <c r="C10742" i="6"/>
  <c r="C10743" i="6"/>
  <c r="C10744" i="6"/>
  <c r="C10745" i="6"/>
  <c r="C10746" i="6"/>
  <c r="C10747" i="6"/>
  <c r="C10748" i="6"/>
  <c r="C10749" i="6"/>
  <c r="C10750" i="6"/>
  <c r="C10751" i="6"/>
  <c r="C10752" i="6"/>
  <c r="C10753" i="6"/>
  <c r="C10754" i="6"/>
  <c r="C10755" i="6"/>
  <c r="C10756" i="6"/>
  <c r="C10757" i="6"/>
  <c r="C10758" i="6"/>
  <c r="C10759" i="6"/>
  <c r="C10760" i="6"/>
  <c r="C10761" i="6"/>
  <c r="C10762" i="6"/>
  <c r="C10763" i="6"/>
  <c r="C10764" i="6"/>
  <c r="C10765" i="6"/>
  <c r="C10766" i="6"/>
  <c r="C10767" i="6"/>
  <c r="C10768" i="6"/>
  <c r="C10769" i="6"/>
  <c r="C10770" i="6"/>
  <c r="C10771" i="6"/>
  <c r="C10772" i="6"/>
  <c r="C10773" i="6"/>
  <c r="C10774" i="6"/>
  <c r="C10775" i="6"/>
  <c r="C10776" i="6"/>
  <c r="C10777" i="6"/>
  <c r="C10778" i="6"/>
  <c r="C10779" i="6"/>
  <c r="C10780" i="6"/>
  <c r="C10781" i="6"/>
  <c r="C10782" i="6"/>
  <c r="C10783" i="6"/>
  <c r="C10784" i="6"/>
  <c r="C10785" i="6"/>
  <c r="C10786" i="6"/>
  <c r="C10787" i="6"/>
  <c r="C10788" i="6"/>
  <c r="C10789" i="6"/>
  <c r="C10790" i="6"/>
  <c r="C10791" i="6"/>
  <c r="C10792" i="6"/>
  <c r="C10793" i="6"/>
  <c r="C10794" i="6"/>
  <c r="C10795" i="6"/>
  <c r="C10796" i="6"/>
  <c r="C10797" i="6"/>
  <c r="C10798" i="6"/>
  <c r="C10799" i="6"/>
  <c r="C10800" i="6"/>
  <c r="C10801" i="6"/>
  <c r="C10802" i="6"/>
  <c r="C10803" i="6"/>
  <c r="C10804" i="6"/>
  <c r="C10805" i="6"/>
  <c r="C10806" i="6"/>
  <c r="C10807" i="6"/>
  <c r="C10808" i="6"/>
  <c r="C10809" i="6"/>
  <c r="C10810" i="6"/>
  <c r="C10811" i="6"/>
  <c r="C10812" i="6"/>
  <c r="C10813" i="6"/>
  <c r="C10814" i="6"/>
  <c r="C10815" i="6"/>
  <c r="C10816" i="6"/>
  <c r="C10817" i="6"/>
  <c r="C10818" i="6"/>
  <c r="C10819" i="6"/>
  <c r="C10820" i="6"/>
  <c r="C10821" i="6"/>
  <c r="C10822" i="6"/>
  <c r="C10823" i="6"/>
  <c r="C10824" i="6"/>
  <c r="C10825" i="6"/>
  <c r="C10826" i="6"/>
  <c r="C10827" i="6"/>
  <c r="C10828" i="6"/>
  <c r="C10829" i="6"/>
  <c r="C10830" i="6"/>
  <c r="C10831" i="6"/>
  <c r="C10832" i="6"/>
  <c r="C10833" i="6"/>
  <c r="C10834" i="6"/>
  <c r="C10835" i="6"/>
  <c r="C10836" i="6"/>
  <c r="C10837" i="6"/>
  <c r="C10838" i="6"/>
  <c r="C10839" i="6"/>
  <c r="C10840" i="6"/>
  <c r="C10841" i="6"/>
  <c r="C10842" i="6"/>
  <c r="C10843" i="6"/>
  <c r="C10844" i="6"/>
  <c r="C10845" i="6"/>
  <c r="C10846" i="6"/>
  <c r="C10847" i="6"/>
  <c r="C10848" i="6"/>
  <c r="C10849" i="6"/>
  <c r="C10850" i="6"/>
  <c r="C10851" i="6"/>
  <c r="C10852" i="6"/>
  <c r="C10853" i="6"/>
  <c r="C10854" i="6"/>
  <c r="C10855" i="6"/>
  <c r="C10856" i="6"/>
  <c r="C10857" i="6"/>
  <c r="C10858" i="6"/>
  <c r="C10859" i="6"/>
  <c r="C10860" i="6"/>
  <c r="C10861" i="6"/>
  <c r="C10862" i="6"/>
  <c r="C10863" i="6"/>
  <c r="C10864" i="6"/>
  <c r="C10865" i="6"/>
  <c r="C10866" i="6"/>
  <c r="C10867" i="6"/>
  <c r="C10868" i="6"/>
  <c r="C10869" i="6"/>
  <c r="C10870" i="6"/>
  <c r="C10871" i="6"/>
  <c r="C10872" i="6"/>
  <c r="C10873" i="6"/>
  <c r="C10874" i="6"/>
  <c r="C10875" i="6"/>
  <c r="C10876" i="6"/>
  <c r="C10877" i="6"/>
  <c r="C10878" i="6"/>
  <c r="C10879" i="6"/>
  <c r="C10880" i="6"/>
  <c r="C10881" i="6"/>
  <c r="C10882" i="6"/>
  <c r="C10883" i="6"/>
  <c r="C10884" i="6"/>
  <c r="C10885" i="6"/>
  <c r="C10886" i="6"/>
  <c r="C10887" i="6"/>
  <c r="C10888" i="6"/>
  <c r="C10889" i="6"/>
  <c r="C10890" i="6"/>
  <c r="C10891" i="6"/>
  <c r="C10892" i="6"/>
  <c r="C10893" i="6"/>
  <c r="C10894" i="6"/>
  <c r="C10895" i="6"/>
  <c r="C10896" i="6"/>
  <c r="C10897" i="6"/>
  <c r="C10898" i="6"/>
  <c r="C10899" i="6"/>
  <c r="C10900" i="6"/>
  <c r="C10901" i="6"/>
  <c r="C10902" i="6"/>
  <c r="C10903" i="6"/>
  <c r="C10904" i="6"/>
  <c r="C10905" i="6"/>
  <c r="C10906" i="6"/>
  <c r="C10907" i="6"/>
  <c r="C10908" i="6"/>
  <c r="C10909" i="6"/>
  <c r="C10910" i="6"/>
  <c r="C10911" i="6"/>
  <c r="C10912" i="6"/>
  <c r="C10913" i="6"/>
  <c r="C10914" i="6"/>
  <c r="C10915" i="6"/>
  <c r="C10916" i="6"/>
  <c r="C10917" i="6"/>
  <c r="C10918" i="6"/>
  <c r="C10919" i="6"/>
  <c r="C10920" i="6"/>
  <c r="C10921" i="6"/>
  <c r="C10922" i="6"/>
  <c r="C10923" i="6"/>
  <c r="C10924" i="6"/>
  <c r="C10925" i="6"/>
  <c r="C10926" i="6"/>
  <c r="C10927" i="6"/>
  <c r="C10928" i="6"/>
  <c r="C10929" i="6"/>
  <c r="C10930" i="6"/>
  <c r="C10931" i="6"/>
  <c r="C10932" i="6"/>
  <c r="C10933" i="6"/>
  <c r="C10934" i="6"/>
  <c r="C10935" i="6"/>
  <c r="C10936" i="6"/>
  <c r="C10937" i="6"/>
  <c r="C10938" i="6"/>
  <c r="C10939" i="6"/>
  <c r="C10940" i="6"/>
  <c r="C10941" i="6"/>
  <c r="C10942" i="6"/>
  <c r="C10943" i="6"/>
  <c r="C10944" i="6"/>
  <c r="C10945" i="6"/>
  <c r="C10946" i="6"/>
  <c r="C10947" i="6"/>
  <c r="C10948" i="6"/>
  <c r="C10949" i="6"/>
  <c r="C10950" i="6"/>
  <c r="C10951" i="6"/>
  <c r="C10952" i="6"/>
  <c r="C10953" i="6"/>
  <c r="C10954" i="6"/>
  <c r="C10955" i="6"/>
  <c r="C10956" i="6"/>
  <c r="C10957" i="6"/>
  <c r="C10958" i="6"/>
  <c r="C10959" i="6"/>
  <c r="C10960" i="6"/>
  <c r="C10961" i="6"/>
  <c r="C10962" i="6"/>
  <c r="C10963" i="6"/>
  <c r="C10964" i="6"/>
  <c r="C10965" i="6"/>
  <c r="C10966" i="6"/>
  <c r="C10967" i="6"/>
  <c r="C10968" i="6"/>
  <c r="C10969" i="6"/>
  <c r="C10970" i="6"/>
  <c r="C10971" i="6"/>
  <c r="C10972" i="6"/>
  <c r="C10973" i="6"/>
  <c r="C10974" i="6"/>
  <c r="C10975" i="6"/>
  <c r="C10976" i="6"/>
  <c r="C10977" i="6"/>
  <c r="C10978" i="6"/>
  <c r="C10979" i="6"/>
  <c r="C10980" i="6"/>
  <c r="C10981" i="6"/>
  <c r="C10982" i="6"/>
  <c r="C10983" i="6"/>
  <c r="C10984" i="6"/>
  <c r="C10985" i="6"/>
  <c r="C10986" i="6"/>
  <c r="C10987" i="6"/>
  <c r="C10988" i="6"/>
  <c r="C10989" i="6"/>
  <c r="C10990" i="6"/>
  <c r="C10991" i="6"/>
  <c r="C10992" i="6"/>
  <c r="C10993" i="6"/>
  <c r="C10994" i="6"/>
  <c r="C10995" i="6"/>
  <c r="C10996" i="6"/>
  <c r="C10997" i="6"/>
  <c r="C10998" i="6"/>
  <c r="C10999" i="6"/>
  <c r="C11000" i="6"/>
  <c r="C11001" i="6"/>
  <c r="C11002" i="6"/>
  <c r="C11003" i="6"/>
  <c r="C11004" i="6"/>
  <c r="C11005" i="6"/>
  <c r="C11006" i="6"/>
  <c r="C11007" i="6"/>
  <c r="C11008" i="6"/>
  <c r="C11009" i="6"/>
  <c r="C11010" i="6"/>
  <c r="C11011" i="6"/>
  <c r="C11012" i="6"/>
  <c r="C11013" i="6"/>
  <c r="C11014" i="6"/>
  <c r="C11015" i="6"/>
  <c r="C11016" i="6"/>
  <c r="C11017" i="6"/>
  <c r="C11018" i="6"/>
  <c r="C11019" i="6"/>
  <c r="C11020" i="6"/>
  <c r="C11021" i="6"/>
  <c r="C11022" i="6"/>
  <c r="C11023" i="6"/>
  <c r="C11024" i="6"/>
  <c r="C11025" i="6"/>
  <c r="C11026" i="6"/>
  <c r="C11027" i="6"/>
  <c r="C11028" i="6"/>
  <c r="C11029" i="6"/>
  <c r="C11030" i="6"/>
  <c r="C11031" i="6"/>
  <c r="C11032" i="6"/>
  <c r="C11033" i="6"/>
  <c r="C11034" i="6"/>
  <c r="C11035" i="6"/>
  <c r="C11036" i="6"/>
  <c r="C11037" i="6"/>
  <c r="C11038" i="6"/>
  <c r="C11039" i="6"/>
  <c r="C11040" i="6"/>
  <c r="C11041" i="6"/>
  <c r="C11042" i="6"/>
  <c r="C11043" i="6"/>
  <c r="C11044" i="6"/>
  <c r="C11045" i="6"/>
  <c r="C11046" i="6"/>
  <c r="C11047" i="6"/>
  <c r="C11048" i="6"/>
  <c r="C11049" i="6"/>
  <c r="C11050" i="6"/>
  <c r="C11051" i="6"/>
  <c r="C11052" i="6"/>
  <c r="C11053" i="6"/>
  <c r="C11054" i="6"/>
  <c r="C11055" i="6"/>
  <c r="C11056" i="6"/>
  <c r="C11057" i="6"/>
  <c r="C11058" i="6"/>
  <c r="C11059" i="6"/>
  <c r="C11060" i="6"/>
  <c r="C11061" i="6"/>
  <c r="C11062" i="6"/>
  <c r="C11063" i="6"/>
  <c r="C11064" i="6"/>
  <c r="C11065" i="6"/>
  <c r="C11066" i="6"/>
  <c r="C11067" i="6"/>
  <c r="C11068" i="6"/>
  <c r="C11069" i="6"/>
  <c r="C11070" i="6"/>
  <c r="C11071" i="6"/>
  <c r="C11072" i="6"/>
  <c r="C11073" i="6"/>
  <c r="C11074" i="6"/>
  <c r="C11075" i="6"/>
  <c r="C11076" i="6"/>
  <c r="C11077" i="6"/>
  <c r="C11078" i="6"/>
  <c r="C11079" i="6"/>
  <c r="C11080" i="6"/>
  <c r="C11081" i="6"/>
  <c r="C11082" i="6"/>
  <c r="C11083" i="6"/>
  <c r="C11084" i="6"/>
  <c r="C11085" i="6"/>
  <c r="C11086" i="6"/>
  <c r="C11087" i="6"/>
  <c r="C11088" i="6"/>
  <c r="C11089" i="6"/>
  <c r="C11090" i="6"/>
  <c r="C11091" i="6"/>
  <c r="C11092" i="6"/>
  <c r="C11093" i="6"/>
  <c r="C11094" i="6"/>
  <c r="C11095" i="6"/>
  <c r="C11096" i="6"/>
  <c r="C11097" i="6"/>
  <c r="C11098" i="6"/>
  <c r="C11099" i="6"/>
  <c r="C11100" i="6"/>
  <c r="C11101" i="6"/>
  <c r="C11102" i="6"/>
  <c r="C11103" i="6"/>
  <c r="C11104" i="6"/>
  <c r="C11105" i="6"/>
  <c r="C11106" i="6"/>
  <c r="C11107" i="6"/>
  <c r="C11108" i="6"/>
  <c r="C11109" i="6"/>
  <c r="C11110" i="6"/>
  <c r="C11111" i="6"/>
  <c r="C11112" i="6"/>
  <c r="C11113" i="6"/>
  <c r="C11114" i="6"/>
  <c r="C11115" i="6"/>
  <c r="C11116" i="6"/>
  <c r="C11117" i="6"/>
  <c r="C11118" i="6"/>
  <c r="C11119" i="6"/>
  <c r="C11120" i="6"/>
  <c r="C11121" i="6"/>
  <c r="C11122" i="6"/>
  <c r="C11123" i="6"/>
  <c r="C11124" i="6"/>
  <c r="C11125" i="6"/>
  <c r="C11126" i="6"/>
  <c r="C11127" i="6"/>
  <c r="C11128" i="6"/>
  <c r="C11129" i="6"/>
  <c r="C11130" i="6"/>
  <c r="C11131" i="6"/>
  <c r="C11132" i="6"/>
  <c r="C11133" i="6"/>
  <c r="C11134" i="6"/>
  <c r="C11135" i="6"/>
  <c r="C11136" i="6"/>
  <c r="C11137" i="6"/>
  <c r="C11138" i="6"/>
  <c r="C11139" i="6"/>
  <c r="C11140" i="6"/>
  <c r="C11141" i="6"/>
  <c r="C11142" i="6"/>
  <c r="C11143" i="6"/>
  <c r="C11144" i="6"/>
  <c r="C11145" i="6"/>
  <c r="C11146" i="6"/>
  <c r="C11147" i="6"/>
  <c r="C11148" i="6"/>
  <c r="C11149" i="6"/>
  <c r="C11150" i="6"/>
  <c r="C11151" i="6"/>
  <c r="C11152" i="6"/>
  <c r="C11153" i="6"/>
  <c r="C11154" i="6"/>
  <c r="C11155" i="6"/>
  <c r="C11156" i="6"/>
  <c r="C11157" i="6"/>
  <c r="C11158" i="6"/>
  <c r="C11159" i="6"/>
  <c r="C11160" i="6"/>
  <c r="C11161" i="6"/>
  <c r="C11162" i="6"/>
  <c r="C11163" i="6"/>
  <c r="C11164" i="6"/>
  <c r="C11165" i="6"/>
  <c r="C11166" i="6"/>
  <c r="C11167" i="6"/>
  <c r="C11168" i="6"/>
  <c r="C11169" i="6"/>
  <c r="C11170" i="6"/>
  <c r="C11171" i="6"/>
  <c r="C11172" i="6"/>
  <c r="C11173" i="6"/>
  <c r="C11174" i="6"/>
  <c r="C11175" i="6"/>
  <c r="C11176" i="6"/>
  <c r="C11177" i="6"/>
  <c r="C11178" i="6"/>
  <c r="C11179" i="6"/>
  <c r="C11180" i="6"/>
  <c r="C11181" i="6"/>
  <c r="C11182" i="6"/>
  <c r="C11183" i="6"/>
  <c r="C11184" i="6"/>
  <c r="C11185" i="6"/>
  <c r="C11186" i="6"/>
  <c r="C11187" i="6"/>
  <c r="C11188" i="6"/>
  <c r="C11189" i="6"/>
  <c r="C11190" i="6"/>
  <c r="C11191" i="6"/>
  <c r="C11192" i="6"/>
  <c r="C11193" i="6"/>
  <c r="C11194" i="6"/>
  <c r="C11195" i="6"/>
  <c r="C11196" i="6"/>
  <c r="C11197" i="6"/>
  <c r="C11198" i="6"/>
  <c r="C11199" i="6"/>
  <c r="C11200" i="6"/>
  <c r="C11201" i="6"/>
  <c r="C11202" i="6"/>
  <c r="C11203" i="6"/>
  <c r="C11204" i="6"/>
  <c r="C11205" i="6"/>
  <c r="C11206" i="6"/>
  <c r="C11207" i="6"/>
  <c r="C11208" i="6"/>
  <c r="C11209" i="6"/>
  <c r="C11210" i="6"/>
  <c r="C11211" i="6"/>
  <c r="C11212" i="6"/>
  <c r="C11213" i="6"/>
  <c r="C11214" i="6"/>
  <c r="C11215" i="6"/>
  <c r="C11216" i="6"/>
  <c r="C11217" i="6"/>
  <c r="C11218" i="6"/>
  <c r="C11219" i="6"/>
  <c r="C11220" i="6"/>
  <c r="C11221" i="6"/>
  <c r="C11222" i="6"/>
  <c r="C11223" i="6"/>
  <c r="C11224" i="6"/>
  <c r="C11225" i="6"/>
  <c r="C11226" i="6"/>
  <c r="C11227" i="6"/>
  <c r="C11228" i="6"/>
  <c r="C11229" i="6"/>
  <c r="C11230" i="6"/>
  <c r="C11231" i="6"/>
  <c r="C11232" i="6"/>
  <c r="C11233" i="6"/>
  <c r="C11234" i="6"/>
  <c r="C11235" i="6"/>
  <c r="C11236" i="6"/>
  <c r="C11237" i="6"/>
  <c r="C11238" i="6"/>
  <c r="C11239" i="6"/>
  <c r="C11240" i="6"/>
  <c r="C11241" i="6"/>
  <c r="C11242" i="6"/>
  <c r="C11243" i="6"/>
  <c r="C11244" i="6"/>
  <c r="C11245" i="6"/>
  <c r="C11246" i="6"/>
  <c r="C11247" i="6"/>
  <c r="C11248" i="6"/>
  <c r="C11249" i="6"/>
  <c r="C11250" i="6"/>
  <c r="C11251" i="6"/>
  <c r="C11252" i="6"/>
  <c r="C11253" i="6"/>
  <c r="C11254" i="6"/>
  <c r="C11255" i="6"/>
  <c r="C11256" i="6"/>
  <c r="C11257" i="6"/>
  <c r="C11258" i="6"/>
  <c r="C11259" i="6"/>
  <c r="C11260" i="6"/>
  <c r="C11261" i="6"/>
  <c r="C11262" i="6"/>
  <c r="C11263" i="6"/>
  <c r="C11264" i="6"/>
  <c r="C11265" i="6"/>
  <c r="C11266" i="6"/>
  <c r="C11267" i="6"/>
  <c r="C11268" i="6"/>
  <c r="C11269" i="6"/>
  <c r="C11270" i="6"/>
  <c r="C11271" i="6"/>
  <c r="C11272" i="6"/>
  <c r="C11273" i="6"/>
  <c r="C11274" i="6"/>
  <c r="C11275" i="6"/>
  <c r="C11276" i="6"/>
  <c r="C11277" i="6"/>
  <c r="C11278" i="6"/>
  <c r="C11279" i="6"/>
  <c r="C11280" i="6"/>
  <c r="C11281" i="6"/>
  <c r="C11282" i="6"/>
  <c r="C11283" i="6"/>
  <c r="C11284" i="6"/>
  <c r="C11285" i="6"/>
  <c r="C11286" i="6"/>
  <c r="C11287" i="6"/>
  <c r="C11288" i="6"/>
  <c r="C11289" i="6"/>
  <c r="C11290" i="6"/>
  <c r="C11291" i="6"/>
  <c r="C11292" i="6"/>
  <c r="C11293" i="6"/>
  <c r="C11294" i="6"/>
  <c r="C11295" i="6"/>
  <c r="C11296" i="6"/>
  <c r="C11297" i="6"/>
  <c r="C11298" i="6"/>
  <c r="C11299" i="6"/>
  <c r="C11300" i="6"/>
  <c r="C11301" i="6"/>
  <c r="C11302" i="6"/>
  <c r="C11303" i="6"/>
  <c r="C11304" i="6"/>
  <c r="C11305" i="6"/>
  <c r="C11306" i="6"/>
  <c r="C11307" i="6"/>
  <c r="C11308" i="6"/>
  <c r="C11309" i="6"/>
  <c r="C11310" i="6"/>
  <c r="C11311" i="6"/>
  <c r="C11312" i="6"/>
  <c r="C11313" i="6"/>
  <c r="C11314" i="6"/>
  <c r="C11315" i="6"/>
  <c r="C11316" i="6"/>
  <c r="C11317" i="6"/>
  <c r="C11318" i="6"/>
  <c r="C11319" i="6"/>
  <c r="C11320" i="6"/>
  <c r="C11321" i="6"/>
  <c r="C11322" i="6"/>
  <c r="C11323" i="6"/>
  <c r="C11324" i="6"/>
  <c r="C11325" i="6"/>
  <c r="C11326" i="6"/>
  <c r="C11327" i="6"/>
  <c r="C11328" i="6"/>
  <c r="C11329" i="6"/>
  <c r="C11330" i="6"/>
  <c r="C11331" i="6"/>
  <c r="C11332" i="6"/>
  <c r="C11333" i="6"/>
  <c r="C11334" i="6"/>
  <c r="C11335" i="6"/>
  <c r="C11336" i="6"/>
  <c r="C11337" i="6"/>
  <c r="C11338" i="6"/>
  <c r="C11339" i="6"/>
  <c r="C11340" i="6"/>
  <c r="C11341" i="6"/>
  <c r="C11342" i="6"/>
  <c r="C11343" i="6"/>
  <c r="C11344" i="6"/>
  <c r="C11345" i="6"/>
  <c r="C11346" i="6"/>
  <c r="C11347" i="6"/>
  <c r="C11348" i="6"/>
  <c r="C11349" i="6"/>
  <c r="C11350" i="6"/>
  <c r="C11351" i="6"/>
  <c r="C11352" i="6"/>
  <c r="C11353" i="6"/>
  <c r="C11354" i="6"/>
  <c r="C11355" i="6"/>
  <c r="C11356" i="6"/>
  <c r="C11357" i="6"/>
  <c r="C11358" i="6"/>
  <c r="C11359" i="6"/>
  <c r="C11360" i="6"/>
  <c r="C11361" i="6"/>
  <c r="C11362" i="6"/>
  <c r="C11363" i="6"/>
  <c r="C11364" i="6"/>
  <c r="C11365" i="6"/>
  <c r="C11366" i="6"/>
  <c r="C11367" i="6"/>
  <c r="C11368" i="6"/>
  <c r="C11369" i="6"/>
  <c r="C11370" i="6"/>
  <c r="C11371" i="6"/>
  <c r="C11372" i="6"/>
  <c r="C11373" i="6"/>
  <c r="C11374" i="6"/>
  <c r="C11375" i="6"/>
  <c r="C11376" i="6"/>
  <c r="C11377" i="6"/>
  <c r="C11378" i="6"/>
  <c r="C11379" i="6"/>
  <c r="C11380" i="6"/>
  <c r="C11381" i="6"/>
  <c r="C11382" i="6"/>
  <c r="C11383" i="6"/>
  <c r="C11384" i="6"/>
  <c r="C11385" i="6"/>
  <c r="C11386" i="6"/>
  <c r="C11387" i="6"/>
  <c r="C11388" i="6"/>
  <c r="C11389" i="6"/>
  <c r="C11390" i="6"/>
  <c r="C11391" i="6"/>
  <c r="C11392" i="6"/>
  <c r="C11393" i="6"/>
  <c r="C11394" i="6"/>
  <c r="C11395" i="6"/>
  <c r="C11396" i="6"/>
  <c r="C11397" i="6"/>
  <c r="C11398" i="6"/>
  <c r="C11399" i="6"/>
  <c r="C11400" i="6"/>
  <c r="C11401" i="6"/>
  <c r="C11402" i="6"/>
  <c r="C11403" i="6"/>
  <c r="C11404" i="6"/>
  <c r="C11405" i="6"/>
  <c r="C11406" i="6"/>
  <c r="C11407" i="6"/>
  <c r="C11408" i="6"/>
  <c r="C11409" i="6"/>
  <c r="C11410" i="6"/>
  <c r="C11411" i="6"/>
  <c r="C11412" i="6"/>
  <c r="C11413" i="6"/>
  <c r="C11414" i="6"/>
  <c r="C11415" i="6"/>
  <c r="C11416" i="6"/>
  <c r="C11417" i="6"/>
  <c r="C11418" i="6"/>
  <c r="C11419" i="6"/>
  <c r="C11420" i="6"/>
  <c r="C11421" i="6"/>
  <c r="C11422" i="6"/>
  <c r="C11423" i="6"/>
  <c r="C11424" i="6"/>
  <c r="C11425" i="6"/>
  <c r="C11426" i="6"/>
  <c r="C11427" i="6"/>
  <c r="C11428" i="6"/>
  <c r="C11429" i="6"/>
  <c r="C11430" i="6"/>
  <c r="C11431" i="6"/>
  <c r="C11432" i="6"/>
  <c r="C11433" i="6"/>
  <c r="C11434" i="6"/>
  <c r="C11435" i="6"/>
  <c r="C11436" i="6"/>
  <c r="C11437" i="6"/>
  <c r="C11438" i="6"/>
  <c r="C11439" i="6"/>
  <c r="C11440" i="6"/>
  <c r="C11441" i="6"/>
  <c r="C11442" i="6"/>
  <c r="C11443" i="6"/>
  <c r="C11444" i="6"/>
  <c r="C11445" i="6"/>
  <c r="C11446" i="6"/>
  <c r="C11447" i="6"/>
  <c r="C11448" i="6"/>
  <c r="C11449" i="6"/>
  <c r="C11450" i="6"/>
  <c r="C11451" i="6"/>
  <c r="C11452" i="6"/>
  <c r="C11453" i="6"/>
  <c r="C11454" i="6"/>
  <c r="C11455" i="6"/>
  <c r="C11456" i="6"/>
  <c r="C11457" i="6"/>
  <c r="C11458" i="6"/>
  <c r="C11459" i="6"/>
  <c r="C11460" i="6"/>
  <c r="C11461" i="6"/>
  <c r="C11462" i="6"/>
  <c r="C11463" i="6"/>
  <c r="C11464" i="6"/>
  <c r="C11465" i="6"/>
  <c r="C11466" i="6"/>
  <c r="C11467" i="6"/>
  <c r="C11468" i="6"/>
  <c r="C11469" i="6"/>
  <c r="C11470" i="6"/>
  <c r="C11471" i="6"/>
  <c r="C11472" i="6"/>
  <c r="C11473" i="6"/>
  <c r="C11474" i="6"/>
  <c r="C11475" i="6"/>
  <c r="C11476" i="6"/>
  <c r="C11477" i="6"/>
  <c r="C11478" i="6"/>
  <c r="C11479" i="6"/>
  <c r="C11480" i="6"/>
  <c r="C11481" i="6"/>
  <c r="C11482" i="6"/>
  <c r="C11483" i="6"/>
  <c r="C11484" i="6"/>
  <c r="C11485" i="6"/>
  <c r="C11486" i="6"/>
  <c r="C11487" i="6"/>
  <c r="C11488" i="6"/>
  <c r="C11489" i="6"/>
  <c r="C11490" i="6"/>
  <c r="C11491" i="6"/>
  <c r="C11492" i="6"/>
  <c r="C11493" i="6"/>
  <c r="C11494" i="6"/>
  <c r="C11495" i="6"/>
  <c r="C11496" i="6"/>
  <c r="C11497" i="6"/>
  <c r="C11498" i="6"/>
  <c r="C11499" i="6"/>
  <c r="C11500" i="6"/>
  <c r="C11501" i="6"/>
  <c r="C11502" i="6"/>
  <c r="C11503" i="6"/>
  <c r="C11504" i="6"/>
  <c r="C11505" i="6"/>
  <c r="C11506" i="6"/>
  <c r="C11507" i="6"/>
  <c r="C11508" i="6"/>
  <c r="C11509" i="6"/>
  <c r="C11510" i="6"/>
  <c r="C11511" i="6"/>
  <c r="C11512" i="6"/>
  <c r="C11513" i="6"/>
  <c r="C11514" i="6"/>
  <c r="C11515" i="6"/>
  <c r="C11516" i="6"/>
  <c r="C11517" i="6"/>
  <c r="C11518" i="6"/>
  <c r="C11519" i="6"/>
  <c r="C11520" i="6"/>
  <c r="C11521" i="6"/>
  <c r="C11522" i="6"/>
  <c r="C11523" i="6"/>
  <c r="C11524" i="6"/>
  <c r="C11525" i="6"/>
  <c r="C11526" i="6"/>
  <c r="C11527" i="6"/>
  <c r="C11528" i="6"/>
  <c r="C11529" i="6"/>
  <c r="C11530" i="6"/>
  <c r="C11531" i="6"/>
  <c r="C11532" i="6"/>
  <c r="C11533" i="6"/>
  <c r="C11534" i="6"/>
  <c r="C11535" i="6"/>
  <c r="C11536" i="6"/>
  <c r="C11537" i="6"/>
  <c r="C11538" i="6"/>
  <c r="C11539" i="6"/>
  <c r="C11540" i="6"/>
  <c r="C11541" i="6"/>
  <c r="C11542" i="6"/>
  <c r="C11543" i="6"/>
  <c r="C11544" i="6"/>
  <c r="C11545" i="6"/>
  <c r="C11546" i="6"/>
  <c r="C11547" i="6"/>
  <c r="C11548" i="6"/>
  <c r="C11549" i="6"/>
  <c r="C11550" i="6"/>
  <c r="C11551" i="6"/>
  <c r="C11552" i="6"/>
  <c r="C11553" i="6"/>
  <c r="C11554" i="6"/>
  <c r="C11555" i="6"/>
  <c r="C11556" i="6"/>
  <c r="C11557" i="6"/>
  <c r="C11558" i="6"/>
  <c r="C11559" i="6"/>
  <c r="C11560" i="6"/>
  <c r="C11561" i="6"/>
  <c r="C11562" i="6"/>
  <c r="C11563" i="6"/>
  <c r="C11564" i="6"/>
  <c r="C11565" i="6"/>
  <c r="C11566" i="6"/>
  <c r="C11567" i="6"/>
  <c r="C11568" i="6"/>
  <c r="C11569" i="6"/>
  <c r="C11570" i="6"/>
  <c r="C11571" i="6"/>
  <c r="C11572" i="6"/>
  <c r="C11573" i="6"/>
  <c r="C11574" i="6"/>
  <c r="C11575" i="6"/>
  <c r="C11576" i="6"/>
  <c r="C11577" i="6"/>
  <c r="C11578" i="6"/>
  <c r="C11579" i="6"/>
  <c r="C11580" i="6"/>
  <c r="C11581" i="6"/>
  <c r="C11582" i="6"/>
  <c r="C11583" i="6"/>
  <c r="C11584" i="6"/>
  <c r="C11585" i="6"/>
  <c r="C11586" i="6"/>
  <c r="C11587" i="6"/>
  <c r="C11588" i="6"/>
  <c r="C11589" i="6"/>
  <c r="C11590" i="6"/>
  <c r="C11591" i="6"/>
  <c r="C11592" i="6"/>
  <c r="C11593" i="6"/>
  <c r="C11594" i="6"/>
  <c r="C11595" i="6"/>
  <c r="C11596" i="6"/>
  <c r="C11597" i="6"/>
  <c r="C11598" i="6"/>
  <c r="C11599" i="6"/>
  <c r="C11600" i="6"/>
  <c r="C11601" i="6"/>
  <c r="C11602" i="6"/>
  <c r="C11603" i="6"/>
  <c r="C11604" i="6"/>
  <c r="C11605" i="6"/>
  <c r="C11606" i="6"/>
  <c r="C11607" i="6"/>
  <c r="C11608" i="6"/>
  <c r="C11609" i="6"/>
  <c r="C11610" i="6"/>
  <c r="C11611" i="6"/>
  <c r="C11612" i="6"/>
  <c r="C11613" i="6"/>
  <c r="C11614" i="6"/>
  <c r="C11615" i="6"/>
  <c r="C11616" i="6"/>
  <c r="C11617" i="6"/>
  <c r="C11618" i="6"/>
  <c r="C11619" i="6"/>
  <c r="C11620" i="6"/>
  <c r="C11621" i="6"/>
  <c r="C11622" i="6"/>
  <c r="C11623" i="6"/>
  <c r="C11624" i="6"/>
  <c r="C11625" i="6"/>
  <c r="C11626" i="6"/>
  <c r="C11627" i="6"/>
  <c r="C11628" i="6"/>
  <c r="C11629" i="6"/>
  <c r="C11630" i="6"/>
  <c r="C11631" i="6"/>
  <c r="C11632" i="6"/>
  <c r="C11633" i="6"/>
  <c r="C11634" i="6"/>
  <c r="C11635" i="6"/>
  <c r="C11636" i="6"/>
  <c r="C11637" i="6"/>
  <c r="C11638" i="6"/>
  <c r="C11639" i="6"/>
  <c r="C11640" i="6"/>
  <c r="C11641" i="6"/>
  <c r="C11642" i="6"/>
  <c r="C11643" i="6"/>
  <c r="C11644" i="6"/>
  <c r="C11645" i="6"/>
  <c r="C11646" i="6"/>
  <c r="C11647" i="6"/>
  <c r="C11648" i="6"/>
  <c r="C11649" i="6"/>
  <c r="C11650" i="6"/>
  <c r="C11651" i="6"/>
  <c r="C11652" i="6"/>
  <c r="C11653" i="6"/>
  <c r="C11654" i="6"/>
  <c r="C11655" i="6"/>
  <c r="C11656" i="6"/>
  <c r="C11657" i="6"/>
  <c r="C11658" i="6"/>
  <c r="C11659" i="6"/>
  <c r="C11660" i="6"/>
  <c r="C11661" i="6"/>
  <c r="C11662" i="6"/>
  <c r="C11663" i="6"/>
  <c r="C11664" i="6"/>
  <c r="C11665" i="6"/>
  <c r="C11666" i="6"/>
  <c r="C11667" i="6"/>
  <c r="C11668" i="6"/>
  <c r="C11669" i="6"/>
  <c r="C11670" i="6"/>
  <c r="C11671" i="6"/>
  <c r="C11672" i="6"/>
  <c r="C11673" i="6"/>
  <c r="C11674" i="6"/>
  <c r="C11675" i="6"/>
  <c r="C11676" i="6"/>
  <c r="C11677" i="6"/>
  <c r="C11678" i="6"/>
  <c r="C11679" i="6"/>
  <c r="C11680" i="6"/>
  <c r="C11681" i="6"/>
  <c r="C11682" i="6"/>
  <c r="C11683" i="6"/>
  <c r="C11684" i="6"/>
  <c r="C11685" i="6"/>
  <c r="C11686" i="6"/>
  <c r="C11687" i="6"/>
  <c r="C11688" i="6"/>
  <c r="C11689" i="6"/>
  <c r="C11690" i="6"/>
  <c r="C11691" i="6"/>
  <c r="C11692" i="6"/>
  <c r="C11693" i="6"/>
  <c r="C11694" i="6"/>
  <c r="C11695" i="6"/>
  <c r="C11696" i="6"/>
  <c r="C11697" i="6"/>
  <c r="C11698" i="6"/>
  <c r="C11699" i="6"/>
  <c r="C11700" i="6"/>
  <c r="C11701" i="6"/>
  <c r="C11702" i="6"/>
  <c r="C11703" i="6"/>
  <c r="C11704" i="6"/>
  <c r="C11705" i="6"/>
  <c r="C11706" i="6"/>
  <c r="C11707" i="6"/>
  <c r="C11708" i="6"/>
  <c r="C11709" i="6"/>
  <c r="C11710" i="6"/>
  <c r="C11711" i="6"/>
  <c r="C11712" i="6"/>
  <c r="C11713" i="6"/>
  <c r="C11714" i="6"/>
  <c r="C11715" i="6"/>
  <c r="C11716" i="6"/>
  <c r="C11717" i="6"/>
  <c r="C11718" i="6"/>
  <c r="C11719" i="6"/>
  <c r="C11720" i="6"/>
  <c r="C11721" i="6"/>
  <c r="C11722" i="6"/>
  <c r="C11723" i="6"/>
  <c r="C11724" i="6"/>
  <c r="C11725" i="6"/>
  <c r="C11726" i="6"/>
  <c r="C11727" i="6"/>
  <c r="C11728" i="6"/>
  <c r="C11729" i="6"/>
  <c r="C11730" i="6"/>
  <c r="C11731" i="6"/>
  <c r="C11732" i="6"/>
  <c r="C11733" i="6"/>
  <c r="C11734" i="6"/>
  <c r="C11735" i="6"/>
  <c r="C11736" i="6"/>
  <c r="C11737" i="6"/>
  <c r="C11738" i="6"/>
  <c r="C11739" i="6"/>
  <c r="C11740" i="6"/>
  <c r="C11741" i="6"/>
  <c r="C11742" i="6"/>
  <c r="C11743" i="6"/>
  <c r="C11744" i="6"/>
  <c r="C11745" i="6"/>
  <c r="C11746" i="6"/>
  <c r="C11747" i="6"/>
  <c r="C11748" i="6"/>
  <c r="C11749" i="6"/>
  <c r="C11750" i="6"/>
  <c r="C11751" i="6"/>
  <c r="C11752" i="6"/>
  <c r="C11753" i="6"/>
  <c r="C11754" i="6"/>
  <c r="C11755" i="6"/>
  <c r="C11756" i="6"/>
  <c r="C11757" i="6"/>
  <c r="C11758" i="6"/>
  <c r="C11759" i="6"/>
  <c r="C11760" i="6"/>
  <c r="C11761" i="6"/>
  <c r="C11762" i="6"/>
  <c r="C11763" i="6"/>
  <c r="C11764" i="6"/>
  <c r="C11765" i="6"/>
  <c r="C11766" i="6"/>
  <c r="C11767" i="6"/>
  <c r="C11768" i="6"/>
  <c r="C11769" i="6"/>
  <c r="C11770" i="6"/>
  <c r="C11771" i="6"/>
  <c r="C11772" i="6"/>
  <c r="C11773" i="6"/>
  <c r="C11774" i="6"/>
  <c r="C11775" i="6"/>
  <c r="C11776" i="6"/>
  <c r="C11777" i="6"/>
  <c r="C11778" i="6"/>
  <c r="C11779" i="6"/>
  <c r="C11780" i="6"/>
  <c r="C11781" i="6"/>
  <c r="C11782" i="6"/>
  <c r="C11783" i="6"/>
  <c r="C11784" i="6"/>
  <c r="C11785" i="6"/>
  <c r="C11786" i="6"/>
  <c r="C11787" i="6"/>
  <c r="C11788" i="6"/>
  <c r="C11789" i="6"/>
  <c r="C11790" i="6"/>
  <c r="C11791" i="6"/>
  <c r="C11792" i="6"/>
  <c r="C11793" i="6"/>
  <c r="C11794" i="6"/>
  <c r="C11795" i="6"/>
  <c r="C11796" i="6"/>
  <c r="C11797" i="6"/>
  <c r="C11798" i="6"/>
  <c r="C11799" i="6"/>
  <c r="C11800" i="6"/>
  <c r="C11801" i="6"/>
  <c r="C11802" i="6"/>
  <c r="C11803" i="6"/>
  <c r="C11804" i="6"/>
  <c r="C11805" i="6"/>
  <c r="C11806" i="6"/>
  <c r="C11807" i="6"/>
  <c r="C11808" i="6"/>
  <c r="C11809" i="6"/>
  <c r="C11810" i="6"/>
  <c r="C11811" i="6"/>
  <c r="C11812" i="6"/>
  <c r="C11813" i="6"/>
  <c r="C11814" i="6"/>
  <c r="C11815" i="6"/>
  <c r="C11816" i="6"/>
  <c r="C11817" i="6"/>
  <c r="C11818" i="6"/>
  <c r="C11819" i="6"/>
  <c r="C11820" i="6"/>
  <c r="C11821" i="6"/>
  <c r="C11822" i="6"/>
  <c r="C11823" i="6"/>
  <c r="C11824" i="6"/>
  <c r="C11825" i="6"/>
  <c r="C11826" i="6"/>
  <c r="C11827" i="6"/>
  <c r="C11828" i="6"/>
  <c r="C11829" i="6"/>
  <c r="C11830" i="6"/>
  <c r="C11831" i="6"/>
  <c r="C11832" i="6"/>
  <c r="C11833" i="6"/>
  <c r="C11834" i="6"/>
  <c r="C11835" i="6"/>
  <c r="C11836" i="6"/>
  <c r="C11837" i="6"/>
  <c r="C11838" i="6"/>
  <c r="C11839" i="6"/>
  <c r="C11840" i="6"/>
  <c r="C11841" i="6"/>
  <c r="C11842" i="6"/>
  <c r="C11843" i="6"/>
  <c r="C11844" i="6"/>
  <c r="C11845" i="6"/>
  <c r="C11846" i="6"/>
  <c r="C11847" i="6"/>
  <c r="C11848" i="6"/>
  <c r="C11849" i="6"/>
  <c r="C11850" i="6"/>
  <c r="C11851" i="6"/>
  <c r="C11852" i="6"/>
  <c r="C11853" i="6"/>
  <c r="C11854" i="6"/>
  <c r="C11855" i="6"/>
  <c r="C11856" i="6"/>
  <c r="C11857" i="6"/>
  <c r="C11858" i="6"/>
  <c r="C11859" i="6"/>
  <c r="C11860" i="6"/>
  <c r="C11861" i="6"/>
  <c r="C11862" i="6"/>
  <c r="C11863" i="6"/>
  <c r="C11864" i="6"/>
  <c r="C11865" i="6"/>
  <c r="C11866" i="6"/>
  <c r="C11867" i="6"/>
  <c r="C11868" i="6"/>
  <c r="C11869" i="6"/>
  <c r="C11870" i="6"/>
  <c r="C11871" i="6"/>
  <c r="C11872" i="6"/>
  <c r="C11873" i="6"/>
  <c r="C11874" i="6"/>
  <c r="C11875" i="6"/>
  <c r="C11876" i="6"/>
  <c r="C11877" i="6"/>
  <c r="C11878" i="6"/>
  <c r="C11879" i="6"/>
  <c r="C11880" i="6"/>
  <c r="C11881" i="6"/>
  <c r="C11882" i="6"/>
  <c r="C11883" i="6"/>
  <c r="C11884" i="6"/>
  <c r="C11885" i="6"/>
  <c r="C11886" i="6"/>
  <c r="C11887" i="6"/>
  <c r="C11888" i="6"/>
  <c r="C11889" i="6"/>
  <c r="C11890" i="6"/>
  <c r="C11891" i="6"/>
  <c r="C11892" i="6"/>
  <c r="C11893" i="6"/>
  <c r="C11894" i="6"/>
  <c r="C11895" i="6"/>
  <c r="C11896" i="6"/>
  <c r="C11897" i="6"/>
  <c r="C11898" i="6"/>
  <c r="C11899" i="6"/>
  <c r="C11900" i="6"/>
  <c r="C11901" i="6"/>
  <c r="C11902" i="6"/>
  <c r="C11903" i="6"/>
  <c r="C11904" i="6"/>
  <c r="C11905" i="6"/>
  <c r="C11906" i="6"/>
  <c r="C11907" i="6"/>
  <c r="C11908" i="6"/>
  <c r="C11909" i="6"/>
  <c r="C11910" i="6"/>
  <c r="C11911" i="6"/>
  <c r="C11912" i="6"/>
  <c r="C11913" i="6"/>
  <c r="C11914" i="6"/>
  <c r="C11915" i="6"/>
  <c r="C11916" i="6"/>
  <c r="C11917" i="6"/>
  <c r="C11918" i="6"/>
  <c r="C11919" i="6"/>
  <c r="C11920" i="6"/>
  <c r="C11921" i="6"/>
  <c r="C11922" i="6"/>
  <c r="C11923" i="6"/>
  <c r="C11924" i="6"/>
  <c r="C11925" i="6"/>
  <c r="C11926" i="6"/>
  <c r="C11927" i="6"/>
  <c r="C11928" i="6"/>
  <c r="C11929" i="6"/>
  <c r="C11930" i="6"/>
  <c r="C11931" i="6"/>
  <c r="C11932" i="6"/>
  <c r="C11933" i="6"/>
  <c r="C11934" i="6"/>
  <c r="C11935" i="6"/>
  <c r="C11936" i="6"/>
  <c r="C11937" i="6"/>
  <c r="C11938" i="6"/>
  <c r="C11939" i="6"/>
  <c r="C11940" i="6"/>
  <c r="C11941" i="6"/>
  <c r="C11942" i="6"/>
  <c r="C11943" i="6"/>
  <c r="C11944" i="6"/>
  <c r="C11945" i="6"/>
  <c r="C11946" i="6"/>
  <c r="C11947" i="6"/>
  <c r="C11948" i="6"/>
  <c r="C11949" i="6"/>
  <c r="C11950" i="6"/>
  <c r="C11951" i="6"/>
  <c r="C11952" i="6"/>
  <c r="C11953" i="6"/>
  <c r="C11954" i="6"/>
  <c r="C11955" i="6"/>
  <c r="C11956" i="6"/>
  <c r="C11957" i="6"/>
  <c r="C11958" i="6"/>
  <c r="C11959" i="6"/>
  <c r="C11960" i="6"/>
  <c r="C11961" i="6"/>
  <c r="C11962" i="6"/>
  <c r="C11963" i="6"/>
  <c r="C11964" i="6"/>
  <c r="C11965" i="6"/>
  <c r="C11966" i="6"/>
  <c r="C11967" i="6"/>
  <c r="C11968" i="6"/>
  <c r="C11969" i="6"/>
  <c r="C11970" i="6"/>
  <c r="C11971" i="6"/>
  <c r="C11972" i="6"/>
  <c r="C11973" i="6"/>
  <c r="C11974" i="6"/>
  <c r="C11975" i="6"/>
  <c r="C11976" i="6"/>
  <c r="C11977" i="6"/>
  <c r="C11978" i="6"/>
  <c r="C11979" i="6"/>
  <c r="C11980" i="6"/>
  <c r="C11981" i="6"/>
  <c r="C11982" i="6"/>
  <c r="C11983" i="6"/>
  <c r="C11984" i="6"/>
  <c r="C11985" i="6"/>
  <c r="C11986" i="6"/>
  <c r="C11987" i="6"/>
  <c r="C11988" i="6"/>
  <c r="C11989" i="6"/>
  <c r="C11990" i="6"/>
  <c r="C11991" i="6"/>
  <c r="C11992" i="6"/>
  <c r="C11993" i="6"/>
  <c r="C11994" i="6"/>
  <c r="C11995" i="6"/>
  <c r="C11996" i="6"/>
  <c r="C11997" i="6"/>
  <c r="C11998" i="6"/>
  <c r="C11999" i="6"/>
  <c r="C12000" i="6"/>
  <c r="C12001" i="6"/>
  <c r="C12002" i="6"/>
  <c r="C12003" i="6"/>
  <c r="C12004" i="6"/>
  <c r="C12005" i="6"/>
  <c r="C12006" i="6"/>
  <c r="C12007" i="6"/>
  <c r="C12008" i="6"/>
  <c r="C12009" i="6"/>
  <c r="C12010" i="6"/>
  <c r="C12011" i="6"/>
  <c r="C12012" i="6"/>
  <c r="C12013" i="6"/>
  <c r="C12014" i="6"/>
  <c r="C12015" i="6"/>
  <c r="C12016" i="6"/>
  <c r="C12017" i="6"/>
  <c r="C12018" i="6"/>
  <c r="C12019" i="6"/>
  <c r="C12020" i="6"/>
  <c r="C12021" i="6"/>
  <c r="C12022" i="6"/>
  <c r="C12023" i="6"/>
  <c r="C12024" i="6"/>
  <c r="C12025" i="6"/>
  <c r="C12026" i="6"/>
  <c r="C12027" i="6"/>
  <c r="C12028" i="6"/>
  <c r="C12029" i="6"/>
  <c r="C12030" i="6"/>
  <c r="C12031" i="6"/>
  <c r="C12032" i="6"/>
  <c r="C12033" i="6"/>
  <c r="C12034" i="6"/>
  <c r="C12035" i="6"/>
  <c r="C12036" i="6"/>
  <c r="C12037" i="6"/>
  <c r="C12038" i="6"/>
  <c r="C12039" i="6"/>
  <c r="C12040" i="6"/>
  <c r="C12041" i="6"/>
  <c r="C12042" i="6"/>
  <c r="C12043" i="6"/>
  <c r="C12044" i="6"/>
  <c r="C12045" i="6"/>
  <c r="C12046" i="6"/>
  <c r="C12047" i="6"/>
  <c r="C12048" i="6"/>
  <c r="C12049" i="6"/>
  <c r="C12050" i="6"/>
  <c r="C12051" i="6"/>
  <c r="C12052" i="6"/>
  <c r="C12053" i="6"/>
  <c r="C12054" i="6"/>
  <c r="C12055" i="6"/>
  <c r="C12056" i="6"/>
  <c r="C12057" i="6"/>
  <c r="C12058" i="6"/>
  <c r="C12059" i="6"/>
  <c r="C12060" i="6"/>
  <c r="C12061" i="6"/>
  <c r="C12062" i="6"/>
  <c r="C12063" i="6"/>
  <c r="C12064" i="6"/>
  <c r="C12065" i="6"/>
  <c r="C12066" i="6"/>
  <c r="C12067" i="6"/>
  <c r="C12068" i="6"/>
  <c r="C12069" i="6"/>
  <c r="C12070" i="6"/>
  <c r="C12071" i="6"/>
  <c r="C12072" i="6"/>
  <c r="C12073" i="6"/>
  <c r="C12074" i="6"/>
  <c r="C12075" i="6"/>
  <c r="C12076" i="6"/>
  <c r="C12077" i="6"/>
  <c r="C12078" i="6"/>
  <c r="C12079" i="6"/>
  <c r="C12080" i="6"/>
  <c r="C12081" i="6"/>
  <c r="C12082" i="6"/>
  <c r="C12083" i="6"/>
  <c r="C12084" i="6"/>
  <c r="C12085" i="6"/>
  <c r="C12086" i="6"/>
  <c r="C12087" i="6"/>
  <c r="C12088" i="6"/>
  <c r="C12089" i="6"/>
  <c r="C12090" i="6"/>
  <c r="C12091" i="6"/>
  <c r="C12092" i="6"/>
  <c r="C12093" i="6"/>
  <c r="C12094" i="6"/>
  <c r="C12095" i="6"/>
  <c r="C12096" i="6"/>
  <c r="C12097" i="6"/>
  <c r="C12098" i="6"/>
  <c r="C12099" i="6"/>
  <c r="C12100" i="6"/>
  <c r="C12101" i="6"/>
  <c r="C12102" i="6"/>
  <c r="C12103" i="6"/>
  <c r="C12104" i="6"/>
  <c r="C12105" i="6"/>
  <c r="C12106" i="6"/>
  <c r="C12107" i="6"/>
  <c r="C12108" i="6"/>
  <c r="C12109" i="6"/>
  <c r="C12110" i="6"/>
  <c r="C12111" i="6"/>
  <c r="C12112" i="6"/>
  <c r="C12113" i="6"/>
  <c r="C12114" i="6"/>
  <c r="C12115" i="6"/>
  <c r="C12116" i="6"/>
  <c r="C12117" i="6"/>
  <c r="C12118" i="6"/>
  <c r="C12119" i="6"/>
  <c r="C12120" i="6"/>
  <c r="C12121" i="6"/>
  <c r="C12122" i="6"/>
  <c r="C12123" i="6"/>
  <c r="C12124" i="6"/>
  <c r="C12125" i="6"/>
  <c r="C12126" i="6"/>
  <c r="C12127" i="6"/>
  <c r="C12128" i="6"/>
  <c r="C12129" i="6"/>
  <c r="C12130" i="6"/>
  <c r="C12131" i="6"/>
  <c r="C12132" i="6"/>
  <c r="C12133" i="6"/>
  <c r="C12134" i="6"/>
  <c r="C12135" i="6"/>
  <c r="C12136" i="6"/>
  <c r="C12137" i="6"/>
  <c r="C12138" i="6"/>
  <c r="C12139" i="6"/>
  <c r="C12140" i="6"/>
  <c r="C12141" i="6"/>
  <c r="C12142" i="6"/>
  <c r="C12143" i="6"/>
  <c r="C12144" i="6"/>
  <c r="C12145" i="6"/>
  <c r="C12146" i="6"/>
  <c r="C12147" i="6"/>
  <c r="C12148" i="6"/>
  <c r="C12149" i="6"/>
  <c r="C12150" i="6"/>
  <c r="C12151" i="6"/>
  <c r="C12152" i="6"/>
  <c r="C12153" i="6"/>
  <c r="C12154" i="6"/>
  <c r="C12155" i="6"/>
  <c r="C12156" i="6"/>
  <c r="C12157" i="6"/>
  <c r="C12158" i="6"/>
  <c r="C12159" i="6"/>
  <c r="C12160" i="6"/>
  <c r="C12161" i="6"/>
  <c r="C12162" i="6"/>
  <c r="C12163" i="6"/>
  <c r="C12164" i="6"/>
  <c r="C12165" i="6"/>
  <c r="C12166" i="6"/>
  <c r="C12167" i="6"/>
  <c r="C12168" i="6"/>
  <c r="C12169" i="6"/>
  <c r="C12170" i="6"/>
  <c r="C12171" i="6"/>
  <c r="C12172" i="6"/>
  <c r="C12173" i="6"/>
  <c r="C12174" i="6"/>
  <c r="C12175" i="6"/>
  <c r="C12176" i="6"/>
  <c r="C12177" i="6"/>
  <c r="C12178" i="6"/>
  <c r="C12179" i="6"/>
  <c r="C12180" i="6"/>
  <c r="C12181" i="6"/>
  <c r="C12182" i="6"/>
  <c r="C12183" i="6"/>
  <c r="C12184" i="6"/>
  <c r="C12185" i="6"/>
  <c r="C12186" i="6"/>
  <c r="C12187" i="6"/>
  <c r="C12188" i="6"/>
  <c r="C12189" i="6"/>
  <c r="C12190" i="6"/>
  <c r="C12191" i="6"/>
  <c r="C12192" i="6"/>
  <c r="C12193" i="6"/>
  <c r="C12194" i="6"/>
  <c r="C12195" i="6"/>
  <c r="C12196" i="6"/>
  <c r="C12197" i="6"/>
  <c r="C12198" i="6"/>
  <c r="C12199" i="6"/>
  <c r="C12200" i="6"/>
  <c r="C12201" i="6"/>
  <c r="C12202" i="6"/>
  <c r="C12203" i="6"/>
  <c r="C12204" i="6"/>
  <c r="C12205" i="6"/>
  <c r="C12206" i="6"/>
  <c r="C12207" i="6"/>
  <c r="C12208" i="6"/>
  <c r="C12209" i="6"/>
  <c r="C12210" i="6"/>
  <c r="C12211" i="6"/>
  <c r="C12212" i="6"/>
  <c r="C12213" i="6"/>
  <c r="C12214" i="6"/>
  <c r="C12215" i="6"/>
  <c r="C12216" i="6"/>
  <c r="C12217" i="6"/>
  <c r="C12218" i="6"/>
  <c r="C12219" i="6"/>
  <c r="C12220" i="6"/>
  <c r="C12221" i="6"/>
  <c r="C12222" i="6"/>
  <c r="C12223" i="6"/>
  <c r="C12224" i="6"/>
  <c r="C12225" i="6"/>
  <c r="C12226" i="6"/>
  <c r="C12227" i="6"/>
  <c r="C12228" i="6"/>
  <c r="C12229" i="6"/>
  <c r="C12230" i="6"/>
  <c r="C12231" i="6"/>
  <c r="C12232" i="6"/>
  <c r="C12233" i="6"/>
  <c r="C12234" i="6"/>
  <c r="C12235" i="6"/>
  <c r="C12236" i="6"/>
  <c r="C12237" i="6"/>
  <c r="C12238" i="6"/>
  <c r="C12239" i="6"/>
  <c r="C12240" i="6"/>
  <c r="C12241" i="6"/>
  <c r="C12242" i="6"/>
  <c r="C12243" i="6"/>
  <c r="C12244" i="6"/>
  <c r="C12245" i="6"/>
  <c r="C12246" i="6"/>
  <c r="C12247" i="6"/>
  <c r="C12248" i="6"/>
  <c r="C12249" i="6"/>
  <c r="C12250" i="6"/>
  <c r="C12251" i="6"/>
  <c r="C12252" i="6"/>
  <c r="C12253" i="6"/>
  <c r="C12254" i="6"/>
  <c r="C12255" i="6"/>
  <c r="C12256" i="6"/>
  <c r="C12257" i="6"/>
  <c r="C12258" i="6"/>
  <c r="C12259" i="6"/>
  <c r="C12260" i="6"/>
  <c r="C12261" i="6"/>
  <c r="C12262" i="6"/>
  <c r="C12263" i="6"/>
  <c r="C12264" i="6"/>
  <c r="C12265" i="6"/>
  <c r="C12266" i="6"/>
  <c r="C12267" i="6"/>
  <c r="C12268" i="6"/>
  <c r="C12269" i="6"/>
  <c r="C12270" i="6"/>
  <c r="C12271" i="6"/>
  <c r="C12272" i="6"/>
  <c r="C12273" i="6"/>
  <c r="C12274" i="6"/>
  <c r="C12275" i="6"/>
  <c r="C12276" i="6"/>
  <c r="C12277" i="6"/>
  <c r="C12278" i="6"/>
  <c r="C12279" i="6"/>
  <c r="C12280" i="6"/>
  <c r="C12281" i="6"/>
  <c r="C12282" i="6"/>
  <c r="C12283" i="6"/>
  <c r="C12284" i="6"/>
  <c r="C12285" i="6"/>
  <c r="C12286" i="6"/>
  <c r="C12287" i="6"/>
  <c r="C12288" i="6"/>
  <c r="C12289" i="6"/>
  <c r="C12290" i="6"/>
  <c r="C12291" i="6"/>
  <c r="C12292" i="6"/>
  <c r="C12293" i="6"/>
  <c r="C12294" i="6"/>
  <c r="C12295" i="6"/>
  <c r="C12296" i="6"/>
  <c r="C12297" i="6"/>
  <c r="C12298" i="6"/>
  <c r="C12299" i="6"/>
  <c r="C12300" i="6"/>
  <c r="C12301" i="6"/>
  <c r="C12302" i="6"/>
  <c r="C12303" i="6"/>
  <c r="C12304" i="6"/>
  <c r="C12305" i="6"/>
  <c r="C12306" i="6"/>
  <c r="C12307" i="6"/>
  <c r="C12308" i="6"/>
  <c r="C12309" i="6"/>
  <c r="C12310" i="6"/>
  <c r="C12311" i="6"/>
  <c r="C12312" i="6"/>
  <c r="C12313" i="6"/>
  <c r="C12314" i="6"/>
  <c r="C12315" i="6"/>
  <c r="C12316" i="6"/>
  <c r="C12317" i="6"/>
  <c r="C12318" i="6"/>
  <c r="C12319" i="6"/>
  <c r="C12320" i="6"/>
  <c r="C12321" i="6"/>
  <c r="C12322" i="6"/>
  <c r="C12323" i="6"/>
  <c r="C12324" i="6"/>
  <c r="C12325" i="6"/>
  <c r="C12326" i="6"/>
  <c r="C12327" i="6"/>
  <c r="C12328" i="6"/>
  <c r="C12329" i="6"/>
  <c r="C12330" i="6"/>
  <c r="C12331" i="6"/>
  <c r="C12332" i="6"/>
  <c r="C12333" i="6"/>
  <c r="C12334" i="6"/>
  <c r="C12335" i="6"/>
  <c r="C12336" i="6"/>
  <c r="C12337" i="6"/>
  <c r="C12338" i="6"/>
  <c r="C12339" i="6"/>
  <c r="C12340" i="6"/>
  <c r="C12341" i="6"/>
  <c r="C12342" i="6"/>
  <c r="C12343" i="6"/>
  <c r="C12344" i="6"/>
  <c r="C12345" i="6"/>
  <c r="C12346" i="6"/>
  <c r="C12347" i="6"/>
  <c r="C12348" i="6"/>
  <c r="C12349" i="6"/>
  <c r="C12350" i="6"/>
  <c r="C12351" i="6"/>
  <c r="C12352" i="6"/>
  <c r="C12353" i="6"/>
  <c r="C12354" i="6"/>
  <c r="C12355" i="6"/>
  <c r="C12356" i="6"/>
  <c r="C12357" i="6"/>
  <c r="C12358" i="6"/>
  <c r="C12359" i="6"/>
  <c r="C12360" i="6"/>
  <c r="C12361" i="6"/>
  <c r="C12362" i="6"/>
  <c r="C12363" i="6"/>
  <c r="C12364" i="6"/>
  <c r="C12365" i="6"/>
  <c r="C12366" i="6"/>
  <c r="C12367" i="6"/>
  <c r="C12368" i="6"/>
  <c r="C12369" i="6"/>
  <c r="C12370" i="6"/>
  <c r="C12371" i="6"/>
  <c r="C12372" i="6"/>
  <c r="C12373" i="6"/>
  <c r="C12374" i="6"/>
  <c r="C12375" i="6"/>
  <c r="C12376" i="6"/>
  <c r="C12377" i="6"/>
  <c r="C12378" i="6"/>
  <c r="C12379" i="6"/>
  <c r="C12380" i="6"/>
  <c r="C12381" i="6"/>
  <c r="C12382" i="6"/>
  <c r="C12383" i="6"/>
  <c r="C12384" i="6"/>
  <c r="C12385" i="6"/>
  <c r="C12386" i="6"/>
  <c r="C12387" i="6"/>
  <c r="C12388" i="6"/>
  <c r="C12389" i="6"/>
  <c r="C12390" i="6"/>
  <c r="C12391" i="6"/>
  <c r="C12392" i="6"/>
  <c r="C12393" i="6"/>
  <c r="C12394" i="6"/>
  <c r="C12395" i="6"/>
  <c r="C12396" i="6"/>
  <c r="C12397" i="6"/>
  <c r="C12398" i="6"/>
  <c r="C12399" i="6"/>
  <c r="C12400" i="6"/>
  <c r="C12401" i="6"/>
  <c r="C12402" i="6"/>
  <c r="C12403" i="6"/>
  <c r="C12404" i="6"/>
  <c r="C12405" i="6"/>
  <c r="C12406" i="6"/>
  <c r="C12407" i="6"/>
  <c r="C12408" i="6"/>
  <c r="C12409" i="6"/>
  <c r="C12410" i="6"/>
  <c r="C12411" i="6"/>
  <c r="C12412" i="6"/>
  <c r="C12413" i="6"/>
  <c r="C12414" i="6"/>
  <c r="C12415" i="6"/>
  <c r="C12416" i="6"/>
  <c r="C12417" i="6"/>
  <c r="C12418" i="6"/>
  <c r="C12419" i="6"/>
  <c r="C12420" i="6"/>
  <c r="C12421" i="6"/>
  <c r="C12422" i="6"/>
  <c r="C12423" i="6"/>
  <c r="C12424" i="6"/>
  <c r="C12425" i="6"/>
  <c r="C12426" i="6"/>
  <c r="C12427" i="6"/>
  <c r="C12428" i="6"/>
  <c r="C12429" i="6"/>
  <c r="C12430" i="6"/>
  <c r="C12431" i="6"/>
  <c r="C12432" i="6"/>
  <c r="C12433" i="6"/>
  <c r="C12434" i="6"/>
  <c r="C12435" i="6"/>
  <c r="C12436" i="6"/>
  <c r="C12437" i="6"/>
  <c r="C12438" i="6"/>
  <c r="C12439" i="6"/>
  <c r="C12440" i="6"/>
  <c r="C12441" i="6"/>
  <c r="C12442" i="6"/>
  <c r="C12443" i="6"/>
  <c r="C12444" i="6"/>
  <c r="C12445" i="6"/>
  <c r="C12446" i="6"/>
  <c r="C12447" i="6"/>
  <c r="C12448" i="6"/>
  <c r="C12449" i="6"/>
  <c r="C12450" i="6"/>
  <c r="C12451" i="6"/>
  <c r="C12452" i="6"/>
  <c r="C12453" i="6"/>
  <c r="C12454" i="6"/>
  <c r="C12455" i="6"/>
  <c r="C12456" i="6"/>
  <c r="C12457" i="6"/>
  <c r="C12458" i="6"/>
  <c r="C12459" i="6"/>
  <c r="C12460" i="6"/>
  <c r="C12461" i="6"/>
  <c r="C12462" i="6"/>
  <c r="C12463" i="6"/>
  <c r="C12464" i="6"/>
  <c r="C12465" i="6"/>
  <c r="C12466" i="6"/>
  <c r="C12467" i="6"/>
  <c r="C12468" i="6"/>
  <c r="C12469" i="6"/>
  <c r="C12470" i="6"/>
  <c r="C12471" i="6"/>
  <c r="C12472" i="6"/>
  <c r="C12473" i="6"/>
  <c r="C12474" i="6"/>
  <c r="C12475" i="6"/>
  <c r="C12476" i="6"/>
  <c r="C12477" i="6"/>
  <c r="C12478" i="6"/>
  <c r="C12479" i="6"/>
  <c r="C12480" i="6"/>
  <c r="C12481" i="6"/>
  <c r="C12482" i="6"/>
  <c r="C12483" i="6"/>
  <c r="C12484" i="6"/>
  <c r="C12485" i="6"/>
  <c r="C12486" i="6"/>
  <c r="C12487" i="6"/>
  <c r="C12488" i="6"/>
  <c r="C12489" i="6"/>
  <c r="C12490" i="6"/>
  <c r="C12491" i="6"/>
  <c r="C12492" i="6"/>
  <c r="C12493" i="6"/>
  <c r="C12494" i="6"/>
  <c r="C12495" i="6"/>
  <c r="C12496" i="6"/>
  <c r="C12497" i="6"/>
  <c r="C12498" i="6"/>
  <c r="C12499" i="6"/>
  <c r="C12500" i="6"/>
  <c r="C12501" i="6"/>
  <c r="C12502" i="6"/>
  <c r="C12503" i="6"/>
  <c r="C12504" i="6"/>
  <c r="C12505" i="6"/>
  <c r="C12506" i="6"/>
  <c r="C12507" i="6"/>
  <c r="C12508" i="6"/>
  <c r="C12509" i="6"/>
  <c r="C12510" i="6"/>
  <c r="C12511" i="6"/>
  <c r="C12512" i="6"/>
  <c r="C12513" i="6"/>
  <c r="C12514" i="6"/>
  <c r="C12515" i="6"/>
  <c r="C12516" i="6"/>
  <c r="C12517" i="6"/>
  <c r="C12518" i="6"/>
  <c r="C12519" i="6"/>
  <c r="C12520" i="6"/>
  <c r="C12521" i="6"/>
  <c r="C12522" i="6"/>
  <c r="C12523" i="6"/>
  <c r="C12524" i="6"/>
  <c r="C12525" i="6"/>
  <c r="C12526" i="6"/>
  <c r="C12527" i="6"/>
  <c r="C12528" i="6"/>
  <c r="C12529" i="6"/>
  <c r="C12530" i="6"/>
  <c r="C12531" i="6"/>
  <c r="C12532" i="6"/>
  <c r="C12533" i="6"/>
  <c r="C12534" i="6"/>
  <c r="C12535" i="6"/>
  <c r="C12536" i="6"/>
  <c r="C12537" i="6"/>
  <c r="C12538" i="6"/>
  <c r="C12539" i="6"/>
  <c r="C12540" i="6"/>
  <c r="C12541" i="6"/>
  <c r="C12542" i="6"/>
  <c r="C12543" i="6"/>
  <c r="C12544" i="6"/>
  <c r="C12545" i="6"/>
  <c r="C12546" i="6"/>
  <c r="C12547" i="6"/>
  <c r="C12548" i="6"/>
  <c r="C12549" i="6"/>
  <c r="C12550" i="6"/>
  <c r="C12551" i="6"/>
  <c r="C12552" i="6"/>
  <c r="C12553" i="6"/>
  <c r="C12554" i="6"/>
  <c r="C12555" i="6"/>
  <c r="C12556" i="6"/>
  <c r="C12557" i="6"/>
  <c r="C12558" i="6"/>
  <c r="C12559" i="6"/>
  <c r="C12560" i="6"/>
  <c r="C12561" i="6"/>
  <c r="C12562" i="6"/>
  <c r="C12563" i="6"/>
  <c r="C12564" i="6"/>
  <c r="C12565" i="6"/>
  <c r="C12566" i="6"/>
  <c r="C12567" i="6"/>
  <c r="C12568" i="6"/>
  <c r="C12569" i="6"/>
  <c r="C12570" i="6"/>
  <c r="C12571" i="6"/>
  <c r="C12572" i="6"/>
  <c r="C12573" i="6"/>
  <c r="C12574" i="6"/>
  <c r="C12575" i="6"/>
  <c r="C12576" i="6"/>
  <c r="C12577" i="6"/>
  <c r="C12578" i="6"/>
  <c r="C12579" i="6"/>
  <c r="C12580" i="6"/>
  <c r="C12581" i="6"/>
  <c r="C12582" i="6"/>
  <c r="C12583" i="6"/>
  <c r="C12584" i="6"/>
  <c r="C12585" i="6"/>
  <c r="C12586" i="6"/>
  <c r="C12587" i="6"/>
  <c r="C12588" i="6"/>
  <c r="C12589" i="6"/>
  <c r="C12590" i="6"/>
  <c r="C12591" i="6"/>
  <c r="C12592" i="6"/>
  <c r="C12593" i="6"/>
  <c r="C12594" i="6"/>
  <c r="C12595" i="6"/>
  <c r="C12596" i="6"/>
  <c r="C12597" i="6"/>
  <c r="C12598" i="6"/>
  <c r="C12599" i="6"/>
  <c r="C12600" i="6"/>
  <c r="C12601" i="6"/>
  <c r="C12602" i="6"/>
  <c r="C12603" i="6"/>
  <c r="C12604" i="6"/>
  <c r="C12605" i="6"/>
  <c r="C12606" i="6"/>
  <c r="C12607" i="6"/>
  <c r="C12608" i="6"/>
  <c r="C12609" i="6"/>
  <c r="C12610" i="6"/>
  <c r="C12611" i="6"/>
  <c r="C12612" i="6"/>
  <c r="C12613" i="6"/>
  <c r="C12614" i="6"/>
  <c r="C12615" i="6"/>
  <c r="C12616" i="6"/>
  <c r="C12617" i="6"/>
  <c r="C12618" i="6"/>
  <c r="C12619" i="6"/>
  <c r="C12620" i="6"/>
  <c r="C12621" i="6"/>
  <c r="C12622" i="6"/>
  <c r="C12623" i="6"/>
  <c r="C12624" i="6"/>
  <c r="C12625" i="6"/>
  <c r="C12626" i="6"/>
  <c r="C12627" i="6"/>
  <c r="C12628" i="6"/>
  <c r="C12629" i="6"/>
  <c r="C12630" i="6"/>
  <c r="C12631" i="6"/>
  <c r="C12632" i="6"/>
  <c r="C12633" i="6"/>
  <c r="C12634" i="6"/>
  <c r="C12635" i="6"/>
  <c r="C12636" i="6"/>
  <c r="C12637" i="6"/>
  <c r="C12638" i="6"/>
  <c r="C12639" i="6"/>
  <c r="C12640" i="6"/>
  <c r="C12641" i="6"/>
  <c r="C12642" i="6"/>
  <c r="C12643" i="6"/>
  <c r="C12644" i="6"/>
  <c r="C12645" i="6"/>
  <c r="C12646" i="6"/>
  <c r="C12647" i="6"/>
  <c r="C12648" i="6"/>
  <c r="C12649" i="6"/>
  <c r="C12650" i="6"/>
  <c r="C12651" i="6"/>
  <c r="C12652" i="6"/>
  <c r="C12653" i="6"/>
  <c r="C12654" i="6"/>
  <c r="C12655" i="6"/>
  <c r="C12656" i="6"/>
  <c r="C12657" i="6"/>
  <c r="C12658" i="6"/>
  <c r="C12659" i="6"/>
  <c r="C12660" i="6"/>
  <c r="C12661" i="6"/>
  <c r="C12662" i="6"/>
  <c r="C12663" i="6"/>
  <c r="C12664" i="6"/>
  <c r="C12665" i="6"/>
  <c r="C12666" i="6"/>
  <c r="C12667" i="6"/>
  <c r="C12668" i="6"/>
  <c r="C12669" i="6"/>
  <c r="C12670" i="6"/>
  <c r="C12671" i="6"/>
  <c r="C12672" i="6"/>
  <c r="C12673" i="6"/>
  <c r="C12674" i="6"/>
  <c r="C12675" i="6"/>
  <c r="C12676" i="6"/>
  <c r="C12677" i="6"/>
  <c r="C12678" i="6"/>
  <c r="C12679" i="6"/>
  <c r="C12680" i="6"/>
  <c r="C12681" i="6"/>
  <c r="C12682" i="6"/>
  <c r="C12683" i="6"/>
  <c r="C12684" i="6"/>
  <c r="C12685" i="6"/>
  <c r="C12686" i="6"/>
  <c r="C12687" i="6"/>
  <c r="C12688" i="6"/>
  <c r="C12689" i="6"/>
  <c r="C12690" i="6"/>
  <c r="C12691" i="6"/>
  <c r="C12692" i="6"/>
  <c r="C12693" i="6"/>
  <c r="C12694" i="6"/>
  <c r="C12695" i="6"/>
  <c r="C12696" i="6"/>
  <c r="C12697" i="6"/>
  <c r="C12698" i="6"/>
  <c r="C12699" i="6"/>
  <c r="C12700" i="6"/>
  <c r="C12701" i="6"/>
  <c r="C12702" i="6"/>
  <c r="C12703" i="6"/>
  <c r="C12704" i="6"/>
  <c r="C12705" i="6"/>
  <c r="C12706" i="6"/>
  <c r="C12707" i="6"/>
  <c r="C12708" i="6"/>
  <c r="C12709" i="6"/>
  <c r="C12710" i="6"/>
  <c r="C12711" i="6"/>
  <c r="C12712" i="6"/>
  <c r="C12713" i="6"/>
  <c r="C12714" i="6"/>
  <c r="C12715" i="6"/>
  <c r="C12716" i="6"/>
  <c r="C12717" i="6"/>
  <c r="C12718" i="6"/>
  <c r="C12719" i="6"/>
  <c r="C12720" i="6"/>
  <c r="C12721" i="6"/>
  <c r="C12722" i="6"/>
  <c r="C12723" i="6"/>
  <c r="C12724" i="6"/>
  <c r="C12725" i="6"/>
  <c r="C12726" i="6"/>
  <c r="C12727" i="6"/>
  <c r="C12728" i="6"/>
  <c r="C12729" i="6"/>
  <c r="C12730" i="6"/>
  <c r="C12731" i="6"/>
  <c r="C12732" i="6"/>
  <c r="C12733" i="6"/>
  <c r="C12734" i="6"/>
  <c r="C12735" i="6"/>
  <c r="C12736" i="6"/>
  <c r="C12737" i="6"/>
  <c r="C12738" i="6"/>
  <c r="C12739" i="6"/>
  <c r="C12740" i="6"/>
  <c r="C12741" i="6"/>
  <c r="C12742" i="6"/>
  <c r="C12743" i="6"/>
  <c r="C12744" i="6"/>
  <c r="C12745" i="6"/>
  <c r="C12746" i="6"/>
  <c r="C12747" i="6"/>
  <c r="C12748" i="6"/>
  <c r="C12749" i="6"/>
  <c r="C12750" i="6"/>
  <c r="C12751" i="6"/>
  <c r="C12752" i="6"/>
  <c r="C12753" i="6"/>
  <c r="C12754" i="6"/>
  <c r="C12755" i="6"/>
  <c r="C12756" i="6"/>
  <c r="C12757" i="6"/>
  <c r="C12758" i="6"/>
  <c r="C12759" i="6"/>
  <c r="C12760" i="6"/>
  <c r="C12761" i="6"/>
  <c r="C12762" i="6"/>
  <c r="C12763" i="6"/>
  <c r="C12764" i="6"/>
  <c r="C12765" i="6"/>
  <c r="C12766" i="6"/>
  <c r="C12767" i="6"/>
  <c r="C12768" i="6"/>
  <c r="C12769" i="6"/>
  <c r="C12770" i="6"/>
  <c r="C12771" i="6"/>
  <c r="C12772" i="6"/>
  <c r="C12773" i="6"/>
  <c r="C12774" i="6"/>
  <c r="C12775" i="6"/>
  <c r="C12776" i="6"/>
  <c r="C12777" i="6"/>
  <c r="C12778" i="6"/>
  <c r="C12779" i="6"/>
  <c r="C12780" i="6"/>
  <c r="C12781" i="6"/>
  <c r="C12782" i="6"/>
  <c r="C12783" i="6"/>
  <c r="C12784" i="6"/>
  <c r="C12785" i="6"/>
  <c r="C12786" i="6"/>
  <c r="C12787" i="6"/>
  <c r="C12788" i="6"/>
  <c r="C12789" i="6"/>
  <c r="C12790" i="6"/>
  <c r="C12791" i="6"/>
  <c r="C12792" i="6"/>
  <c r="C12793" i="6"/>
  <c r="C12794" i="6"/>
  <c r="C12795" i="6"/>
  <c r="C12796" i="6"/>
  <c r="C12797" i="6"/>
  <c r="C12798" i="6"/>
  <c r="C12799" i="6"/>
  <c r="C12800" i="6"/>
  <c r="C12801" i="6"/>
  <c r="C12802" i="6"/>
  <c r="C12803" i="6"/>
  <c r="C12804" i="6"/>
  <c r="C12805" i="6"/>
  <c r="C12806" i="6"/>
  <c r="C12807" i="6"/>
  <c r="C12808" i="6"/>
  <c r="C12809" i="6"/>
  <c r="C12810" i="6"/>
  <c r="C12811" i="6"/>
  <c r="C12812" i="6"/>
  <c r="C12813" i="6"/>
  <c r="C12814" i="6"/>
  <c r="C12815" i="6"/>
  <c r="C12816" i="6"/>
  <c r="C12817" i="6"/>
  <c r="C12818" i="6"/>
  <c r="C12819" i="6"/>
  <c r="C12820" i="6"/>
  <c r="C12821" i="6"/>
  <c r="C12822" i="6"/>
  <c r="C12823" i="6"/>
  <c r="C12824" i="6"/>
  <c r="C12825" i="6"/>
  <c r="C12826" i="6"/>
  <c r="C12827" i="6"/>
  <c r="C12828" i="6"/>
  <c r="C12829" i="6"/>
  <c r="C12830" i="6"/>
  <c r="C12831" i="6"/>
  <c r="C12832" i="6"/>
  <c r="C12833" i="6"/>
  <c r="C12834" i="6"/>
  <c r="C12835" i="6"/>
  <c r="C12836" i="6"/>
  <c r="C12837" i="6"/>
  <c r="C12838" i="6"/>
  <c r="C12839" i="6"/>
  <c r="C12840" i="6"/>
  <c r="C12841" i="6"/>
  <c r="C12842" i="6"/>
  <c r="C12843" i="6"/>
  <c r="C12844" i="6"/>
  <c r="C12845" i="6"/>
  <c r="C12846" i="6"/>
  <c r="C12847" i="6"/>
  <c r="C12848" i="6"/>
  <c r="C12849" i="6"/>
  <c r="C12850" i="6"/>
  <c r="C12851" i="6"/>
  <c r="C12852" i="6"/>
  <c r="C12853" i="6"/>
  <c r="C12854" i="6"/>
  <c r="C12855" i="6"/>
  <c r="C12856" i="6"/>
  <c r="C12857" i="6"/>
  <c r="C12858" i="6"/>
  <c r="C12859" i="6"/>
  <c r="C12860" i="6"/>
  <c r="C12861" i="6"/>
  <c r="C12862" i="6"/>
  <c r="C12863" i="6"/>
  <c r="C12864" i="6"/>
  <c r="C12865" i="6"/>
  <c r="C12866" i="6"/>
  <c r="C12867" i="6"/>
  <c r="C12868" i="6"/>
  <c r="C12869" i="6"/>
  <c r="C12870" i="6"/>
  <c r="C12871" i="6"/>
  <c r="C12872" i="6"/>
  <c r="C12873" i="6"/>
  <c r="C12874" i="6"/>
  <c r="C12875" i="6"/>
  <c r="C12876" i="6"/>
  <c r="C12877" i="6"/>
  <c r="C12878" i="6"/>
  <c r="C12879" i="6"/>
  <c r="C12880" i="6"/>
  <c r="C12881" i="6"/>
  <c r="C12882" i="6"/>
  <c r="C12883" i="6"/>
  <c r="C12884" i="6"/>
  <c r="C12885" i="6"/>
  <c r="C12886" i="6"/>
  <c r="C12887" i="6"/>
  <c r="C12888" i="6"/>
  <c r="C12889" i="6"/>
  <c r="C12890" i="6"/>
  <c r="C12891" i="6"/>
  <c r="C12892" i="6"/>
  <c r="C12893" i="6"/>
  <c r="C12894" i="6"/>
  <c r="C12895" i="6"/>
  <c r="C12896" i="6"/>
  <c r="C12897" i="6"/>
  <c r="C12898" i="6"/>
  <c r="C12899" i="6"/>
  <c r="C12900" i="6"/>
  <c r="C12901" i="6"/>
  <c r="C12902" i="6"/>
  <c r="C12903" i="6"/>
  <c r="C12904" i="6"/>
  <c r="C12905" i="6"/>
  <c r="C12906" i="6"/>
  <c r="C12907" i="6"/>
  <c r="C12908" i="6"/>
  <c r="C12909" i="6"/>
  <c r="C12910" i="6"/>
  <c r="C12911" i="6"/>
  <c r="C12912" i="6"/>
  <c r="C12913" i="6"/>
  <c r="C12914" i="6"/>
  <c r="C12915" i="6"/>
  <c r="C12916" i="6"/>
  <c r="C12917" i="6"/>
  <c r="C12918" i="6"/>
  <c r="C12919" i="6"/>
  <c r="C12920" i="6"/>
  <c r="C12921" i="6"/>
  <c r="C12922" i="6"/>
  <c r="C12923" i="6"/>
  <c r="C12924" i="6"/>
  <c r="C12925" i="6"/>
  <c r="C12926" i="6"/>
  <c r="C12927" i="6"/>
  <c r="C12928" i="6"/>
  <c r="C12929" i="6"/>
  <c r="C12930" i="6"/>
  <c r="C12931" i="6"/>
  <c r="C12932" i="6"/>
  <c r="C12933" i="6"/>
  <c r="C12934" i="6"/>
  <c r="C12935" i="6"/>
  <c r="C12936" i="6"/>
  <c r="C12937" i="6"/>
  <c r="C12938" i="6"/>
  <c r="C12939" i="6"/>
  <c r="C12940" i="6"/>
  <c r="C12941" i="6"/>
  <c r="C12942" i="6"/>
  <c r="C12943" i="6"/>
  <c r="C12944" i="6"/>
  <c r="C12945" i="6"/>
  <c r="C12946" i="6"/>
  <c r="C12947" i="6"/>
  <c r="C12948" i="6"/>
  <c r="C12949" i="6"/>
  <c r="C12950" i="6"/>
  <c r="C12951" i="6"/>
  <c r="C12952" i="6"/>
  <c r="C12953" i="6"/>
  <c r="C12954" i="6"/>
  <c r="C12955" i="6"/>
  <c r="C12956" i="6"/>
  <c r="C12957" i="6"/>
  <c r="C12958" i="6"/>
  <c r="C12959" i="6"/>
  <c r="C12960" i="6"/>
  <c r="C12961" i="6"/>
  <c r="C12962" i="6"/>
  <c r="C12963" i="6"/>
  <c r="C12964" i="6"/>
  <c r="C12965" i="6"/>
  <c r="C12966" i="6"/>
  <c r="C12967" i="6"/>
  <c r="C12968" i="6"/>
  <c r="C12969" i="6"/>
  <c r="C12970" i="6"/>
  <c r="C12971" i="6"/>
  <c r="C12972" i="6"/>
  <c r="C12973" i="6"/>
  <c r="C12974" i="6"/>
  <c r="C12975" i="6"/>
  <c r="C12976" i="6"/>
  <c r="C12977" i="6"/>
  <c r="C12978" i="6"/>
  <c r="C12979" i="6"/>
  <c r="C12980" i="6"/>
  <c r="C12981" i="6"/>
  <c r="C12982" i="6"/>
  <c r="C12983" i="6"/>
  <c r="C12984" i="6"/>
  <c r="C12985" i="6"/>
  <c r="C12986" i="6"/>
  <c r="C12987" i="6"/>
  <c r="C12988" i="6"/>
  <c r="C12989" i="6"/>
  <c r="C12990" i="6"/>
  <c r="C12991" i="6"/>
  <c r="C12992" i="6"/>
  <c r="C12993" i="6"/>
  <c r="C12994" i="6"/>
  <c r="C12995" i="6"/>
  <c r="C12996" i="6"/>
  <c r="C12997" i="6"/>
  <c r="C12998" i="6"/>
  <c r="C12999" i="6"/>
  <c r="C13000" i="6"/>
  <c r="C13001" i="6"/>
  <c r="C13002" i="6"/>
  <c r="C13003" i="6"/>
  <c r="C13004" i="6"/>
  <c r="C13005" i="6"/>
  <c r="C13006" i="6"/>
  <c r="C13007" i="6"/>
  <c r="C13008" i="6"/>
  <c r="C13009" i="6"/>
  <c r="C13010" i="6"/>
  <c r="C13011" i="6"/>
  <c r="C13012" i="6"/>
  <c r="C13013" i="6"/>
  <c r="C13014" i="6"/>
  <c r="C13015" i="6"/>
  <c r="C13016" i="6"/>
  <c r="C13017" i="6"/>
  <c r="C13018" i="6"/>
  <c r="C13019" i="6"/>
  <c r="C13020" i="6"/>
  <c r="C13021" i="6"/>
  <c r="C13022" i="6"/>
  <c r="C13023" i="6"/>
  <c r="C13024" i="6"/>
  <c r="C13025" i="6"/>
  <c r="C13026" i="6"/>
  <c r="C13027" i="6"/>
  <c r="C13028" i="6"/>
  <c r="C13029" i="6"/>
  <c r="C13030" i="6"/>
  <c r="C13031" i="6"/>
  <c r="C13032" i="6"/>
  <c r="C13033" i="6"/>
  <c r="C13034" i="6"/>
  <c r="C13035" i="6"/>
  <c r="C13036" i="6"/>
  <c r="C13037" i="6"/>
  <c r="C13038" i="6"/>
  <c r="C13039" i="6"/>
  <c r="C13040" i="6"/>
  <c r="C13041" i="6"/>
  <c r="C13042" i="6"/>
  <c r="C13043" i="6"/>
  <c r="C13044" i="6"/>
  <c r="C13045" i="6"/>
  <c r="C13046" i="6"/>
  <c r="C13047" i="6"/>
  <c r="C13048" i="6"/>
  <c r="C13049" i="6"/>
  <c r="C13050" i="6"/>
  <c r="C13051" i="6"/>
  <c r="C13052" i="6"/>
  <c r="C13053" i="6"/>
  <c r="C13054" i="6"/>
  <c r="C13055" i="6"/>
  <c r="C13056" i="6"/>
  <c r="C13057" i="6"/>
  <c r="C13058" i="6"/>
  <c r="C13059" i="6"/>
  <c r="C13060" i="6"/>
  <c r="C13061" i="6"/>
  <c r="C13062" i="6"/>
  <c r="C13063" i="6"/>
  <c r="C13064" i="6"/>
  <c r="C13065" i="6"/>
  <c r="C13066" i="6"/>
  <c r="C13067" i="6"/>
  <c r="C13068" i="6"/>
  <c r="C13069" i="6"/>
  <c r="C13070" i="6"/>
  <c r="C13071" i="6"/>
  <c r="C13072" i="6"/>
  <c r="C13073" i="6"/>
  <c r="C13074" i="6"/>
  <c r="C13075" i="6"/>
  <c r="C13076" i="6"/>
  <c r="C13077" i="6"/>
  <c r="C13078" i="6"/>
  <c r="C13079" i="6"/>
  <c r="C13080" i="6"/>
  <c r="C13081" i="6"/>
  <c r="C13082" i="6"/>
  <c r="C13083" i="6"/>
  <c r="C13084" i="6"/>
  <c r="C13085" i="6"/>
  <c r="C13086" i="6"/>
  <c r="C13087" i="6"/>
  <c r="C13088" i="6"/>
  <c r="C13089" i="6"/>
  <c r="C13090" i="6"/>
  <c r="C13091" i="6"/>
  <c r="C13092" i="6"/>
  <c r="C13093" i="6"/>
  <c r="C13094" i="6"/>
  <c r="C13095" i="6"/>
  <c r="C13096" i="6"/>
  <c r="C13097" i="6"/>
  <c r="C13098" i="6"/>
  <c r="C13099" i="6"/>
  <c r="C13100" i="6"/>
  <c r="C13101" i="6"/>
  <c r="C13102" i="6"/>
  <c r="C13103" i="6"/>
  <c r="C13104" i="6"/>
  <c r="C13105" i="6"/>
  <c r="C13106" i="6"/>
  <c r="C13107" i="6"/>
  <c r="C13108" i="6"/>
  <c r="C13109" i="6"/>
  <c r="C13110" i="6"/>
  <c r="C13111" i="6"/>
  <c r="C13112" i="6"/>
  <c r="C13113" i="6"/>
  <c r="C13114" i="6"/>
  <c r="C13115" i="6"/>
  <c r="C13116" i="6"/>
  <c r="C13117" i="6"/>
  <c r="C13118" i="6"/>
  <c r="C13119" i="6"/>
  <c r="C13120" i="6"/>
  <c r="C13121" i="6"/>
  <c r="C13122" i="6"/>
  <c r="C13123" i="6"/>
  <c r="C13124" i="6"/>
  <c r="C13125" i="6"/>
  <c r="C13126" i="6"/>
  <c r="C13127" i="6"/>
  <c r="C13128" i="6"/>
  <c r="C13129" i="6"/>
  <c r="C13130" i="6"/>
  <c r="C13131" i="6"/>
  <c r="C13132" i="6"/>
  <c r="C13133" i="6"/>
  <c r="C13134" i="6"/>
  <c r="C13135" i="6"/>
  <c r="C13136" i="6"/>
  <c r="C13137" i="6"/>
  <c r="C13138" i="6"/>
  <c r="C13139" i="6"/>
  <c r="C13140" i="6"/>
  <c r="C13141" i="6"/>
  <c r="C13142" i="6"/>
  <c r="C13143" i="6"/>
  <c r="C13144" i="6"/>
  <c r="C13145" i="6"/>
  <c r="C13146" i="6"/>
  <c r="C13147" i="6"/>
  <c r="C13148" i="6"/>
  <c r="C13149" i="6"/>
  <c r="C13150" i="6"/>
  <c r="C13151" i="6"/>
  <c r="C13152" i="6"/>
  <c r="C13153" i="6"/>
  <c r="C13154" i="6"/>
  <c r="C13155" i="6"/>
  <c r="C13156" i="6"/>
  <c r="C13157" i="6"/>
  <c r="C13158" i="6"/>
  <c r="C13159" i="6"/>
  <c r="C13160" i="6"/>
  <c r="C13161" i="6"/>
  <c r="C13162" i="6"/>
  <c r="C13163" i="6"/>
  <c r="C13164" i="6"/>
  <c r="C13165" i="6"/>
  <c r="C13166" i="6"/>
  <c r="C13167" i="6"/>
  <c r="C13168" i="6"/>
  <c r="C13169" i="6"/>
  <c r="C13170" i="6"/>
  <c r="C13171" i="6"/>
  <c r="C13172" i="6"/>
  <c r="C13173" i="6"/>
  <c r="C13174" i="6"/>
  <c r="C13175" i="6"/>
  <c r="C13176" i="6"/>
  <c r="C13177" i="6"/>
  <c r="C13178" i="6"/>
  <c r="C13179" i="6"/>
  <c r="C13180" i="6"/>
  <c r="C13181" i="6"/>
  <c r="C13182" i="6"/>
  <c r="C13183" i="6"/>
  <c r="C13184" i="6"/>
  <c r="C13185" i="6"/>
  <c r="C13186" i="6"/>
  <c r="C13187" i="6"/>
  <c r="C13188" i="6"/>
  <c r="C13189" i="6"/>
  <c r="C13190" i="6"/>
  <c r="C13191" i="6"/>
  <c r="C13192" i="6"/>
  <c r="C13193" i="6"/>
  <c r="C13194" i="6"/>
  <c r="C13195" i="6"/>
  <c r="C13196" i="6"/>
  <c r="C13197" i="6"/>
  <c r="C13198" i="6"/>
  <c r="C13199" i="6"/>
  <c r="C13200" i="6"/>
  <c r="C13201" i="6"/>
  <c r="C13202" i="6"/>
  <c r="C13203" i="6"/>
  <c r="C13204" i="6"/>
  <c r="C13205" i="6"/>
  <c r="C13206" i="6"/>
  <c r="C13207" i="6"/>
  <c r="C13208" i="6"/>
  <c r="C13209" i="6"/>
  <c r="C13210" i="6"/>
  <c r="C13211" i="6"/>
  <c r="C13212" i="6"/>
  <c r="C13213" i="6"/>
  <c r="C13214" i="6"/>
  <c r="C13215" i="6"/>
  <c r="C13216" i="6"/>
  <c r="C13217" i="6"/>
  <c r="C13218" i="6"/>
  <c r="C13219" i="6"/>
  <c r="C13220" i="6"/>
  <c r="C13221" i="6"/>
  <c r="C13222" i="6"/>
  <c r="C13223" i="6"/>
  <c r="C13224" i="6"/>
  <c r="C13225" i="6"/>
  <c r="C13226" i="6"/>
  <c r="C13227" i="6"/>
  <c r="C13228" i="6"/>
  <c r="C13229" i="6"/>
  <c r="C13230" i="6"/>
  <c r="C13231" i="6"/>
  <c r="C13232" i="6"/>
  <c r="C13233" i="6"/>
  <c r="C13234" i="6"/>
  <c r="C13235" i="6"/>
  <c r="C13236" i="6"/>
  <c r="C13237" i="6"/>
  <c r="C13238" i="6"/>
  <c r="C13239" i="6"/>
  <c r="C13240" i="6"/>
  <c r="C13241" i="6"/>
  <c r="C13242" i="6"/>
  <c r="C13243" i="6"/>
  <c r="C13244" i="6"/>
  <c r="C13245" i="6"/>
  <c r="C13246" i="6"/>
  <c r="C13247" i="6"/>
  <c r="C13248" i="6"/>
  <c r="C13249" i="6"/>
  <c r="C13250" i="6"/>
  <c r="C13251" i="6"/>
  <c r="C13252" i="6"/>
  <c r="C13253" i="6"/>
  <c r="C13254" i="6"/>
  <c r="C13255" i="6"/>
  <c r="C13256" i="6"/>
  <c r="C13257" i="6"/>
  <c r="C13258" i="6"/>
  <c r="C13259" i="6"/>
  <c r="C13260" i="6"/>
  <c r="C13261" i="6"/>
  <c r="C13262" i="6"/>
  <c r="C13263" i="6"/>
  <c r="C13264" i="6"/>
  <c r="C13265" i="6"/>
  <c r="C13266" i="6"/>
  <c r="C13267" i="6"/>
  <c r="C13268" i="6"/>
  <c r="C13269" i="6"/>
  <c r="C13270" i="6"/>
  <c r="C13271" i="6"/>
  <c r="C13272" i="6"/>
  <c r="C13273" i="6"/>
  <c r="C13274" i="6"/>
  <c r="C13275" i="6"/>
  <c r="C13276" i="6"/>
  <c r="C13277" i="6"/>
  <c r="C13278" i="6"/>
  <c r="C13279" i="6"/>
  <c r="C13280" i="6"/>
  <c r="C13281" i="6"/>
  <c r="C13282" i="6"/>
  <c r="C13283" i="6"/>
  <c r="C13284" i="6"/>
  <c r="C13285" i="6"/>
  <c r="C13286" i="6"/>
  <c r="C13287" i="6"/>
  <c r="C13288" i="6"/>
  <c r="C13289" i="6"/>
  <c r="C13290" i="6"/>
  <c r="C13291" i="6"/>
  <c r="C13292" i="6"/>
  <c r="C13293" i="6"/>
  <c r="C13294" i="6"/>
  <c r="C13295" i="6"/>
  <c r="C13296" i="6"/>
  <c r="C13297" i="6"/>
  <c r="C13298" i="6"/>
  <c r="C13299" i="6"/>
  <c r="C13300" i="6"/>
  <c r="C13301" i="6"/>
  <c r="C13302" i="6"/>
  <c r="C13303" i="6"/>
  <c r="C13304" i="6"/>
  <c r="C13305" i="6"/>
  <c r="C13306" i="6"/>
  <c r="C13307" i="6"/>
  <c r="C13308" i="6"/>
  <c r="C13309" i="6"/>
  <c r="C13310" i="6"/>
  <c r="C13311" i="6"/>
  <c r="C13312" i="6"/>
  <c r="C13313" i="6"/>
  <c r="C13314" i="6"/>
  <c r="C13315" i="6"/>
  <c r="C13316" i="6"/>
  <c r="C13317" i="6"/>
  <c r="C13318" i="6"/>
  <c r="C13319" i="6"/>
  <c r="C13320" i="6"/>
  <c r="C13321" i="6"/>
  <c r="C13322" i="6"/>
  <c r="C13323" i="6"/>
  <c r="C13324" i="6"/>
  <c r="C13325" i="6"/>
  <c r="C13326" i="6"/>
  <c r="C13327" i="6"/>
  <c r="C13328" i="6"/>
  <c r="C13329" i="6"/>
  <c r="C13330" i="6"/>
  <c r="C13331" i="6"/>
  <c r="C13332" i="6"/>
  <c r="C13333" i="6"/>
  <c r="C13334" i="6"/>
  <c r="C13335" i="6"/>
  <c r="C13336" i="6"/>
  <c r="C13337" i="6"/>
  <c r="C13338" i="6"/>
  <c r="C13339" i="6"/>
  <c r="C13340" i="6"/>
  <c r="C13341" i="6"/>
  <c r="C13342" i="6"/>
  <c r="C13343" i="6"/>
  <c r="C13344" i="6"/>
  <c r="C13345" i="6"/>
  <c r="C13346" i="6"/>
  <c r="C13347" i="6"/>
  <c r="C13348" i="6"/>
  <c r="C13349" i="6"/>
  <c r="C13350" i="6"/>
  <c r="C13351" i="6"/>
  <c r="C13352" i="6"/>
  <c r="C13353" i="6"/>
  <c r="C13354" i="6"/>
  <c r="C13355" i="6"/>
  <c r="C13356" i="6"/>
  <c r="C13357" i="6"/>
  <c r="C13358" i="6"/>
  <c r="C13359" i="6"/>
  <c r="C13360" i="6"/>
  <c r="C13361" i="6"/>
  <c r="C13362" i="6"/>
  <c r="C13363" i="6"/>
  <c r="C13364" i="6"/>
  <c r="C13365" i="6"/>
  <c r="C13366" i="6"/>
  <c r="C13367" i="6"/>
  <c r="C13368" i="6"/>
  <c r="C13369" i="6"/>
  <c r="C13370" i="6"/>
  <c r="C13371" i="6"/>
  <c r="C13372" i="6"/>
  <c r="C13373" i="6"/>
  <c r="C13374" i="6"/>
  <c r="C13375" i="6"/>
  <c r="C13376" i="6"/>
  <c r="C13377" i="6"/>
  <c r="C13378" i="6"/>
  <c r="C13379" i="6"/>
  <c r="C13380" i="6"/>
  <c r="C13381" i="6"/>
  <c r="C13382" i="6"/>
  <c r="C13383" i="6"/>
  <c r="C13384" i="6"/>
  <c r="C13385" i="6"/>
  <c r="C13386" i="6"/>
  <c r="C13387" i="6"/>
  <c r="C13388" i="6"/>
  <c r="C13389" i="6"/>
  <c r="C13390" i="6"/>
  <c r="C13391" i="6"/>
  <c r="C13392" i="6"/>
  <c r="C13393" i="6"/>
  <c r="C13394" i="6"/>
  <c r="C13395" i="6"/>
  <c r="C13396" i="6"/>
  <c r="C13397" i="6"/>
  <c r="C13398" i="6"/>
  <c r="C13399" i="6"/>
  <c r="C13400" i="6"/>
  <c r="C13401" i="6"/>
  <c r="C13402" i="6"/>
  <c r="C13403" i="6"/>
  <c r="C13404" i="6"/>
  <c r="C13405" i="6"/>
  <c r="C13406" i="6"/>
  <c r="C13407" i="6"/>
  <c r="C13408" i="6"/>
  <c r="C13409" i="6"/>
  <c r="C13410" i="6"/>
  <c r="C13411" i="6"/>
  <c r="C13412" i="6"/>
  <c r="C13413" i="6"/>
  <c r="C13414" i="6"/>
  <c r="C13415" i="6"/>
  <c r="C13416" i="6"/>
  <c r="C13417" i="6"/>
  <c r="C13418" i="6"/>
  <c r="C13419" i="6"/>
  <c r="C13420" i="6"/>
  <c r="C13421" i="6"/>
  <c r="C13422" i="6"/>
  <c r="C13423" i="6"/>
  <c r="C13424" i="6"/>
  <c r="C13425" i="6"/>
  <c r="C13426" i="6"/>
  <c r="C13427" i="6"/>
  <c r="C13428" i="6"/>
  <c r="C13429" i="6"/>
  <c r="C13430" i="6"/>
  <c r="C13431" i="6"/>
  <c r="C13432" i="6"/>
  <c r="C13433" i="6"/>
  <c r="C13434" i="6"/>
  <c r="C13435" i="6"/>
  <c r="C13436" i="6"/>
  <c r="C13437" i="6"/>
  <c r="C13438" i="6"/>
  <c r="C13439" i="6"/>
  <c r="C13440" i="6"/>
  <c r="C13441" i="6"/>
  <c r="C13442" i="6"/>
  <c r="C13443" i="6"/>
  <c r="C13444" i="6"/>
  <c r="C13445" i="6"/>
  <c r="C13446" i="6"/>
  <c r="C13447" i="6"/>
  <c r="C13448" i="6"/>
  <c r="C13449" i="6"/>
  <c r="C13450" i="6"/>
  <c r="C13451" i="6"/>
  <c r="C13452" i="6"/>
  <c r="C13453" i="6"/>
  <c r="C13454" i="6"/>
  <c r="C13455" i="6"/>
  <c r="C13456" i="6"/>
  <c r="C13457" i="6"/>
  <c r="C13458" i="6"/>
  <c r="C13459" i="6"/>
  <c r="C13460" i="6"/>
  <c r="C13461" i="6"/>
  <c r="C13462" i="6"/>
  <c r="C13463" i="6"/>
  <c r="C13464" i="6"/>
  <c r="C13465" i="6"/>
  <c r="C13466" i="6"/>
  <c r="C13467" i="6"/>
  <c r="C13468" i="6"/>
  <c r="C13469" i="6"/>
  <c r="C13470" i="6"/>
  <c r="C13471" i="6"/>
  <c r="C13472" i="6"/>
  <c r="C13473" i="6"/>
  <c r="C13474" i="6"/>
  <c r="C13475" i="6"/>
  <c r="C13476" i="6"/>
  <c r="C13477" i="6"/>
  <c r="C13478" i="6"/>
  <c r="C13479" i="6"/>
  <c r="C13480" i="6"/>
  <c r="C13481" i="6"/>
  <c r="C13482" i="6"/>
  <c r="C13483" i="6"/>
  <c r="C13484" i="6"/>
  <c r="C13485" i="6"/>
  <c r="C13486" i="6"/>
  <c r="C13487" i="6"/>
  <c r="C13488" i="6"/>
  <c r="C13489" i="6"/>
  <c r="C13490" i="6"/>
  <c r="C13491" i="6"/>
  <c r="C13492" i="6"/>
  <c r="C13493" i="6"/>
  <c r="C13494" i="6"/>
  <c r="C13495" i="6"/>
  <c r="C13496" i="6"/>
  <c r="C13497" i="6"/>
  <c r="C13498" i="6"/>
  <c r="C13499" i="6"/>
  <c r="C13500" i="6"/>
  <c r="C13501" i="6"/>
  <c r="C13502" i="6"/>
  <c r="C13503" i="6"/>
  <c r="C13504" i="6"/>
  <c r="C13505" i="6"/>
  <c r="C13506" i="6"/>
  <c r="C13507" i="6"/>
  <c r="C13508" i="6"/>
  <c r="C13509" i="6"/>
  <c r="C13510" i="6"/>
  <c r="C13511" i="6"/>
  <c r="C13512" i="6"/>
  <c r="C13513" i="6"/>
  <c r="C13514" i="6"/>
  <c r="C13515" i="6"/>
  <c r="C13516" i="6"/>
  <c r="C13517" i="6"/>
  <c r="C13518" i="6"/>
  <c r="C13519" i="6"/>
  <c r="C13520" i="6"/>
  <c r="C13521" i="6"/>
  <c r="C13522" i="6"/>
  <c r="C13523" i="6"/>
  <c r="C13524" i="6"/>
  <c r="C13525" i="6"/>
  <c r="C13526" i="6"/>
  <c r="C13527" i="6"/>
  <c r="C13528" i="6"/>
  <c r="C13529" i="6"/>
  <c r="C13530" i="6"/>
  <c r="C13531" i="6"/>
  <c r="C13532" i="6"/>
  <c r="C13533" i="6"/>
  <c r="C13534" i="6"/>
  <c r="C13535" i="6"/>
  <c r="C13536" i="6"/>
  <c r="C13537" i="6"/>
  <c r="C13538" i="6"/>
  <c r="C13539" i="6"/>
  <c r="C13540" i="6"/>
  <c r="C13541" i="6"/>
  <c r="C13542" i="6"/>
  <c r="C13543" i="6"/>
  <c r="C13544" i="6"/>
  <c r="C13545" i="6"/>
  <c r="C13546" i="6"/>
  <c r="C13547" i="6"/>
  <c r="C13548" i="6"/>
  <c r="C13549" i="6"/>
  <c r="C13550" i="6"/>
  <c r="C13551" i="6"/>
  <c r="C13552" i="6"/>
  <c r="C13553" i="6"/>
  <c r="C13554" i="6"/>
  <c r="C13555" i="6"/>
  <c r="C13556" i="6"/>
  <c r="C13557" i="6"/>
  <c r="C13558" i="6"/>
  <c r="C13559" i="6"/>
  <c r="C13560" i="6"/>
  <c r="C13561" i="6"/>
  <c r="C13562" i="6"/>
  <c r="C13563" i="6"/>
  <c r="C13564" i="6"/>
  <c r="C13565" i="6"/>
  <c r="C13566" i="6"/>
  <c r="C13567" i="6"/>
  <c r="C13568" i="6"/>
  <c r="C13569" i="6"/>
  <c r="C13570" i="6"/>
  <c r="C13571" i="6"/>
  <c r="C13572" i="6"/>
  <c r="C13573" i="6"/>
  <c r="C13574" i="6"/>
  <c r="C13575" i="6"/>
  <c r="C13576" i="6"/>
  <c r="C13577" i="6"/>
  <c r="C13578" i="6"/>
  <c r="C13579" i="6"/>
  <c r="C13580" i="6"/>
  <c r="C13581" i="6"/>
  <c r="C13582" i="6"/>
  <c r="C13583" i="6"/>
  <c r="C13584" i="6"/>
  <c r="C13585" i="6"/>
  <c r="C13586" i="6"/>
  <c r="C13587" i="6"/>
  <c r="C13588" i="6"/>
  <c r="C13589" i="6"/>
  <c r="C13590" i="6"/>
  <c r="C13591" i="6"/>
  <c r="C13592" i="6"/>
  <c r="C13593" i="6"/>
  <c r="C13594" i="6"/>
  <c r="C13595" i="6"/>
  <c r="C13596" i="6"/>
  <c r="C13597" i="6"/>
  <c r="C13598" i="6"/>
  <c r="C13599" i="6"/>
  <c r="C13600" i="6"/>
  <c r="C13601" i="6"/>
  <c r="C13602" i="6"/>
  <c r="C13603" i="6"/>
  <c r="C13604" i="6"/>
  <c r="C13605" i="6"/>
  <c r="C13606" i="6"/>
  <c r="C13607" i="6"/>
  <c r="C13608" i="6"/>
  <c r="C13609" i="6"/>
  <c r="C13610" i="6"/>
  <c r="C13611" i="6"/>
  <c r="C13612" i="6"/>
  <c r="C13613" i="6"/>
  <c r="C13614" i="6"/>
  <c r="C13615" i="6"/>
  <c r="C13616" i="6"/>
  <c r="C13617" i="6"/>
  <c r="C13618" i="6"/>
  <c r="C13619" i="6"/>
  <c r="C13620" i="6"/>
  <c r="C13621" i="6"/>
  <c r="C13622" i="6"/>
  <c r="C13623" i="6"/>
  <c r="C13624" i="6"/>
  <c r="C13625" i="6"/>
  <c r="C13626" i="6"/>
  <c r="C13627" i="6"/>
  <c r="C13628" i="6"/>
  <c r="C13629" i="6"/>
  <c r="C13630" i="6"/>
  <c r="C13631" i="6"/>
  <c r="C13632" i="6"/>
  <c r="C13633" i="6"/>
  <c r="C13634" i="6"/>
  <c r="C13635" i="6"/>
  <c r="C13636" i="6"/>
  <c r="C13637" i="6"/>
  <c r="C13638" i="6"/>
  <c r="C13639" i="6"/>
  <c r="C13640" i="6"/>
  <c r="C13641" i="6"/>
  <c r="C13642" i="6"/>
  <c r="C13643" i="6"/>
  <c r="C13644" i="6"/>
  <c r="C13645" i="6"/>
  <c r="C13646" i="6"/>
  <c r="C13647" i="6"/>
  <c r="C13648" i="6"/>
  <c r="C13649" i="6"/>
  <c r="C13650" i="6"/>
  <c r="C13651" i="6"/>
  <c r="C13652" i="6"/>
  <c r="C13653" i="6"/>
  <c r="C13654" i="6"/>
  <c r="C13655" i="6"/>
  <c r="C13656" i="6"/>
  <c r="C13657" i="6"/>
  <c r="C13658" i="6"/>
  <c r="C13659" i="6"/>
  <c r="C13660" i="6"/>
  <c r="C13661" i="6"/>
  <c r="C13662" i="6"/>
  <c r="C13663" i="6"/>
  <c r="C13664" i="6"/>
  <c r="C13665" i="6"/>
  <c r="C13666" i="6"/>
  <c r="C13667" i="6"/>
  <c r="C13668" i="6"/>
  <c r="C13669" i="6"/>
  <c r="C13670" i="6"/>
  <c r="C13671" i="6"/>
  <c r="C13672" i="6"/>
  <c r="C13673" i="6"/>
  <c r="C13674" i="6"/>
  <c r="C13675" i="6"/>
  <c r="C13676" i="6"/>
  <c r="C13677" i="6"/>
  <c r="C13678" i="6"/>
  <c r="C13679" i="6"/>
  <c r="C13680" i="6"/>
  <c r="C13681" i="6"/>
  <c r="C13682" i="6"/>
  <c r="C13683" i="6"/>
  <c r="C13684" i="6"/>
  <c r="C13685" i="6"/>
  <c r="C13686" i="6"/>
  <c r="C13687" i="6"/>
  <c r="C13688" i="6"/>
  <c r="C13689" i="6"/>
  <c r="C13690" i="6"/>
  <c r="C13691" i="6"/>
  <c r="C13692" i="6"/>
  <c r="C13693" i="6"/>
  <c r="C13694" i="6"/>
  <c r="C13695" i="6"/>
  <c r="C13696" i="6"/>
  <c r="C13697" i="6"/>
  <c r="C13698" i="6"/>
  <c r="C13699" i="6"/>
  <c r="C13700" i="6"/>
  <c r="C13701" i="6"/>
  <c r="C13702" i="6"/>
  <c r="C13703" i="6"/>
  <c r="C13704" i="6"/>
  <c r="C13705" i="6"/>
  <c r="C13706" i="6"/>
  <c r="C13707" i="6"/>
  <c r="C13708" i="6"/>
  <c r="C13709" i="6"/>
  <c r="C13710" i="6"/>
  <c r="C13711" i="6"/>
  <c r="C13712" i="6"/>
  <c r="C13713" i="6"/>
  <c r="C13714" i="6"/>
  <c r="C13715" i="6"/>
  <c r="C13716" i="6"/>
  <c r="C13717" i="6"/>
  <c r="C13718" i="6"/>
  <c r="C13719" i="6"/>
  <c r="C13720" i="6"/>
  <c r="C13721" i="6"/>
  <c r="C13722" i="6"/>
  <c r="C13723" i="6"/>
  <c r="C13724" i="6"/>
  <c r="C13725" i="6"/>
  <c r="C13726" i="6"/>
  <c r="C13727" i="6"/>
  <c r="C13728" i="6"/>
  <c r="C13729" i="6"/>
  <c r="C13730" i="6"/>
  <c r="C13731" i="6"/>
  <c r="C13732" i="6"/>
  <c r="C13733" i="6"/>
  <c r="C13734" i="6"/>
  <c r="C13735" i="6"/>
  <c r="C13736" i="6"/>
  <c r="C13737" i="6"/>
  <c r="C13738" i="6"/>
  <c r="C13739" i="6"/>
  <c r="C13740" i="6"/>
  <c r="C13741" i="6"/>
  <c r="C13742" i="6"/>
  <c r="C13743" i="6"/>
  <c r="C13744" i="6"/>
  <c r="C13745" i="6"/>
  <c r="C13746" i="6"/>
  <c r="C13747" i="6"/>
  <c r="C13748" i="6"/>
  <c r="C13749" i="6"/>
  <c r="C13750" i="6"/>
  <c r="C13751" i="6"/>
  <c r="C13752" i="6"/>
  <c r="C13753" i="6"/>
  <c r="C13754" i="6"/>
  <c r="C13755" i="6"/>
  <c r="C13756" i="6"/>
  <c r="C13757" i="6"/>
  <c r="C13758" i="6"/>
  <c r="C13759" i="6"/>
  <c r="C13760" i="6"/>
  <c r="C13761" i="6"/>
  <c r="C13762" i="6"/>
  <c r="C13763" i="6"/>
  <c r="C13764" i="6"/>
  <c r="C13765" i="6"/>
  <c r="C13766" i="6"/>
  <c r="C13767" i="6"/>
  <c r="C13768" i="6"/>
  <c r="C13769" i="6"/>
  <c r="C13770" i="6"/>
  <c r="C13771" i="6"/>
  <c r="C13772" i="6"/>
  <c r="C13773" i="6"/>
  <c r="C13774" i="6"/>
  <c r="C13775" i="6"/>
  <c r="C13776" i="6"/>
  <c r="C13777" i="6"/>
  <c r="C13778" i="6"/>
  <c r="C13779" i="6"/>
  <c r="C13780" i="6"/>
  <c r="C13781" i="6"/>
  <c r="C13782" i="6"/>
  <c r="C13783" i="6"/>
  <c r="C13784" i="6"/>
  <c r="C13785" i="6"/>
  <c r="C13786" i="6"/>
  <c r="C13787" i="6"/>
  <c r="C13788" i="6"/>
  <c r="C13789" i="6"/>
  <c r="C13790" i="6"/>
  <c r="C13791" i="6"/>
  <c r="C13792" i="6"/>
  <c r="C13793" i="6"/>
  <c r="C13794" i="6"/>
  <c r="C13795" i="6"/>
  <c r="C13796" i="6"/>
  <c r="C13797" i="6"/>
  <c r="C13798" i="6"/>
  <c r="C13799" i="6"/>
  <c r="C13800" i="6"/>
  <c r="C13801" i="6"/>
  <c r="C13802" i="6"/>
  <c r="C13803" i="6"/>
  <c r="C13804" i="6"/>
  <c r="C13805" i="6"/>
  <c r="C13806" i="6"/>
  <c r="C13807" i="6"/>
  <c r="C13808" i="6"/>
  <c r="C13809" i="6"/>
  <c r="C13810" i="6"/>
  <c r="C13811" i="6"/>
  <c r="C13812" i="6"/>
  <c r="C13813" i="6"/>
  <c r="C13814" i="6"/>
  <c r="C13815" i="6"/>
  <c r="C13816" i="6"/>
  <c r="C13817" i="6"/>
  <c r="C13818" i="6"/>
  <c r="C13819" i="6"/>
  <c r="C13820" i="6"/>
  <c r="C13821" i="6"/>
  <c r="C13822" i="6"/>
  <c r="C13823" i="6"/>
  <c r="C13824" i="6"/>
  <c r="C13825" i="6"/>
  <c r="C13826" i="6"/>
  <c r="C13827" i="6"/>
  <c r="C13828" i="6"/>
  <c r="C13829" i="6"/>
  <c r="C13830" i="6"/>
  <c r="C13831" i="6"/>
  <c r="C13832" i="6"/>
  <c r="C13833" i="6"/>
  <c r="C13834" i="6"/>
  <c r="C13835" i="6"/>
  <c r="C13836" i="6"/>
  <c r="C13837" i="6"/>
  <c r="C13838" i="6"/>
  <c r="C13839" i="6"/>
  <c r="C13840" i="6"/>
  <c r="C13841" i="6"/>
  <c r="C13842" i="6"/>
  <c r="C13843" i="6"/>
  <c r="C13844" i="6"/>
  <c r="C13845" i="6"/>
  <c r="C13846" i="6"/>
  <c r="C13847" i="6"/>
  <c r="C13848" i="6"/>
  <c r="C13849" i="6"/>
  <c r="C13850" i="6"/>
  <c r="C13851" i="6"/>
  <c r="C13852" i="6"/>
  <c r="C13853" i="6"/>
  <c r="C13854" i="6"/>
  <c r="C13855" i="6"/>
  <c r="C13856" i="6"/>
  <c r="C13857" i="6"/>
  <c r="C13858" i="6"/>
  <c r="C13859" i="6"/>
  <c r="C13860" i="6"/>
  <c r="C13861" i="6"/>
  <c r="C13862" i="6"/>
  <c r="C13863" i="6"/>
  <c r="C13864" i="6"/>
  <c r="C13865" i="6"/>
  <c r="C13866" i="6"/>
  <c r="C13867" i="6"/>
  <c r="C13868" i="6"/>
  <c r="C13869" i="6"/>
  <c r="C13870" i="6"/>
  <c r="C13871" i="6"/>
  <c r="C13872" i="6"/>
  <c r="C13873" i="6"/>
  <c r="C13874" i="6"/>
  <c r="C13875" i="6"/>
  <c r="C13876" i="6"/>
  <c r="C13877" i="6"/>
  <c r="C13878" i="6"/>
  <c r="C13879" i="6"/>
  <c r="C13880" i="6"/>
  <c r="C13881" i="6"/>
  <c r="C13882" i="6"/>
  <c r="C13883" i="6"/>
  <c r="C13884" i="6"/>
  <c r="C13885" i="6"/>
  <c r="C13886" i="6"/>
  <c r="C13887" i="6"/>
  <c r="C13888" i="6"/>
  <c r="C13889" i="6"/>
  <c r="C13890" i="6"/>
  <c r="C13891" i="6"/>
  <c r="C13892" i="6"/>
  <c r="C13893" i="6"/>
  <c r="C13894" i="6"/>
  <c r="C13895" i="6"/>
  <c r="C13896" i="6"/>
  <c r="C13897" i="6"/>
  <c r="C13898" i="6"/>
  <c r="C13899" i="6"/>
  <c r="C13900" i="6"/>
  <c r="C13901" i="6"/>
  <c r="C13902" i="6"/>
  <c r="C13903" i="6"/>
  <c r="C13904" i="6"/>
  <c r="C13905" i="6"/>
  <c r="C13906" i="6"/>
  <c r="C13907" i="6"/>
  <c r="C13908" i="6"/>
  <c r="C13909" i="6"/>
  <c r="C13910" i="6"/>
  <c r="C13911" i="6"/>
  <c r="C13912" i="6"/>
  <c r="C13913" i="6"/>
  <c r="C13914" i="6"/>
  <c r="C13915" i="6"/>
  <c r="C13916" i="6"/>
  <c r="C13917" i="6"/>
  <c r="C13918" i="6"/>
  <c r="C13919" i="6"/>
  <c r="C13920" i="6"/>
  <c r="C13921" i="6"/>
  <c r="C13922" i="6"/>
  <c r="C13923" i="6"/>
  <c r="C13924" i="6"/>
  <c r="C13925" i="6"/>
  <c r="C13926" i="6"/>
  <c r="C13927" i="6"/>
  <c r="C13928" i="6"/>
  <c r="C13929" i="6"/>
  <c r="C13930" i="6"/>
  <c r="C13931" i="6"/>
  <c r="C13932" i="6"/>
  <c r="C13933" i="6"/>
  <c r="C13934" i="6"/>
  <c r="C13935" i="6"/>
  <c r="C13936" i="6"/>
  <c r="C13937" i="6"/>
  <c r="C13938" i="6"/>
  <c r="C13939" i="6"/>
  <c r="C13940" i="6"/>
  <c r="C13941" i="6"/>
  <c r="C13942" i="6"/>
  <c r="C13943" i="6"/>
  <c r="C13944" i="6"/>
  <c r="C13945" i="6"/>
  <c r="C13946" i="6"/>
  <c r="C13947" i="6"/>
  <c r="C13948" i="6"/>
  <c r="C13949" i="6"/>
  <c r="C13950" i="6"/>
  <c r="C13951" i="6"/>
  <c r="C13952" i="6"/>
  <c r="C13953" i="6"/>
  <c r="C13954" i="6"/>
  <c r="C13955" i="6"/>
  <c r="C13956" i="6"/>
  <c r="C13957" i="6"/>
  <c r="C13958" i="6"/>
  <c r="C13959" i="6"/>
  <c r="C13960" i="6"/>
  <c r="C13961" i="6"/>
  <c r="C13962" i="6"/>
  <c r="C13963" i="6"/>
  <c r="C13964" i="6"/>
  <c r="C13965" i="6"/>
  <c r="C13966" i="6"/>
  <c r="C13967" i="6"/>
  <c r="C13968" i="6"/>
  <c r="C13969" i="6"/>
  <c r="C13970" i="6"/>
  <c r="C13971" i="6"/>
  <c r="C13972" i="6"/>
  <c r="C13973" i="6"/>
  <c r="C13974" i="6"/>
  <c r="C13975" i="6"/>
  <c r="C13976" i="6"/>
  <c r="C13977" i="6"/>
  <c r="C13978" i="6"/>
  <c r="C13979" i="6"/>
  <c r="C13980" i="6"/>
  <c r="C13981" i="6"/>
  <c r="C13982" i="6"/>
  <c r="C13983" i="6"/>
  <c r="C13984" i="6"/>
  <c r="C13985" i="6"/>
  <c r="C13986" i="6"/>
  <c r="C13987" i="6"/>
  <c r="C13988" i="6"/>
  <c r="C13989" i="6"/>
  <c r="C13990" i="6"/>
  <c r="C13991" i="6"/>
  <c r="C13992" i="6"/>
  <c r="C13993" i="6"/>
  <c r="C13994" i="6"/>
  <c r="C13995" i="6"/>
  <c r="C13996" i="6"/>
  <c r="C13997" i="6"/>
  <c r="C13998" i="6"/>
  <c r="C13999" i="6"/>
  <c r="C14000" i="6"/>
  <c r="C14001" i="6"/>
  <c r="C14002" i="6"/>
  <c r="C14003" i="6"/>
  <c r="C14004" i="6"/>
  <c r="C14005" i="6"/>
  <c r="C14006" i="6"/>
  <c r="C14007" i="6"/>
  <c r="C14008" i="6"/>
  <c r="C14009" i="6"/>
  <c r="C14010" i="6"/>
  <c r="C14011" i="6"/>
  <c r="C14012" i="6"/>
  <c r="C14013" i="6"/>
  <c r="C14014" i="6"/>
  <c r="C14015" i="6"/>
  <c r="C14016" i="6"/>
  <c r="C14017" i="6"/>
  <c r="C14018" i="6"/>
  <c r="C14019" i="6"/>
  <c r="C14020" i="6"/>
  <c r="C14021" i="6"/>
  <c r="C14022" i="6"/>
  <c r="C14023" i="6"/>
  <c r="C14024" i="6"/>
  <c r="C14025" i="6"/>
  <c r="C14026" i="6"/>
  <c r="C14027" i="6"/>
  <c r="C14028" i="6"/>
  <c r="C14029" i="6"/>
  <c r="C14030" i="6"/>
  <c r="C14031" i="6"/>
  <c r="C14032" i="6"/>
  <c r="C14033" i="6"/>
  <c r="C14034" i="6"/>
  <c r="C14035" i="6"/>
  <c r="C14036" i="6"/>
  <c r="C14037" i="6"/>
  <c r="C14038" i="6"/>
  <c r="C14039" i="6"/>
  <c r="C14040" i="6"/>
  <c r="C14041" i="6"/>
  <c r="C14042" i="6"/>
  <c r="C14043" i="6"/>
  <c r="C14044" i="6"/>
  <c r="C14045" i="6"/>
  <c r="C14046" i="6"/>
  <c r="C14047" i="6"/>
  <c r="C14048" i="6"/>
  <c r="C14049" i="6"/>
  <c r="C14050" i="6"/>
  <c r="C14051" i="6"/>
  <c r="C14052" i="6"/>
  <c r="C14053" i="6"/>
  <c r="C14054" i="6"/>
  <c r="C14055" i="6"/>
  <c r="C14056" i="6"/>
  <c r="C14057" i="6"/>
  <c r="C14058" i="6"/>
  <c r="C14059" i="6"/>
  <c r="C14060" i="6"/>
  <c r="C14061" i="6"/>
  <c r="C14062" i="6"/>
  <c r="C14063" i="6"/>
  <c r="C14064" i="6"/>
  <c r="C14065" i="6"/>
  <c r="C14066" i="6"/>
  <c r="C14067" i="6"/>
  <c r="C14068" i="6"/>
  <c r="C14069" i="6"/>
  <c r="C14070" i="6"/>
  <c r="C14071" i="6"/>
  <c r="C14072" i="6"/>
  <c r="C14073" i="6"/>
  <c r="C14074" i="6"/>
  <c r="C14075" i="6"/>
  <c r="C14076" i="6"/>
  <c r="C14077" i="6"/>
  <c r="C14078" i="6"/>
  <c r="C14079" i="6"/>
  <c r="C14080" i="6"/>
  <c r="C14081" i="6"/>
  <c r="C14082" i="6"/>
  <c r="C14083" i="6"/>
  <c r="C14084" i="6"/>
  <c r="C14085" i="6"/>
  <c r="C14086" i="6"/>
  <c r="C14087" i="6"/>
  <c r="C14088" i="6"/>
  <c r="C14089" i="6"/>
  <c r="C14090" i="6"/>
  <c r="C14091" i="6"/>
  <c r="C14092" i="6"/>
  <c r="C14093" i="6"/>
  <c r="C14094" i="6"/>
  <c r="C14095" i="6"/>
  <c r="C14096" i="6"/>
  <c r="C14097" i="6"/>
  <c r="C14098" i="6"/>
  <c r="C14099" i="6"/>
  <c r="C14100" i="6"/>
  <c r="C14101" i="6"/>
  <c r="C14102" i="6"/>
  <c r="C14103" i="6"/>
  <c r="C14104" i="6"/>
  <c r="C14105" i="6"/>
  <c r="C14106" i="6"/>
  <c r="C14107" i="6"/>
  <c r="C14108" i="6"/>
  <c r="C14109" i="6"/>
  <c r="C14110" i="6"/>
  <c r="C14111" i="6"/>
  <c r="C14112" i="6"/>
  <c r="C14113" i="6"/>
  <c r="C14114" i="6"/>
  <c r="C14115" i="6"/>
  <c r="C14116" i="6"/>
  <c r="C14117" i="6"/>
  <c r="C14118" i="6"/>
  <c r="C14119" i="6"/>
  <c r="C14120" i="6"/>
  <c r="C14121" i="6"/>
  <c r="C14122" i="6"/>
  <c r="C14123" i="6"/>
  <c r="C14124" i="6"/>
  <c r="C14125" i="6"/>
  <c r="C14126" i="6"/>
  <c r="C14127" i="6"/>
  <c r="C14128" i="6"/>
  <c r="C14129" i="6"/>
  <c r="C14130" i="6"/>
  <c r="C14131" i="6"/>
  <c r="C14132" i="6"/>
  <c r="C14133" i="6"/>
  <c r="C14134" i="6"/>
  <c r="C14135" i="6"/>
  <c r="C14136" i="6"/>
  <c r="C14137" i="6"/>
  <c r="C14138" i="6"/>
  <c r="C14139" i="6"/>
  <c r="C14140" i="6"/>
  <c r="C14141" i="6"/>
  <c r="C14142" i="6"/>
  <c r="C14143" i="6"/>
  <c r="C14144" i="6"/>
  <c r="C14145" i="6"/>
  <c r="C14146" i="6"/>
  <c r="C14147" i="6"/>
  <c r="C14148" i="6"/>
  <c r="C14149" i="6"/>
  <c r="C14150" i="6"/>
  <c r="C14151" i="6"/>
  <c r="C14152" i="6"/>
  <c r="C14153" i="6"/>
  <c r="C14154" i="6"/>
  <c r="C14155" i="6"/>
  <c r="C14156" i="6"/>
  <c r="C14157" i="6"/>
  <c r="C14158" i="6"/>
  <c r="C14159" i="6"/>
  <c r="C14160" i="6"/>
  <c r="C14161" i="6"/>
  <c r="C14162" i="6"/>
  <c r="C14163" i="6"/>
  <c r="C14164" i="6"/>
  <c r="C14165" i="6"/>
  <c r="C14166" i="6"/>
  <c r="C14167" i="6"/>
  <c r="C14168" i="6"/>
  <c r="C14169" i="6"/>
  <c r="C14170" i="6"/>
  <c r="C14171" i="6"/>
  <c r="C14172" i="6"/>
  <c r="C14173" i="6"/>
  <c r="C14174" i="6"/>
  <c r="C14175" i="6"/>
  <c r="C14176" i="6"/>
  <c r="C14177" i="6"/>
  <c r="C14178" i="6"/>
  <c r="C14179" i="6"/>
  <c r="C14180" i="6"/>
  <c r="C14181" i="6"/>
  <c r="C14182" i="6"/>
  <c r="C14183" i="6"/>
  <c r="C14184" i="6"/>
  <c r="C14185" i="6"/>
  <c r="C14186" i="6"/>
  <c r="C14187" i="6"/>
  <c r="C14188" i="6"/>
  <c r="C14189" i="6"/>
  <c r="C14190" i="6"/>
  <c r="C14191" i="6"/>
  <c r="C14192" i="6"/>
  <c r="C14193" i="6"/>
  <c r="C14194" i="6"/>
  <c r="C14195" i="6"/>
  <c r="C14196" i="6"/>
  <c r="C14197" i="6"/>
  <c r="C14198" i="6"/>
  <c r="C14199" i="6"/>
  <c r="C14200" i="6"/>
  <c r="C14201" i="6"/>
  <c r="C14202" i="6"/>
  <c r="C14203" i="6"/>
  <c r="C14204" i="6"/>
  <c r="C14205" i="6"/>
  <c r="C14206" i="6"/>
  <c r="C14207" i="6"/>
  <c r="C14208" i="6"/>
  <c r="C14209" i="6"/>
  <c r="C14210" i="6"/>
  <c r="C14211" i="6"/>
  <c r="C14212" i="6"/>
  <c r="C14213" i="6"/>
  <c r="C14214" i="6"/>
  <c r="C14215" i="6"/>
  <c r="C14216" i="6"/>
  <c r="C14217" i="6"/>
  <c r="C14218" i="6"/>
  <c r="C14219" i="6"/>
  <c r="C14220" i="6"/>
  <c r="C14221" i="6"/>
  <c r="C14222" i="6"/>
  <c r="C14223" i="6"/>
  <c r="C14224" i="6"/>
  <c r="C14225" i="6"/>
  <c r="C14226" i="6"/>
  <c r="C14227" i="6"/>
  <c r="C14228" i="6"/>
  <c r="C14229" i="6"/>
  <c r="C14230" i="6"/>
  <c r="C14231" i="6"/>
  <c r="C14232" i="6"/>
  <c r="C14233" i="6"/>
  <c r="C14234" i="6"/>
  <c r="C14235" i="6"/>
  <c r="C14236" i="6"/>
  <c r="C14237" i="6"/>
  <c r="C14238" i="6"/>
  <c r="C14239" i="6"/>
  <c r="C14240" i="6"/>
  <c r="C14241" i="6"/>
  <c r="C14242" i="6"/>
  <c r="C14243" i="6"/>
  <c r="C14244" i="6"/>
  <c r="C14245" i="6"/>
  <c r="C14246" i="6"/>
  <c r="C14247" i="6"/>
  <c r="C14248" i="6"/>
  <c r="C14249" i="6"/>
  <c r="C14250" i="6"/>
  <c r="C14251" i="6"/>
  <c r="C14252" i="6"/>
  <c r="C14253" i="6"/>
  <c r="C14254" i="6"/>
  <c r="C14255" i="6"/>
  <c r="C14256" i="6"/>
  <c r="C14257" i="6"/>
  <c r="C14258" i="6"/>
  <c r="C14259" i="6"/>
  <c r="C14260" i="6"/>
  <c r="C14261" i="6"/>
  <c r="C14262" i="6"/>
  <c r="C14263" i="6"/>
  <c r="C14264" i="6"/>
  <c r="C14265" i="6"/>
  <c r="C14266" i="6"/>
  <c r="C14267" i="6"/>
  <c r="C14268" i="6"/>
  <c r="C14269" i="6"/>
  <c r="C14270" i="6"/>
  <c r="C14271" i="6"/>
  <c r="C14272" i="6"/>
  <c r="C14273" i="6"/>
  <c r="C14274" i="6"/>
  <c r="C14275" i="6"/>
  <c r="C14276" i="6"/>
  <c r="C14277" i="6"/>
  <c r="C14278" i="6"/>
  <c r="C14279" i="6"/>
  <c r="C14280" i="6"/>
  <c r="C14281" i="6"/>
  <c r="C14282" i="6"/>
  <c r="C14283" i="6"/>
  <c r="C14284" i="6"/>
  <c r="C14285" i="6"/>
  <c r="C14286" i="6"/>
  <c r="C14287" i="6"/>
  <c r="C14288" i="6"/>
  <c r="C14289" i="6"/>
  <c r="C14290" i="6"/>
  <c r="C14291" i="6"/>
  <c r="C14292" i="6"/>
  <c r="C14293" i="6"/>
  <c r="C14294" i="6"/>
  <c r="C14295" i="6"/>
  <c r="C14296" i="6"/>
  <c r="C14297" i="6"/>
  <c r="C14298" i="6"/>
  <c r="C14299" i="6"/>
  <c r="C14300" i="6"/>
  <c r="C14301" i="6"/>
  <c r="C14302" i="6"/>
  <c r="C14303" i="6"/>
  <c r="C14304" i="6"/>
  <c r="C14305" i="6"/>
  <c r="C14306" i="6"/>
  <c r="C14307" i="6"/>
  <c r="C14308" i="6"/>
  <c r="C14309" i="6"/>
  <c r="C14310" i="6"/>
  <c r="C14311" i="6"/>
  <c r="C14312" i="6"/>
  <c r="C14313" i="6"/>
  <c r="C14314" i="6"/>
  <c r="C14315" i="6"/>
  <c r="C14316" i="6"/>
  <c r="C14317" i="6"/>
  <c r="C14318" i="6"/>
  <c r="C14319" i="6"/>
  <c r="C14320" i="6"/>
  <c r="C14321" i="6"/>
  <c r="C14322" i="6"/>
  <c r="C14323" i="6"/>
  <c r="C14324" i="6"/>
  <c r="C14325" i="6"/>
  <c r="C14326" i="6"/>
  <c r="C14327" i="6"/>
  <c r="C14328" i="6"/>
  <c r="C14329" i="6"/>
  <c r="C14330" i="6"/>
  <c r="C14331" i="6"/>
  <c r="C14332" i="6"/>
  <c r="C14333" i="6"/>
  <c r="C14334" i="6"/>
  <c r="C14335" i="6"/>
  <c r="C14336" i="6"/>
  <c r="C14337" i="6"/>
  <c r="C14338" i="6"/>
  <c r="C14339" i="6"/>
  <c r="C14340" i="6"/>
  <c r="C14341" i="6"/>
  <c r="C14342" i="6"/>
  <c r="C14343" i="6"/>
  <c r="C14344" i="6"/>
  <c r="C14345" i="6"/>
  <c r="C14346" i="6"/>
  <c r="C14347" i="6"/>
  <c r="C14348" i="6"/>
  <c r="C14349" i="6"/>
  <c r="C14350" i="6"/>
  <c r="C14351" i="6"/>
  <c r="C14352" i="6"/>
  <c r="C14353" i="6"/>
  <c r="C14354" i="6"/>
  <c r="C14355" i="6"/>
  <c r="C14356" i="6"/>
  <c r="C14357" i="6"/>
  <c r="C14358" i="6"/>
  <c r="C14359" i="6"/>
  <c r="C14360" i="6"/>
  <c r="C14361" i="6"/>
  <c r="C14362" i="6"/>
  <c r="C14363" i="6"/>
  <c r="C14364" i="6"/>
  <c r="C14365" i="6"/>
  <c r="C14366" i="6"/>
  <c r="C14367" i="6"/>
  <c r="C14368" i="6"/>
  <c r="C14369" i="6"/>
  <c r="C14370" i="6"/>
  <c r="C14371" i="6"/>
  <c r="C14372" i="6"/>
  <c r="C14373" i="6"/>
  <c r="C14374" i="6"/>
  <c r="C14375" i="6"/>
  <c r="C14376" i="6"/>
  <c r="C14377" i="6"/>
  <c r="C14378" i="6"/>
  <c r="C14379" i="6"/>
  <c r="C14380" i="6"/>
  <c r="C14381" i="6"/>
  <c r="C14382" i="6"/>
  <c r="C14383" i="6"/>
  <c r="C14384" i="6"/>
  <c r="C14385" i="6"/>
  <c r="C14386" i="6"/>
  <c r="C14387" i="6"/>
  <c r="C14388" i="6"/>
  <c r="C14389" i="6"/>
  <c r="C14390" i="6"/>
  <c r="C14391" i="6"/>
  <c r="C14392" i="6"/>
  <c r="C14393" i="6"/>
  <c r="C14394" i="6"/>
  <c r="C14395" i="6"/>
  <c r="C14396" i="6"/>
  <c r="C14397" i="6"/>
  <c r="C14398" i="6"/>
  <c r="C14399" i="6"/>
  <c r="C14400" i="6"/>
  <c r="C14401" i="6"/>
  <c r="C14402" i="6"/>
  <c r="C14403" i="6"/>
  <c r="C14404" i="6"/>
  <c r="C14405" i="6"/>
  <c r="C14406" i="6"/>
  <c r="C14407" i="6"/>
  <c r="C14408" i="6"/>
  <c r="C14409" i="6"/>
  <c r="C14410" i="6"/>
  <c r="C14411" i="6"/>
  <c r="C14412" i="6"/>
  <c r="C14413" i="6"/>
  <c r="C14414" i="6"/>
  <c r="C14415" i="6"/>
  <c r="C14416" i="6"/>
  <c r="C14417" i="6"/>
  <c r="C14418" i="6"/>
  <c r="C14419" i="6"/>
  <c r="C14420" i="6"/>
  <c r="C14421" i="6"/>
  <c r="C14422" i="6"/>
  <c r="C14423" i="6"/>
  <c r="C14424" i="6"/>
  <c r="C14425" i="6"/>
  <c r="C14426" i="6"/>
  <c r="C14427" i="6"/>
  <c r="C14428" i="6"/>
  <c r="C14429" i="6"/>
  <c r="C14430" i="6"/>
  <c r="C14431" i="6"/>
  <c r="C14432" i="6"/>
  <c r="C14433" i="6"/>
  <c r="C14434" i="6"/>
  <c r="C14435" i="6"/>
  <c r="C14436" i="6"/>
  <c r="C14437" i="6"/>
  <c r="C14438" i="6"/>
  <c r="C14439" i="6"/>
  <c r="C14440" i="6"/>
  <c r="C14441" i="6"/>
  <c r="C14442" i="6"/>
  <c r="C14443" i="6"/>
  <c r="C14444" i="6"/>
  <c r="C14445" i="6"/>
  <c r="C14446" i="6"/>
  <c r="C14447" i="6"/>
  <c r="C14448" i="6"/>
  <c r="C14449" i="6"/>
  <c r="C14450" i="6"/>
  <c r="C14451" i="6"/>
  <c r="C14452" i="6"/>
  <c r="C14453" i="6"/>
  <c r="C14454" i="6"/>
  <c r="C14455" i="6"/>
  <c r="C14456" i="6"/>
  <c r="C14457" i="6"/>
  <c r="C14458" i="6"/>
  <c r="C14459" i="6"/>
  <c r="C14460" i="6"/>
  <c r="C14461" i="6"/>
  <c r="C14462" i="6"/>
  <c r="C14463" i="6"/>
  <c r="C14464" i="6"/>
  <c r="C14465" i="6"/>
  <c r="C14466" i="6"/>
  <c r="C14467" i="6"/>
  <c r="C14468" i="6"/>
  <c r="C14469" i="6"/>
  <c r="C14470" i="6"/>
  <c r="C14471" i="6"/>
  <c r="C14472" i="6"/>
  <c r="C14473" i="6"/>
  <c r="C14474" i="6"/>
  <c r="C14475" i="6"/>
  <c r="C14476" i="6"/>
  <c r="C14477" i="6"/>
  <c r="C14478" i="6"/>
  <c r="C14479" i="6"/>
  <c r="C14480" i="6"/>
  <c r="C14481" i="6"/>
  <c r="C14482" i="6"/>
  <c r="C14483" i="6"/>
  <c r="C14484" i="6"/>
  <c r="C14485" i="6"/>
  <c r="C14486" i="6"/>
  <c r="C14487" i="6"/>
  <c r="C14488" i="6"/>
  <c r="C14489" i="6"/>
  <c r="C14490" i="6"/>
  <c r="C14491" i="6"/>
  <c r="C14492" i="6"/>
  <c r="C14493" i="6"/>
  <c r="C14494" i="6"/>
  <c r="C14495" i="6"/>
  <c r="C14496" i="6"/>
  <c r="C14497" i="6"/>
  <c r="C14498" i="6"/>
  <c r="C14499" i="6"/>
  <c r="C14500" i="6"/>
  <c r="C14501" i="6"/>
  <c r="C14502" i="6"/>
  <c r="C14503" i="6"/>
  <c r="C14504" i="6"/>
  <c r="C14505" i="6"/>
  <c r="C14506" i="6"/>
  <c r="C14507" i="6"/>
  <c r="C14508" i="6"/>
  <c r="C14509" i="6"/>
  <c r="C14510" i="6"/>
  <c r="C14511" i="6"/>
  <c r="C14512" i="6"/>
  <c r="C14513" i="6"/>
  <c r="C14514" i="6"/>
  <c r="C14515" i="6"/>
  <c r="C14516" i="6"/>
  <c r="C14517" i="6"/>
  <c r="C14518" i="6"/>
  <c r="C14519" i="6"/>
  <c r="C14520" i="6"/>
  <c r="C14521" i="6"/>
  <c r="C14522" i="6"/>
  <c r="C14523" i="6"/>
  <c r="C14524" i="6"/>
  <c r="C14525" i="6"/>
  <c r="C14526" i="6"/>
  <c r="C14527" i="6"/>
  <c r="C14528" i="6"/>
  <c r="C14529" i="6"/>
  <c r="C14530" i="6"/>
  <c r="C14531" i="6"/>
  <c r="C14532" i="6"/>
  <c r="C14533" i="6"/>
  <c r="C14534" i="6"/>
  <c r="C14535" i="6"/>
  <c r="C14536" i="6"/>
  <c r="C14537" i="6"/>
  <c r="C14538" i="6"/>
  <c r="C14539" i="6"/>
  <c r="C14540" i="6"/>
  <c r="C14541" i="6"/>
  <c r="C14542" i="6"/>
  <c r="C14543" i="6"/>
  <c r="C14544" i="6"/>
  <c r="C14545" i="6"/>
  <c r="C14546" i="6"/>
  <c r="C14547" i="6"/>
  <c r="C14548" i="6"/>
  <c r="C14549" i="6"/>
  <c r="C14550" i="6"/>
  <c r="C14551" i="6"/>
  <c r="C14552" i="6"/>
  <c r="C14553" i="6"/>
  <c r="C14554" i="6"/>
  <c r="C14555" i="6"/>
  <c r="C14556" i="6"/>
  <c r="C14557" i="6"/>
  <c r="C14558" i="6"/>
  <c r="C14559" i="6"/>
  <c r="C14560" i="6"/>
  <c r="C14561" i="6"/>
  <c r="C14562" i="6"/>
  <c r="C14563" i="6"/>
  <c r="C14564" i="6"/>
  <c r="C14565" i="6"/>
  <c r="C14566" i="6"/>
  <c r="C14567" i="6"/>
  <c r="C14568" i="6"/>
  <c r="C14569" i="6"/>
  <c r="C14570" i="6"/>
  <c r="C14571" i="6"/>
  <c r="C14572" i="6"/>
  <c r="C14573" i="6"/>
  <c r="C14574" i="6"/>
  <c r="C14575" i="6"/>
  <c r="C14576" i="6"/>
  <c r="C14577" i="6"/>
  <c r="C14578" i="6"/>
  <c r="C14579" i="6"/>
  <c r="C14580" i="6"/>
  <c r="C14581" i="6"/>
  <c r="C14582" i="6"/>
  <c r="C14583" i="6"/>
  <c r="C14584" i="6"/>
  <c r="C14585" i="6"/>
  <c r="C14586" i="6"/>
  <c r="C14587" i="6"/>
  <c r="C14588" i="6"/>
  <c r="C14589" i="6"/>
  <c r="C14590" i="6"/>
  <c r="C14591" i="6"/>
  <c r="C14592" i="6"/>
  <c r="C14593" i="6"/>
  <c r="C14594" i="6"/>
  <c r="C14595" i="6"/>
  <c r="C14596" i="6"/>
  <c r="C14597" i="6"/>
  <c r="C14598" i="6"/>
  <c r="C14599" i="6"/>
  <c r="C14600" i="6"/>
  <c r="C14601" i="6"/>
  <c r="C14602" i="6"/>
  <c r="C14603" i="6"/>
  <c r="C14604" i="6"/>
  <c r="C14605" i="6"/>
  <c r="C14606" i="6"/>
  <c r="C14607" i="6"/>
  <c r="C14608" i="6"/>
  <c r="C14609" i="6"/>
  <c r="C14610" i="6"/>
  <c r="C14611" i="6"/>
  <c r="C14612" i="6"/>
  <c r="C14613" i="6"/>
  <c r="C14614" i="6"/>
  <c r="C14615" i="6"/>
  <c r="C14616" i="6"/>
  <c r="C14617" i="6"/>
  <c r="C14618" i="6"/>
  <c r="C14619" i="6"/>
  <c r="C14620" i="6"/>
  <c r="C14621" i="6"/>
  <c r="C14622" i="6"/>
  <c r="C14623" i="6"/>
  <c r="C14624" i="6"/>
  <c r="C14625" i="6"/>
  <c r="C14626" i="6"/>
  <c r="C14627" i="6"/>
  <c r="C14628" i="6"/>
  <c r="C14629" i="6"/>
  <c r="C14630" i="6"/>
  <c r="C14631" i="6"/>
  <c r="C14632" i="6"/>
  <c r="C14633" i="6"/>
  <c r="C14634" i="6"/>
  <c r="C14635" i="6"/>
  <c r="C14636" i="6"/>
  <c r="C14637" i="6"/>
  <c r="C14638" i="6"/>
  <c r="C14639" i="6"/>
  <c r="C14640" i="6"/>
  <c r="C14641" i="6"/>
  <c r="C14642" i="6"/>
  <c r="C14643" i="6"/>
  <c r="C14644" i="6"/>
  <c r="C14645" i="6"/>
  <c r="C14646" i="6"/>
  <c r="C14647" i="6"/>
  <c r="C14648" i="6"/>
  <c r="C14649" i="6"/>
  <c r="C14650" i="6"/>
  <c r="C14651" i="6"/>
  <c r="C14652" i="6"/>
  <c r="C14653" i="6"/>
  <c r="C14654" i="6"/>
  <c r="C14655" i="6"/>
  <c r="C14656" i="6"/>
  <c r="C14657" i="6"/>
  <c r="C14658" i="6"/>
  <c r="C14659" i="6"/>
  <c r="C14660" i="6"/>
  <c r="C14661" i="6"/>
  <c r="C14662" i="6"/>
  <c r="C14663" i="6"/>
  <c r="C14664" i="6"/>
  <c r="C14665" i="6"/>
  <c r="C14666" i="6"/>
  <c r="C14667" i="6"/>
  <c r="C14668" i="6"/>
  <c r="C14669" i="6"/>
  <c r="C14670" i="6"/>
  <c r="C14671" i="6"/>
  <c r="C14672" i="6"/>
  <c r="C14673" i="6"/>
  <c r="C14674" i="6"/>
  <c r="C14675" i="6"/>
  <c r="C14676" i="6"/>
  <c r="C14677" i="6"/>
  <c r="C14678" i="6"/>
  <c r="C14679" i="6"/>
  <c r="C14680" i="6"/>
  <c r="C14681" i="6"/>
  <c r="C14682" i="6"/>
  <c r="C14683" i="6"/>
  <c r="C14684" i="6"/>
  <c r="C14685" i="6"/>
  <c r="C14686" i="6"/>
  <c r="C14687" i="6"/>
  <c r="C14688" i="6"/>
  <c r="C14689" i="6"/>
  <c r="C14690" i="6"/>
  <c r="C14691" i="6"/>
  <c r="C14692" i="6"/>
  <c r="C14693" i="6"/>
  <c r="C14694" i="6"/>
  <c r="C14695" i="6"/>
  <c r="C14696" i="6"/>
  <c r="C14697" i="6"/>
  <c r="C14698" i="6"/>
  <c r="C14699" i="6"/>
  <c r="C14700" i="6"/>
  <c r="C14701" i="6"/>
  <c r="C14702" i="6"/>
  <c r="C14703" i="6"/>
  <c r="C14704" i="6"/>
  <c r="C14705" i="6"/>
  <c r="C14706" i="6"/>
  <c r="C14707" i="6"/>
  <c r="C14708" i="6"/>
  <c r="C14709" i="6"/>
  <c r="C14710" i="6"/>
  <c r="C14711" i="6"/>
  <c r="C14712" i="6"/>
  <c r="C14713" i="6"/>
  <c r="C14714" i="6"/>
  <c r="C14715" i="6"/>
  <c r="C14716" i="6"/>
  <c r="C14717" i="6"/>
  <c r="C14718" i="6"/>
  <c r="C14719" i="6"/>
  <c r="C14720" i="6"/>
  <c r="C14721" i="6"/>
  <c r="C14722" i="6"/>
  <c r="C14723" i="6"/>
  <c r="C14724" i="6"/>
  <c r="C14725" i="6"/>
  <c r="C14726" i="6"/>
  <c r="C14727" i="6"/>
  <c r="C14728" i="6"/>
  <c r="C14729" i="6"/>
  <c r="C14730" i="6"/>
  <c r="C14731" i="6"/>
  <c r="C14732" i="6"/>
  <c r="C14733" i="6"/>
  <c r="C14734" i="6"/>
  <c r="C14735" i="6"/>
  <c r="C14736" i="6"/>
  <c r="C14737" i="6"/>
  <c r="C14738" i="6"/>
  <c r="C14739" i="6"/>
  <c r="C14740" i="6"/>
  <c r="C14741" i="6"/>
  <c r="C14742" i="6"/>
  <c r="C14743" i="6"/>
  <c r="C14744" i="6"/>
  <c r="C14745" i="6"/>
  <c r="C14746" i="6"/>
  <c r="C14747" i="6"/>
  <c r="C14748" i="6"/>
  <c r="C14749" i="6"/>
  <c r="C14750" i="6"/>
  <c r="C14751" i="6"/>
  <c r="C14752" i="6"/>
  <c r="C14753" i="6"/>
  <c r="C14754" i="6"/>
  <c r="C14755" i="6"/>
  <c r="C14756" i="6"/>
  <c r="C14757" i="6"/>
  <c r="C14758" i="6"/>
  <c r="C14759" i="6"/>
  <c r="C14760" i="6"/>
  <c r="C14761" i="6"/>
  <c r="C14762" i="6"/>
  <c r="C14763" i="6"/>
  <c r="C14764" i="6"/>
  <c r="C14765" i="6"/>
  <c r="C14766" i="6"/>
  <c r="C14767" i="6"/>
  <c r="C14768" i="6"/>
  <c r="C14769" i="6"/>
  <c r="C14770" i="6"/>
  <c r="C14771" i="6"/>
  <c r="C14772" i="6"/>
  <c r="C14773" i="6"/>
  <c r="C14774" i="6"/>
  <c r="C14775" i="6"/>
  <c r="C14776" i="6"/>
  <c r="C14777" i="6"/>
  <c r="C14778" i="6"/>
  <c r="C14779" i="6"/>
  <c r="C14780" i="6"/>
  <c r="C14781" i="6"/>
  <c r="C14782" i="6"/>
  <c r="C14783" i="6"/>
  <c r="C14784" i="6"/>
  <c r="C14785" i="6"/>
  <c r="C14786" i="6"/>
  <c r="C14787" i="6"/>
  <c r="C14788" i="6"/>
  <c r="C14789" i="6"/>
  <c r="C14790" i="6"/>
  <c r="C14791" i="6"/>
  <c r="C14792" i="6"/>
  <c r="C14793" i="6"/>
  <c r="C14794" i="6"/>
  <c r="C14795" i="6"/>
  <c r="C14796" i="6"/>
  <c r="C14797" i="6"/>
  <c r="C14798" i="6"/>
  <c r="C14799" i="6"/>
  <c r="C14800" i="6"/>
  <c r="C14801" i="6"/>
  <c r="C14802" i="6"/>
  <c r="C14803" i="6"/>
  <c r="C14804" i="6"/>
  <c r="C14805" i="6"/>
  <c r="C14806" i="6"/>
  <c r="C14807" i="6"/>
  <c r="C14808" i="6"/>
  <c r="C14809" i="6"/>
  <c r="C14810" i="6"/>
  <c r="C14811" i="6"/>
  <c r="C14812" i="6"/>
  <c r="C14813" i="6"/>
  <c r="C14814" i="6"/>
  <c r="C14815" i="6"/>
  <c r="C14816" i="6"/>
  <c r="C14817" i="6"/>
  <c r="C14818" i="6"/>
  <c r="C14819" i="6"/>
  <c r="C14820" i="6"/>
  <c r="C14821" i="6"/>
  <c r="C14822" i="6"/>
  <c r="C14823" i="6"/>
  <c r="C14824" i="6"/>
  <c r="C14825" i="6"/>
  <c r="C14826" i="6"/>
  <c r="C14827" i="6"/>
  <c r="C14828" i="6"/>
  <c r="C14829" i="6"/>
  <c r="C14830" i="6"/>
  <c r="C14831" i="6"/>
  <c r="C14832" i="6"/>
  <c r="C14833" i="6"/>
  <c r="C14834" i="6"/>
  <c r="C14835" i="6"/>
  <c r="C14836" i="6"/>
  <c r="C14837" i="6"/>
  <c r="C14838" i="6"/>
  <c r="C14839" i="6"/>
  <c r="C14840" i="6"/>
  <c r="C14841" i="6"/>
  <c r="C14842" i="6"/>
  <c r="C14843" i="6"/>
  <c r="C14844" i="6"/>
  <c r="C14845" i="6"/>
  <c r="C14846" i="6"/>
  <c r="C14847" i="6"/>
  <c r="C14848" i="6"/>
  <c r="C14849" i="6"/>
  <c r="C14850" i="6"/>
  <c r="C14851" i="6"/>
  <c r="C14852" i="6"/>
  <c r="C14853" i="6"/>
  <c r="C14854" i="6"/>
  <c r="C14855" i="6"/>
  <c r="C14856" i="6"/>
  <c r="C14857" i="6"/>
  <c r="C14858" i="6"/>
  <c r="C14859" i="6"/>
  <c r="C14860" i="6"/>
  <c r="C14861" i="6"/>
  <c r="C14862" i="6"/>
  <c r="C14863" i="6"/>
  <c r="C14864" i="6"/>
  <c r="C14865" i="6"/>
  <c r="C14866" i="6"/>
  <c r="C14867" i="6"/>
  <c r="C14868" i="6"/>
  <c r="C14869" i="6"/>
  <c r="C14870" i="6"/>
  <c r="C14871" i="6"/>
  <c r="C14872" i="6"/>
  <c r="C14873" i="6"/>
  <c r="C14874" i="6"/>
  <c r="C14875" i="6"/>
  <c r="C14876" i="6"/>
  <c r="C14877" i="6"/>
  <c r="C14878" i="6"/>
  <c r="C14879" i="6"/>
  <c r="C14880" i="6"/>
  <c r="C14881" i="6"/>
  <c r="C14882" i="6"/>
  <c r="C14883" i="6"/>
  <c r="C14884" i="6"/>
  <c r="C14885" i="6"/>
  <c r="C14886" i="6"/>
  <c r="C14887" i="6"/>
  <c r="C14888" i="6"/>
  <c r="C14889" i="6"/>
  <c r="C14890" i="6"/>
  <c r="C14891" i="6"/>
  <c r="C14892" i="6"/>
  <c r="C14893" i="6"/>
  <c r="C14894" i="6"/>
  <c r="C14895" i="6"/>
  <c r="C14896" i="6"/>
  <c r="C14897" i="6"/>
  <c r="C14898" i="6"/>
  <c r="C14899" i="6"/>
  <c r="C14900" i="6"/>
  <c r="C14901" i="6"/>
  <c r="C14902" i="6"/>
  <c r="C14903" i="6"/>
  <c r="C14904" i="6"/>
  <c r="C14905" i="6"/>
  <c r="C14906" i="6"/>
  <c r="C14907" i="6"/>
  <c r="C14908" i="6"/>
  <c r="C14909" i="6"/>
  <c r="C14910" i="6"/>
  <c r="C14911" i="6"/>
  <c r="C14912" i="6"/>
  <c r="C14913" i="6"/>
  <c r="C14914" i="6"/>
  <c r="C14915" i="6"/>
  <c r="C14916" i="6"/>
  <c r="C14917" i="6"/>
  <c r="C14918" i="6"/>
  <c r="C14919" i="6"/>
  <c r="C14920" i="6"/>
  <c r="C14921" i="6"/>
  <c r="C14922" i="6"/>
  <c r="C14923" i="6"/>
  <c r="C14924" i="6"/>
  <c r="C14925" i="6"/>
  <c r="C14926" i="6"/>
  <c r="C14927" i="6"/>
  <c r="C14928" i="6"/>
  <c r="C14929" i="6"/>
  <c r="C14930" i="6"/>
  <c r="C14931" i="6"/>
  <c r="C14932" i="6"/>
  <c r="C14933" i="6"/>
  <c r="C14934" i="6"/>
  <c r="C14935" i="6"/>
  <c r="C14936" i="6"/>
  <c r="C14937" i="6"/>
  <c r="C14938" i="6"/>
  <c r="C14939" i="6"/>
  <c r="C14940" i="6"/>
  <c r="C14941" i="6"/>
  <c r="C14942" i="6"/>
  <c r="C14943" i="6"/>
  <c r="C14944" i="6"/>
  <c r="C14945" i="6"/>
  <c r="C14946" i="6"/>
  <c r="C14947" i="6"/>
  <c r="C14948" i="6"/>
  <c r="C14949" i="6"/>
  <c r="C14950" i="6"/>
  <c r="C14951" i="6"/>
  <c r="C14952" i="6"/>
  <c r="C14953" i="6"/>
  <c r="C14954" i="6"/>
  <c r="C14955" i="6"/>
  <c r="C14956" i="6"/>
  <c r="C14957" i="6"/>
  <c r="C14958" i="6"/>
  <c r="C14959" i="6"/>
  <c r="C14960" i="6"/>
  <c r="C14961" i="6"/>
  <c r="C14962" i="6"/>
  <c r="C14963" i="6"/>
  <c r="C14964" i="6"/>
  <c r="C14965" i="6"/>
  <c r="C14966" i="6"/>
  <c r="C14967" i="6"/>
  <c r="C14968" i="6"/>
  <c r="C14969" i="6"/>
  <c r="C14970" i="6"/>
  <c r="C14971" i="6"/>
  <c r="C14972" i="6"/>
  <c r="C14973" i="6"/>
  <c r="C14974" i="6"/>
  <c r="C14975" i="6"/>
  <c r="C14976" i="6"/>
  <c r="C14977" i="6"/>
  <c r="C14978" i="6"/>
  <c r="C14979" i="6"/>
  <c r="C14980" i="6"/>
  <c r="C14981" i="6"/>
  <c r="C14982" i="6"/>
  <c r="C14983" i="6"/>
  <c r="C14984" i="6"/>
  <c r="C14985" i="6"/>
  <c r="C14986" i="6"/>
  <c r="C14987" i="6"/>
  <c r="C14988" i="6"/>
  <c r="C14989" i="6"/>
  <c r="C14990" i="6"/>
  <c r="C14991" i="6"/>
  <c r="C14992" i="6"/>
  <c r="C14993" i="6"/>
  <c r="C14994" i="6"/>
  <c r="C14995" i="6"/>
  <c r="C14996" i="6"/>
  <c r="C14997" i="6"/>
  <c r="C14998" i="6"/>
  <c r="C14999" i="6"/>
  <c r="C15000" i="6"/>
  <c r="C15001" i="6"/>
  <c r="C15002" i="6"/>
  <c r="C15003" i="6"/>
  <c r="C15004" i="6"/>
  <c r="C15005" i="6"/>
  <c r="C15006" i="6"/>
  <c r="C15007" i="6"/>
  <c r="C15008" i="6"/>
  <c r="C15009" i="6"/>
  <c r="C15010" i="6"/>
  <c r="C15011" i="6"/>
  <c r="C15012" i="6"/>
  <c r="C15013" i="6"/>
  <c r="C15014" i="6"/>
  <c r="C15015" i="6"/>
  <c r="C15016" i="6"/>
  <c r="C15017" i="6"/>
  <c r="C15018" i="6"/>
  <c r="C15019" i="6"/>
  <c r="C15020" i="6"/>
  <c r="C15021" i="6"/>
  <c r="C15022" i="6"/>
  <c r="C15023" i="6"/>
  <c r="C15024" i="6"/>
  <c r="C15025" i="6"/>
  <c r="C15026" i="6"/>
  <c r="C15027" i="6"/>
  <c r="C15028" i="6"/>
  <c r="C15029" i="6"/>
  <c r="C15030" i="6"/>
  <c r="C15031" i="6"/>
  <c r="C15032" i="6"/>
  <c r="C15033" i="6"/>
  <c r="C15034" i="6"/>
  <c r="C15035" i="6"/>
  <c r="C15036" i="6"/>
  <c r="C15037" i="6"/>
  <c r="C15038" i="6"/>
  <c r="C15039" i="6"/>
  <c r="C15040" i="6"/>
  <c r="C15041" i="6"/>
  <c r="C15042" i="6"/>
  <c r="C15043" i="6"/>
  <c r="C15044" i="6"/>
  <c r="C15045" i="6"/>
  <c r="C15046" i="6"/>
  <c r="C15047" i="6"/>
  <c r="C15048" i="6"/>
  <c r="C15049" i="6"/>
  <c r="C15050" i="6"/>
  <c r="C15051" i="6"/>
  <c r="C15052" i="6"/>
  <c r="C15053" i="6"/>
  <c r="C15054" i="6"/>
  <c r="C15055" i="6"/>
  <c r="C15056" i="6"/>
  <c r="C15057" i="6"/>
  <c r="C15058" i="6"/>
  <c r="C15059" i="6"/>
  <c r="C15060" i="6"/>
  <c r="C15061" i="6"/>
  <c r="C15062" i="6"/>
  <c r="C15063" i="6"/>
  <c r="C15064" i="6"/>
  <c r="C15065" i="6"/>
  <c r="C15066" i="6"/>
  <c r="C15067" i="6"/>
  <c r="C15068" i="6"/>
  <c r="C15069" i="6"/>
  <c r="C15070" i="6"/>
  <c r="C15071" i="6"/>
  <c r="C15072" i="6"/>
  <c r="C15073" i="6"/>
  <c r="C15074" i="6"/>
  <c r="C15075" i="6"/>
  <c r="C15076" i="6"/>
  <c r="C15077" i="6"/>
  <c r="C15078" i="6"/>
  <c r="C15079" i="6"/>
  <c r="C15080" i="6"/>
  <c r="C15081" i="6"/>
  <c r="C15082" i="6"/>
  <c r="C15083" i="6"/>
  <c r="C15084" i="6"/>
  <c r="C15085" i="6"/>
  <c r="C15086" i="6"/>
  <c r="C15087" i="6"/>
  <c r="C15088" i="6"/>
  <c r="C15089" i="6"/>
  <c r="C15090" i="6"/>
  <c r="C15091" i="6"/>
  <c r="C15092" i="6"/>
  <c r="C15093" i="6"/>
  <c r="C15094" i="6"/>
  <c r="C15095" i="6"/>
  <c r="C15096" i="6"/>
  <c r="C15097" i="6"/>
  <c r="C15098" i="6"/>
  <c r="C15099" i="6"/>
  <c r="C15100" i="6"/>
  <c r="C15101" i="6"/>
  <c r="C15102" i="6"/>
  <c r="C15103" i="6"/>
  <c r="C15104" i="6"/>
  <c r="C15105" i="6"/>
  <c r="C15106" i="6"/>
  <c r="C15107" i="6"/>
  <c r="C15108" i="6"/>
  <c r="C15109" i="6"/>
  <c r="C15110" i="6"/>
  <c r="C15111" i="6"/>
  <c r="C15112" i="6"/>
  <c r="C15113" i="6"/>
  <c r="C15114" i="6"/>
  <c r="C15115" i="6"/>
  <c r="C15116" i="6"/>
  <c r="C15117" i="6"/>
  <c r="C15118" i="6"/>
  <c r="C15119" i="6"/>
  <c r="C15120" i="6"/>
  <c r="C15121" i="6"/>
  <c r="C15122" i="6"/>
  <c r="C15123" i="6"/>
  <c r="C15124" i="6"/>
  <c r="C15125" i="6"/>
  <c r="C15126" i="6"/>
  <c r="C15127" i="6"/>
  <c r="C15128" i="6"/>
  <c r="C15129" i="6"/>
  <c r="C15130" i="6"/>
  <c r="C15131" i="6"/>
  <c r="C15132" i="6"/>
  <c r="C15133" i="6"/>
  <c r="C15134" i="6"/>
  <c r="C15135" i="6"/>
  <c r="C15136" i="6"/>
  <c r="C15137" i="6"/>
  <c r="C15138" i="6"/>
  <c r="C15139" i="6"/>
  <c r="C15140" i="6"/>
  <c r="C15141" i="6"/>
  <c r="C15142" i="6"/>
  <c r="C15143" i="6"/>
  <c r="C15144" i="6"/>
  <c r="C15145" i="6"/>
  <c r="C15146" i="6"/>
  <c r="C15147" i="6"/>
  <c r="C15148" i="6"/>
  <c r="C15149" i="6"/>
  <c r="C15150" i="6"/>
  <c r="C15151" i="6"/>
  <c r="C15152" i="6"/>
  <c r="C15153" i="6"/>
  <c r="C15154" i="6"/>
  <c r="C15155" i="6"/>
  <c r="C15156" i="6"/>
  <c r="C15157" i="6"/>
  <c r="C15158" i="6"/>
  <c r="C15159" i="6"/>
  <c r="C15160" i="6"/>
  <c r="C15161" i="6"/>
  <c r="C15162" i="6"/>
  <c r="C15163" i="6"/>
  <c r="C15164" i="6"/>
  <c r="C15165" i="6"/>
  <c r="C15166" i="6"/>
  <c r="C15167" i="6"/>
  <c r="C15168" i="6"/>
  <c r="C15169" i="6"/>
  <c r="C15170" i="6"/>
  <c r="C15171" i="6"/>
  <c r="C15172" i="6"/>
  <c r="C15173" i="6"/>
  <c r="C15174" i="6"/>
  <c r="C15175" i="6"/>
  <c r="C15176" i="6"/>
  <c r="C15177" i="6"/>
  <c r="C15178" i="6"/>
  <c r="C15179" i="6"/>
  <c r="C15180" i="6"/>
  <c r="C15181" i="6"/>
  <c r="C15182" i="6"/>
  <c r="C15183" i="6"/>
  <c r="C15184" i="6"/>
  <c r="C15185" i="6"/>
  <c r="C15186" i="6"/>
  <c r="C15187" i="6"/>
  <c r="C15188" i="6"/>
  <c r="C15189" i="6"/>
  <c r="C15190" i="6"/>
  <c r="C15191" i="6"/>
  <c r="C15192" i="6"/>
  <c r="C15193" i="6"/>
  <c r="C15194" i="6"/>
  <c r="C15195" i="6"/>
  <c r="C15196" i="6"/>
  <c r="C15197" i="6"/>
  <c r="C15198" i="6"/>
  <c r="C15199" i="6"/>
  <c r="C15200" i="6"/>
  <c r="C15201" i="6"/>
  <c r="C15202" i="6"/>
  <c r="C15203" i="6"/>
  <c r="C15204" i="6"/>
  <c r="C15205" i="6"/>
  <c r="C15206" i="6"/>
  <c r="C15207" i="6"/>
  <c r="C15208" i="6"/>
  <c r="C15209" i="6"/>
  <c r="C15210" i="6"/>
  <c r="C15211" i="6"/>
  <c r="C15212" i="6"/>
  <c r="C15213" i="6"/>
  <c r="C15214" i="6"/>
  <c r="C15215" i="6"/>
  <c r="C15216" i="6"/>
  <c r="C15217" i="6"/>
  <c r="C15218" i="6"/>
  <c r="C15219" i="6"/>
  <c r="C15220" i="6"/>
  <c r="C15221" i="6"/>
  <c r="C15222" i="6"/>
  <c r="C15223" i="6"/>
  <c r="C15224" i="6"/>
  <c r="C15225" i="6"/>
  <c r="C7614" i="6"/>
  <c r="M20" i="10" l="1"/>
  <c r="K20" i="10"/>
  <c r="K12" i="10"/>
  <c r="M12" i="10"/>
  <c r="M5" i="10"/>
  <c r="K5" i="10"/>
  <c r="O18" i="10"/>
  <c r="O10" i="10"/>
  <c r="O3" i="10"/>
  <c r="K19" i="10"/>
  <c r="M11" i="10"/>
  <c r="K11" i="10"/>
  <c r="M4" i="10"/>
  <c r="K4" i="10"/>
  <c r="O17" i="10"/>
  <c r="O9" i="10"/>
  <c r="K18" i="10"/>
  <c r="M18" i="10"/>
  <c r="K10" i="10"/>
  <c r="M10" i="10"/>
  <c r="M3" i="10"/>
  <c r="K3" i="10"/>
  <c r="O16" i="10"/>
  <c r="O8" i="10"/>
  <c r="K17" i="10"/>
  <c r="M17" i="10"/>
  <c r="K9" i="10"/>
  <c r="M9" i="10"/>
  <c r="O2" i="10"/>
  <c r="O15" i="10"/>
  <c r="O7" i="10"/>
  <c r="K16" i="10"/>
  <c r="M16" i="10"/>
  <c r="K8" i="10"/>
  <c r="M8" i="10"/>
  <c r="O14" i="10"/>
  <c r="O6" i="10"/>
  <c r="K2" i="10"/>
  <c r="M2" i="10"/>
  <c r="K15" i="10"/>
  <c r="M15" i="10"/>
  <c r="K7" i="10"/>
  <c r="M7" i="10"/>
  <c r="O21" i="10"/>
  <c r="O13" i="10"/>
  <c r="K22" i="10"/>
  <c r="M22" i="10"/>
  <c r="M14" i="10"/>
  <c r="K14" i="10"/>
  <c r="K6" i="10"/>
  <c r="M6" i="10"/>
  <c r="O20" i="10"/>
  <c r="O12" i="10"/>
  <c r="O5" i="10"/>
  <c r="K21" i="10"/>
  <c r="M21" i="10"/>
  <c r="M13" i="10"/>
  <c r="K13" i="10"/>
  <c r="O19" i="10"/>
  <c r="O11" i="10"/>
  <c r="O4" i="10"/>
  <c r="N2" i="10"/>
  <c r="O22" i="10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2" i="3"/>
  <c r="E3" i="2"/>
  <c r="G3" i="2" s="1"/>
  <c r="E4" i="2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9" i="2"/>
  <c r="G39" i="2" s="1"/>
  <c r="E40" i="2"/>
  <c r="G40" i="2" s="1"/>
  <c r="E41" i="2"/>
  <c r="G41" i="2" s="1"/>
  <c r="E42" i="2"/>
  <c r="G42" i="2" s="1"/>
  <c r="E43" i="2"/>
  <c r="G43" i="2" s="1"/>
  <c r="E44" i="2"/>
  <c r="G44" i="2" s="1"/>
  <c r="E45" i="2"/>
  <c r="G45" i="2" s="1"/>
  <c r="E46" i="2"/>
  <c r="G46" i="2" s="1"/>
  <c r="E47" i="2"/>
  <c r="G47" i="2" s="1"/>
  <c r="E48" i="2"/>
  <c r="G48" i="2" s="1"/>
  <c r="E49" i="2"/>
  <c r="G49" i="2" s="1"/>
  <c r="E50" i="2"/>
  <c r="G50" i="2" s="1"/>
  <c r="E51" i="2"/>
  <c r="G51" i="2" s="1"/>
  <c r="E52" i="2"/>
  <c r="G52" i="2" s="1"/>
  <c r="E53" i="2"/>
  <c r="G53" i="2" s="1"/>
  <c r="E54" i="2"/>
  <c r="G54" i="2" s="1"/>
  <c r="E55" i="2"/>
  <c r="G55" i="2" s="1"/>
  <c r="E56" i="2"/>
  <c r="G56" i="2" s="1"/>
  <c r="E57" i="2"/>
  <c r="G57" i="2" s="1"/>
  <c r="E58" i="2"/>
  <c r="G58" i="2" s="1"/>
  <c r="E59" i="2"/>
  <c r="G59" i="2" s="1"/>
  <c r="E60" i="2"/>
  <c r="G60" i="2" s="1"/>
  <c r="E61" i="2"/>
  <c r="G61" i="2" s="1"/>
  <c r="E62" i="2"/>
  <c r="G62" i="2" s="1"/>
  <c r="E63" i="2"/>
  <c r="G63" i="2" s="1"/>
  <c r="E64" i="2"/>
  <c r="G64" i="2" s="1"/>
  <c r="E65" i="2"/>
  <c r="G65" i="2" s="1"/>
  <c r="E66" i="2"/>
  <c r="G66" i="2" s="1"/>
  <c r="E67" i="2"/>
  <c r="G67" i="2" s="1"/>
  <c r="E68" i="2"/>
  <c r="G68" i="2" s="1"/>
  <c r="E69" i="2"/>
  <c r="G69" i="2" s="1"/>
  <c r="E70" i="2"/>
  <c r="G70" i="2" s="1"/>
  <c r="E71" i="2"/>
  <c r="G71" i="2" s="1"/>
  <c r="E72" i="2"/>
  <c r="G72" i="2" s="1"/>
  <c r="E73" i="2"/>
  <c r="G73" i="2" s="1"/>
  <c r="E74" i="2"/>
  <c r="G74" i="2" s="1"/>
  <c r="E75" i="2"/>
  <c r="G75" i="2" s="1"/>
  <c r="E76" i="2"/>
  <c r="G76" i="2" s="1"/>
  <c r="E77" i="2"/>
  <c r="G77" i="2" s="1"/>
  <c r="E78" i="2"/>
  <c r="G78" i="2" s="1"/>
  <c r="E79" i="2"/>
  <c r="G79" i="2" s="1"/>
  <c r="E80" i="2"/>
  <c r="G80" i="2" s="1"/>
  <c r="E81" i="2"/>
  <c r="G81" i="2" s="1"/>
  <c r="E82" i="2"/>
  <c r="G82" i="2" s="1"/>
  <c r="E83" i="2"/>
  <c r="G83" i="2" s="1"/>
  <c r="E84" i="2"/>
  <c r="G84" i="2" s="1"/>
  <c r="E85" i="2"/>
  <c r="G85" i="2" s="1"/>
  <c r="E86" i="2"/>
  <c r="G86" i="2" s="1"/>
  <c r="E87" i="2"/>
  <c r="G87" i="2" s="1"/>
  <c r="E88" i="2"/>
  <c r="G88" i="2" s="1"/>
  <c r="E89" i="2"/>
  <c r="G89" i="2" s="1"/>
  <c r="E90" i="2"/>
  <c r="G90" i="2" s="1"/>
  <c r="E91" i="2"/>
  <c r="G91" i="2" s="1"/>
  <c r="E92" i="2"/>
  <c r="G92" i="2" s="1"/>
  <c r="E93" i="2"/>
  <c r="G93" i="2" s="1"/>
  <c r="E94" i="2"/>
  <c r="G94" i="2" s="1"/>
  <c r="E95" i="2"/>
  <c r="G95" i="2" s="1"/>
  <c r="E96" i="2"/>
  <c r="G96" i="2" s="1"/>
  <c r="E97" i="2"/>
  <c r="G97" i="2" s="1"/>
  <c r="E98" i="2"/>
  <c r="G98" i="2" s="1"/>
  <c r="E99" i="2"/>
  <c r="G99" i="2" s="1"/>
  <c r="E100" i="2"/>
  <c r="G100" i="2" s="1"/>
  <c r="E101" i="2"/>
  <c r="G101" i="2" s="1"/>
  <c r="E102" i="2"/>
  <c r="G102" i="2" s="1"/>
  <c r="E103" i="2"/>
  <c r="G103" i="2" s="1"/>
  <c r="E104" i="2"/>
  <c r="G104" i="2" s="1"/>
  <c r="E105" i="2"/>
  <c r="G105" i="2" s="1"/>
  <c r="E106" i="2"/>
  <c r="G106" i="2" s="1"/>
  <c r="E107" i="2"/>
  <c r="G107" i="2" s="1"/>
  <c r="E108" i="2"/>
  <c r="G108" i="2" s="1"/>
  <c r="E109" i="2"/>
  <c r="G109" i="2" s="1"/>
  <c r="E110" i="2"/>
  <c r="G110" i="2" s="1"/>
  <c r="E111" i="2"/>
  <c r="G111" i="2" s="1"/>
  <c r="E112" i="2"/>
  <c r="G112" i="2" s="1"/>
  <c r="E113" i="2"/>
  <c r="G113" i="2" s="1"/>
  <c r="E114" i="2"/>
  <c r="G114" i="2" s="1"/>
  <c r="E115" i="2"/>
  <c r="G115" i="2" s="1"/>
  <c r="E116" i="2"/>
  <c r="G116" i="2" s="1"/>
  <c r="E117" i="2"/>
  <c r="G117" i="2" s="1"/>
  <c r="E118" i="2"/>
  <c r="G118" i="2" s="1"/>
  <c r="E119" i="2"/>
  <c r="G119" i="2" s="1"/>
  <c r="E120" i="2"/>
  <c r="G120" i="2" s="1"/>
  <c r="E121" i="2"/>
  <c r="G121" i="2" s="1"/>
  <c r="E122" i="2"/>
  <c r="G122" i="2" s="1"/>
  <c r="E123" i="2"/>
  <c r="G123" i="2" s="1"/>
  <c r="E124" i="2"/>
  <c r="G124" i="2" s="1"/>
  <c r="E125" i="2"/>
  <c r="G125" i="2" s="1"/>
  <c r="E126" i="2"/>
  <c r="G126" i="2" s="1"/>
  <c r="E127" i="2"/>
  <c r="G127" i="2" s="1"/>
  <c r="E128" i="2"/>
  <c r="G128" i="2" s="1"/>
  <c r="E129" i="2"/>
  <c r="G129" i="2" s="1"/>
  <c r="E130" i="2"/>
  <c r="G130" i="2" s="1"/>
  <c r="E131" i="2"/>
  <c r="G131" i="2" s="1"/>
  <c r="E132" i="2"/>
  <c r="G132" i="2" s="1"/>
  <c r="E133" i="2"/>
  <c r="G133" i="2" s="1"/>
  <c r="E134" i="2"/>
  <c r="G134" i="2" s="1"/>
  <c r="E135" i="2"/>
  <c r="G135" i="2" s="1"/>
  <c r="E136" i="2"/>
  <c r="G136" i="2" s="1"/>
  <c r="E137" i="2"/>
  <c r="G137" i="2" s="1"/>
  <c r="E138" i="2"/>
  <c r="G138" i="2" s="1"/>
  <c r="E139" i="2"/>
  <c r="G139" i="2" s="1"/>
  <c r="E140" i="2"/>
  <c r="G140" i="2" s="1"/>
  <c r="E797" i="2"/>
  <c r="E798" i="2"/>
  <c r="E799" i="2"/>
  <c r="G143" i="2" s="1"/>
  <c r="E800" i="2"/>
  <c r="E801" i="2"/>
  <c r="E802" i="2"/>
  <c r="E803" i="2"/>
  <c r="E804" i="2"/>
  <c r="G148" i="2" s="1"/>
  <c r="E805" i="2"/>
  <c r="E806" i="2"/>
  <c r="E807" i="2"/>
  <c r="E808" i="2"/>
  <c r="E809" i="2"/>
  <c r="E810" i="2"/>
  <c r="E811" i="2"/>
  <c r="E812" i="2"/>
  <c r="G156" i="2" s="1"/>
  <c r="E813" i="2"/>
  <c r="E814" i="2"/>
  <c r="E166" i="2"/>
  <c r="E167" i="2"/>
  <c r="E168" i="2"/>
  <c r="E169" i="2"/>
  <c r="E170" i="2"/>
  <c r="E171" i="2"/>
  <c r="E172" i="2"/>
  <c r="E173" i="2"/>
  <c r="E174" i="2"/>
  <c r="G167" i="2" s="1"/>
  <c r="E175" i="2"/>
  <c r="E176" i="2"/>
  <c r="G169" i="2" s="1"/>
  <c r="E177" i="2"/>
  <c r="E178" i="2"/>
  <c r="E179" i="2"/>
  <c r="G172" i="2" s="1"/>
  <c r="E180" i="2"/>
  <c r="E181" i="2"/>
  <c r="E182" i="2"/>
  <c r="G175" i="2" s="1"/>
  <c r="E183" i="2"/>
  <c r="E184" i="2"/>
  <c r="G177" i="2" s="1"/>
  <c r="E185" i="2"/>
  <c r="E186" i="2"/>
  <c r="E187" i="2"/>
  <c r="G180" i="2" s="1"/>
  <c r="E188" i="2"/>
  <c r="E189" i="2"/>
  <c r="E190" i="2"/>
  <c r="G183" i="2" s="1"/>
  <c r="E191" i="2"/>
  <c r="E192" i="2"/>
  <c r="G185" i="2" s="1"/>
  <c r="E193" i="2"/>
  <c r="E194" i="2"/>
  <c r="E195" i="2"/>
  <c r="G188" i="2" s="1"/>
  <c r="E196" i="2"/>
  <c r="E197" i="2"/>
  <c r="E198" i="2"/>
  <c r="G191" i="2" s="1"/>
  <c r="E199" i="2"/>
  <c r="E200" i="2"/>
  <c r="G193" i="2" s="1"/>
  <c r="E201" i="2"/>
  <c r="E202" i="2"/>
  <c r="E203" i="2"/>
  <c r="G196" i="2" s="1"/>
  <c r="E204" i="2"/>
  <c r="E205" i="2"/>
  <c r="E206" i="2"/>
  <c r="G199" i="2" s="1"/>
  <c r="E207" i="2"/>
  <c r="E208" i="2"/>
  <c r="G201" i="2" s="1"/>
  <c r="E209" i="2"/>
  <c r="E210" i="2"/>
  <c r="E211" i="2"/>
  <c r="G204" i="2" s="1"/>
  <c r="E212" i="2"/>
  <c r="E213" i="2"/>
  <c r="E214" i="2"/>
  <c r="G207" i="2" s="1"/>
  <c r="E215" i="2"/>
  <c r="E216" i="2"/>
  <c r="G209" i="2" s="1"/>
  <c r="E217" i="2"/>
  <c r="E218" i="2"/>
  <c r="E219" i="2"/>
  <c r="G212" i="2" s="1"/>
  <c r="E220" i="2"/>
  <c r="E221" i="2"/>
  <c r="E222" i="2"/>
  <c r="G215" i="2" s="1"/>
  <c r="E223" i="2"/>
  <c r="E224" i="2"/>
  <c r="G217" i="2" s="1"/>
  <c r="E225" i="2"/>
  <c r="E226" i="2"/>
  <c r="E227" i="2"/>
  <c r="G220" i="2" s="1"/>
  <c r="E228" i="2"/>
  <c r="E229" i="2"/>
  <c r="E230" i="2"/>
  <c r="G223" i="2" s="1"/>
  <c r="E231" i="2"/>
  <c r="E232" i="2"/>
  <c r="G225" i="2" s="1"/>
  <c r="E233" i="2"/>
  <c r="E234" i="2"/>
  <c r="E235" i="2"/>
  <c r="G228" i="2" s="1"/>
  <c r="E236" i="2"/>
  <c r="E237" i="2"/>
  <c r="E238" i="2"/>
  <c r="G231" i="2" s="1"/>
  <c r="E239" i="2"/>
  <c r="E240" i="2"/>
  <c r="G233" i="2" s="1"/>
  <c r="E241" i="2"/>
  <c r="E242" i="2"/>
  <c r="E243" i="2"/>
  <c r="G236" i="2" s="1"/>
  <c r="E244" i="2"/>
  <c r="E245" i="2"/>
  <c r="E246" i="2"/>
  <c r="G239" i="2" s="1"/>
  <c r="E247" i="2"/>
  <c r="E248" i="2"/>
  <c r="G241" i="2" s="1"/>
  <c r="E249" i="2"/>
  <c r="E250" i="2"/>
  <c r="E251" i="2"/>
  <c r="G244" i="2" s="1"/>
  <c r="E252" i="2"/>
  <c r="E253" i="2"/>
  <c r="E254" i="2"/>
  <c r="G247" i="2" s="1"/>
  <c r="E255" i="2"/>
  <c r="E256" i="2"/>
  <c r="G249" i="2" s="1"/>
  <c r="E257" i="2"/>
  <c r="E258" i="2"/>
  <c r="E259" i="2"/>
  <c r="G252" i="2" s="1"/>
  <c r="E260" i="2"/>
  <c r="E261" i="2"/>
  <c r="E262" i="2"/>
  <c r="G255" i="2" s="1"/>
  <c r="E263" i="2"/>
  <c r="E264" i="2"/>
  <c r="G257" i="2" s="1"/>
  <c r="E265" i="2"/>
  <c r="E266" i="2"/>
  <c r="E267" i="2"/>
  <c r="G260" i="2" s="1"/>
  <c r="E268" i="2"/>
  <c r="E269" i="2"/>
  <c r="E270" i="2"/>
  <c r="G263" i="2" s="1"/>
  <c r="E271" i="2"/>
  <c r="E272" i="2"/>
  <c r="G265" i="2" s="1"/>
  <c r="E273" i="2"/>
  <c r="E274" i="2"/>
  <c r="E275" i="2"/>
  <c r="G268" i="2" s="1"/>
  <c r="E276" i="2"/>
  <c r="E277" i="2"/>
  <c r="E278" i="2"/>
  <c r="G271" i="2" s="1"/>
  <c r="E279" i="2"/>
  <c r="E280" i="2"/>
  <c r="G273" i="2" s="1"/>
  <c r="E281" i="2"/>
  <c r="E282" i="2"/>
  <c r="E283" i="2"/>
  <c r="G276" i="2" s="1"/>
  <c r="E284" i="2"/>
  <c r="E285" i="2"/>
  <c r="E286" i="2"/>
  <c r="G279" i="2" s="1"/>
  <c r="E287" i="2"/>
  <c r="E288" i="2"/>
  <c r="G281" i="2" s="1"/>
  <c r="E289" i="2"/>
  <c r="E290" i="2"/>
  <c r="E291" i="2"/>
  <c r="G284" i="2" s="1"/>
  <c r="E292" i="2"/>
  <c r="E293" i="2"/>
  <c r="E294" i="2"/>
  <c r="G287" i="2" s="1"/>
  <c r="E295" i="2"/>
  <c r="E296" i="2"/>
  <c r="G289" i="2" s="1"/>
  <c r="E297" i="2"/>
  <c r="E298" i="2"/>
  <c r="E299" i="2"/>
  <c r="G292" i="2" s="1"/>
  <c r="E300" i="2"/>
  <c r="E301" i="2"/>
  <c r="E302" i="2"/>
  <c r="G295" i="2" s="1"/>
  <c r="E303" i="2"/>
  <c r="E304" i="2"/>
  <c r="G297" i="2" s="1"/>
  <c r="E305" i="2"/>
  <c r="E306" i="2"/>
  <c r="E307" i="2"/>
  <c r="G300" i="2" s="1"/>
  <c r="E308" i="2"/>
  <c r="E309" i="2"/>
  <c r="E310" i="2"/>
  <c r="G303" i="2" s="1"/>
  <c r="E311" i="2"/>
  <c r="E312" i="2"/>
  <c r="G305" i="2" s="1"/>
  <c r="E313" i="2"/>
  <c r="E314" i="2"/>
  <c r="E315" i="2"/>
  <c r="G308" i="2" s="1"/>
  <c r="E316" i="2"/>
  <c r="E317" i="2"/>
  <c r="E318" i="2"/>
  <c r="G311" i="2" s="1"/>
  <c r="E319" i="2"/>
  <c r="E320" i="2"/>
  <c r="G313" i="2" s="1"/>
  <c r="E321" i="2"/>
  <c r="E322" i="2"/>
  <c r="E323" i="2"/>
  <c r="G316" i="2" s="1"/>
  <c r="E324" i="2"/>
  <c r="E325" i="2"/>
  <c r="E326" i="2"/>
  <c r="G319" i="2" s="1"/>
  <c r="E327" i="2"/>
  <c r="E328" i="2"/>
  <c r="G321" i="2" s="1"/>
  <c r="E329" i="2"/>
  <c r="E330" i="2"/>
  <c r="E331" i="2"/>
  <c r="G324" i="2" s="1"/>
  <c r="E332" i="2"/>
  <c r="E333" i="2"/>
  <c r="E334" i="2"/>
  <c r="G327" i="2" s="1"/>
  <c r="E335" i="2"/>
  <c r="E336" i="2"/>
  <c r="G329" i="2" s="1"/>
  <c r="E337" i="2"/>
  <c r="E338" i="2"/>
  <c r="E339" i="2"/>
  <c r="G332" i="2" s="1"/>
  <c r="E340" i="2"/>
  <c r="E341" i="2"/>
  <c r="E342" i="2"/>
  <c r="G335" i="2" s="1"/>
  <c r="E343" i="2"/>
  <c r="E344" i="2"/>
  <c r="G337" i="2" s="1"/>
  <c r="E345" i="2"/>
  <c r="E346" i="2"/>
  <c r="E347" i="2"/>
  <c r="G340" i="2" s="1"/>
  <c r="E348" i="2"/>
  <c r="E349" i="2"/>
  <c r="E350" i="2"/>
  <c r="G343" i="2" s="1"/>
  <c r="E351" i="2"/>
  <c r="E352" i="2"/>
  <c r="G345" i="2" s="1"/>
  <c r="E353" i="2"/>
  <c r="E354" i="2"/>
  <c r="E355" i="2"/>
  <c r="G348" i="2" s="1"/>
  <c r="E356" i="2"/>
  <c r="E357" i="2"/>
  <c r="E358" i="2"/>
  <c r="G351" i="2" s="1"/>
  <c r="E359" i="2"/>
  <c r="E360" i="2"/>
  <c r="G353" i="2" s="1"/>
  <c r="E361" i="2"/>
  <c r="E362" i="2"/>
  <c r="E363" i="2"/>
  <c r="G356" i="2" s="1"/>
  <c r="E364" i="2"/>
  <c r="E365" i="2"/>
  <c r="E366" i="2"/>
  <c r="G359" i="2" s="1"/>
  <c r="E367" i="2"/>
  <c r="E368" i="2"/>
  <c r="G361" i="2" s="1"/>
  <c r="E369" i="2"/>
  <c r="E370" i="2"/>
  <c r="E371" i="2"/>
  <c r="G364" i="2" s="1"/>
  <c r="E372" i="2"/>
  <c r="E373" i="2"/>
  <c r="E374" i="2"/>
  <c r="G367" i="2" s="1"/>
  <c r="E375" i="2"/>
  <c r="E376" i="2"/>
  <c r="G369" i="2" s="1"/>
  <c r="E377" i="2"/>
  <c r="E378" i="2"/>
  <c r="E379" i="2"/>
  <c r="G372" i="2" s="1"/>
  <c r="E380" i="2"/>
  <c r="E381" i="2"/>
  <c r="E382" i="2"/>
  <c r="G375" i="2" s="1"/>
  <c r="E383" i="2"/>
  <c r="E384" i="2"/>
  <c r="G377" i="2" s="1"/>
  <c r="E385" i="2"/>
  <c r="E386" i="2"/>
  <c r="E387" i="2"/>
  <c r="G380" i="2" s="1"/>
  <c r="E388" i="2"/>
  <c r="E389" i="2"/>
  <c r="E390" i="2"/>
  <c r="G383" i="2" s="1"/>
  <c r="E391" i="2"/>
  <c r="E392" i="2"/>
  <c r="G385" i="2" s="1"/>
  <c r="E393" i="2"/>
  <c r="E394" i="2"/>
  <c r="E395" i="2"/>
  <c r="G388" i="2" s="1"/>
  <c r="E396" i="2"/>
  <c r="E397" i="2"/>
  <c r="E398" i="2"/>
  <c r="G391" i="2" s="1"/>
  <c r="E399" i="2"/>
  <c r="E400" i="2"/>
  <c r="G393" i="2" s="1"/>
  <c r="E401" i="2"/>
  <c r="E402" i="2"/>
  <c r="E403" i="2"/>
  <c r="G396" i="2" s="1"/>
  <c r="E404" i="2"/>
  <c r="E405" i="2"/>
  <c r="E406" i="2"/>
  <c r="G399" i="2" s="1"/>
  <c r="E407" i="2"/>
  <c r="E408" i="2"/>
  <c r="G401" i="2" s="1"/>
  <c r="E409" i="2"/>
  <c r="E410" i="2"/>
  <c r="E411" i="2"/>
  <c r="G404" i="2" s="1"/>
  <c r="E412" i="2"/>
  <c r="E413" i="2"/>
  <c r="E414" i="2"/>
  <c r="G407" i="2" s="1"/>
  <c r="E415" i="2"/>
  <c r="E416" i="2"/>
  <c r="G409" i="2" s="1"/>
  <c r="E417" i="2"/>
  <c r="E418" i="2"/>
  <c r="E419" i="2"/>
  <c r="G412" i="2" s="1"/>
  <c r="E420" i="2"/>
  <c r="E421" i="2"/>
  <c r="E422" i="2"/>
  <c r="G415" i="2" s="1"/>
  <c r="E423" i="2"/>
  <c r="E424" i="2"/>
  <c r="G417" i="2" s="1"/>
  <c r="E425" i="2"/>
  <c r="E426" i="2"/>
  <c r="E427" i="2"/>
  <c r="G420" i="2" s="1"/>
  <c r="E428" i="2"/>
  <c r="E429" i="2"/>
  <c r="E430" i="2"/>
  <c r="G423" i="2" s="1"/>
  <c r="E431" i="2"/>
  <c r="E432" i="2"/>
  <c r="G425" i="2" s="1"/>
  <c r="E433" i="2"/>
  <c r="E434" i="2"/>
  <c r="E435" i="2"/>
  <c r="G428" i="2" s="1"/>
  <c r="E436" i="2"/>
  <c r="E437" i="2"/>
  <c r="E438" i="2"/>
  <c r="G431" i="2" s="1"/>
  <c r="E439" i="2"/>
  <c r="E440" i="2"/>
  <c r="G433" i="2" s="1"/>
  <c r="E441" i="2"/>
  <c r="E442" i="2"/>
  <c r="E443" i="2"/>
  <c r="G436" i="2" s="1"/>
  <c r="E444" i="2"/>
  <c r="E445" i="2"/>
  <c r="E446" i="2"/>
  <c r="G439" i="2" s="1"/>
  <c r="E447" i="2"/>
  <c r="E448" i="2"/>
  <c r="G441" i="2" s="1"/>
  <c r="E449" i="2"/>
  <c r="E450" i="2"/>
  <c r="E451" i="2"/>
  <c r="G444" i="2" s="1"/>
  <c r="E452" i="2"/>
  <c r="E453" i="2"/>
  <c r="E454" i="2"/>
  <c r="G447" i="2" s="1"/>
  <c r="E455" i="2"/>
  <c r="E456" i="2"/>
  <c r="G449" i="2" s="1"/>
  <c r="E457" i="2"/>
  <c r="E458" i="2"/>
  <c r="E459" i="2"/>
  <c r="G452" i="2" s="1"/>
  <c r="E460" i="2"/>
  <c r="E461" i="2"/>
  <c r="E462" i="2"/>
  <c r="G455" i="2" s="1"/>
  <c r="E463" i="2"/>
  <c r="E464" i="2"/>
  <c r="G457" i="2" s="1"/>
  <c r="E465" i="2"/>
  <c r="E466" i="2"/>
  <c r="E467" i="2"/>
  <c r="G460" i="2" s="1"/>
  <c r="E468" i="2"/>
  <c r="E469" i="2"/>
  <c r="E470" i="2"/>
  <c r="G463" i="2" s="1"/>
  <c r="E471" i="2"/>
  <c r="E472" i="2"/>
  <c r="G465" i="2" s="1"/>
  <c r="E473" i="2"/>
  <c r="E474" i="2"/>
  <c r="E475" i="2"/>
  <c r="G468" i="2" s="1"/>
  <c r="E476" i="2"/>
  <c r="E477" i="2"/>
  <c r="E478" i="2"/>
  <c r="G471" i="2" s="1"/>
  <c r="E479" i="2"/>
  <c r="E480" i="2"/>
  <c r="G473" i="2" s="1"/>
  <c r="E481" i="2"/>
  <c r="E482" i="2"/>
  <c r="E483" i="2"/>
  <c r="G476" i="2" s="1"/>
  <c r="E484" i="2"/>
  <c r="E485" i="2"/>
  <c r="E486" i="2"/>
  <c r="G479" i="2" s="1"/>
  <c r="E487" i="2"/>
  <c r="E488" i="2"/>
  <c r="G481" i="2" s="1"/>
  <c r="E489" i="2"/>
  <c r="E490" i="2"/>
  <c r="E491" i="2"/>
  <c r="G484" i="2" s="1"/>
  <c r="E492" i="2"/>
  <c r="E493" i="2"/>
  <c r="E494" i="2"/>
  <c r="G487" i="2" s="1"/>
  <c r="E495" i="2"/>
  <c r="E496" i="2"/>
  <c r="G489" i="2" s="1"/>
  <c r="E497" i="2"/>
  <c r="E498" i="2"/>
  <c r="E499" i="2"/>
  <c r="G492" i="2" s="1"/>
  <c r="E500" i="2"/>
  <c r="E501" i="2"/>
  <c r="E502" i="2"/>
  <c r="G495" i="2" s="1"/>
  <c r="E503" i="2"/>
  <c r="E504" i="2"/>
  <c r="G497" i="2" s="1"/>
  <c r="E505" i="2"/>
  <c r="E506" i="2"/>
  <c r="E507" i="2"/>
  <c r="G500" i="2" s="1"/>
  <c r="E508" i="2"/>
  <c r="E509" i="2"/>
  <c r="E510" i="2"/>
  <c r="G503" i="2" s="1"/>
  <c r="E511" i="2"/>
  <c r="E512" i="2"/>
  <c r="G505" i="2" s="1"/>
  <c r="E513" i="2"/>
  <c r="E514" i="2"/>
  <c r="E515" i="2"/>
  <c r="G508" i="2" s="1"/>
  <c r="E516" i="2"/>
  <c r="E517" i="2"/>
  <c r="E518" i="2"/>
  <c r="G511" i="2" s="1"/>
  <c r="E519" i="2"/>
  <c r="E520" i="2"/>
  <c r="G513" i="2" s="1"/>
  <c r="E521" i="2"/>
  <c r="E522" i="2"/>
  <c r="E523" i="2"/>
  <c r="G516" i="2" s="1"/>
  <c r="E524" i="2"/>
  <c r="E525" i="2"/>
  <c r="E526" i="2"/>
  <c r="G519" i="2" s="1"/>
  <c r="E527" i="2"/>
  <c r="E528" i="2"/>
  <c r="G521" i="2" s="1"/>
  <c r="E529" i="2"/>
  <c r="E530" i="2"/>
  <c r="E531" i="2"/>
  <c r="G524" i="2" s="1"/>
  <c r="E532" i="2"/>
  <c r="E533" i="2"/>
  <c r="E534" i="2"/>
  <c r="G527" i="2" s="1"/>
  <c r="E535" i="2"/>
  <c r="E536" i="2"/>
  <c r="G529" i="2" s="1"/>
  <c r="E537" i="2"/>
  <c r="E538" i="2"/>
  <c r="E539" i="2"/>
  <c r="G532" i="2" s="1"/>
  <c r="E540" i="2"/>
  <c r="E541" i="2"/>
  <c r="E542" i="2"/>
  <c r="G535" i="2" s="1"/>
  <c r="E543" i="2"/>
  <c r="E544" i="2"/>
  <c r="G537" i="2" s="1"/>
  <c r="E545" i="2"/>
  <c r="E546" i="2"/>
  <c r="E547" i="2"/>
  <c r="G540" i="2" s="1"/>
  <c r="E548" i="2"/>
  <c r="E549" i="2"/>
  <c r="E550" i="2"/>
  <c r="G543" i="2" s="1"/>
  <c r="E551" i="2"/>
  <c r="E552" i="2"/>
  <c r="G545" i="2" s="1"/>
  <c r="E553" i="2"/>
  <c r="E554" i="2"/>
  <c r="E555" i="2"/>
  <c r="G548" i="2" s="1"/>
  <c r="E556" i="2"/>
  <c r="E557" i="2"/>
  <c r="E558" i="2"/>
  <c r="G551" i="2" s="1"/>
  <c r="E559" i="2"/>
  <c r="E560" i="2"/>
  <c r="G553" i="2" s="1"/>
  <c r="E561" i="2"/>
  <c r="E562" i="2"/>
  <c r="E563" i="2"/>
  <c r="G556" i="2" s="1"/>
  <c r="E564" i="2"/>
  <c r="E565" i="2"/>
  <c r="E566" i="2"/>
  <c r="G559" i="2" s="1"/>
  <c r="E567" i="2"/>
  <c r="E568" i="2"/>
  <c r="G561" i="2" s="1"/>
  <c r="E569" i="2"/>
  <c r="E570" i="2"/>
  <c r="E571" i="2"/>
  <c r="G564" i="2" s="1"/>
  <c r="E572" i="2"/>
  <c r="E573" i="2"/>
  <c r="E574" i="2"/>
  <c r="G567" i="2" s="1"/>
  <c r="E575" i="2"/>
  <c r="E576" i="2"/>
  <c r="G569" i="2" s="1"/>
  <c r="E577" i="2"/>
  <c r="E578" i="2"/>
  <c r="E579" i="2"/>
  <c r="G572" i="2" s="1"/>
  <c r="E580" i="2"/>
  <c r="E581" i="2"/>
  <c r="E582" i="2"/>
  <c r="G575" i="2" s="1"/>
  <c r="E583" i="2"/>
  <c r="E584" i="2"/>
  <c r="G577" i="2" s="1"/>
  <c r="E585" i="2"/>
  <c r="E586" i="2"/>
  <c r="E587" i="2"/>
  <c r="G580" i="2" s="1"/>
  <c r="E588" i="2"/>
  <c r="E589" i="2"/>
  <c r="E590" i="2"/>
  <c r="G583" i="2" s="1"/>
  <c r="E591" i="2"/>
  <c r="E592" i="2"/>
  <c r="G585" i="2" s="1"/>
  <c r="E593" i="2"/>
  <c r="E594" i="2"/>
  <c r="E595" i="2"/>
  <c r="G588" i="2" s="1"/>
  <c r="E596" i="2"/>
  <c r="E597" i="2"/>
  <c r="E598" i="2"/>
  <c r="G591" i="2" s="1"/>
  <c r="E599" i="2"/>
  <c r="E600" i="2"/>
  <c r="G593" i="2" s="1"/>
  <c r="E601" i="2"/>
  <c r="E602" i="2"/>
  <c r="E603" i="2"/>
  <c r="G596" i="2" s="1"/>
  <c r="E604" i="2"/>
  <c r="E605" i="2"/>
  <c r="E606" i="2"/>
  <c r="G599" i="2" s="1"/>
  <c r="E607" i="2"/>
  <c r="E608" i="2"/>
  <c r="G601" i="2" s="1"/>
  <c r="E609" i="2"/>
  <c r="E610" i="2"/>
  <c r="E611" i="2"/>
  <c r="G604" i="2" s="1"/>
  <c r="E612" i="2"/>
  <c r="E613" i="2"/>
  <c r="E614" i="2"/>
  <c r="G607" i="2" s="1"/>
  <c r="E615" i="2"/>
  <c r="E616" i="2"/>
  <c r="G609" i="2" s="1"/>
  <c r="E617" i="2"/>
  <c r="E618" i="2"/>
  <c r="E619" i="2"/>
  <c r="G612" i="2" s="1"/>
  <c r="E620" i="2"/>
  <c r="E621" i="2"/>
  <c r="E622" i="2"/>
  <c r="G615" i="2" s="1"/>
  <c r="E623" i="2"/>
  <c r="E624" i="2"/>
  <c r="G617" i="2" s="1"/>
  <c r="E625" i="2"/>
  <c r="E626" i="2"/>
  <c r="E627" i="2"/>
  <c r="G620" i="2" s="1"/>
  <c r="E628" i="2"/>
  <c r="E629" i="2"/>
  <c r="E630" i="2"/>
  <c r="G623" i="2" s="1"/>
  <c r="E631" i="2"/>
  <c r="E632" i="2"/>
  <c r="G625" i="2" s="1"/>
  <c r="E633" i="2"/>
  <c r="E634" i="2"/>
  <c r="E635" i="2"/>
  <c r="G628" i="2" s="1"/>
  <c r="E636" i="2"/>
  <c r="E637" i="2"/>
  <c r="E638" i="2"/>
  <c r="G631" i="2" s="1"/>
  <c r="E639" i="2"/>
  <c r="E640" i="2"/>
  <c r="G633" i="2" s="1"/>
  <c r="E641" i="2"/>
  <c r="E642" i="2"/>
  <c r="E643" i="2"/>
  <c r="G636" i="2" s="1"/>
  <c r="E644" i="2"/>
  <c r="E645" i="2"/>
  <c r="E646" i="2"/>
  <c r="G639" i="2" s="1"/>
  <c r="E647" i="2"/>
  <c r="E648" i="2"/>
  <c r="G641" i="2" s="1"/>
  <c r="E649" i="2"/>
  <c r="E650" i="2"/>
  <c r="E651" i="2"/>
  <c r="G644" i="2" s="1"/>
  <c r="E652" i="2"/>
  <c r="E653" i="2"/>
  <c r="E654" i="2"/>
  <c r="G647" i="2" s="1"/>
  <c r="E655" i="2"/>
  <c r="E656" i="2"/>
  <c r="G649" i="2" s="1"/>
  <c r="E657" i="2"/>
  <c r="E658" i="2"/>
  <c r="E659" i="2"/>
  <c r="G652" i="2" s="1"/>
  <c r="E660" i="2"/>
  <c r="E661" i="2"/>
  <c r="E662" i="2"/>
  <c r="G655" i="2" s="1"/>
  <c r="E663" i="2"/>
  <c r="E664" i="2"/>
  <c r="G657" i="2" s="1"/>
  <c r="E665" i="2"/>
  <c r="E666" i="2"/>
  <c r="E667" i="2"/>
  <c r="G660" i="2" s="1"/>
  <c r="E668" i="2"/>
  <c r="E669" i="2"/>
  <c r="E670" i="2"/>
  <c r="G663" i="2" s="1"/>
  <c r="E671" i="2"/>
  <c r="E672" i="2"/>
  <c r="G665" i="2" s="1"/>
  <c r="E673" i="2"/>
  <c r="E674" i="2"/>
  <c r="E675" i="2"/>
  <c r="G668" i="2" s="1"/>
  <c r="E676" i="2"/>
  <c r="E677" i="2"/>
  <c r="E678" i="2"/>
  <c r="G671" i="2" s="1"/>
  <c r="E679" i="2"/>
  <c r="E680" i="2"/>
  <c r="G673" i="2" s="1"/>
  <c r="E681" i="2"/>
  <c r="E682" i="2"/>
  <c r="E683" i="2"/>
  <c r="G676" i="2" s="1"/>
  <c r="E684" i="2"/>
  <c r="E685" i="2"/>
  <c r="E686" i="2"/>
  <c r="G679" i="2" s="1"/>
  <c r="E687" i="2"/>
  <c r="E688" i="2"/>
  <c r="G681" i="2" s="1"/>
  <c r="E689" i="2"/>
  <c r="E690" i="2"/>
  <c r="E691" i="2"/>
  <c r="G684" i="2" s="1"/>
  <c r="E692" i="2"/>
  <c r="E693" i="2"/>
  <c r="E694" i="2"/>
  <c r="G687" i="2" s="1"/>
  <c r="E695" i="2"/>
  <c r="E696" i="2"/>
  <c r="G689" i="2" s="1"/>
  <c r="E697" i="2"/>
  <c r="E698" i="2"/>
  <c r="E699" i="2"/>
  <c r="G692" i="2" s="1"/>
  <c r="E700" i="2"/>
  <c r="E701" i="2"/>
  <c r="E702" i="2"/>
  <c r="G695" i="2" s="1"/>
  <c r="E703" i="2"/>
  <c r="E704" i="2"/>
  <c r="G697" i="2" s="1"/>
  <c r="E705" i="2"/>
  <c r="E706" i="2"/>
  <c r="E707" i="2"/>
  <c r="G700" i="2" s="1"/>
  <c r="E708" i="2"/>
  <c r="E709" i="2"/>
  <c r="E710" i="2"/>
  <c r="G703" i="2" s="1"/>
  <c r="E711" i="2"/>
  <c r="E712" i="2"/>
  <c r="G705" i="2" s="1"/>
  <c r="E713" i="2"/>
  <c r="E714" i="2"/>
  <c r="E715" i="2"/>
  <c r="G708" i="2" s="1"/>
  <c r="E716" i="2"/>
  <c r="E717" i="2"/>
  <c r="E718" i="2"/>
  <c r="G711" i="2" s="1"/>
  <c r="E719" i="2"/>
  <c r="E720" i="2"/>
  <c r="G713" i="2" s="1"/>
  <c r="E721" i="2"/>
  <c r="E722" i="2"/>
  <c r="E723" i="2"/>
  <c r="G716" i="2" s="1"/>
  <c r="E724" i="2"/>
  <c r="E725" i="2"/>
  <c r="E726" i="2"/>
  <c r="G719" i="2" s="1"/>
  <c r="E727" i="2"/>
  <c r="E728" i="2"/>
  <c r="G721" i="2" s="1"/>
  <c r="E729" i="2"/>
  <c r="E730" i="2"/>
  <c r="E731" i="2"/>
  <c r="G724" i="2" s="1"/>
  <c r="E732" i="2"/>
  <c r="E733" i="2"/>
  <c r="E734" i="2"/>
  <c r="G727" i="2" s="1"/>
  <c r="E735" i="2"/>
  <c r="E736" i="2"/>
  <c r="G729" i="2" s="1"/>
  <c r="E737" i="2"/>
  <c r="E738" i="2"/>
  <c r="E739" i="2"/>
  <c r="G732" i="2" s="1"/>
  <c r="E740" i="2"/>
  <c r="E741" i="2"/>
  <c r="E742" i="2"/>
  <c r="G735" i="2" s="1"/>
  <c r="E743" i="2"/>
  <c r="E744" i="2"/>
  <c r="G737" i="2" s="1"/>
  <c r="E745" i="2"/>
  <c r="E746" i="2"/>
  <c r="E747" i="2"/>
  <c r="G740" i="2" s="1"/>
  <c r="E748" i="2"/>
  <c r="E749" i="2"/>
  <c r="E750" i="2"/>
  <c r="G743" i="2" s="1"/>
  <c r="E751" i="2"/>
  <c r="E752" i="2"/>
  <c r="G745" i="2" s="1"/>
  <c r="E753" i="2"/>
  <c r="E754" i="2"/>
  <c r="E755" i="2"/>
  <c r="G748" i="2" s="1"/>
  <c r="E756" i="2"/>
  <c r="E757" i="2"/>
  <c r="E758" i="2"/>
  <c r="G751" i="2" s="1"/>
  <c r="E759" i="2"/>
  <c r="E760" i="2"/>
  <c r="G753" i="2" s="1"/>
  <c r="E761" i="2"/>
  <c r="E762" i="2"/>
  <c r="E763" i="2"/>
  <c r="G756" i="2" s="1"/>
  <c r="E764" i="2"/>
  <c r="E765" i="2"/>
  <c r="E766" i="2"/>
  <c r="G759" i="2" s="1"/>
  <c r="E767" i="2"/>
  <c r="E768" i="2"/>
  <c r="G761" i="2" s="1"/>
  <c r="E769" i="2"/>
  <c r="E770" i="2"/>
  <c r="E771" i="2"/>
  <c r="G764" i="2" s="1"/>
  <c r="E772" i="2"/>
  <c r="E773" i="2"/>
  <c r="E774" i="2"/>
  <c r="G767" i="2" s="1"/>
  <c r="E775" i="2"/>
  <c r="E776" i="2"/>
  <c r="G769" i="2" s="1"/>
  <c r="E777" i="2"/>
  <c r="E778" i="2"/>
  <c r="E779" i="2"/>
  <c r="G772" i="2" s="1"/>
  <c r="E780" i="2"/>
  <c r="E781" i="2"/>
  <c r="E782" i="2"/>
  <c r="G775" i="2" s="1"/>
  <c r="E783" i="2"/>
  <c r="E784" i="2"/>
  <c r="G777" i="2" s="1"/>
  <c r="E785" i="2"/>
  <c r="E786" i="2"/>
  <c r="E787" i="2"/>
  <c r="G780" i="2" s="1"/>
  <c r="E788" i="2"/>
  <c r="E789" i="2"/>
  <c r="E790" i="2"/>
  <c r="G783" i="2" s="1"/>
  <c r="E791" i="2"/>
  <c r="E792" i="2"/>
  <c r="G785" i="2" s="1"/>
  <c r="E793" i="2"/>
  <c r="E794" i="2"/>
  <c r="E795" i="2"/>
  <c r="G788" i="2" s="1"/>
  <c r="E796" i="2"/>
  <c r="E815" i="2"/>
  <c r="E816" i="2"/>
  <c r="G791" i="2" s="1"/>
  <c r="E141" i="2"/>
  <c r="E142" i="2"/>
  <c r="G793" i="2" s="1"/>
  <c r="E817" i="2"/>
  <c r="E143" i="2"/>
  <c r="E818" i="2"/>
  <c r="G796" i="2" s="1"/>
  <c r="E144" i="2"/>
  <c r="G797" i="2" s="1"/>
  <c r="E819" i="2"/>
  <c r="G798" i="2" s="1"/>
  <c r="E820" i="2"/>
  <c r="G799" i="2" s="1"/>
  <c r="E821" i="2"/>
  <c r="G800" i="2" s="1"/>
  <c r="E822" i="2"/>
  <c r="G801" i="2" s="1"/>
  <c r="E823" i="2"/>
  <c r="G802" i="2" s="1"/>
  <c r="E824" i="2"/>
  <c r="G803" i="2" s="1"/>
  <c r="E825" i="2"/>
  <c r="G804" i="2" s="1"/>
  <c r="E826" i="2"/>
  <c r="G805" i="2" s="1"/>
  <c r="E827" i="2"/>
  <c r="G806" i="2" s="1"/>
  <c r="E828" i="2"/>
  <c r="G807" i="2" s="1"/>
  <c r="E829" i="2"/>
  <c r="G808" i="2" s="1"/>
  <c r="E830" i="2"/>
  <c r="G809" i="2" s="1"/>
  <c r="E831" i="2"/>
  <c r="G810" i="2" s="1"/>
  <c r="E832" i="2"/>
  <c r="G811" i="2" s="1"/>
  <c r="E833" i="2"/>
  <c r="G812" i="2" s="1"/>
  <c r="E834" i="2"/>
  <c r="G813" i="2" s="1"/>
  <c r="E835" i="2"/>
  <c r="G814" i="2" s="1"/>
  <c r="E145" i="2"/>
  <c r="G815" i="2" s="1"/>
  <c r="E146" i="2"/>
  <c r="E147" i="2"/>
  <c r="G817" i="2" s="1"/>
  <c r="E148" i="2"/>
  <c r="E149" i="2"/>
  <c r="E150" i="2"/>
  <c r="G820" i="2" s="1"/>
  <c r="E151" i="2"/>
  <c r="G821" i="2" s="1"/>
  <c r="E152" i="2"/>
  <c r="E153" i="2"/>
  <c r="G823" i="2" s="1"/>
  <c r="E154" i="2"/>
  <c r="G824" i="2" s="1"/>
  <c r="E155" i="2"/>
  <c r="E156" i="2"/>
  <c r="G826" i="2" s="1"/>
  <c r="E157" i="2"/>
  <c r="E158" i="2"/>
  <c r="G828" i="2" s="1"/>
  <c r="E159" i="2"/>
  <c r="G829" i="2" s="1"/>
  <c r="E160" i="2"/>
  <c r="E836" i="2"/>
  <c r="G831" i="2" s="1"/>
  <c r="E837" i="2"/>
  <c r="E161" i="2"/>
  <c r="E162" i="2"/>
  <c r="G834" i="2" s="1"/>
  <c r="E838" i="2"/>
  <c r="E163" i="2"/>
  <c r="G836" i="2" s="1"/>
  <c r="E839" i="2"/>
  <c r="E840" i="2"/>
  <c r="G838" i="2" s="1"/>
  <c r="E164" i="2"/>
  <c r="G839" i="2" s="1"/>
  <c r="E841" i="2"/>
  <c r="E165" i="2"/>
  <c r="G841" i="2" s="1"/>
  <c r="E842" i="2"/>
  <c r="G842" i="2" s="1"/>
  <c r="E843" i="2"/>
  <c r="G843" i="2" s="1"/>
  <c r="E844" i="2"/>
  <c r="G844" i="2" s="1"/>
  <c r="E845" i="2"/>
  <c r="G845" i="2" s="1"/>
  <c r="E846" i="2"/>
  <c r="G846" i="2" s="1"/>
  <c r="E847" i="2"/>
  <c r="G847" i="2" s="1"/>
  <c r="E848" i="2"/>
  <c r="G848" i="2" s="1"/>
  <c r="E849" i="2"/>
  <c r="G849" i="2" s="1"/>
  <c r="E850" i="2"/>
  <c r="G850" i="2" s="1"/>
  <c r="E851" i="2"/>
  <c r="G851" i="2" s="1"/>
  <c r="E852" i="2"/>
  <c r="G852" i="2" s="1"/>
  <c r="E853" i="2"/>
  <c r="G853" i="2" s="1"/>
  <c r="E854" i="2"/>
  <c r="G854" i="2" s="1"/>
  <c r="E855" i="2"/>
  <c r="G855" i="2" s="1"/>
  <c r="E856" i="2"/>
  <c r="G856" i="2" s="1"/>
  <c r="E857" i="2"/>
  <c r="G857" i="2" s="1"/>
  <c r="E858" i="2"/>
  <c r="G858" i="2" s="1"/>
  <c r="E859" i="2"/>
  <c r="G859" i="2" s="1"/>
  <c r="E860" i="2"/>
  <c r="G860" i="2" s="1"/>
  <c r="E861" i="2"/>
  <c r="G861" i="2" s="1"/>
  <c r="E862" i="2"/>
  <c r="G862" i="2" s="1"/>
  <c r="E863" i="2"/>
  <c r="G863" i="2" s="1"/>
  <c r="E864" i="2"/>
  <c r="G864" i="2" s="1"/>
  <c r="E865" i="2"/>
  <c r="G865" i="2" s="1"/>
  <c r="E866" i="2"/>
  <c r="G866" i="2" s="1"/>
  <c r="E867" i="2"/>
  <c r="G867" i="2" s="1"/>
  <c r="E868" i="2"/>
  <c r="G868" i="2" s="1"/>
  <c r="E869" i="2"/>
  <c r="G869" i="2" s="1"/>
  <c r="E870" i="2"/>
  <c r="G870" i="2" s="1"/>
  <c r="E871" i="2"/>
  <c r="G871" i="2" s="1"/>
  <c r="E872" i="2"/>
  <c r="G872" i="2" s="1"/>
  <c r="E873" i="2"/>
  <c r="G873" i="2" s="1"/>
  <c r="E874" i="2"/>
  <c r="G874" i="2" s="1"/>
  <c r="E875" i="2"/>
  <c r="G875" i="2" s="1"/>
  <c r="E876" i="2"/>
  <c r="G876" i="2" s="1"/>
  <c r="E877" i="2"/>
  <c r="G877" i="2" s="1"/>
  <c r="E878" i="2"/>
  <c r="G878" i="2" s="1"/>
  <c r="E879" i="2"/>
  <c r="G879" i="2" s="1"/>
  <c r="E880" i="2"/>
  <c r="G880" i="2" s="1"/>
  <c r="E881" i="2"/>
  <c r="G881" i="2" s="1"/>
  <c r="E882" i="2"/>
  <c r="G882" i="2" s="1"/>
  <c r="E883" i="2"/>
  <c r="G883" i="2" s="1"/>
  <c r="E884" i="2"/>
  <c r="G884" i="2" s="1"/>
  <c r="E885" i="2"/>
  <c r="G885" i="2" s="1"/>
  <c r="E886" i="2"/>
  <c r="G886" i="2" s="1"/>
  <c r="E887" i="2"/>
  <c r="G887" i="2" s="1"/>
  <c r="E888" i="2"/>
  <c r="G888" i="2" s="1"/>
  <c r="E889" i="2"/>
  <c r="G889" i="2" s="1"/>
  <c r="E890" i="2"/>
  <c r="G890" i="2" s="1"/>
  <c r="E891" i="2"/>
  <c r="G891" i="2" s="1"/>
  <c r="E892" i="2"/>
  <c r="G892" i="2" s="1"/>
  <c r="E893" i="2"/>
  <c r="G893" i="2" s="1"/>
  <c r="E894" i="2"/>
  <c r="G894" i="2" s="1"/>
  <c r="E895" i="2"/>
  <c r="G895" i="2" s="1"/>
  <c r="E896" i="2"/>
  <c r="G896" i="2" s="1"/>
  <c r="E897" i="2"/>
  <c r="G897" i="2" s="1"/>
  <c r="E898" i="2"/>
  <c r="G898" i="2" s="1"/>
  <c r="E899" i="2"/>
  <c r="G899" i="2" s="1"/>
  <c r="E900" i="2"/>
  <c r="G900" i="2" s="1"/>
  <c r="E901" i="2"/>
  <c r="G901" i="2" s="1"/>
  <c r="E902" i="2"/>
  <c r="G902" i="2" s="1"/>
  <c r="E903" i="2"/>
  <c r="G903" i="2" s="1"/>
  <c r="E904" i="2"/>
  <c r="G904" i="2" s="1"/>
  <c r="E905" i="2"/>
  <c r="G905" i="2" s="1"/>
  <c r="E906" i="2"/>
  <c r="G906" i="2" s="1"/>
  <c r="E907" i="2"/>
  <c r="G907" i="2" s="1"/>
  <c r="E908" i="2"/>
  <c r="G908" i="2" s="1"/>
  <c r="E909" i="2"/>
  <c r="G909" i="2" s="1"/>
  <c r="E910" i="2"/>
  <c r="G910" i="2" s="1"/>
  <c r="E911" i="2"/>
  <c r="G911" i="2" s="1"/>
  <c r="E912" i="2"/>
  <c r="G912" i="2" s="1"/>
  <c r="E913" i="2"/>
  <c r="G913" i="2" s="1"/>
  <c r="E914" i="2"/>
  <c r="G914" i="2" s="1"/>
  <c r="E915" i="2"/>
  <c r="G915" i="2" s="1"/>
  <c r="E916" i="2"/>
  <c r="G916" i="2" s="1"/>
  <c r="E917" i="2"/>
  <c r="G917" i="2" s="1"/>
  <c r="E918" i="2"/>
  <c r="G918" i="2" s="1"/>
  <c r="E919" i="2"/>
  <c r="G919" i="2" s="1"/>
  <c r="E920" i="2"/>
  <c r="G920" i="2" s="1"/>
  <c r="E921" i="2"/>
  <c r="G921" i="2" s="1"/>
  <c r="E922" i="2"/>
  <c r="G922" i="2" s="1"/>
  <c r="E923" i="2"/>
  <c r="G923" i="2" s="1"/>
  <c r="E924" i="2"/>
  <c r="G924" i="2" s="1"/>
  <c r="E925" i="2"/>
  <c r="G925" i="2" s="1"/>
  <c r="E926" i="2"/>
  <c r="G926" i="2" s="1"/>
  <c r="E927" i="2"/>
  <c r="G927" i="2" s="1"/>
  <c r="E928" i="2"/>
  <c r="G928" i="2" s="1"/>
  <c r="E929" i="2"/>
  <c r="G929" i="2" s="1"/>
  <c r="E930" i="2"/>
  <c r="G930" i="2" s="1"/>
  <c r="E931" i="2"/>
  <c r="G931" i="2" s="1"/>
  <c r="E932" i="2"/>
  <c r="G932" i="2" s="1"/>
  <c r="E933" i="2"/>
  <c r="G933" i="2" s="1"/>
  <c r="E934" i="2"/>
  <c r="G934" i="2" s="1"/>
  <c r="E935" i="2"/>
  <c r="G935" i="2" s="1"/>
  <c r="E936" i="2"/>
  <c r="G936" i="2" s="1"/>
  <c r="E937" i="2"/>
  <c r="G937" i="2" s="1"/>
  <c r="E938" i="2"/>
  <c r="G938" i="2" s="1"/>
  <c r="E939" i="2"/>
  <c r="G939" i="2" s="1"/>
  <c r="E940" i="2"/>
  <c r="G940" i="2" s="1"/>
  <c r="E2" i="2"/>
  <c r="G2" i="2" s="1"/>
  <c r="G837" i="2" l="1"/>
  <c r="G830" i="2"/>
  <c r="G164" i="2"/>
  <c r="G835" i="2"/>
  <c r="G827" i="2"/>
  <c r="G819" i="2"/>
  <c r="G818" i="2"/>
  <c r="G825" i="2"/>
  <c r="G833" i="2"/>
  <c r="G822" i="2"/>
  <c r="G790" i="2"/>
  <c r="G782" i="2"/>
  <c r="G774" i="2"/>
  <c r="G766" i="2"/>
  <c r="G758" i="2"/>
  <c r="G750" i="2"/>
  <c r="G742" i="2"/>
  <c r="G734" i="2"/>
  <c r="G726" i="2"/>
  <c r="G718" i="2"/>
  <c r="G710" i="2"/>
  <c r="G702" i="2"/>
  <c r="G694" i="2"/>
  <c r="G686" i="2"/>
  <c r="G678" i="2"/>
  <c r="G670" i="2"/>
  <c r="G662" i="2"/>
  <c r="G654" i="2"/>
  <c r="G646" i="2"/>
  <c r="G638" i="2"/>
  <c r="G789" i="2"/>
  <c r="G781" i="2"/>
  <c r="G773" i="2"/>
  <c r="G765" i="2"/>
  <c r="G757" i="2"/>
  <c r="G749" i="2"/>
  <c r="G741" i="2"/>
  <c r="G733" i="2"/>
  <c r="G725" i="2"/>
  <c r="G717" i="2"/>
  <c r="G709" i="2"/>
  <c r="G701" i="2"/>
  <c r="G693" i="2"/>
  <c r="G685" i="2"/>
  <c r="G677" i="2"/>
  <c r="G669" i="2"/>
  <c r="G661" i="2"/>
  <c r="G653" i="2"/>
  <c r="G645" i="2"/>
  <c r="G637" i="2"/>
  <c r="G629" i="2"/>
  <c r="G621" i="2"/>
  <c r="G613" i="2"/>
  <c r="G605" i="2"/>
  <c r="G597" i="2"/>
  <c r="G589" i="2"/>
  <c r="G581" i="2"/>
  <c r="G573" i="2"/>
  <c r="G565" i="2"/>
  <c r="G557" i="2"/>
  <c r="G549" i="2"/>
  <c r="G541" i="2"/>
  <c r="G533" i="2"/>
  <c r="G525" i="2"/>
  <c r="G517" i="2"/>
  <c r="G509" i="2"/>
  <c r="G501" i="2"/>
  <c r="G493" i="2"/>
  <c r="G485" i="2"/>
  <c r="G477" i="2"/>
  <c r="G469" i="2"/>
  <c r="G461" i="2"/>
  <c r="G453" i="2"/>
  <c r="G445" i="2"/>
  <c r="G437" i="2"/>
  <c r="G429" i="2"/>
  <c r="G421" i="2"/>
  <c r="G413" i="2"/>
  <c r="G405" i="2"/>
  <c r="G397" i="2"/>
  <c r="G389" i="2"/>
  <c r="G381" i="2"/>
  <c r="G373" i="2"/>
  <c r="G365" i="2"/>
  <c r="G357" i="2"/>
  <c r="G349" i="2"/>
  <c r="G341" i="2"/>
  <c r="G333" i="2"/>
  <c r="G325" i="2"/>
  <c r="G317" i="2"/>
  <c r="G309" i="2"/>
  <c r="G301" i="2"/>
  <c r="G293" i="2"/>
  <c r="G285" i="2"/>
  <c r="G277" i="2"/>
  <c r="G269" i="2"/>
  <c r="G261" i="2"/>
  <c r="G253" i="2"/>
  <c r="G245" i="2"/>
  <c r="G237" i="2"/>
  <c r="G229" i="2"/>
  <c r="G221" i="2"/>
  <c r="G213" i="2"/>
  <c r="G205" i="2"/>
  <c r="G197" i="2"/>
  <c r="G189" i="2"/>
  <c r="G181" i="2"/>
  <c r="G173" i="2"/>
  <c r="G165" i="2"/>
  <c r="G157" i="2"/>
  <c r="G149" i="2"/>
  <c r="G141" i="2"/>
  <c r="G795" i="2"/>
  <c r="G787" i="2"/>
  <c r="G779" i="2"/>
  <c r="G771" i="2"/>
  <c r="G763" i="2"/>
  <c r="G755" i="2"/>
  <c r="G747" i="2"/>
  <c r="G739" i="2"/>
  <c r="G731" i="2"/>
  <c r="G723" i="2"/>
  <c r="G715" i="2"/>
  <c r="G707" i="2"/>
  <c r="G699" i="2"/>
  <c r="G691" i="2"/>
  <c r="G683" i="2"/>
  <c r="G675" i="2"/>
  <c r="G667" i="2"/>
  <c r="G659" i="2"/>
  <c r="G651" i="2"/>
  <c r="G643" i="2"/>
  <c r="G635" i="2"/>
  <c r="G627" i="2"/>
  <c r="G619" i="2"/>
  <c r="G611" i="2"/>
  <c r="G603" i="2"/>
  <c r="G595" i="2"/>
  <c r="G587" i="2"/>
  <c r="G579" i="2"/>
  <c r="G571" i="2"/>
  <c r="G563" i="2"/>
  <c r="G555" i="2"/>
  <c r="G547" i="2"/>
  <c r="G539" i="2"/>
  <c r="G531" i="2"/>
  <c r="G523" i="2"/>
  <c r="G515" i="2"/>
  <c r="G507" i="2"/>
  <c r="G499" i="2"/>
  <c r="G491" i="2"/>
  <c r="G483" i="2"/>
  <c r="G475" i="2"/>
  <c r="G467" i="2"/>
  <c r="G459" i="2"/>
  <c r="G451" i="2"/>
  <c r="G443" i="2"/>
  <c r="G435" i="2"/>
  <c r="G427" i="2"/>
  <c r="G419" i="2"/>
  <c r="G411" i="2"/>
  <c r="G403" i="2"/>
  <c r="G395" i="2"/>
  <c r="G387" i="2"/>
  <c r="G379" i="2"/>
  <c r="G371" i="2"/>
  <c r="G363" i="2"/>
  <c r="G355" i="2"/>
  <c r="G347" i="2"/>
  <c r="G339" i="2"/>
  <c r="G331" i="2"/>
  <c r="G323" i="2"/>
  <c r="G315" i="2"/>
  <c r="G307" i="2"/>
  <c r="G299" i="2"/>
  <c r="G291" i="2"/>
  <c r="G283" i="2"/>
  <c r="G275" i="2"/>
  <c r="G267" i="2"/>
  <c r="G259" i="2"/>
  <c r="G251" i="2"/>
  <c r="G243" i="2"/>
  <c r="G235" i="2"/>
  <c r="G227" i="2"/>
  <c r="G219" i="2"/>
  <c r="G211" i="2"/>
  <c r="G203" i="2"/>
  <c r="G195" i="2"/>
  <c r="G187" i="2"/>
  <c r="G179" i="2"/>
  <c r="G171" i="2"/>
  <c r="G163" i="2"/>
  <c r="G155" i="2"/>
  <c r="G147" i="2"/>
  <c r="G794" i="2"/>
  <c r="G786" i="2"/>
  <c r="G778" i="2"/>
  <c r="G770" i="2"/>
  <c r="G762" i="2"/>
  <c r="G754" i="2"/>
  <c r="G746" i="2"/>
  <c r="G738" i="2"/>
  <c r="G730" i="2"/>
  <c r="G722" i="2"/>
  <c r="G714" i="2"/>
  <c r="G706" i="2"/>
  <c r="G698" i="2"/>
  <c r="G690" i="2"/>
  <c r="G682" i="2"/>
  <c r="G674" i="2"/>
  <c r="G666" i="2"/>
  <c r="G658" i="2"/>
  <c r="G650" i="2"/>
  <c r="G642" i="2"/>
  <c r="G634" i="2"/>
  <c r="G626" i="2"/>
  <c r="G618" i="2"/>
  <c r="G610" i="2"/>
  <c r="G602" i="2"/>
  <c r="G594" i="2"/>
  <c r="G586" i="2"/>
  <c r="G578" i="2"/>
  <c r="G570" i="2"/>
  <c r="G562" i="2"/>
  <c r="G554" i="2"/>
  <c r="G546" i="2"/>
  <c r="G538" i="2"/>
  <c r="G530" i="2"/>
  <c r="G522" i="2"/>
  <c r="G514" i="2"/>
  <c r="G506" i="2"/>
  <c r="G498" i="2"/>
  <c r="G490" i="2"/>
  <c r="G482" i="2"/>
  <c r="G474" i="2"/>
  <c r="G466" i="2"/>
  <c r="G458" i="2"/>
  <c r="G450" i="2"/>
  <c r="G442" i="2"/>
  <c r="G434" i="2"/>
  <c r="G426" i="2"/>
  <c r="G418" i="2"/>
  <c r="G410" i="2"/>
  <c r="G402" i="2"/>
  <c r="G394" i="2"/>
  <c r="G386" i="2"/>
  <c r="G378" i="2"/>
  <c r="G370" i="2"/>
  <c r="G362" i="2"/>
  <c r="G354" i="2"/>
  <c r="G346" i="2"/>
  <c r="G338" i="2"/>
  <c r="G330" i="2"/>
  <c r="G322" i="2"/>
  <c r="G314" i="2"/>
  <c r="G306" i="2"/>
  <c r="G298" i="2"/>
  <c r="G290" i="2"/>
  <c r="G282" i="2"/>
  <c r="G274" i="2"/>
  <c r="G266" i="2"/>
  <c r="G258" i="2"/>
  <c r="G250" i="2"/>
  <c r="G242" i="2"/>
  <c r="G234" i="2"/>
  <c r="G226" i="2"/>
  <c r="G218" i="2"/>
  <c r="G210" i="2"/>
  <c r="G202" i="2"/>
  <c r="G194" i="2"/>
  <c r="G186" i="2"/>
  <c r="G178" i="2"/>
  <c r="G170" i="2"/>
  <c r="G162" i="2"/>
  <c r="G154" i="2"/>
  <c r="G146" i="2"/>
  <c r="G161" i="2"/>
  <c r="G153" i="2"/>
  <c r="G145" i="2"/>
  <c r="G840" i="2"/>
  <c r="G832" i="2"/>
  <c r="G816" i="2"/>
  <c r="G792" i="2"/>
  <c r="G784" i="2"/>
  <c r="G776" i="2"/>
  <c r="G768" i="2"/>
  <c r="G760" i="2"/>
  <c r="G752" i="2"/>
  <c r="G744" i="2"/>
  <c r="G736" i="2"/>
  <c r="G728" i="2"/>
  <c r="G720" i="2"/>
  <c r="G712" i="2"/>
  <c r="G704" i="2"/>
  <c r="G696" i="2"/>
  <c r="G688" i="2"/>
  <c r="G680" i="2"/>
  <c r="G672" i="2"/>
  <c r="G664" i="2"/>
  <c r="G656" i="2"/>
  <c r="G648" i="2"/>
  <c r="G640" i="2"/>
  <c r="G632" i="2"/>
  <c r="G624" i="2"/>
  <c r="G616" i="2"/>
  <c r="G608" i="2"/>
  <c r="G600" i="2"/>
  <c r="G592" i="2"/>
  <c r="G584" i="2"/>
  <c r="G576" i="2"/>
  <c r="G568" i="2"/>
  <c r="G560" i="2"/>
  <c r="G552" i="2"/>
  <c r="G544" i="2"/>
  <c r="G536" i="2"/>
  <c r="G528" i="2"/>
  <c r="G520" i="2"/>
  <c r="G512" i="2"/>
  <c r="G504" i="2"/>
  <c r="G496" i="2"/>
  <c r="G488" i="2"/>
  <c r="G480" i="2"/>
  <c r="G472" i="2"/>
  <c r="G464" i="2"/>
  <c r="G456" i="2"/>
  <c r="G448" i="2"/>
  <c r="G440" i="2"/>
  <c r="G432" i="2"/>
  <c r="G424" i="2"/>
  <c r="G416" i="2"/>
  <c r="G408" i="2"/>
  <c r="G400" i="2"/>
  <c r="G392" i="2"/>
  <c r="G384" i="2"/>
  <c r="G376" i="2"/>
  <c r="G368" i="2"/>
  <c r="G360" i="2"/>
  <c r="G352" i="2"/>
  <c r="G344" i="2"/>
  <c r="G336" i="2"/>
  <c r="G328" i="2"/>
  <c r="G320" i="2"/>
  <c r="G312" i="2"/>
  <c r="G304" i="2"/>
  <c r="G296" i="2"/>
  <c r="G288" i="2"/>
  <c r="G280" i="2"/>
  <c r="G272" i="2"/>
  <c r="G264" i="2"/>
  <c r="G256" i="2"/>
  <c r="G248" i="2"/>
  <c r="G240" i="2"/>
  <c r="G232" i="2"/>
  <c r="G224" i="2"/>
  <c r="G216" i="2"/>
  <c r="G208" i="2"/>
  <c r="G200" i="2"/>
  <c r="G192" i="2"/>
  <c r="G184" i="2"/>
  <c r="G176" i="2"/>
  <c r="G168" i="2"/>
  <c r="G160" i="2"/>
  <c r="G152" i="2"/>
  <c r="G144" i="2"/>
  <c r="G159" i="2"/>
  <c r="G151" i="2"/>
  <c r="G630" i="2"/>
  <c r="G622" i="2"/>
  <c r="G614" i="2"/>
  <c r="G606" i="2"/>
  <c r="G598" i="2"/>
  <c r="G590" i="2"/>
  <c r="G582" i="2"/>
  <c r="G574" i="2"/>
  <c r="G566" i="2"/>
  <c r="G558" i="2"/>
  <c r="G550" i="2"/>
  <c r="G542" i="2"/>
  <c r="G534" i="2"/>
  <c r="G526" i="2"/>
  <c r="G518" i="2"/>
  <c r="G510" i="2"/>
  <c r="G502" i="2"/>
  <c r="G494" i="2"/>
  <c r="G486" i="2"/>
  <c r="G478" i="2"/>
  <c r="G470" i="2"/>
  <c r="G462" i="2"/>
  <c r="G454" i="2"/>
  <c r="G446" i="2"/>
  <c r="G438" i="2"/>
  <c r="G430" i="2"/>
  <c r="G422" i="2"/>
  <c r="G414" i="2"/>
  <c r="G406" i="2"/>
  <c r="G398" i="2"/>
  <c r="G390" i="2"/>
  <c r="G382" i="2"/>
  <c r="G374" i="2"/>
  <c r="G366" i="2"/>
  <c r="G358" i="2"/>
  <c r="G350" i="2"/>
  <c r="G342" i="2"/>
  <c r="G334" i="2"/>
  <c r="G326" i="2"/>
  <c r="G318" i="2"/>
  <c r="G310" i="2"/>
  <c r="G302" i="2"/>
  <c r="G294" i="2"/>
  <c r="G286" i="2"/>
  <c r="G278" i="2"/>
  <c r="G270" i="2"/>
  <c r="G262" i="2"/>
  <c r="G254" i="2"/>
  <c r="G246" i="2"/>
  <c r="G238" i="2"/>
  <c r="G230" i="2"/>
  <c r="G222" i="2"/>
  <c r="G214" i="2"/>
  <c r="G206" i="2"/>
  <c r="G198" i="2"/>
  <c r="G190" i="2"/>
  <c r="G182" i="2"/>
  <c r="G174" i="2"/>
  <c r="G166" i="2"/>
  <c r="G158" i="2"/>
  <c r="G150" i="2"/>
  <c r="G142" i="2"/>
  <c r="I938" i="2"/>
  <c r="J938" i="2"/>
  <c r="H938" i="2"/>
  <c r="I930" i="2"/>
  <c r="J930" i="2"/>
  <c r="H930" i="2"/>
  <c r="I922" i="2"/>
  <c r="J922" i="2"/>
  <c r="H922" i="2"/>
  <c r="I914" i="2"/>
  <c r="J914" i="2"/>
  <c r="H914" i="2"/>
  <c r="I909" i="2"/>
  <c r="J909" i="2"/>
  <c r="H909" i="2"/>
  <c r="I901" i="2"/>
  <c r="J901" i="2"/>
  <c r="H901" i="2"/>
  <c r="I894" i="2"/>
  <c r="J894" i="2"/>
  <c r="H894" i="2"/>
  <c r="I880" i="2"/>
  <c r="J880" i="2"/>
  <c r="H880" i="2"/>
  <c r="I872" i="2"/>
  <c r="J872" i="2"/>
  <c r="H872" i="2"/>
  <c r="I864" i="2"/>
  <c r="J864" i="2"/>
  <c r="H864" i="2"/>
  <c r="I856" i="2"/>
  <c r="J856" i="2"/>
  <c r="H856" i="2"/>
  <c r="I849" i="2"/>
  <c r="J849" i="2"/>
  <c r="H849" i="2"/>
  <c r="I841" i="2"/>
  <c r="J841" i="2"/>
  <c r="H841" i="2"/>
  <c r="I833" i="2"/>
  <c r="J833" i="2"/>
  <c r="H833" i="2"/>
  <c r="I825" i="2"/>
  <c r="J825" i="2"/>
  <c r="H825" i="2"/>
  <c r="I817" i="2"/>
  <c r="J817" i="2"/>
  <c r="H817" i="2"/>
  <c r="I809" i="2"/>
  <c r="J809" i="2"/>
  <c r="H809" i="2"/>
  <c r="I801" i="2"/>
  <c r="J801" i="2"/>
  <c r="H801" i="2"/>
  <c r="I793" i="2"/>
  <c r="J793" i="2"/>
  <c r="H793" i="2"/>
  <c r="I786" i="2"/>
  <c r="J786" i="2"/>
  <c r="H786" i="2"/>
  <c r="I774" i="2"/>
  <c r="J774" i="2"/>
  <c r="H774" i="2"/>
  <c r="I761" i="2"/>
  <c r="J761" i="2"/>
  <c r="H761" i="2"/>
  <c r="I754" i="2"/>
  <c r="J754" i="2"/>
  <c r="H754" i="2"/>
  <c r="I747" i="2"/>
  <c r="J747" i="2"/>
  <c r="H747" i="2"/>
  <c r="I737" i="2"/>
  <c r="J737" i="2"/>
  <c r="H737" i="2"/>
  <c r="I729" i="2"/>
  <c r="J729" i="2"/>
  <c r="H729" i="2"/>
  <c r="I721" i="2"/>
  <c r="J721" i="2"/>
  <c r="H721" i="2"/>
  <c r="I713" i="2"/>
  <c r="J713" i="2"/>
  <c r="H713" i="2"/>
  <c r="I705" i="2"/>
  <c r="J705" i="2"/>
  <c r="H705" i="2"/>
  <c r="I697" i="2"/>
  <c r="J697" i="2"/>
  <c r="H697" i="2"/>
  <c r="I689" i="2"/>
  <c r="J689" i="2"/>
  <c r="H689" i="2"/>
  <c r="I681" i="2"/>
  <c r="J681" i="2"/>
  <c r="H681" i="2"/>
  <c r="I673" i="2"/>
  <c r="J673" i="2"/>
  <c r="H673" i="2"/>
  <c r="I665" i="2"/>
  <c r="J665" i="2"/>
  <c r="H665" i="2"/>
  <c r="I657" i="2"/>
  <c r="J657" i="2"/>
  <c r="H657" i="2"/>
  <c r="I649" i="2"/>
  <c r="J649" i="2"/>
  <c r="H649" i="2"/>
  <c r="I641" i="2"/>
  <c r="J641" i="2"/>
  <c r="H641" i="2"/>
  <c r="I633" i="2"/>
  <c r="J633" i="2"/>
  <c r="H633" i="2"/>
  <c r="I625" i="2"/>
  <c r="J625" i="2"/>
  <c r="H625" i="2"/>
  <c r="I617" i="2"/>
  <c r="J617" i="2"/>
  <c r="H617" i="2"/>
  <c r="I609" i="2"/>
  <c r="J609" i="2"/>
  <c r="H609" i="2"/>
  <c r="I601" i="2"/>
  <c r="J601" i="2"/>
  <c r="H601" i="2"/>
  <c r="I593" i="2"/>
  <c r="J593" i="2"/>
  <c r="H593" i="2"/>
  <c r="I585" i="2"/>
  <c r="J585" i="2"/>
  <c r="H585" i="2"/>
  <c r="I577" i="2"/>
  <c r="J577" i="2"/>
  <c r="H577" i="2"/>
  <c r="I569" i="2"/>
  <c r="J569" i="2"/>
  <c r="H569" i="2"/>
  <c r="I561" i="2"/>
  <c r="J561" i="2"/>
  <c r="H561" i="2"/>
  <c r="I553" i="2"/>
  <c r="J553" i="2"/>
  <c r="H553" i="2"/>
  <c r="I545" i="2"/>
  <c r="J545" i="2"/>
  <c r="H545" i="2"/>
  <c r="I537" i="2"/>
  <c r="J537" i="2"/>
  <c r="H537" i="2"/>
  <c r="I529" i="2"/>
  <c r="J529" i="2"/>
  <c r="H529" i="2"/>
  <c r="I521" i="2"/>
  <c r="J521" i="2"/>
  <c r="H521" i="2"/>
  <c r="I513" i="2"/>
  <c r="J513" i="2"/>
  <c r="H513" i="2"/>
  <c r="I505" i="2"/>
  <c r="J505" i="2"/>
  <c r="H505" i="2"/>
  <c r="I497" i="2"/>
  <c r="J497" i="2"/>
  <c r="H497" i="2"/>
  <c r="I489" i="2"/>
  <c r="J489" i="2"/>
  <c r="H489" i="2"/>
  <c r="I481" i="2"/>
  <c r="J481" i="2"/>
  <c r="H481" i="2"/>
  <c r="I473" i="2"/>
  <c r="J473" i="2"/>
  <c r="H473" i="2"/>
  <c r="I465" i="2"/>
  <c r="J465" i="2"/>
  <c r="H465" i="2"/>
  <c r="I457" i="2"/>
  <c r="J457" i="2"/>
  <c r="H457" i="2"/>
  <c r="I449" i="2"/>
  <c r="J449" i="2"/>
  <c r="H449" i="2"/>
  <c r="I441" i="2"/>
  <c r="J441" i="2"/>
  <c r="H441" i="2"/>
  <c r="I433" i="2"/>
  <c r="J433" i="2"/>
  <c r="H433" i="2"/>
  <c r="I425" i="2"/>
  <c r="J425" i="2"/>
  <c r="H425" i="2"/>
  <c r="I417" i="2"/>
  <c r="J417" i="2"/>
  <c r="H417" i="2"/>
  <c r="I409" i="2"/>
  <c r="J409" i="2"/>
  <c r="H409" i="2"/>
  <c r="I401" i="2"/>
  <c r="J401" i="2"/>
  <c r="H401" i="2"/>
  <c r="I393" i="2"/>
  <c r="J393" i="2"/>
  <c r="H393" i="2"/>
  <c r="I387" i="2"/>
  <c r="J387" i="2"/>
  <c r="H387" i="2"/>
  <c r="I379" i="2"/>
  <c r="J379" i="2"/>
  <c r="H379" i="2"/>
  <c r="I371" i="2"/>
  <c r="J371" i="2"/>
  <c r="H371" i="2"/>
  <c r="I363" i="2"/>
  <c r="J363" i="2"/>
  <c r="H363" i="2"/>
  <c r="I355" i="2"/>
  <c r="J355" i="2"/>
  <c r="H355" i="2"/>
  <c r="I347" i="2"/>
  <c r="J347" i="2"/>
  <c r="H347" i="2"/>
  <c r="I339" i="2"/>
  <c r="J339" i="2"/>
  <c r="H339" i="2"/>
  <c r="I331" i="2"/>
  <c r="J331" i="2"/>
  <c r="H331" i="2"/>
  <c r="I323" i="2"/>
  <c r="J323" i="2"/>
  <c r="H323" i="2"/>
  <c r="I315" i="2"/>
  <c r="J315" i="2"/>
  <c r="H315" i="2"/>
  <c r="I307" i="2"/>
  <c r="J307" i="2"/>
  <c r="H307" i="2"/>
  <c r="I299" i="2"/>
  <c r="J299" i="2"/>
  <c r="H299" i="2"/>
  <c r="I291" i="2"/>
  <c r="J291" i="2"/>
  <c r="H291" i="2"/>
  <c r="I283" i="2"/>
  <c r="J283" i="2"/>
  <c r="H283" i="2"/>
  <c r="I275" i="2"/>
  <c r="J275" i="2"/>
  <c r="H275" i="2"/>
  <c r="I268" i="2"/>
  <c r="J268" i="2"/>
  <c r="H268" i="2"/>
  <c r="I260" i="2"/>
  <c r="J260" i="2"/>
  <c r="H260" i="2"/>
  <c r="I252" i="2"/>
  <c r="J252" i="2"/>
  <c r="H252" i="2"/>
  <c r="I245" i="2"/>
  <c r="J245" i="2"/>
  <c r="H245" i="2"/>
  <c r="I237" i="2"/>
  <c r="J237" i="2"/>
  <c r="H237" i="2"/>
  <c r="I229" i="2"/>
  <c r="J229" i="2"/>
  <c r="H229" i="2"/>
  <c r="I221" i="2"/>
  <c r="J221" i="2"/>
  <c r="H221" i="2"/>
  <c r="I213" i="2"/>
  <c r="J213" i="2"/>
  <c r="H213" i="2"/>
  <c r="I205" i="2"/>
  <c r="J205" i="2"/>
  <c r="H205" i="2"/>
  <c r="I197" i="2"/>
  <c r="J197" i="2"/>
  <c r="H197" i="2"/>
  <c r="I189" i="2"/>
  <c r="J189" i="2"/>
  <c r="H189" i="2"/>
  <c r="I181" i="2"/>
  <c r="J181" i="2"/>
  <c r="H181" i="2"/>
  <c r="I173" i="2"/>
  <c r="J173" i="2"/>
  <c r="H173" i="2"/>
  <c r="I165" i="2"/>
  <c r="J165" i="2"/>
  <c r="H165" i="2"/>
  <c r="I158" i="2"/>
  <c r="J158" i="2"/>
  <c r="H158" i="2"/>
  <c r="I150" i="2"/>
  <c r="J150" i="2"/>
  <c r="H150" i="2"/>
  <c r="I142" i="2"/>
  <c r="J142" i="2"/>
  <c r="H142" i="2"/>
  <c r="I134" i="2"/>
  <c r="J134" i="2"/>
  <c r="H134" i="2"/>
  <c r="I126" i="2"/>
  <c r="J126" i="2"/>
  <c r="H126" i="2"/>
  <c r="I118" i="2"/>
  <c r="J118" i="2"/>
  <c r="H118" i="2"/>
  <c r="I110" i="2"/>
  <c r="J110" i="2"/>
  <c r="H110" i="2"/>
  <c r="I102" i="2"/>
  <c r="J102" i="2"/>
  <c r="H102" i="2"/>
  <c r="I95" i="2"/>
  <c r="J95" i="2"/>
  <c r="H95" i="2"/>
  <c r="I87" i="2"/>
  <c r="J87" i="2"/>
  <c r="H87" i="2"/>
  <c r="I79" i="2"/>
  <c r="J79" i="2"/>
  <c r="H79" i="2"/>
  <c r="I71" i="2"/>
  <c r="J71" i="2"/>
  <c r="H71" i="2"/>
  <c r="I63" i="2"/>
  <c r="J63" i="2"/>
  <c r="H63" i="2"/>
  <c r="I55" i="2"/>
  <c r="J55" i="2"/>
  <c r="H55" i="2"/>
  <c r="I47" i="2"/>
  <c r="J47" i="2"/>
  <c r="H47" i="2"/>
  <c r="I39" i="2"/>
  <c r="J39" i="2"/>
  <c r="H39" i="2"/>
  <c r="I31" i="2"/>
  <c r="J31" i="2"/>
  <c r="H31" i="2"/>
  <c r="I23" i="2"/>
  <c r="J23" i="2"/>
  <c r="H23" i="2"/>
  <c r="I15" i="2"/>
  <c r="J15" i="2"/>
  <c r="H15" i="2"/>
  <c r="I7" i="2"/>
  <c r="J7" i="2"/>
  <c r="H7" i="2"/>
  <c r="I937" i="2"/>
  <c r="J937" i="2"/>
  <c r="H937" i="2"/>
  <c r="I929" i="2"/>
  <c r="J929" i="2"/>
  <c r="H929" i="2"/>
  <c r="I921" i="2"/>
  <c r="J921" i="2"/>
  <c r="H921" i="2"/>
  <c r="I913" i="2"/>
  <c r="J913" i="2"/>
  <c r="H913" i="2"/>
  <c r="I908" i="2"/>
  <c r="J908" i="2"/>
  <c r="H908" i="2"/>
  <c r="I900" i="2"/>
  <c r="J900" i="2"/>
  <c r="H900" i="2"/>
  <c r="I893" i="2"/>
  <c r="J893" i="2"/>
  <c r="H893" i="2"/>
  <c r="I886" i="2"/>
  <c r="J886" i="2"/>
  <c r="H886" i="2"/>
  <c r="I879" i="2"/>
  <c r="J879" i="2"/>
  <c r="H879" i="2"/>
  <c r="I871" i="2"/>
  <c r="J871" i="2"/>
  <c r="H871" i="2"/>
  <c r="I863" i="2"/>
  <c r="J863" i="2"/>
  <c r="H863" i="2"/>
  <c r="I855" i="2"/>
  <c r="J855" i="2"/>
  <c r="H855" i="2"/>
  <c r="I848" i="2"/>
  <c r="J848" i="2"/>
  <c r="H848" i="2"/>
  <c r="I840" i="2"/>
  <c r="J840" i="2"/>
  <c r="H840" i="2"/>
  <c r="I832" i="2"/>
  <c r="J832" i="2"/>
  <c r="H832" i="2"/>
  <c r="I824" i="2"/>
  <c r="J824" i="2"/>
  <c r="H824" i="2"/>
  <c r="I816" i="2"/>
  <c r="J816" i="2"/>
  <c r="H816" i="2"/>
  <c r="I808" i="2"/>
  <c r="J808" i="2"/>
  <c r="H808" i="2"/>
  <c r="I800" i="2"/>
  <c r="J800" i="2"/>
  <c r="H800" i="2"/>
  <c r="I792" i="2"/>
  <c r="J792" i="2"/>
  <c r="H792" i="2"/>
  <c r="I785" i="2"/>
  <c r="J785" i="2"/>
  <c r="H785" i="2"/>
  <c r="I760" i="2"/>
  <c r="J760" i="2"/>
  <c r="H760" i="2"/>
  <c r="I753" i="2"/>
  <c r="J753" i="2"/>
  <c r="H753" i="2"/>
  <c r="I746" i="2"/>
  <c r="J746" i="2"/>
  <c r="H746" i="2"/>
  <c r="I744" i="2"/>
  <c r="J744" i="2"/>
  <c r="H744" i="2"/>
  <c r="I736" i="2"/>
  <c r="J736" i="2"/>
  <c r="H736" i="2"/>
  <c r="I728" i="2"/>
  <c r="J728" i="2"/>
  <c r="H728" i="2"/>
  <c r="I720" i="2"/>
  <c r="J720" i="2"/>
  <c r="H720" i="2"/>
  <c r="I712" i="2"/>
  <c r="J712" i="2"/>
  <c r="H712" i="2"/>
  <c r="I704" i="2"/>
  <c r="J704" i="2"/>
  <c r="H704" i="2"/>
  <c r="I696" i="2"/>
  <c r="J696" i="2"/>
  <c r="H696" i="2"/>
  <c r="I688" i="2"/>
  <c r="J688" i="2"/>
  <c r="H688" i="2"/>
  <c r="I680" i="2"/>
  <c r="J680" i="2"/>
  <c r="H680" i="2"/>
  <c r="I672" i="2"/>
  <c r="J672" i="2"/>
  <c r="H672" i="2"/>
  <c r="I664" i="2"/>
  <c r="J664" i="2"/>
  <c r="H664" i="2"/>
  <c r="I656" i="2"/>
  <c r="J656" i="2"/>
  <c r="H656" i="2"/>
  <c r="I648" i="2"/>
  <c r="J648" i="2"/>
  <c r="H648" i="2"/>
  <c r="I640" i="2"/>
  <c r="J640" i="2"/>
  <c r="H640" i="2"/>
  <c r="I632" i="2"/>
  <c r="J632" i="2"/>
  <c r="H632" i="2"/>
  <c r="I624" i="2"/>
  <c r="J624" i="2"/>
  <c r="H624" i="2"/>
  <c r="I616" i="2"/>
  <c r="J616" i="2"/>
  <c r="H616" i="2"/>
  <c r="I608" i="2"/>
  <c r="J608" i="2"/>
  <c r="H608" i="2"/>
  <c r="I600" i="2"/>
  <c r="J600" i="2"/>
  <c r="H600" i="2"/>
  <c r="I592" i="2"/>
  <c r="J592" i="2"/>
  <c r="H592" i="2"/>
  <c r="I584" i="2"/>
  <c r="J584" i="2"/>
  <c r="H584" i="2"/>
  <c r="I576" i="2"/>
  <c r="J576" i="2"/>
  <c r="H576" i="2"/>
  <c r="I568" i="2"/>
  <c r="J568" i="2"/>
  <c r="H568" i="2"/>
  <c r="I560" i="2"/>
  <c r="J560" i="2"/>
  <c r="H560" i="2"/>
  <c r="I552" i="2"/>
  <c r="J552" i="2"/>
  <c r="H552" i="2"/>
  <c r="I544" i="2"/>
  <c r="J544" i="2"/>
  <c r="H544" i="2"/>
  <c r="I536" i="2"/>
  <c r="J536" i="2"/>
  <c r="H536" i="2"/>
  <c r="I528" i="2"/>
  <c r="J528" i="2"/>
  <c r="H528" i="2"/>
  <c r="I520" i="2"/>
  <c r="J520" i="2"/>
  <c r="H520" i="2"/>
  <c r="I512" i="2"/>
  <c r="J512" i="2"/>
  <c r="H512" i="2"/>
  <c r="I504" i="2"/>
  <c r="J504" i="2"/>
  <c r="H504" i="2"/>
  <c r="I496" i="2"/>
  <c r="J496" i="2"/>
  <c r="H496" i="2"/>
  <c r="I488" i="2"/>
  <c r="J488" i="2"/>
  <c r="H488" i="2"/>
  <c r="I480" i="2"/>
  <c r="J480" i="2"/>
  <c r="H480" i="2"/>
  <c r="I472" i="2"/>
  <c r="J472" i="2"/>
  <c r="H472" i="2"/>
  <c r="I464" i="2"/>
  <c r="J464" i="2"/>
  <c r="H464" i="2"/>
  <c r="I456" i="2"/>
  <c r="J456" i="2"/>
  <c r="H456" i="2"/>
  <c r="I448" i="2"/>
  <c r="J448" i="2"/>
  <c r="H448" i="2"/>
  <c r="I440" i="2"/>
  <c r="J440" i="2"/>
  <c r="H440" i="2"/>
  <c r="I432" i="2"/>
  <c r="J432" i="2"/>
  <c r="H432" i="2"/>
  <c r="I424" i="2"/>
  <c r="J424" i="2"/>
  <c r="H424" i="2"/>
  <c r="I416" i="2"/>
  <c r="J416" i="2"/>
  <c r="H416" i="2"/>
  <c r="I408" i="2"/>
  <c r="J408" i="2"/>
  <c r="H408" i="2"/>
  <c r="I400" i="2"/>
  <c r="J400" i="2"/>
  <c r="H400" i="2"/>
  <c r="I392" i="2"/>
  <c r="J392" i="2"/>
  <c r="H392" i="2"/>
  <c r="I386" i="2"/>
  <c r="J386" i="2"/>
  <c r="H386" i="2"/>
  <c r="I378" i="2"/>
  <c r="J378" i="2"/>
  <c r="H378" i="2"/>
  <c r="I370" i="2"/>
  <c r="J370" i="2"/>
  <c r="H370" i="2"/>
  <c r="I362" i="2"/>
  <c r="J362" i="2"/>
  <c r="H362" i="2"/>
  <c r="I354" i="2"/>
  <c r="J354" i="2"/>
  <c r="H354" i="2"/>
  <c r="I346" i="2"/>
  <c r="J346" i="2"/>
  <c r="H346" i="2"/>
  <c r="I338" i="2"/>
  <c r="J338" i="2"/>
  <c r="H338" i="2"/>
  <c r="I330" i="2"/>
  <c r="J330" i="2"/>
  <c r="H330" i="2"/>
  <c r="I322" i="2"/>
  <c r="J322" i="2"/>
  <c r="H322" i="2"/>
  <c r="I314" i="2"/>
  <c r="J314" i="2"/>
  <c r="H314" i="2"/>
  <c r="I306" i="2"/>
  <c r="J306" i="2"/>
  <c r="H306" i="2"/>
  <c r="I298" i="2"/>
  <c r="J298" i="2"/>
  <c r="H298" i="2"/>
  <c r="I290" i="2"/>
  <c r="J290" i="2"/>
  <c r="H290" i="2"/>
  <c r="I282" i="2"/>
  <c r="J282" i="2"/>
  <c r="H282" i="2"/>
  <c r="I274" i="2"/>
  <c r="J274" i="2"/>
  <c r="H274" i="2"/>
  <c r="I267" i="2"/>
  <c r="J267" i="2"/>
  <c r="H267" i="2"/>
  <c r="I259" i="2"/>
  <c r="J259" i="2"/>
  <c r="H259" i="2"/>
  <c r="I251" i="2"/>
  <c r="J251" i="2"/>
  <c r="H251" i="2"/>
  <c r="I244" i="2"/>
  <c r="J244" i="2"/>
  <c r="H244" i="2"/>
  <c r="I236" i="2"/>
  <c r="J236" i="2"/>
  <c r="H236" i="2"/>
  <c r="I228" i="2"/>
  <c r="J228" i="2"/>
  <c r="H228" i="2"/>
  <c r="I220" i="2"/>
  <c r="J220" i="2"/>
  <c r="H220" i="2"/>
  <c r="I212" i="2"/>
  <c r="J212" i="2"/>
  <c r="H212" i="2"/>
  <c r="I204" i="2"/>
  <c r="J204" i="2"/>
  <c r="H204" i="2"/>
  <c r="I196" i="2"/>
  <c r="J196" i="2"/>
  <c r="H196" i="2"/>
  <c r="I188" i="2"/>
  <c r="J188" i="2"/>
  <c r="H188" i="2"/>
  <c r="I180" i="2"/>
  <c r="J180" i="2"/>
  <c r="H180" i="2"/>
  <c r="I172" i="2"/>
  <c r="J172" i="2"/>
  <c r="H172" i="2"/>
  <c r="I164" i="2"/>
  <c r="J164" i="2"/>
  <c r="H164" i="2"/>
  <c r="I157" i="2"/>
  <c r="J157" i="2"/>
  <c r="H157" i="2"/>
  <c r="I149" i="2"/>
  <c r="J149" i="2"/>
  <c r="H149" i="2"/>
  <c r="I141" i="2"/>
  <c r="J141" i="2"/>
  <c r="H141" i="2"/>
  <c r="I133" i="2"/>
  <c r="J133" i="2"/>
  <c r="H133" i="2"/>
  <c r="I125" i="2"/>
  <c r="J125" i="2"/>
  <c r="H125" i="2"/>
  <c r="I117" i="2"/>
  <c r="J117" i="2"/>
  <c r="H117" i="2"/>
  <c r="I109" i="2"/>
  <c r="J109" i="2"/>
  <c r="H109" i="2"/>
  <c r="I101" i="2"/>
  <c r="J101" i="2"/>
  <c r="H101" i="2"/>
  <c r="I94" i="2"/>
  <c r="J94" i="2"/>
  <c r="H94" i="2"/>
  <c r="I86" i="2"/>
  <c r="J86" i="2"/>
  <c r="H86" i="2"/>
  <c r="I78" i="2"/>
  <c r="J78" i="2"/>
  <c r="H78" i="2"/>
  <c r="I70" i="2"/>
  <c r="J70" i="2"/>
  <c r="H70" i="2"/>
  <c r="I62" i="2"/>
  <c r="J62" i="2"/>
  <c r="H62" i="2"/>
  <c r="I54" i="2"/>
  <c r="J54" i="2"/>
  <c r="H54" i="2"/>
  <c r="I46" i="2"/>
  <c r="J46" i="2"/>
  <c r="H46" i="2"/>
  <c r="I38" i="2"/>
  <c r="J38" i="2"/>
  <c r="H38" i="2"/>
  <c r="I30" i="2"/>
  <c r="J30" i="2"/>
  <c r="H30" i="2"/>
  <c r="I22" i="2"/>
  <c r="J22" i="2"/>
  <c r="H22" i="2"/>
  <c r="I14" i="2"/>
  <c r="J14" i="2"/>
  <c r="H14" i="2"/>
  <c r="I6" i="2"/>
  <c r="J6" i="2"/>
  <c r="H6" i="2"/>
  <c r="I936" i="2"/>
  <c r="J936" i="2"/>
  <c r="H936" i="2"/>
  <c r="I928" i="2"/>
  <c r="J928" i="2"/>
  <c r="H928" i="2"/>
  <c r="I920" i="2"/>
  <c r="J920" i="2"/>
  <c r="H920" i="2"/>
  <c r="I912" i="2"/>
  <c r="J912" i="2"/>
  <c r="H912" i="2"/>
  <c r="I907" i="2"/>
  <c r="J907" i="2"/>
  <c r="H907" i="2"/>
  <c r="I892" i="2"/>
  <c r="J892" i="2"/>
  <c r="H892" i="2"/>
  <c r="I878" i="2"/>
  <c r="J878" i="2"/>
  <c r="H878" i="2"/>
  <c r="I870" i="2"/>
  <c r="J870" i="2"/>
  <c r="H870" i="2"/>
  <c r="I862" i="2"/>
  <c r="J862" i="2"/>
  <c r="H862" i="2"/>
  <c r="I847" i="2"/>
  <c r="J847" i="2"/>
  <c r="H847" i="2"/>
  <c r="I839" i="2"/>
  <c r="J839" i="2"/>
  <c r="H839" i="2"/>
  <c r="I831" i="2"/>
  <c r="J831" i="2"/>
  <c r="H831" i="2"/>
  <c r="I823" i="2"/>
  <c r="J823" i="2"/>
  <c r="H823" i="2"/>
  <c r="I815" i="2"/>
  <c r="J815" i="2"/>
  <c r="H815" i="2"/>
  <c r="I807" i="2"/>
  <c r="J807" i="2"/>
  <c r="H807" i="2"/>
  <c r="I799" i="2"/>
  <c r="J799" i="2"/>
  <c r="H799" i="2"/>
  <c r="I791" i="2"/>
  <c r="J791" i="2"/>
  <c r="H791" i="2"/>
  <c r="I784" i="2"/>
  <c r="J784" i="2"/>
  <c r="H784" i="2"/>
  <c r="I780" i="2"/>
  <c r="J780" i="2"/>
  <c r="H780" i="2"/>
  <c r="I773" i="2"/>
  <c r="J773" i="2"/>
  <c r="H773" i="2"/>
  <c r="I767" i="2"/>
  <c r="J767" i="2"/>
  <c r="H767" i="2"/>
  <c r="I745" i="2"/>
  <c r="J745" i="2"/>
  <c r="H745" i="2"/>
  <c r="I743" i="2"/>
  <c r="J743" i="2"/>
  <c r="H743" i="2"/>
  <c r="I735" i="2"/>
  <c r="J735" i="2"/>
  <c r="H735" i="2"/>
  <c r="I727" i="2"/>
  <c r="J727" i="2"/>
  <c r="H727" i="2"/>
  <c r="I719" i="2"/>
  <c r="J719" i="2"/>
  <c r="H719" i="2"/>
  <c r="I711" i="2"/>
  <c r="J711" i="2"/>
  <c r="H711" i="2"/>
  <c r="I703" i="2"/>
  <c r="J703" i="2"/>
  <c r="H703" i="2"/>
  <c r="I695" i="2"/>
  <c r="J695" i="2"/>
  <c r="H695" i="2"/>
  <c r="I687" i="2"/>
  <c r="J687" i="2"/>
  <c r="H687" i="2"/>
  <c r="I679" i="2"/>
  <c r="J679" i="2"/>
  <c r="H679" i="2"/>
  <c r="I671" i="2"/>
  <c r="J671" i="2"/>
  <c r="H671" i="2"/>
  <c r="I663" i="2"/>
  <c r="J663" i="2"/>
  <c r="H663" i="2"/>
  <c r="I655" i="2"/>
  <c r="J655" i="2"/>
  <c r="H655" i="2"/>
  <c r="I647" i="2"/>
  <c r="J647" i="2"/>
  <c r="H647" i="2"/>
  <c r="I639" i="2"/>
  <c r="J639" i="2"/>
  <c r="H639" i="2"/>
  <c r="I631" i="2"/>
  <c r="J631" i="2"/>
  <c r="H631" i="2"/>
  <c r="I623" i="2"/>
  <c r="J623" i="2"/>
  <c r="H623" i="2"/>
  <c r="I615" i="2"/>
  <c r="J615" i="2"/>
  <c r="H615" i="2"/>
  <c r="I607" i="2"/>
  <c r="J607" i="2"/>
  <c r="H607" i="2"/>
  <c r="I599" i="2"/>
  <c r="J599" i="2"/>
  <c r="H599" i="2"/>
  <c r="I591" i="2"/>
  <c r="J591" i="2"/>
  <c r="H591" i="2"/>
  <c r="I583" i="2"/>
  <c r="J583" i="2"/>
  <c r="H583" i="2"/>
  <c r="I575" i="2"/>
  <c r="J575" i="2"/>
  <c r="H575" i="2"/>
  <c r="I567" i="2"/>
  <c r="J567" i="2"/>
  <c r="H567" i="2"/>
  <c r="I559" i="2"/>
  <c r="J559" i="2"/>
  <c r="H559" i="2"/>
  <c r="I551" i="2"/>
  <c r="J551" i="2"/>
  <c r="H551" i="2"/>
  <c r="I543" i="2"/>
  <c r="J543" i="2"/>
  <c r="H543" i="2"/>
  <c r="I535" i="2"/>
  <c r="J535" i="2"/>
  <c r="H535" i="2"/>
  <c r="I527" i="2"/>
  <c r="J527" i="2"/>
  <c r="H527" i="2"/>
  <c r="I519" i="2"/>
  <c r="J519" i="2"/>
  <c r="H519" i="2"/>
  <c r="I511" i="2"/>
  <c r="J511" i="2"/>
  <c r="H511" i="2"/>
  <c r="I503" i="2"/>
  <c r="J503" i="2"/>
  <c r="H503" i="2"/>
  <c r="I495" i="2"/>
  <c r="J495" i="2"/>
  <c r="H495" i="2"/>
  <c r="I487" i="2"/>
  <c r="J487" i="2"/>
  <c r="H487" i="2"/>
  <c r="I479" i="2"/>
  <c r="J479" i="2"/>
  <c r="H479" i="2"/>
  <c r="I471" i="2"/>
  <c r="J471" i="2"/>
  <c r="H471" i="2"/>
  <c r="I463" i="2"/>
  <c r="J463" i="2"/>
  <c r="H463" i="2"/>
  <c r="I455" i="2"/>
  <c r="J455" i="2"/>
  <c r="H455" i="2"/>
  <c r="I447" i="2"/>
  <c r="J447" i="2"/>
  <c r="H447" i="2"/>
  <c r="I439" i="2"/>
  <c r="J439" i="2"/>
  <c r="H439" i="2"/>
  <c r="I431" i="2"/>
  <c r="J431" i="2"/>
  <c r="H431" i="2"/>
  <c r="I423" i="2"/>
  <c r="J423" i="2"/>
  <c r="H423" i="2"/>
  <c r="I415" i="2"/>
  <c r="J415" i="2"/>
  <c r="H415" i="2"/>
  <c r="I407" i="2"/>
  <c r="J407" i="2"/>
  <c r="H407" i="2"/>
  <c r="I399" i="2"/>
  <c r="J399" i="2"/>
  <c r="H399" i="2"/>
  <c r="I391" i="2"/>
  <c r="J391" i="2"/>
  <c r="H391" i="2"/>
  <c r="I385" i="2"/>
  <c r="J385" i="2"/>
  <c r="H385" i="2"/>
  <c r="I377" i="2"/>
  <c r="J377" i="2"/>
  <c r="H377" i="2"/>
  <c r="I369" i="2"/>
  <c r="J369" i="2"/>
  <c r="H369" i="2"/>
  <c r="I361" i="2"/>
  <c r="J361" i="2"/>
  <c r="H361" i="2"/>
  <c r="I353" i="2"/>
  <c r="J353" i="2"/>
  <c r="H353" i="2"/>
  <c r="I345" i="2"/>
  <c r="J345" i="2"/>
  <c r="H345" i="2"/>
  <c r="I337" i="2"/>
  <c r="J337" i="2"/>
  <c r="H337" i="2"/>
  <c r="I329" i="2"/>
  <c r="J329" i="2"/>
  <c r="H329" i="2"/>
  <c r="I321" i="2"/>
  <c r="J321" i="2"/>
  <c r="H321" i="2"/>
  <c r="I313" i="2"/>
  <c r="J313" i="2"/>
  <c r="H313" i="2"/>
  <c r="I305" i="2"/>
  <c r="J305" i="2"/>
  <c r="H305" i="2"/>
  <c r="I297" i="2"/>
  <c r="J297" i="2"/>
  <c r="H297" i="2"/>
  <c r="I289" i="2"/>
  <c r="J289" i="2"/>
  <c r="H289" i="2"/>
  <c r="I281" i="2"/>
  <c r="J281" i="2"/>
  <c r="H281" i="2"/>
  <c r="I273" i="2"/>
  <c r="J273" i="2"/>
  <c r="H273" i="2"/>
  <c r="I266" i="2"/>
  <c r="J266" i="2"/>
  <c r="H266" i="2"/>
  <c r="I258" i="2"/>
  <c r="J258" i="2"/>
  <c r="H258" i="2"/>
  <c r="I250" i="2"/>
  <c r="J250" i="2"/>
  <c r="H250" i="2"/>
  <c r="I243" i="2"/>
  <c r="J243" i="2"/>
  <c r="H243" i="2"/>
  <c r="I235" i="2"/>
  <c r="J235" i="2"/>
  <c r="H235" i="2"/>
  <c r="I227" i="2"/>
  <c r="J227" i="2"/>
  <c r="H227" i="2"/>
  <c r="I219" i="2"/>
  <c r="J219" i="2"/>
  <c r="H219" i="2"/>
  <c r="I211" i="2"/>
  <c r="J211" i="2"/>
  <c r="H211" i="2"/>
  <c r="I203" i="2"/>
  <c r="J203" i="2"/>
  <c r="H203" i="2"/>
  <c r="I195" i="2"/>
  <c r="J195" i="2"/>
  <c r="H195" i="2"/>
  <c r="I187" i="2"/>
  <c r="J187" i="2"/>
  <c r="H187" i="2"/>
  <c r="I179" i="2"/>
  <c r="J179" i="2"/>
  <c r="H179" i="2"/>
  <c r="I171" i="2"/>
  <c r="J171" i="2"/>
  <c r="H171" i="2"/>
  <c r="I163" i="2"/>
  <c r="J163" i="2"/>
  <c r="H163" i="2"/>
  <c r="I156" i="2"/>
  <c r="J156" i="2"/>
  <c r="H156" i="2"/>
  <c r="I148" i="2"/>
  <c r="J148" i="2"/>
  <c r="H148" i="2"/>
  <c r="I140" i="2"/>
  <c r="J140" i="2"/>
  <c r="H140" i="2"/>
  <c r="I132" i="2"/>
  <c r="J132" i="2"/>
  <c r="H132" i="2"/>
  <c r="I124" i="2"/>
  <c r="J124" i="2"/>
  <c r="H124" i="2"/>
  <c r="I116" i="2"/>
  <c r="J116" i="2"/>
  <c r="H116" i="2"/>
  <c r="I108" i="2"/>
  <c r="J108" i="2"/>
  <c r="H108" i="2"/>
  <c r="I93" i="2"/>
  <c r="J93" i="2"/>
  <c r="H93" i="2"/>
  <c r="I85" i="2"/>
  <c r="J85" i="2"/>
  <c r="H85" i="2"/>
  <c r="I77" i="2"/>
  <c r="J77" i="2"/>
  <c r="H77" i="2"/>
  <c r="I69" i="2"/>
  <c r="J69" i="2"/>
  <c r="H69" i="2"/>
  <c r="I61" i="2"/>
  <c r="J61" i="2"/>
  <c r="H61" i="2"/>
  <c r="I53" i="2"/>
  <c r="J53" i="2"/>
  <c r="H53" i="2"/>
  <c r="I45" i="2"/>
  <c r="J45" i="2"/>
  <c r="H45" i="2"/>
  <c r="I37" i="2"/>
  <c r="J37" i="2"/>
  <c r="H37" i="2"/>
  <c r="I29" i="2"/>
  <c r="J29" i="2"/>
  <c r="H29" i="2"/>
  <c r="I21" i="2"/>
  <c r="J21" i="2"/>
  <c r="H21" i="2"/>
  <c r="I13" i="2"/>
  <c r="J13" i="2"/>
  <c r="H13" i="2"/>
  <c r="I5" i="2"/>
  <c r="J5" i="2"/>
  <c r="H5" i="2"/>
  <c r="I935" i="2"/>
  <c r="J935" i="2"/>
  <c r="H935" i="2"/>
  <c r="I927" i="2"/>
  <c r="J927" i="2"/>
  <c r="H927" i="2"/>
  <c r="I919" i="2"/>
  <c r="J919" i="2"/>
  <c r="H919" i="2"/>
  <c r="I906" i="2"/>
  <c r="J906" i="2"/>
  <c r="H906" i="2"/>
  <c r="I899" i="2"/>
  <c r="J899" i="2"/>
  <c r="H899" i="2"/>
  <c r="I891" i="2"/>
  <c r="J891" i="2"/>
  <c r="H891" i="2"/>
  <c r="I885" i="2"/>
  <c r="J885" i="2"/>
  <c r="H885" i="2"/>
  <c r="I877" i="2"/>
  <c r="J877" i="2"/>
  <c r="H877" i="2"/>
  <c r="I869" i="2"/>
  <c r="J869" i="2"/>
  <c r="H869" i="2"/>
  <c r="I861" i="2"/>
  <c r="J861" i="2"/>
  <c r="H861" i="2"/>
  <c r="I854" i="2"/>
  <c r="J854" i="2"/>
  <c r="H854" i="2"/>
  <c r="I846" i="2"/>
  <c r="J846" i="2"/>
  <c r="H846" i="2"/>
  <c r="I838" i="2"/>
  <c r="J838" i="2"/>
  <c r="H838" i="2"/>
  <c r="I830" i="2"/>
  <c r="J830" i="2"/>
  <c r="H830" i="2"/>
  <c r="I822" i="2"/>
  <c r="J822" i="2"/>
  <c r="H822" i="2"/>
  <c r="I814" i="2"/>
  <c r="J814" i="2"/>
  <c r="H814" i="2"/>
  <c r="I806" i="2"/>
  <c r="J806" i="2"/>
  <c r="H806" i="2"/>
  <c r="I798" i="2"/>
  <c r="J798" i="2"/>
  <c r="H798" i="2"/>
  <c r="I790" i="2"/>
  <c r="J790" i="2"/>
  <c r="H790" i="2"/>
  <c r="I783" i="2"/>
  <c r="J783" i="2"/>
  <c r="H783" i="2"/>
  <c r="I779" i="2"/>
  <c r="J779" i="2"/>
  <c r="H779" i="2"/>
  <c r="I772" i="2"/>
  <c r="J772" i="2"/>
  <c r="H772" i="2"/>
  <c r="I766" i="2"/>
  <c r="J766" i="2"/>
  <c r="H766" i="2"/>
  <c r="I759" i="2"/>
  <c r="J759" i="2"/>
  <c r="H759" i="2"/>
  <c r="I752" i="2"/>
  <c r="J752" i="2"/>
  <c r="H752" i="2"/>
  <c r="I742" i="2"/>
  <c r="J742" i="2"/>
  <c r="H742" i="2"/>
  <c r="I734" i="2"/>
  <c r="J734" i="2"/>
  <c r="H734" i="2"/>
  <c r="I726" i="2"/>
  <c r="J726" i="2"/>
  <c r="H726" i="2"/>
  <c r="I718" i="2"/>
  <c r="J718" i="2"/>
  <c r="H718" i="2"/>
  <c r="I710" i="2"/>
  <c r="J710" i="2"/>
  <c r="H710" i="2"/>
  <c r="I702" i="2"/>
  <c r="J702" i="2"/>
  <c r="H702" i="2"/>
  <c r="I694" i="2"/>
  <c r="J694" i="2"/>
  <c r="H694" i="2"/>
  <c r="I686" i="2"/>
  <c r="J686" i="2"/>
  <c r="H686" i="2"/>
  <c r="I678" i="2"/>
  <c r="J678" i="2"/>
  <c r="H678" i="2"/>
  <c r="I670" i="2"/>
  <c r="J670" i="2"/>
  <c r="H670" i="2"/>
  <c r="I662" i="2"/>
  <c r="J662" i="2"/>
  <c r="H662" i="2"/>
  <c r="I654" i="2"/>
  <c r="J654" i="2"/>
  <c r="H654" i="2"/>
  <c r="I646" i="2"/>
  <c r="J646" i="2"/>
  <c r="H646" i="2"/>
  <c r="I638" i="2"/>
  <c r="J638" i="2"/>
  <c r="H638" i="2"/>
  <c r="I630" i="2"/>
  <c r="J630" i="2"/>
  <c r="H630" i="2"/>
  <c r="I622" i="2"/>
  <c r="J622" i="2"/>
  <c r="H622" i="2"/>
  <c r="I614" i="2"/>
  <c r="J614" i="2"/>
  <c r="H614" i="2"/>
  <c r="I606" i="2"/>
  <c r="J606" i="2"/>
  <c r="H606" i="2"/>
  <c r="I598" i="2"/>
  <c r="J598" i="2"/>
  <c r="H598" i="2"/>
  <c r="I590" i="2"/>
  <c r="J590" i="2"/>
  <c r="H590" i="2"/>
  <c r="I582" i="2"/>
  <c r="J582" i="2"/>
  <c r="H582" i="2"/>
  <c r="I574" i="2"/>
  <c r="J574" i="2"/>
  <c r="H574" i="2"/>
  <c r="I566" i="2"/>
  <c r="J566" i="2"/>
  <c r="H566" i="2"/>
  <c r="I558" i="2"/>
  <c r="J558" i="2"/>
  <c r="H558" i="2"/>
  <c r="I550" i="2"/>
  <c r="J550" i="2"/>
  <c r="H550" i="2"/>
  <c r="I542" i="2"/>
  <c r="J542" i="2"/>
  <c r="H542" i="2"/>
  <c r="I534" i="2"/>
  <c r="J534" i="2"/>
  <c r="H534" i="2"/>
  <c r="I526" i="2"/>
  <c r="J526" i="2"/>
  <c r="H526" i="2"/>
  <c r="I518" i="2"/>
  <c r="J518" i="2"/>
  <c r="H518" i="2"/>
  <c r="I510" i="2"/>
  <c r="J510" i="2"/>
  <c r="H510" i="2"/>
  <c r="I502" i="2"/>
  <c r="J502" i="2"/>
  <c r="H502" i="2"/>
  <c r="I494" i="2"/>
  <c r="J494" i="2"/>
  <c r="H494" i="2"/>
  <c r="I486" i="2"/>
  <c r="J486" i="2"/>
  <c r="H486" i="2"/>
  <c r="I478" i="2"/>
  <c r="J478" i="2"/>
  <c r="H478" i="2"/>
  <c r="I470" i="2"/>
  <c r="J470" i="2"/>
  <c r="H470" i="2"/>
  <c r="I462" i="2"/>
  <c r="J462" i="2"/>
  <c r="H462" i="2"/>
  <c r="I454" i="2"/>
  <c r="J454" i="2"/>
  <c r="H454" i="2"/>
  <c r="I446" i="2"/>
  <c r="J446" i="2"/>
  <c r="H446" i="2"/>
  <c r="I438" i="2"/>
  <c r="J438" i="2"/>
  <c r="H438" i="2"/>
  <c r="I430" i="2"/>
  <c r="J430" i="2"/>
  <c r="H430" i="2"/>
  <c r="I422" i="2"/>
  <c r="J422" i="2"/>
  <c r="H422" i="2"/>
  <c r="I414" i="2"/>
  <c r="J414" i="2"/>
  <c r="H414" i="2"/>
  <c r="I406" i="2"/>
  <c r="J406" i="2"/>
  <c r="H406" i="2"/>
  <c r="I398" i="2"/>
  <c r="J398" i="2"/>
  <c r="H398" i="2"/>
  <c r="I390" i="2"/>
  <c r="J390" i="2"/>
  <c r="H390" i="2"/>
  <c r="I384" i="2"/>
  <c r="J384" i="2"/>
  <c r="H384" i="2"/>
  <c r="I376" i="2"/>
  <c r="J376" i="2"/>
  <c r="H376" i="2"/>
  <c r="I368" i="2"/>
  <c r="J368" i="2"/>
  <c r="H368" i="2"/>
  <c r="I360" i="2"/>
  <c r="J360" i="2"/>
  <c r="H360" i="2"/>
  <c r="I352" i="2"/>
  <c r="J352" i="2"/>
  <c r="H352" i="2"/>
  <c r="I344" i="2"/>
  <c r="J344" i="2"/>
  <c r="H344" i="2"/>
  <c r="I336" i="2"/>
  <c r="J336" i="2"/>
  <c r="H336" i="2"/>
  <c r="I328" i="2"/>
  <c r="J328" i="2"/>
  <c r="H328" i="2"/>
  <c r="I320" i="2"/>
  <c r="J320" i="2"/>
  <c r="H320" i="2"/>
  <c r="I312" i="2"/>
  <c r="J312" i="2"/>
  <c r="H312" i="2"/>
  <c r="I304" i="2"/>
  <c r="J304" i="2"/>
  <c r="H304" i="2"/>
  <c r="I296" i="2"/>
  <c r="J296" i="2"/>
  <c r="H296" i="2"/>
  <c r="I288" i="2"/>
  <c r="J288" i="2"/>
  <c r="H288" i="2"/>
  <c r="I280" i="2"/>
  <c r="J280" i="2"/>
  <c r="H280" i="2"/>
  <c r="I272" i="2"/>
  <c r="J272" i="2"/>
  <c r="H272" i="2"/>
  <c r="I265" i="2"/>
  <c r="J265" i="2"/>
  <c r="H265" i="2"/>
  <c r="I257" i="2"/>
  <c r="J257" i="2"/>
  <c r="H257" i="2"/>
  <c r="I249" i="2"/>
  <c r="J249" i="2"/>
  <c r="H249" i="2"/>
  <c r="I242" i="2"/>
  <c r="J242" i="2"/>
  <c r="H242" i="2"/>
  <c r="I234" i="2"/>
  <c r="J234" i="2"/>
  <c r="H234" i="2"/>
  <c r="I226" i="2"/>
  <c r="J226" i="2"/>
  <c r="H226" i="2"/>
  <c r="I218" i="2"/>
  <c r="J218" i="2"/>
  <c r="H218" i="2"/>
  <c r="I210" i="2"/>
  <c r="J210" i="2"/>
  <c r="H210" i="2"/>
  <c r="I202" i="2"/>
  <c r="J202" i="2"/>
  <c r="H202" i="2"/>
  <c r="I194" i="2"/>
  <c r="J194" i="2"/>
  <c r="H194" i="2"/>
  <c r="I186" i="2"/>
  <c r="J186" i="2"/>
  <c r="H186" i="2"/>
  <c r="I178" i="2"/>
  <c r="J178" i="2"/>
  <c r="H178" i="2"/>
  <c r="I170" i="2"/>
  <c r="J170" i="2"/>
  <c r="H170" i="2"/>
  <c r="I162" i="2"/>
  <c r="J162" i="2"/>
  <c r="H162" i="2"/>
  <c r="I155" i="2"/>
  <c r="J155" i="2"/>
  <c r="H155" i="2"/>
  <c r="I147" i="2"/>
  <c r="J147" i="2"/>
  <c r="H147" i="2"/>
  <c r="I139" i="2"/>
  <c r="J139" i="2"/>
  <c r="H139" i="2"/>
  <c r="I131" i="2"/>
  <c r="J131" i="2"/>
  <c r="H131" i="2"/>
  <c r="I123" i="2"/>
  <c r="J123" i="2"/>
  <c r="H123" i="2"/>
  <c r="I115" i="2"/>
  <c r="J115" i="2"/>
  <c r="H115" i="2"/>
  <c r="I107" i="2"/>
  <c r="J107" i="2"/>
  <c r="H107" i="2"/>
  <c r="I100" i="2"/>
  <c r="J100" i="2"/>
  <c r="H100" i="2"/>
  <c r="I92" i="2"/>
  <c r="J92" i="2"/>
  <c r="H92" i="2"/>
  <c r="I84" i="2"/>
  <c r="J84" i="2"/>
  <c r="H84" i="2"/>
  <c r="I76" i="2"/>
  <c r="J76" i="2"/>
  <c r="H76" i="2"/>
  <c r="I68" i="2"/>
  <c r="J68" i="2"/>
  <c r="H68" i="2"/>
  <c r="I60" i="2"/>
  <c r="J60" i="2"/>
  <c r="H60" i="2"/>
  <c r="I52" i="2"/>
  <c r="J52" i="2"/>
  <c r="H52" i="2"/>
  <c r="I44" i="2"/>
  <c r="J44" i="2"/>
  <c r="H44" i="2"/>
  <c r="I36" i="2"/>
  <c r="J36" i="2"/>
  <c r="H36" i="2"/>
  <c r="I28" i="2"/>
  <c r="J28" i="2"/>
  <c r="H28" i="2"/>
  <c r="I20" i="2"/>
  <c r="J20" i="2"/>
  <c r="H20" i="2"/>
  <c r="I12" i="2"/>
  <c r="J12" i="2"/>
  <c r="H12" i="2"/>
  <c r="I4" i="2"/>
  <c r="J4" i="2"/>
  <c r="H4" i="2"/>
  <c r="J2" i="2"/>
  <c r="I2" i="2"/>
  <c r="H2" i="2"/>
  <c r="I934" i="2"/>
  <c r="J934" i="2"/>
  <c r="H934" i="2"/>
  <c r="I926" i="2"/>
  <c r="J926" i="2"/>
  <c r="H926" i="2"/>
  <c r="I918" i="2"/>
  <c r="J918" i="2"/>
  <c r="H918" i="2"/>
  <c r="I905" i="2"/>
  <c r="J905" i="2"/>
  <c r="H905" i="2"/>
  <c r="I898" i="2"/>
  <c r="J898" i="2"/>
  <c r="H898" i="2"/>
  <c r="I890" i="2"/>
  <c r="J890" i="2"/>
  <c r="H890" i="2"/>
  <c r="I884" i="2"/>
  <c r="J884" i="2"/>
  <c r="H884" i="2"/>
  <c r="I876" i="2"/>
  <c r="J876" i="2"/>
  <c r="H876" i="2"/>
  <c r="I868" i="2"/>
  <c r="J868" i="2"/>
  <c r="H868" i="2"/>
  <c r="I860" i="2"/>
  <c r="J860" i="2"/>
  <c r="H860" i="2"/>
  <c r="I853" i="2"/>
  <c r="J853" i="2"/>
  <c r="H853" i="2"/>
  <c r="I845" i="2"/>
  <c r="J845" i="2"/>
  <c r="H845" i="2"/>
  <c r="I837" i="2"/>
  <c r="J837" i="2"/>
  <c r="H837" i="2"/>
  <c r="I829" i="2"/>
  <c r="J829" i="2"/>
  <c r="H829" i="2"/>
  <c r="I821" i="2"/>
  <c r="J821" i="2"/>
  <c r="H821" i="2"/>
  <c r="I813" i="2"/>
  <c r="J813" i="2"/>
  <c r="H813" i="2"/>
  <c r="I805" i="2"/>
  <c r="J805" i="2"/>
  <c r="H805" i="2"/>
  <c r="I797" i="2"/>
  <c r="J797" i="2"/>
  <c r="H797" i="2"/>
  <c r="I789" i="2"/>
  <c r="J789" i="2"/>
  <c r="H789" i="2"/>
  <c r="I782" i="2"/>
  <c r="J782" i="2"/>
  <c r="H782" i="2"/>
  <c r="I778" i="2"/>
  <c r="J778" i="2"/>
  <c r="H778" i="2"/>
  <c r="I771" i="2"/>
  <c r="J771" i="2"/>
  <c r="H771" i="2"/>
  <c r="I765" i="2"/>
  <c r="J765" i="2"/>
  <c r="H765" i="2"/>
  <c r="I758" i="2"/>
  <c r="J758" i="2"/>
  <c r="H758" i="2"/>
  <c r="I751" i="2"/>
  <c r="J751" i="2"/>
  <c r="H751" i="2"/>
  <c r="I741" i="2"/>
  <c r="J741" i="2"/>
  <c r="H741" i="2"/>
  <c r="I733" i="2"/>
  <c r="J733" i="2"/>
  <c r="H733" i="2"/>
  <c r="I725" i="2"/>
  <c r="J725" i="2"/>
  <c r="H725" i="2"/>
  <c r="I717" i="2"/>
  <c r="J717" i="2"/>
  <c r="H717" i="2"/>
  <c r="I709" i="2"/>
  <c r="J709" i="2"/>
  <c r="H709" i="2"/>
  <c r="I701" i="2"/>
  <c r="J701" i="2"/>
  <c r="H701" i="2"/>
  <c r="I693" i="2"/>
  <c r="J693" i="2"/>
  <c r="H693" i="2"/>
  <c r="I685" i="2"/>
  <c r="J685" i="2"/>
  <c r="H685" i="2"/>
  <c r="I677" i="2"/>
  <c r="J677" i="2"/>
  <c r="H677" i="2"/>
  <c r="I669" i="2"/>
  <c r="J669" i="2"/>
  <c r="H669" i="2"/>
  <c r="I661" i="2"/>
  <c r="J661" i="2"/>
  <c r="H661" i="2"/>
  <c r="I653" i="2"/>
  <c r="J653" i="2"/>
  <c r="H653" i="2"/>
  <c r="I645" i="2"/>
  <c r="J645" i="2"/>
  <c r="H645" i="2"/>
  <c r="I637" i="2"/>
  <c r="J637" i="2"/>
  <c r="H637" i="2"/>
  <c r="I629" i="2"/>
  <c r="J629" i="2"/>
  <c r="H629" i="2"/>
  <c r="I621" i="2"/>
  <c r="J621" i="2"/>
  <c r="H621" i="2"/>
  <c r="I613" i="2"/>
  <c r="J613" i="2"/>
  <c r="H613" i="2"/>
  <c r="I605" i="2"/>
  <c r="J605" i="2"/>
  <c r="H605" i="2"/>
  <c r="I597" i="2"/>
  <c r="J597" i="2"/>
  <c r="H597" i="2"/>
  <c r="I589" i="2"/>
  <c r="J589" i="2"/>
  <c r="H589" i="2"/>
  <c r="I581" i="2"/>
  <c r="J581" i="2"/>
  <c r="H581" i="2"/>
  <c r="I573" i="2"/>
  <c r="J573" i="2"/>
  <c r="H573" i="2"/>
  <c r="I565" i="2"/>
  <c r="J565" i="2"/>
  <c r="H565" i="2"/>
  <c r="I557" i="2"/>
  <c r="J557" i="2"/>
  <c r="H557" i="2"/>
  <c r="I549" i="2"/>
  <c r="J549" i="2"/>
  <c r="H549" i="2"/>
  <c r="I541" i="2"/>
  <c r="J541" i="2"/>
  <c r="H541" i="2"/>
  <c r="I533" i="2"/>
  <c r="J533" i="2"/>
  <c r="H533" i="2"/>
  <c r="I525" i="2"/>
  <c r="J525" i="2"/>
  <c r="H525" i="2"/>
  <c r="I517" i="2"/>
  <c r="J517" i="2"/>
  <c r="H517" i="2"/>
  <c r="I509" i="2"/>
  <c r="J509" i="2"/>
  <c r="H509" i="2"/>
  <c r="I501" i="2"/>
  <c r="J501" i="2"/>
  <c r="H501" i="2"/>
  <c r="I493" i="2"/>
  <c r="J493" i="2"/>
  <c r="H493" i="2"/>
  <c r="I485" i="2"/>
  <c r="J485" i="2"/>
  <c r="H485" i="2"/>
  <c r="I477" i="2"/>
  <c r="J477" i="2"/>
  <c r="H477" i="2"/>
  <c r="I469" i="2"/>
  <c r="J469" i="2"/>
  <c r="H469" i="2"/>
  <c r="I461" i="2"/>
  <c r="J461" i="2"/>
  <c r="H461" i="2"/>
  <c r="I453" i="2"/>
  <c r="J453" i="2"/>
  <c r="H453" i="2"/>
  <c r="I445" i="2"/>
  <c r="J445" i="2"/>
  <c r="H445" i="2"/>
  <c r="I437" i="2"/>
  <c r="J437" i="2"/>
  <c r="H437" i="2"/>
  <c r="I429" i="2"/>
  <c r="J429" i="2"/>
  <c r="H429" i="2"/>
  <c r="I421" i="2"/>
  <c r="J421" i="2"/>
  <c r="H421" i="2"/>
  <c r="I413" i="2"/>
  <c r="J413" i="2"/>
  <c r="H413" i="2"/>
  <c r="I405" i="2"/>
  <c r="J405" i="2"/>
  <c r="H405" i="2"/>
  <c r="I397" i="2"/>
  <c r="J397" i="2"/>
  <c r="H397" i="2"/>
  <c r="I389" i="2"/>
  <c r="J389" i="2"/>
  <c r="H389" i="2"/>
  <c r="I383" i="2"/>
  <c r="J383" i="2"/>
  <c r="H383" i="2"/>
  <c r="I375" i="2"/>
  <c r="J375" i="2"/>
  <c r="H375" i="2"/>
  <c r="I367" i="2"/>
  <c r="J367" i="2"/>
  <c r="H367" i="2"/>
  <c r="I359" i="2"/>
  <c r="J359" i="2"/>
  <c r="H359" i="2"/>
  <c r="I351" i="2"/>
  <c r="J351" i="2"/>
  <c r="H351" i="2"/>
  <c r="I343" i="2"/>
  <c r="J343" i="2"/>
  <c r="H343" i="2"/>
  <c r="I335" i="2"/>
  <c r="J335" i="2"/>
  <c r="H335" i="2"/>
  <c r="I327" i="2"/>
  <c r="J327" i="2"/>
  <c r="H327" i="2"/>
  <c r="I319" i="2"/>
  <c r="J319" i="2"/>
  <c r="H319" i="2"/>
  <c r="I311" i="2"/>
  <c r="J311" i="2"/>
  <c r="H311" i="2"/>
  <c r="I303" i="2"/>
  <c r="J303" i="2"/>
  <c r="H303" i="2"/>
  <c r="I295" i="2"/>
  <c r="J295" i="2"/>
  <c r="H295" i="2"/>
  <c r="I287" i="2"/>
  <c r="J287" i="2"/>
  <c r="H287" i="2"/>
  <c r="I279" i="2"/>
  <c r="J279" i="2"/>
  <c r="H279" i="2"/>
  <c r="I271" i="2"/>
  <c r="J271" i="2"/>
  <c r="H271" i="2"/>
  <c r="I264" i="2"/>
  <c r="J264" i="2"/>
  <c r="H264" i="2"/>
  <c r="I256" i="2"/>
  <c r="J256" i="2"/>
  <c r="H256" i="2"/>
  <c r="I241" i="2"/>
  <c r="J241" i="2"/>
  <c r="H241" i="2"/>
  <c r="I233" i="2"/>
  <c r="J233" i="2"/>
  <c r="H233" i="2"/>
  <c r="I225" i="2"/>
  <c r="J225" i="2"/>
  <c r="H225" i="2"/>
  <c r="I217" i="2"/>
  <c r="J217" i="2"/>
  <c r="H217" i="2"/>
  <c r="I209" i="2"/>
  <c r="J209" i="2"/>
  <c r="H209" i="2"/>
  <c r="I201" i="2"/>
  <c r="J201" i="2"/>
  <c r="H201" i="2"/>
  <c r="I193" i="2"/>
  <c r="J193" i="2"/>
  <c r="H193" i="2"/>
  <c r="I185" i="2"/>
  <c r="J185" i="2"/>
  <c r="H185" i="2"/>
  <c r="I177" i="2"/>
  <c r="J177" i="2"/>
  <c r="H177" i="2"/>
  <c r="I169" i="2"/>
  <c r="J169" i="2"/>
  <c r="H169" i="2"/>
  <c r="I161" i="2"/>
  <c r="J161" i="2"/>
  <c r="H161" i="2"/>
  <c r="I154" i="2"/>
  <c r="J154" i="2"/>
  <c r="H154" i="2"/>
  <c r="I146" i="2"/>
  <c r="J146" i="2"/>
  <c r="H146" i="2"/>
  <c r="I138" i="2"/>
  <c r="J138" i="2"/>
  <c r="H138" i="2"/>
  <c r="I130" i="2"/>
  <c r="J130" i="2"/>
  <c r="H130" i="2"/>
  <c r="I122" i="2"/>
  <c r="J122" i="2"/>
  <c r="H122" i="2"/>
  <c r="I114" i="2"/>
  <c r="J114" i="2"/>
  <c r="H114" i="2"/>
  <c r="I106" i="2"/>
  <c r="J106" i="2"/>
  <c r="H106" i="2"/>
  <c r="I99" i="2"/>
  <c r="J99" i="2"/>
  <c r="H99" i="2"/>
  <c r="I91" i="2"/>
  <c r="J91" i="2"/>
  <c r="H91" i="2"/>
  <c r="I83" i="2"/>
  <c r="J83" i="2"/>
  <c r="H83" i="2"/>
  <c r="I75" i="2"/>
  <c r="J75" i="2"/>
  <c r="H75" i="2"/>
  <c r="I67" i="2"/>
  <c r="J67" i="2"/>
  <c r="H67" i="2"/>
  <c r="I59" i="2"/>
  <c r="J59" i="2"/>
  <c r="H59" i="2"/>
  <c r="I51" i="2"/>
  <c r="J51" i="2"/>
  <c r="H51" i="2"/>
  <c r="I43" i="2"/>
  <c r="J43" i="2"/>
  <c r="H43" i="2"/>
  <c r="I35" i="2"/>
  <c r="J35" i="2"/>
  <c r="H35" i="2"/>
  <c r="I27" i="2"/>
  <c r="J27" i="2"/>
  <c r="H27" i="2"/>
  <c r="I19" i="2"/>
  <c r="J19" i="2"/>
  <c r="H19" i="2"/>
  <c r="I11" i="2"/>
  <c r="J11" i="2"/>
  <c r="H11" i="2"/>
  <c r="I3" i="2"/>
  <c r="J3" i="2"/>
  <c r="H3" i="2"/>
  <c r="I940" i="2"/>
  <c r="J940" i="2"/>
  <c r="H940" i="2"/>
  <c r="I933" i="2"/>
  <c r="J933" i="2"/>
  <c r="H933" i="2"/>
  <c r="I925" i="2"/>
  <c r="J925" i="2"/>
  <c r="H925" i="2"/>
  <c r="I917" i="2"/>
  <c r="J917" i="2"/>
  <c r="H917" i="2"/>
  <c r="I911" i="2"/>
  <c r="J911" i="2"/>
  <c r="H911" i="2"/>
  <c r="I904" i="2"/>
  <c r="J904" i="2"/>
  <c r="H904" i="2"/>
  <c r="I897" i="2"/>
  <c r="J897" i="2"/>
  <c r="H897" i="2"/>
  <c r="I889" i="2"/>
  <c r="J889" i="2"/>
  <c r="H889" i="2"/>
  <c r="I883" i="2"/>
  <c r="J883" i="2"/>
  <c r="H883" i="2"/>
  <c r="I875" i="2"/>
  <c r="J875" i="2"/>
  <c r="H875" i="2"/>
  <c r="I867" i="2"/>
  <c r="J867" i="2"/>
  <c r="H867" i="2"/>
  <c r="I859" i="2"/>
  <c r="J859" i="2"/>
  <c r="H859" i="2"/>
  <c r="I852" i="2"/>
  <c r="J852" i="2"/>
  <c r="H852" i="2"/>
  <c r="I844" i="2"/>
  <c r="J844" i="2"/>
  <c r="H844" i="2"/>
  <c r="I836" i="2"/>
  <c r="J836" i="2"/>
  <c r="H836" i="2"/>
  <c r="I828" i="2"/>
  <c r="J828" i="2"/>
  <c r="H828" i="2"/>
  <c r="I820" i="2"/>
  <c r="J820" i="2"/>
  <c r="H820" i="2"/>
  <c r="I812" i="2"/>
  <c r="J812" i="2"/>
  <c r="H812" i="2"/>
  <c r="I804" i="2"/>
  <c r="J804" i="2"/>
  <c r="H804" i="2"/>
  <c r="I796" i="2"/>
  <c r="J796" i="2"/>
  <c r="H796" i="2"/>
  <c r="I788" i="2"/>
  <c r="J788" i="2"/>
  <c r="H788" i="2"/>
  <c r="I781" i="2"/>
  <c r="J781" i="2"/>
  <c r="H781" i="2"/>
  <c r="I777" i="2"/>
  <c r="J777" i="2"/>
  <c r="H777" i="2"/>
  <c r="I770" i="2"/>
  <c r="J770" i="2"/>
  <c r="H770" i="2"/>
  <c r="I764" i="2"/>
  <c r="J764" i="2"/>
  <c r="H764" i="2"/>
  <c r="I757" i="2"/>
  <c r="J757" i="2"/>
  <c r="H757" i="2"/>
  <c r="I750" i="2"/>
  <c r="J750" i="2"/>
  <c r="H750" i="2"/>
  <c r="I740" i="2"/>
  <c r="J740" i="2"/>
  <c r="H740" i="2"/>
  <c r="I732" i="2"/>
  <c r="J732" i="2"/>
  <c r="H732" i="2"/>
  <c r="I724" i="2"/>
  <c r="J724" i="2"/>
  <c r="H724" i="2"/>
  <c r="I716" i="2"/>
  <c r="J716" i="2"/>
  <c r="H716" i="2"/>
  <c r="I708" i="2"/>
  <c r="J708" i="2"/>
  <c r="H708" i="2"/>
  <c r="I700" i="2"/>
  <c r="J700" i="2"/>
  <c r="H700" i="2"/>
  <c r="I692" i="2"/>
  <c r="J692" i="2"/>
  <c r="H692" i="2"/>
  <c r="I684" i="2"/>
  <c r="J684" i="2"/>
  <c r="H684" i="2"/>
  <c r="I676" i="2"/>
  <c r="J676" i="2"/>
  <c r="H676" i="2"/>
  <c r="I668" i="2"/>
  <c r="J668" i="2"/>
  <c r="H668" i="2"/>
  <c r="I660" i="2"/>
  <c r="J660" i="2"/>
  <c r="H660" i="2"/>
  <c r="I652" i="2"/>
  <c r="J652" i="2"/>
  <c r="H652" i="2"/>
  <c r="I644" i="2"/>
  <c r="J644" i="2"/>
  <c r="H644" i="2"/>
  <c r="I636" i="2"/>
  <c r="J636" i="2"/>
  <c r="H636" i="2"/>
  <c r="I628" i="2"/>
  <c r="J628" i="2"/>
  <c r="H628" i="2"/>
  <c r="I620" i="2"/>
  <c r="J620" i="2"/>
  <c r="H620" i="2"/>
  <c r="I612" i="2"/>
  <c r="J612" i="2"/>
  <c r="H612" i="2"/>
  <c r="I604" i="2"/>
  <c r="J604" i="2"/>
  <c r="H604" i="2"/>
  <c r="I596" i="2"/>
  <c r="J596" i="2"/>
  <c r="H596" i="2"/>
  <c r="I588" i="2"/>
  <c r="J588" i="2"/>
  <c r="H588" i="2"/>
  <c r="I580" i="2"/>
  <c r="J580" i="2"/>
  <c r="H580" i="2"/>
  <c r="I572" i="2"/>
  <c r="J572" i="2"/>
  <c r="H572" i="2"/>
  <c r="I564" i="2"/>
  <c r="J564" i="2"/>
  <c r="H564" i="2"/>
  <c r="I556" i="2"/>
  <c r="J556" i="2"/>
  <c r="H556" i="2"/>
  <c r="I548" i="2"/>
  <c r="J548" i="2"/>
  <c r="H548" i="2"/>
  <c r="I540" i="2"/>
  <c r="J540" i="2"/>
  <c r="H540" i="2"/>
  <c r="I532" i="2"/>
  <c r="J532" i="2"/>
  <c r="H532" i="2"/>
  <c r="I524" i="2"/>
  <c r="J524" i="2"/>
  <c r="H524" i="2"/>
  <c r="I516" i="2"/>
  <c r="J516" i="2"/>
  <c r="H516" i="2"/>
  <c r="I508" i="2"/>
  <c r="J508" i="2"/>
  <c r="H508" i="2"/>
  <c r="I500" i="2"/>
  <c r="J500" i="2"/>
  <c r="H500" i="2"/>
  <c r="I492" i="2"/>
  <c r="J492" i="2"/>
  <c r="H492" i="2"/>
  <c r="I484" i="2"/>
  <c r="J484" i="2"/>
  <c r="H484" i="2"/>
  <c r="I476" i="2"/>
  <c r="J476" i="2"/>
  <c r="H476" i="2"/>
  <c r="I468" i="2"/>
  <c r="J468" i="2"/>
  <c r="H468" i="2"/>
  <c r="I460" i="2"/>
  <c r="J460" i="2"/>
  <c r="H460" i="2"/>
  <c r="I452" i="2"/>
  <c r="J452" i="2"/>
  <c r="H452" i="2"/>
  <c r="I444" i="2"/>
  <c r="J444" i="2"/>
  <c r="H444" i="2"/>
  <c r="I436" i="2"/>
  <c r="J436" i="2"/>
  <c r="H436" i="2"/>
  <c r="I428" i="2"/>
  <c r="J428" i="2"/>
  <c r="H428" i="2"/>
  <c r="I420" i="2"/>
  <c r="J420" i="2"/>
  <c r="H420" i="2"/>
  <c r="I412" i="2"/>
  <c r="J412" i="2"/>
  <c r="H412" i="2"/>
  <c r="I404" i="2"/>
  <c r="J404" i="2"/>
  <c r="H404" i="2"/>
  <c r="I396" i="2"/>
  <c r="J396" i="2"/>
  <c r="H396" i="2"/>
  <c r="I382" i="2"/>
  <c r="J382" i="2"/>
  <c r="H382" i="2"/>
  <c r="I374" i="2"/>
  <c r="J374" i="2"/>
  <c r="H374" i="2"/>
  <c r="I366" i="2"/>
  <c r="J366" i="2"/>
  <c r="H366" i="2"/>
  <c r="I358" i="2"/>
  <c r="J358" i="2"/>
  <c r="H358" i="2"/>
  <c r="I350" i="2"/>
  <c r="J350" i="2"/>
  <c r="H350" i="2"/>
  <c r="I342" i="2"/>
  <c r="J342" i="2"/>
  <c r="H342" i="2"/>
  <c r="I334" i="2"/>
  <c r="J334" i="2"/>
  <c r="H334" i="2"/>
  <c r="I326" i="2"/>
  <c r="J326" i="2"/>
  <c r="H326" i="2"/>
  <c r="I318" i="2"/>
  <c r="J318" i="2"/>
  <c r="H318" i="2"/>
  <c r="I310" i="2"/>
  <c r="J310" i="2"/>
  <c r="H310" i="2"/>
  <c r="I302" i="2"/>
  <c r="J302" i="2"/>
  <c r="H302" i="2"/>
  <c r="I294" i="2"/>
  <c r="J294" i="2"/>
  <c r="H294" i="2"/>
  <c r="I286" i="2"/>
  <c r="J286" i="2"/>
  <c r="H286" i="2"/>
  <c r="I278" i="2"/>
  <c r="J278" i="2"/>
  <c r="H278" i="2"/>
  <c r="I263" i="2"/>
  <c r="J263" i="2"/>
  <c r="H263" i="2"/>
  <c r="I255" i="2"/>
  <c r="J255" i="2"/>
  <c r="H255" i="2"/>
  <c r="I248" i="2"/>
  <c r="J248" i="2"/>
  <c r="H248" i="2"/>
  <c r="I240" i="2"/>
  <c r="J240" i="2"/>
  <c r="H240" i="2"/>
  <c r="I232" i="2"/>
  <c r="J232" i="2"/>
  <c r="H232" i="2"/>
  <c r="I224" i="2"/>
  <c r="J224" i="2"/>
  <c r="H224" i="2"/>
  <c r="I216" i="2"/>
  <c r="J216" i="2"/>
  <c r="H216" i="2"/>
  <c r="I208" i="2"/>
  <c r="J208" i="2"/>
  <c r="H208" i="2"/>
  <c r="I200" i="2"/>
  <c r="J200" i="2"/>
  <c r="H200" i="2"/>
  <c r="I192" i="2"/>
  <c r="J192" i="2"/>
  <c r="H192" i="2"/>
  <c r="I184" i="2"/>
  <c r="J184" i="2"/>
  <c r="H184" i="2"/>
  <c r="I176" i="2"/>
  <c r="J176" i="2"/>
  <c r="H176" i="2"/>
  <c r="I168" i="2"/>
  <c r="J168" i="2"/>
  <c r="H168" i="2"/>
  <c r="I160" i="2"/>
  <c r="J160" i="2"/>
  <c r="H160" i="2"/>
  <c r="I153" i="2"/>
  <c r="J153" i="2"/>
  <c r="H153" i="2"/>
  <c r="I145" i="2"/>
  <c r="J145" i="2"/>
  <c r="H145" i="2"/>
  <c r="I137" i="2"/>
  <c r="J137" i="2"/>
  <c r="H137" i="2"/>
  <c r="I129" i="2"/>
  <c r="J129" i="2"/>
  <c r="H129" i="2"/>
  <c r="I121" i="2"/>
  <c r="J121" i="2"/>
  <c r="H121" i="2"/>
  <c r="I113" i="2"/>
  <c r="J113" i="2"/>
  <c r="H113" i="2"/>
  <c r="I105" i="2"/>
  <c r="J105" i="2"/>
  <c r="H105" i="2"/>
  <c r="I98" i="2"/>
  <c r="J98" i="2"/>
  <c r="H98" i="2"/>
  <c r="I90" i="2"/>
  <c r="J90" i="2"/>
  <c r="H90" i="2"/>
  <c r="I82" i="2"/>
  <c r="J82" i="2"/>
  <c r="H82" i="2"/>
  <c r="I74" i="2"/>
  <c r="J74" i="2"/>
  <c r="H74" i="2"/>
  <c r="I66" i="2"/>
  <c r="J66" i="2"/>
  <c r="H66" i="2"/>
  <c r="I58" i="2"/>
  <c r="J58" i="2"/>
  <c r="H58" i="2"/>
  <c r="I50" i="2"/>
  <c r="J50" i="2"/>
  <c r="H50" i="2"/>
  <c r="I42" i="2"/>
  <c r="J42" i="2"/>
  <c r="H42" i="2"/>
  <c r="I34" i="2"/>
  <c r="J34" i="2"/>
  <c r="H34" i="2"/>
  <c r="I26" i="2"/>
  <c r="J26" i="2"/>
  <c r="H26" i="2"/>
  <c r="I18" i="2"/>
  <c r="J18" i="2"/>
  <c r="H18" i="2"/>
  <c r="I10" i="2"/>
  <c r="J10" i="2"/>
  <c r="H10" i="2"/>
  <c r="I932" i="2"/>
  <c r="J932" i="2"/>
  <c r="H932" i="2"/>
  <c r="I924" i="2"/>
  <c r="J924" i="2"/>
  <c r="H924" i="2"/>
  <c r="I916" i="2"/>
  <c r="J916" i="2"/>
  <c r="H916" i="2"/>
  <c r="I910" i="2"/>
  <c r="J910" i="2"/>
  <c r="H910" i="2"/>
  <c r="I903" i="2"/>
  <c r="J903" i="2"/>
  <c r="H903" i="2"/>
  <c r="I896" i="2"/>
  <c r="J896" i="2"/>
  <c r="H896" i="2"/>
  <c r="I888" i="2"/>
  <c r="J888" i="2"/>
  <c r="H888" i="2"/>
  <c r="I882" i="2"/>
  <c r="J882" i="2"/>
  <c r="H882" i="2"/>
  <c r="I874" i="2"/>
  <c r="J874" i="2"/>
  <c r="H874" i="2"/>
  <c r="I866" i="2"/>
  <c r="J866" i="2"/>
  <c r="H866" i="2"/>
  <c r="I858" i="2"/>
  <c r="J858" i="2"/>
  <c r="H858" i="2"/>
  <c r="I851" i="2"/>
  <c r="J851" i="2"/>
  <c r="H851" i="2"/>
  <c r="I843" i="2"/>
  <c r="J843" i="2"/>
  <c r="H843" i="2"/>
  <c r="I835" i="2"/>
  <c r="J835" i="2"/>
  <c r="H835" i="2"/>
  <c r="I827" i="2"/>
  <c r="J827" i="2"/>
  <c r="H827" i="2"/>
  <c r="I819" i="2"/>
  <c r="J819" i="2"/>
  <c r="H819" i="2"/>
  <c r="I811" i="2"/>
  <c r="J811" i="2"/>
  <c r="H811" i="2"/>
  <c r="I803" i="2"/>
  <c r="J803" i="2"/>
  <c r="H803" i="2"/>
  <c r="I795" i="2"/>
  <c r="J795" i="2"/>
  <c r="H795" i="2"/>
  <c r="I787" i="2"/>
  <c r="J787" i="2"/>
  <c r="H787" i="2"/>
  <c r="I776" i="2"/>
  <c r="J776" i="2"/>
  <c r="H776" i="2"/>
  <c r="I769" i="2"/>
  <c r="J769" i="2"/>
  <c r="H769" i="2"/>
  <c r="I763" i="2"/>
  <c r="J763" i="2"/>
  <c r="H763" i="2"/>
  <c r="I756" i="2"/>
  <c r="J756" i="2"/>
  <c r="H756" i="2"/>
  <c r="I749" i="2"/>
  <c r="J749" i="2"/>
  <c r="H749" i="2"/>
  <c r="I739" i="2"/>
  <c r="J739" i="2"/>
  <c r="H739" i="2"/>
  <c r="I731" i="2"/>
  <c r="J731" i="2"/>
  <c r="H731" i="2"/>
  <c r="I723" i="2"/>
  <c r="J723" i="2"/>
  <c r="H723" i="2"/>
  <c r="I715" i="2"/>
  <c r="J715" i="2"/>
  <c r="H715" i="2"/>
  <c r="I707" i="2"/>
  <c r="J707" i="2"/>
  <c r="H707" i="2"/>
  <c r="I699" i="2"/>
  <c r="J699" i="2"/>
  <c r="H699" i="2"/>
  <c r="I691" i="2"/>
  <c r="J691" i="2"/>
  <c r="H691" i="2"/>
  <c r="I683" i="2"/>
  <c r="J683" i="2"/>
  <c r="H683" i="2"/>
  <c r="I675" i="2"/>
  <c r="J675" i="2"/>
  <c r="H675" i="2"/>
  <c r="I667" i="2"/>
  <c r="J667" i="2"/>
  <c r="H667" i="2"/>
  <c r="I659" i="2"/>
  <c r="J659" i="2"/>
  <c r="H659" i="2"/>
  <c r="I651" i="2"/>
  <c r="J651" i="2"/>
  <c r="H651" i="2"/>
  <c r="I643" i="2"/>
  <c r="J643" i="2"/>
  <c r="H643" i="2"/>
  <c r="I635" i="2"/>
  <c r="J635" i="2"/>
  <c r="H635" i="2"/>
  <c r="I627" i="2"/>
  <c r="J627" i="2"/>
  <c r="H627" i="2"/>
  <c r="I619" i="2"/>
  <c r="J619" i="2"/>
  <c r="H619" i="2"/>
  <c r="I611" i="2"/>
  <c r="J611" i="2"/>
  <c r="H611" i="2"/>
  <c r="I603" i="2"/>
  <c r="J603" i="2"/>
  <c r="H603" i="2"/>
  <c r="I595" i="2"/>
  <c r="J595" i="2"/>
  <c r="H595" i="2"/>
  <c r="I587" i="2"/>
  <c r="J587" i="2"/>
  <c r="H587" i="2"/>
  <c r="I579" i="2"/>
  <c r="J579" i="2"/>
  <c r="H579" i="2"/>
  <c r="I571" i="2"/>
  <c r="J571" i="2"/>
  <c r="H571" i="2"/>
  <c r="I563" i="2"/>
  <c r="J563" i="2"/>
  <c r="H563" i="2"/>
  <c r="I555" i="2"/>
  <c r="J555" i="2"/>
  <c r="H555" i="2"/>
  <c r="I547" i="2"/>
  <c r="J547" i="2"/>
  <c r="H547" i="2"/>
  <c r="I539" i="2"/>
  <c r="J539" i="2"/>
  <c r="H539" i="2"/>
  <c r="I531" i="2"/>
  <c r="J531" i="2"/>
  <c r="H531" i="2"/>
  <c r="I523" i="2"/>
  <c r="J523" i="2"/>
  <c r="H523" i="2"/>
  <c r="I515" i="2"/>
  <c r="J515" i="2"/>
  <c r="H515" i="2"/>
  <c r="I507" i="2"/>
  <c r="J507" i="2"/>
  <c r="H507" i="2"/>
  <c r="I499" i="2"/>
  <c r="J499" i="2"/>
  <c r="H499" i="2"/>
  <c r="I491" i="2"/>
  <c r="J491" i="2"/>
  <c r="H491" i="2"/>
  <c r="I483" i="2"/>
  <c r="J483" i="2"/>
  <c r="H483" i="2"/>
  <c r="I475" i="2"/>
  <c r="J475" i="2"/>
  <c r="H475" i="2"/>
  <c r="I467" i="2"/>
  <c r="J467" i="2"/>
  <c r="H467" i="2"/>
  <c r="I459" i="2"/>
  <c r="J459" i="2"/>
  <c r="H459" i="2"/>
  <c r="I451" i="2"/>
  <c r="J451" i="2"/>
  <c r="H451" i="2"/>
  <c r="I443" i="2"/>
  <c r="J443" i="2"/>
  <c r="H443" i="2"/>
  <c r="I435" i="2"/>
  <c r="J435" i="2"/>
  <c r="H435" i="2"/>
  <c r="I427" i="2"/>
  <c r="J427" i="2"/>
  <c r="H427" i="2"/>
  <c r="I419" i="2"/>
  <c r="J419" i="2"/>
  <c r="H419" i="2"/>
  <c r="I411" i="2"/>
  <c r="J411" i="2"/>
  <c r="H411" i="2"/>
  <c r="I403" i="2"/>
  <c r="J403" i="2"/>
  <c r="H403" i="2"/>
  <c r="I395" i="2"/>
  <c r="J395" i="2"/>
  <c r="H395" i="2"/>
  <c r="I381" i="2"/>
  <c r="J381" i="2"/>
  <c r="H381" i="2"/>
  <c r="I373" i="2"/>
  <c r="J373" i="2"/>
  <c r="H373" i="2"/>
  <c r="I365" i="2"/>
  <c r="J365" i="2"/>
  <c r="H365" i="2"/>
  <c r="I357" i="2"/>
  <c r="J357" i="2"/>
  <c r="H357" i="2"/>
  <c r="I349" i="2"/>
  <c r="J349" i="2"/>
  <c r="H349" i="2"/>
  <c r="I341" i="2"/>
  <c r="J341" i="2"/>
  <c r="H341" i="2"/>
  <c r="I333" i="2"/>
  <c r="J333" i="2"/>
  <c r="H333" i="2"/>
  <c r="I325" i="2"/>
  <c r="J325" i="2"/>
  <c r="H325" i="2"/>
  <c r="I317" i="2"/>
  <c r="J317" i="2"/>
  <c r="H317" i="2"/>
  <c r="I309" i="2"/>
  <c r="J309" i="2"/>
  <c r="H309" i="2"/>
  <c r="I301" i="2"/>
  <c r="J301" i="2"/>
  <c r="H301" i="2"/>
  <c r="I293" i="2"/>
  <c r="J293" i="2"/>
  <c r="H293" i="2"/>
  <c r="I285" i="2"/>
  <c r="J285" i="2"/>
  <c r="H285" i="2"/>
  <c r="I277" i="2"/>
  <c r="J277" i="2"/>
  <c r="H277" i="2"/>
  <c r="I270" i="2"/>
  <c r="J270" i="2"/>
  <c r="H270" i="2"/>
  <c r="I262" i="2"/>
  <c r="J262" i="2"/>
  <c r="H262" i="2"/>
  <c r="I254" i="2"/>
  <c r="J254" i="2"/>
  <c r="H254" i="2"/>
  <c r="I247" i="2"/>
  <c r="J247" i="2"/>
  <c r="H247" i="2"/>
  <c r="I239" i="2"/>
  <c r="J239" i="2"/>
  <c r="H239" i="2"/>
  <c r="I231" i="2"/>
  <c r="J231" i="2"/>
  <c r="H231" i="2"/>
  <c r="I223" i="2"/>
  <c r="J223" i="2"/>
  <c r="H223" i="2"/>
  <c r="I215" i="2"/>
  <c r="J215" i="2"/>
  <c r="H215" i="2"/>
  <c r="I207" i="2"/>
  <c r="J207" i="2"/>
  <c r="H207" i="2"/>
  <c r="I199" i="2"/>
  <c r="J199" i="2"/>
  <c r="H199" i="2"/>
  <c r="I191" i="2"/>
  <c r="J191" i="2"/>
  <c r="H191" i="2"/>
  <c r="I183" i="2"/>
  <c r="J183" i="2"/>
  <c r="H183" i="2"/>
  <c r="I175" i="2"/>
  <c r="J175" i="2"/>
  <c r="H175" i="2"/>
  <c r="I167" i="2"/>
  <c r="J167" i="2"/>
  <c r="H167" i="2"/>
  <c r="I159" i="2"/>
  <c r="J159" i="2"/>
  <c r="H159" i="2"/>
  <c r="I152" i="2"/>
  <c r="J152" i="2"/>
  <c r="H152" i="2"/>
  <c r="I144" i="2"/>
  <c r="J144" i="2"/>
  <c r="H144" i="2"/>
  <c r="I136" i="2"/>
  <c r="J136" i="2"/>
  <c r="H136" i="2"/>
  <c r="I128" i="2"/>
  <c r="J128" i="2"/>
  <c r="H128" i="2"/>
  <c r="I120" i="2"/>
  <c r="J120" i="2"/>
  <c r="H120" i="2"/>
  <c r="I112" i="2"/>
  <c r="J112" i="2"/>
  <c r="H112" i="2"/>
  <c r="I104" i="2"/>
  <c r="J104" i="2"/>
  <c r="H104" i="2"/>
  <c r="I97" i="2"/>
  <c r="J97" i="2"/>
  <c r="H97" i="2"/>
  <c r="I89" i="2"/>
  <c r="J89" i="2"/>
  <c r="H89" i="2"/>
  <c r="I81" i="2"/>
  <c r="J81" i="2"/>
  <c r="H81" i="2"/>
  <c r="I73" i="2"/>
  <c r="J73" i="2"/>
  <c r="H73" i="2"/>
  <c r="I65" i="2"/>
  <c r="J65" i="2"/>
  <c r="H65" i="2"/>
  <c r="I57" i="2"/>
  <c r="J57" i="2"/>
  <c r="H57" i="2"/>
  <c r="I49" i="2"/>
  <c r="J49" i="2"/>
  <c r="H49" i="2"/>
  <c r="I41" i="2"/>
  <c r="J41" i="2"/>
  <c r="H41" i="2"/>
  <c r="I33" i="2"/>
  <c r="J33" i="2"/>
  <c r="H33" i="2"/>
  <c r="I25" i="2"/>
  <c r="J25" i="2"/>
  <c r="H25" i="2"/>
  <c r="I17" i="2"/>
  <c r="J17" i="2"/>
  <c r="H17" i="2"/>
  <c r="I9" i="2"/>
  <c r="J9" i="2"/>
  <c r="H9" i="2"/>
  <c r="I939" i="2"/>
  <c r="J939" i="2"/>
  <c r="H939" i="2"/>
  <c r="I931" i="2"/>
  <c r="J931" i="2"/>
  <c r="H931" i="2"/>
  <c r="I923" i="2"/>
  <c r="J923" i="2"/>
  <c r="H923" i="2"/>
  <c r="I915" i="2"/>
  <c r="J915" i="2"/>
  <c r="H915" i="2"/>
  <c r="I902" i="2"/>
  <c r="J902" i="2"/>
  <c r="H902" i="2"/>
  <c r="I895" i="2"/>
  <c r="J895" i="2"/>
  <c r="H895" i="2"/>
  <c r="I887" i="2"/>
  <c r="J887" i="2"/>
  <c r="H887" i="2"/>
  <c r="I881" i="2"/>
  <c r="J881" i="2"/>
  <c r="H881" i="2"/>
  <c r="I873" i="2"/>
  <c r="J873" i="2"/>
  <c r="H873" i="2"/>
  <c r="I865" i="2"/>
  <c r="J865" i="2"/>
  <c r="H865" i="2"/>
  <c r="I857" i="2"/>
  <c r="J857" i="2"/>
  <c r="H857" i="2"/>
  <c r="I850" i="2"/>
  <c r="J850" i="2"/>
  <c r="H850" i="2"/>
  <c r="I842" i="2"/>
  <c r="J842" i="2"/>
  <c r="H842" i="2"/>
  <c r="I834" i="2"/>
  <c r="J834" i="2"/>
  <c r="H834" i="2"/>
  <c r="I826" i="2"/>
  <c r="J826" i="2"/>
  <c r="H826" i="2"/>
  <c r="I818" i="2"/>
  <c r="J818" i="2"/>
  <c r="H818" i="2"/>
  <c r="I810" i="2"/>
  <c r="J810" i="2"/>
  <c r="H810" i="2"/>
  <c r="I802" i="2"/>
  <c r="J802" i="2"/>
  <c r="H802" i="2"/>
  <c r="I794" i="2"/>
  <c r="J794" i="2"/>
  <c r="H794" i="2"/>
  <c r="I775" i="2"/>
  <c r="J775" i="2"/>
  <c r="H775" i="2"/>
  <c r="I768" i="2"/>
  <c r="J768" i="2"/>
  <c r="H768" i="2"/>
  <c r="I762" i="2"/>
  <c r="J762" i="2"/>
  <c r="H762" i="2"/>
  <c r="I755" i="2"/>
  <c r="J755" i="2"/>
  <c r="H755" i="2"/>
  <c r="I748" i="2"/>
  <c r="J748" i="2"/>
  <c r="H748" i="2"/>
  <c r="I738" i="2"/>
  <c r="J738" i="2"/>
  <c r="H738" i="2"/>
  <c r="I730" i="2"/>
  <c r="J730" i="2"/>
  <c r="H730" i="2"/>
  <c r="I722" i="2"/>
  <c r="J722" i="2"/>
  <c r="H722" i="2"/>
  <c r="I714" i="2"/>
  <c r="J714" i="2"/>
  <c r="H714" i="2"/>
  <c r="I706" i="2"/>
  <c r="J706" i="2"/>
  <c r="H706" i="2"/>
  <c r="I698" i="2"/>
  <c r="J698" i="2"/>
  <c r="H698" i="2"/>
  <c r="I690" i="2"/>
  <c r="J690" i="2"/>
  <c r="H690" i="2"/>
  <c r="I682" i="2"/>
  <c r="J682" i="2"/>
  <c r="H682" i="2"/>
  <c r="I674" i="2"/>
  <c r="J674" i="2"/>
  <c r="H674" i="2"/>
  <c r="I666" i="2"/>
  <c r="J666" i="2"/>
  <c r="H666" i="2"/>
  <c r="I658" i="2"/>
  <c r="J658" i="2"/>
  <c r="H658" i="2"/>
  <c r="I650" i="2"/>
  <c r="J650" i="2"/>
  <c r="H650" i="2"/>
  <c r="I642" i="2"/>
  <c r="J642" i="2"/>
  <c r="H642" i="2"/>
  <c r="I634" i="2"/>
  <c r="J634" i="2"/>
  <c r="H634" i="2"/>
  <c r="I626" i="2"/>
  <c r="J626" i="2"/>
  <c r="H626" i="2"/>
  <c r="I618" i="2"/>
  <c r="J618" i="2"/>
  <c r="H618" i="2"/>
  <c r="I610" i="2"/>
  <c r="J610" i="2"/>
  <c r="H610" i="2"/>
  <c r="I602" i="2"/>
  <c r="J602" i="2"/>
  <c r="H602" i="2"/>
  <c r="I594" i="2"/>
  <c r="J594" i="2"/>
  <c r="H594" i="2"/>
  <c r="I586" i="2"/>
  <c r="J586" i="2"/>
  <c r="H586" i="2"/>
  <c r="I578" i="2"/>
  <c r="J578" i="2"/>
  <c r="H578" i="2"/>
  <c r="I570" i="2"/>
  <c r="J570" i="2"/>
  <c r="H570" i="2"/>
  <c r="I562" i="2"/>
  <c r="J562" i="2"/>
  <c r="H562" i="2"/>
  <c r="I554" i="2"/>
  <c r="J554" i="2"/>
  <c r="H554" i="2"/>
  <c r="I546" i="2"/>
  <c r="J546" i="2"/>
  <c r="H546" i="2"/>
  <c r="I538" i="2"/>
  <c r="J538" i="2"/>
  <c r="H538" i="2"/>
  <c r="I530" i="2"/>
  <c r="J530" i="2"/>
  <c r="H530" i="2"/>
  <c r="I522" i="2"/>
  <c r="J522" i="2"/>
  <c r="H522" i="2"/>
  <c r="I514" i="2"/>
  <c r="J514" i="2"/>
  <c r="H514" i="2"/>
  <c r="I506" i="2"/>
  <c r="J506" i="2"/>
  <c r="H506" i="2"/>
  <c r="I498" i="2"/>
  <c r="J498" i="2"/>
  <c r="H498" i="2"/>
  <c r="I490" i="2"/>
  <c r="J490" i="2"/>
  <c r="H490" i="2"/>
  <c r="I482" i="2"/>
  <c r="J482" i="2"/>
  <c r="H482" i="2"/>
  <c r="I474" i="2"/>
  <c r="J474" i="2"/>
  <c r="H474" i="2"/>
  <c r="I466" i="2"/>
  <c r="J466" i="2"/>
  <c r="H466" i="2"/>
  <c r="I458" i="2"/>
  <c r="J458" i="2"/>
  <c r="H458" i="2"/>
  <c r="I450" i="2"/>
  <c r="J450" i="2"/>
  <c r="H450" i="2"/>
  <c r="I442" i="2"/>
  <c r="J442" i="2"/>
  <c r="H442" i="2"/>
  <c r="I434" i="2"/>
  <c r="J434" i="2"/>
  <c r="H434" i="2"/>
  <c r="I426" i="2"/>
  <c r="J426" i="2"/>
  <c r="H426" i="2"/>
  <c r="I418" i="2"/>
  <c r="J418" i="2"/>
  <c r="H418" i="2"/>
  <c r="I410" i="2"/>
  <c r="J410" i="2"/>
  <c r="H410" i="2"/>
  <c r="I402" i="2"/>
  <c r="J402" i="2"/>
  <c r="H402" i="2"/>
  <c r="I394" i="2"/>
  <c r="J394" i="2"/>
  <c r="H394" i="2"/>
  <c r="I388" i="2"/>
  <c r="J388" i="2"/>
  <c r="H388" i="2"/>
  <c r="I380" i="2"/>
  <c r="J380" i="2"/>
  <c r="H380" i="2"/>
  <c r="I372" i="2"/>
  <c r="J372" i="2"/>
  <c r="H372" i="2"/>
  <c r="I364" i="2"/>
  <c r="J364" i="2"/>
  <c r="H364" i="2"/>
  <c r="I356" i="2"/>
  <c r="J356" i="2"/>
  <c r="H356" i="2"/>
  <c r="I348" i="2"/>
  <c r="J348" i="2"/>
  <c r="H348" i="2"/>
  <c r="I340" i="2"/>
  <c r="J340" i="2"/>
  <c r="H340" i="2"/>
  <c r="I332" i="2"/>
  <c r="J332" i="2"/>
  <c r="H332" i="2"/>
  <c r="I324" i="2"/>
  <c r="J324" i="2"/>
  <c r="H324" i="2"/>
  <c r="I316" i="2"/>
  <c r="J316" i="2"/>
  <c r="H316" i="2"/>
  <c r="I308" i="2"/>
  <c r="J308" i="2"/>
  <c r="H308" i="2"/>
  <c r="I300" i="2"/>
  <c r="J300" i="2"/>
  <c r="H300" i="2"/>
  <c r="I292" i="2"/>
  <c r="J292" i="2"/>
  <c r="H292" i="2"/>
  <c r="I284" i="2"/>
  <c r="J284" i="2"/>
  <c r="H284" i="2"/>
  <c r="I276" i="2"/>
  <c r="J276" i="2"/>
  <c r="H276" i="2"/>
  <c r="I269" i="2"/>
  <c r="J269" i="2"/>
  <c r="H269" i="2"/>
  <c r="I261" i="2"/>
  <c r="J261" i="2"/>
  <c r="H261" i="2"/>
  <c r="I253" i="2"/>
  <c r="J253" i="2"/>
  <c r="H253" i="2"/>
  <c r="I246" i="2"/>
  <c r="J246" i="2"/>
  <c r="H246" i="2"/>
  <c r="I238" i="2"/>
  <c r="J238" i="2"/>
  <c r="H238" i="2"/>
  <c r="I230" i="2"/>
  <c r="J230" i="2"/>
  <c r="H230" i="2"/>
  <c r="I222" i="2"/>
  <c r="J222" i="2"/>
  <c r="H222" i="2"/>
  <c r="I214" i="2"/>
  <c r="J214" i="2"/>
  <c r="H214" i="2"/>
  <c r="I206" i="2"/>
  <c r="J206" i="2"/>
  <c r="H206" i="2"/>
  <c r="I198" i="2"/>
  <c r="J198" i="2"/>
  <c r="H198" i="2"/>
  <c r="I190" i="2"/>
  <c r="J190" i="2"/>
  <c r="H190" i="2"/>
  <c r="I182" i="2"/>
  <c r="J182" i="2"/>
  <c r="H182" i="2"/>
  <c r="I174" i="2"/>
  <c r="J174" i="2"/>
  <c r="H174" i="2"/>
  <c r="I166" i="2"/>
  <c r="J166" i="2"/>
  <c r="H166" i="2"/>
  <c r="I151" i="2"/>
  <c r="J151" i="2"/>
  <c r="H151" i="2"/>
  <c r="I143" i="2"/>
  <c r="J143" i="2"/>
  <c r="H143" i="2"/>
  <c r="I135" i="2"/>
  <c r="J135" i="2"/>
  <c r="H135" i="2"/>
  <c r="I127" i="2"/>
  <c r="J127" i="2"/>
  <c r="H127" i="2"/>
  <c r="I119" i="2"/>
  <c r="J119" i="2"/>
  <c r="H119" i="2"/>
  <c r="I111" i="2"/>
  <c r="J111" i="2"/>
  <c r="H111" i="2"/>
  <c r="I103" i="2"/>
  <c r="J103" i="2"/>
  <c r="H103" i="2"/>
  <c r="I96" i="2"/>
  <c r="J96" i="2"/>
  <c r="H96" i="2"/>
  <c r="I88" i="2"/>
  <c r="J88" i="2"/>
  <c r="H88" i="2"/>
  <c r="I80" i="2"/>
  <c r="J80" i="2"/>
  <c r="H80" i="2"/>
  <c r="I72" i="2"/>
  <c r="J72" i="2"/>
  <c r="H72" i="2"/>
  <c r="I64" i="2"/>
  <c r="J64" i="2"/>
  <c r="H64" i="2"/>
  <c r="I56" i="2"/>
  <c r="J56" i="2"/>
  <c r="H56" i="2"/>
  <c r="I48" i="2"/>
  <c r="J48" i="2"/>
  <c r="H48" i="2"/>
  <c r="I40" i="2"/>
  <c r="J40" i="2"/>
  <c r="H40" i="2"/>
  <c r="I32" i="2"/>
  <c r="J32" i="2"/>
  <c r="H32" i="2"/>
  <c r="I24" i="2"/>
  <c r="J24" i="2"/>
  <c r="H24" i="2"/>
  <c r="I16" i="2"/>
  <c r="J16" i="2"/>
  <c r="H16" i="2"/>
  <c r="I8" i="2"/>
  <c r="J8" i="2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tc={8754C3F0-A09D-447D-ABB3-9397FDEF80E8}</author>
  </authors>
  <commentList>
    <comment ref="I822" authorId="0" shapeId="0" xr:uid="{8754C3F0-A09D-447D-ABB3-9397FDEF80E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Costo amortizado, cuentas 1305</t>
      </text>
    </comment>
  </commentList>
</comments>
</file>

<file path=xl/sharedStrings.xml><?xml version="1.0" encoding="utf-8"?>
<sst xmlns="http://schemas.openxmlformats.org/spreadsheetml/2006/main" count="55543" uniqueCount="15932">
  <si>
    <t>Aplicativo</t>
  </si>
  <si>
    <t>Producto</t>
  </si>
  <si>
    <t>Cuenta Contable</t>
  </si>
  <si>
    <t>Moneda</t>
  </si>
  <si>
    <t>Saldos Finanzas</t>
  </si>
  <si>
    <t xml:space="preserve">Ajuste RCD </t>
  </si>
  <si>
    <t>$IM</t>
  </si>
  <si>
    <t>$ST</t>
  </si>
  <si>
    <t>CCD</t>
  </si>
  <si>
    <t>CDO</t>
  </si>
  <si>
    <t>FCD</t>
  </si>
  <si>
    <t>HPC</t>
  </si>
  <si>
    <t>JCC</t>
  </si>
  <si>
    <t>LIC</t>
  </si>
  <si>
    <t>LPC</t>
  </si>
  <si>
    <t>MDC</t>
  </si>
  <si>
    <t>MYP</t>
  </si>
  <si>
    <t>APP</t>
  </si>
  <si>
    <t>CTA_CTB</t>
  </si>
  <si>
    <t>MONEDA</t>
  </si>
  <si>
    <t>Suma de SUM(SALDO_ACTUAL)</t>
  </si>
  <si>
    <t>14010204000106</t>
  </si>
  <si>
    <t>PSS</t>
  </si>
  <si>
    <t>USD</t>
  </si>
  <si>
    <t>14010301000101</t>
  </si>
  <si>
    <t>14010704000102</t>
  </si>
  <si>
    <t>14010801000102</t>
  </si>
  <si>
    <t>14010804000102</t>
  </si>
  <si>
    <t>14010999010301</t>
  </si>
  <si>
    <t>14010999010901</t>
  </si>
  <si>
    <t>14010999012102</t>
  </si>
  <si>
    <t>14011001000102</t>
  </si>
  <si>
    <t>14011004000102</t>
  </si>
  <si>
    <t>14011004000103</t>
  </si>
  <si>
    <t>14011101000102</t>
  </si>
  <si>
    <t>14011104000102</t>
  </si>
  <si>
    <t>14011104000103</t>
  </si>
  <si>
    <t>14011204000102</t>
  </si>
  <si>
    <t>14011304000102</t>
  </si>
  <si>
    <t>14050204000101</t>
  </si>
  <si>
    <t>14050304000101</t>
  </si>
  <si>
    <t>14051004000202</t>
  </si>
  <si>
    <t>14051104000202</t>
  </si>
  <si>
    <t>14051204000202</t>
  </si>
  <si>
    <t>14051304000202</t>
  </si>
  <si>
    <t>21010109000101</t>
  </si>
  <si>
    <t>21010109000102</t>
  </si>
  <si>
    <t>21010109000105</t>
  </si>
  <si>
    <t>21010109000106</t>
  </si>
  <si>
    <t>21010109000107</t>
  </si>
  <si>
    <t>21010109000201</t>
  </si>
  <si>
    <t>21010200000101</t>
  </si>
  <si>
    <t>21010200000103</t>
  </si>
  <si>
    <t>21010200000201</t>
  </si>
  <si>
    <t>21070201000301</t>
  </si>
  <si>
    <t>21070201000303</t>
  </si>
  <si>
    <t>21070201000401</t>
  </si>
  <si>
    <t>21070401010301</t>
  </si>
  <si>
    <t>21070401020301</t>
  </si>
  <si>
    <t>21070901000101</t>
  </si>
  <si>
    <t>21070902000101</t>
  </si>
  <si>
    <t>29080900000173</t>
  </si>
  <si>
    <t>21010903010113</t>
  </si>
  <si>
    <t>21010903020101</t>
  </si>
  <si>
    <t>21011801000101</t>
  </si>
  <si>
    <t>21020101000103</t>
  </si>
  <si>
    <t>21020101000108</t>
  </si>
  <si>
    <t>21020101000109</t>
  </si>
  <si>
    <t>21020101000111</t>
  </si>
  <si>
    <t>21020102000102</t>
  </si>
  <si>
    <t>21020102000105</t>
  </si>
  <si>
    <t>21020201000105</t>
  </si>
  <si>
    <t>21020201000107</t>
  </si>
  <si>
    <t>21020201000108</t>
  </si>
  <si>
    <t>21020201000111</t>
  </si>
  <si>
    <t>21020201000112</t>
  </si>
  <si>
    <t>21020202000102</t>
  </si>
  <si>
    <t>21020202000105</t>
  </si>
  <si>
    <t>21030200000109</t>
  </si>
  <si>
    <t>21030200000110</t>
  </si>
  <si>
    <t>21030200000201</t>
  </si>
  <si>
    <t>21030301000105</t>
  </si>
  <si>
    <t>21030301000107</t>
  </si>
  <si>
    <t>21030301000108</t>
  </si>
  <si>
    <t>21030302000105</t>
  </si>
  <si>
    <t>21030501000101</t>
  </si>
  <si>
    <t>21030502000101</t>
  </si>
  <si>
    <t>21030902000101</t>
  </si>
  <si>
    <t>21070201000101</t>
  </si>
  <si>
    <t>21070201000105</t>
  </si>
  <si>
    <t>21070201000106</t>
  </si>
  <si>
    <t>21070201000203</t>
  </si>
  <si>
    <t>21070201000205</t>
  </si>
  <si>
    <t>21070202000101</t>
  </si>
  <si>
    <t>21070401010101</t>
  </si>
  <si>
    <t>21070401010203</t>
  </si>
  <si>
    <t>21070402010103</t>
  </si>
  <si>
    <t>21070402010204</t>
  </si>
  <si>
    <t>21070402010205</t>
  </si>
  <si>
    <t>21070402010210</t>
  </si>
  <si>
    <t>21070402020101</t>
  </si>
  <si>
    <t>21070402020202</t>
  </si>
  <si>
    <t>21070402020206</t>
  </si>
  <si>
    <t>21070501000101</t>
  </si>
  <si>
    <t>13020101010106</t>
  </si>
  <si>
    <t>13030701000101</t>
  </si>
  <si>
    <t>13030701000102</t>
  </si>
  <si>
    <t>13030701000103</t>
  </si>
  <si>
    <t>13030702000101</t>
  </si>
  <si>
    <t>13031302000104</t>
  </si>
  <si>
    <t>13031302000105</t>
  </si>
  <si>
    <t>13040101010103</t>
  </si>
  <si>
    <t>13040101010109</t>
  </si>
  <si>
    <t>13040708000101</t>
  </si>
  <si>
    <t>13090307010101</t>
  </si>
  <si>
    <t>13090307020101</t>
  </si>
  <si>
    <t>13090313020104</t>
  </si>
  <si>
    <t>13090313020105</t>
  </si>
  <si>
    <t>13090407080101</t>
  </si>
  <si>
    <t>17010100000104</t>
  </si>
  <si>
    <t>14010206020175</t>
  </si>
  <si>
    <t>14011206020398</t>
  </si>
  <si>
    <t>14011306020266</t>
  </si>
  <si>
    <t>14010202020112</t>
  </si>
  <si>
    <t>14010302010115</t>
  </si>
  <si>
    <t>14010302010116</t>
  </si>
  <si>
    <t>14010302010117</t>
  </si>
  <si>
    <t>14010302010118</t>
  </si>
  <si>
    <t>14010302020110</t>
  </si>
  <si>
    <t>14010302020111</t>
  </si>
  <si>
    <t>14010302020112</t>
  </si>
  <si>
    <t>14010302020113</t>
  </si>
  <si>
    <t>14010302020114</t>
  </si>
  <si>
    <t>14010302020115</t>
  </si>
  <si>
    <t>14010302020305</t>
  </si>
  <si>
    <t>14010302020306</t>
  </si>
  <si>
    <t>14010302020307</t>
  </si>
  <si>
    <t>14010302030100</t>
  </si>
  <si>
    <t>14010306130101</t>
  </si>
  <si>
    <t>14010306130102</t>
  </si>
  <si>
    <t>14010306130104</t>
  </si>
  <si>
    <t>14010306130106</t>
  </si>
  <si>
    <t>14010306130107</t>
  </si>
  <si>
    <t>14010306130109</t>
  </si>
  <si>
    <t>14010702020101</t>
  </si>
  <si>
    <t>14010802020110</t>
  </si>
  <si>
    <t>14010999010401</t>
  </si>
  <si>
    <t>14011002020110</t>
  </si>
  <si>
    <t>14011102020102</t>
  </si>
  <si>
    <t>14011102020110</t>
  </si>
  <si>
    <t>14011202020111</t>
  </si>
  <si>
    <t>14011302010101</t>
  </si>
  <si>
    <t>14011302020111</t>
  </si>
  <si>
    <t>14050302010117</t>
  </si>
  <si>
    <t>14050302010118</t>
  </si>
  <si>
    <t>14050302010503</t>
  </si>
  <si>
    <t>14050302010504</t>
  </si>
  <si>
    <t>14050302020112</t>
  </si>
  <si>
    <t>14050302020113</t>
  </si>
  <si>
    <t>14050302020503</t>
  </si>
  <si>
    <t>14050302020504</t>
  </si>
  <si>
    <t>14050302020506</t>
  </si>
  <si>
    <t>14050302020509</t>
  </si>
  <si>
    <t>14050302020511</t>
  </si>
  <si>
    <t>14050306130102</t>
  </si>
  <si>
    <t>14050306130103</t>
  </si>
  <si>
    <t>14050306130104</t>
  </si>
  <si>
    <t>14050306130105</t>
  </si>
  <si>
    <t>14050306130107</t>
  </si>
  <si>
    <t>14050306130109</t>
  </si>
  <si>
    <t>14051102020101</t>
  </si>
  <si>
    <t>14051202020111</t>
  </si>
  <si>
    <t>14051302020111</t>
  </si>
  <si>
    <t>25041900000223</t>
  </si>
  <si>
    <t>14010205020101</t>
  </si>
  <si>
    <t>14010205020102</t>
  </si>
  <si>
    <t>14011005020101</t>
  </si>
  <si>
    <t>14011005020102</t>
  </si>
  <si>
    <t>14011010000103</t>
  </si>
  <si>
    <t>14011105020101</t>
  </si>
  <si>
    <t>14011105020102</t>
  </si>
  <si>
    <t>14011110000103</t>
  </si>
  <si>
    <t>14011205020101</t>
  </si>
  <si>
    <t>14011205020102</t>
  </si>
  <si>
    <t>14011205020105</t>
  </si>
  <si>
    <t>14011205020106</t>
  </si>
  <si>
    <t>14011210000103</t>
  </si>
  <si>
    <t>14011305020101</t>
  </si>
  <si>
    <t>14011305020102</t>
  </si>
  <si>
    <t>14011305020106</t>
  </si>
  <si>
    <t>14050205020107</t>
  </si>
  <si>
    <t>14051005020101</t>
  </si>
  <si>
    <t>14051105020101</t>
  </si>
  <si>
    <t>14051205020101</t>
  </si>
  <si>
    <t>14051305020101</t>
  </si>
  <si>
    <t>14051305020106</t>
  </si>
  <si>
    <t>14010306020106</t>
  </si>
  <si>
    <t>14010306020107</t>
  </si>
  <si>
    <t>14010306030107</t>
  </si>
  <si>
    <t>14010306030108</t>
  </si>
  <si>
    <t>14010306030111</t>
  </si>
  <si>
    <t>14010306030112</t>
  </si>
  <si>
    <t>14010306030116</t>
  </si>
  <si>
    <t>14010306030117</t>
  </si>
  <si>
    <t>14010306030207</t>
  </si>
  <si>
    <t>14010306030211</t>
  </si>
  <si>
    <t>14010306050202</t>
  </si>
  <si>
    <t>14010306050203</t>
  </si>
  <si>
    <t>14010306120107</t>
  </si>
  <si>
    <t>14010306120108</t>
  </si>
  <si>
    <t>14010306130110</t>
  </si>
  <si>
    <t>14010406010101</t>
  </si>
  <si>
    <t>14010406010102</t>
  </si>
  <si>
    <t>14010406010103</t>
  </si>
  <si>
    <t>14010406010105</t>
  </si>
  <si>
    <t>14010406010106</t>
  </si>
  <si>
    <t>14010406010201</t>
  </si>
  <si>
    <t>14010406010202</t>
  </si>
  <si>
    <t>14010406010203</t>
  </si>
  <si>
    <t>14010406010204</t>
  </si>
  <si>
    <t>14010406020109</t>
  </si>
  <si>
    <t>14010406020110</t>
  </si>
  <si>
    <t>14010406020111</t>
  </si>
  <si>
    <t>14010406020202</t>
  </si>
  <si>
    <t>14010406020203</t>
  </si>
  <si>
    <t>14010423000112</t>
  </si>
  <si>
    <t>14010423000114</t>
  </si>
  <si>
    <t>14010423000115</t>
  </si>
  <si>
    <t>14010423000122</t>
  </si>
  <si>
    <t>14010423000123</t>
  </si>
  <si>
    <t>14010423000301</t>
  </si>
  <si>
    <t>14010423000302</t>
  </si>
  <si>
    <t>14010424000103</t>
  </si>
  <si>
    <t>14010424000104</t>
  </si>
  <si>
    <t>14040306020201</t>
  </si>
  <si>
    <t>14040306030202</t>
  </si>
  <si>
    <t>14040306030203</t>
  </si>
  <si>
    <t>14040306050101</t>
  </si>
  <si>
    <t>14040306130100</t>
  </si>
  <si>
    <t>14040406010101</t>
  </si>
  <si>
    <t>14050306020112</t>
  </si>
  <si>
    <t>14050306020113</t>
  </si>
  <si>
    <t>14050306030115</t>
  </si>
  <si>
    <t>14050306030117</t>
  </si>
  <si>
    <t>14050306030124</t>
  </si>
  <si>
    <t>14050306030125</t>
  </si>
  <si>
    <t>14050306030133</t>
  </si>
  <si>
    <t>14050306030134</t>
  </si>
  <si>
    <t>14050306030302</t>
  </si>
  <si>
    <t>14050306030303</t>
  </si>
  <si>
    <t>14050306030305</t>
  </si>
  <si>
    <t>14050306030306</t>
  </si>
  <si>
    <t>14050306050202</t>
  </si>
  <si>
    <t>14050306050203</t>
  </si>
  <si>
    <t>14050306120708</t>
  </si>
  <si>
    <t>14050306120709</t>
  </si>
  <si>
    <t>14050319060108</t>
  </si>
  <si>
    <t>14050319060110</t>
  </si>
  <si>
    <t>14050319060115</t>
  </si>
  <si>
    <t>14050319060119</t>
  </si>
  <si>
    <t>14050319080100</t>
  </si>
  <si>
    <t>14050406010101</t>
  </si>
  <si>
    <t>14050406010103</t>
  </si>
  <si>
    <t>14050406010104</t>
  </si>
  <si>
    <t>14050406010106</t>
  </si>
  <si>
    <t>14050406010107</t>
  </si>
  <si>
    <t>14050406010108</t>
  </si>
  <si>
    <t>14050406010109</t>
  </si>
  <si>
    <t>14050406010110</t>
  </si>
  <si>
    <t>14050406010303</t>
  </si>
  <si>
    <t>14050406010305</t>
  </si>
  <si>
    <t>14050406020103</t>
  </si>
  <si>
    <t>14050406020104</t>
  </si>
  <si>
    <t>14050406020109</t>
  </si>
  <si>
    <t>14050406020110</t>
  </si>
  <si>
    <t>14050419060104</t>
  </si>
  <si>
    <t>14050423000116</t>
  </si>
  <si>
    <t>14050423000117</t>
  </si>
  <si>
    <t>14050423000118</t>
  </si>
  <si>
    <t>14050423000119</t>
  </si>
  <si>
    <t>14050423000120</t>
  </si>
  <si>
    <t>14050423000121</t>
  </si>
  <si>
    <t>14050423000138</t>
  </si>
  <si>
    <t>14050423000140</t>
  </si>
  <si>
    <t>14050423000301</t>
  </si>
  <si>
    <t>14050423000303</t>
  </si>
  <si>
    <t>14050424000105</t>
  </si>
  <si>
    <t>14050424000107</t>
  </si>
  <si>
    <t>14050206010302</t>
  </si>
  <si>
    <t>14050206020124</t>
  </si>
  <si>
    <t>14050206020143</t>
  </si>
  <si>
    <t>14050206020188</t>
  </si>
  <si>
    <t>14050302010120</t>
  </si>
  <si>
    <t>14050302010121</t>
  </si>
  <si>
    <t>14050302020114</t>
  </si>
  <si>
    <t>14050302020115</t>
  </si>
  <si>
    <t>14050302020116</t>
  </si>
  <si>
    <t>14050302020521</t>
  </si>
  <si>
    <t>14050303010100</t>
  </si>
  <si>
    <t>14050303020102</t>
  </si>
  <si>
    <t>14050304000104</t>
  </si>
  <si>
    <t>14050306020301</t>
  </si>
  <si>
    <t>14050306030131</t>
  </si>
  <si>
    <t>14050306030301</t>
  </si>
  <si>
    <t>14050306050116</t>
  </si>
  <si>
    <t>14050319060117</t>
  </si>
  <si>
    <t>14050319080001</t>
  </si>
  <si>
    <t>14050319080002</t>
  </si>
  <si>
    <t>14050406010301</t>
  </si>
  <si>
    <t>14050406010302</t>
  </si>
  <si>
    <t>14050423000218</t>
  </si>
  <si>
    <t>14050423000220</t>
  </si>
  <si>
    <t>14051106020310</t>
  </si>
  <si>
    <t>14051106020336</t>
  </si>
  <si>
    <t>14051106020339</t>
  </si>
  <si>
    <t>14051106020369</t>
  </si>
  <si>
    <t>14051206010503</t>
  </si>
  <si>
    <t>14051206020123</t>
  </si>
  <si>
    <t>14051206020412</t>
  </si>
  <si>
    <t>14051206020418</t>
  </si>
  <si>
    <t>14051206020440</t>
  </si>
  <si>
    <t>14051206020443</t>
  </si>
  <si>
    <t>14051206020500</t>
  </si>
  <si>
    <t>14051206020506</t>
  </si>
  <si>
    <t>14051305030102</t>
  </si>
  <si>
    <t>14051306010403</t>
  </si>
  <si>
    <t>14051306020207</t>
  </si>
  <si>
    <t>14051306020208</t>
  </si>
  <si>
    <t>14051306020212</t>
  </si>
  <si>
    <t>14051306020213</t>
  </si>
  <si>
    <t>14051306020322</t>
  </si>
  <si>
    <t>14051306020323</t>
  </si>
  <si>
    <t>14051306020325</t>
  </si>
  <si>
    <t>14051306020355</t>
  </si>
  <si>
    <t>14051306020367</t>
  </si>
  <si>
    <t>14051306020374</t>
  </si>
  <si>
    <t>14060202010203</t>
  </si>
  <si>
    <t>14060204000201</t>
  </si>
  <si>
    <t>14060205010201</t>
  </si>
  <si>
    <t>14060205020201</t>
  </si>
  <si>
    <t>14060206010202</t>
  </si>
  <si>
    <t>14060206020201</t>
  </si>
  <si>
    <t>14060206020204</t>
  </si>
  <si>
    <t>14060206020208</t>
  </si>
  <si>
    <t>14060206020209</t>
  </si>
  <si>
    <t>14060206020221</t>
  </si>
  <si>
    <t>14060211000106</t>
  </si>
  <si>
    <t>14060211000201</t>
  </si>
  <si>
    <t>14060219240201</t>
  </si>
  <si>
    <t>14060302010104</t>
  </si>
  <si>
    <t>14060302010105</t>
  </si>
  <si>
    <t>14060302010106</t>
  </si>
  <si>
    <t>14060302020104</t>
  </si>
  <si>
    <t>14060302020105</t>
  </si>
  <si>
    <t>14060302020106</t>
  </si>
  <si>
    <t>14060302020107</t>
  </si>
  <si>
    <t>14060303010100</t>
  </si>
  <si>
    <t>14060303020100</t>
  </si>
  <si>
    <t>14060303020101</t>
  </si>
  <si>
    <t>14060306020201</t>
  </si>
  <si>
    <t>14060306030104</t>
  </si>
  <si>
    <t>14060306030201</t>
  </si>
  <si>
    <t>14060306050104</t>
  </si>
  <si>
    <t>14060319060103</t>
  </si>
  <si>
    <t>14060319080001</t>
  </si>
  <si>
    <t>14060319080002</t>
  </si>
  <si>
    <t>14060406010201</t>
  </si>
  <si>
    <t>14060406010202</t>
  </si>
  <si>
    <t>14060423000107</t>
  </si>
  <si>
    <t>14060423000108</t>
  </si>
  <si>
    <t>14060423000109</t>
  </si>
  <si>
    <t>14061104000201</t>
  </si>
  <si>
    <t>14061105030101</t>
  </si>
  <si>
    <t>14061105030102</t>
  </si>
  <si>
    <t>14061106020202</t>
  </si>
  <si>
    <t>14061106020203</t>
  </si>
  <si>
    <t>14061106020205</t>
  </si>
  <si>
    <t>14061106020208</t>
  </si>
  <si>
    <t>14061106020221</t>
  </si>
  <si>
    <t>14061111000301</t>
  </si>
  <si>
    <t>14061121000101</t>
  </si>
  <si>
    <t>14061202030105</t>
  </si>
  <si>
    <t>14061204000201</t>
  </si>
  <si>
    <t>14061205030102</t>
  </si>
  <si>
    <t>14061206010203</t>
  </si>
  <si>
    <t>14061206020108</t>
  </si>
  <si>
    <t>14061206020110</t>
  </si>
  <si>
    <t>14061206020111</t>
  </si>
  <si>
    <t>14061206020114</t>
  </si>
  <si>
    <t>14061206020116</t>
  </si>
  <si>
    <t>14061206020117</t>
  </si>
  <si>
    <t>14061206020119</t>
  </si>
  <si>
    <t>14061206020123</t>
  </si>
  <si>
    <t>14061206020132</t>
  </si>
  <si>
    <t>14061211000401</t>
  </si>
  <si>
    <t>14061226000201</t>
  </si>
  <si>
    <t>14061226000202</t>
  </si>
  <si>
    <t>14061226000203</t>
  </si>
  <si>
    <t>14061304000201</t>
  </si>
  <si>
    <t>14061305030102</t>
  </si>
  <si>
    <t>14061306010103</t>
  </si>
  <si>
    <t>14061306010203</t>
  </si>
  <si>
    <t>14061306020107</t>
  </si>
  <si>
    <t>14061306020109</t>
  </si>
  <si>
    <t>14061306020110</t>
  </si>
  <si>
    <t>14061306020111</t>
  </si>
  <si>
    <t>14061306020112</t>
  </si>
  <si>
    <t>14061306020114</t>
  </si>
  <si>
    <t>14061306020115</t>
  </si>
  <si>
    <t>14061306020116</t>
  </si>
  <si>
    <t>14061306020117</t>
  </si>
  <si>
    <t>14061306020120</t>
  </si>
  <si>
    <t>14061306020128</t>
  </si>
  <si>
    <t>14061306020130</t>
  </si>
  <si>
    <t>14061311000302</t>
  </si>
  <si>
    <t>14061326000201</t>
  </si>
  <si>
    <t>14010303020100</t>
  </si>
  <si>
    <t>14010303020101</t>
  </si>
  <si>
    <t>14010306050104</t>
  </si>
  <si>
    <t>14010306050105</t>
  </si>
  <si>
    <t>14010306120101</t>
  </si>
  <si>
    <t>14050303020100</t>
  </si>
  <si>
    <t>14050303020101</t>
  </si>
  <si>
    <t>14050306050110</t>
  </si>
  <si>
    <t>14050306050111</t>
  </si>
  <si>
    <t>14010211000150</t>
  </si>
  <si>
    <t>14010211000152</t>
  </si>
  <si>
    <t>14010806010102</t>
  </si>
  <si>
    <t>14010806020104</t>
  </si>
  <si>
    <t>14010906070217</t>
  </si>
  <si>
    <t>14010906070521</t>
  </si>
  <si>
    <t>14010999170102</t>
  </si>
  <si>
    <t>14011006010102</t>
  </si>
  <si>
    <t>14011006010105</t>
  </si>
  <si>
    <t>14011006010111</t>
  </si>
  <si>
    <t>14011006011039</t>
  </si>
  <si>
    <t>14011006020100</t>
  </si>
  <si>
    <t>14011006020101</t>
  </si>
  <si>
    <t>14011006020104</t>
  </si>
  <si>
    <t>14011006020131</t>
  </si>
  <si>
    <t>14011011000103</t>
  </si>
  <si>
    <t>14011011000105</t>
  </si>
  <si>
    <t>14011011000301</t>
  </si>
  <si>
    <t>14011012000103</t>
  </si>
  <si>
    <t>14011012000105</t>
  </si>
  <si>
    <t>14011026000112</t>
  </si>
  <si>
    <t>14011026000114</t>
  </si>
  <si>
    <t>14011026000116</t>
  </si>
  <si>
    <t>14011026000118</t>
  </si>
  <si>
    <t>14011026000302</t>
  </si>
  <si>
    <t>14011030000102</t>
  </si>
  <si>
    <t>14011030000112</t>
  </si>
  <si>
    <t>14011033000101</t>
  </si>
  <si>
    <t>14011033000106</t>
  </si>
  <si>
    <t>14011106010102</t>
  </si>
  <si>
    <t>14011106010105</t>
  </si>
  <si>
    <t>14011106010111</t>
  </si>
  <si>
    <t>14011106010337</t>
  </si>
  <si>
    <t>14011106020310</t>
  </si>
  <si>
    <t>14011106020311</t>
  </si>
  <si>
    <t>14011106020312</t>
  </si>
  <si>
    <t>14011106020313</t>
  </si>
  <si>
    <t>14011106020325</t>
  </si>
  <si>
    <t>14011106020334</t>
  </si>
  <si>
    <t>14011106020337</t>
  </si>
  <si>
    <t>14011106020350</t>
  </si>
  <si>
    <t>14011106020377</t>
  </si>
  <si>
    <t>14011111000103</t>
  </si>
  <si>
    <t>14011111000105</t>
  </si>
  <si>
    <t>14011111000110</t>
  </si>
  <si>
    <t>14011111000112</t>
  </si>
  <si>
    <t>14011111000203</t>
  </si>
  <si>
    <t>14011111000301</t>
  </si>
  <si>
    <t>14011112000103</t>
  </si>
  <si>
    <t>14011112000105</t>
  </si>
  <si>
    <t>14011126000112</t>
  </si>
  <si>
    <t>14011126000114</t>
  </si>
  <si>
    <t>14011126000118</t>
  </si>
  <si>
    <t>14011126000205</t>
  </si>
  <si>
    <t>14011126000207</t>
  </si>
  <si>
    <t>14011130000101</t>
  </si>
  <si>
    <t>14011133000101</t>
  </si>
  <si>
    <t>14011206010202</t>
  </si>
  <si>
    <t>14011206010205</t>
  </si>
  <si>
    <t>14011206010211</t>
  </si>
  <si>
    <t>14011206010436</t>
  </si>
  <si>
    <t>14011206020308</t>
  </si>
  <si>
    <t>14011206020309</t>
  </si>
  <si>
    <t>14011206020313</t>
  </si>
  <si>
    <t>14011206020315</t>
  </si>
  <si>
    <t>14011206020327</t>
  </si>
  <si>
    <t>14011206020348</t>
  </si>
  <si>
    <t>14011206020387</t>
  </si>
  <si>
    <t>14011211000103</t>
  </si>
  <si>
    <t>14011211000105</t>
  </si>
  <si>
    <t>14011211000203</t>
  </si>
  <si>
    <t>14011211000301</t>
  </si>
  <si>
    <t>14011211000503</t>
  </si>
  <si>
    <t>14011211000505</t>
  </si>
  <si>
    <t>14011212000103</t>
  </si>
  <si>
    <t>14011212000105</t>
  </si>
  <si>
    <t>14011226000212</t>
  </si>
  <si>
    <t>14011226000214</t>
  </si>
  <si>
    <t>14011226000218</t>
  </si>
  <si>
    <t>14011226000402</t>
  </si>
  <si>
    <t>14011226000404</t>
  </si>
  <si>
    <t>14011230000702</t>
  </si>
  <si>
    <t>14011233000101</t>
  </si>
  <si>
    <t>14011233000106</t>
  </si>
  <si>
    <t>14011306010303</t>
  </si>
  <si>
    <t>14011306010304</t>
  </si>
  <si>
    <t>14011306020210</t>
  </si>
  <si>
    <t>14011306020216</t>
  </si>
  <si>
    <t>14011306020228</t>
  </si>
  <si>
    <t>14011306020232</t>
  </si>
  <si>
    <t>14011306020256</t>
  </si>
  <si>
    <t>14011306020263</t>
  </si>
  <si>
    <t>14011311000301</t>
  </si>
  <si>
    <t>14011311000503</t>
  </si>
  <si>
    <t>14011311000505</t>
  </si>
  <si>
    <t>14011326000218</t>
  </si>
  <si>
    <t>14041006020702</t>
  </si>
  <si>
    <t>14041106010101</t>
  </si>
  <si>
    <t>14041106020102</t>
  </si>
  <si>
    <t>14041106020104</t>
  </si>
  <si>
    <t>14041206020303</t>
  </si>
  <si>
    <t>14041206020305</t>
  </si>
  <si>
    <t>14050211000156</t>
  </si>
  <si>
    <t>14050211000157</t>
  </si>
  <si>
    <t>14051006020204</t>
  </si>
  <si>
    <t>14051006020212</t>
  </si>
  <si>
    <t>14051006020240</t>
  </si>
  <si>
    <t>14051106010102</t>
  </si>
  <si>
    <t>14051106020316</t>
  </si>
  <si>
    <t>14051106020317</t>
  </si>
  <si>
    <t>14051106020319</t>
  </si>
  <si>
    <t>14051106020366</t>
  </si>
  <si>
    <t>14051111000103</t>
  </si>
  <si>
    <t>14051111000105</t>
  </si>
  <si>
    <t>14051111000109</t>
  </si>
  <si>
    <t>14051111000203</t>
  </si>
  <si>
    <t>14051111000204</t>
  </si>
  <si>
    <t>14051119060201</t>
  </si>
  <si>
    <t>14051126000114</t>
  </si>
  <si>
    <t>14051126000116</t>
  </si>
  <si>
    <t>14051126000306</t>
  </si>
  <si>
    <t>14051133000101</t>
  </si>
  <si>
    <t>14051206010201</t>
  </si>
  <si>
    <t>14051206010202</t>
  </si>
  <si>
    <t>14051206010534</t>
  </si>
  <si>
    <t>14051206020409</t>
  </si>
  <si>
    <t>14051206020410</t>
  </si>
  <si>
    <t>14051206020411</t>
  </si>
  <si>
    <t>14051206020419</t>
  </si>
  <si>
    <t>14051206020431</t>
  </si>
  <si>
    <t>14051206020447</t>
  </si>
  <si>
    <t>14051206020455</t>
  </si>
  <si>
    <t>14051206020458</t>
  </si>
  <si>
    <t>14051206020497</t>
  </si>
  <si>
    <t>14051211000203</t>
  </si>
  <si>
    <t>14051211000204</t>
  </si>
  <si>
    <t>14051211000409</t>
  </si>
  <si>
    <t>14051219060401</t>
  </si>
  <si>
    <t>14051219060404</t>
  </si>
  <si>
    <t>14051226000218</t>
  </si>
  <si>
    <t>14051226000502</t>
  </si>
  <si>
    <t>14051233000101</t>
  </si>
  <si>
    <t>14051233000706</t>
  </si>
  <si>
    <t>14051306010312</t>
  </si>
  <si>
    <t>14051306020311</t>
  </si>
  <si>
    <t>14051306020349</t>
  </si>
  <si>
    <t>14051306020364</t>
  </si>
  <si>
    <t>14051311000405</t>
  </si>
  <si>
    <t>14051311000409</t>
  </si>
  <si>
    <t>14051311000411</t>
  </si>
  <si>
    <t>14051319060301</t>
  </si>
  <si>
    <t>11020400000101</t>
  </si>
  <si>
    <t>11020500000101</t>
  </si>
  <si>
    <t>12010103000101</t>
  </si>
  <si>
    <t>12010105000101</t>
  </si>
  <si>
    <t>12010106000101</t>
  </si>
  <si>
    <t>12010121000101</t>
  </si>
  <si>
    <t>12010134000101</t>
  </si>
  <si>
    <t>12010141000100</t>
  </si>
  <si>
    <t>13020101020103</t>
  </si>
  <si>
    <t>13030901000102</t>
  </si>
  <si>
    <t>13050101010104</t>
  </si>
  <si>
    <t>13051801000101</t>
  </si>
  <si>
    <t>13080309000102</t>
  </si>
  <si>
    <t>17010100000108</t>
  </si>
  <si>
    <t>17010100000109</t>
  </si>
  <si>
    <t>17010200000101</t>
  </si>
  <si>
    <t>17010200000103</t>
  </si>
  <si>
    <t>17010200000106</t>
  </si>
  <si>
    <t>17010200000107</t>
  </si>
  <si>
    <t>21030301000110</t>
  </si>
  <si>
    <t>21030302000108</t>
  </si>
  <si>
    <t>PS2</t>
  </si>
  <si>
    <t>21030302000109</t>
  </si>
  <si>
    <t>21030302000110</t>
  </si>
  <si>
    <t>22010105000101</t>
  </si>
  <si>
    <t>22010106000101</t>
  </si>
  <si>
    <t>22010108000101</t>
  </si>
  <si>
    <t>22010109000101</t>
  </si>
  <si>
    <t>22010116000101</t>
  </si>
  <si>
    <t>22010121000101</t>
  </si>
  <si>
    <t>22010129000101</t>
  </si>
  <si>
    <t>22010134000101</t>
  </si>
  <si>
    <t>22010135000101</t>
  </si>
  <si>
    <t>22010136000101</t>
  </si>
  <si>
    <t>22010139000101</t>
  </si>
  <si>
    <t>22010140000101</t>
  </si>
  <si>
    <t>22010141000100</t>
  </si>
  <si>
    <t>22010142000100</t>
  </si>
  <si>
    <t>22010143000001</t>
  </si>
  <si>
    <t>22011801000101</t>
  </si>
  <si>
    <t>23030101280101</t>
  </si>
  <si>
    <t>23030101310101</t>
  </si>
  <si>
    <t>23030102170101</t>
  </si>
  <si>
    <t>23030102180100</t>
  </si>
  <si>
    <t>23030103030101</t>
  </si>
  <si>
    <t>23030103050101</t>
  </si>
  <si>
    <t>23030103080101</t>
  </si>
  <si>
    <t>23030103100101</t>
  </si>
  <si>
    <t>23030103110101</t>
  </si>
  <si>
    <t>23030104160100</t>
  </si>
  <si>
    <t>14010206010112</t>
  </si>
  <si>
    <t>14010206010113</t>
  </si>
  <si>
    <t>14010206010115</t>
  </si>
  <si>
    <t>14010206020105</t>
  </si>
  <si>
    <t>14010206020106</t>
  </si>
  <si>
    <t>14010206020115</t>
  </si>
  <si>
    <t>14010206020122</t>
  </si>
  <si>
    <t>14010206020144</t>
  </si>
  <si>
    <t>14010206020155</t>
  </si>
  <si>
    <t>14010206020160</t>
  </si>
  <si>
    <t>14010206020163</t>
  </si>
  <si>
    <t>14010206020165</t>
  </si>
  <si>
    <t>14010206020166</t>
  </si>
  <si>
    <t>14010206020171</t>
  </si>
  <si>
    <t>14011106020301</t>
  </si>
  <si>
    <t>14011106020347</t>
  </si>
  <si>
    <t>14011106020354</t>
  </si>
  <si>
    <t>14011206010301</t>
  </si>
  <si>
    <t>14011206010306</t>
  </si>
  <si>
    <t>14011206020101</t>
  </si>
  <si>
    <t>14011206020104</t>
  </si>
  <si>
    <t>14011206020116</t>
  </si>
  <si>
    <t>14011206020118</t>
  </si>
  <si>
    <t>14011206020305</t>
  </si>
  <si>
    <t>14011206020351</t>
  </si>
  <si>
    <t>14011206020362</t>
  </si>
  <si>
    <t>14011206020374</t>
  </si>
  <si>
    <t>14011206020384</t>
  </si>
  <si>
    <t>14011206020385</t>
  </si>
  <si>
    <t>14011206020392</t>
  </si>
  <si>
    <t>14011306010101</t>
  </si>
  <si>
    <t>14011306010102</t>
  </si>
  <si>
    <t>14011306010106</t>
  </si>
  <si>
    <t>14011306010107</t>
  </si>
  <si>
    <t>14011306020101</t>
  </si>
  <si>
    <t>14011306020102</t>
  </si>
  <si>
    <t>14011306020103</t>
  </si>
  <si>
    <t>14011306020104</t>
  </si>
  <si>
    <t>14011306020110</t>
  </si>
  <si>
    <t>14011306020124</t>
  </si>
  <si>
    <t>14011306020127</t>
  </si>
  <si>
    <t>14011306020129</t>
  </si>
  <si>
    <t>14011306020207</t>
  </si>
  <si>
    <t>14011306020230</t>
  </si>
  <si>
    <t>14011306020231</t>
  </si>
  <si>
    <t>14011306020243</t>
  </si>
  <si>
    <t>14011306020248</t>
  </si>
  <si>
    <t>14011306020251</t>
  </si>
  <si>
    <t>14011306020252</t>
  </si>
  <si>
    <t>14011306020253</t>
  </si>
  <si>
    <t>14011306020254</t>
  </si>
  <si>
    <t>14011306020259</t>
  </si>
  <si>
    <t>14040206020103</t>
  </si>
  <si>
    <t>14041206020101</t>
  </si>
  <si>
    <t>14041306020101</t>
  </si>
  <si>
    <t>14050206010114</t>
  </si>
  <si>
    <t>14050206020106</t>
  </si>
  <si>
    <t>14050206020107</t>
  </si>
  <si>
    <t>14050206020121</t>
  </si>
  <si>
    <t>14050206020127</t>
  </si>
  <si>
    <t>14050206020140</t>
  </si>
  <si>
    <t>14050206020151</t>
  </si>
  <si>
    <t>14050206020152</t>
  </si>
  <si>
    <t>14050206020168</t>
  </si>
  <si>
    <t>14050206020172</t>
  </si>
  <si>
    <t>14050206020182</t>
  </si>
  <si>
    <t>14050206020183</t>
  </si>
  <si>
    <t>14050219060111</t>
  </si>
  <si>
    <t>14051106020302</t>
  </si>
  <si>
    <t>14051106020373</t>
  </si>
  <si>
    <t>14051206020101</t>
  </si>
  <si>
    <t>14051206020104</t>
  </si>
  <si>
    <t>14051206020116</t>
  </si>
  <si>
    <t>14051206020119</t>
  </si>
  <si>
    <t>14051206020407</t>
  </si>
  <si>
    <t>14051206020439</t>
  </si>
  <si>
    <t>14051206020494</t>
  </si>
  <si>
    <t>14051206020495</t>
  </si>
  <si>
    <t>14051219060101</t>
  </si>
  <si>
    <t>14051306010101</t>
  </si>
  <si>
    <t>14051306010102</t>
  </si>
  <si>
    <t>14051306010107</t>
  </si>
  <si>
    <t>14051306020101</t>
  </si>
  <si>
    <t>14051306020104</t>
  </si>
  <si>
    <t>14051306020117</t>
  </si>
  <si>
    <t>14051306020121</t>
  </si>
  <si>
    <t>14051306020127</t>
  </si>
  <si>
    <t>14051306020131</t>
  </si>
  <si>
    <t>14051306020303</t>
  </si>
  <si>
    <t>14051306020304</t>
  </si>
  <si>
    <t>14051306020305</t>
  </si>
  <si>
    <t>14051306020321</t>
  </si>
  <si>
    <t>14051306020330</t>
  </si>
  <si>
    <t>14051306020331</t>
  </si>
  <si>
    <t>14051306020347</t>
  </si>
  <si>
    <t>14051306020348</t>
  </si>
  <si>
    <t>14051306020351</t>
  </si>
  <si>
    <t>14051306020361</t>
  </si>
  <si>
    <t>14051306020362</t>
  </si>
  <si>
    <t>14051306020369</t>
  </si>
  <si>
    <t>14051306020370</t>
  </si>
  <si>
    <t>14051319060101</t>
  </si>
  <si>
    <t>CUENTA_CONTABLE</t>
  </si>
  <si>
    <t>TIPO_MONEDA</t>
  </si>
  <si>
    <t>Suma de SALDO_FIN_MES</t>
  </si>
  <si>
    <t>(en blanco)</t>
  </si>
  <si>
    <t>0</t>
  </si>
  <si>
    <t>51070403000505</t>
  </si>
  <si>
    <t>51040503003112</t>
  </si>
  <si>
    <t>71060102020102</t>
  </si>
  <si>
    <t>52022900002182</t>
  </si>
  <si>
    <t>51040112040101</t>
  </si>
  <si>
    <t>52022900000954</t>
  </si>
  <si>
    <t>42022900000328</t>
  </si>
  <si>
    <t>42020600000319</t>
  </si>
  <si>
    <t>51040503001712</t>
  </si>
  <si>
    <t>52022900002103</t>
  </si>
  <si>
    <t>51040104240102</t>
  </si>
  <si>
    <t>51040111050201</t>
  </si>
  <si>
    <t>45030104000106</t>
  </si>
  <si>
    <t>51040103060303</t>
  </si>
  <si>
    <t>51040103020161</t>
  </si>
  <si>
    <t>81093704020101</t>
  </si>
  <si>
    <t>81093703010104</t>
  </si>
  <si>
    <t>81092700000203</t>
  </si>
  <si>
    <t>52010200000101</t>
  </si>
  <si>
    <t>41010704000710</t>
  </si>
  <si>
    <t>51040103060301</t>
  </si>
  <si>
    <t>51092700000194</t>
  </si>
  <si>
    <t>41020140000101</t>
  </si>
  <si>
    <t>51040403000609</t>
  </si>
  <si>
    <t>52022900001605</t>
  </si>
  <si>
    <t>51092700000174</t>
  </si>
  <si>
    <t>52022900002181</t>
  </si>
  <si>
    <t>51040103060309</t>
  </si>
  <si>
    <t>52022900002158</t>
  </si>
  <si>
    <t>52023000000303</t>
  </si>
  <si>
    <t>81093703020102</t>
  </si>
  <si>
    <t>51040103040101</t>
  </si>
  <si>
    <t>51090800000101</t>
  </si>
  <si>
    <t>52020200000102</t>
  </si>
  <si>
    <t>51040110110301</t>
  </si>
  <si>
    <t>51040111060346</t>
  </si>
  <si>
    <t>51040111060106</t>
  </si>
  <si>
    <t>41091601010302</t>
  </si>
  <si>
    <t>42022900000312</t>
  </si>
  <si>
    <t>81093703010102</t>
  </si>
  <si>
    <t>52023000000349</t>
  </si>
  <si>
    <t>52023002000351</t>
  </si>
  <si>
    <t>51040103020144</t>
  </si>
  <si>
    <t>42022900000302</t>
  </si>
  <si>
    <t>51040502003101</t>
  </si>
  <si>
    <t>41010101000201</t>
  </si>
  <si>
    <t>41060709000110</t>
  </si>
  <si>
    <t>51040513005191</t>
  </si>
  <si>
    <t>81093600000122</t>
  </si>
  <si>
    <t>52022900000201</t>
  </si>
  <si>
    <t>52022900000271</t>
  </si>
  <si>
    <t>81095401010101</t>
  </si>
  <si>
    <t>51040603000311</t>
  </si>
  <si>
    <t>51040113110301</t>
  </si>
  <si>
    <t>51040403000503</t>
  </si>
  <si>
    <t>51040103020157</t>
  </si>
  <si>
    <t>41091601010110</t>
  </si>
  <si>
    <t>51092700000307</t>
  </si>
  <si>
    <t>41010303000108</t>
  </si>
  <si>
    <t>52022900002127</t>
  </si>
  <si>
    <t>51040112050202</t>
  </si>
  <si>
    <t>45030129000215</t>
  </si>
  <si>
    <t>45030129000217</t>
  </si>
  <si>
    <t>71020000000104</t>
  </si>
  <si>
    <t>52022900000416</t>
  </si>
  <si>
    <t>51040104060109</t>
  </si>
  <si>
    <t>52022900001501</t>
  </si>
  <si>
    <t>52023000000382</t>
  </si>
  <si>
    <t>81093702020101</t>
  </si>
  <si>
    <t>51040110260114</t>
  </si>
  <si>
    <t>52023000000386</t>
  </si>
  <si>
    <t>51040510101237</t>
  </si>
  <si>
    <t>41060709000111</t>
  </si>
  <si>
    <t>51040503003113</t>
  </si>
  <si>
    <t>52022900000418</t>
  </si>
  <si>
    <t>81093704010101</t>
  </si>
  <si>
    <t>51040103021711</t>
  </si>
  <si>
    <t>81095401020102</t>
  </si>
  <si>
    <t>52022900000119</t>
  </si>
  <si>
    <t>52022900001502</t>
  </si>
  <si>
    <t>51040112260402</t>
  </si>
  <si>
    <t>84040300000102</t>
  </si>
  <si>
    <t>51040113060636</t>
  </si>
  <si>
    <t>84040300000203</t>
  </si>
  <si>
    <t>51040103020142</t>
  </si>
  <si>
    <t>42020600000309</t>
  </si>
  <si>
    <t>51030405190104</t>
  </si>
  <si>
    <t>51040504000621</t>
  </si>
  <si>
    <t>51040113060126</t>
  </si>
  <si>
    <t>51040103020164</t>
  </si>
  <si>
    <t>51070413000502</t>
  </si>
  <si>
    <t>51040113060101</t>
  </si>
  <si>
    <t>52023000000372</t>
  </si>
  <si>
    <t>51040104060113</t>
  </si>
  <si>
    <t>81093703020104</t>
  </si>
  <si>
    <t>52022900002147</t>
  </si>
  <si>
    <t>51040103060305</t>
  </si>
  <si>
    <t>51040111260112</t>
  </si>
  <si>
    <t>43030109000204</t>
  </si>
  <si>
    <t>51040412000506</t>
  </si>
  <si>
    <t>51092500000103</t>
  </si>
  <si>
    <t>52022900001520</t>
  </si>
  <si>
    <t>41091601010301</t>
  </si>
  <si>
    <t>43030109000208</t>
  </si>
  <si>
    <t>41090100000602</t>
  </si>
  <si>
    <t>84040521000101</t>
  </si>
  <si>
    <t>51040111050202</t>
  </si>
  <si>
    <t>51040103020140</t>
  </si>
  <si>
    <t>52022900002112</t>
  </si>
  <si>
    <t>42020600000137</t>
  </si>
  <si>
    <t>51040112040102</t>
  </si>
  <si>
    <t>51091601010302</t>
  </si>
  <si>
    <t>42022900000335</t>
  </si>
  <si>
    <t>51040103020143</t>
  </si>
  <si>
    <t>51040102020133</t>
  </si>
  <si>
    <t>52022900000307</t>
  </si>
  <si>
    <t>52022900001521</t>
  </si>
  <si>
    <t>52022900000238</t>
  </si>
  <si>
    <t>45030129000213</t>
  </si>
  <si>
    <t>84040300000101</t>
  </si>
  <si>
    <t>51092700000306</t>
  </si>
  <si>
    <t>51040112110301</t>
  </si>
  <si>
    <t>81093600000112</t>
  </si>
  <si>
    <t>51040113060637</t>
  </si>
  <si>
    <t>51040512001601</t>
  </si>
  <si>
    <t>51040103060125</t>
  </si>
  <si>
    <t>51040112060507</t>
  </si>
  <si>
    <t>41091601010409</t>
  </si>
  <si>
    <t>51040113060121</t>
  </si>
  <si>
    <t>51040103021722</t>
  </si>
  <si>
    <t>51040503000373</t>
  </si>
  <si>
    <t>52022900002157</t>
  </si>
  <si>
    <t>52022900000287</t>
  </si>
  <si>
    <t>51040112260218</t>
  </si>
  <si>
    <t>84040300000202</t>
  </si>
  <si>
    <t>43030109000101</t>
  </si>
  <si>
    <t>41091702010203</t>
  </si>
  <si>
    <t>51040103020131</t>
  </si>
  <si>
    <t>51040113060625</t>
  </si>
  <si>
    <t>51040103060302</t>
  </si>
  <si>
    <t>51040112260212</t>
  </si>
  <si>
    <t>41060709000108</t>
  </si>
  <si>
    <t>51040511001101</t>
  </si>
  <si>
    <t>51040103021712</t>
  </si>
  <si>
    <t>51040103020145</t>
  </si>
  <si>
    <t>51040503000802</t>
  </si>
  <si>
    <t>51040612000534</t>
  </si>
  <si>
    <t>52022900000941</t>
  </si>
  <si>
    <t>71020000000101</t>
  </si>
  <si>
    <t>84040523000001</t>
  </si>
  <si>
    <t>51040112060505</t>
  </si>
  <si>
    <t>51040103020146</t>
  </si>
  <si>
    <t>51040109991702</t>
  </si>
  <si>
    <t>42022900000134</t>
  </si>
  <si>
    <t>42022900000329</t>
  </si>
  <si>
    <t>52022900001505</t>
  </si>
  <si>
    <t>52022900000354</t>
  </si>
  <si>
    <t>42022900000321</t>
  </si>
  <si>
    <t>52022900002161</t>
  </si>
  <si>
    <t>52022900002189</t>
  </si>
  <si>
    <t>51091601090125</t>
  </si>
  <si>
    <t>51040103020165</t>
  </si>
  <si>
    <t>52022900001519</t>
  </si>
  <si>
    <t>51040102060252</t>
  </si>
  <si>
    <t>51040103020154</t>
  </si>
  <si>
    <t>81095401010100</t>
  </si>
  <si>
    <t>52022900001527</t>
  </si>
  <si>
    <t>51040511005142</t>
  </si>
  <si>
    <t>84040510000102</t>
  </si>
  <si>
    <t>71020000000111</t>
  </si>
  <si>
    <t>51040111100106</t>
  </si>
  <si>
    <t>51040513000305</t>
  </si>
  <si>
    <t>81093600000107</t>
  </si>
  <si>
    <t>52022900000951</t>
  </si>
  <si>
    <t>52022900001304</t>
  </si>
  <si>
    <t>43030109000206</t>
  </si>
  <si>
    <t>41090401090101</t>
  </si>
  <si>
    <t>81093600000116</t>
  </si>
  <si>
    <t>41091702010210</t>
  </si>
  <si>
    <t>81095409010104</t>
  </si>
  <si>
    <t>42022900000107</t>
  </si>
  <si>
    <t>52022900000357</t>
  </si>
  <si>
    <t>81093703020101</t>
  </si>
  <si>
    <t>52022900002177</t>
  </si>
  <si>
    <t>51040111060102</t>
  </si>
  <si>
    <t>51040102040101</t>
  </si>
  <si>
    <t>51040513001701</t>
  </si>
  <si>
    <t>51040112060321</t>
  </si>
  <si>
    <t>52022900001306</t>
  </si>
  <si>
    <t>51040112110201</t>
  </si>
  <si>
    <t>52023000000246</t>
  </si>
  <si>
    <t>51040103020156</t>
  </si>
  <si>
    <t>51040103060129</t>
  </si>
  <si>
    <t>51040504000629</t>
  </si>
  <si>
    <t>51040113040101</t>
  </si>
  <si>
    <t>81095410020101</t>
  </si>
  <si>
    <t>51040102050103</t>
  </si>
  <si>
    <t>81095401010102</t>
  </si>
  <si>
    <t>51040113060112</t>
  </si>
  <si>
    <t>51040103060318</t>
  </si>
  <si>
    <t>52022900000342</t>
  </si>
  <si>
    <t>41080100000201</t>
  </si>
  <si>
    <t>42020200000104</t>
  </si>
  <si>
    <t>51040503001721</t>
  </si>
  <si>
    <t>51040103060126</t>
  </si>
  <si>
    <t>51092500000101</t>
  </si>
  <si>
    <t>41010303000110</t>
  </si>
  <si>
    <t>43030109000209</t>
  </si>
  <si>
    <t>51070412000303</t>
  </si>
  <si>
    <t>52021400000110</t>
  </si>
  <si>
    <t>51040603000304</t>
  </si>
  <si>
    <t>84020100000203</t>
  </si>
  <si>
    <t>45030110000116</t>
  </si>
  <si>
    <t>81092301000101</t>
  </si>
  <si>
    <t>81093600000106</t>
  </si>
  <si>
    <t>41091601090236</t>
  </si>
  <si>
    <t>51040104230302</t>
  </si>
  <si>
    <t>51040112060634</t>
  </si>
  <si>
    <t>81095409020104</t>
  </si>
  <si>
    <t>52022900000337</t>
  </si>
  <si>
    <t>51040604000501</t>
  </si>
  <si>
    <t>51040113050202</t>
  </si>
  <si>
    <t>71020000000115</t>
  </si>
  <si>
    <t>42022900000111</t>
  </si>
  <si>
    <t>51040513005130</t>
  </si>
  <si>
    <t>81093600000121</t>
  </si>
  <si>
    <t>51092700000186</t>
  </si>
  <si>
    <t>51040611000325</t>
  </si>
  <si>
    <t>52022900000103</t>
  </si>
  <si>
    <t>41091601010303</t>
  </si>
  <si>
    <t>84020100000105</t>
  </si>
  <si>
    <t>51040111060349</t>
  </si>
  <si>
    <t>81095401020100</t>
  </si>
  <si>
    <t>45030110000117</t>
  </si>
  <si>
    <t>81093600000108</t>
  </si>
  <si>
    <t>52023000000288</t>
  </si>
  <si>
    <t>51040503002904</t>
  </si>
  <si>
    <t>51070403000530</t>
  </si>
  <si>
    <t>51050719000301</t>
  </si>
  <si>
    <t>52010300000103</t>
  </si>
  <si>
    <t>51040110260118</t>
  </si>
  <si>
    <t>51040503003110</t>
  </si>
  <si>
    <t>52022900002151</t>
  </si>
  <si>
    <t>52022900000274</t>
  </si>
  <si>
    <t>51040112050201</t>
  </si>
  <si>
    <t>51040103020158</t>
  </si>
  <si>
    <t>51040113060653</t>
  </si>
  <si>
    <t>84020100000101</t>
  </si>
  <si>
    <t>52022900000122</t>
  </si>
  <si>
    <t>84020100000208</t>
  </si>
  <si>
    <t>51040112060628</t>
  </si>
  <si>
    <t>52023000000805</t>
  </si>
  <si>
    <t>51040104060110</t>
  </si>
  <si>
    <t>51040111110101</t>
  </si>
  <si>
    <t>51040512005137</t>
  </si>
  <si>
    <t>52022900000175</t>
  </si>
  <si>
    <t>81095409020106</t>
  </si>
  <si>
    <t>52022900000250</t>
  </si>
  <si>
    <t>52023000000353</t>
  </si>
  <si>
    <t>51040512000901</t>
  </si>
  <si>
    <t>42022900000131</t>
  </si>
  <si>
    <t>52022900001303</t>
  </si>
  <si>
    <t>52023000000356</t>
  </si>
  <si>
    <t>81095416020001</t>
  </si>
  <si>
    <t>51040513000138</t>
  </si>
  <si>
    <t>45030129000170</t>
  </si>
  <si>
    <t>81093600000117</t>
  </si>
  <si>
    <t>51040110060102</t>
  </si>
  <si>
    <t>52022900002115</t>
  </si>
  <si>
    <t>41060101000115</t>
  </si>
  <si>
    <t>41010303000118</t>
  </si>
  <si>
    <t>52023000000355</t>
  </si>
  <si>
    <t>51040113060134</t>
  </si>
  <si>
    <t>51040613000314</t>
  </si>
  <si>
    <t>84040300000104</t>
  </si>
  <si>
    <t>81093600000113</t>
  </si>
  <si>
    <t>51040110050201</t>
  </si>
  <si>
    <t>51040103020166</t>
  </si>
  <si>
    <t>52010300000101</t>
  </si>
  <si>
    <t>51070404001907</t>
  </si>
  <si>
    <t>81093703010101</t>
  </si>
  <si>
    <t>84040510000101</t>
  </si>
  <si>
    <t>41010201000103</t>
  </si>
  <si>
    <t>45030129000232</t>
  </si>
  <si>
    <t>45030129000196</t>
  </si>
  <si>
    <t>51040504000613</t>
  </si>
  <si>
    <t>51040403000502</t>
  </si>
  <si>
    <t>81093703020103</t>
  </si>
  <si>
    <t>51040503001722</t>
  </si>
  <si>
    <t>81093712030103</t>
  </si>
  <si>
    <t>45030110000113</t>
  </si>
  <si>
    <t>51040112060625</t>
  </si>
  <si>
    <t>71030000000101</t>
  </si>
  <si>
    <t>84020100000204</t>
  </si>
  <si>
    <t>51040511005141</t>
  </si>
  <si>
    <t>51040503003106</t>
  </si>
  <si>
    <t>51040613000334</t>
  </si>
  <si>
    <t>41060202000123</t>
  </si>
  <si>
    <t>42022900000350</t>
  </si>
  <si>
    <t>42022900000349</t>
  </si>
  <si>
    <t>51040103060201</t>
  </si>
  <si>
    <t>42022900000306</t>
  </si>
  <si>
    <t>51040504000611</t>
  </si>
  <si>
    <t>41091601090235</t>
  </si>
  <si>
    <t>52023000000291</t>
  </si>
  <si>
    <t>45030129000199</t>
  </si>
  <si>
    <t>42022900000344</t>
  </si>
  <si>
    <t>52023000000305</t>
  </si>
  <si>
    <t>81092700000205</t>
  </si>
  <si>
    <t>52022900002117</t>
  </si>
  <si>
    <t>45030129000211</t>
  </si>
  <si>
    <t>51040503000259</t>
  </si>
  <si>
    <t>51040512005146</t>
  </si>
  <si>
    <t>51040108020133</t>
  </si>
  <si>
    <t>51040502000627</t>
  </si>
  <si>
    <t>42022900000333</t>
  </si>
  <si>
    <t>51040113060642</t>
  </si>
  <si>
    <t>51040113020133</t>
  </si>
  <si>
    <t>52022900001310</t>
  </si>
  <si>
    <t>51040513000101</t>
  </si>
  <si>
    <t>51040104230301</t>
  </si>
  <si>
    <t>51040110260112</t>
  </si>
  <si>
    <t>51070413000301</t>
  </si>
  <si>
    <t>51040613000329</t>
  </si>
  <si>
    <t>52022900002155</t>
  </si>
  <si>
    <t>51040503000627</t>
  </si>
  <si>
    <t>71090000000909</t>
  </si>
  <si>
    <t>51040503000705</t>
  </si>
  <si>
    <t>51040503000234</t>
  </si>
  <si>
    <t>52020800000125</t>
  </si>
  <si>
    <t>51040503001711</t>
  </si>
  <si>
    <t>81093713020101</t>
  </si>
  <si>
    <t>51040111260114</t>
  </si>
  <si>
    <t>81095402020101</t>
  </si>
  <si>
    <t>51040103020155</t>
  </si>
  <si>
    <t>51040512000329</t>
  </si>
  <si>
    <t>41060202000127</t>
  </si>
  <si>
    <t>51040413000101</t>
  </si>
  <si>
    <t>51040102060254</t>
  </si>
  <si>
    <t>45030102000121</t>
  </si>
  <si>
    <t>52023000000354</t>
  </si>
  <si>
    <t>51090400000103</t>
  </si>
  <si>
    <t>41060101000119</t>
  </si>
  <si>
    <t>81095416010001</t>
  </si>
  <si>
    <t>51040102060234</t>
  </si>
  <si>
    <t>81093702010101</t>
  </si>
  <si>
    <t>51040604000502</t>
  </si>
  <si>
    <t>71020000000108</t>
  </si>
  <si>
    <t>51040113050201</t>
  </si>
  <si>
    <t>52022900000281</t>
  </si>
  <si>
    <t>51040111110301</t>
  </si>
  <si>
    <t>81093713010101</t>
  </si>
  <si>
    <t>41060709000109</t>
  </si>
  <si>
    <t>51040510101236</t>
  </si>
  <si>
    <t>81093600000119</t>
  </si>
  <si>
    <t>42020800000107</t>
  </si>
  <si>
    <t>51040113060654</t>
  </si>
  <si>
    <t>51040103060304</t>
  </si>
  <si>
    <t>81095401020101</t>
  </si>
  <si>
    <t>52022900001302</t>
  </si>
  <si>
    <t>51070411000301</t>
  </si>
  <si>
    <t>41040202000122</t>
  </si>
  <si>
    <t>51040110060105</t>
  </si>
  <si>
    <t>84030100000202</t>
  </si>
  <si>
    <t>51070407000301</t>
  </si>
  <si>
    <t>41010709000106</t>
  </si>
  <si>
    <t>43030109000207</t>
  </si>
  <si>
    <t>51040510101230</t>
  </si>
  <si>
    <t>51040102060122</t>
  </si>
  <si>
    <t>52022900000529</t>
  </si>
  <si>
    <t>45030129000223</t>
  </si>
  <si>
    <t>41080900000103</t>
  </si>
  <si>
    <t>41020142000100</t>
  </si>
  <si>
    <t>52022900000197</t>
  </si>
  <si>
    <t>52022900000161</t>
  </si>
  <si>
    <t>52022900001411</t>
  </si>
  <si>
    <t>42020600000315</t>
  </si>
  <si>
    <t>52022900000404</t>
  </si>
  <si>
    <t>81030100000101</t>
  </si>
  <si>
    <t>51040503000250</t>
  </si>
  <si>
    <t>42022900000326</t>
  </si>
  <si>
    <t>42022900000309</t>
  </si>
  <si>
    <t>52022900002159</t>
  </si>
  <si>
    <t>51040502005128</t>
  </si>
  <si>
    <t>42022900000343</t>
  </si>
  <si>
    <t>52022900001404</t>
  </si>
  <si>
    <t>51040512001201</t>
  </si>
  <si>
    <t>52022900001503</t>
  </si>
  <si>
    <t>51040512000502</t>
  </si>
  <si>
    <t>81095401010103</t>
  </si>
  <si>
    <t>51040103021721</t>
  </si>
  <si>
    <t>43030109000203</t>
  </si>
  <si>
    <t>51092700000162</t>
  </si>
  <si>
    <t>84040510000202</t>
  </si>
  <si>
    <t>71020000000113</t>
  </si>
  <si>
    <t>51040111260118</t>
  </si>
  <si>
    <t>81095409010106</t>
  </si>
  <si>
    <t>84080000000102</t>
  </si>
  <si>
    <t>51040512005147</t>
  </si>
  <si>
    <t>51040503000701</t>
  </si>
  <si>
    <t>51040604000507</t>
  </si>
  <si>
    <t>42022900000130</t>
  </si>
  <si>
    <t>81093703020105</t>
  </si>
  <si>
    <t>81093703010105</t>
  </si>
  <si>
    <t>51040112060502</t>
  </si>
  <si>
    <t>81095402010101</t>
  </si>
  <si>
    <t>51040110100106</t>
  </si>
  <si>
    <t>51040112060301</t>
  </si>
  <si>
    <t>51040110061041</t>
  </si>
  <si>
    <t>51040503000804</t>
  </si>
  <si>
    <t>51040503000227</t>
  </si>
  <si>
    <t>84020100000202</t>
  </si>
  <si>
    <t>51040113060612</t>
  </si>
  <si>
    <t>51040104230108</t>
  </si>
  <si>
    <t>51040504002313</t>
  </si>
  <si>
    <t>42020800000111</t>
  </si>
  <si>
    <t>72050603000103</t>
  </si>
  <si>
    <t>45030102000119</t>
  </si>
  <si>
    <t>51040104060116</t>
  </si>
  <si>
    <t>52022900001403</t>
  </si>
  <si>
    <t>84040300000201</t>
  </si>
  <si>
    <t>51040113060502</t>
  </si>
  <si>
    <t>52022900002126</t>
  </si>
  <si>
    <t>42020800000110</t>
  </si>
  <si>
    <t>51091601090235</t>
  </si>
  <si>
    <t>41020143000001</t>
  </si>
  <si>
    <t>51040111060332</t>
  </si>
  <si>
    <t>41091900000203</t>
  </si>
  <si>
    <t>42022900000342</t>
  </si>
  <si>
    <t>51040111040101</t>
  </si>
  <si>
    <t>51091702010305</t>
  </si>
  <si>
    <t>51092700000197</t>
  </si>
  <si>
    <t>41010201000104</t>
  </si>
  <si>
    <t>51040113060628</t>
  </si>
  <si>
    <t>81092900000908</t>
  </si>
  <si>
    <t>45030129000218</t>
  </si>
  <si>
    <t>81095401020103</t>
  </si>
  <si>
    <t>41020141000100</t>
  </si>
  <si>
    <t>51040113060656</t>
  </si>
  <si>
    <t>84020100000201</t>
  </si>
  <si>
    <t>42022900000334</t>
  </si>
  <si>
    <t>51040104230112</t>
  </si>
  <si>
    <t>51040503000226</t>
  </si>
  <si>
    <t>52020800000109</t>
  </si>
  <si>
    <t>42022900000127</t>
  </si>
  <si>
    <t>81093600000109</t>
  </si>
  <si>
    <t>51092700000209</t>
  </si>
  <si>
    <t>51040513005190</t>
  </si>
  <si>
    <t>51040111060327</t>
  </si>
  <si>
    <t>41010302000201</t>
  </si>
  <si>
    <t>51040103020149</t>
  </si>
  <si>
    <t>52022900000352</t>
  </si>
  <si>
    <t>52022900001524</t>
  </si>
  <si>
    <t>51040112060511</t>
  </si>
  <si>
    <t>51040512005213</t>
  </si>
  <si>
    <t>42020200000101</t>
  </si>
  <si>
    <t>51040402000611</t>
  </si>
  <si>
    <t>51040103020152</t>
  </si>
  <si>
    <t>42022900000141</t>
  </si>
  <si>
    <t>81093600000110</t>
  </si>
  <si>
    <t>42022900000135</t>
  </si>
  <si>
    <t>51040503000703</t>
  </si>
  <si>
    <t>42020600000323</t>
  </si>
  <si>
    <t>51040513005133</t>
  </si>
  <si>
    <t>41060101000118</t>
  </si>
  <si>
    <t>45030105000115</t>
  </si>
  <si>
    <t>81093703010103</t>
  </si>
  <si>
    <t>42022900000310</t>
  </si>
  <si>
    <t>52022900000121</t>
  </si>
  <si>
    <t>51091601010402</t>
  </si>
  <si>
    <t>41021801000101</t>
  </si>
  <si>
    <t>42022900000313</t>
  </si>
  <si>
    <t>51040112060652</t>
  </si>
  <si>
    <t>52022900002121</t>
  </si>
  <si>
    <t>51040504000612</t>
  </si>
  <si>
    <t>41060202000124</t>
  </si>
  <si>
    <t>71040000000101</t>
  </si>
  <si>
    <t>52022900001407</t>
  </si>
  <si>
    <t>51040104060201</t>
  </si>
  <si>
    <t>51040513000112</t>
  </si>
  <si>
    <t>41060101000113</t>
  </si>
  <si>
    <t>42022900000132</t>
  </si>
  <si>
    <t>84040510000203</t>
  </si>
  <si>
    <t>52022900002178</t>
  </si>
  <si>
    <t>51040504002908</t>
  </si>
  <si>
    <t>51040113060652</t>
  </si>
  <si>
    <t>81095410010101</t>
  </si>
  <si>
    <t>51040511005188</t>
  </si>
  <si>
    <t>51040111060105</t>
  </si>
  <si>
    <t>71090000000303</t>
  </si>
  <si>
    <t>71060102010102</t>
  </si>
  <si>
    <t>52023000000285</t>
  </si>
  <si>
    <t>51040510001101</t>
  </si>
  <si>
    <t>43030109000205</t>
  </si>
  <si>
    <t>52022900001522</t>
  </si>
  <si>
    <t>51040110040101</t>
  </si>
  <si>
    <t>51040602002409</t>
  </si>
  <si>
    <t>41060101000121</t>
  </si>
  <si>
    <t>51092700000304</t>
  </si>
  <si>
    <t>52022900002164</t>
  </si>
  <si>
    <t>51040112060655</t>
  </si>
  <si>
    <t>84080000000101</t>
  </si>
  <si>
    <t>51040512005151</t>
  </si>
  <si>
    <t>51040110050202</t>
  </si>
  <si>
    <t>51040111260205</t>
  </si>
  <si>
    <t>51040103020163</t>
  </si>
  <si>
    <t>52023000000348</t>
  </si>
  <si>
    <t>51040104230119</t>
  </si>
  <si>
    <t>51040108040101</t>
  </si>
  <si>
    <t>51091601010303</t>
  </si>
  <si>
    <t>52022900000518</t>
  </si>
  <si>
    <t>42022900000140</t>
  </si>
  <si>
    <t>51040111060107</t>
  </si>
  <si>
    <t>42020200000106</t>
  </si>
  <si>
    <t>42022900000133</t>
  </si>
  <si>
    <t>81093712010104</t>
  </si>
  <si>
    <t>51040103020160</t>
  </si>
  <si>
    <t>45030129000198</t>
  </si>
  <si>
    <t>51091702010301</t>
  </si>
  <si>
    <t>51040512000338</t>
  </si>
  <si>
    <t>51040513005168</t>
  </si>
  <si>
    <t>51040111060301</t>
  </si>
  <si>
    <t>52022900000302</t>
  </si>
  <si>
    <t>52022900000284</t>
  </si>
  <si>
    <t>41010303000107</t>
  </si>
  <si>
    <t>51040113060505</t>
  </si>
  <si>
    <t>51020141000100</t>
  </si>
  <si>
    <t>51070404001921</t>
  </si>
  <si>
    <t>42020600000314</t>
  </si>
  <si>
    <t>51030418010100</t>
  </si>
  <si>
    <t>42022900000314</t>
  </si>
  <si>
    <t>51092700000161</t>
  </si>
  <si>
    <t>52022900000355</t>
  </si>
  <si>
    <t>51040412000101</t>
  </si>
  <si>
    <t>51040604000504</t>
  </si>
  <si>
    <t>45030129000212</t>
  </si>
  <si>
    <t>51040102060265</t>
  </si>
  <si>
    <t>51040110110101</t>
  </si>
  <si>
    <t>51040113060634</t>
  </si>
  <si>
    <t>51040103060315</t>
  </si>
  <si>
    <t>51040503003104</t>
  </si>
  <si>
    <t>41080409000103</t>
  </si>
  <si>
    <t>51040103020139</t>
  </si>
  <si>
    <t>51092700000328</t>
  </si>
  <si>
    <t>51040502005160</t>
  </si>
  <si>
    <t>51040103021729</t>
  </si>
  <si>
    <t>51091601010403</t>
  </si>
  <si>
    <t>42020600000139</t>
  </si>
  <si>
    <t>81093600000111</t>
  </si>
  <si>
    <t>41091601010402</t>
  </si>
  <si>
    <t>42022900000304</t>
  </si>
  <si>
    <t>52022900001301</t>
  </si>
  <si>
    <t>45030112000104</t>
  </si>
  <si>
    <t>51040504002907</t>
  </si>
  <si>
    <t>51040511005133</t>
  </si>
  <si>
    <t>51090400000101</t>
  </si>
  <si>
    <t>84020100000102</t>
  </si>
  <si>
    <t>51040113060660</t>
  </si>
  <si>
    <t>41050101000301</t>
  </si>
  <si>
    <t>51040612000501</t>
  </si>
  <si>
    <t>52022900002167</t>
  </si>
  <si>
    <t>51040502005142</t>
  </si>
  <si>
    <t>52022900002156</t>
  </si>
  <si>
    <t>51040113060648</t>
  </si>
  <si>
    <t>51070403000130</t>
  </si>
  <si>
    <t>45030102000117</t>
  </si>
  <si>
    <t>42020800000113</t>
  </si>
  <si>
    <t>52022900001523</t>
  </si>
  <si>
    <t>41010305000101</t>
  </si>
  <si>
    <t>52022900000101</t>
  </si>
  <si>
    <t>51040512005148</t>
  </si>
  <si>
    <t>52022900001305</t>
  </si>
  <si>
    <t>42022900000341</t>
  </si>
  <si>
    <t>51040503000230</t>
  </si>
  <si>
    <t>51040102110115</t>
  </si>
  <si>
    <t>71030000000102</t>
  </si>
  <si>
    <t>52022900000315</t>
  </si>
  <si>
    <t>51070404001931</t>
  </si>
  <si>
    <t>81093600000118</t>
  </si>
  <si>
    <t>P01_ID_APLI</t>
  </si>
  <si>
    <t>Suma de CUR_BOOK_BAL</t>
  </si>
  <si>
    <t>14010999012101</t>
  </si>
  <si>
    <t>21070201000403</t>
  </si>
  <si>
    <t>21070202000203</t>
  </si>
  <si>
    <t>BKT</t>
  </si>
  <si>
    <t>00000000000000</t>
  </si>
  <si>
    <t>FMU</t>
  </si>
  <si>
    <t>GAC</t>
  </si>
  <si>
    <t>84040201020106</t>
  </si>
  <si>
    <t>84040201020108</t>
  </si>
  <si>
    <t>14011030000111</t>
  </si>
  <si>
    <t>14011111000204</t>
  </si>
  <si>
    <t>14011211000204</t>
  </si>
  <si>
    <t>14051211000411</t>
  </si>
  <si>
    <t>PRO</t>
  </si>
  <si>
    <t>14090201000112</t>
  </si>
  <si>
    <t>14090202010202</t>
  </si>
  <si>
    <t>14091301000101</t>
  </si>
  <si>
    <t>14091302010101</t>
  </si>
  <si>
    <t>27010110000106</t>
  </si>
  <si>
    <t>27010111000106</t>
  </si>
  <si>
    <t>27010201020106</t>
  </si>
  <si>
    <t>27010201070104</t>
  </si>
  <si>
    <t>27010201080104</t>
  </si>
  <si>
    <t>27010201090104</t>
  </si>
  <si>
    <t>27010201100106</t>
  </si>
  <si>
    <t>27010201110106</t>
  </si>
  <si>
    <t>27010201120106</t>
  </si>
  <si>
    <t>27010201130106</t>
  </si>
  <si>
    <t>SCF</t>
  </si>
  <si>
    <t>CONCATENADO</t>
  </si>
  <si>
    <t>SALD_APR_SIN_FIILTR</t>
  </si>
  <si>
    <t>SALD_APR_CON_FILT</t>
  </si>
  <si>
    <t>SALDO_CONTA</t>
  </si>
  <si>
    <t>CC + MONEDA</t>
  </si>
  <si>
    <t>15071900000922</t>
  </si>
  <si>
    <t>15071900000922PSS</t>
  </si>
  <si>
    <t>25041900000157</t>
  </si>
  <si>
    <t>25041900000157PSS</t>
  </si>
  <si>
    <t>21070201000403PSS</t>
  </si>
  <si>
    <t>11010101000104</t>
  </si>
  <si>
    <t>11010101000104PSS</t>
  </si>
  <si>
    <t>21070202000203PSS</t>
  </si>
  <si>
    <t>21080301000307</t>
  </si>
  <si>
    <t>21080301000307PSS</t>
  </si>
  <si>
    <t>11010200000103</t>
  </si>
  <si>
    <t>11010200000103PSS</t>
  </si>
  <si>
    <t>11010900000101</t>
  </si>
  <si>
    <t>11010900000101PSS</t>
  </si>
  <si>
    <t>21080301000209</t>
  </si>
  <si>
    <t>21080301000209PSS</t>
  </si>
  <si>
    <t>21080701000610</t>
  </si>
  <si>
    <t>21080701000610PSS</t>
  </si>
  <si>
    <t>21080301000308</t>
  </si>
  <si>
    <t>21080301000308PSS</t>
  </si>
  <si>
    <t>11010900000110</t>
  </si>
  <si>
    <t>11010900000110PSS</t>
  </si>
  <si>
    <t>11010900000111</t>
  </si>
  <si>
    <t>11010900000111PSS</t>
  </si>
  <si>
    <t>11010900000112</t>
  </si>
  <si>
    <t>11010900000112PSS</t>
  </si>
  <si>
    <t>11010900000113</t>
  </si>
  <si>
    <t>11010900000113PSS</t>
  </si>
  <si>
    <t>21080302000305</t>
  </si>
  <si>
    <t>21080302000305PSS</t>
  </si>
  <si>
    <t>21080702000603</t>
  </si>
  <si>
    <t>21080702000603PSS</t>
  </si>
  <si>
    <t>21080701000611</t>
  </si>
  <si>
    <t>21080701000611PSS</t>
  </si>
  <si>
    <t>11010900000117</t>
  </si>
  <si>
    <t>11010900000117PSS</t>
  </si>
  <si>
    <t>11010900000118</t>
  </si>
  <si>
    <t>11010900000118PSS</t>
  </si>
  <si>
    <t>11010900000119</t>
  </si>
  <si>
    <t>11010900000119PSS</t>
  </si>
  <si>
    <t>11010900000120</t>
  </si>
  <si>
    <t>11010900000120PSS</t>
  </si>
  <si>
    <t>21080702000602</t>
  </si>
  <si>
    <t>21080702000602PSS</t>
  </si>
  <si>
    <t>21080302000901</t>
  </si>
  <si>
    <t>21080302000901PSS</t>
  </si>
  <si>
    <t>16010102000104</t>
  </si>
  <si>
    <t>16010102000104PSS</t>
  </si>
  <si>
    <t>11010900000127</t>
  </si>
  <si>
    <t>11010900000127PSS</t>
  </si>
  <si>
    <t>11010900000129</t>
  </si>
  <si>
    <t>11010900000129PSS</t>
  </si>
  <si>
    <t>16010102000107</t>
  </si>
  <si>
    <t>16010102000107PSS</t>
  </si>
  <si>
    <t>16010900000101</t>
  </si>
  <si>
    <t>16010900000101PSS</t>
  </si>
  <si>
    <t>11020400000101PSS</t>
  </si>
  <si>
    <t>11020500000101PSS</t>
  </si>
  <si>
    <t>11020900000101</t>
  </si>
  <si>
    <t>11020900000101PSS</t>
  </si>
  <si>
    <t>11020900000102</t>
  </si>
  <si>
    <t>11020900000102PSS</t>
  </si>
  <si>
    <t>11030101000101</t>
  </si>
  <si>
    <t>11030101000101PSS</t>
  </si>
  <si>
    <t>11030102000101</t>
  </si>
  <si>
    <t>11030102000101PSS</t>
  </si>
  <si>
    <t>16020301000101</t>
  </si>
  <si>
    <t>16020301000101PSS</t>
  </si>
  <si>
    <t>16020302000101</t>
  </si>
  <si>
    <t>16020302000101PSS</t>
  </si>
  <si>
    <t>11030103000101</t>
  </si>
  <si>
    <t>11030103000101PSS</t>
  </si>
  <si>
    <t>11030103000102</t>
  </si>
  <si>
    <t>11030103000102PSS</t>
  </si>
  <si>
    <t>16090101000101</t>
  </si>
  <si>
    <t>16090101000101PSS</t>
  </si>
  <si>
    <t>11030103000104</t>
  </si>
  <si>
    <t>11030103000104PSS</t>
  </si>
  <si>
    <t>11030103000105</t>
  </si>
  <si>
    <t>11030103000105PSS</t>
  </si>
  <si>
    <t>11030105000101</t>
  </si>
  <si>
    <t>11030105000101PSS</t>
  </si>
  <si>
    <t>11030105000102</t>
  </si>
  <si>
    <t>11030105000102PSS</t>
  </si>
  <si>
    <t>11030106000101</t>
  </si>
  <si>
    <t>11030106000101PSS</t>
  </si>
  <si>
    <t>16090201000101</t>
  </si>
  <si>
    <t>16090201000101PSS</t>
  </si>
  <si>
    <t>11030106000103</t>
  </si>
  <si>
    <t>11030106000103PSS</t>
  </si>
  <si>
    <t>11030120000101</t>
  </si>
  <si>
    <t>11030120000101PSS</t>
  </si>
  <si>
    <t>11030128000101</t>
  </si>
  <si>
    <t>11030128000101PSS</t>
  </si>
  <si>
    <t>11030129000102</t>
  </si>
  <si>
    <t>11030129000102PSS</t>
  </si>
  <si>
    <t>11030133000101</t>
  </si>
  <si>
    <t>11030133000101PSS</t>
  </si>
  <si>
    <t>11030198000101</t>
  </si>
  <si>
    <t>11030198000101PSS</t>
  </si>
  <si>
    <t>11030900000101</t>
  </si>
  <si>
    <t>11030900000101PSS</t>
  </si>
  <si>
    <t>11030900000102</t>
  </si>
  <si>
    <t>11030900000102PSS</t>
  </si>
  <si>
    <t>11040100000103</t>
  </si>
  <si>
    <t>11040100000103PSS</t>
  </si>
  <si>
    <t>11040100000104</t>
  </si>
  <si>
    <t>11040100000104PSS</t>
  </si>
  <si>
    <t>11040100000105</t>
  </si>
  <si>
    <t>11040100000105PSS</t>
  </si>
  <si>
    <t>11040100000106</t>
  </si>
  <si>
    <t>11040100000106PSS</t>
  </si>
  <si>
    <t>11040100000107</t>
  </si>
  <si>
    <t>11040100000107PSS</t>
  </si>
  <si>
    <t>11040100000109</t>
  </si>
  <si>
    <t>11040100000109PSS</t>
  </si>
  <si>
    <t>11040100000111</t>
  </si>
  <si>
    <t>11040100000111PSS</t>
  </si>
  <si>
    <t>11040100000115</t>
  </si>
  <si>
    <t>11040100000115PSS</t>
  </si>
  <si>
    <t>11040100000116</t>
  </si>
  <si>
    <t>11040100000116PSS</t>
  </si>
  <si>
    <t>11040100000118</t>
  </si>
  <si>
    <t>11040100000118PSS</t>
  </si>
  <si>
    <t>11040100000119</t>
  </si>
  <si>
    <t>11040100000119PSS</t>
  </si>
  <si>
    <t>11040100000120</t>
  </si>
  <si>
    <t>11040100000120PSS</t>
  </si>
  <si>
    <t>11040100000122</t>
  </si>
  <si>
    <t>11040100000122PSS</t>
  </si>
  <si>
    <t>11040100000124</t>
  </si>
  <si>
    <t>11040100000124PSS</t>
  </si>
  <si>
    <t>11040100000126</t>
  </si>
  <si>
    <t>11040100000126PSS</t>
  </si>
  <si>
    <t>11040100000133</t>
  </si>
  <si>
    <t>11040100000133PSS</t>
  </si>
  <si>
    <t>11040100000135</t>
  </si>
  <si>
    <t>11040100000135PSS</t>
  </si>
  <si>
    <t>11040100000137</t>
  </si>
  <si>
    <t>11040100000137PSS</t>
  </si>
  <si>
    <t>11040100000139</t>
  </si>
  <si>
    <t>11040100000139PSS</t>
  </si>
  <si>
    <t>11040100000152</t>
  </si>
  <si>
    <t>11040100000152PSS</t>
  </si>
  <si>
    <t>11040100000153</t>
  </si>
  <si>
    <t>11040100000153PSS</t>
  </si>
  <si>
    <t>11040100000155</t>
  </si>
  <si>
    <t>11040100000155PSS</t>
  </si>
  <si>
    <t>11040100000156</t>
  </si>
  <si>
    <t>11040100000156PSS</t>
  </si>
  <si>
    <t>11040100000160</t>
  </si>
  <si>
    <t>11040100000160PSS</t>
  </si>
  <si>
    <t>11040100000161</t>
  </si>
  <si>
    <t>11040100000161PSS</t>
  </si>
  <si>
    <t>11040100000162</t>
  </si>
  <si>
    <t>11040100000162PSS</t>
  </si>
  <si>
    <t>11040100000163</t>
  </si>
  <si>
    <t>11040100000163PSS</t>
  </si>
  <si>
    <t>11040100000164</t>
  </si>
  <si>
    <t>11040100000164PSS</t>
  </si>
  <si>
    <t>11040100000165</t>
  </si>
  <si>
    <t>11040100000165PSS</t>
  </si>
  <si>
    <t>11040100000166</t>
  </si>
  <si>
    <t>11040100000166PSS</t>
  </si>
  <si>
    <t>11040100000167</t>
  </si>
  <si>
    <t>11040100000167PSS</t>
  </si>
  <si>
    <t>11040100000168</t>
  </si>
  <si>
    <t>11040100000168PSS</t>
  </si>
  <si>
    <t>11040100000170</t>
  </si>
  <si>
    <t>11040100000170PSS</t>
  </si>
  <si>
    <t>11040100000171</t>
  </si>
  <si>
    <t>11040100000171PSS</t>
  </si>
  <si>
    <t>11040100000172</t>
  </si>
  <si>
    <t>11040100000172PSS</t>
  </si>
  <si>
    <t>11040100000173</t>
  </si>
  <si>
    <t>11040100000173PSS</t>
  </si>
  <si>
    <t>11040100000174</t>
  </si>
  <si>
    <t>11040100000174PSS</t>
  </si>
  <si>
    <t>11040100000175</t>
  </si>
  <si>
    <t>11040100000175PSS</t>
  </si>
  <si>
    <t>11040100000177</t>
  </si>
  <si>
    <t>11040100000177PSS</t>
  </si>
  <si>
    <t>11040100000178</t>
  </si>
  <si>
    <t>11040100000178PSS</t>
  </si>
  <si>
    <t>11040100000179</t>
  </si>
  <si>
    <t>11040100000179PSS</t>
  </si>
  <si>
    <t>11040100000180</t>
  </si>
  <si>
    <t>11040100000180PSS</t>
  </si>
  <si>
    <t>11040100000181</t>
  </si>
  <si>
    <t>11040100000181PSS</t>
  </si>
  <si>
    <t>11040100000182</t>
  </si>
  <si>
    <t>11040100000182PSS</t>
  </si>
  <si>
    <t>11040100000183</t>
  </si>
  <si>
    <t>11040100000183PSS</t>
  </si>
  <si>
    <t>11040100000184</t>
  </si>
  <si>
    <t>11040100000184PSS</t>
  </si>
  <si>
    <t>11040100000185</t>
  </si>
  <si>
    <t>11040100000185PSS</t>
  </si>
  <si>
    <t>11040100000801</t>
  </si>
  <si>
    <t>11040100000801PSS</t>
  </si>
  <si>
    <t>11040100000802</t>
  </si>
  <si>
    <t>11040100000802PSS</t>
  </si>
  <si>
    <t>11040100000803</t>
  </si>
  <si>
    <t>11040100000803PSS</t>
  </si>
  <si>
    <t>11040200000101</t>
  </si>
  <si>
    <t>11040200000101PSS</t>
  </si>
  <si>
    <t>11040200000117</t>
  </si>
  <si>
    <t>11040200000117PSS</t>
  </si>
  <si>
    <t>11040200000126</t>
  </si>
  <si>
    <t>11040200000126PSS</t>
  </si>
  <si>
    <t>11040200000127</t>
  </si>
  <si>
    <t>11040200000127PSS</t>
  </si>
  <si>
    <t>11040200000150</t>
  </si>
  <si>
    <t>11040200000150PSS</t>
  </si>
  <si>
    <t>11040200000151</t>
  </si>
  <si>
    <t>11040200000151PSS</t>
  </si>
  <si>
    <t>11040200000152</t>
  </si>
  <si>
    <t>11040200000152PSS</t>
  </si>
  <si>
    <t>11040200000153</t>
  </si>
  <si>
    <t>11040200000153PSS</t>
  </si>
  <si>
    <t>11040200000161</t>
  </si>
  <si>
    <t>11040200000161PSS</t>
  </si>
  <si>
    <t>11040200000162</t>
  </si>
  <si>
    <t>11040200000162PSS</t>
  </si>
  <si>
    <t>11040200000163</t>
  </si>
  <si>
    <t>11040200000163PSS</t>
  </si>
  <si>
    <t>11040200000801</t>
  </si>
  <si>
    <t>11040200000801PSS</t>
  </si>
  <si>
    <t>11040200000802</t>
  </si>
  <si>
    <t>11040200000802PSS</t>
  </si>
  <si>
    <t>11040200000803</t>
  </si>
  <si>
    <t>11040200000803PSS</t>
  </si>
  <si>
    <t>11040200000806</t>
  </si>
  <si>
    <t>11040200000806PSS</t>
  </si>
  <si>
    <t>11040300000101</t>
  </si>
  <si>
    <t>11040300000101PSS</t>
  </si>
  <si>
    <t>11040600000802</t>
  </si>
  <si>
    <t>11040600000802PSS</t>
  </si>
  <si>
    <t>11050101000101</t>
  </si>
  <si>
    <t>11050101000101PSS</t>
  </si>
  <si>
    <t>11050101000102</t>
  </si>
  <si>
    <t>11050101000102PSS</t>
  </si>
  <si>
    <t>11050101000103</t>
  </si>
  <si>
    <t>11050101000103PSS</t>
  </si>
  <si>
    <t>13040508000104</t>
  </si>
  <si>
    <t>13040508000104PSS</t>
  </si>
  <si>
    <t>11050102000101</t>
  </si>
  <si>
    <t>11050102000101PSS</t>
  </si>
  <si>
    <t>11050103000101</t>
  </si>
  <si>
    <t>11050103000101PSS</t>
  </si>
  <si>
    <t>11050109000101</t>
  </si>
  <si>
    <t>11050109000101PSS</t>
  </si>
  <si>
    <t>11050109000102</t>
  </si>
  <si>
    <t>11050109000102PSS</t>
  </si>
  <si>
    <t>11050201000101</t>
  </si>
  <si>
    <t>11050201000101PSS</t>
  </si>
  <si>
    <t>27020504010103</t>
  </si>
  <si>
    <t>27020504010103PSS</t>
  </si>
  <si>
    <t>11050203000101</t>
  </si>
  <si>
    <t>11050203000101PSS</t>
  </si>
  <si>
    <t>11050209000101</t>
  </si>
  <si>
    <t>11050209000101PSS</t>
  </si>
  <si>
    <t>11060300000101</t>
  </si>
  <si>
    <t>11060300000101PSS</t>
  </si>
  <si>
    <t>11060300000102</t>
  </si>
  <si>
    <t>11060300000102PSS</t>
  </si>
  <si>
    <t>11070100000101</t>
  </si>
  <si>
    <t>11070100000101PSS</t>
  </si>
  <si>
    <t>15040300000102</t>
  </si>
  <si>
    <t>15040300000102PSS</t>
  </si>
  <si>
    <t>11070100000801</t>
  </si>
  <si>
    <t>11070100000801PSS</t>
  </si>
  <si>
    <t>11070209000101</t>
  </si>
  <si>
    <t>11070209000101PSS</t>
  </si>
  <si>
    <t>11070209000102</t>
  </si>
  <si>
    <t>11070209000102PSS</t>
  </si>
  <si>
    <t>15060600000101</t>
  </si>
  <si>
    <t>15060600000101PSS</t>
  </si>
  <si>
    <t>11070209000801</t>
  </si>
  <si>
    <t>11070209000801PSS</t>
  </si>
  <si>
    <t>11070300000101</t>
  </si>
  <si>
    <t>11070300000101PSS</t>
  </si>
  <si>
    <t>15060801000102</t>
  </si>
  <si>
    <t>15060801000102PSS</t>
  </si>
  <si>
    <t>11070300000103</t>
  </si>
  <si>
    <t>11070300000103PSS</t>
  </si>
  <si>
    <t>11070300000104</t>
  </si>
  <si>
    <t>11070300000104PSS</t>
  </si>
  <si>
    <t>11070300000105</t>
  </si>
  <si>
    <t>11070300000105PSS</t>
  </si>
  <si>
    <t>11070900000101</t>
  </si>
  <si>
    <t>11070900000101PSS</t>
  </si>
  <si>
    <t>11070900000102</t>
  </si>
  <si>
    <t>11070900000102PSS</t>
  </si>
  <si>
    <t>11070900000103</t>
  </si>
  <si>
    <t>11070900000103PSS</t>
  </si>
  <si>
    <t>11070900000104</t>
  </si>
  <si>
    <t>11070900000104PSS</t>
  </si>
  <si>
    <t>11070900000105</t>
  </si>
  <si>
    <t>11070900000105PSS</t>
  </si>
  <si>
    <t>11070900000106</t>
  </si>
  <si>
    <t>11070900000106PSS</t>
  </si>
  <si>
    <t>15071900000201</t>
  </si>
  <si>
    <t>15071900000201PSS</t>
  </si>
  <si>
    <t>11070900000108</t>
  </si>
  <si>
    <t>11070900000108PSS</t>
  </si>
  <si>
    <t>11070900000109</t>
  </si>
  <si>
    <t>11070900000109PSS</t>
  </si>
  <si>
    <t>11070900000110</t>
  </si>
  <si>
    <t>11070900000110PSS</t>
  </si>
  <si>
    <t>11070900000111</t>
  </si>
  <si>
    <t>11070900000111PSS</t>
  </si>
  <si>
    <t>11070900000112</t>
  </si>
  <si>
    <t>11070900000112PSS</t>
  </si>
  <si>
    <t>11070900000113</t>
  </si>
  <si>
    <t>11070900000113PSS</t>
  </si>
  <si>
    <t>11070900000114</t>
  </si>
  <si>
    <t>11070900000114PSS</t>
  </si>
  <si>
    <t>11070900000115</t>
  </si>
  <si>
    <t>11070900000115PSS</t>
  </si>
  <si>
    <t>11070900000116</t>
  </si>
  <si>
    <t>11070900000116PSS</t>
  </si>
  <si>
    <t>11070900000117</t>
  </si>
  <si>
    <t>11070900000117PSS</t>
  </si>
  <si>
    <t>11070900000118</t>
  </si>
  <si>
    <t>11070900000118PSS</t>
  </si>
  <si>
    <t>11070900000119</t>
  </si>
  <si>
    <t>11070900000119PSS</t>
  </si>
  <si>
    <t>11070900000120</t>
  </si>
  <si>
    <t>11070900000120PSS</t>
  </si>
  <si>
    <t>11070900000121</t>
  </si>
  <si>
    <t>11070900000121PSS</t>
  </si>
  <si>
    <t>11070900000123</t>
  </si>
  <si>
    <t>11070900000123PSS</t>
  </si>
  <si>
    <t>11070900000124</t>
  </si>
  <si>
    <t>11070900000124PSS</t>
  </si>
  <si>
    <t>11070900000125</t>
  </si>
  <si>
    <t>11070900000125PSS</t>
  </si>
  <si>
    <t>11070900000126</t>
  </si>
  <si>
    <t>11070900000126PSS</t>
  </si>
  <si>
    <t>11070900000129</t>
  </si>
  <si>
    <t>11070900000129PSS</t>
  </si>
  <si>
    <t>11070900000130</t>
  </si>
  <si>
    <t>11070900000130PSS</t>
  </si>
  <si>
    <t>11070900000131</t>
  </si>
  <si>
    <t>11070900000131PSS</t>
  </si>
  <si>
    <t>12010102000101</t>
  </si>
  <si>
    <t>12010102000101PSS</t>
  </si>
  <si>
    <t>12010103000101PSS</t>
  </si>
  <si>
    <t>12010105000101PSS</t>
  </si>
  <si>
    <t>12010106000101PSS</t>
  </si>
  <si>
    <t>12010108000101</t>
  </si>
  <si>
    <t>12010108000101PSS</t>
  </si>
  <si>
    <t>12010109000101</t>
  </si>
  <si>
    <t>12010109000101PSS</t>
  </si>
  <si>
    <t>12010116000101</t>
  </si>
  <si>
    <t>12010116000101PSS</t>
  </si>
  <si>
    <t>12010121000101PSS</t>
  </si>
  <si>
    <t>12010122000101</t>
  </si>
  <si>
    <t>12010122000101PSS</t>
  </si>
  <si>
    <t>12010129000101</t>
  </si>
  <si>
    <t>12010129000101PSS</t>
  </si>
  <si>
    <t>12010130000101</t>
  </si>
  <si>
    <t>12010130000101PSS</t>
  </si>
  <si>
    <t>12010132000101</t>
  </si>
  <si>
    <t>12010132000101PSS</t>
  </si>
  <si>
    <t>12010133000101</t>
  </si>
  <si>
    <t>12010133000101PSS</t>
  </si>
  <si>
    <t>12010134000101PSS</t>
  </si>
  <si>
    <t>12010135000101</t>
  </si>
  <si>
    <t>12010135000101PSS</t>
  </si>
  <si>
    <t>12010137000101</t>
  </si>
  <si>
    <t>12010137000101PSS</t>
  </si>
  <si>
    <t>12010139000101</t>
  </si>
  <si>
    <t>12010139000101PSS</t>
  </si>
  <si>
    <t>12010141000100PSS</t>
  </si>
  <si>
    <t>12010209000101</t>
  </si>
  <si>
    <t>12010209000101PSS</t>
  </si>
  <si>
    <t>12010210000101</t>
  </si>
  <si>
    <t>12010210000101PSS</t>
  </si>
  <si>
    <t>12011801000101</t>
  </si>
  <si>
    <t>12011801000101PSS</t>
  </si>
  <si>
    <t>12080102000101</t>
  </si>
  <si>
    <t>12080102000101PSS</t>
  </si>
  <si>
    <t>12080103000101</t>
  </si>
  <si>
    <t>12080103000101PSS</t>
  </si>
  <si>
    <t>12080105000101</t>
  </si>
  <si>
    <t>12080105000101PSS</t>
  </si>
  <si>
    <t>29010709000109</t>
  </si>
  <si>
    <t>29010709000109PSS</t>
  </si>
  <si>
    <t>12080108000101</t>
  </si>
  <si>
    <t>12080108000101PSS</t>
  </si>
  <si>
    <t>12080109000101</t>
  </si>
  <si>
    <t>12080109000101PSS</t>
  </si>
  <si>
    <t>12080116000101</t>
  </si>
  <si>
    <t>12080116000101PSS</t>
  </si>
  <si>
    <t>12080121000101</t>
  </si>
  <si>
    <t>12080121000101PSS</t>
  </si>
  <si>
    <t>12080122000101</t>
  </si>
  <si>
    <t>12080122000101PSS</t>
  </si>
  <si>
    <t>12080129000101</t>
  </si>
  <si>
    <t>12080129000101PSS</t>
  </si>
  <si>
    <t>12080130000101</t>
  </si>
  <si>
    <t>12080130000101PSS</t>
  </si>
  <si>
    <t>12080132000101</t>
  </si>
  <si>
    <t>12080132000101PSS</t>
  </si>
  <si>
    <t>12080133000101</t>
  </si>
  <si>
    <t>12080133000101PSS</t>
  </si>
  <si>
    <t>14081200005162</t>
  </si>
  <si>
    <t>14081200005162PSS</t>
  </si>
  <si>
    <t>12080135000101</t>
  </si>
  <si>
    <t>12080135000101PSS</t>
  </si>
  <si>
    <t>12080137000101</t>
  </si>
  <si>
    <t>12080137000101PSS</t>
  </si>
  <si>
    <t>12080139000101</t>
  </si>
  <si>
    <t>12080139000101PSS</t>
  </si>
  <si>
    <t>12080141000100</t>
  </si>
  <si>
    <t>12080141000100PSS</t>
  </si>
  <si>
    <t>12080209000101</t>
  </si>
  <si>
    <t>12080209000101PSS</t>
  </si>
  <si>
    <t>12080210000101</t>
  </si>
  <si>
    <t>12080210000101PSS</t>
  </si>
  <si>
    <t>12081801000101</t>
  </si>
  <si>
    <t>12081801000101PSS</t>
  </si>
  <si>
    <t>27020501000101</t>
  </si>
  <si>
    <t>27020501000101PSS</t>
  </si>
  <si>
    <t>14010101000102</t>
  </si>
  <si>
    <t>14010101000102PSS</t>
  </si>
  <si>
    <t>14010201000101</t>
  </si>
  <si>
    <t>14010201000101PSS</t>
  </si>
  <si>
    <t>14010201000102</t>
  </si>
  <si>
    <t>14010201000102PSS</t>
  </si>
  <si>
    <t>14010201000104</t>
  </si>
  <si>
    <t>14010201000104PSS</t>
  </si>
  <si>
    <t>14010201000105</t>
  </si>
  <si>
    <t>14010201000105PSS</t>
  </si>
  <si>
    <t>14010204000105</t>
  </si>
  <si>
    <t>14010204000105PSS</t>
  </si>
  <si>
    <t>14010204000106PSS</t>
  </si>
  <si>
    <t>14010204000107</t>
  </si>
  <si>
    <t>14010204000107PSS</t>
  </si>
  <si>
    <t>14010599040102</t>
  </si>
  <si>
    <t>14010599040102PSS</t>
  </si>
  <si>
    <t>14010699040102</t>
  </si>
  <si>
    <t>14010699040102PSS</t>
  </si>
  <si>
    <t>14010701000102</t>
  </si>
  <si>
    <t>14010701000102PSS</t>
  </si>
  <si>
    <t>14010704000101</t>
  </si>
  <si>
    <t>14010704000101PSS</t>
  </si>
  <si>
    <t>14010704000102PSS</t>
  </si>
  <si>
    <t>14010801000102PSS</t>
  </si>
  <si>
    <t>14010804000102PSS</t>
  </si>
  <si>
    <t>14010999011601</t>
  </si>
  <si>
    <t>14010999011601PSS</t>
  </si>
  <si>
    <t>14010999012101PSS</t>
  </si>
  <si>
    <t>14010999012102PSS</t>
  </si>
  <si>
    <t>14010999013501</t>
  </si>
  <si>
    <t>14010999013501PSS</t>
  </si>
  <si>
    <t>14010999014301</t>
  </si>
  <si>
    <t>14010999014301PSS</t>
  </si>
  <si>
    <t>14010999021001</t>
  </si>
  <si>
    <t>14010999021001PSS</t>
  </si>
  <si>
    <t>14010999021101</t>
  </si>
  <si>
    <t>14010999021101PSS</t>
  </si>
  <si>
    <t>14010999030102</t>
  </si>
  <si>
    <t>14010999030102PSS</t>
  </si>
  <si>
    <t>14010999031201</t>
  </si>
  <si>
    <t>14010999031201PSS</t>
  </si>
  <si>
    <t>14011001000102PSS</t>
  </si>
  <si>
    <t>14011004000102PSS</t>
  </si>
  <si>
    <t>14011004000103PSS</t>
  </si>
  <si>
    <t>14011101000102PSS</t>
  </si>
  <si>
    <t>14011101000103</t>
  </si>
  <si>
    <t>14011101000103PSS</t>
  </si>
  <si>
    <t>14011104000102PSS</t>
  </si>
  <si>
    <t>14011104000103PSS</t>
  </si>
  <si>
    <t>14011201000102</t>
  </si>
  <si>
    <t>14011201000102PSS</t>
  </si>
  <si>
    <t>14011201000103</t>
  </si>
  <si>
    <t>14011201000103PSS</t>
  </si>
  <si>
    <t>14011204000102PSS</t>
  </si>
  <si>
    <t>14011204000103</t>
  </si>
  <si>
    <t>14011204000103PSS</t>
  </si>
  <si>
    <t>14011204000105</t>
  </si>
  <si>
    <t>14011204000105PSS</t>
  </si>
  <si>
    <t>14011204000106</t>
  </si>
  <si>
    <t>14011204000106PSS</t>
  </si>
  <si>
    <t>14011299000101</t>
  </si>
  <si>
    <t>14011299000101PSS</t>
  </si>
  <si>
    <t>14011301000102</t>
  </si>
  <si>
    <t>14011301000102PSS</t>
  </si>
  <si>
    <t>14011304000102PSS</t>
  </si>
  <si>
    <t>14011304000103</t>
  </si>
  <si>
    <t>14011304000103PSS</t>
  </si>
  <si>
    <t>14010205010101</t>
  </si>
  <si>
    <t>14010205010101PSS</t>
  </si>
  <si>
    <t>14010205020101PSS</t>
  </si>
  <si>
    <t>14010205020102PSS</t>
  </si>
  <si>
    <t>14010205020105</t>
  </si>
  <si>
    <t>14010205020105PSS</t>
  </si>
  <si>
    <t>14010205020106</t>
  </si>
  <si>
    <t>14010205020106PSS</t>
  </si>
  <si>
    <t>14010705020102</t>
  </si>
  <si>
    <t>14010705020102PSS</t>
  </si>
  <si>
    <t>14011005010101</t>
  </si>
  <si>
    <t>14011005010101PSS</t>
  </si>
  <si>
    <t>14011005020101PSS</t>
  </si>
  <si>
    <t>14011005020102PSS</t>
  </si>
  <si>
    <t>14011105010101</t>
  </si>
  <si>
    <t>14011105010101PSS</t>
  </si>
  <si>
    <t>14011105010102</t>
  </si>
  <si>
    <t>14011105010102PSS</t>
  </si>
  <si>
    <t>14011105020101PSS</t>
  </si>
  <si>
    <t>14011105020102PSS</t>
  </si>
  <si>
    <t>14011105020103</t>
  </si>
  <si>
    <t>14011105020103PSS</t>
  </si>
  <si>
    <t>14011105020105</t>
  </si>
  <si>
    <t>14011105020105PSS</t>
  </si>
  <si>
    <t>14011105020106</t>
  </si>
  <si>
    <t>14011105020106PSS</t>
  </si>
  <si>
    <t>14011205010101</t>
  </si>
  <si>
    <t>14011205010101PSS</t>
  </si>
  <si>
    <t>14011205010102</t>
  </si>
  <si>
    <t>14011205010102PSS</t>
  </si>
  <si>
    <t>14011205020101PSS</t>
  </si>
  <si>
    <t>14011205020102PSS</t>
  </si>
  <si>
    <t>14011205020103</t>
  </si>
  <si>
    <t>14011205020103PSS</t>
  </si>
  <si>
    <t>14011205020105PSS</t>
  </si>
  <si>
    <t>14011205020106PSS</t>
  </si>
  <si>
    <t>14011305010101</t>
  </si>
  <si>
    <t>14011305010101PSS</t>
  </si>
  <si>
    <t>14011305020101PSS</t>
  </si>
  <si>
    <t>14011305020102PSS</t>
  </si>
  <si>
    <t>14011305020103</t>
  </si>
  <si>
    <t>14011305020103PSS</t>
  </si>
  <si>
    <t>14011305020105</t>
  </si>
  <si>
    <t>14011305020105PSS</t>
  </si>
  <si>
    <t>14011305020106PSS</t>
  </si>
  <si>
    <t>14010206000109</t>
  </si>
  <si>
    <t>14010206000109PSS</t>
  </si>
  <si>
    <t>14010206010101</t>
  </si>
  <si>
    <t>14010206010101PSS</t>
  </si>
  <si>
    <t>14010206010107</t>
  </si>
  <si>
    <t>14010206010107PSS</t>
  </si>
  <si>
    <t>14010206010108</t>
  </si>
  <si>
    <t>14010206010108PSS</t>
  </si>
  <si>
    <t>14010206010201</t>
  </si>
  <si>
    <t>14010206010201PSS</t>
  </si>
  <si>
    <t>14010206010202</t>
  </si>
  <si>
    <t>14010206010202PSS</t>
  </si>
  <si>
    <t>14010206010203</t>
  </si>
  <si>
    <t>14010206010203PSS</t>
  </si>
  <si>
    <t>14010206010204</t>
  </si>
  <si>
    <t>14010206010204PSS</t>
  </si>
  <si>
    <t>14010206020110</t>
  </si>
  <si>
    <t>14010206020110PSS</t>
  </si>
  <si>
    <t>14010206020130</t>
  </si>
  <si>
    <t>14010206020130PSS</t>
  </si>
  <si>
    <t>14010206020163PSS</t>
  </si>
  <si>
    <t>14010206020164</t>
  </si>
  <si>
    <t>14010206020164PSS</t>
  </si>
  <si>
    <t>14010206090101</t>
  </si>
  <si>
    <t>14010206090101PSS</t>
  </si>
  <si>
    <t>14010206090102</t>
  </si>
  <si>
    <t>14010206090102PSS</t>
  </si>
  <si>
    <t>14010206090107</t>
  </si>
  <si>
    <t>14010206090107PSS</t>
  </si>
  <si>
    <t>14010206090108</t>
  </si>
  <si>
    <t>14010206090108PSS</t>
  </si>
  <si>
    <t>14010206090201</t>
  </si>
  <si>
    <t>14010206090201PSS</t>
  </si>
  <si>
    <t>14010206090202</t>
  </si>
  <si>
    <t>14010206090202PSS</t>
  </si>
  <si>
    <t>14010206090203</t>
  </si>
  <si>
    <t>14010206090203PSS</t>
  </si>
  <si>
    <t>14010206090205</t>
  </si>
  <si>
    <t>14010206090205PSS</t>
  </si>
  <si>
    <t>14010206090219</t>
  </si>
  <si>
    <t>14010206090219PSS</t>
  </si>
  <si>
    <t>14010506010101</t>
  </si>
  <si>
    <t>14010506010101PSS</t>
  </si>
  <si>
    <t>14010506090104</t>
  </si>
  <si>
    <t>14010506090104PSS</t>
  </si>
  <si>
    <t>14010606010101</t>
  </si>
  <si>
    <t>14010606010101PSS</t>
  </si>
  <si>
    <t>14010606090101</t>
  </si>
  <si>
    <t>14010606090101PSS</t>
  </si>
  <si>
    <t>14010606090104</t>
  </si>
  <si>
    <t>14010606090104PSS</t>
  </si>
  <si>
    <t>14010606090106</t>
  </si>
  <si>
    <t>14010606090106PSS</t>
  </si>
  <si>
    <t>14010699010102</t>
  </si>
  <si>
    <t>14010699010102PSS</t>
  </si>
  <si>
    <t>14010706010102</t>
  </si>
  <si>
    <t>14010706010102PSS</t>
  </si>
  <si>
    <t>14010706020100</t>
  </si>
  <si>
    <t>14010706020100PSS</t>
  </si>
  <si>
    <t>14010706020101</t>
  </si>
  <si>
    <t>14010706020101PSS</t>
  </si>
  <si>
    <t>14010706020104</t>
  </si>
  <si>
    <t>14010706020104PSS</t>
  </si>
  <si>
    <t>14010706090102</t>
  </si>
  <si>
    <t>14010706090102PSS</t>
  </si>
  <si>
    <t>14010706090107</t>
  </si>
  <si>
    <t>14010706090107PSS</t>
  </si>
  <si>
    <t>14010806010102PSS</t>
  </si>
  <si>
    <t>14010806020104PSS</t>
  </si>
  <si>
    <t>14010806090102</t>
  </si>
  <si>
    <t>14010806090102PSS</t>
  </si>
  <si>
    <t>14010806090103</t>
  </si>
  <si>
    <t>14010806090103PSS</t>
  </si>
  <si>
    <t>14010906060217</t>
  </si>
  <si>
    <t>14010906060217PSS</t>
  </si>
  <si>
    <t>14010906060308</t>
  </si>
  <si>
    <t>14010906060308PSS</t>
  </si>
  <si>
    <t>14010906060401</t>
  </si>
  <si>
    <t>14010906060401PSS</t>
  </si>
  <si>
    <t>14010906060711</t>
  </si>
  <si>
    <t>14010906060711PSS</t>
  </si>
  <si>
    <t>14010906070128</t>
  </si>
  <si>
    <t>14010906070128PSS</t>
  </si>
  <si>
    <t>14010906070129</t>
  </si>
  <si>
    <t>14010906070129PSS</t>
  </si>
  <si>
    <t>14010906070131</t>
  </si>
  <si>
    <t>14010906070131PSS</t>
  </si>
  <si>
    <t>14010906070133</t>
  </si>
  <si>
    <t>14010906070133PSS</t>
  </si>
  <si>
    <t>14010906070135</t>
  </si>
  <si>
    <t>14010906070135PSS</t>
  </si>
  <si>
    <t>14010906070207</t>
  </si>
  <si>
    <t>14010906070207PSS</t>
  </si>
  <si>
    <t>14010906070209</t>
  </si>
  <si>
    <t>14010906070209PSS</t>
  </si>
  <si>
    <t>14010906070211</t>
  </si>
  <si>
    <t>14010906070211PSS</t>
  </si>
  <si>
    <t>14010906070212</t>
  </si>
  <si>
    <t>14010906070212PSS</t>
  </si>
  <si>
    <t>14010906070214</t>
  </si>
  <si>
    <t>14010906070214PSS</t>
  </si>
  <si>
    <t>14010906070215</t>
  </si>
  <si>
    <t>14010906070215PSS</t>
  </si>
  <si>
    <t>14010906070216</t>
  </si>
  <si>
    <t>14010906070216PSS</t>
  </si>
  <si>
    <t>14010906070217PSS</t>
  </si>
  <si>
    <t>14010906070219</t>
  </si>
  <si>
    <t>14010906070219PSS</t>
  </si>
  <si>
    <t>14010906070220</t>
  </si>
  <si>
    <t>14010906070220PSS</t>
  </si>
  <si>
    <t>14010906070301</t>
  </si>
  <si>
    <t>14010906070301PSS</t>
  </si>
  <si>
    <t>14010906070302</t>
  </si>
  <si>
    <t>14010906070302PSS</t>
  </si>
  <si>
    <t>14010906070304</t>
  </si>
  <si>
    <t>14010906070304PSS</t>
  </si>
  <si>
    <t>14010906070305</t>
  </si>
  <si>
    <t>14010906070305PSS</t>
  </si>
  <si>
    <t>14010906070306</t>
  </si>
  <si>
    <t>14010906070306PSS</t>
  </si>
  <si>
    <t>14010906070311</t>
  </si>
  <si>
    <t>14010906070311PSS</t>
  </si>
  <si>
    <t>14010906070312</t>
  </si>
  <si>
    <t>14010906070312PSS</t>
  </si>
  <si>
    <t>14010906070314</t>
  </si>
  <si>
    <t>14010906070314PSS</t>
  </si>
  <si>
    <t>14010906070403</t>
  </si>
  <si>
    <t>14010906070403PSS</t>
  </si>
  <si>
    <t>14010906070407</t>
  </si>
  <si>
    <t>14010906070407PSS</t>
  </si>
  <si>
    <t>14010906070410</t>
  </si>
  <si>
    <t>14010906070410PSS</t>
  </si>
  <si>
    <t>14010906070510</t>
  </si>
  <si>
    <t>14010906070510PSS</t>
  </si>
  <si>
    <t>14010906070514</t>
  </si>
  <si>
    <t>14010906070514PSS</t>
  </si>
  <si>
    <t>14010906070601</t>
  </si>
  <si>
    <t>14010906070601PSS</t>
  </si>
  <si>
    <t>14010906071703</t>
  </si>
  <si>
    <t>14010906071703PSS</t>
  </si>
  <si>
    <t>14010999170101</t>
  </si>
  <si>
    <t>14010999170101PSS</t>
  </si>
  <si>
    <t>14010999170103</t>
  </si>
  <si>
    <t>14010999170103PSS</t>
  </si>
  <si>
    <t>14010999170210</t>
  </si>
  <si>
    <t>14010999170210PSS</t>
  </si>
  <si>
    <t>14010999052101</t>
  </si>
  <si>
    <t>14010999052101PSS</t>
  </si>
  <si>
    <t>14011006010101</t>
  </si>
  <si>
    <t>14011006010101PSS</t>
  </si>
  <si>
    <t>14011006010102PSS</t>
  </si>
  <si>
    <t>14011006010111PSS</t>
  </si>
  <si>
    <t>14011006010116</t>
  </si>
  <si>
    <t>14011006010116PSS</t>
  </si>
  <si>
    <t>14011006010117</t>
  </si>
  <si>
    <t>14011006010117PSS</t>
  </si>
  <si>
    <t>14011006020104PSS</t>
  </si>
  <si>
    <t>14011006020100PSS</t>
  </si>
  <si>
    <t>14011006020132</t>
  </si>
  <si>
    <t>14011006020132PSS</t>
  </si>
  <si>
    <t>14011006020148</t>
  </si>
  <si>
    <t>14011006020148PSS</t>
  </si>
  <si>
    <t>14011006090102</t>
  </si>
  <si>
    <t>14011006090102PSS</t>
  </si>
  <si>
    <t>14011006090103</t>
  </si>
  <si>
    <t>14011006090103PSS</t>
  </si>
  <si>
    <t>14011006090111</t>
  </si>
  <si>
    <t>14011006090111PSS</t>
  </si>
  <si>
    <t>14011006090116</t>
  </si>
  <si>
    <t>14011006090116PSS</t>
  </si>
  <si>
    <t>14011006090117</t>
  </si>
  <si>
    <t>14011006090117PSS</t>
  </si>
  <si>
    <t>14011006090202</t>
  </si>
  <si>
    <t>14011006090202PSS</t>
  </si>
  <si>
    <t>14011006090203</t>
  </si>
  <si>
    <t>14011006090203PSS</t>
  </si>
  <si>
    <t>14011106010101</t>
  </si>
  <si>
    <t>14011106010101PSS</t>
  </si>
  <si>
    <t>14011106010102PSS</t>
  </si>
  <si>
    <t>14011106020310PSS</t>
  </si>
  <si>
    <t>14011106020311PSS</t>
  </si>
  <si>
    <t>14011106020312PSS</t>
  </si>
  <si>
    <t>14011106020316</t>
  </si>
  <si>
    <t>14011106020316PSS</t>
  </si>
  <si>
    <t>14011106020373</t>
  </si>
  <si>
    <t>14011106020373PSS</t>
  </si>
  <si>
    <t>14011106020377PSS</t>
  </si>
  <si>
    <t>14011106090101</t>
  </si>
  <si>
    <t>14011106090101PSS</t>
  </si>
  <si>
    <t>14011106090102</t>
  </si>
  <si>
    <t>14011106090102PSS</t>
  </si>
  <si>
    <t>14011106090103</t>
  </si>
  <si>
    <t>14011106090103PSS</t>
  </si>
  <si>
    <t>14011106090115</t>
  </si>
  <si>
    <t>14011106090115PSS</t>
  </si>
  <si>
    <t>14011106090116</t>
  </si>
  <si>
    <t>14011106090116PSS</t>
  </si>
  <si>
    <t>14011106090202</t>
  </si>
  <si>
    <t>14011106090202PSS</t>
  </si>
  <si>
    <t>14011106090203</t>
  </si>
  <si>
    <t>14011106090203PSS</t>
  </si>
  <si>
    <t>14011106090217</t>
  </si>
  <si>
    <t>14011106090217PSS</t>
  </si>
  <si>
    <t>14011106090220</t>
  </si>
  <si>
    <t>14011106090220PSS</t>
  </si>
  <si>
    <t>14011106090225</t>
  </si>
  <si>
    <t>14011106090225PSS</t>
  </si>
  <si>
    <t>14011206010201</t>
  </si>
  <si>
    <t>14011206010201PSS</t>
  </si>
  <si>
    <t>14011206010202PSS</t>
  </si>
  <si>
    <t>14011206010203</t>
  </si>
  <si>
    <t>14011206010203PSS</t>
  </si>
  <si>
    <t>14011206010209</t>
  </si>
  <si>
    <t>14011206010209PSS</t>
  </si>
  <si>
    <t>14011206010211PSS</t>
  </si>
  <si>
    <t>14011206010215</t>
  </si>
  <si>
    <t>14011206010215PSS</t>
  </si>
  <si>
    <t>14011206010216</t>
  </si>
  <si>
    <t>14011206010216PSS</t>
  </si>
  <si>
    <t>14011206020201</t>
  </si>
  <si>
    <t>14011206020201PSS</t>
  </si>
  <si>
    <t>14011206020362PSS</t>
  </si>
  <si>
    <t>14011206020308PSS</t>
  </si>
  <si>
    <t>14011206020309PSS</t>
  </si>
  <si>
    <t>14011206020315PSS</t>
  </si>
  <si>
    <t>14011206020346</t>
  </si>
  <si>
    <t>14011206020346PSS</t>
  </si>
  <si>
    <t>14011206090201</t>
  </si>
  <si>
    <t>14011206090201PSS</t>
  </si>
  <si>
    <t>14011206090203</t>
  </si>
  <si>
    <t>14011206090203PSS</t>
  </si>
  <si>
    <t>14011206090202</t>
  </si>
  <si>
    <t>14011206090202PSS</t>
  </si>
  <si>
    <t>14011206090204</t>
  </si>
  <si>
    <t>14011206090204PSS</t>
  </si>
  <si>
    <t>14011206090302</t>
  </si>
  <si>
    <t>14011206090302PSS</t>
  </si>
  <si>
    <t>14011206090305</t>
  </si>
  <si>
    <t>14011206090305PSS</t>
  </si>
  <si>
    <t>14011206090404</t>
  </si>
  <si>
    <t>14011206090404PSS</t>
  </si>
  <si>
    <t>14011206090409</t>
  </si>
  <si>
    <t>14011206090409PSS</t>
  </si>
  <si>
    <t>14011206090410</t>
  </si>
  <si>
    <t>14011206090410PSS</t>
  </si>
  <si>
    <t>14011206090411</t>
  </si>
  <si>
    <t>14011206090411PSS</t>
  </si>
  <si>
    <t>14011206090412</t>
  </si>
  <si>
    <t>14011206090412PSS</t>
  </si>
  <si>
    <t>14011206090415</t>
  </si>
  <si>
    <t>14011206090415PSS</t>
  </si>
  <si>
    <t>14011206090416</t>
  </si>
  <si>
    <t>14011206090416PSS</t>
  </si>
  <si>
    <t>14011206090427</t>
  </si>
  <si>
    <t>14011206090427PSS</t>
  </si>
  <si>
    <t>14011206090430</t>
  </si>
  <si>
    <t>14011206090430PSS</t>
  </si>
  <si>
    <t>14011206090435</t>
  </si>
  <si>
    <t>14011206090435PSS</t>
  </si>
  <si>
    <t>14011306010303PSS</t>
  </si>
  <si>
    <t>14011306010304PSS</t>
  </si>
  <si>
    <t>14011306010305</t>
  </si>
  <si>
    <t>14011306010305PSS</t>
  </si>
  <si>
    <t>14011306010309</t>
  </si>
  <si>
    <t>14011306010309PSS</t>
  </si>
  <si>
    <t>14011306010313</t>
  </si>
  <si>
    <t>14011306010313PSS</t>
  </si>
  <si>
    <t>14011306010340</t>
  </si>
  <si>
    <t>14011306010340PSS</t>
  </si>
  <si>
    <t>14011306020210PSS</t>
  </si>
  <si>
    <t>14011306020211</t>
  </si>
  <si>
    <t>14011306020211PSS</t>
  </si>
  <si>
    <t>14011306020216PSS</t>
  </si>
  <si>
    <t>14011306020220</t>
  </si>
  <si>
    <t>14011306020220PSS</t>
  </si>
  <si>
    <t>14011306020243PSS</t>
  </si>
  <si>
    <t>14081300005143</t>
  </si>
  <si>
    <t>14081300005143PSS</t>
  </si>
  <si>
    <t>14011306020251PSS</t>
  </si>
  <si>
    <t>14011306020252PSS</t>
  </si>
  <si>
    <t>14011306020263PSS</t>
  </si>
  <si>
    <t>14011306020266PSS</t>
  </si>
  <si>
    <t>14011306010326</t>
  </si>
  <si>
    <t>14011306010326PSS</t>
  </si>
  <si>
    <t>14011306090101</t>
  </si>
  <si>
    <t>14011306090101PSS</t>
  </si>
  <si>
    <t>14011306090102</t>
  </si>
  <si>
    <t>14011306090102PSS</t>
  </si>
  <si>
    <t>14011306090103</t>
  </si>
  <si>
    <t>14011306090103PSS</t>
  </si>
  <si>
    <t>14011306090201</t>
  </si>
  <si>
    <t>14011306090201PSS</t>
  </si>
  <si>
    <t>14011306090202</t>
  </si>
  <si>
    <t>14011306090202PSS</t>
  </si>
  <si>
    <t>14011306090204</t>
  </si>
  <si>
    <t>14011306090204PSS</t>
  </si>
  <si>
    <t>14011306090205</t>
  </si>
  <si>
    <t>14011306090205PSS</t>
  </si>
  <si>
    <t>14011306090206</t>
  </si>
  <si>
    <t>14011306090206PSS</t>
  </si>
  <si>
    <t>14011306090207</t>
  </si>
  <si>
    <t>14011306090207PSS</t>
  </si>
  <si>
    <t>14011306090210</t>
  </si>
  <si>
    <t>14011306090210PSS</t>
  </si>
  <si>
    <t>14011306090212</t>
  </si>
  <si>
    <t>14011306090212PSS</t>
  </si>
  <si>
    <t>14011306090226</t>
  </si>
  <si>
    <t>14011306090226PSS</t>
  </si>
  <si>
    <t>14011306090229</t>
  </si>
  <si>
    <t>14011306090229PSS</t>
  </si>
  <si>
    <t>14010206010112PSS</t>
  </si>
  <si>
    <t>14010206010113PSS</t>
  </si>
  <si>
    <t>14010206010114</t>
  </si>
  <si>
    <t>14010206010114PSS</t>
  </si>
  <si>
    <t>14010206010115PSS</t>
  </si>
  <si>
    <t>14010206020105PSS</t>
  </si>
  <si>
    <t>14010206020106PSS</t>
  </si>
  <si>
    <t>14010206020107</t>
  </si>
  <si>
    <t>14010206020107PSS</t>
  </si>
  <si>
    <t>14010206020108</t>
  </si>
  <si>
    <t>14010206020108PSS</t>
  </si>
  <si>
    <t>14010206020109</t>
  </si>
  <si>
    <t>14010206020109PSS</t>
  </si>
  <si>
    <t>14010206020111</t>
  </si>
  <si>
    <t>14010206020111PSS</t>
  </si>
  <si>
    <t>14010206020112</t>
  </si>
  <si>
    <t>14010206020112PSS</t>
  </si>
  <si>
    <t>14010206020113</t>
  </si>
  <si>
    <t>14010206020113PSS</t>
  </si>
  <si>
    <t>14010206020114</t>
  </si>
  <si>
    <t>14010206020114PSS</t>
  </si>
  <si>
    <t>14010206020115PSS</t>
  </si>
  <si>
    <t>14010206020116</t>
  </si>
  <si>
    <t>14010206020116PSS</t>
  </si>
  <si>
    <t>14010206020117</t>
  </si>
  <si>
    <t>14010206020117PSS</t>
  </si>
  <si>
    <t>14010206020118</t>
  </si>
  <si>
    <t>14010206020118PSS</t>
  </si>
  <si>
    <t>14010206020120</t>
  </si>
  <si>
    <t>14010206020120PSS</t>
  </si>
  <si>
    <t>14010206020121</t>
  </si>
  <si>
    <t>14010206020121PSS</t>
  </si>
  <si>
    <t>14010206020122PSS</t>
  </si>
  <si>
    <t>14010226000118</t>
  </si>
  <si>
    <t>14010226000118PSS</t>
  </si>
  <si>
    <t>14010226000120</t>
  </si>
  <si>
    <t>14010226000120PSS</t>
  </si>
  <si>
    <t>14010226000121</t>
  </si>
  <si>
    <t>14010226000121PSS</t>
  </si>
  <si>
    <t>14010906070521PSS</t>
  </si>
  <si>
    <t>14011006010105PSS</t>
  </si>
  <si>
    <t>14011006011039PSS</t>
  </si>
  <si>
    <t>14011006020101PSS</t>
  </si>
  <si>
    <t>14011006020102</t>
  </si>
  <si>
    <t>14011006020102PSS</t>
  </si>
  <si>
    <t>14011006090105</t>
  </si>
  <si>
    <t>14011006090105PSS</t>
  </si>
  <si>
    <t>14011006090107</t>
  </si>
  <si>
    <t>14011006090107PSS</t>
  </si>
  <si>
    <t>14011106010105PSS</t>
  </si>
  <si>
    <t>14011106010107</t>
  </si>
  <si>
    <t>14011106010107PSS</t>
  </si>
  <si>
    <t>14011106010111PSS</t>
  </si>
  <si>
    <t>14011106010115</t>
  </si>
  <si>
    <t>14011106010115PSS</t>
  </si>
  <si>
    <t>14011106010116</t>
  </si>
  <si>
    <t>14011106010116PSS</t>
  </si>
  <si>
    <t>14011106020313PSS</t>
  </si>
  <si>
    <t>14011106020314</t>
  </si>
  <si>
    <t>14011106020314PSS</t>
  </si>
  <si>
    <t>14011106020332</t>
  </si>
  <si>
    <t>14011106020332PSS</t>
  </si>
  <si>
    <t>14011106020333</t>
  </si>
  <si>
    <t>14011106020333PSS</t>
  </si>
  <si>
    <t>14011106020324</t>
  </si>
  <si>
    <t>14011106020324PSS</t>
  </si>
  <si>
    <t>14011106020325PSS</t>
  </si>
  <si>
    <t>14011106020326</t>
  </si>
  <si>
    <t>14011106020326PSS</t>
  </si>
  <si>
    <t>14010206020125</t>
  </si>
  <si>
    <t>14010206020125PSS</t>
  </si>
  <si>
    <t>14010206020127</t>
  </si>
  <si>
    <t>14010206020127PSS</t>
  </si>
  <si>
    <t>14010206020129</t>
  </si>
  <si>
    <t>14010206020129PSS</t>
  </si>
  <si>
    <t>14010206020140</t>
  </si>
  <si>
    <t>14010206020140PSS</t>
  </si>
  <si>
    <t>14010206020155PSS</t>
  </si>
  <si>
    <t>14080300000627</t>
  </si>
  <si>
    <t>14080300000627PSS</t>
  </si>
  <si>
    <t>14011106010301</t>
  </si>
  <si>
    <t>14011106010301PSS</t>
  </si>
  <si>
    <t>14011106010304</t>
  </si>
  <si>
    <t>14011106010304PSS</t>
  </si>
  <si>
    <t>14011106010337PSS</t>
  </si>
  <si>
    <t>14011106020301PSS</t>
  </si>
  <si>
    <t>14011106020302</t>
  </si>
  <si>
    <t>14011106020302PSS</t>
  </si>
  <si>
    <t>14011106020303</t>
  </si>
  <si>
    <t>14011106020303PSS</t>
  </si>
  <si>
    <t>14011106020308</t>
  </si>
  <si>
    <t>14011106020308PSS</t>
  </si>
  <si>
    <t>14011106090105</t>
  </si>
  <si>
    <t>14011106090105PSS</t>
  </si>
  <si>
    <t>14011106090106</t>
  </si>
  <si>
    <t>14011106090106PSS</t>
  </si>
  <si>
    <t>14011106090107</t>
  </si>
  <si>
    <t>14011106090107PSS</t>
  </si>
  <si>
    <t>14011106090111</t>
  </si>
  <si>
    <t>14011106090111PSS</t>
  </si>
  <si>
    <t>14011106090112</t>
  </si>
  <si>
    <t>14011106090112PSS</t>
  </si>
  <si>
    <t>14011206010205PSS</t>
  </si>
  <si>
    <t>14011206010207</t>
  </si>
  <si>
    <t>14011206010207PSS</t>
  </si>
  <si>
    <t>14011206010301PSS</t>
  </si>
  <si>
    <t>14011206010302</t>
  </si>
  <si>
    <t>14011206010302PSS</t>
  </si>
  <si>
    <t>14011206010303</t>
  </si>
  <si>
    <t>14011206010303PSS</t>
  </si>
  <si>
    <t>14011206010304</t>
  </si>
  <si>
    <t>14011206010304PSS</t>
  </si>
  <si>
    <t>14011206010305</t>
  </si>
  <si>
    <t>14011206010305PSS</t>
  </si>
  <si>
    <t>14011206010306PSS</t>
  </si>
  <si>
    <t>14011206010307</t>
  </si>
  <si>
    <t>14011206010307PSS</t>
  </si>
  <si>
    <t>14011206010402</t>
  </si>
  <si>
    <t>14011206010402PSS</t>
  </si>
  <si>
    <t>14011206010403</t>
  </si>
  <si>
    <t>14011206010403PSS</t>
  </si>
  <si>
    <t>14011206010418</t>
  </si>
  <si>
    <t>14011206010418PSS</t>
  </si>
  <si>
    <t>14011206010436PSS</t>
  </si>
  <si>
    <t>14011206020101PSS</t>
  </si>
  <si>
    <t>14011206020102</t>
  </si>
  <si>
    <t>14011206020102PSS</t>
  </si>
  <si>
    <t>14011206020103</t>
  </si>
  <si>
    <t>14011206020103PSS</t>
  </si>
  <si>
    <t>14011206020104PSS</t>
  </si>
  <si>
    <t>14011206020105</t>
  </si>
  <si>
    <t>14011206020105PSS</t>
  </si>
  <si>
    <t>14011206020108</t>
  </si>
  <si>
    <t>14011206020108PSS</t>
  </si>
  <si>
    <t>14011206020109</t>
  </si>
  <si>
    <t>14011206020109PSS</t>
  </si>
  <si>
    <t>14011206020110</t>
  </si>
  <si>
    <t>14011206020110PSS</t>
  </si>
  <si>
    <t>14011206020111</t>
  </si>
  <si>
    <t>14011206020111PSS</t>
  </si>
  <si>
    <t>14011206020113</t>
  </si>
  <si>
    <t>14011206020113PSS</t>
  </si>
  <si>
    <t>14011206020116PSS</t>
  </si>
  <si>
    <t>14011206020118PSS</t>
  </si>
  <si>
    <t>14011206020119</t>
  </si>
  <si>
    <t>14011206020119PSS</t>
  </si>
  <si>
    <t>14011206020120</t>
  </si>
  <si>
    <t>14011206020120PSS</t>
  </si>
  <si>
    <t>14011206020121</t>
  </si>
  <si>
    <t>14011206020121PSS</t>
  </si>
  <si>
    <t>14011206020301</t>
  </si>
  <si>
    <t>14011206020301PSS</t>
  </si>
  <si>
    <t>14011206020302</t>
  </si>
  <si>
    <t>14011206020302PSS</t>
  </si>
  <si>
    <t>14011206090301</t>
  </si>
  <si>
    <t>14011206090301PSS</t>
  </si>
  <si>
    <t>14011206090303</t>
  </si>
  <si>
    <t>14011206090303PSS</t>
  </si>
  <si>
    <t>14011206020304</t>
  </si>
  <si>
    <t>14011206020304PSS</t>
  </si>
  <si>
    <t>14011206020305PSS</t>
  </si>
  <si>
    <t>14011206020310</t>
  </si>
  <si>
    <t>14011206020310PSS</t>
  </si>
  <si>
    <t>14011206020311</t>
  </si>
  <si>
    <t>14011206020311PSS</t>
  </si>
  <si>
    <t>14011206020312</t>
  </si>
  <si>
    <t>14011206020312PSS</t>
  </si>
  <si>
    <t>14011206020313PSS</t>
  </si>
  <si>
    <t>14011206020324</t>
  </si>
  <si>
    <t>14011206020324PSS</t>
  </si>
  <si>
    <t>14011206020327PSS</t>
  </si>
  <si>
    <t>14011206020329</t>
  </si>
  <si>
    <t>14011206020329PSS</t>
  </si>
  <si>
    <t>14011206020344</t>
  </si>
  <si>
    <t>14011206020344PSS</t>
  </si>
  <si>
    <t>14011206020388</t>
  </si>
  <si>
    <t>14011206020388PSS</t>
  </si>
  <si>
    <t>14011206020374PSS</t>
  </si>
  <si>
    <t>14011206020398PSS</t>
  </si>
  <si>
    <t>14011206090401</t>
  </si>
  <si>
    <t>14011206090401PSS</t>
  </si>
  <si>
    <t>14011206090403</t>
  </si>
  <si>
    <t>14011206090403PSS</t>
  </si>
  <si>
    <t>14011206090405</t>
  </si>
  <si>
    <t>14011206090405PSS</t>
  </si>
  <si>
    <t>14011206090406</t>
  </si>
  <si>
    <t>14011206090406PSS</t>
  </si>
  <si>
    <t>14011306010101PSS</t>
  </si>
  <si>
    <t>14011306010102PSS</t>
  </si>
  <si>
    <t>14011306010104</t>
  </si>
  <si>
    <t>14011306010104PSS</t>
  </si>
  <si>
    <t>14011306010105</t>
  </si>
  <si>
    <t>14011306010105PSS</t>
  </si>
  <si>
    <t>14011306010106PSS</t>
  </si>
  <si>
    <t>14011306010107PSS</t>
  </si>
  <si>
    <t>14011306020101PSS</t>
  </si>
  <si>
    <t>14011306020102PSS</t>
  </si>
  <si>
    <t>14011306020103PSS</t>
  </si>
  <si>
    <t>14011306020104PSS</t>
  </si>
  <si>
    <t>14011306020105</t>
  </si>
  <si>
    <t>14011306020105PSS</t>
  </si>
  <si>
    <t>14011306020106</t>
  </si>
  <si>
    <t>14011306020106PSS</t>
  </si>
  <si>
    <t>14011306020110PSS</t>
  </si>
  <si>
    <t>14011306020111</t>
  </si>
  <si>
    <t>14011306020111PSS</t>
  </si>
  <si>
    <t>14011306020112</t>
  </si>
  <si>
    <t>14011306020112PSS</t>
  </si>
  <si>
    <t>14011306020113</t>
  </si>
  <si>
    <t>14011306020113PSS</t>
  </si>
  <si>
    <t>14011306020114</t>
  </si>
  <si>
    <t>14011306020114PSS</t>
  </si>
  <si>
    <t>14011306020124PSS</t>
  </si>
  <si>
    <t>14011306020127PSS</t>
  </si>
  <si>
    <t>14011306020128</t>
  </si>
  <si>
    <t>14011306020128PSS</t>
  </si>
  <si>
    <t>14011306020129PSS</t>
  </si>
  <si>
    <t>14011306020201</t>
  </si>
  <si>
    <t>14011306020201PSS</t>
  </si>
  <si>
    <t>14011306020202</t>
  </si>
  <si>
    <t>14011306020202PSS</t>
  </si>
  <si>
    <t>14011306020203</t>
  </si>
  <si>
    <t>14011306020203PSS</t>
  </si>
  <si>
    <t>14011306020204</t>
  </si>
  <si>
    <t>14011306020204PSS</t>
  </si>
  <si>
    <t>14011306020206</t>
  </si>
  <si>
    <t>14011306020206PSS</t>
  </si>
  <si>
    <t>14011306020207PSS</t>
  </si>
  <si>
    <t>14011306020232PSS</t>
  </si>
  <si>
    <t>14010999170102PSS</t>
  </si>
  <si>
    <t>14010210000107</t>
  </si>
  <si>
    <t>14010210000107PSS</t>
  </si>
  <si>
    <t>14010226000101</t>
  </si>
  <si>
    <t>14010226000101PSS</t>
  </si>
  <si>
    <t>14010226000106</t>
  </si>
  <si>
    <t>14010226000106PSS</t>
  </si>
  <si>
    <t>14010226000109</t>
  </si>
  <si>
    <t>14010226000109PSS</t>
  </si>
  <si>
    <t>14010226000203</t>
  </si>
  <si>
    <t>14010226000203PSS</t>
  </si>
  <si>
    <t>14010226000205</t>
  </si>
  <si>
    <t>14010226000205PSS</t>
  </si>
  <si>
    <t>14010226000206</t>
  </si>
  <si>
    <t>14010226000206PSS</t>
  </si>
  <si>
    <t>14010226000207</t>
  </si>
  <si>
    <t>14010226000207PSS</t>
  </si>
  <si>
    <t>14010226000208</t>
  </si>
  <si>
    <t>14010226000208PSS</t>
  </si>
  <si>
    <t>14010226000211</t>
  </si>
  <si>
    <t>14010226000211PSS</t>
  </si>
  <si>
    <t>14010506010203</t>
  </si>
  <si>
    <t>14010506010203PSS</t>
  </si>
  <si>
    <t>14010726000104</t>
  </si>
  <si>
    <t>14010726000104PSS</t>
  </si>
  <si>
    <t>14010726000205</t>
  </si>
  <si>
    <t>14010726000205PSS</t>
  </si>
  <si>
    <t>14010726000208</t>
  </si>
  <si>
    <t>14010726000208PSS</t>
  </si>
  <si>
    <t>14010726000212</t>
  </si>
  <si>
    <t>14010726000212PSS</t>
  </si>
  <si>
    <t>14010726000801</t>
  </si>
  <si>
    <t>14010726000801PSS</t>
  </si>
  <si>
    <t>14010999012110</t>
  </si>
  <si>
    <t>14010999012110PSS</t>
  </si>
  <si>
    <t>14010999021501</t>
  </si>
  <si>
    <t>14010999021501PSS</t>
  </si>
  <si>
    <t>14010999170203</t>
  </si>
  <si>
    <t>14010999170203PSS</t>
  </si>
  <si>
    <t>14010999170205</t>
  </si>
  <si>
    <t>14010999170205PSS</t>
  </si>
  <si>
    <t>14011010000201</t>
  </si>
  <si>
    <t>14011010000201PSS</t>
  </si>
  <si>
    <t>14011026000104</t>
  </si>
  <si>
    <t>14011026000104PSS</t>
  </si>
  <si>
    <t>14011026000105</t>
  </si>
  <si>
    <t>14011026000105PSS</t>
  </si>
  <si>
    <t>14011026000106</t>
  </si>
  <si>
    <t>14011026000106PSS</t>
  </si>
  <si>
    <t>14011026000107</t>
  </si>
  <si>
    <t>14011026000107PSS</t>
  </si>
  <si>
    <t>14011026000108</t>
  </si>
  <si>
    <t>14011026000108PSS</t>
  </si>
  <si>
    <t>14011026000112PSS</t>
  </si>
  <si>
    <t>14011026000114PSS</t>
  </si>
  <si>
    <t>14011026000116PSS</t>
  </si>
  <si>
    <t>14011026000118PSS</t>
  </si>
  <si>
    <t>14011026000201</t>
  </si>
  <si>
    <t>14011026000201PSS</t>
  </si>
  <si>
    <t>14011026000302PSS</t>
  </si>
  <si>
    <t>14011026000304</t>
  </si>
  <si>
    <t>14011026000304PSS</t>
  </si>
  <si>
    <t>14011026000801</t>
  </si>
  <si>
    <t>14011026000801PSS</t>
  </si>
  <si>
    <t>14011026000802</t>
  </si>
  <si>
    <t>14011026000802PSS</t>
  </si>
  <si>
    <t>14011110000106</t>
  </si>
  <si>
    <t>14011110000106PSS</t>
  </si>
  <si>
    <t>14011110000201</t>
  </si>
  <si>
    <t>14011110000201PSS</t>
  </si>
  <si>
    <t>14011126000104</t>
  </si>
  <si>
    <t>14011126000104PSS</t>
  </si>
  <si>
    <t>14011126000105</t>
  </si>
  <si>
    <t>14011126000105PSS</t>
  </si>
  <si>
    <t>14011126000106</t>
  </si>
  <si>
    <t>14011126000106PSS</t>
  </si>
  <si>
    <t>14011126000110</t>
  </si>
  <si>
    <t>14011126000110PSS</t>
  </si>
  <si>
    <t>14011126000112PSS</t>
  </si>
  <si>
    <t>14011126000113</t>
  </si>
  <si>
    <t>14011126000113PSS</t>
  </si>
  <si>
    <t>14011126000114PSS</t>
  </si>
  <si>
    <t>14011126000115</t>
  </si>
  <si>
    <t>14011126000115PSS</t>
  </si>
  <si>
    <t>14011126000116</t>
  </si>
  <si>
    <t>14011126000116PSS</t>
  </si>
  <si>
    <t>14011126000118PSS</t>
  </si>
  <si>
    <t>14011126000201</t>
  </si>
  <si>
    <t>14011126000201PSS</t>
  </si>
  <si>
    <t>14011126000205PSS</t>
  </si>
  <si>
    <t>14011126000207PSS</t>
  </si>
  <si>
    <t>14011126000209</t>
  </si>
  <si>
    <t>14011126000209PSS</t>
  </si>
  <si>
    <t>14011126000211</t>
  </si>
  <si>
    <t>14011126000211PSS</t>
  </si>
  <si>
    <t>14011126000801</t>
  </si>
  <si>
    <t>14011126000801PSS</t>
  </si>
  <si>
    <t>14011126000802</t>
  </si>
  <si>
    <t>14011126000802PSS</t>
  </si>
  <si>
    <t>14011210000106</t>
  </si>
  <si>
    <t>14011210000106PSS</t>
  </si>
  <si>
    <t>14011210000108</t>
  </si>
  <si>
    <t>14011210000108PSS</t>
  </si>
  <si>
    <t>14011210000201</t>
  </si>
  <si>
    <t>14011210000201PSS</t>
  </si>
  <si>
    <t>14011226000104</t>
  </si>
  <si>
    <t>14011226000104PSS</t>
  </si>
  <si>
    <t>14011226000105</t>
  </si>
  <si>
    <t>14011226000105PSS</t>
  </si>
  <si>
    <t>14011226000106</t>
  </si>
  <si>
    <t>14011226000106PSS</t>
  </si>
  <si>
    <t>14011226000108</t>
  </si>
  <si>
    <t>14011226000108PSS</t>
  </si>
  <si>
    <t>14011226000202</t>
  </si>
  <si>
    <t>14011226000202PSS</t>
  </si>
  <si>
    <t>14011226000206</t>
  </si>
  <si>
    <t>14011226000206PSS</t>
  </si>
  <si>
    <t>14011226000207</t>
  </si>
  <si>
    <t>14011226000207PSS</t>
  </si>
  <si>
    <t>14011226000210</t>
  </si>
  <si>
    <t>14011226000210PSS</t>
  </si>
  <si>
    <t>14011226000212PSS</t>
  </si>
  <si>
    <t>14011226000214PSS</t>
  </si>
  <si>
    <t>14011226000216</t>
  </si>
  <si>
    <t>14011226000216PSS</t>
  </si>
  <si>
    <t>14011226000218PSS</t>
  </si>
  <si>
    <t>14011226000219</t>
  </si>
  <si>
    <t>14011226000219PSS</t>
  </si>
  <si>
    <t>14011226000220</t>
  </si>
  <si>
    <t>14011226000220PSS</t>
  </si>
  <si>
    <t>14011226000402PSS</t>
  </si>
  <si>
    <t>14011226000404PSS</t>
  </si>
  <si>
    <t>14011226000410</t>
  </si>
  <si>
    <t>14011226000410PSS</t>
  </si>
  <si>
    <t>14011226000801</t>
  </si>
  <si>
    <t>14011226000801PSS</t>
  </si>
  <si>
    <t>14011310000201</t>
  </si>
  <si>
    <t>14011310000201PSS</t>
  </si>
  <si>
    <t>14011326000102</t>
  </si>
  <si>
    <t>14011326000102PSS</t>
  </si>
  <si>
    <t>14011326000106</t>
  </si>
  <si>
    <t>14011326000106PSS</t>
  </si>
  <si>
    <t>14011326000107</t>
  </si>
  <si>
    <t>14011326000107PSS</t>
  </si>
  <si>
    <t>14011326000108</t>
  </si>
  <si>
    <t>14011326000108PSS</t>
  </si>
  <si>
    <t>14011326000204</t>
  </si>
  <si>
    <t>14011326000204PSS</t>
  </si>
  <si>
    <t>14011326000205</t>
  </si>
  <si>
    <t>14011326000205PSS</t>
  </si>
  <si>
    <t>14011326000206</t>
  </si>
  <si>
    <t>14011326000206PSS</t>
  </si>
  <si>
    <t>14011326000210</t>
  </si>
  <si>
    <t>14011326000210PSS</t>
  </si>
  <si>
    <t>14011326000212</t>
  </si>
  <si>
    <t>14011326000212PSS</t>
  </si>
  <si>
    <t>14011326000214</t>
  </si>
  <si>
    <t>14011326000214PSS</t>
  </si>
  <si>
    <t>14011326000216</t>
  </si>
  <si>
    <t>14011326000216PSS</t>
  </si>
  <si>
    <t>14011326000218PSS</t>
  </si>
  <si>
    <t>14011326000305</t>
  </si>
  <si>
    <t>14011326000305PSS</t>
  </si>
  <si>
    <t>14011030000102PSS</t>
  </si>
  <si>
    <t>14011030000103</t>
  </si>
  <si>
    <t>14011030000103PSS</t>
  </si>
  <si>
    <t>14011033000106PSS</t>
  </si>
  <si>
    <t>14080300000628</t>
  </si>
  <si>
    <t>14080300000628PSS</t>
  </si>
  <si>
    <t>14011033000101PSS</t>
  </si>
  <si>
    <t>14011130000101PSS</t>
  </si>
  <si>
    <t>14011133000101PSS</t>
  </si>
  <si>
    <t>14011130000102</t>
  </si>
  <si>
    <t>14011130000102PSS</t>
  </si>
  <si>
    <t>14011230000101</t>
  </si>
  <si>
    <t>14011230000101PSS</t>
  </si>
  <si>
    <t>14011233000101PSS</t>
  </si>
  <si>
    <t>14011230000103</t>
  </si>
  <si>
    <t>14011230000103PSS</t>
  </si>
  <si>
    <t>14011233000106PSS</t>
  </si>
  <si>
    <t>14011230000702PSS</t>
  </si>
  <si>
    <t>14010211000101</t>
  </si>
  <si>
    <t>14010211000101PSS</t>
  </si>
  <si>
    <t>14010211000102</t>
  </si>
  <si>
    <t>14010211000102PSS</t>
  </si>
  <si>
    <t>14010211000103</t>
  </si>
  <si>
    <t>14010211000103PSS</t>
  </si>
  <si>
    <t>14010211000104</t>
  </si>
  <si>
    <t>14010211000104PSS</t>
  </si>
  <si>
    <t>14010211000105</t>
  </si>
  <si>
    <t>14010211000105PSS</t>
  </si>
  <si>
    <t>14010211000106</t>
  </si>
  <si>
    <t>14010211000106PSS</t>
  </si>
  <si>
    <t>14010211000107</t>
  </si>
  <si>
    <t>14010211000107PSS</t>
  </si>
  <si>
    <t>14010211000108</t>
  </si>
  <si>
    <t>14010211000108PSS</t>
  </si>
  <si>
    <t>14010211000109</t>
  </si>
  <si>
    <t>14010211000109PSS</t>
  </si>
  <si>
    <t>14010211000110</t>
  </si>
  <si>
    <t>14010211000110PSS</t>
  </si>
  <si>
    <t>14010211000111</t>
  </si>
  <si>
    <t>14010211000111PSS</t>
  </si>
  <si>
    <t>14010211000112</t>
  </si>
  <si>
    <t>14010211000112PSS</t>
  </si>
  <si>
    <t>14010211000113</t>
  </si>
  <si>
    <t>14010211000113PSS</t>
  </si>
  <si>
    <t>14010211000114</t>
  </si>
  <si>
    <t>14010211000114PSS</t>
  </si>
  <si>
    <t>14010211000116</t>
  </si>
  <si>
    <t>14010211000116PSS</t>
  </si>
  <si>
    <t>14010211000150PSS</t>
  </si>
  <si>
    <t>14010211000151</t>
  </si>
  <si>
    <t>14010211000151PSS</t>
  </si>
  <si>
    <t>14010211000152PSS</t>
  </si>
  <si>
    <t>14010211000153</t>
  </si>
  <si>
    <t>14010211000153PSS</t>
  </si>
  <si>
    <t>14010211000154</t>
  </si>
  <si>
    <t>14010211000154PSS</t>
  </si>
  <si>
    <t>14010211000155</t>
  </si>
  <si>
    <t>14010211000155PSS</t>
  </si>
  <si>
    <t>14010211000157</t>
  </si>
  <si>
    <t>14010211000157PSS</t>
  </si>
  <si>
    <t>14010211000159</t>
  </si>
  <si>
    <t>14010211000159PSS</t>
  </si>
  <si>
    <t>14010212000101</t>
  </si>
  <si>
    <t>14010212000101PSS</t>
  </si>
  <si>
    <t>14010212000102</t>
  </si>
  <si>
    <t>14010212000102PSS</t>
  </si>
  <si>
    <t>14010212000103</t>
  </si>
  <si>
    <t>14010212000103PSS</t>
  </si>
  <si>
    <t>14010212000104</t>
  </si>
  <si>
    <t>14010212000104PSS</t>
  </si>
  <si>
    <t>14010212000105</t>
  </si>
  <si>
    <t>14010212000105PSS</t>
  </si>
  <si>
    <t>14010711000101</t>
  </si>
  <si>
    <t>14010711000101PSS</t>
  </si>
  <si>
    <t>14010711000102</t>
  </si>
  <si>
    <t>14010711000102PSS</t>
  </si>
  <si>
    <t>14010711000103</t>
  </si>
  <si>
    <t>14010711000103PSS</t>
  </si>
  <si>
    <t>14010711000104</t>
  </si>
  <si>
    <t>14010711000104PSS</t>
  </si>
  <si>
    <t>14010711000105</t>
  </si>
  <si>
    <t>14010711000105PSS</t>
  </si>
  <si>
    <t>14010811000101</t>
  </si>
  <si>
    <t>14010811000101PSS</t>
  </si>
  <si>
    <t>14010811000102</t>
  </si>
  <si>
    <t>14010811000102PSS</t>
  </si>
  <si>
    <t>14010811000103</t>
  </si>
  <si>
    <t>14010811000103PSS</t>
  </si>
  <si>
    <t>14010811000104</t>
  </si>
  <si>
    <t>14010811000104PSS</t>
  </si>
  <si>
    <t>14010811000105</t>
  </si>
  <si>
    <t>14010811000105PSS</t>
  </si>
  <si>
    <t>14010811000111</t>
  </si>
  <si>
    <t>14010811000111PSS</t>
  </si>
  <si>
    <t>14010999030101</t>
  </si>
  <si>
    <t>14010999030101PSS</t>
  </si>
  <si>
    <t>14010999130101</t>
  </si>
  <si>
    <t>14010999130101PSS</t>
  </si>
  <si>
    <t>14010999130104</t>
  </si>
  <si>
    <t>14010999130104PSS</t>
  </si>
  <si>
    <t>14010999130105</t>
  </si>
  <si>
    <t>14010999130105PSS</t>
  </si>
  <si>
    <t>14011011000101</t>
  </si>
  <si>
    <t>14011011000101PSS</t>
  </si>
  <si>
    <t>14011011000102</t>
  </si>
  <si>
    <t>14011011000102PSS</t>
  </si>
  <si>
    <t>14011011000103PSS</t>
  </si>
  <si>
    <t>14011011000104</t>
  </si>
  <si>
    <t>14011011000104PSS</t>
  </si>
  <si>
    <t>14011011000105PSS</t>
  </si>
  <si>
    <t>14011011000204</t>
  </si>
  <si>
    <t>14011011000204PSS</t>
  </si>
  <si>
    <t>14011011000205</t>
  </si>
  <si>
    <t>14011011000205PSS</t>
  </si>
  <si>
    <t>14011011000301PSS</t>
  </si>
  <si>
    <t>14011011000602</t>
  </si>
  <si>
    <t>14011011000602PSS</t>
  </si>
  <si>
    <t>14011011000605</t>
  </si>
  <si>
    <t>14011011000605PSS</t>
  </si>
  <si>
    <t>14011012000101</t>
  </si>
  <si>
    <t>14011012000101PSS</t>
  </si>
  <si>
    <t>14011012000104</t>
  </si>
  <si>
    <t>14011012000104PSS</t>
  </si>
  <si>
    <t>14011012000105PSS</t>
  </si>
  <si>
    <t>14011111000101</t>
  </si>
  <si>
    <t>14011111000101PSS</t>
  </si>
  <si>
    <t>14011111000102</t>
  </si>
  <si>
    <t>14011111000102PSS</t>
  </si>
  <si>
    <t>14011111000103PSS</t>
  </si>
  <si>
    <t>14011111000104</t>
  </si>
  <si>
    <t>14011111000104PSS</t>
  </si>
  <si>
    <t>14011111000105PSS</t>
  </si>
  <si>
    <t>14011111000110PSS</t>
  </si>
  <si>
    <t>14011111000111</t>
  </si>
  <si>
    <t>14011111000111PSS</t>
  </si>
  <si>
    <t>14011111000112PSS</t>
  </si>
  <si>
    <t>14011111000203PSS</t>
  </si>
  <si>
    <t>14011111000204PSS</t>
  </si>
  <si>
    <t>14011111000205</t>
  </si>
  <si>
    <t>14011111000205PSS</t>
  </si>
  <si>
    <t>14011111000301PSS</t>
  </si>
  <si>
    <t>14011111000401</t>
  </si>
  <si>
    <t>14011111000401PSS</t>
  </si>
  <si>
    <t>14011111000404</t>
  </si>
  <si>
    <t>14011111000404PSS</t>
  </si>
  <si>
    <t>14011111000405</t>
  </si>
  <si>
    <t>14011111000405PSS</t>
  </si>
  <si>
    <t>14011111000601</t>
  </si>
  <si>
    <t>14011111000601PSS</t>
  </si>
  <si>
    <t>14011111000603</t>
  </si>
  <si>
    <t>14011111000603PSS</t>
  </si>
  <si>
    <t>14011111000605</t>
  </si>
  <si>
    <t>14011111000605PSS</t>
  </si>
  <si>
    <t>14011112000101</t>
  </si>
  <si>
    <t>14011112000101PSS</t>
  </si>
  <si>
    <t>14011112000102</t>
  </si>
  <si>
    <t>14011112000102PSS</t>
  </si>
  <si>
    <t>14011112000103PSS</t>
  </si>
  <si>
    <t>14011112000104</t>
  </si>
  <si>
    <t>14011112000104PSS</t>
  </si>
  <si>
    <t>14080300000629</t>
  </si>
  <si>
    <t>14080300000629PSS</t>
  </si>
  <si>
    <t>14011112000106</t>
  </si>
  <si>
    <t>14011112000106PSS</t>
  </si>
  <si>
    <t>14011112000110</t>
  </si>
  <si>
    <t>14011112000110PSS</t>
  </si>
  <si>
    <t>14011112000204</t>
  </si>
  <si>
    <t>14011112000204PSS</t>
  </si>
  <si>
    <t>14011112000205</t>
  </si>
  <si>
    <t>14011112000205PSS</t>
  </si>
  <si>
    <t>14011211000101</t>
  </si>
  <si>
    <t>14011211000101PSS</t>
  </si>
  <si>
    <t>14011211000102</t>
  </si>
  <si>
    <t>14011211000102PSS</t>
  </si>
  <si>
    <t>14011211000103PSS</t>
  </si>
  <si>
    <t>14011211000104</t>
  </si>
  <si>
    <t>14011211000104PSS</t>
  </si>
  <si>
    <t>14011211000105PSS</t>
  </si>
  <si>
    <t>14011211000201</t>
  </si>
  <si>
    <t>14011211000201PSS</t>
  </si>
  <si>
    <t>14011211000202</t>
  </si>
  <si>
    <t>14011211000202PSS</t>
  </si>
  <si>
    <t>14011211000203PSS</t>
  </si>
  <si>
    <t>14080300000630</t>
  </si>
  <si>
    <t>14080300000630PSS</t>
  </si>
  <si>
    <t>14011211000205</t>
  </si>
  <si>
    <t>14011211000205PSS</t>
  </si>
  <si>
    <t>14011211000301PSS</t>
  </si>
  <si>
    <t>14011211000401</t>
  </si>
  <si>
    <t>14011211000401PSS</t>
  </si>
  <si>
    <t>14011211000402</t>
  </si>
  <si>
    <t>14011211000402PSS</t>
  </si>
  <si>
    <t>14011211000403</t>
  </si>
  <si>
    <t>14011211000403PSS</t>
  </si>
  <si>
    <t>14011211000404</t>
  </si>
  <si>
    <t>14011211000404PSS</t>
  </si>
  <si>
    <t>14011211000405</t>
  </si>
  <si>
    <t>14011211000405PSS</t>
  </si>
  <si>
    <t>14011211000501</t>
  </si>
  <si>
    <t>14011211000501PSS</t>
  </si>
  <si>
    <t>14011211000502</t>
  </si>
  <si>
    <t>14011211000502PSS</t>
  </si>
  <si>
    <t>14011211000503PSS</t>
  </si>
  <si>
    <t>14011211000504</t>
  </si>
  <si>
    <t>14011211000504PSS</t>
  </si>
  <si>
    <t>14011211000505PSS</t>
  </si>
  <si>
    <t>14011211000508</t>
  </si>
  <si>
    <t>14011211000508PSS</t>
  </si>
  <si>
    <t>14011211000509</t>
  </si>
  <si>
    <t>14011211000509PSS</t>
  </si>
  <si>
    <t>14011211000510</t>
  </si>
  <si>
    <t>14011211000510PSS</t>
  </si>
  <si>
    <t>14011211000601</t>
  </si>
  <si>
    <t>14011211000601PSS</t>
  </si>
  <si>
    <t>14011211000605</t>
  </si>
  <si>
    <t>14011211000605PSS</t>
  </si>
  <si>
    <t>14011212000101</t>
  </si>
  <si>
    <t>14011212000101PSS</t>
  </si>
  <si>
    <t>14011212000102</t>
  </si>
  <si>
    <t>14011212000102PSS</t>
  </si>
  <si>
    <t>14011212000103PSS</t>
  </si>
  <si>
    <t>14011212000104</t>
  </si>
  <si>
    <t>14011212000104PSS</t>
  </si>
  <si>
    <t>14011212000105PSS</t>
  </si>
  <si>
    <t>14011212000201</t>
  </si>
  <si>
    <t>14011212000201PSS</t>
  </si>
  <si>
    <t>14011212000202</t>
  </si>
  <si>
    <t>14011212000202PSS</t>
  </si>
  <si>
    <t>14011212000203</t>
  </si>
  <si>
    <t>14011212000203PSS</t>
  </si>
  <si>
    <t>14011212000204</t>
  </si>
  <si>
    <t>14011212000204PSS</t>
  </si>
  <si>
    <t>14011212000205</t>
  </si>
  <si>
    <t>14011212000205PSS</t>
  </si>
  <si>
    <t>14011212000401</t>
  </si>
  <si>
    <t>14011212000401PSS</t>
  </si>
  <si>
    <t>14011212000405</t>
  </si>
  <si>
    <t>14011212000405PSS</t>
  </si>
  <si>
    <t>14011212000604</t>
  </si>
  <si>
    <t>14011212000604PSS</t>
  </si>
  <si>
    <t>14011212000605</t>
  </si>
  <si>
    <t>14011212000605PSS</t>
  </si>
  <si>
    <t>14011212000606</t>
  </si>
  <si>
    <t>14011212000606PSS</t>
  </si>
  <si>
    <t>14011311000101</t>
  </si>
  <si>
    <t>14011311000101PSS</t>
  </si>
  <si>
    <t>14011311000102</t>
  </si>
  <si>
    <t>14011311000102PSS</t>
  </si>
  <si>
    <t>14011311000103</t>
  </si>
  <si>
    <t>14011311000103PSS</t>
  </si>
  <si>
    <t>14011311000104</t>
  </si>
  <si>
    <t>14011311000104PSS</t>
  </si>
  <si>
    <t>14011311000105</t>
  </si>
  <si>
    <t>14011311000105PSS</t>
  </si>
  <si>
    <t>14011311000106</t>
  </si>
  <si>
    <t>14011311000106PSS</t>
  </si>
  <si>
    <t>14011311000108</t>
  </si>
  <si>
    <t>14011311000108PSS</t>
  </si>
  <si>
    <t>14011311000201</t>
  </si>
  <si>
    <t>14011311000201PSS</t>
  </si>
  <si>
    <t>14011311000202</t>
  </si>
  <si>
    <t>14011311000202PSS</t>
  </si>
  <si>
    <t>14011311000203</t>
  </si>
  <si>
    <t>14011311000203PSS</t>
  </si>
  <si>
    <t>14011311000204</t>
  </si>
  <si>
    <t>14011311000204PSS</t>
  </si>
  <si>
    <t>14011311000205</t>
  </si>
  <si>
    <t>14011311000205PSS</t>
  </si>
  <si>
    <t>14011311000301PSS</t>
  </si>
  <si>
    <t>14011311000401</t>
  </si>
  <si>
    <t>14011311000401PSS</t>
  </si>
  <si>
    <t>14011311000402</t>
  </si>
  <si>
    <t>14011311000402PSS</t>
  </si>
  <si>
    <t>14011311000403</t>
  </si>
  <si>
    <t>14011311000403PSS</t>
  </si>
  <si>
    <t>14011311000404</t>
  </si>
  <si>
    <t>14011311000404PSS</t>
  </si>
  <si>
    <t>14011311000405</t>
  </si>
  <si>
    <t>14011311000405PSS</t>
  </si>
  <si>
    <t>14011311000501</t>
  </si>
  <si>
    <t>14011311000501PSS</t>
  </si>
  <si>
    <t>14011311000502</t>
  </si>
  <si>
    <t>14011311000502PSS</t>
  </si>
  <si>
    <t>14011311000503PSS</t>
  </si>
  <si>
    <t>14011311000504</t>
  </si>
  <si>
    <t>14011311000504PSS</t>
  </si>
  <si>
    <t>14011311000505PSS</t>
  </si>
  <si>
    <t>14011311000506</t>
  </si>
  <si>
    <t>14011311000506PSS</t>
  </si>
  <si>
    <t>14011311000507</t>
  </si>
  <si>
    <t>14011311000507PSS</t>
  </si>
  <si>
    <t>14011311000508</t>
  </si>
  <si>
    <t>14011311000508PSS</t>
  </si>
  <si>
    <t>14011311000509</t>
  </si>
  <si>
    <t>14011311000509PSS</t>
  </si>
  <si>
    <t>14011311000510</t>
  </si>
  <si>
    <t>14011311000510PSS</t>
  </si>
  <si>
    <t>14011312000101</t>
  </si>
  <si>
    <t>14011312000101PSS</t>
  </si>
  <si>
    <t>14011312000102</t>
  </si>
  <si>
    <t>14011312000102PSS</t>
  </si>
  <si>
    <t>14011312000103</t>
  </si>
  <si>
    <t>14011312000103PSS</t>
  </si>
  <si>
    <t>14011312000104</t>
  </si>
  <si>
    <t>14011312000104PSS</t>
  </si>
  <si>
    <t>14011312000105</t>
  </si>
  <si>
    <t>14011312000105PSS</t>
  </si>
  <si>
    <t>14011312000201</t>
  </si>
  <si>
    <t>14011312000201PSS</t>
  </si>
  <si>
    <t>14011312000202</t>
  </si>
  <si>
    <t>14011312000202PSS</t>
  </si>
  <si>
    <t>14011312000203</t>
  </si>
  <si>
    <t>14011312000203PSS</t>
  </si>
  <si>
    <t>14011312000204</t>
  </si>
  <si>
    <t>14011312000204PSS</t>
  </si>
  <si>
    <t>14011312000205</t>
  </si>
  <si>
    <t>14011312000205PSS</t>
  </si>
  <si>
    <t>14010210000101</t>
  </si>
  <si>
    <t>14010210000101PSS</t>
  </si>
  <si>
    <t>14010210000102</t>
  </si>
  <si>
    <t>14010210000102PSS</t>
  </si>
  <si>
    <t>14010210000105</t>
  </si>
  <si>
    <t>14010210000105PSS</t>
  </si>
  <si>
    <t>14010210000108</t>
  </si>
  <si>
    <t>14010210000108PSS</t>
  </si>
  <si>
    <t>14010210000201</t>
  </si>
  <si>
    <t>14010210000201PSS</t>
  </si>
  <si>
    <t>14010710000102</t>
  </si>
  <si>
    <t>14010710000102PSS</t>
  </si>
  <si>
    <t>14010999170201</t>
  </si>
  <si>
    <t>14010999170201PSS</t>
  </si>
  <si>
    <t>14010999170204</t>
  </si>
  <si>
    <t>14010999170204PSS</t>
  </si>
  <si>
    <t>14011010000101</t>
  </si>
  <si>
    <t>14011010000101PSS</t>
  </si>
  <si>
    <t>14011010000102</t>
  </si>
  <si>
    <t>14011010000102PSS</t>
  </si>
  <si>
    <t>14011010000103PSS</t>
  </si>
  <si>
    <t>14011010000104</t>
  </si>
  <si>
    <t>14011010000104PSS</t>
  </si>
  <si>
    <t>14011110000101</t>
  </si>
  <si>
    <t>14011110000101PSS</t>
  </si>
  <si>
    <t>14011110000102</t>
  </si>
  <si>
    <t>14011110000102PSS</t>
  </si>
  <si>
    <t>14011110000103PSS</t>
  </si>
  <si>
    <t>14011110000104</t>
  </si>
  <si>
    <t>14011110000104PSS</t>
  </si>
  <si>
    <t>14011110000301</t>
  </si>
  <si>
    <t>14011110000301PSS</t>
  </si>
  <si>
    <t>14011210000101</t>
  </si>
  <si>
    <t>14011210000101PSS</t>
  </si>
  <si>
    <t>14011210000102</t>
  </si>
  <si>
    <t>14011210000102PSS</t>
  </si>
  <si>
    <t>14011210000103PSS</t>
  </si>
  <si>
    <t>14011210000104</t>
  </si>
  <si>
    <t>14011210000104PSS</t>
  </si>
  <si>
    <t>14011210000107</t>
  </si>
  <si>
    <t>14011210000107PSS</t>
  </si>
  <si>
    <t>14011310000101</t>
  </si>
  <si>
    <t>14011310000101PSS</t>
  </si>
  <si>
    <t>14011310000102</t>
  </si>
  <si>
    <t>14011310000102PSS</t>
  </si>
  <si>
    <t>14011310000103</t>
  </si>
  <si>
    <t>14011310000103PSS</t>
  </si>
  <si>
    <t>14011310000104</t>
  </si>
  <si>
    <t>14011310000104PSS</t>
  </si>
  <si>
    <t>14011310000106</t>
  </si>
  <si>
    <t>14011310000106PSS</t>
  </si>
  <si>
    <t>14011310000107</t>
  </si>
  <si>
    <t>14011310000107PSS</t>
  </si>
  <si>
    <t>14011310000108</t>
  </si>
  <si>
    <t>14011310000108PSS</t>
  </si>
  <si>
    <t>14010221000102</t>
  </si>
  <si>
    <t>14010221000102PSS</t>
  </si>
  <si>
    <t>14010821000101</t>
  </si>
  <si>
    <t>14010821000101PSS</t>
  </si>
  <si>
    <t>14010918021702</t>
  </si>
  <si>
    <t>14010918021702PSS</t>
  </si>
  <si>
    <t>14010999010103</t>
  </si>
  <si>
    <t>14010999010103PSS</t>
  </si>
  <si>
    <t>14010999010104</t>
  </si>
  <si>
    <t>14010999010104PSS</t>
  </si>
  <si>
    <t>14010999010105</t>
  </si>
  <si>
    <t>14010999010105PSS</t>
  </si>
  <si>
    <t>14010999010106</t>
  </si>
  <si>
    <t>14010999010106PSS</t>
  </si>
  <si>
    <t>14010999010107</t>
  </si>
  <si>
    <t>14010999010107PSS</t>
  </si>
  <si>
    <t>14010999010108</t>
  </si>
  <si>
    <t>14010999010108PSS</t>
  </si>
  <si>
    <t>14010999010109</t>
  </si>
  <si>
    <t>14010999010109PSS</t>
  </si>
  <si>
    <t>14010999010110</t>
  </si>
  <si>
    <t>14010999010110PSS</t>
  </si>
  <si>
    <t>14010999010301PSS</t>
  </si>
  <si>
    <t>14010999010501</t>
  </si>
  <si>
    <t>14010999010501PSS</t>
  </si>
  <si>
    <t>14010999010601</t>
  </si>
  <si>
    <t>14010999010601PSS</t>
  </si>
  <si>
    <t>14010999010901PSS</t>
  </si>
  <si>
    <t>14010999019901</t>
  </si>
  <si>
    <t>14010999019901PSS</t>
  </si>
  <si>
    <t>14010999170202</t>
  </si>
  <si>
    <t>14010999170202PSS</t>
  </si>
  <si>
    <t>14011021000102</t>
  </si>
  <si>
    <t>14011021000102PSS</t>
  </si>
  <si>
    <t>14011021000104</t>
  </si>
  <si>
    <t>14011021000104PSS</t>
  </si>
  <si>
    <t>14011121000102</t>
  </si>
  <si>
    <t>14011121000102PSS</t>
  </si>
  <si>
    <t>14011121000104</t>
  </si>
  <si>
    <t>14011121000104PSS</t>
  </si>
  <si>
    <t>14011121000106</t>
  </si>
  <si>
    <t>14011121000106PSS</t>
  </si>
  <si>
    <t>14011221000102</t>
  </si>
  <si>
    <t>14011221000102PSS</t>
  </si>
  <si>
    <t>14011221000104</t>
  </si>
  <si>
    <t>14011221000104PSS</t>
  </si>
  <si>
    <t>14011321000102</t>
  </si>
  <si>
    <t>14011321000102PSS</t>
  </si>
  <si>
    <t>14011321000104</t>
  </si>
  <si>
    <t>14011321000104PSS</t>
  </si>
  <si>
    <t>14010721000104</t>
  </si>
  <si>
    <t>14010721000104PSS</t>
  </si>
  <si>
    <t>14010202010102</t>
  </si>
  <si>
    <t>14010202010102PSS</t>
  </si>
  <si>
    <t>14010202010105</t>
  </si>
  <si>
    <t>14010202010105PSS</t>
  </si>
  <si>
    <t>14010202010106</t>
  </si>
  <si>
    <t>14010202010106PSS</t>
  </si>
  <si>
    <t>14010202010111</t>
  </si>
  <si>
    <t>14010202010111PSS</t>
  </si>
  <si>
    <t>14010202010112</t>
  </si>
  <si>
    <t>14010202010112PSS</t>
  </si>
  <si>
    <t>14010202020102</t>
  </si>
  <si>
    <t>14010202020102PSS</t>
  </si>
  <si>
    <t>14010202020105</t>
  </si>
  <si>
    <t>14010202020105PSS</t>
  </si>
  <si>
    <t>14010202020106</t>
  </si>
  <si>
    <t>14010202020106PSS</t>
  </si>
  <si>
    <t>14010202020111</t>
  </si>
  <si>
    <t>14010202020111PSS</t>
  </si>
  <si>
    <t>14010202020112PSS</t>
  </si>
  <si>
    <t>14010202020201</t>
  </si>
  <si>
    <t>14010202020201PSS</t>
  </si>
  <si>
    <t>14010699020101</t>
  </si>
  <si>
    <t>14010699020101PSS</t>
  </si>
  <si>
    <t>14010702020101PSS</t>
  </si>
  <si>
    <t>14010702020110</t>
  </si>
  <si>
    <t>14010702020110PSS</t>
  </si>
  <si>
    <t>14010802010104</t>
  </si>
  <si>
    <t>14010802010104PSS</t>
  </si>
  <si>
    <t>14010802020102</t>
  </si>
  <si>
    <t>14010802020102PSS</t>
  </si>
  <si>
    <t>14010802020110PSS</t>
  </si>
  <si>
    <t>14010802020104</t>
  </si>
  <si>
    <t>14010802020104PSS</t>
  </si>
  <si>
    <t>14010999010401PSS</t>
  </si>
  <si>
    <t>14010999010403</t>
  </si>
  <si>
    <t>14010999010403PSS</t>
  </si>
  <si>
    <t>14010999021302</t>
  </si>
  <si>
    <t>14010999021302PSS</t>
  </si>
  <si>
    <t>14010999021402</t>
  </si>
  <si>
    <t>14010999021402PSS</t>
  </si>
  <si>
    <t>14010999051202</t>
  </si>
  <si>
    <t>14010999051202PSS</t>
  </si>
  <si>
    <t>14011002010101</t>
  </si>
  <si>
    <t>14011002010101PSS</t>
  </si>
  <si>
    <t>14011002010102</t>
  </si>
  <si>
    <t>14011002010102PSS</t>
  </si>
  <si>
    <t>14011002010110</t>
  </si>
  <si>
    <t>14011002010110PSS</t>
  </si>
  <si>
    <t>14011002020101</t>
  </si>
  <si>
    <t>14011002020101PSS</t>
  </si>
  <si>
    <t>14011002020102</t>
  </si>
  <si>
    <t>14011002020102PSS</t>
  </si>
  <si>
    <t>14011002020110PSS</t>
  </si>
  <si>
    <t>14011102010101</t>
  </si>
  <si>
    <t>14011102010101PSS</t>
  </si>
  <si>
    <t>14011102010102</t>
  </si>
  <si>
    <t>14011102010102PSS</t>
  </si>
  <si>
    <t>14011102010110</t>
  </si>
  <si>
    <t>14011102010110PSS</t>
  </si>
  <si>
    <t>14011102010111</t>
  </si>
  <si>
    <t>14011102010111PSS</t>
  </si>
  <si>
    <t>14011102020101</t>
  </si>
  <si>
    <t>14011102020101PSS</t>
  </si>
  <si>
    <t>14011102020102PSS</t>
  </si>
  <si>
    <t>14011102020108</t>
  </si>
  <si>
    <t>14011102020108PSS</t>
  </si>
  <si>
    <t>14011102020109</t>
  </si>
  <si>
    <t>14011102020109PSS</t>
  </si>
  <si>
    <t>14011102020110PSS</t>
  </si>
  <si>
    <t>14011202010101</t>
  </si>
  <si>
    <t>14011202010101PSS</t>
  </si>
  <si>
    <t>14011202010102</t>
  </si>
  <si>
    <t>14011202010102PSS</t>
  </si>
  <si>
    <t>14011202010103</t>
  </si>
  <si>
    <t>14011202010103PSS</t>
  </si>
  <si>
    <t>14011202010104</t>
  </si>
  <si>
    <t>14011202010104PSS</t>
  </si>
  <si>
    <t>14011202010105</t>
  </si>
  <si>
    <t>14011202010105PSS</t>
  </si>
  <si>
    <t>14011202010106</t>
  </si>
  <si>
    <t>14011202010106PSS</t>
  </si>
  <si>
    <t>14011202010107</t>
  </si>
  <si>
    <t>14011202010107PSS</t>
  </si>
  <si>
    <t>14011202010108</t>
  </si>
  <si>
    <t>14011202010108PSS</t>
  </si>
  <si>
    <t>14011202010109</t>
  </si>
  <si>
    <t>14011202010109PSS</t>
  </si>
  <si>
    <t>14011202010110</t>
  </si>
  <si>
    <t>14011202010110PSS</t>
  </si>
  <si>
    <t>14011202010111</t>
  </si>
  <si>
    <t>14011202010111PSS</t>
  </si>
  <si>
    <t>14011202020101</t>
  </si>
  <si>
    <t>14011202020101PSS</t>
  </si>
  <si>
    <t>14011202020102</t>
  </si>
  <si>
    <t>14011202020102PSS</t>
  </si>
  <si>
    <t>14011202020103</t>
  </si>
  <si>
    <t>14011202020103PSS</t>
  </si>
  <si>
    <t>14011202020104</t>
  </si>
  <si>
    <t>14011202020104PSS</t>
  </si>
  <si>
    <t>14011202020105</t>
  </si>
  <si>
    <t>14011202020105PSS</t>
  </si>
  <si>
    <t>14011202020106</t>
  </si>
  <si>
    <t>14011202020106PSS</t>
  </si>
  <si>
    <t>14011202020107</t>
  </si>
  <si>
    <t>14011202020107PSS</t>
  </si>
  <si>
    <t>14011202020108</t>
  </si>
  <si>
    <t>14011202020108PSS</t>
  </si>
  <si>
    <t>14011202020109</t>
  </si>
  <si>
    <t>14011202020109PSS</t>
  </si>
  <si>
    <t>14011202020110</t>
  </si>
  <si>
    <t>14011202020110PSS</t>
  </si>
  <si>
    <t>14011202020111PSS</t>
  </si>
  <si>
    <t>14011202090101</t>
  </si>
  <si>
    <t>14011202090101PSS</t>
  </si>
  <si>
    <t>14011202090102</t>
  </si>
  <si>
    <t>14011202090102PSS</t>
  </si>
  <si>
    <t>14011202090103</t>
  </si>
  <si>
    <t>14011202090103PSS</t>
  </si>
  <si>
    <t>14011202090104</t>
  </si>
  <si>
    <t>14011202090104PSS</t>
  </si>
  <si>
    <t>14011202090105</t>
  </si>
  <si>
    <t>14011202090105PSS</t>
  </si>
  <si>
    <t>14011202090106</t>
  </si>
  <si>
    <t>14011202090106PSS</t>
  </si>
  <si>
    <t>14011202090107</t>
  </si>
  <si>
    <t>14011202090107PSS</t>
  </si>
  <si>
    <t>14011202090108</t>
  </si>
  <si>
    <t>14011202090108PSS</t>
  </si>
  <si>
    <t>14011202090109</t>
  </si>
  <si>
    <t>14011202090109PSS</t>
  </si>
  <si>
    <t>14011202090110</t>
  </si>
  <si>
    <t>14011202090110PSS</t>
  </si>
  <si>
    <t>14011202090113</t>
  </si>
  <si>
    <t>14011202090113PSS</t>
  </si>
  <si>
    <t>14011202090116</t>
  </si>
  <si>
    <t>14011202090116PSS</t>
  </si>
  <si>
    <t>14011202090117</t>
  </si>
  <si>
    <t>14011202090117PSS</t>
  </si>
  <si>
    <t>14011202090118</t>
  </si>
  <si>
    <t>14011202090118PSS</t>
  </si>
  <si>
    <t>14011202090119</t>
  </si>
  <si>
    <t>14011202090119PSS</t>
  </si>
  <si>
    <t>14011202090120</t>
  </si>
  <si>
    <t>14011202090120PSS</t>
  </si>
  <si>
    <t>14011302010101PSS</t>
  </si>
  <si>
    <t>14011302010102</t>
  </si>
  <si>
    <t>14011302010102PSS</t>
  </si>
  <si>
    <t>14011302010105</t>
  </si>
  <si>
    <t>14011302010105PSS</t>
  </si>
  <si>
    <t>14011302010111</t>
  </si>
  <si>
    <t>14011302010111PSS</t>
  </si>
  <si>
    <t>14011302020101</t>
  </si>
  <si>
    <t>14011302020101PSS</t>
  </si>
  <si>
    <t>14011302020102</t>
  </si>
  <si>
    <t>14011302020102PSS</t>
  </si>
  <si>
    <t>14011302020105</t>
  </si>
  <si>
    <t>14011302020105PSS</t>
  </si>
  <si>
    <t>14011302020109</t>
  </si>
  <si>
    <t>14011302020109PSS</t>
  </si>
  <si>
    <t>14011302020110</t>
  </si>
  <si>
    <t>14011302020110PSS</t>
  </si>
  <si>
    <t>14011302020111PSS</t>
  </si>
  <si>
    <t>14011302090118</t>
  </si>
  <si>
    <t>14011302090118PSS</t>
  </si>
  <si>
    <t>14011006090218</t>
  </si>
  <si>
    <t>14011006090218PSS</t>
  </si>
  <si>
    <t>14011106090222</t>
  </si>
  <si>
    <t>14011106090222PSS</t>
  </si>
  <si>
    <t>14011106010320</t>
  </si>
  <si>
    <t>14011106010320PSS</t>
  </si>
  <si>
    <t>14011106020315</t>
  </si>
  <si>
    <t>14011106020315PSS</t>
  </si>
  <si>
    <t>14011106020327</t>
  </si>
  <si>
    <t>14011106020327PSS</t>
  </si>
  <si>
    <t>14011006020103</t>
  </si>
  <si>
    <t>14011006020103PSS</t>
  </si>
  <si>
    <t>14011206090431</t>
  </si>
  <si>
    <t>14011206090431PSS</t>
  </si>
  <si>
    <t>14011206090432</t>
  </si>
  <si>
    <t>14011206090432PSS</t>
  </si>
  <si>
    <t>14011306090231</t>
  </si>
  <si>
    <t>14011306090231PSS</t>
  </si>
  <si>
    <t>14011206020314</t>
  </si>
  <si>
    <t>14011206020314PSS</t>
  </si>
  <si>
    <t>14011206020326</t>
  </si>
  <si>
    <t>14011206020326PSS</t>
  </si>
  <si>
    <t>14011306020212</t>
  </si>
  <si>
    <t>14011306020212PSS</t>
  </si>
  <si>
    <t>14010206090223</t>
  </si>
  <si>
    <t>14010206090223PSS</t>
  </si>
  <si>
    <t>14010206090224</t>
  </si>
  <si>
    <t>14010206090224PSS</t>
  </si>
  <si>
    <t>14011006011024</t>
  </si>
  <si>
    <t>14011006011024PSS</t>
  </si>
  <si>
    <t>14011206010423</t>
  </si>
  <si>
    <t>14011206010423PSS</t>
  </si>
  <si>
    <t>14011306010331</t>
  </si>
  <si>
    <t>14011306010331PSS</t>
  </si>
  <si>
    <t>14010206010224</t>
  </si>
  <si>
    <t>14010206010224PSS</t>
  </si>
  <si>
    <t>14011306090230</t>
  </si>
  <si>
    <t>14011306090230PSS</t>
  </si>
  <si>
    <t>14010206020126</t>
  </si>
  <si>
    <t>14010206020126PSS</t>
  </si>
  <si>
    <t>14011006020116</t>
  </si>
  <si>
    <t>14011006020116PSS</t>
  </si>
  <si>
    <t>14011106020330</t>
  </si>
  <si>
    <t>14011106020330PSS</t>
  </si>
  <si>
    <t>14011206020333</t>
  </si>
  <si>
    <t>14011206020333PSS</t>
  </si>
  <si>
    <t>14011206020334</t>
  </si>
  <si>
    <t>14011206020334PSS</t>
  </si>
  <si>
    <t>14011106020331</t>
  </si>
  <si>
    <t>14011106020331PSS</t>
  </si>
  <si>
    <t>14011106020334PSS</t>
  </si>
  <si>
    <t>14011106020337PSS</t>
  </si>
  <si>
    <t>14011106020339</t>
  </si>
  <si>
    <t>14011106020339PSS</t>
  </si>
  <si>
    <t>14011106020351</t>
  </si>
  <si>
    <t>14011106020351PSS</t>
  </si>
  <si>
    <t>14011106020352</t>
  </si>
  <si>
    <t>14011106020352PSS</t>
  </si>
  <si>
    <t>14011206020345</t>
  </si>
  <si>
    <t>14011206020345PSS</t>
  </si>
  <si>
    <t>14011206020348PSS</t>
  </si>
  <si>
    <t>14011206020349</t>
  </si>
  <si>
    <t>14011206020349PSS</t>
  </si>
  <si>
    <t>14011206020350</t>
  </si>
  <si>
    <t>14011206020350PSS</t>
  </si>
  <si>
    <t>14011206020351PSS</t>
  </si>
  <si>
    <t>14011206020370</t>
  </si>
  <si>
    <t>14011206020370PSS</t>
  </si>
  <si>
    <t>14011206020372</t>
  </si>
  <si>
    <t>14011206020372PSS</t>
  </si>
  <si>
    <t>14011306020221</t>
  </si>
  <si>
    <t>14011306020221PSS</t>
  </si>
  <si>
    <t>14011306020224</t>
  </si>
  <si>
    <t>14011306020224PSS</t>
  </si>
  <si>
    <t>14011306020225</t>
  </si>
  <si>
    <t>14011306020225PSS</t>
  </si>
  <si>
    <t>14010206020135</t>
  </si>
  <si>
    <t>14010206020135PSS</t>
  </si>
  <si>
    <t>14010206020137</t>
  </si>
  <si>
    <t>14010206020137PSS</t>
  </si>
  <si>
    <t>14010206020143</t>
  </si>
  <si>
    <t>14010206020143PSS</t>
  </si>
  <si>
    <t>14010206020144PSS</t>
  </si>
  <si>
    <t>14010206020159</t>
  </si>
  <si>
    <t>14010206020159PSS</t>
  </si>
  <si>
    <t>14010206020160PSS</t>
  </si>
  <si>
    <t>14011206020335</t>
  </si>
  <si>
    <t>14011206020335PSS</t>
  </si>
  <si>
    <t>14011306020226</t>
  </si>
  <si>
    <t>14011306020226PSS</t>
  </si>
  <si>
    <t>14011306020228PSS</t>
  </si>
  <si>
    <t>14011306020230PSS</t>
  </si>
  <si>
    <t>14011306020231PSS</t>
  </si>
  <si>
    <t>14011306020247</t>
  </si>
  <si>
    <t>14011306020247PSS</t>
  </si>
  <si>
    <t>14011306020248PSS</t>
  </si>
  <si>
    <t>14011306020249</t>
  </si>
  <si>
    <t>14011306020249PSS</t>
  </si>
  <si>
    <t>14011206020306</t>
  </si>
  <si>
    <t>14011206020306PSS</t>
  </si>
  <si>
    <t>14011206020307</t>
  </si>
  <si>
    <t>14011206020307PSS</t>
  </si>
  <si>
    <t>14011306020208</t>
  </si>
  <si>
    <t>14011306020208PSS</t>
  </si>
  <si>
    <t>14011306020209</t>
  </si>
  <si>
    <t>14011306020209PSS</t>
  </si>
  <si>
    <t>14010206020123</t>
  </si>
  <si>
    <t>14010206020123PSS</t>
  </si>
  <si>
    <t>14010206020124</t>
  </si>
  <si>
    <t>14010206020124PSS</t>
  </si>
  <si>
    <t>14010206010226</t>
  </si>
  <si>
    <t>14010206010226PSS</t>
  </si>
  <si>
    <t>14010206020166PSS</t>
  </si>
  <si>
    <t>14010206020167</t>
  </si>
  <si>
    <t>14010206020167PSS</t>
  </si>
  <si>
    <t>14010206020168</t>
  </si>
  <si>
    <t>14010206020168PSS</t>
  </si>
  <si>
    <t>14010206020171PSS</t>
  </si>
  <si>
    <t>14010206020175PSS</t>
  </si>
  <si>
    <t>14010206020165PSS</t>
  </si>
  <si>
    <t>14011106020347PSS</t>
  </si>
  <si>
    <t>14011106020349</t>
  </si>
  <si>
    <t>14011106020349PSS</t>
  </si>
  <si>
    <t>14011106020350PSS</t>
  </si>
  <si>
    <t>14011106020354PSS</t>
  </si>
  <si>
    <t>14011006020130</t>
  </si>
  <si>
    <t>14011006020130PSS</t>
  </si>
  <si>
    <t>14011006020131PSS</t>
  </si>
  <si>
    <t>14011206020387PSS</t>
  </si>
  <si>
    <t>14011206010433</t>
  </si>
  <si>
    <t>14011206010433PSS</t>
  </si>
  <si>
    <t>14011306020253PSS</t>
  </si>
  <si>
    <t>14011306020254PSS</t>
  </si>
  <si>
    <t>14011306020255</t>
  </si>
  <si>
    <t>14011306020255PSS</t>
  </si>
  <si>
    <t>14011206020384PSS</t>
  </si>
  <si>
    <t>14011206020385PSS</t>
  </si>
  <si>
    <t>14011206020386</t>
  </si>
  <si>
    <t>14011206020386PSS</t>
  </si>
  <si>
    <t>14011206020392PSS</t>
  </si>
  <si>
    <t>14011306020256PSS</t>
  </si>
  <si>
    <t>14011306020259PSS</t>
  </si>
  <si>
    <t>14011306020260</t>
  </si>
  <si>
    <t>14011306020260PSS</t>
  </si>
  <si>
    <t>14010301000101PSS</t>
  </si>
  <si>
    <t>14010301000102</t>
  </si>
  <si>
    <t>14010301000102PSS</t>
  </si>
  <si>
    <t>14010301000103</t>
  </si>
  <si>
    <t>14010301000103PSS</t>
  </si>
  <si>
    <t>14010301000105</t>
  </si>
  <si>
    <t>14010301000105PSS</t>
  </si>
  <si>
    <t>14010301000106</t>
  </si>
  <si>
    <t>14010301000106PSS</t>
  </si>
  <si>
    <t>14010304000101</t>
  </si>
  <si>
    <t>14010304000101PSS</t>
  </si>
  <si>
    <t>14010304000103</t>
  </si>
  <si>
    <t>14010304000103PSS</t>
  </si>
  <si>
    <t>14010304000104</t>
  </si>
  <si>
    <t>14010304000104PSS</t>
  </si>
  <si>
    <t>14010304000105</t>
  </si>
  <si>
    <t>14010304000105PSS</t>
  </si>
  <si>
    <t>14010306050101</t>
  </si>
  <si>
    <t>14010306050101PSS</t>
  </si>
  <si>
    <t>14010306050102</t>
  </si>
  <si>
    <t>14010306050102PSS</t>
  </si>
  <si>
    <t>14010306050104PSS</t>
  </si>
  <si>
    <t>14010306050105PSS</t>
  </si>
  <si>
    <t>14010306050106</t>
  </si>
  <si>
    <t>14010306050106PSS</t>
  </si>
  <si>
    <t>14010306050107</t>
  </si>
  <si>
    <t>14010306050107PSS</t>
  </si>
  <si>
    <t>14010306050201</t>
  </si>
  <si>
    <t>14010306050201PSS</t>
  </si>
  <si>
    <t>14010306050202PSS</t>
  </si>
  <si>
    <t>14010306050203PSS</t>
  </si>
  <si>
    <t>14010306050204</t>
  </si>
  <si>
    <t>14010306050204PSS</t>
  </si>
  <si>
    <t>14010306050205</t>
  </si>
  <si>
    <t>14010306050205PSS</t>
  </si>
  <si>
    <t>14010306060101</t>
  </si>
  <si>
    <t>14010306060101PSS</t>
  </si>
  <si>
    <t>14010306060102</t>
  </si>
  <si>
    <t>14010306060102PSS</t>
  </si>
  <si>
    <t>14010306120101PSS</t>
  </si>
  <si>
    <t>14010306120107PSS</t>
  </si>
  <si>
    <t>14010306120108PSS</t>
  </si>
  <si>
    <t>14011206010101</t>
  </si>
  <si>
    <t>14011206010101PSS</t>
  </si>
  <si>
    <t>14011206010102</t>
  </si>
  <si>
    <t>14011206010102PSS</t>
  </si>
  <si>
    <t>14011206010406</t>
  </si>
  <si>
    <t>14011206010406PSS</t>
  </si>
  <si>
    <t>14011206010407</t>
  </si>
  <si>
    <t>14011206010407PSS</t>
  </si>
  <si>
    <t>14010202010101</t>
  </si>
  <si>
    <t>14010202010101PSS</t>
  </si>
  <si>
    <t>14010202020101</t>
  </si>
  <si>
    <t>14010202020101PSS</t>
  </si>
  <si>
    <t>14010302010101</t>
  </si>
  <si>
    <t>14010302010101PSS</t>
  </si>
  <si>
    <t>14010302010102</t>
  </si>
  <si>
    <t>14010302010102PSS</t>
  </si>
  <si>
    <t>14010302010103</t>
  </si>
  <si>
    <t>14010302010103PSS</t>
  </si>
  <si>
    <t>14010302010104</t>
  </si>
  <si>
    <t>14010302010104PSS</t>
  </si>
  <si>
    <t>14010302010105</t>
  </si>
  <si>
    <t>14010302010105PSS</t>
  </si>
  <si>
    <t>14010302010106</t>
  </si>
  <si>
    <t>14010302010106PSS</t>
  </si>
  <si>
    <t>14010302010107</t>
  </si>
  <si>
    <t>14010302010107PSS</t>
  </si>
  <si>
    <t>14010302010108</t>
  </si>
  <si>
    <t>14010302010108PSS</t>
  </si>
  <si>
    <t>14010302010109</t>
  </si>
  <si>
    <t>14010302010109PSS</t>
  </si>
  <si>
    <t>14010302010110</t>
  </si>
  <si>
    <t>14010302010110PSS</t>
  </si>
  <si>
    <t>14010302010111</t>
  </si>
  <si>
    <t>14010302010111PSS</t>
  </si>
  <si>
    <t>14010302010112</t>
  </si>
  <si>
    <t>14010302010112PSS</t>
  </si>
  <si>
    <t>14010302010113</t>
  </si>
  <si>
    <t>14010302010113PSS</t>
  </si>
  <si>
    <t>14010302010115PSS</t>
  </si>
  <si>
    <t>14010302010116PSS</t>
  </si>
  <si>
    <t>14010302010117PSS</t>
  </si>
  <si>
    <t>14010302010118PSS</t>
  </si>
  <si>
    <t>14010302010119</t>
  </si>
  <si>
    <t>14010302010119PSS</t>
  </si>
  <si>
    <t>14010302010120</t>
  </si>
  <si>
    <t>14010302010120PSS</t>
  </si>
  <si>
    <t>14010302020101</t>
  </si>
  <si>
    <t>14010302020101PSS</t>
  </si>
  <si>
    <t>14010302020102</t>
  </si>
  <si>
    <t>14010302020102PSS</t>
  </si>
  <si>
    <t>14010302020103</t>
  </si>
  <si>
    <t>14010302020103PSS</t>
  </si>
  <si>
    <t>14010302020104</t>
  </si>
  <si>
    <t>14010302020104PSS</t>
  </si>
  <si>
    <t>14010302020105</t>
  </si>
  <si>
    <t>14010302020105PSS</t>
  </si>
  <si>
    <t>14010302020106</t>
  </si>
  <si>
    <t>14010302020106PSS</t>
  </si>
  <si>
    <t>14010302020107</t>
  </si>
  <si>
    <t>14010302020107PSS</t>
  </si>
  <si>
    <t>14010302020108</t>
  </si>
  <si>
    <t>14010302020108PSS</t>
  </si>
  <si>
    <t>14010302020110PSS</t>
  </si>
  <si>
    <t>14010302020111PSS</t>
  </si>
  <si>
    <t>14010302020112PSS</t>
  </si>
  <si>
    <t>14010302020113PSS</t>
  </si>
  <si>
    <t>14010302020114PSS</t>
  </si>
  <si>
    <t>14010302020115PSS</t>
  </si>
  <si>
    <t>14010302020201</t>
  </si>
  <si>
    <t>14010302020201PSS</t>
  </si>
  <si>
    <t>14010302020313</t>
  </si>
  <si>
    <t>14010302020313PSS</t>
  </si>
  <si>
    <t>14010302020314</t>
  </si>
  <si>
    <t>14010302020314PSS</t>
  </si>
  <si>
    <t>14010302020315</t>
  </si>
  <si>
    <t>14010302020315PSS</t>
  </si>
  <si>
    <t>14010302020316</t>
  </si>
  <si>
    <t>14010302020316PSS</t>
  </si>
  <si>
    <t>14010302020317</t>
  </si>
  <si>
    <t>14010302020317PSS</t>
  </si>
  <si>
    <t>14010302020318</t>
  </si>
  <si>
    <t>14010302020318PSS</t>
  </si>
  <si>
    <t>14010302090101</t>
  </si>
  <si>
    <t>14010302090101PSS</t>
  </si>
  <si>
    <t>14010302090105</t>
  </si>
  <si>
    <t>14010302090105PSS</t>
  </si>
  <si>
    <t>14010302090106</t>
  </si>
  <si>
    <t>14010302090106PSS</t>
  </si>
  <si>
    <t>14010302090107</t>
  </si>
  <si>
    <t>14010302090107PSS</t>
  </si>
  <si>
    <t>14010302090108</t>
  </si>
  <si>
    <t>14010302090108PSS</t>
  </si>
  <si>
    <t>14010302090109</t>
  </si>
  <si>
    <t>14010302090109PSS</t>
  </si>
  <si>
    <t>14010302090110</t>
  </si>
  <si>
    <t>14010302090110PSS</t>
  </si>
  <si>
    <t>14010302090111</t>
  </si>
  <si>
    <t>14010302090111PSS</t>
  </si>
  <si>
    <t>14010302090112</t>
  </si>
  <si>
    <t>14010302090112PSS</t>
  </si>
  <si>
    <t>14010302090113</t>
  </si>
  <si>
    <t>14010302090113PSS</t>
  </si>
  <si>
    <t>14010302090114</t>
  </si>
  <si>
    <t>14010302090114PSS</t>
  </si>
  <si>
    <t>14010302090115</t>
  </si>
  <si>
    <t>14010302090115PSS</t>
  </si>
  <si>
    <t>14010302090116</t>
  </si>
  <si>
    <t>14010302090116PSS</t>
  </si>
  <si>
    <t>14010302090117</t>
  </si>
  <si>
    <t>14010302090117PSS</t>
  </si>
  <si>
    <t>14010302090118</t>
  </si>
  <si>
    <t>14010302090118PSS</t>
  </si>
  <si>
    <t>14010302090119</t>
  </si>
  <si>
    <t>14010302090119PSS</t>
  </si>
  <si>
    <t>14010302090120</t>
  </si>
  <si>
    <t>14010302090120PSS</t>
  </si>
  <si>
    <t>14010302090121</t>
  </si>
  <si>
    <t>14010302090121PSS</t>
  </si>
  <si>
    <t>14010302090122</t>
  </si>
  <si>
    <t>14010302090122PSS</t>
  </si>
  <si>
    <t>14010302090123</t>
  </si>
  <si>
    <t>14010302090123PSS</t>
  </si>
  <si>
    <t>14010302020305PSS</t>
  </si>
  <si>
    <t>14010302020306PSS</t>
  </si>
  <si>
    <t>14010302020307PSS</t>
  </si>
  <si>
    <t>14010302030100PSS</t>
  </si>
  <si>
    <t>14010302030103</t>
  </si>
  <si>
    <t>14010302030103PSS</t>
  </si>
  <si>
    <t>14010302030105</t>
  </si>
  <si>
    <t>14010302030105PSS</t>
  </si>
  <si>
    <t>14010302030112</t>
  </si>
  <si>
    <t>14010302030112PSS</t>
  </si>
  <si>
    <t>14010302030113</t>
  </si>
  <si>
    <t>14010302030113PSS</t>
  </si>
  <si>
    <t>14010302030114</t>
  </si>
  <si>
    <t>14010302030114PSS</t>
  </si>
  <si>
    <t>14010302020308</t>
  </si>
  <si>
    <t>14010302020308PSS</t>
  </si>
  <si>
    <t>14010302090301</t>
  </si>
  <si>
    <t>14010302090301PSS</t>
  </si>
  <si>
    <t>14010302090302</t>
  </si>
  <si>
    <t>14010302090302PSS</t>
  </si>
  <si>
    <t>14010306130101PSS</t>
  </si>
  <si>
    <t>14010306130102PSS</t>
  </si>
  <si>
    <t>14010306130103</t>
  </si>
  <si>
    <t>14010306130103PSS</t>
  </si>
  <si>
    <t>14010306160101</t>
  </si>
  <si>
    <t>14010306160101PSS</t>
  </si>
  <si>
    <t>14010306160102</t>
  </si>
  <si>
    <t>14010306160102PSS</t>
  </si>
  <si>
    <t>14010306160103</t>
  </si>
  <si>
    <t>14010306160103PSS</t>
  </si>
  <si>
    <t>14010306130104PSS</t>
  </si>
  <si>
    <t>14010306130105</t>
  </si>
  <si>
    <t>14010306130105PSS</t>
  </si>
  <si>
    <t>14010306130106PSS</t>
  </si>
  <si>
    <t>14010306130107PSS</t>
  </si>
  <si>
    <t>14010306130108</t>
  </si>
  <si>
    <t>14010306130108PSS</t>
  </si>
  <si>
    <t>14010306130109PSS</t>
  </si>
  <si>
    <t>14010306130110PSS</t>
  </si>
  <si>
    <t>14010308020100</t>
  </si>
  <si>
    <t>14010308020100PSS</t>
  </si>
  <si>
    <t>14010308020101</t>
  </si>
  <si>
    <t>14010308020101PSS</t>
  </si>
  <si>
    <t>14010308020102</t>
  </si>
  <si>
    <t>14010308020102PSS</t>
  </si>
  <si>
    <t>14010320020101</t>
  </si>
  <si>
    <t>14010320020101PSS</t>
  </si>
  <si>
    <t>14010406010101PSS</t>
  </si>
  <si>
    <t>14010406010102PSS</t>
  </si>
  <si>
    <t>14010406010103PSS</t>
  </si>
  <si>
    <t>14010406010104</t>
  </si>
  <si>
    <t>14010406010104PSS</t>
  </si>
  <si>
    <t>14010406010105PSS</t>
  </si>
  <si>
    <t>14010406010106PSS</t>
  </si>
  <si>
    <t>14010406010107</t>
  </si>
  <si>
    <t>14010406010107PSS</t>
  </si>
  <si>
    <t>14010406010117</t>
  </si>
  <si>
    <t>14010406010117PSS</t>
  </si>
  <si>
    <t>14010406010118</t>
  </si>
  <si>
    <t>14010406010118PSS</t>
  </si>
  <si>
    <t>14010406010121</t>
  </si>
  <si>
    <t>14010406010121PSS</t>
  </si>
  <si>
    <t>14010406010122</t>
  </si>
  <si>
    <t>14010406010122PSS</t>
  </si>
  <si>
    <t>14010406010201PSS</t>
  </si>
  <si>
    <t>14010406010202PSS</t>
  </si>
  <si>
    <t>14010406010203PSS</t>
  </si>
  <si>
    <t>14010406010204PSS</t>
  </si>
  <si>
    <t>14010406010207</t>
  </si>
  <si>
    <t>14010406010207PSS</t>
  </si>
  <si>
    <t>14010406020109PSS</t>
  </si>
  <si>
    <t>14010406020110PSS</t>
  </si>
  <si>
    <t>14010406020111PSS</t>
  </si>
  <si>
    <t>14010406020112</t>
  </si>
  <si>
    <t>14010406020112PSS</t>
  </si>
  <si>
    <t>14010406020119</t>
  </si>
  <si>
    <t>14010406020119PSS</t>
  </si>
  <si>
    <t>14010406020201</t>
  </si>
  <si>
    <t>14010406020201PSS</t>
  </si>
  <si>
    <t>14010406020202PSS</t>
  </si>
  <si>
    <t>14010406020203PSS</t>
  </si>
  <si>
    <t>14010406020204</t>
  </si>
  <si>
    <t>14010406020204PSS</t>
  </si>
  <si>
    <t>14010406020207</t>
  </si>
  <si>
    <t>14010406020207PSS</t>
  </si>
  <si>
    <t>14010499000101</t>
  </si>
  <si>
    <t>14010499000101PSS</t>
  </si>
  <si>
    <t>14010423000101</t>
  </si>
  <si>
    <t>14010423000101PSS</t>
  </si>
  <si>
    <t>14010423000103</t>
  </si>
  <si>
    <t>14010423000103PSS</t>
  </si>
  <si>
    <t>14010423000105</t>
  </si>
  <si>
    <t>14010423000105PSS</t>
  </si>
  <si>
    <t>14010423000106</t>
  </si>
  <si>
    <t>14010423000106PSS</t>
  </si>
  <si>
    <t>14010423000108</t>
  </si>
  <si>
    <t>14010423000108PSS</t>
  </si>
  <si>
    <t>14010423000109</t>
  </si>
  <si>
    <t>14010423000109PSS</t>
  </si>
  <si>
    <t>14010423000110</t>
  </si>
  <si>
    <t>14010423000110PSS</t>
  </si>
  <si>
    <t>14010423000112PSS</t>
  </si>
  <si>
    <t>14010423000114PSS</t>
  </si>
  <si>
    <t>14010423000115PSS</t>
  </si>
  <si>
    <t>14010423000116</t>
  </si>
  <si>
    <t>14010423000116PSS</t>
  </si>
  <si>
    <t>14010423000118</t>
  </si>
  <si>
    <t>14010423000118PSS</t>
  </si>
  <si>
    <t>14010423000119</t>
  </si>
  <si>
    <t>14010423000119PSS</t>
  </si>
  <si>
    <t>14010423000120</t>
  </si>
  <si>
    <t>14010423000120PSS</t>
  </si>
  <si>
    <t>14010423000121</t>
  </si>
  <si>
    <t>14010423000121PSS</t>
  </si>
  <si>
    <t>14010423000122PSS</t>
  </si>
  <si>
    <t>14010423000123PSS</t>
  </si>
  <si>
    <t>14010423000201</t>
  </si>
  <si>
    <t>14010423000201PSS</t>
  </si>
  <si>
    <t>14010423000202</t>
  </si>
  <si>
    <t>14010423000202PSS</t>
  </si>
  <si>
    <t>14010423000203</t>
  </si>
  <si>
    <t>14010423000203PSS</t>
  </si>
  <si>
    <t>14010423000204</t>
  </si>
  <si>
    <t>14010423000204PSS</t>
  </si>
  <si>
    <t>14010423000205</t>
  </si>
  <si>
    <t>14010423000205PSS</t>
  </si>
  <si>
    <t>14010423000206</t>
  </si>
  <si>
    <t>14010423000206PSS</t>
  </si>
  <si>
    <t>14010423000301PSS</t>
  </si>
  <si>
    <t>14010423000302PSS</t>
  </si>
  <si>
    <t>14010424000101</t>
  </si>
  <si>
    <t>14010424000101PSS</t>
  </si>
  <si>
    <t>14010424000102</t>
  </si>
  <si>
    <t>14010424000102PSS</t>
  </si>
  <si>
    <t>14010424000103PSS</t>
  </si>
  <si>
    <t>14010424000104PSS</t>
  </si>
  <si>
    <t>14010424000201</t>
  </si>
  <si>
    <t>14010424000201PSS</t>
  </si>
  <si>
    <t>14010306030105</t>
  </si>
  <si>
    <t>14010306030105PSS</t>
  </si>
  <si>
    <t>14010306030106</t>
  </si>
  <si>
    <t>14010306030106PSS</t>
  </si>
  <si>
    <t>14010306030107PSS</t>
  </si>
  <si>
    <t>14010306030108PSS</t>
  </si>
  <si>
    <t>14010306030201</t>
  </si>
  <si>
    <t>14010306030201PSS</t>
  </si>
  <si>
    <t>14010306090101</t>
  </si>
  <si>
    <t>14010306090101PSS</t>
  </si>
  <si>
    <t>14010306190101</t>
  </si>
  <si>
    <t>14010306190101PSS</t>
  </si>
  <si>
    <t>14010306030205</t>
  </si>
  <si>
    <t>14010306030205PSS</t>
  </si>
  <si>
    <t>14010306030206</t>
  </si>
  <si>
    <t>14010306030206PSS</t>
  </si>
  <si>
    <t>14010306030207PSS</t>
  </si>
  <si>
    <t>14010306030101</t>
  </si>
  <si>
    <t>14010306030101PSS</t>
  </si>
  <si>
    <t>14010306030102</t>
  </si>
  <si>
    <t>14010306030102PSS</t>
  </si>
  <si>
    <t>14010306030111PSS</t>
  </si>
  <si>
    <t>14010306030112PSS</t>
  </si>
  <si>
    <t>14010306030116PSS</t>
  </si>
  <si>
    <t>14010306030117PSS</t>
  </si>
  <si>
    <t>14010306030202</t>
  </si>
  <si>
    <t>14010306030202PSS</t>
  </si>
  <si>
    <t>14010306030203</t>
  </si>
  <si>
    <t>14010306030203PSS</t>
  </si>
  <si>
    <t>14010306030204</t>
  </si>
  <si>
    <t>14010306030204PSS</t>
  </si>
  <si>
    <t>14010306030209</t>
  </si>
  <si>
    <t>14010306030209PSS</t>
  </si>
  <si>
    <t>14010306030210</t>
  </si>
  <si>
    <t>14010306030210PSS</t>
  </si>
  <si>
    <t>14010306030211PSS</t>
  </si>
  <si>
    <t>14010306030212</t>
  </si>
  <si>
    <t>14010306030212PSS</t>
  </si>
  <si>
    <t>14011206020337</t>
  </si>
  <si>
    <t>14011206020337PSS</t>
  </si>
  <si>
    <t>14011206020389</t>
  </si>
  <si>
    <t>14011206020389PSS</t>
  </si>
  <si>
    <t>14010306010105</t>
  </si>
  <si>
    <t>14010306010105PSS</t>
  </si>
  <si>
    <t>14010306010106</t>
  </si>
  <si>
    <t>14010306010106PSS</t>
  </si>
  <si>
    <t>14010306020101</t>
  </si>
  <si>
    <t>14010306020101PSS</t>
  </si>
  <si>
    <t>14010306020102</t>
  </si>
  <si>
    <t>14010306020102PSS</t>
  </si>
  <si>
    <t>14010306020106PSS</t>
  </si>
  <si>
    <t>14010306020107PSS</t>
  </si>
  <si>
    <t>14010306020113</t>
  </si>
  <si>
    <t>14010306020113PSS</t>
  </si>
  <si>
    <t>14010306020114</t>
  </si>
  <si>
    <t>14010306020114PSS</t>
  </si>
  <si>
    <t>14010306020201</t>
  </si>
  <si>
    <t>14010306020201PSS</t>
  </si>
  <si>
    <t>14010306010103</t>
  </si>
  <si>
    <t>14010306010103PSS</t>
  </si>
  <si>
    <t>14010306010104</t>
  </si>
  <si>
    <t>14010306010104PSS</t>
  </si>
  <si>
    <t>14010303020100PSS</t>
  </si>
  <si>
    <t>14010303020101PSS</t>
  </si>
  <si>
    <t>14010306120103</t>
  </si>
  <si>
    <t>14010306120103PSS</t>
  </si>
  <si>
    <t>14010306120104</t>
  </si>
  <si>
    <t>14010306120104PSS</t>
  </si>
  <si>
    <t>14010399010101</t>
  </si>
  <si>
    <t>14010399010101PSS</t>
  </si>
  <si>
    <t>14010302020303</t>
  </si>
  <si>
    <t>14010302020303PSS</t>
  </si>
  <si>
    <t>14010302020304</t>
  </si>
  <si>
    <t>14010302020304PSS</t>
  </si>
  <si>
    <t>14010302010211</t>
  </si>
  <si>
    <t>14010302010211PSS</t>
  </si>
  <si>
    <t>14040206010102</t>
  </si>
  <si>
    <t>14040206010102PSS</t>
  </si>
  <si>
    <t>14040206020103PSS</t>
  </si>
  <si>
    <t>14040206020209</t>
  </si>
  <si>
    <t>14040206020209PSS</t>
  </si>
  <si>
    <t>14040206090102</t>
  </si>
  <si>
    <t>14040206090102PSS</t>
  </si>
  <si>
    <t>14040206090104</t>
  </si>
  <si>
    <t>14040206090104PSS</t>
  </si>
  <si>
    <t>14040224050101</t>
  </si>
  <si>
    <t>14040224050101PSS</t>
  </si>
  <si>
    <t>14040607090101</t>
  </si>
  <si>
    <t>14040607090101PSS</t>
  </si>
  <si>
    <t>14040706010201</t>
  </si>
  <si>
    <t>14040706010201PSS</t>
  </si>
  <si>
    <t>14040706090201</t>
  </si>
  <si>
    <t>14040706090201PSS</t>
  </si>
  <si>
    <t>14041106010101PSS</t>
  </si>
  <si>
    <t>14041106010202</t>
  </si>
  <si>
    <t>14041106010202PSS</t>
  </si>
  <si>
    <t>14041106020101</t>
  </si>
  <si>
    <t>14041106020101PSS</t>
  </si>
  <si>
    <t>14041106020102PSS</t>
  </si>
  <si>
    <t>14041106090101</t>
  </si>
  <si>
    <t>14041106090101PSS</t>
  </si>
  <si>
    <t>14041106090205</t>
  </si>
  <si>
    <t>14041106090205PSS</t>
  </si>
  <si>
    <t>14041206010201</t>
  </si>
  <si>
    <t>14041206010201PSS</t>
  </si>
  <si>
    <t>14041206010301</t>
  </si>
  <si>
    <t>14041206010301PSS</t>
  </si>
  <si>
    <t>14041206020101PSS</t>
  </si>
  <si>
    <t>14041206090101</t>
  </si>
  <si>
    <t>14041206090101PSS</t>
  </si>
  <si>
    <t>14041206090102</t>
  </si>
  <si>
    <t>14041206090102PSS</t>
  </si>
  <si>
    <t>14041206090201</t>
  </si>
  <si>
    <t>14041206090201PSS</t>
  </si>
  <si>
    <t>14041224000101</t>
  </si>
  <si>
    <t>14041224000101PSS</t>
  </si>
  <si>
    <t>14041224000102</t>
  </si>
  <si>
    <t>14041224000102PSS</t>
  </si>
  <si>
    <t>14041006010101</t>
  </si>
  <si>
    <t>14041006010101PSS</t>
  </si>
  <si>
    <t>14041006020702PSS</t>
  </si>
  <si>
    <t>14041006090203</t>
  </si>
  <si>
    <t>14041006090203PSS</t>
  </si>
  <si>
    <t>14041206010302</t>
  </si>
  <si>
    <t>14041206010302PSS</t>
  </si>
  <si>
    <t>14041206020303PSS</t>
  </si>
  <si>
    <t>14041206020310</t>
  </si>
  <si>
    <t>14041206020310PSS</t>
  </si>
  <si>
    <t>14041206090303</t>
  </si>
  <si>
    <t>14041206090303PSS</t>
  </si>
  <si>
    <t>14041306010303</t>
  </si>
  <si>
    <t>14041306010303PSS</t>
  </si>
  <si>
    <t>14041306020101PSS</t>
  </si>
  <si>
    <t>14041306020104</t>
  </si>
  <si>
    <t>14041306020104PSS</t>
  </si>
  <si>
    <t>14041306090201</t>
  </si>
  <si>
    <t>14041306090201PSS</t>
  </si>
  <si>
    <t>14041306090304</t>
  </si>
  <si>
    <t>14041306090304PSS</t>
  </si>
  <si>
    <t>14041324000103</t>
  </si>
  <si>
    <t>14041324000103PSS</t>
  </si>
  <si>
    <t>14041324000104</t>
  </si>
  <si>
    <t>14041324000104PSS</t>
  </si>
  <si>
    <t>14040211000106</t>
  </si>
  <si>
    <t>14040211000106PSS</t>
  </si>
  <si>
    <t>14040211000107</t>
  </si>
  <si>
    <t>14040211000107PSS</t>
  </si>
  <si>
    <t>14040211000108</t>
  </si>
  <si>
    <t>14040211000108PSS</t>
  </si>
  <si>
    <t>14040211000109</t>
  </si>
  <si>
    <t>14040211000109PSS</t>
  </si>
  <si>
    <t>14040211000110</t>
  </si>
  <si>
    <t>14040211000110PSS</t>
  </si>
  <si>
    <t>14041111000101</t>
  </si>
  <si>
    <t>14041111000101PSS</t>
  </si>
  <si>
    <t>14041111000102</t>
  </si>
  <si>
    <t>14041111000102PSS</t>
  </si>
  <si>
    <t>14041111000103</t>
  </si>
  <si>
    <t>14041111000103PSS</t>
  </si>
  <si>
    <t>14041111000104</t>
  </si>
  <si>
    <t>14041111000104PSS</t>
  </si>
  <si>
    <t>14041111000105</t>
  </si>
  <si>
    <t>14041111000105PSS</t>
  </si>
  <si>
    <t>14041111000111</t>
  </si>
  <si>
    <t>14041111000111PSS</t>
  </si>
  <si>
    <t>14041111000112</t>
  </si>
  <si>
    <t>14041111000112PSS</t>
  </si>
  <si>
    <t>14041111000115</t>
  </si>
  <si>
    <t>14041111000115PSS</t>
  </si>
  <si>
    <t>14041112000101</t>
  </si>
  <si>
    <t>14041112000101PSS</t>
  </si>
  <si>
    <t>14041112000104</t>
  </si>
  <si>
    <t>14041112000104PSS</t>
  </si>
  <si>
    <t>14041112000105</t>
  </si>
  <si>
    <t>14041112000105PSS</t>
  </si>
  <si>
    <t>14041112000106</t>
  </si>
  <si>
    <t>14041112000106PSS</t>
  </si>
  <si>
    <t>14041211000101</t>
  </si>
  <si>
    <t>14041211000101PSS</t>
  </si>
  <si>
    <t>14041211000102</t>
  </si>
  <si>
    <t>14041211000102PSS</t>
  </si>
  <si>
    <t>14041211000103</t>
  </si>
  <si>
    <t>14041211000103PSS</t>
  </si>
  <si>
    <t>14041211000104</t>
  </si>
  <si>
    <t>14041211000104PSS</t>
  </si>
  <si>
    <t>14041211000105</t>
  </si>
  <si>
    <t>14041211000105PSS</t>
  </si>
  <si>
    <t>14041211000106</t>
  </si>
  <si>
    <t>14041211000106PSS</t>
  </si>
  <si>
    <t>14041211000107</t>
  </si>
  <si>
    <t>14041211000107PSS</t>
  </si>
  <si>
    <t>14041211000108</t>
  </si>
  <si>
    <t>14041211000108PSS</t>
  </si>
  <si>
    <t>14041211000109</t>
  </si>
  <si>
    <t>14041211000109PSS</t>
  </si>
  <si>
    <t>14041211000110</t>
  </si>
  <si>
    <t>14041211000110PSS</t>
  </si>
  <si>
    <t>14041211000111</t>
  </si>
  <si>
    <t>14041211000111PSS</t>
  </si>
  <si>
    <t>14041211000112</t>
  </si>
  <si>
    <t>14041211000112PSS</t>
  </si>
  <si>
    <t>14041211000115</t>
  </si>
  <si>
    <t>14041211000115PSS</t>
  </si>
  <si>
    <t>14041212000101</t>
  </si>
  <si>
    <t>14041212000101PSS</t>
  </si>
  <si>
    <t>14041212000102</t>
  </si>
  <si>
    <t>14041212000102PSS</t>
  </si>
  <si>
    <t>14041212000103</t>
  </si>
  <si>
    <t>14041212000103PSS</t>
  </si>
  <si>
    <t>14041212000104</t>
  </si>
  <si>
    <t>14041212000104PSS</t>
  </si>
  <si>
    <t>14041212000105</t>
  </si>
  <si>
    <t>14041212000105PSS</t>
  </si>
  <si>
    <t>14041311000101</t>
  </si>
  <si>
    <t>14041311000101PSS</t>
  </si>
  <si>
    <t>14041311000102</t>
  </si>
  <si>
    <t>14041311000102PSS</t>
  </si>
  <si>
    <t>14041311000103</t>
  </si>
  <si>
    <t>14041311000103PSS</t>
  </si>
  <si>
    <t>14041311000104</t>
  </si>
  <si>
    <t>14041311000104PSS</t>
  </si>
  <si>
    <t>14041311000105</t>
  </si>
  <si>
    <t>14041311000105PSS</t>
  </si>
  <si>
    <t>14041311000106</t>
  </si>
  <si>
    <t>14041311000106PSS</t>
  </si>
  <si>
    <t>14041311000107</t>
  </si>
  <si>
    <t>14041311000107PSS</t>
  </si>
  <si>
    <t>14041311000108</t>
  </si>
  <si>
    <t>14041311000108PSS</t>
  </si>
  <si>
    <t>14041311000109</t>
  </si>
  <si>
    <t>14041311000109PSS</t>
  </si>
  <si>
    <t>14041311000110</t>
  </si>
  <si>
    <t>14041311000110PSS</t>
  </si>
  <si>
    <t>14041312000101</t>
  </si>
  <si>
    <t>14041312000101PSS</t>
  </si>
  <si>
    <t>14041312000102</t>
  </si>
  <si>
    <t>14041312000102PSS</t>
  </si>
  <si>
    <t>14041312000103</t>
  </si>
  <si>
    <t>14041312000103PSS</t>
  </si>
  <si>
    <t>14041312000105</t>
  </si>
  <si>
    <t>14041312000105PSS</t>
  </si>
  <si>
    <t>14041202000101</t>
  </si>
  <si>
    <t>14041202000101PSS</t>
  </si>
  <si>
    <t>14041206020305PSS</t>
  </si>
  <si>
    <t>14041106020104PSS</t>
  </si>
  <si>
    <t>14041306020106</t>
  </si>
  <si>
    <t>14041306020106PSS</t>
  </si>
  <si>
    <t>14051119060303</t>
  </si>
  <si>
    <t>14051119060303PSS</t>
  </si>
  <si>
    <t>14040306010101</t>
  </si>
  <si>
    <t>14040306010101PSS</t>
  </si>
  <si>
    <t>14040306050101PSS</t>
  </si>
  <si>
    <t>14040302000101</t>
  </si>
  <si>
    <t>14040302000101PSS</t>
  </si>
  <si>
    <t>14040302010101</t>
  </si>
  <si>
    <t>14040302010101PSS</t>
  </si>
  <si>
    <t>14040302010201</t>
  </si>
  <si>
    <t>14040302010201PSS</t>
  </si>
  <si>
    <t>14040306130100PSS</t>
  </si>
  <si>
    <t>14040406010101PSS</t>
  </si>
  <si>
    <t>14040306090101</t>
  </si>
  <si>
    <t>14040306090101PSS</t>
  </si>
  <si>
    <t>14040306030203PSS</t>
  </si>
  <si>
    <t>14040306190101</t>
  </si>
  <si>
    <t>14040306190101PSS</t>
  </si>
  <si>
    <t>14040306030101</t>
  </si>
  <si>
    <t>14040306030101PSS</t>
  </si>
  <si>
    <t>14040306030201</t>
  </si>
  <si>
    <t>14040306030201PSS</t>
  </si>
  <si>
    <t>14040306030202PSS</t>
  </si>
  <si>
    <t>14040306020101</t>
  </si>
  <si>
    <t>14040306020101PSS</t>
  </si>
  <si>
    <t>14040306020201PSS</t>
  </si>
  <si>
    <t>14030206090102</t>
  </si>
  <si>
    <t>14030206090102PSS</t>
  </si>
  <si>
    <t>14050204000101PSS</t>
  </si>
  <si>
    <t>14050204000102</t>
  </si>
  <si>
    <t>14050204000102PSS</t>
  </si>
  <si>
    <t>14050204000103</t>
  </si>
  <si>
    <t>14050204000103PSS</t>
  </si>
  <si>
    <t>14050204000104</t>
  </si>
  <si>
    <t>14050204000104PSS</t>
  </si>
  <si>
    <t>14050204000105</t>
  </si>
  <si>
    <t>14050204000105PSS</t>
  </si>
  <si>
    <t>14050704000102</t>
  </si>
  <si>
    <t>14050704000102PSS</t>
  </si>
  <si>
    <t>14050804000102</t>
  </si>
  <si>
    <t>14050804000102PSS</t>
  </si>
  <si>
    <t>14051004000202PSS</t>
  </si>
  <si>
    <t>14051104000101</t>
  </si>
  <si>
    <t>14051104000101PSS</t>
  </si>
  <si>
    <t>14051104000202PSS</t>
  </si>
  <si>
    <t>14051104000301</t>
  </si>
  <si>
    <t>14051104000301PSS</t>
  </si>
  <si>
    <t>14051204000101</t>
  </si>
  <si>
    <t>14051204000101PSS</t>
  </si>
  <si>
    <t>14051204000201</t>
  </si>
  <si>
    <t>14051204000201PSS</t>
  </si>
  <si>
    <t>14051204000202PSS</t>
  </si>
  <si>
    <t>14051204000203</t>
  </si>
  <si>
    <t>14051204000203PSS</t>
  </si>
  <si>
    <t>14051204000301</t>
  </si>
  <si>
    <t>14051204000301PSS</t>
  </si>
  <si>
    <t>14051304000101</t>
  </si>
  <si>
    <t>14051304000101PSS</t>
  </si>
  <si>
    <t>14051304000202PSS</t>
  </si>
  <si>
    <t>14051304000301</t>
  </si>
  <si>
    <t>14051304000301PSS</t>
  </si>
  <si>
    <t>14050205010101</t>
  </si>
  <si>
    <t>14050205010101PSS</t>
  </si>
  <si>
    <t>14050205010102</t>
  </si>
  <si>
    <t>14050205010102PSS</t>
  </si>
  <si>
    <t>14050205020101</t>
  </si>
  <si>
    <t>14050205020101PSS</t>
  </si>
  <si>
    <t>14050205020102</t>
  </si>
  <si>
    <t>14050205020102PSS</t>
  </si>
  <si>
    <t>14050205020105</t>
  </si>
  <si>
    <t>14050205020105PSS</t>
  </si>
  <si>
    <t>14050205020107PSS</t>
  </si>
  <si>
    <t>14051005020101PSS</t>
  </si>
  <si>
    <t>14051005020102</t>
  </si>
  <si>
    <t>14051005020102PSS</t>
  </si>
  <si>
    <t>14051105010101</t>
  </si>
  <si>
    <t>14051105010101PSS</t>
  </si>
  <si>
    <t>14051105010102</t>
  </si>
  <si>
    <t>14051105010102PSS</t>
  </si>
  <si>
    <t>14051105010301</t>
  </si>
  <si>
    <t>14051105010301PSS</t>
  </si>
  <si>
    <t>14051105010302</t>
  </si>
  <si>
    <t>14051105010302PSS</t>
  </si>
  <si>
    <t>14051105020101PSS</t>
  </si>
  <si>
    <t>14051105020102</t>
  </si>
  <si>
    <t>14051105020102PSS</t>
  </si>
  <si>
    <t>14051105020106</t>
  </si>
  <si>
    <t>14051105020106PSS</t>
  </si>
  <si>
    <t>14051105020201</t>
  </si>
  <si>
    <t>14051105020201PSS</t>
  </si>
  <si>
    <t>14051205010101</t>
  </si>
  <si>
    <t>14051205010101PSS</t>
  </si>
  <si>
    <t>14051205010102</t>
  </si>
  <si>
    <t>14051205010102PSS</t>
  </si>
  <si>
    <t>14051205010103</t>
  </si>
  <si>
    <t>14051205010103PSS</t>
  </si>
  <si>
    <t>14051205020101PSS</t>
  </si>
  <si>
    <t>14051205020102</t>
  </si>
  <si>
    <t>14051205020102PSS</t>
  </si>
  <si>
    <t>14051205020106</t>
  </si>
  <si>
    <t>14051205020106PSS</t>
  </si>
  <si>
    <t>14051205020201</t>
  </si>
  <si>
    <t>14051205020201PSS</t>
  </si>
  <si>
    <t>14051205030101</t>
  </si>
  <si>
    <t>14051205030101PSS</t>
  </si>
  <si>
    <t>14051205030102</t>
  </si>
  <si>
    <t>14051205030102PSS</t>
  </si>
  <si>
    <t>14051305010101</t>
  </si>
  <si>
    <t>14051305010101PSS</t>
  </si>
  <si>
    <t>14051305010102</t>
  </si>
  <si>
    <t>14051305010102PSS</t>
  </si>
  <si>
    <t>14051305010103</t>
  </si>
  <si>
    <t>14051305010103PSS</t>
  </si>
  <si>
    <t>14051305020101PSS</t>
  </si>
  <si>
    <t>14051305020106PSS</t>
  </si>
  <si>
    <t>14051305030102PSS</t>
  </si>
  <si>
    <t>14050206000109</t>
  </si>
  <si>
    <t>14050206000109PSS</t>
  </si>
  <si>
    <t>14050206010107</t>
  </si>
  <si>
    <t>14050206010107PSS</t>
  </si>
  <si>
    <t>14050206010109</t>
  </si>
  <si>
    <t>14050206010109PSS</t>
  </si>
  <si>
    <t>14050206010110</t>
  </si>
  <si>
    <t>14050206010110PSS</t>
  </si>
  <si>
    <t>14050206010114PSS</t>
  </si>
  <si>
    <t>14050206010115</t>
  </si>
  <si>
    <t>14050206010115PSS</t>
  </si>
  <si>
    <t>14050206010116</t>
  </si>
  <si>
    <t>14050206010116PSS</t>
  </si>
  <si>
    <t>14050206010117</t>
  </si>
  <si>
    <t>14050206010117PSS</t>
  </si>
  <si>
    <t>14050206010118</t>
  </si>
  <si>
    <t>14050206010118PSS</t>
  </si>
  <si>
    <t>14050206010119</t>
  </si>
  <si>
    <t>14050206010119PSS</t>
  </si>
  <si>
    <t>14050206010121</t>
  </si>
  <si>
    <t>14050206010121PSS</t>
  </si>
  <si>
    <t>14050206010122</t>
  </si>
  <si>
    <t>14050206010122PSS</t>
  </si>
  <si>
    <t>14050206010123</t>
  </si>
  <si>
    <t>14050206010123PSS</t>
  </si>
  <si>
    <t>14050206010302PSS</t>
  </si>
  <si>
    <t>14051206010503PSS</t>
  </si>
  <si>
    <t>14051206010533</t>
  </si>
  <si>
    <t>14051206010533PSS</t>
  </si>
  <si>
    <t>14051206010534PSS</t>
  </si>
  <si>
    <t>14050206020106PSS</t>
  </si>
  <si>
    <t>14050206020107PSS</t>
  </si>
  <si>
    <t>14050206020108</t>
  </si>
  <si>
    <t>14050206020108PSS</t>
  </si>
  <si>
    <t>14050206020109</t>
  </si>
  <si>
    <t>14050206020109PSS</t>
  </si>
  <si>
    <t>14050206020110</t>
  </si>
  <si>
    <t>14050206020110PSS</t>
  </si>
  <si>
    <t>14050206020111</t>
  </si>
  <si>
    <t>14050206020111PSS</t>
  </si>
  <si>
    <t>14050206020112</t>
  </si>
  <si>
    <t>14050206020112PSS</t>
  </si>
  <si>
    <t>14050206020113</t>
  </si>
  <si>
    <t>14050206020113PSS</t>
  </si>
  <si>
    <t>14050206020114</t>
  </si>
  <si>
    <t>14050206020114PSS</t>
  </si>
  <si>
    <t>14050206020115</t>
  </si>
  <si>
    <t>14050206020115PSS</t>
  </si>
  <si>
    <t>14050206020116</t>
  </si>
  <si>
    <t>14050206020116PSS</t>
  </si>
  <si>
    <t>14050206020117</t>
  </si>
  <si>
    <t>14050206020117PSS</t>
  </si>
  <si>
    <t>14050206020119</t>
  </si>
  <si>
    <t>14050206020119PSS</t>
  </si>
  <si>
    <t>14050206020120</t>
  </si>
  <si>
    <t>14050206020120PSS</t>
  </si>
  <si>
    <t>14050206020121PSS</t>
  </si>
  <si>
    <t>14050206020122</t>
  </si>
  <si>
    <t>14050206020122PSS</t>
  </si>
  <si>
    <t>14050206020123</t>
  </si>
  <si>
    <t>14050206020123PSS</t>
  </si>
  <si>
    <t>14050206020124PSS</t>
  </si>
  <si>
    <t>14050206020125</t>
  </si>
  <si>
    <t>14050206020125PSS</t>
  </si>
  <si>
    <t>14050206020127PSS</t>
  </si>
  <si>
    <t>14050206020128</t>
  </si>
  <si>
    <t>14050206020128PSS</t>
  </si>
  <si>
    <t>14050206020129</t>
  </si>
  <si>
    <t>14050206020129PSS</t>
  </si>
  <si>
    <t>14050206020131</t>
  </si>
  <si>
    <t>14050206020131PSS</t>
  </si>
  <si>
    <t>14050206020132</t>
  </si>
  <si>
    <t>14050206020132PSS</t>
  </si>
  <si>
    <t>14050206020144</t>
  </si>
  <si>
    <t>14050206020144PSS</t>
  </si>
  <si>
    <t>14050206020146</t>
  </si>
  <si>
    <t>14050206020146PSS</t>
  </si>
  <si>
    <t>14050206020163</t>
  </si>
  <si>
    <t>14050206020163PSS</t>
  </si>
  <si>
    <t>14050206020164</t>
  </si>
  <si>
    <t>14050206020164PSS</t>
  </si>
  <si>
    <t>14050206020172PSS</t>
  </si>
  <si>
    <t>14050206020173</t>
  </si>
  <si>
    <t>14050206020173PSS</t>
  </si>
  <si>
    <t>14050206090101</t>
  </si>
  <si>
    <t>14050206090101PSS</t>
  </si>
  <si>
    <t>14050206090102</t>
  </si>
  <si>
    <t>14050206090102PSS</t>
  </si>
  <si>
    <t>14050206090109</t>
  </si>
  <si>
    <t>14050206090109PSS</t>
  </si>
  <si>
    <t>14050206090110</t>
  </si>
  <si>
    <t>14050206090110PSS</t>
  </si>
  <si>
    <t>14050206090201</t>
  </si>
  <si>
    <t>14050206090201PSS</t>
  </si>
  <si>
    <t>14050206090202</t>
  </si>
  <si>
    <t>14050206090202PSS</t>
  </si>
  <si>
    <t>14050206090301</t>
  </si>
  <si>
    <t>14050206090301PSS</t>
  </si>
  <si>
    <t>14050219060101</t>
  </si>
  <si>
    <t>14050219060101PSS</t>
  </si>
  <si>
    <t>14050219060111PSS</t>
  </si>
  <si>
    <t>14050219240201</t>
  </si>
  <si>
    <t>14050219240201PSS</t>
  </si>
  <si>
    <t>14050226000125</t>
  </si>
  <si>
    <t>14050226000125PSS</t>
  </si>
  <si>
    <t>14050226000126</t>
  </si>
  <si>
    <t>14050226000126PSS</t>
  </si>
  <si>
    <t>14050806090102</t>
  </si>
  <si>
    <t>14050806090102PSS</t>
  </si>
  <si>
    <t>14051006010102</t>
  </si>
  <si>
    <t>14051006010102PSS</t>
  </si>
  <si>
    <t>14051006010106</t>
  </si>
  <si>
    <t>14051006010106PSS</t>
  </si>
  <si>
    <t>14051006010118</t>
  </si>
  <si>
    <t>14051006010118PSS</t>
  </si>
  <si>
    <t>14051006020204PSS</t>
  </si>
  <si>
    <t>14051006020212PSS</t>
  </si>
  <si>
    <t>14051006090102</t>
  </si>
  <si>
    <t>14051006090102PSS</t>
  </si>
  <si>
    <t>14051006090107</t>
  </si>
  <si>
    <t>14051006090107PSS</t>
  </si>
  <si>
    <t>14051006090109</t>
  </si>
  <si>
    <t>14051006090109PSS</t>
  </si>
  <si>
    <t>14051006090119</t>
  </si>
  <si>
    <t>14051006090119PSS</t>
  </si>
  <si>
    <t>14051006090201</t>
  </si>
  <si>
    <t>14051006090201PSS</t>
  </si>
  <si>
    <t>14051006090301</t>
  </si>
  <si>
    <t>14051006090301PSS</t>
  </si>
  <si>
    <t>14051033000101</t>
  </si>
  <si>
    <t>14051033000101PSS</t>
  </si>
  <si>
    <t>14051106010101</t>
  </si>
  <si>
    <t>14051106010101PSS</t>
  </si>
  <si>
    <t>14051106010102PSS</t>
  </si>
  <si>
    <t>14051106010106</t>
  </si>
  <si>
    <t>14051106010106PSS</t>
  </si>
  <si>
    <t>14051106010108</t>
  </si>
  <si>
    <t>14051106010108PSS</t>
  </si>
  <si>
    <t>14051106010112</t>
  </si>
  <si>
    <t>14051106010112PSS</t>
  </si>
  <si>
    <t>14051106010113</t>
  </si>
  <si>
    <t>14051106010113PSS</t>
  </si>
  <si>
    <t>14051106010116</t>
  </si>
  <si>
    <t>14051106010116PSS</t>
  </si>
  <si>
    <t>14051106010206</t>
  </si>
  <si>
    <t>14051106010206PSS</t>
  </si>
  <si>
    <t>14051106010323</t>
  </si>
  <si>
    <t>14051106010323PSS</t>
  </si>
  <si>
    <t>14051106010340</t>
  </si>
  <si>
    <t>14051106010340PSS</t>
  </si>
  <si>
    <t>14051106020302PSS</t>
  </si>
  <si>
    <t>14051106020304</t>
  </si>
  <si>
    <t>14051106020304PSS</t>
  </si>
  <si>
    <t>14051106020305</t>
  </si>
  <si>
    <t>14051106020305PSS</t>
  </si>
  <si>
    <t>14051106020310PSS</t>
  </si>
  <si>
    <t>14051106020312</t>
  </si>
  <si>
    <t>14051106020312PSS</t>
  </si>
  <si>
    <t>14051106020313</t>
  </si>
  <si>
    <t>14051106020313PSS</t>
  </si>
  <si>
    <t>14051106020316PSS</t>
  </si>
  <si>
    <t>14051106020317PSS</t>
  </si>
  <si>
    <t>14051106020336PSS</t>
  </si>
  <si>
    <t>14051106020339PSS</t>
  </si>
  <si>
    <t>14051106020319PSS</t>
  </si>
  <si>
    <t>14051106020324</t>
  </si>
  <si>
    <t>14051106020324PSS</t>
  </si>
  <si>
    <t>14051106020326</t>
  </si>
  <si>
    <t>14051106020326PSS</t>
  </si>
  <si>
    <t>14051106020340</t>
  </si>
  <si>
    <t>14051106020340PSS</t>
  </si>
  <si>
    <t>14051106020101</t>
  </si>
  <si>
    <t>14051106020101PSS</t>
  </si>
  <si>
    <t>14051106090101</t>
  </si>
  <si>
    <t>14051106090101PSS</t>
  </si>
  <si>
    <t>14051106090102</t>
  </si>
  <si>
    <t>14051106090102PSS</t>
  </si>
  <si>
    <t>14051106090103</t>
  </si>
  <si>
    <t>14051106090103PSS</t>
  </si>
  <si>
    <t>14051106090105</t>
  </si>
  <si>
    <t>14051106090105PSS</t>
  </si>
  <si>
    <t>14051106090107</t>
  </si>
  <si>
    <t>14051106090107PSS</t>
  </si>
  <si>
    <t>14051106090108</t>
  </si>
  <si>
    <t>14051106090108PSS</t>
  </si>
  <si>
    <t>14051106090109</t>
  </si>
  <si>
    <t>14051106090109PSS</t>
  </si>
  <si>
    <t>14051106090113</t>
  </si>
  <si>
    <t>14051106090113PSS</t>
  </si>
  <si>
    <t>14051106090117</t>
  </si>
  <si>
    <t>14051106090117PSS</t>
  </si>
  <si>
    <t>14051106090118</t>
  </si>
  <si>
    <t>14051106090118PSS</t>
  </si>
  <si>
    <t>14051106090203</t>
  </si>
  <si>
    <t>14051106090203PSS</t>
  </si>
  <si>
    <t>14051106090206</t>
  </si>
  <si>
    <t>14051106090206PSS</t>
  </si>
  <si>
    <t>14051106090301</t>
  </si>
  <si>
    <t>14051106090301PSS</t>
  </si>
  <si>
    <t>14051106090315</t>
  </si>
  <si>
    <t>14051106090315PSS</t>
  </si>
  <si>
    <t>14051106090323</t>
  </si>
  <si>
    <t>14051106090323PSS</t>
  </si>
  <si>
    <t>14051119060102</t>
  </si>
  <si>
    <t>14051119060102PSS</t>
  </si>
  <si>
    <t>14051119060201PSS</t>
  </si>
  <si>
    <t>14051119060301</t>
  </si>
  <si>
    <t>14051119060301PSS</t>
  </si>
  <si>
    <t>14051119060302</t>
  </si>
  <si>
    <t>14051119060302PSS</t>
  </si>
  <si>
    <t>14051133000101PSS</t>
  </si>
  <si>
    <t>14051130000102</t>
  </si>
  <si>
    <t>14051130000102PSS</t>
  </si>
  <si>
    <t>14051206010201PSS</t>
  </si>
  <si>
    <t>14051206010202PSS</t>
  </si>
  <si>
    <t>14051206010204</t>
  </si>
  <si>
    <t>14051206010204PSS</t>
  </si>
  <si>
    <t>14051206010206</t>
  </si>
  <si>
    <t>14051206010206PSS</t>
  </si>
  <si>
    <t>14051206010208</t>
  </si>
  <si>
    <t>14051206010208PSS</t>
  </si>
  <si>
    <t>14051206010212</t>
  </si>
  <si>
    <t>14051206010212PSS</t>
  </si>
  <si>
    <t>14051206010213</t>
  </si>
  <si>
    <t>14051206010213PSS</t>
  </si>
  <si>
    <t>14051206010216</t>
  </si>
  <si>
    <t>14051206010216PSS</t>
  </si>
  <si>
    <t>14051206010217</t>
  </si>
  <si>
    <t>14051206010217PSS</t>
  </si>
  <si>
    <t>14051206010301</t>
  </si>
  <si>
    <t>14051206010301PSS</t>
  </si>
  <si>
    <t>14051206010302</t>
  </si>
  <si>
    <t>14051206010302PSS</t>
  </si>
  <si>
    <t>14051206010304</t>
  </si>
  <si>
    <t>14051206010304PSS</t>
  </si>
  <si>
    <t>14051206010305</t>
  </si>
  <si>
    <t>14051206010305PSS</t>
  </si>
  <si>
    <t>14051206010306</t>
  </si>
  <si>
    <t>14051206010306PSS</t>
  </si>
  <si>
    <t>14051206010307</t>
  </si>
  <si>
    <t>14051206010307PSS</t>
  </si>
  <si>
    <t>14051206010308</t>
  </si>
  <si>
    <t>14051206010308PSS</t>
  </si>
  <si>
    <t>14051206010407</t>
  </si>
  <si>
    <t>14051206010407PSS</t>
  </si>
  <si>
    <t>14051206010411</t>
  </si>
  <si>
    <t>14051206010411PSS</t>
  </si>
  <si>
    <t>14051206020101PSS</t>
  </si>
  <si>
    <t>14051206020102</t>
  </si>
  <si>
    <t>14051206020102PSS</t>
  </si>
  <si>
    <t>14051206020103</t>
  </si>
  <si>
    <t>14051206020103PSS</t>
  </si>
  <si>
    <t>14051206020104PSS</t>
  </si>
  <si>
    <t>14051206020105</t>
  </si>
  <si>
    <t>14051206020105PSS</t>
  </si>
  <si>
    <t>14051206020108</t>
  </si>
  <si>
    <t>14051206020108PSS</t>
  </si>
  <si>
    <t>14051206020109</t>
  </si>
  <si>
    <t>14051206020109PSS</t>
  </si>
  <si>
    <t>14051206020113</t>
  </si>
  <si>
    <t>14051206020113PSS</t>
  </si>
  <si>
    <t>14051206020116PSS</t>
  </si>
  <si>
    <t>14051206020119PSS</t>
  </si>
  <si>
    <t>14051206020120</t>
  </si>
  <si>
    <t>14051206020120PSS</t>
  </si>
  <si>
    <t>14051206020121</t>
  </si>
  <si>
    <t>14051206020121PSS</t>
  </si>
  <si>
    <t>14051206020123PSS</t>
  </si>
  <si>
    <t>14051206020124</t>
  </si>
  <si>
    <t>14051206020124PSS</t>
  </si>
  <si>
    <t>14051206020125</t>
  </si>
  <si>
    <t>14051206020125PSS</t>
  </si>
  <si>
    <t>14051206020126</t>
  </si>
  <si>
    <t>14051206020126PSS</t>
  </si>
  <si>
    <t>14051206020127</t>
  </si>
  <si>
    <t>14051206020127PSS</t>
  </si>
  <si>
    <t>14051206020128</t>
  </si>
  <si>
    <t>14051206020128PSS</t>
  </si>
  <si>
    <t>14051206020202</t>
  </si>
  <si>
    <t>14051206020202PSS</t>
  </si>
  <si>
    <t>14051206020203</t>
  </si>
  <si>
    <t>14051206020203PSS</t>
  </si>
  <si>
    <t>14051206020204</t>
  </si>
  <si>
    <t>14051206020204PSS</t>
  </si>
  <si>
    <t>14051206020205</t>
  </si>
  <si>
    <t>14051206020205PSS</t>
  </si>
  <si>
    <t>14051206020208</t>
  </si>
  <si>
    <t>14051206020208PSS</t>
  </si>
  <si>
    <t>14051206020302</t>
  </si>
  <si>
    <t>14051206020302PSS</t>
  </si>
  <si>
    <t>14051206020303</t>
  </si>
  <si>
    <t>14051206020303PSS</t>
  </si>
  <si>
    <t>14051206020401</t>
  </si>
  <si>
    <t>14051206020401PSS</t>
  </si>
  <si>
    <t>14051206020405</t>
  </si>
  <si>
    <t>14051206020405PSS</t>
  </si>
  <si>
    <t>14051206020406</t>
  </si>
  <si>
    <t>14051206020406PSS</t>
  </si>
  <si>
    <t>14051206020409PSS</t>
  </si>
  <si>
    <t>14051206020410PSS</t>
  </si>
  <si>
    <t>14051206020411PSS</t>
  </si>
  <si>
    <t>14051206020412PSS</t>
  </si>
  <si>
    <t>14051206020417</t>
  </si>
  <si>
    <t>14051206020417PSS</t>
  </si>
  <si>
    <t>14051206020419PSS</t>
  </si>
  <si>
    <t>14051206020421</t>
  </si>
  <si>
    <t>14051206020421PSS</t>
  </si>
  <si>
    <t>14051206020431PSS</t>
  </si>
  <si>
    <t>14051206020432</t>
  </si>
  <si>
    <t>14051206020432PSS</t>
  </si>
  <si>
    <t>14051206020442</t>
  </si>
  <si>
    <t>14051206020442PSS</t>
  </si>
  <si>
    <t>14051206020443PSS</t>
  </si>
  <si>
    <t>14051206020447PSS</t>
  </si>
  <si>
    <t>14051206020451</t>
  </si>
  <si>
    <t>14051206020451PSS</t>
  </si>
  <si>
    <t>14051206090201</t>
  </si>
  <si>
    <t>14051206090201PSS</t>
  </si>
  <si>
    <t>14051206090202</t>
  </si>
  <si>
    <t>14051206090202PSS</t>
  </si>
  <si>
    <t>14051206090203</t>
  </si>
  <si>
    <t>14051206090203PSS</t>
  </si>
  <si>
    <t>14051206090204</t>
  </si>
  <si>
    <t>14051206090204PSS</t>
  </si>
  <si>
    <t>14051206090205</t>
  </si>
  <si>
    <t>14051206090205PSS</t>
  </si>
  <si>
    <t>14051206090207</t>
  </si>
  <si>
    <t>14051206090207PSS</t>
  </si>
  <si>
    <t>14051206090208</t>
  </si>
  <si>
    <t>14051206090208PSS</t>
  </si>
  <si>
    <t>14051206090209</t>
  </si>
  <si>
    <t>14051206090209PSS</t>
  </si>
  <si>
    <t>14051206020514</t>
  </si>
  <si>
    <t>14051206020514PSS</t>
  </si>
  <si>
    <t>14051206090210</t>
  </si>
  <si>
    <t>14051206090210PSS</t>
  </si>
  <si>
    <t>14051206090213</t>
  </si>
  <si>
    <t>14051206090213PSS</t>
  </si>
  <si>
    <t>14051206090214</t>
  </si>
  <si>
    <t>14051206090214PSS</t>
  </si>
  <si>
    <t>14051206090217</t>
  </si>
  <si>
    <t>14051206090217PSS</t>
  </si>
  <si>
    <t>14051206090218</t>
  </si>
  <si>
    <t>14051206090218PSS</t>
  </si>
  <si>
    <t>14051206090303</t>
  </si>
  <si>
    <t>14051206090303PSS</t>
  </si>
  <si>
    <t>14051206090401</t>
  </si>
  <si>
    <t>14051206090401PSS</t>
  </si>
  <si>
    <t>14051206090402</t>
  </si>
  <si>
    <t>14051206090402PSS</t>
  </si>
  <si>
    <t>14051206090403</t>
  </si>
  <si>
    <t>14051206090403PSS</t>
  </si>
  <si>
    <t>14051206090405</t>
  </si>
  <si>
    <t>14051206090405PSS</t>
  </si>
  <si>
    <t>14051206090414</t>
  </si>
  <si>
    <t>14051206090414PSS</t>
  </si>
  <si>
    <t>14051206090416</t>
  </si>
  <si>
    <t>14051206090416PSS</t>
  </si>
  <si>
    <t>14051206090419</t>
  </si>
  <si>
    <t>14051206090419PSS</t>
  </si>
  <si>
    <t>14051206090501</t>
  </si>
  <si>
    <t>14051206090501PSS</t>
  </si>
  <si>
    <t>14051206090502</t>
  </si>
  <si>
    <t>14051206090502PSS</t>
  </si>
  <si>
    <t>14051206090504</t>
  </si>
  <si>
    <t>14051206090504PSS</t>
  </si>
  <si>
    <t>14051206090522</t>
  </si>
  <si>
    <t>14051206090522PSS</t>
  </si>
  <si>
    <t>14051219060101PSS</t>
  </si>
  <si>
    <t>14051219060103</t>
  </si>
  <si>
    <t>14051219060103PSS</t>
  </si>
  <si>
    <t>14051219060401PSS</t>
  </si>
  <si>
    <t>14051219060402</t>
  </si>
  <si>
    <t>14051219060402PSS</t>
  </si>
  <si>
    <t>14051219240101</t>
  </si>
  <si>
    <t>14051219240101PSS</t>
  </si>
  <si>
    <t>14051219240103</t>
  </si>
  <si>
    <t>14051219240103PSS</t>
  </si>
  <si>
    <t>14051219240202</t>
  </si>
  <si>
    <t>14051219240202PSS</t>
  </si>
  <si>
    <t>14051226000106</t>
  </si>
  <si>
    <t>14051226000106PSS</t>
  </si>
  <si>
    <t>14051226000108</t>
  </si>
  <si>
    <t>14051226000108PSS</t>
  </si>
  <si>
    <t>14051226000502PSS</t>
  </si>
  <si>
    <t>14051226000504</t>
  </si>
  <si>
    <t>14051226000504PSS</t>
  </si>
  <si>
    <t>14051226000506</t>
  </si>
  <si>
    <t>14051226000506PSS</t>
  </si>
  <si>
    <t>14051230000102</t>
  </si>
  <si>
    <t>14051230000102PSS</t>
  </si>
  <si>
    <t>14051230000103</t>
  </si>
  <si>
    <t>14051230000103PSS</t>
  </si>
  <si>
    <t>14051233000101PSS</t>
  </si>
  <si>
    <t>14051233000706PSS</t>
  </si>
  <si>
    <t>14051306010101PSS</t>
  </si>
  <si>
    <t>14051306010102PSS</t>
  </si>
  <si>
    <t>14051306010104</t>
  </si>
  <si>
    <t>14051306010104PSS</t>
  </si>
  <si>
    <t>14051306010105</t>
  </si>
  <si>
    <t>14051306010105PSS</t>
  </si>
  <si>
    <t>14051306010106</t>
  </si>
  <si>
    <t>14051306010106PSS</t>
  </si>
  <si>
    <t>14051306010107PSS</t>
  </si>
  <si>
    <t>14051306010201</t>
  </si>
  <si>
    <t>14051306010201PSS</t>
  </si>
  <si>
    <t>14051306010206</t>
  </si>
  <si>
    <t>14051306010206PSS</t>
  </si>
  <si>
    <t>14051306010208</t>
  </si>
  <si>
    <t>14051306010208PSS</t>
  </si>
  <si>
    <t>14051306010209</t>
  </si>
  <si>
    <t>14051306010209PSS</t>
  </si>
  <si>
    <t>14051306010306</t>
  </si>
  <si>
    <t>14051306010306PSS</t>
  </si>
  <si>
    <t>14051306010307</t>
  </si>
  <si>
    <t>14051306010307PSS</t>
  </si>
  <si>
    <t>14051306010312PSS</t>
  </si>
  <si>
    <t>14051306010402</t>
  </si>
  <si>
    <t>14051306010402PSS</t>
  </si>
  <si>
    <t>14051306010403PSS</t>
  </si>
  <si>
    <t>14051306020101PSS</t>
  </si>
  <si>
    <t>14051306020102</t>
  </si>
  <si>
    <t>14051306020102PSS</t>
  </si>
  <si>
    <t>14051306020103</t>
  </si>
  <si>
    <t>14051306020103PSS</t>
  </si>
  <si>
    <t>14051306020104PSS</t>
  </si>
  <si>
    <t>14051306020105</t>
  </si>
  <si>
    <t>14051306020105PSS</t>
  </si>
  <si>
    <t>14051306020106</t>
  </si>
  <si>
    <t>14051306020106PSS</t>
  </si>
  <si>
    <t>14051306020110</t>
  </si>
  <si>
    <t>14051306020110PSS</t>
  </si>
  <si>
    <t>14051306020111</t>
  </si>
  <si>
    <t>14051306020111PSS</t>
  </si>
  <si>
    <t>14051306020112</t>
  </si>
  <si>
    <t>14051306020112PSS</t>
  </si>
  <si>
    <t>14051306020113</t>
  </si>
  <si>
    <t>14051306020113PSS</t>
  </si>
  <si>
    <t>14051306020114</t>
  </si>
  <si>
    <t>14051306020114PSS</t>
  </si>
  <si>
    <t>14051306020117PSS</t>
  </si>
  <si>
    <t>14051306020120</t>
  </si>
  <si>
    <t>14051306020120PSS</t>
  </si>
  <si>
    <t>14051306020121PSS</t>
  </si>
  <si>
    <t>14051306020127PSS</t>
  </si>
  <si>
    <t>14051306020128</t>
  </si>
  <si>
    <t>14051306020128PSS</t>
  </si>
  <si>
    <t>14051306020129</t>
  </si>
  <si>
    <t>14051306020129PSS</t>
  </si>
  <si>
    <t>14051306020130</t>
  </si>
  <si>
    <t>14051306020130PSS</t>
  </si>
  <si>
    <t>14051306020131PSS</t>
  </si>
  <si>
    <t>14051306020132</t>
  </si>
  <si>
    <t>14051306020132PSS</t>
  </si>
  <si>
    <t>14051306020202</t>
  </si>
  <si>
    <t>14051306020202PSS</t>
  </si>
  <si>
    <t>14051306020203</t>
  </si>
  <si>
    <t>14051306020203PSS</t>
  </si>
  <si>
    <t>14051306020204</t>
  </si>
  <si>
    <t>14051306020204PSS</t>
  </si>
  <si>
    <t>14051306020205</t>
  </si>
  <si>
    <t>14051306020205PSS</t>
  </si>
  <si>
    <t>14051306020206</t>
  </si>
  <si>
    <t>14051306020206PSS</t>
  </si>
  <si>
    <t>14051306020207PSS</t>
  </si>
  <si>
    <t>14051306020208PSS</t>
  </si>
  <si>
    <t>14051306020212PSS</t>
  </si>
  <si>
    <t>14051306020213PSS</t>
  </si>
  <si>
    <t>14051306020214</t>
  </si>
  <si>
    <t>14051306020214PSS</t>
  </si>
  <si>
    <t>14051306020311PSS</t>
  </si>
  <si>
    <t>14051306020303PSS</t>
  </si>
  <si>
    <t>14051306020304PSS</t>
  </si>
  <si>
    <t>14051306020307</t>
  </si>
  <si>
    <t>14051306020307PSS</t>
  </si>
  <si>
    <t>14051306020323PSS</t>
  </si>
  <si>
    <t>14051306020328</t>
  </si>
  <si>
    <t>14051306020328PSS</t>
  </si>
  <si>
    <t>14051306020351PSS</t>
  </si>
  <si>
    <t>14051306020352</t>
  </si>
  <si>
    <t>14051306020352PSS</t>
  </si>
  <si>
    <t>14051306020374PSS</t>
  </si>
  <si>
    <t>14080300000631</t>
  </si>
  <si>
    <t>14080300000631PSS</t>
  </si>
  <si>
    <t>14051306020379</t>
  </si>
  <si>
    <t>14051306020379PSS</t>
  </si>
  <si>
    <t>14051306090101</t>
  </si>
  <si>
    <t>14051306090101PSS</t>
  </si>
  <si>
    <t>14051306090103</t>
  </si>
  <si>
    <t>14051306090103PSS</t>
  </si>
  <si>
    <t>14051306090104</t>
  </si>
  <si>
    <t>14051306090104PSS</t>
  </si>
  <si>
    <t>14051306090108</t>
  </si>
  <si>
    <t>14051306090108PSS</t>
  </si>
  <si>
    <t>14051306090109</t>
  </si>
  <si>
    <t>14051306090109PSS</t>
  </si>
  <si>
    <t>14051306090110</t>
  </si>
  <si>
    <t>14051306090110PSS</t>
  </si>
  <si>
    <t>14051306090111</t>
  </si>
  <si>
    <t>14051306090111PSS</t>
  </si>
  <si>
    <t>14051306090201</t>
  </si>
  <si>
    <t>14051306090201PSS</t>
  </si>
  <si>
    <t>14051306090202</t>
  </si>
  <si>
    <t>14051306090202PSS</t>
  </si>
  <si>
    <t>14051306090301</t>
  </si>
  <si>
    <t>14051306090301PSS</t>
  </si>
  <si>
    <t>14051306090313</t>
  </si>
  <si>
    <t>14051306090313PSS</t>
  </si>
  <si>
    <t>14051306090315</t>
  </si>
  <si>
    <t>14051306090315PSS</t>
  </si>
  <si>
    <t>14051306020383</t>
  </si>
  <si>
    <t>14051306020383PSS</t>
  </si>
  <si>
    <t>14051306020384</t>
  </si>
  <si>
    <t>14051306020384PSS</t>
  </si>
  <si>
    <t>14051306090320</t>
  </si>
  <si>
    <t>14051306090320PSS</t>
  </si>
  <si>
    <t>14051319060101PSS</t>
  </si>
  <si>
    <t>14051319060201</t>
  </si>
  <si>
    <t>14051319060201PSS</t>
  </si>
  <si>
    <t>14051319060301PSS</t>
  </si>
  <si>
    <t>14051326000107</t>
  </si>
  <si>
    <t>14051326000107PSS</t>
  </si>
  <si>
    <t>14051326000108</t>
  </si>
  <si>
    <t>14051326000108PSS</t>
  </si>
  <si>
    <t>14051326000109</t>
  </si>
  <si>
    <t>14051326000109PSS</t>
  </si>
  <si>
    <t>14051326000201</t>
  </si>
  <si>
    <t>14051326000201PSS</t>
  </si>
  <si>
    <t>14051326000206</t>
  </si>
  <si>
    <t>14051326000206PSS</t>
  </si>
  <si>
    <t>14051326000210</t>
  </si>
  <si>
    <t>14051326000210PSS</t>
  </si>
  <si>
    <t>14051326000214</t>
  </si>
  <si>
    <t>14051326000214PSS</t>
  </si>
  <si>
    <t>14051326000218</t>
  </si>
  <si>
    <t>14051326000218PSS</t>
  </si>
  <si>
    <t>14051326000302</t>
  </si>
  <si>
    <t>14051326000302PSS</t>
  </si>
  <si>
    <t>14050226000101</t>
  </si>
  <si>
    <t>14050226000101PSS</t>
  </si>
  <si>
    <t>14050226000106</t>
  </si>
  <si>
    <t>14050226000106PSS</t>
  </si>
  <si>
    <t>14050226000109</t>
  </si>
  <si>
    <t>14050226000109PSS</t>
  </si>
  <si>
    <t>14051026000104</t>
  </si>
  <si>
    <t>14051026000104PSS</t>
  </si>
  <si>
    <t>14051026000106</t>
  </si>
  <si>
    <t>14051026000106PSS</t>
  </si>
  <si>
    <t>14051026000110</t>
  </si>
  <si>
    <t>14051026000110PSS</t>
  </si>
  <si>
    <t>14051026000112</t>
  </si>
  <si>
    <t>14051026000112PSS</t>
  </si>
  <si>
    <t>14051026000118</t>
  </si>
  <si>
    <t>14051026000118PSS</t>
  </si>
  <si>
    <t>14051026000303</t>
  </si>
  <si>
    <t>14051026000303PSS</t>
  </si>
  <si>
    <t>14051126000101</t>
  </si>
  <si>
    <t>14051126000101PSS</t>
  </si>
  <si>
    <t>14051126000104</t>
  </si>
  <si>
    <t>14051126000104PSS</t>
  </si>
  <si>
    <t>14051126000105</t>
  </si>
  <si>
    <t>14051126000105PSS</t>
  </si>
  <si>
    <t>14051126000106</t>
  </si>
  <si>
    <t>14051126000106PSS</t>
  </si>
  <si>
    <t>14051126000110</t>
  </si>
  <si>
    <t>14051126000110PSS</t>
  </si>
  <si>
    <t>14051126000112</t>
  </si>
  <si>
    <t>14051126000112PSS</t>
  </si>
  <si>
    <t>14051126000113</t>
  </si>
  <si>
    <t>14051126000113PSS</t>
  </si>
  <si>
    <t>14051126000114PSS</t>
  </si>
  <si>
    <t>14051126000115</t>
  </si>
  <si>
    <t>14051126000115PSS</t>
  </si>
  <si>
    <t>14051126000116PSS</t>
  </si>
  <si>
    <t>14051126000117</t>
  </si>
  <si>
    <t>14051126000117PSS</t>
  </si>
  <si>
    <t>14051126000119</t>
  </si>
  <si>
    <t>14051126000119PSS</t>
  </si>
  <si>
    <t>14051126000120</t>
  </si>
  <si>
    <t>14051126000120PSS</t>
  </si>
  <si>
    <t>14051126000206</t>
  </si>
  <si>
    <t>14051126000206PSS</t>
  </si>
  <si>
    <t>14051126000301</t>
  </si>
  <si>
    <t>14051126000301PSS</t>
  </si>
  <si>
    <t>14051126000302</t>
  </si>
  <si>
    <t>14051126000302PSS</t>
  </si>
  <si>
    <t>14051126000303</t>
  </si>
  <si>
    <t>14051126000303PSS</t>
  </si>
  <si>
    <t>14051126000304</t>
  </si>
  <si>
    <t>14051126000304PSS</t>
  </si>
  <si>
    <t>14051126000305</t>
  </si>
  <si>
    <t>14051126000305PSS</t>
  </si>
  <si>
    <t>14051126000306PSS</t>
  </si>
  <si>
    <t>14051126000307</t>
  </si>
  <si>
    <t>14051126000307PSS</t>
  </si>
  <si>
    <t>14051226000218PSS</t>
  </si>
  <si>
    <t>14051206010514</t>
  </si>
  <si>
    <t>14051206010514PSS</t>
  </si>
  <si>
    <t>14051206010515</t>
  </si>
  <si>
    <t>14051206010515PSS</t>
  </si>
  <si>
    <t>14051206010520</t>
  </si>
  <si>
    <t>14051206010520PSS</t>
  </si>
  <si>
    <t>14051226000102</t>
  </si>
  <si>
    <t>14051226000102PSS</t>
  </si>
  <si>
    <t>14051226000107</t>
  </si>
  <si>
    <t>14051226000107PSS</t>
  </si>
  <si>
    <t>14051226000206</t>
  </si>
  <si>
    <t>14051226000206PSS</t>
  </si>
  <si>
    <t>14051226000219</t>
  </si>
  <si>
    <t>14051226000219PSS</t>
  </si>
  <si>
    <t>14051226000301</t>
  </si>
  <si>
    <t>14051226000301PSS</t>
  </si>
  <si>
    <t>14051226000302</t>
  </si>
  <si>
    <t>14051226000302PSS</t>
  </si>
  <si>
    <t>14051226000304</t>
  </si>
  <si>
    <t>14051226000304PSS</t>
  </si>
  <si>
    <t>14051226000306</t>
  </si>
  <si>
    <t>14051226000306PSS</t>
  </si>
  <si>
    <t>14051226000308</t>
  </si>
  <si>
    <t>14051226000308PSS</t>
  </si>
  <si>
    <t>14051226000401</t>
  </si>
  <si>
    <t>14051226000401PSS</t>
  </si>
  <si>
    <t>14051226000402</t>
  </si>
  <si>
    <t>14051226000402PSS</t>
  </si>
  <si>
    <t>14051310000203</t>
  </si>
  <si>
    <t>14051310000203PSS</t>
  </si>
  <si>
    <t>14051326000106</t>
  </si>
  <si>
    <t>14051326000106PSS</t>
  </si>
  <si>
    <t>14050211000101</t>
  </si>
  <si>
    <t>14050211000101PSS</t>
  </si>
  <si>
    <t>14050211000102</t>
  </si>
  <si>
    <t>14050211000102PSS</t>
  </si>
  <si>
    <t>14050211000103</t>
  </si>
  <si>
    <t>14050211000103PSS</t>
  </si>
  <si>
    <t>14050211000104</t>
  </si>
  <si>
    <t>14050211000104PSS</t>
  </si>
  <si>
    <t>14050211000105</t>
  </si>
  <si>
    <t>14050211000105PSS</t>
  </si>
  <si>
    <t>14050211000106</t>
  </si>
  <si>
    <t>14050211000106PSS</t>
  </si>
  <si>
    <t>14050211000150</t>
  </si>
  <si>
    <t>14050211000150PSS</t>
  </si>
  <si>
    <t>14050211000151</t>
  </si>
  <si>
    <t>14050211000151PSS</t>
  </si>
  <si>
    <t>14050211000152</t>
  </si>
  <si>
    <t>14050211000152PSS</t>
  </si>
  <si>
    <t>14050211000155</t>
  </si>
  <si>
    <t>14050211000155PSS</t>
  </si>
  <si>
    <t>14050211000156PSS</t>
  </si>
  <si>
    <t>14050211000157PSS</t>
  </si>
  <si>
    <t>14050211000160</t>
  </si>
  <si>
    <t>14050211000160PSS</t>
  </si>
  <si>
    <t>14050211000301</t>
  </si>
  <si>
    <t>14050211000301PSS</t>
  </si>
  <si>
    <t>14050219110106</t>
  </si>
  <si>
    <t>14050219110106PSS</t>
  </si>
  <si>
    <t>14050219110107</t>
  </si>
  <si>
    <t>14050219110107PSS</t>
  </si>
  <si>
    <t>14050219110108</t>
  </si>
  <si>
    <t>14050219110108PSS</t>
  </si>
  <si>
    <t>14050811000104</t>
  </si>
  <si>
    <t>14050811000104PSS</t>
  </si>
  <si>
    <t>14050811000105</t>
  </si>
  <si>
    <t>14050811000105PSS</t>
  </si>
  <si>
    <t>14051011000103</t>
  </si>
  <si>
    <t>14051011000103PSS</t>
  </si>
  <si>
    <t>14051011000104</t>
  </si>
  <si>
    <t>14051011000104PSS</t>
  </si>
  <si>
    <t>14051011000105</t>
  </si>
  <si>
    <t>14051011000105PSS</t>
  </si>
  <si>
    <t>14051011000106</t>
  </si>
  <si>
    <t>14051011000106PSS</t>
  </si>
  <si>
    <t>14051011000204</t>
  </si>
  <si>
    <t>14051011000204PSS</t>
  </si>
  <si>
    <t>14051011000205</t>
  </si>
  <si>
    <t>14051011000205PSS</t>
  </si>
  <si>
    <t>14051111000103PSS</t>
  </si>
  <si>
    <t>14051111000104</t>
  </si>
  <si>
    <t>14051111000104PSS</t>
  </si>
  <si>
    <t>14051111000105PSS</t>
  </si>
  <si>
    <t>14051111000107</t>
  </si>
  <si>
    <t>14051111000107PSS</t>
  </si>
  <si>
    <t>14051111000108</t>
  </si>
  <si>
    <t>14051111000108PSS</t>
  </si>
  <si>
    <t>14051111000109PSS</t>
  </si>
  <si>
    <t>14051111000203PSS</t>
  </si>
  <si>
    <t>14051111000204PSS</t>
  </si>
  <si>
    <t>14051111000205</t>
  </si>
  <si>
    <t>14051111000205PSS</t>
  </si>
  <si>
    <t>14051111000602</t>
  </si>
  <si>
    <t>14051111000602PSS</t>
  </si>
  <si>
    <t>14051111000605</t>
  </si>
  <si>
    <t>14051111000605PSS</t>
  </si>
  <si>
    <t>14051112000103</t>
  </si>
  <si>
    <t>14051112000103PSS</t>
  </si>
  <si>
    <t>14051112000105</t>
  </si>
  <si>
    <t>14051112000105PSS</t>
  </si>
  <si>
    <t>14051112000108</t>
  </si>
  <si>
    <t>14051112000108PSS</t>
  </si>
  <si>
    <t>14051119110101</t>
  </si>
  <si>
    <t>14051119110101PSS</t>
  </si>
  <si>
    <t>14051119110102</t>
  </si>
  <si>
    <t>14051119110102PSS</t>
  </si>
  <si>
    <t>14051119110103</t>
  </si>
  <si>
    <t>14051119110103PSS</t>
  </si>
  <si>
    <t>14051119110111</t>
  </si>
  <si>
    <t>14051119110111PSS</t>
  </si>
  <si>
    <t>14051119110113</t>
  </si>
  <si>
    <t>14051119110113PSS</t>
  </si>
  <si>
    <t>14051211000101</t>
  </si>
  <si>
    <t>14051211000101PSS</t>
  </si>
  <si>
    <t>14051211000103</t>
  </si>
  <si>
    <t>14051211000103PSS</t>
  </si>
  <si>
    <t>14051211000104</t>
  </si>
  <si>
    <t>14051211000104PSS</t>
  </si>
  <si>
    <t>14051211000105</t>
  </si>
  <si>
    <t>14051211000105PSS</t>
  </si>
  <si>
    <t>14051211000203PSS</t>
  </si>
  <si>
    <t>14051211000204PSS</t>
  </si>
  <si>
    <t>14051211000205</t>
  </si>
  <si>
    <t>14051211000205PSS</t>
  </si>
  <si>
    <t>14051211000403</t>
  </si>
  <si>
    <t>14051211000403PSS</t>
  </si>
  <si>
    <t>14051211000404</t>
  </si>
  <si>
    <t>14051211000404PSS</t>
  </si>
  <si>
    <t>14051211000405</t>
  </si>
  <si>
    <t>14051211000405PSS</t>
  </si>
  <si>
    <t>14051211000406</t>
  </si>
  <si>
    <t>14051211000406PSS</t>
  </si>
  <si>
    <t>14051211000409PSS</t>
  </si>
  <si>
    <t>14051211000410</t>
  </si>
  <si>
    <t>14051211000410PSS</t>
  </si>
  <si>
    <t>14080300000632</t>
  </si>
  <si>
    <t>14080300000632PSS</t>
  </si>
  <si>
    <t>14051211000601</t>
  </si>
  <si>
    <t>14051211000601PSS</t>
  </si>
  <si>
    <t>14051211000602</t>
  </si>
  <si>
    <t>14051211000602PSS</t>
  </si>
  <si>
    <t>14051211000702</t>
  </si>
  <si>
    <t>14051211000702PSS</t>
  </si>
  <si>
    <t>14051211000705</t>
  </si>
  <si>
    <t>14051211000705PSS</t>
  </si>
  <si>
    <t>14051211000706</t>
  </si>
  <si>
    <t>14051211000706PSS</t>
  </si>
  <si>
    <t>14051219110101</t>
  </si>
  <si>
    <t>14051219110101PSS</t>
  </si>
  <si>
    <t>14051219110102</t>
  </si>
  <si>
    <t>14051219110102PSS</t>
  </si>
  <si>
    <t>14051219110103</t>
  </si>
  <si>
    <t>14051219110103PSS</t>
  </si>
  <si>
    <t>14051219110106</t>
  </si>
  <si>
    <t>14051219110106PSS</t>
  </si>
  <si>
    <t>14051219110107</t>
  </si>
  <si>
    <t>14051219110107PSS</t>
  </si>
  <si>
    <t>14051219110108</t>
  </si>
  <si>
    <t>14051219110108PSS</t>
  </si>
  <si>
    <t>14051219110111</t>
  </si>
  <si>
    <t>14051219110111PSS</t>
  </si>
  <si>
    <t>14051219110115</t>
  </si>
  <si>
    <t>14051219110115PSS</t>
  </si>
  <si>
    <t>14051311000103</t>
  </si>
  <si>
    <t>14051311000103PSS</t>
  </si>
  <si>
    <t>14051311000104</t>
  </si>
  <si>
    <t>14051311000104PSS</t>
  </si>
  <si>
    <t>14051311000105</t>
  </si>
  <si>
    <t>14051311000105PSS</t>
  </si>
  <si>
    <t>14051311000203</t>
  </si>
  <si>
    <t>14051311000203PSS</t>
  </si>
  <si>
    <t>14051311000204</t>
  </si>
  <si>
    <t>14051311000204PSS</t>
  </si>
  <si>
    <t>14051311000205</t>
  </si>
  <si>
    <t>14051311000205PSS</t>
  </si>
  <si>
    <t>14051311000403</t>
  </si>
  <si>
    <t>14051311000403PSS</t>
  </si>
  <si>
    <t>14051311000404</t>
  </si>
  <si>
    <t>14051311000404PSS</t>
  </si>
  <si>
    <t>14051311000405PSS</t>
  </si>
  <si>
    <t>14051311000406</t>
  </si>
  <si>
    <t>14051311000406PSS</t>
  </si>
  <si>
    <t>14051311000409PSS</t>
  </si>
  <si>
    <t>14051311000410</t>
  </si>
  <si>
    <t>14051311000410PSS</t>
  </si>
  <si>
    <t>14051311000411PSS</t>
  </si>
  <si>
    <t>14051311000701</t>
  </si>
  <si>
    <t>14051311000701PSS</t>
  </si>
  <si>
    <t>14051311000702</t>
  </si>
  <si>
    <t>14051311000702PSS</t>
  </si>
  <si>
    <t>14051319110101</t>
  </si>
  <si>
    <t>14051319110101PSS</t>
  </si>
  <si>
    <t>14051319110102</t>
  </si>
  <si>
    <t>14051319110102PSS</t>
  </si>
  <si>
    <t>14051319110103</t>
  </si>
  <si>
    <t>14051319110103PSS</t>
  </si>
  <si>
    <t>14051319110106</t>
  </si>
  <si>
    <t>14051319110106PSS</t>
  </si>
  <si>
    <t>14051319110107</t>
  </si>
  <si>
    <t>14051319110107PSS</t>
  </si>
  <si>
    <t>14051319110108</t>
  </si>
  <si>
    <t>14051319110108PSS</t>
  </si>
  <si>
    <t>14051012000101</t>
  </si>
  <si>
    <t>14051012000101PSS</t>
  </si>
  <si>
    <t>14051012000104</t>
  </si>
  <si>
    <t>14051012000104PSS</t>
  </si>
  <si>
    <t>14051012000105</t>
  </si>
  <si>
    <t>14051012000105PSS</t>
  </si>
  <si>
    <t>14051112000104</t>
  </si>
  <si>
    <t>14051112000104PSS</t>
  </si>
  <si>
    <t>14051112000109</t>
  </si>
  <si>
    <t>14051112000109PSS</t>
  </si>
  <si>
    <t>14051112000110</t>
  </si>
  <si>
    <t>14051112000110PSS</t>
  </si>
  <si>
    <t>14051112000504</t>
  </si>
  <si>
    <t>14051112000504PSS</t>
  </si>
  <si>
    <t>14051112000505</t>
  </si>
  <si>
    <t>14051112000505PSS</t>
  </si>
  <si>
    <t>14051212000103</t>
  </si>
  <si>
    <t>14051212000103PSS</t>
  </si>
  <si>
    <t>14051212000104</t>
  </si>
  <si>
    <t>14051212000104PSS</t>
  </si>
  <si>
    <t>14051212000105</t>
  </si>
  <si>
    <t>14051212000105PSS</t>
  </si>
  <si>
    <t>14051212000108</t>
  </si>
  <si>
    <t>14051212000108PSS</t>
  </si>
  <si>
    <t>14051212000109</t>
  </si>
  <si>
    <t>14051212000109PSS</t>
  </si>
  <si>
    <t>14051212000110</t>
  </si>
  <si>
    <t>14051212000110PSS</t>
  </si>
  <si>
    <t>14051212000303</t>
  </si>
  <si>
    <t>14051212000303PSS</t>
  </si>
  <si>
    <t>14051212000304</t>
  </si>
  <si>
    <t>14051212000304PSS</t>
  </si>
  <si>
    <t>14051212000305</t>
  </si>
  <si>
    <t>14051212000305PSS</t>
  </si>
  <si>
    <t>14051312000103</t>
  </si>
  <si>
    <t>14051312000103PSS</t>
  </si>
  <si>
    <t>14051312000104</t>
  </si>
  <si>
    <t>14051312000104PSS</t>
  </si>
  <si>
    <t>14051312000105</t>
  </si>
  <si>
    <t>14051312000105PSS</t>
  </si>
  <si>
    <t>14051312000108</t>
  </si>
  <si>
    <t>14051312000108PSS</t>
  </si>
  <si>
    <t>14051312000109</t>
  </si>
  <si>
    <t>14051312000109PSS</t>
  </si>
  <si>
    <t>14051312000110</t>
  </si>
  <si>
    <t>14051312000110PSS</t>
  </si>
  <si>
    <t>14050210000101</t>
  </si>
  <si>
    <t>14050210000101PSS</t>
  </si>
  <si>
    <t>14050210000102</t>
  </si>
  <si>
    <t>14050210000102PSS</t>
  </si>
  <si>
    <t>14050210000105</t>
  </si>
  <si>
    <t>14050210000105PSS</t>
  </si>
  <si>
    <t>14050210000303</t>
  </si>
  <si>
    <t>14050210000303PSS</t>
  </si>
  <si>
    <t>14050210000304</t>
  </si>
  <si>
    <t>14050210000304PSS</t>
  </si>
  <si>
    <t>14050999170201</t>
  </si>
  <si>
    <t>14050999170201PSS</t>
  </si>
  <si>
    <t>14050999170203</t>
  </si>
  <si>
    <t>14050999170203PSS</t>
  </si>
  <si>
    <t>14050999170204</t>
  </si>
  <si>
    <t>14050999170204PSS</t>
  </si>
  <si>
    <t>14050999170205</t>
  </si>
  <si>
    <t>14050999170205PSS</t>
  </si>
  <si>
    <t>14051010000102</t>
  </si>
  <si>
    <t>14051010000102PSS</t>
  </si>
  <si>
    <t>14051010000103</t>
  </si>
  <si>
    <t>14051010000103PSS</t>
  </si>
  <si>
    <t>14051110000101</t>
  </si>
  <si>
    <t>14051110000101PSS</t>
  </si>
  <si>
    <t>14051110000102</t>
  </si>
  <si>
    <t>14051110000102PSS</t>
  </si>
  <si>
    <t>14051110000103</t>
  </si>
  <si>
    <t>14051110000103PSS</t>
  </si>
  <si>
    <t>14051110000201</t>
  </si>
  <si>
    <t>14051110000201PSS</t>
  </si>
  <si>
    <t>14051110000203</t>
  </si>
  <si>
    <t>14051110000203PSS</t>
  </si>
  <si>
    <t>14051110000401</t>
  </si>
  <si>
    <t>14051110000401PSS</t>
  </si>
  <si>
    <t>14051210000101</t>
  </si>
  <si>
    <t>14051210000101PSS</t>
  </si>
  <si>
    <t>14051210000102</t>
  </si>
  <si>
    <t>14051210000102PSS</t>
  </si>
  <si>
    <t>14051210000103</t>
  </si>
  <si>
    <t>14051210000103PSS</t>
  </si>
  <si>
    <t>14051210000104</t>
  </si>
  <si>
    <t>14051210000104PSS</t>
  </si>
  <si>
    <t>14051210000106</t>
  </si>
  <si>
    <t>14051210000106PSS</t>
  </si>
  <si>
    <t>14051210000402</t>
  </si>
  <si>
    <t>14051210000402PSS</t>
  </si>
  <si>
    <t>14051310000104</t>
  </si>
  <si>
    <t>14051310000104PSS</t>
  </si>
  <si>
    <t>14050219010101</t>
  </si>
  <si>
    <t>14050219010101PSS</t>
  </si>
  <si>
    <t>14050219060106</t>
  </si>
  <si>
    <t>14050219060106PSS</t>
  </si>
  <si>
    <t>14050219240101</t>
  </si>
  <si>
    <t>14050219240101PSS</t>
  </si>
  <si>
    <t>14050219240103</t>
  </si>
  <si>
    <t>14050219240103PSS</t>
  </si>
  <si>
    <t>14050219290108</t>
  </si>
  <si>
    <t>14050219290108PSS</t>
  </si>
  <si>
    <t>14050222040101</t>
  </si>
  <si>
    <t>14050222040101PSS</t>
  </si>
  <si>
    <t>14051219060201</t>
  </si>
  <si>
    <t>14051219060201PSS</t>
  </si>
  <si>
    <t>14051219060202</t>
  </si>
  <si>
    <t>14051219060202PSS</t>
  </si>
  <si>
    <t>14050219250102</t>
  </si>
  <si>
    <t>14050219250102PSS</t>
  </si>
  <si>
    <t>14050222290108</t>
  </si>
  <si>
    <t>14050222290108PSS</t>
  </si>
  <si>
    <t>14050821000101</t>
  </si>
  <si>
    <t>14050821000101PSS</t>
  </si>
  <si>
    <t>14051021000102</t>
  </si>
  <si>
    <t>14051021000102PSS</t>
  </si>
  <si>
    <t>14051021000104</t>
  </si>
  <si>
    <t>14051021000104PSS</t>
  </si>
  <si>
    <t>14051121000102</t>
  </si>
  <si>
    <t>14051121000102PSS</t>
  </si>
  <si>
    <t>14051121000104</t>
  </si>
  <si>
    <t>14051121000104PSS</t>
  </si>
  <si>
    <t>14050721000104</t>
  </si>
  <si>
    <t>14050721000104PSS</t>
  </si>
  <si>
    <t>14051221000102</t>
  </si>
  <si>
    <t>14051221000102PSS</t>
  </si>
  <si>
    <t>14051221000104</t>
  </si>
  <si>
    <t>14051221000104PSS</t>
  </si>
  <si>
    <t>14051226000201</t>
  </si>
  <si>
    <t>14051226000201PSS</t>
  </si>
  <si>
    <t>14051226000204</t>
  </si>
  <si>
    <t>14051226000204PSS</t>
  </si>
  <si>
    <t>14051226000205</t>
  </si>
  <si>
    <t>14051226000205PSS</t>
  </si>
  <si>
    <t>14051226000210</t>
  </si>
  <si>
    <t>14051226000210PSS</t>
  </si>
  <si>
    <t>14051226000211</t>
  </si>
  <si>
    <t>14051226000211PSS</t>
  </si>
  <si>
    <t>14051226000212</t>
  </si>
  <si>
    <t>14051226000212PSS</t>
  </si>
  <si>
    <t>14051226000213</t>
  </si>
  <si>
    <t>14051226000213PSS</t>
  </si>
  <si>
    <t>14051226000214</t>
  </si>
  <si>
    <t>14051226000214PSS</t>
  </si>
  <si>
    <t>14051226000215</t>
  </si>
  <si>
    <t>14051226000215PSS</t>
  </si>
  <si>
    <t>14050999011601</t>
  </si>
  <si>
    <t>14050999011601PSS</t>
  </si>
  <si>
    <t>14050999012101</t>
  </si>
  <si>
    <t>14050999012101PSS</t>
  </si>
  <si>
    <t>14050999030101</t>
  </si>
  <si>
    <t>14050999030101PSS</t>
  </si>
  <si>
    <t>14050999030601</t>
  </si>
  <si>
    <t>14050999030601PSS</t>
  </si>
  <si>
    <t>14050999031201</t>
  </si>
  <si>
    <t>14050999031201PSS</t>
  </si>
  <si>
    <t>14050202000104</t>
  </si>
  <si>
    <t>14050202000104PSS</t>
  </si>
  <si>
    <t>14050202010102</t>
  </si>
  <si>
    <t>14050202010102PSS</t>
  </si>
  <si>
    <t>14050202010103</t>
  </si>
  <si>
    <t>14050202010103PSS</t>
  </si>
  <si>
    <t>14050202010104</t>
  </si>
  <si>
    <t>14050202010104PSS</t>
  </si>
  <si>
    <t>14050202010501</t>
  </si>
  <si>
    <t>14050202010501PSS</t>
  </si>
  <si>
    <t>14050202010502</t>
  </si>
  <si>
    <t>14050202010502PSS</t>
  </si>
  <si>
    <t>14050202010510</t>
  </si>
  <si>
    <t>14050202010510PSS</t>
  </si>
  <si>
    <t>14050202010511</t>
  </si>
  <si>
    <t>14050202010511PSS</t>
  </si>
  <si>
    <t>14050202010601</t>
  </si>
  <si>
    <t>14050202010601PSS</t>
  </si>
  <si>
    <t>14050202010603</t>
  </si>
  <si>
    <t>14050202010603PSS</t>
  </si>
  <si>
    <t>14050202020501</t>
  </si>
  <si>
    <t>14050202020501PSS</t>
  </si>
  <si>
    <t>14050202020502</t>
  </si>
  <si>
    <t>14050202020502PSS</t>
  </si>
  <si>
    <t>14050202020511</t>
  </si>
  <si>
    <t>14050202020511PSS</t>
  </si>
  <si>
    <t>14050702020101</t>
  </si>
  <si>
    <t>14050702020101PSS</t>
  </si>
  <si>
    <t>14050702020110</t>
  </si>
  <si>
    <t>14050702020110PSS</t>
  </si>
  <si>
    <t>14051002020101</t>
  </si>
  <si>
    <t>14051002020101PSS</t>
  </si>
  <si>
    <t>14051002020102</t>
  </si>
  <si>
    <t>14051002020102PSS</t>
  </si>
  <si>
    <t>14051002020110</t>
  </si>
  <si>
    <t>14051002020110PSS</t>
  </si>
  <si>
    <t>14051102010101</t>
  </si>
  <si>
    <t>14051102010101PSS</t>
  </si>
  <si>
    <t>14051102020101PSS</t>
  </si>
  <si>
    <t>14051102020102</t>
  </si>
  <si>
    <t>14051102020102PSS</t>
  </si>
  <si>
    <t>14051102020106</t>
  </si>
  <si>
    <t>14051102020106PSS</t>
  </si>
  <si>
    <t>14051102020104</t>
  </si>
  <si>
    <t>14051102020104PSS</t>
  </si>
  <si>
    <t>14051102030105</t>
  </si>
  <si>
    <t>14051102030105PSS</t>
  </si>
  <si>
    <t>14051202010101</t>
  </si>
  <si>
    <t>14051202010101PSS</t>
  </si>
  <si>
    <t>14051202010102</t>
  </si>
  <si>
    <t>14051202010102PSS</t>
  </si>
  <si>
    <t>14051202010103</t>
  </si>
  <si>
    <t>14051202010103PSS</t>
  </si>
  <si>
    <t>14051202010104</t>
  </si>
  <si>
    <t>14051202010104PSS</t>
  </si>
  <si>
    <t>14051202010105</t>
  </si>
  <si>
    <t>14051202010105PSS</t>
  </si>
  <si>
    <t>14051202010106</t>
  </si>
  <si>
    <t>14051202010106PSS</t>
  </si>
  <si>
    <t>14051202010107</t>
  </si>
  <si>
    <t>14051202010107PSS</t>
  </si>
  <si>
    <t>14051202010110</t>
  </si>
  <si>
    <t>14051202010110PSS</t>
  </si>
  <si>
    <t>14051202010111</t>
  </si>
  <si>
    <t>14051202010111PSS</t>
  </si>
  <si>
    <t>14051202010113</t>
  </si>
  <si>
    <t>14051202010113PSS</t>
  </si>
  <si>
    <t>14051202010115</t>
  </si>
  <si>
    <t>14051202010115PSS</t>
  </si>
  <si>
    <t>14051202010119</t>
  </si>
  <si>
    <t>14051202010119PSS</t>
  </si>
  <si>
    <t>14051202010120</t>
  </si>
  <si>
    <t>14051202010120PSS</t>
  </si>
  <si>
    <t>14051202010122</t>
  </si>
  <si>
    <t>14051202010122PSS</t>
  </si>
  <si>
    <t>14051202010201</t>
  </si>
  <si>
    <t>14051202010201PSS</t>
  </si>
  <si>
    <t>14051202010202</t>
  </si>
  <si>
    <t>14051202010202PSS</t>
  </si>
  <si>
    <t>14051202010203</t>
  </si>
  <si>
    <t>14051202010203PSS</t>
  </si>
  <si>
    <t>14051202010301</t>
  </si>
  <si>
    <t>14051202010301PSS</t>
  </si>
  <si>
    <t>14051202010302</t>
  </si>
  <si>
    <t>14051202010302PSS</t>
  </si>
  <si>
    <t>14051202010303</t>
  </si>
  <si>
    <t>14051202010303PSS</t>
  </si>
  <si>
    <t>14051202010304</t>
  </si>
  <si>
    <t>14051202010304PSS</t>
  </si>
  <si>
    <t>14051202020101</t>
  </si>
  <si>
    <t>14051202020101PSS</t>
  </si>
  <si>
    <t>14051202020102</t>
  </si>
  <si>
    <t>14051202020102PSS</t>
  </si>
  <si>
    <t>14051202020103</t>
  </si>
  <si>
    <t>14051202020103PSS</t>
  </si>
  <si>
    <t>14051202020104</t>
  </si>
  <si>
    <t>14051202020104PSS</t>
  </si>
  <si>
    <t>14051202020105</t>
  </si>
  <si>
    <t>14051202020105PSS</t>
  </si>
  <si>
    <t>14051202020106</t>
  </si>
  <si>
    <t>14051202020106PSS</t>
  </si>
  <si>
    <t>14051202020107</t>
  </si>
  <si>
    <t>14051202020107PSS</t>
  </si>
  <si>
    <t>14051202020110</t>
  </si>
  <si>
    <t>14051202020110PSS</t>
  </si>
  <si>
    <t>14051202020111PSS</t>
  </si>
  <si>
    <t>14051202020204</t>
  </si>
  <si>
    <t>14051202020204PSS</t>
  </si>
  <si>
    <t>14051202020205</t>
  </si>
  <si>
    <t>14051202020205PSS</t>
  </si>
  <si>
    <t>14051202090101</t>
  </si>
  <si>
    <t>14051202090101PSS</t>
  </si>
  <si>
    <t>14051202090102</t>
  </si>
  <si>
    <t>14051202090102PSS</t>
  </si>
  <si>
    <t>14051202090103</t>
  </si>
  <si>
    <t>14051202090103PSS</t>
  </si>
  <si>
    <t>14051202090106</t>
  </si>
  <si>
    <t>14051202090106PSS</t>
  </si>
  <si>
    <t>14051202090108</t>
  </si>
  <si>
    <t>14051202090108PSS</t>
  </si>
  <si>
    <t>14051202090109</t>
  </si>
  <si>
    <t>14051202090109PSS</t>
  </si>
  <si>
    <t>14051202090110</t>
  </si>
  <si>
    <t>14051202090110PSS</t>
  </si>
  <si>
    <t>14051202090116</t>
  </si>
  <si>
    <t>14051202090116PSS</t>
  </si>
  <si>
    <t>14051202090118</t>
  </si>
  <si>
    <t>14051202090118PSS</t>
  </si>
  <si>
    <t>14051202090119</t>
  </si>
  <si>
    <t>14051202090119PSS</t>
  </si>
  <si>
    <t>14051202090120</t>
  </si>
  <si>
    <t>14051202090120PSS</t>
  </si>
  <si>
    <t>14051202090124</t>
  </si>
  <si>
    <t>14051202090124PSS</t>
  </si>
  <si>
    <t>14051219020101</t>
  </si>
  <si>
    <t>14051219020101PSS</t>
  </si>
  <si>
    <t>14051302010101</t>
  </si>
  <si>
    <t>14051302010101PSS</t>
  </si>
  <si>
    <t>14051302010102</t>
  </si>
  <si>
    <t>14051302010102PSS</t>
  </si>
  <si>
    <t>14051302010105</t>
  </si>
  <si>
    <t>14051302010105PSS</t>
  </si>
  <si>
    <t>14051302010201</t>
  </si>
  <si>
    <t>14051302010201PSS</t>
  </si>
  <si>
    <t>14051302010202</t>
  </si>
  <si>
    <t>14051302010202PSS</t>
  </si>
  <si>
    <t>14051302010203</t>
  </si>
  <si>
    <t>14051302010203PSS</t>
  </si>
  <si>
    <t>14051302020101</t>
  </si>
  <si>
    <t>14051302020101PSS</t>
  </si>
  <si>
    <t>14051302020102</t>
  </si>
  <si>
    <t>14051302020102PSS</t>
  </si>
  <si>
    <t>14051302020111PSS</t>
  </si>
  <si>
    <t>14051302030104</t>
  </si>
  <si>
    <t>14051302030104PSS</t>
  </si>
  <si>
    <t>14051302030105</t>
  </si>
  <si>
    <t>14051302030105PSS</t>
  </si>
  <si>
    <t>14051302030106</t>
  </si>
  <si>
    <t>14051302030106PSS</t>
  </si>
  <si>
    <t>14051206020407PSS</t>
  </si>
  <si>
    <t>14051206020408</t>
  </si>
  <si>
    <t>14051206020408PSS</t>
  </si>
  <si>
    <t>14050206020134</t>
  </si>
  <si>
    <t>14050206020134PSS</t>
  </si>
  <si>
    <t>14050206020135</t>
  </si>
  <si>
    <t>14050206020135PSS</t>
  </si>
  <si>
    <t>14050206020138</t>
  </si>
  <si>
    <t>14050206020138PSS</t>
  </si>
  <si>
    <t>14050206020139</t>
  </si>
  <si>
    <t>14050206020139PSS</t>
  </si>
  <si>
    <t>14050206020133</t>
  </si>
  <si>
    <t>14050206020133PSS</t>
  </si>
  <si>
    <t>14050206020140PSS</t>
  </si>
  <si>
    <t>14050206020143PSS</t>
  </si>
  <si>
    <t>14050206020147</t>
  </si>
  <si>
    <t>14050206020147PSS</t>
  </si>
  <si>
    <t>14050206020151PSS</t>
  </si>
  <si>
    <t>14050206020152PSS</t>
  </si>
  <si>
    <t>14050206020167</t>
  </si>
  <si>
    <t>14050206020167PSS</t>
  </si>
  <si>
    <t>14050206020168PSS</t>
  </si>
  <si>
    <t>14050206020169</t>
  </si>
  <si>
    <t>14050206020169PSS</t>
  </si>
  <si>
    <t>14051106020329</t>
  </si>
  <si>
    <t>14051106020329PSS</t>
  </si>
  <si>
    <t>14051106020333</t>
  </si>
  <si>
    <t>14051106020333PSS</t>
  </si>
  <si>
    <t>14051106090317</t>
  </si>
  <si>
    <t>14051106090317PSS</t>
  </si>
  <si>
    <t>14051106010321</t>
  </si>
  <si>
    <t>14051106010321PSS</t>
  </si>
  <si>
    <t>14051206010518</t>
  </si>
  <si>
    <t>14051206010518PSS</t>
  </si>
  <si>
    <t>14051206020418PSS</t>
  </si>
  <si>
    <t>14051206020440PSS</t>
  </si>
  <si>
    <t>14051206020429</t>
  </si>
  <si>
    <t>14051206020429PSS</t>
  </si>
  <si>
    <t>14051206020430</t>
  </si>
  <si>
    <t>14051206020430PSS</t>
  </si>
  <si>
    <t>14051206020437</t>
  </si>
  <si>
    <t>14051206020437PSS</t>
  </si>
  <si>
    <t>14051206020438</t>
  </si>
  <si>
    <t>14051206020438PSS</t>
  </si>
  <si>
    <t>14051206020439PSS</t>
  </si>
  <si>
    <t>14051206020444</t>
  </si>
  <si>
    <t>14051206020444PSS</t>
  </si>
  <si>
    <t>14051206020445</t>
  </si>
  <si>
    <t>14051206020445PSS</t>
  </si>
  <si>
    <t>14051206020455PSS</t>
  </si>
  <si>
    <t>14051206020458PSS</t>
  </si>
  <si>
    <t>14051206020459</t>
  </si>
  <si>
    <t>14051206020459PSS</t>
  </si>
  <si>
    <t>14051206020460</t>
  </si>
  <si>
    <t>14051206020460PSS</t>
  </si>
  <si>
    <t>14051206020461</t>
  </si>
  <si>
    <t>14051206020461PSS</t>
  </si>
  <si>
    <t>14051206020480</t>
  </si>
  <si>
    <t>14051206020480PSS</t>
  </si>
  <si>
    <t>14051206020481</t>
  </si>
  <si>
    <t>14051206020481PSS</t>
  </si>
  <si>
    <t>14051206020482</t>
  </si>
  <si>
    <t>14051206020482PSS</t>
  </si>
  <si>
    <t>14051206020483</t>
  </si>
  <si>
    <t>14051206020483PSS</t>
  </si>
  <si>
    <t>14051206020486</t>
  </si>
  <si>
    <t>14051206020486PSS</t>
  </si>
  <si>
    <t>14051206020487</t>
  </si>
  <si>
    <t>14051206020487PSS</t>
  </si>
  <si>
    <t>14051206020488</t>
  </si>
  <si>
    <t>14051206020488PSS</t>
  </si>
  <si>
    <t>14051106020318</t>
  </si>
  <si>
    <t>14051106020318PSS</t>
  </si>
  <si>
    <t>14051106020328</t>
  </si>
  <si>
    <t>14051106020328PSS</t>
  </si>
  <si>
    <t>14051106020332</t>
  </si>
  <si>
    <t>14051106020332PSS</t>
  </si>
  <si>
    <t>14051106020338</t>
  </si>
  <si>
    <t>14051106020338PSS</t>
  </si>
  <si>
    <t>14051106020342</t>
  </si>
  <si>
    <t>14051106020342PSS</t>
  </si>
  <si>
    <t>14051106020357</t>
  </si>
  <si>
    <t>14051106020357PSS</t>
  </si>
  <si>
    <t>14051106020371</t>
  </si>
  <si>
    <t>14051106020371PSS</t>
  </si>
  <si>
    <t>14051106020372</t>
  </si>
  <si>
    <t>14051106020372PSS</t>
  </si>
  <si>
    <t>14051106020377</t>
  </si>
  <si>
    <t>14051106020377PSS</t>
  </si>
  <si>
    <t>14051306020320</t>
  </si>
  <si>
    <t>14051306020320PSS</t>
  </si>
  <si>
    <t>14051306020321PSS</t>
  </si>
  <si>
    <t>14051306020322PSS</t>
  </si>
  <si>
    <t>14051306020325PSS</t>
  </si>
  <si>
    <t>14051306020326</t>
  </si>
  <si>
    <t>14051306020326PSS</t>
  </si>
  <si>
    <t>14051306020329</t>
  </si>
  <si>
    <t>14051306020329PSS</t>
  </si>
  <si>
    <t>14051306020330PSS</t>
  </si>
  <si>
    <t>14051306020331PSS</t>
  </si>
  <si>
    <t>14051306020347PSS</t>
  </si>
  <si>
    <t>14051306020348PSS</t>
  </si>
  <si>
    <t>14051306020349PSS</t>
  </si>
  <si>
    <t>14051306020350</t>
  </si>
  <si>
    <t>14051306020350PSS</t>
  </si>
  <si>
    <t>14051306020353</t>
  </si>
  <si>
    <t>14051306020353PSS</t>
  </si>
  <si>
    <t>14051306020355PSS</t>
  </si>
  <si>
    <t>14051206090521</t>
  </si>
  <si>
    <t>14051206090521PSS</t>
  </si>
  <si>
    <t>14051219060404PSS</t>
  </si>
  <si>
    <t>14051306020305PSS</t>
  </si>
  <si>
    <t>14051306020306</t>
  </si>
  <si>
    <t>14051306020306PSS</t>
  </si>
  <si>
    <t>14051306020309</t>
  </si>
  <si>
    <t>14051306020309PSS</t>
  </si>
  <si>
    <t>14051306020315</t>
  </si>
  <si>
    <t>14051306020315PSS</t>
  </si>
  <si>
    <t>14051306020316</t>
  </si>
  <si>
    <t>14051306020316PSS</t>
  </si>
  <si>
    <t>14051306020319</t>
  </si>
  <si>
    <t>14051306020319PSS</t>
  </si>
  <si>
    <t>14051206020402</t>
  </si>
  <si>
    <t>14051206020402PSS</t>
  </si>
  <si>
    <t>14051206020497PSS</t>
  </si>
  <si>
    <t>14051206020494PSS</t>
  </si>
  <si>
    <t>14051206020495PSS</t>
  </si>
  <si>
    <t>14051206020496</t>
  </si>
  <si>
    <t>14051206020496PSS</t>
  </si>
  <si>
    <t>14051206020500PSS</t>
  </si>
  <si>
    <t>14051206020502</t>
  </si>
  <si>
    <t>14051206020502PSS</t>
  </si>
  <si>
    <t>14051206020506PSS</t>
  </si>
  <si>
    <t>14050206020182PSS</t>
  </si>
  <si>
    <t>14050206020183PSS</t>
  </si>
  <si>
    <t>14050206020188PSS</t>
  </si>
  <si>
    <t>14051006020240PSS</t>
  </si>
  <si>
    <t>14051006020259</t>
  </si>
  <si>
    <t>14051006020259PSS</t>
  </si>
  <si>
    <t>14051106020365</t>
  </si>
  <si>
    <t>14051106020365PSS</t>
  </si>
  <si>
    <t>14051106020366PSS</t>
  </si>
  <si>
    <t>14051306020367PSS</t>
  </si>
  <si>
    <t>14051106020369PSS</t>
  </si>
  <si>
    <t>14051106020373PSS</t>
  </si>
  <si>
    <t>14051306020369PSS</t>
  </si>
  <si>
    <t>14051306020361PSS</t>
  </si>
  <si>
    <t>14051306020362PSS</t>
  </si>
  <si>
    <t>14051306020364PSS</t>
  </si>
  <si>
    <t>14051306020370PSS</t>
  </si>
  <si>
    <t>14051306020373</t>
  </si>
  <si>
    <t>14051306020373PSS</t>
  </si>
  <si>
    <t>14050304000101PSS</t>
  </si>
  <si>
    <t>14050304000102</t>
  </si>
  <si>
    <t>14050304000102PSS</t>
  </si>
  <si>
    <t>14050304000103</t>
  </si>
  <si>
    <t>14050304000103PSS</t>
  </si>
  <si>
    <t>14050304000104PSS</t>
  </si>
  <si>
    <t>14050304000601</t>
  </si>
  <si>
    <t>14050304000601PSS</t>
  </si>
  <si>
    <t>14050306010101</t>
  </si>
  <si>
    <t>14050306010101PSS</t>
  </si>
  <si>
    <t>14050306010102</t>
  </si>
  <si>
    <t>14050306010102PSS</t>
  </si>
  <si>
    <t>14050306010103</t>
  </si>
  <si>
    <t>14050306010103PSS</t>
  </si>
  <si>
    <t>14050306010104</t>
  </si>
  <si>
    <t>14050306010104PSS</t>
  </si>
  <si>
    <t>14050306010105</t>
  </si>
  <si>
    <t>14050306010105PSS</t>
  </si>
  <si>
    <t>14050306010110</t>
  </si>
  <si>
    <t>14050306010110PSS</t>
  </si>
  <si>
    <t>14050306010201</t>
  </si>
  <si>
    <t>14050306010201PSS</t>
  </si>
  <si>
    <t>14050306010202</t>
  </si>
  <si>
    <t>14050306010202PSS</t>
  </si>
  <si>
    <t>14050306050101</t>
  </si>
  <si>
    <t>14050306050101PSS</t>
  </si>
  <si>
    <t>14050306050102</t>
  </si>
  <si>
    <t>14050306050102PSS</t>
  </si>
  <si>
    <t>14050306050103</t>
  </si>
  <si>
    <t>14050306050103PSS</t>
  </si>
  <si>
    <t>14050306050104</t>
  </si>
  <si>
    <t>14050306050104PSS</t>
  </si>
  <si>
    <t>14050306050105</t>
  </si>
  <si>
    <t>14050306050105PSS</t>
  </si>
  <si>
    <t>14050306050110PSS</t>
  </si>
  <si>
    <t>14050306050111PSS</t>
  </si>
  <si>
    <t>14050306050112</t>
  </si>
  <si>
    <t>14050306050112PSS</t>
  </si>
  <si>
    <t>14050306050113</t>
  </si>
  <si>
    <t>14050306050113PSS</t>
  </si>
  <si>
    <t>14050306050114</t>
  </si>
  <si>
    <t>14050306050114PSS</t>
  </si>
  <si>
    <t>14050306050116PSS</t>
  </si>
  <si>
    <t>14050306050117</t>
  </si>
  <si>
    <t>14050306050117PSS</t>
  </si>
  <si>
    <t>14050306050201</t>
  </si>
  <si>
    <t>14050306050201PSS</t>
  </si>
  <si>
    <t>14050306050202PSS</t>
  </si>
  <si>
    <t>14050306050203PSS</t>
  </si>
  <si>
    <t>14050306060101</t>
  </si>
  <si>
    <t>14050306060101PSS</t>
  </si>
  <si>
    <t>14050306060102</t>
  </si>
  <si>
    <t>14050306060102PSS</t>
  </si>
  <si>
    <t>14050306060103</t>
  </si>
  <si>
    <t>14050306060103PSS</t>
  </si>
  <si>
    <t>14050306060104</t>
  </si>
  <si>
    <t>14050306060104PSS</t>
  </si>
  <si>
    <t>14050306060106</t>
  </si>
  <si>
    <t>14050306060106PSS</t>
  </si>
  <si>
    <t>14050306060107</t>
  </si>
  <si>
    <t>14050306060107PSS</t>
  </si>
  <si>
    <t>14050319060106</t>
  </si>
  <si>
    <t>14050319060106PSS</t>
  </si>
  <si>
    <t>14050319060107</t>
  </si>
  <si>
    <t>14050319060107PSS</t>
  </si>
  <si>
    <t>14050319060108PSS</t>
  </si>
  <si>
    <t>14050303010100PSS</t>
  </si>
  <si>
    <t>14050306120709PSS</t>
  </si>
  <si>
    <t>14050306120708PSS</t>
  </si>
  <si>
    <t>14050319990004</t>
  </si>
  <si>
    <t>14050319990004PSS</t>
  </si>
  <si>
    <t>14051206010102</t>
  </si>
  <si>
    <t>14051206010102PSS</t>
  </si>
  <si>
    <t>14051206010101</t>
  </si>
  <si>
    <t>14051206010101PSS</t>
  </si>
  <si>
    <t>14050202010101</t>
  </si>
  <si>
    <t>14050202010101PSS</t>
  </si>
  <si>
    <t>14050202020101</t>
  </si>
  <si>
    <t>14050202020101PSS</t>
  </si>
  <si>
    <t>14050302010101</t>
  </si>
  <si>
    <t>14050302010101PSS</t>
  </si>
  <si>
    <t>14050302010102</t>
  </si>
  <si>
    <t>14050302010102PSS</t>
  </si>
  <si>
    <t>14050302010103</t>
  </si>
  <si>
    <t>14050302010103PSS</t>
  </si>
  <si>
    <t>14050302010104</t>
  </si>
  <si>
    <t>14050302010104PSS</t>
  </si>
  <si>
    <t>14050302010105</t>
  </si>
  <si>
    <t>14050302010105PSS</t>
  </si>
  <si>
    <t>14050302010106</t>
  </si>
  <si>
    <t>14050302010106PSS</t>
  </si>
  <si>
    <t>14050302010107</t>
  </si>
  <si>
    <t>14050302010107PSS</t>
  </si>
  <si>
    <t>14050302010109</t>
  </si>
  <si>
    <t>14050302010109PSS</t>
  </si>
  <si>
    <t>14050302010110</t>
  </si>
  <si>
    <t>14050302010110PSS</t>
  </si>
  <si>
    <t>14050302010111</t>
  </si>
  <si>
    <t>14050302010111PSS</t>
  </si>
  <si>
    <t>14050302010112</t>
  </si>
  <si>
    <t>14050302010112PSS</t>
  </si>
  <si>
    <t>14050302010113</t>
  </si>
  <si>
    <t>14050302010113PSS</t>
  </si>
  <si>
    <t>14050302010114</t>
  </si>
  <si>
    <t>14050302010114PSS</t>
  </si>
  <si>
    <t>14050302010115</t>
  </si>
  <si>
    <t>14050302010115PSS</t>
  </si>
  <si>
    <t>14050302010116</t>
  </si>
  <si>
    <t>14050302010116PSS</t>
  </si>
  <si>
    <t>14050302010117PSS</t>
  </si>
  <si>
    <t>14050302010118PSS</t>
  </si>
  <si>
    <t>14050302010119</t>
  </si>
  <si>
    <t>14050302010119PSS</t>
  </si>
  <si>
    <t>14050302010120PSS</t>
  </si>
  <si>
    <t>14050302010121PSS</t>
  </si>
  <si>
    <t>14050302010503PSS</t>
  </si>
  <si>
    <t>14050302010504PSS</t>
  </si>
  <si>
    <t>14050302010505</t>
  </si>
  <si>
    <t>14050302010505PSS</t>
  </si>
  <si>
    <t>14050302010506</t>
  </si>
  <si>
    <t>14050302010506PSS</t>
  </si>
  <si>
    <t>14050302020101</t>
  </si>
  <si>
    <t>14050302020101PSS</t>
  </si>
  <si>
    <t>14050302020102</t>
  </si>
  <si>
    <t>14050302020102PSS</t>
  </si>
  <si>
    <t>14050302020103</t>
  </si>
  <si>
    <t>14050302020103PSS</t>
  </si>
  <si>
    <t>14050302020104</t>
  </si>
  <si>
    <t>14050302020104PSS</t>
  </si>
  <si>
    <t>14050302020105</t>
  </si>
  <si>
    <t>14050302020105PSS</t>
  </si>
  <si>
    <t>14050302020106</t>
  </si>
  <si>
    <t>14050302020106PSS</t>
  </si>
  <si>
    <t>14050302020107</t>
  </si>
  <si>
    <t>14050302020107PSS</t>
  </si>
  <si>
    <t>14050302020109</t>
  </si>
  <si>
    <t>14050302020109PSS</t>
  </si>
  <si>
    <t>14050302020110</t>
  </si>
  <si>
    <t>14050302020110PSS</t>
  </si>
  <si>
    <t>14050302020111</t>
  </si>
  <si>
    <t>14050302020111PSS</t>
  </si>
  <si>
    <t>14050302020112PSS</t>
  </si>
  <si>
    <t>14050302020113PSS</t>
  </si>
  <si>
    <t>14050302020114PSS</t>
  </si>
  <si>
    <t>14050302020115PSS</t>
  </si>
  <si>
    <t>14050302020116PSS</t>
  </si>
  <si>
    <t>14050302020201</t>
  </si>
  <si>
    <t>14050302020201PSS</t>
  </si>
  <si>
    <t>14050302020503PSS</t>
  </si>
  <si>
    <t>14050302020504PSS</t>
  </si>
  <si>
    <t>14050302020505</t>
  </si>
  <si>
    <t>14050302020505PSS</t>
  </si>
  <si>
    <t>14050302020506PSS</t>
  </si>
  <si>
    <t>14050302020509PSS</t>
  </si>
  <si>
    <t>14050302020510</t>
  </si>
  <si>
    <t>14050302020510PSS</t>
  </si>
  <si>
    <t>14050302020511PSS</t>
  </si>
  <si>
    <t>14050302020515</t>
  </si>
  <si>
    <t>14050302020515PSS</t>
  </si>
  <si>
    <t>14050302020516</t>
  </si>
  <si>
    <t>14050302020516PSS</t>
  </si>
  <si>
    <t>14050302020517</t>
  </si>
  <si>
    <t>14050302020517PSS</t>
  </si>
  <si>
    <t>14050302020518</t>
  </si>
  <si>
    <t>14050302020518PSS</t>
  </si>
  <si>
    <t>14050302020519</t>
  </si>
  <si>
    <t>14050302020519PSS</t>
  </si>
  <si>
    <t>14050302020520</t>
  </si>
  <si>
    <t>14050302020520PSS</t>
  </si>
  <si>
    <t>14050302030100</t>
  </si>
  <si>
    <t>14050302030100PSS</t>
  </si>
  <si>
    <t>14050302030103</t>
  </si>
  <si>
    <t>14050302030103PSS</t>
  </si>
  <si>
    <t>14050302030105</t>
  </si>
  <si>
    <t>14050302030105PSS</t>
  </si>
  <si>
    <t>14050302030112</t>
  </si>
  <si>
    <t>14050302030112PSS</t>
  </si>
  <si>
    <t>14050302030113</t>
  </si>
  <si>
    <t>14050302030113PSS</t>
  </si>
  <si>
    <t>14050302030114</t>
  </si>
  <si>
    <t>14050302030114PSS</t>
  </si>
  <si>
    <t>14050302090102</t>
  </si>
  <si>
    <t>14050302090102PSS</t>
  </si>
  <si>
    <t>14050302090105</t>
  </si>
  <si>
    <t>14050302090105PSS</t>
  </si>
  <si>
    <t>14050302090106</t>
  </si>
  <si>
    <t>14050302090106PSS</t>
  </si>
  <si>
    <t>14050302090109</t>
  </si>
  <si>
    <t>14050302090109PSS</t>
  </si>
  <si>
    <t>14050302090110</t>
  </si>
  <si>
    <t>14050302090110PSS</t>
  </si>
  <si>
    <t>14050302090111</t>
  </si>
  <si>
    <t>14050302090111PSS</t>
  </si>
  <si>
    <t>14050302090112</t>
  </si>
  <si>
    <t>14050302090112PSS</t>
  </si>
  <si>
    <t>14050302090113</t>
  </si>
  <si>
    <t>14050302090113PSS</t>
  </si>
  <si>
    <t>14050302090114</t>
  </si>
  <si>
    <t>14050302090114PSS</t>
  </si>
  <si>
    <t>14050302090115</t>
  </si>
  <si>
    <t>14050302090115PSS</t>
  </si>
  <si>
    <t>14050302090116</t>
  </si>
  <si>
    <t>14050302090116PSS</t>
  </si>
  <si>
    <t>14050302090117</t>
  </si>
  <si>
    <t>14050302090117PSS</t>
  </si>
  <si>
    <t>14050302090118</t>
  </si>
  <si>
    <t>14050302090118PSS</t>
  </si>
  <si>
    <t>14050302090119</t>
  </si>
  <si>
    <t>14050302090119PSS</t>
  </si>
  <si>
    <t>14050302090120</t>
  </si>
  <si>
    <t>14050302090120PSS</t>
  </si>
  <si>
    <t>14050302090121</t>
  </si>
  <si>
    <t>14050302090121PSS</t>
  </si>
  <si>
    <t>14050302090122</t>
  </si>
  <si>
    <t>14050302090122PSS</t>
  </si>
  <si>
    <t>14050302090123</t>
  </si>
  <si>
    <t>14050302090123PSS</t>
  </si>
  <si>
    <t>14050302090301</t>
  </si>
  <si>
    <t>14050302090301PSS</t>
  </si>
  <si>
    <t>14050302090302</t>
  </si>
  <si>
    <t>14050302090302PSS</t>
  </si>
  <si>
    <t>14050306030306PSS</t>
  </si>
  <si>
    <t>14050306130101</t>
  </si>
  <si>
    <t>14050306130101PSS</t>
  </si>
  <si>
    <t>14050306130102PSS</t>
  </si>
  <si>
    <t>14050306130103PSS</t>
  </si>
  <si>
    <t>14050306130104PSS</t>
  </si>
  <si>
    <t>14050306130105PSS</t>
  </si>
  <si>
    <t>14050306130106</t>
  </si>
  <si>
    <t>14050306130106PSS</t>
  </si>
  <si>
    <t>14050306130107PSS</t>
  </si>
  <si>
    <t>14050306130108</t>
  </si>
  <si>
    <t>14050306130108PSS</t>
  </si>
  <si>
    <t>14050306130109PSS</t>
  </si>
  <si>
    <t>14050306160101</t>
  </si>
  <si>
    <t>14050306160101PSS</t>
  </si>
  <si>
    <t>14050306160102</t>
  </si>
  <si>
    <t>14050306160102PSS</t>
  </si>
  <si>
    <t>14050306160103</t>
  </si>
  <si>
    <t>14050306160103PSS</t>
  </si>
  <si>
    <t>14050319020101</t>
  </si>
  <si>
    <t>14050319020101PSS</t>
  </si>
  <si>
    <t>14050319020102</t>
  </si>
  <si>
    <t>14050319020102PSS</t>
  </si>
  <si>
    <t>14050319020113</t>
  </si>
  <si>
    <t>14050319020113PSS</t>
  </si>
  <si>
    <t>14050319020201</t>
  </si>
  <si>
    <t>14050319020201PSS</t>
  </si>
  <si>
    <t>14050319020202</t>
  </si>
  <si>
    <t>14050319020202PSS</t>
  </si>
  <si>
    <t>14050319020203</t>
  </si>
  <si>
    <t>14050319020203PSS</t>
  </si>
  <si>
    <t>14050319080100PSS</t>
  </si>
  <si>
    <t>14050319080001PSS</t>
  </si>
  <si>
    <t>14050319080002PSS</t>
  </si>
  <si>
    <t>14050319080003</t>
  </si>
  <si>
    <t>14050319080003PSS</t>
  </si>
  <si>
    <t>14050406010103PSS</t>
  </si>
  <si>
    <t>14050406010101PSS</t>
  </si>
  <si>
    <t>14050406010104PSS</t>
  </si>
  <si>
    <t>14050406010105</t>
  </si>
  <si>
    <t>14050406010105PSS</t>
  </si>
  <si>
    <t>14050406010106PSS</t>
  </si>
  <si>
    <t>14050406010107PSS</t>
  </si>
  <si>
    <t>14050406010108PSS</t>
  </si>
  <si>
    <t>14050406010109PSS</t>
  </si>
  <si>
    <t>14050406010110PSS</t>
  </si>
  <si>
    <t>14050406010113</t>
  </si>
  <si>
    <t>14050406010113PSS</t>
  </si>
  <si>
    <t>14050406010202</t>
  </si>
  <si>
    <t>14050406010202PSS</t>
  </si>
  <si>
    <t>14050406010203</t>
  </si>
  <si>
    <t>14050406010203PSS</t>
  </si>
  <si>
    <t>14050406010301PSS</t>
  </si>
  <si>
    <t>14050406010302PSS</t>
  </si>
  <si>
    <t>14050406010303PSS</t>
  </si>
  <si>
    <t>14050406010304</t>
  </si>
  <si>
    <t>14050406010304PSS</t>
  </si>
  <si>
    <t>14050406010305PSS</t>
  </si>
  <si>
    <t>14050406020103PSS</t>
  </si>
  <si>
    <t>14050406020104PSS</t>
  </si>
  <si>
    <t>14050406020105</t>
  </si>
  <si>
    <t>14050406020105PSS</t>
  </si>
  <si>
    <t>14050406020106</t>
  </si>
  <si>
    <t>14050406020106PSS</t>
  </si>
  <si>
    <t>14050406020107</t>
  </si>
  <si>
    <t>14050406020107PSS</t>
  </si>
  <si>
    <t>14050406020108</t>
  </si>
  <si>
    <t>14050406020108PSS</t>
  </si>
  <si>
    <t>14050406020109PSS</t>
  </si>
  <si>
    <t>14050406020110PSS</t>
  </si>
  <si>
    <t>14050419060101</t>
  </si>
  <si>
    <t>14050419060101PSS</t>
  </si>
  <si>
    <t>14050419060102</t>
  </si>
  <si>
    <t>14050419060102PSS</t>
  </si>
  <si>
    <t>14050419060103</t>
  </si>
  <si>
    <t>14050419060103PSS</t>
  </si>
  <si>
    <t>14050419060104PSS</t>
  </si>
  <si>
    <t>14050419060105</t>
  </si>
  <si>
    <t>14050419060105PSS</t>
  </si>
  <si>
    <t>14050419060108</t>
  </si>
  <si>
    <t>14050419060108PSS</t>
  </si>
  <si>
    <t>14050423000101</t>
  </si>
  <si>
    <t>14050423000101PSS</t>
  </si>
  <si>
    <t>14050423000102</t>
  </si>
  <si>
    <t>14050423000102PSS</t>
  </si>
  <si>
    <t>14050423000103</t>
  </si>
  <si>
    <t>14050423000103PSS</t>
  </si>
  <si>
    <t>14050423000104</t>
  </si>
  <si>
    <t>14050423000104PSS</t>
  </si>
  <si>
    <t>14050423000107</t>
  </si>
  <si>
    <t>14050423000107PSS</t>
  </si>
  <si>
    <t>14050423000108</t>
  </si>
  <si>
    <t>14050423000108PSS</t>
  </si>
  <si>
    <t>14050423000109</t>
  </si>
  <si>
    <t>14050423000109PSS</t>
  </si>
  <si>
    <t>14050423000110</t>
  </si>
  <si>
    <t>14050423000110PSS</t>
  </si>
  <si>
    <t>14050423000111</t>
  </si>
  <si>
    <t>14050423000111PSS</t>
  </si>
  <si>
    <t>14050423000112</t>
  </si>
  <si>
    <t>14050423000112PSS</t>
  </si>
  <si>
    <t>14050423000113</t>
  </si>
  <si>
    <t>14050423000113PSS</t>
  </si>
  <si>
    <t>14050423000116PSS</t>
  </si>
  <si>
    <t>14050423000117PSS</t>
  </si>
  <si>
    <t>14050423000118PSS</t>
  </si>
  <si>
    <t>14050423000119PSS</t>
  </si>
  <si>
    <t>14050423000120PSS</t>
  </si>
  <si>
    <t>14050423000121PSS</t>
  </si>
  <si>
    <t>14050423000122</t>
  </si>
  <si>
    <t>14050423000122PSS</t>
  </si>
  <si>
    <t>14050423000123</t>
  </si>
  <si>
    <t>14050423000123PSS</t>
  </si>
  <si>
    <t>14050423000124</t>
  </si>
  <si>
    <t>14050423000124PSS</t>
  </si>
  <si>
    <t>14050423000125</t>
  </si>
  <si>
    <t>14050423000125PSS</t>
  </si>
  <si>
    <t>14050423000126</t>
  </si>
  <si>
    <t>14050423000126PSS</t>
  </si>
  <si>
    <t>14050423000127</t>
  </si>
  <si>
    <t>14050423000127PSS</t>
  </si>
  <si>
    <t>14050423000128</t>
  </si>
  <si>
    <t>14050423000128PSS</t>
  </si>
  <si>
    <t>14050423000129</t>
  </si>
  <si>
    <t>14050423000129PSS</t>
  </si>
  <si>
    <t>14050423000130</t>
  </si>
  <si>
    <t>14050423000130PSS</t>
  </si>
  <si>
    <t>14050423000138PSS</t>
  </si>
  <si>
    <t>14050423000139</t>
  </si>
  <si>
    <t>14050423000139PSS</t>
  </si>
  <si>
    <t>14050423000140PSS</t>
  </si>
  <si>
    <t>14050423000141</t>
  </si>
  <si>
    <t>14050423000141PSS</t>
  </si>
  <si>
    <t>14050423000142</t>
  </si>
  <si>
    <t>14050423000142PSS</t>
  </si>
  <si>
    <t>14050423000201</t>
  </si>
  <si>
    <t>14050423000201PSS</t>
  </si>
  <si>
    <t>14050423000202</t>
  </si>
  <si>
    <t>14050423000202PSS</t>
  </si>
  <si>
    <t>14050423000209</t>
  </si>
  <si>
    <t>14050423000209PSS</t>
  </si>
  <si>
    <t>14050423000210</t>
  </si>
  <si>
    <t>14050423000210PSS</t>
  </si>
  <si>
    <t>14050423000211</t>
  </si>
  <si>
    <t>14050423000211PSS</t>
  </si>
  <si>
    <t>14050423000212</t>
  </si>
  <si>
    <t>14050423000212PSS</t>
  </si>
  <si>
    <t>14050423000213</t>
  </si>
  <si>
    <t>14050423000213PSS</t>
  </si>
  <si>
    <t>14050423000218PSS</t>
  </si>
  <si>
    <t>14050423000219</t>
  </si>
  <si>
    <t>14050423000219PSS</t>
  </si>
  <si>
    <t>14050423000220PSS</t>
  </si>
  <si>
    <t>14050423000301PSS</t>
  </si>
  <si>
    <t>14050423000302</t>
  </si>
  <si>
    <t>14050423000302PSS</t>
  </si>
  <si>
    <t>14050423000303PSS</t>
  </si>
  <si>
    <t>14050423000304</t>
  </si>
  <si>
    <t>14050423000304PSS</t>
  </si>
  <si>
    <t>14050424000101</t>
  </si>
  <si>
    <t>14050424000101PSS</t>
  </si>
  <si>
    <t>14050424000102</t>
  </si>
  <si>
    <t>14050424000102PSS</t>
  </si>
  <si>
    <t>14050424000103</t>
  </si>
  <si>
    <t>14050424000103PSS</t>
  </si>
  <si>
    <t>14050424000104</t>
  </si>
  <si>
    <t>14050424000104PSS</t>
  </si>
  <si>
    <t>14050424000105PSS</t>
  </si>
  <si>
    <t>14050424000106</t>
  </si>
  <si>
    <t>14050424000106PSS</t>
  </si>
  <si>
    <t>14050424000107PSS</t>
  </si>
  <si>
    <t>14050424000108</t>
  </si>
  <si>
    <t>14050424000108PSS</t>
  </si>
  <si>
    <t>14050306030109</t>
  </si>
  <si>
    <t>14050306030109PSS</t>
  </si>
  <si>
    <t>14050306030110</t>
  </si>
  <si>
    <t>14050306030110PSS</t>
  </si>
  <si>
    <t>14050306030111</t>
  </si>
  <si>
    <t>14050306030111PSS</t>
  </si>
  <si>
    <t>14050306030112</t>
  </si>
  <si>
    <t>14050306030112PSS</t>
  </si>
  <si>
    <t>14050306030115PSS</t>
  </si>
  <si>
    <t>14050306030116</t>
  </si>
  <si>
    <t>14050306030116PSS</t>
  </si>
  <si>
    <t>14050306030117PSS</t>
  </si>
  <si>
    <t>14050306030123</t>
  </si>
  <si>
    <t>14050306030123PSS</t>
  </si>
  <si>
    <t>14050306030131PSS</t>
  </si>
  <si>
    <t>14050306030201</t>
  </si>
  <si>
    <t>14050306030201PSS</t>
  </si>
  <si>
    <t>14050306030302PSS</t>
  </si>
  <si>
    <t>14050306030303PSS</t>
  </si>
  <si>
    <t>14050319060110PSS</t>
  </si>
  <si>
    <t>14050319060111</t>
  </si>
  <si>
    <t>14050319060111PSS</t>
  </si>
  <si>
    <t>14050319990005</t>
  </si>
  <si>
    <t>14050319990005PSS</t>
  </si>
  <si>
    <t>14050306030101</t>
  </si>
  <si>
    <t>14050306030101PSS</t>
  </si>
  <si>
    <t>14050306030102</t>
  </si>
  <si>
    <t>14050306030102PSS</t>
  </si>
  <si>
    <t>14050306030103</t>
  </si>
  <si>
    <t>14050306030103PSS</t>
  </si>
  <si>
    <t>14050306030104</t>
  </si>
  <si>
    <t>14050306030104PSS</t>
  </si>
  <si>
    <t>14050306030113</t>
  </si>
  <si>
    <t>14050306030113PSS</t>
  </si>
  <si>
    <t>14050306030114</t>
  </si>
  <si>
    <t>14050306030114PSS</t>
  </si>
  <si>
    <t>14050306030124PSS</t>
  </si>
  <si>
    <t>14050306030125PSS</t>
  </si>
  <si>
    <t>14050306030130</t>
  </si>
  <si>
    <t>14050306030130PSS</t>
  </si>
  <si>
    <t>14050306030133PSS</t>
  </si>
  <si>
    <t>14050306030134PSS</t>
  </si>
  <si>
    <t>14050306030203</t>
  </si>
  <si>
    <t>14050306030203PSS</t>
  </si>
  <si>
    <t>14050306030204</t>
  </si>
  <si>
    <t>14050306030204PSS</t>
  </si>
  <si>
    <t>14050306030301PSS</t>
  </si>
  <si>
    <t>14050306030304</t>
  </si>
  <si>
    <t>14050306030304PSS</t>
  </si>
  <si>
    <t>14050306030305PSS</t>
  </si>
  <si>
    <t>14050306030308</t>
  </si>
  <si>
    <t>14050306030308PSS</t>
  </si>
  <si>
    <t>14050306030309</t>
  </si>
  <si>
    <t>14050306030309PSS</t>
  </si>
  <si>
    <t>14050306030311</t>
  </si>
  <si>
    <t>14050306030311PSS</t>
  </si>
  <si>
    <t>14050306030310</t>
  </si>
  <si>
    <t>14050306030310PSS</t>
  </si>
  <si>
    <t>14050319060114</t>
  </si>
  <si>
    <t>14050319060114PSS</t>
  </si>
  <si>
    <t>14050319060119PSS</t>
  </si>
  <si>
    <t>14051206020441</t>
  </si>
  <si>
    <t>14051206020441PSS</t>
  </si>
  <si>
    <t>14051206020452</t>
  </si>
  <si>
    <t>14051206020452PSS</t>
  </si>
  <si>
    <t>14050306010111</t>
  </si>
  <si>
    <t>14050306010111PSS</t>
  </si>
  <si>
    <t>14050306010112</t>
  </si>
  <si>
    <t>14050306010112PSS</t>
  </si>
  <si>
    <t>14050306010113</t>
  </si>
  <si>
    <t>14050306010113PSS</t>
  </si>
  <si>
    <t>14050306050204</t>
  </si>
  <si>
    <t>14050306050204PSS</t>
  </si>
  <si>
    <t>14050306050205</t>
  </si>
  <si>
    <t>14050306050205PSS</t>
  </si>
  <si>
    <t>14050306020101</t>
  </si>
  <si>
    <t>14050306020101PSS</t>
  </si>
  <si>
    <t>14050306020102</t>
  </si>
  <si>
    <t>14050306020102PSS</t>
  </si>
  <si>
    <t>14050306020103</t>
  </si>
  <si>
    <t>14050306020103PSS</t>
  </si>
  <si>
    <t>14050306020104</t>
  </si>
  <si>
    <t>14050306020104PSS</t>
  </si>
  <si>
    <t>14050306020111</t>
  </si>
  <si>
    <t>14050306020111PSS</t>
  </si>
  <si>
    <t>14050306020112PSS</t>
  </si>
  <si>
    <t>14050306020113PSS</t>
  </si>
  <si>
    <t>14050306020114</t>
  </si>
  <si>
    <t>14050306020114PSS</t>
  </si>
  <si>
    <t>14050306020115</t>
  </si>
  <si>
    <t>14050306020115PSS</t>
  </si>
  <si>
    <t>14050306020120</t>
  </si>
  <si>
    <t>14050306020120PSS</t>
  </si>
  <si>
    <t>14050306020121</t>
  </si>
  <si>
    <t>14050306020121PSS</t>
  </si>
  <si>
    <t>14050306020301PSS</t>
  </si>
  <si>
    <t>14050319060104</t>
  </si>
  <si>
    <t>14050319060104PSS</t>
  </si>
  <si>
    <t>14050319060115PSS</t>
  </si>
  <si>
    <t>14050319990001</t>
  </si>
  <si>
    <t>14050319990001PSS</t>
  </si>
  <si>
    <t>14050306010106</t>
  </si>
  <si>
    <t>14050306010106PSS</t>
  </si>
  <si>
    <t>14050306010107</t>
  </si>
  <si>
    <t>14050306010107PSS</t>
  </si>
  <si>
    <t>14050306010108</t>
  </si>
  <si>
    <t>14050306010108PSS</t>
  </si>
  <si>
    <t>14050306010109</t>
  </si>
  <si>
    <t>14050306010109PSS</t>
  </si>
  <si>
    <t>14050306010114</t>
  </si>
  <si>
    <t>14050306010114PSS</t>
  </si>
  <si>
    <t>14050306010203</t>
  </si>
  <si>
    <t>14050306010203PSS</t>
  </si>
  <si>
    <t>14050303020100PSS</t>
  </si>
  <si>
    <t>14050303020101PSS</t>
  </si>
  <si>
    <t>14050303020102PSS</t>
  </si>
  <si>
    <t>14050306120702</t>
  </si>
  <si>
    <t>14050306120702PSS</t>
  </si>
  <si>
    <t>14050306120703</t>
  </si>
  <si>
    <t>14050306120703PSS</t>
  </si>
  <si>
    <t>14050306120704</t>
  </si>
  <si>
    <t>14050306120704PSS</t>
  </si>
  <si>
    <t>14050319060117PSS</t>
  </si>
  <si>
    <t>14050319990002</t>
  </si>
  <si>
    <t>14050319990002PSS</t>
  </si>
  <si>
    <t>14050302010513</t>
  </si>
  <si>
    <t>14050302010513PSS</t>
  </si>
  <si>
    <t>14050302020507</t>
  </si>
  <si>
    <t>14050302020507PSS</t>
  </si>
  <si>
    <t>14050302020508</t>
  </si>
  <si>
    <t>14050302020508PSS</t>
  </si>
  <si>
    <t>14050302020521PSS</t>
  </si>
  <si>
    <t>14060204000101</t>
  </si>
  <si>
    <t>14060204000101PSS</t>
  </si>
  <si>
    <t>14060204000201PSS</t>
  </si>
  <si>
    <t>14061004000201</t>
  </si>
  <si>
    <t>14061004000201PSS</t>
  </si>
  <si>
    <t>14061104000201PSS</t>
  </si>
  <si>
    <t>14061204000101</t>
  </si>
  <si>
    <t>14061204000101PSS</t>
  </si>
  <si>
    <t>14061204000201PSS</t>
  </si>
  <si>
    <t>14061304000101</t>
  </si>
  <si>
    <t>14061304000101PSS</t>
  </si>
  <si>
    <t>14061304000201PSS</t>
  </si>
  <si>
    <t>14060205010101</t>
  </si>
  <si>
    <t>14060205010101PSS</t>
  </si>
  <si>
    <t>14060205020101</t>
  </si>
  <si>
    <t>14060205020101PSS</t>
  </si>
  <si>
    <t>14060205020201PSS</t>
  </si>
  <si>
    <t>14061105030101PSS</t>
  </si>
  <si>
    <t>14061105030102PSS</t>
  </si>
  <si>
    <t>14061205010101</t>
  </si>
  <si>
    <t>14061205010101PSS</t>
  </si>
  <si>
    <t>14061205020101</t>
  </si>
  <si>
    <t>14061205020101PSS</t>
  </si>
  <si>
    <t>14061205030101</t>
  </si>
  <si>
    <t>14061205030101PSS</t>
  </si>
  <si>
    <t>14061205030102PSS</t>
  </si>
  <si>
    <t>14061305010101</t>
  </si>
  <si>
    <t>14061305010101PSS</t>
  </si>
  <si>
    <t>14061305020101</t>
  </si>
  <si>
    <t>14061305020101PSS</t>
  </si>
  <si>
    <t>14061305030101</t>
  </si>
  <si>
    <t>14061305030101PSS</t>
  </si>
  <si>
    <t>14061305030102PSS</t>
  </si>
  <si>
    <t>14060106020102</t>
  </si>
  <si>
    <t>14060106020102PSS</t>
  </si>
  <si>
    <t>14060106020103</t>
  </si>
  <si>
    <t>14060106020103PSS</t>
  </si>
  <si>
    <t>14060106020104</t>
  </si>
  <si>
    <t>14060106020104PSS</t>
  </si>
  <si>
    <t>14060106020105</t>
  </si>
  <si>
    <t>14060106020105PSS</t>
  </si>
  <si>
    <t>14060106020106</t>
  </si>
  <si>
    <t>14060106020106PSS</t>
  </si>
  <si>
    <t>14060206010101</t>
  </si>
  <si>
    <t>14060206010101PSS</t>
  </si>
  <si>
    <t>14060206010103</t>
  </si>
  <si>
    <t>14060206010103PSS</t>
  </si>
  <si>
    <t>14060206010108</t>
  </si>
  <si>
    <t>14060206010108PSS</t>
  </si>
  <si>
    <t>14060206010202PSS</t>
  </si>
  <si>
    <t>14060206020105</t>
  </si>
  <si>
    <t>14060206020105PSS</t>
  </si>
  <si>
    <t>14060206020201PSS</t>
  </si>
  <si>
    <t>14060206020202</t>
  </si>
  <si>
    <t>14060206020202PSS</t>
  </si>
  <si>
    <t>14060206020204PSS</t>
  </si>
  <si>
    <t>14060206020205</t>
  </si>
  <si>
    <t>14060206020205PSS</t>
  </si>
  <si>
    <t>14060206020209PSS</t>
  </si>
  <si>
    <t>14060206020221PSS</t>
  </si>
  <si>
    <t>14060206090101</t>
  </si>
  <si>
    <t>14060206090101PSS</t>
  </si>
  <si>
    <t>14060206090201</t>
  </si>
  <si>
    <t>14060206090201PSS</t>
  </si>
  <si>
    <t>14061006090201</t>
  </si>
  <si>
    <t>14061006090201PSS</t>
  </si>
  <si>
    <t>14061006020206</t>
  </si>
  <si>
    <t>14061006020206PSS</t>
  </si>
  <si>
    <t>14061104000101</t>
  </si>
  <si>
    <t>14061104000101PSS</t>
  </si>
  <si>
    <t>14061106010101</t>
  </si>
  <si>
    <t>14061106010101PSS</t>
  </si>
  <si>
    <t>14061106020202PSS</t>
  </si>
  <si>
    <t>14061106020203PSS</t>
  </si>
  <si>
    <t>14061106020208PSS</t>
  </si>
  <si>
    <t>14061106090201</t>
  </si>
  <si>
    <t>14061106090201PSS</t>
  </si>
  <si>
    <t>14061206010101</t>
  </si>
  <si>
    <t>14061206010101PSS</t>
  </si>
  <si>
    <t>14061206010105</t>
  </si>
  <si>
    <t>14061206010105PSS</t>
  </si>
  <si>
    <t>14061206010203PSS</t>
  </si>
  <si>
    <t>14061206020102</t>
  </si>
  <si>
    <t>14061206020102PSS</t>
  </si>
  <si>
    <t>14061206020103</t>
  </si>
  <si>
    <t>14061206020103PSS</t>
  </si>
  <si>
    <t>14061206020104</t>
  </si>
  <si>
    <t>14061206020104PSS</t>
  </si>
  <si>
    <t>14061206020105</t>
  </si>
  <si>
    <t>14061206020105PSS</t>
  </si>
  <si>
    <t>14061206020106</t>
  </si>
  <si>
    <t>14061206020106PSS</t>
  </si>
  <si>
    <t>14061206020107</t>
  </si>
  <si>
    <t>14061206020107PSS</t>
  </si>
  <si>
    <t>14061206020108PSS</t>
  </si>
  <si>
    <t>14061206020110PSS</t>
  </si>
  <si>
    <t>14061206020111PSS</t>
  </si>
  <si>
    <t>14061206020112</t>
  </si>
  <si>
    <t>14061206020112PSS</t>
  </si>
  <si>
    <t>14061206020114PSS</t>
  </si>
  <si>
    <t>14061206020118</t>
  </si>
  <si>
    <t>14061206020118PSS</t>
  </si>
  <si>
    <t>14061206020119PSS</t>
  </si>
  <si>
    <t>14061206090101</t>
  </si>
  <si>
    <t>14061206090101PSS</t>
  </si>
  <si>
    <t>14061206090201</t>
  </si>
  <si>
    <t>14061206090201PSS</t>
  </si>
  <si>
    <t>14061219240101</t>
  </si>
  <si>
    <t>14061219240101PSS</t>
  </si>
  <si>
    <t>14061219240102</t>
  </si>
  <si>
    <t>14061219240102PSS</t>
  </si>
  <si>
    <t>14061306010101</t>
  </si>
  <si>
    <t>14061306010101PSS</t>
  </si>
  <si>
    <t>14061306010103PSS</t>
  </si>
  <si>
    <t>14061306010104</t>
  </si>
  <si>
    <t>14061306010104PSS</t>
  </si>
  <si>
    <t>14061306010203PSS</t>
  </si>
  <si>
    <t>14061306020102</t>
  </si>
  <si>
    <t>14061306020102PSS</t>
  </si>
  <si>
    <t>14061306020103</t>
  </si>
  <si>
    <t>14061306020103PSS</t>
  </si>
  <si>
    <t>14061306020104</t>
  </si>
  <si>
    <t>14061306020104PSS</t>
  </si>
  <si>
    <t>14061306020105</t>
  </si>
  <si>
    <t>14061306020105PSS</t>
  </si>
  <si>
    <t>14061306020106</t>
  </si>
  <si>
    <t>14061306020106PSS</t>
  </si>
  <si>
    <t>14061306020107PSS</t>
  </si>
  <si>
    <t>14061306020109PSS</t>
  </si>
  <si>
    <t>14061306020110PSS</t>
  </si>
  <si>
    <t>14061306020111PSS</t>
  </si>
  <si>
    <t>14061306020112PSS</t>
  </si>
  <si>
    <t>14061306020116PSS</t>
  </si>
  <si>
    <t>14061306020117PSS</t>
  </si>
  <si>
    <t>14061306020130PSS</t>
  </si>
  <si>
    <t>14061306090101</t>
  </si>
  <si>
    <t>14061306090101PSS</t>
  </si>
  <si>
    <t>14061306090201</t>
  </si>
  <si>
    <t>14061306090201PSS</t>
  </si>
  <si>
    <t>14061306020114PSS</t>
  </si>
  <si>
    <t>14061306020118</t>
  </si>
  <si>
    <t>14061306020118PSS</t>
  </si>
  <si>
    <t>14061306020119</t>
  </si>
  <si>
    <t>14061306020119PSS</t>
  </si>
  <si>
    <t>14061306020120PSS</t>
  </si>
  <si>
    <t>14061306020121</t>
  </si>
  <si>
    <t>14061306020121PSS</t>
  </si>
  <si>
    <t>14061306020115PSS</t>
  </si>
  <si>
    <t>14060206020208PSS</t>
  </si>
  <si>
    <t>14060206020211</t>
  </si>
  <si>
    <t>14060206020211PSS</t>
  </si>
  <si>
    <t>14061206020116PSS</t>
  </si>
  <si>
    <t>14061206020117PSS</t>
  </si>
  <si>
    <t>14061206020120</t>
  </si>
  <si>
    <t>14061206020120PSS</t>
  </si>
  <si>
    <t>14061206020121</t>
  </si>
  <si>
    <t>14061206020121PSS</t>
  </si>
  <si>
    <t>14061206020122</t>
  </si>
  <si>
    <t>14061206020122PSS</t>
  </si>
  <si>
    <t>14061206020123PSS</t>
  </si>
  <si>
    <t>14061206020124</t>
  </si>
  <si>
    <t>14061206020124PSS</t>
  </si>
  <si>
    <t>14061106020205PSS</t>
  </si>
  <si>
    <t>14061106020211</t>
  </si>
  <si>
    <t>14061106020211PSS</t>
  </si>
  <si>
    <t>14061106020210</t>
  </si>
  <si>
    <t>14061106020210PSS</t>
  </si>
  <si>
    <t>14061121000101PSS</t>
  </si>
  <si>
    <t>14061126000101</t>
  </si>
  <si>
    <t>14061126000101PSS</t>
  </si>
  <si>
    <t>14061126000201</t>
  </si>
  <si>
    <t>14061126000201PSS</t>
  </si>
  <si>
    <t>14061126000301</t>
  </si>
  <si>
    <t>14061126000301PSS</t>
  </si>
  <si>
    <t>14061126000302</t>
  </si>
  <si>
    <t>14061126000302PSS</t>
  </si>
  <si>
    <t>14061126000303</t>
  </si>
  <si>
    <t>14061126000303PSS</t>
  </si>
  <si>
    <t>14061221000101</t>
  </si>
  <si>
    <t>14061221000101PSS</t>
  </si>
  <si>
    <t>14061226000101</t>
  </si>
  <si>
    <t>14061226000101PSS</t>
  </si>
  <si>
    <t>14061226000102</t>
  </si>
  <si>
    <t>14061226000102PSS</t>
  </si>
  <si>
    <t>14061226000103</t>
  </si>
  <si>
    <t>14061226000103PSS</t>
  </si>
  <si>
    <t>14061226000104</t>
  </si>
  <si>
    <t>14061226000104PSS</t>
  </si>
  <si>
    <t>14061226000201PSS</t>
  </si>
  <si>
    <t>14061226000202PSS</t>
  </si>
  <si>
    <t>14061226000204</t>
  </si>
  <si>
    <t>14061226000204PSS</t>
  </si>
  <si>
    <t>14061326000101</t>
  </si>
  <si>
    <t>14061326000101PSS</t>
  </si>
  <si>
    <t>14061326000102</t>
  </si>
  <si>
    <t>14061326000102PSS</t>
  </si>
  <si>
    <t>14061326000201PSS</t>
  </si>
  <si>
    <t>14061326000202</t>
  </si>
  <si>
    <t>14061326000202PSS</t>
  </si>
  <si>
    <t>14060211000101</t>
  </si>
  <si>
    <t>14060211000101PSS</t>
  </si>
  <si>
    <t>14060211000102</t>
  </si>
  <si>
    <t>14060211000102PSS</t>
  </si>
  <si>
    <t>14060211000103</t>
  </si>
  <si>
    <t>14060211000103PSS</t>
  </si>
  <si>
    <t>14060211000105</t>
  </si>
  <si>
    <t>14060211000105PSS</t>
  </si>
  <si>
    <t>14060211000106PSS</t>
  </si>
  <si>
    <t>14060211000201PSS</t>
  </si>
  <si>
    <t>14061111000101</t>
  </si>
  <si>
    <t>14061111000101PSS</t>
  </si>
  <si>
    <t>14061111000102</t>
  </si>
  <si>
    <t>14061111000102PSS</t>
  </si>
  <si>
    <t>14061111000301PSS</t>
  </si>
  <si>
    <t>14061211000101</t>
  </si>
  <si>
    <t>14061211000101PSS</t>
  </si>
  <si>
    <t>14061211000102</t>
  </si>
  <si>
    <t>14061211000102PSS</t>
  </si>
  <si>
    <t>14061211000103</t>
  </si>
  <si>
    <t>14061211000103PSS</t>
  </si>
  <si>
    <t>14061211000104</t>
  </si>
  <si>
    <t>14061211000104PSS</t>
  </si>
  <si>
    <t>14061211000201</t>
  </si>
  <si>
    <t>14061211000201PSS</t>
  </si>
  <si>
    <t>14061211000401PSS</t>
  </si>
  <si>
    <t>14061211000402</t>
  </si>
  <si>
    <t>14061211000402PSS</t>
  </si>
  <si>
    <t>14061311000101</t>
  </si>
  <si>
    <t>14061311000101PSS</t>
  </si>
  <si>
    <t>14061311000102</t>
  </si>
  <si>
    <t>14061311000102PSS</t>
  </si>
  <si>
    <t>14061311000103</t>
  </si>
  <si>
    <t>14061311000103PSS</t>
  </si>
  <si>
    <t>14061311000104</t>
  </si>
  <si>
    <t>14061311000104PSS</t>
  </si>
  <si>
    <t>14061311000201</t>
  </si>
  <si>
    <t>14061311000201PSS</t>
  </si>
  <si>
    <t>14061311000301</t>
  </si>
  <si>
    <t>14061311000301PSS</t>
  </si>
  <si>
    <t>14061311000302PSS</t>
  </si>
  <si>
    <t>14060210000101</t>
  </si>
  <si>
    <t>14060210000101PSS</t>
  </si>
  <si>
    <t>14061110000202</t>
  </si>
  <si>
    <t>14061110000202PSS</t>
  </si>
  <si>
    <t>14060210000102</t>
  </si>
  <si>
    <t>14060210000102PSS</t>
  </si>
  <si>
    <t>14060219010101</t>
  </si>
  <si>
    <t>14060219010101PSS</t>
  </si>
  <si>
    <t>14060219010102</t>
  </si>
  <si>
    <t>14060219010102PSS</t>
  </si>
  <si>
    <t>14060219240101</t>
  </si>
  <si>
    <t>14060219240101PSS</t>
  </si>
  <si>
    <t>14060219240102</t>
  </si>
  <si>
    <t>14060219240102PSS</t>
  </si>
  <si>
    <t>14060219240201PSS</t>
  </si>
  <si>
    <t>14061206090109</t>
  </si>
  <si>
    <t>14061206090109PSS</t>
  </si>
  <si>
    <t>14061219060101</t>
  </si>
  <si>
    <t>14061219060101PSS</t>
  </si>
  <si>
    <t>14061219060103</t>
  </si>
  <si>
    <t>14061219060103PSS</t>
  </si>
  <si>
    <t>14061219240202</t>
  </si>
  <si>
    <t>14061219240202PSS</t>
  </si>
  <si>
    <t>14061319240101</t>
  </si>
  <si>
    <t>14061319240101PSS</t>
  </si>
  <si>
    <t>14061319240102</t>
  </si>
  <si>
    <t>14061319240102PSS</t>
  </si>
  <si>
    <t>14061319240201</t>
  </si>
  <si>
    <t>14061319240201PSS</t>
  </si>
  <si>
    <t>14061319240202</t>
  </si>
  <si>
    <t>14061319240202PSS</t>
  </si>
  <si>
    <t>14060206020102</t>
  </si>
  <si>
    <t>14060206020102PSS</t>
  </si>
  <si>
    <t>14060206020103</t>
  </si>
  <si>
    <t>14060206020103PSS</t>
  </si>
  <si>
    <t>14060206020104</t>
  </si>
  <si>
    <t>14060206020104PSS</t>
  </si>
  <si>
    <t>14060202000101</t>
  </si>
  <si>
    <t>14060202000101PSS</t>
  </si>
  <si>
    <t>14060202000102</t>
  </si>
  <si>
    <t>14060202000102PSS</t>
  </si>
  <si>
    <t>14060202010103</t>
  </si>
  <si>
    <t>14060202010103PSS</t>
  </si>
  <si>
    <t>14060202010201</t>
  </si>
  <si>
    <t>14060202010201PSS</t>
  </si>
  <si>
    <t>14060202010203PSS</t>
  </si>
  <si>
    <t>14060202010204</t>
  </si>
  <si>
    <t>14060202010204PSS</t>
  </si>
  <si>
    <t>14061102030105</t>
  </si>
  <si>
    <t>14061102030105PSS</t>
  </si>
  <si>
    <t>14061202000102</t>
  </si>
  <si>
    <t>14061202000102PSS</t>
  </si>
  <si>
    <t>14061202000104</t>
  </si>
  <si>
    <t>14061202000104PSS</t>
  </si>
  <si>
    <t>14061202010101</t>
  </si>
  <si>
    <t>14061202010101PSS</t>
  </si>
  <si>
    <t>14061202010103</t>
  </si>
  <si>
    <t>14061202010103PSS</t>
  </si>
  <si>
    <t>14061202010104</t>
  </si>
  <si>
    <t>14061202010104PSS</t>
  </si>
  <si>
    <t>14061202010105</t>
  </si>
  <si>
    <t>14061202010105PSS</t>
  </si>
  <si>
    <t>14061202010106</t>
  </si>
  <si>
    <t>14061202010106PSS</t>
  </si>
  <si>
    <t>14061202010107</t>
  </si>
  <si>
    <t>14061202010107PSS</t>
  </si>
  <si>
    <t>14061202020104</t>
  </si>
  <si>
    <t>14061202020104PSS</t>
  </si>
  <si>
    <t>14061202020105</t>
  </si>
  <si>
    <t>14061202020105PSS</t>
  </si>
  <si>
    <t>14061202030104</t>
  </si>
  <si>
    <t>14061202030104PSS</t>
  </si>
  <si>
    <t>14061202030105PSS</t>
  </si>
  <si>
    <t>14061202030107</t>
  </si>
  <si>
    <t>14061202030107PSS</t>
  </si>
  <si>
    <t>14061302010101</t>
  </si>
  <si>
    <t>14061302010101PSS</t>
  </si>
  <si>
    <t>14061302010103</t>
  </si>
  <si>
    <t>14061302010103PSS</t>
  </si>
  <si>
    <t>14061302010104</t>
  </si>
  <si>
    <t>14061302010104PSS</t>
  </si>
  <si>
    <t>14061302030104</t>
  </si>
  <si>
    <t>14061302030104PSS</t>
  </si>
  <si>
    <t>14061302030105</t>
  </si>
  <si>
    <t>14061302030105PSS</t>
  </si>
  <si>
    <t>14061306020128PSS</t>
  </si>
  <si>
    <t>14061106020221PSS</t>
  </si>
  <si>
    <t>14061206020132PSS</t>
  </si>
  <si>
    <t>14060304000101</t>
  </si>
  <si>
    <t>14060304000101PSS</t>
  </si>
  <si>
    <t>14060304000103</t>
  </si>
  <si>
    <t>14060304000103PSS</t>
  </si>
  <si>
    <t>14060306000106</t>
  </si>
  <si>
    <t>14060306000106PSS</t>
  </si>
  <si>
    <t>14060306050101</t>
  </si>
  <si>
    <t>14060306050101PSS</t>
  </si>
  <si>
    <t>14060306050103</t>
  </si>
  <si>
    <t>14060306050103PSS</t>
  </si>
  <si>
    <t>14060306050104PSS</t>
  </si>
  <si>
    <t>14060306050106</t>
  </si>
  <si>
    <t>14060306050106PSS</t>
  </si>
  <si>
    <t>14060306060101</t>
  </si>
  <si>
    <t>14060306060101PSS</t>
  </si>
  <si>
    <t>14060306060102</t>
  </si>
  <si>
    <t>14060306060102PSS</t>
  </si>
  <si>
    <t>14060306060103</t>
  </si>
  <si>
    <t>14060306060103PSS</t>
  </si>
  <si>
    <t>14060319060102</t>
  </si>
  <si>
    <t>14060319060102PSS</t>
  </si>
  <si>
    <t>14060319060104</t>
  </si>
  <si>
    <t>14060319060104PSS</t>
  </si>
  <si>
    <t>14060303010100PSS</t>
  </si>
  <si>
    <t>14060302010101</t>
  </si>
  <si>
    <t>14060302010101PSS</t>
  </si>
  <si>
    <t>14060302010102</t>
  </si>
  <si>
    <t>14060302010102PSS</t>
  </si>
  <si>
    <t>14060302010103</t>
  </si>
  <si>
    <t>14060302010103PSS</t>
  </si>
  <si>
    <t>14060302010104PSS</t>
  </si>
  <si>
    <t>14060302010105PSS</t>
  </si>
  <si>
    <t>14060302010106PSS</t>
  </si>
  <si>
    <t>14060302020101</t>
  </si>
  <si>
    <t>14060302020101PSS</t>
  </si>
  <si>
    <t>14060302020102</t>
  </si>
  <si>
    <t>14060302020102PSS</t>
  </si>
  <si>
    <t>14060302020103</t>
  </si>
  <si>
    <t>14060302020103PSS</t>
  </si>
  <si>
    <t>14060302020104PSS</t>
  </si>
  <si>
    <t>14060302020105PSS</t>
  </si>
  <si>
    <t>14060302020106PSS</t>
  </si>
  <si>
    <t>14060302020107PSS</t>
  </si>
  <si>
    <t>14060319020101</t>
  </si>
  <si>
    <t>14060319020101PSS</t>
  </si>
  <si>
    <t>14060319020102</t>
  </si>
  <si>
    <t>14060319020102PSS</t>
  </si>
  <si>
    <t>14060319020103</t>
  </si>
  <si>
    <t>14060319020103PSS</t>
  </si>
  <si>
    <t>14060319080001PSS</t>
  </si>
  <si>
    <t>14060319080002PSS</t>
  </si>
  <si>
    <t>14060319080003</t>
  </si>
  <si>
    <t>14060319080003PSS</t>
  </si>
  <si>
    <t>14060406010102</t>
  </si>
  <si>
    <t>14060406010102PSS</t>
  </si>
  <si>
    <t>14060406010103</t>
  </si>
  <si>
    <t>14060406010103PSS</t>
  </si>
  <si>
    <t>14060406010201PSS</t>
  </si>
  <si>
    <t>14060406010202PSS</t>
  </si>
  <si>
    <t>14060419060101</t>
  </si>
  <si>
    <t>14060419060101PSS</t>
  </si>
  <si>
    <t>14060419060102</t>
  </si>
  <si>
    <t>14060419060102PSS</t>
  </si>
  <si>
    <t>14060423000101</t>
  </si>
  <si>
    <t>14060423000101PSS</t>
  </si>
  <si>
    <t>14060423000102</t>
  </si>
  <si>
    <t>14060423000102PSS</t>
  </si>
  <si>
    <t>14060423000103</t>
  </si>
  <si>
    <t>14060423000103PSS</t>
  </si>
  <si>
    <t>14060423000104</t>
  </si>
  <si>
    <t>14060423000104PSS</t>
  </si>
  <si>
    <t>14060423000105</t>
  </si>
  <si>
    <t>14060423000105PSS</t>
  </si>
  <si>
    <t>14060423000106</t>
  </si>
  <si>
    <t>14060423000106PSS</t>
  </si>
  <si>
    <t>14060423000107PSS</t>
  </si>
  <si>
    <t>14060423000108PSS</t>
  </si>
  <si>
    <t>14060423000109PSS</t>
  </si>
  <si>
    <t>14060306030103</t>
  </si>
  <si>
    <t>14060306030103PSS</t>
  </si>
  <si>
    <t>14060306030104PSS</t>
  </si>
  <si>
    <t>14060311000101</t>
  </si>
  <si>
    <t>14060311000101PSS</t>
  </si>
  <si>
    <t>14060311000102</t>
  </si>
  <si>
    <t>14060311000102PSS</t>
  </si>
  <si>
    <t>14060306030101</t>
  </si>
  <si>
    <t>14060306030101PSS</t>
  </si>
  <si>
    <t>14060306030102</t>
  </si>
  <si>
    <t>14060306030102PSS</t>
  </si>
  <si>
    <t>14060306120703</t>
  </si>
  <si>
    <t>14060306120703PSS</t>
  </si>
  <si>
    <t>14060306030201PSS</t>
  </si>
  <si>
    <t>14060303020101PSS</t>
  </si>
  <si>
    <t>14060306010102</t>
  </si>
  <si>
    <t>14060306010102PSS</t>
  </si>
  <si>
    <t>14060306010104</t>
  </si>
  <si>
    <t>14060306010104PSS</t>
  </si>
  <si>
    <t>14060306120702</t>
  </si>
  <si>
    <t>14060306120702PSS</t>
  </si>
  <si>
    <t>14060303020100PSS</t>
  </si>
  <si>
    <t>14060306020101</t>
  </si>
  <si>
    <t>14060306020101PSS</t>
  </si>
  <si>
    <t>14060306020201PSS</t>
  </si>
  <si>
    <t>14060319060101</t>
  </si>
  <si>
    <t>14060319060101PSS</t>
  </si>
  <si>
    <t>14060319060103PSS</t>
  </si>
  <si>
    <t>14060319990001</t>
  </si>
  <si>
    <t>14060319990001PSS</t>
  </si>
  <si>
    <t>14090201000301</t>
  </si>
  <si>
    <t>14090201000301PSS</t>
  </si>
  <si>
    <t>14090201001101</t>
  </si>
  <si>
    <t>14090201001101PSS</t>
  </si>
  <si>
    <t>14090202010301</t>
  </si>
  <si>
    <t>14090202010301PSS</t>
  </si>
  <si>
    <t>14090202011901</t>
  </si>
  <si>
    <t>14090202011901PSS</t>
  </si>
  <si>
    <t>14090202020301</t>
  </si>
  <si>
    <t>14090202020301PSS</t>
  </si>
  <si>
    <t>14090602021901</t>
  </si>
  <si>
    <t>14090602021901PSS</t>
  </si>
  <si>
    <t>14090602022001</t>
  </si>
  <si>
    <t>14090602022001PSS</t>
  </si>
  <si>
    <t>14090701000101</t>
  </si>
  <si>
    <t>14090701000101PSS</t>
  </si>
  <si>
    <t>14090701001901</t>
  </si>
  <si>
    <t>14090701001901PSS</t>
  </si>
  <si>
    <t>14090702010301</t>
  </si>
  <si>
    <t>14090702010301PSS</t>
  </si>
  <si>
    <t>14090702011301</t>
  </si>
  <si>
    <t>14090702011301PSS</t>
  </si>
  <si>
    <t>14090702011901</t>
  </si>
  <si>
    <t>14090702011901PSS</t>
  </si>
  <si>
    <t>14090702020301</t>
  </si>
  <si>
    <t>14090702020301PSS</t>
  </si>
  <si>
    <t>14090702021901</t>
  </si>
  <si>
    <t>14090702021901PSS</t>
  </si>
  <si>
    <t>14090802010301</t>
  </si>
  <si>
    <t>14090802010301PSS</t>
  </si>
  <si>
    <t>14090802011901</t>
  </si>
  <si>
    <t>14090802011901PSS</t>
  </si>
  <si>
    <t>14090802020301</t>
  </si>
  <si>
    <t>14090802020301PSS</t>
  </si>
  <si>
    <t>14090802021901</t>
  </si>
  <si>
    <t>14090802021901PSS</t>
  </si>
  <si>
    <t>14090902011901</t>
  </si>
  <si>
    <t>14090902011901PSS</t>
  </si>
  <si>
    <t>14090902021901</t>
  </si>
  <si>
    <t>14090902021901PSS</t>
  </si>
  <si>
    <t>14091001001901</t>
  </si>
  <si>
    <t>14091001001901PSS</t>
  </si>
  <si>
    <t>14091002010301</t>
  </si>
  <si>
    <t>14091002010301PSS</t>
  </si>
  <si>
    <t>14091002011901</t>
  </si>
  <si>
    <t>14091002011901PSS</t>
  </si>
  <si>
    <t>14091002020301</t>
  </si>
  <si>
    <t>14091002020301PSS</t>
  </si>
  <si>
    <t>14091002021901</t>
  </si>
  <si>
    <t>14091002021901PSS</t>
  </si>
  <si>
    <t>14091101001901</t>
  </si>
  <si>
    <t>14091101001901PSS</t>
  </si>
  <si>
    <t>14091102010301</t>
  </si>
  <si>
    <t>14091102010301PSS</t>
  </si>
  <si>
    <t>14091102011901</t>
  </si>
  <si>
    <t>14091102011901PSS</t>
  </si>
  <si>
    <t>14091102020301</t>
  </si>
  <si>
    <t>14091102020301PSS</t>
  </si>
  <si>
    <t>14091102021901</t>
  </si>
  <si>
    <t>14091102021901PSS</t>
  </si>
  <si>
    <t>14091201001901</t>
  </si>
  <si>
    <t>14091201001901PSS</t>
  </si>
  <si>
    <t>14091202010301</t>
  </si>
  <si>
    <t>14091202010301PSS</t>
  </si>
  <si>
    <t>14091202011901</t>
  </si>
  <si>
    <t>14091202011901PSS</t>
  </si>
  <si>
    <t>14091202020301</t>
  </si>
  <si>
    <t>14091202020301PSS</t>
  </si>
  <si>
    <t>14091202021901</t>
  </si>
  <si>
    <t>14091202021901PSS</t>
  </si>
  <si>
    <t>14091301001901</t>
  </si>
  <si>
    <t>14091301001901PSS</t>
  </si>
  <si>
    <t>14091302010301</t>
  </si>
  <si>
    <t>14091302010301PSS</t>
  </si>
  <si>
    <t>14091302011901</t>
  </si>
  <si>
    <t>14091302011901PSS</t>
  </si>
  <si>
    <t>14091302020301</t>
  </si>
  <si>
    <t>14091302020301PSS</t>
  </si>
  <si>
    <t>14091302021901</t>
  </si>
  <si>
    <t>14091302021901PSS</t>
  </si>
  <si>
    <t>14090201000105</t>
  </si>
  <si>
    <t>14090201000105PSS</t>
  </si>
  <si>
    <t>14090201001701</t>
  </si>
  <si>
    <t>14090201001701PSS</t>
  </si>
  <si>
    <t>14090202011101</t>
  </si>
  <si>
    <t>14090202011101PSS</t>
  </si>
  <si>
    <t>14090202021101</t>
  </si>
  <si>
    <t>14090202021101PSS</t>
  </si>
  <si>
    <t>14090202021901</t>
  </si>
  <si>
    <t>14090202021901PSS</t>
  </si>
  <si>
    <t>14091002011101</t>
  </si>
  <si>
    <t>14091002011101PSS</t>
  </si>
  <si>
    <t>14091002021101</t>
  </si>
  <si>
    <t>14091002021101PSS</t>
  </si>
  <si>
    <t>14091101001101</t>
  </si>
  <si>
    <t>14091101001101PSS</t>
  </si>
  <si>
    <t>14091102011101</t>
  </si>
  <si>
    <t>14091102011101PSS</t>
  </si>
  <si>
    <t>14091102021101</t>
  </si>
  <si>
    <t>14091102021101PSS</t>
  </si>
  <si>
    <t>14091201001101</t>
  </si>
  <si>
    <t>14091201001101PSS</t>
  </si>
  <si>
    <t>14091202011101</t>
  </si>
  <si>
    <t>14091202011101PSS</t>
  </si>
  <si>
    <t>14091202021101</t>
  </si>
  <si>
    <t>14091202021101PSS</t>
  </si>
  <si>
    <t>14091301001101</t>
  </si>
  <si>
    <t>14091301001101PSS</t>
  </si>
  <si>
    <t>14091302011101</t>
  </si>
  <si>
    <t>14091302011101PSS</t>
  </si>
  <si>
    <t>14091302021101</t>
  </si>
  <si>
    <t>14091302021101PSS</t>
  </si>
  <si>
    <t>14090202021701</t>
  </si>
  <si>
    <t>14090202021701PSS</t>
  </si>
  <si>
    <t>14090203001701</t>
  </si>
  <si>
    <t>14090203001701PSS</t>
  </si>
  <si>
    <t>14090303001701</t>
  </si>
  <si>
    <t>14090303001701PSS</t>
  </si>
  <si>
    <t>14090502021701</t>
  </si>
  <si>
    <t>14090502021701PSS</t>
  </si>
  <si>
    <t>14090701001701</t>
  </si>
  <si>
    <t>14090701001701PSS</t>
  </si>
  <si>
    <t>14090702011701</t>
  </si>
  <si>
    <t>14090702011701PSS</t>
  </si>
  <si>
    <t>14090702021701</t>
  </si>
  <si>
    <t>14090702021701PSS</t>
  </si>
  <si>
    <t>14090802011701</t>
  </si>
  <si>
    <t>14090802011701PSS</t>
  </si>
  <si>
    <t>14090802021701</t>
  </si>
  <si>
    <t>14090802021701PSS</t>
  </si>
  <si>
    <t>14090902011701</t>
  </si>
  <si>
    <t>14090902011701PSS</t>
  </si>
  <si>
    <t>14090902021701</t>
  </si>
  <si>
    <t>14090902021701PSS</t>
  </si>
  <si>
    <t>14091001001701</t>
  </si>
  <si>
    <t>14091001001701PSS</t>
  </si>
  <si>
    <t>14091002011701</t>
  </si>
  <si>
    <t>14091002011701PSS</t>
  </si>
  <si>
    <t>14091002021701</t>
  </si>
  <si>
    <t>14091002021701PSS</t>
  </si>
  <si>
    <t>14091101001701</t>
  </si>
  <si>
    <t>14091101001701PSS</t>
  </si>
  <si>
    <t>14091102011701</t>
  </si>
  <si>
    <t>14091102011701PSS</t>
  </si>
  <si>
    <t>14091102021701</t>
  </si>
  <si>
    <t>14091102021701PSS</t>
  </si>
  <si>
    <t>14091201001701</t>
  </si>
  <si>
    <t>14091201001701PSS</t>
  </si>
  <si>
    <t>14091202011701</t>
  </si>
  <si>
    <t>14091202011701PSS</t>
  </si>
  <si>
    <t>14091202021701</t>
  </si>
  <si>
    <t>14091202021701PSS</t>
  </si>
  <si>
    <t>14091301001701</t>
  </si>
  <si>
    <t>14091301001701PSS</t>
  </si>
  <si>
    <t>14091302011701</t>
  </si>
  <si>
    <t>14091302011701PSS</t>
  </si>
  <si>
    <t>14091302021701</t>
  </si>
  <si>
    <t>14091302021701PSS</t>
  </si>
  <si>
    <t>14090201001301</t>
  </si>
  <si>
    <t>14090201001301PSS</t>
  </si>
  <si>
    <t>14090201001901</t>
  </si>
  <si>
    <t>14090201001901PSS</t>
  </si>
  <si>
    <t>14090202011301</t>
  </si>
  <si>
    <t>14090202011301PSS</t>
  </si>
  <si>
    <t>14090202021301</t>
  </si>
  <si>
    <t>14090202021301PSS</t>
  </si>
  <si>
    <t>14090702010801</t>
  </si>
  <si>
    <t>14090702010801PSS</t>
  </si>
  <si>
    <t>14090902010802</t>
  </si>
  <si>
    <t>14090902010802PSS</t>
  </si>
  <si>
    <t>14091002010801</t>
  </si>
  <si>
    <t>14091002010801PSS</t>
  </si>
  <si>
    <t>14091002020801</t>
  </si>
  <si>
    <t>14091002020801PSS</t>
  </si>
  <si>
    <t>14091102010801</t>
  </si>
  <si>
    <t>14091102010801PSS</t>
  </si>
  <si>
    <t>14091102020801</t>
  </si>
  <si>
    <t>14091102020801PSS</t>
  </si>
  <si>
    <t>14091202010801</t>
  </si>
  <si>
    <t>14091202010801PSS</t>
  </si>
  <si>
    <t>14091202020801</t>
  </si>
  <si>
    <t>14091202020801PSS</t>
  </si>
  <si>
    <t>14090702021301</t>
  </si>
  <si>
    <t>14090702021301PSS</t>
  </si>
  <si>
    <t>14090901000401</t>
  </si>
  <si>
    <t>14090901000401PSS</t>
  </si>
  <si>
    <t>14090901001301</t>
  </si>
  <si>
    <t>14090901001301PSS</t>
  </si>
  <si>
    <t>14090902011301</t>
  </si>
  <si>
    <t>14090902011301PSS</t>
  </si>
  <si>
    <t>14090902021301</t>
  </si>
  <si>
    <t>14090902021301PSS</t>
  </si>
  <si>
    <t>14091002011301</t>
  </si>
  <si>
    <t>14091002011301PSS</t>
  </si>
  <si>
    <t>14091002021301</t>
  </si>
  <si>
    <t>14091002021301PSS</t>
  </si>
  <si>
    <t>14091101001301</t>
  </si>
  <si>
    <t>14091101001301PSS</t>
  </si>
  <si>
    <t>14091102011301</t>
  </si>
  <si>
    <t>14091102011301PSS</t>
  </si>
  <si>
    <t>14091102021301</t>
  </si>
  <si>
    <t>14091102021301PSS</t>
  </si>
  <si>
    <t>14091201000601</t>
  </si>
  <si>
    <t>14091201000601PSS</t>
  </si>
  <si>
    <t>14091201001301</t>
  </si>
  <si>
    <t>14091201001301PSS</t>
  </si>
  <si>
    <t>14091202011301</t>
  </si>
  <si>
    <t>14091202011301PSS</t>
  </si>
  <si>
    <t>14091202021301</t>
  </si>
  <si>
    <t>14091202021301PSS</t>
  </si>
  <si>
    <t>14091301001301</t>
  </si>
  <si>
    <t>14091301001301PSS</t>
  </si>
  <si>
    <t>14091302011301</t>
  </si>
  <si>
    <t>14091302011301PSS</t>
  </si>
  <si>
    <t>14091302021301</t>
  </si>
  <si>
    <t>14091302021301PSS</t>
  </si>
  <si>
    <t>14090201000107</t>
  </si>
  <si>
    <t>14090201000107PSS</t>
  </si>
  <si>
    <t>14090202010201</t>
  </si>
  <si>
    <t>14090202010201PSS</t>
  </si>
  <si>
    <t>14090202011401</t>
  </si>
  <si>
    <t>14090202011401PSS</t>
  </si>
  <si>
    <t>14090202020201</t>
  </si>
  <si>
    <t>14090202020201PSS</t>
  </si>
  <si>
    <t>14090202021401</t>
  </si>
  <si>
    <t>14090202021401PSS</t>
  </si>
  <si>
    <t>14090702010201</t>
  </si>
  <si>
    <t>14090702010201PSS</t>
  </si>
  <si>
    <t>14090702020201</t>
  </si>
  <si>
    <t>14090702020201PSS</t>
  </si>
  <si>
    <t>14090802010201</t>
  </si>
  <si>
    <t>14090802010201PSS</t>
  </si>
  <si>
    <t>14090802020201</t>
  </si>
  <si>
    <t>14090802020201PSS</t>
  </si>
  <si>
    <t>14090902010102</t>
  </si>
  <si>
    <t>14090902010102PSS</t>
  </si>
  <si>
    <t>14080300000633</t>
  </si>
  <si>
    <t>14080300000633PSS</t>
  </si>
  <si>
    <t>14090902010200</t>
  </si>
  <si>
    <t>14090902010200PSS</t>
  </si>
  <si>
    <t>14090902011401</t>
  </si>
  <si>
    <t>14090902011401PSS</t>
  </si>
  <si>
    <t>14090902020101</t>
  </si>
  <si>
    <t>14090902020101PSS</t>
  </si>
  <si>
    <t>14090902020201</t>
  </si>
  <si>
    <t>14090902020201PSS</t>
  </si>
  <si>
    <t>14090902021401</t>
  </si>
  <si>
    <t>14090902021401PSS</t>
  </si>
  <si>
    <t>14080300000634</t>
  </si>
  <si>
    <t>14080300000634PSS</t>
  </si>
  <si>
    <t>14091001000201</t>
  </si>
  <si>
    <t>14091001000201PSS</t>
  </si>
  <si>
    <t>14091002010201</t>
  </si>
  <si>
    <t>14091002010201PSS</t>
  </si>
  <si>
    <t>14091002020201</t>
  </si>
  <si>
    <t>14091002020201PSS</t>
  </si>
  <si>
    <t>14091101000201</t>
  </si>
  <si>
    <t>14091101000201PSS</t>
  </si>
  <si>
    <t>14091102010201</t>
  </si>
  <si>
    <t>14091102010201PSS</t>
  </si>
  <si>
    <t>14091102020201</t>
  </si>
  <si>
    <t>14091102020201PSS</t>
  </si>
  <si>
    <t>14091201000201</t>
  </si>
  <si>
    <t>14091201000201PSS</t>
  </si>
  <si>
    <t>14091202010201</t>
  </si>
  <si>
    <t>14091202010201PSS</t>
  </si>
  <si>
    <t>14091202020201</t>
  </si>
  <si>
    <t>14091202020201PSS</t>
  </si>
  <si>
    <t>14091203000101</t>
  </si>
  <si>
    <t>14091203000101PSS</t>
  </si>
  <si>
    <t>14091203000201</t>
  </si>
  <si>
    <t>14091203000201PSS</t>
  </si>
  <si>
    <t>14080800000521</t>
  </si>
  <si>
    <t>14080800000521PSS</t>
  </si>
  <si>
    <t>14091301000201</t>
  </si>
  <si>
    <t>14091301000201PSS</t>
  </si>
  <si>
    <t>14091302010201</t>
  </si>
  <si>
    <t>14091302010201PSS</t>
  </si>
  <si>
    <t>14091302020201</t>
  </si>
  <si>
    <t>14091302020201PSS</t>
  </si>
  <si>
    <t>14090201000108</t>
  </si>
  <si>
    <t>14090201000108PSS</t>
  </si>
  <si>
    <t>14090202011201</t>
  </si>
  <si>
    <t>14090202011201PSS</t>
  </si>
  <si>
    <t>14090202021201</t>
  </si>
  <si>
    <t>14090202021201PSS</t>
  </si>
  <si>
    <t>14090502011201</t>
  </si>
  <si>
    <t>14090502011201PSS</t>
  </si>
  <si>
    <t>14090502021201</t>
  </si>
  <si>
    <t>14090502021201PSS</t>
  </si>
  <si>
    <t>14090702011201</t>
  </si>
  <si>
    <t>14090702011201PSS</t>
  </si>
  <si>
    <t>14090702021201</t>
  </si>
  <si>
    <t>14090702021201PSS</t>
  </si>
  <si>
    <t>14090902011201</t>
  </si>
  <si>
    <t>14090902011201PSS</t>
  </si>
  <si>
    <t>14090902021201</t>
  </si>
  <si>
    <t>14090902021201PSS</t>
  </si>
  <si>
    <t>14091001001201</t>
  </si>
  <si>
    <t>14091001001201PSS</t>
  </si>
  <si>
    <t>14091002011201</t>
  </si>
  <si>
    <t>14091002011201PSS</t>
  </si>
  <si>
    <t>14091002021201</t>
  </si>
  <si>
    <t>14091002021201PSS</t>
  </si>
  <si>
    <t>14091101001201</t>
  </si>
  <si>
    <t>14091101001201PSS</t>
  </si>
  <si>
    <t>14091102011201</t>
  </si>
  <si>
    <t>14091102011201PSS</t>
  </si>
  <si>
    <t>14091102021201</t>
  </si>
  <si>
    <t>14091102021201PSS</t>
  </si>
  <si>
    <t>14091201001201</t>
  </si>
  <si>
    <t>14091201001201PSS</t>
  </si>
  <si>
    <t>14091202011201</t>
  </si>
  <si>
    <t>14091202011201PSS</t>
  </si>
  <si>
    <t>14091202021201</t>
  </si>
  <si>
    <t>14091202021201PSS</t>
  </si>
  <si>
    <t>14091301001201</t>
  </si>
  <si>
    <t>14091301001201PSS</t>
  </si>
  <si>
    <t>14091302011201</t>
  </si>
  <si>
    <t>14091302011201PSS</t>
  </si>
  <si>
    <t>14091302021201</t>
  </si>
  <si>
    <t>14091302021201PSS</t>
  </si>
  <si>
    <t>14090201000101</t>
  </si>
  <si>
    <t>14090201000101PSS</t>
  </si>
  <si>
    <t>14090201000103</t>
  </si>
  <si>
    <t>14090201000103PSS</t>
  </si>
  <si>
    <t>14090201000104</t>
  </si>
  <si>
    <t>14090201000104PSS</t>
  </si>
  <si>
    <t>14090201000106</t>
  </si>
  <si>
    <t>14090201000106PSS</t>
  </si>
  <si>
    <t>14090201000111</t>
  </si>
  <si>
    <t>14090201000111PSS</t>
  </si>
  <si>
    <t>14080300000636</t>
  </si>
  <si>
    <t>14080300000636PSS</t>
  </si>
  <si>
    <t>14090201000201</t>
  </si>
  <si>
    <t>14090201000201PSS</t>
  </si>
  <si>
    <t>14090201001501</t>
  </si>
  <si>
    <t>14090201001501PSS</t>
  </si>
  <si>
    <t>14090202000101</t>
  </si>
  <si>
    <t>14090202000101PSS</t>
  </si>
  <si>
    <t>14090202000201</t>
  </si>
  <si>
    <t>14090202000201PSS</t>
  </si>
  <si>
    <t>14080300000637</t>
  </si>
  <si>
    <t>14080300000637PSS</t>
  </si>
  <si>
    <t>14090202011701</t>
  </si>
  <si>
    <t>14090202011701PSS</t>
  </si>
  <si>
    <t>14080300000638</t>
  </si>
  <si>
    <t>14080300000638PSS</t>
  </si>
  <si>
    <t>14090202020601</t>
  </si>
  <si>
    <t>14090202020601PSS</t>
  </si>
  <si>
    <t>14090203000201</t>
  </si>
  <si>
    <t>14090203000201PSS</t>
  </si>
  <si>
    <t>14090204000103</t>
  </si>
  <si>
    <t>14090204000103PSS</t>
  </si>
  <si>
    <t>14080300000639</t>
  </si>
  <si>
    <t>14080300000639PSS</t>
  </si>
  <si>
    <t>14080300000640</t>
  </si>
  <si>
    <t>14080300000640PSS</t>
  </si>
  <si>
    <t>14080300000641</t>
  </si>
  <si>
    <t>14080300000641PSS</t>
  </si>
  <si>
    <t>14090303000102</t>
  </si>
  <si>
    <t>14090303000102PSS</t>
  </si>
  <si>
    <t>14090502011701</t>
  </si>
  <si>
    <t>14090502011701PSS</t>
  </si>
  <si>
    <t>14090502020101</t>
  </si>
  <si>
    <t>14090502020101PSS</t>
  </si>
  <si>
    <t>14090702010101</t>
  </si>
  <si>
    <t>14090702010101PSS</t>
  </si>
  <si>
    <t>14090702020101</t>
  </si>
  <si>
    <t>14090702020101PSS</t>
  </si>
  <si>
    <t>14090703000102</t>
  </si>
  <si>
    <t>14090703000102PSS</t>
  </si>
  <si>
    <t>14090703000103</t>
  </si>
  <si>
    <t>14090703000103PSS</t>
  </si>
  <si>
    <t>14090703000104</t>
  </si>
  <si>
    <t>14090703000104PSS</t>
  </si>
  <si>
    <t>14080300000642</t>
  </si>
  <si>
    <t>14080300000642PSS</t>
  </si>
  <si>
    <t>14090802011601</t>
  </si>
  <si>
    <t>14090802011601PSS</t>
  </si>
  <si>
    <t>14090802020101</t>
  </si>
  <si>
    <t>14090802020101PSS</t>
  </si>
  <si>
    <t>14090802021601</t>
  </si>
  <si>
    <t>14090802021601PSS</t>
  </si>
  <si>
    <t>14090803000102</t>
  </si>
  <si>
    <t>14090803000102PSS</t>
  </si>
  <si>
    <t>14090803000103</t>
  </si>
  <si>
    <t>14090803000103PSS</t>
  </si>
  <si>
    <t>14080300000645</t>
  </si>
  <si>
    <t>14080300000645PSS</t>
  </si>
  <si>
    <t>14091002011601</t>
  </si>
  <si>
    <t>14091002011601PSS</t>
  </si>
  <si>
    <t>14091002020101</t>
  </si>
  <si>
    <t>14091002020101PSS</t>
  </si>
  <si>
    <t>14091002021601</t>
  </si>
  <si>
    <t>14091002021601PSS</t>
  </si>
  <si>
    <t>14080300000650</t>
  </si>
  <si>
    <t>14080300000650PSS</t>
  </si>
  <si>
    <t>14091101000601</t>
  </si>
  <si>
    <t>14091101000601PSS</t>
  </si>
  <si>
    <t>14091101001601</t>
  </si>
  <si>
    <t>14091101001601PSS</t>
  </si>
  <si>
    <t>14080300000651</t>
  </si>
  <si>
    <t>14080300000651PSS</t>
  </si>
  <si>
    <t>14091102010701</t>
  </si>
  <si>
    <t>14091102010701PSS</t>
  </si>
  <si>
    <t>14091102011601</t>
  </si>
  <si>
    <t>14091102011601PSS</t>
  </si>
  <si>
    <t>14091102020101</t>
  </si>
  <si>
    <t>14091102020101PSS</t>
  </si>
  <si>
    <t>14091102020501</t>
  </si>
  <si>
    <t>14091102020501PSS</t>
  </si>
  <si>
    <t>14091102020601</t>
  </si>
  <si>
    <t>14091102020601PSS</t>
  </si>
  <si>
    <t>14091102021601</t>
  </si>
  <si>
    <t>14091102021601PSS</t>
  </si>
  <si>
    <t>14091103000101</t>
  </si>
  <si>
    <t>14091103000101PSS</t>
  </si>
  <si>
    <t>14080300000652</t>
  </si>
  <si>
    <t>14080300000652PSS</t>
  </si>
  <si>
    <t>14080300000653</t>
  </si>
  <si>
    <t>14080300000653PSS</t>
  </si>
  <si>
    <t>14091201000701</t>
  </si>
  <si>
    <t>14091201000701PSS</t>
  </si>
  <si>
    <t>14091201000901</t>
  </si>
  <si>
    <t>14091201000901PSS</t>
  </si>
  <si>
    <t>14091201001601</t>
  </si>
  <si>
    <t>14091201001601PSS</t>
  </si>
  <si>
    <t>14091201001801</t>
  </si>
  <si>
    <t>14091201001801PSS</t>
  </si>
  <si>
    <t>14091201002201</t>
  </si>
  <si>
    <t>14091201002201PSS</t>
  </si>
  <si>
    <t>14091201002301</t>
  </si>
  <si>
    <t>14091201002301PSS</t>
  </si>
  <si>
    <t>14080200001621</t>
  </si>
  <si>
    <t>14080200001621PSS</t>
  </si>
  <si>
    <t>14091202010200</t>
  </si>
  <si>
    <t>14091202010200PSS</t>
  </si>
  <si>
    <t>14091202010203</t>
  </si>
  <si>
    <t>14091202010203PSS</t>
  </si>
  <si>
    <t>14091202010701</t>
  </si>
  <si>
    <t>14091202010701PSS</t>
  </si>
  <si>
    <t>14091202010901</t>
  </si>
  <si>
    <t>14091202010901PSS</t>
  </si>
  <si>
    <t>14091202011601</t>
  </si>
  <si>
    <t>14091202011601PSS</t>
  </si>
  <si>
    <t>14091202011801</t>
  </si>
  <si>
    <t>14091202011801PSS</t>
  </si>
  <si>
    <t>14091202012201</t>
  </si>
  <si>
    <t>14091202012201PSS</t>
  </si>
  <si>
    <t>14091202012301</t>
  </si>
  <si>
    <t>14091202012301PSS</t>
  </si>
  <si>
    <t>14080901040106</t>
  </si>
  <si>
    <t>14080901040106PSS</t>
  </si>
  <si>
    <t>14091202020601</t>
  </si>
  <si>
    <t>14091202020601PSS</t>
  </si>
  <si>
    <t>14091202020701</t>
  </si>
  <si>
    <t>14091202020701PSS</t>
  </si>
  <si>
    <t>14091202020901</t>
  </si>
  <si>
    <t>14091202020901PSS</t>
  </si>
  <si>
    <t>14091202021601</t>
  </si>
  <si>
    <t>14091202021601PSS</t>
  </si>
  <si>
    <t>14091202021801</t>
  </si>
  <si>
    <t>14091202021801PSS</t>
  </si>
  <si>
    <t>14091202022201</t>
  </si>
  <si>
    <t>14091202022201PSS</t>
  </si>
  <si>
    <t>14091202022301</t>
  </si>
  <si>
    <t>14091202022301PSS</t>
  </si>
  <si>
    <t>14081000001121</t>
  </si>
  <si>
    <t>14081000001121PSS</t>
  </si>
  <si>
    <t>14091207010100</t>
  </si>
  <si>
    <t>14091207010100PSS</t>
  </si>
  <si>
    <t>14091207020100</t>
  </si>
  <si>
    <t>14091207020100PSS</t>
  </si>
  <si>
    <t>14091301001601</t>
  </si>
  <si>
    <t>14091301001601PSS</t>
  </si>
  <si>
    <t>14091301001801</t>
  </si>
  <si>
    <t>14091301001801PSS</t>
  </si>
  <si>
    <t>14081100001021</t>
  </si>
  <si>
    <t>14081100001021PSS</t>
  </si>
  <si>
    <t>14091302010601</t>
  </si>
  <si>
    <t>14091302010601PSS</t>
  </si>
  <si>
    <t>14091302011601</t>
  </si>
  <si>
    <t>14091302011601PSS</t>
  </si>
  <si>
    <t>14081200001321</t>
  </si>
  <si>
    <t>14081200001321PSS</t>
  </si>
  <si>
    <t>14091302021601</t>
  </si>
  <si>
    <t>14091302021601PSS</t>
  </si>
  <si>
    <t>14091303000101</t>
  </si>
  <si>
    <t>14091303000101PSS</t>
  </si>
  <si>
    <t>14091303000102</t>
  </si>
  <si>
    <t>14091303000102PSS</t>
  </si>
  <si>
    <t>14091303000201</t>
  </si>
  <si>
    <t>14091303000201PSS</t>
  </si>
  <si>
    <t>14081300001221</t>
  </si>
  <si>
    <t>14081300001221PSS</t>
  </si>
  <si>
    <t>14090203000102</t>
  </si>
  <si>
    <t>14090203000102PSS</t>
  </si>
  <si>
    <t>14090203000103</t>
  </si>
  <si>
    <t>14090203000103PSS</t>
  </si>
  <si>
    <t>14090903000102</t>
  </si>
  <si>
    <t>14090903000102PSS</t>
  </si>
  <si>
    <t>14090903000103</t>
  </si>
  <si>
    <t>14090903000103PSS</t>
  </si>
  <si>
    <t>14091003000102</t>
  </si>
  <si>
    <t>14091003000102PSS</t>
  </si>
  <si>
    <t>14081300001223</t>
  </si>
  <si>
    <t>14081300001223PSS</t>
  </si>
  <si>
    <t>14091103000102</t>
  </si>
  <si>
    <t>14091103000102PSS</t>
  </si>
  <si>
    <t>14091203000102</t>
  </si>
  <si>
    <t>14091203000102PSS</t>
  </si>
  <si>
    <t>14090201002001</t>
  </si>
  <si>
    <t>14090201002001PSS</t>
  </si>
  <si>
    <t>14090202012001</t>
  </si>
  <si>
    <t>14090202012001PSS</t>
  </si>
  <si>
    <t>14090202022001</t>
  </si>
  <si>
    <t>14090202022001PSS</t>
  </si>
  <si>
    <t>14090802012001</t>
  </si>
  <si>
    <t>14090802012001PSS</t>
  </si>
  <si>
    <t>14090802022001</t>
  </si>
  <si>
    <t>14090802022001PSS</t>
  </si>
  <si>
    <t>14090902012001</t>
  </si>
  <si>
    <t>14090902012001PSS</t>
  </si>
  <si>
    <t>14090902022001</t>
  </si>
  <si>
    <t>14090902022001PSS</t>
  </si>
  <si>
    <t>14091001002001</t>
  </si>
  <si>
    <t>14091001002001PSS</t>
  </si>
  <si>
    <t>14091002012001</t>
  </si>
  <si>
    <t>14091002012001PSS</t>
  </si>
  <si>
    <t>14091002022001</t>
  </si>
  <si>
    <t>14091002022001PSS</t>
  </si>
  <si>
    <t>14091003000101</t>
  </si>
  <si>
    <t>14091003000101PSS</t>
  </si>
  <si>
    <t>14091003001701</t>
  </si>
  <si>
    <t>14091003001701PSS</t>
  </si>
  <si>
    <t>14091101002001</t>
  </si>
  <si>
    <t>14091101002001PSS</t>
  </si>
  <si>
    <t>14091102012001</t>
  </si>
  <si>
    <t>14091102012001PSS</t>
  </si>
  <si>
    <t>14091102022001</t>
  </si>
  <si>
    <t>14091102022001PSS</t>
  </si>
  <si>
    <t>14091201002001</t>
  </si>
  <si>
    <t>14091201002001PSS</t>
  </si>
  <si>
    <t>14091202012001</t>
  </si>
  <si>
    <t>14091202012001PSS</t>
  </si>
  <si>
    <t>14091202022001</t>
  </si>
  <si>
    <t>14091202022001PSS</t>
  </si>
  <si>
    <t>14091301002001</t>
  </si>
  <si>
    <t>14091301002001PSS</t>
  </si>
  <si>
    <t>14091302012001</t>
  </si>
  <si>
    <t>14091302012001PSS</t>
  </si>
  <si>
    <t>14091302022001</t>
  </si>
  <si>
    <t>14091302022001PSS</t>
  </si>
  <si>
    <t>14090301000110</t>
  </si>
  <si>
    <t>14090301000110PSS</t>
  </si>
  <si>
    <t>14090301000301</t>
  </si>
  <si>
    <t>14090301000301PSS</t>
  </si>
  <si>
    <t>14090301001901</t>
  </si>
  <si>
    <t>14090301001901PSS</t>
  </si>
  <si>
    <t>14090302010301</t>
  </si>
  <si>
    <t>14090302010301PSS</t>
  </si>
  <si>
    <t>14090302011901</t>
  </si>
  <si>
    <t>14090302011901PSS</t>
  </si>
  <si>
    <t>14090302020301</t>
  </si>
  <si>
    <t>14090302020301PSS</t>
  </si>
  <si>
    <t>14090302021901</t>
  </si>
  <si>
    <t>14090302021901PSS</t>
  </si>
  <si>
    <t>14090301000108</t>
  </si>
  <si>
    <t>14090301000108PSS</t>
  </si>
  <si>
    <t>14090301000701</t>
  </si>
  <si>
    <t>14090301000701PSS</t>
  </si>
  <si>
    <t>14090302010701</t>
  </si>
  <si>
    <t>14090302010701PSS</t>
  </si>
  <si>
    <t>14090302020701</t>
  </si>
  <si>
    <t>14090302020701PSS</t>
  </si>
  <si>
    <t>14090302022301</t>
  </si>
  <si>
    <t>14090302022301PSS</t>
  </si>
  <si>
    <t>14090301000105</t>
  </si>
  <si>
    <t>14090301000105PSS</t>
  </si>
  <si>
    <t>14090301000111</t>
  </si>
  <si>
    <t>14090301000111PSS</t>
  </si>
  <si>
    <t>14090302012001</t>
  </si>
  <si>
    <t>14090302012001PSS</t>
  </si>
  <si>
    <t>14090302022001</t>
  </si>
  <si>
    <t>14090302022001PSS</t>
  </si>
  <si>
    <t>14090301001701</t>
  </si>
  <si>
    <t>14090301001701PSS</t>
  </si>
  <si>
    <t>14090301002201</t>
  </si>
  <si>
    <t>14090301002201PSS</t>
  </si>
  <si>
    <t>14090302012201</t>
  </si>
  <si>
    <t>14090302012201PSS</t>
  </si>
  <si>
    <t>14090302022201</t>
  </si>
  <si>
    <t>14090302022201PSS</t>
  </si>
  <si>
    <t>14090401000101</t>
  </si>
  <si>
    <t>14090401000101PSS</t>
  </si>
  <si>
    <t>14090401000103</t>
  </si>
  <si>
    <t>14090401000103PSS</t>
  </si>
  <si>
    <t>14090401000104</t>
  </si>
  <si>
    <t>14090401000104PSS</t>
  </si>
  <si>
    <t>15060200000203</t>
  </si>
  <si>
    <t>15060200000203PSS</t>
  </si>
  <si>
    <t>14090401000801</t>
  </si>
  <si>
    <t>14090401000801PSS</t>
  </si>
  <si>
    <t>14090402000101</t>
  </si>
  <si>
    <t>14090402000101PSS</t>
  </si>
  <si>
    <t>15060200000204</t>
  </si>
  <si>
    <t>15060200000204PSS</t>
  </si>
  <si>
    <t>14090402010801</t>
  </si>
  <si>
    <t>14090402010801PSS</t>
  </si>
  <si>
    <t>15060200000205</t>
  </si>
  <si>
    <t>15060200000205PSS</t>
  </si>
  <si>
    <t>14090402020801</t>
  </si>
  <si>
    <t>14090402020801PSS</t>
  </si>
  <si>
    <t>14090403000101</t>
  </si>
  <si>
    <t>14090403000101PSS</t>
  </si>
  <si>
    <t>14090403000801</t>
  </si>
  <si>
    <t>14090403000801PSS</t>
  </si>
  <si>
    <t>14090403001001</t>
  </si>
  <si>
    <t>14090403001001PSS</t>
  </si>
  <si>
    <t>14090405000801</t>
  </si>
  <si>
    <t>14090405000801PSS</t>
  </si>
  <si>
    <t>14090401000102</t>
  </si>
  <si>
    <t>14090401000102PSS</t>
  </si>
  <si>
    <t>14090401000105</t>
  </si>
  <si>
    <t>14090401000105PSS</t>
  </si>
  <si>
    <t>14090401000106</t>
  </si>
  <si>
    <t>14090401000106PSS</t>
  </si>
  <si>
    <t>14090401001001</t>
  </si>
  <si>
    <t>14090401001001PSS</t>
  </si>
  <si>
    <t>14090402000110</t>
  </si>
  <si>
    <t>14090402000110PSS</t>
  </si>
  <si>
    <t>14090402000201</t>
  </si>
  <si>
    <t>14090402000201PSS</t>
  </si>
  <si>
    <t>14090402011001</t>
  </si>
  <si>
    <t>14090402011001PSS</t>
  </si>
  <si>
    <t>14090402020101</t>
  </si>
  <si>
    <t>14090402020101PSS</t>
  </si>
  <si>
    <t>14090402021001</t>
  </si>
  <si>
    <t>14090402021001PSS</t>
  </si>
  <si>
    <t>14090405001001</t>
  </si>
  <si>
    <t>14090405001001PSS</t>
  </si>
  <si>
    <t>14090301000101</t>
  </si>
  <si>
    <t>14090301000101PSS</t>
  </si>
  <si>
    <t>14090301000102</t>
  </si>
  <si>
    <t>14090301000102PSS</t>
  </si>
  <si>
    <t>14090301000103</t>
  </si>
  <si>
    <t>14090301000103PSS</t>
  </si>
  <si>
    <t>14090301000106</t>
  </si>
  <si>
    <t>14090301000106PSS</t>
  </si>
  <si>
    <t>14090301000112</t>
  </si>
  <si>
    <t>14090301000112PSS</t>
  </si>
  <si>
    <t>14090301000113</t>
  </si>
  <si>
    <t>14090301000113PSS</t>
  </si>
  <si>
    <t>14090301001801</t>
  </si>
  <si>
    <t>14090301001801PSS</t>
  </si>
  <si>
    <t>14090302011801</t>
  </si>
  <si>
    <t>14090302011801PSS</t>
  </si>
  <si>
    <t>14090302021801</t>
  </si>
  <si>
    <t>14090302021801PSS</t>
  </si>
  <si>
    <t>14090301000107</t>
  </si>
  <si>
    <t>14090301000107PSS</t>
  </si>
  <si>
    <t>14090301000901</t>
  </si>
  <si>
    <t>14090301000901PSS</t>
  </si>
  <si>
    <t>14090302010901</t>
  </si>
  <si>
    <t>14090302010901PSS</t>
  </si>
  <si>
    <t>14090302020901</t>
  </si>
  <si>
    <t>14090302020901PSS</t>
  </si>
  <si>
    <t>14090301000100</t>
  </si>
  <si>
    <t>14090301000100PSS</t>
  </si>
  <si>
    <t>14090301000104</t>
  </si>
  <si>
    <t>14090301000104PSS</t>
  </si>
  <si>
    <t>14090301000109</t>
  </si>
  <si>
    <t>14090301000109PSS</t>
  </si>
  <si>
    <t>14090301000114</t>
  </si>
  <si>
    <t>14090301000114PSS</t>
  </si>
  <si>
    <t>14090301000115</t>
  </si>
  <si>
    <t>14090301000115PSS</t>
  </si>
  <si>
    <t>14090301002001</t>
  </si>
  <si>
    <t>14090301002001PSS</t>
  </si>
  <si>
    <t>14090301002301</t>
  </si>
  <si>
    <t>14090301002301PSS</t>
  </si>
  <si>
    <t>14090302000101</t>
  </si>
  <si>
    <t>14090302000101PSS</t>
  </si>
  <si>
    <t>14090302000110</t>
  </si>
  <si>
    <t>14090302000110PSS</t>
  </si>
  <si>
    <t>14090302000201</t>
  </si>
  <si>
    <t>14090302000201PSS</t>
  </si>
  <si>
    <t>14090302010101</t>
  </si>
  <si>
    <t>14090302010101PSS</t>
  </si>
  <si>
    <t>14090302012301</t>
  </si>
  <si>
    <t>14090302012301PSS</t>
  </si>
  <si>
    <t>14090302020101</t>
  </si>
  <si>
    <t>14090302020101PSS</t>
  </si>
  <si>
    <t>14090303000101</t>
  </si>
  <si>
    <t>14090303000101PSS</t>
  </si>
  <si>
    <t>14090303000701</t>
  </si>
  <si>
    <t>14090303000701PSS</t>
  </si>
  <si>
    <t>14090303000901</t>
  </si>
  <si>
    <t>14090303000901PSS</t>
  </si>
  <si>
    <t>14090303001801</t>
  </si>
  <si>
    <t>14090303001801PSS</t>
  </si>
  <si>
    <t>14090303002001</t>
  </si>
  <si>
    <t>14090303002001PSS</t>
  </si>
  <si>
    <t>14090303002301</t>
  </si>
  <si>
    <t>14090303002301PSS</t>
  </si>
  <si>
    <t>14090303000103</t>
  </si>
  <si>
    <t>14090303000103PSS</t>
  </si>
  <si>
    <t>27020504010101</t>
  </si>
  <si>
    <t>27020504010101PSS</t>
  </si>
  <si>
    <t>29010709000841</t>
  </si>
  <si>
    <t>29010709000841PSS</t>
  </si>
  <si>
    <t>27020504020102</t>
  </si>
  <si>
    <t>27020504020102PSS</t>
  </si>
  <si>
    <t>29010709000842</t>
  </si>
  <si>
    <t>29010709000842PSS</t>
  </si>
  <si>
    <t>29010709000844</t>
  </si>
  <si>
    <t>29010709000844PSS</t>
  </si>
  <si>
    <t>14090207010100</t>
  </si>
  <si>
    <t>14090207010100PSS</t>
  </si>
  <si>
    <t>14090207020100</t>
  </si>
  <si>
    <t>14090207020100PSS</t>
  </si>
  <si>
    <t>14091307010100</t>
  </si>
  <si>
    <t>14091307010100PSS</t>
  </si>
  <si>
    <t>14080200000502</t>
  </si>
  <si>
    <t>14080200000502PSS</t>
  </si>
  <si>
    <t>29010201000101</t>
  </si>
  <si>
    <t>29010201000101PSS</t>
  </si>
  <si>
    <t>29010201000102</t>
  </si>
  <si>
    <t>29010201000102PSS</t>
  </si>
  <si>
    <t>29010201000103</t>
  </si>
  <si>
    <t>29010201000103PSS</t>
  </si>
  <si>
    <t>29010201000110</t>
  </si>
  <si>
    <t>29010201000110PSS</t>
  </si>
  <si>
    <t>29010201000201</t>
  </si>
  <si>
    <t>29010201000201PSS</t>
  </si>
  <si>
    <t>29010201000203</t>
  </si>
  <si>
    <t>29010201000203PSS</t>
  </si>
  <si>
    <t>29010201000204</t>
  </si>
  <si>
    <t>29010201000204PSS</t>
  </si>
  <si>
    <t>14080200000503</t>
  </si>
  <si>
    <t>14080200000503PSS</t>
  </si>
  <si>
    <t>14081000000601</t>
  </si>
  <si>
    <t>14081000000601PSS</t>
  </si>
  <si>
    <t>29010201000505</t>
  </si>
  <si>
    <t>29010201000505PSS</t>
  </si>
  <si>
    <t>14081000000602</t>
  </si>
  <si>
    <t>14081000000602PSS</t>
  </si>
  <si>
    <t>14081100000601</t>
  </si>
  <si>
    <t>14081100000601PSS</t>
  </si>
  <si>
    <t>29010201000901</t>
  </si>
  <si>
    <t>29010201000901PSS</t>
  </si>
  <si>
    <t>29010201000902</t>
  </si>
  <si>
    <t>29010201000902PSS</t>
  </si>
  <si>
    <t>29010201000904</t>
  </si>
  <si>
    <t>29010201000904PSS</t>
  </si>
  <si>
    <t>29010201000905</t>
  </si>
  <si>
    <t>29010201000905PSS</t>
  </si>
  <si>
    <t>29010201000906</t>
  </si>
  <si>
    <t>29010201000906PSS</t>
  </si>
  <si>
    <t>29010201000908</t>
  </si>
  <si>
    <t>29010201000908PSS</t>
  </si>
  <si>
    <t>29010201000909</t>
  </si>
  <si>
    <t>29010201000909PSS</t>
  </si>
  <si>
    <t>29010201000910</t>
  </si>
  <si>
    <t>29010201000910PSS</t>
  </si>
  <si>
    <t>29010101000101</t>
  </si>
  <si>
    <t>29010101000101PSS</t>
  </si>
  <si>
    <t>29010101000102</t>
  </si>
  <si>
    <t>29010101000102PSS</t>
  </si>
  <si>
    <t>29010101000103</t>
  </si>
  <si>
    <t>29010101000103PSS</t>
  </si>
  <si>
    <t>29010101000105</t>
  </si>
  <si>
    <t>29010101000105PSS</t>
  </si>
  <si>
    <t>29010101000121</t>
  </si>
  <si>
    <t>29010101000121PSS</t>
  </si>
  <si>
    <t>14081100000602</t>
  </si>
  <si>
    <t>14081100000602PSS</t>
  </si>
  <si>
    <t>14081200000801</t>
  </si>
  <si>
    <t>14081200000801PSS</t>
  </si>
  <si>
    <t>14081200000802</t>
  </si>
  <si>
    <t>14081200000802PSS</t>
  </si>
  <si>
    <t>29010101000129</t>
  </si>
  <si>
    <t>29010101000129PSS</t>
  </si>
  <si>
    <t>14081300000801</t>
  </si>
  <si>
    <t>14081300000801PSS</t>
  </si>
  <si>
    <t>29010101000135</t>
  </si>
  <si>
    <t>29010101000135PSS</t>
  </si>
  <si>
    <t>29010101000136</t>
  </si>
  <si>
    <t>29010101000136PSS</t>
  </si>
  <si>
    <t>29010101000138</t>
  </si>
  <si>
    <t>29010101000138PSS</t>
  </si>
  <si>
    <t>14081300000802</t>
  </si>
  <si>
    <t>14081300000802PSS</t>
  </si>
  <si>
    <t>29010101000140</t>
  </si>
  <si>
    <t>29010101000140PSS</t>
  </si>
  <si>
    <t>14081100000607</t>
  </si>
  <si>
    <t>14081100000607PSS</t>
  </si>
  <si>
    <t>29010101000401</t>
  </si>
  <si>
    <t>29010101000401PSS</t>
  </si>
  <si>
    <t>14081000000607</t>
  </si>
  <si>
    <t>14081000000607PSS</t>
  </si>
  <si>
    <t>14081200000807</t>
  </si>
  <si>
    <t>14081200000807PSS</t>
  </si>
  <si>
    <t>29010101000404</t>
  </si>
  <si>
    <t>29010101000404PSS</t>
  </si>
  <si>
    <t>29010101000405</t>
  </si>
  <si>
    <t>29010101000405PSS</t>
  </si>
  <si>
    <t>29010101000406</t>
  </si>
  <si>
    <t>29010101000406PSS</t>
  </si>
  <si>
    <t>29010101000407</t>
  </si>
  <si>
    <t>29010101000407PSS</t>
  </si>
  <si>
    <t>29010101000408</t>
  </si>
  <si>
    <t>29010101000408PSS</t>
  </si>
  <si>
    <t>29010101000409</t>
  </si>
  <si>
    <t>29010101000409PSS</t>
  </si>
  <si>
    <t>29010101000410</t>
  </si>
  <si>
    <t>29010101000410PSS</t>
  </si>
  <si>
    <t>29010101000411</t>
  </si>
  <si>
    <t>29010101000411PSS</t>
  </si>
  <si>
    <t>29010101000412</t>
  </si>
  <si>
    <t>29010101000412PSS</t>
  </si>
  <si>
    <t>29010101000413</t>
  </si>
  <si>
    <t>29010101000413PSS</t>
  </si>
  <si>
    <t>29010101000414</t>
  </si>
  <si>
    <t>29010101000414PSS</t>
  </si>
  <si>
    <t>29010101000415</t>
  </si>
  <si>
    <t>29010101000415PSS</t>
  </si>
  <si>
    <t>29010101000416</t>
  </si>
  <si>
    <t>29010101000416PSS</t>
  </si>
  <si>
    <t>29010101000417</t>
  </si>
  <si>
    <t>29010101000417PSS</t>
  </si>
  <si>
    <t>29010101000501</t>
  </si>
  <si>
    <t>29010101000501PSS</t>
  </si>
  <si>
    <t>29010101000502</t>
  </si>
  <si>
    <t>29010101000502PSS</t>
  </si>
  <si>
    <t>29010101000507</t>
  </si>
  <si>
    <t>29010101000507PSS</t>
  </si>
  <si>
    <t>29010101000511</t>
  </si>
  <si>
    <t>29010101000511PSS</t>
  </si>
  <si>
    <t>29010201000501</t>
  </si>
  <si>
    <t>29010201000501PSS</t>
  </si>
  <si>
    <t>29010101000513</t>
  </si>
  <si>
    <t>29010101000513PSS</t>
  </si>
  <si>
    <t>29010201000107</t>
  </si>
  <si>
    <t>29010201000107PSS</t>
  </si>
  <si>
    <t>29010201000503</t>
  </si>
  <si>
    <t>29010201000503PSS</t>
  </si>
  <si>
    <t>29010201000507</t>
  </si>
  <si>
    <t>29010201000507PSS</t>
  </si>
  <si>
    <t>29010201000508</t>
  </si>
  <si>
    <t>29010201000508PSS</t>
  </si>
  <si>
    <t>29010101000126</t>
  </si>
  <si>
    <t>29010101000126PSS</t>
  </si>
  <si>
    <t>29010101000127</t>
  </si>
  <si>
    <t>29010101000127PSS</t>
  </si>
  <si>
    <t>29010201000402</t>
  </si>
  <si>
    <t>29010201000402PSS</t>
  </si>
  <si>
    <t>29010201000403</t>
  </si>
  <si>
    <t>29010201000403PSS</t>
  </si>
  <si>
    <t>29010201000405</t>
  </si>
  <si>
    <t>29010201000405PSS</t>
  </si>
  <si>
    <t>29010201000406</t>
  </si>
  <si>
    <t>29010201000406PSS</t>
  </si>
  <si>
    <t>29010101000128</t>
  </si>
  <si>
    <t>29010101000128PSS</t>
  </si>
  <si>
    <t>29010101000166</t>
  </si>
  <si>
    <t>29010101000166PSS</t>
  </si>
  <si>
    <t>29010201000301</t>
  </si>
  <si>
    <t>29010201000301PSS</t>
  </si>
  <si>
    <t>29010201000410</t>
  </si>
  <si>
    <t>29010201000410PSS</t>
  </si>
  <si>
    <t>29010201000411</t>
  </si>
  <si>
    <t>29010201000411PSS</t>
  </si>
  <si>
    <t>29010201000302</t>
  </si>
  <si>
    <t>29010201000302PSS</t>
  </si>
  <si>
    <t>29010201000414</t>
  </si>
  <si>
    <t>29010201000414PSS</t>
  </si>
  <si>
    <t>29010201000303</t>
  </si>
  <si>
    <t>29010201000303PSS</t>
  </si>
  <si>
    <t>29010201000304</t>
  </si>
  <si>
    <t>29010201000304PSS</t>
  </si>
  <si>
    <t>29010201000401</t>
  </si>
  <si>
    <t>29010201000401PSS</t>
  </si>
  <si>
    <t>29010201000424</t>
  </si>
  <si>
    <t>29010201000424PSS</t>
  </si>
  <si>
    <t>29010201000407</t>
  </si>
  <si>
    <t>29010201000407PSS</t>
  </si>
  <si>
    <t>29010201000408</t>
  </si>
  <si>
    <t>29010201000408PSS</t>
  </si>
  <si>
    <t>29010201000431</t>
  </si>
  <si>
    <t>29010201000431PSS</t>
  </si>
  <si>
    <t>29010201000433</t>
  </si>
  <si>
    <t>29010201000433PSS</t>
  </si>
  <si>
    <t>29010201000409</t>
  </si>
  <si>
    <t>29010201000409PSS</t>
  </si>
  <si>
    <t>29010201000413</t>
  </si>
  <si>
    <t>29010201000413PSS</t>
  </si>
  <si>
    <t>29010201000603</t>
  </si>
  <si>
    <t>29010201000603PSS</t>
  </si>
  <si>
    <t>29010201000415</t>
  </si>
  <si>
    <t>29010201000415PSS</t>
  </si>
  <si>
    <t>29010201000416</t>
  </si>
  <si>
    <t>29010201000416PSS</t>
  </si>
  <si>
    <t>29010201000423</t>
  </si>
  <si>
    <t>29010201000423PSS</t>
  </si>
  <si>
    <t>29010201000425</t>
  </si>
  <si>
    <t>29010201000425PSS</t>
  </si>
  <si>
    <t>29010201000631</t>
  </si>
  <si>
    <t>29010201000631PSS</t>
  </si>
  <si>
    <t>29010201000426</t>
  </si>
  <si>
    <t>29010201000426PSS</t>
  </si>
  <si>
    <t>29010201000633</t>
  </si>
  <si>
    <t>29010201000633PSS</t>
  </si>
  <si>
    <t>29010201000601</t>
  </si>
  <si>
    <t>29010201000601PSS</t>
  </si>
  <si>
    <t>29010201000635</t>
  </si>
  <si>
    <t>29010201000635PSS</t>
  </si>
  <si>
    <t>29010801010101</t>
  </si>
  <si>
    <t>29010801010101PSS</t>
  </si>
  <si>
    <t>29010401040107</t>
  </si>
  <si>
    <t>29010401040107PSS</t>
  </si>
  <si>
    <t>29010401050107</t>
  </si>
  <si>
    <t>29010401050107PSS</t>
  </si>
  <si>
    <t>29010401060101</t>
  </si>
  <si>
    <t>29010401060101PSS</t>
  </si>
  <si>
    <t>29010401070101</t>
  </si>
  <si>
    <t>29010401070101PSS</t>
  </si>
  <si>
    <t>29010401070102</t>
  </si>
  <si>
    <t>29010401070102PSS</t>
  </si>
  <si>
    <t>29010401080101</t>
  </si>
  <si>
    <t>29010401080101PSS</t>
  </si>
  <si>
    <t>29010401080102</t>
  </si>
  <si>
    <t>29010401080102PSS</t>
  </si>
  <si>
    <t>29010401080103</t>
  </si>
  <si>
    <t>29010401080103PSS</t>
  </si>
  <si>
    <t>29010401080407</t>
  </si>
  <si>
    <t>29010401080407PSS</t>
  </si>
  <si>
    <t>29010401080408</t>
  </si>
  <si>
    <t>29010401080408PSS</t>
  </si>
  <si>
    <t>29010401090101</t>
  </si>
  <si>
    <t>29010401090101PSS</t>
  </si>
  <si>
    <t>29010401090102</t>
  </si>
  <si>
    <t>29010401090102PSS</t>
  </si>
  <si>
    <t>29010401090103</t>
  </si>
  <si>
    <t>29010401090103PSS</t>
  </si>
  <si>
    <t>29010401090501</t>
  </si>
  <si>
    <t>29010401090501PSS</t>
  </si>
  <si>
    <t>29010401090502</t>
  </si>
  <si>
    <t>29010401090502PSS</t>
  </si>
  <si>
    <t>29010401160101</t>
  </si>
  <si>
    <t>29010401160101PSS</t>
  </si>
  <si>
    <t>29010401160102</t>
  </si>
  <si>
    <t>29010401160102PSS</t>
  </si>
  <si>
    <t>29010401170101</t>
  </si>
  <si>
    <t>29010401170101PSS</t>
  </si>
  <si>
    <t>29010401170102</t>
  </si>
  <si>
    <t>29010401170102PSS</t>
  </si>
  <si>
    <t>29010401180101</t>
  </si>
  <si>
    <t>29010401180101PSS</t>
  </si>
  <si>
    <t>29010201000607</t>
  </si>
  <si>
    <t>29010201000607PSS</t>
  </si>
  <si>
    <t>29010201000608</t>
  </si>
  <si>
    <t>29010201000608PSS</t>
  </si>
  <si>
    <t>29010201001001</t>
  </si>
  <si>
    <t>29010201001001PSS</t>
  </si>
  <si>
    <t>29010201001101</t>
  </si>
  <si>
    <t>29010201001101PSS</t>
  </si>
  <si>
    <t>29010101000203</t>
  </si>
  <si>
    <t>29010101000203PSS</t>
  </si>
  <si>
    <t>29010201000602</t>
  </si>
  <si>
    <t>29010201000602PSS</t>
  </si>
  <si>
    <t>29010101000302</t>
  </si>
  <si>
    <t>29010101000302PSS</t>
  </si>
  <si>
    <t>29010201000104</t>
  </si>
  <si>
    <t>29010201000104PSS</t>
  </si>
  <si>
    <t>29010201000105</t>
  </si>
  <si>
    <t>29010201000105PSS</t>
  </si>
  <si>
    <t>29010201000109</t>
  </si>
  <si>
    <t>29010201000109PSS</t>
  </si>
  <si>
    <t>29010201000111</t>
  </si>
  <si>
    <t>29010201000111PSS</t>
  </si>
  <si>
    <t>29010201000121</t>
  </si>
  <si>
    <t>29010201000121PSS</t>
  </si>
  <si>
    <t>29010101000506</t>
  </si>
  <si>
    <t>29010101000506PSS</t>
  </si>
  <si>
    <t>29010201005114</t>
  </si>
  <si>
    <t>29010201005114PSS</t>
  </si>
  <si>
    <t>29010201005116</t>
  </si>
  <si>
    <t>29010201005116PSS</t>
  </si>
  <si>
    <t>29010201005117</t>
  </si>
  <si>
    <t>29010201005117PSS</t>
  </si>
  <si>
    <t>29010201000617</t>
  </si>
  <si>
    <t>29010201000617PSS</t>
  </si>
  <si>
    <t>29010101000172</t>
  </si>
  <si>
    <t>29010101000172PSS</t>
  </si>
  <si>
    <t>29010201000619</t>
  </si>
  <si>
    <t>29010201000619PSS</t>
  </si>
  <si>
    <t>29010201000629</t>
  </si>
  <si>
    <t>29010201000629PSS</t>
  </si>
  <si>
    <t>29010101000175</t>
  </si>
  <si>
    <t>29010101000175PSS</t>
  </si>
  <si>
    <t>29010101000176</t>
  </si>
  <si>
    <t>29010101000176PSS</t>
  </si>
  <si>
    <t>29010201000630</t>
  </si>
  <si>
    <t>29010201000630PSS</t>
  </si>
  <si>
    <t>29010101000304</t>
  </si>
  <si>
    <t>29010101000304PSS</t>
  </si>
  <si>
    <t>29010201000632</t>
  </si>
  <si>
    <t>29010201000632PSS</t>
  </si>
  <si>
    <t>29010201000634</t>
  </si>
  <si>
    <t>29010201000634PSS</t>
  </si>
  <si>
    <t>29010101000301</t>
  </si>
  <si>
    <t>29010101000301PSS</t>
  </si>
  <si>
    <t>29010101000171</t>
  </si>
  <si>
    <t>29010101000171PSS</t>
  </si>
  <si>
    <t>29010101000174</t>
  </si>
  <si>
    <t>29010101000174PSS</t>
  </si>
  <si>
    <t>29010101000303</t>
  </si>
  <si>
    <t>29010101000303PSS</t>
  </si>
  <si>
    <t>29010101000369</t>
  </si>
  <si>
    <t>29010101000369PSS</t>
  </si>
  <si>
    <t>29010101000370</t>
  </si>
  <si>
    <t>29010101000370PSS</t>
  </si>
  <si>
    <t>29010201000309</t>
  </si>
  <si>
    <t>29010201000309PSS</t>
  </si>
  <si>
    <t>29010201000306</t>
  </si>
  <si>
    <t>29010201000306PSS</t>
  </si>
  <si>
    <t>29010201000801</t>
  </si>
  <si>
    <t>29010201000801PSS</t>
  </si>
  <si>
    <t>29010201000106</t>
  </si>
  <si>
    <t>29010201000106PSS</t>
  </si>
  <si>
    <t>29010201000108</t>
  </si>
  <si>
    <t>29010201000108PSS</t>
  </si>
  <si>
    <t>29010201000703</t>
  </si>
  <si>
    <t>29010201000703PSS</t>
  </si>
  <si>
    <t>29010201000802</t>
  </si>
  <si>
    <t>29010201000802PSS</t>
  </si>
  <si>
    <t>29010201000803</t>
  </si>
  <si>
    <t>29010201000803PSS</t>
  </si>
  <si>
    <t>29010201000806</t>
  </si>
  <si>
    <t>29010201000806PSS</t>
  </si>
  <si>
    <t>29010103000101</t>
  </si>
  <si>
    <t>29010103000101PSS</t>
  </si>
  <si>
    <t>29010103000102</t>
  </si>
  <si>
    <t>29010103000102PSS</t>
  </si>
  <si>
    <t>29010103000103</t>
  </si>
  <si>
    <t>29010103000103PSS</t>
  </si>
  <si>
    <t>29010103000105</t>
  </si>
  <si>
    <t>29010103000105PSS</t>
  </si>
  <si>
    <t>29010103000110</t>
  </si>
  <si>
    <t>29010103000110PSS</t>
  </si>
  <si>
    <t>29010103000114</t>
  </si>
  <si>
    <t>29010103000114PSS</t>
  </si>
  <si>
    <t>29010103000116</t>
  </si>
  <si>
    <t>29010103000116PSS</t>
  </si>
  <si>
    <t>29010103000118</t>
  </si>
  <si>
    <t>29010103000118PSS</t>
  </si>
  <si>
    <t>29010103000131</t>
  </si>
  <si>
    <t>29010103000131PSS</t>
  </si>
  <si>
    <t>29010103000132</t>
  </si>
  <si>
    <t>29010103000132PSS</t>
  </si>
  <si>
    <t>29010103000507</t>
  </si>
  <si>
    <t>29010103000507PSS</t>
  </si>
  <si>
    <t>29010104000105</t>
  </si>
  <si>
    <t>29010104000105PSS</t>
  </si>
  <si>
    <t>29010104000107</t>
  </si>
  <si>
    <t>29010104000107PSS</t>
  </si>
  <si>
    <t>29010104000118</t>
  </si>
  <si>
    <t>29010104000118PSS</t>
  </si>
  <si>
    <t>29010104000119</t>
  </si>
  <si>
    <t>29010104000119PSS</t>
  </si>
  <si>
    <t>29010104000121</t>
  </si>
  <si>
    <t>29010104000121PSS</t>
  </si>
  <si>
    <t>29010104000126</t>
  </si>
  <si>
    <t>29010104000126PSS</t>
  </si>
  <si>
    <t>29010201000310</t>
  </si>
  <si>
    <t>29010201000310PSS</t>
  </si>
  <si>
    <t>29010104000130</t>
  </si>
  <si>
    <t>29010104000130PSS</t>
  </si>
  <si>
    <t>29010104000150</t>
  </si>
  <si>
    <t>29010104000150PSS</t>
  </si>
  <si>
    <t>29010201005115</t>
  </si>
  <si>
    <t>29010201005115PSS</t>
  </si>
  <si>
    <t>29010201005118</t>
  </si>
  <si>
    <t>29010201005118PSS</t>
  </si>
  <si>
    <t>29010101000169</t>
  </si>
  <si>
    <t>29010101000169PSS</t>
  </si>
  <si>
    <t>29010101000170</t>
  </si>
  <si>
    <t>29010101000170PSS</t>
  </si>
  <si>
    <t>29010201000305</t>
  </si>
  <si>
    <t>29010201000305PSS</t>
  </si>
  <si>
    <t>29010104000172</t>
  </si>
  <si>
    <t>29010104000172PSS</t>
  </si>
  <si>
    <t>29010104000506</t>
  </si>
  <si>
    <t>29010104000506PSS</t>
  </si>
  <si>
    <t>29010104000507</t>
  </si>
  <si>
    <t>29010104000507PSS</t>
  </si>
  <si>
    <t>29010104000509</t>
  </si>
  <si>
    <t>29010104000509PSS</t>
  </si>
  <si>
    <t>29010104000514</t>
  </si>
  <si>
    <t>29010104000514PSS</t>
  </si>
  <si>
    <t>29010104000157</t>
  </si>
  <si>
    <t>29010104000157PSS</t>
  </si>
  <si>
    <t>29010104000516</t>
  </si>
  <si>
    <t>29010104000516PSS</t>
  </si>
  <si>
    <t>29010104000158</t>
  </si>
  <si>
    <t>29010104000158PSS</t>
  </si>
  <si>
    <t>29010104000161</t>
  </si>
  <si>
    <t>29010104000161PSS</t>
  </si>
  <si>
    <t>29010105000283</t>
  </si>
  <si>
    <t>29010105000283PSS</t>
  </si>
  <si>
    <t>29010104000162</t>
  </si>
  <si>
    <t>29010104000162PSS</t>
  </si>
  <si>
    <t>29010404070104</t>
  </si>
  <si>
    <t>29010404070104PSS</t>
  </si>
  <si>
    <t>29010104000171</t>
  </si>
  <si>
    <t>29010104000171PSS</t>
  </si>
  <si>
    <t>29010104000147</t>
  </si>
  <si>
    <t>29010104000147PSS</t>
  </si>
  <si>
    <t>29010104000151</t>
  </si>
  <si>
    <t>29010104000151PSS</t>
  </si>
  <si>
    <t>29010104000152</t>
  </si>
  <si>
    <t>29010104000152PSS</t>
  </si>
  <si>
    <t>29010104000153</t>
  </si>
  <si>
    <t>29010104000153PSS</t>
  </si>
  <si>
    <t>29010104000154</t>
  </si>
  <si>
    <t>29010104000154PSS</t>
  </si>
  <si>
    <t>29010104000155</t>
  </si>
  <si>
    <t>29010104000155PSS</t>
  </si>
  <si>
    <t>29010104000156</t>
  </si>
  <si>
    <t>29010104000156PSS</t>
  </si>
  <si>
    <t>29010104000401</t>
  </si>
  <si>
    <t>29010104000401PSS</t>
  </si>
  <si>
    <t>29010104000402</t>
  </si>
  <si>
    <t>29010104000402PSS</t>
  </si>
  <si>
    <t>29010104000403</t>
  </si>
  <si>
    <t>29010104000403PSS</t>
  </si>
  <si>
    <t>29010104000404</t>
  </si>
  <si>
    <t>29010104000404PSS</t>
  </si>
  <si>
    <t>29010104000405</t>
  </si>
  <si>
    <t>29010104000405PSS</t>
  </si>
  <si>
    <t>29010104000408</t>
  </si>
  <si>
    <t>29010104000408PSS</t>
  </si>
  <si>
    <t>29010104000406</t>
  </si>
  <si>
    <t>29010104000406PSS</t>
  </si>
  <si>
    <t>29010104000123</t>
  </si>
  <si>
    <t>29010104000123PSS</t>
  </si>
  <si>
    <t>29010104000131</t>
  </si>
  <si>
    <t>29010104000131PSS</t>
  </si>
  <si>
    <t>29010104000132</t>
  </si>
  <si>
    <t>29010104000132PSS</t>
  </si>
  <si>
    <t>29010104000133</t>
  </si>
  <si>
    <t>29010104000133PSS</t>
  </si>
  <si>
    <t>29010104000141</t>
  </si>
  <si>
    <t>29010104000141PSS</t>
  </si>
  <si>
    <t>29010104000203</t>
  </si>
  <si>
    <t>29010104000203PSS</t>
  </si>
  <si>
    <t>29010104000204</t>
  </si>
  <si>
    <t>29010104000204PSS</t>
  </si>
  <si>
    <t>29010104000205</t>
  </si>
  <si>
    <t>29010104000205PSS</t>
  </si>
  <si>
    <t>29010104000206</t>
  </si>
  <si>
    <t>29010104000206PSS</t>
  </si>
  <si>
    <t>29010104000207</t>
  </si>
  <si>
    <t>29010104000207PSS</t>
  </si>
  <si>
    <t>29010104000208</t>
  </si>
  <si>
    <t>29010104000208PSS</t>
  </si>
  <si>
    <t>29010104000213</t>
  </si>
  <si>
    <t>29010104000213PSS</t>
  </si>
  <si>
    <t>29010104000217</t>
  </si>
  <si>
    <t>29010104000217PSS</t>
  </si>
  <si>
    <t>29010104000512</t>
  </si>
  <si>
    <t>29010104000512PSS</t>
  </si>
  <si>
    <t>29010104000705</t>
  </si>
  <si>
    <t>29010104000705PSS</t>
  </si>
  <si>
    <t>29010104000709</t>
  </si>
  <si>
    <t>29010104000709PSS</t>
  </si>
  <si>
    <t>29010104000710</t>
  </si>
  <si>
    <t>29010104000710PSS</t>
  </si>
  <si>
    <t>29010104000713</t>
  </si>
  <si>
    <t>29010104000713PSS</t>
  </si>
  <si>
    <t>29010104000714</t>
  </si>
  <si>
    <t>29010104000714PSS</t>
  </si>
  <si>
    <t>29010104000717</t>
  </si>
  <si>
    <t>29010104000717PSS</t>
  </si>
  <si>
    <t>29010104000718</t>
  </si>
  <si>
    <t>29010104000718PSS</t>
  </si>
  <si>
    <t>29010104000719</t>
  </si>
  <si>
    <t>29010104000719PSS</t>
  </si>
  <si>
    <t>29010104000723</t>
  </si>
  <si>
    <t>29010104000723PSS</t>
  </si>
  <si>
    <t>29010104000724</t>
  </si>
  <si>
    <t>29010104000724PSS</t>
  </si>
  <si>
    <t>29010104000725</t>
  </si>
  <si>
    <t>29010104000725PSS</t>
  </si>
  <si>
    <t>29010104000726</t>
  </si>
  <si>
    <t>29010104000726PSS</t>
  </si>
  <si>
    <t>29010104000727</t>
  </si>
  <si>
    <t>29010104000727PSS</t>
  </si>
  <si>
    <t>29010104000728</t>
  </si>
  <si>
    <t>29010104000728PSS</t>
  </si>
  <si>
    <t>29010104001001</t>
  </si>
  <si>
    <t>29010104001001PSS</t>
  </si>
  <si>
    <t>29010104001002</t>
  </si>
  <si>
    <t>29010104001002PSS</t>
  </si>
  <si>
    <t>29010105000284</t>
  </si>
  <si>
    <t>29010105000284PSS</t>
  </si>
  <si>
    <t>29010401010801</t>
  </si>
  <si>
    <t>29010401010801PSS</t>
  </si>
  <si>
    <t>29010401010805</t>
  </si>
  <si>
    <t>29010401010805PSS</t>
  </si>
  <si>
    <t>29010401010806</t>
  </si>
  <si>
    <t>29010401010806PSS</t>
  </si>
  <si>
    <t>29010404160101</t>
  </si>
  <si>
    <t>29010404160101PSS</t>
  </si>
  <si>
    <t>29010104000301</t>
  </si>
  <si>
    <t>29010104000301PSS</t>
  </si>
  <si>
    <t>29010104000305</t>
  </si>
  <si>
    <t>29010104000305PSS</t>
  </si>
  <si>
    <t>29010104000306</t>
  </si>
  <si>
    <t>29010104000306PSS</t>
  </si>
  <si>
    <t>29010104000307</t>
  </si>
  <si>
    <t>29010104000307PSS</t>
  </si>
  <si>
    <t>29010104000308</t>
  </si>
  <si>
    <t>29010104000308PSS</t>
  </si>
  <si>
    <t>29010104000165</t>
  </si>
  <si>
    <t>29010104000165PSS</t>
  </si>
  <si>
    <t>29010104000166</t>
  </si>
  <si>
    <t>29010104000166PSS</t>
  </si>
  <si>
    <t>29010104000169</t>
  </si>
  <si>
    <t>29010104000169PSS</t>
  </si>
  <si>
    <t>29010105000254</t>
  </si>
  <si>
    <t>29010105000254PSS</t>
  </si>
  <si>
    <t>29010105000255</t>
  </si>
  <si>
    <t>29010105000255PSS</t>
  </si>
  <si>
    <t>29010105000258</t>
  </si>
  <si>
    <t>29010105000258PSS</t>
  </si>
  <si>
    <t>29010105000285</t>
  </si>
  <si>
    <t>29010105000285PSS</t>
  </si>
  <si>
    <t>29010104000125</t>
  </si>
  <si>
    <t>29010104000125PSS</t>
  </si>
  <si>
    <t>29010104000146</t>
  </si>
  <si>
    <t>29010104000146PSS</t>
  </si>
  <si>
    <t>29010104000167</t>
  </si>
  <si>
    <t>29010104000167PSS</t>
  </si>
  <si>
    <t>29010104000201</t>
  </si>
  <si>
    <t>29010104000201PSS</t>
  </si>
  <si>
    <t>29010104000202</t>
  </si>
  <si>
    <t>29010104000202PSS</t>
  </si>
  <si>
    <t>29010104000168</t>
  </si>
  <si>
    <t>29010104000168PSS</t>
  </si>
  <si>
    <t>29010105000257</t>
  </si>
  <si>
    <t>29010105000257PSS</t>
  </si>
  <si>
    <t>29010105000256</t>
  </si>
  <si>
    <t>29010105000256PSS</t>
  </si>
  <si>
    <t>29010106000131</t>
  </si>
  <si>
    <t>29010106000131PSS</t>
  </si>
  <si>
    <t>29010105000102</t>
  </si>
  <si>
    <t>29010105000102PSS</t>
  </si>
  <si>
    <t>29010105000105</t>
  </si>
  <si>
    <t>29010105000105PSS</t>
  </si>
  <si>
    <t>29010105000113</t>
  </si>
  <si>
    <t>29010105000113PSS</t>
  </si>
  <si>
    <t>29010105000114</t>
  </si>
  <si>
    <t>29010105000114PSS</t>
  </si>
  <si>
    <t>29010105000115</t>
  </si>
  <si>
    <t>29010105000115PSS</t>
  </si>
  <si>
    <t>29010105000116</t>
  </si>
  <si>
    <t>29010105000116PSS</t>
  </si>
  <si>
    <t>29010105000117</t>
  </si>
  <si>
    <t>29010105000117PSS</t>
  </si>
  <si>
    <t>29010105000119</t>
  </si>
  <si>
    <t>29010105000119PSS</t>
  </si>
  <si>
    <t>29010105000125</t>
  </si>
  <si>
    <t>29010105000125PSS</t>
  </si>
  <si>
    <t>29010105000130</t>
  </si>
  <si>
    <t>29010105000130PSS</t>
  </si>
  <si>
    <t>29010105000146</t>
  </si>
  <si>
    <t>29010105000146PSS</t>
  </si>
  <si>
    <t>29010105000147</t>
  </si>
  <si>
    <t>29010105000147PSS</t>
  </si>
  <si>
    <t>29010105000154</t>
  </si>
  <si>
    <t>29010105000154PSS</t>
  </si>
  <si>
    <t>29010105000156</t>
  </si>
  <si>
    <t>29010105000156PSS</t>
  </si>
  <si>
    <t>29010105000163</t>
  </si>
  <si>
    <t>29010105000163PSS</t>
  </si>
  <si>
    <t>29010105000165</t>
  </si>
  <si>
    <t>29010105000165PSS</t>
  </si>
  <si>
    <t>29010105000259</t>
  </si>
  <si>
    <t>29010105000259PSS</t>
  </si>
  <si>
    <t>29010105000337</t>
  </si>
  <si>
    <t>29010105000337PSS</t>
  </si>
  <si>
    <t>29010105000353</t>
  </si>
  <si>
    <t>29010105000353PSS</t>
  </si>
  <si>
    <t>29010105000354</t>
  </si>
  <si>
    <t>29010105000354PSS</t>
  </si>
  <si>
    <t>29010105000188</t>
  </si>
  <si>
    <t>29010105000188PSS</t>
  </si>
  <si>
    <t>29010105000359</t>
  </si>
  <si>
    <t>29010105000359PSS</t>
  </si>
  <si>
    <t>29010105000189</t>
  </si>
  <si>
    <t>29010105000189PSS</t>
  </si>
  <si>
    <t>29010105000602</t>
  </si>
  <si>
    <t>29010105000602PSS</t>
  </si>
  <si>
    <t>29010105000609</t>
  </si>
  <si>
    <t>29010105000609PSS</t>
  </si>
  <si>
    <t>29010105000711</t>
  </si>
  <si>
    <t>29010105000711PSS</t>
  </si>
  <si>
    <t>29010105000717</t>
  </si>
  <si>
    <t>29010105000717PSS</t>
  </si>
  <si>
    <t>29010106000101</t>
  </si>
  <si>
    <t>29010106000101PSS</t>
  </si>
  <si>
    <t>29010106000126</t>
  </si>
  <si>
    <t>29010106000126PSS</t>
  </si>
  <si>
    <t>29010106000137</t>
  </si>
  <si>
    <t>29010106000137PSS</t>
  </si>
  <si>
    <t>29010106000215</t>
  </si>
  <si>
    <t>29010106000215PSS</t>
  </si>
  <si>
    <t>29010106000220</t>
  </si>
  <si>
    <t>29010106000220PSS</t>
  </si>
  <si>
    <t>29010106000228</t>
  </si>
  <si>
    <t>29010106000228PSS</t>
  </si>
  <si>
    <t>29010105000190</t>
  </si>
  <si>
    <t>29010105000190PSS</t>
  </si>
  <si>
    <t>29010106000236</t>
  </si>
  <si>
    <t>29010106000236PSS</t>
  </si>
  <si>
    <t>29010106000237</t>
  </si>
  <si>
    <t>29010106000237PSS</t>
  </si>
  <si>
    <t>29010106000238</t>
  </si>
  <si>
    <t>29010106000238PSS</t>
  </si>
  <si>
    <t>29010105000191</t>
  </si>
  <si>
    <t>29010105000191PSS</t>
  </si>
  <si>
    <t>29010105000246</t>
  </si>
  <si>
    <t>29010105000246PSS</t>
  </si>
  <si>
    <t>29010105000247</t>
  </si>
  <si>
    <t>29010105000247PSS</t>
  </si>
  <si>
    <t>29010105000406</t>
  </si>
  <si>
    <t>29010105000406PSS</t>
  </si>
  <si>
    <t>29010105000150</t>
  </si>
  <si>
    <t>29010105000150PSS</t>
  </si>
  <si>
    <t>29010105000151</t>
  </si>
  <si>
    <t>29010105000151PSS</t>
  </si>
  <si>
    <t>29010105000152</t>
  </si>
  <si>
    <t>29010105000152PSS</t>
  </si>
  <si>
    <t>29010105000153</t>
  </si>
  <si>
    <t>29010105000153PSS</t>
  </si>
  <si>
    <t>29010105000155</t>
  </si>
  <si>
    <t>29010105000155PSS</t>
  </si>
  <si>
    <t>29010105000701</t>
  </si>
  <si>
    <t>29010105000701PSS</t>
  </si>
  <si>
    <t>29010105000702</t>
  </si>
  <si>
    <t>29010105000702PSS</t>
  </si>
  <si>
    <t>29010105000704</t>
  </si>
  <si>
    <t>29010105000704PSS</t>
  </si>
  <si>
    <t>29010105000273</t>
  </si>
  <si>
    <t>29010105000273PSS</t>
  </si>
  <si>
    <t>29010105000319</t>
  </si>
  <si>
    <t>29010105000319PSS</t>
  </si>
  <si>
    <t>29010105000340</t>
  </si>
  <si>
    <t>29010105000340PSS</t>
  </si>
  <si>
    <t>29010105000343</t>
  </si>
  <si>
    <t>29010105000343PSS</t>
  </si>
  <si>
    <t>29010105000371</t>
  </si>
  <si>
    <t>29010105000371PSS</t>
  </si>
  <si>
    <t>29010105000345</t>
  </si>
  <si>
    <t>29010105000345PSS</t>
  </si>
  <si>
    <t>29010105000315</t>
  </si>
  <si>
    <t>29010105000315PSS</t>
  </si>
  <si>
    <t>29010105000378</t>
  </si>
  <si>
    <t>29010105000378PSS</t>
  </si>
  <si>
    <t>29010105000349</t>
  </si>
  <si>
    <t>29010105000349PSS</t>
  </si>
  <si>
    <t>29010105000350</t>
  </si>
  <si>
    <t>29010105000350PSS</t>
  </si>
  <si>
    <t>29010105000363</t>
  </si>
  <si>
    <t>29010105000363PSS</t>
  </si>
  <si>
    <t>29010105000368</t>
  </si>
  <si>
    <t>29010105000368PSS</t>
  </si>
  <si>
    <t>29010106000118</t>
  </si>
  <si>
    <t>29010106000118PSS</t>
  </si>
  <si>
    <t>29010106000135</t>
  </si>
  <si>
    <t>29010106000135PSS</t>
  </si>
  <si>
    <t>29010105000276</t>
  </si>
  <si>
    <t>29010105000276PSS</t>
  </si>
  <si>
    <t>29010105000277</t>
  </si>
  <si>
    <t>29010105000277PSS</t>
  </si>
  <si>
    <t>14080300000304</t>
  </si>
  <si>
    <t>14080300000304PSS</t>
  </si>
  <si>
    <t>29010106000239</t>
  </si>
  <si>
    <t>29010106000239PSS</t>
  </si>
  <si>
    <t>14080300002905</t>
  </si>
  <si>
    <t>14080300002905PSS</t>
  </si>
  <si>
    <t>14080300002907</t>
  </si>
  <si>
    <t>14080300002907PSS</t>
  </si>
  <si>
    <t>29010106000249</t>
  </si>
  <si>
    <t>29010106000249PSS</t>
  </si>
  <si>
    <t>29010205000111</t>
  </si>
  <si>
    <t>29010205000111PSS</t>
  </si>
  <si>
    <t>29010105000215</t>
  </si>
  <si>
    <t>29010105000215PSS</t>
  </si>
  <si>
    <t>29010105000220</t>
  </si>
  <si>
    <t>29010105000220PSS</t>
  </si>
  <si>
    <t>29010105000221</t>
  </si>
  <si>
    <t>29010105000221PSS</t>
  </si>
  <si>
    <t>29010105000245</t>
  </si>
  <si>
    <t>29010105000245PSS</t>
  </si>
  <si>
    <t>14080300000301</t>
  </si>
  <si>
    <t>14080300000301PSS</t>
  </si>
  <si>
    <t>14080400000611</t>
  </si>
  <si>
    <t>14080400000611PSS</t>
  </si>
  <si>
    <t>29010105000250</t>
  </si>
  <si>
    <t>29010105000250PSS</t>
  </si>
  <si>
    <t>29010105000251</t>
  </si>
  <si>
    <t>29010105000251PSS</t>
  </si>
  <si>
    <t>14080400000612</t>
  </si>
  <si>
    <t>14080400000612PSS</t>
  </si>
  <si>
    <t>14080400000613</t>
  </si>
  <si>
    <t>14080400000613PSS</t>
  </si>
  <si>
    <t>29010105000721</t>
  </si>
  <si>
    <t>29010105000721PSS</t>
  </si>
  <si>
    <t>29010105000722</t>
  </si>
  <si>
    <t>29010105000722PSS</t>
  </si>
  <si>
    <t>29010105000723</t>
  </si>
  <si>
    <t>29010105000723PSS</t>
  </si>
  <si>
    <t>29010105000703</t>
  </si>
  <si>
    <t>29010105000703PSS</t>
  </si>
  <si>
    <t>14080400002312</t>
  </si>
  <si>
    <t>14080400002312PSS</t>
  </si>
  <si>
    <t>29010105000131</t>
  </si>
  <si>
    <t>29010105000131PSS</t>
  </si>
  <si>
    <t>29010105000132</t>
  </si>
  <si>
    <t>29010105000132PSS</t>
  </si>
  <si>
    <t>29010105000133</t>
  </si>
  <si>
    <t>29010105000133PSS</t>
  </si>
  <si>
    <t>29010105000186</t>
  </si>
  <si>
    <t>29010105000186PSS</t>
  </si>
  <si>
    <t>29010105000198</t>
  </si>
  <si>
    <t>29010105000198PSS</t>
  </si>
  <si>
    <t>14080400002313</t>
  </si>
  <si>
    <t>14080400002313PSS</t>
  </si>
  <si>
    <t>14080400002401</t>
  </si>
  <si>
    <t>14080400002401PSS</t>
  </si>
  <si>
    <t>15050900000101</t>
  </si>
  <si>
    <t>15050900000101PSS</t>
  </si>
  <si>
    <t>29010105000372</t>
  </si>
  <si>
    <t>29010105000372PSS</t>
  </si>
  <si>
    <t>15050900000102</t>
  </si>
  <si>
    <t>15050900000102PSS</t>
  </si>
  <si>
    <t>29010106000251</t>
  </si>
  <si>
    <t>29010106000251PSS</t>
  </si>
  <si>
    <t>15050900000103</t>
  </si>
  <si>
    <t>15050900000103PSS</t>
  </si>
  <si>
    <t>29010205002309</t>
  </si>
  <si>
    <t>29010205002309PSS</t>
  </si>
  <si>
    <t>29010205000102</t>
  </si>
  <si>
    <t>29010205000102PSS</t>
  </si>
  <si>
    <t>29010207000101</t>
  </si>
  <si>
    <t>29010207000101PSS</t>
  </si>
  <si>
    <t>29010207000102</t>
  </si>
  <si>
    <t>29010207000102PSS</t>
  </si>
  <si>
    <t>29010207000103</t>
  </si>
  <si>
    <t>29010207000103PSS</t>
  </si>
  <si>
    <t>29010207000104</t>
  </si>
  <si>
    <t>29010207000104PSS</t>
  </si>
  <si>
    <t>15050900000104</t>
  </si>
  <si>
    <t>15050900000104PSS</t>
  </si>
  <si>
    <t>29010105000278</t>
  </si>
  <si>
    <t>29010105000278PSS</t>
  </si>
  <si>
    <t>29010105000279</t>
  </si>
  <si>
    <t>29010105000279PSS</t>
  </si>
  <si>
    <t>15050900000105</t>
  </si>
  <si>
    <t>15050900000105PSS</t>
  </si>
  <si>
    <t>29010105000316</t>
  </si>
  <si>
    <t>29010105000316PSS</t>
  </si>
  <si>
    <t>29010105000320</t>
  </si>
  <si>
    <t>29010105000320PSS</t>
  </si>
  <si>
    <t>29010105000321</t>
  </si>
  <si>
    <t>29010105000321PSS</t>
  </si>
  <si>
    <t>29010105000322</t>
  </si>
  <si>
    <t>29010105000322PSS</t>
  </si>
  <si>
    <t>29010105000323</t>
  </si>
  <si>
    <t>29010105000323PSS</t>
  </si>
  <si>
    <t>29010105000324</t>
  </si>
  <si>
    <t>29010105000324PSS</t>
  </si>
  <si>
    <t>29010105000325</t>
  </si>
  <si>
    <t>29010105000325PSS</t>
  </si>
  <si>
    <t>29010105000326</t>
  </si>
  <si>
    <t>29010105000326PSS</t>
  </si>
  <si>
    <t>29010105000327</t>
  </si>
  <si>
    <t>29010105000327PSS</t>
  </si>
  <si>
    <t>15050900000203</t>
  </si>
  <si>
    <t>15050900000203PSS</t>
  </si>
  <si>
    <t>29010105000379</t>
  </si>
  <si>
    <t>29010105000379PSS</t>
  </si>
  <si>
    <t>29010205002310</t>
  </si>
  <si>
    <t>29010205002310PSS</t>
  </si>
  <si>
    <t>29010205002312</t>
  </si>
  <si>
    <t>29010205002312PSS</t>
  </si>
  <si>
    <t>29010105000111</t>
  </si>
  <si>
    <t>29010105000111PSS</t>
  </si>
  <si>
    <t>29010105000148</t>
  </si>
  <si>
    <t>29010105000148PSS</t>
  </si>
  <si>
    <t>29010105000149</t>
  </si>
  <si>
    <t>29010105000149PSS</t>
  </si>
  <si>
    <t>15050900000204</t>
  </si>
  <si>
    <t>15050900000204PSS</t>
  </si>
  <si>
    <t>15050900000207</t>
  </si>
  <si>
    <t>15050900000207PSS</t>
  </si>
  <si>
    <t>29010105000376</t>
  </si>
  <si>
    <t>29010105000376PSS</t>
  </si>
  <si>
    <t>29010105000377</t>
  </si>
  <si>
    <t>29010105000377PSS</t>
  </si>
  <si>
    <t>29010106000106</t>
  </si>
  <si>
    <t>29010106000106PSS</t>
  </si>
  <si>
    <t>29010106000112</t>
  </si>
  <si>
    <t>29010106000112PSS</t>
  </si>
  <si>
    <t>29010106000114</t>
  </si>
  <si>
    <t>29010106000114PSS</t>
  </si>
  <si>
    <t>29010106000115</t>
  </si>
  <si>
    <t>29010106000115PSS</t>
  </si>
  <si>
    <t>29010106000117</t>
  </si>
  <si>
    <t>29010106000117PSS</t>
  </si>
  <si>
    <t>29010205002311</t>
  </si>
  <si>
    <t>29010205002311PSS</t>
  </si>
  <si>
    <t>29010105000260</t>
  </si>
  <si>
    <t>29010105000260PSS</t>
  </si>
  <si>
    <t>29010105000262</t>
  </si>
  <si>
    <t>29010105000262PSS</t>
  </si>
  <si>
    <t>29010205000101</t>
  </si>
  <si>
    <t>29010205000101PSS</t>
  </si>
  <si>
    <t>29010205000201</t>
  </si>
  <si>
    <t>29010205000201PSS</t>
  </si>
  <si>
    <t>29010205002307</t>
  </si>
  <si>
    <t>29010205002307PSS</t>
  </si>
  <si>
    <t>29010205002308</t>
  </si>
  <si>
    <t>29010205002308PSS</t>
  </si>
  <si>
    <t>29010108000101</t>
  </si>
  <si>
    <t>29010108000101PSS</t>
  </si>
  <si>
    <t>29010108000102</t>
  </si>
  <si>
    <t>29010108000102PSS</t>
  </si>
  <si>
    <t>29010108000103</t>
  </si>
  <si>
    <t>29010108000103PSS</t>
  </si>
  <si>
    <t>29010108010100</t>
  </si>
  <si>
    <t>29010108010100PSS</t>
  </si>
  <si>
    <t>29010108010102</t>
  </si>
  <si>
    <t>29010108010102PSS</t>
  </si>
  <si>
    <t>29010108010103</t>
  </si>
  <si>
    <t>29010108010103PSS</t>
  </si>
  <si>
    <t>13040303000104</t>
  </si>
  <si>
    <t>13040303000104PSS</t>
  </si>
  <si>
    <t>13040503000101</t>
  </si>
  <si>
    <t>13040503000101PSS</t>
  </si>
  <si>
    <t>13040503000102</t>
  </si>
  <si>
    <t>13040503000102PSS</t>
  </si>
  <si>
    <t>13040503000103</t>
  </si>
  <si>
    <t>13040503000103PSS</t>
  </si>
  <si>
    <t>13040512000103</t>
  </si>
  <si>
    <t>13040512000103PSS</t>
  </si>
  <si>
    <t>13040512000102</t>
  </si>
  <si>
    <t>13040512000102PSS</t>
  </si>
  <si>
    <t>13020508000101</t>
  </si>
  <si>
    <t>13020508000101PSS</t>
  </si>
  <si>
    <t>13020508000105</t>
  </si>
  <si>
    <t>13020508000105PSS</t>
  </si>
  <si>
    <t>13020508000201</t>
  </si>
  <si>
    <t>13020508000201PSS</t>
  </si>
  <si>
    <t>13020508000202</t>
  </si>
  <si>
    <t>13020508000202PSS</t>
  </si>
  <si>
    <t>13020708000101</t>
  </si>
  <si>
    <t>13020708000101PSS</t>
  </si>
  <si>
    <t>13020708000102</t>
  </si>
  <si>
    <t>13020708000102PSS</t>
  </si>
  <si>
    <t>13020708000103</t>
  </si>
  <si>
    <t>13020708000103PSS</t>
  </si>
  <si>
    <t>13020708000201</t>
  </si>
  <si>
    <t>13020708000201PSS</t>
  </si>
  <si>
    <t>13020708000202</t>
  </si>
  <si>
    <t>13020708000202PSS</t>
  </si>
  <si>
    <t>13040103000101</t>
  </si>
  <si>
    <t>13040103000101PSS</t>
  </si>
  <si>
    <t>13040303000101</t>
  </si>
  <si>
    <t>13040303000101PSS</t>
  </si>
  <si>
    <t>13040303000102</t>
  </si>
  <si>
    <t>13040303000102PSS</t>
  </si>
  <si>
    <t>13040303000103</t>
  </si>
  <si>
    <t>13040303000103PSS</t>
  </si>
  <si>
    <t>13040303000105</t>
  </si>
  <si>
    <t>13040303000105PSS</t>
  </si>
  <si>
    <t>13040303000201</t>
  </si>
  <si>
    <t>13040303000201PSS</t>
  </si>
  <si>
    <t>13040303000202</t>
  </si>
  <si>
    <t>13040303000202PSS</t>
  </si>
  <si>
    <t>13040303000203</t>
  </si>
  <si>
    <t>13040303000203PSS</t>
  </si>
  <si>
    <t>13040303000204</t>
  </si>
  <si>
    <t>13040303000204PSS</t>
  </si>
  <si>
    <t>13040303000205</t>
  </si>
  <si>
    <t>13040303000205PSS</t>
  </si>
  <si>
    <t>13040506000101</t>
  </si>
  <si>
    <t>13040506000101PSS</t>
  </si>
  <si>
    <t>13040506000102</t>
  </si>
  <si>
    <t>13040506000102PSS</t>
  </si>
  <si>
    <t>13040506000202</t>
  </si>
  <si>
    <t>13040506000202PSS</t>
  </si>
  <si>
    <t>13040507000101</t>
  </si>
  <si>
    <t>13040507000101PSS</t>
  </si>
  <si>
    <t>13040507000102</t>
  </si>
  <si>
    <t>13040507000102PSS</t>
  </si>
  <si>
    <t>13040508000101</t>
  </si>
  <si>
    <t>13040508000101PSS</t>
  </si>
  <si>
    <t>13040508000102</t>
  </si>
  <si>
    <t>13040508000102PSS</t>
  </si>
  <si>
    <t>13040508000103</t>
  </si>
  <si>
    <t>13040508000103PSS</t>
  </si>
  <si>
    <t>15050900000208</t>
  </si>
  <si>
    <t>15050900000208PSS</t>
  </si>
  <si>
    <t>13040508000105</t>
  </si>
  <si>
    <t>13040508000105PSS</t>
  </si>
  <si>
    <t>13040508000106</t>
  </si>
  <si>
    <t>13040508000106PSS</t>
  </si>
  <si>
    <t>13040508000109</t>
  </si>
  <si>
    <t>13040508000109PSS</t>
  </si>
  <si>
    <t>15050900000322</t>
  </si>
  <si>
    <t>15050900000322PSS</t>
  </si>
  <si>
    <t>13040508000202</t>
  </si>
  <si>
    <t>13040508000202PSS</t>
  </si>
  <si>
    <t>13040508000203</t>
  </si>
  <si>
    <t>13040508000203PSS</t>
  </si>
  <si>
    <t>13040508000209</t>
  </si>
  <si>
    <t>13040508000209PSS</t>
  </si>
  <si>
    <t>13040508000210</t>
  </si>
  <si>
    <t>13040508000210PSS</t>
  </si>
  <si>
    <t>13040508000211</t>
  </si>
  <si>
    <t>13040508000211PSS</t>
  </si>
  <si>
    <t>13040509000101</t>
  </si>
  <si>
    <t>13040509000101PSS</t>
  </si>
  <si>
    <t>13040509000102</t>
  </si>
  <si>
    <t>13040509000102PSS</t>
  </si>
  <si>
    <t>13040509000801</t>
  </si>
  <si>
    <t>13040509000801PSS</t>
  </si>
  <si>
    <t>13040509000802</t>
  </si>
  <si>
    <t>13040509000802PSS</t>
  </si>
  <si>
    <t>13040510000101</t>
  </si>
  <si>
    <t>13040510000101PSS</t>
  </si>
  <si>
    <t>13040510000104</t>
  </si>
  <si>
    <t>13040510000104PSS</t>
  </si>
  <si>
    <t>13040510000201</t>
  </si>
  <si>
    <t>13040510000201PSS</t>
  </si>
  <si>
    <t>13040510000202</t>
  </si>
  <si>
    <t>13040510000202PSS</t>
  </si>
  <si>
    <t>13040510000203</t>
  </si>
  <si>
    <t>13040510000203PSS</t>
  </si>
  <si>
    <t>13040519000101</t>
  </si>
  <si>
    <t>13040519000101PSS</t>
  </si>
  <si>
    <t>13040519000102</t>
  </si>
  <si>
    <t>13040519000102PSS</t>
  </si>
  <si>
    <t>13040519000103</t>
  </si>
  <si>
    <t>13040519000103PSS</t>
  </si>
  <si>
    <t>13040519000104</t>
  </si>
  <si>
    <t>13040519000104PSS</t>
  </si>
  <si>
    <t>13040519000105</t>
  </si>
  <si>
    <t>13040519000105PSS</t>
  </si>
  <si>
    <t>13040519000106</t>
  </si>
  <si>
    <t>13040519000106PSS</t>
  </si>
  <si>
    <t>13040519000201</t>
  </si>
  <si>
    <t>13040519000201PSS</t>
  </si>
  <si>
    <t>13040519000202</t>
  </si>
  <si>
    <t>13040519000202PSS</t>
  </si>
  <si>
    <t>13040519000203</t>
  </si>
  <si>
    <t>13040519000203PSS</t>
  </si>
  <si>
    <t>13040519000204</t>
  </si>
  <si>
    <t>13040519000204PSS</t>
  </si>
  <si>
    <t>13040519000205</t>
  </si>
  <si>
    <t>13040519000205PSS</t>
  </si>
  <si>
    <t>13040708000101PSS</t>
  </si>
  <si>
    <t>13040708000103</t>
  </si>
  <si>
    <t>13040708000103PSS</t>
  </si>
  <si>
    <t>13040708000105</t>
  </si>
  <si>
    <t>13040708000105PSS</t>
  </si>
  <si>
    <t>13040708000106</t>
  </si>
  <si>
    <t>13040708000106PSS</t>
  </si>
  <si>
    <t>13040708000107</t>
  </si>
  <si>
    <t>13040708000107PSS</t>
  </si>
  <si>
    <t>15050900000323</t>
  </si>
  <si>
    <t>15050900000323PSS</t>
  </si>
  <si>
    <t>13040708000202</t>
  </si>
  <si>
    <t>13040708000202PSS</t>
  </si>
  <si>
    <t>13040708000203</t>
  </si>
  <si>
    <t>13040708000203PSS</t>
  </si>
  <si>
    <t>13040708000207</t>
  </si>
  <si>
    <t>13040708000207PSS</t>
  </si>
  <si>
    <t>13040708000208</t>
  </si>
  <si>
    <t>13040708000208PSS</t>
  </si>
  <si>
    <t>13041802070101</t>
  </si>
  <si>
    <t>13041802070101PSS</t>
  </si>
  <si>
    <t>13050509000101</t>
  </si>
  <si>
    <t>13050509000101PSS</t>
  </si>
  <si>
    <t>13010701000101</t>
  </si>
  <si>
    <t>13010701000101PSS</t>
  </si>
  <si>
    <t>13030501000101</t>
  </si>
  <si>
    <t>13030501000101PSS</t>
  </si>
  <si>
    <t>13030501000102</t>
  </si>
  <si>
    <t>13030501000102PSS</t>
  </si>
  <si>
    <t>13030501000103</t>
  </si>
  <si>
    <t>13030501000103PSS</t>
  </si>
  <si>
    <t>13030601000101</t>
  </si>
  <si>
    <t>13030601000101PSS</t>
  </si>
  <si>
    <t>13030701000101PSS</t>
  </si>
  <si>
    <t>13030701000102PSS</t>
  </si>
  <si>
    <t>13030701000103PSS</t>
  </si>
  <si>
    <t>13030701000104</t>
  </si>
  <si>
    <t>13030701000104PSS</t>
  </si>
  <si>
    <t>13030702000101PSS</t>
  </si>
  <si>
    <t>13030719000801</t>
  </si>
  <si>
    <t>13030719000801PSS</t>
  </si>
  <si>
    <t>13030719000802</t>
  </si>
  <si>
    <t>13030719000802PSS</t>
  </si>
  <si>
    <t>13030901000101</t>
  </si>
  <si>
    <t>13030901000101PSS</t>
  </si>
  <si>
    <t>13030901000102PSS</t>
  </si>
  <si>
    <t>13030901000201</t>
  </si>
  <si>
    <t>13030901000201PSS</t>
  </si>
  <si>
    <t>13030901000801</t>
  </si>
  <si>
    <t>13030901000801PSS</t>
  </si>
  <si>
    <t>13031302000101</t>
  </si>
  <si>
    <t>13031302000101PSS</t>
  </si>
  <si>
    <t>13031302000102</t>
  </si>
  <si>
    <t>13031302000102PSS</t>
  </si>
  <si>
    <t>13031302000103</t>
  </si>
  <si>
    <t>13031302000103PSS</t>
  </si>
  <si>
    <t>13031302000104PSS</t>
  </si>
  <si>
    <t>13031302000105PSS</t>
  </si>
  <si>
    <t>13031900000101</t>
  </si>
  <si>
    <t>13031900000101PSS</t>
  </si>
  <si>
    <t>13090313020101</t>
  </si>
  <si>
    <t>13090313020101PSS</t>
  </si>
  <si>
    <t>13090313020102</t>
  </si>
  <si>
    <t>13090313020102PSS</t>
  </si>
  <si>
    <t>13090313020103</t>
  </si>
  <si>
    <t>13090313020103PSS</t>
  </si>
  <si>
    <t>13090313020104PSS</t>
  </si>
  <si>
    <t>13090313020105PSS</t>
  </si>
  <si>
    <t>17020900000101</t>
  </si>
  <si>
    <t>17020900000101PSS</t>
  </si>
  <si>
    <t>13010705000101</t>
  </si>
  <si>
    <t>13010705000101PSS</t>
  </si>
  <si>
    <t>13010705000102</t>
  </si>
  <si>
    <t>13010705000102PSS</t>
  </si>
  <si>
    <t>13010705000103</t>
  </si>
  <si>
    <t>13010705000103PSS</t>
  </si>
  <si>
    <t>13030705000101</t>
  </si>
  <si>
    <t>13030705000101PSS</t>
  </si>
  <si>
    <t>13030705000102</t>
  </si>
  <si>
    <t>13030705000102PSS</t>
  </si>
  <si>
    <t>13030705000103</t>
  </si>
  <si>
    <t>13030705000103PSS</t>
  </si>
  <si>
    <t>13030705000104</t>
  </si>
  <si>
    <t>13030705000104PSS</t>
  </si>
  <si>
    <t>13030705000105</t>
  </si>
  <si>
    <t>13030705000105PSS</t>
  </si>
  <si>
    <t>13030706000101</t>
  </si>
  <si>
    <t>13030706000101PSS</t>
  </si>
  <si>
    <t>13030905000101</t>
  </si>
  <si>
    <t>13030905000101PSS</t>
  </si>
  <si>
    <t>13040104000101</t>
  </si>
  <si>
    <t>13040104000101PSS</t>
  </si>
  <si>
    <t>13040104000102</t>
  </si>
  <si>
    <t>13040104000102PSS</t>
  </si>
  <si>
    <t>13040109010102</t>
  </si>
  <si>
    <t>13040109010102PSS</t>
  </si>
  <si>
    <t>13041101000102</t>
  </si>
  <si>
    <t>13041101000102PSS</t>
  </si>
  <si>
    <t>13041801010103</t>
  </si>
  <si>
    <t>13041801010103PSS</t>
  </si>
  <si>
    <t>13041801010104</t>
  </si>
  <si>
    <t>13041801010104PSS</t>
  </si>
  <si>
    <t>13041802010103</t>
  </si>
  <si>
    <t>13041802010103PSS</t>
  </si>
  <si>
    <t>13041802010104</t>
  </si>
  <si>
    <t>13041802010104PSS</t>
  </si>
  <si>
    <t>13020101010101</t>
  </si>
  <si>
    <t>13020101010101PSS</t>
  </si>
  <si>
    <t>13020101010102</t>
  </si>
  <si>
    <t>13020101010102PSS</t>
  </si>
  <si>
    <t>13020101010103</t>
  </si>
  <si>
    <t>13020101010103PSS</t>
  </si>
  <si>
    <t>13020101010104</t>
  </si>
  <si>
    <t>13020101010104PSS</t>
  </si>
  <si>
    <t>13040101010101</t>
  </si>
  <si>
    <t>13040101010101PSS</t>
  </si>
  <si>
    <t>13040101010102</t>
  </si>
  <si>
    <t>13040101010102PSS</t>
  </si>
  <si>
    <t>13040101020101</t>
  </si>
  <si>
    <t>13040101020101PSS</t>
  </si>
  <si>
    <t>13040101020106</t>
  </si>
  <si>
    <t>13040101020106PSS</t>
  </si>
  <si>
    <t>13040101020107</t>
  </si>
  <si>
    <t>13040101020107PSS</t>
  </si>
  <si>
    <t>13041802010105</t>
  </si>
  <si>
    <t>13041802010105PSS</t>
  </si>
  <si>
    <t>13041802010106</t>
  </si>
  <si>
    <t>13041802010106PSS</t>
  </si>
  <si>
    <t>13050101010101</t>
  </si>
  <si>
    <t>13050101010101PSS</t>
  </si>
  <si>
    <t>13050101010102</t>
  </si>
  <si>
    <t>13050101010102PSS</t>
  </si>
  <si>
    <t>13051801010101</t>
  </si>
  <si>
    <t>13051801010101PSS</t>
  </si>
  <si>
    <t>13051802000101</t>
  </si>
  <si>
    <t>13051802000101PSS</t>
  </si>
  <si>
    <t>13051802010101</t>
  </si>
  <si>
    <t>13051802010101PSS</t>
  </si>
  <si>
    <t>13040102000101</t>
  </si>
  <si>
    <t>13040102000101PSS</t>
  </si>
  <si>
    <t>13041801010107</t>
  </si>
  <si>
    <t>13041801010107PSS</t>
  </si>
  <si>
    <t>15050900000330</t>
  </si>
  <si>
    <t>15050900000330PSS</t>
  </si>
  <si>
    <t>13020201000102</t>
  </si>
  <si>
    <t>13020201000102PSS</t>
  </si>
  <si>
    <t>13040109010201</t>
  </si>
  <si>
    <t>13040109010201PSS</t>
  </si>
  <si>
    <t>13040109010203</t>
  </si>
  <si>
    <t>13040109010203PSS</t>
  </si>
  <si>
    <t>13040109010209</t>
  </si>
  <si>
    <t>13040109010209PSS</t>
  </si>
  <si>
    <t>13040201000101</t>
  </si>
  <si>
    <t>13040201000101PSS</t>
  </si>
  <si>
    <t>13040201000102</t>
  </si>
  <si>
    <t>13040201000102PSS</t>
  </si>
  <si>
    <t>13040201000103</t>
  </si>
  <si>
    <t>13040201000103PSS</t>
  </si>
  <si>
    <t>13040201000104</t>
  </si>
  <si>
    <t>13040201000104PSS</t>
  </si>
  <si>
    <t>13040201000105</t>
  </si>
  <si>
    <t>13040201000105PSS</t>
  </si>
  <si>
    <t>13040201000106</t>
  </si>
  <si>
    <t>13040201000106PSS</t>
  </si>
  <si>
    <t>13040201000107</t>
  </si>
  <si>
    <t>13040201000107PSS</t>
  </si>
  <si>
    <t>13040201000109</t>
  </si>
  <si>
    <t>13040201000109PSS</t>
  </si>
  <si>
    <t>13040201000110</t>
  </si>
  <si>
    <t>13040201000110PSS</t>
  </si>
  <si>
    <t>13040201000111</t>
  </si>
  <si>
    <t>13040201000111PSS</t>
  </si>
  <si>
    <t>15050900000331</t>
  </si>
  <si>
    <t>15050900000331PSS</t>
  </si>
  <si>
    <t>13040201000113</t>
  </si>
  <si>
    <t>13040201000113PSS</t>
  </si>
  <si>
    <t>13040201000203</t>
  </si>
  <si>
    <t>13040201000203PSS</t>
  </si>
  <si>
    <t>13040201000204</t>
  </si>
  <si>
    <t>13040201000204PSS</t>
  </si>
  <si>
    <t>13040201000205</t>
  </si>
  <si>
    <t>13040201000205PSS</t>
  </si>
  <si>
    <t>13040201000206</t>
  </si>
  <si>
    <t>13040201000206PSS</t>
  </si>
  <si>
    <t>13041801020101</t>
  </si>
  <si>
    <t>13041801020101PSS</t>
  </si>
  <si>
    <t>13041802000101</t>
  </si>
  <si>
    <t>13041802000101PSS</t>
  </si>
  <si>
    <t>13041802010101</t>
  </si>
  <si>
    <t>13041802010101PSS</t>
  </si>
  <si>
    <t>13041802020101</t>
  </si>
  <si>
    <t>13041802020101PSS</t>
  </si>
  <si>
    <t>13041802020102</t>
  </si>
  <si>
    <t>13041802020102PSS</t>
  </si>
  <si>
    <t>13041802020103</t>
  </si>
  <si>
    <t>13041802020103PSS</t>
  </si>
  <si>
    <t>13041819000101</t>
  </si>
  <si>
    <t>13041819000101PSS</t>
  </si>
  <si>
    <t>13041900000102</t>
  </si>
  <si>
    <t>13041900000102PSS</t>
  </si>
  <si>
    <t>13040109010101</t>
  </si>
  <si>
    <t>13040109010101PSS</t>
  </si>
  <si>
    <t>13040109010103</t>
  </si>
  <si>
    <t>13040109010103PSS</t>
  </si>
  <si>
    <t>13041801010106</t>
  </si>
  <si>
    <t>13041801010106PSS</t>
  </si>
  <si>
    <t>13040301000101</t>
  </si>
  <si>
    <t>13040301000101PSS</t>
  </si>
  <si>
    <t>13020101010106PSS</t>
  </si>
  <si>
    <t>13020101010108</t>
  </si>
  <si>
    <t>13020101010108PSS</t>
  </si>
  <si>
    <t>13020101010110</t>
  </si>
  <si>
    <t>13020101010110PSS</t>
  </si>
  <si>
    <t>13020101010201</t>
  </si>
  <si>
    <t>13020101010201PSS</t>
  </si>
  <si>
    <t>15050900000332</t>
  </si>
  <si>
    <t>15050900000332PSS</t>
  </si>
  <si>
    <t>13020101010204</t>
  </si>
  <si>
    <t>13020101010204PSS</t>
  </si>
  <si>
    <t>13020101010205</t>
  </si>
  <si>
    <t>13020101010205PSS</t>
  </si>
  <si>
    <t>13020101010206</t>
  </si>
  <si>
    <t>13020101010206PSS</t>
  </si>
  <si>
    <t>13040101010109PSS</t>
  </si>
  <si>
    <t>13040101010110</t>
  </si>
  <si>
    <t>13040101010110PSS</t>
  </si>
  <si>
    <t>13040101010113</t>
  </si>
  <si>
    <t>13040101010113PSS</t>
  </si>
  <si>
    <t>13040101010114</t>
  </si>
  <si>
    <t>13040101010114PSS</t>
  </si>
  <si>
    <t>13040101010116</t>
  </si>
  <si>
    <t>13040101010116PSS</t>
  </si>
  <si>
    <t>13040101010117</t>
  </si>
  <si>
    <t>13040101010117PSS</t>
  </si>
  <si>
    <t>13040101010118</t>
  </si>
  <si>
    <t>13040101010118PSS</t>
  </si>
  <si>
    <t>15050900000333</t>
  </si>
  <si>
    <t>15050900000333PSS</t>
  </si>
  <si>
    <t>13040101010203</t>
  </si>
  <si>
    <t>13040101010203PSS</t>
  </si>
  <si>
    <t>13040101010204</t>
  </si>
  <si>
    <t>13040101010204PSS</t>
  </si>
  <si>
    <t>13040101010205</t>
  </si>
  <si>
    <t>13040101010205PSS</t>
  </si>
  <si>
    <t>13040101010206</t>
  </si>
  <si>
    <t>13040101010206PSS</t>
  </si>
  <si>
    <t>13040101010207</t>
  </si>
  <si>
    <t>13040101010207PSS</t>
  </si>
  <si>
    <t>13040101010208</t>
  </si>
  <si>
    <t>13040101010208PSS</t>
  </si>
  <si>
    <t>13040101010211</t>
  </si>
  <si>
    <t>13040101010211PSS</t>
  </si>
  <si>
    <t>13040101010212</t>
  </si>
  <si>
    <t>13040101010212PSS</t>
  </si>
  <si>
    <t>13040101010305</t>
  </si>
  <si>
    <t>13040101010305PSS</t>
  </si>
  <si>
    <t>13040101010306</t>
  </si>
  <si>
    <t>13040101010306PSS</t>
  </si>
  <si>
    <t>13050101010104PSS</t>
  </si>
  <si>
    <t>15050900000334</t>
  </si>
  <si>
    <t>15050900000334PSS</t>
  </si>
  <si>
    <t>13051801000101PSS</t>
  </si>
  <si>
    <t>15050900000335</t>
  </si>
  <si>
    <t>15050900000335PSS</t>
  </si>
  <si>
    <t>15050900000338</t>
  </si>
  <si>
    <t>15050900000338PSS</t>
  </si>
  <si>
    <t>15050900000339</t>
  </si>
  <si>
    <t>15050900000339PSS</t>
  </si>
  <si>
    <t>13041801000102</t>
  </si>
  <si>
    <t>13041801000102PSS</t>
  </si>
  <si>
    <t>13041801000103</t>
  </si>
  <si>
    <t>13041801000103PSS</t>
  </si>
  <si>
    <t>13041801000104</t>
  </si>
  <si>
    <t>13041801000104PSS</t>
  </si>
  <si>
    <t>13041801000105</t>
  </si>
  <si>
    <t>13041801000105PSS</t>
  </si>
  <si>
    <t>13020101010105</t>
  </si>
  <si>
    <t>13020101010105PSS</t>
  </si>
  <si>
    <t>13020101010107</t>
  </si>
  <si>
    <t>13020101010107PSS</t>
  </si>
  <si>
    <t>13020101010109</t>
  </si>
  <si>
    <t>13020101010109PSS</t>
  </si>
  <si>
    <t>13020101010203</t>
  </si>
  <si>
    <t>13020101010203PSS</t>
  </si>
  <si>
    <t>13020101010207</t>
  </si>
  <si>
    <t>13020101010207PSS</t>
  </si>
  <si>
    <t>13020101010111</t>
  </si>
  <si>
    <t>13020101010111PSS</t>
  </si>
  <si>
    <t>13020101020103PSS</t>
  </si>
  <si>
    <t>13020101020108</t>
  </si>
  <si>
    <t>13020101020108PSS</t>
  </si>
  <si>
    <t>13020101020109</t>
  </si>
  <si>
    <t>13020101020109PSS</t>
  </si>
  <si>
    <t>13020101020110</t>
  </si>
  <si>
    <t>13020101020110PSS</t>
  </si>
  <si>
    <t>13020101020111</t>
  </si>
  <si>
    <t>13020101020111PSS</t>
  </si>
  <si>
    <t>13020101020113</t>
  </si>
  <si>
    <t>13020101020113PSS</t>
  </si>
  <si>
    <t>13020101020115</t>
  </si>
  <si>
    <t>13020101020115PSS</t>
  </si>
  <si>
    <t>13020101020201</t>
  </si>
  <si>
    <t>13020101020201PSS</t>
  </si>
  <si>
    <t>13020101020202</t>
  </si>
  <si>
    <t>13020101020202PSS</t>
  </si>
  <si>
    <t>13020101020203</t>
  </si>
  <si>
    <t>13020101020203PSS</t>
  </si>
  <si>
    <t>13020101020205</t>
  </si>
  <si>
    <t>13020101020205PSS</t>
  </si>
  <si>
    <t>13040101010103PSS</t>
  </si>
  <si>
    <t>13040101010111</t>
  </si>
  <si>
    <t>13040101010111PSS</t>
  </si>
  <si>
    <t>13040101010112</t>
  </si>
  <si>
    <t>13040101010112PSS</t>
  </si>
  <si>
    <t>13040101010115</t>
  </si>
  <si>
    <t>13040101010115PSS</t>
  </si>
  <si>
    <t>13040101010201</t>
  </si>
  <si>
    <t>13040101010201PSS</t>
  </si>
  <si>
    <t>13040101010209</t>
  </si>
  <si>
    <t>13040101010209PSS</t>
  </si>
  <si>
    <t>13040101010307</t>
  </si>
  <si>
    <t>13040101010307PSS</t>
  </si>
  <si>
    <t>13040101010801</t>
  </si>
  <si>
    <t>13040101010801PSS</t>
  </si>
  <si>
    <t>13040101020102</t>
  </si>
  <si>
    <t>13040101020102PSS</t>
  </si>
  <si>
    <t>13040101020103</t>
  </si>
  <si>
    <t>13040101020103PSS</t>
  </si>
  <si>
    <t>13040101020104</t>
  </si>
  <si>
    <t>13040101020104PSS</t>
  </si>
  <si>
    <t>13040101020105</t>
  </si>
  <si>
    <t>13040101020105PSS</t>
  </si>
  <si>
    <t>13040101020112</t>
  </si>
  <si>
    <t>13040101020112PSS</t>
  </si>
  <si>
    <t>13040101020113</t>
  </si>
  <si>
    <t>13040101020113PSS</t>
  </si>
  <si>
    <t>13040101020114</t>
  </si>
  <si>
    <t>13040101020114PSS</t>
  </si>
  <si>
    <t>13040101020115</t>
  </si>
  <si>
    <t>13040101020115PSS</t>
  </si>
  <si>
    <t>13040101020117</t>
  </si>
  <si>
    <t>13040101020117PSS</t>
  </si>
  <si>
    <t>13040101020118</t>
  </si>
  <si>
    <t>13040101020118PSS</t>
  </si>
  <si>
    <t>13040101020120</t>
  </si>
  <si>
    <t>13040101020120PSS</t>
  </si>
  <si>
    <t>13040101020121</t>
  </si>
  <si>
    <t>13040101020121PSS</t>
  </si>
  <si>
    <t>13040101020201</t>
  </si>
  <si>
    <t>13040101020201PSS</t>
  </si>
  <si>
    <t>13040101020202</t>
  </si>
  <si>
    <t>13040101020202PSS</t>
  </si>
  <si>
    <t>13040101020203</t>
  </si>
  <si>
    <t>13040101020203PSS</t>
  </si>
  <si>
    <t>13040101020204</t>
  </si>
  <si>
    <t>13040101020204PSS</t>
  </si>
  <si>
    <t>13040101020205</t>
  </si>
  <si>
    <t>13040101020205PSS</t>
  </si>
  <si>
    <t>13040101020206</t>
  </si>
  <si>
    <t>13040101020206PSS</t>
  </si>
  <si>
    <t>13040101020207</t>
  </si>
  <si>
    <t>13040101020207PSS</t>
  </si>
  <si>
    <t>13040101020208</t>
  </si>
  <si>
    <t>13040101020208PSS</t>
  </si>
  <si>
    <t>13040101020209</t>
  </si>
  <si>
    <t>13040101020209PSS</t>
  </si>
  <si>
    <t>13040101020210</t>
  </si>
  <si>
    <t>13040101020210PSS</t>
  </si>
  <si>
    <t>13040101020212</t>
  </si>
  <si>
    <t>13040101020212PSS</t>
  </si>
  <si>
    <t>13040101020213</t>
  </si>
  <si>
    <t>13040101020213PSS</t>
  </si>
  <si>
    <t>13040101020215</t>
  </si>
  <si>
    <t>13040101020215PSS</t>
  </si>
  <si>
    <t>13040101020216</t>
  </si>
  <si>
    <t>13040101020216PSS</t>
  </si>
  <si>
    <t>13041802010107</t>
  </si>
  <si>
    <t>13041802010107PSS</t>
  </si>
  <si>
    <t>13050101010103</t>
  </si>
  <si>
    <t>13050101010103PSS</t>
  </si>
  <si>
    <t>13051802010102</t>
  </si>
  <si>
    <t>13051802010102PSS</t>
  </si>
  <si>
    <t>13031819000101</t>
  </si>
  <si>
    <t>13031819000101PSS</t>
  </si>
  <si>
    <t>13040708000102</t>
  </si>
  <si>
    <t>13040708000102PSS</t>
  </si>
  <si>
    <t>13041900000103</t>
  </si>
  <si>
    <t>13041900000103PSS</t>
  </si>
  <si>
    <t>17030900000101</t>
  </si>
  <si>
    <t>17030900000101PSS</t>
  </si>
  <si>
    <t>17030900000102</t>
  </si>
  <si>
    <t>17030900000102PSS</t>
  </si>
  <si>
    <t>17030900000103</t>
  </si>
  <si>
    <t>17030900000103PSS</t>
  </si>
  <si>
    <t>17030900000104</t>
  </si>
  <si>
    <t>17030900000104PSS</t>
  </si>
  <si>
    <t>17030900000105</t>
  </si>
  <si>
    <t>17030900000105PSS</t>
  </si>
  <si>
    <t>17030900000109</t>
  </si>
  <si>
    <t>17030900000109PSS</t>
  </si>
  <si>
    <t>17030900000110</t>
  </si>
  <si>
    <t>17030900000110PSS</t>
  </si>
  <si>
    <t>17030900000111</t>
  </si>
  <si>
    <t>17030900000111PSS</t>
  </si>
  <si>
    <t>17030900000113</t>
  </si>
  <si>
    <t>17030900000113PSS</t>
  </si>
  <si>
    <t>17030900000114</t>
  </si>
  <si>
    <t>17030900000114PSS</t>
  </si>
  <si>
    <t>17030900000115</t>
  </si>
  <si>
    <t>17030900000115PSS</t>
  </si>
  <si>
    <t>17030900000116</t>
  </si>
  <si>
    <t>17030900000116PSS</t>
  </si>
  <si>
    <t>17030900000117</t>
  </si>
  <si>
    <t>17030900000117PSS</t>
  </si>
  <si>
    <t>17050100000101</t>
  </si>
  <si>
    <t>17050100000101PSS</t>
  </si>
  <si>
    <t>17010100000101</t>
  </si>
  <si>
    <t>17010100000101PSS</t>
  </si>
  <si>
    <t>17010100000102</t>
  </si>
  <si>
    <t>17010100000102PSS</t>
  </si>
  <si>
    <t>17010100000103</t>
  </si>
  <si>
    <t>17010100000103PSS</t>
  </si>
  <si>
    <t>17010100000104PSS</t>
  </si>
  <si>
    <t>17010100000105</t>
  </si>
  <si>
    <t>17010100000105PSS</t>
  </si>
  <si>
    <t>17010100000106</t>
  </si>
  <si>
    <t>17010100000106PSS</t>
  </si>
  <si>
    <t>17010100000108PSS</t>
  </si>
  <si>
    <t>17010100000109PSS</t>
  </si>
  <si>
    <t>17010200000101PSS</t>
  </si>
  <si>
    <t>17010200000102</t>
  </si>
  <si>
    <t>17010200000102PSS</t>
  </si>
  <si>
    <t>17010200000103PSS</t>
  </si>
  <si>
    <t>17010200000104</t>
  </si>
  <si>
    <t>17010200000104PSS</t>
  </si>
  <si>
    <t>17010200000105</t>
  </si>
  <si>
    <t>17010200000105PSS</t>
  </si>
  <si>
    <t>17010200000106PSS</t>
  </si>
  <si>
    <t>17010200000107PSS</t>
  </si>
  <si>
    <t>17010200000108</t>
  </si>
  <si>
    <t>17010200000108PSS</t>
  </si>
  <si>
    <t>17010200000109</t>
  </si>
  <si>
    <t>17010200000109PSS</t>
  </si>
  <si>
    <t>13030706000102</t>
  </si>
  <si>
    <t>13030706000102PSS</t>
  </si>
  <si>
    <t>13030706000103</t>
  </si>
  <si>
    <t>13030706000103PSS</t>
  </si>
  <si>
    <t>15040900000201</t>
  </si>
  <si>
    <t>15040900000201PSS</t>
  </si>
  <si>
    <t>15040900000202</t>
  </si>
  <si>
    <t>15040900000202PSS</t>
  </si>
  <si>
    <t>13090305010101</t>
  </si>
  <si>
    <t>13090305010101PSS</t>
  </si>
  <si>
    <t>13090305010102</t>
  </si>
  <si>
    <t>13090305010102PSS</t>
  </si>
  <si>
    <t>13090306010101</t>
  </si>
  <si>
    <t>13090306010101PSS</t>
  </si>
  <si>
    <t>13090307010101PSS</t>
  </si>
  <si>
    <t>13090307020101PSS</t>
  </si>
  <si>
    <t>13090307050102</t>
  </si>
  <si>
    <t>13090307050102PSS</t>
  </si>
  <si>
    <t>13090309050101</t>
  </si>
  <si>
    <t>13090309050101PSS</t>
  </si>
  <si>
    <t>13090401010101</t>
  </si>
  <si>
    <t>13090401010101PSS</t>
  </si>
  <si>
    <t>13090401010103</t>
  </si>
  <si>
    <t>13090401010103PSS</t>
  </si>
  <si>
    <t>13090401010104</t>
  </si>
  <si>
    <t>13090401010104PSS</t>
  </si>
  <si>
    <t>13090401040101</t>
  </si>
  <si>
    <t>13090401040101PSS</t>
  </si>
  <si>
    <t>13090401040102</t>
  </si>
  <si>
    <t>13090401040102PSS</t>
  </si>
  <si>
    <t>13090401090101</t>
  </si>
  <si>
    <t>13090401090101PSS</t>
  </si>
  <si>
    <t>13090401090102</t>
  </si>
  <si>
    <t>13090401090102PSS</t>
  </si>
  <si>
    <t>13090402000101</t>
  </si>
  <si>
    <t>13090402000101PSS</t>
  </si>
  <si>
    <t>13090402000102</t>
  </si>
  <si>
    <t>13090402000102PSS</t>
  </si>
  <si>
    <t>13090403000101</t>
  </si>
  <si>
    <t>13090403000101PSS</t>
  </si>
  <si>
    <t>13090403000102</t>
  </si>
  <si>
    <t>13090403000102PSS</t>
  </si>
  <si>
    <t>13090405060101</t>
  </si>
  <si>
    <t>13090405060101PSS</t>
  </si>
  <si>
    <t>13090405070101</t>
  </si>
  <si>
    <t>13090405070101PSS</t>
  </si>
  <si>
    <t>13090405080101</t>
  </si>
  <si>
    <t>13090405080101PSS</t>
  </si>
  <si>
    <t>13090405100101</t>
  </si>
  <si>
    <t>13090405100101PSS</t>
  </si>
  <si>
    <t>13090407080101PSS</t>
  </si>
  <si>
    <t>13090407080102</t>
  </si>
  <si>
    <t>13090407080102PSS</t>
  </si>
  <si>
    <t>13090411010102</t>
  </si>
  <si>
    <t>13090411010102PSS</t>
  </si>
  <si>
    <t>13090418010101</t>
  </si>
  <si>
    <t>13090418010101PSS</t>
  </si>
  <si>
    <t>13090418010102</t>
  </si>
  <si>
    <t>13090418010102PSS</t>
  </si>
  <si>
    <t>13090418010103</t>
  </si>
  <si>
    <t>13090418010103PSS</t>
  </si>
  <si>
    <t>13090418020101</t>
  </si>
  <si>
    <t>13090418020101PSS</t>
  </si>
  <si>
    <t>13090418020102</t>
  </si>
  <si>
    <t>13090418020102PSS</t>
  </si>
  <si>
    <t>13090418020103</t>
  </si>
  <si>
    <t>13090418020103PSS</t>
  </si>
  <si>
    <t>13090418020104</t>
  </si>
  <si>
    <t>13090418020104PSS</t>
  </si>
  <si>
    <t>13090418020105</t>
  </si>
  <si>
    <t>13090418020105PSS</t>
  </si>
  <si>
    <t>13090418020106</t>
  </si>
  <si>
    <t>13090418020106PSS</t>
  </si>
  <si>
    <t>13090501010101</t>
  </si>
  <si>
    <t>13090501010101PSS</t>
  </si>
  <si>
    <t>13090501010102</t>
  </si>
  <si>
    <t>13090501010102PSS</t>
  </si>
  <si>
    <t>13090518010101</t>
  </si>
  <si>
    <t>13090518010101PSS</t>
  </si>
  <si>
    <t>13090518010102</t>
  </si>
  <si>
    <t>13090518010102PSS</t>
  </si>
  <si>
    <t>13090518020101</t>
  </si>
  <si>
    <t>13090518020101PSS</t>
  </si>
  <si>
    <t>13090518020102</t>
  </si>
  <si>
    <t>13090518020102PSS</t>
  </si>
  <si>
    <t>14080400000301</t>
  </si>
  <si>
    <t>14080400000301PSS</t>
  </si>
  <si>
    <t>14080400000302</t>
  </si>
  <si>
    <t>14080400000302PSS</t>
  </si>
  <si>
    <t>18020100000103</t>
  </si>
  <si>
    <t>18020100000103PSS</t>
  </si>
  <si>
    <t>15050900000350</t>
  </si>
  <si>
    <t>15050900000350PSS</t>
  </si>
  <si>
    <t>15050900000351</t>
  </si>
  <si>
    <t>15050900000351PSS</t>
  </si>
  <si>
    <t>15050900000352</t>
  </si>
  <si>
    <t>15050900000352PSS</t>
  </si>
  <si>
    <t>15050900000353</t>
  </si>
  <si>
    <t>15050900000353PSS</t>
  </si>
  <si>
    <t>14080300000302</t>
  </si>
  <si>
    <t>14080300000302PSS</t>
  </si>
  <si>
    <t>14080300000621</t>
  </si>
  <si>
    <t>14080300000621PSS</t>
  </si>
  <si>
    <t>14080300002101</t>
  </si>
  <si>
    <t>14080300002101PSS</t>
  </si>
  <si>
    <t>14080300002104</t>
  </si>
  <si>
    <t>14080300002104PSS</t>
  </si>
  <si>
    <t>14080300000619</t>
  </si>
  <si>
    <t>14080300000619PSS</t>
  </si>
  <si>
    <t>15050900000970</t>
  </si>
  <si>
    <t>15050900000970PSS</t>
  </si>
  <si>
    <t>15050900000975</t>
  </si>
  <si>
    <t>15050900000975PSS</t>
  </si>
  <si>
    <t>26060201010101</t>
  </si>
  <si>
    <t>26060201010101PSS</t>
  </si>
  <si>
    <t>26060201010107</t>
  </si>
  <si>
    <t>26060201010107PSS</t>
  </si>
  <si>
    <t>26060201010110</t>
  </si>
  <si>
    <t>26060201010110PSS</t>
  </si>
  <si>
    <t>24080200000208</t>
  </si>
  <si>
    <t>24080200000208PSS</t>
  </si>
  <si>
    <t>29010702010101</t>
  </si>
  <si>
    <t>29010702010101PSS</t>
  </si>
  <si>
    <t>29010709000148</t>
  </si>
  <si>
    <t>29010709000148PSS</t>
  </si>
  <si>
    <t>29010709000149</t>
  </si>
  <si>
    <t>29010709000149PSS</t>
  </si>
  <si>
    <t>29010709000160</t>
  </si>
  <si>
    <t>29010709000160PSS</t>
  </si>
  <si>
    <t>29010709000161</t>
  </si>
  <si>
    <t>29010709000161PSS</t>
  </si>
  <si>
    <t>29010709000162</t>
  </si>
  <si>
    <t>29010709000162PSS</t>
  </si>
  <si>
    <t>29010709000163</t>
  </si>
  <si>
    <t>29010709000163PSS</t>
  </si>
  <si>
    <t>29010709000164</t>
  </si>
  <si>
    <t>29010709000164PSS</t>
  </si>
  <si>
    <t>18040100000102</t>
  </si>
  <si>
    <t>18040100000102PSS</t>
  </si>
  <si>
    <t>18040200000101</t>
  </si>
  <si>
    <t>18040200000101PSS</t>
  </si>
  <si>
    <t>29010709000165</t>
  </si>
  <si>
    <t>29010709000165PSS</t>
  </si>
  <si>
    <t>29010709000172</t>
  </si>
  <si>
    <t>29010709000172PSS</t>
  </si>
  <si>
    <t>29010709000173</t>
  </si>
  <si>
    <t>29010709000173PSS</t>
  </si>
  <si>
    <t>29010709000176</t>
  </si>
  <si>
    <t>29010709000176PSS</t>
  </si>
  <si>
    <t>29010709000177</t>
  </si>
  <si>
    <t>29010709000177PSS</t>
  </si>
  <si>
    <t>29010709000178</t>
  </si>
  <si>
    <t>29010709000178PSS</t>
  </si>
  <si>
    <t>18070200000101</t>
  </si>
  <si>
    <t>18070200000101PSS</t>
  </si>
  <si>
    <t>29010709000179</t>
  </si>
  <si>
    <t>29010709000179PSS</t>
  </si>
  <si>
    <t>18030100000801</t>
  </si>
  <si>
    <t>18030100000801PSS</t>
  </si>
  <si>
    <t>29010709000180</t>
  </si>
  <si>
    <t>29010709000180PSS</t>
  </si>
  <si>
    <t>29010709000181</t>
  </si>
  <si>
    <t>29010709000181PSS</t>
  </si>
  <si>
    <t>18030200000103</t>
  </si>
  <si>
    <t>18030200000103PSS</t>
  </si>
  <si>
    <t>29010709000182</t>
  </si>
  <si>
    <t>29010709000182PSS</t>
  </si>
  <si>
    <t>29010709000183</t>
  </si>
  <si>
    <t>29010709000183PSS</t>
  </si>
  <si>
    <t>18030200000801</t>
  </si>
  <si>
    <t>18030200000801PSS</t>
  </si>
  <si>
    <t>29010709000193</t>
  </si>
  <si>
    <t>29010709000193PSS</t>
  </si>
  <si>
    <t>29010709000194</t>
  </si>
  <si>
    <t>29010709000194PSS</t>
  </si>
  <si>
    <t>29010709000202</t>
  </si>
  <si>
    <t>29010709000202PSS</t>
  </si>
  <si>
    <t>29010709000216</t>
  </si>
  <si>
    <t>29010709000216PSS</t>
  </si>
  <si>
    <t>29010709000217</t>
  </si>
  <si>
    <t>29010709000217PSS</t>
  </si>
  <si>
    <t>18030900000801</t>
  </si>
  <si>
    <t>18030900000801PSS</t>
  </si>
  <si>
    <t>18060102020101</t>
  </si>
  <si>
    <t>18060102020101PSS</t>
  </si>
  <si>
    <t>29010709000220</t>
  </si>
  <si>
    <t>29010709000220PSS</t>
  </si>
  <si>
    <t>18060102020110</t>
  </si>
  <si>
    <t>18060102020110PSS</t>
  </si>
  <si>
    <t>29010709000221</t>
  </si>
  <si>
    <t>29010709000221PSS</t>
  </si>
  <si>
    <t>18060200000101</t>
  </si>
  <si>
    <t>18060200000101PSS</t>
  </si>
  <si>
    <t>18060200000102</t>
  </si>
  <si>
    <t>18060200000102PSS</t>
  </si>
  <si>
    <t>18060200000103</t>
  </si>
  <si>
    <t>18060200000103PSS</t>
  </si>
  <si>
    <t>18060200000104</t>
  </si>
  <si>
    <t>18060200000104PSS</t>
  </si>
  <si>
    <t>18060200000106</t>
  </si>
  <si>
    <t>18060200000106PSS</t>
  </si>
  <si>
    <t>29010709000222</t>
  </si>
  <si>
    <t>29010709000222PSS</t>
  </si>
  <si>
    <t>18060200000108</t>
  </si>
  <si>
    <t>18060200000108PSS</t>
  </si>
  <si>
    <t>18060200000109</t>
  </si>
  <si>
    <t>18060200000109PSS</t>
  </si>
  <si>
    <t>18060200000110</t>
  </si>
  <si>
    <t>18060200000110PSS</t>
  </si>
  <si>
    <t>18060200000111</t>
  </si>
  <si>
    <t>18060200000111PSS</t>
  </si>
  <si>
    <t>29010709000223</t>
  </si>
  <si>
    <t>29010709000223PSS</t>
  </si>
  <si>
    <t>18080200000101</t>
  </si>
  <si>
    <t>18080200000101PSS</t>
  </si>
  <si>
    <t>29010709000228</t>
  </si>
  <si>
    <t>29010709000228PSS</t>
  </si>
  <si>
    <t>29010709000229</t>
  </si>
  <si>
    <t>29010709000229PSS</t>
  </si>
  <si>
    <t>18010100000103</t>
  </si>
  <si>
    <t>18010100000103PSS</t>
  </si>
  <si>
    <t>18010100000104</t>
  </si>
  <si>
    <t>18010100000104PSS</t>
  </si>
  <si>
    <t>29010709000244</t>
  </si>
  <si>
    <t>29010709000244PSS</t>
  </si>
  <si>
    <t>29010709000245</t>
  </si>
  <si>
    <t>29010709000245PSS</t>
  </si>
  <si>
    <t>29010709000246</t>
  </si>
  <si>
    <t>29010709000246PSS</t>
  </si>
  <si>
    <t>18090200000103</t>
  </si>
  <si>
    <t>18090200000103PSS</t>
  </si>
  <si>
    <t>18090200000104</t>
  </si>
  <si>
    <t>18090200000104PSS</t>
  </si>
  <si>
    <t>29010709000247</t>
  </si>
  <si>
    <t>29010709000247PSS</t>
  </si>
  <si>
    <t>18090200000106</t>
  </si>
  <si>
    <t>18090200000106PSS</t>
  </si>
  <si>
    <t>29010709000301</t>
  </si>
  <si>
    <t>29010709000301PSS</t>
  </si>
  <si>
    <t>29010709000302</t>
  </si>
  <si>
    <t>29010709000302PSS</t>
  </si>
  <si>
    <t>29010709000303</t>
  </si>
  <si>
    <t>29010709000303PSS</t>
  </si>
  <si>
    <t>29010709000304</t>
  </si>
  <si>
    <t>29010709000304PSS</t>
  </si>
  <si>
    <t>29010709000309</t>
  </si>
  <si>
    <t>29010709000309PSS</t>
  </si>
  <si>
    <t>29010709000857</t>
  </si>
  <si>
    <t>29010709000857PSS</t>
  </si>
  <si>
    <t>29010105000355</t>
  </si>
  <si>
    <t>29010105000355PSS</t>
  </si>
  <si>
    <t>29010106000231</t>
  </si>
  <si>
    <t>29010106000231PSS</t>
  </si>
  <si>
    <t>29010106000240</t>
  </si>
  <si>
    <t>29010106000240PSS</t>
  </si>
  <si>
    <t>29010106000241</t>
  </si>
  <si>
    <t>29010106000241PSS</t>
  </si>
  <si>
    <t>29010106000247</t>
  </si>
  <si>
    <t>29010106000247PSS</t>
  </si>
  <si>
    <t>29010105000344</t>
  </si>
  <si>
    <t>29010105000344PSS</t>
  </si>
  <si>
    <t>29010105000346</t>
  </si>
  <si>
    <t>29010105000346PSS</t>
  </si>
  <si>
    <t>29010105000347</t>
  </si>
  <si>
    <t>29010105000347PSS</t>
  </si>
  <si>
    <t>29010106000144</t>
  </si>
  <si>
    <t>29010106000144PSS</t>
  </si>
  <si>
    <t>29010106000147</t>
  </si>
  <si>
    <t>29010106000147PSS</t>
  </si>
  <si>
    <t>29010106000148</t>
  </si>
  <si>
    <t>29010106000148PSS</t>
  </si>
  <si>
    <t>29010106000242</t>
  </si>
  <si>
    <t>29010106000242PSS</t>
  </si>
  <si>
    <t>29010106000248</t>
  </si>
  <si>
    <t>29010106000248PSS</t>
  </si>
  <si>
    <t>29010105000370</t>
  </si>
  <si>
    <t>29010105000370PSS</t>
  </si>
  <si>
    <t>29010106000250</t>
  </si>
  <si>
    <t>29010106000250PSS</t>
  </si>
  <si>
    <t>29010106000254</t>
  </si>
  <si>
    <t>29010106000254PSS</t>
  </si>
  <si>
    <t>18090400000201</t>
  </si>
  <si>
    <t>18090400000201PSS</t>
  </si>
  <si>
    <t>29010101000173</t>
  </si>
  <si>
    <t>29010101000173PSS</t>
  </si>
  <si>
    <t>15050900000313</t>
  </si>
  <si>
    <t>15050900000313PSS</t>
  </si>
  <si>
    <t>18090700000801</t>
  </si>
  <si>
    <t>18090700000801PSS</t>
  </si>
  <si>
    <t>14080300000625</t>
  </si>
  <si>
    <t>14080300000625PSS</t>
  </si>
  <si>
    <t>15050900000971</t>
  </si>
  <si>
    <t>15050900000971PSS</t>
  </si>
  <si>
    <t>14011030000111PSS</t>
  </si>
  <si>
    <t>14011112000105PSS</t>
  </si>
  <si>
    <t>14011211000204PSS</t>
  </si>
  <si>
    <t>14051211000411PSS</t>
  </si>
  <si>
    <t>29010101000134</t>
  </si>
  <si>
    <t>29010101000134PSS</t>
  </si>
  <si>
    <t>18090300000203</t>
  </si>
  <si>
    <t>18090300000203PSS</t>
  </si>
  <si>
    <t>29010101000139</t>
  </si>
  <si>
    <t>29010101000139PSS</t>
  </si>
  <si>
    <t>29010104000127</t>
  </si>
  <si>
    <t>29010104000127PSS</t>
  </si>
  <si>
    <t>29010105000446</t>
  </si>
  <si>
    <t>29010105000446PSS</t>
  </si>
  <si>
    <t>29010105000183</t>
  </si>
  <si>
    <t>29010105000183PSS</t>
  </si>
  <si>
    <t>14080800000103</t>
  </si>
  <si>
    <t>14080800000103PSS</t>
  </si>
  <si>
    <t>14080902170101</t>
  </si>
  <si>
    <t>14080902170101PSS</t>
  </si>
  <si>
    <t>14080905210101</t>
  </si>
  <si>
    <t>14080905210101PSS</t>
  </si>
  <si>
    <t>18090300000801</t>
  </si>
  <si>
    <t>18090300000801PSS</t>
  </si>
  <si>
    <t>18090300000802</t>
  </si>
  <si>
    <t>18090300000802PSS</t>
  </si>
  <si>
    <t>18090300000803</t>
  </si>
  <si>
    <t>18090300000803PSS</t>
  </si>
  <si>
    <t>19040300000101</t>
  </si>
  <si>
    <t>19040300000101PSS</t>
  </si>
  <si>
    <t>14081000000501</t>
  </si>
  <si>
    <t>14081000000501PSS</t>
  </si>
  <si>
    <t>19040300000104</t>
  </si>
  <si>
    <t>19040300000104PSS</t>
  </si>
  <si>
    <t>19040300000105</t>
  </si>
  <si>
    <t>19040300000105PSS</t>
  </si>
  <si>
    <t>19040300000106</t>
  </si>
  <si>
    <t>19040300000106PSS</t>
  </si>
  <si>
    <t>19040300000107</t>
  </si>
  <si>
    <t>19040300000107PSS</t>
  </si>
  <si>
    <t>19040300000108</t>
  </si>
  <si>
    <t>19040300000108PSS</t>
  </si>
  <si>
    <t>14081000000503</t>
  </si>
  <si>
    <t>14081000000503PSS</t>
  </si>
  <si>
    <t>19040300000110</t>
  </si>
  <si>
    <t>19040300000110PSS</t>
  </si>
  <si>
    <t>14081000000504</t>
  </si>
  <si>
    <t>14081000000504PSS</t>
  </si>
  <si>
    <t>14081000001301</t>
  </si>
  <si>
    <t>14081000001301PSS</t>
  </si>
  <si>
    <t>19040300000113</t>
  </si>
  <si>
    <t>19040300000113PSS</t>
  </si>
  <si>
    <t>19040300000801</t>
  </si>
  <si>
    <t>19040300000801PSS</t>
  </si>
  <si>
    <t>14081000001401</t>
  </si>
  <si>
    <t>14081000001401PSS</t>
  </si>
  <si>
    <t>19040400000103</t>
  </si>
  <si>
    <t>19040400000103PSS</t>
  </si>
  <si>
    <t>19040400000104</t>
  </si>
  <si>
    <t>19040400000104PSS</t>
  </si>
  <si>
    <t>19040400000105</t>
  </si>
  <si>
    <t>19040400000105PSS</t>
  </si>
  <si>
    <t>19040700000103</t>
  </si>
  <si>
    <t>19040700000103PSS</t>
  </si>
  <si>
    <t>19040903000101</t>
  </si>
  <si>
    <t>19040903000101PSS</t>
  </si>
  <si>
    <t>14081000005148</t>
  </si>
  <si>
    <t>14081000005148PSS</t>
  </si>
  <si>
    <t>19040903000104</t>
  </si>
  <si>
    <t>19040903000104PSS</t>
  </si>
  <si>
    <t>19040903000105</t>
  </si>
  <si>
    <t>19040903000105PSS</t>
  </si>
  <si>
    <t>19040903000106</t>
  </si>
  <si>
    <t>19040903000106PSS</t>
  </si>
  <si>
    <t>19040903000107</t>
  </si>
  <si>
    <t>19040903000107PSS</t>
  </si>
  <si>
    <t>14081100000501</t>
  </si>
  <si>
    <t>14081100000501PSS</t>
  </si>
  <si>
    <t>19040903000801</t>
  </si>
  <si>
    <t>19040903000801PSS</t>
  </si>
  <si>
    <t>14081100000503</t>
  </si>
  <si>
    <t>14081100000503PSS</t>
  </si>
  <si>
    <t>19040904000102</t>
  </si>
  <si>
    <t>19040904000102PSS</t>
  </si>
  <si>
    <t>19040904000103</t>
  </si>
  <si>
    <t>19040904000103PSS</t>
  </si>
  <si>
    <t>19040904000104</t>
  </si>
  <si>
    <t>19040904000104PSS</t>
  </si>
  <si>
    <t>19040907000101</t>
  </si>
  <si>
    <t>19040907000101PSS</t>
  </si>
  <si>
    <t>19040907000102</t>
  </si>
  <si>
    <t>19040907000102PSS</t>
  </si>
  <si>
    <t>19040700000101</t>
  </si>
  <si>
    <t>19040700000101PSS</t>
  </si>
  <si>
    <t>19040700000102</t>
  </si>
  <si>
    <t>19040700000102PSS</t>
  </si>
  <si>
    <t>16010102000101</t>
  </si>
  <si>
    <t>16010102000101PSS</t>
  </si>
  <si>
    <t>16010102000102</t>
  </si>
  <si>
    <t>16010102000102PSS</t>
  </si>
  <si>
    <t>16010102000103</t>
  </si>
  <si>
    <t>16010102000103PSS</t>
  </si>
  <si>
    <t>14081100000504</t>
  </si>
  <si>
    <t>14081100000504PSS</t>
  </si>
  <si>
    <t>16010102000106</t>
  </si>
  <si>
    <t>16010102000106PSS</t>
  </si>
  <si>
    <t>14081100000507</t>
  </si>
  <si>
    <t>14081100000507PSS</t>
  </si>
  <si>
    <t>16010102000110</t>
  </si>
  <si>
    <t>16010102000110PSS</t>
  </si>
  <si>
    <t>14081100000510</t>
  </si>
  <si>
    <t>14081100000510PSS</t>
  </si>
  <si>
    <t>16010900000102</t>
  </si>
  <si>
    <t>16010900000102PSS</t>
  </si>
  <si>
    <t>16020102000101</t>
  </si>
  <si>
    <t>16020102000101PSS</t>
  </si>
  <si>
    <t>16020209000101</t>
  </si>
  <si>
    <t>16020209000101PSS</t>
  </si>
  <si>
    <t>14081100005135</t>
  </si>
  <si>
    <t>14081100005135PSS</t>
  </si>
  <si>
    <t>14081100005150</t>
  </si>
  <si>
    <t>14081100005150PSS</t>
  </si>
  <si>
    <t>16020302000102</t>
  </si>
  <si>
    <t>16020302000102PSS</t>
  </si>
  <si>
    <t>16020401000101</t>
  </si>
  <si>
    <t>16020401000101PSS</t>
  </si>
  <si>
    <t>16020402000101</t>
  </si>
  <si>
    <t>16020402000101PSS</t>
  </si>
  <si>
    <t>16020501000101</t>
  </si>
  <si>
    <t>16020501000101PSS</t>
  </si>
  <si>
    <t>16020502000101</t>
  </si>
  <si>
    <t>16020502000101PSS</t>
  </si>
  <si>
    <t>16020900000101</t>
  </si>
  <si>
    <t>16020900000101PSS</t>
  </si>
  <si>
    <t>16090100000101</t>
  </si>
  <si>
    <t>16090100000101PSS</t>
  </si>
  <si>
    <t>16090100000103</t>
  </si>
  <si>
    <t>16090100000103PSS</t>
  </si>
  <si>
    <t>14081200000401</t>
  </si>
  <si>
    <t>14081200000401PSS</t>
  </si>
  <si>
    <t>16090200000101</t>
  </si>
  <si>
    <t>16090200000101PSS</t>
  </si>
  <si>
    <t>16090200000102</t>
  </si>
  <si>
    <t>16090200000102PSS</t>
  </si>
  <si>
    <t>14081200000403</t>
  </si>
  <si>
    <t>14081200000403PSS</t>
  </si>
  <si>
    <t>11080200000101</t>
  </si>
  <si>
    <t>11080200000101PSS</t>
  </si>
  <si>
    <t>11080200000102</t>
  </si>
  <si>
    <t>11080200000102PSS</t>
  </si>
  <si>
    <t>11080200000103</t>
  </si>
  <si>
    <t>11080200000103PSS</t>
  </si>
  <si>
    <t>14081200000404</t>
  </si>
  <si>
    <t>14081200000404PSS</t>
  </si>
  <si>
    <t>11080140000101</t>
  </si>
  <si>
    <t>11080140000101PSS</t>
  </si>
  <si>
    <t>11080301010101</t>
  </si>
  <si>
    <t>11080301010101PSS</t>
  </si>
  <si>
    <t>11080301020101</t>
  </si>
  <si>
    <t>11080301020101PSS</t>
  </si>
  <si>
    <t>11080301030101</t>
  </si>
  <si>
    <t>11080301030101PSS</t>
  </si>
  <si>
    <t>11080301030102</t>
  </si>
  <si>
    <t>11080301030102PSS</t>
  </si>
  <si>
    <t>11080301050101</t>
  </si>
  <si>
    <t>11080301050101PSS</t>
  </si>
  <si>
    <t>11080301060101</t>
  </si>
  <si>
    <t>11080301060101PSS</t>
  </si>
  <si>
    <t>11080301090101</t>
  </si>
  <si>
    <t>11080301090101PSS</t>
  </si>
  <si>
    <t>11080301110101</t>
  </si>
  <si>
    <t>11080301110101PSS</t>
  </si>
  <si>
    <t>11080301120101</t>
  </si>
  <si>
    <t>11080301120101PSS</t>
  </si>
  <si>
    <t>11080301160101</t>
  </si>
  <si>
    <t>11080301160101PSS</t>
  </si>
  <si>
    <t>11080301180101</t>
  </si>
  <si>
    <t>11080301180101PSS</t>
  </si>
  <si>
    <t>11080301190101</t>
  </si>
  <si>
    <t>11080301190101PSS</t>
  </si>
  <si>
    <t>11080301200101</t>
  </si>
  <si>
    <t>11080301200101PSS</t>
  </si>
  <si>
    <t>11080301220101</t>
  </si>
  <si>
    <t>11080301220101PSS</t>
  </si>
  <si>
    <t>11080301220102</t>
  </si>
  <si>
    <t>11080301220102PSS</t>
  </si>
  <si>
    <t>11080301230101</t>
  </si>
  <si>
    <t>11080301230101PSS</t>
  </si>
  <si>
    <t>11080301260101</t>
  </si>
  <si>
    <t>11080301260101PSS</t>
  </si>
  <si>
    <t>11080301270101</t>
  </si>
  <si>
    <t>11080301270101PSS</t>
  </si>
  <si>
    <t>11080301280101</t>
  </si>
  <si>
    <t>11080301280101PSS</t>
  </si>
  <si>
    <t>11080301300101</t>
  </si>
  <si>
    <t>11080301300101PSS</t>
  </si>
  <si>
    <t>11080301330101</t>
  </si>
  <si>
    <t>11080301330101PSS</t>
  </si>
  <si>
    <t>11080301980101</t>
  </si>
  <si>
    <t>11080301980101PSS</t>
  </si>
  <si>
    <t>11080900000102</t>
  </si>
  <si>
    <t>11080900000102PSS</t>
  </si>
  <si>
    <t>11080400000101</t>
  </si>
  <si>
    <t>11080400000101PSS</t>
  </si>
  <si>
    <t>11080400000104</t>
  </si>
  <si>
    <t>11080400000104PSS</t>
  </si>
  <si>
    <t>11080400000105</t>
  </si>
  <si>
    <t>11080400000105PSS</t>
  </si>
  <si>
    <t>11080400000106</t>
  </si>
  <si>
    <t>11080400000106PSS</t>
  </si>
  <si>
    <t>11080400000107</t>
  </si>
  <si>
    <t>11080400000107PSS</t>
  </si>
  <si>
    <t>11080700000101</t>
  </si>
  <si>
    <t>11080700000101PSS</t>
  </si>
  <si>
    <t>13080405000106</t>
  </si>
  <si>
    <t>13080405000106PSS</t>
  </si>
  <si>
    <t>13080405000104</t>
  </si>
  <si>
    <t>13080405000104PSS</t>
  </si>
  <si>
    <t>13080405000111</t>
  </si>
  <si>
    <t>13080405000111PSS</t>
  </si>
  <si>
    <t>13080407000101</t>
  </si>
  <si>
    <t>13080407000101PSS</t>
  </si>
  <si>
    <t>13080307000801</t>
  </si>
  <si>
    <t>13080307000801PSS</t>
  </si>
  <si>
    <t>13080307000802</t>
  </si>
  <si>
    <t>13080307000802PSS</t>
  </si>
  <si>
    <t>13080306000101</t>
  </si>
  <si>
    <t>13080306000101PSS</t>
  </si>
  <si>
    <t>13080307000101</t>
  </si>
  <si>
    <t>13080307000101PSS</t>
  </si>
  <si>
    <t>13080307000102</t>
  </si>
  <si>
    <t>13080307000102PSS</t>
  </si>
  <si>
    <t>13080309000101</t>
  </si>
  <si>
    <t>13080309000101PSS</t>
  </si>
  <si>
    <t>13080309000102PSS</t>
  </si>
  <si>
    <t>13080309000801</t>
  </si>
  <si>
    <t>13080309000801PSS</t>
  </si>
  <si>
    <t>14081200000409</t>
  </si>
  <si>
    <t>14081200000409PSS</t>
  </si>
  <si>
    <t>14080300000605</t>
  </si>
  <si>
    <t>14080300000605PSS</t>
  </si>
  <si>
    <t>14080300000607</t>
  </si>
  <si>
    <t>14080300000607PSS</t>
  </si>
  <si>
    <t>14080300000750</t>
  </si>
  <si>
    <t>14080300000750PSS</t>
  </si>
  <si>
    <t>14080300000751</t>
  </si>
  <si>
    <t>14080300000751PSS</t>
  </si>
  <si>
    <t>14081200000502</t>
  </si>
  <si>
    <t>14081200000502PSS</t>
  </si>
  <si>
    <t>14081200005115</t>
  </si>
  <si>
    <t>14081200005115PSS</t>
  </si>
  <si>
    <t>15061900000102</t>
  </si>
  <si>
    <t>15061900000102PSS</t>
  </si>
  <si>
    <t>14080300000201</t>
  </si>
  <si>
    <t>14080300000201PSS</t>
  </si>
  <si>
    <t>14080300000203</t>
  </si>
  <si>
    <t>14080300000203PSS</t>
  </si>
  <si>
    <t>14080300000204</t>
  </si>
  <si>
    <t>14080300000204PSS</t>
  </si>
  <si>
    <t>14080300000205</t>
  </si>
  <si>
    <t>14080300000205PSS</t>
  </si>
  <si>
    <t>14080300000206</t>
  </si>
  <si>
    <t>14080300000206PSS</t>
  </si>
  <si>
    <t>14080300000207</t>
  </si>
  <si>
    <t>14080300000207PSS</t>
  </si>
  <si>
    <t>14080300000208</t>
  </si>
  <si>
    <t>14080300000208PSS</t>
  </si>
  <si>
    <t>14080300000209</t>
  </si>
  <si>
    <t>14080300000209PSS</t>
  </si>
  <si>
    <t>14080300000210</t>
  </si>
  <si>
    <t>14080300000210PSS</t>
  </si>
  <si>
    <t>14080300000211</t>
  </si>
  <si>
    <t>14080300000211PSS</t>
  </si>
  <si>
    <t>14080300000212</t>
  </si>
  <si>
    <t>14080300000212PSS</t>
  </si>
  <si>
    <t>14080300000213</t>
  </si>
  <si>
    <t>14080300000213PSS</t>
  </si>
  <si>
    <t>14080300000215</t>
  </si>
  <si>
    <t>14080300000215PSS</t>
  </si>
  <si>
    <t>14080300000216</t>
  </si>
  <si>
    <t>14080300000216PSS</t>
  </si>
  <si>
    <t>14080300000217</t>
  </si>
  <si>
    <t>14080300000217PSS</t>
  </si>
  <si>
    <t>14080300000218</t>
  </si>
  <si>
    <t>14080300000218PSS</t>
  </si>
  <si>
    <t>14080300000224</t>
  </si>
  <si>
    <t>14080300000224PSS</t>
  </si>
  <si>
    <t>14080300000225</t>
  </si>
  <si>
    <t>14080300000225PSS</t>
  </si>
  <si>
    <t>14080300000226</t>
  </si>
  <si>
    <t>14080300000226PSS</t>
  </si>
  <si>
    <t>14080300000227</t>
  </si>
  <si>
    <t>14080300000227PSS</t>
  </si>
  <si>
    <t>14080300000228</t>
  </si>
  <si>
    <t>14080300000228PSS</t>
  </si>
  <si>
    <t>14080300000229</t>
  </si>
  <si>
    <t>14080300000229PSS</t>
  </si>
  <si>
    <t>14081200005116</t>
  </si>
  <si>
    <t>14081200005116PSS</t>
  </si>
  <si>
    <t>14080300002902</t>
  </si>
  <si>
    <t>14080300002902PSS</t>
  </si>
  <si>
    <t>15070100000201</t>
  </si>
  <si>
    <t>15070100000201PSS</t>
  </si>
  <si>
    <t>14081200005118</t>
  </si>
  <si>
    <t>14081200005118PSS</t>
  </si>
  <si>
    <t>14081200005161</t>
  </si>
  <si>
    <t>14081200005161PSS</t>
  </si>
  <si>
    <t>15070900000101</t>
  </si>
  <si>
    <t>15070900000101PSS</t>
  </si>
  <si>
    <t>15070900000102</t>
  </si>
  <si>
    <t>15070900000102PSS</t>
  </si>
  <si>
    <t>15070900000103</t>
  </si>
  <si>
    <t>15070900000103PSS</t>
  </si>
  <si>
    <t>15070900000108</t>
  </si>
  <si>
    <t>15070900000108PSS</t>
  </si>
  <si>
    <t>15070900000109</t>
  </si>
  <si>
    <t>15070900000109PSS</t>
  </si>
  <si>
    <t>15070900000110</t>
  </si>
  <si>
    <t>15070900000110PSS</t>
  </si>
  <si>
    <t>15070900000111</t>
  </si>
  <si>
    <t>15070900000111PSS</t>
  </si>
  <si>
    <t>15070900000113</t>
  </si>
  <si>
    <t>15070900000113PSS</t>
  </si>
  <si>
    <t>15070900000114</t>
  </si>
  <si>
    <t>15070900000114PSS</t>
  </si>
  <si>
    <t>15070900000118</t>
  </si>
  <si>
    <t>15070900000118PSS</t>
  </si>
  <si>
    <t>15070900000119</t>
  </si>
  <si>
    <t>15070900000119PSS</t>
  </si>
  <si>
    <t>15070900000121</t>
  </si>
  <si>
    <t>15070900000121PSS</t>
  </si>
  <si>
    <t>15070900000122</t>
  </si>
  <si>
    <t>15070900000122PSS</t>
  </si>
  <si>
    <t>14080400000601</t>
  </si>
  <si>
    <t>14080400000601PSS</t>
  </si>
  <si>
    <t>14080400000602</t>
  </si>
  <si>
    <t>14080400000602PSS</t>
  </si>
  <si>
    <t>14080400000603</t>
  </si>
  <si>
    <t>14080400000603PSS</t>
  </si>
  <si>
    <t>14080400000604</t>
  </si>
  <si>
    <t>14080400000604PSS</t>
  </si>
  <si>
    <t>14080400000605</t>
  </si>
  <si>
    <t>14080400000605PSS</t>
  </si>
  <si>
    <t>14080400000606</t>
  </si>
  <si>
    <t>14080400000606PSS</t>
  </si>
  <si>
    <t>14080400000608</t>
  </si>
  <si>
    <t>14080400000608PSS</t>
  </si>
  <si>
    <t>14080400000609</t>
  </si>
  <si>
    <t>14080400000609PSS</t>
  </si>
  <si>
    <t>14081200005165</t>
  </si>
  <si>
    <t>14081200005165PSS</t>
  </si>
  <si>
    <t>14081300000401</t>
  </si>
  <si>
    <t>14081300000401PSS</t>
  </si>
  <si>
    <t>14081300000405</t>
  </si>
  <si>
    <t>14081300000405PSS</t>
  </si>
  <si>
    <t>14080400000615</t>
  </si>
  <si>
    <t>14080400000615PSS</t>
  </si>
  <si>
    <t>14080400002001</t>
  </si>
  <si>
    <t>14080400002001PSS</t>
  </si>
  <si>
    <t>14080400002002</t>
  </si>
  <si>
    <t>14080400002002PSS</t>
  </si>
  <si>
    <t>14080400002003</t>
  </si>
  <si>
    <t>14080400002003PSS</t>
  </si>
  <si>
    <t>14080400002310</t>
  </si>
  <si>
    <t>14080400002310PSS</t>
  </si>
  <si>
    <t>14080400002311</t>
  </si>
  <si>
    <t>14080400002311PSS</t>
  </si>
  <si>
    <t>14081000000706</t>
  </si>
  <si>
    <t>14081000000706PSS</t>
  </si>
  <si>
    <t>14081000000707</t>
  </si>
  <si>
    <t>14081000000707PSS</t>
  </si>
  <si>
    <t>14080400002314</t>
  </si>
  <si>
    <t>14080400002314PSS</t>
  </si>
  <si>
    <t>14080400002315</t>
  </si>
  <si>
    <t>14080400002315PSS</t>
  </si>
  <si>
    <t>14081000000709</t>
  </si>
  <si>
    <t>14081000000709PSS</t>
  </si>
  <si>
    <t>14080400002901</t>
  </si>
  <si>
    <t>14080400002901PSS</t>
  </si>
  <si>
    <t>14080400002902</t>
  </si>
  <si>
    <t>14080400002902PSS</t>
  </si>
  <si>
    <t>14080300002906</t>
  </si>
  <si>
    <t>14080300002906PSS</t>
  </si>
  <si>
    <t>14080400002907</t>
  </si>
  <si>
    <t>14080400002907PSS</t>
  </si>
  <si>
    <t>14081100000706</t>
  </si>
  <si>
    <t>14081100000706PSS</t>
  </si>
  <si>
    <t>14081100000709</t>
  </si>
  <si>
    <t>14081100000709PSS</t>
  </si>
  <si>
    <t>14081200000909</t>
  </si>
  <si>
    <t>14081200000909PSS</t>
  </si>
  <si>
    <t>14081300000909</t>
  </si>
  <si>
    <t>14081300000909PSS</t>
  </si>
  <si>
    <t>14081100005111</t>
  </si>
  <si>
    <t>14081100005111PSS</t>
  </si>
  <si>
    <t>14081100005112</t>
  </si>
  <si>
    <t>14081100005112PSS</t>
  </si>
  <si>
    <t>14081300005113</t>
  </si>
  <si>
    <t>14081300005113PSS</t>
  </si>
  <si>
    <t>15050900000205</t>
  </si>
  <si>
    <t>15050900000205PSS</t>
  </si>
  <si>
    <t>15050900000206</t>
  </si>
  <si>
    <t>15050900000206PSS</t>
  </si>
  <si>
    <t>14081300005114</t>
  </si>
  <si>
    <t>14081300005114PSS</t>
  </si>
  <si>
    <t>14081100005114</t>
  </si>
  <si>
    <t>14081100005114PSS</t>
  </si>
  <si>
    <t>15050900000309</t>
  </si>
  <si>
    <t>15050900000309PSS</t>
  </si>
  <si>
    <t>15050900000311</t>
  </si>
  <si>
    <t>15050900000311PSS</t>
  </si>
  <si>
    <t>15050900000312</t>
  </si>
  <si>
    <t>15050900000312PSS</t>
  </si>
  <si>
    <t>14081000000101</t>
  </si>
  <si>
    <t>14081000000101PSS</t>
  </si>
  <si>
    <t>15050900000314</t>
  </si>
  <si>
    <t>15050900000314PSS</t>
  </si>
  <si>
    <t>15050900000315</t>
  </si>
  <si>
    <t>15050900000315PSS</t>
  </si>
  <si>
    <t>15050900000316</t>
  </si>
  <si>
    <t>15050900000316PSS</t>
  </si>
  <si>
    <t>15050900000317</t>
  </si>
  <si>
    <t>15050900000317PSS</t>
  </si>
  <si>
    <t>15050900000318</t>
  </si>
  <si>
    <t>15050900000318PSS</t>
  </si>
  <si>
    <t>15050900000319</t>
  </si>
  <si>
    <t>15050900000319PSS</t>
  </si>
  <si>
    <t>15050900000320</t>
  </si>
  <si>
    <t>15050900000320PSS</t>
  </si>
  <si>
    <t>15050900000321</t>
  </si>
  <si>
    <t>15050900000321PSS</t>
  </si>
  <si>
    <t>14081000000102</t>
  </si>
  <si>
    <t>14081000000102PSS</t>
  </si>
  <si>
    <t>14081000000201</t>
  </si>
  <si>
    <t>14081000000201PSS</t>
  </si>
  <si>
    <t>15050900000324</t>
  </si>
  <si>
    <t>15050900000324PSS</t>
  </si>
  <si>
    <t>15050900000325</t>
  </si>
  <si>
    <t>15050900000325PSS</t>
  </si>
  <si>
    <t>15050900000326</t>
  </si>
  <si>
    <t>15050900000326PSS</t>
  </si>
  <si>
    <t>15050900000327</t>
  </si>
  <si>
    <t>15050900000327PSS</t>
  </si>
  <si>
    <t>15050900000328</t>
  </si>
  <si>
    <t>15050900000328PSS</t>
  </si>
  <si>
    <t>15050900000329</t>
  </si>
  <si>
    <t>15050900000329PSS</t>
  </si>
  <si>
    <t>14081000005105</t>
  </si>
  <si>
    <t>14081000005105PSS</t>
  </si>
  <si>
    <t>14081000005136</t>
  </si>
  <si>
    <t>14081000005136PSS</t>
  </si>
  <si>
    <t>14081100000101</t>
  </si>
  <si>
    <t>14081100000101PSS</t>
  </si>
  <si>
    <t>14081100000201</t>
  </si>
  <si>
    <t>14081100000201PSS</t>
  </si>
  <si>
    <t>14081100005105</t>
  </si>
  <si>
    <t>14081100005105PSS</t>
  </si>
  <si>
    <t>14081200000407</t>
  </si>
  <si>
    <t>14081200000407PSS</t>
  </si>
  <si>
    <t>15050900000336</t>
  </si>
  <si>
    <t>15050900000336PSS</t>
  </si>
  <si>
    <t>15050900000337</t>
  </si>
  <si>
    <t>15050900000337PSS</t>
  </si>
  <si>
    <t>14081200000408</t>
  </si>
  <si>
    <t>14081200000408PSS</t>
  </si>
  <si>
    <t>14081200000503</t>
  </si>
  <si>
    <t>14081200000503PSS</t>
  </si>
  <si>
    <t>15050900000340</t>
  </si>
  <si>
    <t>15050900000340PSS</t>
  </si>
  <si>
    <t>15050900000341</t>
  </si>
  <si>
    <t>15050900000341PSS</t>
  </si>
  <si>
    <t>15050900000342</t>
  </si>
  <si>
    <t>15050900000342PSS</t>
  </si>
  <si>
    <t>15061900000106</t>
  </si>
  <si>
    <t>15061900000106PSS</t>
  </si>
  <si>
    <t>15061900000107</t>
  </si>
  <si>
    <t>15061900000107PSS</t>
  </si>
  <si>
    <t>14081200005105</t>
  </si>
  <si>
    <t>14081200005105PSS</t>
  </si>
  <si>
    <t>14081300000403</t>
  </si>
  <si>
    <t>14081300000403PSS</t>
  </si>
  <si>
    <t>14081300000404</t>
  </si>
  <si>
    <t>14081300000404PSS</t>
  </si>
  <si>
    <t>14080400002301</t>
  </si>
  <si>
    <t>14080400002301PSS</t>
  </si>
  <si>
    <t>14080400002302</t>
  </si>
  <si>
    <t>14080400002302PSS</t>
  </si>
  <si>
    <t>14080400002304</t>
  </si>
  <si>
    <t>14080400002304PSS</t>
  </si>
  <si>
    <t>14080400002305</t>
  </si>
  <si>
    <t>14080400002305PSS</t>
  </si>
  <si>
    <t>14080400002306</t>
  </si>
  <si>
    <t>14080400002306PSS</t>
  </si>
  <si>
    <t>14080400002307</t>
  </si>
  <si>
    <t>14080400002307PSS</t>
  </si>
  <si>
    <t>15050900000306</t>
  </si>
  <si>
    <t>15050900000306PSS</t>
  </si>
  <si>
    <t>15050900000307</t>
  </si>
  <si>
    <t>15050900000307PSS</t>
  </si>
  <si>
    <t>15050900000308</t>
  </si>
  <si>
    <t>15050900000308PSS</t>
  </si>
  <si>
    <t>15050900000344</t>
  </si>
  <si>
    <t>15050900000344PSS</t>
  </si>
  <si>
    <t>15050900000345</t>
  </si>
  <si>
    <t>15050900000345PSS</t>
  </si>
  <si>
    <t>15050900000346</t>
  </si>
  <si>
    <t>15050900000346PSS</t>
  </si>
  <si>
    <t>15050900000347</t>
  </si>
  <si>
    <t>15050900000347PSS</t>
  </si>
  <si>
    <t>14081300005105</t>
  </si>
  <si>
    <t>14081300005105PSS</t>
  </si>
  <si>
    <t>14081100000102</t>
  </si>
  <si>
    <t>14081100000102PSS</t>
  </si>
  <si>
    <t>14081100005124</t>
  </si>
  <si>
    <t>14081100005124PSS</t>
  </si>
  <si>
    <t>14081100005125</t>
  </si>
  <si>
    <t>14081100005125PSS</t>
  </si>
  <si>
    <t>15050900000354</t>
  </si>
  <si>
    <t>15050900000354PSS</t>
  </si>
  <si>
    <t>15050900000411</t>
  </si>
  <si>
    <t>15050900000411PSS</t>
  </si>
  <si>
    <t>15050900000412</t>
  </si>
  <si>
    <t>15050900000412PSS</t>
  </si>
  <si>
    <t>14081300005123</t>
  </si>
  <si>
    <t>14081300005123PSS</t>
  </si>
  <si>
    <t>14080300000602</t>
  </si>
  <si>
    <t>14080300000602PSS</t>
  </si>
  <si>
    <t>14080300000611</t>
  </si>
  <si>
    <t>14080300000611PSS</t>
  </si>
  <si>
    <t>14081200005130</t>
  </si>
  <si>
    <t>14081200005130PSS</t>
  </si>
  <si>
    <t>14080300002002</t>
  </si>
  <si>
    <t>14080300002002PSS</t>
  </si>
  <si>
    <t>14080300002100</t>
  </si>
  <si>
    <t>14080300002100PSS</t>
  </si>
  <si>
    <t>14081100005140</t>
  </si>
  <si>
    <t>14081100005140PSS</t>
  </si>
  <si>
    <t>14080300002102</t>
  </si>
  <si>
    <t>14080300002102PSS</t>
  </si>
  <si>
    <t>14080300002103</t>
  </si>
  <si>
    <t>14080300002103PSS</t>
  </si>
  <si>
    <t>14081200005154</t>
  </si>
  <si>
    <t>14081200005154PSS</t>
  </si>
  <si>
    <t>14080300002105</t>
  </si>
  <si>
    <t>14080300002105PSS</t>
  </si>
  <si>
    <t>14080300000305</t>
  </si>
  <si>
    <t>14080300000305PSS</t>
  </si>
  <si>
    <t>14080300000624</t>
  </si>
  <si>
    <t>14080300000624PSS</t>
  </si>
  <si>
    <t>14081000005139</t>
  </si>
  <si>
    <t>14081000005139PSS</t>
  </si>
  <si>
    <t>14080300000626</t>
  </si>
  <si>
    <t>14080300000626PSS</t>
  </si>
  <si>
    <t>14081300005137</t>
  </si>
  <si>
    <t>14081300005137PSS</t>
  </si>
  <si>
    <t>15050900000964</t>
  </si>
  <si>
    <t>15050900000964PSS</t>
  </si>
  <si>
    <t>15050900000965</t>
  </si>
  <si>
    <t>15050900000965PSS</t>
  </si>
  <si>
    <t>29010709000120</t>
  </si>
  <si>
    <t>29010709000120PSS</t>
  </si>
  <si>
    <t>29010709000121</t>
  </si>
  <si>
    <t>29010709000121PSS</t>
  </si>
  <si>
    <t>29010709000704</t>
  </si>
  <si>
    <t>29010709000704PSS</t>
  </si>
  <si>
    <t>12080106000101</t>
  </si>
  <si>
    <t>12080106000101PSS</t>
  </si>
  <si>
    <t>12080134000101</t>
  </si>
  <si>
    <t>12080134000101PSS</t>
  </si>
  <si>
    <t>13040508000201</t>
  </si>
  <si>
    <t>13040508000201PSS</t>
  </si>
  <si>
    <t>14080300000635</t>
  </si>
  <si>
    <t>14080300000635PSS</t>
  </si>
  <si>
    <t>13040708000201</t>
  </si>
  <si>
    <t>13040708000201PSS</t>
  </si>
  <si>
    <t>13020201000101</t>
  </si>
  <si>
    <t>13020201000101PSS</t>
  </si>
  <si>
    <t>13040201000112</t>
  </si>
  <si>
    <t>13040201000112PSS</t>
  </si>
  <si>
    <t>13020101010202</t>
  </si>
  <si>
    <t>13020101010202PSS</t>
  </si>
  <si>
    <t>13040101010202</t>
  </si>
  <si>
    <t>13040101010202PSS</t>
  </si>
  <si>
    <t>13050101010201</t>
  </si>
  <si>
    <t>13050101010201PSS</t>
  </si>
  <si>
    <t>13051801000201</t>
  </si>
  <si>
    <t>13051801000201PSS</t>
  </si>
  <si>
    <t>14080300000643</t>
  </si>
  <si>
    <t>14080300000643PSS</t>
  </si>
  <si>
    <t>14080300000644</t>
  </si>
  <si>
    <t>14080300000644PSS</t>
  </si>
  <si>
    <t>13041801000100</t>
  </si>
  <si>
    <t>13041801000100PSS</t>
  </si>
  <si>
    <t>14080300000646</t>
  </si>
  <si>
    <t>14080300000646PSS</t>
  </si>
  <si>
    <t>14080300000647</t>
  </si>
  <si>
    <t>14080300000647PSS</t>
  </si>
  <si>
    <t>14080300000648</t>
  </si>
  <si>
    <t>14080300000648PSS</t>
  </si>
  <si>
    <t>14080300000649</t>
  </si>
  <si>
    <t>14080300000649PSS</t>
  </si>
  <si>
    <t>13041801000101</t>
  </si>
  <si>
    <t>13041801000101PSS</t>
  </si>
  <si>
    <t>11080200000104</t>
  </si>
  <si>
    <t>11080200000104PSS</t>
  </si>
  <si>
    <t>15020201000304</t>
  </si>
  <si>
    <t>15020201000304PSS</t>
  </si>
  <si>
    <t>15020101000303</t>
  </si>
  <si>
    <t>15020101000303PSS</t>
  </si>
  <si>
    <t>14080300000603</t>
  </si>
  <si>
    <t>14080300000603PSS</t>
  </si>
  <si>
    <t>14080300000612</t>
  </si>
  <si>
    <t>14080300000612PSS</t>
  </si>
  <si>
    <t>14080300002003</t>
  </si>
  <si>
    <t>14080300002003PSS</t>
  </si>
  <si>
    <t>14080300002004</t>
  </si>
  <si>
    <t>14080300002004PSS</t>
  </si>
  <si>
    <t>14080300000601</t>
  </si>
  <si>
    <t>14080300000601PSS</t>
  </si>
  <si>
    <t>14080300000609</t>
  </si>
  <si>
    <t>14080300000609PSS</t>
  </si>
  <si>
    <t>14080300000610</t>
  </si>
  <si>
    <t>14080300000610PSS</t>
  </si>
  <si>
    <t>14080300000616</t>
  </si>
  <si>
    <t>14080300000616PSS</t>
  </si>
  <si>
    <t>15020101000302</t>
  </si>
  <si>
    <t>15020101000302PSS</t>
  </si>
  <si>
    <t>14080300002901</t>
  </si>
  <si>
    <t>14080300002901PSS</t>
  </si>
  <si>
    <t>14080200000901</t>
  </si>
  <si>
    <t>14080200000901PSS</t>
  </si>
  <si>
    <t>14080300000101</t>
  </si>
  <si>
    <t>14080300000101PSS</t>
  </si>
  <si>
    <t>14080300000102</t>
  </si>
  <si>
    <t>14080300000102PSS</t>
  </si>
  <si>
    <t>14080300000103</t>
  </si>
  <si>
    <t>14080300000103PSS</t>
  </si>
  <si>
    <t>14080300000104</t>
  </si>
  <si>
    <t>14080300000104PSS</t>
  </si>
  <si>
    <t>14080500000301</t>
  </si>
  <si>
    <t>14080500000301PSS</t>
  </si>
  <si>
    <t>14080800000301</t>
  </si>
  <si>
    <t>14080800000301PSS</t>
  </si>
  <si>
    <t>14080900000201</t>
  </si>
  <si>
    <t>14080900000201PSS</t>
  </si>
  <si>
    <t>14080901160101</t>
  </si>
  <si>
    <t>14080901160101PSS</t>
  </si>
  <si>
    <t>14081000000901</t>
  </si>
  <si>
    <t>14081000000901PSS</t>
  </si>
  <si>
    <t>14081100000901</t>
  </si>
  <si>
    <t>14081100000901PSS</t>
  </si>
  <si>
    <t>14081100001201</t>
  </si>
  <si>
    <t>14081100001201PSS</t>
  </si>
  <si>
    <t>14081200001201</t>
  </si>
  <si>
    <t>14081200001201PSS</t>
  </si>
  <si>
    <t>14081200001202</t>
  </si>
  <si>
    <t>14081200001202PSS</t>
  </si>
  <si>
    <t>14081300001101</t>
  </si>
  <si>
    <t>14081300001101PSS</t>
  </si>
  <si>
    <t>14080200000501</t>
  </si>
  <si>
    <t>14080200000501PSS</t>
  </si>
  <si>
    <t>15020101000301</t>
  </si>
  <si>
    <t>15020101000301PSS</t>
  </si>
  <si>
    <t>15020102000102</t>
  </si>
  <si>
    <t>15020102000102PSS</t>
  </si>
  <si>
    <t>14080700000202</t>
  </si>
  <si>
    <t>14080700000202PSS</t>
  </si>
  <si>
    <t>15020102000115</t>
  </si>
  <si>
    <t>15020102000115PSS</t>
  </si>
  <si>
    <t>15020102000202</t>
  </si>
  <si>
    <t>15020102000202PSS</t>
  </si>
  <si>
    <t>15020102000206</t>
  </si>
  <si>
    <t>15020102000206PSS</t>
  </si>
  <si>
    <t>21030302000110PSS</t>
  </si>
  <si>
    <t>14081100000801</t>
  </si>
  <si>
    <t>14081100000801PSS</t>
  </si>
  <si>
    <t>21030302000108PSS</t>
  </si>
  <si>
    <t>28010100000104</t>
  </si>
  <si>
    <t>28010100000104PSS</t>
  </si>
  <si>
    <t>14081200001001</t>
  </si>
  <si>
    <t>14081200001001PSS</t>
  </si>
  <si>
    <t>28010100000105</t>
  </si>
  <si>
    <t>28010100000105PSS</t>
  </si>
  <si>
    <t>28010100000106</t>
  </si>
  <si>
    <t>28010100000106PSS</t>
  </si>
  <si>
    <t>14081300001001</t>
  </si>
  <si>
    <t>14081300001001PSS</t>
  </si>
  <si>
    <t>14080200000601</t>
  </si>
  <si>
    <t>14080200000601PSS</t>
  </si>
  <si>
    <t>14080200000603</t>
  </si>
  <si>
    <t>14080200000603PSS</t>
  </si>
  <si>
    <t>14080200000604</t>
  </si>
  <si>
    <t>14080200000604PSS</t>
  </si>
  <si>
    <t>14080200001105</t>
  </si>
  <si>
    <t>14080200001105PSS</t>
  </si>
  <si>
    <t>14080200001106</t>
  </si>
  <si>
    <t>14080200001106PSS</t>
  </si>
  <si>
    <t>14080200001109</t>
  </si>
  <si>
    <t>14080200001109PSS</t>
  </si>
  <si>
    <t>14080200001113</t>
  </si>
  <si>
    <t>14080200001113PSS</t>
  </si>
  <si>
    <t>25041101010101</t>
  </si>
  <si>
    <t>25041101010101PSS</t>
  </si>
  <si>
    <t>25041101010104</t>
  </si>
  <si>
    <t>25041101010104PSS</t>
  </si>
  <si>
    <t>14080200005140</t>
  </si>
  <si>
    <t>14080200005140PSS</t>
  </si>
  <si>
    <t>14080300000613</t>
  </si>
  <si>
    <t>14080300000613PSS</t>
  </si>
  <si>
    <t>14080500000101</t>
  </si>
  <si>
    <t>14080500000101PSS</t>
  </si>
  <si>
    <t>14080500000103</t>
  </si>
  <si>
    <t>14080500000103PSS</t>
  </si>
  <si>
    <t>14080600000102</t>
  </si>
  <si>
    <t>14080600000102PSS</t>
  </si>
  <si>
    <t>14080600000103</t>
  </si>
  <si>
    <t>14080600000103PSS</t>
  </si>
  <si>
    <t>14080600000101</t>
  </si>
  <si>
    <t>14080600000101PSS</t>
  </si>
  <si>
    <t>14080600000104</t>
  </si>
  <si>
    <t>14080600000104PSS</t>
  </si>
  <si>
    <t>14080700000101</t>
  </si>
  <si>
    <t>14080700000101PSS</t>
  </si>
  <si>
    <t>14080700000103</t>
  </si>
  <si>
    <t>14080700000103PSS</t>
  </si>
  <si>
    <t>14080700000110</t>
  </si>
  <si>
    <t>14080700000110PSS</t>
  </si>
  <si>
    <t>14080800000101</t>
  </si>
  <si>
    <t>14080800000101PSS</t>
  </si>
  <si>
    <t>14080800000107</t>
  </si>
  <si>
    <t>14080800000107PSS</t>
  </si>
  <si>
    <t>21080301000103</t>
  </si>
  <si>
    <t>21080301000103PSS</t>
  </si>
  <si>
    <t>14080900000102</t>
  </si>
  <si>
    <t>14080900000102PSS</t>
  </si>
  <si>
    <t>14080900000104</t>
  </si>
  <si>
    <t>14080900000104PSS</t>
  </si>
  <si>
    <t>14080900000105</t>
  </si>
  <si>
    <t>14080900000105PSS</t>
  </si>
  <si>
    <t>14080901280101</t>
  </si>
  <si>
    <t>14080901280101PSS</t>
  </si>
  <si>
    <t>14080901290101</t>
  </si>
  <si>
    <t>14080901290101PSS</t>
  </si>
  <si>
    <t>14080901310101</t>
  </si>
  <si>
    <t>14080901310101PSS</t>
  </si>
  <si>
    <t>14080901330101</t>
  </si>
  <si>
    <t>14080901330101PSS</t>
  </si>
  <si>
    <t>14080901350101</t>
  </si>
  <si>
    <t>14080901350101PSS</t>
  </si>
  <si>
    <t>14080902070101</t>
  </si>
  <si>
    <t>14080902070101PSS</t>
  </si>
  <si>
    <t>14080902090101</t>
  </si>
  <si>
    <t>14080902090101PSS</t>
  </si>
  <si>
    <t>14080902110101</t>
  </si>
  <si>
    <t>14080902110101PSS</t>
  </si>
  <si>
    <t>14080902120101</t>
  </si>
  <si>
    <t>14080902120101PSS</t>
  </si>
  <si>
    <t>14080902140101</t>
  </si>
  <si>
    <t>14080902140101PSS</t>
  </si>
  <si>
    <t>14080902150101</t>
  </si>
  <si>
    <t>14080902150101PSS</t>
  </si>
  <si>
    <t>14080902160101</t>
  </si>
  <si>
    <t>14080902160101PSS</t>
  </si>
  <si>
    <t>21080302000103</t>
  </si>
  <si>
    <t>21080302000103PSS</t>
  </si>
  <si>
    <t>14080902190101</t>
  </si>
  <si>
    <t>14080902190101PSS</t>
  </si>
  <si>
    <t>14080902200001</t>
  </si>
  <si>
    <t>14080902200001PSS</t>
  </si>
  <si>
    <t>14080903010101</t>
  </si>
  <si>
    <t>14080903010101PSS</t>
  </si>
  <si>
    <t>14080903020101</t>
  </si>
  <si>
    <t>14080903020101PSS</t>
  </si>
  <si>
    <t>14080903040101</t>
  </si>
  <si>
    <t>14080903040101PSS</t>
  </si>
  <si>
    <t>14080903050101</t>
  </si>
  <si>
    <t>14080903050101PSS</t>
  </si>
  <si>
    <t>14080903060101</t>
  </si>
  <si>
    <t>14080903060101PSS</t>
  </si>
  <si>
    <t>14080903080101</t>
  </si>
  <si>
    <t>14080903080101PSS</t>
  </si>
  <si>
    <t>14080903110101</t>
  </si>
  <si>
    <t>14080903110101PSS</t>
  </si>
  <si>
    <t>14080903120101</t>
  </si>
  <si>
    <t>14080903120101PSS</t>
  </si>
  <si>
    <t>14080904030101</t>
  </si>
  <si>
    <t>14080904030101PSS</t>
  </si>
  <si>
    <t>14080904070101</t>
  </si>
  <si>
    <t>14080904070101PSS</t>
  </si>
  <si>
    <t>14080904070601</t>
  </si>
  <si>
    <t>14080904070601PSS</t>
  </si>
  <si>
    <t>14080904100101</t>
  </si>
  <si>
    <t>14080904100101PSS</t>
  </si>
  <si>
    <t>14080905100101</t>
  </si>
  <si>
    <t>14080905100101PSS</t>
  </si>
  <si>
    <t>14080905120101</t>
  </si>
  <si>
    <t>14080905120101PSS</t>
  </si>
  <si>
    <t>14080905140101</t>
  </si>
  <si>
    <t>14080905140101PSS</t>
  </si>
  <si>
    <t>21080302000109</t>
  </si>
  <si>
    <t>21080302000109PSS</t>
  </si>
  <si>
    <t>14080907110101</t>
  </si>
  <si>
    <t>14080907110101PSS</t>
  </si>
  <si>
    <t>14080913010101</t>
  </si>
  <si>
    <t>14080913010101PSS</t>
  </si>
  <si>
    <t>14080917010103</t>
  </si>
  <si>
    <t>14080917010103PSS</t>
  </si>
  <si>
    <t>14080999021502</t>
  </si>
  <si>
    <t>14080999021502PSS</t>
  </si>
  <si>
    <t>14080999021503</t>
  </si>
  <si>
    <t>14080999021503PSS</t>
  </si>
  <si>
    <t>25080101000102</t>
  </si>
  <si>
    <t>25080101000102PSS</t>
  </si>
  <si>
    <t>14081000000502</t>
  </si>
  <si>
    <t>14081000000502PSS</t>
  </si>
  <si>
    <t>25080101000105</t>
  </si>
  <si>
    <t>25080101000105PSS</t>
  </si>
  <si>
    <t>28080100000104</t>
  </si>
  <si>
    <t>28080100000104PSS</t>
  </si>
  <si>
    <t>14081000000507</t>
  </si>
  <si>
    <t>14081000000507PSS</t>
  </si>
  <si>
    <t>14081000000603</t>
  </si>
  <si>
    <t>14081000000603PSS</t>
  </si>
  <si>
    <t>14081000000604</t>
  </si>
  <si>
    <t>14081000000604PSS</t>
  </si>
  <si>
    <t>14081000000801</t>
  </si>
  <si>
    <t>14081000000801PSS</t>
  </si>
  <si>
    <t>14081000000802</t>
  </si>
  <si>
    <t>14081000000802PSS</t>
  </si>
  <si>
    <t>14081000000807</t>
  </si>
  <si>
    <t>14081000000807PSS</t>
  </si>
  <si>
    <t>14081000000809</t>
  </si>
  <si>
    <t>14081000000809PSS</t>
  </si>
  <si>
    <t>14081000000811</t>
  </si>
  <si>
    <t>14081000000811PSS</t>
  </si>
  <si>
    <t>14081000000813</t>
  </si>
  <si>
    <t>14081000000813PSS</t>
  </si>
  <si>
    <t>28080100000103</t>
  </si>
  <si>
    <t>28080100000103PSS</t>
  </si>
  <si>
    <t>25020101000302</t>
  </si>
  <si>
    <t>25020101000302PSS</t>
  </si>
  <si>
    <t>25020101000303</t>
  </si>
  <si>
    <t>25020101000303PSS</t>
  </si>
  <si>
    <t>14081000005151</t>
  </si>
  <si>
    <t>14081000005151PSS</t>
  </si>
  <si>
    <t>25020101000410</t>
  </si>
  <si>
    <t>25020101000410PSS</t>
  </si>
  <si>
    <t>14081100000502</t>
  </si>
  <si>
    <t>14081100000502PSS</t>
  </si>
  <si>
    <t>25020201000101</t>
  </si>
  <si>
    <t>25020201000101PSS</t>
  </si>
  <si>
    <t>25020102000202</t>
  </si>
  <si>
    <t>25020102000202PSS</t>
  </si>
  <si>
    <t>25020102000205</t>
  </si>
  <si>
    <t>25020102000205PSS</t>
  </si>
  <si>
    <t>14081100000508</t>
  </si>
  <si>
    <t>14081100000508PSS</t>
  </si>
  <si>
    <t>25020102000206</t>
  </si>
  <si>
    <t>25020102000206PSS</t>
  </si>
  <si>
    <t>14081100000511</t>
  </si>
  <si>
    <t>14081100000511PSS</t>
  </si>
  <si>
    <t>14081100000603</t>
  </si>
  <si>
    <t>14081100000603PSS</t>
  </si>
  <si>
    <t>14081100000604</t>
  </si>
  <si>
    <t>14081100000604PSS</t>
  </si>
  <si>
    <t>14081100000606</t>
  </si>
  <si>
    <t>14081100000606PSS</t>
  </si>
  <si>
    <t>25020102000102</t>
  </si>
  <si>
    <t>25020102000102PSS</t>
  </si>
  <si>
    <t>14081100000802</t>
  </si>
  <si>
    <t>14081100000802PSS</t>
  </si>
  <si>
    <t>14081100000803</t>
  </si>
  <si>
    <t>14081100000803PSS</t>
  </si>
  <si>
    <t>14081100000807</t>
  </si>
  <si>
    <t>14081100000807PSS</t>
  </si>
  <si>
    <t>14081100000809</t>
  </si>
  <si>
    <t>14081100000809PSS</t>
  </si>
  <si>
    <t>38020400000109</t>
  </si>
  <si>
    <t>38020400000109PSS</t>
  </si>
  <si>
    <t>14081100001402</t>
  </si>
  <si>
    <t>14081100001402PSS</t>
  </si>
  <si>
    <t>14081100001403</t>
  </si>
  <si>
    <t>14081100001403PSS</t>
  </si>
  <si>
    <t>14081100001404</t>
  </si>
  <si>
    <t>14081100001404PSS</t>
  </si>
  <si>
    <t>14081100001405</t>
  </si>
  <si>
    <t>14081100001405PSS</t>
  </si>
  <si>
    <t>14081100001406</t>
  </si>
  <si>
    <t>14081100001406PSS</t>
  </si>
  <si>
    <t>38020400000111</t>
  </si>
  <si>
    <t>38020400000111PSS</t>
  </si>
  <si>
    <t>38020400000120</t>
  </si>
  <si>
    <t>38020400000120PSS</t>
  </si>
  <si>
    <t>38020400000163</t>
  </si>
  <si>
    <t>38020400000163PSS</t>
  </si>
  <si>
    <t>14081200000202</t>
  </si>
  <si>
    <t>14081200000202PSS</t>
  </si>
  <si>
    <t>14081200000203</t>
  </si>
  <si>
    <t>14081200000203PSS</t>
  </si>
  <si>
    <t>14081200000204</t>
  </si>
  <si>
    <t>14081200000204PSS</t>
  </si>
  <si>
    <t>14081200000206</t>
  </si>
  <si>
    <t>14081200000206PSS</t>
  </si>
  <si>
    <t>14081200000207</t>
  </si>
  <si>
    <t>14081200000207PSS</t>
  </si>
  <si>
    <t>38020400000192</t>
  </si>
  <si>
    <t>38020400000192PSS</t>
  </si>
  <si>
    <t>14081200000211</t>
  </si>
  <si>
    <t>14081200000211PSS</t>
  </si>
  <si>
    <t>29010101000402</t>
  </si>
  <si>
    <t>29010101000402PSS</t>
  </si>
  <si>
    <t>14081200000215</t>
  </si>
  <si>
    <t>14081200000215PSS</t>
  </si>
  <si>
    <t>14081200000216</t>
  </si>
  <si>
    <t>14081200000216PSS</t>
  </si>
  <si>
    <t>14081200000217</t>
  </si>
  <si>
    <t>14081200000217PSS</t>
  </si>
  <si>
    <t>14081200000218</t>
  </si>
  <si>
    <t>14081200000218PSS</t>
  </si>
  <si>
    <t>14081200000219</t>
  </si>
  <si>
    <t>14081200000219PSS</t>
  </si>
  <si>
    <t>29010101000403</t>
  </si>
  <si>
    <t>29010101000403PSS</t>
  </si>
  <si>
    <t>29010101000512</t>
  </si>
  <si>
    <t>29010101000512PSS</t>
  </si>
  <si>
    <t>14081200000402</t>
  </si>
  <si>
    <t>14081200000402PSS</t>
  </si>
  <si>
    <t>29010104000515</t>
  </si>
  <si>
    <t>29010104000515PSS</t>
  </si>
  <si>
    <t>29010104000601</t>
  </si>
  <si>
    <t>29010104000601PSS</t>
  </si>
  <si>
    <t>29010104000602</t>
  </si>
  <si>
    <t>29010104000602PSS</t>
  </si>
  <si>
    <t>14081200000410</t>
  </si>
  <si>
    <t>14081200000410PSS</t>
  </si>
  <si>
    <t>14081200000411</t>
  </si>
  <si>
    <t>14081200000411PSS</t>
  </si>
  <si>
    <t>29010105000601</t>
  </si>
  <si>
    <t>29010105000601PSS</t>
  </si>
  <si>
    <t>14081200000803</t>
  </si>
  <si>
    <t>14081200000803PSS</t>
  </si>
  <si>
    <t>14081200000804</t>
  </si>
  <si>
    <t>14081200000804PSS</t>
  </si>
  <si>
    <t>14081200000809</t>
  </si>
  <si>
    <t>14081200000809PSS</t>
  </si>
  <si>
    <t>14081200001002</t>
  </si>
  <si>
    <t>14081200001002PSS</t>
  </si>
  <si>
    <t>14081200001003</t>
  </si>
  <si>
    <t>14081200001003PSS</t>
  </si>
  <si>
    <t>14081200001005</t>
  </si>
  <si>
    <t>14081200001005PSS</t>
  </si>
  <si>
    <t>14081200001007</t>
  </si>
  <si>
    <t>14081200001007PSS</t>
  </si>
  <si>
    <t>14081200001009</t>
  </si>
  <si>
    <t>14081200001009PSS</t>
  </si>
  <si>
    <t>14081200001501</t>
  </si>
  <si>
    <t>14081200001501PSS</t>
  </si>
  <si>
    <t>14081200005106</t>
  </si>
  <si>
    <t>14081200005106PSS</t>
  </si>
  <si>
    <t>14081200005107</t>
  </si>
  <si>
    <t>14081200005107PSS</t>
  </si>
  <si>
    <t>14080200005127</t>
  </si>
  <si>
    <t>14080200005127PSS</t>
  </si>
  <si>
    <t>14080200005131</t>
  </si>
  <si>
    <t>14080200005131PSS</t>
  </si>
  <si>
    <t>14081100001401</t>
  </si>
  <si>
    <t>14081100001401PSS</t>
  </si>
  <si>
    <t>14081200000201</t>
  </si>
  <si>
    <t>14081200000201PSS</t>
  </si>
  <si>
    <t>14081200005119</t>
  </si>
  <si>
    <t>14081200005119PSS</t>
  </si>
  <si>
    <t>14081200000210</t>
  </si>
  <si>
    <t>14081200000210PSS</t>
  </si>
  <si>
    <t>14081200005148</t>
  </si>
  <si>
    <t>14081200005148PSS</t>
  </si>
  <si>
    <t>14081200000214</t>
  </si>
  <si>
    <t>14081200000214PSS</t>
  </si>
  <si>
    <t>14081200000220</t>
  </si>
  <si>
    <t>14081200000220PSS</t>
  </si>
  <si>
    <t>14081200005108</t>
  </si>
  <si>
    <t>14081200005108PSS</t>
  </si>
  <si>
    <t>14081200005138</t>
  </si>
  <si>
    <t>14081200005138PSS</t>
  </si>
  <si>
    <t>14081200005149</t>
  </si>
  <si>
    <t>14081200005149PSS</t>
  </si>
  <si>
    <t>14081200005157</t>
  </si>
  <si>
    <t>14081200005157PSS</t>
  </si>
  <si>
    <t>14081300000101</t>
  </si>
  <si>
    <t>14081300000101PSS</t>
  </si>
  <si>
    <t>14081300000102</t>
  </si>
  <si>
    <t>14081300000102PSS</t>
  </si>
  <si>
    <t>14081300000104</t>
  </si>
  <si>
    <t>14081300000104PSS</t>
  </si>
  <si>
    <t>14081300000105</t>
  </si>
  <si>
    <t>14081300000105PSS</t>
  </si>
  <si>
    <t>14081300000107</t>
  </si>
  <si>
    <t>14081300000107PSS</t>
  </si>
  <si>
    <t>14081300000117</t>
  </si>
  <si>
    <t>14081300000117PSS</t>
  </si>
  <si>
    <t>14081300000118</t>
  </si>
  <si>
    <t>14081300000118PSS</t>
  </si>
  <si>
    <t>14081300000119</t>
  </si>
  <si>
    <t>14081300000119PSS</t>
  </si>
  <si>
    <t>14081300000120</t>
  </si>
  <si>
    <t>14081300000120PSS</t>
  </si>
  <si>
    <t>14081300000121</t>
  </si>
  <si>
    <t>14081300000121PSS</t>
  </si>
  <si>
    <t>14081300000116</t>
  </si>
  <si>
    <t>14081300000116PSS</t>
  </si>
  <si>
    <t>14081300000122</t>
  </si>
  <si>
    <t>14081300000122PSS</t>
  </si>
  <si>
    <t>14081300005106</t>
  </si>
  <si>
    <t>14081300005106PSS</t>
  </si>
  <si>
    <t>14081300000402</t>
  </si>
  <si>
    <t>14081300000402PSS</t>
  </si>
  <si>
    <t>14081300005130</t>
  </si>
  <si>
    <t>14081300005130PSS</t>
  </si>
  <si>
    <t>14081300000406</t>
  </si>
  <si>
    <t>14081300000406PSS</t>
  </si>
  <si>
    <t>14081300000409</t>
  </si>
  <si>
    <t>14081300000409PSS</t>
  </si>
  <si>
    <t>14081300000411</t>
  </si>
  <si>
    <t>14081300000411PSS</t>
  </si>
  <si>
    <t>14081300000804</t>
  </si>
  <si>
    <t>14081300000804PSS</t>
  </si>
  <si>
    <t>14081300000806</t>
  </si>
  <si>
    <t>14081300000806PSS</t>
  </si>
  <si>
    <t>14081300005134</t>
  </si>
  <si>
    <t>14081300005134PSS</t>
  </si>
  <si>
    <t>14080200005106</t>
  </si>
  <si>
    <t>14080200005106PSS</t>
  </si>
  <si>
    <t>14081300005136</t>
  </si>
  <si>
    <t>14081300005136PSS</t>
  </si>
  <si>
    <t>14081300005142</t>
  </si>
  <si>
    <t>14081300005142PSS</t>
  </si>
  <si>
    <t>14080200000108</t>
  </si>
  <si>
    <t>14080200000108PSS</t>
  </si>
  <si>
    <t>14081300001002</t>
  </si>
  <si>
    <t>14081300001002PSS</t>
  </si>
  <si>
    <t>14081300001003</t>
  </si>
  <si>
    <t>14081300001003PSS</t>
  </si>
  <si>
    <t>14081300001007</t>
  </si>
  <si>
    <t>14081300001007PSS</t>
  </si>
  <si>
    <t>14081300001009</t>
  </si>
  <si>
    <t>14081300001009PSS</t>
  </si>
  <si>
    <t>14080200001108</t>
  </si>
  <si>
    <t>14080200001108PSS</t>
  </si>
  <si>
    <t>14080200001111</t>
  </si>
  <si>
    <t>14080200001111PSS</t>
  </si>
  <si>
    <t>14080200001301</t>
  </si>
  <si>
    <t>14080200001301PSS</t>
  </si>
  <si>
    <t>14080500000302</t>
  </si>
  <si>
    <t>14080500000302PSS</t>
  </si>
  <si>
    <t>14080700000301</t>
  </si>
  <si>
    <t>14080700000301PSS</t>
  </si>
  <si>
    <t>14080700000305</t>
  </si>
  <si>
    <t>14080700000305PSS</t>
  </si>
  <si>
    <t>14080700000307</t>
  </si>
  <si>
    <t>14080700000307PSS</t>
  </si>
  <si>
    <t>14080700000512</t>
  </si>
  <si>
    <t>14080700000512PSS</t>
  </si>
  <si>
    <t>14080900000103</t>
  </si>
  <si>
    <t>14080900000103PSS</t>
  </si>
  <si>
    <t>14080900000403</t>
  </si>
  <si>
    <t>14080900000403PSS</t>
  </si>
  <si>
    <t>14080917010102</t>
  </si>
  <si>
    <t>14080917010102PSS</t>
  </si>
  <si>
    <t>14080917020203</t>
  </si>
  <si>
    <t>14080917020203PSS</t>
  </si>
  <si>
    <t>14080917020204</t>
  </si>
  <si>
    <t>14080917020204PSS</t>
  </si>
  <si>
    <t>14081000000505</t>
  </si>
  <si>
    <t>14081000000505PSS</t>
  </si>
  <si>
    <t>14081000000701</t>
  </si>
  <si>
    <t>14081000000701PSS</t>
  </si>
  <si>
    <t>14081000000702</t>
  </si>
  <si>
    <t>14081000000702PSS</t>
  </si>
  <si>
    <t>14081000000703</t>
  </si>
  <si>
    <t>14081000000703PSS</t>
  </si>
  <si>
    <t>14081000000704</t>
  </si>
  <si>
    <t>14081000000704PSS</t>
  </si>
  <si>
    <t>14080200000611</t>
  </si>
  <si>
    <t>14080200000611PSS</t>
  </si>
  <si>
    <t>14080200000617</t>
  </si>
  <si>
    <t>14080200000617PSS</t>
  </si>
  <si>
    <t>14081000000708</t>
  </si>
  <si>
    <t>14081000000708PSS</t>
  </si>
  <si>
    <t>14080200000619</t>
  </si>
  <si>
    <t>14080200000619PSS</t>
  </si>
  <si>
    <t>14081100000701</t>
  </si>
  <si>
    <t>14081100000701PSS</t>
  </si>
  <si>
    <t>14081100000702</t>
  </si>
  <si>
    <t>14081100000702PSS</t>
  </si>
  <si>
    <t>14081100000703</t>
  </si>
  <si>
    <t>14081100000703PSS</t>
  </si>
  <si>
    <t>14081100000705</t>
  </si>
  <si>
    <t>14081100000705PSS</t>
  </si>
  <si>
    <t>14080200005121</t>
  </si>
  <si>
    <t>14080200005121PSS</t>
  </si>
  <si>
    <t>14081100000707</t>
  </si>
  <si>
    <t>14081100000707PSS</t>
  </si>
  <si>
    <t>14081100000708</t>
  </si>
  <si>
    <t>14081100000708PSS</t>
  </si>
  <si>
    <t>14080200005129</t>
  </si>
  <si>
    <t>14080200005129PSS</t>
  </si>
  <si>
    <t>14081200000208</t>
  </si>
  <si>
    <t>14081200000208PSS</t>
  </si>
  <si>
    <t>14081200000209</t>
  </si>
  <si>
    <t>14081200000209PSS</t>
  </si>
  <si>
    <t>14081200000405</t>
  </si>
  <si>
    <t>14081200000405PSS</t>
  </si>
  <si>
    <t>14081200000406</t>
  </si>
  <si>
    <t>14081200000406PSS</t>
  </si>
  <si>
    <t>14081200000814</t>
  </si>
  <si>
    <t>14081200000814PSS</t>
  </si>
  <si>
    <t>14081200000901</t>
  </si>
  <si>
    <t>14081200000901PSS</t>
  </si>
  <si>
    <t>14081200000902</t>
  </si>
  <si>
    <t>14081200000902PSS</t>
  </si>
  <si>
    <t>14081200000903</t>
  </si>
  <si>
    <t>14081200000903PSS</t>
  </si>
  <si>
    <t>14081200000905</t>
  </si>
  <si>
    <t>14081200000905PSS</t>
  </si>
  <si>
    <t>14081200000906</t>
  </si>
  <si>
    <t>14081200000906PSS</t>
  </si>
  <si>
    <t>14081200000907</t>
  </si>
  <si>
    <t>14081200000907PSS</t>
  </si>
  <si>
    <t>14081200000908</t>
  </si>
  <si>
    <t>14081200000908PSS</t>
  </si>
  <si>
    <t>14081300005124</t>
  </si>
  <si>
    <t>14081300005124PSS</t>
  </si>
  <si>
    <t>14081300000112</t>
  </si>
  <si>
    <t>14081300000112PSS</t>
  </si>
  <si>
    <t>14081300000901</t>
  </si>
  <si>
    <t>14081300000901PSS</t>
  </si>
  <si>
    <t>14081300000902</t>
  </si>
  <si>
    <t>14081300000902PSS</t>
  </si>
  <si>
    <t>14081300000903</t>
  </si>
  <si>
    <t>14081300000903PSS</t>
  </si>
  <si>
    <t>14081300000905</t>
  </si>
  <si>
    <t>14081300000905PSS</t>
  </si>
  <si>
    <t>14081300000906</t>
  </si>
  <si>
    <t>14081300000906PSS</t>
  </si>
  <si>
    <t>14081300000907</t>
  </si>
  <si>
    <t>14081300000907PSS</t>
  </si>
  <si>
    <t>14081300000908</t>
  </si>
  <si>
    <t>14081300000908PSS</t>
  </si>
  <si>
    <t>14081300005132</t>
  </si>
  <si>
    <t>14081300005132PSS</t>
  </si>
  <si>
    <t>14081300001013</t>
  </si>
  <si>
    <t>14081300001013PSS</t>
  </si>
  <si>
    <t>14080200005132</t>
  </si>
  <si>
    <t>14080200005132PSS</t>
  </si>
  <si>
    <t>14081300005122</t>
  </si>
  <si>
    <t>14081300005122PSS</t>
  </si>
  <si>
    <t>14081100005143</t>
  </si>
  <si>
    <t>14081100005143PSS</t>
  </si>
  <si>
    <t>14081000005114</t>
  </si>
  <si>
    <t>14081000005114PSS</t>
  </si>
  <si>
    <t>14081000005115</t>
  </si>
  <si>
    <t>14081000005115PSS</t>
  </si>
  <si>
    <t>14081300005135</t>
  </si>
  <si>
    <t>14081300005135PSS</t>
  </si>
  <si>
    <t>14081200005150</t>
  </si>
  <si>
    <t>14081200005150PSS</t>
  </si>
  <si>
    <t>14081200005159</t>
  </si>
  <si>
    <t>14081200005159PSS</t>
  </si>
  <si>
    <t>14081100005115</t>
  </si>
  <si>
    <t>14081100005115PSS</t>
  </si>
  <si>
    <t>14081100005116</t>
  </si>
  <si>
    <t>14081100005116PSS</t>
  </si>
  <si>
    <t>14081100005117</t>
  </si>
  <si>
    <t>14081100005117PSS</t>
  </si>
  <si>
    <t>14081200005122</t>
  </si>
  <si>
    <t>14081200005122PSS</t>
  </si>
  <si>
    <t>14081200005132</t>
  </si>
  <si>
    <t>14081200005132PSS</t>
  </si>
  <si>
    <t>15070900000510</t>
  </si>
  <si>
    <t>15070900000510PSS</t>
  </si>
  <si>
    <t>14080200001101</t>
  </si>
  <si>
    <t>14080200001101PSS</t>
  </si>
  <si>
    <t>14080200001102</t>
  </si>
  <si>
    <t>14080200001102PSS</t>
  </si>
  <si>
    <t>14080200001103</t>
  </si>
  <si>
    <t>14080200001103PSS</t>
  </si>
  <si>
    <t>14080200001104</t>
  </si>
  <si>
    <t>14080200001104PSS</t>
  </si>
  <si>
    <t>14080200005105</t>
  </si>
  <si>
    <t>14080200005105PSS</t>
  </si>
  <si>
    <t>14081300005140</t>
  </si>
  <si>
    <t>14081300005140PSS</t>
  </si>
  <si>
    <t>14080200005113</t>
  </si>
  <si>
    <t>14080200005113PSS</t>
  </si>
  <si>
    <t>14080700000109</t>
  </si>
  <si>
    <t>14080700000109PSS</t>
  </si>
  <si>
    <t>14080800000106</t>
  </si>
  <si>
    <t>14080800000106PSS</t>
  </si>
  <si>
    <t>14090902010103</t>
  </si>
  <si>
    <t>14090902010103PSS</t>
  </si>
  <si>
    <t>14091001000101</t>
  </si>
  <si>
    <t>14091001000101PSS</t>
  </si>
  <si>
    <t>14091301000101PSS</t>
  </si>
  <si>
    <t>14081000001350</t>
  </si>
  <si>
    <t>14081000001350PSS</t>
  </si>
  <si>
    <t>14090201000112PSS</t>
  </si>
  <si>
    <t>14090202010202PSS</t>
  </si>
  <si>
    <t>14090202020202</t>
  </si>
  <si>
    <t>14090202020202PSS</t>
  </si>
  <si>
    <t>14090301000118</t>
  </si>
  <si>
    <t>14090301000118PSS</t>
  </si>
  <si>
    <t>14081100000202</t>
  </si>
  <si>
    <t>14081100000202PSS</t>
  </si>
  <si>
    <t>14081100001350</t>
  </si>
  <si>
    <t>14081100001350PSS</t>
  </si>
  <si>
    <t>14081100001351</t>
  </si>
  <si>
    <t>14081100001351PSS</t>
  </si>
  <si>
    <t>14090302010103</t>
  </si>
  <si>
    <t>14090302010103PSS</t>
  </si>
  <si>
    <t>14090302020102</t>
  </si>
  <si>
    <t>14090302020102PSS</t>
  </si>
  <si>
    <t>14090802010101</t>
  </si>
  <si>
    <t>14090802010101PSS</t>
  </si>
  <si>
    <t>14081200000501</t>
  </si>
  <si>
    <t>14081200000501PSS</t>
  </si>
  <si>
    <t>14091002010101</t>
  </si>
  <si>
    <t>14091002010101PSS</t>
  </si>
  <si>
    <t>14081200000601</t>
  </si>
  <si>
    <t>14081200000601PSS</t>
  </si>
  <si>
    <t>14081200000602</t>
  </si>
  <si>
    <t>14081200000602PSS</t>
  </si>
  <si>
    <t>14081200000701</t>
  </si>
  <si>
    <t>14081200000701PSS</t>
  </si>
  <si>
    <t>14081200000710</t>
  </si>
  <si>
    <t>14081200000710PSS</t>
  </si>
  <si>
    <t>14081200000711</t>
  </si>
  <si>
    <t>14081200000711PSS</t>
  </si>
  <si>
    <t>14081200001401</t>
  </si>
  <si>
    <t>14081200001401PSS</t>
  </si>
  <si>
    <t>14091101000111</t>
  </si>
  <si>
    <t>14091101000111PSS</t>
  </si>
  <si>
    <t>14091102010101</t>
  </si>
  <si>
    <t>14091102010101PSS</t>
  </si>
  <si>
    <t>14091103001701</t>
  </si>
  <si>
    <t>14091103001701PSS</t>
  </si>
  <si>
    <t>14081300000501</t>
  </si>
  <si>
    <t>14081300000501PSS</t>
  </si>
  <si>
    <t>14081300000601</t>
  </si>
  <si>
    <t>14081300000601PSS</t>
  </si>
  <si>
    <t>14081300000701</t>
  </si>
  <si>
    <t>14081300000701PSS</t>
  </si>
  <si>
    <t>14081300001303</t>
  </si>
  <si>
    <t>14081300001303PSS</t>
  </si>
  <si>
    <t>14081300001304</t>
  </si>
  <si>
    <t>14081300001304PSS</t>
  </si>
  <si>
    <t>14091201000101</t>
  </si>
  <si>
    <t>14091201000101PSS</t>
  </si>
  <si>
    <t>14080200001001</t>
  </si>
  <si>
    <t>14080200001001PSS</t>
  </si>
  <si>
    <t>14080200001002</t>
  </si>
  <si>
    <t>14080200001002PSS</t>
  </si>
  <si>
    <t>14080200001003</t>
  </si>
  <si>
    <t>14080200001003PSS</t>
  </si>
  <si>
    <t>14080200001004</t>
  </si>
  <si>
    <t>14080200001004PSS</t>
  </si>
  <si>
    <t>14080200001009</t>
  </si>
  <si>
    <t>14080200001009PSS</t>
  </si>
  <si>
    <t>14080200001010</t>
  </si>
  <si>
    <t>14080200001010PSS</t>
  </si>
  <si>
    <t>14080200001013</t>
  </si>
  <si>
    <t>14080200001013PSS</t>
  </si>
  <si>
    <t>14080200001014</t>
  </si>
  <si>
    <t>14080200001014PSS</t>
  </si>
  <si>
    <t>14080700000207</t>
  </si>
  <si>
    <t>14080700000207PSS</t>
  </si>
  <si>
    <t>14080700000208</t>
  </si>
  <si>
    <t>14080700000208PSS</t>
  </si>
  <si>
    <t>14080700000801</t>
  </si>
  <si>
    <t>14080700000801PSS</t>
  </si>
  <si>
    <t>14080901210110</t>
  </si>
  <si>
    <t>14080901210110PSS</t>
  </si>
  <si>
    <t>14080917010101</t>
  </si>
  <si>
    <t>14080917010101PSS</t>
  </si>
  <si>
    <t>14080917020101</t>
  </si>
  <si>
    <t>14080917020101PSS</t>
  </si>
  <si>
    <t>14081000000605</t>
  </si>
  <si>
    <t>14081000000605PSS</t>
  </si>
  <si>
    <t>14081000000606</t>
  </si>
  <si>
    <t>14081000000606PSS</t>
  </si>
  <si>
    <t>14091202010101</t>
  </si>
  <si>
    <t>14091202010101PSS</t>
  </si>
  <si>
    <t>14081000000608</t>
  </si>
  <si>
    <t>14081000000608PSS</t>
  </si>
  <si>
    <t>14081000000609</t>
  </si>
  <si>
    <t>14081000000609PSS</t>
  </si>
  <si>
    <t>14081100000605</t>
  </si>
  <si>
    <t>14081100000605PSS</t>
  </si>
  <si>
    <t>14081100000608</t>
  </si>
  <si>
    <t>14081100000608PSS</t>
  </si>
  <si>
    <t>14081100000609</t>
  </si>
  <si>
    <t>14081100000609PSS</t>
  </si>
  <si>
    <t>14081100000612</t>
  </si>
  <si>
    <t>14081100000612PSS</t>
  </si>
  <si>
    <t>14081200000805</t>
  </si>
  <si>
    <t>14081200000805PSS</t>
  </si>
  <si>
    <t>14081200000806</t>
  </si>
  <si>
    <t>14081200000806PSS</t>
  </si>
  <si>
    <t>14091202020101</t>
  </si>
  <si>
    <t>14091202020101PSS</t>
  </si>
  <si>
    <t>14081200000808</t>
  </si>
  <si>
    <t>14081200000808PSS</t>
  </si>
  <si>
    <t>14081200000812</t>
  </si>
  <si>
    <t>14081200000812PSS</t>
  </si>
  <si>
    <t>14081200000813</t>
  </si>
  <si>
    <t>14081200000813PSS</t>
  </si>
  <si>
    <t>14081200001013</t>
  </si>
  <si>
    <t>14081200001013PSS</t>
  </si>
  <si>
    <t>14081300000807</t>
  </si>
  <si>
    <t>14081300000807PSS</t>
  </si>
  <si>
    <t>14081300000808</t>
  </si>
  <si>
    <t>14081300000808PSS</t>
  </si>
  <si>
    <t>14081300000809</t>
  </si>
  <si>
    <t>14081300000809PSS</t>
  </si>
  <si>
    <t>14081300000812</t>
  </si>
  <si>
    <t>14081300000812PSS</t>
  </si>
  <si>
    <t>14081300000813</t>
  </si>
  <si>
    <t>14081300000813PSS</t>
  </si>
  <si>
    <t>14081300000814</t>
  </si>
  <si>
    <t>14081300000814PSS</t>
  </si>
  <si>
    <t>14080200000201</t>
  </si>
  <si>
    <t>14080200000201PSS</t>
  </si>
  <si>
    <t>14080200000202</t>
  </si>
  <si>
    <t>14080200000202PSS</t>
  </si>
  <si>
    <t>14080200000750</t>
  </si>
  <si>
    <t>14080200000750PSS</t>
  </si>
  <si>
    <t>14080200000751</t>
  </si>
  <si>
    <t>14080200000751PSS</t>
  </si>
  <si>
    <t>14080200000805</t>
  </si>
  <si>
    <t>14080200000805PSS</t>
  </si>
  <si>
    <t>14080200000806</t>
  </si>
  <si>
    <t>14080200000806PSS</t>
  </si>
  <si>
    <t>14080200000807</t>
  </si>
  <si>
    <t>14080200000807PSS</t>
  </si>
  <si>
    <t>14080200000808</t>
  </si>
  <si>
    <t>14080200000808PSS</t>
  </si>
  <si>
    <t>14091203001701</t>
  </si>
  <si>
    <t>14091203001701PSS</t>
  </si>
  <si>
    <t>14080200001622</t>
  </si>
  <si>
    <t>14080200001622PSS</t>
  </si>
  <si>
    <t>14080200001623</t>
  </si>
  <si>
    <t>14080200001623PSS</t>
  </si>
  <si>
    <t>14080200001627</t>
  </si>
  <si>
    <t>14080200001627PSS</t>
  </si>
  <si>
    <t>14080600000428</t>
  </si>
  <si>
    <t>14080600000428PSS</t>
  </si>
  <si>
    <t>14080700000902</t>
  </si>
  <si>
    <t>14080700000902PSS</t>
  </si>
  <si>
    <t>14080700000919</t>
  </si>
  <si>
    <t>14080700000919PSS</t>
  </si>
  <si>
    <t>14080700000401</t>
  </si>
  <si>
    <t>14080700000401PSS</t>
  </si>
  <si>
    <t>14080700000921</t>
  </si>
  <si>
    <t>14080700000921PSS</t>
  </si>
  <si>
    <t>14080800000204</t>
  </si>
  <si>
    <t>14080800000204PSS</t>
  </si>
  <si>
    <t>14080800000206</t>
  </si>
  <si>
    <t>14080800000206PSS</t>
  </si>
  <si>
    <t>14080800000208</t>
  </si>
  <si>
    <t>14080800000208PSS</t>
  </si>
  <si>
    <t>14080900000304</t>
  </si>
  <si>
    <t>14080900000304PSS</t>
  </si>
  <si>
    <t>14080901040102</t>
  </si>
  <si>
    <t>14080901040102PSS</t>
  </si>
  <si>
    <t>14080901040104</t>
  </si>
  <si>
    <t>14080901040104PSS</t>
  </si>
  <si>
    <t>14091302010101PSS</t>
  </si>
  <si>
    <t>14080902130102</t>
  </si>
  <si>
    <t>14080902130102PSS</t>
  </si>
  <si>
    <t>14080902140103</t>
  </si>
  <si>
    <t>14080902140103PSS</t>
  </si>
  <si>
    <t>14081000000401</t>
  </si>
  <si>
    <t>14081000000401PSS</t>
  </si>
  <si>
    <t>14081000000402</t>
  </si>
  <si>
    <t>14081000000402PSS</t>
  </si>
  <si>
    <t>14081000000403</t>
  </si>
  <si>
    <t>14081000000403PSS</t>
  </si>
  <si>
    <t>14081000000404</t>
  </si>
  <si>
    <t>14081000000404PSS</t>
  </si>
  <si>
    <t>14091302020111</t>
  </si>
  <si>
    <t>14091302020111PSS</t>
  </si>
  <si>
    <t>14081000001123</t>
  </si>
  <si>
    <t>14081000001123PSS</t>
  </si>
  <si>
    <t>14081100000401</t>
  </si>
  <si>
    <t>14081100000401PSS</t>
  </si>
  <si>
    <t>14081100000402</t>
  </si>
  <si>
    <t>14081100000402PSS</t>
  </si>
  <si>
    <t>14081100000403</t>
  </si>
  <si>
    <t>14081100000403PSS</t>
  </si>
  <si>
    <t>14081100000404</t>
  </si>
  <si>
    <t>14081100000404PSS</t>
  </si>
  <si>
    <t>14081100001012</t>
  </si>
  <si>
    <t>14081100001012PSS</t>
  </si>
  <si>
    <t>14091303001701</t>
  </si>
  <si>
    <t>14091303001701PSS</t>
  </si>
  <si>
    <t>14081100001023</t>
  </si>
  <si>
    <t>14081100001023PSS</t>
  </si>
  <si>
    <t>14081200000451</t>
  </si>
  <si>
    <t>14081200000451PSS</t>
  </si>
  <si>
    <t>14081200000452</t>
  </si>
  <si>
    <t>14081200000452PSS</t>
  </si>
  <si>
    <t>14081200000453</t>
  </si>
  <si>
    <t>14081200000453PSS</t>
  </si>
  <si>
    <t>14081200000454</t>
  </si>
  <si>
    <t>14081200000454PSS</t>
  </si>
  <si>
    <t>14081200001101</t>
  </si>
  <si>
    <t>14081200001101PSS</t>
  </si>
  <si>
    <t>14081200001102</t>
  </si>
  <si>
    <t>14081200001102PSS</t>
  </si>
  <si>
    <t>14081200001103</t>
  </si>
  <si>
    <t>14081200001103PSS</t>
  </si>
  <si>
    <t>14081200001104</t>
  </si>
  <si>
    <t>14081200001104PSS</t>
  </si>
  <si>
    <t>14081200001301</t>
  </si>
  <si>
    <t>14081200001301PSS</t>
  </si>
  <si>
    <t>14081200001302</t>
  </si>
  <si>
    <t>14081200001302PSS</t>
  </si>
  <si>
    <t>14081200001303</t>
  </si>
  <si>
    <t>14081200001303PSS</t>
  </si>
  <si>
    <t>14081200001304</t>
  </si>
  <si>
    <t>14081200001304PSS</t>
  </si>
  <si>
    <t>14081200001305</t>
  </si>
  <si>
    <t>14081200001305PSS</t>
  </si>
  <si>
    <t>14081200001306</t>
  </si>
  <si>
    <t>14081200001306PSS</t>
  </si>
  <si>
    <t>14081200001307</t>
  </si>
  <si>
    <t>14081200001307PSS</t>
  </si>
  <si>
    <t>14081200001308</t>
  </si>
  <si>
    <t>14081200001308PSS</t>
  </si>
  <si>
    <t>14081200001309</t>
  </si>
  <si>
    <t>14081200001309PSS</t>
  </si>
  <si>
    <t>14081200001312</t>
  </si>
  <si>
    <t>14081200001312PSS</t>
  </si>
  <si>
    <t>14081200001313</t>
  </si>
  <si>
    <t>14081200001313PSS</t>
  </si>
  <si>
    <t>14081200001314</t>
  </si>
  <si>
    <t>14081200001314PSS</t>
  </si>
  <si>
    <t>14081200001315</t>
  </si>
  <si>
    <t>14081200001315PSS</t>
  </si>
  <si>
    <t>14081200001318</t>
  </si>
  <si>
    <t>14081200001318PSS</t>
  </si>
  <si>
    <t>14081200001319</t>
  </si>
  <si>
    <t>14081200001319PSS</t>
  </si>
  <si>
    <t>14081200001320</t>
  </si>
  <si>
    <t>14081200001320PSS</t>
  </si>
  <si>
    <t>14091003000103</t>
  </si>
  <si>
    <t>14091003000103PSS</t>
  </si>
  <si>
    <t>14081200001322</t>
  </si>
  <si>
    <t>14081200001322PSS</t>
  </si>
  <si>
    <t>14081200001323</t>
  </si>
  <si>
    <t>14081200001323PSS</t>
  </si>
  <si>
    <t>14081200001324</t>
  </si>
  <si>
    <t>14081200001324PSS</t>
  </si>
  <si>
    <t>14081200001325</t>
  </si>
  <si>
    <t>14081200001325PSS</t>
  </si>
  <si>
    <t>14081200001326</t>
  </si>
  <si>
    <t>14081200001326PSS</t>
  </si>
  <si>
    <t>14081200001327</t>
  </si>
  <si>
    <t>14081200001327PSS</t>
  </si>
  <si>
    <t>14081300000451</t>
  </si>
  <si>
    <t>14081300000451PSS</t>
  </si>
  <si>
    <t>14081300000452</t>
  </si>
  <si>
    <t>14081300000452PSS</t>
  </si>
  <si>
    <t>14081300000453</t>
  </si>
  <si>
    <t>14081300000453PSS</t>
  </si>
  <si>
    <t>14081300000454</t>
  </si>
  <si>
    <t>14081300000454PSS</t>
  </si>
  <si>
    <t>14090401000107</t>
  </si>
  <si>
    <t>14090401000107PSS</t>
  </si>
  <si>
    <t>14090402010101</t>
  </si>
  <si>
    <t>14090402010101PSS</t>
  </si>
  <si>
    <t>14081300001224</t>
  </si>
  <si>
    <t>14081300001224PSS</t>
  </si>
  <si>
    <t>14080200000102</t>
  </si>
  <si>
    <t>14080200000102PSS</t>
  </si>
  <si>
    <t>14080200000103</t>
  </si>
  <si>
    <t>14080200000103PSS</t>
  </si>
  <si>
    <t>14080200000106</t>
  </si>
  <si>
    <t>14080200000106PSS</t>
  </si>
  <si>
    <t>14080200000107</t>
  </si>
  <si>
    <t>14080200000107PSS</t>
  </si>
  <si>
    <t>14090402020102</t>
  </si>
  <si>
    <t>14090402020102PSS</t>
  </si>
  <si>
    <t>14080200000109</t>
  </si>
  <si>
    <t>14080200000109PSS</t>
  </si>
  <si>
    <t>14090307010100</t>
  </si>
  <si>
    <t>14090307010100PSS</t>
  </si>
  <si>
    <t>14080200000612</t>
  </si>
  <si>
    <t>14080200000612PSS</t>
  </si>
  <si>
    <t>14080200000613</t>
  </si>
  <si>
    <t>14080200000613PSS</t>
  </si>
  <si>
    <t>14080200000616</t>
  </si>
  <si>
    <t>14080200000616PSS</t>
  </si>
  <si>
    <t>14090307020100</t>
  </si>
  <si>
    <t>14090307020100PSS</t>
  </si>
  <si>
    <t>14080200000618</t>
  </si>
  <si>
    <t>14080200000618PSS</t>
  </si>
  <si>
    <t>14091307020100</t>
  </si>
  <si>
    <t>14091307020100PSS</t>
  </si>
  <si>
    <t>14080200000620</t>
  </si>
  <si>
    <t>14080200000620PSS</t>
  </si>
  <si>
    <t>14080200001201</t>
  </si>
  <si>
    <t>14080200001201PSS</t>
  </si>
  <si>
    <t>14080200001202</t>
  </si>
  <si>
    <t>14080200001202PSS</t>
  </si>
  <si>
    <t>14080200002601</t>
  </si>
  <si>
    <t>14080200002601PSS</t>
  </si>
  <si>
    <t>14080200002603</t>
  </si>
  <si>
    <t>14080200002603PSS</t>
  </si>
  <si>
    <t>14080200002605</t>
  </si>
  <si>
    <t>14080200002605PSS</t>
  </si>
  <si>
    <t>14080200002611</t>
  </si>
  <si>
    <t>14080200002611PSS</t>
  </si>
  <si>
    <t>14080800000401</t>
  </si>
  <si>
    <t>14080800000401PSS</t>
  </si>
  <si>
    <t>14080900000401</t>
  </si>
  <si>
    <t>14080900000401PSS</t>
  </si>
  <si>
    <t>14080900000402</t>
  </si>
  <si>
    <t>14080900000402PSS</t>
  </si>
  <si>
    <t>14080900000801</t>
  </si>
  <si>
    <t>14080900000801PSS</t>
  </si>
  <si>
    <t>14080917010801</t>
  </si>
  <si>
    <t>14080917010801PSS</t>
  </si>
  <si>
    <t>14081000008001</t>
  </si>
  <si>
    <t>14081000008001PSS</t>
  </si>
  <si>
    <t>14081000008002</t>
  </si>
  <si>
    <t>14081000008002PSS</t>
  </si>
  <si>
    <t>14081100008001</t>
  </si>
  <si>
    <t>14081100008001PSS</t>
  </si>
  <si>
    <t>14081100008002</t>
  </si>
  <si>
    <t>14081100008002PSS</t>
  </si>
  <si>
    <t>14081200008001</t>
  </si>
  <si>
    <t>14081200008001PSS</t>
  </si>
  <si>
    <t>14081200008002</t>
  </si>
  <si>
    <t>14081200008002PSS</t>
  </si>
  <si>
    <t>14080999021501</t>
  </si>
  <si>
    <t>14080999021501PSS</t>
  </si>
  <si>
    <t>27010110000106PSS</t>
  </si>
  <si>
    <t>14081100000103</t>
  </si>
  <si>
    <t>14081100000103PSS</t>
  </si>
  <si>
    <t>14081100000104</t>
  </si>
  <si>
    <t>14081100000104PSS</t>
  </si>
  <si>
    <t>14081100000811</t>
  </si>
  <si>
    <t>14081100000811PSS</t>
  </si>
  <si>
    <t>14081100000812</t>
  </si>
  <si>
    <t>14081100000812PSS</t>
  </si>
  <si>
    <t>14081100000813</t>
  </si>
  <si>
    <t>14081100000813PSS</t>
  </si>
  <si>
    <t>14081200000101</t>
  </si>
  <si>
    <t>14081200000101PSS</t>
  </si>
  <si>
    <t>14081200000301</t>
  </si>
  <si>
    <t>14081200000301PSS</t>
  </si>
  <si>
    <t>14081200000303</t>
  </si>
  <si>
    <t>14081200000303PSS</t>
  </si>
  <si>
    <t>14081300000103</t>
  </si>
  <si>
    <t>14081300000103PSS</t>
  </si>
  <si>
    <t>14081300000110</t>
  </si>
  <si>
    <t>14081300000110PSS</t>
  </si>
  <si>
    <t>14081300000111</t>
  </si>
  <si>
    <t>14081300000111PSS</t>
  </si>
  <si>
    <t>14081300000113</t>
  </si>
  <si>
    <t>14081300000113PSS</t>
  </si>
  <si>
    <t>14081300000502</t>
  </si>
  <si>
    <t>14081300000502PSS</t>
  </si>
  <si>
    <t>15061900000103</t>
  </si>
  <si>
    <t>15061900000103PSS</t>
  </si>
  <si>
    <t>15061900000105</t>
  </si>
  <si>
    <t>15061900000105PSS</t>
  </si>
  <si>
    <t>15070900000503</t>
  </si>
  <si>
    <t>15070900000503PSS</t>
  </si>
  <si>
    <t>15070900000516</t>
  </si>
  <si>
    <t>15070900000516PSS</t>
  </si>
  <si>
    <t>15070900000903</t>
  </si>
  <si>
    <t>15070900000903PSS</t>
  </si>
  <si>
    <t>14081000005113</t>
  </si>
  <si>
    <t>14081000005113PSS</t>
  </si>
  <si>
    <t>14081100005113</t>
  </si>
  <si>
    <t>14081100005113PSS</t>
  </si>
  <si>
    <t>14081200005117</t>
  </si>
  <si>
    <t>14081200005117PSS</t>
  </si>
  <si>
    <t>14081300005115</t>
  </si>
  <si>
    <t>14081300005115PSS</t>
  </si>
  <si>
    <t>14080200005115</t>
  </si>
  <si>
    <t>14080200005115PSS</t>
  </si>
  <si>
    <t>14080200005117</t>
  </si>
  <si>
    <t>14080200005117PSS</t>
  </si>
  <si>
    <t>14081000005123</t>
  </si>
  <si>
    <t>14081000005123PSS</t>
  </si>
  <si>
    <t>14081100005123</t>
  </si>
  <si>
    <t>14081100005123PSS</t>
  </si>
  <si>
    <t>27010111000106PSS</t>
  </si>
  <si>
    <t>27010112000601</t>
  </si>
  <si>
    <t>27010112000601PSS</t>
  </si>
  <si>
    <t>14081100005126</t>
  </si>
  <si>
    <t>14081100005126PSS</t>
  </si>
  <si>
    <t>14081100005142</t>
  </si>
  <si>
    <t>14081100005142PSS</t>
  </si>
  <si>
    <t>14081200005127</t>
  </si>
  <si>
    <t>14081200005127PSS</t>
  </si>
  <si>
    <t>14081300005119</t>
  </si>
  <si>
    <t>14081300005119PSS</t>
  </si>
  <si>
    <t>14080200005118</t>
  </si>
  <si>
    <t>14080200005118PSS</t>
  </si>
  <si>
    <t>27010113000601</t>
  </si>
  <si>
    <t>27010113000601PSS</t>
  </si>
  <si>
    <t>27010201020106PSS</t>
  </si>
  <si>
    <t>14081200005128</t>
  </si>
  <si>
    <t>14081200005128PSS</t>
  </si>
  <si>
    <t>14081300005120</t>
  </si>
  <si>
    <t>14081300005120PSS</t>
  </si>
  <si>
    <t>27010201080104PSS</t>
  </si>
  <si>
    <t>27010201090104PSS</t>
  </si>
  <si>
    <t>27010201100106PSS</t>
  </si>
  <si>
    <t>14081300005133</t>
  </si>
  <si>
    <t>14081300005133PSS</t>
  </si>
  <si>
    <t>14081200005109</t>
  </si>
  <si>
    <t>14081200005109PSS</t>
  </si>
  <si>
    <t>14081200005129</t>
  </si>
  <si>
    <t>14081200005129PSS</t>
  </si>
  <si>
    <t>27010201110106PSS</t>
  </si>
  <si>
    <t>14081200005131</t>
  </si>
  <si>
    <t>14081200005131PSS</t>
  </si>
  <si>
    <t>14081200005146</t>
  </si>
  <si>
    <t>14081200005146PSS</t>
  </si>
  <si>
    <t>14081200005147</t>
  </si>
  <si>
    <t>14081200005147PSS</t>
  </si>
  <si>
    <t>14081300005107</t>
  </si>
  <si>
    <t>14081300005107PSS</t>
  </si>
  <si>
    <t>14080200005107</t>
  </si>
  <si>
    <t>14080200005107PSS</t>
  </si>
  <si>
    <t>27010201120106PSS</t>
  </si>
  <si>
    <t>14080200005134</t>
  </si>
  <si>
    <t>14080200005134PSS</t>
  </si>
  <si>
    <t>14080200005138</t>
  </si>
  <si>
    <t>14080200005138PSS</t>
  </si>
  <si>
    <t>14081100005139</t>
  </si>
  <si>
    <t>14081100005139PSS</t>
  </si>
  <si>
    <t>27010201130106PSS</t>
  </si>
  <si>
    <t>27010202070104</t>
  </si>
  <si>
    <t>27010202070104PSS</t>
  </si>
  <si>
    <t>27010202080104</t>
  </si>
  <si>
    <t>27010202080104PSS</t>
  </si>
  <si>
    <t>27010202090104</t>
  </si>
  <si>
    <t>27010202090104PSS</t>
  </si>
  <si>
    <t>14081000005138</t>
  </si>
  <si>
    <t>14081000005138PSS</t>
  </si>
  <si>
    <t>27010202100106</t>
  </si>
  <si>
    <t>27010202100106PSS</t>
  </si>
  <si>
    <t>27010202110106</t>
  </si>
  <si>
    <t>27010202110106PSS</t>
  </si>
  <si>
    <t>14081200005153</t>
  </si>
  <si>
    <t>14081200005153PSS</t>
  </si>
  <si>
    <t>27010202120106</t>
  </si>
  <si>
    <t>27010202120106PSS</t>
  </si>
  <si>
    <t>29010207000105</t>
  </si>
  <si>
    <t>29010207000105PSS</t>
  </si>
  <si>
    <t>15061900000109</t>
  </si>
  <si>
    <t>15061900000109PSS</t>
  </si>
  <si>
    <t>15030201010209</t>
  </si>
  <si>
    <t>15030201010209PSS</t>
  </si>
  <si>
    <t>15030201010208</t>
  </si>
  <si>
    <t>15030201010208PSS</t>
  </si>
  <si>
    <t>15030201010204</t>
  </si>
  <si>
    <t>15030201010204PSS</t>
  </si>
  <si>
    <t>15030201010205</t>
  </si>
  <si>
    <t>15030201010205PSS</t>
  </si>
  <si>
    <t>15030201010206</t>
  </si>
  <si>
    <t>15030201010206PSS</t>
  </si>
  <si>
    <t>15030201010207</t>
  </si>
  <si>
    <t>15030201010207PSS</t>
  </si>
  <si>
    <t>15020101000203</t>
  </si>
  <si>
    <t>15020101000203PSS</t>
  </si>
  <si>
    <t>15030402000101</t>
  </si>
  <si>
    <t>15030402000101PSS</t>
  </si>
  <si>
    <t>11010100000101</t>
  </si>
  <si>
    <t>11010100000101PSS</t>
  </si>
  <si>
    <t>15030201010301</t>
  </si>
  <si>
    <t>15030201010301PSS</t>
  </si>
  <si>
    <t>15030201010303</t>
  </si>
  <si>
    <t>15030201010303PSS</t>
  </si>
  <si>
    <t>15030201010304</t>
  </si>
  <si>
    <t>15030201010304PSS</t>
  </si>
  <si>
    <t>15030201010305</t>
  </si>
  <si>
    <t>15030201010305PSS</t>
  </si>
  <si>
    <t>15030201010308</t>
  </si>
  <si>
    <t>15030201010308PSS</t>
  </si>
  <si>
    <t>15030201010309</t>
  </si>
  <si>
    <t>15030201010309PSS</t>
  </si>
  <si>
    <t>15030201010310</t>
  </si>
  <si>
    <t>15030201010310PSS</t>
  </si>
  <si>
    <t>15030201010311</t>
  </si>
  <si>
    <t>15030201010311PSS</t>
  </si>
  <si>
    <t>15030201010312</t>
  </si>
  <si>
    <t>15030201010312PSS</t>
  </si>
  <si>
    <t>11010101000102</t>
  </si>
  <si>
    <t>11010101000102PSS</t>
  </si>
  <si>
    <t>11010101000103</t>
  </si>
  <si>
    <t>11010101000103PSS</t>
  </si>
  <si>
    <t>11010200000101</t>
  </si>
  <si>
    <t>11010200000101PSS</t>
  </si>
  <si>
    <t>11010200000102</t>
  </si>
  <si>
    <t>11010200000102PSS</t>
  </si>
  <si>
    <t>15020101000401</t>
  </si>
  <si>
    <t>15020101000401PSS</t>
  </si>
  <si>
    <t>11010900000102</t>
  </si>
  <si>
    <t>11010900000102PSS</t>
  </si>
  <si>
    <t>11010900000108</t>
  </si>
  <si>
    <t>11010900000108PSS</t>
  </si>
  <si>
    <t>15020101000410</t>
  </si>
  <si>
    <t>15020101000410PSS</t>
  </si>
  <si>
    <t>15030202010101</t>
  </si>
  <si>
    <t>15030202010101PSS</t>
  </si>
  <si>
    <t>15020201000302</t>
  </si>
  <si>
    <t>15020201000302PSS</t>
  </si>
  <si>
    <t>15020101000403</t>
  </si>
  <si>
    <t>15020101000403PSS</t>
  </si>
  <si>
    <t>15020101000205</t>
  </si>
  <si>
    <t>15020101000205PSS</t>
  </si>
  <si>
    <t>15020101000104</t>
  </si>
  <si>
    <t>15020101000104PSS</t>
  </si>
  <si>
    <t>15020101000106</t>
  </si>
  <si>
    <t>15020101000106PSS</t>
  </si>
  <si>
    <t>15020101000407</t>
  </si>
  <si>
    <t>15020101000407PSS</t>
  </si>
  <si>
    <t>11010900000109</t>
  </si>
  <si>
    <t>11010900000109PSS</t>
  </si>
  <si>
    <t>15020201000306</t>
  </si>
  <si>
    <t>15020201000306PSS</t>
  </si>
  <si>
    <t>15020101000405</t>
  </si>
  <si>
    <t>15020101000405PSS</t>
  </si>
  <si>
    <t>15030202010102</t>
  </si>
  <si>
    <t>15030202010102PSS</t>
  </si>
  <si>
    <t>15020201000301</t>
  </si>
  <si>
    <t>15020201000301PSS</t>
  </si>
  <si>
    <t>15030202010105</t>
  </si>
  <si>
    <t>15030202010105PSS</t>
  </si>
  <si>
    <t>15030201010203</t>
  </si>
  <si>
    <t>15030201010203PSS</t>
  </si>
  <si>
    <t>15020101000103</t>
  </si>
  <si>
    <t>15020101000103PSS</t>
  </si>
  <si>
    <t>15020101000105</t>
  </si>
  <si>
    <t>15020101000105PSS</t>
  </si>
  <si>
    <t>11010900000114</t>
  </si>
  <si>
    <t>11010900000114PSS</t>
  </si>
  <si>
    <t>11010900000115</t>
  </si>
  <si>
    <t>11010900000115PSS</t>
  </si>
  <si>
    <t>11010900000116</t>
  </si>
  <si>
    <t>11010900000116PSS</t>
  </si>
  <si>
    <t>15030202010104</t>
  </si>
  <si>
    <t>15030202010104PSS</t>
  </si>
  <si>
    <t>15030201010202</t>
  </si>
  <si>
    <t>15030201010202PSS</t>
  </si>
  <si>
    <t>15030201010201</t>
  </si>
  <si>
    <t>15030201010201PSS</t>
  </si>
  <si>
    <t>15030201000102</t>
  </si>
  <si>
    <t>15030201000102PSS</t>
  </si>
  <si>
    <t>15030201000101</t>
  </si>
  <si>
    <t>15030201000101PSS</t>
  </si>
  <si>
    <t>15020101000202</t>
  </si>
  <si>
    <t>15020101000202PSS</t>
  </si>
  <si>
    <t>15020201000102</t>
  </si>
  <si>
    <t>15020201000102PSS</t>
  </si>
  <si>
    <t>15020201000101</t>
  </si>
  <si>
    <t>15020201000101PSS</t>
  </si>
  <si>
    <t>15020101000201</t>
  </si>
  <si>
    <t>15020101000201PSS</t>
  </si>
  <si>
    <t>15020102000101</t>
  </si>
  <si>
    <t>15020102000101PSS</t>
  </si>
  <si>
    <t>11010900000123</t>
  </si>
  <si>
    <t>11010900000123PSS</t>
  </si>
  <si>
    <t>15020102000103</t>
  </si>
  <si>
    <t>15020102000103PSS</t>
  </si>
  <si>
    <t>15020102000104</t>
  </si>
  <si>
    <t>15020102000104PSS</t>
  </si>
  <si>
    <t>15020102000114</t>
  </si>
  <si>
    <t>15020102000114PSS</t>
  </si>
  <si>
    <t>11010900000124</t>
  </si>
  <si>
    <t>11010900000124PSS</t>
  </si>
  <si>
    <t>15020102000116</t>
  </si>
  <si>
    <t>15020102000116PSS</t>
  </si>
  <si>
    <t>15020102000117</t>
  </si>
  <si>
    <t>15020102000117PSS</t>
  </si>
  <si>
    <t>15020102000118</t>
  </si>
  <si>
    <t>15020102000118PSS</t>
  </si>
  <si>
    <t>15020102000201</t>
  </si>
  <si>
    <t>15020102000201PSS</t>
  </si>
  <si>
    <t>11010900000126</t>
  </si>
  <si>
    <t>11010900000126PSS</t>
  </si>
  <si>
    <t>15020102000204</t>
  </si>
  <si>
    <t>15020102000204PSS</t>
  </si>
  <si>
    <t>15020102000205</t>
  </si>
  <si>
    <t>15020102000205PSS</t>
  </si>
  <si>
    <t>11020100000101</t>
  </si>
  <si>
    <t>11020100000101PSS</t>
  </si>
  <si>
    <t>15020202000101</t>
  </si>
  <si>
    <t>15020202000101PSS</t>
  </si>
  <si>
    <t>15020202000102</t>
  </si>
  <si>
    <t>15020202000102PSS</t>
  </si>
  <si>
    <t>15020202000103</t>
  </si>
  <si>
    <t>15020202000103PSS</t>
  </si>
  <si>
    <t>15020202000104</t>
  </si>
  <si>
    <t>15020202000104PSS</t>
  </si>
  <si>
    <t>15030102000101</t>
  </si>
  <si>
    <t>15030102000101PSS</t>
  </si>
  <si>
    <t>15030102000102</t>
  </si>
  <si>
    <t>15030102000102PSS</t>
  </si>
  <si>
    <t>15030202000101</t>
  </si>
  <si>
    <t>15030202000101PSS</t>
  </si>
  <si>
    <t>15030202000102</t>
  </si>
  <si>
    <t>15030202000102PSS</t>
  </si>
  <si>
    <t>15020105000201</t>
  </si>
  <si>
    <t>15020105000201PSS</t>
  </si>
  <si>
    <t>15020105000202</t>
  </si>
  <si>
    <t>15020105000202PSS</t>
  </si>
  <si>
    <t>15020105000203</t>
  </si>
  <si>
    <t>15020105000203PSS</t>
  </si>
  <si>
    <t>15020105000204</t>
  </si>
  <si>
    <t>15020105000204PSS</t>
  </si>
  <si>
    <t>15020105000205</t>
  </si>
  <si>
    <t>15020105000205PSS</t>
  </si>
  <si>
    <t>15020105000206</t>
  </si>
  <si>
    <t>15020105000206PSS</t>
  </si>
  <si>
    <t>15020105000207</t>
  </si>
  <si>
    <t>15020105000207PSS</t>
  </si>
  <si>
    <t>15020105000208</t>
  </si>
  <si>
    <t>15020105000208PSS</t>
  </si>
  <si>
    <t>15020105000209</t>
  </si>
  <si>
    <t>15020105000209PSS</t>
  </si>
  <si>
    <t>15020105000217</t>
  </si>
  <si>
    <t>15020105000217PSS</t>
  </si>
  <si>
    <t>15020105000218</t>
  </si>
  <si>
    <t>15020105000218PSS</t>
  </si>
  <si>
    <t>15020105000219</t>
  </si>
  <si>
    <t>15020105000219PSS</t>
  </si>
  <si>
    <t>15020105000220</t>
  </si>
  <si>
    <t>15020105000220PSS</t>
  </si>
  <si>
    <t>15020402000101</t>
  </si>
  <si>
    <t>15020402000101PSS</t>
  </si>
  <si>
    <t>15020702020101</t>
  </si>
  <si>
    <t>15020702020101PSS</t>
  </si>
  <si>
    <t>15020702020102</t>
  </si>
  <si>
    <t>15020702020102PSS</t>
  </si>
  <si>
    <t>15050900000901</t>
  </si>
  <si>
    <t>15050900000901PSS</t>
  </si>
  <si>
    <t>15050900000902</t>
  </si>
  <si>
    <t>15050900000902PSS</t>
  </si>
  <si>
    <t>15050900000903</t>
  </si>
  <si>
    <t>15050900000903PSS</t>
  </si>
  <si>
    <t>15050900000904</t>
  </si>
  <si>
    <t>15050900000904PSS</t>
  </si>
  <si>
    <t>15050900000905</t>
  </si>
  <si>
    <t>15050900000905PSS</t>
  </si>
  <si>
    <t>15050900000906</t>
  </si>
  <si>
    <t>15050900000906PSS</t>
  </si>
  <si>
    <t>15050900000923</t>
  </si>
  <si>
    <t>15050900000923PSS</t>
  </si>
  <si>
    <t>15050900000924</t>
  </si>
  <si>
    <t>15050900000924PSS</t>
  </si>
  <si>
    <t>15050900000926</t>
  </si>
  <si>
    <t>15050900000926PSS</t>
  </si>
  <si>
    <t>15050900000948</t>
  </si>
  <si>
    <t>15050900000948PSS</t>
  </si>
  <si>
    <t>15050900000963</t>
  </si>
  <si>
    <t>15050900000963PSS</t>
  </si>
  <si>
    <t>15040100000101</t>
  </si>
  <si>
    <t>15040100000101PSS</t>
  </si>
  <si>
    <t>15040100000201</t>
  </si>
  <si>
    <t>15040100000201PSS</t>
  </si>
  <si>
    <t>15040100000301</t>
  </si>
  <si>
    <t>15040100000301PSS</t>
  </si>
  <si>
    <t>15040200000101</t>
  </si>
  <si>
    <t>15040200000101PSS</t>
  </si>
  <si>
    <t>15040200000102</t>
  </si>
  <si>
    <t>15040200000102PSS</t>
  </si>
  <si>
    <t>15040300000101</t>
  </si>
  <si>
    <t>15040300000101PSS</t>
  </si>
  <si>
    <t>11030102000102</t>
  </si>
  <si>
    <t>11030102000102PSS</t>
  </si>
  <si>
    <t>15040401000101</t>
  </si>
  <si>
    <t>15040401000101PSS</t>
  </si>
  <si>
    <t>15040900000301</t>
  </si>
  <si>
    <t>15040900000301PSS</t>
  </si>
  <si>
    <t>15040900000302</t>
  </si>
  <si>
    <t>15040900000302PSS</t>
  </si>
  <si>
    <t>15050900000301</t>
  </si>
  <si>
    <t>15050900000301PSS</t>
  </si>
  <si>
    <t>15050900000302</t>
  </si>
  <si>
    <t>15050900000302PSS</t>
  </si>
  <si>
    <t>15050900000303</t>
  </si>
  <si>
    <t>15050900000303PSS</t>
  </si>
  <si>
    <t>15050900000304</t>
  </si>
  <si>
    <t>15050900000304PSS</t>
  </si>
  <si>
    <t>15050900000305</t>
  </si>
  <si>
    <t>15050900000305PSS</t>
  </si>
  <si>
    <t>11030102000103</t>
  </si>
  <si>
    <t>11030102000103PSS</t>
  </si>
  <si>
    <t>11030103000103</t>
  </si>
  <si>
    <t>11030103000103PSS</t>
  </si>
  <si>
    <t>11030106000102</t>
  </si>
  <si>
    <t>11030106000102PSS</t>
  </si>
  <si>
    <t>11050101000104</t>
  </si>
  <si>
    <t>11050101000104PSS</t>
  </si>
  <si>
    <t>15050900000972</t>
  </si>
  <si>
    <t>15050900000972PSS</t>
  </si>
  <si>
    <t>15050900000973</t>
  </si>
  <si>
    <t>15050900000973PSS</t>
  </si>
  <si>
    <t>11050202000101</t>
  </si>
  <si>
    <t>11050202000101PSS</t>
  </si>
  <si>
    <t>11070100000201</t>
  </si>
  <si>
    <t>11070100000201PSS</t>
  </si>
  <si>
    <t>11070209000202</t>
  </si>
  <si>
    <t>11070209000202PSS</t>
  </si>
  <si>
    <t>11070300000102</t>
  </si>
  <si>
    <t>11070300000102PSS</t>
  </si>
  <si>
    <t>15060200000206</t>
  </si>
  <si>
    <t>15060200000206PSS</t>
  </si>
  <si>
    <t>15060200000207</t>
  </si>
  <si>
    <t>15060200000207PSS</t>
  </si>
  <si>
    <t>15060200000208</t>
  </si>
  <si>
    <t>15060200000208PSS</t>
  </si>
  <si>
    <t>15060200000209</t>
  </si>
  <si>
    <t>15060200000209PSS</t>
  </si>
  <si>
    <t>15060200000210</t>
  </si>
  <si>
    <t>15060200000210PSS</t>
  </si>
  <si>
    <t>15060200000211</t>
  </si>
  <si>
    <t>15060200000211PSS</t>
  </si>
  <si>
    <t>15060200000213</t>
  </si>
  <si>
    <t>15060200000213PSS</t>
  </si>
  <si>
    <t>15060200000216</t>
  </si>
  <si>
    <t>15060200000216PSS</t>
  </si>
  <si>
    <t>11070900000107</t>
  </si>
  <si>
    <t>11070900000107PSS</t>
  </si>
  <si>
    <t>15060801000101</t>
  </si>
  <si>
    <t>15060801000101PSS</t>
  </si>
  <si>
    <t>18020100000101</t>
  </si>
  <si>
    <t>18020100000101PSS</t>
  </si>
  <si>
    <t>15060802000101</t>
  </si>
  <si>
    <t>15060802000101PSS</t>
  </si>
  <si>
    <t>15060802000102</t>
  </si>
  <si>
    <t>15060802000102PSS</t>
  </si>
  <si>
    <t>15070100000101</t>
  </si>
  <si>
    <t>15070100000101PSS</t>
  </si>
  <si>
    <t>15070100000204</t>
  </si>
  <si>
    <t>15070100000204PSS</t>
  </si>
  <si>
    <t>15070100000205</t>
  </si>
  <si>
    <t>15070100000205PSS</t>
  </si>
  <si>
    <t>15070100000206</t>
  </si>
  <si>
    <t>15070100000206PSS</t>
  </si>
  <si>
    <t>15070100000207</t>
  </si>
  <si>
    <t>15070100000207PSS</t>
  </si>
  <si>
    <t>15070100000208</t>
  </si>
  <si>
    <t>15070100000208PSS</t>
  </si>
  <si>
    <t>15070100000209</t>
  </si>
  <si>
    <t>15070100000209PSS</t>
  </si>
  <si>
    <t>15070100000210</t>
  </si>
  <si>
    <t>15070100000210PSS</t>
  </si>
  <si>
    <t>18020100000102</t>
  </si>
  <si>
    <t>18020100000102PSS</t>
  </si>
  <si>
    <t>15070100000401</t>
  </si>
  <si>
    <t>15070100000401PSS</t>
  </si>
  <si>
    <t>15070100000501</t>
  </si>
  <si>
    <t>15070100000501PSS</t>
  </si>
  <si>
    <t>18020100000105</t>
  </si>
  <si>
    <t>18020100000105PSS</t>
  </si>
  <si>
    <t>15070200000102</t>
  </si>
  <si>
    <t>15070200000102PSS</t>
  </si>
  <si>
    <t>18020100000701</t>
  </si>
  <si>
    <t>18020100000701PSS</t>
  </si>
  <si>
    <t>15070200000302</t>
  </si>
  <si>
    <t>15070200000302PSS</t>
  </si>
  <si>
    <t>15070200000303</t>
  </si>
  <si>
    <t>15070200000303PSS</t>
  </si>
  <si>
    <t>15070200000309</t>
  </si>
  <si>
    <t>15070200000309PSS</t>
  </si>
  <si>
    <t>15070200000801</t>
  </si>
  <si>
    <t>15070200000801PSS</t>
  </si>
  <si>
    <t>18020100000702</t>
  </si>
  <si>
    <t>18020100000702PSS</t>
  </si>
  <si>
    <t>15070200000902</t>
  </si>
  <si>
    <t>15070200000902PSS</t>
  </si>
  <si>
    <t>15070200000903</t>
  </si>
  <si>
    <t>15070200000903PSS</t>
  </si>
  <si>
    <t>15070200000904</t>
  </si>
  <si>
    <t>15070200000904PSS</t>
  </si>
  <si>
    <t>18020100000703</t>
  </si>
  <si>
    <t>18020100000703PSS</t>
  </si>
  <si>
    <t>15070200000906</t>
  </si>
  <si>
    <t>15070200000906PSS</t>
  </si>
  <si>
    <t>15070200000907</t>
  </si>
  <si>
    <t>15070200000907PSS</t>
  </si>
  <si>
    <t>18020100000704</t>
  </si>
  <si>
    <t>18020100000704PSS</t>
  </si>
  <si>
    <t>18020100000705</t>
  </si>
  <si>
    <t>18020100000705PSS</t>
  </si>
  <si>
    <t>18020100000706</t>
  </si>
  <si>
    <t>18020100000706PSS</t>
  </si>
  <si>
    <t>15070405000101</t>
  </si>
  <si>
    <t>15070405000101PSS</t>
  </si>
  <si>
    <t>15070406000101</t>
  </si>
  <si>
    <t>15070406000101PSS</t>
  </si>
  <si>
    <t>15070900000117</t>
  </si>
  <si>
    <t>15070900000117PSS</t>
  </si>
  <si>
    <t>15070900000201</t>
  </si>
  <si>
    <t>15070900000201PSS</t>
  </si>
  <si>
    <t>15070900000203</t>
  </si>
  <si>
    <t>15070900000203PSS</t>
  </si>
  <si>
    <t>15070900000204</t>
  </si>
  <si>
    <t>15070900000204PSS</t>
  </si>
  <si>
    <t>15070900000205</t>
  </si>
  <si>
    <t>15070900000205PSS</t>
  </si>
  <si>
    <t>15070900000307</t>
  </si>
  <si>
    <t>15070900000307PSS</t>
  </si>
  <si>
    <t>15070900000308</t>
  </si>
  <si>
    <t>15070900000308PSS</t>
  </si>
  <si>
    <t>15070900000313</t>
  </si>
  <si>
    <t>15070900000313PSS</t>
  </si>
  <si>
    <t>15070900000316</t>
  </si>
  <si>
    <t>15070900000316PSS</t>
  </si>
  <si>
    <t>15070900000317</t>
  </si>
  <si>
    <t>15070900000317PSS</t>
  </si>
  <si>
    <t>15070900000320</t>
  </si>
  <si>
    <t>15070900000320PSS</t>
  </si>
  <si>
    <t>15070900000322</t>
  </si>
  <si>
    <t>15070900000322PSS</t>
  </si>
  <si>
    <t>15070900000323</t>
  </si>
  <si>
    <t>15070900000323PSS</t>
  </si>
  <si>
    <t>15070900000324</t>
  </si>
  <si>
    <t>15070900000324PSS</t>
  </si>
  <si>
    <t>15070900000327</t>
  </si>
  <si>
    <t>15070900000327PSS</t>
  </si>
  <si>
    <t>15070900000402</t>
  </si>
  <si>
    <t>15070900000402PSS</t>
  </si>
  <si>
    <t>15070900000404</t>
  </si>
  <si>
    <t>15070900000404PSS</t>
  </si>
  <si>
    <t>15070900000517</t>
  </si>
  <si>
    <t>15070900000517PSS</t>
  </si>
  <si>
    <t>15070900000901</t>
  </si>
  <si>
    <t>15070900000901PSS</t>
  </si>
  <si>
    <t>15070900000910</t>
  </si>
  <si>
    <t>15070900000910PSS</t>
  </si>
  <si>
    <t>15070900000911</t>
  </si>
  <si>
    <t>15070900000911PSS</t>
  </si>
  <si>
    <t>15070900000919</t>
  </si>
  <si>
    <t>15070900000919PSS</t>
  </si>
  <si>
    <t>15070900000922</t>
  </si>
  <si>
    <t>15070900000922PSS</t>
  </si>
  <si>
    <t>15070900000925</t>
  </si>
  <si>
    <t>15070900000925PSS</t>
  </si>
  <si>
    <t>15070900000926</t>
  </si>
  <si>
    <t>15070900000926PSS</t>
  </si>
  <si>
    <t>15070900000927</t>
  </si>
  <si>
    <t>15070900000927PSS</t>
  </si>
  <si>
    <t>15070900000936</t>
  </si>
  <si>
    <t>15070900000936PSS</t>
  </si>
  <si>
    <t>15070900000946</t>
  </si>
  <si>
    <t>15070900000946PSS</t>
  </si>
  <si>
    <t>15070900000947</t>
  </si>
  <si>
    <t>15070900000947PSS</t>
  </si>
  <si>
    <t>15070900000949</t>
  </si>
  <si>
    <t>15070900000949PSS</t>
  </si>
  <si>
    <t>15071101000101</t>
  </si>
  <si>
    <t>15071101000101PSS</t>
  </si>
  <si>
    <t>15071900000101</t>
  </si>
  <si>
    <t>15071900000101PSS</t>
  </si>
  <si>
    <t>18020100000707</t>
  </si>
  <si>
    <t>18020100000707PSS</t>
  </si>
  <si>
    <t>15071900000103</t>
  </si>
  <si>
    <t>15071900000103PSS</t>
  </si>
  <si>
    <t>18020100000708</t>
  </si>
  <si>
    <t>18020100000708PSS</t>
  </si>
  <si>
    <t>18020100000709</t>
  </si>
  <si>
    <t>18020100000709PSS</t>
  </si>
  <si>
    <t>18020100000710</t>
  </si>
  <si>
    <t>18020100000710PSS</t>
  </si>
  <si>
    <t>18020200000101</t>
  </si>
  <si>
    <t>18020200000101PSS</t>
  </si>
  <si>
    <t>15071900000116</t>
  </si>
  <si>
    <t>15071900000116PSS</t>
  </si>
  <si>
    <t>18020200000701</t>
  </si>
  <si>
    <t>18020200000701PSS</t>
  </si>
  <si>
    <t>15071900000118</t>
  </si>
  <si>
    <t>15071900000118PSS</t>
  </si>
  <si>
    <t>18020200000702</t>
  </si>
  <si>
    <t>18020200000702PSS</t>
  </si>
  <si>
    <t>18020200000703</t>
  </si>
  <si>
    <t>18020200000703PSS</t>
  </si>
  <si>
    <t>18020200000704</t>
  </si>
  <si>
    <t>18020200000704PSS</t>
  </si>
  <si>
    <t>18020200000705</t>
  </si>
  <si>
    <t>18020200000705PSS</t>
  </si>
  <si>
    <t>15071900000125</t>
  </si>
  <si>
    <t>15071900000125PSS</t>
  </si>
  <si>
    <t>15071900000126</t>
  </si>
  <si>
    <t>15071900000126PSS</t>
  </si>
  <si>
    <t>15071900000127</t>
  </si>
  <si>
    <t>15071900000127PSS</t>
  </si>
  <si>
    <t>15071900000128</t>
  </si>
  <si>
    <t>15071900000128PSS</t>
  </si>
  <si>
    <t>18020200000706</t>
  </si>
  <si>
    <t>18020200000706PSS</t>
  </si>
  <si>
    <t>18020200000707</t>
  </si>
  <si>
    <t>18020200000707PSS</t>
  </si>
  <si>
    <t>18020200000708</t>
  </si>
  <si>
    <t>18020200000708PSS</t>
  </si>
  <si>
    <t>18020200000709</t>
  </si>
  <si>
    <t>18020200000709PSS</t>
  </si>
  <si>
    <t>18020200000710</t>
  </si>
  <si>
    <t>18020200000710PSS</t>
  </si>
  <si>
    <t>18040100000101</t>
  </si>
  <si>
    <t>18040100000101PSS</t>
  </si>
  <si>
    <t>15071900000307</t>
  </si>
  <si>
    <t>15071900000307PSS</t>
  </si>
  <si>
    <t>15071900000308</t>
  </si>
  <si>
    <t>15071900000308PSS</t>
  </si>
  <si>
    <t>15071900000309</t>
  </si>
  <si>
    <t>15071900000309PSS</t>
  </si>
  <si>
    <t>15071900000313</t>
  </si>
  <si>
    <t>15071900000313PSS</t>
  </si>
  <si>
    <t>15071900000316</t>
  </si>
  <si>
    <t>15071900000316PSS</t>
  </si>
  <si>
    <t>15071900000317</t>
  </si>
  <si>
    <t>15071900000317PSS</t>
  </si>
  <si>
    <t>15071900000320</t>
  </si>
  <si>
    <t>15071900000320PSS</t>
  </si>
  <si>
    <t>15071900000323</t>
  </si>
  <si>
    <t>15071900000323PSS</t>
  </si>
  <si>
    <t>15071900000324</t>
  </si>
  <si>
    <t>15071900000324PSS</t>
  </si>
  <si>
    <t>15071900000326</t>
  </si>
  <si>
    <t>15071900000326PSS</t>
  </si>
  <si>
    <t>15071900000327</t>
  </si>
  <si>
    <t>15071900000327PSS</t>
  </si>
  <si>
    <t>18050200000101</t>
  </si>
  <si>
    <t>18050200000101PSS</t>
  </si>
  <si>
    <t>18050200000109</t>
  </si>
  <si>
    <t>18050200000109PSS</t>
  </si>
  <si>
    <t>18050200000110</t>
  </si>
  <si>
    <t>18050200000110PSS</t>
  </si>
  <si>
    <t>15071900000510</t>
  </si>
  <si>
    <t>15071900000510PSS</t>
  </si>
  <si>
    <t>18050200000111</t>
  </si>
  <si>
    <t>18050200000111PSS</t>
  </si>
  <si>
    <t>18070100000101</t>
  </si>
  <si>
    <t>18070100000101PSS</t>
  </si>
  <si>
    <t>15071900000802</t>
  </si>
  <si>
    <t>15071900000802PSS</t>
  </si>
  <si>
    <t>18070100000102</t>
  </si>
  <si>
    <t>18070100000102PSS</t>
  </si>
  <si>
    <t>15071900000903</t>
  </si>
  <si>
    <t>15071900000903PSS</t>
  </si>
  <si>
    <t>18030100000101</t>
  </si>
  <si>
    <t>18030100000101PSS</t>
  </si>
  <si>
    <t>15071900000911</t>
  </si>
  <si>
    <t>15071900000911PSS</t>
  </si>
  <si>
    <t>15071900000918</t>
  </si>
  <si>
    <t>15071900000918PSS</t>
  </si>
  <si>
    <t>15071900000919</t>
  </si>
  <si>
    <t>15071900000919PSS</t>
  </si>
  <si>
    <t>18030200000101</t>
  </si>
  <si>
    <t>18030200000101PSS</t>
  </si>
  <si>
    <t>18030200000102</t>
  </si>
  <si>
    <t>18030200000102PSS</t>
  </si>
  <si>
    <t>15071900000926</t>
  </si>
  <si>
    <t>15071900000926PSS</t>
  </si>
  <si>
    <t>18030200000201</t>
  </si>
  <si>
    <t>18030200000201PSS</t>
  </si>
  <si>
    <t>15071900000936</t>
  </si>
  <si>
    <t>15071900000936PSS</t>
  </si>
  <si>
    <t>15071900000946</t>
  </si>
  <si>
    <t>15071900000946PSS</t>
  </si>
  <si>
    <t>15071900000947</t>
  </si>
  <si>
    <t>15071900000947PSS</t>
  </si>
  <si>
    <t>18030200000202</t>
  </si>
  <si>
    <t>18030200000202PSS</t>
  </si>
  <si>
    <t>15071900001101</t>
  </si>
  <si>
    <t>15071900001101PSS</t>
  </si>
  <si>
    <t>15071900001102</t>
  </si>
  <si>
    <t>15071900001102PSS</t>
  </si>
  <si>
    <t>18030900000101</t>
  </si>
  <si>
    <t>18030900000101PSS</t>
  </si>
  <si>
    <t>15071900001104</t>
  </si>
  <si>
    <t>15071900001104PSS</t>
  </si>
  <si>
    <t>15071900001106</t>
  </si>
  <si>
    <t>15071900001106PSS</t>
  </si>
  <si>
    <t>18030900000102</t>
  </si>
  <si>
    <t>18030900000102PSS</t>
  </si>
  <si>
    <t>18030900000103</t>
  </si>
  <si>
    <t>18030900000103PSS</t>
  </si>
  <si>
    <t>18030900000104</t>
  </si>
  <si>
    <t>18030900000104PSS</t>
  </si>
  <si>
    <t>18030900000109</t>
  </si>
  <si>
    <t>18030900000109PSS</t>
  </si>
  <si>
    <t>18060102020102</t>
  </si>
  <si>
    <t>18060102020102PSS</t>
  </si>
  <si>
    <t>18060102020111</t>
  </si>
  <si>
    <t>18060102020111PSS</t>
  </si>
  <si>
    <t>15071900001113</t>
  </si>
  <si>
    <t>15071900001113PSS</t>
  </si>
  <si>
    <t>15071900001115</t>
  </si>
  <si>
    <t>15071900001115PSS</t>
  </si>
  <si>
    <t>15071900001116</t>
  </si>
  <si>
    <t>15071900001116PSS</t>
  </si>
  <si>
    <t>15071900001117</t>
  </si>
  <si>
    <t>15071900001117PSS</t>
  </si>
  <si>
    <t>15071900001118</t>
  </si>
  <si>
    <t>15071900001118PSS</t>
  </si>
  <si>
    <t>15071900001119</t>
  </si>
  <si>
    <t>15071900001119PSS</t>
  </si>
  <si>
    <t>18060200000107</t>
  </si>
  <si>
    <t>18060200000107PSS</t>
  </si>
  <si>
    <t>15071900001122</t>
  </si>
  <si>
    <t>15071900001122PSS</t>
  </si>
  <si>
    <t>15071900001125</t>
  </si>
  <si>
    <t>15071900001125PSS</t>
  </si>
  <si>
    <t>15071900001126</t>
  </si>
  <si>
    <t>15071900001126PSS</t>
  </si>
  <si>
    <t>15071900001127</t>
  </si>
  <si>
    <t>15071900001127PSS</t>
  </si>
  <si>
    <t>15071900001128</t>
  </si>
  <si>
    <t>15071900001128PSS</t>
  </si>
  <si>
    <t>15071900001129</t>
  </si>
  <si>
    <t>15071900001129PSS</t>
  </si>
  <si>
    <t>15071900001130</t>
  </si>
  <si>
    <t>15071900001130PSS</t>
  </si>
  <si>
    <t>15071900001131</t>
  </si>
  <si>
    <t>15071900001131PSS</t>
  </si>
  <si>
    <t>15071900001132</t>
  </si>
  <si>
    <t>15071900001132PSS</t>
  </si>
  <si>
    <t>15071900001133</t>
  </si>
  <si>
    <t>15071900001133PSS</t>
  </si>
  <si>
    <t>15071900001134</t>
  </si>
  <si>
    <t>15071900001134PSS</t>
  </si>
  <si>
    <t>15071900001135</t>
  </si>
  <si>
    <t>15071900001135PSS</t>
  </si>
  <si>
    <t>18060200000112</t>
  </si>
  <si>
    <t>18060200000112PSS</t>
  </si>
  <si>
    <t>18010100000101</t>
  </si>
  <si>
    <t>18010100000101PSS</t>
  </si>
  <si>
    <t>18010100000102</t>
  </si>
  <si>
    <t>18010100000102PSS</t>
  </si>
  <si>
    <t>18010100000105</t>
  </si>
  <si>
    <t>18010100000105PSS</t>
  </si>
  <si>
    <t>15080711000101</t>
  </si>
  <si>
    <t>15080711000101PSS</t>
  </si>
  <si>
    <t>15090409000101</t>
  </si>
  <si>
    <t>15090409000101PSS</t>
  </si>
  <si>
    <t>18090200000101</t>
  </si>
  <si>
    <t>18090200000101PSS</t>
  </si>
  <si>
    <t>18090200000102</t>
  </si>
  <si>
    <t>18090200000102PSS</t>
  </si>
  <si>
    <t>18090200000105</t>
  </si>
  <si>
    <t>18090200000105PSS</t>
  </si>
  <si>
    <t>18090200000201</t>
  </si>
  <si>
    <t>18090200000201PSS</t>
  </si>
  <si>
    <t>18090200000701</t>
  </si>
  <si>
    <t>18090200000701PSS</t>
  </si>
  <si>
    <t>18090200000702</t>
  </si>
  <si>
    <t>18090200000702PSS</t>
  </si>
  <si>
    <t>18090200000703</t>
  </si>
  <si>
    <t>18090200000703PSS</t>
  </si>
  <si>
    <t>15090500000107</t>
  </si>
  <si>
    <t>15090500000107PSS</t>
  </si>
  <si>
    <t>15090709000101</t>
  </si>
  <si>
    <t>15090709000101PSS</t>
  </si>
  <si>
    <t>15090709000103</t>
  </si>
  <si>
    <t>15090709000103PSS</t>
  </si>
  <si>
    <t>15090709000104</t>
  </si>
  <si>
    <t>15090709000104PSS</t>
  </si>
  <si>
    <t>15090709000106</t>
  </si>
  <si>
    <t>15090709000106PSS</t>
  </si>
  <si>
    <t>18090200000704</t>
  </si>
  <si>
    <t>18090200000704PSS</t>
  </si>
  <si>
    <t>15090719000103</t>
  </si>
  <si>
    <t>15090719000103PSS</t>
  </si>
  <si>
    <t>18090200000705</t>
  </si>
  <si>
    <t>18090200000705PSS</t>
  </si>
  <si>
    <t>18090200000706</t>
  </si>
  <si>
    <t>18090200000706PSS</t>
  </si>
  <si>
    <t>15090719000107</t>
  </si>
  <si>
    <t>15090719000107PSS</t>
  </si>
  <si>
    <t>15090719000108</t>
  </si>
  <si>
    <t>15090719000108PSS</t>
  </si>
  <si>
    <t>15090719000109</t>
  </si>
  <si>
    <t>15090719000109PSS</t>
  </si>
  <si>
    <t>15090719000110</t>
  </si>
  <si>
    <t>15090719000110PSS</t>
  </si>
  <si>
    <t>15090719000111</t>
  </si>
  <si>
    <t>15090719000111PSS</t>
  </si>
  <si>
    <t>15090719000117</t>
  </si>
  <si>
    <t>15090719000117PSS</t>
  </si>
  <si>
    <t>19010200000101</t>
  </si>
  <si>
    <t>19010200000101PSS</t>
  </si>
  <si>
    <t>18090200000707</t>
  </si>
  <si>
    <t>18090200000707PSS</t>
  </si>
  <si>
    <t>19010200000202</t>
  </si>
  <si>
    <t>19010200000202PSS</t>
  </si>
  <si>
    <t>19010200000801</t>
  </si>
  <si>
    <t>19010200000801PSS</t>
  </si>
  <si>
    <t>19010100000101</t>
  </si>
  <si>
    <t>19010100000101PSS</t>
  </si>
  <si>
    <t>19010100000102</t>
  </si>
  <si>
    <t>19010100000102PSS</t>
  </si>
  <si>
    <t>19010100000103</t>
  </si>
  <si>
    <t>19010100000103PSS</t>
  </si>
  <si>
    <t>18090200000708</t>
  </si>
  <si>
    <t>18090200000708PSS</t>
  </si>
  <si>
    <t>18090200000709</t>
  </si>
  <si>
    <t>18090200000709PSS</t>
  </si>
  <si>
    <t>19010300000101</t>
  </si>
  <si>
    <t>19010300000101PSS</t>
  </si>
  <si>
    <t>19010300000102</t>
  </si>
  <si>
    <t>19010300000102PSS</t>
  </si>
  <si>
    <t>18090200000710</t>
  </si>
  <si>
    <t>18090200000710PSS</t>
  </si>
  <si>
    <t>19010500000101</t>
  </si>
  <si>
    <t>19010500000101PSS</t>
  </si>
  <si>
    <t>19010500000104</t>
  </si>
  <si>
    <t>19010500000104PSS</t>
  </si>
  <si>
    <t>19010500000801</t>
  </si>
  <si>
    <t>19010500000801PSS</t>
  </si>
  <si>
    <t>19010500000802</t>
  </si>
  <si>
    <t>19010500000802PSS</t>
  </si>
  <si>
    <t>19010600000101</t>
  </si>
  <si>
    <t>19010600000101PSS</t>
  </si>
  <si>
    <t>18090200000721</t>
  </si>
  <si>
    <t>18090200000721PSS</t>
  </si>
  <si>
    <t>19010700000201</t>
  </si>
  <si>
    <t>19010700000201PSS</t>
  </si>
  <si>
    <t>19010700000202</t>
  </si>
  <si>
    <t>19010700000202PSS</t>
  </si>
  <si>
    <t>19011800000101</t>
  </si>
  <si>
    <t>19011800000101PSS</t>
  </si>
  <si>
    <t>19011800000102</t>
  </si>
  <si>
    <t>19011800000102PSS</t>
  </si>
  <si>
    <t>19011800000201</t>
  </si>
  <si>
    <t>19011800000201PSS</t>
  </si>
  <si>
    <t>19011800000202</t>
  </si>
  <si>
    <t>19011800000202PSS</t>
  </si>
  <si>
    <t>19011800000301</t>
  </si>
  <si>
    <t>19011800000301PSS</t>
  </si>
  <si>
    <t>18090200000722</t>
  </si>
  <si>
    <t>18090200000722PSS</t>
  </si>
  <si>
    <t>18090200000723</t>
  </si>
  <si>
    <t>18090200000723PSS</t>
  </si>
  <si>
    <t>19011800000304</t>
  </si>
  <si>
    <t>19011800000304PSS</t>
  </si>
  <si>
    <t>18090200000724</t>
  </si>
  <si>
    <t>18090200000724PSS</t>
  </si>
  <si>
    <t>19011800000306</t>
  </si>
  <si>
    <t>19011800000306PSS</t>
  </si>
  <si>
    <t>18090200000725</t>
  </si>
  <si>
    <t>18090200000725PSS</t>
  </si>
  <si>
    <t>19011800000308</t>
  </si>
  <si>
    <t>19011800000308PSS</t>
  </si>
  <si>
    <t>19011800000309</t>
  </si>
  <si>
    <t>19011800000309PSS</t>
  </si>
  <si>
    <t>19011800000310</t>
  </si>
  <si>
    <t>19011800000310PSS</t>
  </si>
  <si>
    <t>19011800000311</t>
  </si>
  <si>
    <t>19011800000311PSS</t>
  </si>
  <si>
    <t>19011800000312</t>
  </si>
  <si>
    <t>19011800000312PSS</t>
  </si>
  <si>
    <t>19011900000101</t>
  </si>
  <si>
    <t>19011900000101PSS</t>
  </si>
  <si>
    <t>19011900000102</t>
  </si>
  <si>
    <t>19011900000102PSS</t>
  </si>
  <si>
    <t>19011900000103</t>
  </si>
  <si>
    <t>19011900000103PSS</t>
  </si>
  <si>
    <t>19011900000104</t>
  </si>
  <si>
    <t>19011900000104PSS</t>
  </si>
  <si>
    <t>19011900000105</t>
  </si>
  <si>
    <t>19011900000105PSS</t>
  </si>
  <si>
    <t>19011900000106</t>
  </si>
  <si>
    <t>19011900000106PSS</t>
  </si>
  <si>
    <t>19011900000107</t>
  </si>
  <si>
    <t>19011900000107PSS</t>
  </si>
  <si>
    <t>19011900000109</t>
  </si>
  <si>
    <t>19011900000109PSS</t>
  </si>
  <si>
    <t>19011900000111</t>
  </si>
  <si>
    <t>19011900000111PSS</t>
  </si>
  <si>
    <t>19011900000112</t>
  </si>
  <si>
    <t>19011900000112PSS</t>
  </si>
  <si>
    <t>18090200000726</t>
  </si>
  <si>
    <t>18090200000726PSS</t>
  </si>
  <si>
    <t>19011900000202</t>
  </si>
  <si>
    <t>19011900000202PSS</t>
  </si>
  <si>
    <t>19011900000203</t>
  </si>
  <si>
    <t>19011900000203PSS</t>
  </si>
  <si>
    <t>18090200000727</t>
  </si>
  <si>
    <t>18090200000727PSS</t>
  </si>
  <si>
    <t>19011900000401</t>
  </si>
  <si>
    <t>19011900000401PSS</t>
  </si>
  <si>
    <t>18090200000728</t>
  </si>
  <si>
    <t>18090200000728PSS</t>
  </si>
  <si>
    <t>19011900000601</t>
  </si>
  <si>
    <t>19011900000601PSS</t>
  </si>
  <si>
    <t>19011900000602</t>
  </si>
  <si>
    <t>19011900000602PSS</t>
  </si>
  <si>
    <t>19011900000603</t>
  </si>
  <si>
    <t>19011900000603PSS</t>
  </si>
  <si>
    <t>19011900000604</t>
  </si>
  <si>
    <t>19011900000604PSS</t>
  </si>
  <si>
    <t>19011900000605</t>
  </si>
  <si>
    <t>19011900000605PSS</t>
  </si>
  <si>
    <t>19011900000606</t>
  </si>
  <si>
    <t>19011900000606PSS</t>
  </si>
  <si>
    <t>19011900000607</t>
  </si>
  <si>
    <t>19011900000607PSS</t>
  </si>
  <si>
    <t>19011900000608</t>
  </si>
  <si>
    <t>19011900000608PSS</t>
  </si>
  <si>
    <t>19011900000701</t>
  </si>
  <si>
    <t>19011900000701PSS</t>
  </si>
  <si>
    <t>19011900000801</t>
  </si>
  <si>
    <t>19011900000801PSS</t>
  </si>
  <si>
    <t>19011900000802</t>
  </si>
  <si>
    <t>19011900000802PSS</t>
  </si>
  <si>
    <t>19011900000803</t>
  </si>
  <si>
    <t>19011900000803PSS</t>
  </si>
  <si>
    <t>19011900000804</t>
  </si>
  <si>
    <t>19011900000804PSS</t>
  </si>
  <si>
    <t>19011900000805</t>
  </si>
  <si>
    <t>19011900000805PSS</t>
  </si>
  <si>
    <t>19011900000901</t>
  </si>
  <si>
    <t>19011900000901PSS</t>
  </si>
  <si>
    <t>19011900000902</t>
  </si>
  <si>
    <t>19011900000902PSS</t>
  </si>
  <si>
    <t>19011900001101</t>
  </si>
  <si>
    <t>19011900001101PSS</t>
  </si>
  <si>
    <t>19011900001201</t>
  </si>
  <si>
    <t>19011900001201PSS</t>
  </si>
  <si>
    <t>19011900001301</t>
  </si>
  <si>
    <t>19011900001301PSS</t>
  </si>
  <si>
    <t>19011900001401</t>
  </si>
  <si>
    <t>19011900001401PSS</t>
  </si>
  <si>
    <t>19011900001404</t>
  </si>
  <si>
    <t>19011900001404PSS</t>
  </si>
  <si>
    <t>18090200000729</t>
  </si>
  <si>
    <t>18090200000729PSS</t>
  </si>
  <si>
    <t>19011900001406</t>
  </si>
  <si>
    <t>19011900001406PSS</t>
  </si>
  <si>
    <t>18090200000730</t>
  </si>
  <si>
    <t>18090200000730PSS</t>
  </si>
  <si>
    <t>19011900001408</t>
  </si>
  <si>
    <t>19011900001408PSS</t>
  </si>
  <si>
    <t>19011900001409</t>
  </si>
  <si>
    <t>19011900001409PSS</t>
  </si>
  <si>
    <t>19011900001411</t>
  </si>
  <si>
    <t>19011900001411PSS</t>
  </si>
  <si>
    <t>19011900001412</t>
  </si>
  <si>
    <t>19011900001412PSS</t>
  </si>
  <si>
    <t>19011900001413</t>
  </si>
  <si>
    <t>19011900001413PSS</t>
  </si>
  <si>
    <t>19011900001415</t>
  </si>
  <si>
    <t>19011900001415PSS</t>
  </si>
  <si>
    <t>18090400000101</t>
  </si>
  <si>
    <t>18090400000101PSS</t>
  </si>
  <si>
    <t>19011900001417</t>
  </si>
  <si>
    <t>19011900001417PSS</t>
  </si>
  <si>
    <t>19011900001418</t>
  </si>
  <si>
    <t>19011900001418PSS</t>
  </si>
  <si>
    <t>19011900001419</t>
  </si>
  <si>
    <t>19011900001419PSS</t>
  </si>
  <si>
    <t>19011900001420</t>
  </si>
  <si>
    <t>19011900001420PSS</t>
  </si>
  <si>
    <t>18090700000201</t>
  </si>
  <si>
    <t>18090700000201PSS</t>
  </si>
  <si>
    <t>19011900001422</t>
  </si>
  <si>
    <t>19011900001422PSS</t>
  </si>
  <si>
    <t>19011900001423</t>
  </si>
  <si>
    <t>19011900001423PSS</t>
  </si>
  <si>
    <t>19011900001424</t>
  </si>
  <si>
    <t>19011900001424PSS</t>
  </si>
  <si>
    <t>18090700000202</t>
  </si>
  <si>
    <t>18090700000202PSS</t>
  </si>
  <si>
    <t>18090501000101</t>
  </si>
  <si>
    <t>18090501000101PSS</t>
  </si>
  <si>
    <t>18090501000109</t>
  </si>
  <si>
    <t>18090501000109PSS</t>
  </si>
  <si>
    <t>18090501000110</t>
  </si>
  <si>
    <t>18090501000110PSS</t>
  </si>
  <si>
    <t>18090501000111</t>
  </si>
  <si>
    <t>18090501000111PSS</t>
  </si>
  <si>
    <t>19011900001431</t>
  </si>
  <si>
    <t>19011900001431PSS</t>
  </si>
  <si>
    <t>18090300000101</t>
  </si>
  <si>
    <t>18090300000101PSS</t>
  </si>
  <si>
    <t>18090300000201</t>
  </si>
  <si>
    <t>18090300000201PSS</t>
  </si>
  <si>
    <t>18090300000202</t>
  </si>
  <si>
    <t>18090300000202PSS</t>
  </si>
  <si>
    <t>19020100000101</t>
  </si>
  <si>
    <t>19020100000101PSS</t>
  </si>
  <si>
    <t>19020200000101</t>
  </si>
  <si>
    <t>19020200000101PSS</t>
  </si>
  <si>
    <t>19030200000101</t>
  </si>
  <si>
    <t>19030200000101PSS</t>
  </si>
  <si>
    <t>18090300000301</t>
  </si>
  <si>
    <t>18090300000301PSS</t>
  </si>
  <si>
    <t>19060100000101</t>
  </si>
  <si>
    <t>19060100000101PSS</t>
  </si>
  <si>
    <t>18090300000302</t>
  </si>
  <si>
    <t>18090300000302PSS</t>
  </si>
  <si>
    <t>19060100000103</t>
  </si>
  <si>
    <t>19060100000103PSS</t>
  </si>
  <si>
    <t>19060100000104</t>
  </si>
  <si>
    <t>19060100000104PSS</t>
  </si>
  <si>
    <t>19060100000105</t>
  </si>
  <si>
    <t>19060100000105PSS</t>
  </si>
  <si>
    <t>18090300000303</t>
  </si>
  <si>
    <t>18090300000303PSS</t>
  </si>
  <si>
    <t>19060100000107</t>
  </si>
  <si>
    <t>19060100000107PSS</t>
  </si>
  <si>
    <t>19060100000109</t>
  </si>
  <si>
    <t>19060100000109PSS</t>
  </si>
  <si>
    <t>19060100000110</t>
  </si>
  <si>
    <t>19060100000110PSS</t>
  </si>
  <si>
    <t>19060100000112</t>
  </si>
  <si>
    <t>19060100000112PSS</t>
  </si>
  <si>
    <t>19060100000113</t>
  </si>
  <si>
    <t>19060100000113PSS</t>
  </si>
  <si>
    <t>19060100000114</t>
  </si>
  <si>
    <t>19060100000114PSS</t>
  </si>
  <si>
    <t>19060100000116</t>
  </si>
  <si>
    <t>19060100000116PSS</t>
  </si>
  <si>
    <t>19060100000117</t>
  </si>
  <si>
    <t>19060100000117PSS</t>
  </si>
  <si>
    <t>19060100000118</t>
  </si>
  <si>
    <t>19060100000118PSS</t>
  </si>
  <si>
    <t>19060100000119</t>
  </si>
  <si>
    <t>19060100000119PSS</t>
  </si>
  <si>
    <t>19060100000120</t>
  </si>
  <si>
    <t>19060100000120PSS</t>
  </si>
  <si>
    <t>18090300000304</t>
  </si>
  <si>
    <t>18090300000304PSS</t>
  </si>
  <si>
    <t>18090300000309</t>
  </si>
  <si>
    <t>18090300000309PSS</t>
  </si>
  <si>
    <t>18090300000401</t>
  </si>
  <si>
    <t>18090300000401PSS</t>
  </si>
  <si>
    <t>19060200000104</t>
  </si>
  <si>
    <t>19060200000104PSS</t>
  </si>
  <si>
    <t>19060200000105</t>
  </si>
  <si>
    <t>19060200000105PSS</t>
  </si>
  <si>
    <t>19060200000106</t>
  </si>
  <si>
    <t>19060200000106PSS</t>
  </si>
  <si>
    <t>18090300000402</t>
  </si>
  <si>
    <t>18090300000402PSS</t>
  </si>
  <si>
    <t>19060200000108</t>
  </si>
  <si>
    <t>19060200000108PSS</t>
  </si>
  <si>
    <t>19060900000101</t>
  </si>
  <si>
    <t>19060900000101PSS</t>
  </si>
  <si>
    <t>19060900000102</t>
  </si>
  <si>
    <t>19060900000102PSS</t>
  </si>
  <si>
    <t>19060900000103</t>
  </si>
  <si>
    <t>19060900000103PSS</t>
  </si>
  <si>
    <t>19040300000102</t>
  </si>
  <si>
    <t>19040300000102PSS</t>
  </si>
  <si>
    <t>19040300000109</t>
  </si>
  <si>
    <t>19040300000109PSS</t>
  </si>
  <si>
    <t>19080200000102</t>
  </si>
  <si>
    <t>19080200000102PSS</t>
  </si>
  <si>
    <t>19040300000111</t>
  </si>
  <si>
    <t>19040300000111PSS</t>
  </si>
  <si>
    <t>19080500000102</t>
  </si>
  <si>
    <t>19080500000102PSS</t>
  </si>
  <si>
    <t>19080500000103</t>
  </si>
  <si>
    <t>19080500000103PSS</t>
  </si>
  <si>
    <t>19080500000104</t>
  </si>
  <si>
    <t>19080500000104PSS</t>
  </si>
  <si>
    <t>19080500000105</t>
  </si>
  <si>
    <t>19080500000105PSS</t>
  </si>
  <si>
    <t>19080500000106</t>
  </si>
  <si>
    <t>19080500000106PSS</t>
  </si>
  <si>
    <t>19080500000107</t>
  </si>
  <si>
    <t>19080500000107PSS</t>
  </si>
  <si>
    <t>19080500000108</t>
  </si>
  <si>
    <t>19080500000108PSS</t>
  </si>
  <si>
    <t>19080500000109</t>
  </si>
  <si>
    <t>19080500000109PSS</t>
  </si>
  <si>
    <t>19080600000101</t>
  </si>
  <si>
    <t>19080600000101PSS</t>
  </si>
  <si>
    <t>19080600000103</t>
  </si>
  <si>
    <t>19080600000103PSS</t>
  </si>
  <si>
    <t>19040300000112</t>
  </si>
  <si>
    <t>19040300000112PSS</t>
  </si>
  <si>
    <t>19080700000101</t>
  </si>
  <si>
    <t>19080700000101PSS</t>
  </si>
  <si>
    <t>19080700000102</t>
  </si>
  <si>
    <t>19080700000102PSS</t>
  </si>
  <si>
    <t>19080700000103</t>
  </si>
  <si>
    <t>19080700000103PSS</t>
  </si>
  <si>
    <t>19080700000104</t>
  </si>
  <si>
    <t>19080700000104PSS</t>
  </si>
  <si>
    <t>19080700000105</t>
  </si>
  <si>
    <t>19080700000105PSS</t>
  </si>
  <si>
    <t>19080700000106</t>
  </si>
  <si>
    <t>19080700000106PSS</t>
  </si>
  <si>
    <t>19080700000107</t>
  </si>
  <si>
    <t>19080700000107PSS</t>
  </si>
  <si>
    <t>19080700000108</t>
  </si>
  <si>
    <t>19080700000108PSS</t>
  </si>
  <si>
    <t>19080700000110</t>
  </si>
  <si>
    <t>19080700000110PSS</t>
  </si>
  <si>
    <t>19080700000111</t>
  </si>
  <si>
    <t>19080700000111PSS</t>
  </si>
  <si>
    <t>19040400000101</t>
  </si>
  <si>
    <t>19040400000101PSS</t>
  </si>
  <si>
    <t>19080700000113</t>
  </si>
  <si>
    <t>19080700000113PSS</t>
  </si>
  <si>
    <t>19080700000114</t>
  </si>
  <si>
    <t>19080700000114PSS</t>
  </si>
  <si>
    <t>19080700000115</t>
  </si>
  <si>
    <t>19080700000115PSS</t>
  </si>
  <si>
    <t>19080700000116</t>
  </si>
  <si>
    <t>19080700000116PSS</t>
  </si>
  <si>
    <t>19080700000117</t>
  </si>
  <si>
    <t>19080700000117PSS</t>
  </si>
  <si>
    <t>19080700000118</t>
  </si>
  <si>
    <t>19080700000118PSS</t>
  </si>
  <si>
    <t>19080700000119</t>
  </si>
  <si>
    <t>19080700000119PSS</t>
  </si>
  <si>
    <t>19080700000120</t>
  </si>
  <si>
    <t>19080700000120PSS</t>
  </si>
  <si>
    <t>19080700000121</t>
  </si>
  <si>
    <t>19080700000121PSS</t>
  </si>
  <si>
    <t>19080700000122</t>
  </si>
  <si>
    <t>19080700000122PSS</t>
  </si>
  <si>
    <t>19080700000123</t>
  </si>
  <si>
    <t>19080700000123PSS</t>
  </si>
  <si>
    <t>19080700000124</t>
  </si>
  <si>
    <t>19080700000124PSS</t>
  </si>
  <si>
    <t>19080700000125</t>
  </si>
  <si>
    <t>19080700000125PSS</t>
  </si>
  <si>
    <t>19080700000126</t>
  </si>
  <si>
    <t>19080700000126PSS</t>
  </si>
  <si>
    <t>19080700000129</t>
  </si>
  <si>
    <t>19080700000129PSS</t>
  </si>
  <si>
    <t>19080700000130</t>
  </si>
  <si>
    <t>19080700000130PSS</t>
  </si>
  <si>
    <t>19080700000131</t>
  </si>
  <si>
    <t>19080700000131PSS</t>
  </si>
  <si>
    <t>19080700000201</t>
  </si>
  <si>
    <t>19080700000201PSS</t>
  </si>
  <si>
    <t>19080700000202</t>
  </si>
  <si>
    <t>19080700000202PSS</t>
  </si>
  <si>
    <t>19080700000203</t>
  </si>
  <si>
    <t>19080700000203PSS</t>
  </si>
  <si>
    <t>19080700000204</t>
  </si>
  <si>
    <t>19080700000204PSS</t>
  </si>
  <si>
    <t>19080700000205</t>
  </si>
  <si>
    <t>19080700000205PSS</t>
  </si>
  <si>
    <t>19080700000206</t>
  </si>
  <si>
    <t>19080700000206PSS</t>
  </si>
  <si>
    <t>19080700000207</t>
  </si>
  <si>
    <t>19080700000207PSS</t>
  </si>
  <si>
    <t>19080700000208</t>
  </si>
  <si>
    <t>19080700000208PSS</t>
  </si>
  <si>
    <t>19080700000210</t>
  </si>
  <si>
    <t>19080700000210PSS</t>
  </si>
  <si>
    <t>19080700000211</t>
  </si>
  <si>
    <t>19080700000211PSS</t>
  </si>
  <si>
    <t>19080700000212</t>
  </si>
  <si>
    <t>19080700000212PSS</t>
  </si>
  <si>
    <t>19080700000213</t>
  </si>
  <si>
    <t>19080700000213PSS</t>
  </si>
  <si>
    <t>19080700000215</t>
  </si>
  <si>
    <t>19080700000215PSS</t>
  </si>
  <si>
    <t>19080700000216</t>
  </si>
  <si>
    <t>19080700000216PSS</t>
  </si>
  <si>
    <t>19040903000102</t>
  </si>
  <si>
    <t>19040903000102PSS</t>
  </si>
  <si>
    <t>19080700000219</t>
  </si>
  <si>
    <t>19080700000219PSS</t>
  </si>
  <si>
    <t>19080700000220</t>
  </si>
  <si>
    <t>19080700000220PSS</t>
  </si>
  <si>
    <t>19080700000222</t>
  </si>
  <si>
    <t>19080700000222PSS</t>
  </si>
  <si>
    <t>19080700000224</t>
  </si>
  <si>
    <t>19080700000224PSS</t>
  </si>
  <si>
    <t>19080700000225</t>
  </si>
  <si>
    <t>19080700000225PSS</t>
  </si>
  <si>
    <t>19080700000301</t>
  </si>
  <si>
    <t>19080700000301PSS</t>
  </si>
  <si>
    <t>19080700000302</t>
  </si>
  <si>
    <t>19080700000302PSS</t>
  </si>
  <si>
    <t>19080700000303</t>
  </si>
  <si>
    <t>19080700000303PSS</t>
  </si>
  <si>
    <t>19080700000304</t>
  </si>
  <si>
    <t>19080700000304PSS</t>
  </si>
  <si>
    <t>19080700000305</t>
  </si>
  <si>
    <t>19080700000305PSS</t>
  </si>
  <si>
    <t>19080700000307</t>
  </si>
  <si>
    <t>19080700000307PSS</t>
  </si>
  <si>
    <t>19080700000310</t>
  </si>
  <si>
    <t>19080700000310PSS</t>
  </si>
  <si>
    <t>19080700000312</t>
  </si>
  <si>
    <t>19080700000312PSS</t>
  </si>
  <si>
    <t>19080700000401</t>
  </si>
  <si>
    <t>19080700000401PSS</t>
  </si>
  <si>
    <t>19080700000402</t>
  </si>
  <si>
    <t>19080700000402PSS</t>
  </si>
  <si>
    <t>19080700000403</t>
  </si>
  <si>
    <t>19080700000403PSS</t>
  </si>
  <si>
    <t>19080700000404</t>
  </si>
  <si>
    <t>19080700000404PSS</t>
  </si>
  <si>
    <t>19080700000405</t>
  </si>
  <si>
    <t>19080700000405PSS</t>
  </si>
  <si>
    <t>19080700000407</t>
  </si>
  <si>
    <t>19080700000407PSS</t>
  </si>
  <si>
    <t>19080700000408</t>
  </si>
  <si>
    <t>19080700000408PSS</t>
  </si>
  <si>
    <t>19080700000409</t>
  </si>
  <si>
    <t>19080700000409PSS</t>
  </si>
  <si>
    <t>19080700000501</t>
  </si>
  <si>
    <t>19080700000501PSS</t>
  </si>
  <si>
    <t>19080700000502</t>
  </si>
  <si>
    <t>19080700000502PSS</t>
  </si>
  <si>
    <t>19080700000503</t>
  </si>
  <si>
    <t>19080700000503PSS</t>
  </si>
  <si>
    <t>19080700000601</t>
  </si>
  <si>
    <t>19080700000601PSS</t>
  </si>
  <si>
    <t>19080700000602</t>
  </si>
  <si>
    <t>19080700000602PSS</t>
  </si>
  <si>
    <t>19080700000701</t>
  </si>
  <si>
    <t>19080700000701PSS</t>
  </si>
  <si>
    <t>19080700000901</t>
  </si>
  <si>
    <t>19080700000901PSS</t>
  </si>
  <si>
    <t>19080700000902</t>
  </si>
  <si>
    <t>19080700000902PSS</t>
  </si>
  <si>
    <t>19040903000111</t>
  </si>
  <si>
    <t>19040903000111PSS</t>
  </si>
  <si>
    <t>19080700000904</t>
  </si>
  <si>
    <t>19080700000904PSS</t>
  </si>
  <si>
    <t>19080700000905</t>
  </si>
  <si>
    <t>19080700000905PSS</t>
  </si>
  <si>
    <t>19080700000906</t>
  </si>
  <si>
    <t>19080700000906PSS</t>
  </si>
  <si>
    <t>19080700000907</t>
  </si>
  <si>
    <t>19080700000907PSS</t>
  </si>
  <si>
    <t>19040904000101</t>
  </si>
  <si>
    <t>19040904000101PSS</t>
  </si>
  <si>
    <t>19080700000909</t>
  </si>
  <si>
    <t>19080700000909PSS</t>
  </si>
  <si>
    <t>19080700000910</t>
  </si>
  <si>
    <t>19080700000910PSS</t>
  </si>
  <si>
    <t>19080700000911</t>
  </si>
  <si>
    <t>19080700000911PSS</t>
  </si>
  <si>
    <t>19080700000912</t>
  </si>
  <si>
    <t>19080700000912PSS</t>
  </si>
  <si>
    <t>19080700000913</t>
  </si>
  <si>
    <t>19080700000913PSS</t>
  </si>
  <si>
    <t>15070100000202</t>
  </si>
  <si>
    <t>15070100000202PSS</t>
  </si>
  <si>
    <t>19080700000920</t>
  </si>
  <si>
    <t>19080700000920PSS</t>
  </si>
  <si>
    <t>19080700000921</t>
  </si>
  <si>
    <t>19080700000921PSS</t>
  </si>
  <si>
    <t>19080700000925</t>
  </si>
  <si>
    <t>19080700000925PSS</t>
  </si>
  <si>
    <t>19080700000926</t>
  </si>
  <si>
    <t>19080700000926PSS</t>
  </si>
  <si>
    <t>19080700000927</t>
  </si>
  <si>
    <t>19080700000927PSS</t>
  </si>
  <si>
    <t>19080700000929</t>
  </si>
  <si>
    <t>19080700000929PSS</t>
  </si>
  <si>
    <t>19080700000930</t>
  </si>
  <si>
    <t>19080700000930PSS</t>
  </si>
  <si>
    <t>19080700000931</t>
  </si>
  <si>
    <t>19080700000931PSS</t>
  </si>
  <si>
    <t>19080700000932</t>
  </si>
  <si>
    <t>19080700000932PSS</t>
  </si>
  <si>
    <t>19080700000933</t>
  </si>
  <si>
    <t>19080700000933PSS</t>
  </si>
  <si>
    <t>19080700000934</t>
  </si>
  <si>
    <t>19080700000934PSS</t>
  </si>
  <si>
    <t>19080700000936</t>
  </si>
  <si>
    <t>19080700000936PSS</t>
  </si>
  <si>
    <t>19080700000937</t>
  </si>
  <si>
    <t>19080700000937PSS</t>
  </si>
  <si>
    <t>19080700000938</t>
  </si>
  <si>
    <t>19080700000938PSS</t>
  </si>
  <si>
    <t>19080700000939</t>
  </si>
  <si>
    <t>19080700000939PSS</t>
  </si>
  <si>
    <t>19080700000940</t>
  </si>
  <si>
    <t>19080700000940PSS</t>
  </si>
  <si>
    <t>19080700000942</t>
  </si>
  <si>
    <t>19080700000942PSS</t>
  </si>
  <si>
    <t>19080700000943</t>
  </si>
  <si>
    <t>19080700000943PSS</t>
  </si>
  <si>
    <t>19080700000945</t>
  </si>
  <si>
    <t>19080700000945PSS</t>
  </si>
  <si>
    <t>19080700000946</t>
  </si>
  <si>
    <t>19080700000946PSS</t>
  </si>
  <si>
    <t>19080700000949</t>
  </si>
  <si>
    <t>19080700000949PSS</t>
  </si>
  <si>
    <t>19080700000950</t>
  </si>
  <si>
    <t>19080700000950PSS</t>
  </si>
  <si>
    <t>19080700000951</t>
  </si>
  <si>
    <t>19080700000951PSS</t>
  </si>
  <si>
    <t>19080700000952</t>
  </si>
  <si>
    <t>19080700000952PSS</t>
  </si>
  <si>
    <t>19080700000953</t>
  </si>
  <si>
    <t>19080700000953PSS</t>
  </si>
  <si>
    <t>19080700000954</t>
  </si>
  <si>
    <t>19080700000954PSS</t>
  </si>
  <si>
    <t>19080700000955</t>
  </si>
  <si>
    <t>19080700000955PSS</t>
  </si>
  <si>
    <t>19080700000956</t>
  </si>
  <si>
    <t>19080700000956PSS</t>
  </si>
  <si>
    <t>19080700000957</t>
  </si>
  <si>
    <t>19080700000957PSS</t>
  </si>
  <si>
    <t>19080700000961</t>
  </si>
  <si>
    <t>19080700000961PSS</t>
  </si>
  <si>
    <t>19080700000966</t>
  </si>
  <si>
    <t>19080700000966PSS</t>
  </si>
  <si>
    <t>15070100000203</t>
  </si>
  <si>
    <t>15070100000203PSS</t>
  </si>
  <si>
    <t>19080700000969</t>
  </si>
  <si>
    <t>19080700000969PSS</t>
  </si>
  <si>
    <t>19080700000973</t>
  </si>
  <si>
    <t>19080700000973PSS</t>
  </si>
  <si>
    <t>19080700000975</t>
  </si>
  <si>
    <t>19080700000975PSS</t>
  </si>
  <si>
    <t>19080700000976</t>
  </si>
  <si>
    <t>19080700000976PSS</t>
  </si>
  <si>
    <t>15020201000303</t>
  </si>
  <si>
    <t>15020201000303PSS</t>
  </si>
  <si>
    <t>15030201010314</t>
  </si>
  <si>
    <t>15030201010314PSS</t>
  </si>
  <si>
    <t>19080700000981</t>
  </si>
  <si>
    <t>19080700000981PSS</t>
  </si>
  <si>
    <t>19080700000982</t>
  </si>
  <si>
    <t>19080700000982PSS</t>
  </si>
  <si>
    <t>15030201010315</t>
  </si>
  <si>
    <t>15030201010315PSS</t>
  </si>
  <si>
    <t>15030201010316</t>
  </si>
  <si>
    <t>15030201010316PSS</t>
  </si>
  <si>
    <t>19080700000989</t>
  </si>
  <si>
    <t>19080700000989PSS</t>
  </si>
  <si>
    <t>19080700000990</t>
  </si>
  <si>
    <t>19080700000990PSS</t>
  </si>
  <si>
    <t>19080700000991</t>
  </si>
  <si>
    <t>19080700000991PSS</t>
  </si>
  <si>
    <t>19080700000993</t>
  </si>
  <si>
    <t>19080700000993PSS</t>
  </si>
  <si>
    <t>19080700000995</t>
  </si>
  <si>
    <t>19080700000995PSS</t>
  </si>
  <si>
    <t>19080700000996</t>
  </si>
  <si>
    <t>19080700000996PSS</t>
  </si>
  <si>
    <t>15030201010317</t>
  </si>
  <si>
    <t>15030201010317PSS</t>
  </si>
  <si>
    <t>19080700001002</t>
  </si>
  <si>
    <t>19080700001002PSS</t>
  </si>
  <si>
    <t>19080700001007</t>
  </si>
  <si>
    <t>19080700001007PSS</t>
  </si>
  <si>
    <t>19080700001008</t>
  </si>
  <si>
    <t>19080700001008PSS</t>
  </si>
  <si>
    <t>19080700001010</t>
  </si>
  <si>
    <t>19080700001010PSS</t>
  </si>
  <si>
    <t>19080700001011</t>
  </si>
  <si>
    <t>19080700001011PSS</t>
  </si>
  <si>
    <t>15020101000402</t>
  </si>
  <si>
    <t>15020101000402PSS</t>
  </si>
  <si>
    <t>15020101000409</t>
  </si>
  <si>
    <t>15020101000409PSS</t>
  </si>
  <si>
    <t>19080700001016</t>
  </si>
  <si>
    <t>19080700001016PSS</t>
  </si>
  <si>
    <t>19080700001017</t>
  </si>
  <si>
    <t>19080700001017PSS</t>
  </si>
  <si>
    <t>19080700001019</t>
  </si>
  <si>
    <t>19080700001019PSS</t>
  </si>
  <si>
    <t>19080700001020</t>
  </si>
  <si>
    <t>19080700001020PSS</t>
  </si>
  <si>
    <t>19080700001021</t>
  </si>
  <si>
    <t>19080700001021PSS</t>
  </si>
  <si>
    <t>19080900000102</t>
  </si>
  <si>
    <t>19080900000102PSS</t>
  </si>
  <si>
    <t>19080900000103</t>
  </si>
  <si>
    <t>19080900000103PSS</t>
  </si>
  <si>
    <t>19080900000104</t>
  </si>
  <si>
    <t>19080900000104PSS</t>
  </si>
  <si>
    <t>19080900000105</t>
  </si>
  <si>
    <t>19080900000105PSS</t>
  </si>
  <si>
    <t>19080900000106</t>
  </si>
  <si>
    <t>19080900000106PSS</t>
  </si>
  <si>
    <t>19080900000107</t>
  </si>
  <si>
    <t>19080900000107PSS</t>
  </si>
  <si>
    <t>19080900000108</t>
  </si>
  <si>
    <t>19080900000108PSS</t>
  </si>
  <si>
    <t>19080900000109</t>
  </si>
  <si>
    <t>19080900000109PSS</t>
  </si>
  <si>
    <t>19080900000110</t>
  </si>
  <si>
    <t>19080900000110PSS</t>
  </si>
  <si>
    <t>19080900000111</t>
  </si>
  <si>
    <t>19080900000111PSS</t>
  </si>
  <si>
    <t>19080900000112</t>
  </si>
  <si>
    <t>19080900000112PSS</t>
  </si>
  <si>
    <t>19080900000113</t>
  </si>
  <si>
    <t>19080900000113PSS</t>
  </si>
  <si>
    <t>19080900000116</t>
  </si>
  <si>
    <t>19080900000116PSS</t>
  </si>
  <si>
    <t>19080900000117</t>
  </si>
  <si>
    <t>19080900000117PSS</t>
  </si>
  <si>
    <t>19080900000118</t>
  </si>
  <si>
    <t>19080900000118PSS</t>
  </si>
  <si>
    <t>19080900000119</t>
  </si>
  <si>
    <t>19080900000119PSS</t>
  </si>
  <si>
    <t>19080900000120</t>
  </si>
  <si>
    <t>19080900000120PSS</t>
  </si>
  <si>
    <t>19080900000134</t>
  </si>
  <si>
    <t>19080900000134PSS</t>
  </si>
  <si>
    <t>19080900000135</t>
  </si>
  <si>
    <t>19080900000135PSS</t>
  </si>
  <si>
    <t>19080900000136</t>
  </si>
  <si>
    <t>19080900000136PSS</t>
  </si>
  <si>
    <t>19080900000140</t>
  </si>
  <si>
    <t>19080900000140PSS</t>
  </si>
  <si>
    <t>19080900000141</t>
  </si>
  <si>
    <t>19080900000141PSS</t>
  </si>
  <si>
    <t>19080900000143</t>
  </si>
  <si>
    <t>19080900000143PSS</t>
  </si>
  <si>
    <t>19080900000144</t>
  </si>
  <si>
    <t>19080900000144PSS</t>
  </si>
  <si>
    <t>19080900000150</t>
  </si>
  <si>
    <t>19080900000150PSS</t>
  </si>
  <si>
    <t>19080900000151</t>
  </si>
  <si>
    <t>19080900000151PSS</t>
  </si>
  <si>
    <t>19080900000152</t>
  </si>
  <si>
    <t>19080900000152PSS</t>
  </si>
  <si>
    <t>19080900000153</t>
  </si>
  <si>
    <t>19080900000153PSS</t>
  </si>
  <si>
    <t>19080900000154</t>
  </si>
  <si>
    <t>19080900000154PSS</t>
  </si>
  <si>
    <t>19080900000155</t>
  </si>
  <si>
    <t>19080900000155PSS</t>
  </si>
  <si>
    <t>19080900000156</t>
  </si>
  <si>
    <t>19080900000156PSS</t>
  </si>
  <si>
    <t>19080900000157</t>
  </si>
  <si>
    <t>19080900000157PSS</t>
  </si>
  <si>
    <t>19080900000159</t>
  </si>
  <si>
    <t>19080900000159PSS</t>
  </si>
  <si>
    <t>19080900000162</t>
  </si>
  <si>
    <t>19080900000162PSS</t>
  </si>
  <si>
    <t>19080900000190</t>
  </si>
  <si>
    <t>19080900000190PSS</t>
  </si>
  <si>
    <t>19080900000191</t>
  </si>
  <si>
    <t>19080900000191PSS</t>
  </si>
  <si>
    <t>19080900000192</t>
  </si>
  <si>
    <t>19080900000192PSS</t>
  </si>
  <si>
    <t>19080900000193</t>
  </si>
  <si>
    <t>19080900000193PSS</t>
  </si>
  <si>
    <t>19080900000194</t>
  </si>
  <si>
    <t>19080900000194PSS</t>
  </si>
  <si>
    <t>19080900000195</t>
  </si>
  <si>
    <t>19080900000195PSS</t>
  </si>
  <si>
    <t>19080900000196</t>
  </si>
  <si>
    <t>19080900000196PSS</t>
  </si>
  <si>
    <t>19080900000197</t>
  </si>
  <si>
    <t>19080900000197PSS</t>
  </si>
  <si>
    <t>19080900000198</t>
  </si>
  <si>
    <t>19080900000198PSS</t>
  </si>
  <si>
    <t>19080900000201</t>
  </si>
  <si>
    <t>19080900000201PSS</t>
  </si>
  <si>
    <t>19080900000202</t>
  </si>
  <si>
    <t>19080900000202PSS</t>
  </si>
  <si>
    <t>19080900000203</t>
  </si>
  <si>
    <t>19080900000203PSS</t>
  </si>
  <si>
    <t>19080900000204</t>
  </si>
  <si>
    <t>19080900000204PSS</t>
  </si>
  <si>
    <t>19080900000205</t>
  </si>
  <si>
    <t>19080900000205PSS</t>
  </si>
  <si>
    <t>19080900000206</t>
  </si>
  <si>
    <t>19080900000206PSS</t>
  </si>
  <si>
    <t>19080900000207</t>
  </si>
  <si>
    <t>19080900000207PSS</t>
  </si>
  <si>
    <t>19080900000208</t>
  </si>
  <si>
    <t>19080900000208PSS</t>
  </si>
  <si>
    <t>19080900000209</t>
  </si>
  <si>
    <t>19080900000209PSS</t>
  </si>
  <si>
    <t>19080900000210</t>
  </si>
  <si>
    <t>19080900000210PSS</t>
  </si>
  <si>
    <t>19080900000211</t>
  </si>
  <si>
    <t>19080900000211PSS</t>
  </si>
  <si>
    <t>19080900000215</t>
  </si>
  <si>
    <t>19080900000215PSS</t>
  </si>
  <si>
    <t>19080900000217</t>
  </si>
  <si>
    <t>19080900000217PSS</t>
  </si>
  <si>
    <t>19080900000218</t>
  </si>
  <si>
    <t>19080900000218PSS</t>
  </si>
  <si>
    <t>19080900000219</t>
  </si>
  <si>
    <t>19080900000219PSS</t>
  </si>
  <si>
    <t>19080900000220</t>
  </si>
  <si>
    <t>19080900000220PSS</t>
  </si>
  <si>
    <t>19080900000221</t>
  </si>
  <si>
    <t>19080900000221PSS</t>
  </si>
  <si>
    <t>19080900000222</t>
  </si>
  <si>
    <t>19080900000222PSS</t>
  </si>
  <si>
    <t>19080900000225</t>
  </si>
  <si>
    <t>19080900000225PSS</t>
  </si>
  <si>
    <t>19080900000226</t>
  </si>
  <si>
    <t>19080900000226PSS</t>
  </si>
  <si>
    <t>19080900000227</t>
  </si>
  <si>
    <t>19080900000227PSS</t>
  </si>
  <si>
    <t>19080900000230</t>
  </si>
  <si>
    <t>19080900000230PSS</t>
  </si>
  <si>
    <t>19080900000231</t>
  </si>
  <si>
    <t>19080900000231PSS</t>
  </si>
  <si>
    <t>19080900000232</t>
  </si>
  <si>
    <t>19080900000232PSS</t>
  </si>
  <si>
    <t>19080900000233</t>
  </si>
  <si>
    <t>19080900000233PSS</t>
  </si>
  <si>
    <t>19080900000237</t>
  </si>
  <si>
    <t>19080900000237PSS</t>
  </si>
  <si>
    <t>19080900000238</t>
  </si>
  <si>
    <t>19080900000238PSS</t>
  </si>
  <si>
    <t>19080900000301</t>
  </si>
  <si>
    <t>19080900000301PSS</t>
  </si>
  <si>
    <t>19080900000302</t>
  </si>
  <si>
    <t>19080900000302PSS</t>
  </si>
  <si>
    <t>19080900000303</t>
  </si>
  <si>
    <t>19080900000303PSS</t>
  </si>
  <si>
    <t>19080900000305</t>
  </si>
  <si>
    <t>19080900000305PSS</t>
  </si>
  <si>
    <t>19080900000306</t>
  </si>
  <si>
    <t>19080900000306PSS</t>
  </si>
  <si>
    <t>19080900000307</t>
  </si>
  <si>
    <t>19080900000307PSS</t>
  </si>
  <si>
    <t>19080900000308</t>
  </si>
  <si>
    <t>19080900000308PSS</t>
  </si>
  <si>
    <t>19080900000309</t>
  </si>
  <si>
    <t>19080900000309PSS</t>
  </si>
  <si>
    <t>19080900000310</t>
  </si>
  <si>
    <t>19080900000310PSS</t>
  </si>
  <si>
    <t>19080900000311</t>
  </si>
  <si>
    <t>19080900000311PSS</t>
  </si>
  <si>
    <t>19080900000312</t>
  </si>
  <si>
    <t>19080900000312PSS</t>
  </si>
  <si>
    <t>19080900000401</t>
  </si>
  <si>
    <t>19080900000401PSS</t>
  </si>
  <si>
    <t>19080900000402</t>
  </si>
  <si>
    <t>19080900000402PSS</t>
  </si>
  <si>
    <t>15070100000211</t>
  </si>
  <si>
    <t>15070100000211PSS</t>
  </si>
  <si>
    <t>19080900000404</t>
  </si>
  <si>
    <t>19080900000404PSS</t>
  </si>
  <si>
    <t>19080900000405</t>
  </si>
  <si>
    <t>19080900000405PSS</t>
  </si>
  <si>
    <t>19080900000501</t>
  </si>
  <si>
    <t>19080900000501PSS</t>
  </si>
  <si>
    <t>19080900000502</t>
  </si>
  <si>
    <t>19080900000502PSS</t>
  </si>
  <si>
    <t>19080900000503</t>
  </si>
  <si>
    <t>19080900000503PSS</t>
  </si>
  <si>
    <t>19080900000504</t>
  </si>
  <si>
    <t>19080900000504PSS</t>
  </si>
  <si>
    <t>19080900000601</t>
  </si>
  <si>
    <t>19080900000601PSS</t>
  </si>
  <si>
    <t>19080900000602</t>
  </si>
  <si>
    <t>19080900000602PSS</t>
  </si>
  <si>
    <t>19080900000701</t>
  </si>
  <si>
    <t>19080900000701PSS</t>
  </si>
  <si>
    <t>19080952311311</t>
  </si>
  <si>
    <t>19080952311311PSS</t>
  </si>
  <si>
    <t>19080900000801</t>
  </si>
  <si>
    <t>19080900000801PSS</t>
  </si>
  <si>
    <t>19070100000101</t>
  </si>
  <si>
    <t>19070100000101PSS</t>
  </si>
  <si>
    <t>15070200000101</t>
  </si>
  <si>
    <t>15070200000101PSS</t>
  </si>
  <si>
    <t>19070200000102</t>
  </si>
  <si>
    <t>19070200000102PSS</t>
  </si>
  <si>
    <t>15070200000301</t>
  </si>
  <si>
    <t>15070200000301PSS</t>
  </si>
  <si>
    <t>19070900000102</t>
  </si>
  <si>
    <t>19070900000102PSS</t>
  </si>
  <si>
    <t>21010109000101PSS</t>
  </si>
  <si>
    <t>21010109000106PSS</t>
  </si>
  <si>
    <t>21010200000101PSS</t>
  </si>
  <si>
    <t>21010701000101</t>
  </si>
  <si>
    <t>21010701000101PSS</t>
  </si>
  <si>
    <t>21010702000101</t>
  </si>
  <si>
    <t>21010702000101PSS</t>
  </si>
  <si>
    <t>15070200000901</t>
  </si>
  <si>
    <t>15070200000901PSS</t>
  </si>
  <si>
    <t>15070200000905</t>
  </si>
  <si>
    <t>15070200000905PSS</t>
  </si>
  <si>
    <t>21070201000301PSS</t>
  </si>
  <si>
    <t>21070201000302</t>
  </si>
  <si>
    <t>21070201000302PSS</t>
  </si>
  <si>
    <t>21011801000101PSS</t>
  </si>
  <si>
    <t>21020101000108PSS</t>
  </si>
  <si>
    <t>21020101000110</t>
  </si>
  <si>
    <t>21020101000110PSS</t>
  </si>
  <si>
    <t>21020101000111PSS</t>
  </si>
  <si>
    <t>21020101000112</t>
  </si>
  <si>
    <t>21020101000112PSS</t>
  </si>
  <si>
    <t>21020201000112PSS</t>
  </si>
  <si>
    <t>21020201000107PSS</t>
  </si>
  <si>
    <t>15070200000908</t>
  </si>
  <si>
    <t>15070200000908PSS</t>
  </si>
  <si>
    <t>21070201000105PSS</t>
  </si>
  <si>
    <t>21070201000107</t>
  </si>
  <si>
    <t>21070201000107PSS</t>
  </si>
  <si>
    <t>21070402010103PSS</t>
  </si>
  <si>
    <t>21070501000101PSS</t>
  </si>
  <si>
    <t>21020101000103PSS</t>
  </si>
  <si>
    <t>21020201000111PSS</t>
  </si>
  <si>
    <t>21070201000101PSS</t>
  </si>
  <si>
    <t>21070401010101PSS</t>
  </si>
  <si>
    <t>21030301000107PSS</t>
  </si>
  <si>
    <t>21070201000203PSS</t>
  </si>
  <si>
    <t>21070401010203PSS</t>
  </si>
  <si>
    <t>21070402010210PSS</t>
  </si>
  <si>
    <t>21030501000101PSS</t>
  </si>
  <si>
    <t>21030502000101PSS</t>
  </si>
  <si>
    <t>21070201000205PSS</t>
  </si>
  <si>
    <t>21010903010113PSS</t>
  </si>
  <si>
    <t>21030200000109PSS</t>
  </si>
  <si>
    <t>21070201000211</t>
  </si>
  <si>
    <t>21070201000211PSS</t>
  </si>
  <si>
    <t>21070401010102</t>
  </si>
  <si>
    <t>21070401010102PSS</t>
  </si>
  <si>
    <t>21070402010204PSS</t>
  </si>
  <si>
    <t>15070200000909</t>
  </si>
  <si>
    <t>15070200000909PSS</t>
  </si>
  <si>
    <t>21010109000102PSS</t>
  </si>
  <si>
    <t>21010109000105PSS</t>
  </si>
  <si>
    <t>21010109000107PSS</t>
  </si>
  <si>
    <t>21010109000201PSS</t>
  </si>
  <si>
    <t>21010109000202</t>
  </si>
  <si>
    <t>21010109000202PSS</t>
  </si>
  <si>
    <t>21010109000801</t>
  </si>
  <si>
    <t>21010109000801PSS</t>
  </si>
  <si>
    <t>21010200000103PSS</t>
  </si>
  <si>
    <t>21010200000201PSS</t>
  </si>
  <si>
    <t>21010200000202</t>
  </si>
  <si>
    <t>21010200000202PSS</t>
  </si>
  <si>
    <t>21011301000103</t>
  </si>
  <si>
    <t>21011301000103PSS</t>
  </si>
  <si>
    <t>21011301000104</t>
  </si>
  <si>
    <t>21011301000104PSS</t>
  </si>
  <si>
    <t>21011302000101</t>
  </si>
  <si>
    <t>21011302000101PSS</t>
  </si>
  <si>
    <t>21011302000102</t>
  </si>
  <si>
    <t>21011302000102PSS</t>
  </si>
  <si>
    <t>21011302000103</t>
  </si>
  <si>
    <t>21011302000103PSS</t>
  </si>
  <si>
    <t>21011400000102</t>
  </si>
  <si>
    <t>21011400000102PSS</t>
  </si>
  <si>
    <t>21011601010101</t>
  </si>
  <si>
    <t>21011601010101PSS</t>
  </si>
  <si>
    <t>21011601020101</t>
  </si>
  <si>
    <t>21011601020101PSS</t>
  </si>
  <si>
    <t>21011601090102</t>
  </si>
  <si>
    <t>21011601090102PSS</t>
  </si>
  <si>
    <t>21011601090103</t>
  </si>
  <si>
    <t>21011601090103PSS</t>
  </si>
  <si>
    <t>21011601090104</t>
  </si>
  <si>
    <t>21011601090104PSS</t>
  </si>
  <si>
    <t>21011601090105</t>
  </si>
  <si>
    <t>21011601090105PSS</t>
  </si>
  <si>
    <t>21011601090106</t>
  </si>
  <si>
    <t>21011601090106PSS</t>
  </si>
  <si>
    <t>21011601090107</t>
  </si>
  <si>
    <t>21011601090107PSS</t>
  </si>
  <si>
    <t>21011601090110</t>
  </si>
  <si>
    <t>21011601090110PSS</t>
  </si>
  <si>
    <t>21011601090111</t>
  </si>
  <si>
    <t>21011601090111PSS</t>
  </si>
  <si>
    <t>21011601090201</t>
  </si>
  <si>
    <t>21011601090201PSS</t>
  </si>
  <si>
    <t>21011601090202</t>
  </si>
  <si>
    <t>21011601090202PSS</t>
  </si>
  <si>
    <t>21070201000303PSS</t>
  </si>
  <si>
    <t>21070201000401PSS</t>
  </si>
  <si>
    <t>21070201000402</t>
  </si>
  <si>
    <t>21070201000402PSS</t>
  </si>
  <si>
    <t>21070401010301PSS</t>
  </si>
  <si>
    <t>21070401010302</t>
  </si>
  <si>
    <t>21070401010302PSS</t>
  </si>
  <si>
    <t>21070401010303</t>
  </si>
  <si>
    <t>21070401010303PSS</t>
  </si>
  <si>
    <t>21070401020301PSS</t>
  </si>
  <si>
    <t>21070401020302</t>
  </si>
  <si>
    <t>21070401020302PSS</t>
  </si>
  <si>
    <t>21070401020303</t>
  </si>
  <si>
    <t>21070401020303PSS</t>
  </si>
  <si>
    <t>21070901000101PSS</t>
  </si>
  <si>
    <t>21070902000101PSS</t>
  </si>
  <si>
    <t>21070902000104</t>
  </si>
  <si>
    <t>21070902000104PSS</t>
  </si>
  <si>
    <t>21070902000105</t>
  </si>
  <si>
    <t>21070902000105PSS</t>
  </si>
  <si>
    <t>21070902000106</t>
  </si>
  <si>
    <t>21070902000106PSS</t>
  </si>
  <si>
    <t>21070902000109</t>
  </si>
  <si>
    <t>21070902000109PSS</t>
  </si>
  <si>
    <t>21070902000112</t>
  </si>
  <si>
    <t>21070902000112PSS</t>
  </si>
  <si>
    <t>21070902000115</t>
  </si>
  <si>
    <t>21070902000115PSS</t>
  </si>
  <si>
    <t>21070902000117</t>
  </si>
  <si>
    <t>21070902000117PSS</t>
  </si>
  <si>
    <t>21070902000122</t>
  </si>
  <si>
    <t>21070902000122PSS</t>
  </si>
  <si>
    <t>23010102090101</t>
  </si>
  <si>
    <t>23010102090101PSS</t>
  </si>
  <si>
    <t>23010109000101</t>
  </si>
  <si>
    <t>23010109000101PSS</t>
  </si>
  <si>
    <t>15070300000301</t>
  </si>
  <si>
    <t>15070300000301PSS</t>
  </si>
  <si>
    <t>15071900000102</t>
  </si>
  <si>
    <t>15071900000102PSS</t>
  </si>
  <si>
    <t>15071900000109</t>
  </si>
  <si>
    <t>15071900000109PSS</t>
  </si>
  <si>
    <t>15071900000110</t>
  </si>
  <si>
    <t>15071900000110PSS</t>
  </si>
  <si>
    <t>15071900000111</t>
  </si>
  <si>
    <t>15071900000111PSS</t>
  </si>
  <si>
    <t>15071900000114</t>
  </si>
  <si>
    <t>15071900000114PSS</t>
  </si>
  <si>
    <t>15071900000117</t>
  </si>
  <si>
    <t>15071900000117PSS</t>
  </si>
  <si>
    <t>23010109012201</t>
  </si>
  <si>
    <t>23010109012201PSS</t>
  </si>
  <si>
    <t>23010109012401</t>
  </si>
  <si>
    <t>23010109012401PSS</t>
  </si>
  <si>
    <t>23010109012701</t>
  </si>
  <si>
    <t>23010109012701PSS</t>
  </si>
  <si>
    <t>15071900000119</t>
  </si>
  <si>
    <t>15071900000119PSS</t>
  </si>
  <si>
    <t>15071900000121</t>
  </si>
  <si>
    <t>15071900000121PSS</t>
  </si>
  <si>
    <t>15071900000122</t>
  </si>
  <si>
    <t>15071900000122PSS</t>
  </si>
  <si>
    <t>15071900000123</t>
  </si>
  <si>
    <t>15071900000123PSS</t>
  </si>
  <si>
    <t>15071900000203</t>
  </si>
  <si>
    <t>15071900000203PSS</t>
  </si>
  <si>
    <t>23010109013401</t>
  </si>
  <si>
    <t>23010109013401PSS</t>
  </si>
  <si>
    <t>15071900000204</t>
  </si>
  <si>
    <t>15071900000204PSS</t>
  </si>
  <si>
    <t>15071900000205</t>
  </si>
  <si>
    <t>15071900000205PSS</t>
  </si>
  <si>
    <t>15071900000208</t>
  </si>
  <si>
    <t>15071900000208PSS</t>
  </si>
  <si>
    <t>15071900000209</t>
  </si>
  <si>
    <t>15071900000209PSS</t>
  </si>
  <si>
    <t>15071900000402</t>
  </si>
  <si>
    <t>15071900000402PSS</t>
  </si>
  <si>
    <t>15071900000404</t>
  </si>
  <si>
    <t>15071900000404PSS</t>
  </si>
  <si>
    <t>23010109020601</t>
  </si>
  <si>
    <t>23010109020601PSS</t>
  </si>
  <si>
    <t>23010109020701</t>
  </si>
  <si>
    <t>23010109020701PSS</t>
  </si>
  <si>
    <t>23010109020801</t>
  </si>
  <si>
    <t>23010109020801PSS</t>
  </si>
  <si>
    <t>23010109020901</t>
  </si>
  <si>
    <t>23010109020901PSS</t>
  </si>
  <si>
    <t>23010109021001</t>
  </si>
  <si>
    <t>23010109021001PSS</t>
  </si>
  <si>
    <t>23010109021101</t>
  </si>
  <si>
    <t>23010109021101PSS</t>
  </si>
  <si>
    <t>15071900000503</t>
  </si>
  <si>
    <t>15071900000503PSS</t>
  </si>
  <si>
    <t>15071900000516</t>
  </si>
  <si>
    <t>15071900000516PSS</t>
  </si>
  <si>
    <t>15071900000517</t>
  </si>
  <si>
    <t>15071900000517PSS</t>
  </si>
  <si>
    <t>15071900000901</t>
  </si>
  <si>
    <t>15071900000901PSS</t>
  </si>
  <si>
    <t>15071900000910</t>
  </si>
  <si>
    <t>15071900000910PSS</t>
  </si>
  <si>
    <t>15071900000925</t>
  </si>
  <si>
    <t>15071900000925PSS</t>
  </si>
  <si>
    <t>15071900000927</t>
  </si>
  <si>
    <t>15071900000927PSS</t>
  </si>
  <si>
    <t>15071900000949</t>
  </si>
  <si>
    <t>15071900000949PSS</t>
  </si>
  <si>
    <t>23010109030101</t>
  </si>
  <si>
    <t>23010109030101PSS</t>
  </si>
  <si>
    <t>15071900001103</t>
  </si>
  <si>
    <t>15071900001103PSS</t>
  </si>
  <si>
    <t>15071900001107</t>
  </si>
  <si>
    <t>15071900001107PSS</t>
  </si>
  <si>
    <t>15071900001108</t>
  </si>
  <si>
    <t>15071900001108PSS</t>
  </si>
  <si>
    <t>15071900001109</t>
  </si>
  <si>
    <t>15071900001109PSS</t>
  </si>
  <si>
    <t>15071900001110</t>
  </si>
  <si>
    <t>15071900001110PSS</t>
  </si>
  <si>
    <t>15071900001111</t>
  </si>
  <si>
    <t>15071900001111PSS</t>
  </si>
  <si>
    <t>15071900001112</t>
  </si>
  <si>
    <t>15071900001112PSS</t>
  </si>
  <si>
    <t>15071900001121</t>
  </si>
  <si>
    <t>15071900001121PSS</t>
  </si>
  <si>
    <t>23010109031001</t>
  </si>
  <si>
    <t>23010109031001PSS</t>
  </si>
  <si>
    <t>23010109031101</t>
  </si>
  <si>
    <t>23010109031101PSS</t>
  </si>
  <si>
    <t>15071900001136</t>
  </si>
  <si>
    <t>15071900001136PSS</t>
  </si>
  <si>
    <t>23010109031301</t>
  </si>
  <si>
    <t>23010109031301PSS</t>
  </si>
  <si>
    <t>23010109040401</t>
  </si>
  <si>
    <t>23010109040401PSS</t>
  </si>
  <si>
    <t>23010109040501</t>
  </si>
  <si>
    <t>23010109040501PSS</t>
  </si>
  <si>
    <t>23010109040601</t>
  </si>
  <si>
    <t>23010109040601PSS</t>
  </si>
  <si>
    <t>23010109040701</t>
  </si>
  <si>
    <t>23010109040701PSS</t>
  </si>
  <si>
    <t>23010109040801</t>
  </si>
  <si>
    <t>23010109040801PSS</t>
  </si>
  <si>
    <t>23010109040901</t>
  </si>
  <si>
    <t>23010109040901PSS</t>
  </si>
  <si>
    <t>23010109041001</t>
  </si>
  <si>
    <t>23010109041001PSS</t>
  </si>
  <si>
    <t>23010109041201</t>
  </si>
  <si>
    <t>23010109041201PSS</t>
  </si>
  <si>
    <t>15071900001137</t>
  </si>
  <si>
    <t>15071900001137PSS</t>
  </si>
  <si>
    <t>15071900001139</t>
  </si>
  <si>
    <t>15071900001139PSS</t>
  </si>
  <si>
    <t>23010109041700</t>
  </si>
  <si>
    <t>23010109041700PSS</t>
  </si>
  <si>
    <t>15090500000100</t>
  </si>
  <si>
    <t>15090500000100PSS</t>
  </si>
  <si>
    <t>15090500000101</t>
  </si>
  <si>
    <t>15090500000101PSS</t>
  </si>
  <si>
    <t>15090500000102</t>
  </si>
  <si>
    <t>15090500000102PSS</t>
  </si>
  <si>
    <t>15090500000103</t>
  </si>
  <si>
    <t>15090500000103PSS</t>
  </si>
  <si>
    <t>21020101000109PSS</t>
  </si>
  <si>
    <t>21020101000802</t>
  </si>
  <si>
    <t>21020101000802PSS</t>
  </si>
  <si>
    <t>21020102000101</t>
  </si>
  <si>
    <t>21020102000101PSS</t>
  </si>
  <si>
    <t>21020102000105PSS</t>
  </si>
  <si>
    <t>21020201000108PSS</t>
  </si>
  <si>
    <t>21020202000101</t>
  </si>
  <si>
    <t>21020202000101PSS</t>
  </si>
  <si>
    <t>21020202000105PSS</t>
  </si>
  <si>
    <t>21070201000102</t>
  </si>
  <si>
    <t>21070201000102PSS</t>
  </si>
  <si>
    <t>21070402010104</t>
  </si>
  <si>
    <t>21070402010104PSS</t>
  </si>
  <si>
    <t>21070402020101PSS</t>
  </si>
  <si>
    <t>23020100000101</t>
  </si>
  <si>
    <t>23020100000101PSS</t>
  </si>
  <si>
    <t>23020101080101</t>
  </si>
  <si>
    <t>23020101080101PSS</t>
  </si>
  <si>
    <t>23020101280101</t>
  </si>
  <si>
    <t>23020101280101PSS</t>
  </si>
  <si>
    <t>23020101350101</t>
  </si>
  <si>
    <t>23020101350101PSS</t>
  </si>
  <si>
    <t>23020101400100</t>
  </si>
  <si>
    <t>23020101400100PSS</t>
  </si>
  <si>
    <t>15090500000104</t>
  </si>
  <si>
    <t>15090500000104PSS</t>
  </si>
  <si>
    <t>23020102080101</t>
  </si>
  <si>
    <t>23020102080101PSS</t>
  </si>
  <si>
    <t>23020102090101</t>
  </si>
  <si>
    <t>23020102090101PSS</t>
  </si>
  <si>
    <t>23020102110101</t>
  </si>
  <si>
    <t>23020102110101PSS</t>
  </si>
  <si>
    <t>15090500000105</t>
  </si>
  <si>
    <t>15090500000105PSS</t>
  </si>
  <si>
    <t>23020102140101</t>
  </si>
  <si>
    <t>23020102140101PSS</t>
  </si>
  <si>
    <t>15090500000106</t>
  </si>
  <si>
    <t>15090500000106PSS</t>
  </si>
  <si>
    <t>23020103010101</t>
  </si>
  <si>
    <t>23020103010101PSS</t>
  </si>
  <si>
    <t>15090719000101</t>
  </si>
  <si>
    <t>15090719000101PSS</t>
  </si>
  <si>
    <t>15090719000104</t>
  </si>
  <si>
    <t>15090719000104PSS</t>
  </si>
  <si>
    <t>15090719000106</t>
  </si>
  <si>
    <t>15090719000106PSS</t>
  </si>
  <si>
    <t>19010200000201</t>
  </si>
  <si>
    <t>19010200000201PSS</t>
  </si>
  <si>
    <t>19010100000201</t>
  </si>
  <si>
    <t>19010100000201PSS</t>
  </si>
  <si>
    <t>19010100000202</t>
  </si>
  <si>
    <t>19010100000202PSS</t>
  </si>
  <si>
    <t>19010300000201</t>
  </si>
  <si>
    <t>19010300000201PSS</t>
  </si>
  <si>
    <t>19010600000102</t>
  </si>
  <si>
    <t>19010600000102PSS</t>
  </si>
  <si>
    <t>19011800000302</t>
  </si>
  <si>
    <t>19011800000302PSS</t>
  </si>
  <si>
    <t>23020103130101</t>
  </si>
  <si>
    <t>23020103130101PSS</t>
  </si>
  <si>
    <t>19011800000303</t>
  </si>
  <si>
    <t>19011800000303PSS</t>
  </si>
  <si>
    <t>23020104010101</t>
  </si>
  <si>
    <t>23020104010101PSS</t>
  </si>
  <si>
    <t>23020104030101</t>
  </si>
  <si>
    <t>23020104030101PSS</t>
  </si>
  <si>
    <t>23020104040101</t>
  </si>
  <si>
    <t>23020104040101PSS</t>
  </si>
  <si>
    <t>23020104050101</t>
  </si>
  <si>
    <t>23020104050101PSS</t>
  </si>
  <si>
    <t>23020104060101</t>
  </si>
  <si>
    <t>23020104060101PSS</t>
  </si>
  <si>
    <t>23020104070101</t>
  </si>
  <si>
    <t>23020104070101PSS</t>
  </si>
  <si>
    <t>23020104080101</t>
  </si>
  <si>
    <t>23020104080101PSS</t>
  </si>
  <si>
    <t>23020104090101</t>
  </si>
  <si>
    <t>23020104090101PSS</t>
  </si>
  <si>
    <t>23020104100101</t>
  </si>
  <si>
    <t>23020104100101PSS</t>
  </si>
  <si>
    <t>23020104120101</t>
  </si>
  <si>
    <t>23020104120101PSS</t>
  </si>
  <si>
    <t>23020104150101</t>
  </si>
  <si>
    <t>23020104150101PSS</t>
  </si>
  <si>
    <t>21030301000108PSS</t>
  </si>
  <si>
    <t>21030302000101</t>
  </si>
  <si>
    <t>21030302000101PSS</t>
  </si>
  <si>
    <t>21030302000105PSS</t>
  </si>
  <si>
    <t>19011800000305</t>
  </si>
  <si>
    <t>19011800000305PSS</t>
  </si>
  <si>
    <t>21030302000801</t>
  </si>
  <si>
    <t>21030302000801PSS</t>
  </si>
  <si>
    <t>21070201000206</t>
  </si>
  <si>
    <t>21070201000206PSS</t>
  </si>
  <si>
    <t>19011800000307</t>
  </si>
  <si>
    <t>19011800000307PSS</t>
  </si>
  <si>
    <t>19011900000201</t>
  </si>
  <si>
    <t>19011900000201PSS</t>
  </si>
  <si>
    <t>21070202000301</t>
  </si>
  <si>
    <t>21070202000301PSS</t>
  </si>
  <si>
    <t>21070402010211</t>
  </si>
  <si>
    <t>21070402010211PSS</t>
  </si>
  <si>
    <t>21070402020206PSS</t>
  </si>
  <si>
    <t>21070902000103</t>
  </si>
  <si>
    <t>21070902000103PSS</t>
  </si>
  <si>
    <t>21070902000107</t>
  </si>
  <si>
    <t>21070902000107PSS</t>
  </si>
  <si>
    <t>21070902000102</t>
  </si>
  <si>
    <t>21070902000102PSS</t>
  </si>
  <si>
    <t>21070902000110</t>
  </si>
  <si>
    <t>21070902000110PSS</t>
  </si>
  <si>
    <t>21070902000113</t>
  </si>
  <si>
    <t>21070902000113PSS</t>
  </si>
  <si>
    <t>21070902000114</t>
  </si>
  <si>
    <t>21070902000114PSS</t>
  </si>
  <si>
    <t>21070902000116</t>
  </si>
  <si>
    <t>21070902000116PSS</t>
  </si>
  <si>
    <t>21070902000118</t>
  </si>
  <si>
    <t>21070902000118PSS</t>
  </si>
  <si>
    <t>21070902000121</t>
  </si>
  <si>
    <t>21070902000121PSS</t>
  </si>
  <si>
    <t>21070902000123</t>
  </si>
  <si>
    <t>21070902000123PSS</t>
  </si>
  <si>
    <t>21030902000101PSS</t>
  </si>
  <si>
    <t>21030902000102</t>
  </si>
  <si>
    <t>21030902000102PSS</t>
  </si>
  <si>
    <t>21010901000102</t>
  </si>
  <si>
    <t>21010901000102PSS</t>
  </si>
  <si>
    <t>21010903010101</t>
  </si>
  <si>
    <t>21010903010101PSS</t>
  </si>
  <si>
    <t>21010903010114</t>
  </si>
  <si>
    <t>21010903010114PSS</t>
  </si>
  <si>
    <t>21010903010116</t>
  </si>
  <si>
    <t>21010903010116PSS</t>
  </si>
  <si>
    <t>21010903020101PSS</t>
  </si>
  <si>
    <t>21010903020102</t>
  </si>
  <si>
    <t>21010903020102PSS</t>
  </si>
  <si>
    <t>21030200000110PSS</t>
  </si>
  <si>
    <t>21030200000201PSS</t>
  </si>
  <si>
    <t>21030200000202</t>
  </si>
  <si>
    <t>21030200000202PSS</t>
  </si>
  <si>
    <t>21030200000203</t>
  </si>
  <si>
    <t>21030200000203PSS</t>
  </si>
  <si>
    <t>21070401020102</t>
  </si>
  <si>
    <t>21070401020102PSS</t>
  </si>
  <si>
    <t>21070402010205PSS</t>
  </si>
  <si>
    <t>21070402020201</t>
  </si>
  <si>
    <t>21070402020201PSS</t>
  </si>
  <si>
    <t>21070402020202PSS</t>
  </si>
  <si>
    <t>21011900000102</t>
  </si>
  <si>
    <t>21011900000102PSS</t>
  </si>
  <si>
    <t>21011900000103</t>
  </si>
  <si>
    <t>21011900000103PSS</t>
  </si>
  <si>
    <t>21011900000104</t>
  </si>
  <si>
    <t>21011900000104PSS</t>
  </si>
  <si>
    <t>21011900000110</t>
  </si>
  <si>
    <t>21011900000110PSS</t>
  </si>
  <si>
    <t>21011900000111</t>
  </si>
  <si>
    <t>21011900000111PSS</t>
  </si>
  <si>
    <t>21011900000112</t>
  </si>
  <si>
    <t>21011900000112PSS</t>
  </si>
  <si>
    <t>21011900000113</t>
  </si>
  <si>
    <t>21011900000113PSS</t>
  </si>
  <si>
    <t>19011900000204</t>
  </si>
  <si>
    <t>19011900000204PSS</t>
  </si>
  <si>
    <t>19011900000501</t>
  </si>
  <si>
    <t>19011900000501PSS</t>
  </si>
  <si>
    <t>19011900001405</t>
  </si>
  <si>
    <t>19011900001405PSS</t>
  </si>
  <si>
    <t>21011900000120</t>
  </si>
  <si>
    <t>21011900000120PSS</t>
  </si>
  <si>
    <t>21011900000121</t>
  </si>
  <si>
    <t>21011900000121PSS</t>
  </si>
  <si>
    <t>21011900000122</t>
  </si>
  <si>
    <t>21011900000122PSS</t>
  </si>
  <si>
    <t>21011900000124</t>
  </si>
  <si>
    <t>21011900000124PSS</t>
  </si>
  <si>
    <t>19011900001407</t>
  </si>
  <si>
    <t>19011900001407PSS</t>
  </si>
  <si>
    <t>21011900000128</t>
  </si>
  <si>
    <t>21011900000128PSS</t>
  </si>
  <si>
    <t>21011900000129</t>
  </si>
  <si>
    <t>21011900000129PSS</t>
  </si>
  <si>
    <t>21011900000130</t>
  </si>
  <si>
    <t>21011900000130PSS</t>
  </si>
  <si>
    <t>21011900000131</t>
  </si>
  <si>
    <t>21011900000131PSS</t>
  </si>
  <si>
    <t>21011900000137</t>
  </si>
  <si>
    <t>21011900000137PSS</t>
  </si>
  <si>
    <t>21011900000138</t>
  </si>
  <si>
    <t>21011900000138PSS</t>
  </si>
  <si>
    <t>21011900000139</t>
  </si>
  <si>
    <t>21011900000139PSS</t>
  </si>
  <si>
    <t>21011900000140</t>
  </si>
  <si>
    <t>21011900000140PSS</t>
  </si>
  <si>
    <t>21011900000141</t>
  </si>
  <si>
    <t>21011900000141PSS</t>
  </si>
  <si>
    <t>21011900000142</t>
  </si>
  <si>
    <t>21011900000142PSS</t>
  </si>
  <si>
    <t>21011900000143</t>
  </si>
  <si>
    <t>21011900000143PSS</t>
  </si>
  <si>
    <t>19011900001416</t>
  </si>
  <si>
    <t>19011900001416PSS</t>
  </si>
  <si>
    <t>21011900000145</t>
  </si>
  <si>
    <t>21011900000145PSS</t>
  </si>
  <si>
    <t>21011900000146</t>
  </si>
  <si>
    <t>21011900000146PSS</t>
  </si>
  <si>
    <t>21011900000147</t>
  </si>
  <si>
    <t>21011900000147PSS</t>
  </si>
  <si>
    <t>21011900000148</t>
  </si>
  <si>
    <t>21011900000148PSS</t>
  </si>
  <si>
    <t>21011900000149</t>
  </si>
  <si>
    <t>21011900000149PSS</t>
  </si>
  <si>
    <t>19011900001421</t>
  </si>
  <si>
    <t>19011900001421PSS</t>
  </si>
  <si>
    <t>21011900000153</t>
  </si>
  <si>
    <t>21011900000153PSS</t>
  </si>
  <si>
    <t>19011900001426</t>
  </si>
  <si>
    <t>19011900001426PSS</t>
  </si>
  <si>
    <t>21011900000155</t>
  </si>
  <si>
    <t>21011900000155PSS</t>
  </si>
  <si>
    <t>19011900001427</t>
  </si>
  <si>
    <t>19011900001427PSS</t>
  </si>
  <si>
    <t>21011900000157</t>
  </si>
  <si>
    <t>21011900000157PSS</t>
  </si>
  <si>
    <t>19011900001428</t>
  </si>
  <si>
    <t>19011900001428PSS</t>
  </si>
  <si>
    <t>21011900000159</t>
  </si>
  <si>
    <t>21011900000159PSS</t>
  </si>
  <si>
    <t>21011900000160</t>
  </si>
  <si>
    <t>21011900000160PSS</t>
  </si>
  <si>
    <t>21011900000161</t>
  </si>
  <si>
    <t>21011900000161PSS</t>
  </si>
  <si>
    <t>21011900000163</t>
  </si>
  <si>
    <t>21011900000163PSS</t>
  </si>
  <si>
    <t>21011900000164</t>
  </si>
  <si>
    <t>21011900000164PSS</t>
  </si>
  <si>
    <t>21011900000165</t>
  </si>
  <si>
    <t>21011900000165PSS</t>
  </si>
  <si>
    <t>21011900000166</t>
  </si>
  <si>
    <t>21011900000166PSS</t>
  </si>
  <si>
    <t>19011900001429</t>
  </si>
  <si>
    <t>19011900001429PSS</t>
  </si>
  <si>
    <t>21011900000168</t>
  </si>
  <si>
    <t>21011900000168PSS</t>
  </si>
  <si>
    <t>21011900000169</t>
  </si>
  <si>
    <t>21011900000169PSS</t>
  </si>
  <si>
    <t>21011900000170</t>
  </si>
  <si>
    <t>21011900000170PSS</t>
  </si>
  <si>
    <t>21011900000171</t>
  </si>
  <si>
    <t>21011900000171PSS</t>
  </si>
  <si>
    <t>21011900000173</t>
  </si>
  <si>
    <t>21011900000173PSS</t>
  </si>
  <si>
    <t>19011900001430</t>
  </si>
  <si>
    <t>19011900001430PSS</t>
  </si>
  <si>
    <t>19030201000101</t>
  </si>
  <si>
    <t>19030201000101PSS</t>
  </si>
  <si>
    <t>21011900000176</t>
  </si>
  <si>
    <t>21011900000176PSS</t>
  </si>
  <si>
    <t>21011900000179</t>
  </si>
  <si>
    <t>21011900000179PSS</t>
  </si>
  <si>
    <t>21011900000180</t>
  </si>
  <si>
    <t>21011900000180PSS</t>
  </si>
  <si>
    <t>21011900000181</t>
  </si>
  <si>
    <t>21011900000181PSS</t>
  </si>
  <si>
    <t>21011900000183</t>
  </si>
  <si>
    <t>21011900000183PSS</t>
  </si>
  <si>
    <t>21011900000184</t>
  </si>
  <si>
    <t>21011900000184PSS</t>
  </si>
  <si>
    <t>21011900000185</t>
  </si>
  <si>
    <t>21011900000185PSS</t>
  </si>
  <si>
    <t>21011900000186</t>
  </si>
  <si>
    <t>21011900000186PSS</t>
  </si>
  <si>
    <t>21011900000188</t>
  </si>
  <si>
    <t>21011900000188PSS</t>
  </si>
  <si>
    <t>19060100000102</t>
  </si>
  <si>
    <t>19060100000102PSS</t>
  </si>
  <si>
    <t>21011900000193</t>
  </si>
  <si>
    <t>21011900000193PSS</t>
  </si>
  <si>
    <t>21011900000196</t>
  </si>
  <si>
    <t>21011900000196PSS</t>
  </si>
  <si>
    <t>21011900000197</t>
  </si>
  <si>
    <t>21011900000197PSS</t>
  </si>
  <si>
    <t>21011900000198</t>
  </si>
  <si>
    <t>21011900000198PSS</t>
  </si>
  <si>
    <t>19060100000106</t>
  </si>
  <si>
    <t>19060100000106PSS</t>
  </si>
  <si>
    <t>21011900000203</t>
  </si>
  <si>
    <t>21011900000203PSS</t>
  </si>
  <si>
    <t>21011900000204</t>
  </si>
  <si>
    <t>21011900000204PSS</t>
  </si>
  <si>
    <t>21011900000205</t>
  </si>
  <si>
    <t>21011900000205PSS</t>
  </si>
  <si>
    <t>21011900000206</t>
  </si>
  <si>
    <t>21011900000206PSS</t>
  </si>
  <si>
    <t>19060200000101</t>
  </si>
  <si>
    <t>19060200000101PSS</t>
  </si>
  <si>
    <t>21011900000210</t>
  </si>
  <si>
    <t>21011900000210PSS</t>
  </si>
  <si>
    <t>19060200000102</t>
  </si>
  <si>
    <t>19060200000102PSS</t>
  </si>
  <si>
    <t>19060200000103</t>
  </si>
  <si>
    <t>19060200000103PSS</t>
  </si>
  <si>
    <t>19060200000107</t>
  </si>
  <si>
    <t>19060200000107PSS</t>
  </si>
  <si>
    <t>21011900000217</t>
  </si>
  <si>
    <t>21011900000217PSS</t>
  </si>
  <si>
    <t>21011900000219</t>
  </si>
  <si>
    <t>21011900000219PSS</t>
  </si>
  <si>
    <t>19060900000104</t>
  </si>
  <si>
    <t>19060900000104PSS</t>
  </si>
  <si>
    <t>19080200000101</t>
  </si>
  <si>
    <t>19080200000101PSS</t>
  </si>
  <si>
    <t>19080500000101</t>
  </si>
  <si>
    <t>19080500000101PSS</t>
  </si>
  <si>
    <t>19080600000105</t>
  </si>
  <si>
    <t>19080600000105PSS</t>
  </si>
  <si>
    <t>21011900000303</t>
  </si>
  <si>
    <t>21011900000303PSS</t>
  </si>
  <si>
    <t>19080700000112</t>
  </si>
  <si>
    <t>19080700000112PSS</t>
  </si>
  <si>
    <t>19080700000217</t>
  </si>
  <si>
    <t>19080700000217PSS</t>
  </si>
  <si>
    <t>21011900000306</t>
  </si>
  <si>
    <t>21011900000306PSS</t>
  </si>
  <si>
    <t>21011900000307</t>
  </si>
  <si>
    <t>21011900000307PSS</t>
  </si>
  <si>
    <t>21011900000308</t>
  </si>
  <si>
    <t>21011900000308PSS</t>
  </si>
  <si>
    <t>21011900000309</t>
  </si>
  <si>
    <t>21011900000309PSS</t>
  </si>
  <si>
    <t>21011900000310</t>
  </si>
  <si>
    <t>21011900000310PSS</t>
  </si>
  <si>
    <t>19080700000903</t>
  </si>
  <si>
    <t>19080700000903PSS</t>
  </si>
  <si>
    <t>19080700000908</t>
  </si>
  <si>
    <t>19080700000908PSS</t>
  </si>
  <si>
    <t>21011900000318</t>
  </si>
  <si>
    <t>21011900000318PSS</t>
  </si>
  <si>
    <t>19080700000919</t>
  </si>
  <si>
    <t>19080700000919PSS</t>
  </si>
  <si>
    <t>21011900000320</t>
  </si>
  <si>
    <t>21011900000320PSS</t>
  </si>
  <si>
    <t>21020101000102</t>
  </si>
  <si>
    <t>21020101000102PSS</t>
  </si>
  <si>
    <t>21020101000105</t>
  </si>
  <si>
    <t>21020101000105PSS</t>
  </si>
  <si>
    <t>21020102000102PSS</t>
  </si>
  <si>
    <t>21020201000102</t>
  </si>
  <si>
    <t>21020201000102PSS</t>
  </si>
  <si>
    <t>21020201000105PSS</t>
  </si>
  <si>
    <t>21020202000102PSS</t>
  </si>
  <si>
    <t>19080700000968</t>
  </si>
  <si>
    <t>19080700000968PSS</t>
  </si>
  <si>
    <t>21070201000106PSS</t>
  </si>
  <si>
    <t>21070202000101PSS</t>
  </si>
  <si>
    <t>21030301000102</t>
  </si>
  <si>
    <t>21030301000102PSS</t>
  </si>
  <si>
    <t>21030301000105PSS</t>
  </si>
  <si>
    <t>21030301000109</t>
  </si>
  <si>
    <t>21030301000109PSS</t>
  </si>
  <si>
    <t>21030301000110PSS</t>
  </si>
  <si>
    <t>21030301000111</t>
  </si>
  <si>
    <t>21030301000111PSS</t>
  </si>
  <si>
    <t>19080700000977</t>
  </si>
  <si>
    <t>19080700000977PSS</t>
  </si>
  <si>
    <t>21030302000109PSS</t>
  </si>
  <si>
    <t>21030301000115</t>
  </si>
  <si>
    <t>21030301000115PSS</t>
  </si>
  <si>
    <t>21030301000120</t>
  </si>
  <si>
    <t>21030301000120PSS</t>
  </si>
  <si>
    <t>21030301000201</t>
  </si>
  <si>
    <t>21030301000201PSS</t>
  </si>
  <si>
    <t>21030302000102</t>
  </si>
  <si>
    <t>21030302000102PSS</t>
  </si>
  <si>
    <t>21030302000106</t>
  </si>
  <si>
    <t>21030302000106PSS</t>
  </si>
  <si>
    <t>21070201000210</t>
  </si>
  <si>
    <t>21070201000210PSS</t>
  </si>
  <si>
    <t>23030100000101</t>
  </si>
  <si>
    <t>23030100000101PSS</t>
  </si>
  <si>
    <t>23030101020101</t>
  </si>
  <si>
    <t>23030101020101PSS</t>
  </si>
  <si>
    <t>23030101030101</t>
  </si>
  <si>
    <t>23030101030101PSS</t>
  </si>
  <si>
    <t>23030101050101</t>
  </si>
  <si>
    <t>23030101050101PSS</t>
  </si>
  <si>
    <t>23030101080101</t>
  </si>
  <si>
    <t>23030101080101PSS</t>
  </si>
  <si>
    <t>23030101090101</t>
  </si>
  <si>
    <t>23030101090101PSS</t>
  </si>
  <si>
    <t>23030101280101PSS</t>
  </si>
  <si>
    <t>23030101310101PSS</t>
  </si>
  <si>
    <t>23030101330101</t>
  </si>
  <si>
    <t>23030101330101PSS</t>
  </si>
  <si>
    <t>23030101350101</t>
  </si>
  <si>
    <t>23030101350101PSS</t>
  </si>
  <si>
    <t>23030101390101</t>
  </si>
  <si>
    <t>23030101390101PSS</t>
  </si>
  <si>
    <t>23030102060101</t>
  </si>
  <si>
    <t>23030102060101PSS</t>
  </si>
  <si>
    <t>23030102070101</t>
  </si>
  <si>
    <t>23030102070101PSS</t>
  </si>
  <si>
    <t>23030102080101</t>
  </si>
  <si>
    <t>23030102080101PSS</t>
  </si>
  <si>
    <t>23030102090101</t>
  </si>
  <si>
    <t>23030102090101PSS</t>
  </si>
  <si>
    <t>23030102110101</t>
  </si>
  <si>
    <t>23030102110101PSS</t>
  </si>
  <si>
    <t>23030102120101</t>
  </si>
  <si>
    <t>23030102120101PSS</t>
  </si>
  <si>
    <t>23030102130101</t>
  </si>
  <si>
    <t>23030102130101PSS</t>
  </si>
  <si>
    <t>23030102140101</t>
  </si>
  <si>
    <t>23030102140101PSS</t>
  </si>
  <si>
    <t>23030102150101</t>
  </si>
  <si>
    <t>23030102150101PSS</t>
  </si>
  <si>
    <t>23030102170101PSS</t>
  </si>
  <si>
    <t>23030102180100PSS</t>
  </si>
  <si>
    <t>23030102200001</t>
  </si>
  <si>
    <t>23030102200001PSS</t>
  </si>
  <si>
    <t>23030103010101</t>
  </si>
  <si>
    <t>23030103010101PSS</t>
  </si>
  <si>
    <t>23030103020101</t>
  </si>
  <si>
    <t>23030103020101PSS</t>
  </si>
  <si>
    <t>23030103030101PSS</t>
  </si>
  <si>
    <t>23030103040101</t>
  </si>
  <si>
    <t>23030103040101PSS</t>
  </si>
  <si>
    <t>23030103050101PSS</t>
  </si>
  <si>
    <t>23030103060101</t>
  </si>
  <si>
    <t>23030103060101PSS</t>
  </si>
  <si>
    <t>23030103070101</t>
  </si>
  <si>
    <t>23030103070101PSS</t>
  </si>
  <si>
    <t>23030103080101PSS</t>
  </si>
  <si>
    <t>23030103090101</t>
  </si>
  <si>
    <t>23030103090101PSS</t>
  </si>
  <si>
    <t>23030103100101PSS</t>
  </si>
  <si>
    <t>23030103110101PSS</t>
  </si>
  <si>
    <t>23030103120101</t>
  </si>
  <si>
    <t>23030103120101PSS</t>
  </si>
  <si>
    <t>23030103130101</t>
  </si>
  <si>
    <t>23030103130101PSS</t>
  </si>
  <si>
    <t>23030104010101</t>
  </si>
  <si>
    <t>23030104010101PSS</t>
  </si>
  <si>
    <t>23030104060101</t>
  </si>
  <si>
    <t>23030104060101PSS</t>
  </si>
  <si>
    <t>23030104070101</t>
  </si>
  <si>
    <t>23030104070101PSS</t>
  </si>
  <si>
    <t>23030104080101</t>
  </si>
  <si>
    <t>23030104080101PSS</t>
  </si>
  <si>
    <t>23030104090101</t>
  </si>
  <si>
    <t>23030104090101PSS</t>
  </si>
  <si>
    <t>23030104100101</t>
  </si>
  <si>
    <t>23030104100101PSS</t>
  </si>
  <si>
    <t>23030104120101</t>
  </si>
  <si>
    <t>23030104120101PSS</t>
  </si>
  <si>
    <t>23030104140100</t>
  </si>
  <si>
    <t>23030104140100PSS</t>
  </si>
  <si>
    <t>23030104150001</t>
  </si>
  <si>
    <t>23030104150001PSS</t>
  </si>
  <si>
    <t>23030104160100PSS</t>
  </si>
  <si>
    <t>23030108000103</t>
  </si>
  <si>
    <t>23030108000103PSS</t>
  </si>
  <si>
    <t>23030114010101</t>
  </si>
  <si>
    <t>23030114010101PSS</t>
  </si>
  <si>
    <t>21010903010104</t>
  </si>
  <si>
    <t>21010903010104PSS</t>
  </si>
  <si>
    <t>21010903020105</t>
  </si>
  <si>
    <t>21010903020105PSS</t>
  </si>
  <si>
    <t>21030101000201</t>
  </si>
  <si>
    <t>21030101000201PSS</t>
  </si>
  <si>
    <t>21030101000202</t>
  </si>
  <si>
    <t>21030101000202PSS</t>
  </si>
  <si>
    <t>21030200000103</t>
  </si>
  <si>
    <t>21030200000103PSS</t>
  </si>
  <si>
    <t>19080700000978</t>
  </si>
  <si>
    <t>19080700000978PSS</t>
  </si>
  <si>
    <t>19080700000983</t>
  </si>
  <si>
    <t>19080700000983PSS</t>
  </si>
  <si>
    <t>19080700000988</t>
  </si>
  <si>
    <t>19080700000988PSS</t>
  </si>
  <si>
    <t>22010101000101</t>
  </si>
  <si>
    <t>22010101000101PSS</t>
  </si>
  <si>
    <t>22010102000101</t>
  </si>
  <si>
    <t>22010102000101PSS</t>
  </si>
  <si>
    <t>22010103000101</t>
  </si>
  <si>
    <t>22010103000101PSS</t>
  </si>
  <si>
    <t>22010105000101PSS</t>
  </si>
  <si>
    <t>22010106000101PSS</t>
  </si>
  <si>
    <t>22010108000101PSS</t>
  </si>
  <si>
    <t>22010109000101PSS</t>
  </si>
  <si>
    <t>22010116000101PSS</t>
  </si>
  <si>
    <t>22010121000101PSS</t>
  </si>
  <si>
    <t>22010128000101</t>
  </si>
  <si>
    <t>22010128000101PSS</t>
  </si>
  <si>
    <t>22010129000101PSS</t>
  </si>
  <si>
    <t>22010132000101</t>
  </si>
  <si>
    <t>22010132000101PSS</t>
  </si>
  <si>
    <t>22010133000101</t>
  </si>
  <si>
    <t>22010133000101PSS</t>
  </si>
  <si>
    <t>22010134000101PSS</t>
  </si>
  <si>
    <t>22010135000101PSS</t>
  </si>
  <si>
    <t>22010136000101PSS</t>
  </si>
  <si>
    <t>22010137000101</t>
  </si>
  <si>
    <t>22010137000101PSS</t>
  </si>
  <si>
    <t>22010138000101</t>
  </si>
  <si>
    <t>22010138000101PSS</t>
  </si>
  <si>
    <t>22010139000101PSS</t>
  </si>
  <si>
    <t>22010140000101PSS</t>
  </si>
  <si>
    <t>22010141000100PSS</t>
  </si>
  <si>
    <t>22010142000100PSS</t>
  </si>
  <si>
    <t>22010143000001PSS</t>
  </si>
  <si>
    <t>22010198000101</t>
  </si>
  <si>
    <t>22010198000101PSS</t>
  </si>
  <si>
    <t>22010207000101</t>
  </si>
  <si>
    <t>22010207000101PSS</t>
  </si>
  <si>
    <t>22010209000101</t>
  </si>
  <si>
    <t>22010209000101PSS</t>
  </si>
  <si>
    <t>22010210000101</t>
  </si>
  <si>
    <t>22010210000101PSS</t>
  </si>
  <si>
    <t>22010212000100</t>
  </si>
  <si>
    <t>22010212000100PSS</t>
  </si>
  <si>
    <t>22010219000101</t>
  </si>
  <si>
    <t>22010219000101PSS</t>
  </si>
  <si>
    <t>22010304000101</t>
  </si>
  <si>
    <t>22010304000101PSS</t>
  </si>
  <si>
    <t>22011801000101PSS</t>
  </si>
  <si>
    <t>28020101000101</t>
  </si>
  <si>
    <t>28020101000101PSS</t>
  </si>
  <si>
    <t>28020200000102</t>
  </si>
  <si>
    <t>28020200000102PSS</t>
  </si>
  <si>
    <t>28020200000104</t>
  </si>
  <si>
    <t>28020200000104PSS</t>
  </si>
  <si>
    <t>28020200000105</t>
  </si>
  <si>
    <t>28020200000105PSS</t>
  </si>
  <si>
    <t>28020200000106</t>
  </si>
  <si>
    <t>28020200000106PSS</t>
  </si>
  <si>
    <t>28020200000107</t>
  </si>
  <si>
    <t>28020200000107PSS</t>
  </si>
  <si>
    <t>28020200000108</t>
  </si>
  <si>
    <t>28020200000108PSS</t>
  </si>
  <si>
    <t>28020200000109</t>
  </si>
  <si>
    <t>28020200000109PSS</t>
  </si>
  <si>
    <t>28020201000108</t>
  </si>
  <si>
    <t>28020201000108PSS</t>
  </si>
  <si>
    <t>28020300000109</t>
  </si>
  <si>
    <t>28020300000109PSS</t>
  </si>
  <si>
    <t>28020200000103</t>
  </si>
  <si>
    <t>28020200000103PSS</t>
  </si>
  <si>
    <t>28020200000110</t>
  </si>
  <si>
    <t>28020200000110PSS</t>
  </si>
  <si>
    <t>28020201000101</t>
  </si>
  <si>
    <t>28020201000101PSS</t>
  </si>
  <si>
    <t>28020201000102</t>
  </si>
  <si>
    <t>28020201000102PSS</t>
  </si>
  <si>
    <t>28020201000105</t>
  </si>
  <si>
    <t>28020201000105PSS</t>
  </si>
  <si>
    <t>28020201000106</t>
  </si>
  <si>
    <t>28020201000106PSS</t>
  </si>
  <si>
    <t>28020202000101</t>
  </si>
  <si>
    <t>28020202000101PSS</t>
  </si>
  <si>
    <t>28020202000102</t>
  </si>
  <si>
    <t>28020202000102PSS</t>
  </si>
  <si>
    <t>28020203000102</t>
  </si>
  <si>
    <t>28020203000102PSS</t>
  </si>
  <si>
    <t>28020203000103</t>
  </si>
  <si>
    <t>28020203000103PSS</t>
  </si>
  <si>
    <t>28020203000105</t>
  </si>
  <si>
    <t>28020203000105PSS</t>
  </si>
  <si>
    <t>28020203000106</t>
  </si>
  <si>
    <t>28020203000106PSS</t>
  </si>
  <si>
    <t>28020203000107</t>
  </si>
  <si>
    <t>28020203000107PSS</t>
  </si>
  <si>
    <t>28020300000110</t>
  </si>
  <si>
    <t>28020300000110PSS</t>
  </si>
  <si>
    <t>28020200000101</t>
  </si>
  <si>
    <t>28020200000101PSS</t>
  </si>
  <si>
    <t>28020201000103</t>
  </si>
  <si>
    <t>28020201000103PSS</t>
  </si>
  <si>
    <t>28020201000104</t>
  </si>
  <si>
    <t>28020201000104PSS</t>
  </si>
  <si>
    <t>28020203000101</t>
  </si>
  <si>
    <t>28020203000101PSS</t>
  </si>
  <si>
    <t>28020300000101</t>
  </si>
  <si>
    <t>28020300000101PSS</t>
  </si>
  <si>
    <t>28020300000108</t>
  </si>
  <si>
    <t>28020300000108PSS</t>
  </si>
  <si>
    <t>28020203000104</t>
  </si>
  <si>
    <t>28020203000104PSS</t>
  </si>
  <si>
    <t>28020200000111</t>
  </si>
  <si>
    <t>28020200000111PSS</t>
  </si>
  <si>
    <t>28020200000112</t>
  </si>
  <si>
    <t>28020200000112PSS</t>
  </si>
  <si>
    <t>28050100000101</t>
  </si>
  <si>
    <t>28050100000101PSS</t>
  </si>
  <si>
    <t>28050100000102</t>
  </si>
  <si>
    <t>28050100000102PSS</t>
  </si>
  <si>
    <t>28040100000201</t>
  </si>
  <si>
    <t>28040100000201PSS</t>
  </si>
  <si>
    <t>28040100000401</t>
  </si>
  <si>
    <t>28040100000401PSS</t>
  </si>
  <si>
    <t>28040100000101</t>
  </si>
  <si>
    <t>28040100000101PSS</t>
  </si>
  <si>
    <t>28040100000301</t>
  </si>
  <si>
    <t>28040100000301PSS</t>
  </si>
  <si>
    <t>28010100000101</t>
  </si>
  <si>
    <t>28010100000101PSS</t>
  </si>
  <si>
    <t>28010100000102</t>
  </si>
  <si>
    <t>28010100000102PSS</t>
  </si>
  <si>
    <t>28010100000103</t>
  </si>
  <si>
    <t>28010100000103PSS</t>
  </si>
  <si>
    <t>19080700001013</t>
  </si>
  <si>
    <t>19080700001013PSS</t>
  </si>
  <si>
    <t>19080900000403</t>
  </si>
  <si>
    <t>19080900000403PSS</t>
  </si>
  <si>
    <t>19070200000101</t>
  </si>
  <si>
    <t>19070200000101PSS</t>
  </si>
  <si>
    <t>28010100000107</t>
  </si>
  <si>
    <t>28010100000107PSS</t>
  </si>
  <si>
    <t>28010100000108</t>
  </si>
  <si>
    <t>28010100000108PSS</t>
  </si>
  <si>
    <t>28010100000801</t>
  </si>
  <si>
    <t>28010100000801PSS</t>
  </si>
  <si>
    <t>28010100000802</t>
  </si>
  <si>
    <t>28010100000802PSS</t>
  </si>
  <si>
    <t>28010100000803</t>
  </si>
  <si>
    <t>28010100000803PSS</t>
  </si>
  <si>
    <t>28070300000101</t>
  </si>
  <si>
    <t>28070300000101PSS</t>
  </si>
  <si>
    <t>28070300000102</t>
  </si>
  <si>
    <t>28070300000102PSS</t>
  </si>
  <si>
    <t>28070300000103</t>
  </si>
  <si>
    <t>28070300000103PSS</t>
  </si>
  <si>
    <t>28070300000104</t>
  </si>
  <si>
    <t>28070300000104PSS</t>
  </si>
  <si>
    <t>19070900000101</t>
  </si>
  <si>
    <t>19070900000101PSS</t>
  </si>
  <si>
    <t>21010801000104</t>
  </si>
  <si>
    <t>21010801000104PSS</t>
  </si>
  <si>
    <t>21011301000101</t>
  </si>
  <si>
    <t>21011301000101PSS</t>
  </si>
  <si>
    <t>21070201000103</t>
  </si>
  <si>
    <t>21070201000103PSS</t>
  </si>
  <si>
    <t>28020200000802</t>
  </si>
  <si>
    <t>28020200000802PSS</t>
  </si>
  <si>
    <t>24010400000101</t>
  </si>
  <si>
    <t>24010400000101PSS</t>
  </si>
  <si>
    <t>24010400000102</t>
  </si>
  <si>
    <t>24010400000102PSS</t>
  </si>
  <si>
    <t>24010400000103</t>
  </si>
  <si>
    <t>24010400000103PSS</t>
  </si>
  <si>
    <t>25041101000101</t>
  </si>
  <si>
    <t>25041101000101PSS</t>
  </si>
  <si>
    <t>25041101000102</t>
  </si>
  <si>
    <t>25041101000102PSS</t>
  </si>
  <si>
    <t>25041101000103</t>
  </si>
  <si>
    <t>25041101000103PSS</t>
  </si>
  <si>
    <t>23010109010201</t>
  </si>
  <si>
    <t>23010109010201PSS</t>
  </si>
  <si>
    <t>25041101010102</t>
  </si>
  <si>
    <t>25041101010102PSS</t>
  </si>
  <si>
    <t>25041101010103</t>
  </si>
  <si>
    <t>25041101010103PSS</t>
  </si>
  <si>
    <t>23010109010301</t>
  </si>
  <si>
    <t>23010109010301PSS</t>
  </si>
  <si>
    <t>25041101010105</t>
  </si>
  <si>
    <t>25041101010105PSS</t>
  </si>
  <si>
    <t>24030101030101</t>
  </si>
  <si>
    <t>24030101030101PSS</t>
  </si>
  <si>
    <t>24030201030101</t>
  </si>
  <si>
    <t>24030201030101PSS</t>
  </si>
  <si>
    <t>24030201060101</t>
  </si>
  <si>
    <t>24030201060101PSS</t>
  </si>
  <si>
    <t>24030201011603</t>
  </si>
  <si>
    <t>24030201011603PSS</t>
  </si>
  <si>
    <t>24030201010140</t>
  </si>
  <si>
    <t>24030201010140PSS</t>
  </si>
  <si>
    <t>24030900000101</t>
  </si>
  <si>
    <t>24030900000101PSS</t>
  </si>
  <si>
    <t>26020201000101</t>
  </si>
  <si>
    <t>26020201000101PSS</t>
  </si>
  <si>
    <t>26030201010505</t>
  </si>
  <si>
    <t>26030201010505PSS</t>
  </si>
  <si>
    <t>26030201011602</t>
  </si>
  <si>
    <t>26030201011602PSS</t>
  </si>
  <si>
    <t>26030201011603</t>
  </si>
  <si>
    <t>26030201011603PSS</t>
  </si>
  <si>
    <t>26030201010140</t>
  </si>
  <si>
    <t>26030201010140PSS</t>
  </si>
  <si>
    <t>24020201010101</t>
  </si>
  <si>
    <t>24020201010101PSS</t>
  </si>
  <si>
    <t>24020201010102</t>
  </si>
  <si>
    <t>24020201010102PSS</t>
  </si>
  <si>
    <t>24020201010301</t>
  </si>
  <si>
    <t>24020201010301PSS</t>
  </si>
  <si>
    <t>24020201010501</t>
  </si>
  <si>
    <t>24020201010501PSS</t>
  </si>
  <si>
    <t>26020900000101</t>
  </si>
  <si>
    <t>26020900000101PSS</t>
  </si>
  <si>
    <t>26020201010201</t>
  </si>
  <si>
    <t>26020201010201PSS</t>
  </si>
  <si>
    <t>26020201010101</t>
  </si>
  <si>
    <t>26020201010101PSS</t>
  </si>
  <si>
    <t>24050101010101</t>
  </si>
  <si>
    <t>24050101010101PSS</t>
  </si>
  <si>
    <t>24050101010102</t>
  </si>
  <si>
    <t>24050101010102PSS</t>
  </si>
  <si>
    <t>24050101010103</t>
  </si>
  <si>
    <t>24050101010103PSS</t>
  </si>
  <si>
    <t>26050101010101</t>
  </si>
  <si>
    <t>26050101010101PSS</t>
  </si>
  <si>
    <t>26050101010103</t>
  </si>
  <si>
    <t>26050101010103PSS</t>
  </si>
  <si>
    <t>24040900000101</t>
  </si>
  <si>
    <t>24040900000101PSS</t>
  </si>
  <si>
    <t>24040900000110</t>
  </si>
  <si>
    <t>24040900000110PSS</t>
  </si>
  <si>
    <t>24040900000111</t>
  </si>
  <si>
    <t>24040900000111PSS</t>
  </si>
  <si>
    <t>24040900000112</t>
  </si>
  <si>
    <t>24040900000112PSS</t>
  </si>
  <si>
    <t>24040100000101</t>
  </si>
  <si>
    <t>24040100000101PSS</t>
  </si>
  <si>
    <t>24040100000102</t>
  </si>
  <si>
    <t>24040100000102PSS</t>
  </si>
  <si>
    <t>24040100000103</t>
  </si>
  <si>
    <t>24040100000103PSS</t>
  </si>
  <si>
    <t>24040100000104</t>
  </si>
  <si>
    <t>24040100000104PSS</t>
  </si>
  <si>
    <t>24040100000105</t>
  </si>
  <si>
    <t>24040100000105PSS</t>
  </si>
  <si>
    <t>24040100000106</t>
  </si>
  <si>
    <t>24040100000106PSS</t>
  </si>
  <si>
    <t>24040100000107</t>
  </si>
  <si>
    <t>24040100000107PSS</t>
  </si>
  <si>
    <t>24040100000108</t>
  </si>
  <si>
    <t>24040100000108PSS</t>
  </si>
  <si>
    <t>24040100000109</t>
  </si>
  <si>
    <t>24040100000109PSS</t>
  </si>
  <si>
    <t>24040100000110</t>
  </si>
  <si>
    <t>24040100000110PSS</t>
  </si>
  <si>
    <t>24040100000111</t>
  </si>
  <si>
    <t>24040100000111PSS</t>
  </si>
  <si>
    <t>24040100000114</t>
  </si>
  <si>
    <t>24040100000114PSS</t>
  </si>
  <si>
    <t>24040100000116</t>
  </si>
  <si>
    <t>24040100000116PSS</t>
  </si>
  <si>
    <t>24040100000117</t>
  </si>
  <si>
    <t>24040100000117PSS</t>
  </si>
  <si>
    <t>24040100000118</t>
  </si>
  <si>
    <t>24040100000118PSS</t>
  </si>
  <si>
    <t>24040100000119</t>
  </si>
  <si>
    <t>24040100000119PSS</t>
  </si>
  <si>
    <t>24040201000109</t>
  </si>
  <si>
    <t>24040201000109PSS</t>
  </si>
  <si>
    <t>24040201010101</t>
  </si>
  <si>
    <t>24040201010101PSS</t>
  </si>
  <si>
    <t>24040201010102</t>
  </si>
  <si>
    <t>24040201010102PSS</t>
  </si>
  <si>
    <t>24040201010105</t>
  </si>
  <si>
    <t>24040201010105PSS</t>
  </si>
  <si>
    <t>24040201010107</t>
  </si>
  <si>
    <t>24040201010107PSS</t>
  </si>
  <si>
    <t>24040201010109</t>
  </si>
  <si>
    <t>24040201010109PSS</t>
  </si>
  <si>
    <t>24040201010110</t>
  </si>
  <si>
    <t>24040201010110PSS</t>
  </si>
  <si>
    <t>24040201010111</t>
  </si>
  <si>
    <t>24040201010111PSS</t>
  </si>
  <si>
    <t>24040201010113</t>
  </si>
  <si>
    <t>24040201010113PSS</t>
  </si>
  <si>
    <t>24040201010117</t>
  </si>
  <si>
    <t>24040201010117PSS</t>
  </si>
  <si>
    <t>24040201010118</t>
  </si>
  <si>
    <t>24040201010118PSS</t>
  </si>
  <si>
    <t>24040201010136</t>
  </si>
  <si>
    <t>24040201010136PSS</t>
  </si>
  <si>
    <t>24040201010138</t>
  </si>
  <si>
    <t>24040201010138PSS</t>
  </si>
  <si>
    <t>24040201010141</t>
  </si>
  <si>
    <t>24040201010141PSS</t>
  </si>
  <si>
    <t>24040201010148</t>
  </si>
  <si>
    <t>24040201010148PSS</t>
  </si>
  <si>
    <t>24040201010149</t>
  </si>
  <si>
    <t>24040201010149PSS</t>
  </si>
  <si>
    <t>24040201010150</t>
  </si>
  <si>
    <t>24040201010150PSS</t>
  </si>
  <si>
    <t>24040201010151</t>
  </si>
  <si>
    <t>24040201010151PSS</t>
  </si>
  <si>
    <t>24040201010152</t>
  </si>
  <si>
    <t>24040201010152PSS</t>
  </si>
  <si>
    <t>24040201010153</t>
  </si>
  <si>
    <t>24040201010153PSS</t>
  </si>
  <si>
    <t>24040201010154</t>
  </si>
  <si>
    <t>24040201010154PSS</t>
  </si>
  <si>
    <t>24040201010155</t>
  </si>
  <si>
    <t>24040201010155PSS</t>
  </si>
  <si>
    <t>24040201010156</t>
  </si>
  <si>
    <t>24040201010156PSS</t>
  </si>
  <si>
    <t>24040201010157</t>
  </si>
  <si>
    <t>24040201010157PSS</t>
  </si>
  <si>
    <t>24040201010158</t>
  </si>
  <si>
    <t>24040201010158PSS</t>
  </si>
  <si>
    <t>24040201010159</t>
  </si>
  <si>
    <t>24040201010159PSS</t>
  </si>
  <si>
    <t>24040201010161</t>
  </si>
  <si>
    <t>24040201010161PSS</t>
  </si>
  <si>
    <t>24040201010162</t>
  </si>
  <si>
    <t>24040201010162PSS</t>
  </si>
  <si>
    <t>24040201010163</t>
  </si>
  <si>
    <t>24040201010163PSS</t>
  </si>
  <si>
    <t>24040201010167</t>
  </si>
  <si>
    <t>24040201010167PSS</t>
  </si>
  <si>
    <t>24040201010168</t>
  </si>
  <si>
    <t>24040201010168PSS</t>
  </si>
  <si>
    <t>24040201010169</t>
  </si>
  <si>
    <t>24040201010169PSS</t>
  </si>
  <si>
    <t>24040201010170</t>
  </si>
  <si>
    <t>24040201010170PSS</t>
  </si>
  <si>
    <t>24040201010172</t>
  </si>
  <si>
    <t>24040201010172PSS</t>
  </si>
  <si>
    <t>24040201010173</t>
  </si>
  <si>
    <t>24040201010173PSS</t>
  </si>
  <si>
    <t>24040201010801</t>
  </si>
  <si>
    <t>24040201010801PSS</t>
  </si>
  <si>
    <t>26040201010101</t>
  </si>
  <si>
    <t>26040201010101PSS</t>
  </si>
  <si>
    <t>26040201010107</t>
  </si>
  <si>
    <t>26040201010107PSS</t>
  </si>
  <si>
    <t>26040201010125</t>
  </si>
  <si>
    <t>26040201010125PSS</t>
  </si>
  <si>
    <t>26040201010126</t>
  </si>
  <si>
    <t>26040201010126PSS</t>
  </si>
  <si>
    <t>26040201010127</t>
  </si>
  <si>
    <t>26040201010127PSS</t>
  </si>
  <si>
    <t>26040201010128</t>
  </si>
  <si>
    <t>26040201010128PSS</t>
  </si>
  <si>
    <t>26040201010129</t>
  </si>
  <si>
    <t>26040201010129PSS</t>
  </si>
  <si>
    <t>26040201010130</t>
  </si>
  <si>
    <t>26040201010130PSS</t>
  </si>
  <si>
    <t>26040201010131</t>
  </si>
  <si>
    <t>26040201010131PSS</t>
  </si>
  <si>
    <t>26040201010132</t>
  </si>
  <si>
    <t>26040201010132PSS</t>
  </si>
  <si>
    <t>26040201010133</t>
  </si>
  <si>
    <t>26040201010133PSS</t>
  </si>
  <si>
    <t>26040201010134</t>
  </si>
  <si>
    <t>26040201010134PSS</t>
  </si>
  <si>
    <t>26040201010135</t>
  </si>
  <si>
    <t>26040201010135PSS</t>
  </si>
  <si>
    <t>26040201010136</t>
  </si>
  <si>
    <t>26040201010136PSS</t>
  </si>
  <si>
    <t>26040201010137</t>
  </si>
  <si>
    <t>26040201010137PSS</t>
  </si>
  <si>
    <t>26040201010138</t>
  </si>
  <si>
    <t>26040201010138PSS</t>
  </si>
  <si>
    <t>26040201010139</t>
  </si>
  <si>
    <t>26040201010139PSS</t>
  </si>
  <si>
    <t>26040201010201</t>
  </si>
  <si>
    <t>26040201010201PSS</t>
  </si>
  <si>
    <t>26040201010202</t>
  </si>
  <si>
    <t>26040201010202PSS</t>
  </si>
  <si>
    <t>26040201010203</t>
  </si>
  <si>
    <t>26040201010203PSS</t>
  </si>
  <si>
    <t>26040201010204</t>
  </si>
  <si>
    <t>26040201010204PSS</t>
  </si>
  <si>
    <t>26040201010205</t>
  </si>
  <si>
    <t>26040201010205PSS</t>
  </si>
  <si>
    <t>26040201010206</t>
  </si>
  <si>
    <t>26040201010206PSS</t>
  </si>
  <si>
    <t>26040201010211</t>
  </si>
  <si>
    <t>26040201010211PSS</t>
  </si>
  <si>
    <t>26040201010213</t>
  </si>
  <si>
    <t>26040201010213PSS</t>
  </si>
  <si>
    <t>25041102010101</t>
  </si>
  <si>
    <t>25041102010101PSS</t>
  </si>
  <si>
    <t>23010109010501</t>
  </si>
  <si>
    <t>23010109010501PSS</t>
  </si>
  <si>
    <t>26040201010103</t>
  </si>
  <si>
    <t>26040201010103PSS</t>
  </si>
  <si>
    <t>26040201010102</t>
  </si>
  <si>
    <t>26040201010102PSS</t>
  </si>
  <si>
    <t>26040201010109</t>
  </si>
  <si>
    <t>26040201010109PSS</t>
  </si>
  <si>
    <t>23010109010601</t>
  </si>
  <si>
    <t>23010109010601PSS</t>
  </si>
  <si>
    <t>24060101010102</t>
  </si>
  <si>
    <t>24060101010102PSS</t>
  </si>
  <si>
    <t>24060101010103</t>
  </si>
  <si>
    <t>24060101010103PSS</t>
  </si>
  <si>
    <t>23010109010801</t>
  </si>
  <si>
    <t>23010109010801PSS</t>
  </si>
  <si>
    <t>23010109010901</t>
  </si>
  <si>
    <t>23010109010901PSS</t>
  </si>
  <si>
    <t>24060101010106</t>
  </si>
  <si>
    <t>24060101010106PSS</t>
  </si>
  <si>
    <t>24060101010107</t>
  </si>
  <si>
    <t>24060101010107PSS</t>
  </si>
  <si>
    <t>24060101010108</t>
  </si>
  <si>
    <t>24060101010108PSS</t>
  </si>
  <si>
    <t>23010109012101</t>
  </si>
  <si>
    <t>23010109012101PSS</t>
  </si>
  <si>
    <t>23010109012801</t>
  </si>
  <si>
    <t>23010109012801PSS</t>
  </si>
  <si>
    <t>23010109012901</t>
  </si>
  <si>
    <t>23010109012901PSS</t>
  </si>
  <si>
    <t>26060201010104</t>
  </si>
  <si>
    <t>26060201010104PSS</t>
  </si>
  <si>
    <t>26060201010105</t>
  </si>
  <si>
    <t>26060201010105PSS</t>
  </si>
  <si>
    <t>26060201010106</t>
  </si>
  <si>
    <t>26060201010106PSS</t>
  </si>
  <si>
    <t>23010109013101</t>
  </si>
  <si>
    <t>23010109013101PSS</t>
  </si>
  <si>
    <t>23010109013201</t>
  </si>
  <si>
    <t>23010109013201PSS</t>
  </si>
  <si>
    <t>23010109013301</t>
  </si>
  <si>
    <t>23010109013301PSS</t>
  </si>
  <si>
    <t>23010109013501</t>
  </si>
  <si>
    <t>23010109013501PSS</t>
  </si>
  <si>
    <t>26060201010113</t>
  </si>
  <si>
    <t>26060201010113PSS</t>
  </si>
  <si>
    <t>26060201010114</t>
  </si>
  <si>
    <t>26060201010114PSS</t>
  </si>
  <si>
    <t>26060201010115</t>
  </si>
  <si>
    <t>26060201010115PSS</t>
  </si>
  <si>
    <t>26060201010116</t>
  </si>
  <si>
    <t>26060201010116PSS</t>
  </si>
  <si>
    <t>26060201010117</t>
  </si>
  <si>
    <t>26060201010117PSS</t>
  </si>
  <si>
    <t>26060201010118</t>
  </si>
  <si>
    <t>26060201010118PSS</t>
  </si>
  <si>
    <t>26060201010119</t>
  </si>
  <si>
    <t>26060201010119PSS</t>
  </si>
  <si>
    <t>26060201010120</t>
  </si>
  <si>
    <t>26060201010120PSS</t>
  </si>
  <si>
    <t>26060201010121</t>
  </si>
  <si>
    <t>26060201010121PSS</t>
  </si>
  <si>
    <t>26060201010122</t>
  </si>
  <si>
    <t>26060201010122PSS</t>
  </si>
  <si>
    <t>26060201010123</t>
  </si>
  <si>
    <t>26060201010123PSS</t>
  </si>
  <si>
    <t>26060201010124</t>
  </si>
  <si>
    <t>26060201010124PSS</t>
  </si>
  <si>
    <t>26060201010125</t>
  </si>
  <si>
    <t>26060201010125PSS</t>
  </si>
  <si>
    <t>26060201010126</t>
  </si>
  <si>
    <t>26060201010126PSS</t>
  </si>
  <si>
    <t>26060201010127</t>
  </si>
  <si>
    <t>26060201010127PSS</t>
  </si>
  <si>
    <t>26060201010128</t>
  </si>
  <si>
    <t>26060201010128PSS</t>
  </si>
  <si>
    <t>24010300000101</t>
  </si>
  <si>
    <t>24010300000101PSS</t>
  </si>
  <si>
    <t>23010109013601</t>
  </si>
  <si>
    <t>23010109013601PSS</t>
  </si>
  <si>
    <t>21060100000801</t>
  </si>
  <si>
    <t>21060100000801PSS</t>
  </si>
  <si>
    <t>21060100000802</t>
  </si>
  <si>
    <t>21060100000802PSS</t>
  </si>
  <si>
    <t>23010109013901</t>
  </si>
  <si>
    <t>23010109013901PSS</t>
  </si>
  <si>
    <t>27010102000601</t>
  </si>
  <si>
    <t>27010102000601PSS</t>
  </si>
  <si>
    <t>27010102000106</t>
  </si>
  <si>
    <t>27010102000106PSS</t>
  </si>
  <si>
    <t>27010107000101</t>
  </si>
  <si>
    <t>27010107000101PSS</t>
  </si>
  <si>
    <t>27010109000101</t>
  </si>
  <si>
    <t>27010109000101PSS</t>
  </si>
  <si>
    <t>27010109000102</t>
  </si>
  <si>
    <t>27010109000102PSS</t>
  </si>
  <si>
    <t>27010109000401</t>
  </si>
  <si>
    <t>27010109000401PSS</t>
  </si>
  <si>
    <t>23010109014001</t>
  </si>
  <si>
    <t>23010109014001PSS</t>
  </si>
  <si>
    <t>27010110000501</t>
  </si>
  <si>
    <t>27010110000501PSS</t>
  </si>
  <si>
    <t>27010110000601</t>
  </si>
  <si>
    <t>27010110000601PSS</t>
  </si>
  <si>
    <t>27010110001501</t>
  </si>
  <si>
    <t>27010110001501PSS</t>
  </si>
  <si>
    <t>23010109014201</t>
  </si>
  <si>
    <t>23010109014201PSS</t>
  </si>
  <si>
    <t>27010111000501</t>
  </si>
  <si>
    <t>27010111000501PSS</t>
  </si>
  <si>
    <t>27010111000601</t>
  </si>
  <si>
    <t>27010111000601PSS</t>
  </si>
  <si>
    <t>27010111001501</t>
  </si>
  <si>
    <t>27010111001501PSS</t>
  </si>
  <si>
    <t>27010112000501</t>
  </si>
  <si>
    <t>27010112000501PSS</t>
  </si>
  <si>
    <t>23010109014301</t>
  </si>
  <si>
    <t>23010109014301PSS</t>
  </si>
  <si>
    <t>27010112001501</t>
  </si>
  <si>
    <t>27010112001501PSS</t>
  </si>
  <si>
    <t>27010113000501</t>
  </si>
  <si>
    <t>27010113000501PSS</t>
  </si>
  <si>
    <t>23010109021201</t>
  </si>
  <si>
    <t>23010109021201PSS</t>
  </si>
  <si>
    <t>27010113001501</t>
  </si>
  <si>
    <t>27010113001501PSS</t>
  </si>
  <si>
    <t>23010109021301</t>
  </si>
  <si>
    <t>23010109021301PSS</t>
  </si>
  <si>
    <t>27010201020501</t>
  </si>
  <si>
    <t>27010201020501PSS</t>
  </si>
  <si>
    <t>27010201020601</t>
  </si>
  <si>
    <t>27010201020601PSS</t>
  </si>
  <si>
    <t>27010201021501</t>
  </si>
  <si>
    <t>27010201021501PSS</t>
  </si>
  <si>
    <t>27010201050104</t>
  </si>
  <si>
    <t>27010201050104PSS</t>
  </si>
  <si>
    <t>27010201070104PSS</t>
  </si>
  <si>
    <t>27010201070501</t>
  </si>
  <si>
    <t>27010201070501PSS</t>
  </si>
  <si>
    <t>27010201070601</t>
  </si>
  <si>
    <t>27010201070601PSS</t>
  </si>
  <si>
    <t>27010201071501</t>
  </si>
  <si>
    <t>27010201071501PSS</t>
  </si>
  <si>
    <t>23010109021401</t>
  </si>
  <si>
    <t>23010109021401PSS</t>
  </si>
  <si>
    <t>27010201080501</t>
  </si>
  <si>
    <t>27010201080501PSS</t>
  </si>
  <si>
    <t>27010201080601</t>
  </si>
  <si>
    <t>27010201080601PSS</t>
  </si>
  <si>
    <t>23010109021501</t>
  </si>
  <si>
    <t>23010109021501PSS</t>
  </si>
  <si>
    <t>27010201090401</t>
  </si>
  <si>
    <t>27010201090401PSS</t>
  </si>
  <si>
    <t>27010201090501</t>
  </si>
  <si>
    <t>27010201090501PSS</t>
  </si>
  <si>
    <t>27010201090601</t>
  </si>
  <si>
    <t>27010201090601PSS</t>
  </si>
  <si>
    <t>27010201091501</t>
  </si>
  <si>
    <t>27010201091501PSS</t>
  </si>
  <si>
    <t>23010109021701</t>
  </si>
  <si>
    <t>23010109021701PSS</t>
  </si>
  <si>
    <t>27010201100501</t>
  </si>
  <si>
    <t>27010201100501PSS</t>
  </si>
  <si>
    <t>27010201100601</t>
  </si>
  <si>
    <t>27010201100601PSS</t>
  </si>
  <si>
    <t>27010201101501</t>
  </si>
  <si>
    <t>27010201101501PSS</t>
  </si>
  <si>
    <t>23010109021800</t>
  </si>
  <si>
    <t>23010109021800PSS</t>
  </si>
  <si>
    <t>27010201110501</t>
  </si>
  <si>
    <t>27010201110501PSS</t>
  </si>
  <si>
    <t>27010201110601</t>
  </si>
  <si>
    <t>27010201110601PSS</t>
  </si>
  <si>
    <t>27010201111501</t>
  </si>
  <si>
    <t>27010201111501PSS</t>
  </si>
  <si>
    <t>23010109022001</t>
  </si>
  <si>
    <t>23010109022001PSS</t>
  </si>
  <si>
    <t>27010201120401</t>
  </si>
  <si>
    <t>27010201120401PSS</t>
  </si>
  <si>
    <t>27010201120501</t>
  </si>
  <si>
    <t>27010201120501PSS</t>
  </si>
  <si>
    <t>27010201120601</t>
  </si>
  <si>
    <t>27010201120601PSS</t>
  </si>
  <si>
    <t>27010201120801</t>
  </si>
  <si>
    <t>27010201120801PSS</t>
  </si>
  <si>
    <t>27010201121501</t>
  </si>
  <si>
    <t>27010201121501PSS</t>
  </si>
  <si>
    <t>23010109030201</t>
  </si>
  <si>
    <t>23010109030201PSS</t>
  </si>
  <si>
    <t>27010201130401</t>
  </si>
  <si>
    <t>27010201130401PSS</t>
  </si>
  <si>
    <t>27010201130501</t>
  </si>
  <si>
    <t>27010201130501PSS</t>
  </si>
  <si>
    <t>27010201130601</t>
  </si>
  <si>
    <t>27010201130601PSS</t>
  </si>
  <si>
    <t>27010201131501</t>
  </si>
  <si>
    <t>27010201131501PSS</t>
  </si>
  <si>
    <t>27010202020106</t>
  </si>
  <si>
    <t>27010202020106PSS</t>
  </si>
  <si>
    <t>27010202020501</t>
  </si>
  <si>
    <t>27010202020501PSS</t>
  </si>
  <si>
    <t>27010202020601</t>
  </si>
  <si>
    <t>27010202020601PSS</t>
  </si>
  <si>
    <t>27010202021501</t>
  </si>
  <si>
    <t>27010202021501PSS</t>
  </si>
  <si>
    <t>23010109030301</t>
  </si>
  <si>
    <t>23010109030301PSS</t>
  </si>
  <si>
    <t>27010202070501</t>
  </si>
  <si>
    <t>27010202070501PSS</t>
  </si>
  <si>
    <t>27010202070601</t>
  </si>
  <si>
    <t>27010202070601PSS</t>
  </si>
  <si>
    <t>27010202071501</t>
  </si>
  <si>
    <t>27010202071501PSS</t>
  </si>
  <si>
    <t>23010109030401</t>
  </si>
  <si>
    <t>23010109030401PSS</t>
  </si>
  <si>
    <t>27010202080501</t>
  </si>
  <si>
    <t>27010202080501PSS</t>
  </si>
  <si>
    <t>27010202080601</t>
  </si>
  <si>
    <t>27010202080601PSS</t>
  </si>
  <si>
    <t>23010109030501</t>
  </si>
  <si>
    <t>23010109030501PSS</t>
  </si>
  <si>
    <t>27010202090401</t>
  </si>
  <si>
    <t>27010202090401PSS</t>
  </si>
  <si>
    <t>27010202090501</t>
  </si>
  <si>
    <t>27010202090501PSS</t>
  </si>
  <si>
    <t>27010202090601</t>
  </si>
  <si>
    <t>27010202090601PSS</t>
  </si>
  <si>
    <t>27010202091501</t>
  </si>
  <si>
    <t>27010202091501PSS</t>
  </si>
  <si>
    <t>23010109030601</t>
  </si>
  <si>
    <t>23010109030601PSS</t>
  </si>
  <si>
    <t>27010202100501</t>
  </si>
  <si>
    <t>27010202100501PSS</t>
  </si>
  <si>
    <t>27010202100601</t>
  </si>
  <si>
    <t>27010202100601PSS</t>
  </si>
  <si>
    <t>27010202101501</t>
  </si>
  <si>
    <t>27010202101501PSS</t>
  </si>
  <si>
    <t>23010109030701</t>
  </si>
  <si>
    <t>23010109030701PSS</t>
  </si>
  <si>
    <t>27010202110501</t>
  </si>
  <si>
    <t>27010202110501PSS</t>
  </si>
  <si>
    <t>27010202110601</t>
  </si>
  <si>
    <t>27010202110601PSS</t>
  </si>
  <si>
    <t>27010202111501</t>
  </si>
  <si>
    <t>27010202111501PSS</t>
  </si>
  <si>
    <t>23010109030801</t>
  </si>
  <si>
    <t>23010109030801PSS</t>
  </si>
  <si>
    <t>27010202120401</t>
  </si>
  <si>
    <t>27010202120401PSS</t>
  </si>
  <si>
    <t>27010202120501</t>
  </si>
  <si>
    <t>27010202120501PSS</t>
  </si>
  <si>
    <t>27010202120601</t>
  </si>
  <si>
    <t>27010202120601PSS</t>
  </si>
  <si>
    <t>27010202120801</t>
  </si>
  <si>
    <t>27010202120801PSS</t>
  </si>
  <si>
    <t>27010202121501</t>
  </si>
  <si>
    <t>27010202121501PSS</t>
  </si>
  <si>
    <t>27010202130106</t>
  </si>
  <si>
    <t>27010202130106PSS</t>
  </si>
  <si>
    <t>27010202130401</t>
  </si>
  <si>
    <t>27010202130401PSS</t>
  </si>
  <si>
    <t>27010202130501</t>
  </si>
  <si>
    <t>27010202130501PSS</t>
  </si>
  <si>
    <t>27010202130601</t>
  </si>
  <si>
    <t>27010202130601PSS</t>
  </si>
  <si>
    <t>27010202131501</t>
  </si>
  <si>
    <t>27010202131501PSS</t>
  </si>
  <si>
    <t>27010602000104</t>
  </si>
  <si>
    <t>27010602000104PSS</t>
  </si>
  <si>
    <t>27010602000502</t>
  </si>
  <si>
    <t>27010602000502PSS</t>
  </si>
  <si>
    <t>27010602000601</t>
  </si>
  <si>
    <t>27010602000601PSS</t>
  </si>
  <si>
    <t>27010602000602</t>
  </si>
  <si>
    <t>27010602000602PSS</t>
  </si>
  <si>
    <t>27010602001102</t>
  </si>
  <si>
    <t>27010602001102PSS</t>
  </si>
  <si>
    <t>27010602001302</t>
  </si>
  <si>
    <t>27010602001302PSS</t>
  </si>
  <si>
    <t>27010602001701</t>
  </si>
  <si>
    <t>27010602001701PSS</t>
  </si>
  <si>
    <t>27010602001702</t>
  </si>
  <si>
    <t>27010602001702PSS</t>
  </si>
  <si>
    <t>27010602001901</t>
  </si>
  <si>
    <t>27010602001901PSS</t>
  </si>
  <si>
    <t>27010602001902</t>
  </si>
  <si>
    <t>27010602001902PSS</t>
  </si>
  <si>
    <t>27010602002001</t>
  </si>
  <si>
    <t>27010602002001PSS</t>
  </si>
  <si>
    <t>27010602002002</t>
  </si>
  <si>
    <t>27010602002002PSS</t>
  </si>
  <si>
    <t>27010603000101</t>
  </si>
  <si>
    <t>27010603000101PSS</t>
  </si>
  <si>
    <t>27010603000102</t>
  </si>
  <si>
    <t>27010603000102PSS</t>
  </si>
  <si>
    <t>27010603000111</t>
  </si>
  <si>
    <t>27010603000111PSS</t>
  </si>
  <si>
    <t>27010603000701</t>
  </si>
  <si>
    <t>27010603000701PSS</t>
  </si>
  <si>
    <t>27010603000702</t>
  </si>
  <si>
    <t>27010603000702PSS</t>
  </si>
  <si>
    <t>27010603001901</t>
  </si>
  <si>
    <t>27010603001901PSS</t>
  </si>
  <si>
    <t>27010603001902</t>
  </si>
  <si>
    <t>27010603001902PSS</t>
  </si>
  <si>
    <t>27010603002001</t>
  </si>
  <si>
    <t>27010603002001PSS</t>
  </si>
  <si>
    <t>27010603002002</t>
  </si>
  <si>
    <t>27010603002002PSS</t>
  </si>
  <si>
    <t>27010603002301</t>
  </si>
  <si>
    <t>27010603002301PSS</t>
  </si>
  <si>
    <t>27010603002302</t>
  </si>
  <si>
    <t>27010603002302PSS</t>
  </si>
  <si>
    <t>27010613000104</t>
  </si>
  <si>
    <t>27010613000104PSS</t>
  </si>
  <si>
    <t>27010613000302</t>
  </si>
  <si>
    <t>27010613000302PSS</t>
  </si>
  <si>
    <t>27010613001101</t>
  </si>
  <si>
    <t>27010613001101PSS</t>
  </si>
  <si>
    <t>27010613001102</t>
  </si>
  <si>
    <t>27010613001102PSS</t>
  </si>
  <si>
    <t>27010613001201</t>
  </si>
  <si>
    <t>27010613001201PSS</t>
  </si>
  <si>
    <t>27010613001202</t>
  </si>
  <si>
    <t>27010613001202PSS</t>
  </si>
  <si>
    <t>27010613001301</t>
  </si>
  <si>
    <t>27010613001301PSS</t>
  </si>
  <si>
    <t>27010613001302</t>
  </si>
  <si>
    <t>27010613001302PSS</t>
  </si>
  <si>
    <t>27010613001501</t>
  </si>
  <si>
    <t>27010613001501PSS</t>
  </si>
  <si>
    <t>27010613001502</t>
  </si>
  <si>
    <t>27010613001502PSS</t>
  </si>
  <si>
    <t>27010613001701</t>
  </si>
  <si>
    <t>27010613001701PSS</t>
  </si>
  <si>
    <t>27010613001702</t>
  </si>
  <si>
    <t>27010613001702PSS</t>
  </si>
  <si>
    <t>27010613001902</t>
  </si>
  <si>
    <t>27010613001902PSS</t>
  </si>
  <si>
    <t>27010613002001</t>
  </si>
  <si>
    <t>27010613002001PSS</t>
  </si>
  <si>
    <t>27010613002002</t>
  </si>
  <si>
    <t>27010613002002PSS</t>
  </si>
  <si>
    <t>23010109030901</t>
  </si>
  <si>
    <t>23010109030901PSS</t>
  </si>
  <si>
    <t>23010109031201</t>
  </si>
  <si>
    <t>23010109031201PSS</t>
  </si>
  <si>
    <t>27020504020101</t>
  </si>
  <si>
    <t>27020504020101PSS</t>
  </si>
  <si>
    <t>27020504020103</t>
  </si>
  <si>
    <t>27020504020103PSS</t>
  </si>
  <si>
    <t>27020505040101</t>
  </si>
  <si>
    <t>27020505040101PSS</t>
  </si>
  <si>
    <t>27020506000101</t>
  </si>
  <si>
    <t>27020506000101PSS</t>
  </si>
  <si>
    <t>27020702000101</t>
  </si>
  <si>
    <t>27020702000101PSS</t>
  </si>
  <si>
    <t>23010109041400</t>
  </si>
  <si>
    <t>23010109041400PSS</t>
  </si>
  <si>
    <t>23010109041501</t>
  </si>
  <si>
    <t>23010109041501PSS</t>
  </si>
  <si>
    <t>23010109041801</t>
  </si>
  <si>
    <t>23010109041801PSS</t>
  </si>
  <si>
    <t>23010109049901</t>
  </si>
  <si>
    <t>23010109049901PSS</t>
  </si>
  <si>
    <t>27020900000107</t>
  </si>
  <si>
    <t>27020900000107PSS</t>
  </si>
  <si>
    <t>27020900000108</t>
  </si>
  <si>
    <t>27020900000108PSS</t>
  </si>
  <si>
    <t>21080100000101</t>
  </si>
  <si>
    <t>21080100000101PSS</t>
  </si>
  <si>
    <t>21080100000103</t>
  </si>
  <si>
    <t>21080100000103PSS</t>
  </si>
  <si>
    <t>21080201000101</t>
  </si>
  <si>
    <t>21080201000101PSS</t>
  </si>
  <si>
    <t>21080201000104</t>
  </si>
  <si>
    <t>21080201000104PSS</t>
  </si>
  <si>
    <t>21080201000108</t>
  </si>
  <si>
    <t>21080201000108PSS</t>
  </si>
  <si>
    <t>21080701000501</t>
  </si>
  <si>
    <t>21080701000501PSS</t>
  </si>
  <si>
    <t>21080701000502</t>
  </si>
  <si>
    <t>21080701000502PSS</t>
  </si>
  <si>
    <t>21080201000103</t>
  </si>
  <si>
    <t>21080201000103PSS</t>
  </si>
  <si>
    <t>21080301000304</t>
  </si>
  <si>
    <t>21080301000304PSS</t>
  </si>
  <si>
    <t>23010109140101</t>
  </si>
  <si>
    <t>23010109140101PSS</t>
  </si>
  <si>
    <t>21080701000403</t>
  </si>
  <si>
    <t>21080701000403PSS</t>
  </si>
  <si>
    <t>21080301000501</t>
  </si>
  <si>
    <t>21080301000501PSS</t>
  </si>
  <si>
    <t>21080301000502</t>
  </si>
  <si>
    <t>21080301000502PSS</t>
  </si>
  <si>
    <t>21080301000504</t>
  </si>
  <si>
    <t>21080301000504PSS</t>
  </si>
  <si>
    <t>21080701000205</t>
  </si>
  <si>
    <t>21080701000205PSS</t>
  </si>
  <si>
    <t>23020101420001</t>
  </si>
  <si>
    <t>23020101420001PSS</t>
  </si>
  <si>
    <t>21080701000102</t>
  </si>
  <si>
    <t>21080701000102PSS</t>
  </si>
  <si>
    <t>23020102120101</t>
  </si>
  <si>
    <t>23020102120101PSS</t>
  </si>
  <si>
    <t>21080100000102</t>
  </si>
  <si>
    <t>21080100000102PSS</t>
  </si>
  <si>
    <t>21080100000104</t>
  </si>
  <si>
    <t>21080100000104PSS</t>
  </si>
  <si>
    <t>21080100000105</t>
  </si>
  <si>
    <t>21080100000105PSS</t>
  </si>
  <si>
    <t>21080100000106</t>
  </si>
  <si>
    <t>21080100000106PSS</t>
  </si>
  <si>
    <t>21080701000701</t>
  </si>
  <si>
    <t>21080701000701PSS</t>
  </si>
  <si>
    <t>21080702000701</t>
  </si>
  <si>
    <t>21080702000701PSS</t>
  </si>
  <si>
    <t>21080702000801</t>
  </si>
  <si>
    <t>21080702000801PSS</t>
  </si>
  <si>
    <t>21080201000109</t>
  </si>
  <si>
    <t>21080201000109PSS</t>
  </si>
  <si>
    <t>21080201000110</t>
  </si>
  <si>
    <t>21080201000110PSS</t>
  </si>
  <si>
    <t>21080201000111</t>
  </si>
  <si>
    <t>21080201000111PSS</t>
  </si>
  <si>
    <t>21080201000112</t>
  </si>
  <si>
    <t>21080201000112PSS</t>
  </si>
  <si>
    <t>21080202000101</t>
  </si>
  <si>
    <t>21080202000101PSS</t>
  </si>
  <si>
    <t>21080202000104</t>
  </si>
  <si>
    <t>21080202000104PSS</t>
  </si>
  <si>
    <t>21080202000105</t>
  </si>
  <si>
    <t>21080202000105PSS</t>
  </si>
  <si>
    <t>21080701000101</t>
  </si>
  <si>
    <t>21080701000101PSS</t>
  </si>
  <si>
    <t>21080701000301</t>
  </si>
  <si>
    <t>21080701000301PSS</t>
  </si>
  <si>
    <t>21080702000101</t>
  </si>
  <si>
    <t>21080702000101PSS</t>
  </si>
  <si>
    <t>21080702000102</t>
  </si>
  <si>
    <t>21080702000102PSS</t>
  </si>
  <si>
    <t>21080702000103</t>
  </si>
  <si>
    <t>21080702000103PSS</t>
  </si>
  <si>
    <t>21080702000104</t>
  </si>
  <si>
    <t>21080702000104PSS</t>
  </si>
  <si>
    <t>21080702000105</t>
  </si>
  <si>
    <t>21080702000105PSS</t>
  </si>
  <si>
    <t>21080702000106</t>
  </si>
  <si>
    <t>21080702000106PSS</t>
  </si>
  <si>
    <t>21080702000107</t>
  </si>
  <si>
    <t>21080702000107PSS</t>
  </si>
  <si>
    <t>21080702000108</t>
  </si>
  <si>
    <t>21080702000108PSS</t>
  </si>
  <si>
    <t>21080702000110</t>
  </si>
  <si>
    <t>21080702000110PSS</t>
  </si>
  <si>
    <t>21080702000111</t>
  </si>
  <si>
    <t>21080702000111PSS</t>
  </si>
  <si>
    <t>21080702000112</t>
  </si>
  <si>
    <t>21080702000112PSS</t>
  </si>
  <si>
    <t>21080702000113</t>
  </si>
  <si>
    <t>21080702000113PSS</t>
  </si>
  <si>
    <t>21080702000114</t>
  </si>
  <si>
    <t>21080702000114PSS</t>
  </si>
  <si>
    <t>21080702000115</t>
  </si>
  <si>
    <t>21080702000115PSS</t>
  </si>
  <si>
    <t>21080702000116</t>
  </si>
  <si>
    <t>21080702000116PSS</t>
  </si>
  <si>
    <t>21080702000117</t>
  </si>
  <si>
    <t>21080702000117PSS</t>
  </si>
  <si>
    <t>21080702000118</t>
  </si>
  <si>
    <t>21080702000118PSS</t>
  </si>
  <si>
    <t>21080702000119</t>
  </si>
  <si>
    <t>21080702000119PSS</t>
  </si>
  <si>
    <t>21080702000120</t>
  </si>
  <si>
    <t>21080702000120PSS</t>
  </si>
  <si>
    <t>21080702000122</t>
  </si>
  <si>
    <t>21080702000122PSS</t>
  </si>
  <si>
    <t>21080702000123</t>
  </si>
  <si>
    <t>21080702000123PSS</t>
  </si>
  <si>
    <t>21080702000606</t>
  </si>
  <si>
    <t>21080702000606PSS</t>
  </si>
  <si>
    <t>21080702000301</t>
  </si>
  <si>
    <t>21080702000301PSS</t>
  </si>
  <si>
    <t>21080702000501</t>
  </si>
  <si>
    <t>21080702000501PSS</t>
  </si>
  <si>
    <t>21080702000502</t>
  </si>
  <si>
    <t>21080702000502PSS</t>
  </si>
  <si>
    <t>21080301000301</t>
  </si>
  <si>
    <t>21080301000301PSS</t>
  </si>
  <si>
    <t>23020102180100</t>
  </si>
  <si>
    <t>23020102180100PSS</t>
  </si>
  <si>
    <t>21080302000301</t>
  </si>
  <si>
    <t>21080302000301PSS</t>
  </si>
  <si>
    <t>21080302000304</t>
  </si>
  <si>
    <t>21080302000304PSS</t>
  </si>
  <si>
    <t>23020103030101</t>
  </si>
  <si>
    <t>23020103030101PSS</t>
  </si>
  <si>
    <t>21080302000801</t>
  </si>
  <si>
    <t>21080302000801PSS</t>
  </si>
  <si>
    <t>21080701000203</t>
  </si>
  <si>
    <t>21080701000203PSS</t>
  </si>
  <si>
    <t>21080701000603</t>
  </si>
  <si>
    <t>21080701000603PSS</t>
  </si>
  <si>
    <t>21080701000609</t>
  </si>
  <si>
    <t>21080701000609PSS</t>
  </si>
  <si>
    <t>21080702000203</t>
  </si>
  <si>
    <t>21080702000203PSS</t>
  </si>
  <si>
    <t>21080702000403</t>
  </si>
  <si>
    <t>21080702000403PSS</t>
  </si>
  <si>
    <t>23020103040101</t>
  </si>
  <si>
    <t>23020103040101PSS</t>
  </si>
  <si>
    <t>21080702000604</t>
  </si>
  <si>
    <t>21080702000604PSS</t>
  </si>
  <si>
    <t>21080301000201</t>
  </si>
  <si>
    <t>21080301000201PSS</t>
  </si>
  <si>
    <t>21080301000210</t>
  </si>
  <si>
    <t>21080301000210PSS</t>
  </si>
  <si>
    <t>21080302000201</t>
  </si>
  <si>
    <t>21080302000201PSS</t>
  </si>
  <si>
    <t>21080302000203</t>
  </si>
  <si>
    <t>21080302000203PSS</t>
  </si>
  <si>
    <t>21080701000201</t>
  </si>
  <si>
    <t>21080701000201PSS</t>
  </si>
  <si>
    <t>21080701000202</t>
  </si>
  <si>
    <t>21080701000202PSS</t>
  </si>
  <si>
    <t>21080701000401</t>
  </si>
  <si>
    <t>21080701000401PSS</t>
  </si>
  <si>
    <t>21080701000402</t>
  </si>
  <si>
    <t>21080701000402PSS</t>
  </si>
  <si>
    <t>21080701000601</t>
  </si>
  <si>
    <t>21080701000601PSS</t>
  </si>
  <si>
    <t>21080701000602</t>
  </si>
  <si>
    <t>21080701000602PSS</t>
  </si>
  <si>
    <t>23020103060101</t>
  </si>
  <si>
    <t>23020103060101PSS</t>
  </si>
  <si>
    <t>21080702000201</t>
  </si>
  <si>
    <t>21080702000201PSS</t>
  </si>
  <si>
    <t>21080702000202</t>
  </si>
  <si>
    <t>21080702000202PSS</t>
  </si>
  <si>
    <t>21080702000401</t>
  </si>
  <si>
    <t>21080702000401PSS</t>
  </si>
  <si>
    <t>21080702000402</t>
  </si>
  <si>
    <t>21080702000402PSS</t>
  </si>
  <si>
    <t>21080702000601</t>
  </si>
  <si>
    <t>21080702000601PSS</t>
  </si>
  <si>
    <t>23020103070101</t>
  </si>
  <si>
    <t>23020103070101PSS</t>
  </si>
  <si>
    <t>21080702000605</t>
  </si>
  <si>
    <t>21080702000605PSS</t>
  </si>
  <si>
    <t>23020103080101</t>
  </si>
  <si>
    <t>23020103080101PSS</t>
  </si>
  <si>
    <t>21080702000209</t>
  </si>
  <si>
    <t>21080702000209PSS</t>
  </si>
  <si>
    <t>21080201000102</t>
  </si>
  <si>
    <t>21080201000102PSS</t>
  </si>
  <si>
    <t>21080201000105</t>
  </si>
  <si>
    <t>21080201000105PSS</t>
  </si>
  <si>
    <t>21080202000102</t>
  </si>
  <si>
    <t>21080202000102PSS</t>
  </si>
  <si>
    <t>23020103090101</t>
  </si>
  <si>
    <t>23020103090101PSS</t>
  </si>
  <si>
    <t>21080301000106</t>
  </si>
  <si>
    <t>21080301000106PSS</t>
  </si>
  <si>
    <t>21080301000302</t>
  </si>
  <si>
    <t>21080301000302PSS</t>
  </si>
  <si>
    <t>21080301000305</t>
  </si>
  <si>
    <t>21080301000305PSS</t>
  </si>
  <si>
    <t>23020103100101</t>
  </si>
  <si>
    <t>23020103100101PSS</t>
  </si>
  <si>
    <t>21080302000106</t>
  </si>
  <si>
    <t>21080302000106PSS</t>
  </si>
  <si>
    <t>23020103110101</t>
  </si>
  <si>
    <t>23020103110101PSS</t>
  </si>
  <si>
    <t>21080302000302</t>
  </si>
  <si>
    <t>21080302000302PSS</t>
  </si>
  <si>
    <t>21080301000101</t>
  </si>
  <si>
    <t>21080301000101PSS</t>
  </si>
  <si>
    <t>21080301000102</t>
  </si>
  <si>
    <t>21080301000102PSS</t>
  </si>
  <si>
    <t>21080301000202</t>
  </si>
  <si>
    <t>21080301000202PSS</t>
  </si>
  <si>
    <t>21080301000203</t>
  </si>
  <si>
    <t>21080301000203PSS</t>
  </si>
  <si>
    <t>21080302000101</t>
  </si>
  <si>
    <t>21080302000101PSS</t>
  </si>
  <si>
    <t>21080302000102</t>
  </si>
  <si>
    <t>21080302000102PSS</t>
  </si>
  <si>
    <t>21080302000202</t>
  </si>
  <si>
    <t>21080302000202PSS</t>
  </si>
  <si>
    <t>21080302000204</t>
  </si>
  <si>
    <t>21080302000204PSS</t>
  </si>
  <si>
    <t>22080101000101</t>
  </si>
  <si>
    <t>22080101000101PSS</t>
  </si>
  <si>
    <t>22080102000101</t>
  </si>
  <si>
    <t>22080102000101PSS</t>
  </si>
  <si>
    <t>22080103000101</t>
  </si>
  <si>
    <t>22080103000101PSS</t>
  </si>
  <si>
    <t>22080105000101</t>
  </si>
  <si>
    <t>22080105000101PSS</t>
  </si>
  <si>
    <t>22080106000101</t>
  </si>
  <si>
    <t>22080106000101PSS</t>
  </si>
  <si>
    <t>22080108000101</t>
  </si>
  <si>
    <t>22080108000101PSS</t>
  </si>
  <si>
    <t>22080109000101</t>
  </si>
  <si>
    <t>22080109000101PSS</t>
  </si>
  <si>
    <t>22080116000101</t>
  </si>
  <si>
    <t>22080116000101PSS</t>
  </si>
  <si>
    <t>22080121000101</t>
  </si>
  <si>
    <t>22080121000101PSS</t>
  </si>
  <si>
    <t>22080128000101</t>
  </si>
  <si>
    <t>22080128000101PSS</t>
  </si>
  <si>
    <t>22080129000101</t>
  </si>
  <si>
    <t>22080129000101PSS</t>
  </si>
  <si>
    <t>22080132000101</t>
  </si>
  <si>
    <t>22080132000101PSS</t>
  </si>
  <si>
    <t>22080133000101</t>
  </si>
  <si>
    <t>22080133000101PSS</t>
  </si>
  <si>
    <t>22080134000101</t>
  </si>
  <si>
    <t>22080134000101PSS</t>
  </si>
  <si>
    <t>22080135000101</t>
  </si>
  <si>
    <t>22080135000101PSS</t>
  </si>
  <si>
    <t>22080136000101</t>
  </si>
  <si>
    <t>22080136000101PSS</t>
  </si>
  <si>
    <t>22080137000101</t>
  </si>
  <si>
    <t>22080137000101PSS</t>
  </si>
  <si>
    <t>22080138000101</t>
  </si>
  <si>
    <t>22080138000101PSS</t>
  </si>
  <si>
    <t>22080139000101</t>
  </si>
  <si>
    <t>22080139000101PSS</t>
  </si>
  <si>
    <t>22080140000101</t>
  </si>
  <si>
    <t>22080140000101PSS</t>
  </si>
  <si>
    <t>22080141000100</t>
  </si>
  <si>
    <t>22080141000100PSS</t>
  </si>
  <si>
    <t>22080142000100</t>
  </si>
  <si>
    <t>22080142000100PSS</t>
  </si>
  <si>
    <t>22080143000001</t>
  </si>
  <si>
    <t>22080143000001PSS</t>
  </si>
  <si>
    <t>22080198000101</t>
  </si>
  <si>
    <t>22080198000101PSS</t>
  </si>
  <si>
    <t>22080201000101</t>
  </si>
  <si>
    <t>22080201000101PSS</t>
  </si>
  <si>
    <t>22080202000101</t>
  </si>
  <si>
    <t>22080202000101PSS</t>
  </si>
  <si>
    <t>22080207000101</t>
  </si>
  <si>
    <t>22080207000101PSS</t>
  </si>
  <si>
    <t>22080209000101</t>
  </si>
  <si>
    <t>22080209000101PSS</t>
  </si>
  <si>
    <t>22080210000101</t>
  </si>
  <si>
    <t>22080210000101PSS</t>
  </si>
  <si>
    <t>22080212000100</t>
  </si>
  <si>
    <t>22080212000100PSS</t>
  </si>
  <si>
    <t>22080219000101</t>
  </si>
  <si>
    <t>22080219000101PSS</t>
  </si>
  <si>
    <t>22081801000101</t>
  </si>
  <si>
    <t>22081801000101PSS</t>
  </si>
  <si>
    <t>22080304000101</t>
  </si>
  <si>
    <t>22080304000101PSS</t>
  </si>
  <si>
    <t>24080100000101</t>
  </si>
  <si>
    <t>24080100000101PSS</t>
  </si>
  <si>
    <t>24080100000102</t>
  </si>
  <si>
    <t>24080100000102PSS</t>
  </si>
  <si>
    <t>24080100000103</t>
  </si>
  <si>
    <t>24080100000103PSS</t>
  </si>
  <si>
    <t>24080100000104</t>
  </si>
  <si>
    <t>24080100000104PSS</t>
  </si>
  <si>
    <t>24080301400102</t>
  </si>
  <si>
    <t>24080301400102PSS</t>
  </si>
  <si>
    <t>23020103120101</t>
  </si>
  <si>
    <t>23020103120101PSS</t>
  </si>
  <si>
    <t>25080101000103</t>
  </si>
  <si>
    <t>25080101000103PSS</t>
  </si>
  <si>
    <t>25080101000104</t>
  </si>
  <si>
    <t>25080101000104PSS</t>
  </si>
  <si>
    <t>21070202000102</t>
  </si>
  <si>
    <t>21070202000102PSS</t>
  </si>
  <si>
    <t>25080101000807</t>
  </si>
  <si>
    <t>25080101000807PSS</t>
  </si>
  <si>
    <t>25080100000101</t>
  </si>
  <si>
    <t>25080100000101PSS</t>
  </si>
  <si>
    <t>25080100000206</t>
  </si>
  <si>
    <t>25080100000206PSS</t>
  </si>
  <si>
    <t>25080100000207</t>
  </si>
  <si>
    <t>25080100000207PSS</t>
  </si>
  <si>
    <t>25080100000801</t>
  </si>
  <si>
    <t>25080100000801PSS</t>
  </si>
  <si>
    <t>25080100000802</t>
  </si>
  <si>
    <t>25080100000802PSS</t>
  </si>
  <si>
    <t>25080100000803</t>
  </si>
  <si>
    <t>25080100000803PSS</t>
  </si>
  <si>
    <t>25080100000804</t>
  </si>
  <si>
    <t>25080100000804PSS</t>
  </si>
  <si>
    <t>25080101000101</t>
  </si>
  <si>
    <t>25080101000101PSS</t>
  </si>
  <si>
    <t>25080101000206</t>
  </si>
  <si>
    <t>25080101000206PSS</t>
  </si>
  <si>
    <t>21011900000117</t>
  </si>
  <si>
    <t>21011900000117PSS</t>
  </si>
  <si>
    <t>25080900000801</t>
  </si>
  <si>
    <t>25080900000801PSS</t>
  </si>
  <si>
    <t>24080200000201</t>
  </si>
  <si>
    <t>24080200000201PSS</t>
  </si>
  <si>
    <t>24080200000202</t>
  </si>
  <si>
    <t>24080200000202PSS</t>
  </si>
  <si>
    <t>24080200000203</t>
  </si>
  <si>
    <t>24080200000203PSS</t>
  </si>
  <si>
    <t>24080200000207</t>
  </si>
  <si>
    <t>24080200000207PSS</t>
  </si>
  <si>
    <t>21011900000118</t>
  </si>
  <si>
    <t>21011900000118PSS</t>
  </si>
  <si>
    <t>24080200000301</t>
  </si>
  <si>
    <t>24080200000301PSS</t>
  </si>
  <si>
    <t>24080200000501</t>
  </si>
  <si>
    <t>24080200000501PSS</t>
  </si>
  <si>
    <t>26080200000502</t>
  </si>
  <si>
    <t>26080200000502PSS</t>
  </si>
  <si>
    <t>21011900000119</t>
  </si>
  <si>
    <t>21011900000119PSS</t>
  </si>
  <si>
    <t>26080200000504</t>
  </si>
  <si>
    <t>26080200000504PSS</t>
  </si>
  <si>
    <t>26080200000201</t>
  </si>
  <si>
    <t>26080200000201PSS</t>
  </si>
  <si>
    <t>26080200000202</t>
  </si>
  <si>
    <t>26080200000202PSS</t>
  </si>
  <si>
    <t>26080200000203</t>
  </si>
  <si>
    <t>26080200000203PSS</t>
  </si>
  <si>
    <t>26080200000204</t>
  </si>
  <si>
    <t>26080200000204PSS</t>
  </si>
  <si>
    <t>26080200000205</t>
  </si>
  <si>
    <t>26080200000205PSS</t>
  </si>
  <si>
    <t>26080200000206</t>
  </si>
  <si>
    <t>26080200000206PSS</t>
  </si>
  <si>
    <t>26080200000209</t>
  </si>
  <si>
    <t>26080200000209PSS</t>
  </si>
  <si>
    <t>26080200000210</t>
  </si>
  <si>
    <t>26080200000210PSS</t>
  </si>
  <si>
    <t>26080200000211</t>
  </si>
  <si>
    <t>26080200000211PSS</t>
  </si>
  <si>
    <t>26080200000301</t>
  </si>
  <si>
    <t>26080200000301PSS</t>
  </si>
  <si>
    <t>26080200000302</t>
  </si>
  <si>
    <t>26080200000302PSS</t>
  </si>
  <si>
    <t>26080200000303</t>
  </si>
  <si>
    <t>26080200000303PSS</t>
  </si>
  <si>
    <t>26080200000304</t>
  </si>
  <si>
    <t>26080200000304PSS</t>
  </si>
  <si>
    <t>26080200000305</t>
  </si>
  <si>
    <t>26080200000305PSS</t>
  </si>
  <si>
    <t>26080200000401</t>
  </si>
  <si>
    <t>26080200000401PSS</t>
  </si>
  <si>
    <t>24080400000101</t>
  </si>
  <si>
    <t>24080400000101PSS</t>
  </si>
  <si>
    <t>24080400000102</t>
  </si>
  <si>
    <t>24080400000102PSS</t>
  </si>
  <si>
    <t>24080400000103</t>
  </si>
  <si>
    <t>24080400000103PSS</t>
  </si>
  <si>
    <t>24080400000104</t>
  </si>
  <si>
    <t>24080400000104PSS</t>
  </si>
  <si>
    <t>24080400000106</t>
  </si>
  <si>
    <t>24080400000106PSS</t>
  </si>
  <si>
    <t>24080400000107</t>
  </si>
  <si>
    <t>24080400000107PSS</t>
  </si>
  <si>
    <t>24080400000108</t>
  </si>
  <si>
    <t>24080400000108PSS</t>
  </si>
  <si>
    <t>24080400000109</t>
  </si>
  <si>
    <t>24080400000109PSS</t>
  </si>
  <si>
    <t>24080400000111</t>
  </si>
  <si>
    <t>24080400000111PSS</t>
  </si>
  <si>
    <t>24080400000112</t>
  </si>
  <si>
    <t>24080400000112PSS</t>
  </si>
  <si>
    <t>24080500000100</t>
  </si>
  <si>
    <t>24080500000100PSS</t>
  </si>
  <si>
    <t>24080500000101</t>
  </si>
  <si>
    <t>24080500000101PSS</t>
  </si>
  <si>
    <t>24080500000102</t>
  </si>
  <si>
    <t>24080500000102PSS</t>
  </si>
  <si>
    <t>26080300000100</t>
  </si>
  <si>
    <t>26080300000100PSS</t>
  </si>
  <si>
    <t>26080301400101</t>
  </si>
  <si>
    <t>26080301400101PSS</t>
  </si>
  <si>
    <t>26080301400102</t>
  </si>
  <si>
    <t>26080301400102PSS</t>
  </si>
  <si>
    <t>26080400000101</t>
  </si>
  <si>
    <t>26080400000101PSS</t>
  </si>
  <si>
    <t>26080400000103</t>
  </si>
  <si>
    <t>26080400000103PSS</t>
  </si>
  <si>
    <t>26080400000104</t>
  </si>
  <si>
    <t>26080400000104PSS</t>
  </si>
  <si>
    <t>26080400000105</t>
  </si>
  <si>
    <t>26080400000105PSS</t>
  </si>
  <si>
    <t>26080400000110</t>
  </si>
  <si>
    <t>26080400000110PSS</t>
  </si>
  <si>
    <t>26080400000112</t>
  </si>
  <si>
    <t>26080400000112PSS</t>
  </si>
  <si>
    <t>25080101000301</t>
  </si>
  <si>
    <t>25080101000301PSS</t>
  </si>
  <si>
    <t>21011900000126</t>
  </si>
  <si>
    <t>21011900000126PSS</t>
  </si>
  <si>
    <t>28080200000501</t>
  </si>
  <si>
    <t>28080200000501PSS</t>
  </si>
  <si>
    <t>28080100000801</t>
  </si>
  <si>
    <t>28080100000801PSS</t>
  </si>
  <si>
    <t>28080100000802</t>
  </si>
  <si>
    <t>28080100000802PSS</t>
  </si>
  <si>
    <t>28080200000101</t>
  </si>
  <si>
    <t>28080200000101PSS</t>
  </si>
  <si>
    <t>28080200000105</t>
  </si>
  <si>
    <t>28080200000105PSS</t>
  </si>
  <si>
    <t>28080200000107</t>
  </si>
  <si>
    <t>28080200000107PSS</t>
  </si>
  <si>
    <t>28080200000108</t>
  </si>
  <si>
    <t>28080200000108PSS</t>
  </si>
  <si>
    <t>28080200000109</t>
  </si>
  <si>
    <t>28080200000109PSS</t>
  </si>
  <si>
    <t>28080200000110</t>
  </si>
  <si>
    <t>28080200000110PSS</t>
  </si>
  <si>
    <t>28080200000301</t>
  </si>
  <si>
    <t>28080200000301PSS</t>
  </si>
  <si>
    <t>28080202000100</t>
  </si>
  <si>
    <t>28080202000100PSS</t>
  </si>
  <si>
    <t>28080202000101</t>
  </si>
  <si>
    <t>28080202000101PSS</t>
  </si>
  <si>
    <t>28080202000102</t>
  </si>
  <si>
    <t>28080202000102PSS</t>
  </si>
  <si>
    <t>28080202000103</t>
  </si>
  <si>
    <t>28080202000103PSS</t>
  </si>
  <si>
    <t>28080202000104</t>
  </si>
  <si>
    <t>28080202000104PSS</t>
  </si>
  <si>
    <t>28080202000106</t>
  </si>
  <si>
    <t>28080202000106PSS</t>
  </si>
  <si>
    <t>28080202000107</t>
  </si>
  <si>
    <t>28080202000107PSS</t>
  </si>
  <si>
    <t>28080200000801</t>
  </si>
  <si>
    <t>28080200000801PSS</t>
  </si>
  <si>
    <t>28080200000201</t>
  </si>
  <si>
    <t>28080200000201PSS</t>
  </si>
  <si>
    <t>28080200000502</t>
  </si>
  <si>
    <t>28080200000502PSS</t>
  </si>
  <si>
    <t>28080200000401</t>
  </si>
  <si>
    <t>28080200000401PSS</t>
  </si>
  <si>
    <t>28080200000111</t>
  </si>
  <si>
    <t>28080200000111PSS</t>
  </si>
  <si>
    <t>28080400000101</t>
  </si>
  <si>
    <t>28080400000101PSS</t>
  </si>
  <si>
    <t>28080400000301</t>
  </si>
  <si>
    <t>28080400000301PSS</t>
  </si>
  <si>
    <t>28080400000102</t>
  </si>
  <si>
    <t>28080400000102PSS</t>
  </si>
  <si>
    <t>28080400000401</t>
  </si>
  <si>
    <t>28080400000401PSS</t>
  </si>
  <si>
    <t>28080500000101</t>
  </si>
  <si>
    <t>28080500000101PSS</t>
  </si>
  <si>
    <t>28080500000102</t>
  </si>
  <si>
    <t>28080500000102PSS</t>
  </si>
  <si>
    <t>21011900000144</t>
  </si>
  <si>
    <t>21011900000144PSS</t>
  </si>
  <si>
    <t>28080100000105</t>
  </si>
  <si>
    <t>28080100000105PSS</t>
  </si>
  <si>
    <t>28080100000106</t>
  </si>
  <si>
    <t>28080100000106PSS</t>
  </si>
  <si>
    <t>28080100000101</t>
  </si>
  <si>
    <t>28080100000101PSS</t>
  </si>
  <si>
    <t>28080100000102</t>
  </si>
  <si>
    <t>28080100000102PSS</t>
  </si>
  <si>
    <t>21011900000152</t>
  </si>
  <si>
    <t>21011900000152PSS</t>
  </si>
  <si>
    <t>28080200000112</t>
  </si>
  <si>
    <t>28080200000112PSS</t>
  </si>
  <si>
    <t>21011900000154</t>
  </si>
  <si>
    <t>21011900000154PSS</t>
  </si>
  <si>
    <t>25070302000101</t>
  </si>
  <si>
    <t>25070302000101PSS</t>
  </si>
  <si>
    <t>25070302000102</t>
  </si>
  <si>
    <t>25070302000102PSS</t>
  </si>
  <si>
    <t>25070302000103</t>
  </si>
  <si>
    <t>25070302000103PSS</t>
  </si>
  <si>
    <t>25070302000104</t>
  </si>
  <si>
    <t>25070302000104PSS</t>
  </si>
  <si>
    <t>25070302000105</t>
  </si>
  <si>
    <t>25070302000105PSS</t>
  </si>
  <si>
    <t>21011900000156</t>
  </si>
  <si>
    <t>21011900000156PSS</t>
  </si>
  <si>
    <t>25070302000107</t>
  </si>
  <si>
    <t>25070302000107PSS</t>
  </si>
  <si>
    <t>25070302000109</t>
  </si>
  <si>
    <t>25070302000109PSS</t>
  </si>
  <si>
    <t>25070302000110</t>
  </si>
  <si>
    <t>25070302000110PSS</t>
  </si>
  <si>
    <t>25070302000111</t>
  </si>
  <si>
    <t>25070302000111PSS</t>
  </si>
  <si>
    <t>25070302000112</t>
  </si>
  <si>
    <t>25070302000112PSS</t>
  </si>
  <si>
    <t>25070302000113</t>
  </si>
  <si>
    <t>25070302000113PSS</t>
  </si>
  <si>
    <t>25070302000114</t>
  </si>
  <si>
    <t>25070302000114PSS</t>
  </si>
  <si>
    <t>25070302000115</t>
  </si>
  <si>
    <t>25070302000115PSS</t>
  </si>
  <si>
    <t>25070302000117</t>
  </si>
  <si>
    <t>25070302000117PSS</t>
  </si>
  <si>
    <t>25070302000118</t>
  </si>
  <si>
    <t>25070302000118PSS</t>
  </si>
  <si>
    <t>21011900000158</t>
  </si>
  <si>
    <t>21011900000158PSS</t>
  </si>
  <si>
    <t>21011900000167</t>
  </si>
  <si>
    <t>21011900000167PSS</t>
  </si>
  <si>
    <t>25070309000103</t>
  </si>
  <si>
    <t>25070309000103PSS</t>
  </si>
  <si>
    <t>21011900000174</t>
  </si>
  <si>
    <t>21011900000174PSS</t>
  </si>
  <si>
    <t>21011900000175</t>
  </si>
  <si>
    <t>21011900000175PSS</t>
  </si>
  <si>
    <t>21011900000189</t>
  </si>
  <si>
    <t>21011900000189PSS</t>
  </si>
  <si>
    <t>21011900000201</t>
  </si>
  <si>
    <t>21011900000201PSS</t>
  </si>
  <si>
    <t>21011900000207</t>
  </si>
  <si>
    <t>21011900000207PSS</t>
  </si>
  <si>
    <t>21011900000211</t>
  </si>
  <si>
    <t>21011900000211PSS</t>
  </si>
  <si>
    <t>21011900000214</t>
  </si>
  <si>
    <t>21011900000214PSS</t>
  </si>
  <si>
    <t>25070500000104</t>
  </si>
  <si>
    <t>25070500000104PSS</t>
  </si>
  <si>
    <t>25070500000105</t>
  </si>
  <si>
    <t>25070500000105PSS</t>
  </si>
  <si>
    <t>25070500000106</t>
  </si>
  <si>
    <t>25070500000106PSS</t>
  </si>
  <si>
    <t>21011900000216</t>
  </si>
  <si>
    <t>21011900000216PSS</t>
  </si>
  <si>
    <t>21011900000221</t>
  </si>
  <si>
    <t>21011900000221PSS</t>
  </si>
  <si>
    <t>25070500000109</t>
  </si>
  <si>
    <t>25070500000109PSS</t>
  </si>
  <si>
    <t>21011900000222</t>
  </si>
  <si>
    <t>21011900000222PSS</t>
  </si>
  <si>
    <t>21011900000223</t>
  </si>
  <si>
    <t>21011900000223PSS</t>
  </si>
  <si>
    <t>21011900000301</t>
  </si>
  <si>
    <t>21011900000301PSS</t>
  </si>
  <si>
    <t>25070500000114</t>
  </si>
  <si>
    <t>25070500000114PSS</t>
  </si>
  <si>
    <t>25070500000115</t>
  </si>
  <si>
    <t>25070500000115PSS</t>
  </si>
  <si>
    <t>25070500000116</t>
  </si>
  <si>
    <t>25070500000116PSS</t>
  </si>
  <si>
    <t>24080400000801</t>
  </si>
  <si>
    <t>24080400000801PSS</t>
  </si>
  <si>
    <t>25040200000201</t>
  </si>
  <si>
    <t>25040200000201PSS</t>
  </si>
  <si>
    <t>25040200000202</t>
  </si>
  <si>
    <t>25040200000202PSS</t>
  </si>
  <si>
    <t>25040200000203</t>
  </si>
  <si>
    <t>25040200000203PSS</t>
  </si>
  <si>
    <t>25040200000204</t>
  </si>
  <si>
    <t>25040200000204PSS</t>
  </si>
  <si>
    <t>25040200000206</t>
  </si>
  <si>
    <t>25040200000206PSS</t>
  </si>
  <si>
    <t>25040200000207</t>
  </si>
  <si>
    <t>25040200000207PSS</t>
  </si>
  <si>
    <t>25040200000208</t>
  </si>
  <si>
    <t>25040200000208PSS</t>
  </si>
  <si>
    <t>25040200000901</t>
  </si>
  <si>
    <t>25040200000901PSS</t>
  </si>
  <si>
    <t>25040200000902</t>
  </si>
  <si>
    <t>25040200000902PSS</t>
  </si>
  <si>
    <t>25040200000903</t>
  </si>
  <si>
    <t>25040200000903PSS</t>
  </si>
  <si>
    <t>25040200000904</t>
  </si>
  <si>
    <t>25040200000904PSS</t>
  </si>
  <si>
    <t>25040200000905</t>
  </si>
  <si>
    <t>25040200000905PSS</t>
  </si>
  <si>
    <t>25040200000906</t>
  </si>
  <si>
    <t>25040200000906PSS</t>
  </si>
  <si>
    <t>25040200000907</t>
  </si>
  <si>
    <t>25040200000907PSS</t>
  </si>
  <si>
    <t>25040600000101</t>
  </si>
  <si>
    <t>25040600000101PSS</t>
  </si>
  <si>
    <t>25040600000102</t>
  </si>
  <si>
    <t>25040600000102PSS</t>
  </si>
  <si>
    <t>25040800000101</t>
  </si>
  <si>
    <t>25040800000101PSS</t>
  </si>
  <si>
    <t>21011900000304</t>
  </si>
  <si>
    <t>21011900000304PSS</t>
  </si>
  <si>
    <t>25040800000110</t>
  </si>
  <si>
    <t>25040800000110PSS</t>
  </si>
  <si>
    <t>25040800000111</t>
  </si>
  <si>
    <t>25040800000111PSS</t>
  </si>
  <si>
    <t>25041900000101</t>
  </si>
  <si>
    <t>25041900000101PSS</t>
  </si>
  <si>
    <t>25041900000102</t>
  </si>
  <si>
    <t>25041900000102PSS</t>
  </si>
  <si>
    <t>25041900000103</t>
  </si>
  <si>
    <t>25041900000103PSS</t>
  </si>
  <si>
    <t>25041900000104</t>
  </si>
  <si>
    <t>25041900000104PSS</t>
  </si>
  <si>
    <t>25041900000105</t>
  </si>
  <si>
    <t>25041900000105PSS</t>
  </si>
  <si>
    <t>25041900000106</t>
  </si>
  <si>
    <t>25041900000106PSS</t>
  </si>
  <si>
    <t>25041900000107</t>
  </si>
  <si>
    <t>25041900000107PSS</t>
  </si>
  <si>
    <t>21011900000305</t>
  </si>
  <si>
    <t>21011900000305PSS</t>
  </si>
  <si>
    <t>25041900000110</t>
  </si>
  <si>
    <t>25041900000110PSS</t>
  </si>
  <si>
    <t>25041900000111</t>
  </si>
  <si>
    <t>25041900000111PSS</t>
  </si>
  <si>
    <t>25041900000112</t>
  </si>
  <si>
    <t>25041900000112PSS</t>
  </si>
  <si>
    <t>25041900000113</t>
  </si>
  <si>
    <t>25041900000113PSS</t>
  </si>
  <si>
    <t>21011900000314</t>
  </si>
  <si>
    <t>21011900000314PSS</t>
  </si>
  <si>
    <t>25041900000115</t>
  </si>
  <si>
    <t>25041900000115PSS</t>
  </si>
  <si>
    <t>25041900000116</t>
  </si>
  <si>
    <t>25041900000116PSS</t>
  </si>
  <si>
    <t>25041900000117</t>
  </si>
  <si>
    <t>25041900000117PSS</t>
  </si>
  <si>
    <t>25041900000118</t>
  </si>
  <si>
    <t>25041900000118PSS</t>
  </si>
  <si>
    <t>25041900000119</t>
  </si>
  <si>
    <t>25041900000119PSS</t>
  </si>
  <si>
    <t>25041900000120</t>
  </si>
  <si>
    <t>25041900000120PSS</t>
  </si>
  <si>
    <t>25041900000121</t>
  </si>
  <si>
    <t>25041900000121PSS</t>
  </si>
  <si>
    <t>25041900000122</t>
  </si>
  <si>
    <t>25041900000122PSS</t>
  </si>
  <si>
    <t>25041900000123</t>
  </si>
  <si>
    <t>25041900000123PSS</t>
  </si>
  <si>
    <t>25041900000124</t>
  </si>
  <si>
    <t>25041900000124PSS</t>
  </si>
  <si>
    <t>25041900000125</t>
  </si>
  <si>
    <t>25041900000125PSS</t>
  </si>
  <si>
    <t>25041900000126</t>
  </si>
  <si>
    <t>25041900000126PSS</t>
  </si>
  <si>
    <t>25041900000127</t>
  </si>
  <si>
    <t>25041900000127PSS</t>
  </si>
  <si>
    <t>25041900000128</t>
  </si>
  <si>
    <t>25041900000128PSS</t>
  </si>
  <si>
    <t>25041900000129</t>
  </si>
  <si>
    <t>25041900000129PSS</t>
  </si>
  <si>
    <t>25041900000130</t>
  </si>
  <si>
    <t>25041900000130PSS</t>
  </si>
  <si>
    <t>25041900000131</t>
  </si>
  <si>
    <t>25041900000131PSS</t>
  </si>
  <si>
    <t>25041900000132</t>
  </si>
  <si>
    <t>25041900000132PSS</t>
  </si>
  <si>
    <t>25041900000133</t>
  </si>
  <si>
    <t>25041900000133PSS</t>
  </si>
  <si>
    <t>25041900000134</t>
  </si>
  <si>
    <t>25041900000134PSS</t>
  </si>
  <si>
    <t>21011900000315</t>
  </si>
  <si>
    <t>21011900000315PSS</t>
  </si>
  <si>
    <t>25041900000139</t>
  </si>
  <si>
    <t>25041900000139PSS</t>
  </si>
  <si>
    <t>25041900000140</t>
  </si>
  <si>
    <t>25041900000140PSS</t>
  </si>
  <si>
    <t>25041900000141</t>
  </si>
  <si>
    <t>25041900000141PSS</t>
  </si>
  <si>
    <t>25041900000142</t>
  </si>
  <si>
    <t>25041900000142PSS</t>
  </si>
  <si>
    <t>25041900000143</t>
  </si>
  <si>
    <t>25041900000143PSS</t>
  </si>
  <si>
    <t>25041900000144</t>
  </si>
  <si>
    <t>25041900000144PSS</t>
  </si>
  <si>
    <t>25041900000145</t>
  </si>
  <si>
    <t>25041900000145PSS</t>
  </si>
  <si>
    <t>25041900000146</t>
  </si>
  <si>
    <t>25041900000146PSS</t>
  </si>
  <si>
    <t>25041900000148</t>
  </si>
  <si>
    <t>25041900000148PSS</t>
  </si>
  <si>
    <t>25041900000149</t>
  </si>
  <si>
    <t>25041900000149PSS</t>
  </si>
  <si>
    <t>25041900000150</t>
  </si>
  <si>
    <t>25041900000150PSS</t>
  </si>
  <si>
    <t>25041900000151</t>
  </si>
  <si>
    <t>25041900000151PSS</t>
  </si>
  <si>
    <t>25041900000152</t>
  </si>
  <si>
    <t>25041900000152PSS</t>
  </si>
  <si>
    <t>25041900000153</t>
  </si>
  <si>
    <t>25041900000153PSS</t>
  </si>
  <si>
    <t>25041900000154</t>
  </si>
  <si>
    <t>25041900000154PSS</t>
  </si>
  <si>
    <t>25041900000156</t>
  </si>
  <si>
    <t>25041900000156PSS</t>
  </si>
  <si>
    <t>21011900000319</t>
  </si>
  <si>
    <t>21011900000319PSS</t>
  </si>
  <si>
    <t>25041900000160</t>
  </si>
  <si>
    <t>25041900000160PSS</t>
  </si>
  <si>
    <t>25041900000162</t>
  </si>
  <si>
    <t>25041900000162PSS</t>
  </si>
  <si>
    <t>25041900000163</t>
  </si>
  <si>
    <t>25041900000163PSS</t>
  </si>
  <si>
    <t>25041900000164</t>
  </si>
  <si>
    <t>25041900000164PSS</t>
  </si>
  <si>
    <t>25041900000165</t>
  </si>
  <si>
    <t>25041900000165PSS</t>
  </si>
  <si>
    <t>21070201000104</t>
  </si>
  <si>
    <t>21070201000104PSS</t>
  </si>
  <si>
    <t>25041900000167</t>
  </si>
  <si>
    <t>25041900000167PSS</t>
  </si>
  <si>
    <t>25041900000168</t>
  </si>
  <si>
    <t>25041900000168PSS</t>
  </si>
  <si>
    <t>25041900000169</t>
  </si>
  <si>
    <t>25041900000169PSS</t>
  </si>
  <si>
    <t>25041900000170</t>
  </si>
  <si>
    <t>25041900000170PSS</t>
  </si>
  <si>
    <t>25041900000171</t>
  </si>
  <si>
    <t>25041900000171PSS</t>
  </si>
  <si>
    <t>25041900000172</t>
  </si>
  <si>
    <t>25041900000172PSS</t>
  </si>
  <si>
    <t>21010400000101</t>
  </si>
  <si>
    <t>21010400000101PSS</t>
  </si>
  <si>
    <t>21010400000102</t>
  </si>
  <si>
    <t>21010400000102PSS</t>
  </si>
  <si>
    <t>25041900000195</t>
  </si>
  <si>
    <t>25041900000195PSS</t>
  </si>
  <si>
    <t>25041900000196</t>
  </si>
  <si>
    <t>25041900000196PSS</t>
  </si>
  <si>
    <t>25041900000197</t>
  </si>
  <si>
    <t>25041900000197PSS</t>
  </si>
  <si>
    <t>25041900000208</t>
  </si>
  <si>
    <t>25041900000208PSS</t>
  </si>
  <si>
    <t>21010400000103</t>
  </si>
  <si>
    <t>21010400000103PSS</t>
  </si>
  <si>
    <t>25041900000212</t>
  </si>
  <si>
    <t>25041900000212PSS</t>
  </si>
  <si>
    <t>25041900000213</t>
  </si>
  <si>
    <t>25041900000213PSS</t>
  </si>
  <si>
    <t>25041900000221</t>
  </si>
  <si>
    <t>25041900000221PSS</t>
  </si>
  <si>
    <t>25041900000222</t>
  </si>
  <si>
    <t>25041900000222PSS</t>
  </si>
  <si>
    <t>25041900000223PSS</t>
  </si>
  <si>
    <t>28070300000105</t>
  </si>
  <si>
    <t>28070300000105PSS</t>
  </si>
  <si>
    <t>25041900000225</t>
  </si>
  <si>
    <t>25041900000225PSS</t>
  </si>
  <si>
    <t>25041900000226</t>
  </si>
  <si>
    <t>25041900000226PSS</t>
  </si>
  <si>
    <t>28070300000106</t>
  </si>
  <si>
    <t>28070300000106PSS</t>
  </si>
  <si>
    <t>25041900000228</t>
  </si>
  <si>
    <t>25041900000228PSS</t>
  </si>
  <si>
    <t>25041109010100</t>
  </si>
  <si>
    <t>25041109010100PSS</t>
  </si>
  <si>
    <t>24060101010101</t>
  </si>
  <si>
    <t>24060101010101PSS</t>
  </si>
  <si>
    <t>25041900000240</t>
  </si>
  <si>
    <t>25041900000240PSS</t>
  </si>
  <si>
    <t>25041900000242</t>
  </si>
  <si>
    <t>25041900000242PSS</t>
  </si>
  <si>
    <t>25041900000244</t>
  </si>
  <si>
    <t>25041900000244PSS</t>
  </si>
  <si>
    <t>25041900000245</t>
  </si>
  <si>
    <t>25041900000245PSS</t>
  </si>
  <si>
    <t>24060101010104</t>
  </si>
  <si>
    <t>24060101010104PSS</t>
  </si>
  <si>
    <t>25041900000247</t>
  </si>
  <si>
    <t>25041900000247PSS</t>
  </si>
  <si>
    <t>25041900000248</t>
  </si>
  <si>
    <t>25041900000248PSS</t>
  </si>
  <si>
    <t>24060101010105</t>
  </si>
  <si>
    <t>24060101010105PSS</t>
  </si>
  <si>
    <t>25041900000251</t>
  </si>
  <si>
    <t>25041900000251PSS</t>
  </si>
  <si>
    <t>25041900000252</t>
  </si>
  <si>
    <t>25041900000252PSS</t>
  </si>
  <si>
    <t>26060201010102</t>
  </si>
  <si>
    <t>26060201010102PSS</t>
  </si>
  <si>
    <t>25041900000254</t>
  </si>
  <si>
    <t>25041900000254PSS</t>
  </si>
  <si>
    <t>26060201010103</t>
  </si>
  <si>
    <t>26060201010103PSS</t>
  </si>
  <si>
    <t>25041900000257</t>
  </si>
  <si>
    <t>25041900000257PSS</t>
  </si>
  <si>
    <t>26060201010108</t>
  </si>
  <si>
    <t>26060201010108PSS</t>
  </si>
  <si>
    <t>26060201010109</t>
  </si>
  <si>
    <t>26060201010109PSS</t>
  </si>
  <si>
    <t>21060100000101</t>
  </si>
  <si>
    <t>21060100000101PSS</t>
  </si>
  <si>
    <t>25041900000262</t>
  </si>
  <si>
    <t>25041900000262PSS</t>
  </si>
  <si>
    <t>25041900000263</t>
  </si>
  <si>
    <t>25041900000263PSS</t>
  </si>
  <si>
    <t>21060200000101</t>
  </si>
  <si>
    <t>21060200000101PSS</t>
  </si>
  <si>
    <t>25041900000266</t>
  </si>
  <si>
    <t>25041900000266PSS</t>
  </si>
  <si>
    <t>25041900000267</t>
  </si>
  <si>
    <t>25041900000267PSS</t>
  </si>
  <si>
    <t>27020200000101</t>
  </si>
  <si>
    <t>27020200000101PSS</t>
  </si>
  <si>
    <t>27020200000102</t>
  </si>
  <si>
    <t>27020200000102PSS</t>
  </si>
  <si>
    <t>27020900000101</t>
  </si>
  <si>
    <t>27020900000101PSS</t>
  </si>
  <si>
    <t>25041900000271</t>
  </si>
  <si>
    <t>25041900000271PSS</t>
  </si>
  <si>
    <t>25041900000272</t>
  </si>
  <si>
    <t>25041900000272PSS</t>
  </si>
  <si>
    <t>25041900000273</t>
  </si>
  <si>
    <t>25041900000273PSS</t>
  </si>
  <si>
    <t>25041900000274</t>
  </si>
  <si>
    <t>25041900000274PSS</t>
  </si>
  <si>
    <t>25041900000275</t>
  </si>
  <si>
    <t>25041900000275PSS</t>
  </si>
  <si>
    <t>25041900000277</t>
  </si>
  <si>
    <t>25041900000277PSS</t>
  </si>
  <si>
    <t>27020900000102</t>
  </si>
  <si>
    <t>27020900000102PSS</t>
  </si>
  <si>
    <t>25041900000302</t>
  </si>
  <si>
    <t>25041900000302PSS</t>
  </si>
  <si>
    <t>27020900000103</t>
  </si>
  <si>
    <t>27020900000103PSS</t>
  </si>
  <si>
    <t>27020900000104</t>
  </si>
  <si>
    <t>27020900000104PSS</t>
  </si>
  <si>
    <t>25041900000305</t>
  </si>
  <si>
    <t>25041900000305PSS</t>
  </si>
  <si>
    <t>25041900000801</t>
  </si>
  <si>
    <t>25041900000801PSS</t>
  </si>
  <si>
    <t>25041900001101</t>
  </si>
  <si>
    <t>25041900001101PSS</t>
  </si>
  <si>
    <t>25080101000207</t>
  </si>
  <si>
    <t>25080101000207PSS</t>
  </si>
  <si>
    <t>26080200000503</t>
  </si>
  <si>
    <t>26080200000503PSS</t>
  </si>
  <si>
    <t>25080101000810</t>
  </si>
  <si>
    <t>25080101000810PSS</t>
  </si>
  <si>
    <t>25070301000101</t>
  </si>
  <si>
    <t>25070301000101PSS</t>
  </si>
  <si>
    <t>25041900001106</t>
  </si>
  <si>
    <t>25041900001106PSS</t>
  </si>
  <si>
    <t>25041900001107</t>
  </si>
  <si>
    <t>25041900001107PSS</t>
  </si>
  <si>
    <t>25041900001108</t>
  </si>
  <si>
    <t>25041900001108PSS</t>
  </si>
  <si>
    <t>25041900001111</t>
  </si>
  <si>
    <t>25041900001111PSS</t>
  </si>
  <si>
    <t>25070302000106</t>
  </si>
  <si>
    <t>25070302000106PSS</t>
  </si>
  <si>
    <t>25041900001115</t>
  </si>
  <si>
    <t>25041900001115PSS</t>
  </si>
  <si>
    <t>25070309000101</t>
  </si>
  <si>
    <t>25070309000101PSS</t>
  </si>
  <si>
    <t>25070309000102</t>
  </si>
  <si>
    <t>25070309000102PSS</t>
  </si>
  <si>
    <t>25041900001118</t>
  </si>
  <si>
    <t>25041900001118PSS</t>
  </si>
  <si>
    <t>25070303000101</t>
  </si>
  <si>
    <t>25070303000101PSS</t>
  </si>
  <si>
    <t>25041900001121</t>
  </si>
  <si>
    <t>25041900001121PSS</t>
  </si>
  <si>
    <t>25041900001122</t>
  </si>
  <si>
    <t>25041900001122PSS</t>
  </si>
  <si>
    <t>25070303000102</t>
  </si>
  <si>
    <t>25070303000102PSS</t>
  </si>
  <si>
    <t>25070303000103</t>
  </si>
  <si>
    <t>25070303000103PSS</t>
  </si>
  <si>
    <t>25070400000101</t>
  </si>
  <si>
    <t>25070400000101PSS</t>
  </si>
  <si>
    <t>25070500000101</t>
  </si>
  <si>
    <t>25070500000101PSS</t>
  </si>
  <si>
    <t>25041900001128</t>
  </si>
  <si>
    <t>25041900001128PSS</t>
  </si>
  <si>
    <t>25041900001130</t>
  </si>
  <si>
    <t>25041900001130PSS</t>
  </si>
  <si>
    <t>25041900001132</t>
  </si>
  <si>
    <t>25041900001132PSS</t>
  </si>
  <si>
    <t>25070500000102</t>
  </si>
  <si>
    <t>25070500000102PSS</t>
  </si>
  <si>
    <t>25041900001136</t>
  </si>
  <si>
    <t>25041900001136PSS</t>
  </si>
  <si>
    <t>25041900001137</t>
  </si>
  <si>
    <t>25041900001137PSS</t>
  </si>
  <si>
    <t>25041900001141</t>
  </si>
  <si>
    <t>25041900001141PSS</t>
  </si>
  <si>
    <t>25041900001142</t>
  </si>
  <si>
    <t>25041900001142PSS</t>
  </si>
  <si>
    <t>25070500000103</t>
  </si>
  <si>
    <t>25070500000103PSS</t>
  </si>
  <si>
    <t>25070500000107</t>
  </si>
  <si>
    <t>25070500000107PSS</t>
  </si>
  <si>
    <t>25070500000108</t>
  </si>
  <si>
    <t>25070500000108PSS</t>
  </si>
  <si>
    <t>25070500000111</t>
  </si>
  <si>
    <t>25070500000111PSS</t>
  </si>
  <si>
    <t>25070500000112</t>
  </si>
  <si>
    <t>25070500000112PSS</t>
  </si>
  <si>
    <t>25070500000113</t>
  </si>
  <si>
    <t>25070500000113PSS</t>
  </si>
  <si>
    <t>25070600000104</t>
  </si>
  <si>
    <t>25070600000104PSS</t>
  </si>
  <si>
    <t>25070600000105</t>
  </si>
  <si>
    <t>25070600000105PSS</t>
  </si>
  <si>
    <t>25040800000109</t>
  </si>
  <si>
    <t>25040800000109PSS</t>
  </si>
  <si>
    <t>25041900000109</t>
  </si>
  <si>
    <t>25041900000109PSS</t>
  </si>
  <si>
    <t>25041900000114</t>
  </si>
  <si>
    <t>25041900000114PSS</t>
  </si>
  <si>
    <t>25041900000137</t>
  </si>
  <si>
    <t>25041900000137PSS</t>
  </si>
  <si>
    <t>25041900000166</t>
  </si>
  <si>
    <t>25041900000166PSS</t>
  </si>
  <si>
    <t>25050300000801</t>
  </si>
  <si>
    <t>25050300000801PSS</t>
  </si>
  <si>
    <t>25050300000802</t>
  </si>
  <si>
    <t>25050300000802PSS</t>
  </si>
  <si>
    <t>25050300000803</t>
  </si>
  <si>
    <t>25050300000803PSS</t>
  </si>
  <si>
    <t>25050300000804</t>
  </si>
  <si>
    <t>25050300000804PSS</t>
  </si>
  <si>
    <t>25050300000805</t>
  </si>
  <si>
    <t>25050300000805PSS</t>
  </si>
  <si>
    <t>25041900000173</t>
  </si>
  <si>
    <t>25041900000173PSS</t>
  </si>
  <si>
    <t>25050500000801</t>
  </si>
  <si>
    <t>25050500000801PSS</t>
  </si>
  <si>
    <t>25050600000101</t>
  </si>
  <si>
    <t>25050600000101PSS</t>
  </si>
  <si>
    <t>25050900000101</t>
  </si>
  <si>
    <t>25050900000101PSS</t>
  </si>
  <si>
    <t>25050900000102</t>
  </si>
  <si>
    <t>25050900000102PSS</t>
  </si>
  <si>
    <t>25041900000181</t>
  </si>
  <si>
    <t>25041900000181PSS</t>
  </si>
  <si>
    <t>25050900000104</t>
  </si>
  <si>
    <t>25050900000104PSS</t>
  </si>
  <si>
    <t>25050900000105</t>
  </si>
  <si>
    <t>25050900000105PSS</t>
  </si>
  <si>
    <t>25050900000106</t>
  </si>
  <si>
    <t>25050900000106PSS</t>
  </si>
  <si>
    <t>25050900000107</t>
  </si>
  <si>
    <t>25050900000107PSS</t>
  </si>
  <si>
    <t>25050900000108</t>
  </si>
  <si>
    <t>25050900000108PSS</t>
  </si>
  <si>
    <t>25050900000109</t>
  </si>
  <si>
    <t>25050900000109PSS</t>
  </si>
  <si>
    <t>25050900000110</t>
  </si>
  <si>
    <t>25050900000110PSS</t>
  </si>
  <si>
    <t>25050900000801</t>
  </si>
  <si>
    <t>25050900000801PSS</t>
  </si>
  <si>
    <t>25050900000802</t>
  </si>
  <si>
    <t>25050900000802PSS</t>
  </si>
  <si>
    <t>25080101000805</t>
  </si>
  <si>
    <t>25080101000805PSS</t>
  </si>
  <si>
    <t>25080101000806</t>
  </si>
  <si>
    <t>25080101000806PSS</t>
  </si>
  <si>
    <t>25060100000101</t>
  </si>
  <si>
    <t>25060100000101PSS</t>
  </si>
  <si>
    <t>25060100000102</t>
  </si>
  <si>
    <t>25060100000102PSS</t>
  </si>
  <si>
    <t>25060100000103</t>
  </si>
  <si>
    <t>25060100000103PSS</t>
  </si>
  <si>
    <t>25060100000104</t>
  </si>
  <si>
    <t>25060100000104PSS</t>
  </si>
  <si>
    <t>25041900000210</t>
  </si>
  <si>
    <t>25041900000210PSS</t>
  </si>
  <si>
    <t>25060100000107</t>
  </si>
  <si>
    <t>25060100000107PSS</t>
  </si>
  <si>
    <t>25060100000108</t>
  </si>
  <si>
    <t>25060100000108PSS</t>
  </si>
  <si>
    <t>25060100000201</t>
  </si>
  <si>
    <t>25060100000201PSS</t>
  </si>
  <si>
    <t>25060100000202</t>
  </si>
  <si>
    <t>25060100000202PSS</t>
  </si>
  <si>
    <t>25060100000203</t>
  </si>
  <si>
    <t>25060100000203PSS</t>
  </si>
  <si>
    <t>25060100000205</t>
  </si>
  <si>
    <t>25060100000205PSS</t>
  </si>
  <si>
    <t>25060100000206</t>
  </si>
  <si>
    <t>25060100000206PSS</t>
  </si>
  <si>
    <t>25060100000207</t>
  </si>
  <si>
    <t>25060100000207PSS</t>
  </si>
  <si>
    <t>25060100000208</t>
  </si>
  <si>
    <t>25060100000208PSS</t>
  </si>
  <si>
    <t>25060100000210</t>
  </si>
  <si>
    <t>25060100000210PSS</t>
  </si>
  <si>
    <t>25060100000211</t>
  </si>
  <si>
    <t>25060100000211PSS</t>
  </si>
  <si>
    <t>25060100000213</t>
  </si>
  <si>
    <t>25060100000213PSS</t>
  </si>
  <si>
    <t>25060100000214</t>
  </si>
  <si>
    <t>25060100000214PSS</t>
  </si>
  <si>
    <t>25060100000215</t>
  </si>
  <si>
    <t>25060100000215PSS</t>
  </si>
  <si>
    <t>25041900000224</t>
  </si>
  <si>
    <t>25041900000224PSS</t>
  </si>
  <si>
    <t>25060200000101</t>
  </si>
  <si>
    <t>25060200000101PSS</t>
  </si>
  <si>
    <t>25060200000102</t>
  </si>
  <si>
    <t>25060200000102PSS</t>
  </si>
  <si>
    <t>25060200000103</t>
  </si>
  <si>
    <t>25060200000103PSS</t>
  </si>
  <si>
    <t>25060200000104</t>
  </si>
  <si>
    <t>25060200000104PSS</t>
  </si>
  <si>
    <t>25060200000105</t>
  </si>
  <si>
    <t>25060200000105PSS</t>
  </si>
  <si>
    <t>25041900000227</t>
  </si>
  <si>
    <t>25041900000227PSS</t>
  </si>
  <si>
    <t>29080500000102</t>
  </si>
  <si>
    <t>29080500000102PSS</t>
  </si>
  <si>
    <t>29080500000103</t>
  </si>
  <si>
    <t>29080500000103PSS</t>
  </si>
  <si>
    <t>29080500000104</t>
  </si>
  <si>
    <t>29080500000104PSS</t>
  </si>
  <si>
    <t>29080500000105</t>
  </si>
  <si>
    <t>29080500000105PSS</t>
  </si>
  <si>
    <t>29080500000106</t>
  </si>
  <si>
    <t>29080500000106PSS</t>
  </si>
  <si>
    <t>29080500000107</t>
  </si>
  <si>
    <t>29080500000107PSS</t>
  </si>
  <si>
    <t>29080700000110</t>
  </si>
  <si>
    <t>29080700000110PSS</t>
  </si>
  <si>
    <t>29080700000111</t>
  </si>
  <si>
    <t>29080700000111PSS</t>
  </si>
  <si>
    <t>29080700000112</t>
  </si>
  <si>
    <t>29080700000112PSS</t>
  </si>
  <si>
    <t>29080700000113</t>
  </si>
  <si>
    <t>29080700000113PSS</t>
  </si>
  <si>
    <t>29080700000114</t>
  </si>
  <si>
    <t>29080700000114PSS</t>
  </si>
  <si>
    <t>29080700000115</t>
  </si>
  <si>
    <t>29080700000115PSS</t>
  </si>
  <si>
    <t>29080700000116</t>
  </si>
  <si>
    <t>29080700000116PSS</t>
  </si>
  <si>
    <t>29080700000118</t>
  </si>
  <si>
    <t>29080700000118PSS</t>
  </si>
  <si>
    <t>29080700000119</t>
  </si>
  <si>
    <t>29080700000119PSS</t>
  </si>
  <si>
    <t>29080700000121</t>
  </si>
  <si>
    <t>29080700000121PSS</t>
  </si>
  <si>
    <t>29080700000122</t>
  </si>
  <si>
    <t>29080700000122PSS</t>
  </si>
  <si>
    <t>29080700000123</t>
  </si>
  <si>
    <t>29080700000123PSS</t>
  </si>
  <si>
    <t>29080700000124</t>
  </si>
  <si>
    <t>29080700000124PSS</t>
  </si>
  <si>
    <t>29080700000125</t>
  </si>
  <si>
    <t>29080700000125PSS</t>
  </si>
  <si>
    <t>29080700000126</t>
  </si>
  <si>
    <t>29080700000126PSS</t>
  </si>
  <si>
    <t>29080700000127</t>
  </si>
  <si>
    <t>29080700000127PSS</t>
  </si>
  <si>
    <t>29080700000128</t>
  </si>
  <si>
    <t>29080700000128PSS</t>
  </si>
  <si>
    <t>29080700000130</t>
  </si>
  <si>
    <t>29080700000130PSS</t>
  </si>
  <si>
    <t>29080700000131</t>
  </si>
  <si>
    <t>29080700000131PSS</t>
  </si>
  <si>
    <t>29080700000132</t>
  </si>
  <si>
    <t>29080700000132PSS</t>
  </si>
  <si>
    <t>29080700000133</t>
  </si>
  <si>
    <t>29080700000133PSS</t>
  </si>
  <si>
    <t>29080700000134</t>
  </si>
  <si>
    <t>29080700000134PSS</t>
  </si>
  <si>
    <t>29080700000136</t>
  </si>
  <si>
    <t>29080700000136PSS</t>
  </si>
  <si>
    <t>29080700000137</t>
  </si>
  <si>
    <t>29080700000137PSS</t>
  </si>
  <si>
    <t>29080700000138</t>
  </si>
  <si>
    <t>29080700000138PSS</t>
  </si>
  <si>
    <t>29080700000139</t>
  </si>
  <si>
    <t>29080700000139PSS</t>
  </si>
  <si>
    <t>29080700000140</t>
  </si>
  <si>
    <t>29080700000140PSS</t>
  </si>
  <si>
    <t>29080700000141</t>
  </si>
  <si>
    <t>29080700000141PSS</t>
  </si>
  <si>
    <t>29080700000143</t>
  </si>
  <si>
    <t>29080700000143PSS</t>
  </si>
  <si>
    <t>29080700000144</t>
  </si>
  <si>
    <t>29080700000144PSS</t>
  </si>
  <si>
    <t>29080700000145</t>
  </si>
  <si>
    <t>29080700000145PSS</t>
  </si>
  <si>
    <t>29080700000148</t>
  </si>
  <si>
    <t>29080700000148PSS</t>
  </si>
  <si>
    <t>29080700000149</t>
  </si>
  <si>
    <t>29080700000149PSS</t>
  </si>
  <si>
    <t>29080700000150</t>
  </si>
  <si>
    <t>29080700000150PSS</t>
  </si>
  <si>
    <t>29080700000161</t>
  </si>
  <si>
    <t>29080700000161PSS</t>
  </si>
  <si>
    <t>29080700000201</t>
  </si>
  <si>
    <t>29080700000201PSS</t>
  </si>
  <si>
    <t>29080700000202</t>
  </si>
  <si>
    <t>29080700000202PSS</t>
  </si>
  <si>
    <t>29080700000203</t>
  </si>
  <si>
    <t>29080700000203PSS</t>
  </si>
  <si>
    <t>29080700000205</t>
  </si>
  <si>
    <t>29080700000205PSS</t>
  </si>
  <si>
    <t>29080700000225</t>
  </si>
  <si>
    <t>29080700000225PSS</t>
  </si>
  <si>
    <t>29080700000301</t>
  </si>
  <si>
    <t>29080700000301PSS</t>
  </si>
  <si>
    <t>29080700000302</t>
  </si>
  <si>
    <t>29080700000302PSS</t>
  </si>
  <si>
    <t>29080700000303</t>
  </si>
  <si>
    <t>29080700000303PSS</t>
  </si>
  <si>
    <t>29080700000304</t>
  </si>
  <si>
    <t>29080700000304PSS</t>
  </si>
  <si>
    <t>29080700000306</t>
  </si>
  <si>
    <t>29080700000306PSS</t>
  </si>
  <si>
    <t>29080700000307</t>
  </si>
  <si>
    <t>29080700000307PSS</t>
  </si>
  <si>
    <t>29080700000308</t>
  </si>
  <si>
    <t>29080700000308PSS</t>
  </si>
  <si>
    <t>29080700000309</t>
  </si>
  <si>
    <t>29080700000309PSS</t>
  </si>
  <si>
    <t>29080700000310</t>
  </si>
  <si>
    <t>29080700000310PSS</t>
  </si>
  <si>
    <t>29080700000311</t>
  </si>
  <si>
    <t>29080700000311PSS</t>
  </si>
  <si>
    <t>29080700000312</t>
  </si>
  <si>
    <t>29080700000312PSS</t>
  </si>
  <si>
    <t>25041900000229</t>
  </si>
  <si>
    <t>25041900000229PSS</t>
  </si>
  <si>
    <t>29080700000314</t>
  </si>
  <si>
    <t>29080700000314PSS</t>
  </si>
  <si>
    <t>29080700000315</t>
  </si>
  <si>
    <t>29080700000315PSS</t>
  </si>
  <si>
    <t>29080700000316</t>
  </si>
  <si>
    <t>29080700000316PSS</t>
  </si>
  <si>
    <t>29080700000317</t>
  </si>
  <si>
    <t>29080700000317PSS</t>
  </si>
  <si>
    <t>25041900000231</t>
  </si>
  <si>
    <t>25041900000231PSS</t>
  </si>
  <si>
    <t>29080700000319</t>
  </si>
  <si>
    <t>29080700000319PSS</t>
  </si>
  <si>
    <t>29080700000320</t>
  </si>
  <si>
    <t>29080700000320PSS</t>
  </si>
  <si>
    <t>29080700000321</t>
  </si>
  <si>
    <t>29080700000321PSS</t>
  </si>
  <si>
    <t>29080700000322</t>
  </si>
  <si>
    <t>29080700000322PSS</t>
  </si>
  <si>
    <t>29080700000323</t>
  </si>
  <si>
    <t>29080700000323PSS</t>
  </si>
  <si>
    <t>29080700000324</t>
  </si>
  <si>
    <t>29080700000324PSS</t>
  </si>
  <si>
    <t>29080700000325</t>
  </si>
  <si>
    <t>29080700000325PSS</t>
  </si>
  <si>
    <t>29080700000326</t>
  </si>
  <si>
    <t>29080700000326PSS</t>
  </si>
  <si>
    <t>29080700000327</t>
  </si>
  <si>
    <t>29080700000327PSS</t>
  </si>
  <si>
    <t>29080700000328</t>
  </si>
  <si>
    <t>29080700000328PSS</t>
  </si>
  <si>
    <t>29080700000330</t>
  </si>
  <si>
    <t>29080700000330PSS</t>
  </si>
  <si>
    <t>29080700000331</t>
  </si>
  <si>
    <t>29080700000331PSS</t>
  </si>
  <si>
    <t>29080700000332</t>
  </si>
  <si>
    <t>29080700000332PSS</t>
  </si>
  <si>
    <t>29080700000335</t>
  </si>
  <si>
    <t>29080700000335PSS</t>
  </si>
  <si>
    <t>29080700000336</t>
  </si>
  <si>
    <t>29080700000336PSS</t>
  </si>
  <si>
    <t>29080700000337</t>
  </si>
  <si>
    <t>29080700000337PSS</t>
  </si>
  <si>
    <t>29080700000338</t>
  </si>
  <si>
    <t>29080700000338PSS</t>
  </si>
  <si>
    <t>29080700000339</t>
  </si>
  <si>
    <t>29080700000339PSS</t>
  </si>
  <si>
    <t>29080700000340</t>
  </si>
  <si>
    <t>29080700000340PSS</t>
  </si>
  <si>
    <t>29080700000341</t>
  </si>
  <si>
    <t>29080700000341PSS</t>
  </si>
  <si>
    <t>29080700000342</t>
  </si>
  <si>
    <t>29080700000342PSS</t>
  </si>
  <si>
    <t>29080700000343</t>
  </si>
  <si>
    <t>29080700000343PSS</t>
  </si>
  <si>
    <t>29080700000344</t>
  </si>
  <si>
    <t>29080700000344PSS</t>
  </si>
  <si>
    <t>29080700000345</t>
  </si>
  <si>
    <t>29080700000345PSS</t>
  </si>
  <si>
    <t>29080700000347</t>
  </si>
  <si>
    <t>29080700000347PSS</t>
  </si>
  <si>
    <t>29080700000348</t>
  </si>
  <si>
    <t>29080700000348PSS</t>
  </si>
  <si>
    <t>29080700000349</t>
  </si>
  <si>
    <t>29080700000349PSS</t>
  </si>
  <si>
    <t>29080700000350</t>
  </si>
  <si>
    <t>29080700000350PSS</t>
  </si>
  <si>
    <t>29080700000352</t>
  </si>
  <si>
    <t>29080700000352PSS</t>
  </si>
  <si>
    <t>29080700000353</t>
  </si>
  <si>
    <t>29080700000353PSS</t>
  </si>
  <si>
    <t>29080700000359</t>
  </si>
  <si>
    <t>29080700000359PSS</t>
  </si>
  <si>
    <t>29080700000360</t>
  </si>
  <si>
    <t>29080700000360PSS</t>
  </si>
  <si>
    <t>29080700000361</t>
  </si>
  <si>
    <t>29080700000361PSS</t>
  </si>
  <si>
    <t>29080700000362</t>
  </si>
  <si>
    <t>29080700000362PSS</t>
  </si>
  <si>
    <t>29080700000363</t>
  </si>
  <si>
    <t>29080700000363PSS</t>
  </si>
  <si>
    <t>29080700000365</t>
  </si>
  <si>
    <t>29080700000365PSS</t>
  </si>
  <si>
    <t>29080700000367</t>
  </si>
  <si>
    <t>29080700000367PSS</t>
  </si>
  <si>
    <t>29080700000368</t>
  </si>
  <si>
    <t>29080700000368PSS</t>
  </si>
  <si>
    <t>29080700000370</t>
  </si>
  <si>
    <t>29080700000370PSS</t>
  </si>
  <si>
    <t>29080700000372</t>
  </si>
  <si>
    <t>29080700000372PSS</t>
  </si>
  <si>
    <t>29080700000373</t>
  </si>
  <si>
    <t>29080700000373PSS</t>
  </si>
  <si>
    <t>29080700000374</t>
  </si>
  <si>
    <t>29080700000374PSS</t>
  </si>
  <si>
    <t>29080700000375</t>
  </si>
  <si>
    <t>29080700000375PSS</t>
  </si>
  <si>
    <t>29080700000377</t>
  </si>
  <si>
    <t>29080700000377PSS</t>
  </si>
  <si>
    <t>29080700000401</t>
  </si>
  <si>
    <t>29080700000401PSS</t>
  </si>
  <si>
    <t>29080700000403</t>
  </si>
  <si>
    <t>29080700000403PSS</t>
  </si>
  <si>
    <t>29080700000404</t>
  </si>
  <si>
    <t>29080700000404PSS</t>
  </si>
  <si>
    <t>29080700000405</t>
  </si>
  <si>
    <t>29080700000405PSS</t>
  </si>
  <si>
    <t>29080700000408</t>
  </si>
  <si>
    <t>29080700000408PSS</t>
  </si>
  <si>
    <t>29080700000501</t>
  </si>
  <si>
    <t>29080700000501PSS</t>
  </si>
  <si>
    <t>29080700000502</t>
  </si>
  <si>
    <t>29080700000502PSS</t>
  </si>
  <si>
    <t>29080700000505</t>
  </si>
  <si>
    <t>29080700000505PSS</t>
  </si>
  <si>
    <t>25041900000246</t>
  </si>
  <si>
    <t>25041900000246PSS</t>
  </si>
  <si>
    <t>25041900000250</t>
  </si>
  <si>
    <t>25041900000250PSS</t>
  </si>
  <si>
    <t>29080700000510</t>
  </si>
  <si>
    <t>29080700000510PSS</t>
  </si>
  <si>
    <t>29080700000512</t>
  </si>
  <si>
    <t>29080700000512PSS</t>
  </si>
  <si>
    <t>29080700000514</t>
  </si>
  <si>
    <t>29080700000514PSS</t>
  </si>
  <si>
    <t>29080700000515</t>
  </si>
  <si>
    <t>29080700000515PSS</t>
  </si>
  <si>
    <t>29080700000516</t>
  </si>
  <si>
    <t>29080700000516PSS</t>
  </si>
  <si>
    <t>29080700000517</t>
  </si>
  <si>
    <t>29080700000517PSS</t>
  </si>
  <si>
    <t>29080700000518</t>
  </si>
  <si>
    <t>29080700000518PSS</t>
  </si>
  <si>
    <t>29080700000519</t>
  </si>
  <si>
    <t>29080700000519PSS</t>
  </si>
  <si>
    <t>29080700000520</t>
  </si>
  <si>
    <t>29080700000520PSS</t>
  </si>
  <si>
    <t>29080700000521</t>
  </si>
  <si>
    <t>29080700000521PSS</t>
  </si>
  <si>
    <t>29080700000522</t>
  </si>
  <si>
    <t>29080700000522PSS</t>
  </si>
  <si>
    <t>29080700000523</t>
  </si>
  <si>
    <t>29080700000523PSS</t>
  </si>
  <si>
    <t>29080700000524</t>
  </si>
  <si>
    <t>29080700000524PSS</t>
  </si>
  <si>
    <t>29080700000525</t>
  </si>
  <si>
    <t>29080700000525PSS</t>
  </si>
  <si>
    <t>29080700000526</t>
  </si>
  <si>
    <t>29080700000526PSS</t>
  </si>
  <si>
    <t>29080700000527</t>
  </si>
  <si>
    <t>29080700000527PSS</t>
  </si>
  <si>
    <t>29080700000528</t>
  </si>
  <si>
    <t>29080700000528PSS</t>
  </si>
  <si>
    <t>29080700000530</t>
  </si>
  <si>
    <t>29080700000530PSS</t>
  </si>
  <si>
    <t>29080700000532</t>
  </si>
  <si>
    <t>29080700000532PSS</t>
  </si>
  <si>
    <t>25041900000253</t>
  </si>
  <si>
    <t>25041900000253PSS</t>
  </si>
  <si>
    <t>29080700000534</t>
  </si>
  <si>
    <t>29080700000534PSS</t>
  </si>
  <si>
    <t>29080700000601</t>
  </si>
  <si>
    <t>29080700000601PSS</t>
  </si>
  <si>
    <t>29080700000603</t>
  </si>
  <si>
    <t>29080700000603PSS</t>
  </si>
  <si>
    <t>29080700000604</t>
  </si>
  <si>
    <t>29080700000604PSS</t>
  </si>
  <si>
    <t>29080700000701</t>
  </si>
  <si>
    <t>29080700000701PSS</t>
  </si>
  <si>
    <t>29080700000702</t>
  </si>
  <si>
    <t>29080700000702PSS</t>
  </si>
  <si>
    <t>29080700000703</t>
  </si>
  <si>
    <t>29080700000703PSS</t>
  </si>
  <si>
    <t>29080700000704</t>
  </si>
  <si>
    <t>29080700000704PSS</t>
  </si>
  <si>
    <t>29080700000706</t>
  </si>
  <si>
    <t>29080700000706PSS</t>
  </si>
  <si>
    <t>29080700000901</t>
  </si>
  <si>
    <t>29080700000901PSS</t>
  </si>
  <si>
    <t>29080700000902</t>
  </si>
  <si>
    <t>29080700000902PSS</t>
  </si>
  <si>
    <t>29080700000903</t>
  </si>
  <si>
    <t>29080700000903PSS</t>
  </si>
  <si>
    <t>29080700000904</t>
  </si>
  <si>
    <t>29080700000904PSS</t>
  </si>
  <si>
    <t>29080700000906</t>
  </si>
  <si>
    <t>29080700000906PSS</t>
  </si>
  <si>
    <t>29080700000907</t>
  </si>
  <si>
    <t>29080700000907PSS</t>
  </si>
  <si>
    <t>29080700000908</t>
  </si>
  <si>
    <t>29080700000908PSS</t>
  </si>
  <si>
    <t>29080700000909</t>
  </si>
  <si>
    <t>29080700000909PSS</t>
  </si>
  <si>
    <t>29080700000911</t>
  </si>
  <si>
    <t>29080700000911PSS</t>
  </si>
  <si>
    <t>29080700000912</t>
  </si>
  <si>
    <t>29080700000912PSS</t>
  </si>
  <si>
    <t>29080700000913</t>
  </si>
  <si>
    <t>29080700000913PSS</t>
  </si>
  <si>
    <t>29080900000914</t>
  </si>
  <si>
    <t>29080900000914PSS</t>
  </si>
  <si>
    <t>29080900000920</t>
  </si>
  <si>
    <t>29080900000920PSS</t>
  </si>
  <si>
    <t>29080900000921</t>
  </si>
  <si>
    <t>29080900000921PSS</t>
  </si>
  <si>
    <t>29080900000922</t>
  </si>
  <si>
    <t>29080900000922PSS</t>
  </si>
  <si>
    <t>29080900000923</t>
  </si>
  <si>
    <t>29080900000923PSS</t>
  </si>
  <si>
    <t>29080900000925</t>
  </si>
  <si>
    <t>29080900000925PSS</t>
  </si>
  <si>
    <t>29080900000926</t>
  </si>
  <si>
    <t>29080900000926PSS</t>
  </si>
  <si>
    <t>29080900000928</t>
  </si>
  <si>
    <t>29080900000928PSS</t>
  </si>
  <si>
    <t>29080700000917</t>
  </si>
  <si>
    <t>29080700000917PSS</t>
  </si>
  <si>
    <t>29080700000918</t>
  </si>
  <si>
    <t>29080700000918PSS</t>
  </si>
  <si>
    <t>29080700000919</t>
  </si>
  <si>
    <t>29080700000919PSS</t>
  </si>
  <si>
    <t>29080700000920</t>
  </si>
  <si>
    <t>29080700000920PSS</t>
  </si>
  <si>
    <t>29080700000921</t>
  </si>
  <si>
    <t>29080700000921PSS</t>
  </si>
  <si>
    <t>29080700000922</t>
  </si>
  <si>
    <t>29080700000922PSS</t>
  </si>
  <si>
    <t>29080700000924</t>
  </si>
  <si>
    <t>29080700000924PSS</t>
  </si>
  <si>
    <t>29080700000925</t>
  </si>
  <si>
    <t>29080700000925PSS</t>
  </si>
  <si>
    <t>25041900000255</t>
  </si>
  <si>
    <t>25041900000255PSS</t>
  </si>
  <si>
    <t>29080700000928</t>
  </si>
  <si>
    <t>29080700000928PSS</t>
  </si>
  <si>
    <t>29080700000929</t>
  </si>
  <si>
    <t>29080700000929PSS</t>
  </si>
  <si>
    <t>29080700000930</t>
  </si>
  <si>
    <t>29080700000930PSS</t>
  </si>
  <si>
    <t>29080700000931</t>
  </si>
  <si>
    <t>29080700000931PSS</t>
  </si>
  <si>
    <t>29080700000932</t>
  </si>
  <si>
    <t>29080700000932PSS</t>
  </si>
  <si>
    <t>29080700000933</t>
  </si>
  <si>
    <t>29080700000933PSS</t>
  </si>
  <si>
    <t>25041900000258</t>
  </si>
  <si>
    <t>25041900000258PSS</t>
  </si>
  <si>
    <t>29080700000935</t>
  </si>
  <si>
    <t>29080700000935PSS</t>
  </si>
  <si>
    <t>29080700000937</t>
  </si>
  <si>
    <t>29080700000937PSS</t>
  </si>
  <si>
    <t>29080700000939</t>
  </si>
  <si>
    <t>29080700000939PSS</t>
  </si>
  <si>
    <t>29080700000940</t>
  </si>
  <si>
    <t>29080700000940PSS</t>
  </si>
  <si>
    <t>29080700000942</t>
  </si>
  <si>
    <t>29080700000942PSS</t>
  </si>
  <si>
    <t>29080700000944</t>
  </si>
  <si>
    <t>29080700000944PSS</t>
  </si>
  <si>
    <t>29080700000945</t>
  </si>
  <si>
    <t>29080700000945PSS</t>
  </si>
  <si>
    <t>29080700000951</t>
  </si>
  <si>
    <t>29080700000951PSS</t>
  </si>
  <si>
    <t>29080700000958</t>
  </si>
  <si>
    <t>29080700000958PSS</t>
  </si>
  <si>
    <t>25041900000260</t>
  </si>
  <si>
    <t>25041900000260PSS</t>
  </si>
  <si>
    <t>29080700000960</t>
  </si>
  <si>
    <t>29080700000960PSS</t>
  </si>
  <si>
    <t>29080700000963</t>
  </si>
  <si>
    <t>29080700000963PSS</t>
  </si>
  <si>
    <t>29080700000962</t>
  </si>
  <si>
    <t>29080700000962PSS</t>
  </si>
  <si>
    <t>29080700000961</t>
  </si>
  <si>
    <t>29080700000961PSS</t>
  </si>
  <si>
    <t>29080700000964</t>
  </si>
  <si>
    <t>29080700000964PSS</t>
  </si>
  <si>
    <t>29080700000965</t>
  </si>
  <si>
    <t>29080700000965PSS</t>
  </si>
  <si>
    <t>25041900000261</t>
  </si>
  <si>
    <t>25041900000261PSS</t>
  </si>
  <si>
    <t>29080700000967</t>
  </si>
  <si>
    <t>29080700000967PSS</t>
  </si>
  <si>
    <t>25041900000265</t>
  </si>
  <si>
    <t>25041900000265PSS</t>
  </si>
  <si>
    <t>29080700000971</t>
  </si>
  <si>
    <t>29080700000971PSS</t>
  </si>
  <si>
    <t>29080700000972</t>
  </si>
  <si>
    <t>29080700000972PSS</t>
  </si>
  <si>
    <t>29080700000973</t>
  </si>
  <si>
    <t>29080700000973PSS</t>
  </si>
  <si>
    <t>29080700000974</t>
  </si>
  <si>
    <t>29080700000974PSS</t>
  </si>
  <si>
    <t>29080700000975</t>
  </si>
  <si>
    <t>29080700000975PSS</t>
  </si>
  <si>
    <t>29080700000976</t>
  </si>
  <si>
    <t>29080700000976PSS</t>
  </si>
  <si>
    <t>29080700000981</t>
  </si>
  <si>
    <t>29080700000981PSS</t>
  </si>
  <si>
    <t>29080700000983</t>
  </si>
  <si>
    <t>29080700000983PSS</t>
  </si>
  <si>
    <t>25041900000268</t>
  </si>
  <si>
    <t>25041900000268PSS</t>
  </si>
  <si>
    <t>29080700000987</t>
  </si>
  <si>
    <t>29080700000987PSS</t>
  </si>
  <si>
    <t>29080700000988</t>
  </si>
  <si>
    <t>29080700000988PSS</t>
  </si>
  <si>
    <t>29080700000989</t>
  </si>
  <si>
    <t>29080700000989PSS</t>
  </si>
  <si>
    <t>29080700000990</t>
  </si>
  <si>
    <t>29080700000990PSS</t>
  </si>
  <si>
    <t>29080700000991</t>
  </si>
  <si>
    <t>29080700000991PSS</t>
  </si>
  <si>
    <t>29080700000992</t>
  </si>
  <si>
    <t>29080700000992PSS</t>
  </si>
  <si>
    <t>29080900000101</t>
  </si>
  <si>
    <t>29080900000101PSS</t>
  </si>
  <si>
    <t>29080900000103</t>
  </si>
  <si>
    <t>29080900000103PSS</t>
  </si>
  <si>
    <t>29080900000104</t>
  </si>
  <si>
    <t>29080900000104PSS</t>
  </si>
  <si>
    <t>29080900000105</t>
  </si>
  <si>
    <t>29080900000105PSS</t>
  </si>
  <si>
    <t>29080900000106</t>
  </si>
  <si>
    <t>29080900000106PSS</t>
  </si>
  <si>
    <t>29080900000107</t>
  </si>
  <si>
    <t>29080900000107PSS</t>
  </si>
  <si>
    <t>29080900000108</t>
  </si>
  <si>
    <t>29080900000108PSS</t>
  </si>
  <si>
    <t>29080900000109</t>
  </si>
  <si>
    <t>29080900000109PSS</t>
  </si>
  <si>
    <t>29080900000110</t>
  </si>
  <si>
    <t>29080900000110PSS</t>
  </si>
  <si>
    <t>29080900000111</t>
  </si>
  <si>
    <t>29080900000111PSS</t>
  </si>
  <si>
    <t>29080900000113</t>
  </si>
  <si>
    <t>29080900000113PSS</t>
  </si>
  <si>
    <t>29080900000114</t>
  </si>
  <si>
    <t>29080900000114PSS</t>
  </si>
  <si>
    <t>29080900000115</t>
  </si>
  <si>
    <t>29080900000115PSS</t>
  </si>
  <si>
    <t>25041900000269</t>
  </si>
  <si>
    <t>25041900000269PSS</t>
  </si>
  <si>
    <t>29080900000118</t>
  </si>
  <si>
    <t>29080900000118PSS</t>
  </si>
  <si>
    <t>29080900000119</t>
  </si>
  <si>
    <t>29080900000119PSS</t>
  </si>
  <si>
    <t>29080900000120</t>
  </si>
  <si>
    <t>29080900000120PSS</t>
  </si>
  <si>
    <t>29080900000122</t>
  </si>
  <si>
    <t>29080900000122PSS</t>
  </si>
  <si>
    <t>29080900000123</t>
  </si>
  <si>
    <t>29080900000123PSS</t>
  </si>
  <si>
    <t>29080900000124</t>
  </si>
  <si>
    <t>29080900000124PSS</t>
  </si>
  <si>
    <t>29080900000126</t>
  </si>
  <si>
    <t>29080900000126PSS</t>
  </si>
  <si>
    <t>29080900000127</t>
  </si>
  <si>
    <t>29080900000127PSS</t>
  </si>
  <si>
    <t>29080900000128</t>
  </si>
  <si>
    <t>29080900000128PSS</t>
  </si>
  <si>
    <t>29080900000129</t>
  </si>
  <si>
    <t>29080900000129PSS</t>
  </si>
  <si>
    <t>29080900000131</t>
  </si>
  <si>
    <t>29080900000131PSS</t>
  </si>
  <si>
    <t>29080900000132</t>
  </si>
  <si>
    <t>29080900000132PSS</t>
  </si>
  <si>
    <t>29080900000133</t>
  </si>
  <si>
    <t>29080900000133PSS</t>
  </si>
  <si>
    <t>29080900000134</t>
  </si>
  <si>
    <t>29080900000134PSS</t>
  </si>
  <si>
    <t>29080900000135</t>
  </si>
  <si>
    <t>29080900000135PSS</t>
  </si>
  <si>
    <t>29080900000136</t>
  </si>
  <si>
    <t>29080900000136PSS</t>
  </si>
  <si>
    <t>29080900000137</t>
  </si>
  <si>
    <t>29080900000137PSS</t>
  </si>
  <si>
    <t>29080900000141</t>
  </si>
  <si>
    <t>29080900000141PSS</t>
  </si>
  <si>
    <t>29080900000142</t>
  </si>
  <si>
    <t>29080900000142PSS</t>
  </si>
  <si>
    <t>29080900000143</t>
  </si>
  <si>
    <t>29080900000143PSS</t>
  </si>
  <si>
    <t>29080900000144</t>
  </si>
  <si>
    <t>29080900000144PSS</t>
  </si>
  <si>
    <t>29080900000145</t>
  </si>
  <si>
    <t>29080900000145PSS</t>
  </si>
  <si>
    <t>29080900000146</t>
  </si>
  <si>
    <t>29080900000146PSS</t>
  </si>
  <si>
    <t>29080900000150</t>
  </si>
  <si>
    <t>29080900000150PSS</t>
  </si>
  <si>
    <t>29080900000151</t>
  </si>
  <si>
    <t>29080900000151PSS</t>
  </si>
  <si>
    <t>29080900000152</t>
  </si>
  <si>
    <t>29080900000152PSS</t>
  </si>
  <si>
    <t>29080900000153</t>
  </si>
  <si>
    <t>29080900000153PSS</t>
  </si>
  <si>
    <t>29080900000154</t>
  </si>
  <si>
    <t>29080900000154PSS</t>
  </si>
  <si>
    <t>25041900000270</t>
  </si>
  <si>
    <t>25041900000270PSS</t>
  </si>
  <si>
    <t>29080900000156</t>
  </si>
  <si>
    <t>29080900000156PSS</t>
  </si>
  <si>
    <t>29080900000157</t>
  </si>
  <si>
    <t>29080900000157PSS</t>
  </si>
  <si>
    <t>29080900000158</t>
  </si>
  <si>
    <t>29080900000158PSS</t>
  </si>
  <si>
    <t>29080900000159</t>
  </si>
  <si>
    <t>29080900000159PSS</t>
  </si>
  <si>
    <t>29080900000160</t>
  </si>
  <si>
    <t>29080900000160PSS</t>
  </si>
  <si>
    <t>29080900000161</t>
  </si>
  <si>
    <t>29080900000161PSS</t>
  </si>
  <si>
    <t>29080900000162</t>
  </si>
  <si>
    <t>29080900000162PSS</t>
  </si>
  <si>
    <t>29080900000163</t>
  </si>
  <si>
    <t>29080900000163PSS</t>
  </si>
  <si>
    <t>29080900000164</t>
  </si>
  <si>
    <t>29080900000164PSS</t>
  </si>
  <si>
    <t>29080900000165</t>
  </si>
  <si>
    <t>29080900000165PSS</t>
  </si>
  <si>
    <t>29080900000166</t>
  </si>
  <si>
    <t>29080900000166PSS</t>
  </si>
  <si>
    <t>29080900000167</t>
  </si>
  <si>
    <t>29080900000167PSS</t>
  </si>
  <si>
    <t>29080900000168</t>
  </si>
  <si>
    <t>29080900000168PSS</t>
  </si>
  <si>
    <t>29080900000169</t>
  </si>
  <si>
    <t>29080900000169PSS</t>
  </si>
  <si>
    <t>29080900000170</t>
  </si>
  <si>
    <t>29080900000170PSS</t>
  </si>
  <si>
    <t>29080900000171</t>
  </si>
  <si>
    <t>29080900000171PSS</t>
  </si>
  <si>
    <t>29080900000172</t>
  </si>
  <si>
    <t>29080900000172PSS</t>
  </si>
  <si>
    <t>29080900000173PSS</t>
  </si>
  <si>
    <t>29080900000175</t>
  </si>
  <si>
    <t>29080900000175PSS</t>
  </si>
  <si>
    <t>29080900000176</t>
  </si>
  <si>
    <t>29080900000176PSS</t>
  </si>
  <si>
    <t>29080900000178</t>
  </si>
  <si>
    <t>29080900000178PSS</t>
  </si>
  <si>
    <t>29080900000181</t>
  </si>
  <si>
    <t>29080900000181PSS</t>
  </si>
  <si>
    <t>29080900000190</t>
  </si>
  <si>
    <t>29080900000190PSS</t>
  </si>
  <si>
    <t>29080900000193</t>
  </si>
  <si>
    <t>29080900000193PSS</t>
  </si>
  <si>
    <t>29080900000194</t>
  </si>
  <si>
    <t>29080900000194PSS</t>
  </si>
  <si>
    <t>29080900000196</t>
  </si>
  <si>
    <t>29080900000196PSS</t>
  </si>
  <si>
    <t>25041900000301</t>
  </si>
  <si>
    <t>25041900000301PSS</t>
  </si>
  <si>
    <t>25041900000303</t>
  </si>
  <si>
    <t>25041900000303PSS</t>
  </si>
  <si>
    <t>25041900000304</t>
  </si>
  <si>
    <t>25041900000304PSS</t>
  </si>
  <si>
    <t>29080900000204</t>
  </si>
  <si>
    <t>29080900000204PSS</t>
  </si>
  <si>
    <t>25041900001102</t>
  </si>
  <si>
    <t>25041900001102PSS</t>
  </si>
  <si>
    <t>25041900001103</t>
  </si>
  <si>
    <t>25041900001103PSS</t>
  </si>
  <si>
    <t>29080900000208</t>
  </si>
  <si>
    <t>29080900000208PSS</t>
  </si>
  <si>
    <t>29080900000209</t>
  </si>
  <si>
    <t>29080900000209PSS</t>
  </si>
  <si>
    <t>25041900001104</t>
  </si>
  <si>
    <t>25041900001104PSS</t>
  </si>
  <si>
    <t>25041900001105</t>
  </si>
  <si>
    <t>25041900001105PSS</t>
  </si>
  <si>
    <t>29080900000212</t>
  </si>
  <si>
    <t>29080900000212PSS</t>
  </si>
  <si>
    <t>29080900000214</t>
  </si>
  <si>
    <t>29080900000214PSS</t>
  </si>
  <si>
    <t>25041900001112</t>
  </si>
  <si>
    <t>25041900001112PSS</t>
  </si>
  <si>
    <t>29080900000216</t>
  </si>
  <si>
    <t>29080900000216PSS</t>
  </si>
  <si>
    <t>29080900000217</t>
  </si>
  <si>
    <t>29080900000217PSS</t>
  </si>
  <si>
    <t>25041900001116</t>
  </si>
  <si>
    <t>25041900001116PSS</t>
  </si>
  <si>
    <t>25041900001117</t>
  </si>
  <si>
    <t>25041900001117PSS</t>
  </si>
  <si>
    <t>29080900000220</t>
  </si>
  <si>
    <t>29080900000220PSS</t>
  </si>
  <si>
    <t>25041900001120</t>
  </si>
  <si>
    <t>25041900001120PSS</t>
  </si>
  <si>
    <t>25041900001123</t>
  </si>
  <si>
    <t>25041900001123PSS</t>
  </si>
  <si>
    <t>25041900001124</t>
  </si>
  <si>
    <t>25041900001124PSS</t>
  </si>
  <si>
    <t>29080900000227</t>
  </si>
  <si>
    <t>29080900000227PSS</t>
  </si>
  <si>
    <t>25041900001125</t>
  </si>
  <si>
    <t>25041900001125PSS</t>
  </si>
  <si>
    <t>29080900000231</t>
  </si>
  <si>
    <t>29080900000231PSS</t>
  </si>
  <si>
    <t>25041900001127</t>
  </si>
  <si>
    <t>25041900001127PSS</t>
  </si>
  <si>
    <t>25041900001135</t>
  </si>
  <si>
    <t>25041900001135PSS</t>
  </si>
  <si>
    <t>25041900001146</t>
  </si>
  <si>
    <t>25041900001146PSS</t>
  </si>
  <si>
    <t>25041900001147</t>
  </si>
  <si>
    <t>25041900001147PSS</t>
  </si>
  <si>
    <t>29080900000250</t>
  </si>
  <si>
    <t>29080900000250PSS</t>
  </si>
  <si>
    <t>29080900000251</t>
  </si>
  <si>
    <t>29080900000251PSS</t>
  </si>
  <si>
    <t>29080900000301</t>
  </si>
  <si>
    <t>29080900000301PSS</t>
  </si>
  <si>
    <t>29080900000302</t>
  </si>
  <si>
    <t>29080900000302PSS</t>
  </si>
  <si>
    <t>29080900000303</t>
  </si>
  <si>
    <t>29080900000303PSS</t>
  </si>
  <si>
    <t>29080900000304</t>
  </si>
  <si>
    <t>29080900000304PSS</t>
  </si>
  <si>
    <t>29080900000305</t>
  </si>
  <si>
    <t>29080900000305PSS</t>
  </si>
  <si>
    <t>29080900000306</t>
  </si>
  <si>
    <t>29080900000306PSS</t>
  </si>
  <si>
    <t>29080900000307</t>
  </si>
  <si>
    <t>29080900000307PSS</t>
  </si>
  <si>
    <t>29080900000308</t>
  </si>
  <si>
    <t>29080900000308PSS</t>
  </si>
  <si>
    <t>29080900000309</t>
  </si>
  <si>
    <t>29080900000309PSS</t>
  </si>
  <si>
    <t>29080900000310</t>
  </si>
  <si>
    <t>29080900000310PSS</t>
  </si>
  <si>
    <t>29080900000312</t>
  </si>
  <si>
    <t>29080900000312PSS</t>
  </si>
  <si>
    <t>29080900000313</t>
  </si>
  <si>
    <t>29080900000313PSS</t>
  </si>
  <si>
    <t>29080900000314</t>
  </si>
  <si>
    <t>29080900000314PSS</t>
  </si>
  <si>
    <t>29080900000402</t>
  </si>
  <si>
    <t>29080900000402PSS</t>
  </si>
  <si>
    <t>29080900000403</t>
  </si>
  <si>
    <t>29080900000403PSS</t>
  </si>
  <si>
    <t>29080900000404</t>
  </si>
  <si>
    <t>29080900000404PSS</t>
  </si>
  <si>
    <t>29080900000405</t>
  </si>
  <si>
    <t>29080900000405PSS</t>
  </si>
  <si>
    <t>29080900000406</t>
  </si>
  <si>
    <t>29080900000406PSS</t>
  </si>
  <si>
    <t>29080900000407</t>
  </si>
  <si>
    <t>29080900000407PSS</t>
  </si>
  <si>
    <t>29080900000408</t>
  </si>
  <si>
    <t>29080900000408PSS</t>
  </si>
  <si>
    <t>29080900000409</t>
  </si>
  <si>
    <t>29080900000409PSS</t>
  </si>
  <si>
    <t>29080900000412</t>
  </si>
  <si>
    <t>29080900000412PSS</t>
  </si>
  <si>
    <t>29080900000413</t>
  </si>
  <si>
    <t>29080900000413PSS</t>
  </si>
  <si>
    <t>29080900000414</t>
  </si>
  <si>
    <t>29080900000414PSS</t>
  </si>
  <si>
    <t>29080900000416</t>
  </si>
  <si>
    <t>29080900000416PSS</t>
  </si>
  <si>
    <t>29080900000501</t>
  </si>
  <si>
    <t>29080900000501PSS</t>
  </si>
  <si>
    <t>29080900000508</t>
  </si>
  <si>
    <t>29080900000508PSS</t>
  </si>
  <si>
    <t>29080900000509</t>
  </si>
  <si>
    <t>29080900000509PSS</t>
  </si>
  <si>
    <t>29080900000512</t>
  </si>
  <si>
    <t>29080900000512PSS</t>
  </si>
  <si>
    <t>29080900000516</t>
  </si>
  <si>
    <t>29080900000516PSS</t>
  </si>
  <si>
    <t>29080900000517</t>
  </si>
  <si>
    <t>29080900000517PSS</t>
  </si>
  <si>
    <t>29080900000601</t>
  </si>
  <si>
    <t>29080900000601PSS</t>
  </si>
  <si>
    <t>29080900000602</t>
  </si>
  <si>
    <t>29080900000602PSS</t>
  </si>
  <si>
    <t>29080900000603</t>
  </si>
  <si>
    <t>29080900000603PSS</t>
  </si>
  <si>
    <t>29080900000604</t>
  </si>
  <si>
    <t>29080900000604PSS</t>
  </si>
  <si>
    <t>29080900000608</t>
  </si>
  <si>
    <t>29080900000608PSS</t>
  </si>
  <si>
    <t>29080900000701</t>
  </si>
  <si>
    <t>29080900000701PSS</t>
  </si>
  <si>
    <t>29080900000710</t>
  </si>
  <si>
    <t>29080900000710PSS</t>
  </si>
  <si>
    <t>29080900000711</t>
  </si>
  <si>
    <t>29080900000711PSS</t>
  </si>
  <si>
    <t>29080900000801</t>
  </si>
  <si>
    <t>29080900000801PSS</t>
  </si>
  <si>
    <t>29080900000802</t>
  </si>
  <si>
    <t>29080900000802PSS</t>
  </si>
  <si>
    <t>29080900000803</t>
  </si>
  <si>
    <t>29080900000803PSS</t>
  </si>
  <si>
    <t>29080900000804</t>
  </si>
  <si>
    <t>29080900000804PSS</t>
  </si>
  <si>
    <t>29080900000901</t>
  </si>
  <si>
    <t>29080900000901PSS</t>
  </si>
  <si>
    <t>29080900000904</t>
  </si>
  <si>
    <t>29080900000904PSS</t>
  </si>
  <si>
    <t>29080900000908</t>
  </si>
  <si>
    <t>29080900000908PSS</t>
  </si>
  <si>
    <t>29080900000911</t>
  </si>
  <si>
    <t>29080900000911PSS</t>
  </si>
  <si>
    <t>29080900000912</t>
  </si>
  <si>
    <t>29080900000912PSS</t>
  </si>
  <si>
    <t>29080900008001</t>
  </si>
  <si>
    <t>29080900008001PSS</t>
  </si>
  <si>
    <t>25020101000103</t>
  </si>
  <si>
    <t>25020101000103PSS</t>
  </si>
  <si>
    <t>25020101000104</t>
  </si>
  <si>
    <t>25020101000104PSS</t>
  </si>
  <si>
    <t>25020101000106</t>
  </si>
  <si>
    <t>25020101000106PSS</t>
  </si>
  <si>
    <t>25020101000201</t>
  </si>
  <si>
    <t>25020101000201PSS</t>
  </si>
  <si>
    <t>25020101000202</t>
  </si>
  <si>
    <t>25020101000202PSS</t>
  </si>
  <si>
    <t>25020101000203</t>
  </si>
  <si>
    <t>25020101000203PSS</t>
  </si>
  <si>
    <t>25020101000205</t>
  </si>
  <si>
    <t>25020101000205PSS</t>
  </si>
  <si>
    <t>25020101000206</t>
  </si>
  <si>
    <t>25020101000206PSS</t>
  </si>
  <si>
    <t>25020101000301</t>
  </si>
  <si>
    <t>25020101000301PSS</t>
  </si>
  <si>
    <t>25070600000101</t>
  </si>
  <si>
    <t>25070600000101PSS</t>
  </si>
  <si>
    <t>25070600000102</t>
  </si>
  <si>
    <t>25070600000102PSS</t>
  </si>
  <si>
    <t>25070600000103</t>
  </si>
  <si>
    <t>25070600000103PSS</t>
  </si>
  <si>
    <t>25020101000402</t>
  </si>
  <si>
    <t>25020101000402PSS</t>
  </si>
  <si>
    <t>25020101000405</t>
  </si>
  <si>
    <t>25020101000405PSS</t>
  </si>
  <si>
    <t>25020101000409</t>
  </si>
  <si>
    <t>25020101000409PSS</t>
  </si>
  <si>
    <t>25050100000101</t>
  </si>
  <si>
    <t>25050100000101PSS</t>
  </si>
  <si>
    <t>25030201010201</t>
  </si>
  <si>
    <t>25030201010201PSS</t>
  </si>
  <si>
    <t>25030201010202</t>
  </si>
  <si>
    <t>25030201010202PSS</t>
  </si>
  <si>
    <t>25030201010203</t>
  </si>
  <si>
    <t>25030201010203PSS</t>
  </si>
  <si>
    <t>25050200000101</t>
  </si>
  <si>
    <t>25050200000101PSS</t>
  </si>
  <si>
    <t>25020201000102</t>
  </si>
  <si>
    <t>25020201000102PSS</t>
  </si>
  <si>
    <t>25020201000301</t>
  </si>
  <si>
    <t>25020201000301PSS</t>
  </si>
  <si>
    <t>25020201000302</t>
  </si>
  <si>
    <t>25020201000302PSS</t>
  </si>
  <si>
    <t>25050200000102</t>
  </si>
  <si>
    <t>25050200000102PSS</t>
  </si>
  <si>
    <t>25050200000103</t>
  </si>
  <si>
    <t>25050200000103PSS</t>
  </si>
  <si>
    <t>25030201010303</t>
  </si>
  <si>
    <t>25030201010303PSS</t>
  </si>
  <si>
    <t>25030201010304</t>
  </si>
  <si>
    <t>25030201010304PSS</t>
  </si>
  <si>
    <t>25050300000101</t>
  </si>
  <si>
    <t>25050300000101PSS</t>
  </si>
  <si>
    <t>25050400000101</t>
  </si>
  <si>
    <t>25050400000101PSS</t>
  </si>
  <si>
    <t>25050900000103</t>
  </si>
  <si>
    <t>25050900000103PSS</t>
  </si>
  <si>
    <t>25030201010310</t>
  </si>
  <si>
    <t>25030201010310PSS</t>
  </si>
  <si>
    <t>25030201010311</t>
  </si>
  <si>
    <t>25030201010311PSS</t>
  </si>
  <si>
    <t>25030201010312</t>
  </si>
  <si>
    <t>25030201010312PSS</t>
  </si>
  <si>
    <t>25030201010314</t>
  </si>
  <si>
    <t>25030201010314PSS</t>
  </si>
  <si>
    <t>25030201010315</t>
  </si>
  <si>
    <t>25030201010315PSS</t>
  </si>
  <si>
    <t>25030201010316</t>
  </si>
  <si>
    <t>25030201010316PSS</t>
  </si>
  <si>
    <t>25060100000105</t>
  </si>
  <si>
    <t>25060100000105PSS</t>
  </si>
  <si>
    <t>25030202010101</t>
  </si>
  <si>
    <t>25030202010101PSS</t>
  </si>
  <si>
    <t>25030202010201</t>
  </si>
  <si>
    <t>25030202010201PSS</t>
  </si>
  <si>
    <t>25030202010202</t>
  </si>
  <si>
    <t>25030202010202PSS</t>
  </si>
  <si>
    <t>25030202010210</t>
  </si>
  <si>
    <t>25030202010210PSS</t>
  </si>
  <si>
    <t>25030202010211</t>
  </si>
  <si>
    <t>25030202010211PSS</t>
  </si>
  <si>
    <t>25030202010212</t>
  </si>
  <si>
    <t>25030202010212PSS</t>
  </si>
  <si>
    <t>25020102000114</t>
  </si>
  <si>
    <t>25020102000114PSS</t>
  </si>
  <si>
    <t>25020102000115</t>
  </si>
  <si>
    <t>25020102000115PSS</t>
  </si>
  <si>
    <t>25020102000116</t>
  </si>
  <si>
    <t>25020102000116PSS</t>
  </si>
  <si>
    <t>25020102000117</t>
  </si>
  <si>
    <t>25020102000117PSS</t>
  </si>
  <si>
    <t>25020102000118</t>
  </si>
  <si>
    <t>25020102000118PSS</t>
  </si>
  <si>
    <t>25020102000201</t>
  </si>
  <si>
    <t>25020102000201PSS</t>
  </si>
  <si>
    <t>25060100000217</t>
  </si>
  <si>
    <t>25060100000217PSS</t>
  </si>
  <si>
    <t>29080500000101</t>
  </si>
  <si>
    <t>29080500000101PSS</t>
  </si>
  <si>
    <t>29080700000313</t>
  </si>
  <si>
    <t>29080700000313PSS</t>
  </si>
  <si>
    <t>25020102000101</t>
  </si>
  <si>
    <t>25020102000101PSS</t>
  </si>
  <si>
    <t>29080700000318</t>
  </si>
  <si>
    <t>29080700000318PSS</t>
  </si>
  <si>
    <t>25020102000103</t>
  </si>
  <si>
    <t>25020102000103PSS</t>
  </si>
  <si>
    <t>25020102000104</t>
  </si>
  <si>
    <t>25020102000104PSS</t>
  </si>
  <si>
    <t>25020102000204</t>
  </si>
  <si>
    <t>25020102000204PSS</t>
  </si>
  <si>
    <t>25020202000101</t>
  </si>
  <si>
    <t>25020202000101PSS</t>
  </si>
  <si>
    <t>25020202000102</t>
  </si>
  <si>
    <t>25020202000102PSS</t>
  </si>
  <si>
    <t>25030202020401</t>
  </si>
  <si>
    <t>25030202020401PSS</t>
  </si>
  <si>
    <t>25020105000102</t>
  </si>
  <si>
    <t>25020105000102PSS</t>
  </si>
  <si>
    <t>25020105000201</t>
  </si>
  <si>
    <t>25020105000201PSS</t>
  </si>
  <si>
    <t>25020105000202</t>
  </si>
  <si>
    <t>25020105000202PSS</t>
  </si>
  <si>
    <t>25020105000203</t>
  </si>
  <si>
    <t>25020105000203PSS</t>
  </si>
  <si>
    <t>25020105000204</t>
  </si>
  <si>
    <t>25020105000204PSS</t>
  </si>
  <si>
    <t>25020105000206</t>
  </si>
  <si>
    <t>25020105000206PSS</t>
  </si>
  <si>
    <t>25020105000208</t>
  </si>
  <si>
    <t>25020105000208PSS</t>
  </si>
  <si>
    <t>29080700000506</t>
  </si>
  <si>
    <t>29080700000506PSS</t>
  </si>
  <si>
    <t>25020105000218</t>
  </si>
  <si>
    <t>25020105000218PSS</t>
  </si>
  <si>
    <t>25020105000220</t>
  </si>
  <si>
    <t>25020105000220PSS</t>
  </si>
  <si>
    <t>25030201010204</t>
  </si>
  <si>
    <t>25030201010204PSS</t>
  </si>
  <si>
    <t>25030201010205</t>
  </si>
  <si>
    <t>25030201010205PSS</t>
  </si>
  <si>
    <t>25030201010208</t>
  </si>
  <si>
    <t>25030201010208PSS</t>
  </si>
  <si>
    <t>25030201010209</t>
  </si>
  <si>
    <t>25030201010209PSS</t>
  </si>
  <si>
    <t>21011700000101</t>
  </si>
  <si>
    <t>21011700000101PSS</t>
  </si>
  <si>
    <t>21011700000102</t>
  </si>
  <si>
    <t>21011700000102PSS</t>
  </si>
  <si>
    <t>29080700000508</t>
  </si>
  <si>
    <t>29080700000508PSS</t>
  </si>
  <si>
    <t>29010701000101</t>
  </si>
  <si>
    <t>29010701000101PSS</t>
  </si>
  <si>
    <t>29010701000102</t>
  </si>
  <si>
    <t>29010701000102PSS</t>
  </si>
  <si>
    <t>29010701000104</t>
  </si>
  <si>
    <t>29010701000104PSS</t>
  </si>
  <si>
    <t>29080700000533</t>
  </si>
  <si>
    <t>29080700000533PSS</t>
  </si>
  <si>
    <t>29010702010102</t>
  </si>
  <si>
    <t>29010702010102PSS</t>
  </si>
  <si>
    <t>29010702010103</t>
  </si>
  <si>
    <t>29010702010103PSS</t>
  </si>
  <si>
    <t>29010702010104</t>
  </si>
  <si>
    <t>29010702010104PSS</t>
  </si>
  <si>
    <t>29010709000101</t>
  </si>
  <si>
    <t>29010709000101PSS</t>
  </si>
  <si>
    <t>29010709000102</t>
  </si>
  <si>
    <t>29010709000102PSS</t>
  </si>
  <si>
    <t>29010709000103</t>
  </si>
  <si>
    <t>29010709000103PSS</t>
  </si>
  <si>
    <t>29010709000104</t>
  </si>
  <si>
    <t>29010709000104PSS</t>
  </si>
  <si>
    <t>29010709000105</t>
  </si>
  <si>
    <t>29010709000105PSS</t>
  </si>
  <si>
    <t>29010709000106</t>
  </si>
  <si>
    <t>29010709000106PSS</t>
  </si>
  <si>
    <t>29080700000926</t>
  </si>
  <si>
    <t>29080700000926PSS</t>
  </si>
  <si>
    <t>29010709000110</t>
  </si>
  <si>
    <t>29010709000110PSS</t>
  </si>
  <si>
    <t>29010709000112</t>
  </si>
  <si>
    <t>29010709000112PSS</t>
  </si>
  <si>
    <t>29010709000113</t>
  </si>
  <si>
    <t>29010709000113PSS</t>
  </si>
  <si>
    <t>29010709000119</t>
  </si>
  <si>
    <t>29010709000119PSS</t>
  </si>
  <si>
    <t>29080700000934</t>
  </si>
  <si>
    <t>29080700000934PSS</t>
  </si>
  <si>
    <t>29080700000959</t>
  </si>
  <si>
    <t>29080700000959PSS</t>
  </si>
  <si>
    <t>29010709000122</t>
  </si>
  <si>
    <t>29010709000122PSS</t>
  </si>
  <si>
    <t>29010709000126</t>
  </si>
  <si>
    <t>29010709000126PSS</t>
  </si>
  <si>
    <t>29010709000128</t>
  </si>
  <si>
    <t>29010709000128PSS</t>
  </si>
  <si>
    <t>29010709000129</t>
  </si>
  <si>
    <t>29010709000129PSS</t>
  </si>
  <si>
    <t>29010709000131</t>
  </si>
  <si>
    <t>29010709000131PSS</t>
  </si>
  <si>
    <t>29010709000136</t>
  </si>
  <si>
    <t>29010709000136PSS</t>
  </si>
  <si>
    <t>29010709000138</t>
  </si>
  <si>
    <t>29010709000138PSS</t>
  </si>
  <si>
    <t>29010709000146</t>
  </si>
  <si>
    <t>29010709000146PSS</t>
  </si>
  <si>
    <t>29080700000966</t>
  </si>
  <si>
    <t>29080700000966PSS</t>
  </si>
  <si>
    <t>29080700000970</t>
  </si>
  <si>
    <t>29080700000970PSS</t>
  </si>
  <si>
    <t>29010709000150</t>
  </si>
  <si>
    <t>29010709000150PSS</t>
  </si>
  <si>
    <t>29010709000151</t>
  </si>
  <si>
    <t>29010709000151PSS</t>
  </si>
  <si>
    <t>29010709000152</t>
  </si>
  <si>
    <t>29010709000152PSS</t>
  </si>
  <si>
    <t>29010709000153</t>
  </si>
  <si>
    <t>29010709000153PSS</t>
  </si>
  <si>
    <t>29010709000156</t>
  </si>
  <si>
    <t>29010709000156PSS</t>
  </si>
  <si>
    <t>29010709000157</t>
  </si>
  <si>
    <t>29010709000157PSS</t>
  </si>
  <si>
    <t>29010709000158</t>
  </si>
  <si>
    <t>29010709000158PSS</t>
  </si>
  <si>
    <t>29010709000159</t>
  </si>
  <si>
    <t>29010709000159PSS</t>
  </si>
  <si>
    <t>29080700000984</t>
  </si>
  <si>
    <t>29080700000984PSS</t>
  </si>
  <si>
    <t>29080900000116</t>
  </si>
  <si>
    <t>29080900000116PSS</t>
  </si>
  <si>
    <t>29080900000155</t>
  </si>
  <si>
    <t>29080900000155PSS</t>
  </si>
  <si>
    <t>29080900000201</t>
  </si>
  <si>
    <t>29080900000201PSS</t>
  </si>
  <si>
    <t>29080900000202</t>
  </si>
  <si>
    <t>29080900000202PSS</t>
  </si>
  <si>
    <t>29080900000203</t>
  </si>
  <si>
    <t>29080900000203PSS</t>
  </si>
  <si>
    <t>29010709000166</t>
  </si>
  <si>
    <t>29010709000166PSS</t>
  </si>
  <si>
    <t>29010709000167</t>
  </si>
  <si>
    <t>29010709000167PSS</t>
  </si>
  <si>
    <t>29010709000168</t>
  </si>
  <si>
    <t>29010709000168PSS</t>
  </si>
  <si>
    <t>29010709000169</t>
  </si>
  <si>
    <t>29010709000169PSS</t>
  </si>
  <si>
    <t>29080900000205</t>
  </si>
  <si>
    <t>29080900000205PSS</t>
  </si>
  <si>
    <t>29080900000206</t>
  </si>
  <si>
    <t>29080900000206PSS</t>
  </si>
  <si>
    <t>29010709000174</t>
  </si>
  <si>
    <t>29010709000174PSS</t>
  </si>
  <si>
    <t>29010709000175</t>
  </si>
  <si>
    <t>29010709000175PSS</t>
  </si>
  <si>
    <t>29080900000210</t>
  </si>
  <si>
    <t>29080900000210PSS</t>
  </si>
  <si>
    <t>29080900000211</t>
  </si>
  <si>
    <t>29080900000211PSS</t>
  </si>
  <si>
    <t>29080900000215</t>
  </si>
  <si>
    <t>29080900000215PSS</t>
  </si>
  <si>
    <t>29080900000218</t>
  </si>
  <si>
    <t>29080900000218PSS</t>
  </si>
  <si>
    <t>29080900000219</t>
  </si>
  <si>
    <t>29080900000219PSS</t>
  </si>
  <si>
    <t>29080900000221</t>
  </si>
  <si>
    <t>29080900000221PSS</t>
  </si>
  <si>
    <t>29080900000222</t>
  </si>
  <si>
    <t>29080900000222PSS</t>
  </si>
  <si>
    <t>29080900000225</t>
  </si>
  <si>
    <t>29080900000225PSS</t>
  </si>
  <si>
    <t>29010709000184</t>
  </si>
  <si>
    <t>29010709000184PSS</t>
  </si>
  <si>
    <t>29010709000185</t>
  </si>
  <si>
    <t>29010709000185PSS</t>
  </si>
  <si>
    <t>29010709000192</t>
  </si>
  <si>
    <t>29010709000192PSS</t>
  </si>
  <si>
    <t>29080900000230</t>
  </si>
  <si>
    <t>29080900000230PSS</t>
  </si>
  <si>
    <t>29080900000232</t>
  </si>
  <si>
    <t>29080900000232PSS</t>
  </si>
  <si>
    <t>29010709000201</t>
  </si>
  <si>
    <t>29010709000201PSS</t>
  </si>
  <si>
    <t>29080900000233</t>
  </si>
  <si>
    <t>29080900000233PSS</t>
  </si>
  <si>
    <t>29010709000203</t>
  </si>
  <si>
    <t>29010709000203PSS</t>
  </si>
  <si>
    <t>29080900000237</t>
  </si>
  <si>
    <t>29080900000237PSS</t>
  </si>
  <si>
    <t>29080900000238</t>
  </si>
  <si>
    <t>29080900000238PSS</t>
  </si>
  <si>
    <t>29010709000218</t>
  </si>
  <si>
    <t>29010709000218PSS</t>
  </si>
  <si>
    <t>29010709000219</t>
  </si>
  <si>
    <t>29010709000219PSS</t>
  </si>
  <si>
    <t>25020101000401</t>
  </si>
  <si>
    <t>25020101000401PSS</t>
  </si>
  <si>
    <t>25020201000303</t>
  </si>
  <si>
    <t>25020201000303PSS</t>
  </si>
  <si>
    <t>25030201010301</t>
  </si>
  <si>
    <t>25030201010301PSS</t>
  </si>
  <si>
    <t>25030201010305</t>
  </si>
  <si>
    <t>25030201010305PSS</t>
  </si>
  <si>
    <t>25030201010308</t>
  </si>
  <si>
    <t>25030201010308PSS</t>
  </si>
  <si>
    <t>25030201010309</t>
  </si>
  <si>
    <t>25030201010309PSS</t>
  </si>
  <si>
    <t>29010709000240</t>
  </si>
  <si>
    <t>29010709000240PSS</t>
  </si>
  <si>
    <t>29010709000241</t>
  </si>
  <si>
    <t>29010709000241PSS</t>
  </si>
  <si>
    <t>25020101000403</t>
  </si>
  <si>
    <t>25020101000403PSS</t>
  </si>
  <si>
    <t>25070100000101</t>
  </si>
  <si>
    <t>25070100000101PSS</t>
  </si>
  <si>
    <t>29020100000101</t>
  </si>
  <si>
    <t>29020100000101PSS</t>
  </si>
  <si>
    <t>29020100000104</t>
  </si>
  <si>
    <t>29020100000104PSS</t>
  </si>
  <si>
    <t>29010709000248</t>
  </si>
  <si>
    <t>29010709000248PSS</t>
  </si>
  <si>
    <t>29010709000249</t>
  </si>
  <si>
    <t>29010709000249PSS</t>
  </si>
  <si>
    <t>29010709000250</t>
  </si>
  <si>
    <t>29010709000250PSS</t>
  </si>
  <si>
    <t>29010709000252</t>
  </si>
  <si>
    <t>29010709000252PSS</t>
  </si>
  <si>
    <t>29010709000253</t>
  </si>
  <si>
    <t>29010709000253PSS</t>
  </si>
  <si>
    <t>29010709000257</t>
  </si>
  <si>
    <t>29010709000257PSS</t>
  </si>
  <si>
    <t>29010709000258</t>
  </si>
  <si>
    <t>29010709000258PSS</t>
  </si>
  <si>
    <t>29010709000259</t>
  </si>
  <si>
    <t>29010709000259PSS</t>
  </si>
  <si>
    <t>29010709000260</t>
  </si>
  <si>
    <t>29010709000260PSS</t>
  </si>
  <si>
    <t>29020100000106</t>
  </si>
  <si>
    <t>29020100000106PSS</t>
  </si>
  <si>
    <t>29020100000107</t>
  </si>
  <si>
    <t>29020100000107PSS</t>
  </si>
  <si>
    <t>29020100000109</t>
  </si>
  <si>
    <t>29020100000109PSS</t>
  </si>
  <si>
    <t>29030100000102</t>
  </si>
  <si>
    <t>29030100000102PSS</t>
  </si>
  <si>
    <t>29010709000305</t>
  </si>
  <si>
    <t>29010709000305PSS</t>
  </si>
  <si>
    <t>29010709000306</t>
  </si>
  <si>
    <t>29010709000306PSS</t>
  </si>
  <si>
    <t>31010100000101</t>
  </si>
  <si>
    <t>31010100000101PSS</t>
  </si>
  <si>
    <t>29010709000403</t>
  </si>
  <si>
    <t>29010709000403PSS</t>
  </si>
  <si>
    <t>29010709000601</t>
  </si>
  <si>
    <t>29010709000601PSS</t>
  </si>
  <si>
    <t>29010709000602</t>
  </si>
  <si>
    <t>29010709000602PSS</t>
  </si>
  <si>
    <t>29010709000603</t>
  </si>
  <si>
    <t>29010709000603PSS</t>
  </si>
  <si>
    <t>29010709000701</t>
  </si>
  <si>
    <t>29010709000701PSS</t>
  </si>
  <si>
    <t>31010100000102</t>
  </si>
  <si>
    <t>31010100000102PSS</t>
  </si>
  <si>
    <t>29010709000815</t>
  </si>
  <si>
    <t>29010709000815PSS</t>
  </si>
  <si>
    <t>29010709000816</t>
  </si>
  <si>
    <t>29010709000816PSS</t>
  </si>
  <si>
    <t>29010709000817</t>
  </si>
  <si>
    <t>29010709000817PSS</t>
  </si>
  <si>
    <t>29010709000822</t>
  </si>
  <si>
    <t>29010709000822PSS</t>
  </si>
  <si>
    <t>29010709000823</t>
  </si>
  <si>
    <t>29010709000823PSS</t>
  </si>
  <si>
    <t>29010709000824</t>
  </si>
  <si>
    <t>29010709000824PSS</t>
  </si>
  <si>
    <t>29010709000825</t>
  </si>
  <si>
    <t>29010709000825PSS</t>
  </si>
  <si>
    <t>29010709000829</t>
  </si>
  <si>
    <t>29010709000829PSS</t>
  </si>
  <si>
    <t>29010709000830</t>
  </si>
  <si>
    <t>29010709000830PSS</t>
  </si>
  <si>
    <t>29010709000831</t>
  </si>
  <si>
    <t>29010709000831PSS</t>
  </si>
  <si>
    <t>29010709000832</t>
  </si>
  <si>
    <t>29010709000832PSS</t>
  </si>
  <si>
    <t>29010709000833</t>
  </si>
  <si>
    <t>29010709000833PSS</t>
  </si>
  <si>
    <t>29010709000834</t>
  </si>
  <si>
    <t>29010709000834PSS</t>
  </si>
  <si>
    <t>29010709000835</t>
  </si>
  <si>
    <t>29010709000835PSS</t>
  </si>
  <si>
    <t>29010709000840</t>
  </si>
  <si>
    <t>29010709000840PSS</t>
  </si>
  <si>
    <t>31010100000103</t>
  </si>
  <si>
    <t>31010100000103PSS</t>
  </si>
  <si>
    <t>31040900000101</t>
  </si>
  <si>
    <t>31040900000101PSS</t>
  </si>
  <si>
    <t>29010709000843</t>
  </si>
  <si>
    <t>29010709000843PSS</t>
  </si>
  <si>
    <t>32020900000101</t>
  </si>
  <si>
    <t>32020900000101PSS</t>
  </si>
  <si>
    <t>29010709000852</t>
  </si>
  <si>
    <t>29010709000852PSS</t>
  </si>
  <si>
    <t>29010709000853</t>
  </si>
  <si>
    <t>29010709000853PSS</t>
  </si>
  <si>
    <t>29010709000854</t>
  </si>
  <si>
    <t>29010709000854PSS</t>
  </si>
  <si>
    <t>29010709000855</t>
  </si>
  <si>
    <t>29010709000855PSS</t>
  </si>
  <si>
    <t>29010709000856</t>
  </si>
  <si>
    <t>29010709000856PSS</t>
  </si>
  <si>
    <t>33010100000101</t>
  </si>
  <si>
    <t>33010100000101PSS</t>
  </si>
  <si>
    <t>29010709000858</t>
  </si>
  <si>
    <t>29010709000858PSS</t>
  </si>
  <si>
    <t>29010709000901</t>
  </si>
  <si>
    <t>29010709000901PSS</t>
  </si>
  <si>
    <t>33010200000101</t>
  </si>
  <si>
    <t>33010200000101PSS</t>
  </si>
  <si>
    <t>29020100000102</t>
  </si>
  <si>
    <t>29020100000102PSS</t>
  </si>
  <si>
    <t>29020100000103</t>
  </si>
  <si>
    <t>29020100000103PSS</t>
  </si>
  <si>
    <t>33010200000102</t>
  </si>
  <si>
    <t>33010200000102PSS</t>
  </si>
  <si>
    <t>29020100000105</t>
  </si>
  <si>
    <t>29020100000105PSS</t>
  </si>
  <si>
    <t>33030300000100</t>
  </si>
  <si>
    <t>33030300000100PSS</t>
  </si>
  <si>
    <t>38010100000101</t>
  </si>
  <si>
    <t>38010100000101PSS</t>
  </si>
  <si>
    <t>29020100000108</t>
  </si>
  <si>
    <t>29020100000108PSS</t>
  </si>
  <si>
    <t>36030700000101</t>
  </si>
  <si>
    <t>36030700000101PSS</t>
  </si>
  <si>
    <t>29030100000101</t>
  </si>
  <si>
    <t>29030100000101PSS</t>
  </si>
  <si>
    <t>36030700000102</t>
  </si>
  <si>
    <t>36030700000102PSS</t>
  </si>
  <si>
    <t>29030100000103</t>
  </si>
  <si>
    <t>29030100000103PSS</t>
  </si>
  <si>
    <t>36030700000103</t>
  </si>
  <si>
    <t>36030700000103PSS</t>
  </si>
  <si>
    <t>38020400000177</t>
  </si>
  <si>
    <t>38020400000177PSS</t>
  </si>
  <si>
    <t>38020400000178</t>
  </si>
  <si>
    <t>38020400000178PSS</t>
  </si>
  <si>
    <t>31010100000801</t>
  </si>
  <si>
    <t>31010100000801PSS</t>
  </si>
  <si>
    <t>31010101000101</t>
  </si>
  <si>
    <t>31010101000101PSS</t>
  </si>
  <si>
    <t>31010102000101</t>
  </si>
  <si>
    <t>31010102000101PSS</t>
  </si>
  <si>
    <t>31010104000101</t>
  </si>
  <si>
    <t>31010104000101PSS</t>
  </si>
  <si>
    <t>38020400000203</t>
  </si>
  <si>
    <t>38020400000203PSS</t>
  </si>
  <si>
    <t>38020400000205</t>
  </si>
  <si>
    <t>38020400000205PSS</t>
  </si>
  <si>
    <t>36050000000102</t>
  </si>
  <si>
    <t>36050000000102PSS</t>
  </si>
  <si>
    <t>36050000000204</t>
  </si>
  <si>
    <t>36050000000204PSS</t>
  </si>
  <si>
    <t>36050000000406</t>
  </si>
  <si>
    <t>36050000000406PSS</t>
  </si>
  <si>
    <t>33030100000101</t>
  </si>
  <si>
    <t>33030100000101PSS</t>
  </si>
  <si>
    <t>36050000000407</t>
  </si>
  <si>
    <t>36050000000407PSS</t>
  </si>
  <si>
    <t>36050000000412</t>
  </si>
  <si>
    <t>36050000000412PSS</t>
  </si>
  <si>
    <t>38010200000101</t>
  </si>
  <si>
    <t>38010200000101PSS</t>
  </si>
  <si>
    <t>38020100000101</t>
  </si>
  <si>
    <t>38020100000101PSS</t>
  </si>
  <si>
    <t>39010100000190</t>
  </si>
  <si>
    <t>39010100000190PSS</t>
  </si>
  <si>
    <t>39010100000191</t>
  </si>
  <si>
    <t>39010100000191PSS</t>
  </si>
  <si>
    <t>39010100000801</t>
  </si>
  <si>
    <t>39010100000801PSS</t>
  </si>
  <si>
    <t>38010300000102</t>
  </si>
  <si>
    <t>38010300000102PSS</t>
  </si>
  <si>
    <t>38010300000103</t>
  </si>
  <si>
    <t>38010300000103PSS</t>
  </si>
  <si>
    <t>38010300000104</t>
  </si>
  <si>
    <t>38010300000104PSS</t>
  </si>
  <si>
    <t>38010300000105</t>
  </si>
  <si>
    <t>38010300000105PSS</t>
  </si>
  <si>
    <t>38010300000106</t>
  </si>
  <si>
    <t>38010300000106PSS</t>
  </si>
  <si>
    <t>38010300000107</t>
  </si>
  <si>
    <t>38010300000107PSS</t>
  </si>
  <si>
    <t>38010300000108</t>
  </si>
  <si>
    <t>38010300000108PSS</t>
  </si>
  <si>
    <t>38010300000109</t>
  </si>
  <si>
    <t>38010300000109PSS</t>
  </si>
  <si>
    <t>38010300000110</t>
  </si>
  <si>
    <t>38010300000110PSS</t>
  </si>
  <si>
    <t>38010300000111</t>
  </si>
  <si>
    <t>38010300000111PSS</t>
  </si>
  <si>
    <t>38010300000113</t>
  </si>
  <si>
    <t>38010300000113PSS</t>
  </si>
  <si>
    <t>38010300000114</t>
  </si>
  <si>
    <t>38010300000114PSS</t>
  </si>
  <si>
    <t>38010300000115</t>
  </si>
  <si>
    <t>38010300000115PSS</t>
  </si>
  <si>
    <t>38010300000120</t>
  </si>
  <si>
    <t>38010300000120PSS</t>
  </si>
  <si>
    <t>38010300000121</t>
  </si>
  <si>
    <t>38010300000121PSS</t>
  </si>
  <si>
    <t>38010300000122</t>
  </si>
  <si>
    <t>38010300000122PSS</t>
  </si>
  <si>
    <t>38010300000123</t>
  </si>
  <si>
    <t>38010300000123PSS</t>
  </si>
  <si>
    <t>38010300000124</t>
  </si>
  <si>
    <t>38010300000124PSS</t>
  </si>
  <si>
    <t>38010300000125</t>
  </si>
  <si>
    <t>38010300000125PSS</t>
  </si>
  <si>
    <t>38010300000126</t>
  </si>
  <si>
    <t>38010300000126PSS</t>
  </si>
  <si>
    <t>38010300000127</t>
  </si>
  <si>
    <t>38010300000127PSS</t>
  </si>
  <si>
    <t>38010300000128</t>
  </si>
  <si>
    <t>38010300000128PSS</t>
  </si>
  <si>
    <t>38010300000129</t>
  </si>
  <si>
    <t>38010300000129PSS</t>
  </si>
  <si>
    <t>38010300000130</t>
  </si>
  <si>
    <t>38010300000130PSS</t>
  </si>
  <si>
    <t>38010300000131</t>
  </si>
  <si>
    <t>38010300000131PSS</t>
  </si>
  <si>
    <t>38010300000132</t>
  </si>
  <si>
    <t>38010300000132PSS</t>
  </si>
  <si>
    <t>38010300000133</t>
  </si>
  <si>
    <t>38010300000133PSS</t>
  </si>
  <si>
    <t>38010300000134</t>
  </si>
  <si>
    <t>38010300000134PSS</t>
  </si>
  <si>
    <t>38010300000135</t>
  </si>
  <si>
    <t>38010300000135PSS</t>
  </si>
  <si>
    <t>38010300000136</t>
  </si>
  <si>
    <t>38010300000136PSS</t>
  </si>
  <si>
    <t>38010300000137</t>
  </si>
  <si>
    <t>38010300000137PSS</t>
  </si>
  <si>
    <t>38010300000138</t>
  </si>
  <si>
    <t>38010300000138PSS</t>
  </si>
  <si>
    <t>38010300000139</t>
  </si>
  <si>
    <t>38010300000139PSS</t>
  </si>
  <si>
    <t>38010300000140</t>
  </si>
  <si>
    <t>38010300000140PSS</t>
  </si>
  <si>
    <t>38010300000147</t>
  </si>
  <si>
    <t>38010300000147PSS</t>
  </si>
  <si>
    <t>38010300000149</t>
  </si>
  <si>
    <t>38010300000149PSS</t>
  </si>
  <si>
    <t>38010300000150</t>
  </si>
  <si>
    <t>38010300000150PSS</t>
  </si>
  <si>
    <t>38010300000151</t>
  </si>
  <si>
    <t>38010300000151PSS</t>
  </si>
  <si>
    <t>38010300000152</t>
  </si>
  <si>
    <t>38010300000152PSS</t>
  </si>
  <si>
    <t>38010300000153</t>
  </si>
  <si>
    <t>38010300000153PSS</t>
  </si>
  <si>
    <t>38010300000154</t>
  </si>
  <si>
    <t>38010300000154PSS</t>
  </si>
  <si>
    <t>38010300000155</t>
  </si>
  <si>
    <t>38010300000155PSS</t>
  </si>
  <si>
    <t>38010300000156</t>
  </si>
  <si>
    <t>38010300000156PSS</t>
  </si>
  <si>
    <t>38010300000157</t>
  </si>
  <si>
    <t>38010300000157PSS</t>
  </si>
  <si>
    <t>38010300000158</t>
  </si>
  <si>
    <t>38010300000158PSS</t>
  </si>
  <si>
    <t>38010300000159</t>
  </si>
  <si>
    <t>38010300000159PSS</t>
  </si>
  <si>
    <t>38010300000161</t>
  </si>
  <si>
    <t>38010300000161PSS</t>
  </si>
  <si>
    <t>38010300000162</t>
  </si>
  <si>
    <t>38010300000162PSS</t>
  </si>
  <si>
    <t>38010300000164</t>
  </si>
  <si>
    <t>38010300000164PSS</t>
  </si>
  <si>
    <t>38010300000165</t>
  </si>
  <si>
    <t>38010300000165PSS</t>
  </si>
  <si>
    <t>38010300000166</t>
  </si>
  <si>
    <t>38010300000166PSS</t>
  </si>
  <si>
    <t>38010300000167</t>
  </si>
  <si>
    <t>38010300000167PSS</t>
  </si>
  <si>
    <t>38010300000168</t>
  </si>
  <si>
    <t>38010300000168PSS</t>
  </si>
  <si>
    <t>38010300000173</t>
  </si>
  <si>
    <t>38010300000173PSS</t>
  </si>
  <si>
    <t>38010300000175</t>
  </si>
  <si>
    <t>38010300000175PSS</t>
  </si>
  <si>
    <t>38010300000176</t>
  </si>
  <si>
    <t>38010300000176PSS</t>
  </si>
  <si>
    <t>38010300000177</t>
  </si>
  <si>
    <t>38010300000177PSS</t>
  </si>
  <si>
    <t>38010300000178</t>
  </si>
  <si>
    <t>38010300000178PSS</t>
  </si>
  <si>
    <t>38010300000179</t>
  </si>
  <si>
    <t>38010300000179PSS</t>
  </si>
  <si>
    <t>38010300000180</t>
  </si>
  <si>
    <t>38010300000180PSS</t>
  </si>
  <si>
    <t>38010300000181</t>
  </si>
  <si>
    <t>38010300000181PSS</t>
  </si>
  <si>
    <t>38010300000183</t>
  </si>
  <si>
    <t>38010300000183PSS</t>
  </si>
  <si>
    <t>38010300000184</t>
  </si>
  <si>
    <t>38010300000184PSS</t>
  </si>
  <si>
    <t>38010300000201</t>
  </si>
  <si>
    <t>38010300000201PSS</t>
  </si>
  <si>
    <t>38010300000202</t>
  </si>
  <si>
    <t>38010300000202PSS</t>
  </si>
  <si>
    <t>38010300000203</t>
  </si>
  <si>
    <t>38010300000203PSS</t>
  </si>
  <si>
    <t>38010300000204</t>
  </si>
  <si>
    <t>38010300000204PSS</t>
  </si>
  <si>
    <t>38010300000205</t>
  </si>
  <si>
    <t>38010300000205PSS</t>
  </si>
  <si>
    <t>38010300000207</t>
  </si>
  <si>
    <t>38010300000207PSS</t>
  </si>
  <si>
    <t>38010300000208</t>
  </si>
  <si>
    <t>38010300000208PSS</t>
  </si>
  <si>
    <t>38010300000210</t>
  </si>
  <si>
    <t>38010300000210PSS</t>
  </si>
  <si>
    <t>38010300000212</t>
  </si>
  <si>
    <t>38010300000212PSS</t>
  </si>
  <si>
    <t>38010300000213</t>
  </si>
  <si>
    <t>38010300000213PSS</t>
  </si>
  <si>
    <t>38010300000218</t>
  </si>
  <si>
    <t>38010300000218PSS</t>
  </si>
  <si>
    <t>38010300000801</t>
  </si>
  <si>
    <t>38010300000801PSS</t>
  </si>
  <si>
    <t>38010300000802</t>
  </si>
  <si>
    <t>38010300000802PSS</t>
  </si>
  <si>
    <t>38010300000803</t>
  </si>
  <si>
    <t>38010300000803PSS</t>
  </si>
  <si>
    <t>38010300000805</t>
  </si>
  <si>
    <t>38010300000805PSS</t>
  </si>
  <si>
    <t>38010300000806</t>
  </si>
  <si>
    <t>38010300000806PSS</t>
  </si>
  <si>
    <t>38010300000807</t>
  </si>
  <si>
    <t>38010300000807PSS</t>
  </si>
  <si>
    <t>36050000000413</t>
  </si>
  <si>
    <t>36050000000413PSS</t>
  </si>
  <si>
    <t>36050000000414</t>
  </si>
  <si>
    <t>36050000000414PSS</t>
  </si>
  <si>
    <t>36050000000415</t>
  </si>
  <si>
    <t>36050000000415PSS</t>
  </si>
  <si>
    <t>36030700000801</t>
  </si>
  <si>
    <t>36030700000801PSS</t>
  </si>
  <si>
    <t>38020300000102</t>
  </si>
  <si>
    <t>38020300000102PSS</t>
  </si>
  <si>
    <t>38020300000103</t>
  </si>
  <si>
    <t>38020300000103PSS</t>
  </si>
  <si>
    <t>38020300000104</t>
  </si>
  <si>
    <t>38020300000104PSS</t>
  </si>
  <si>
    <t>38020400000101</t>
  </si>
  <si>
    <t>38020400000101PSS</t>
  </si>
  <si>
    <t>38020400000102</t>
  </si>
  <si>
    <t>38020400000102PSS</t>
  </si>
  <si>
    <t>38020400000103</t>
  </si>
  <si>
    <t>38020400000103PSS</t>
  </si>
  <si>
    <t>38020400000104</t>
  </si>
  <si>
    <t>38020400000104PSS</t>
  </si>
  <si>
    <t>38020400000105</t>
  </si>
  <si>
    <t>38020400000105PSS</t>
  </si>
  <si>
    <t>38020400000106</t>
  </si>
  <si>
    <t>38020400000106PSS</t>
  </si>
  <si>
    <t>38020400000107</t>
  </si>
  <si>
    <t>38020400000107PSS</t>
  </si>
  <si>
    <t>38020400000108</t>
  </si>
  <si>
    <t>38020400000108PSS</t>
  </si>
  <si>
    <t>36050000000203</t>
  </si>
  <si>
    <t>36050000000203PSS</t>
  </si>
  <si>
    <t>11010900000135</t>
  </si>
  <si>
    <t>11010900000135PSS</t>
  </si>
  <si>
    <t>38020400000113</t>
  </si>
  <si>
    <t>38020400000113PSS</t>
  </si>
  <si>
    <t>38020400000114</t>
  </si>
  <si>
    <t>38020400000114PSS</t>
  </si>
  <si>
    <t>14011306020244</t>
  </si>
  <si>
    <t>14011306020244PSS</t>
  </si>
  <si>
    <t>38020400000121</t>
  </si>
  <si>
    <t>38020400000121PSS</t>
  </si>
  <si>
    <t>38020400000122</t>
  </si>
  <si>
    <t>38020400000122PSS</t>
  </si>
  <si>
    <t>38020400000123</t>
  </si>
  <si>
    <t>38020400000123PSS</t>
  </si>
  <si>
    <t>38020400000124</t>
  </si>
  <si>
    <t>38020400000124PSS</t>
  </si>
  <si>
    <t>38020400000125</t>
  </si>
  <si>
    <t>38020400000125PSS</t>
  </si>
  <si>
    <t>38020400000126</t>
  </si>
  <si>
    <t>38020400000126PSS</t>
  </si>
  <si>
    <t>38020400000127</t>
  </si>
  <si>
    <t>38020400000127PSS</t>
  </si>
  <si>
    <t>38020400000128</t>
  </si>
  <si>
    <t>38020400000128PSS</t>
  </si>
  <si>
    <t>38020400000129</t>
  </si>
  <si>
    <t>38020400000129PSS</t>
  </si>
  <si>
    <t>38020400000130</t>
  </si>
  <si>
    <t>38020400000130PSS</t>
  </si>
  <si>
    <t>38020400000131</t>
  </si>
  <si>
    <t>38020400000131PSS</t>
  </si>
  <si>
    <t>38020400000132</t>
  </si>
  <si>
    <t>38020400000132PSS</t>
  </si>
  <si>
    <t>38020400000133</t>
  </si>
  <si>
    <t>38020400000133PSS</t>
  </si>
  <si>
    <t>38020400000134</t>
  </si>
  <si>
    <t>38020400000134PSS</t>
  </si>
  <si>
    <t>38020400000135</t>
  </si>
  <si>
    <t>38020400000135PSS</t>
  </si>
  <si>
    <t>38020400000136</t>
  </si>
  <si>
    <t>38020400000136PSS</t>
  </si>
  <si>
    <t>38020400000137</t>
  </si>
  <si>
    <t>38020400000137PSS</t>
  </si>
  <si>
    <t>38020400000138</t>
  </si>
  <si>
    <t>38020400000138PSS</t>
  </si>
  <si>
    <t>38020400000145</t>
  </si>
  <si>
    <t>38020400000145PSS</t>
  </si>
  <si>
    <t>38020400000147</t>
  </si>
  <si>
    <t>38020400000147PSS</t>
  </si>
  <si>
    <t>38020400000148</t>
  </si>
  <si>
    <t>38020400000148PSS</t>
  </si>
  <si>
    <t>38020400000149</t>
  </si>
  <si>
    <t>38020400000149PSS</t>
  </si>
  <si>
    <t>38020400000150</t>
  </si>
  <si>
    <t>38020400000150PSS</t>
  </si>
  <si>
    <t>38020400000151</t>
  </si>
  <si>
    <t>38020400000151PSS</t>
  </si>
  <si>
    <t>38020400000152</t>
  </si>
  <si>
    <t>38020400000152PSS</t>
  </si>
  <si>
    <t>38020400000153</t>
  </si>
  <si>
    <t>38020400000153PSS</t>
  </si>
  <si>
    <t>38020400000154</t>
  </si>
  <si>
    <t>38020400000154PSS</t>
  </si>
  <si>
    <t>38020400000155</t>
  </si>
  <si>
    <t>38020400000155PSS</t>
  </si>
  <si>
    <t>38020400000156</t>
  </si>
  <si>
    <t>38020400000156PSS</t>
  </si>
  <si>
    <t>38020400000157</t>
  </si>
  <si>
    <t>38020400000157PSS</t>
  </si>
  <si>
    <t>38020400000159</t>
  </si>
  <si>
    <t>38020400000159PSS</t>
  </si>
  <si>
    <t>38020400000160</t>
  </si>
  <si>
    <t>38020400000160PSS</t>
  </si>
  <si>
    <t>38020400000162</t>
  </si>
  <si>
    <t>38020400000162PSS</t>
  </si>
  <si>
    <t>14010206020156</t>
  </si>
  <si>
    <t>14010206020156PSS</t>
  </si>
  <si>
    <t>38020400000164</t>
  </si>
  <si>
    <t>38020400000164PSS</t>
  </si>
  <si>
    <t>38020400000165</t>
  </si>
  <si>
    <t>38020400000165PSS</t>
  </si>
  <si>
    <t>38020400000166</t>
  </si>
  <si>
    <t>38020400000166PSS</t>
  </si>
  <si>
    <t>38020400000171</t>
  </si>
  <si>
    <t>38020400000171PSS</t>
  </si>
  <si>
    <t>38020400000173</t>
  </si>
  <si>
    <t>38020400000173PSS</t>
  </si>
  <si>
    <t>38020400000174</t>
  </si>
  <si>
    <t>38020400000174PSS</t>
  </si>
  <si>
    <t>38020400000176</t>
  </si>
  <si>
    <t>38020400000176PSS</t>
  </si>
  <si>
    <t>14051306020377</t>
  </si>
  <si>
    <t>14051306020377PSS</t>
  </si>
  <si>
    <t>15071900001140</t>
  </si>
  <si>
    <t>15071900001140PSS</t>
  </si>
  <si>
    <t>38020400000179</t>
  </si>
  <si>
    <t>38020400000179PSS</t>
  </si>
  <si>
    <t>38020400000180</t>
  </si>
  <si>
    <t>38020400000180PSS</t>
  </si>
  <si>
    <t>38020400000181</t>
  </si>
  <si>
    <t>38020400000181PSS</t>
  </si>
  <si>
    <t>38020400000182</t>
  </si>
  <si>
    <t>38020400000182PSS</t>
  </si>
  <si>
    <t>38020400000184</t>
  </si>
  <si>
    <t>38020400000184PSS</t>
  </si>
  <si>
    <t>38020400000185</t>
  </si>
  <si>
    <t>38020400000185PSS</t>
  </si>
  <si>
    <t>38020400000186</t>
  </si>
  <si>
    <t>38020400000186PSS</t>
  </si>
  <si>
    <t>38020400000188</t>
  </si>
  <si>
    <t>38020400000188PSS</t>
  </si>
  <si>
    <t>38020400000189</t>
  </si>
  <si>
    <t>38020400000189PSS</t>
  </si>
  <si>
    <t>38020400000191</t>
  </si>
  <si>
    <t>38020400000191PSS</t>
  </si>
  <si>
    <t>38010300000209</t>
  </si>
  <si>
    <t>38010300000209PSS</t>
  </si>
  <si>
    <t>19011900001432</t>
  </si>
  <si>
    <t>19011900001432PSS</t>
  </si>
  <si>
    <t>38020400000194</t>
  </si>
  <si>
    <t>38020400000194PSS</t>
  </si>
  <si>
    <t>38020400000196</t>
  </si>
  <si>
    <t>38020400000196PSS</t>
  </si>
  <si>
    <t>38020400000197</t>
  </si>
  <si>
    <t>38020400000197PSS</t>
  </si>
  <si>
    <t>38020400000201</t>
  </si>
  <si>
    <t>38020400000201PSS</t>
  </si>
  <si>
    <t>19011900001433</t>
  </si>
  <si>
    <t>19011900001433PSS</t>
  </si>
  <si>
    <t>38020400000204</t>
  </si>
  <si>
    <t>38020400000204PSS</t>
  </si>
  <si>
    <t>19011900001435</t>
  </si>
  <si>
    <t>19011900001435PSS</t>
  </si>
  <si>
    <t>19080700000997</t>
  </si>
  <si>
    <t>19080700000997PSS</t>
  </si>
  <si>
    <t>36050000000201</t>
  </si>
  <si>
    <t>36050000000201PSS</t>
  </si>
  <si>
    <t>19080700001014</t>
  </si>
  <si>
    <t>19080700001014PSS</t>
  </si>
  <si>
    <t>36050000000205</t>
  </si>
  <si>
    <t>36050000000205PSS</t>
  </si>
  <si>
    <t>36050000000206</t>
  </si>
  <si>
    <t>36050000000206PSS</t>
  </si>
  <si>
    <t>36050000000208</t>
  </si>
  <si>
    <t>36050000000208PSS</t>
  </si>
  <si>
    <t>36050000000209</t>
  </si>
  <si>
    <t>36050000000209PSS</t>
  </si>
  <si>
    <t>36050000000401</t>
  </si>
  <si>
    <t>36050000000401PSS</t>
  </si>
  <si>
    <t>36050000000402</t>
  </si>
  <si>
    <t>36050000000402PSS</t>
  </si>
  <si>
    <t>36050000000403</t>
  </si>
  <si>
    <t>36050000000403PSS</t>
  </si>
  <si>
    <t>36050000000404</t>
  </si>
  <si>
    <t>36050000000404PSS</t>
  </si>
  <si>
    <t>23010109029901</t>
  </si>
  <si>
    <t>23010109029901PSS</t>
  </si>
  <si>
    <t>23010109052101</t>
  </si>
  <si>
    <t>23010109052101PSS</t>
  </si>
  <si>
    <t>36050000000408</t>
  </si>
  <si>
    <t>36050000000408PSS</t>
  </si>
  <si>
    <t>36050000000409</t>
  </si>
  <si>
    <t>36050000000409PSS</t>
  </si>
  <si>
    <t>36050000000410</t>
  </si>
  <si>
    <t>36050000000410PSS</t>
  </si>
  <si>
    <t>23020103990100</t>
  </si>
  <si>
    <t>23020103990100PSS</t>
  </si>
  <si>
    <t>28070300000107</t>
  </si>
  <si>
    <t>28070300000107PSS</t>
  </si>
  <si>
    <t>28070300000108</t>
  </si>
  <si>
    <t>28070300000108PSS</t>
  </si>
  <si>
    <t>25041900001148</t>
  </si>
  <si>
    <t>25041900001148PSS</t>
  </si>
  <si>
    <t>25030201010318</t>
  </si>
  <si>
    <t>25030201010318PSS</t>
  </si>
  <si>
    <t>36050000000103</t>
  </si>
  <si>
    <t>36050000000103PSS</t>
  </si>
  <si>
    <t>36050000000104</t>
  </si>
  <si>
    <t>36050000000104PSS</t>
  </si>
  <si>
    <t>36050000000202</t>
  </si>
  <si>
    <t>36050000000202PSS</t>
  </si>
  <si>
    <t>36050000000416</t>
  </si>
  <si>
    <t>36050000000416PSS</t>
  </si>
  <si>
    <t>38010400000101</t>
  </si>
  <si>
    <t>38010400000101PSS</t>
  </si>
  <si>
    <t>38010400000102</t>
  </si>
  <si>
    <t>38010400000102PSS</t>
  </si>
  <si>
    <t>38010500000101</t>
  </si>
  <si>
    <t>38010500000101PSS</t>
  </si>
  <si>
    <t>38010500000801</t>
  </si>
  <si>
    <t>38010500000801PSS</t>
  </si>
  <si>
    <t>38020500000101</t>
  </si>
  <si>
    <t>38020500000101PSS</t>
  </si>
  <si>
    <t>38020500000102</t>
  </si>
  <si>
    <t>38020500000102PSS</t>
  </si>
  <si>
    <t>38020600000101</t>
  </si>
  <si>
    <t>38020600000101PSS</t>
  </si>
  <si>
    <t>Saldo_contable_soles</t>
  </si>
  <si>
    <t>AJUSTE_RCD</t>
  </si>
  <si>
    <t/>
  </si>
  <si>
    <t>Detalle cuenta contable</t>
  </si>
  <si>
    <t>SALDO_FIN_MES</t>
  </si>
  <si>
    <t>Cuentas Corrientes</t>
  </si>
  <si>
    <t>Ahorro Plazo, Fijo, Certificados bancarios, etc</t>
  </si>
  <si>
    <t>Financiamiento y Cobranza de documentos</t>
  </si>
  <si>
    <t>Créditos (consumo, vehicular, etc)</t>
  </si>
  <si>
    <t>Judicial Condonación o Castigo</t>
  </si>
  <si>
    <t>Créditos consumo por convenio</t>
  </si>
  <si>
    <t>Leasing y pagaré en cuotas</t>
  </si>
  <si>
    <t>Tesorería</t>
  </si>
  <si>
    <t>Micro pequeña empresa</t>
  </si>
  <si>
    <t>-</t>
  </si>
  <si>
    <t>Saldo Aplicativo con Filtro y agrupaciones</t>
  </si>
  <si>
    <t>Saldos Contables</t>
  </si>
  <si>
    <t>Ajuste RCD</t>
  </si>
  <si>
    <t>Tarjetas</t>
  </si>
  <si>
    <t>Comentarios</t>
  </si>
  <si>
    <t>FECHA</t>
  </si>
  <si>
    <t>APLICATIVO</t>
  </si>
  <si>
    <t>APP DETALLE</t>
  </si>
  <si>
    <t>Comentario</t>
  </si>
  <si>
    <t>Saldo Aplicativo sin Filtro</t>
  </si>
  <si>
    <t>24/06: 
F.P: Diferencia considerable a revisar</t>
  </si>
  <si>
    <t>24/06:
F.P: Diferencia considerable a revisar</t>
  </si>
  <si>
    <t>24/06:
F.P: No llega por el APR ya que es inversión</t>
  </si>
  <si>
    <t>Core de Créditos Digital</t>
  </si>
  <si>
    <t>Filtros</t>
  </si>
  <si>
    <t xml:space="preserve">CASE WHEN P01_ID_APLI IN ('$IM', '$ST') AND NOT (NVL(P01_RUBRO, ' ') IN ('01', '03') AND P01_NU_SECU &lt; 2) THEN 1 ELSE 0 END FLGACU_IM_ST, /*FILTRO 11: Registros de $IM y $ST*/ </t>
  </si>
  <si>
    <t xml:space="preserve">CASE WHEN P01_ID_APLI = '$IM' AND SUBSTR(P01_CT_CONT1_MTR, 1, 6) IN ('810402', '810409') THEN 1 ELSE 0 END FLGACU_IM_CTA
CASE WHEN P01_ID_APLI IN ('$IM', '$ST') AND NOT (NVL(P01_RUBRO, ' ') IN ('01', '03') AND P01_NU_SECU &lt; 2) THEN 1 ELSE 0 END FLGACU_IM_ST, /*FILTRO 11: Registros de $IM y $ST*/ </t>
  </si>
  <si>
    <t>CASE WHEN P01_ID_APLI IN ('$PR', 'FCD') AND NOT (NVL(P01_RUBRO, ' ')     IN ('01', '18') OR NVL(P01_RUBRO, ' ') = '04' AND (NVL(P01_CO_PROD, ' ') IN ('304', '305') OR NVL(P01_CO_PROD, ' ') = '198' AND NVL(P01_CO_SUB_PROD, ' ') IN ('304', '305'))) THEN 1 ELSE 0 END FLGACU_PR_FCD, /*FILTRO 09: Registros de $PR y FCD*/</t>
  </si>
  <si>
    <t xml:space="preserve">CASE WHEN P01_ID_APLI IN ('$IC', 'LIC') AND NVL(P01_RUBRO, ' ') &lt;&gt; '01' THEN 1 ELSE 0 END FLGACU_IC_LIC, /*FILTRO 08: Registros de $IC y LIC*/ </t>
  </si>
  <si>
    <t>CASE WHEN P01_ID_APLI IN ('LSG', 'LPC') AND NOT ((NVL(P01_CO_PROD, ' ') = '113' OR (NVL(P01_CO_PROD, ' ') = '198'  AND NVL(P01_CO_SUB_PROD, ' ') = '113')) AND NVL(P01_RUBRO, ' ') IN ('01', '18')) AND NOT (NVL(P01_RUBRO, ' ') IN ('01', '18', '16')) THEN 1 ELSE 0 END FLGACU_LSG_LPC, /*FILTRO 10: Registros de LSG y LPC*/</t>
  </si>
  <si>
    <t>24/06:
F.P: Según APR son MDC, según FEM son DEPÓSITOS A PLAZO</t>
  </si>
  <si>
    <t>Diferencia</t>
  </si>
  <si>
    <t>23/06: 
F.P: Cuentas contables que hoy en día no tienen common coa asignado, por ello no llega a las tablas de instrumentos. La columna sin filtros refleja ello. Confirmado.</t>
  </si>
  <si>
    <t>25/06: 
F.P: El saldo contable es signo contrario del saldo en finanzas, se explica por la naturaleza de la cuenta contable, no significa que sea un salgo negativo.</t>
  </si>
  <si>
    <t>25/06: 
F.P: El saldo contable es signo contrario del saldo en finanzas, esto por la naturaleza de la cuenta contable. Además indican que ya no debería porque venir a ofsaa lo que corresponda a acreedores.</t>
  </si>
  <si>
    <t>25/06:
F.P: Revisar diferencias</t>
  </si>
  <si>
    <t>Diff Sal.Fin vs (Sal.Apr S.F + Ajus.RCD)</t>
  </si>
  <si>
    <t>Diff Sal.Fin vs (Sal.Apr C.F + Ajus.RCD)</t>
  </si>
  <si>
    <t>Diff Sal.Cont vs (Sal.Apr C.F + Ajus.RCD)</t>
  </si>
  <si>
    <t>% de cuadre Sal.Cont vs (Sal.Apr C.F + Ajus.RCD)</t>
  </si>
  <si>
    <t>% de cuadre Sal.Fin vs (Sal.Apr S.F + Ajus.RCD)</t>
  </si>
  <si>
    <t>% de cuadre Sal.Fin vs (Sal.Apr C.F + Ajus.RCD)</t>
  </si>
  <si>
    <t>Diff Sal.Cont vs (Sal.Apr S.F + Ajus.RCD)</t>
  </si>
  <si>
    <t>Saldos de reclasificación a otra cuenta contable</t>
  </si>
  <si>
    <t>25/06:
Parcialmente Sustentado</t>
  </si>
  <si>
    <t>25/06:
Falta Sustentar</t>
  </si>
  <si>
    <t>25/06:
Sustentado</t>
  </si>
  <si>
    <t>SELECT X.AS_OF_DATE, X.CUENTA_CONTABLE, X.MONEDA, X.TIPO_MONEDA, X.COMMON_COA_ID, 
--APRRMTX_SI_PROD AS CREDIT_STATUS_CD, 
SUM(CUR_BOOK_BAL) AS CUR_BOOK_BAL
FROM (
                SELECT A.*,
                       FECHA_PROCESO AS AS_OF_DATE,
                       P01_CT_CONT1_MTR as Cuenta_Contable,
                        P01_CTRL02 as Moneda,
                            case 
                        when P01_CTRL02 = 0001 THEN 'PSS'
                        when P01_CTRL02 = 0010 THEN 'USD'
                        when P01_CTRL02 = 0015 THEN 'USD'
                        when P01_CTRL02 = 0035 THEN 'USD'
                    end as Tipo_Moneda,
                       NVL(
                        CASE 
                                WHEN SUBSTR(APRRMTX_CO_FAMILIA, -2, 1) = '0' 
                                    THEN SUBSTR(APRRMTX_CO_FAMILIA, -1)
                                ELSE SUBSTR(APRRMTX_CO_FAMILIA, -2)
                            END
                        ,'') ||
                        NVL(SUBSTR(APRRMTX_CO_SUB_FAMILIA, -2), '') ||
                        NVL(SUBSTR(APRRMTX_CO_PRODUCTO, -2), '') ||
                        NVL(SUBSTR(APRRMTX_CO_SUB_PRODUCTO, -2), '') ||
                        NVL(SUBSTR(APRRMTX_CO_COMPONENTE, -2), '') AS COMMON_COA_ID,
                       NULL AS ISO_CURRENCY_CD,
                       NULL AS CREDIT_STATUS_CD,
                        CASE
                        when P01_CTRL02 = 0001 THEN P01_IM_SALD
                        when P01_CTRL02 = 0010 THEN P01_IM_SALD
                        when P01_CTRL02 = 0035 THEN (P01_IM_SALD * 4.778534 / 3.517)
                        when P01_CTRL02 = 0015 THEN (P01_IM_SALD*1.177)--APROXIMADO, NO SE TIENE T.C CONFIRMADO
                        END AS CUR_BOOK_BAL,
                       -- Inicio de Filtros de Fuente
                       --CASE WHEN P01_ID_APLI NOT IN (SELECT APLI_COD3 FROM RNT.T_APLICATIVO WHERE APLI_ESTADO=1) THEN 1 ELSE 0 END FLGPRO_APL, /*FILTRO 01: Aplicativos Fuente*/ 
                       CASE WHEN NVL(P01_TIPO_CUENTA, ' ') = 'PRIN' THEN 0 ELSE 1 END FLGPRO_PRI, /*FILTRO 02: Tipo Cuenta Principal*/ 
                       CASE WHEN NOT (NVL(P01_RUBRO, '  ') = '  ' AND NVL(P01_ID_CLIE, '9999999999') = '9999999999') THEN 0 ELSE 1 END FLGPRO_CLI, /*FILTRO 03: Cliente y Rubro Nulos*/
                       CASE WHEN NOT (NVL(P01_ID_APLI, '   ') = 'LPC' AND (NVL(P01_ID_CAMP_07, '   ') IN ('PDL', 'PDS'))) THEN 0 ELSE 1 END FLGPRO_C07, /*FILTRO 04: Campo de llave APR de LPC*/
                       CASE WHEN NOT NVL(P01_RUBRO, '  ') IN ('14', '50', '51', '52') THEN 0 ELSE 1 END FLGPRO_RUB, /*FILTRO 05: Rubros*/ 
                       CASE WHEN NOT NVL(P01_FLAG_T_DESCONTADO, ' ') = 'S' THEN 0 ELSE 1 END FLGPRO_DES, /*FILTRO 06: Campo flag_t_descontado*/ 
                       CASE WHEN P01_ID_APLI = '$IM' AND SUBSTR(P01_CT_CONT1_MTR, 1, 6) IN ('810402', '810409') THEN 1 ELSE 0 END FLGACU_IM_CTA, /*FILTRO 07: Cuentas Contables de $IM*/
                      CASE WHEN P01_ID_APLI IN ('$IC', 'LIC') AND NVL(P01_RUBRO, ' ') &lt;&gt; '01' THEN 1 ELSE 0 END FLGACU_IC_LIC, /*FILTRO 08: Registros de $IC y LIC*/ 
                      CASE WHEN P01_ID_APLI IN ('$PR', 'FCD') AND NOT (NVL(P01_RUBRO, ' ')     IN ('01', '18') OR NVL(P01_RUBRO, ' ') = '04' AND (NVL(P01_CO_PROD, ' ') IN ('304', '305') OR NVL(P01_CO_PROD, ' ') = '198' AND NVL(P01_CO_SUB_PROD, ' ') IN ('304', '305'))) THEN 1 ELSE 0 END FLGACU_PR_FCD, /*FILTRO 09: Registros de $PR y FCD*/
                      CASE WHEN P01_ID_APLI IN ('LSG', 'LPC') AND NOT ((NVL(P01_CO_PROD, ' ') = '113' OR (NVL(P01_CO_PROD, ' ') = '198'  AND NVL(P01_CO_SUB_PROD, ' ') = '113')) AND NVL(P01_RUBRO, ' ') IN ('01', '18')) AND NOT (NVL(P01_RUBRO, ' ') IN ('01', '18', '16')) THEN 1 ELSE 0 END FLGACU_LSG_LPC, /*FILTRO 10: Registros de LSG y LPC*/ 
                      CASE WHEN P01_ID_APLI IN ('$IM', '$ST') AND NOT (NVL(P01_RUBRO, ' ') IN ('01', '03') AND P01_NU_SECU &lt; 2) THEN 1 ELSE 0 END FLGACU_IM_ST, /*FILTRO 11: Registros de $IM y $ST*/ 
                      CASE WHEN P01_ID_APLI = 'BKT' AND NOT ((NVL(P01_CO_PROD, ' ') = '301' AND NVL(P01_CO_SUB_PROD, ' ') = '307' AND NVL(P01_RUBRO, ' ') = '04') OR (NVL(P01_CO_PROD, ' ') &lt;&gt; '301' OR NVL(P01_CO_SUB_PROD, ' ') &lt;&gt; '307'))  THEN 1 ELSE 0 END FLGACU_BKT,  /*FILTRO 12: Registros de BKT*/ 
                      CASE WHEN P01_ID_APLI = 'FMU' AND P01_NU_SECU &lt;&gt; 1 THEN 1 ELSE 0 END FLGACU_FMU, /*FILTRO 13: Registros de FMU*/ 
                      CASE WHEN APRRMTX_CO_TABL_INSTR IN ('CHEC', 'COMM', 'CONS', 'CRED', 'DEPO', 'INV', 'INVE', 'LEAS', 'MORT', 'OFFB', 'SAVI') THEN 0 ELSE 1 END FLGAOK_TAB, /*FILTRO 14: C digo de Tabla de Instrumento*/   
                      CASE WHEN SUBSTR(NVL(TRIM(P01_CT_CONT1_MTR), '00000000000000'), 1, 4) NOT IN ('8103', '8104') AND SUBSTR(NVL(TRIM(P01_CT_CONT1_MTR), '00000000000000'), 1, 6) NOT IN ('840602', '840919') OR SUBSTR(NVL(TRIM(P01_CT_CONT1_MTR), '00000000000000'), 1, 6) IN ('810302', '810922') THEN 0 ELSE 1 END FLGAOK_CTA_CTB, /*FILTRO 15: Cuentas Contables*/ 
                      CASE WHEN APRRMTX_CO_TABL_INSTR IN ('CHEC', 'COMM', 'CONS', 'CRED', 'LEAS', 'MORT', 'OFFB') AND DWHRR_TI_REGI IN ('CAS', 'CON') THEN 1 ELSE 0 END FLGT01_CAS_CON /*FILTRO 16: Documentos castigados y condonados*/ 
                FROM RNT.T_APRRINT_HIST_20260430 A
)X
WHERE 
--FLGPRO_APL= 0 AND 
FLGPRO_PRI = 0 AND FLGPRO_CLI = 0 AND FLGPRO_C07 = 0 AND FLGPRO_RUB = 0 AND FLGPRO_DES = 0 AND FLGACU_IM_CTA = 0 AND FLGACU_IC_LIC = 0
AND FLGACU_PR_FCD = 0 AND FLGACU_LSG_LPC = 0 AND FLGACU_IM_ST = 0 AND FLGACU_BKT = 0 AND FLGACU_FMU = 0 AND FLGAOK_TAB = 0 AND FLGAOK_CTA_CTB = 0 AND FLGT01_CAS_CON = 0
GROUP BY X.AS_OF_DATE, X.CUENTA_CONTABLE, X.MONEDA, X.TIPO_MONEDA, X.COMMON_COA_ID;</t>
  </si>
  <si>
    <t>Query con filtros y agrupaciones</t>
  </si>
  <si>
    <t>Tipo de cuadre</t>
  </si>
  <si>
    <t>Tipo de diferencias</t>
  </si>
  <si>
    <t>Sustento</t>
  </si>
  <si>
    <t>Conclusión</t>
  </si>
  <si>
    <t>Saldo Contable vs Saldo APR (con filtros)</t>
  </si>
  <si>
    <t>Diferencias por signo contrario del saldo</t>
  </si>
  <si>
    <t>Naturaleza contable (provisiones de inversiones): contabilidad en negativo vs finanzas en positivo, mismo monto</t>
  </si>
  <si>
    <t>Se ajustó el cuadre al ser un comportamiento de la cuenta contable</t>
  </si>
  <si>
    <t>Diferencias por no llegar a la tabla de instrumentos</t>
  </si>
  <si>
    <t>Falta de configuración de llave APR hacia Common COA, no fluye hacia tablas e instrumentos</t>
  </si>
  <si>
    <t>Se requiere parametriza el common coa si se requiere que llegue por el APR</t>
  </si>
  <si>
    <t>Saldo Finanzas vs Saldo APR (sin filtro)</t>
  </si>
  <si>
    <t>Saldos existen en APR pero no llegan a tablas de instrumentos por falta de Common COA</t>
  </si>
  <si>
    <t>Diferenciar por no llegar al APR</t>
  </si>
  <si>
    <t>Rubros no provienen de Murex (1303, 1309, 1701), solo existen a nivel contable</t>
  </si>
  <si>
    <t>Saldo Contable/Saldo Finanzas vs Saldo APR c/s filtros</t>
  </si>
  <si>
    <t>Diferencias por signo del saldo</t>
  </si>
  <si>
    <t>Naturaleza acreedora: contabilidad en negativo genera aparente descuadre</t>
  </si>
  <si>
    <t>$IM / $ST</t>
  </si>
  <si>
    <t>Diferencias por reclasificación en la contabilidad</t>
  </si>
  <si>
    <t>Reclasificaciones de rubros 2101 y 2102 hacia 2103 y 2203</t>
  </si>
  <si>
    <t>Pendiente</t>
  </si>
  <si>
    <t>Revisar diferencias remanentes, consultar con contabilidad por qué no llega por ajuste rcd la reclasificación</t>
  </si>
  <si>
    <t>Diferencias remanentes</t>
  </si>
  <si>
    <t>WBC</t>
  </si>
  <si>
    <t>Consultar por cuentas contables 7 - contigentes</t>
  </si>
  <si>
    <t>Diferencias por no llegar en APR, pero sí figura en Saldos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</si>
</sst>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%"/>
    <numFmt numFmtId="165" formatCode="0.0000000%"/>
    <numFmt numFmtId="166" formatCode="0.0000000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Microsoft Sans Serif"/>
      <family val="2"/>
    </font>
    <font>
      <b/>
      <sz val="10"/>
      <color theme="0"/>
      <name val="Microsoft Sans Serif"/>
      <family val="2"/>
    </font>
    <font>
      <sz val="10"/>
      <color indexed="64"/>
      <name val="Microsoft Sans Serif"/>
      <family val="2"/>
    </font>
    <font>
      <sz val="10"/>
      <color rgb="FFFF0000"/>
      <name val="Microsoft Sans Serif"/>
      <family val="2"/>
    </font>
    <font>
      <sz val="11"/>
      <color rgb="FFFF0000"/>
      <name val="Aptos Narrow"/>
      <family val="2"/>
      <scheme val="minor"/>
    </font>
    <font>
      <sz val="11"/>
      <name val="Dialog"/>
    </font>
    <font>
      <sz val="1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b/>
      <sz val="10"/>
      <color theme="2"/>
      <name val="Microsoft Sans Serif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1" xfId="0" applyFont="1" applyBorder="1"/>
    <xf numFmtId="0" fontId="0" fillId="0" borderId="1" xfId="0" applyBorder="1"/>
    <xf numFmtId="0" fontId="3" fillId="0" borderId="1" xfId="0" applyFont="1" applyBorder="1"/>
    <xf numFmtId="4" fontId="0" fillId="0" borderId="1" xfId="0" applyNumberFormat="1" applyBorder="1"/>
    <xf numFmtId="4" fontId="0" fillId="0" borderId="1" xfId="0" applyNumberFormat="1" applyBorder="1" applyAlignment="1">
      <alignment wrapText="1"/>
    </xf>
    <xf numFmtId="0" fontId="6" fillId="0" borderId="0" xfId="0" applyFont="1"/>
    <xf numFmtId="49" fontId="6" fillId="0" borderId="0" xfId="0" applyNumberFormat="1" applyFont="1"/>
    <xf numFmtId="4" fontId="6" fillId="0" borderId="0" xfId="0" applyNumberFormat="1" applyFont="1"/>
    <xf numFmtId="4" fontId="0" fillId="0" borderId="0" xfId="0" applyNumberFormat="1"/>
    <xf numFmtId="0" fontId="7" fillId="0" borderId="0" xfId="0" applyFont="1"/>
    <xf numFmtId="0" fontId="3" fillId="0" borderId="0" xfId="0" applyFont="1"/>
    <xf numFmtId="49" fontId="0" fillId="0" borderId="0" xfId="0" applyNumberFormat="1"/>
    <xf numFmtId="0" fontId="3" fillId="6" borderId="0" xfId="0" applyFont="1" applyFill="1"/>
    <xf numFmtId="0" fontId="2" fillId="4" borderId="0" xfId="0" applyFont="1" applyFill="1"/>
    <xf numFmtId="1" fontId="0" fillId="0" borderId="0" xfId="0" applyNumberFormat="1" applyAlignment="1">
      <alignment horizontal="left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1" xfId="1" applyNumberFormat="1" applyFont="1" applyBorder="1" applyAlignment="1">
      <alignment wrapText="1"/>
    </xf>
    <xf numFmtId="165" fontId="0" fillId="0" borderId="1" xfId="1" applyNumberFormat="1" applyFont="1" applyBorder="1" applyAlignment="1">
      <alignment wrapText="1"/>
    </xf>
    <xf numFmtId="166" fontId="0" fillId="0" borderId="1" xfId="1" applyNumberFormat="1" applyFont="1" applyBorder="1" applyAlignment="1">
      <alignment wrapText="1"/>
    </xf>
    <xf numFmtId="4" fontId="4" fillId="7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3" fillId="6" borderId="2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14" fontId="0" fillId="0" borderId="0" xfId="0" applyNumberFormat="1"/>
    <xf numFmtId="4" fontId="9" fillId="0" borderId="0" xfId="0" applyNumberFormat="1" applyFont="1" applyAlignment="1">
      <alignment horizontal="right"/>
    </xf>
    <xf numFmtId="0" fontId="8" fillId="0" borderId="1" xfId="0" applyFont="1" applyBorder="1"/>
    <xf numFmtId="4" fontId="4" fillId="3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/>
    <xf numFmtId="165" fontId="0" fillId="0" borderId="1" xfId="1" applyNumberFormat="1" applyFont="1" applyBorder="1" applyAlignment="1"/>
    <xf numFmtId="164" fontId="0" fillId="0" borderId="1" xfId="1" applyNumberFormat="1" applyFont="1" applyBorder="1" applyAlignment="1"/>
    <xf numFmtId="166" fontId="0" fillId="0" borderId="1" xfId="1" applyNumberFormat="1" applyFont="1" applyBorder="1" applyAlignment="1"/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/>
    <xf numFmtId="0" fontId="10" fillId="0" borderId="1" xfId="0" applyFont="1" applyBorder="1"/>
    <xf numFmtId="4" fontId="0" fillId="0" borderId="1" xfId="1" applyNumberFormat="1" applyFont="1" applyBorder="1" applyAlignment="1"/>
    <xf numFmtId="49" fontId="4" fillId="2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Border="1"/>
    <xf numFmtId="0" fontId="12" fillId="4" borderId="1" xfId="0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/>
    </xf>
    <xf numFmtId="4" fontId="12" fillId="4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9" borderId="3" xfId="0" applyNumberFormat="1" applyFont="1" applyFill="1" applyBorder="1" applyAlignment="1">
      <alignment horizontal="center" vertical="center" wrapText="1"/>
    </xf>
    <xf numFmtId="4" fontId="0" fillId="0" borderId="3" xfId="0" applyNumberFormat="1" applyBorder="1"/>
    <xf numFmtId="4" fontId="4" fillId="5" borderId="4" xfId="0" applyNumberFormat="1" applyFont="1" applyFill="1" applyBorder="1" applyAlignment="1">
      <alignment horizontal="center" vertical="center" wrapText="1"/>
    </xf>
    <xf numFmtId="4" fontId="0" fillId="0" borderId="4" xfId="0" applyNumberFormat="1" applyBorder="1"/>
    <xf numFmtId="4" fontId="0" fillId="0" borderId="5" xfId="0" applyNumberFormat="1" applyBorder="1"/>
    <xf numFmtId="4" fontId="0" fillId="0" borderId="1" xfId="0" applyNumberFormat="1" applyFill="1" applyBorder="1" applyAlignment="1">
      <alignment wrapText="1"/>
    </xf>
    <xf numFmtId="0" fontId="0" fillId="0" borderId="1" xfId="0" applyBorder="1" applyAlignment="1"/>
    <xf numFmtId="4" fontId="0" fillId="0" borderId="1" xfId="0" applyNumberFormat="1" applyBorder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16265\Desktop\Cuadre_saldos_abril26.xls" TargetMode="External"/><Relationship Id="rId1" Type="http://schemas.openxmlformats.org/officeDocument/2006/relationships/externalLinkPath" Target="Cuadre_saldos_abril26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Bases%20Abril-26.xlsx" TargetMode="External"/><Relationship Id="rId2" Type="http://schemas.openxmlformats.org/officeDocument/2006/relationships/externalLinkPath" Target="file:///C:\Users\x16265\Downloads\Bases%20Abril-26.xlsx" TargetMode="External"/><Relationship Id="rId1" Type="http://schemas.openxmlformats.org/officeDocument/2006/relationships/externalLinkPath" Target="/Users/x16265/Downloads/Bases%20Abril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_reporting"/>
      <sheetName val="Hoja8"/>
      <sheetName val="data_apr"/>
      <sheetName val="cuadre_saldos"/>
      <sheetName val="cuadre_saldos_01"/>
      <sheetName val="comentarios"/>
      <sheetName val="cc_apr"/>
      <sheetName val="cc_faltantes"/>
      <sheetName val="plan_cc"/>
      <sheetName val="matriz_abril"/>
      <sheetName val="SQL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Cuenta Contable 14dig</v>
          </cell>
          <cell r="C1" t="str">
            <v>Descriptiva</v>
          </cell>
        </row>
        <row r="2">
          <cell r="B2" t="str">
            <v>11010100000101</v>
          </cell>
          <cell r="C2" t="str">
            <v>BILLETES Y MONEDAS LIMA</v>
          </cell>
        </row>
        <row r="3">
          <cell r="B3" t="str">
            <v>11010101000102</v>
          </cell>
          <cell r="C3" t="str">
            <v>BILLETES Y MONEDAS HERMES PROVINCIA</v>
          </cell>
        </row>
        <row r="4">
          <cell r="B4" t="str">
            <v>11010101000103</v>
          </cell>
          <cell r="C4" t="str">
            <v>BILLETES Y MONEDAS PROSEGUR PROVINCIA</v>
          </cell>
        </row>
        <row r="5">
          <cell r="B5" t="str">
            <v>11010101000104</v>
          </cell>
          <cell r="C5" t="str">
            <v>BILLETES Y MONEDAS RECIBIDAS</v>
          </cell>
        </row>
        <row r="6">
          <cell r="B6" t="str">
            <v>11010200000101</v>
          </cell>
          <cell r="C6" t="str">
            <v>BILLETES Y MONEDAS TIENDAS</v>
          </cell>
        </row>
        <row r="7">
          <cell r="B7" t="str">
            <v>11010200000102</v>
          </cell>
          <cell r="C7" t="str">
            <v>CAJEROS AUTOMATICOS</v>
          </cell>
        </row>
        <row r="8">
          <cell r="B8" t="str">
            <v>11010200000103</v>
          </cell>
          <cell r="C8" t="str">
            <v>DISPENSADOR DE MONEDAS-MONEDEROS</v>
          </cell>
        </row>
        <row r="9">
          <cell r="B9" t="str">
            <v>11010900000101</v>
          </cell>
          <cell r="C9" t="str">
            <v>HERMES-TDAS LIMA EFECTIVO EN TRANSITO</v>
          </cell>
        </row>
        <row r="10">
          <cell r="B10" t="str">
            <v>11010900000102</v>
          </cell>
          <cell r="C10" t="str">
            <v>REMESAS  PROSEGUR TIENDAS LIMA</v>
          </cell>
        </row>
        <row r="11">
          <cell r="B11" t="str">
            <v>11010900000108</v>
          </cell>
          <cell r="C11" t="str">
            <v>HERMES-ATM/MON LIMA EFECTIVO EN TRANSI</v>
          </cell>
        </row>
        <row r="12">
          <cell r="B12" t="str">
            <v>11010900000109</v>
          </cell>
          <cell r="C12" t="str">
            <v>REMESAS  PROSEGUR ATM LIMA</v>
          </cell>
        </row>
        <row r="13">
          <cell r="B13" t="str">
            <v>11010900000111</v>
          </cell>
          <cell r="C13" t="str">
            <v>AUTOABASTECIMIENTO TIENDAS</v>
          </cell>
        </row>
        <row r="14">
          <cell r="B14" t="str">
            <v>11010900000112</v>
          </cell>
          <cell r="C14" t="str">
            <v>HERMES-TDAS PROV. EFECTIVO EN TRANSITO</v>
          </cell>
        </row>
        <row r="15">
          <cell r="B15" t="str">
            <v>11010900000113</v>
          </cell>
          <cell r="C15" t="str">
            <v>PROSEGUR-TDAS PROV. EFECTIVO EN TRANSI</v>
          </cell>
        </row>
        <row r="16">
          <cell r="B16" t="str">
            <v>11010900000114</v>
          </cell>
          <cell r="C16" t="str">
            <v>REMESAS PASES AÉREOS Y CENTRALIZACION</v>
          </cell>
        </row>
        <row r="17">
          <cell r="B17" t="str">
            <v>11010900000115</v>
          </cell>
          <cell r="C17" t="str">
            <v>REMESAS  PROSEGUR ATM PROVINCIA</v>
          </cell>
        </row>
        <row r="18">
          <cell r="B18" t="str">
            <v>11010900000116</v>
          </cell>
          <cell r="C18" t="str">
            <v>REMESAS  HERMES ATM PROVINCIA</v>
          </cell>
        </row>
        <row r="19">
          <cell r="B19" t="str">
            <v>11010900000117</v>
          </cell>
          <cell r="C19" t="str">
            <v>ABASTEC/REMANENTES/RECOJOS ATM</v>
          </cell>
        </row>
        <row r="20">
          <cell r="B20" t="str">
            <v>11010900000118</v>
          </cell>
          <cell r="C20" t="str">
            <v>EFECTIVO TRÁNSITO CENTRALIZACIÓN HERME</v>
          </cell>
        </row>
        <row r="21">
          <cell r="B21" t="str">
            <v>11010900000119</v>
          </cell>
          <cell r="C21" t="str">
            <v>EFECTIVO TRÁNSITO CENTRALIZACIÓN PROSE</v>
          </cell>
        </row>
        <row r="22">
          <cell r="B22" t="str">
            <v>11010900000120</v>
          </cell>
          <cell r="C22" t="str">
            <v>REMESAS TRÁNSITO TDAS PROVINCIA</v>
          </cell>
        </row>
        <row r="23">
          <cell r="B23" t="str">
            <v>11010900000121</v>
          </cell>
          <cell r="C23">
            <v>1.1010900000121E+17</v>
          </cell>
        </row>
        <row r="24">
          <cell r="B24" t="str">
            <v>11010900000123</v>
          </cell>
          <cell r="C24" t="str">
            <v>BILLETES Y MONEDAS MAE PROSEGUR_LIMA</v>
          </cell>
        </row>
        <row r="25">
          <cell r="B25" t="str">
            <v>11010900000124</v>
          </cell>
          <cell r="C25" t="str">
            <v>BILLETES Y MONEDAS MAES-HERMES</v>
          </cell>
        </row>
        <row r="26">
          <cell r="B26" t="str">
            <v>11010900000125</v>
          </cell>
          <cell r="C26" t="str">
            <v>BILLETES Y MONEDAS MAE  PROSEGUR_PROV</v>
          </cell>
        </row>
        <row r="27">
          <cell r="B27" t="str">
            <v>11010900000126</v>
          </cell>
          <cell r="C27" t="str">
            <v>BILLETES Y MONEDAS MAE MULTIABONO</v>
          </cell>
        </row>
        <row r="28">
          <cell r="B28" t="str">
            <v>11010900000128</v>
          </cell>
          <cell r="C28" t="str">
            <v>EFECTIVO EN TRÁNSITO EXPORTACIÓN/IMPOR</v>
          </cell>
        </row>
        <row r="29">
          <cell r="B29" t="str">
            <v>11010900000129</v>
          </cell>
          <cell r="C29" t="str">
            <v>EFECTIVO EN TRÁNSITO TRASLADO ENTRE BÓ</v>
          </cell>
        </row>
        <row r="30">
          <cell r="B30" t="str">
            <v>11010900000130</v>
          </cell>
          <cell r="C30" t="str">
            <v>EFECTIVO EN TRÁNSITO TRASLADO  DE NETO</v>
          </cell>
        </row>
        <row r="31">
          <cell r="B31" t="str">
            <v>11010900000131</v>
          </cell>
          <cell r="C31" t="str">
            <v>EFECTIVO EN TRÁNSITO TRASLADO  DE NETO</v>
          </cell>
        </row>
        <row r="32">
          <cell r="B32" t="str">
            <v>11010900000132</v>
          </cell>
          <cell r="C32" t="str">
            <v>EFECTIVO EN TRÁNSITO ABA ATM EN TIENDA</v>
          </cell>
        </row>
        <row r="33">
          <cell r="B33" t="str">
            <v>11010900000133</v>
          </cell>
          <cell r="C33" t="str">
            <v>EFECTIVO EN TRÁNSITO IZP</v>
          </cell>
        </row>
        <row r="34">
          <cell r="B34" t="str">
            <v>11020100000101</v>
          </cell>
          <cell r="C34" t="str">
            <v>CUENTA CORRIENTE ORDINARIA</v>
          </cell>
        </row>
        <row r="35">
          <cell r="B35" t="str">
            <v>11020400000101</v>
          </cell>
          <cell r="C35" t="str">
            <v>DEPÓSITOS OVERNIGHT</v>
          </cell>
        </row>
        <row r="36">
          <cell r="B36" t="str">
            <v>11020500000101</v>
          </cell>
          <cell r="C36" t="str">
            <v>DEPOSITOS A PLAZO EN EL BCRP</v>
          </cell>
        </row>
        <row r="37">
          <cell r="B37" t="str">
            <v>11020900000101</v>
          </cell>
          <cell r="C37" t="str">
            <v>DEPOSITOS OVERNIGHT</v>
          </cell>
        </row>
        <row r="38">
          <cell r="B38" t="str">
            <v>11020900000102</v>
          </cell>
          <cell r="C38" t="str">
            <v>DEPOSITOS A PLAZO MN</v>
          </cell>
        </row>
        <row r="39">
          <cell r="B39" t="str">
            <v>11030102000102</v>
          </cell>
          <cell r="C39" t="str">
            <v>BCO DE LA NACION-COBRO DE PRODUCTOS</v>
          </cell>
        </row>
        <row r="40">
          <cell r="B40" t="str">
            <v>11030103000103</v>
          </cell>
          <cell r="C40" t="str">
            <v>BCO.DE CRED.TARJ.DE CREDITO</v>
          </cell>
        </row>
        <row r="41">
          <cell r="B41" t="str">
            <v>11030105000102</v>
          </cell>
          <cell r="C41" t="str">
            <v>SCOTIABANK PERU S.A.A.</v>
          </cell>
        </row>
        <row r="42">
          <cell r="B42" t="str">
            <v>11030106000102</v>
          </cell>
          <cell r="C42" t="str">
            <v>COFIGAS-VEHICULAR (BBVA)</v>
          </cell>
        </row>
        <row r="43">
          <cell r="B43" t="str">
            <v>11030106000103</v>
          </cell>
          <cell r="C43" t="str">
            <v>FONDO BBVA DOLARES</v>
          </cell>
        </row>
        <row r="44">
          <cell r="B44" t="str">
            <v>11030122000102</v>
          </cell>
          <cell r="C44" t="str">
            <v>DEP.PLAZO-BCO.SUDAMERICANO</v>
          </cell>
        </row>
        <row r="45">
          <cell r="B45" t="str">
            <v>11030128000101</v>
          </cell>
          <cell r="C45" t="str">
            <v>CORP FINANC DE DESARROLLO S.A. COFIDE</v>
          </cell>
        </row>
        <row r="46">
          <cell r="B46" t="str">
            <v>11030133000101</v>
          </cell>
          <cell r="C46" t="str">
            <v>DEP PLAZO SAGA FALABELA</v>
          </cell>
        </row>
        <row r="47">
          <cell r="B47" t="str">
            <v>11030140000101</v>
          </cell>
          <cell r="C47" t="str">
            <v>DEP PLAZO SAGA FALABELA</v>
          </cell>
        </row>
        <row r="48">
          <cell r="B48" t="str">
            <v>11030900000102</v>
          </cell>
          <cell r="C48" t="str">
            <v>DEP PLAZO COFIDE</v>
          </cell>
        </row>
        <row r="49">
          <cell r="B49" t="str">
            <v>11040100000103</v>
          </cell>
          <cell r="C49" t="str">
            <v>STANDARD CHARTERED GERMANY</v>
          </cell>
        </row>
        <row r="50">
          <cell r="B50" t="str">
            <v>11040100000105</v>
          </cell>
          <cell r="C50" t="str">
            <v>UNION BANK OF SWITZERLAND</v>
          </cell>
        </row>
        <row r="51">
          <cell r="B51" t="str">
            <v>11040100000106</v>
          </cell>
          <cell r="C51" t="str">
            <v>UNION  PLATERS BANK NATIONAL ASSOC</v>
          </cell>
        </row>
        <row r="52">
          <cell r="B52" t="str">
            <v>11040100000107</v>
          </cell>
          <cell r="C52" t="str">
            <v>UNION BANK OF CALIFORNIA </v>
          </cell>
        </row>
        <row r="53">
          <cell r="B53" t="str">
            <v>11040100000109</v>
          </cell>
          <cell r="C53" t="str">
            <v>BANK OF AMERICA  N.A.</v>
          </cell>
        </row>
        <row r="54">
          <cell r="B54" t="str">
            <v>11040100000111</v>
          </cell>
          <cell r="C54" t="str">
            <v>BANK OF NEW YORK N.Y.</v>
          </cell>
        </row>
        <row r="55">
          <cell r="B55" t="str">
            <v>11040100000115</v>
          </cell>
          <cell r="C55" t="str">
            <v>BARCLAYS BANK PLC</v>
          </cell>
        </row>
        <row r="56">
          <cell r="B56" t="str">
            <v>11040100000116</v>
          </cell>
          <cell r="C56" t="str">
            <v>BARCLAYS BANK MIAMI PLC</v>
          </cell>
        </row>
        <row r="57">
          <cell r="B57" t="str">
            <v>11040100000118</v>
          </cell>
          <cell r="C57" t="str">
            <v>CANADIAN IMPERIAL BANK OF COMMERCE</v>
          </cell>
        </row>
        <row r="58">
          <cell r="B58" t="str">
            <v>11040100000119</v>
          </cell>
          <cell r="C58" t="str">
            <v>JP MORGAN CHASE BANK-DPR</v>
          </cell>
        </row>
        <row r="59">
          <cell r="B59" t="str">
            <v>11040100000120</v>
          </cell>
          <cell r="C59" t="str">
            <v>CITIBANK NATIONAL ASSOCIATION</v>
          </cell>
        </row>
        <row r="60">
          <cell r="B60" t="str">
            <v>11040100000122</v>
          </cell>
          <cell r="C60" t="str">
            <v>COMMERZBANK AG FRANKFURT</v>
          </cell>
        </row>
        <row r="61">
          <cell r="B61" t="str">
            <v>11040100000124</v>
          </cell>
          <cell r="C61" t="str">
            <v>WACHOVIA BANK N.A.</v>
          </cell>
        </row>
        <row r="62">
          <cell r="B62" t="str">
            <v>11040100000126</v>
          </cell>
          <cell r="C62" t="str">
            <v>DEN DANSKE BANK COPENHAGEN</v>
          </cell>
        </row>
        <row r="63">
          <cell r="B63" t="str">
            <v>11040100000127</v>
          </cell>
          <cell r="C63" t="str">
            <v>DEUTSCHE BANK</v>
          </cell>
        </row>
        <row r="64">
          <cell r="B64" t="str">
            <v>11040100000128</v>
          </cell>
          <cell r="C64" t="str">
            <v>DEUTSCH SUDAMERIKANISCHE HAMBU</v>
          </cell>
        </row>
        <row r="65">
          <cell r="B65" t="str">
            <v>11040100000129</v>
          </cell>
          <cell r="C65" t="str">
            <v>DRESDNER BANK  LATEINAMERIKA</v>
          </cell>
        </row>
        <row r="66">
          <cell r="B66" t="str">
            <v>11040100000133</v>
          </cell>
          <cell r="C66" t="str">
            <v>HONG KONG SHANGAI TOKIO</v>
          </cell>
        </row>
        <row r="67">
          <cell r="B67" t="str">
            <v>11040100000135</v>
          </cell>
          <cell r="C67" t="str">
            <v>SKANDINAVISKA ENSKIL BANKEN AKTIEBOLAG</v>
          </cell>
        </row>
        <row r="68">
          <cell r="B68" t="str">
            <v>11040100000137</v>
          </cell>
          <cell r="C68" t="str">
            <v>STANDARD CHARTERED BANK -DPR</v>
          </cell>
        </row>
        <row r="69">
          <cell r="B69" t="str">
            <v>11040100000147</v>
          </cell>
          <cell r="C69" t="str">
            <v>LANDESBANK SCHLESWIG-HOLSTEIN</v>
          </cell>
        </row>
        <row r="70">
          <cell r="B70" t="str">
            <v>11040100000148</v>
          </cell>
          <cell r="C70" t="str">
            <v>DEPOSITOS OVERNIGHT BANCOS PRIMERA</v>
          </cell>
        </row>
        <row r="71">
          <cell r="B71" t="str">
            <v>11040100000149</v>
          </cell>
          <cell r="C71" t="str">
            <v>BANESPA JAPON</v>
          </cell>
        </row>
        <row r="72">
          <cell r="B72" t="str">
            <v>11040100000150</v>
          </cell>
          <cell r="C72" t="str">
            <v>COMMERZBANK  AG - DEPOSITO A PLAZO</v>
          </cell>
        </row>
        <row r="73">
          <cell r="B73" t="str">
            <v>11040100000152</v>
          </cell>
          <cell r="C73" t="str">
            <v>CAJA DE MADRID</v>
          </cell>
        </row>
        <row r="74">
          <cell r="B74" t="str">
            <v>11040100000153</v>
          </cell>
          <cell r="C74" t="str">
            <v>BANK OF AMERICA-BLADEX</v>
          </cell>
        </row>
        <row r="75">
          <cell r="B75" t="str">
            <v>11040100000154</v>
          </cell>
          <cell r="C75" t="str">
            <v>BILBAO BIZKAIA KUTXA</v>
          </cell>
        </row>
        <row r="76">
          <cell r="B76" t="str">
            <v>11040100000155</v>
          </cell>
          <cell r="C76" t="str">
            <v>SUMITOMO MITSUI BANKING CORP TOKYO JA</v>
          </cell>
        </row>
        <row r="77">
          <cell r="B77" t="str">
            <v>11040100000156</v>
          </cell>
          <cell r="C77" t="str">
            <v>UNICREDITO ITALIANO - MILAN</v>
          </cell>
        </row>
        <row r="78">
          <cell r="B78" t="str">
            <v>11040100000157</v>
          </cell>
          <cell r="C78" t="str">
            <v>AMERICAN EXPRESS NY DPL</v>
          </cell>
        </row>
        <row r="79">
          <cell r="B79" t="str">
            <v>11040100000158</v>
          </cell>
          <cell r="C79" t="str">
            <v>AMERICAN EXPRESS FRANKFURT DPL</v>
          </cell>
        </row>
        <row r="80">
          <cell r="B80" t="str">
            <v>11040100000159</v>
          </cell>
          <cell r="C80" t="str">
            <v>STANDARD CHARTERED LONDON DEPÀSITO A</v>
          </cell>
        </row>
        <row r="81">
          <cell r="B81" t="str">
            <v>11040100000160</v>
          </cell>
          <cell r="C81" t="str">
            <v>ING BANK - BRUSELAS</v>
          </cell>
        </row>
        <row r="82">
          <cell r="B82" t="str">
            <v>11040100000161</v>
          </cell>
          <cell r="C82" t="str">
            <v>LA CAIXA CAJA DE AHORROS PENSIONES BA</v>
          </cell>
        </row>
        <row r="83">
          <cell r="B83" t="str">
            <v>11040100000162</v>
          </cell>
          <cell r="C83" t="str">
            <v>STANDARD CHARTERED B.</v>
          </cell>
        </row>
        <row r="84">
          <cell r="B84" t="str">
            <v>11040100000163</v>
          </cell>
          <cell r="C84" t="str">
            <v>JP MORGAN CHASE B.</v>
          </cell>
        </row>
        <row r="85">
          <cell r="B85" t="str">
            <v>11040100000164</v>
          </cell>
          <cell r="C85" t="str">
            <v>WELLS FARGO</v>
          </cell>
        </row>
        <row r="86">
          <cell r="B86" t="str">
            <v>11040100000165</v>
          </cell>
          <cell r="C86" t="str">
            <v>CITIBANK NATIONAL B</v>
          </cell>
        </row>
        <row r="87">
          <cell r="B87" t="str">
            <v>11040100000166</v>
          </cell>
          <cell r="C87" t="str">
            <v>BANK OF NEW YORK B</v>
          </cell>
        </row>
        <row r="88">
          <cell r="B88" t="str">
            <v>11040100000167</v>
          </cell>
          <cell r="C88" t="str">
            <v>WACHOVIA BANK NA NEWARK-NJ</v>
          </cell>
        </row>
        <row r="89">
          <cell r="B89" t="str">
            <v>11040100000168</v>
          </cell>
          <cell r="C89" t="str">
            <v>ROYAL BANK-CANADA</v>
          </cell>
        </row>
        <row r="90">
          <cell r="B90" t="str">
            <v>11040100000169</v>
          </cell>
          <cell r="C90" t="str">
            <v>BANK OF AMERICA SUC PANAMA</v>
          </cell>
        </row>
        <row r="91">
          <cell r="B91" t="str">
            <v>11040100000170</v>
          </cell>
          <cell r="C91" t="str">
            <v>ICBC -'INDUSTRIAL &amp; COMMERCIAL BANK OF</v>
          </cell>
        </row>
        <row r="92">
          <cell r="B92" t="str">
            <v>11040100000171</v>
          </cell>
          <cell r="C92" t="str">
            <v>HSBC BANK AUSTRALIA LIMITED</v>
          </cell>
        </row>
        <row r="93">
          <cell r="B93" t="str">
            <v>11040100000172</v>
          </cell>
          <cell r="C93" t="str">
            <v>BANK OF AMERICA MEXICO</v>
          </cell>
        </row>
        <row r="94">
          <cell r="B94" t="str">
            <v>11040100000173</v>
          </cell>
          <cell r="C94" t="str">
            <v>DEUTSCHE BANK</v>
          </cell>
        </row>
        <row r="95">
          <cell r="B95" t="str">
            <v>11040100000174</v>
          </cell>
          <cell r="C95" t="str">
            <v>STANDARD CHARTERED BANK HONG KONG</v>
          </cell>
        </row>
        <row r="96">
          <cell r="B96" t="str">
            <v>11040100000175</v>
          </cell>
          <cell r="C96" t="str">
            <v>BANK OF CHINA (SHANGHAI RMB TRADING UN</v>
          </cell>
        </row>
        <row r="97">
          <cell r="B97" t="str">
            <v>11040100000176</v>
          </cell>
          <cell r="C97" t="str">
            <v>STANDARD CHARTERED BANK (HONG KONG) LI</v>
          </cell>
        </row>
        <row r="98">
          <cell r="B98" t="str">
            <v>11040100000177</v>
          </cell>
          <cell r="C98" t="str">
            <v>SCBLCNSXSHA STANDARD CHARTERED</v>
          </cell>
        </row>
        <row r="99">
          <cell r="B99" t="str">
            <v>11040100000178</v>
          </cell>
          <cell r="C99" t="str">
            <v>BANK OF CHINA (SHANGHAI RMB TRADING UN</v>
          </cell>
        </row>
        <row r="100">
          <cell r="B100" t="str">
            <v>11040100000179</v>
          </cell>
          <cell r="C100" t="str">
            <v>STANDARD CHARTERED BANK CHINA</v>
          </cell>
        </row>
        <row r="101">
          <cell r="B101" t="str">
            <v>11040100000180</v>
          </cell>
          <cell r="C101" t="str">
            <v>STANDARD CHARTERED BANK LONDON GBP</v>
          </cell>
        </row>
        <row r="102">
          <cell r="B102" t="str">
            <v>11040100000181</v>
          </cell>
          <cell r="C102" t="str">
            <v>CLEARSTREAM BANKING SA</v>
          </cell>
        </row>
        <row r="103">
          <cell r="B103" t="str">
            <v>11040100000182</v>
          </cell>
          <cell r="C103" t="str">
            <v>CAIXABANK SA BARCELONA</v>
          </cell>
        </row>
        <row r="104">
          <cell r="B104" t="str">
            <v>11040100000184</v>
          </cell>
          <cell r="C104" t="str">
            <v>COMMERZBANK AG</v>
          </cell>
        </row>
        <row r="105">
          <cell r="B105" t="str">
            <v>11040100000185</v>
          </cell>
          <cell r="C105" t="str">
            <v>BANK OF NEW YORK - EUR</v>
          </cell>
        </row>
        <row r="106">
          <cell r="B106" t="str">
            <v>11040100000186</v>
          </cell>
          <cell r="C106" t="str">
            <v>BANK OF NEW YORK - CAD</v>
          </cell>
        </row>
        <row r="107">
          <cell r="B107" t="str">
            <v>11040100000187</v>
          </cell>
          <cell r="C107" t="str">
            <v>BANK OF NEW YORK - AUD</v>
          </cell>
        </row>
        <row r="108">
          <cell r="B108" t="str">
            <v>11040100000801</v>
          </cell>
          <cell r="C108" t="str">
            <v>PAN JPMORGAN CHASE BANK</v>
          </cell>
        </row>
        <row r="109">
          <cell r="B109" t="str">
            <v>11040100000802</v>
          </cell>
          <cell r="C109" t="str">
            <v>PAN STANDARD CHARTERED BANK</v>
          </cell>
        </row>
        <row r="110">
          <cell r="B110" t="str">
            <v>11040100000803</v>
          </cell>
          <cell r="C110" t="str">
            <v>PAN BANK OF AMERICA</v>
          </cell>
        </row>
        <row r="111">
          <cell r="B111" t="str">
            <v>11040100000805</v>
          </cell>
          <cell r="C111" t="str">
            <v>PAN STANDARD CHARTERED BANK</v>
          </cell>
        </row>
        <row r="112">
          <cell r="B112" t="str">
            <v>11040200000102</v>
          </cell>
          <cell r="C112" t="str">
            <v>CORPBANCA</v>
          </cell>
        </row>
        <row r="113">
          <cell r="B113" t="str">
            <v>11040200000105</v>
          </cell>
          <cell r="C113" t="str">
            <v>HEMISPHERE BANK-MIAMI</v>
          </cell>
        </row>
        <row r="114">
          <cell r="B114" t="str">
            <v>11040200000117</v>
          </cell>
          <cell r="C114" t="str">
            <v>CLEARSTREAM BANKING LUXEMBURGO</v>
          </cell>
        </row>
        <row r="115">
          <cell r="B115" t="str">
            <v>11040200000126</v>
          </cell>
          <cell r="C115" t="str">
            <v>INTELIGO BANK LTD</v>
          </cell>
        </row>
        <row r="116">
          <cell r="B116" t="str">
            <v>11040200000127</v>
          </cell>
          <cell r="C116" t="str">
            <v>INTERBANK OVERSEAS  DEP A PLAZO</v>
          </cell>
        </row>
        <row r="117">
          <cell r="B117" t="str">
            <v>11040200000146</v>
          </cell>
          <cell r="C117" t="str">
            <v>ATLANTIC SECURITY BANK</v>
          </cell>
        </row>
        <row r="118">
          <cell r="B118" t="str">
            <v>11040200000148</v>
          </cell>
          <cell r="C118" t="str">
            <v>DEP.PLAZO ATLANTIC SECURITY BANK</v>
          </cell>
        </row>
        <row r="119">
          <cell r="B119" t="str">
            <v>11040200000150</v>
          </cell>
          <cell r="C119" t="str">
            <v>CONFEDERAC ESPAÑOLA DE CAJAS DE AHORRO</v>
          </cell>
        </row>
        <row r="120">
          <cell r="B120" t="str">
            <v>11040200000151</v>
          </cell>
          <cell r="C120" t="str">
            <v>BANCO ITAU S.A.TOKIO BRANCH ITUA</v>
          </cell>
        </row>
        <row r="121">
          <cell r="B121" t="str">
            <v>11040200000152</v>
          </cell>
          <cell r="C121" t="str">
            <v>BANKIA S.A</v>
          </cell>
        </row>
        <row r="122">
          <cell r="B122" t="str">
            <v>11040200000153</v>
          </cell>
          <cell r="C122" t="str">
            <v>BANCO DO BRASIL</v>
          </cell>
        </row>
        <row r="123">
          <cell r="B123" t="str">
            <v>11040200000161</v>
          </cell>
          <cell r="C123" t="str">
            <v>LA CAIXA CAJA DE AHORROS PENSIONES</v>
          </cell>
        </row>
        <row r="124">
          <cell r="B124" t="str">
            <v>11040200000162</v>
          </cell>
          <cell r="C124" t="str">
            <v>BROWN BROTHERS HARRIMAN &amp; CO</v>
          </cell>
        </row>
        <row r="125">
          <cell r="B125" t="str">
            <v>11040200000163</v>
          </cell>
          <cell r="C125" t="str">
            <v>BBH CUSTODIA IF</v>
          </cell>
        </row>
        <row r="126">
          <cell r="B126" t="str">
            <v>11040200000164</v>
          </cell>
          <cell r="C126" t="str">
            <v>BANQUERO BANESCO PANAMA</v>
          </cell>
        </row>
        <row r="127">
          <cell r="B127" t="str">
            <v>11040200000801</v>
          </cell>
          <cell r="C127" t="str">
            <v>PAN INTELIGO BANK</v>
          </cell>
        </row>
        <row r="128">
          <cell r="B128" t="str">
            <v>11040200000802</v>
          </cell>
          <cell r="C128" t="str">
            <v>PAN HSBC PLANILLA</v>
          </cell>
        </row>
        <row r="129">
          <cell r="B129" t="str">
            <v>11040200000803</v>
          </cell>
          <cell r="C129" t="str">
            <v>PAN HSBC PROVEEDORES</v>
          </cell>
        </row>
        <row r="130">
          <cell r="B130" t="str">
            <v>11040200000806</v>
          </cell>
          <cell r="C130" t="str">
            <v>PAN CLEARSTREAM BANKING</v>
          </cell>
        </row>
        <row r="131">
          <cell r="B131" t="str">
            <v>11040300000101</v>
          </cell>
          <cell r="C131" t="str">
            <v>INTELIGO  BANK  - DEP. A PLAZO EN EL E</v>
          </cell>
        </row>
        <row r="132">
          <cell r="B132" t="str">
            <v>11040600000802</v>
          </cell>
          <cell r="C132" t="str">
            <v>PAN INTERBANK PERU - OPERATIVA</v>
          </cell>
        </row>
        <row r="133">
          <cell r="B133" t="str">
            <v>11040900000103</v>
          </cell>
          <cell r="C133" t="str">
            <v>BANCO LATINOAM. DE EXP. S.A.(BLADEX) </v>
          </cell>
        </row>
        <row r="134">
          <cell r="B134" t="str">
            <v>11040900000107</v>
          </cell>
          <cell r="C134" t="str">
            <v>RETENCION JUDICIAL - CTA CTE BCO BBV</v>
          </cell>
        </row>
        <row r="135">
          <cell r="B135" t="str">
            <v>11050101000101</v>
          </cell>
          <cell r="C135" t="str">
            <v>CANJE LOCAL - OBLIGACIONES INMEDIATAS</v>
          </cell>
        </row>
        <row r="136">
          <cell r="B136" t="str">
            <v>11050101000103</v>
          </cell>
          <cell r="C136" t="str">
            <v>CANJE LOCAL TIB</v>
          </cell>
        </row>
        <row r="137">
          <cell r="B137" t="str">
            <v>11050101000104</v>
          </cell>
          <cell r="C137" t="str">
            <v>CANJE LOCAL</v>
          </cell>
        </row>
        <row r="138">
          <cell r="B138" t="str">
            <v>11050101000105</v>
          </cell>
          <cell r="C138" t="str">
            <v>CANJE LOCAL TIB EN LINEA</v>
          </cell>
        </row>
        <row r="139">
          <cell r="B139" t="str">
            <v>11050102000101</v>
          </cell>
          <cell r="C139" t="str">
            <v>CANJE LOCAL.- DEP. AHORRO Y PLAZO</v>
          </cell>
        </row>
        <row r="140">
          <cell r="B140" t="str">
            <v>11050103000101</v>
          </cell>
          <cell r="C140" t="str">
            <v>CANJE LOCAL.- CREDITOS Y FINANC</v>
          </cell>
        </row>
        <row r="141">
          <cell r="B141" t="str">
            <v>11050109000101</v>
          </cell>
          <cell r="C141" t="str">
            <v>OTROS-CANJE LOCAL OF.SIN BCR</v>
          </cell>
        </row>
        <row r="142">
          <cell r="B142" t="str">
            <v>11050201000101</v>
          </cell>
          <cell r="C142" t="str">
            <v>OBLIG.INMED - CJE PROV.OB / OP OF.SIN</v>
          </cell>
        </row>
        <row r="143">
          <cell r="B143" t="str">
            <v>11050202000101</v>
          </cell>
          <cell r="C143" t="str">
            <v>DEP.AH Y PZO - CJE PROV.OB/OP OF.SIN R</v>
          </cell>
        </row>
        <row r="144">
          <cell r="B144" t="str">
            <v>11050203000101</v>
          </cell>
          <cell r="C144" t="str">
            <v>CRED.Y FINANC.- CJE PROV.OB/OP OF S/ R</v>
          </cell>
        </row>
        <row r="145">
          <cell r="B145" t="str">
            <v>11050209000101</v>
          </cell>
          <cell r="C145" t="str">
            <v>OTROS-CANJE PROV.SALDOS OF.SIN BCR</v>
          </cell>
        </row>
        <row r="146">
          <cell r="B146" t="str">
            <v>11060300000101</v>
          </cell>
          <cell r="C146" t="str">
            <v>DOC S/ EXT- CHQ GIROS U OTROS VALORES</v>
          </cell>
        </row>
        <row r="147">
          <cell r="B147" t="str">
            <v>11070100000201</v>
          </cell>
          <cell r="C147" t="str">
            <v>AP   CAJA CHICA  - CTROL GASTOS</v>
          </cell>
        </row>
        <row r="148">
          <cell r="B148" t="str">
            <v>11070100000801</v>
          </cell>
          <cell r="C148" t="str">
            <v>PAN CAJA MENUDA</v>
          </cell>
        </row>
        <row r="149">
          <cell r="B149" t="str">
            <v>11070209000102</v>
          </cell>
          <cell r="C149" t="str">
            <v>FONDO DE GARANTÍA SUC PANAMA</v>
          </cell>
        </row>
        <row r="150">
          <cell r="B150" t="str">
            <v>11070209000201</v>
          </cell>
          <cell r="C150" t="str">
            <v>MDC FONDOS EN GARANTÍA OP CON VALORES</v>
          </cell>
        </row>
        <row r="151">
          <cell r="B151" t="str">
            <v>11070209000202</v>
          </cell>
          <cell r="C151" t="str">
            <v>CANJE LOCAL - FONDOS EN GARANTIA</v>
          </cell>
        </row>
        <row r="152">
          <cell r="B152" t="str">
            <v>11070209000801</v>
          </cell>
          <cell r="C152" t="str">
            <v>PAN  BANCO NACIONAL DE PANAMA</v>
          </cell>
        </row>
        <row r="153">
          <cell r="B153" t="str">
            <v>11070300000102</v>
          </cell>
          <cell r="C153" t="str">
            <v>OTROS DISPONIBLES RESTRINGIDOS BCR</v>
          </cell>
        </row>
        <row r="154">
          <cell r="B154" t="str">
            <v>11070300000103</v>
          </cell>
          <cell r="C154" t="str">
            <v>BANCO CENTRAL DE RESERVA</v>
          </cell>
        </row>
        <row r="155">
          <cell r="B155" t="str">
            <v>11070300000104</v>
          </cell>
          <cell r="C155" t="str">
            <v>BCRP RESTRINGIDO  - OP EXPANSION</v>
          </cell>
        </row>
        <row r="156">
          <cell r="B156" t="str">
            <v>11070300000105</v>
          </cell>
          <cell r="C156" t="str">
            <v>BCRP RESTRINGIDO  - OP SUSTITUCION</v>
          </cell>
        </row>
        <row r="157">
          <cell r="B157" t="str">
            <v>11070300000106</v>
          </cell>
          <cell r="C157" t="str">
            <v>MDC Repo Interbancarios BCR</v>
          </cell>
        </row>
        <row r="158">
          <cell r="B158" t="str">
            <v>11070900000104</v>
          </cell>
          <cell r="C158" t="str">
            <v>MARGIN CALL  DE BANK OF NOVA SCOTIA</v>
          </cell>
        </row>
        <row r="159">
          <cell r="B159" t="str">
            <v>11070900000106</v>
          </cell>
          <cell r="C159" t="str">
            <v>DEP MARGIN CALL MORGAN JPMORGAN</v>
          </cell>
        </row>
        <row r="160">
          <cell r="B160" t="str">
            <v>11070900000107</v>
          </cell>
          <cell r="C160" t="str">
            <v>RETENCION JUDICIAL - CTA CTE BCO BBVA</v>
          </cell>
        </row>
        <row r="161">
          <cell r="B161" t="str">
            <v>11070900000108</v>
          </cell>
          <cell r="C161" t="str">
            <v>DEP MARGIN CALL MORGAN DEUTSCHE BANK</v>
          </cell>
        </row>
        <row r="162">
          <cell r="B162" t="str">
            <v>11070900000109</v>
          </cell>
          <cell r="C162" t="str">
            <v>DEP MARGIN CALL MORGAN STANLEY</v>
          </cell>
        </row>
        <row r="163">
          <cell r="B163" t="str">
            <v>11070900000110</v>
          </cell>
          <cell r="C163" t="str">
            <v>RESTR DPR CITIBANK -CREDIT SU</v>
          </cell>
        </row>
        <row r="164">
          <cell r="B164" t="str">
            <v>11070900000111</v>
          </cell>
          <cell r="C164" t="str">
            <v>RESTR DPR JP MORGAN CHASE -CREDIT SU</v>
          </cell>
        </row>
        <row r="165">
          <cell r="B165" t="str">
            <v>11070900000112</v>
          </cell>
          <cell r="C165" t="str">
            <v>RESTR DPR JP MORGAN CHASE - DEUSTCHE</v>
          </cell>
        </row>
        <row r="166">
          <cell r="B166" t="str">
            <v>11070900000113</v>
          </cell>
          <cell r="C166" t="str">
            <v>DEP EN GARANTIA MARGIN CALL CITIBANK</v>
          </cell>
        </row>
        <row r="167">
          <cell r="B167" t="str">
            <v>11070900000114</v>
          </cell>
          <cell r="C167" t="str">
            <v>DEP EN GARANTIA MARGIN CALL BANK OF AM</v>
          </cell>
        </row>
        <row r="168">
          <cell r="B168" t="str">
            <v>11070900000115</v>
          </cell>
          <cell r="C168" t="str">
            <v>DEP EN GARANTIA MARGIN CALL STANDARD C</v>
          </cell>
        </row>
        <row r="169">
          <cell r="B169" t="str">
            <v>11070900000116</v>
          </cell>
          <cell r="C169" t="str">
            <v>DEP EN GARANTIA MARGIN CALL BNP PARIBA</v>
          </cell>
        </row>
        <row r="170">
          <cell r="B170" t="str">
            <v>11070900000117</v>
          </cell>
          <cell r="C170" t="str">
            <v>DEP EN GARANTIA MARGIN CALL GOLDMAN SA</v>
          </cell>
        </row>
        <row r="171">
          <cell r="B171" t="str">
            <v>11070900000118</v>
          </cell>
          <cell r="C171" t="str">
            <v>DEP. GARANTIA MARGIN CALL SANTANDER</v>
          </cell>
        </row>
        <row r="172">
          <cell r="B172" t="str">
            <v>11070900000119</v>
          </cell>
          <cell r="C172" t="str">
            <v>DEP. GARANTIA MARGIN CALL BANK OF MONT</v>
          </cell>
        </row>
        <row r="173">
          <cell r="B173" t="str">
            <v>11070900000120</v>
          </cell>
          <cell r="C173" t="str">
            <v>MC BANCO SANTANDER</v>
          </cell>
        </row>
        <row r="174">
          <cell r="B174" t="str">
            <v>11070900000121</v>
          </cell>
          <cell r="C174" t="str">
            <v>MC STANDARD CHARTERED</v>
          </cell>
        </row>
        <row r="175">
          <cell r="B175" t="str">
            <v>11070900000122</v>
          </cell>
          <cell r="C175" t="str">
            <v>MC ING BANK NV</v>
          </cell>
        </row>
        <row r="176">
          <cell r="B176" t="str">
            <v>11070900000123</v>
          </cell>
          <cell r="C176" t="str">
            <v>HSBC BANK USA</v>
          </cell>
        </row>
        <row r="177">
          <cell r="B177" t="str">
            <v>11070900000124</v>
          </cell>
          <cell r="C177" t="str">
            <v>RETENCION JUDICIAL - SCOTIABANK PERU S</v>
          </cell>
        </row>
        <row r="178">
          <cell r="B178" t="str">
            <v>11070900000125</v>
          </cell>
          <cell r="C178" t="str">
            <v>DEP EN GARANTIA MARGIN CALL Barclays B</v>
          </cell>
        </row>
        <row r="179">
          <cell r="B179" t="str">
            <v>11070900000126</v>
          </cell>
          <cell r="C179" t="str">
            <v>MC DOMINION BANK TORONTO</v>
          </cell>
        </row>
        <row r="180">
          <cell r="B180" t="str">
            <v>11070900000127</v>
          </cell>
          <cell r="C180" t="str">
            <v>MC UBS AG ZURICH</v>
          </cell>
        </row>
        <row r="181">
          <cell r="B181" t="str">
            <v>11070900000128</v>
          </cell>
          <cell r="C181" t="str">
            <v>MC ROYAL BANK OF CANADA</v>
          </cell>
        </row>
        <row r="182">
          <cell r="B182" t="str">
            <v>11070900000129</v>
          </cell>
          <cell r="C182" t="str">
            <v>MC NATIXIS</v>
          </cell>
        </row>
        <row r="183">
          <cell r="B183" t="str">
            <v>11070900000130</v>
          </cell>
          <cell r="C183" t="str">
            <v>MC WELLS FARGO BANK</v>
          </cell>
        </row>
        <row r="184">
          <cell r="B184" t="str">
            <v>11070900000131</v>
          </cell>
          <cell r="C184" t="str">
            <v>MDC MC BANCO BILBAO VIZCAYA ARGENTARIA</v>
          </cell>
        </row>
        <row r="185">
          <cell r="B185" t="str">
            <v>11080140000101</v>
          </cell>
          <cell r="C185" t="str">
            <v>INT. DEP PLAZO SAGA FALABELA</v>
          </cell>
        </row>
        <row r="186">
          <cell r="B186" t="str">
            <v>11080200000101</v>
          </cell>
          <cell r="C186" t="str">
            <v>INT. BCR ENCAJE ME</v>
          </cell>
        </row>
        <row r="187">
          <cell r="B187" t="str">
            <v>11080200000102</v>
          </cell>
          <cell r="C187" t="str">
            <v>INT.DEP.OVERNIGHT BCR ME</v>
          </cell>
        </row>
        <row r="188">
          <cell r="B188" t="str">
            <v>11080200000103</v>
          </cell>
          <cell r="C188" t="str">
            <v>INTERESES DEP OVERNIGHT MN</v>
          </cell>
        </row>
        <row r="189">
          <cell r="B189" t="str">
            <v>11080200000104</v>
          </cell>
          <cell r="C189" t="str">
            <v>INTERESES DEP PLAZO MN</v>
          </cell>
        </row>
        <row r="190">
          <cell r="B190" t="str">
            <v>11080301220102</v>
          </cell>
          <cell r="C190" t="str">
            <v>INT DEP PLAZO BCO.SUDAMERICANO</v>
          </cell>
        </row>
        <row r="191">
          <cell r="B191" t="str">
            <v>11080301280101</v>
          </cell>
          <cell r="C191" t="str">
            <v>INT. DEP PLAZO COFIDE</v>
          </cell>
        </row>
        <row r="192">
          <cell r="B192" t="str">
            <v>11080301330101</v>
          </cell>
          <cell r="C192" t="str">
            <v>INT. DEP PLAZO SAGA FALABELA</v>
          </cell>
        </row>
        <row r="193">
          <cell r="B193" t="str">
            <v>11080400000104</v>
          </cell>
          <cell r="C193" t="str">
            <v>INT DEPOSITO A PLAZO-BCO.EXTERIOR</v>
          </cell>
        </row>
        <row r="194">
          <cell r="B194" t="str">
            <v>11080400000105</v>
          </cell>
          <cell r="C194" t="str">
            <v>INTERES DEVEGADOS WACHOVIA BANK NA</v>
          </cell>
        </row>
        <row r="195">
          <cell r="B195" t="str">
            <v>11080400000106</v>
          </cell>
          <cell r="C195" t="str">
            <v>INTERES DEVEGADOS -ROYAL BANK</v>
          </cell>
        </row>
        <row r="196">
          <cell r="B196" t="str">
            <v>11080400000107</v>
          </cell>
          <cell r="C196" t="str">
            <v>INTELIGO BANK INT.  DEP. A  PLAZO EN E</v>
          </cell>
        </row>
        <row r="197">
          <cell r="B197" t="str">
            <v>11080400000801</v>
          </cell>
          <cell r="C197" t="str">
            <v>PAN STANDARD CHARTERED BANK</v>
          </cell>
        </row>
        <row r="198">
          <cell r="B198" t="str">
            <v>11080700000101</v>
          </cell>
          <cell r="C198" t="str">
            <v>MDC INT MARGIN CALL</v>
          </cell>
        </row>
        <row r="199">
          <cell r="B199" t="str">
            <v>11080900000102</v>
          </cell>
          <cell r="C199" t="str">
            <v>INT. DEP PLAZO COFIDE</v>
          </cell>
        </row>
        <row r="200">
          <cell r="B200" t="str">
            <v>12010102000100</v>
          </cell>
          <cell r="C200" t="str">
            <v>BANCO DE LA NACION</v>
          </cell>
        </row>
        <row r="201">
          <cell r="B201" t="str">
            <v>12010103000101</v>
          </cell>
          <cell r="C201" t="str">
            <v>BANCO DE CREDITO DEL PERU</v>
          </cell>
        </row>
        <row r="202">
          <cell r="B202" t="str">
            <v>12010105000101</v>
          </cell>
          <cell r="C202" t="str">
            <v>SCOTIABANK PERU S.A.A.</v>
          </cell>
        </row>
        <row r="203">
          <cell r="B203" t="str">
            <v>12010106000101</v>
          </cell>
          <cell r="C203" t="str">
            <v>BBVA</v>
          </cell>
        </row>
        <row r="204">
          <cell r="B204" t="str">
            <v>12010108000101</v>
          </cell>
          <cell r="C204" t="str">
            <v>BANCO DE COMERCIO</v>
          </cell>
        </row>
        <row r="205">
          <cell r="B205" t="str">
            <v>12010109000101</v>
          </cell>
          <cell r="C205" t="str">
            <v>BANCO FINANCIERO</v>
          </cell>
        </row>
        <row r="206">
          <cell r="B206" t="str">
            <v>12010116000101</v>
          </cell>
          <cell r="C206" t="str">
            <v>CITIBANK N.A.  SUCURSAL EN EL PERU</v>
          </cell>
        </row>
        <row r="207">
          <cell r="B207" t="str">
            <v>12010121000101</v>
          </cell>
          <cell r="C207" t="str">
            <v>BCO INTERAMERIC DE FINANZAS-S.A.E.M.A.</v>
          </cell>
        </row>
        <row r="208">
          <cell r="B208" t="str">
            <v>12010129000101</v>
          </cell>
          <cell r="C208" t="str">
            <v>MIBANCO BCO DE LA MICROEMPRESA</v>
          </cell>
        </row>
        <row r="209">
          <cell r="B209" t="str">
            <v>12010132000101</v>
          </cell>
          <cell r="C209" t="str">
            <v>BANCO GNB PERU OTORGADO</v>
          </cell>
        </row>
        <row r="210">
          <cell r="B210" t="str">
            <v>12010133000101</v>
          </cell>
          <cell r="C210" t="str">
            <v>BANCO FALABELLA</v>
          </cell>
        </row>
        <row r="211">
          <cell r="B211" t="str">
            <v>12010134000101</v>
          </cell>
          <cell r="C211" t="str">
            <v>BANCO SANTANDER PERU S.A.</v>
          </cell>
        </row>
        <row r="212">
          <cell r="B212" t="str">
            <v>12010135000101</v>
          </cell>
          <cell r="C212" t="str">
            <v>BANCO RIPLEY</v>
          </cell>
        </row>
        <row r="213">
          <cell r="B213" t="str">
            <v>12010136000101</v>
          </cell>
          <cell r="C213" t="str">
            <v>ALFIN BANCO  OTORGADO</v>
          </cell>
        </row>
        <row r="214">
          <cell r="B214" t="str">
            <v>12010137000101</v>
          </cell>
          <cell r="C214" t="str">
            <v>BANCO DEUTSCHE BANK (PER) S.A</v>
          </cell>
        </row>
        <row r="215">
          <cell r="B215" t="str">
            <v>12010138000101</v>
          </cell>
          <cell r="C215" t="str">
            <v>BANCO CENCOSUD</v>
          </cell>
        </row>
        <row r="216">
          <cell r="B216" t="str">
            <v>12010139000101</v>
          </cell>
          <cell r="C216" t="str">
            <v>ICBC PERU BANK</v>
          </cell>
        </row>
        <row r="217">
          <cell r="B217" t="str">
            <v>12010141000100</v>
          </cell>
          <cell r="C217" t="str">
            <v>BANCO BCI PERU INTERBANCARIO OTORGADO</v>
          </cell>
        </row>
        <row r="218">
          <cell r="B218" t="str">
            <v>12010143000001</v>
          </cell>
          <cell r="C218" t="str">
            <v>SANTANDER CONSUMER BANK S.A</v>
          </cell>
        </row>
        <row r="219">
          <cell r="B219" t="str">
            <v>12010209000101</v>
          </cell>
          <cell r="C219" t="str">
            <v>FINANCIERA EDYFICAR</v>
          </cell>
        </row>
        <row r="220">
          <cell r="B220" t="str">
            <v>12010210000101</v>
          </cell>
          <cell r="C220" t="str">
            <v>CREDISCOTIA FINANCIERA</v>
          </cell>
        </row>
        <row r="221">
          <cell r="B221" t="str">
            <v>12010219000101</v>
          </cell>
          <cell r="C221" t="str">
            <v>FINANCIERA CREDINKA</v>
          </cell>
        </row>
        <row r="222">
          <cell r="B222" t="str">
            <v>12010301000101</v>
          </cell>
          <cell r="C222" t="str">
            <v>CAJA MUNI SULLANA</v>
          </cell>
        </row>
        <row r="223">
          <cell r="B223" t="str">
            <v>12010304000101</v>
          </cell>
          <cell r="C223" t="str">
            <v>CAJA MUNICIPAL DE AHO Y CREDITO DE ARE</v>
          </cell>
        </row>
        <row r="224">
          <cell r="B224" t="str">
            <v>12011801000101</v>
          </cell>
          <cell r="C224" t="str">
            <v>BANCO JP MORGAN</v>
          </cell>
        </row>
        <row r="225">
          <cell r="B225" t="str">
            <v>12080102000100</v>
          </cell>
          <cell r="C225" t="str">
            <v>BANCO DE LA NACION</v>
          </cell>
        </row>
        <row r="226">
          <cell r="B226" t="str">
            <v>12080103000101</v>
          </cell>
          <cell r="C226" t="str">
            <v>BANCO DE CREDITO DEL PERU</v>
          </cell>
        </row>
        <row r="227">
          <cell r="B227" t="str">
            <v>12080105000101</v>
          </cell>
          <cell r="C227" t="str">
            <v>SCOTIABANK PERU S.A.A.</v>
          </cell>
        </row>
        <row r="228">
          <cell r="B228" t="str">
            <v>12080106000101</v>
          </cell>
          <cell r="C228" t="str">
            <v>BBVA</v>
          </cell>
        </row>
        <row r="229">
          <cell r="B229" t="str">
            <v>12080108000101</v>
          </cell>
          <cell r="C229" t="str">
            <v>BANCO DE COMERCIO</v>
          </cell>
        </row>
        <row r="230">
          <cell r="B230" t="str">
            <v>12080109000101</v>
          </cell>
          <cell r="C230" t="str">
            <v>BANCO FINANCIERO</v>
          </cell>
        </row>
        <row r="231">
          <cell r="B231" t="str">
            <v>12080116000101</v>
          </cell>
          <cell r="C231" t="str">
            <v>CITIBANK N.A.  SUCURSAL EN EL PERU</v>
          </cell>
        </row>
        <row r="232">
          <cell r="B232" t="str">
            <v>12080121000101</v>
          </cell>
          <cell r="C232" t="str">
            <v>BCO INTERAMERIC DE FINANZAS-S.A.E.M.A.</v>
          </cell>
        </row>
        <row r="233">
          <cell r="B233" t="str">
            <v>12080129000101</v>
          </cell>
          <cell r="C233" t="str">
            <v>MIBANCO BANCO DE LA MICROEMPRESA</v>
          </cell>
        </row>
        <row r="234">
          <cell r="B234" t="str">
            <v>12080132000101</v>
          </cell>
          <cell r="C234" t="str">
            <v>INTERESES BANCO GNB PERU OTORGADO</v>
          </cell>
        </row>
        <row r="235">
          <cell r="B235" t="str">
            <v>12080133000101</v>
          </cell>
          <cell r="C235" t="str">
            <v>BANCO FALABELLA</v>
          </cell>
        </row>
        <row r="236">
          <cell r="B236" t="str">
            <v>12080134000101</v>
          </cell>
          <cell r="C236" t="str">
            <v>BANCO SANTANDER PERU S.A.</v>
          </cell>
        </row>
        <row r="237">
          <cell r="B237" t="str">
            <v>12080135000101</v>
          </cell>
          <cell r="C237" t="str">
            <v>BANCO RIPLEY</v>
          </cell>
        </row>
        <row r="238">
          <cell r="B238" t="str">
            <v>12080136000101</v>
          </cell>
          <cell r="C238" t="str">
            <v>INTERESES ALFIN BANCO  OTORGADO</v>
          </cell>
        </row>
        <row r="239">
          <cell r="B239" t="str">
            <v>12080137000101</v>
          </cell>
          <cell r="C239" t="str">
            <v>BANCO DEUTSCHE BANK (PER) S.A</v>
          </cell>
        </row>
        <row r="240">
          <cell r="B240" t="str">
            <v>12080138000101</v>
          </cell>
          <cell r="C240" t="str">
            <v>BANCO CENCOSUD Intereses</v>
          </cell>
        </row>
        <row r="241">
          <cell r="B241" t="str">
            <v>12080139000101</v>
          </cell>
          <cell r="C241" t="str">
            <v>ICBC PERU BANK INTERESES</v>
          </cell>
        </row>
        <row r="242">
          <cell r="B242" t="str">
            <v>12080141000100</v>
          </cell>
          <cell r="C242" t="str">
            <v>BANCO BCI PERU INTERBANCARIO OTORGADO</v>
          </cell>
        </row>
        <row r="243">
          <cell r="B243" t="str">
            <v>12080143000001</v>
          </cell>
          <cell r="C243" t="str">
            <v>SANTANDER CONSUMER BANK S.A INT</v>
          </cell>
        </row>
        <row r="244">
          <cell r="B244" t="str">
            <v>12080209000101</v>
          </cell>
          <cell r="C244" t="str">
            <v>FINANCIERA EDYFICAR INT</v>
          </cell>
        </row>
        <row r="245">
          <cell r="B245" t="str">
            <v>12080210000101</v>
          </cell>
          <cell r="C245" t="str">
            <v>CREDISCOTIA FINANCIERA INT</v>
          </cell>
        </row>
        <row r="246">
          <cell r="B246" t="str">
            <v>12080219000101</v>
          </cell>
          <cell r="C246" t="str">
            <v>FINANCIERA CREDINKA</v>
          </cell>
        </row>
        <row r="247">
          <cell r="B247" t="str">
            <v>12080301000101</v>
          </cell>
          <cell r="C247" t="str">
            <v>CAJA MUNI SULLANA Intereses</v>
          </cell>
        </row>
        <row r="248">
          <cell r="B248" t="str">
            <v>12080304000101</v>
          </cell>
          <cell r="C248" t="str">
            <v>CAJA MUNICIPAL DE AHO Y CREDITO DE ARE</v>
          </cell>
        </row>
        <row r="249">
          <cell r="B249" t="str">
            <v>12081801000101</v>
          </cell>
          <cell r="C249" t="str">
            <v>BANCO JP MORGAN Intereses</v>
          </cell>
        </row>
        <row r="250">
          <cell r="B250" t="str">
            <v>13010705000103</v>
          </cell>
          <cell r="C250" t="str">
            <v>CUOTAS DE PARTICIP FDO INV SIGMA</v>
          </cell>
        </row>
        <row r="251">
          <cell r="B251" t="str">
            <v>13020101010105</v>
          </cell>
          <cell r="C251" t="str">
            <v>BONOS GLOBALES TRADING</v>
          </cell>
        </row>
        <row r="252">
          <cell r="B252" t="str">
            <v>13020101010106</v>
          </cell>
          <cell r="C252" t="str">
            <v>BONOS SOBERANOS TRADING</v>
          </cell>
        </row>
        <row r="253">
          <cell r="B253" t="str">
            <v>13020101010107</v>
          </cell>
          <cell r="C253" t="str">
            <v>BONOS GLOBALES TRADING</v>
          </cell>
        </row>
        <row r="254">
          <cell r="B254" t="str">
            <v>13020101010108</v>
          </cell>
          <cell r="C254" t="str">
            <v>BONOS SOBERANOS TRADING</v>
          </cell>
        </row>
        <row r="255">
          <cell r="B255" t="str">
            <v>13020101010109</v>
          </cell>
          <cell r="C255" t="str">
            <v>US TREASURIES TRADING ESP</v>
          </cell>
        </row>
        <row r="256">
          <cell r="B256" t="str">
            <v>13020101010110</v>
          </cell>
          <cell r="C256" t="str">
            <v>BONOS SOBERANOS TRADING PLUS</v>
          </cell>
        </row>
        <row r="257">
          <cell r="B257" t="str">
            <v>13020101010111</v>
          </cell>
          <cell r="C257" t="str">
            <v>BONOS GLOBALES TRADING PLUS</v>
          </cell>
        </row>
        <row r="258">
          <cell r="B258" t="str">
            <v>13020101010201</v>
          </cell>
          <cell r="C258" t="str">
            <v>REND BONOS GLOBALES TRADING</v>
          </cell>
        </row>
        <row r="259">
          <cell r="B259" t="str">
            <v>13020101010202</v>
          </cell>
          <cell r="C259" t="str">
            <v>RENDIMIENTO BONOS SOBERANOS</v>
          </cell>
        </row>
        <row r="260">
          <cell r="B260" t="str">
            <v>13020101010203</v>
          </cell>
          <cell r="C260" t="str">
            <v>REND BONOS GLOBALES TRADING ESP</v>
          </cell>
        </row>
        <row r="261">
          <cell r="B261" t="str">
            <v>13020101010204</v>
          </cell>
          <cell r="C261" t="str">
            <v>REND BONOS SOBERANOS TRADING</v>
          </cell>
        </row>
        <row r="262">
          <cell r="B262" t="str">
            <v>13020101010205</v>
          </cell>
          <cell r="C262" t="str">
            <v>INT US TREASURIES TRADING ESP</v>
          </cell>
        </row>
        <row r="263">
          <cell r="B263" t="str">
            <v>13020101010206</v>
          </cell>
          <cell r="C263" t="str">
            <v>REND BONOS SOBERANOS TRADING PLUS</v>
          </cell>
        </row>
        <row r="264">
          <cell r="B264" t="str">
            <v>13020101010207</v>
          </cell>
          <cell r="C264" t="str">
            <v>REND BONOS GLOBALES TRADING PLUS</v>
          </cell>
        </row>
        <row r="265">
          <cell r="B265" t="str">
            <v>13020101010301</v>
          </cell>
          <cell r="C265" t="str">
            <v>BONOS SOB TRADING INF VAC</v>
          </cell>
        </row>
        <row r="266">
          <cell r="B266" t="str">
            <v>13020101010302</v>
          </cell>
          <cell r="C266" t="str">
            <v>BONOS SOB TRADING ESP INF VAC</v>
          </cell>
        </row>
        <row r="267">
          <cell r="B267" t="str">
            <v>13020101020102</v>
          </cell>
          <cell r="C267" t="str">
            <v>BONOS GLOB GRADO DE INVERSION TRD</v>
          </cell>
        </row>
        <row r="268">
          <cell r="B268" t="str">
            <v>13020101020103</v>
          </cell>
          <cell r="C268" t="str">
            <v>US TREASURY TRADING</v>
          </cell>
        </row>
        <row r="269">
          <cell r="B269" t="str">
            <v>13020101020104</v>
          </cell>
          <cell r="C269" t="str">
            <v>BONOS GOB COLOMBIA TRADING MESA</v>
          </cell>
        </row>
        <row r="270">
          <cell r="B270" t="str">
            <v>13020101020105</v>
          </cell>
          <cell r="C270" t="str">
            <v>BONOS GOB COLOMBIA TRADING ESP</v>
          </cell>
        </row>
        <row r="271">
          <cell r="B271" t="str">
            <v>13020101020106</v>
          </cell>
          <cell r="C271" t="str">
            <v>BONOS GOB MEXICO TRADING MESA</v>
          </cell>
        </row>
        <row r="272">
          <cell r="B272" t="str">
            <v>13020101020107</v>
          </cell>
          <cell r="C272" t="str">
            <v>BONOS GOB MEXICO TRADING ESP</v>
          </cell>
        </row>
        <row r="273">
          <cell r="B273" t="str">
            <v>13020101020108</v>
          </cell>
          <cell r="C273" t="str">
            <v>BONOS GLOB BRASIL TRADING MESA</v>
          </cell>
        </row>
        <row r="274">
          <cell r="B274" t="str">
            <v>13020101020109</v>
          </cell>
          <cell r="C274" t="str">
            <v>INT BONOS GLOB BRASIL TRADING MESA</v>
          </cell>
        </row>
        <row r="275">
          <cell r="B275" t="str">
            <v>13020101020110</v>
          </cell>
          <cell r="C275" t="str">
            <v>BONOS GLOB COLOMBIA TRAD ESPECIAL</v>
          </cell>
        </row>
        <row r="276">
          <cell r="B276" t="str">
            <v>13020101020111</v>
          </cell>
          <cell r="C276" t="str">
            <v>BONOS GLOB COLOMBIA TRADING MESA</v>
          </cell>
        </row>
        <row r="277">
          <cell r="B277" t="str">
            <v>13020101020112</v>
          </cell>
          <cell r="C277" t="str">
            <v>BONOS GLOB MEXICO TRAD ESPECIAL</v>
          </cell>
        </row>
        <row r="278">
          <cell r="B278" t="str">
            <v>13020101020113</v>
          </cell>
          <cell r="C278" t="str">
            <v>BONOS GLOB MEXICO TRADING MESA</v>
          </cell>
        </row>
        <row r="279">
          <cell r="B279" t="str">
            <v>13020101020114</v>
          </cell>
          <cell r="C279" t="str">
            <v>BONOS GLOB CHILE TRAD ESPECIAL</v>
          </cell>
        </row>
        <row r="280">
          <cell r="B280" t="str">
            <v>13020101020115</v>
          </cell>
          <cell r="C280" t="str">
            <v>BONOS GLOB CHILE TRADING MESA</v>
          </cell>
        </row>
        <row r="281">
          <cell r="B281" t="str">
            <v>13020101020116</v>
          </cell>
          <cell r="C281" t="str">
            <v>BONOS US TREASURIES TRADING PLUS</v>
          </cell>
        </row>
        <row r="282">
          <cell r="B282" t="str">
            <v>13020101020201</v>
          </cell>
          <cell r="C282" t="str">
            <v>INT CORRIDOS US TREASURY TRADING</v>
          </cell>
        </row>
        <row r="283">
          <cell r="B283" t="str">
            <v>13020101020202</v>
          </cell>
          <cell r="C283" t="str">
            <v>INT BONOS GLOB COLOMBIA TRAD ESPECIAL</v>
          </cell>
        </row>
        <row r="284">
          <cell r="B284" t="str">
            <v>13020101020203</v>
          </cell>
          <cell r="C284" t="str">
            <v>INT BONOS GLOB COLOMBIA TRADING MESA</v>
          </cell>
        </row>
        <row r="285">
          <cell r="B285" t="str">
            <v>13020101020204</v>
          </cell>
          <cell r="C285" t="str">
            <v>INT BONOS GLOB MEXICO TRAD ESPECIAL</v>
          </cell>
        </row>
        <row r="286">
          <cell r="B286" t="str">
            <v>13020101020205</v>
          </cell>
          <cell r="C286" t="str">
            <v>INT BONOS GLOB MEXICO TRADING MESA</v>
          </cell>
        </row>
        <row r="287">
          <cell r="B287" t="str">
            <v>13020101020206</v>
          </cell>
          <cell r="C287" t="str">
            <v>INT BONOS GLOB CHILE TRAD ESPECIAL</v>
          </cell>
        </row>
        <row r="288">
          <cell r="B288" t="str">
            <v>13020101020207</v>
          </cell>
          <cell r="C288" t="str">
            <v>INT BONOS GLOB CHILE TRADING MESA</v>
          </cell>
        </row>
        <row r="289">
          <cell r="B289" t="str">
            <v>13020101020208</v>
          </cell>
          <cell r="C289" t="str">
            <v>REND US TREASURIES TRADING PLUS</v>
          </cell>
        </row>
        <row r="290">
          <cell r="B290" t="str">
            <v>13020201000101</v>
          </cell>
          <cell r="C290" t="str">
            <v>CDBCRP TRADING ESP</v>
          </cell>
        </row>
        <row r="291">
          <cell r="B291" t="str">
            <v>13020201000102</v>
          </cell>
          <cell r="C291" t="str">
            <v>MDC  CDR ALM TRADING ESP</v>
          </cell>
        </row>
        <row r="292">
          <cell r="B292" t="str">
            <v>13020319000101</v>
          </cell>
          <cell r="C292" t="str">
            <v>BONOS COFIDE TRD ESP</v>
          </cell>
        </row>
        <row r="293">
          <cell r="B293" t="str">
            <v>13020508000101</v>
          </cell>
          <cell r="C293" t="str">
            <v>BONOS CORP EMP FIN TRADING ESP</v>
          </cell>
        </row>
        <row r="294">
          <cell r="B294" t="str">
            <v>13020508000102</v>
          </cell>
          <cell r="C294" t="str">
            <v>BONOS CORP EMP FIN TRADING MESA</v>
          </cell>
        </row>
        <row r="295">
          <cell r="B295" t="str">
            <v>13020508000103</v>
          </cell>
          <cell r="C295" t="str">
            <v>BONOS CORP SIST FIN COLOMBIA TRADING M</v>
          </cell>
        </row>
        <row r="296">
          <cell r="B296" t="str">
            <v>13020508000104</v>
          </cell>
          <cell r="C296" t="str">
            <v>BONOS CORP SIST FIN COLOMBIA TRADING E</v>
          </cell>
        </row>
        <row r="297">
          <cell r="B297" t="str">
            <v>13020508000105</v>
          </cell>
          <cell r="C297" t="str">
            <v>BONOS CORP EMP FIN TRADING MESA</v>
          </cell>
        </row>
        <row r="298">
          <cell r="B298" t="str">
            <v>13020508000201</v>
          </cell>
          <cell r="C298" t="str">
            <v>INT BONOS CORP EMP FIN TRAD ESP</v>
          </cell>
        </row>
        <row r="299">
          <cell r="B299" t="str">
            <v>13020508000202</v>
          </cell>
          <cell r="C299" t="str">
            <v>INT BONOS CORP EMP FIN TRADING MESA</v>
          </cell>
        </row>
        <row r="300">
          <cell r="B300" t="str">
            <v>13020508000203</v>
          </cell>
          <cell r="C300" t="str">
            <v>BONOS CORP EMP FIN TRAD PLUS</v>
          </cell>
        </row>
        <row r="301">
          <cell r="B301" t="str">
            <v>13020508000204</v>
          </cell>
          <cell r="C301" t="str">
            <v>INT BONOS CORP EMP FIN TRAD PLUS</v>
          </cell>
        </row>
        <row r="302">
          <cell r="B302" t="str">
            <v>13020708000102</v>
          </cell>
          <cell r="C302" t="str">
            <v>BONOS ORD. SOC.NO FINANC. TRADING MESA</v>
          </cell>
        </row>
        <row r="303">
          <cell r="B303" t="str">
            <v>13020708000103</v>
          </cell>
          <cell r="C303" t="str">
            <v>BONOS ORD SOC NO FIN TRADIN ESP</v>
          </cell>
        </row>
        <row r="304">
          <cell r="B304" t="str">
            <v>13020708000201</v>
          </cell>
          <cell r="C304" t="str">
            <v>RENDIMIENTO BONOS ORDINARIOS SOC NO FI</v>
          </cell>
        </row>
        <row r="305">
          <cell r="B305" t="str">
            <v>13020708000202</v>
          </cell>
          <cell r="C305" t="str">
            <v>INT BONOS ORD SOC NO FIN TRADIN ESP</v>
          </cell>
        </row>
        <row r="306">
          <cell r="B306" t="str">
            <v>13020708000203</v>
          </cell>
          <cell r="C306" t="str">
            <v>BONOS CORP SOC NO FIN TRAD PLUS</v>
          </cell>
        </row>
        <row r="307">
          <cell r="B307" t="str">
            <v>13020708000204</v>
          </cell>
          <cell r="C307" t="str">
            <v>INT BONOS CORP SOC NO FIN TRAD PLUS</v>
          </cell>
        </row>
        <row r="308">
          <cell r="B308" t="str">
            <v>13030501000101</v>
          </cell>
          <cell r="C308" t="str">
            <v>BL ACCIONES COMUNES</v>
          </cell>
        </row>
        <row r="309">
          <cell r="B309" t="str">
            <v>13030501000103</v>
          </cell>
          <cell r="C309" t="str">
            <v>ACCIONES COMUNES EMPRESAS FINANCIERAS</v>
          </cell>
        </row>
        <row r="310">
          <cell r="B310" t="str">
            <v>13030501000801</v>
          </cell>
          <cell r="C310" t="str">
            <v>PAN ACCIONES RPI</v>
          </cell>
        </row>
        <row r="311">
          <cell r="B311" t="str">
            <v>13030501000802</v>
          </cell>
          <cell r="C311" t="str">
            <v>PAN ACCIONES RPS</v>
          </cell>
        </row>
        <row r="312">
          <cell r="B312" t="str">
            <v>13030601000101</v>
          </cell>
          <cell r="C312" t="str">
            <v>ACC.COMUNES - EMP ASEGURADORAS</v>
          </cell>
        </row>
        <row r="313">
          <cell r="B313" t="str">
            <v>13030701000101</v>
          </cell>
          <cell r="C313" t="str">
            <v>ACC.COMUNES - SOC.NO FINANCIERAS</v>
          </cell>
        </row>
        <row r="314">
          <cell r="B314" t="str">
            <v>13030701000102</v>
          </cell>
          <cell r="C314" t="str">
            <v>ACC DPV PJ DEL EXTERIOR</v>
          </cell>
        </row>
        <row r="315">
          <cell r="B315" t="str">
            <v>13030701000103</v>
          </cell>
          <cell r="C315" t="str">
            <v>ACC DPV CAF</v>
          </cell>
        </row>
        <row r="316">
          <cell r="B316" t="str">
            <v>13030701000104</v>
          </cell>
          <cell r="C316" t="str">
            <v>ACC DPV COMPASS</v>
          </cell>
        </row>
        <row r="317">
          <cell r="B317" t="str">
            <v>13030702000101</v>
          </cell>
          <cell r="C317" t="str">
            <v>ACCIONES DE INVERSION</v>
          </cell>
        </row>
        <row r="318">
          <cell r="B318" t="str">
            <v>13030705000103</v>
          </cell>
          <cell r="C318" t="str">
            <v>CUOTAS DE PARTICIP FDOS MUTUOS PAIS</v>
          </cell>
        </row>
        <row r="319">
          <cell r="B319" t="str">
            <v>13030705000104</v>
          </cell>
          <cell r="C319" t="str">
            <v>FONDOS MUTUOS DPV ESP</v>
          </cell>
        </row>
        <row r="320">
          <cell r="B320" t="str">
            <v>13030705000105</v>
          </cell>
          <cell r="C320" t="str">
            <v>CUOTAS DE PARTICIPACION FFMM ESTRATEGI</v>
          </cell>
        </row>
        <row r="321">
          <cell r="B321" t="str">
            <v>13030706000102</v>
          </cell>
          <cell r="C321" t="str">
            <v>INVERSIONES LEND UP</v>
          </cell>
        </row>
        <row r="322">
          <cell r="B322" t="str">
            <v>13030706000103</v>
          </cell>
          <cell r="C322" t="str">
            <v>RENDIMIENTOS LEND UP</v>
          </cell>
        </row>
        <row r="323">
          <cell r="B323" t="str">
            <v>13030719000801</v>
          </cell>
          <cell r="C323" t="str">
            <v>PAN OTROS VALORES RPI</v>
          </cell>
        </row>
        <row r="324">
          <cell r="B324" t="str">
            <v>13030719000802</v>
          </cell>
          <cell r="C324" t="str">
            <v>PAN OTROS VALORES RPS</v>
          </cell>
        </row>
        <row r="325">
          <cell r="B325" t="str">
            <v>13030801000101</v>
          </cell>
          <cell r="C325" t="str">
            <v>ACCIONES EN TESORERIA</v>
          </cell>
        </row>
        <row r="326">
          <cell r="B326" t="str">
            <v>13030802000101</v>
          </cell>
          <cell r="C326" t="str">
            <v>ACCIONES TESORERIA -  (DSCTO PRIMA)ACC</v>
          </cell>
        </row>
        <row r="327">
          <cell r="B327" t="str">
            <v>13030901000101</v>
          </cell>
          <cell r="C327" t="str">
            <v>ACCIONES COMUNES HOLDING  MATRIZ Y SU</v>
          </cell>
        </row>
        <row r="328">
          <cell r="B328" t="str">
            <v>13030901000102</v>
          </cell>
          <cell r="C328" t="str">
            <v>ACC COM HOLDING ESTRATEGICO</v>
          </cell>
        </row>
        <row r="329">
          <cell r="B329" t="str">
            <v>13030901000201</v>
          </cell>
          <cell r="C329" t="str">
            <v>RENDIMIENTO IFS</v>
          </cell>
        </row>
        <row r="330">
          <cell r="B330" t="str">
            <v>13030901000801</v>
          </cell>
          <cell r="C330" t="str">
            <v>PAN  IFS</v>
          </cell>
        </row>
        <row r="331">
          <cell r="B331" t="str">
            <v>13030901000803</v>
          </cell>
          <cell r="C331" t="str">
            <v>PAN RPS</v>
          </cell>
        </row>
        <row r="332">
          <cell r="B332" t="str">
            <v>13030905000101</v>
          </cell>
          <cell r="C332" t="str">
            <v>CUOTAS DE PARTICIP FDOS MUTUOS PAIS</v>
          </cell>
        </row>
        <row r="333">
          <cell r="B333" t="str">
            <v>13031302000104</v>
          </cell>
          <cell r="C333" t="str">
            <v>INV. TEXTIL SAN CRISTOBAL</v>
          </cell>
        </row>
        <row r="334">
          <cell r="B334" t="str">
            <v>13031302000105</v>
          </cell>
          <cell r="C334" t="str">
            <v>INV. SOCIEDAD MINERA AUSTRIA DUVAZ</v>
          </cell>
        </row>
        <row r="335">
          <cell r="B335" t="str">
            <v>13031900000101</v>
          </cell>
          <cell r="C335" t="str">
            <v>INVERSIONES ETF DPV</v>
          </cell>
        </row>
        <row r="336">
          <cell r="B336" t="str">
            <v>13040101010103</v>
          </cell>
          <cell r="C336" t="str">
            <v>BONOS GLOBALES DISP PARA LA VTA</v>
          </cell>
        </row>
        <row r="337">
          <cell r="B337" t="str">
            <v>13040101010109</v>
          </cell>
          <cell r="C337" t="str">
            <v>BONOS SOBERANOS PAIS</v>
          </cell>
        </row>
        <row r="338">
          <cell r="B338" t="str">
            <v>13040101010110</v>
          </cell>
          <cell r="C338" t="str">
            <v>BONOS SOBERANOS</v>
          </cell>
        </row>
        <row r="339">
          <cell r="B339" t="str">
            <v>13040101010111</v>
          </cell>
          <cell r="C339" t="str">
            <v>BONOS GLOBALES PERU DPV</v>
          </cell>
        </row>
        <row r="340">
          <cell r="B340" t="str">
            <v>13040101010112</v>
          </cell>
          <cell r="C340" t="str">
            <v>BONOS GLOBALES DPV ESPECIAL</v>
          </cell>
        </row>
        <row r="341">
          <cell r="B341" t="str">
            <v>13040101010113</v>
          </cell>
          <cell r="C341" t="str">
            <v>BONOS SOBERANOS DPV ESPECIAL</v>
          </cell>
        </row>
        <row r="342">
          <cell r="B342" t="str">
            <v>13040101010114</v>
          </cell>
          <cell r="C342" t="str">
            <v>BONOS SOB ALM DPV ESTRATEGICO</v>
          </cell>
        </row>
        <row r="343">
          <cell r="B343" t="str">
            <v>13040101010115</v>
          </cell>
          <cell r="C343" t="str">
            <v>BONOS GLOB PERU ALM DPV ESTRATEGICO</v>
          </cell>
        </row>
        <row r="344">
          <cell r="B344" t="str">
            <v>13040101010116</v>
          </cell>
          <cell r="C344" t="str">
            <v>LETRAS MEF  ALM ESTRAT</v>
          </cell>
        </row>
        <row r="345">
          <cell r="B345" t="str">
            <v>13040101010117</v>
          </cell>
          <cell r="C345" t="str">
            <v>BONOS GLOBALES DISP VTA PLUS</v>
          </cell>
        </row>
        <row r="346">
          <cell r="B346" t="str">
            <v>13040101010118</v>
          </cell>
          <cell r="C346" t="str">
            <v>BONOS SOBERANOS DPV PLUS</v>
          </cell>
        </row>
        <row r="347">
          <cell r="B347" t="str">
            <v>13040101010201</v>
          </cell>
          <cell r="C347" t="str">
            <v>RENDIMIENTOS BONOS GLOBALES REPO</v>
          </cell>
        </row>
        <row r="348">
          <cell r="B348" t="str">
            <v>13040101010202</v>
          </cell>
          <cell r="C348" t="str">
            <v>RENDIMIENTO BONOS SOBERANOS PAIS</v>
          </cell>
        </row>
        <row r="349">
          <cell r="B349" t="str">
            <v>13040101010203</v>
          </cell>
          <cell r="C349" t="str">
            <v>RENDIMIENTO BONOS SOBERANOS PAIS PORTA</v>
          </cell>
        </row>
        <row r="350">
          <cell r="B350" t="str">
            <v>13040101010204</v>
          </cell>
          <cell r="C350" t="str">
            <v>REND BONOS GLOBALES DISP PARA LA VTA</v>
          </cell>
        </row>
        <row r="351">
          <cell r="B351" t="str">
            <v>13040101010205</v>
          </cell>
          <cell r="C351" t="str">
            <v>REND BONOS GLOBALES DPV ESP</v>
          </cell>
        </row>
        <row r="352">
          <cell r="B352" t="str">
            <v>13040101010206</v>
          </cell>
          <cell r="C352" t="str">
            <v>REND BONOS SOBERANOS DPV ESPECIAL</v>
          </cell>
        </row>
        <row r="353">
          <cell r="B353" t="str">
            <v>13040101010207</v>
          </cell>
          <cell r="C353" t="str">
            <v>REND BONOS GLOBALES DISP PARA LA VTA</v>
          </cell>
        </row>
        <row r="354">
          <cell r="B354" t="str">
            <v>13040101010208</v>
          </cell>
          <cell r="C354" t="str">
            <v>INT BONOS SOB ALM DPV ESTRATEGICO</v>
          </cell>
        </row>
        <row r="355">
          <cell r="B355" t="str">
            <v>13040101010209</v>
          </cell>
          <cell r="C355" t="str">
            <v>INT BONOS GLOB PERU ALM DPV ESTRATEGIC</v>
          </cell>
        </row>
        <row r="356">
          <cell r="B356" t="str">
            <v>13040101010210</v>
          </cell>
          <cell r="C356" t="str">
            <v>REND LETRAS MEF   ALM ESTRAT</v>
          </cell>
        </row>
        <row r="357">
          <cell r="B357" t="str">
            <v>13040101010211</v>
          </cell>
          <cell r="C357" t="str">
            <v>RENDIMIENTO BONOS GLOBALES DISP VTA PL</v>
          </cell>
        </row>
        <row r="358">
          <cell r="B358" t="str">
            <v>13040101010212</v>
          </cell>
          <cell r="C358" t="str">
            <v>RENDIMIENTO BONOS SOBERANOS DPV PLUS</v>
          </cell>
        </row>
        <row r="359">
          <cell r="B359" t="str">
            <v>13040101010301</v>
          </cell>
          <cell r="C359" t="str">
            <v>BONOS SOB PAIS DISP PARA LA VTA INF VA</v>
          </cell>
        </row>
        <row r="360">
          <cell r="B360" t="str">
            <v>13040101010302</v>
          </cell>
          <cell r="C360" t="str">
            <v>BONOS SOB PORTAFOLIO ESTRATEGICO INF V</v>
          </cell>
        </row>
        <row r="361">
          <cell r="B361" t="str">
            <v>13040101010303</v>
          </cell>
          <cell r="C361" t="str">
            <v>BONOS SOB PORTAFOLIO ALM ESTRATEGICO I</v>
          </cell>
        </row>
        <row r="362">
          <cell r="B362" t="str">
            <v>13040101010304</v>
          </cell>
          <cell r="C362" t="str">
            <v>BONOS SOB DPV ESPECIAL INF VAC</v>
          </cell>
        </row>
        <row r="363">
          <cell r="B363" t="str">
            <v>13040101010305</v>
          </cell>
          <cell r="C363" t="str">
            <v>BONOS SOB DPV BANKING BOOK</v>
          </cell>
        </row>
        <row r="364">
          <cell r="B364" t="str">
            <v>13040101010306</v>
          </cell>
          <cell r="C364" t="str">
            <v>REND. BONOS SOB DPV BANKING BOOK</v>
          </cell>
        </row>
        <row r="365">
          <cell r="B365" t="str">
            <v>13040101010307</v>
          </cell>
          <cell r="C365" t="str">
            <v>MDC LETRAS GLOBALES DPV ESPECIAL</v>
          </cell>
        </row>
        <row r="366">
          <cell r="B366" t="str">
            <v>13040101010308</v>
          </cell>
          <cell r="C366" t="str">
            <v>MDC REND LETRAS GLOBALES DPV ESPECIAL</v>
          </cell>
        </row>
        <row r="367">
          <cell r="B367" t="str">
            <v>13040101010801</v>
          </cell>
          <cell r="C367" t="str">
            <v>PAN BONOS GLOBALES PERUANOS</v>
          </cell>
        </row>
        <row r="368">
          <cell r="B368" t="str">
            <v>13040101020102</v>
          </cell>
          <cell r="C368" t="str">
            <v>BONOS GLOBALES BRASIL DPV MESA</v>
          </cell>
        </row>
        <row r="369">
          <cell r="B369" t="str">
            <v>13040101020103</v>
          </cell>
          <cell r="C369" t="str">
            <v>BONOS GLOBALES BRASIL DPV ESTRATEGICO</v>
          </cell>
        </row>
        <row r="370">
          <cell r="B370" t="str">
            <v>13040101020104</v>
          </cell>
          <cell r="C370" t="str">
            <v>BONOS DEL TESORO AMERICANO</v>
          </cell>
        </row>
        <row r="371">
          <cell r="B371" t="str">
            <v>13040101020105</v>
          </cell>
          <cell r="C371" t="str">
            <v>BONOS GLOBALES BRASIL DPV ESPECIAL</v>
          </cell>
        </row>
        <row r="372">
          <cell r="B372" t="str">
            <v>13040101020106</v>
          </cell>
          <cell r="C372" t="str">
            <v>US TREASURY DVP ESP</v>
          </cell>
        </row>
        <row r="373">
          <cell r="B373" t="str">
            <v>13040101020107</v>
          </cell>
          <cell r="C373" t="str">
            <v>US TREASURY DVP EST</v>
          </cell>
        </row>
        <row r="374">
          <cell r="B374" t="str">
            <v>13040101020108</v>
          </cell>
          <cell r="C374" t="str">
            <v>BONOS GOB COLOMBIA DPV MESA</v>
          </cell>
        </row>
        <row r="375">
          <cell r="B375" t="str">
            <v>13040101020109</v>
          </cell>
          <cell r="C375" t="str">
            <v>BONOS GOB COLOMBIA DPV EST</v>
          </cell>
        </row>
        <row r="376">
          <cell r="B376" t="str">
            <v>13040101020110</v>
          </cell>
          <cell r="C376" t="str">
            <v>BONOS GOB MEXICO DPV MESA</v>
          </cell>
        </row>
        <row r="377">
          <cell r="B377" t="str">
            <v>13040101020111</v>
          </cell>
          <cell r="C377" t="str">
            <v>BONOS GOB MEXICO DPV EST</v>
          </cell>
        </row>
        <row r="378">
          <cell r="B378" t="str">
            <v>13040101020112</v>
          </cell>
          <cell r="C378" t="str">
            <v>BONOS GLOB COLOMBIA DISPO VENTA</v>
          </cell>
        </row>
        <row r="379">
          <cell r="B379" t="str">
            <v>13040101020113</v>
          </cell>
          <cell r="C379" t="str">
            <v>BONOS GLOB COLOMBIA DPV ESPECIAL</v>
          </cell>
        </row>
        <row r="380">
          <cell r="B380" t="str">
            <v>13040101020114</v>
          </cell>
          <cell r="C380" t="str">
            <v>BONOS GLOB COLOMBIA DPV ESTRATEGICO</v>
          </cell>
        </row>
        <row r="381">
          <cell r="B381" t="str">
            <v>13040101020115</v>
          </cell>
          <cell r="C381" t="str">
            <v>BONOS GLOB MEXICO DISPO VENTA</v>
          </cell>
        </row>
        <row r="382">
          <cell r="B382" t="str">
            <v>13040101020116</v>
          </cell>
          <cell r="C382" t="str">
            <v>BONOS GLOB MEXICO DPV ESPECIAL</v>
          </cell>
        </row>
        <row r="383">
          <cell r="B383" t="str">
            <v>13040101020117</v>
          </cell>
          <cell r="C383" t="str">
            <v>BONOS GLOB MEXICO DPV ESTRATEGICO</v>
          </cell>
        </row>
        <row r="384">
          <cell r="B384" t="str">
            <v>13040101020118</v>
          </cell>
          <cell r="C384" t="str">
            <v>BONOS GLOB CHILE DISPO VENTA</v>
          </cell>
        </row>
        <row r="385">
          <cell r="B385" t="str">
            <v>13040101020119</v>
          </cell>
          <cell r="C385" t="str">
            <v>BONOS GLOB CHILE DPV ESPECIAL</v>
          </cell>
        </row>
        <row r="386">
          <cell r="B386" t="str">
            <v>13040101020120</v>
          </cell>
          <cell r="C386" t="str">
            <v>BONOS GLOB CHILE DPV ESTRATEGICO</v>
          </cell>
        </row>
        <row r="387">
          <cell r="B387" t="str">
            <v>13040101020121</v>
          </cell>
          <cell r="C387" t="str">
            <v>BONOS TESORO US ALM DPV ESTRATEGICO</v>
          </cell>
        </row>
        <row r="388">
          <cell r="B388" t="str">
            <v>13040101020122</v>
          </cell>
          <cell r="C388" t="str">
            <v>BONOS GLOB COLOMBIA ALM DPV ESTRATETIC</v>
          </cell>
        </row>
        <row r="389">
          <cell r="B389" t="str">
            <v>13040101020123</v>
          </cell>
          <cell r="C389" t="str">
            <v>BONOS GLOB MEXICO ALM DPV ESTRATETICO</v>
          </cell>
        </row>
        <row r="390">
          <cell r="B390" t="str">
            <v>13040101020124</v>
          </cell>
          <cell r="C390" t="str">
            <v>BONOS GLOB CHILE ALM DPV ESTRATETICO</v>
          </cell>
        </row>
        <row r="391">
          <cell r="B391" t="str">
            <v>13040101020125</v>
          </cell>
          <cell r="C391" t="str">
            <v>BONOS GLOB BRASIL ALM DPV ESTRATETICO</v>
          </cell>
        </row>
        <row r="392">
          <cell r="B392" t="str">
            <v>13040101020126</v>
          </cell>
          <cell r="C392" t="str">
            <v>BONOS GLOB COLOMBIA IB-RESTRINGIDO</v>
          </cell>
        </row>
        <row r="393">
          <cell r="B393" t="str">
            <v>13040101020127</v>
          </cell>
          <cell r="C393" t="str">
            <v>BONOS DEL TESORO USA DVTA PLUS</v>
          </cell>
        </row>
        <row r="394">
          <cell r="B394" t="str">
            <v>13040101020201</v>
          </cell>
          <cell r="C394" t="str">
            <v>INT BONOS GLOBALES BRASIL DPV MESA</v>
          </cell>
        </row>
        <row r="395">
          <cell r="B395" t="str">
            <v>13040101020202</v>
          </cell>
          <cell r="C395" t="str">
            <v>INT BONOS GLOBALES BRASIL DPV ESTRATEG</v>
          </cell>
        </row>
        <row r="396">
          <cell r="B396" t="str">
            <v>13040101020203</v>
          </cell>
          <cell r="C396" t="str">
            <v>INT US TREASURIES DPV MESA</v>
          </cell>
        </row>
        <row r="397">
          <cell r="B397" t="str">
            <v>13040101020204</v>
          </cell>
          <cell r="C397" t="str">
            <v>INT BONOS GLOBALES BRASIL DPV ESPECIAL</v>
          </cell>
        </row>
        <row r="398">
          <cell r="B398" t="str">
            <v>13040101020205</v>
          </cell>
          <cell r="C398" t="str">
            <v>INT US TREASURIES DPV ESP</v>
          </cell>
        </row>
        <row r="399">
          <cell r="B399" t="str">
            <v>13040101020206</v>
          </cell>
          <cell r="C399" t="str">
            <v>INT US TREASURIES DPV ESTRATEGICO</v>
          </cell>
        </row>
        <row r="400">
          <cell r="B400" t="str">
            <v>13040101020207</v>
          </cell>
          <cell r="C400" t="str">
            <v>INT BONOS GLOB COLOMBIA DISPO VENTA</v>
          </cell>
        </row>
        <row r="401">
          <cell r="B401" t="str">
            <v>13040101020208</v>
          </cell>
          <cell r="C401" t="str">
            <v>INT BONOS GLOB COLOMBIA DPV ESPECIAL</v>
          </cell>
        </row>
        <row r="402">
          <cell r="B402" t="str">
            <v>13040101020209</v>
          </cell>
          <cell r="C402" t="str">
            <v>INT BONOS GLOB COLOMBIA DPV ESTRATEGIC</v>
          </cell>
        </row>
        <row r="403">
          <cell r="B403" t="str">
            <v>13040101020210</v>
          </cell>
          <cell r="C403" t="str">
            <v>INT BONOS GLOB MEXICO DISPO VENTA</v>
          </cell>
        </row>
        <row r="404">
          <cell r="B404" t="str">
            <v>13040101020211</v>
          </cell>
          <cell r="C404" t="str">
            <v>INT BONOS GLOB MEXICO DPV ESPECIAL</v>
          </cell>
        </row>
        <row r="405">
          <cell r="B405" t="str">
            <v>13040101020212</v>
          </cell>
          <cell r="C405" t="str">
            <v>INT BONOS GLOB MEXICO DPV ESTRATEGICO</v>
          </cell>
        </row>
        <row r="406">
          <cell r="B406" t="str">
            <v>13040101020213</v>
          </cell>
          <cell r="C406" t="str">
            <v>INT BONOS GLOB CHILE DISPO VENTA</v>
          </cell>
        </row>
        <row r="407">
          <cell r="B407" t="str">
            <v>13040101020214</v>
          </cell>
          <cell r="C407" t="str">
            <v>INT BONOS GLOB CHILE DPV ESPECIAL</v>
          </cell>
        </row>
        <row r="408">
          <cell r="B408" t="str">
            <v>13040101020215</v>
          </cell>
          <cell r="C408" t="str">
            <v>INT BONOS GLOB CHILE DPV ESTRATEGICO</v>
          </cell>
        </row>
        <row r="409">
          <cell r="B409" t="str">
            <v>13040101020216</v>
          </cell>
          <cell r="C409" t="str">
            <v>INT BONOS TESORO US ALM DPV ESTRATEGIC</v>
          </cell>
        </row>
        <row r="410">
          <cell r="B410" t="str">
            <v>13040101020217</v>
          </cell>
          <cell r="C410" t="str">
            <v>INT BONOS GLOB COLOMBIA ALM DPV ESTRAT</v>
          </cell>
        </row>
        <row r="411">
          <cell r="B411" t="str">
            <v>13040101020218</v>
          </cell>
          <cell r="C411" t="str">
            <v>INT BONOS GLOB MEXICO ALM DPV ESTRATET</v>
          </cell>
        </row>
        <row r="412">
          <cell r="B412" t="str">
            <v>13040101020219</v>
          </cell>
          <cell r="C412" t="str">
            <v>INT BONOS GLOB CHILE ALM DPV ESTRATETI</v>
          </cell>
        </row>
        <row r="413">
          <cell r="B413" t="str">
            <v>13040101020220</v>
          </cell>
          <cell r="C413" t="str">
            <v>INT BONOS GLOB BRASIL ALM DPV ESTRATET</v>
          </cell>
        </row>
        <row r="414">
          <cell r="B414" t="str">
            <v>13040101020221</v>
          </cell>
          <cell r="C414" t="str">
            <v>INT BONOS GLOB COLOMBIA IB-RESTRINGIDO</v>
          </cell>
        </row>
        <row r="415">
          <cell r="B415" t="str">
            <v>13040101020222</v>
          </cell>
          <cell r="C415" t="str">
            <v>RENDIMIENTO BONOS DEL TESORO USA DVTA</v>
          </cell>
        </row>
        <row r="416">
          <cell r="B416" t="str">
            <v>13040101020801</v>
          </cell>
          <cell r="C416" t="str">
            <v>PAN BONOS GLOBALES BRASIL</v>
          </cell>
        </row>
        <row r="417">
          <cell r="B417" t="str">
            <v>13040109010101</v>
          </cell>
          <cell r="C417" t="str">
            <v>BONOS DE REACTIVACION-FOPE</v>
          </cell>
        </row>
        <row r="418">
          <cell r="B418" t="str">
            <v>13040109010103</v>
          </cell>
          <cell r="C418" t="str">
            <v>BONOS DE REACTIVACION-RFA</v>
          </cell>
        </row>
        <row r="419">
          <cell r="B419" t="str">
            <v>13040109010201</v>
          </cell>
          <cell r="C419" t="str">
            <v>RENDIMIENTO BONOS FOPE Y RFA LIBRES</v>
          </cell>
        </row>
        <row r="420">
          <cell r="B420" t="str">
            <v>13040201000104</v>
          </cell>
          <cell r="C420" t="str">
            <v>CDN - BCRP AL DESCTO.</v>
          </cell>
        </row>
        <row r="421">
          <cell r="B421" t="str">
            <v>13040201000109</v>
          </cell>
          <cell r="C421" t="str">
            <v>CD BCRP NR AL DESCTO</v>
          </cell>
        </row>
        <row r="422">
          <cell r="B422" t="str">
            <v>13040201000110</v>
          </cell>
          <cell r="C422" t="str">
            <v>CERTIFICADO DEP TASA VAR  INVERSION</v>
          </cell>
        </row>
        <row r="423">
          <cell r="B423" t="str">
            <v>13040201000111</v>
          </cell>
          <cell r="C423" t="str">
            <v>CDBCRP DPV ESP</v>
          </cell>
        </row>
        <row r="424">
          <cell r="B424" t="str">
            <v>13040201000112</v>
          </cell>
          <cell r="C424" t="str">
            <v>CDBCRP ALM DPV ESTRATEGICO</v>
          </cell>
        </row>
        <row r="425">
          <cell r="B425" t="str">
            <v>13040201000113</v>
          </cell>
          <cell r="C425" t="str">
            <v>CDLD BCRP ALM ESTRATEGICO</v>
          </cell>
        </row>
        <row r="426">
          <cell r="B426" t="str">
            <v>13040201000201</v>
          </cell>
          <cell r="C426" t="str">
            <v>INTERESES CERTIFICADO DEP TASA VAR</v>
          </cell>
        </row>
        <row r="427">
          <cell r="B427" t="str">
            <v>13040201000202</v>
          </cell>
          <cell r="C427" t="str">
            <v>CDBCRP DPVESTRAT</v>
          </cell>
        </row>
        <row r="428">
          <cell r="B428" t="str">
            <v>13040201000203</v>
          </cell>
          <cell r="C428" t="str">
            <v>CD ION ALM ESTRAT</v>
          </cell>
        </row>
        <row r="429">
          <cell r="B429" t="str">
            <v>13040201000204</v>
          </cell>
          <cell r="C429" t="str">
            <v>REND CD ION ALM ESTRAT</v>
          </cell>
        </row>
        <row r="430">
          <cell r="B430" t="str">
            <v>13040201000205</v>
          </cell>
          <cell r="C430" t="str">
            <v>CERTIFICADOS DEPÓSITO TASA VARIABLE</v>
          </cell>
        </row>
        <row r="431">
          <cell r="B431" t="str">
            <v>13040201000206</v>
          </cell>
          <cell r="C431" t="str">
            <v>REND CERTIFICADOS DEPÓSITO TASA VARIAB</v>
          </cell>
        </row>
        <row r="432">
          <cell r="B432" t="str">
            <v>13040201000207</v>
          </cell>
          <cell r="C432" t="str">
            <v>CERTIFICADOS DEPÓSITO</v>
          </cell>
        </row>
        <row r="433">
          <cell r="B433" t="str">
            <v>13040201000208</v>
          </cell>
          <cell r="C433" t="str">
            <v>REND CERTIFICADOS DEPÓSITO</v>
          </cell>
        </row>
        <row r="434">
          <cell r="B434" t="str">
            <v>13040201000209</v>
          </cell>
          <cell r="C434" t="str">
            <v>MDC  CDR ALM ESTRATEGICO</v>
          </cell>
        </row>
        <row r="435">
          <cell r="B435" t="str">
            <v>13040201000210</v>
          </cell>
          <cell r="C435" t="str">
            <v>MDC CDBCRP TRADING MESA</v>
          </cell>
        </row>
        <row r="436">
          <cell r="B436" t="str">
            <v>13040301000101</v>
          </cell>
          <cell r="C436" t="str">
            <v>BONOS COFIDE</v>
          </cell>
        </row>
        <row r="437">
          <cell r="B437" t="str">
            <v>13040303000101</v>
          </cell>
          <cell r="C437" t="str">
            <v>BONOS CAF</v>
          </cell>
        </row>
        <row r="438">
          <cell r="B438" t="str">
            <v>13040303000102</v>
          </cell>
          <cell r="C438" t="str">
            <v>BONOS BLADEX</v>
          </cell>
        </row>
        <row r="439">
          <cell r="B439" t="str">
            <v>13040303000103</v>
          </cell>
          <cell r="C439" t="str">
            <v>BONOS CAF</v>
          </cell>
        </row>
        <row r="440">
          <cell r="B440" t="str">
            <v>13040303000104</v>
          </cell>
          <cell r="C440" t="str">
            <v>CERTIFICADO DE DEPOSITO A VENCIMIENTO</v>
          </cell>
        </row>
        <row r="441">
          <cell r="B441" t="str">
            <v>13040303000105</v>
          </cell>
          <cell r="C441" t="str">
            <v>CD YANKEE DISPO VENTA</v>
          </cell>
        </row>
        <row r="442">
          <cell r="B442" t="str">
            <v>13040303000201</v>
          </cell>
          <cell r="C442" t="str">
            <v>RENDIMIENTO DEV BONOS CAF</v>
          </cell>
        </row>
        <row r="443">
          <cell r="B443" t="str">
            <v>13040303000202</v>
          </cell>
          <cell r="C443" t="str">
            <v>RENDIMIENTO DEV BONOS BLADEX</v>
          </cell>
        </row>
        <row r="444">
          <cell r="B444" t="str">
            <v>13040303000203</v>
          </cell>
          <cell r="C444" t="str">
            <v>REND BONOS ORGAN FINANC INT ESTR</v>
          </cell>
        </row>
        <row r="445">
          <cell r="B445" t="str">
            <v>13040303000204</v>
          </cell>
          <cell r="C445" t="str">
            <v>RENDIMIENTO CERTIFICADO DE DEPOSITO A</v>
          </cell>
        </row>
        <row r="446">
          <cell r="B446" t="str">
            <v>13040303000205</v>
          </cell>
          <cell r="C446" t="str">
            <v>REND CD YANKEE DISPO VENTA</v>
          </cell>
        </row>
        <row r="447">
          <cell r="B447" t="str">
            <v>13040303000801</v>
          </cell>
          <cell r="C447" t="str">
            <v>PAN BONOS CAF</v>
          </cell>
        </row>
        <row r="448">
          <cell r="B448" t="str">
            <v>13040503000101</v>
          </cell>
          <cell r="C448" t="str">
            <v>CDN EMPRESAS FINANCIERAS</v>
          </cell>
        </row>
        <row r="449">
          <cell r="B449" t="str">
            <v>13040506000101</v>
          </cell>
          <cell r="C449" t="str">
            <v>BONOS HIPOTECARIOS IB</v>
          </cell>
        </row>
        <row r="450">
          <cell r="B450" t="str">
            <v>13040506000102</v>
          </cell>
          <cell r="C450" t="str">
            <v>BONOS HIPOTECARIOS</v>
          </cell>
        </row>
        <row r="451">
          <cell r="B451" t="str">
            <v>13040506000201</v>
          </cell>
          <cell r="C451" t="str">
            <v>RENDIMIENTO BONOS HIPOTECARIOS IB</v>
          </cell>
        </row>
        <row r="452">
          <cell r="B452" t="str">
            <v>13040506000202</v>
          </cell>
          <cell r="C452" t="str">
            <v>RENDIMIENTO BONOS HIPOTECARIOS</v>
          </cell>
        </row>
        <row r="453">
          <cell r="B453" t="str">
            <v>13040507000101</v>
          </cell>
          <cell r="C453" t="str">
            <v>BAF EMPRESAS SISTEMA FINANCIERO</v>
          </cell>
        </row>
        <row r="454">
          <cell r="B454" t="str">
            <v>13040507000201</v>
          </cell>
          <cell r="C454" t="str">
            <v>RENDIMIENTO DEV BONOS ARRENDAMIENTO FI</v>
          </cell>
        </row>
        <row r="455">
          <cell r="B455" t="str">
            <v>13040508000104</v>
          </cell>
          <cell r="C455" t="str">
            <v>BONOS CORPORATIVOS EMP. SIST FINANC</v>
          </cell>
        </row>
        <row r="456">
          <cell r="B456" t="str">
            <v>13040508000105</v>
          </cell>
          <cell r="C456" t="str">
            <v>BONOS CORP SIST FIN DPV EST</v>
          </cell>
        </row>
        <row r="457">
          <cell r="B457" t="str">
            <v>13040508000106</v>
          </cell>
          <cell r="C457" t="str">
            <v>BONOS CORP SIST FIN DVP ESP</v>
          </cell>
        </row>
        <row r="458">
          <cell r="B458" t="str">
            <v>13040508000107</v>
          </cell>
          <cell r="C458" t="str">
            <v>BONOS CORP SIST FIN COLOMBIA DPV MESA</v>
          </cell>
        </row>
        <row r="459">
          <cell r="B459" t="str">
            <v>13040508000108</v>
          </cell>
          <cell r="C459" t="str">
            <v>BONOS CORP SIST FIN COLOMBIA DPV EST</v>
          </cell>
        </row>
        <row r="460">
          <cell r="B460" t="str">
            <v>13040508000109</v>
          </cell>
          <cell r="C460" t="str">
            <v>BONOS CORP SIST FIN ALM EST</v>
          </cell>
        </row>
        <row r="461">
          <cell r="B461" t="str">
            <v>13040508000201</v>
          </cell>
          <cell r="C461" t="str">
            <v>REND BONOS CORPORATIVOS EMP SIST FINA</v>
          </cell>
        </row>
        <row r="462">
          <cell r="B462" t="str">
            <v>13040508000202</v>
          </cell>
          <cell r="C462" t="str">
            <v>INT CORRIDOS BONOS CORP SIST FIN DPV E</v>
          </cell>
        </row>
        <row r="463">
          <cell r="B463" t="str">
            <v>13040508000203</v>
          </cell>
          <cell r="C463" t="str">
            <v>INT BONOS CORP SIST FIN DVP ESP</v>
          </cell>
        </row>
        <row r="464">
          <cell r="B464" t="str">
            <v>13040508000209</v>
          </cell>
          <cell r="C464" t="str">
            <v>INT BONOS CORP SIST FIN ALM EST</v>
          </cell>
        </row>
        <row r="465">
          <cell r="B465" t="str">
            <v>13040508000210</v>
          </cell>
          <cell r="C465" t="str">
            <v>BONOS CORPORATIVOS EMP FIN DPLUS</v>
          </cell>
        </row>
        <row r="466">
          <cell r="B466" t="str">
            <v>13040508000211</v>
          </cell>
          <cell r="C466" t="str">
            <v>REND BONOS CORPORATIVOS EMP FIN DPLUS</v>
          </cell>
        </row>
        <row r="467">
          <cell r="B467" t="str">
            <v>13040509000101</v>
          </cell>
          <cell r="C467" t="str">
            <v>BONOS ESTRUCTURADOS  ACCIONES</v>
          </cell>
        </row>
        <row r="468">
          <cell r="B468" t="str">
            <v>13040509000102</v>
          </cell>
          <cell r="C468" t="str">
            <v>BONOS ESTRUCTURADOS  BONOS</v>
          </cell>
        </row>
        <row r="469">
          <cell r="B469" t="str">
            <v>13040509000801</v>
          </cell>
          <cell r="C469" t="str">
            <v>PAN NOTAS CREDITO SUISSE-ACCIONES</v>
          </cell>
        </row>
        <row r="470">
          <cell r="B470" t="str">
            <v>13040509000802</v>
          </cell>
          <cell r="C470" t="str">
            <v>PAN NOTAS CREDITO SUISSE-DEPOSITOS</v>
          </cell>
        </row>
        <row r="471">
          <cell r="B471" t="str">
            <v>13040510000101</v>
          </cell>
          <cell r="C471" t="str">
            <v>BONOS SUBORDINADOS</v>
          </cell>
        </row>
        <row r="472">
          <cell r="B472" t="str">
            <v>13040510000104</v>
          </cell>
          <cell r="C472" t="str">
            <v>BONOS SUBORDINADOS IB</v>
          </cell>
        </row>
        <row r="473">
          <cell r="B473" t="str">
            <v>13040510000201</v>
          </cell>
          <cell r="C473" t="str">
            <v>REND BONOS SUBORD IB</v>
          </cell>
        </row>
        <row r="474">
          <cell r="B474" t="str">
            <v>13040510000202</v>
          </cell>
          <cell r="C474" t="str">
            <v>BONO SUBORDINADO DPV FINANZAS</v>
          </cell>
        </row>
        <row r="475">
          <cell r="B475" t="str">
            <v>13040510000203</v>
          </cell>
          <cell r="C475" t="str">
            <v>REND BONO SUBORDINADO DPV FINANZAS</v>
          </cell>
        </row>
        <row r="476">
          <cell r="B476" t="str">
            <v>13040512000102</v>
          </cell>
          <cell r="C476" t="str">
            <v>MDC CD NEGOC ALM ESTRAT</v>
          </cell>
        </row>
        <row r="477">
          <cell r="B477" t="str">
            <v>13040512000103</v>
          </cell>
          <cell r="C477" t="str">
            <v>MDC REND CD NEGOC ALM ESTRAT</v>
          </cell>
        </row>
        <row r="478">
          <cell r="B478" t="str">
            <v>13040519000101</v>
          </cell>
          <cell r="C478" t="str">
            <v>BONOS DE TITULIZACION</v>
          </cell>
        </row>
        <row r="479">
          <cell r="B479" t="str">
            <v>13040519000102</v>
          </cell>
          <cell r="C479" t="str">
            <v>CDN EMPRESAS FINANCIERAS</v>
          </cell>
        </row>
        <row r="480">
          <cell r="B480" t="str">
            <v>13040519000103</v>
          </cell>
          <cell r="C480" t="str">
            <v>BONOS COFIDE</v>
          </cell>
        </row>
        <row r="481">
          <cell r="B481" t="str">
            <v>13040519000104</v>
          </cell>
          <cell r="C481" t="str">
            <v>BONOS COFIDE DPV ESP</v>
          </cell>
        </row>
        <row r="482">
          <cell r="B482" t="str">
            <v>13040519000105</v>
          </cell>
          <cell r="C482" t="str">
            <v>BONOS TITUL SOC FIN DPV EST</v>
          </cell>
        </row>
        <row r="483">
          <cell r="B483" t="str">
            <v>13040519000106</v>
          </cell>
          <cell r="C483" t="str">
            <v>BONOS COFIDE DPV EST</v>
          </cell>
        </row>
        <row r="484">
          <cell r="B484" t="str">
            <v>13040519000201</v>
          </cell>
          <cell r="C484" t="str">
            <v>RENDIMIENTO  DEV BONOS DE TITULIZACIO</v>
          </cell>
        </row>
        <row r="485">
          <cell r="B485" t="str">
            <v>13040519000202</v>
          </cell>
          <cell r="C485" t="str">
            <v>RENDIMIENTO DEV BONOS COFIDE</v>
          </cell>
        </row>
        <row r="486">
          <cell r="B486" t="str">
            <v>13040519000203</v>
          </cell>
          <cell r="C486" t="str">
            <v>INT BONOS COFIDE DPV ESP</v>
          </cell>
        </row>
        <row r="487">
          <cell r="B487" t="str">
            <v>13040519000204</v>
          </cell>
          <cell r="C487" t="str">
            <v>INT BONOS TITUL SOC FIN DPV EST</v>
          </cell>
        </row>
        <row r="488">
          <cell r="B488" t="str">
            <v>13040519000205</v>
          </cell>
          <cell r="C488" t="str">
            <v>REND BONOS COFIDE DPV EST</v>
          </cell>
        </row>
        <row r="489">
          <cell r="B489" t="str">
            <v>13040708000101</v>
          </cell>
          <cell r="C489" t="str">
            <v>BONOS ORD.- SOC.NO FINANCIERAS</v>
          </cell>
        </row>
        <row r="490">
          <cell r="B490" t="str">
            <v>13040708000105</v>
          </cell>
          <cell r="C490" t="str">
            <v>BONOS CORP DPV EST</v>
          </cell>
        </row>
        <row r="491">
          <cell r="B491" t="str">
            <v>13040708000106</v>
          </cell>
          <cell r="C491" t="str">
            <v>BONOS ORD SOC NO FIN DPV ESP</v>
          </cell>
        </row>
        <row r="492">
          <cell r="B492" t="str">
            <v>13040708000107</v>
          </cell>
          <cell r="C492" t="str">
            <v>BONOS CORP ORD ALM EST</v>
          </cell>
        </row>
        <row r="493">
          <cell r="B493" t="str">
            <v>13040708000201</v>
          </cell>
          <cell r="C493" t="str">
            <v>RENDTOS.DEV.BONOS ORD. - SOC.NO FINANC</v>
          </cell>
        </row>
        <row r="494">
          <cell r="B494" t="str">
            <v>13040708000202</v>
          </cell>
          <cell r="C494" t="str">
            <v>INT BONOS CORP ORD FIN DPV EST</v>
          </cell>
        </row>
        <row r="495">
          <cell r="B495" t="str">
            <v>13040708000203</v>
          </cell>
          <cell r="C495" t="str">
            <v>INT BONOS CORP SOC NO FIN DVP ESP</v>
          </cell>
        </row>
        <row r="496">
          <cell r="B496" t="str">
            <v>13040708000207</v>
          </cell>
          <cell r="C496" t="str">
            <v>INT BONOS CORP ORD FIN ALM EST</v>
          </cell>
        </row>
        <row r="497">
          <cell r="B497" t="str">
            <v>13040708000208</v>
          </cell>
          <cell r="C497" t="str">
            <v>BONOS CORPORATIVOS SOC NO FIN DPLUS</v>
          </cell>
        </row>
        <row r="498">
          <cell r="B498" t="str">
            <v>13040708000209</v>
          </cell>
          <cell r="C498" t="str">
            <v>REND BONOS CORPORATIVOS SOC NO FIN DPL</v>
          </cell>
        </row>
        <row r="499">
          <cell r="B499" t="str">
            <v>13041801000100</v>
          </cell>
          <cell r="C499" t="str">
            <v>MDC REPO  BONOS SOB ALM ESTRA</v>
          </cell>
        </row>
        <row r="500">
          <cell r="B500" t="str">
            <v>13041801000101</v>
          </cell>
          <cell r="C500" t="str">
            <v>MDC REPO INT BONOS SOB ALM ESTRA</v>
          </cell>
        </row>
        <row r="501">
          <cell r="B501" t="str">
            <v>13041801000102</v>
          </cell>
          <cell r="C501" t="str">
            <v>MDC REPO  BONOS SOB DVP ESTRA</v>
          </cell>
        </row>
        <row r="502">
          <cell r="B502" t="str">
            <v>13041801000103</v>
          </cell>
          <cell r="C502" t="str">
            <v>MDC REPO INT BONOS SOB DVP ESTRA</v>
          </cell>
        </row>
        <row r="503">
          <cell r="B503" t="str">
            <v>13041801000104</v>
          </cell>
          <cell r="C503" t="str">
            <v>MDC REPO  BONOS SOB BANKING BOOK</v>
          </cell>
        </row>
        <row r="504">
          <cell r="B504" t="str">
            <v>13041801000105</v>
          </cell>
          <cell r="C504" t="str">
            <v>MDC REPO INT BONOS SOB BANKING BOOK</v>
          </cell>
        </row>
        <row r="505">
          <cell r="B505" t="str">
            <v>13041801000106</v>
          </cell>
          <cell r="C505" t="str">
            <v>MDC BONOS GLOBALES PERUANOS RESTRINGID</v>
          </cell>
        </row>
        <row r="506">
          <cell r="B506" t="str">
            <v>13041801000107</v>
          </cell>
          <cell r="C506" t="str">
            <v>MDC INT BONOS GLOB PERUANOS RESTRINGID</v>
          </cell>
        </row>
        <row r="507">
          <cell r="B507" t="str">
            <v>13041802000101</v>
          </cell>
          <cell r="C507" t="str">
            <v>CDN BCRP PACTOS DE RECOMPRA</v>
          </cell>
        </row>
        <row r="508">
          <cell r="B508" t="str">
            <v>13041802010107</v>
          </cell>
          <cell r="C508" t="str">
            <v>BONOS GLOBALES DISP VTA PACTO RECOM</v>
          </cell>
        </row>
        <row r="509">
          <cell r="B509" t="str">
            <v>13041802010108</v>
          </cell>
          <cell r="C509" t="str">
            <v>BONOS SOBERANOS CARTERA RESTRINGIDA</v>
          </cell>
        </row>
        <row r="510">
          <cell r="B510" t="str">
            <v>13041802020101</v>
          </cell>
          <cell r="C510" t="str">
            <v>CDN BCRP PACTOS DE RECOMPRA</v>
          </cell>
        </row>
        <row r="511">
          <cell r="B511" t="str">
            <v>13041802020103</v>
          </cell>
          <cell r="C511" t="str">
            <v>CD BCRP NR PACTOS DE RECOMPRA</v>
          </cell>
        </row>
        <row r="512">
          <cell r="B512" t="str">
            <v>13041802020104</v>
          </cell>
          <cell r="C512" t="str">
            <v>BONOS GLOBALES DISP VTA PACTO RECOM</v>
          </cell>
        </row>
        <row r="513">
          <cell r="B513" t="str">
            <v>13041802020105</v>
          </cell>
          <cell r="C513" t="str">
            <v>CDN BCRP PACTOS DE RECOMPRA</v>
          </cell>
        </row>
        <row r="514">
          <cell r="B514" t="str">
            <v>13050101010103</v>
          </cell>
          <cell r="C514" t="str">
            <v>BONOS GLOBALES A VCTO</v>
          </cell>
        </row>
        <row r="515">
          <cell r="B515" t="str">
            <v>13050101010104</v>
          </cell>
          <cell r="C515" t="str">
            <v>BONOS SOBERANOS INV A VENCIMIENTO</v>
          </cell>
        </row>
        <row r="516">
          <cell r="B516" t="str">
            <v>13050101010201</v>
          </cell>
          <cell r="C516" t="str">
            <v>INT BONOS SOBERANOS INV A VENCIMIENTO</v>
          </cell>
        </row>
        <row r="517">
          <cell r="B517" t="str">
            <v>13050509000101</v>
          </cell>
          <cell r="C517" t="str">
            <v>BONOS ESTRUCTURADOS</v>
          </cell>
        </row>
        <row r="518">
          <cell r="B518" t="str">
            <v>13050509000201</v>
          </cell>
          <cell r="C518" t="str">
            <v>REND BONOS ESTRUCTURADOS DPV</v>
          </cell>
        </row>
        <row r="519">
          <cell r="B519" t="str">
            <v>13051801000101</v>
          </cell>
          <cell r="C519" t="str">
            <v>BONOS SOB A VENCIMIENTO</v>
          </cell>
        </row>
        <row r="520">
          <cell r="B520" t="str">
            <v>13051801000201</v>
          </cell>
          <cell r="C520" t="str">
            <v>BONOS INT SOB A VENCIMIENTO</v>
          </cell>
        </row>
        <row r="521">
          <cell r="B521" t="str">
            <v>13051801000202</v>
          </cell>
          <cell r="C521" t="str">
            <v>MDC REPO  BONOS SOB ALM ESTRA</v>
          </cell>
        </row>
        <row r="522">
          <cell r="B522" t="str">
            <v>13051801000203</v>
          </cell>
          <cell r="C522" t="str">
            <v>MDC REPO INT BONOS SOB ALM ESTRA</v>
          </cell>
        </row>
        <row r="523">
          <cell r="B523" t="str">
            <v>13051801000204</v>
          </cell>
          <cell r="C523" t="str">
            <v>MDC REPO  BONOS SOB DVP ESTRA</v>
          </cell>
        </row>
        <row r="524">
          <cell r="B524" t="str">
            <v>13051801000205</v>
          </cell>
          <cell r="C524" t="str">
            <v>MDC REPO INT BONOS SOB DVP ESTRA</v>
          </cell>
        </row>
        <row r="525">
          <cell r="B525" t="str">
            <v>13051801000206</v>
          </cell>
          <cell r="C525" t="str">
            <v>MDC REPO  BONOS SOB BANKING BOOK</v>
          </cell>
        </row>
        <row r="526">
          <cell r="B526" t="str">
            <v>13051801000207</v>
          </cell>
          <cell r="C526" t="str">
            <v>MDC REPO INT BONOS SOB BANKING BOOK</v>
          </cell>
        </row>
        <row r="527">
          <cell r="B527" t="str">
            <v>13080107000101</v>
          </cell>
          <cell r="C527" t="str">
            <v>REND CTAS DE PARTICIP  INV SIGMA</v>
          </cell>
        </row>
        <row r="528">
          <cell r="B528" t="str">
            <v>13080201000106</v>
          </cell>
          <cell r="C528">
            <v>1.3080201000106E+17</v>
          </cell>
        </row>
        <row r="529">
          <cell r="B529" t="str">
            <v>13080201000108</v>
          </cell>
          <cell r="C529" t="str">
            <v>RENDTOS DEV BONOS GLOBALES - TRADING</v>
          </cell>
        </row>
        <row r="530">
          <cell r="B530" t="str">
            <v>13080201000110</v>
          </cell>
          <cell r="C530" t="str">
            <v>REN B GLOB GRADO DE INVERSION TRD</v>
          </cell>
        </row>
        <row r="531">
          <cell r="B531" t="str">
            <v>13080201000111</v>
          </cell>
          <cell r="C531" t="str">
            <v>INT CORRIDOS US TREASURY TRADING</v>
          </cell>
        </row>
        <row r="532">
          <cell r="B532" t="str">
            <v>13080201000113</v>
          </cell>
          <cell r="C532" t="str">
            <v>INT BONOS GOB COLOMBIA TRADING MESA</v>
          </cell>
        </row>
        <row r="533">
          <cell r="B533" t="str">
            <v>13080201000114</v>
          </cell>
          <cell r="C533" t="str">
            <v>INT BONOS GOB COLOMBIA TRADING ESP</v>
          </cell>
        </row>
        <row r="534">
          <cell r="B534" t="str">
            <v>13080201000115</v>
          </cell>
          <cell r="C534" t="str">
            <v>INT BONOS GOB MEXICO TRADING MESA</v>
          </cell>
        </row>
        <row r="535">
          <cell r="B535" t="str">
            <v>13080201000116</v>
          </cell>
          <cell r="C535" t="str">
            <v>INT BONOS GOB MEXICO TRADING ESP</v>
          </cell>
        </row>
        <row r="536">
          <cell r="B536" t="str">
            <v>13080203000101</v>
          </cell>
          <cell r="C536" t="str">
            <v>REND BONOS COFIDE TRD ESP</v>
          </cell>
        </row>
        <row r="537">
          <cell r="B537" t="str">
            <v>13080205000101</v>
          </cell>
          <cell r="C537" t="str">
            <v>INT BONOS CORP EMP FIN TRADING ESP</v>
          </cell>
        </row>
        <row r="538">
          <cell r="B538" t="str">
            <v>13080205000102</v>
          </cell>
          <cell r="C538" t="str">
            <v>INT BONOS CORP EMP FIN TRADING MESA</v>
          </cell>
        </row>
        <row r="539">
          <cell r="B539" t="str">
            <v>13080205000103</v>
          </cell>
          <cell r="C539" t="str">
            <v>INT BONOS CORP SIST FIN COLOMBIA DPV T</v>
          </cell>
        </row>
        <row r="540">
          <cell r="B540" t="str">
            <v>13080205000104</v>
          </cell>
          <cell r="C540" t="str">
            <v>INT BONOS CORP SIST FIN COLOMBIA DPV T</v>
          </cell>
        </row>
        <row r="541">
          <cell r="B541" t="str">
            <v>13080207000102</v>
          </cell>
          <cell r="C541">
            <v>1.3080207000102E+17</v>
          </cell>
        </row>
        <row r="542">
          <cell r="B542" t="str">
            <v>13080207000103</v>
          </cell>
          <cell r="C542" t="str">
            <v>INT BONOS ORD SOC NO FIN TRADIN ESP</v>
          </cell>
        </row>
        <row r="543">
          <cell r="B543" t="str">
            <v>13080305000101</v>
          </cell>
          <cell r="C543" t="str">
            <v>REND ACC COMUNES EMPRESAS FINANCIERAS</v>
          </cell>
        </row>
        <row r="544">
          <cell r="B544" t="str">
            <v>13080307000103</v>
          </cell>
          <cell r="C544" t="str">
            <v>REND ACC COM DPV PJ DEL EXTERIOR</v>
          </cell>
        </row>
        <row r="545">
          <cell r="B545" t="str">
            <v>13080307000801</v>
          </cell>
          <cell r="C545" t="str">
            <v>PAN DIVIDENDOS RPI</v>
          </cell>
        </row>
        <row r="546">
          <cell r="B546" t="str">
            <v>13080307000802</v>
          </cell>
          <cell r="C546" t="str">
            <v>PAN DIVIDENDOS RPS</v>
          </cell>
        </row>
        <row r="547">
          <cell r="B547" t="str">
            <v>13080309000101</v>
          </cell>
          <cell r="C547" t="str">
            <v>REND ACC COM DPV HOLDING MATRIZ Y SUB</v>
          </cell>
        </row>
        <row r="548">
          <cell r="B548" t="str">
            <v>13080309000102</v>
          </cell>
          <cell r="C548" t="str">
            <v>RENDIMIENTO IFS - IDV</v>
          </cell>
        </row>
        <row r="549">
          <cell r="B549" t="str">
            <v>13080309000801</v>
          </cell>
          <cell r="C549" t="str">
            <v>PAN-VALORES Y TITULOS EMITIDOS POR OTR</v>
          </cell>
        </row>
        <row r="550">
          <cell r="B550" t="str">
            <v>13080401000106</v>
          </cell>
          <cell r="C550" t="str">
            <v>REND BONOS DE REACTIVACION-FOPE</v>
          </cell>
        </row>
        <row r="551">
          <cell r="B551" t="str">
            <v>13080401000108</v>
          </cell>
          <cell r="C551" t="str">
            <v>REND BONOS GLOBALES DISP PARA LA VTA</v>
          </cell>
        </row>
        <row r="552">
          <cell r="B552" t="str">
            <v>13080401000109</v>
          </cell>
          <cell r="C552" t="str">
            <v>REND BONOS DE REACTIVACION-RFA</v>
          </cell>
        </row>
        <row r="553">
          <cell r="B553" t="str">
            <v>13080401000111</v>
          </cell>
          <cell r="C553" t="str">
            <v>INT BONOS GLOBALES BRASIL</v>
          </cell>
        </row>
        <row r="554">
          <cell r="B554" t="str">
            <v>13080401000113</v>
          </cell>
          <cell r="C554" t="str">
            <v>REN BONOS GLOB GRADO DE INVERSION</v>
          </cell>
        </row>
        <row r="555">
          <cell r="B555" t="str">
            <v>13080401000114</v>
          </cell>
          <cell r="C555">
            <v>1.3080401000114E+17</v>
          </cell>
        </row>
        <row r="556">
          <cell r="B556" t="str">
            <v>13080401000115</v>
          </cell>
          <cell r="C556">
            <v>1.3080401000115E+17</v>
          </cell>
        </row>
        <row r="557">
          <cell r="B557" t="str">
            <v>13080401000116</v>
          </cell>
          <cell r="C557">
            <v>1.3080401000116E+17</v>
          </cell>
        </row>
        <row r="558">
          <cell r="B558" t="str">
            <v>13080401000118</v>
          </cell>
          <cell r="C558">
            <v>1.3080401000118E+17</v>
          </cell>
        </row>
        <row r="559">
          <cell r="B559" t="str">
            <v>13080401000119</v>
          </cell>
          <cell r="C559" t="str">
            <v>INT CORRIDOS US TREASURIES DPV ESP</v>
          </cell>
        </row>
        <row r="560">
          <cell r="B560" t="str">
            <v>13080401000120</v>
          </cell>
          <cell r="C560" t="str">
            <v>INT CORRIDOS US TREASURIES DPV EST</v>
          </cell>
        </row>
        <row r="561">
          <cell r="B561" t="str">
            <v>13080401000121</v>
          </cell>
          <cell r="C561" t="str">
            <v>INT BONOS GOB COLOMBIA DPV MESA</v>
          </cell>
        </row>
        <row r="562">
          <cell r="B562" t="str">
            <v>13080401000122</v>
          </cell>
          <cell r="C562" t="str">
            <v>INT BONOS GOB COLOMBIA DPV EST</v>
          </cell>
        </row>
        <row r="563">
          <cell r="B563" t="str">
            <v>13080401000123</v>
          </cell>
          <cell r="C563" t="str">
            <v>INT BONOS GOB MEXICO DPV MESA</v>
          </cell>
        </row>
        <row r="564">
          <cell r="B564" t="str">
            <v>13080401000124</v>
          </cell>
          <cell r="C564" t="str">
            <v>INT BONOS GOB MEXICO DPV EST</v>
          </cell>
        </row>
        <row r="565">
          <cell r="B565" t="str">
            <v>13080401000801</v>
          </cell>
          <cell r="C565" t="str">
            <v>PAN BONOS GLOBALES PERUANOS</v>
          </cell>
        </row>
        <row r="566">
          <cell r="B566" t="str">
            <v>13080401000802</v>
          </cell>
          <cell r="C566" t="str">
            <v>PAN BONOS GLOBALES BRASIL</v>
          </cell>
        </row>
        <row r="567">
          <cell r="B567" t="str">
            <v>13080402000101</v>
          </cell>
          <cell r="C567" t="str">
            <v>RENDTOS.DEV.- CDN BCRP</v>
          </cell>
        </row>
        <row r="568">
          <cell r="B568" t="str">
            <v>13080402000104</v>
          </cell>
          <cell r="C568" t="str">
            <v>INTERESES CERTIFICADO DEP TAS VAR</v>
          </cell>
        </row>
        <row r="569">
          <cell r="B569" t="str">
            <v>13080403000102</v>
          </cell>
          <cell r="C569" t="str">
            <v>INT BONOS CAF</v>
          </cell>
        </row>
        <row r="570">
          <cell r="B570" t="str">
            <v>13080403000103</v>
          </cell>
          <cell r="C570">
            <v>1.3080403000103E+17</v>
          </cell>
        </row>
        <row r="571">
          <cell r="B571" t="str">
            <v>13080403000301</v>
          </cell>
          <cell r="C571" t="str">
            <v>RENDIMIENTO DEV BONOS CAF</v>
          </cell>
        </row>
        <row r="572">
          <cell r="B572" t="str">
            <v>13080403000801</v>
          </cell>
          <cell r="C572" t="str">
            <v>PAN INT BONOS CAF</v>
          </cell>
        </row>
        <row r="573">
          <cell r="B573" t="str">
            <v>13080405000101</v>
          </cell>
          <cell r="C573" t="str">
            <v>INT BONOS SUBORDINADOS</v>
          </cell>
        </row>
        <row r="574">
          <cell r="B574" t="str">
            <v>13080405000102</v>
          </cell>
          <cell r="C574" t="str">
            <v>REND DEV BAF EMPRESAS SIST FINANC</v>
          </cell>
        </row>
        <row r="575">
          <cell r="B575" t="str">
            <v>13080405000103</v>
          </cell>
          <cell r="C575" t="str">
            <v>REND DEV CDN EMP SIST FINANCIERO</v>
          </cell>
        </row>
        <row r="576">
          <cell r="B576" t="str">
            <v>13080405000104</v>
          </cell>
          <cell r="C576" t="str">
            <v>REND BONOS SUBORD IB</v>
          </cell>
        </row>
        <row r="577">
          <cell r="B577" t="str">
            <v>13080405000105</v>
          </cell>
          <cell r="C577" t="str">
            <v>RENDIMIENTO BONOS HIPOTECARIOS IB</v>
          </cell>
        </row>
        <row r="578">
          <cell r="B578" t="str">
            <v>13080405000106</v>
          </cell>
          <cell r="C578" t="str">
            <v>REND BONOS CORPORATIVOS EMP SIST FINA</v>
          </cell>
        </row>
        <row r="579">
          <cell r="B579" t="str">
            <v>13080405000107</v>
          </cell>
          <cell r="C579" t="str">
            <v>RENDIMIENTO DEV BONOS DE TITULIZACIO</v>
          </cell>
        </row>
        <row r="580">
          <cell r="B580" t="str">
            <v>13080405000108</v>
          </cell>
          <cell r="C580" t="str">
            <v>RENDIMIENTOS BONOS ESTRUCTURADOS EMP.S</v>
          </cell>
        </row>
        <row r="581">
          <cell r="B581" t="str">
            <v>13080405000109</v>
          </cell>
          <cell r="C581" t="str">
            <v>REND BONOS HIPOTECARIOS</v>
          </cell>
        </row>
        <row r="582">
          <cell r="B582" t="str">
            <v>13080405000110</v>
          </cell>
          <cell r="C582" t="str">
            <v>INTERESES BONOS ESTRUCTURADOS EMP</v>
          </cell>
        </row>
        <row r="583">
          <cell r="B583" t="str">
            <v>13080405000111</v>
          </cell>
          <cell r="C583" t="str">
            <v>INT CORRIDOS BONOS CORP SIST FIN DPV E</v>
          </cell>
        </row>
        <row r="584">
          <cell r="B584" t="str">
            <v>13080405000112</v>
          </cell>
          <cell r="C584">
            <v>1.3080405000112E+17</v>
          </cell>
        </row>
        <row r="585">
          <cell r="B585" t="str">
            <v>13080405000113</v>
          </cell>
          <cell r="C585" t="str">
            <v>INT BONOS CORP SIST FIN COLOMBIA DPV M</v>
          </cell>
        </row>
        <row r="586">
          <cell r="B586" t="str">
            <v>13080405000114</v>
          </cell>
          <cell r="C586" t="str">
            <v>INT BONOS CORP SIST FIN COLOMBIA DPV E</v>
          </cell>
        </row>
        <row r="587">
          <cell r="B587" t="str">
            <v>13080405000801</v>
          </cell>
          <cell r="C587" t="str">
            <v>PAN NOTAS ESTRUCT BONOS ESTRUCTURADOS</v>
          </cell>
        </row>
        <row r="588">
          <cell r="B588" t="str">
            <v>13080407000101</v>
          </cell>
          <cell r="C588" t="str">
            <v>RENDTOS.DEV.BONOS ORD. - SOC.NO FINANC</v>
          </cell>
        </row>
        <row r="589">
          <cell r="B589" t="str">
            <v>13080407000104</v>
          </cell>
          <cell r="C589" t="str">
            <v>INT BONOS CORP DPV EST</v>
          </cell>
        </row>
        <row r="590">
          <cell r="B590" t="str">
            <v>13080407000105</v>
          </cell>
          <cell r="C590">
            <v>1.3080407000105E+17</v>
          </cell>
        </row>
        <row r="591">
          <cell r="B591" t="str">
            <v>13080418000208</v>
          </cell>
          <cell r="C591">
            <v>1.3080418000208E+17</v>
          </cell>
        </row>
        <row r="592">
          <cell r="B592" t="str">
            <v>13080418000209</v>
          </cell>
          <cell r="C592" t="str">
            <v>REND BONOS SOBERANOS CARTERA RESTRINGI</v>
          </cell>
        </row>
        <row r="593">
          <cell r="B593" t="str">
            <v>13080501000103</v>
          </cell>
          <cell r="C593" t="str">
            <v>REND BONOS GLOBALES A VCTO</v>
          </cell>
        </row>
        <row r="594">
          <cell r="B594" t="str">
            <v>13080518000203</v>
          </cell>
          <cell r="C594" t="str">
            <v>RENDTOS BONOS GLOBALES-PACTO</v>
          </cell>
        </row>
        <row r="595">
          <cell r="B595" t="str">
            <v>13090305010101</v>
          </cell>
          <cell r="C595" t="str">
            <v>BL PROV SOCIEDADES FINANCIERAS</v>
          </cell>
        </row>
        <row r="596">
          <cell r="B596" t="str">
            <v>13090306010101</v>
          </cell>
          <cell r="C596" t="str">
            <v>PROV.FLUCT.ACCIONES - EMP.ASEGURADORAS</v>
          </cell>
        </row>
        <row r="597">
          <cell r="B597" t="str">
            <v>13090307010101</v>
          </cell>
          <cell r="C597" t="str">
            <v>PROV.ACC COMUNES - SOC.NO FINANCIERAS</v>
          </cell>
        </row>
        <row r="598">
          <cell r="B598" t="str">
            <v>13090307020101</v>
          </cell>
          <cell r="C598" t="str">
            <v>PROV.ACC.DE INVERSION - SOC.NO FINANCI</v>
          </cell>
        </row>
        <row r="599">
          <cell r="B599" t="str">
            <v>13090313020104</v>
          </cell>
          <cell r="C599" t="str">
            <v>PERD. VALORIZ INV. TEXTIL SAN CRISTOB</v>
          </cell>
        </row>
        <row r="600">
          <cell r="B600" t="str">
            <v>13090313020105</v>
          </cell>
          <cell r="C600" t="str">
            <v>PERD. VALORIZ. INV. SOC.MINERA AUSTRI</v>
          </cell>
        </row>
        <row r="601">
          <cell r="B601" t="str">
            <v>13090401010101</v>
          </cell>
          <cell r="C601" t="str">
            <v>PROV. REPRESENTACION DEUDA PAIS</v>
          </cell>
        </row>
        <row r="602">
          <cell r="B602" t="str">
            <v>13090402000101</v>
          </cell>
          <cell r="C602" t="str">
            <v>PROV. BANCOS CENTRALES</v>
          </cell>
        </row>
        <row r="603">
          <cell r="B603" t="str">
            <v>13090403000101</v>
          </cell>
          <cell r="C603" t="str">
            <v>PROV. COFIDE</v>
          </cell>
        </row>
        <row r="604">
          <cell r="B604" t="str">
            <v>13090403000102</v>
          </cell>
          <cell r="C604" t="str">
            <v>PROV. ORGA FINANCIEROS INTERNACIONALE</v>
          </cell>
        </row>
        <row r="605">
          <cell r="B605" t="str">
            <v>13090405060101</v>
          </cell>
          <cell r="C605" t="str">
            <v>PROV. BONOS HIPOTECARIOS</v>
          </cell>
        </row>
        <row r="606">
          <cell r="B606" t="str">
            <v>13090405070101</v>
          </cell>
          <cell r="C606" t="str">
            <v>PROV BAF EMPRESAS SISTEMA FINA</v>
          </cell>
        </row>
        <row r="607">
          <cell r="B607" t="str">
            <v>13090405080101</v>
          </cell>
          <cell r="C607" t="str">
            <v>PROV. EMI ESF BONOS ORDINARIOS</v>
          </cell>
        </row>
        <row r="608">
          <cell r="B608" t="str">
            <v>13090405100101</v>
          </cell>
          <cell r="C608" t="str">
            <v>PROV. CERTIFICADOS BANCARIOS</v>
          </cell>
        </row>
        <row r="609">
          <cell r="B609" t="str">
            <v>13090407080101</v>
          </cell>
          <cell r="C609" t="str">
            <v>PROV.BONOS ORD.- SOC.NO FINANCIERAS</v>
          </cell>
        </row>
        <row r="610">
          <cell r="B610" t="str">
            <v>13090407080102</v>
          </cell>
          <cell r="C610" t="str">
            <v>PROV.BONOS AJEPER</v>
          </cell>
        </row>
        <row r="611">
          <cell r="B611" t="str">
            <v>13090418020101</v>
          </cell>
          <cell r="C611" t="str">
            <v>PROV.CDN BCRP - PACTOS DE RECOMPRA</v>
          </cell>
        </row>
        <row r="612">
          <cell r="B612" t="str">
            <v>14010101000101</v>
          </cell>
          <cell r="C612" t="str">
            <v>CTA.CTE DEUDORA PJ</v>
          </cell>
        </row>
        <row r="613">
          <cell r="B613" t="str">
            <v>14010101000103</v>
          </cell>
          <cell r="C613" t="str">
            <v>BL AVANCE CTA.CTE. PJ-BL</v>
          </cell>
        </row>
        <row r="614">
          <cell r="B614" t="str">
            <v>14010101000104</v>
          </cell>
          <cell r="C614" t="str">
            <v>AVANCE CTA CTE PJ S/F LUCRO</v>
          </cell>
        </row>
        <row r="615">
          <cell r="B615" t="str">
            <v>14010101000105</v>
          </cell>
          <cell r="C615" t="str">
            <v>LPC AVANCE EN CTA CTE COMERCIAL</v>
          </cell>
        </row>
        <row r="616">
          <cell r="B616" t="str">
            <v>14010102010101</v>
          </cell>
          <cell r="C616" t="str">
            <v>TC VISA COMERCIAL COLOC.DISP.EFECTIVO</v>
          </cell>
        </row>
        <row r="617">
          <cell r="B617" t="str">
            <v>14010102010102</v>
          </cell>
          <cell r="C617" t="str">
            <v>TC MASTERCARD COMERCIAL. COLOC. DISP.</v>
          </cell>
        </row>
        <row r="618">
          <cell r="B618" t="str">
            <v>14010102020101</v>
          </cell>
          <cell r="C618" t="str">
            <v>TC VISA COMERCIAL COLOC.COMPRAS</v>
          </cell>
        </row>
        <row r="619">
          <cell r="B619" t="str">
            <v>14010102020102</v>
          </cell>
          <cell r="C619" t="str">
            <v>TC MASTERCARD COMERCIAL. COLOC. COMPRA</v>
          </cell>
        </row>
        <row r="620">
          <cell r="B620" t="str">
            <v>14010104000102</v>
          </cell>
          <cell r="C620" t="str">
            <v>SOBREGIROS EN CTA CTE PJ</v>
          </cell>
        </row>
        <row r="621">
          <cell r="B621" t="str">
            <v>14010104000103</v>
          </cell>
          <cell r="C621" t="str">
            <v>BL SOBREGIROS CTA.CTE.PJ-BL</v>
          </cell>
        </row>
        <row r="622">
          <cell r="B622" t="str">
            <v>14010104000104</v>
          </cell>
          <cell r="C622" t="str">
            <v>CTAS CTES DEUDOR SOBREG PJ S/F LUCRO</v>
          </cell>
        </row>
        <row r="623">
          <cell r="B623" t="str">
            <v>14010104000106</v>
          </cell>
          <cell r="C623" t="str">
            <v>CTAS CTE DEUDORAS CAST CH S/F PN</v>
          </cell>
        </row>
        <row r="624">
          <cell r="B624" t="str">
            <v>14010104000107</v>
          </cell>
          <cell r="C624" t="str">
            <v>CTAS CTE DEUDORAS CAST CH S/F PJ</v>
          </cell>
        </row>
        <row r="625">
          <cell r="B625" t="str">
            <v>14010105000103</v>
          </cell>
          <cell r="C625" t="str">
            <v>BL PAG VIG EN DSCTO CL</v>
          </cell>
        </row>
        <row r="626">
          <cell r="B626" t="str">
            <v>14010105000104</v>
          </cell>
          <cell r="C626" t="str">
            <v>BL LETRAS EN DSCTO CP PR</v>
          </cell>
        </row>
        <row r="627">
          <cell r="B627" t="str">
            <v>14010105010101</v>
          </cell>
          <cell r="C627" t="str">
            <v>CL PAG.TASA DESCONTADA VIG</v>
          </cell>
        </row>
        <row r="628">
          <cell r="B628" t="str">
            <v>14010105010102</v>
          </cell>
          <cell r="C628" t="str">
            <v>CL D/P PAG.TASA DSCTDA.VIG</v>
          </cell>
        </row>
        <row r="629">
          <cell r="B629" t="str">
            <v>14010105020101</v>
          </cell>
          <cell r="C629" t="str">
            <v>PR LETR./FACT.DSCTO.VIG</v>
          </cell>
        </row>
        <row r="630">
          <cell r="B630" t="str">
            <v>14010105020102</v>
          </cell>
          <cell r="C630" t="str">
            <v>PR D/P LETRAS DSCTO. VIG</v>
          </cell>
        </row>
        <row r="631">
          <cell r="B631" t="str">
            <v>14010105020103</v>
          </cell>
          <cell r="C631" t="str">
            <v>PR DSCTO ELECTR SM PERUANOS VIG</v>
          </cell>
        </row>
        <row r="632">
          <cell r="B632" t="str">
            <v>14010106000101</v>
          </cell>
          <cell r="C632" t="str">
            <v>CL PAG.TASA VENCIDA VIGENTE</v>
          </cell>
        </row>
        <row r="633">
          <cell r="B633" t="str">
            <v>14010106000105</v>
          </cell>
          <cell r="C633" t="str">
            <v>LPC PRI PAG.COFIDE VAC VIG VN</v>
          </cell>
        </row>
        <row r="634">
          <cell r="B634" t="str">
            <v>14010106000108</v>
          </cell>
          <cell r="C634" t="str">
            <v>CL P.T.VENCIDA COFIDE VIG</v>
          </cell>
        </row>
        <row r="635">
          <cell r="B635" t="str">
            <v>14010106000120</v>
          </cell>
          <cell r="C635" t="str">
            <v>BL PAGARE TASA VENCIDA -CL</v>
          </cell>
        </row>
        <row r="636">
          <cell r="B636" t="str">
            <v>14010106000123</v>
          </cell>
          <cell r="C636" t="str">
            <v>LPC PRX P.OTRO SUS.VAC INDX.VIG</v>
          </cell>
        </row>
        <row r="637">
          <cell r="B637" t="str">
            <v>14010106000124</v>
          </cell>
          <cell r="C637" t="str">
            <v>LPC PRX PAG.COFIDE VAC VIG INDX.</v>
          </cell>
        </row>
        <row r="638">
          <cell r="B638" t="str">
            <v>14010106000125</v>
          </cell>
          <cell r="C638" t="str">
            <v>CL D/P PAG.TASA VENCIDA VIGENTE</v>
          </cell>
        </row>
        <row r="639">
          <cell r="B639" t="str">
            <v>14010106000134</v>
          </cell>
          <cell r="C639" t="str">
            <v>LPC PAG.TASA VENCIDA VIG</v>
          </cell>
        </row>
        <row r="640">
          <cell r="B640" t="str">
            <v>14010106000135</v>
          </cell>
          <cell r="C640" t="str">
            <v>LPC PAGARE TASA VENCIDA D/P VIG.</v>
          </cell>
        </row>
        <row r="641">
          <cell r="B641" t="str">
            <v>14010106000138</v>
          </cell>
          <cell r="C641" t="str">
            <v>CL P.T.V.OTROS SUSPENSO VIG</v>
          </cell>
        </row>
        <row r="642">
          <cell r="B642" t="str">
            <v>14010106000141</v>
          </cell>
          <cell r="C642" t="str">
            <v>LPC P.TV OTROS SUSPENSO VIG.</v>
          </cell>
        </row>
        <row r="643">
          <cell r="B643" t="str">
            <v>14010106000145</v>
          </cell>
          <cell r="C643" t="str">
            <v>LPC PRI P.OTROS SUSP.VAC VN VIG</v>
          </cell>
        </row>
        <row r="644">
          <cell r="B644" t="str">
            <v>14010106010101</v>
          </cell>
          <cell r="C644" t="str">
            <v>CL PAG.TV REVOLVENTE VIG</v>
          </cell>
        </row>
        <row r="645">
          <cell r="B645" t="str">
            <v>14010106010104</v>
          </cell>
          <cell r="C645" t="str">
            <v>CL P.TV NEG.INMOB.REVOLV VIG</v>
          </cell>
        </row>
        <row r="646">
          <cell r="B646" t="str">
            <v>14010106010105</v>
          </cell>
          <cell r="C646" t="str">
            <v>CL P.TV REC.COFIDE REVOL VI</v>
          </cell>
        </row>
        <row r="647">
          <cell r="B647" t="str">
            <v>14010106010108</v>
          </cell>
          <cell r="C647" t="str">
            <v>LPC PAG.TV REVOLV VIG</v>
          </cell>
        </row>
        <row r="648">
          <cell r="B648" t="str">
            <v>14010106010109</v>
          </cell>
          <cell r="C648" t="str">
            <v>LPC PAG.TV D/P REVOLV VIG</v>
          </cell>
        </row>
        <row r="649">
          <cell r="B649" t="str">
            <v>14010106010110</v>
          </cell>
          <cell r="C649" t="str">
            <v>LPC P.TV OTRS SUSP.REVOL VIG</v>
          </cell>
        </row>
        <row r="650">
          <cell r="B650" t="str">
            <v>14010106010113</v>
          </cell>
          <cell r="C650" t="str">
            <v>MYP C LINEA REVOLVENTE VIG</v>
          </cell>
        </row>
        <row r="651">
          <cell r="B651" t="str">
            <v>14010106010114</v>
          </cell>
          <cell r="C651" t="str">
            <v>MYP D/P C LINEA REVOLVENTE VIG</v>
          </cell>
        </row>
        <row r="652">
          <cell r="B652" t="str">
            <v>14010106010201</v>
          </cell>
          <cell r="C652" t="str">
            <v>LPC SISMO PAG TV REVOL VIG1200140101</v>
          </cell>
        </row>
        <row r="653">
          <cell r="B653" t="str">
            <v>14010106010202</v>
          </cell>
          <cell r="C653" t="str">
            <v>LPC P.TV NEG.INMOB.REVOLV VIG</v>
          </cell>
        </row>
        <row r="654">
          <cell r="B654" t="str">
            <v>14010106020105</v>
          </cell>
          <cell r="C654" t="str">
            <v>MYP C.CAP.VIG.FIN. CAP.TRAB.</v>
          </cell>
        </row>
        <row r="655">
          <cell r="B655" t="str">
            <v>14010106020106</v>
          </cell>
          <cell r="C655" t="str">
            <v>MYP D/P C CAP VIG FIN.CAP.TRAB</v>
          </cell>
        </row>
        <row r="656">
          <cell r="B656" t="str">
            <v>14010106020107</v>
          </cell>
          <cell r="C656" t="str">
            <v>MYP C CAP.VIG.FIN. COMPRA. AF.</v>
          </cell>
        </row>
        <row r="657">
          <cell r="B657" t="str">
            <v>14010106020108</v>
          </cell>
          <cell r="C657" t="str">
            <v>MYP D/P C CAP VIG FIN.COMPRA. AF.</v>
          </cell>
        </row>
        <row r="658">
          <cell r="B658" t="str">
            <v>14010106020109</v>
          </cell>
          <cell r="C658" t="str">
            <v>MYP C CAP.VIG.FIN. CRED. PARAL.</v>
          </cell>
        </row>
        <row r="659">
          <cell r="B659" t="str">
            <v>14010106020111</v>
          </cell>
          <cell r="C659" t="str">
            <v>MYP CAP.VIG. FIN. COMPRA DE DEUDA CAP</v>
          </cell>
        </row>
        <row r="660">
          <cell r="B660" t="str">
            <v>14010106020112</v>
          </cell>
          <cell r="C660" t="str">
            <v>MYP D/P CAP VIG FIN. COMPRA DE D</v>
          </cell>
        </row>
        <row r="661">
          <cell r="B661" t="str">
            <v>14010106020113</v>
          </cell>
          <cell r="C661" t="str">
            <v>MYP C.CAP.VIG.TRANSP PUBLICO CAP T</v>
          </cell>
        </row>
        <row r="662">
          <cell r="B662" t="str">
            <v>14010106020114</v>
          </cell>
          <cell r="C662" t="str">
            <v>MYP D/P C CAP VIG TRANSP PUBLICO CAP</v>
          </cell>
        </row>
        <row r="663">
          <cell r="B663" t="str">
            <v>14010106020115</v>
          </cell>
          <cell r="C663" t="str">
            <v>MYP E.R.C.CAP.VIG.FIN.CAP.TRAB</v>
          </cell>
        </row>
        <row r="664">
          <cell r="B664" t="str">
            <v>14010106090101</v>
          </cell>
          <cell r="C664" t="str">
            <v>CL PAG.TV NO REVOLVENTE VIG</v>
          </cell>
        </row>
        <row r="665">
          <cell r="B665" t="str">
            <v>14010106090102</v>
          </cell>
          <cell r="C665" t="str">
            <v>CL PAG.TV D/P NO REVOLVENTE VIG</v>
          </cell>
        </row>
        <row r="666">
          <cell r="B666" t="str">
            <v>14010106090103</v>
          </cell>
          <cell r="C666" t="str">
            <v>CL P.TV OTROS SUSP.NO REVOL VI</v>
          </cell>
        </row>
        <row r="667">
          <cell r="B667" t="str">
            <v>14010106090104</v>
          </cell>
          <cell r="C667" t="str">
            <v>CL P.TV NEG.INMOB.NO REVOL VIG</v>
          </cell>
        </row>
        <row r="668">
          <cell r="B668" t="str">
            <v>14010106090105</v>
          </cell>
          <cell r="C668" t="str">
            <v>CL P.TV REC.COFIDE NO REVOL VI</v>
          </cell>
        </row>
        <row r="669">
          <cell r="B669" t="str">
            <v>14010106090108</v>
          </cell>
          <cell r="C669" t="str">
            <v>LPC PAG.TV NO REVOLV VIG</v>
          </cell>
        </row>
        <row r="670">
          <cell r="B670" t="str">
            <v>14010106090109</v>
          </cell>
          <cell r="C670" t="str">
            <v>LPC PAG.TV D/P NO REVOLV VIG</v>
          </cell>
        </row>
        <row r="671">
          <cell r="B671" t="str">
            <v>14010106090110</v>
          </cell>
          <cell r="C671" t="str">
            <v>LPC P.TV OTRS SUSP.NO REVOL VIG</v>
          </cell>
        </row>
        <row r="672">
          <cell r="B672" t="str">
            <v>14010106090111</v>
          </cell>
          <cell r="C672" t="str">
            <v>LPC P.TV REC.COFIDE NO REVOL VIG</v>
          </cell>
        </row>
        <row r="673">
          <cell r="B673" t="str">
            <v>14010106090201</v>
          </cell>
          <cell r="C673" t="str">
            <v>LPC SISMO PAG TV NO REVOL VIG</v>
          </cell>
        </row>
        <row r="674">
          <cell r="B674" t="str">
            <v>14010106090202</v>
          </cell>
          <cell r="C674" t="str">
            <v>LPC P.TV NEG.INMOB.NO REVOL VIG</v>
          </cell>
        </row>
        <row r="675">
          <cell r="B675" t="str">
            <v>14010110000101</v>
          </cell>
          <cell r="C675" t="str">
            <v>PR LETRAS FACTORING VIG</v>
          </cell>
        </row>
        <row r="676">
          <cell r="B676" t="str">
            <v>14010110000102</v>
          </cell>
          <cell r="C676" t="str">
            <v>PR FACTORING FACTURA VIGENTE</v>
          </cell>
        </row>
        <row r="677">
          <cell r="B677" t="str">
            <v>14010110000103</v>
          </cell>
          <cell r="C677" t="str">
            <v>PR LET.FACTORING TITULIZ.VIG</v>
          </cell>
        </row>
        <row r="678">
          <cell r="B678" t="str">
            <v>14010110000105</v>
          </cell>
          <cell r="C678" t="str">
            <v>BL FACTORING VIG PR</v>
          </cell>
        </row>
        <row r="679">
          <cell r="B679" t="str">
            <v>14010110000106</v>
          </cell>
          <cell r="C679" t="str">
            <v>PR FACT ELECTR LET.FACT VIG</v>
          </cell>
        </row>
        <row r="680">
          <cell r="B680" t="str">
            <v>14010110000107</v>
          </cell>
          <cell r="C680" t="str">
            <v>PR. FACTORING INTEL VIGENTE</v>
          </cell>
        </row>
        <row r="681">
          <cell r="B681" t="str">
            <v>14010111000111</v>
          </cell>
          <cell r="C681" t="str">
            <v>LPC PRI LEASING EN PROCESO</v>
          </cell>
        </row>
        <row r="682">
          <cell r="B682" t="str">
            <v>14010111000112</v>
          </cell>
          <cell r="C682" t="str">
            <v>LPC PRI LS BIEN RP CAPITAL VIG</v>
          </cell>
        </row>
        <row r="683">
          <cell r="B683" t="str">
            <v>14010111000113</v>
          </cell>
          <cell r="C683" t="str">
            <v>LPC PDL LS BIEN RP INT.DIFE.VIG</v>
          </cell>
        </row>
        <row r="684">
          <cell r="B684" t="str">
            <v>14010111000114</v>
          </cell>
          <cell r="C684" t="str">
            <v>LPC PSG LS BIEN RP CIA SEG VIG</v>
          </cell>
        </row>
        <row r="685">
          <cell r="B685" t="str">
            <v>14010111000115</v>
          </cell>
          <cell r="C685" t="str">
            <v>LPC PDS LS BIEN RP INT.SEG VIG</v>
          </cell>
        </row>
        <row r="686">
          <cell r="B686" t="str">
            <v>14010111000116</v>
          </cell>
          <cell r="C686" t="str">
            <v>LPC PIG LS BIEN RP IGV VIG</v>
          </cell>
        </row>
        <row r="687">
          <cell r="B687" t="str">
            <v>14010111000117</v>
          </cell>
          <cell r="C687" t="str">
            <v>LPC PRI LS BIEN D/P CAPITAL VIG</v>
          </cell>
        </row>
        <row r="688">
          <cell r="B688" t="str">
            <v>14010111000118</v>
          </cell>
          <cell r="C688" t="str">
            <v>LPC PDL LS BIEN D/P INT.DIFE VIG</v>
          </cell>
        </row>
        <row r="689">
          <cell r="B689" t="str">
            <v>14010111000119</v>
          </cell>
          <cell r="C689" t="str">
            <v>LPC PSG LS BIEN D/P CIA.SEG VIG</v>
          </cell>
        </row>
        <row r="690">
          <cell r="B690" t="str">
            <v>14010111000120</v>
          </cell>
          <cell r="C690" t="str">
            <v>LPC PDS LS BIEN D/P INT.SEG VIG</v>
          </cell>
        </row>
        <row r="691">
          <cell r="B691" t="str">
            <v>14010111000121</v>
          </cell>
          <cell r="C691" t="str">
            <v>LPC PIG LS BIEN D/P IGV VIG</v>
          </cell>
        </row>
        <row r="692">
          <cell r="B692" t="str">
            <v>14010111000132</v>
          </cell>
          <cell r="C692" t="str">
            <v>LPC PRI LS BIEN ADJU.CAPITAL VIG</v>
          </cell>
        </row>
        <row r="693">
          <cell r="B693" t="str">
            <v>14010111000133</v>
          </cell>
          <cell r="C693" t="str">
            <v>LPC PDL LS BIEN ADJU.INT.DIF VIG</v>
          </cell>
        </row>
        <row r="694">
          <cell r="B694" t="str">
            <v>14010111000134</v>
          </cell>
          <cell r="C694" t="str">
            <v>LPC PDS LS BIEN ADJU.INT.SEG VIG</v>
          </cell>
        </row>
        <row r="695">
          <cell r="B695" t="str">
            <v>14010111000135</v>
          </cell>
          <cell r="C695" t="str">
            <v>LPC PSG LS BIEN ADJU.CIA SEG VIG</v>
          </cell>
        </row>
        <row r="696">
          <cell r="B696" t="str">
            <v>14010111000136</v>
          </cell>
          <cell r="C696" t="str">
            <v>LPC PIG LS BIEN ADJU. IGV VIG</v>
          </cell>
        </row>
        <row r="697">
          <cell r="B697" t="str">
            <v>14010111000137</v>
          </cell>
          <cell r="C697" t="str">
            <v>LPC LCG BIEN ADJUD DIFOS D/P</v>
          </cell>
        </row>
        <row r="698">
          <cell r="B698" t="str">
            <v>14010111000150</v>
          </cell>
          <cell r="C698" t="str">
            <v>LPC PRI LS BIEN BPE CAPITAL VIG</v>
          </cell>
        </row>
        <row r="699">
          <cell r="B699" t="str">
            <v>14010111000151</v>
          </cell>
          <cell r="C699" t="str">
            <v>LPC PDL LS BIEN BPE INT.DIFE.VIG</v>
          </cell>
        </row>
        <row r="700">
          <cell r="B700" t="str">
            <v>14010111000152</v>
          </cell>
          <cell r="C700" t="str">
            <v>LPC PSG LS BIEN BPE CIA SEG VIG</v>
          </cell>
        </row>
        <row r="701">
          <cell r="B701" t="str">
            <v>14010111000153</v>
          </cell>
          <cell r="C701" t="str">
            <v>LPC PDS LS BIEN BPE INT.SEG VIG</v>
          </cell>
        </row>
        <row r="702">
          <cell r="B702" t="str">
            <v>14010111000154</v>
          </cell>
          <cell r="C702" t="str">
            <v>LPC PIG LS BIEN BPE IGV VIG</v>
          </cell>
        </row>
        <row r="703">
          <cell r="B703" t="str">
            <v>14010111000155</v>
          </cell>
          <cell r="C703" t="str">
            <v>LPC PRI LS DEL BIEN D/P BPE LPC</v>
          </cell>
        </row>
        <row r="704">
          <cell r="B704" t="str">
            <v>14010111000156</v>
          </cell>
          <cell r="C704" t="str">
            <v>LPC LS DEL BIEN D/P INT DIF.BPE</v>
          </cell>
        </row>
        <row r="705">
          <cell r="B705" t="str">
            <v>14010111000157</v>
          </cell>
          <cell r="C705" t="str">
            <v>LPC LEASING D/P SEG BPE</v>
          </cell>
        </row>
        <row r="706">
          <cell r="B706" t="str">
            <v>14010111000158</v>
          </cell>
          <cell r="C706" t="str">
            <v>LPC PDS LS B.D/P INT.SEG VIG BPE</v>
          </cell>
        </row>
        <row r="707">
          <cell r="B707" t="str">
            <v>14010111000159</v>
          </cell>
          <cell r="C707" t="str">
            <v>LPC LS DEL BIEN D/P IGV BPE LPC</v>
          </cell>
        </row>
        <row r="708">
          <cell r="B708" t="str">
            <v>14010111000201</v>
          </cell>
          <cell r="C708" t="str">
            <v>LPC SISMO PDL LSG INT DIF VIG</v>
          </cell>
        </row>
        <row r="709">
          <cell r="B709" t="str">
            <v>14010111000202</v>
          </cell>
          <cell r="C709" t="str">
            <v>LPC SISM PDS LSG INT DIF SEG VIG</v>
          </cell>
        </row>
        <row r="710">
          <cell r="B710" t="str">
            <v>14010111000203</v>
          </cell>
          <cell r="C710" t="str">
            <v>LPC SISM PSG LSG PRIMA SEG VIG</v>
          </cell>
        </row>
        <row r="711">
          <cell r="B711" t="str">
            <v>14010111000204</v>
          </cell>
          <cell r="C711" t="str">
            <v>LPC SISM PRI LEASING VIGENTE</v>
          </cell>
        </row>
        <row r="712">
          <cell r="B712" t="str">
            <v>14010111000205</v>
          </cell>
          <cell r="C712" t="str">
            <v>LPC SISM PIG LEASING IGV VIGENTE</v>
          </cell>
        </row>
        <row r="713">
          <cell r="B713" t="str">
            <v>14010112000101</v>
          </cell>
          <cell r="C713" t="str">
            <v>LPC PRI LEASEBACK DEL BIEN RP</v>
          </cell>
        </row>
        <row r="714">
          <cell r="B714" t="str">
            <v>14010112000102</v>
          </cell>
          <cell r="C714" t="str">
            <v>LPC PDL LEASEBACK DEL BIEN INT DIFER</v>
          </cell>
        </row>
        <row r="715">
          <cell r="B715" t="str">
            <v>14010112000103</v>
          </cell>
          <cell r="C715" t="str">
            <v>LPC PSG LSBACK BIEN CIA.SEG</v>
          </cell>
        </row>
        <row r="716">
          <cell r="B716" t="str">
            <v>14010112000104</v>
          </cell>
          <cell r="C716" t="str">
            <v>LPC PDS LSBACK BIEN INT.SEG VIG</v>
          </cell>
        </row>
        <row r="717">
          <cell r="B717" t="str">
            <v>14010112000105</v>
          </cell>
          <cell r="C717" t="str">
            <v>LEASEBACK IGV RP LPC</v>
          </cell>
        </row>
        <row r="718">
          <cell r="B718" t="str">
            <v>14010112000106</v>
          </cell>
          <cell r="C718" t="str">
            <v>LPC PRI LSBACK BIEN D/P CAPI.VIG</v>
          </cell>
        </row>
        <row r="719">
          <cell r="B719" t="str">
            <v>14010112000107</v>
          </cell>
          <cell r="C719" t="str">
            <v>LPC PDL LSBACK BIEN D/P DIFE.VIG</v>
          </cell>
        </row>
        <row r="720">
          <cell r="B720" t="str">
            <v>14010112000110</v>
          </cell>
          <cell r="C720" t="str">
            <v>LPC PIG LSBACK BIEN D/P IGV VIG</v>
          </cell>
        </row>
        <row r="721">
          <cell r="B721" t="str">
            <v>14010112000111</v>
          </cell>
          <cell r="C721" t="str">
            <v>LPC PDL LSBACK OTRO SUS.DIF.VIG</v>
          </cell>
        </row>
        <row r="722">
          <cell r="B722" t="str">
            <v>14010112000114</v>
          </cell>
          <cell r="C722" t="str">
            <v>LPC PRI LSBACK OTRO.SUS.CAPI VIG</v>
          </cell>
        </row>
        <row r="723">
          <cell r="B723" t="str">
            <v>14010114000101</v>
          </cell>
          <cell r="C723" t="str">
            <v>CL PAG.DEUD.VTA CARTERA VIG.</v>
          </cell>
        </row>
        <row r="724">
          <cell r="B724" t="str">
            <v>14010114000102</v>
          </cell>
          <cell r="C724" t="str">
            <v>LPC PAG.DEUD.POR VTA.CARTERA VIG</v>
          </cell>
        </row>
        <row r="725">
          <cell r="B725" t="str">
            <v>14010115000102</v>
          </cell>
          <cell r="C725" t="str">
            <v>CL P.VTA.BIENES ADJUDICADOS VIG</v>
          </cell>
        </row>
        <row r="726">
          <cell r="B726" t="str">
            <v>14010115000106</v>
          </cell>
          <cell r="C726" t="str">
            <v>LPC PAG TV. B.ADJUD.VIG</v>
          </cell>
        </row>
        <row r="727">
          <cell r="B727" t="str">
            <v>14010116010128</v>
          </cell>
          <cell r="C727" t="str">
            <v>LPC CORP.FINANC.DESAR.-COFIDE</v>
          </cell>
        </row>
        <row r="728">
          <cell r="B728" t="str">
            <v>14010116010129</v>
          </cell>
          <cell r="C728" t="str">
            <v>LPC MI BANCO VIGENTE</v>
          </cell>
        </row>
        <row r="729">
          <cell r="B729" t="str">
            <v>14010116010131</v>
          </cell>
          <cell r="C729" t="str">
            <v>LPC BANCO AGROPECUARIO VIG</v>
          </cell>
        </row>
        <row r="730">
          <cell r="B730" t="str">
            <v>14010116010133</v>
          </cell>
          <cell r="C730" t="str">
            <v>LPC BANCO FALABELLA VIGENTE</v>
          </cell>
        </row>
        <row r="731">
          <cell r="B731" t="str">
            <v>14010116010135</v>
          </cell>
          <cell r="C731" t="str">
            <v>BANCO RIPLEY S.A.</v>
          </cell>
        </row>
        <row r="732">
          <cell r="B732" t="str">
            <v>14010116010206</v>
          </cell>
          <cell r="C732" t="str">
            <v>LPC FINANCIERA CMR VIGENTE</v>
          </cell>
        </row>
        <row r="733">
          <cell r="B733" t="str">
            <v>14010116010207</v>
          </cell>
          <cell r="C733" t="str">
            <v>LPC FINANC TFC (VOLVO FINAN) VIG</v>
          </cell>
        </row>
        <row r="734">
          <cell r="B734" t="str">
            <v>14010116010209</v>
          </cell>
          <cell r="C734" t="str">
            <v>FINANCIERA EDYFICAR S.A</v>
          </cell>
        </row>
        <row r="735">
          <cell r="B735" t="str">
            <v>14010116010211</v>
          </cell>
          <cell r="C735" t="str">
            <v>FINANCIERA CREAR</v>
          </cell>
        </row>
        <row r="736">
          <cell r="B736" t="str">
            <v>14010116010212</v>
          </cell>
          <cell r="C736" t="str">
            <v>FINANCIERA CONFIANZA S.A.</v>
          </cell>
        </row>
        <row r="737">
          <cell r="B737" t="str">
            <v>14010116010215</v>
          </cell>
          <cell r="C737" t="str">
            <v>LPC FINANCIERA EFECTIVA S.A VIG</v>
          </cell>
        </row>
        <row r="738">
          <cell r="B738" t="str">
            <v>14010116010216</v>
          </cell>
          <cell r="C738" t="str">
            <v>LPC AMERIKA FINANCIERA S.A VIG</v>
          </cell>
        </row>
        <row r="739">
          <cell r="B739" t="str">
            <v>14010116010301</v>
          </cell>
          <cell r="C739" t="str">
            <v>LPC CJA.MUNI.AHO.CRED.SULLANA VI</v>
          </cell>
        </row>
        <row r="740">
          <cell r="B740" t="str">
            <v>14010116010307</v>
          </cell>
          <cell r="C740" t="str">
            <v>LPC CJA MUNI AHO CRED MAYNAS VIG</v>
          </cell>
        </row>
        <row r="741">
          <cell r="B741" t="str">
            <v>14010116010312</v>
          </cell>
          <cell r="C741" t="str">
            <v>LPC CJA MUNI AHO CRED TACNA VIG</v>
          </cell>
        </row>
        <row r="742">
          <cell r="B742" t="str">
            <v>14010116010407</v>
          </cell>
          <cell r="C742" t="str">
            <v>LPC CJA.RUR.AH.Y CRED.CHAVIN VIG</v>
          </cell>
        </row>
        <row r="743">
          <cell r="B743" t="str">
            <v>14010116010410</v>
          </cell>
          <cell r="C743" t="str">
            <v>LPC CJA.RUR.AH.YCRED.PROFINANZAS</v>
          </cell>
        </row>
        <row r="744">
          <cell r="B744" t="str">
            <v>14010116010502</v>
          </cell>
          <cell r="C744" t="str">
            <v>LPC EDPYME EDYFICAR S.A. VIG</v>
          </cell>
        </row>
        <row r="745">
          <cell r="B745" t="str">
            <v>14010116010505</v>
          </cell>
          <cell r="C745" t="str">
            <v>LPC EDPY.CREDITOS AREQUIPA VIG</v>
          </cell>
        </row>
        <row r="746">
          <cell r="B746" t="str">
            <v>14010116010507</v>
          </cell>
          <cell r="C746" t="str">
            <v>LPC EDPYME CONFIANZA S.A. VIG</v>
          </cell>
        </row>
        <row r="747">
          <cell r="B747" t="str">
            <v>14010116010510</v>
          </cell>
          <cell r="C747" t="str">
            <v>LPC EDPYME SOLIDARIDAD S.A VIG</v>
          </cell>
        </row>
        <row r="748">
          <cell r="B748" t="str">
            <v>14010116010513</v>
          </cell>
          <cell r="C748" t="str">
            <v>LPC EDPY. EFECTIVA/CAMCO PIURA VIGENTE</v>
          </cell>
        </row>
        <row r="749">
          <cell r="B749" t="str">
            <v>14010116010514</v>
          </cell>
          <cell r="C749" t="str">
            <v>LPC EDPYME ALTERNATIVA VIG</v>
          </cell>
        </row>
        <row r="750">
          <cell r="B750" t="str">
            <v>14010116010601</v>
          </cell>
          <cell r="C750" t="str">
            <v>LPC PAG COOP DE AHO Y CRED VIG</v>
          </cell>
        </row>
        <row r="751">
          <cell r="B751" t="str">
            <v>14010116010705</v>
          </cell>
          <cell r="C751" t="str">
            <v>LPC AMERICAN LEASING S.A VIG</v>
          </cell>
        </row>
        <row r="752">
          <cell r="B752" t="str">
            <v>14010116011012</v>
          </cell>
          <cell r="C752" t="str">
            <v>LPC MAPFRE PERU CIA SEG Y REAS</v>
          </cell>
        </row>
        <row r="753">
          <cell r="B753" t="str">
            <v>14010121000103</v>
          </cell>
          <cell r="C753" t="str">
            <v>CL CXL AVAL ACEPTACION BKT VIG</v>
          </cell>
        </row>
        <row r="754">
          <cell r="B754" t="str">
            <v>14010121000105</v>
          </cell>
          <cell r="C754" t="str">
            <v>CL CXL COBRA.AVALADA BKT VIG</v>
          </cell>
        </row>
        <row r="755">
          <cell r="B755" t="str">
            <v>14010121000106</v>
          </cell>
          <cell r="C755" t="str">
            <v>CL CXL CC ACEPTACIONES BKT VIG</v>
          </cell>
        </row>
        <row r="756">
          <cell r="B756" t="str">
            <v>14010121000108</v>
          </cell>
          <cell r="C756" t="str">
            <v>CL CXL C.C VISTA BKT VIG</v>
          </cell>
        </row>
        <row r="757">
          <cell r="B757" t="str">
            <v>14010121000119</v>
          </cell>
          <cell r="C757" t="str">
            <v>BL C X L C/C AVAL BKT CL</v>
          </cell>
        </row>
        <row r="758">
          <cell r="B758" t="str">
            <v>14010126000101</v>
          </cell>
          <cell r="C758" t="str">
            <v>CL P. EXP.PRE EM.RP VIG</v>
          </cell>
        </row>
        <row r="759">
          <cell r="B759" t="str">
            <v>14010126000102</v>
          </cell>
          <cell r="C759" t="str">
            <v>CL P.EXP.POST EMB RP VIG</v>
          </cell>
        </row>
        <row r="760">
          <cell r="B760" t="str">
            <v>14010126000103</v>
          </cell>
          <cell r="C760" t="str">
            <v>CL PAGARE IMPOR RP VIG</v>
          </cell>
        </row>
        <row r="761">
          <cell r="B761" t="str">
            <v>14010126000106</v>
          </cell>
          <cell r="C761" t="str">
            <v>CL D/P PAG.PRE EXP.EMBAR.VIG</v>
          </cell>
        </row>
        <row r="762">
          <cell r="B762" t="str">
            <v>14010126000107</v>
          </cell>
          <cell r="C762" t="str">
            <v>CL D/P PAG.IMPORT RP VIG</v>
          </cell>
        </row>
        <row r="763">
          <cell r="B763" t="str">
            <v>14010126000110</v>
          </cell>
          <cell r="C763" t="str">
            <v>CL WORKING CAPITAL EXPORT VIG</v>
          </cell>
        </row>
        <row r="764">
          <cell r="B764" t="str">
            <v>14010126000111</v>
          </cell>
          <cell r="C764" t="str">
            <v>MYP FINANC IMPORT CAPITAL DE TRAB COM</v>
          </cell>
        </row>
        <row r="765">
          <cell r="B765" t="str">
            <v>14010126000112</v>
          </cell>
          <cell r="C765" t="str">
            <v>MYP FINANC IMPORT ACT FIJO  COMER VIG</v>
          </cell>
        </row>
        <row r="766">
          <cell r="B766" t="str">
            <v>14010126000201</v>
          </cell>
          <cell r="C766" t="str">
            <v>CL EX FORFAITING VIGENTE</v>
          </cell>
        </row>
        <row r="767">
          <cell r="B767" t="str">
            <v>14010126000301</v>
          </cell>
          <cell r="C767" t="str">
            <v>LPC PAGARE IMPORT RP VIG</v>
          </cell>
        </row>
        <row r="768">
          <cell r="B768" t="str">
            <v>14010126000302</v>
          </cell>
          <cell r="C768" t="str">
            <v>LPC PAGARE IMPORT RP D/P VIG</v>
          </cell>
        </row>
        <row r="769">
          <cell r="B769" t="str">
            <v>14010201000101</v>
          </cell>
          <cell r="C769" t="str">
            <v>AVANCE CTA CTE PJ S/F LUCRO MES</v>
          </cell>
        </row>
        <row r="770">
          <cell r="B770" t="str">
            <v>14010201000102</v>
          </cell>
          <cell r="C770" t="str">
            <v>AVANCE CTA CTE PJ MES</v>
          </cell>
        </row>
        <row r="771">
          <cell r="B771" t="str">
            <v>14010201000106</v>
          </cell>
          <cell r="C771" t="str">
            <v>LPC AVANCE EN CUENTA NORM CMIE</v>
          </cell>
        </row>
        <row r="772">
          <cell r="B772" t="str">
            <v>14010201000107</v>
          </cell>
          <cell r="C772" t="str">
            <v>LPC AVANCE EN CUENTA  DUPE CMIE</v>
          </cell>
        </row>
        <row r="773">
          <cell r="B773" t="str">
            <v>14010201000109</v>
          </cell>
          <cell r="C773" t="str">
            <v>IM AVANCE CTA CTE PJ CMIE</v>
          </cell>
        </row>
        <row r="774">
          <cell r="B774" t="str">
            <v>14010202010101</v>
          </cell>
          <cell r="C774" t="str">
            <v>TC MES COLOC. REVOLV.DISP.EFECTIVO</v>
          </cell>
        </row>
        <row r="775">
          <cell r="B775" t="str">
            <v>14010202010102</v>
          </cell>
          <cell r="C775" t="str">
            <v>TC MC COMERC. COLOC. DISP. CMIE</v>
          </cell>
        </row>
        <row r="776">
          <cell r="B776" t="str">
            <v>14010202010103</v>
          </cell>
          <cell r="C776" t="str">
            <v>TC AMEX COMERC COLOC.DISP.EFECT. CMIE</v>
          </cell>
        </row>
        <row r="777">
          <cell r="B777" t="str">
            <v>14010202010104</v>
          </cell>
          <cell r="C777" t="str">
            <v>TC VEA COMERC. COLOC. DISP. CMIE</v>
          </cell>
        </row>
        <row r="778">
          <cell r="B778" t="str">
            <v>14010202010105</v>
          </cell>
          <cell r="C778" t="str">
            <v>TC COLOC. DISP.EFECTIVO EN CUOTAS VIG.</v>
          </cell>
        </row>
        <row r="779">
          <cell r="B779" t="str">
            <v>14010202010106</v>
          </cell>
          <cell r="C779" t="str">
            <v>TC VISA COMERC COLOC.DISP.EFECT. CMIE</v>
          </cell>
        </row>
        <row r="780">
          <cell r="B780" t="str">
            <v>14010202010107</v>
          </cell>
          <cell r="C780" t="str">
            <v>TC AMEX D/E CUOTAS VIG CMIE</v>
          </cell>
        </row>
        <row r="781">
          <cell r="B781" t="str">
            <v>14010202010108</v>
          </cell>
          <cell r="C781" t="str">
            <v>TC AMEX D/E REV VIG CMIE</v>
          </cell>
        </row>
        <row r="782">
          <cell r="B782" t="str">
            <v>14010202010109</v>
          </cell>
          <cell r="C782" t="str">
            <v>TC MC D/E CUOTAS VIG CMIE</v>
          </cell>
        </row>
        <row r="783">
          <cell r="B783" t="str">
            <v>14010202010110</v>
          </cell>
          <cell r="C783" t="str">
            <v>TC MC D/E REV VIG CMIE</v>
          </cell>
        </row>
        <row r="784">
          <cell r="B784" t="str">
            <v>14010202010111</v>
          </cell>
          <cell r="C784" t="str">
            <v>TC VISA D/E CUOTAS VIG CMIE</v>
          </cell>
        </row>
        <row r="785">
          <cell r="B785" t="str">
            <v>14010202010112</v>
          </cell>
          <cell r="C785" t="str">
            <v>TC VISA D/E REV VIG CMIE</v>
          </cell>
        </row>
        <row r="786">
          <cell r="B786" t="str">
            <v>14010202020101</v>
          </cell>
          <cell r="C786" t="str">
            <v>TC MES COLOC. REVOLV.COMPRAS</v>
          </cell>
        </row>
        <row r="787">
          <cell r="B787" t="str">
            <v>14010202020102</v>
          </cell>
          <cell r="C787" t="str">
            <v>TC MC COMERCIAL. COLOC. COMPRA CMIE</v>
          </cell>
        </row>
        <row r="788">
          <cell r="B788" t="str">
            <v>14010202020103</v>
          </cell>
          <cell r="C788" t="str">
            <v>TC AMEX COMERC COLOC.COMPRA CMIE</v>
          </cell>
        </row>
        <row r="789">
          <cell r="B789" t="str">
            <v>14010202020104</v>
          </cell>
          <cell r="C789" t="str">
            <v>TC VEA COMERCIAL. COLOC. COMPRA CMIE</v>
          </cell>
        </row>
        <row r="790">
          <cell r="B790" t="str">
            <v>14010202020105</v>
          </cell>
          <cell r="C790" t="str">
            <v>TC COLOC.COMPRAS EN CUOTAS VIG. CMIE</v>
          </cell>
        </row>
        <row r="791">
          <cell r="B791" t="str">
            <v>14010202020106</v>
          </cell>
          <cell r="C791" t="str">
            <v>TC VISA COMERC COLOC.COMPRA CMIE</v>
          </cell>
        </row>
        <row r="792">
          <cell r="B792" t="str">
            <v>14010202020107</v>
          </cell>
          <cell r="C792" t="str">
            <v>TC AMEX COMPRA CUOTAS VIG CMIE</v>
          </cell>
        </row>
        <row r="793">
          <cell r="B793" t="str">
            <v>14010202020108</v>
          </cell>
          <cell r="C793" t="str">
            <v>TC AMEX COMPRA REV VIG CMIE</v>
          </cell>
        </row>
        <row r="794">
          <cell r="B794" t="str">
            <v>14010202020109</v>
          </cell>
          <cell r="C794" t="str">
            <v>TC MC COMPRA CUOTAS VIG CMIE</v>
          </cell>
        </row>
        <row r="795">
          <cell r="B795" t="str">
            <v>14010202020110</v>
          </cell>
          <cell r="C795" t="str">
            <v>TC MC COMPRA REV VIG CMIE</v>
          </cell>
        </row>
        <row r="796">
          <cell r="B796" t="str">
            <v>14010202020111</v>
          </cell>
          <cell r="C796" t="str">
            <v>TC VISA COMPRA CUOTAS VIG CMIE</v>
          </cell>
        </row>
        <row r="797">
          <cell r="B797" t="str">
            <v>14010202020112</v>
          </cell>
          <cell r="C797" t="str">
            <v>TC VISA COMPRA REV VIG CMIE</v>
          </cell>
        </row>
        <row r="798">
          <cell r="B798" t="str">
            <v>14010202020201</v>
          </cell>
          <cell r="C798" t="str">
            <v>TC REPROGRAMACION MES VIG</v>
          </cell>
        </row>
        <row r="799">
          <cell r="B799" t="str">
            <v>14010202090101</v>
          </cell>
          <cell r="C799" t="str">
            <v>TC VISA COMERCIAL. COLOC. OTROS CMIE</v>
          </cell>
        </row>
        <row r="800">
          <cell r="B800" t="str">
            <v>14010202090102</v>
          </cell>
          <cell r="C800" t="str">
            <v>TC MC COMERCIAL. COLOC. OTROS CMIE</v>
          </cell>
        </row>
        <row r="801">
          <cell r="B801" t="str">
            <v>14010202090103</v>
          </cell>
          <cell r="C801" t="str">
            <v>TC AMEX COMERCIAL. COLOC. OTROS CMIE</v>
          </cell>
        </row>
        <row r="802">
          <cell r="B802" t="str">
            <v>14010202090104</v>
          </cell>
          <cell r="C802" t="str">
            <v>TC VEA COMERCIAL. COLOC. OTROS CMIE</v>
          </cell>
        </row>
        <row r="803">
          <cell r="B803" t="str">
            <v>14010202090105</v>
          </cell>
          <cell r="C803" t="str">
            <v>TC REPROGRAMACION VIG. CMIE</v>
          </cell>
        </row>
        <row r="804">
          <cell r="B804" t="str">
            <v>14010202090106</v>
          </cell>
          <cell r="C804" t="str">
            <v>TC AMEX CDEUDA PAR VIG CMIE</v>
          </cell>
        </row>
        <row r="805">
          <cell r="B805" t="str">
            <v>14010202090107</v>
          </cell>
          <cell r="C805" t="str">
            <v>TC AMEX CDEUDA REV VIG CMIE</v>
          </cell>
        </row>
        <row r="806">
          <cell r="B806" t="str">
            <v>14010202090108</v>
          </cell>
          <cell r="C806" t="str">
            <v>TC AMEX EXTRACASH VIG CMIE</v>
          </cell>
        </row>
        <row r="807">
          <cell r="B807" t="str">
            <v>14010202090109</v>
          </cell>
          <cell r="C807" t="str">
            <v>TC AMEX REPROG PAR VIG CMIE</v>
          </cell>
        </row>
        <row r="808">
          <cell r="B808" t="str">
            <v>14010202090110</v>
          </cell>
          <cell r="C808" t="str">
            <v>TC AMEX REPROG REV VIG CMIE</v>
          </cell>
        </row>
        <row r="809">
          <cell r="B809" t="str">
            <v>14010202090111</v>
          </cell>
          <cell r="C809" t="str">
            <v>TC MC CDEUDA PAR VIG CMIE</v>
          </cell>
        </row>
        <row r="810">
          <cell r="B810" t="str">
            <v>14010202090112</v>
          </cell>
          <cell r="C810" t="str">
            <v>TC MC CDEUDA REV VIG CMIE</v>
          </cell>
        </row>
        <row r="811">
          <cell r="B811" t="str">
            <v>14010202090113</v>
          </cell>
          <cell r="C811" t="str">
            <v>TC MC EXTRACASH VIG CMIE</v>
          </cell>
        </row>
        <row r="812">
          <cell r="B812" t="str">
            <v>14010202090114</v>
          </cell>
          <cell r="C812" t="str">
            <v>TC MC REPROG PAR VIG CMIE</v>
          </cell>
        </row>
        <row r="813">
          <cell r="B813" t="str">
            <v>14010202090115</v>
          </cell>
          <cell r="C813" t="str">
            <v>TC MC REPROG REV VIG CMIE</v>
          </cell>
        </row>
        <row r="814">
          <cell r="B814" t="str">
            <v>14010202090116</v>
          </cell>
          <cell r="C814" t="str">
            <v>TC VISA CDEUDA PAR VIG CMIE</v>
          </cell>
        </row>
        <row r="815">
          <cell r="B815" t="str">
            <v>14010202090117</v>
          </cell>
          <cell r="C815" t="str">
            <v>TC VISA CDEUDA REV VIG CMIE</v>
          </cell>
        </row>
        <row r="816">
          <cell r="B816" t="str">
            <v>14010202090118</v>
          </cell>
          <cell r="C816" t="str">
            <v>TC VISA EXTRACASH VIG CMIE</v>
          </cell>
        </row>
        <row r="817">
          <cell r="B817" t="str">
            <v>14010202090119</v>
          </cell>
          <cell r="C817" t="str">
            <v>TC VISA REPROG PAR VIG CMIE</v>
          </cell>
        </row>
        <row r="818">
          <cell r="B818" t="str">
            <v>14010202090120</v>
          </cell>
          <cell r="C818" t="str">
            <v>TC VISA REPROG REV VIG CMIE</v>
          </cell>
        </row>
        <row r="819">
          <cell r="B819" t="str">
            <v>14010204000105</v>
          </cell>
          <cell r="C819" t="str">
            <v>SOBREGIRO CTAS CTE C/F PJ MES</v>
          </cell>
        </row>
        <row r="820">
          <cell r="B820" t="str">
            <v>14010204000106</v>
          </cell>
          <cell r="C820" t="str">
            <v>SOBREGIRO CTAS CTE S/F PJ MES106</v>
          </cell>
        </row>
        <row r="821">
          <cell r="B821" t="str">
            <v>14010205010101</v>
          </cell>
          <cell r="C821" t="str">
            <v>CL PAG.DSCTO MES VIG</v>
          </cell>
        </row>
        <row r="822">
          <cell r="B822" t="str">
            <v>14010205010102</v>
          </cell>
          <cell r="C822" t="str">
            <v>CL PAG. EN DSCTO CALIF.DUDOSA CL MES</v>
          </cell>
        </row>
        <row r="823">
          <cell r="B823" t="str">
            <v>14010205010103</v>
          </cell>
          <cell r="C823" t="str">
            <v>LPC PAG.TSA.DSCTO D/P VIGC CMIE</v>
          </cell>
        </row>
        <row r="824">
          <cell r="B824" t="str">
            <v>14010205010104</v>
          </cell>
          <cell r="C824" t="str">
            <v>LPC PAG.TSA.DSCTO VIGC CMIE</v>
          </cell>
        </row>
        <row r="825">
          <cell r="B825" t="str">
            <v>14010205020101</v>
          </cell>
          <cell r="C825" t="str">
            <v>FCD  LETR./FACT.DSCTO.MES VIG</v>
          </cell>
        </row>
        <row r="826">
          <cell r="B826" t="str">
            <v>14010205020102</v>
          </cell>
          <cell r="C826" t="str">
            <v>FCD  DSCTO ELECTR SM PERUAN VIG MES</v>
          </cell>
        </row>
        <row r="827">
          <cell r="B827" t="str">
            <v>14010205020104</v>
          </cell>
          <cell r="C827" t="str">
            <v>PR LETRAS T. DESCONTADA  VIG   CMIE  1</v>
          </cell>
        </row>
        <row r="828">
          <cell r="B828" t="str">
            <v>14010205020105</v>
          </cell>
          <cell r="C828" t="str">
            <v>FCD DSCTO ELECTR VIG DUDOSO CMIE</v>
          </cell>
        </row>
        <row r="829">
          <cell r="B829" t="str">
            <v>14010205020106</v>
          </cell>
          <cell r="C829" t="str">
            <v>FCD DESC. LET. VIG. CMIE DUPE</v>
          </cell>
        </row>
        <row r="830">
          <cell r="B830" t="str">
            <v>14010205020107</v>
          </cell>
          <cell r="C830" t="str">
            <v>FCD DESC. FACT. VIG. CMIE DUPE</v>
          </cell>
        </row>
        <row r="831">
          <cell r="B831" t="str">
            <v>14010205020108</v>
          </cell>
          <cell r="C831" t="str">
            <v>FCD DESC. VIRTUAL VIG. CMIE DUPE</v>
          </cell>
        </row>
        <row r="832">
          <cell r="B832" t="str">
            <v>14010205020109</v>
          </cell>
          <cell r="C832" t="str">
            <v>FCD DESC. FACT. NEG. VIG. CMIE DUPE</v>
          </cell>
        </row>
        <row r="833">
          <cell r="B833" t="str">
            <v>14010205020110</v>
          </cell>
          <cell r="C833" t="str">
            <v>FCD DESC. VIRTUAL VIG. CMIE NORMAL</v>
          </cell>
        </row>
        <row r="834">
          <cell r="B834" t="str">
            <v>14010206000101</v>
          </cell>
          <cell r="C834" t="str">
            <v>CL PAG.TASA VENCIDA MES VIG</v>
          </cell>
        </row>
        <row r="835">
          <cell r="B835" t="str">
            <v>14010206000108</v>
          </cell>
          <cell r="C835" t="str">
            <v>LPC PAG TASA VENCIDA - MES</v>
          </cell>
        </row>
        <row r="836">
          <cell r="B836" t="str">
            <v>14010206010101</v>
          </cell>
          <cell r="C836" t="str">
            <v>CL PAG.TV REVOLVENTE MES VIG</v>
          </cell>
        </row>
        <row r="837">
          <cell r="B837" t="str">
            <v>14010206010102</v>
          </cell>
          <cell r="C837" t="str">
            <v>CL PAG.TV D/P REVOLVENT MES VIG</v>
          </cell>
        </row>
        <row r="838">
          <cell r="B838" t="str">
            <v>14010206010107</v>
          </cell>
          <cell r="C838" t="str">
            <v>LPC PAG.TV REVOLV VIG MES</v>
          </cell>
        </row>
        <row r="839">
          <cell r="B839" t="str">
            <v>14010206010108</v>
          </cell>
          <cell r="C839" t="str">
            <v>LPC PAG.TV D/P REVOLV VIG MES</v>
          </cell>
        </row>
        <row r="840">
          <cell r="B840" t="str">
            <v>14010206010112</v>
          </cell>
          <cell r="C840" t="str">
            <v>MYP LINEA REVOLVENTE VIG</v>
          </cell>
        </row>
        <row r="841">
          <cell r="B841" t="str">
            <v>14010206010113</v>
          </cell>
          <cell r="C841" t="str">
            <v>MYP D/P LINEA REVOLVENTE VIG</v>
          </cell>
        </row>
        <row r="842">
          <cell r="B842" t="str">
            <v>14010206010114</v>
          </cell>
          <cell r="C842" t="str">
            <v>MYP LINEA REVOL PROVREFVIG CMIE</v>
          </cell>
        </row>
        <row r="843">
          <cell r="B843" t="str">
            <v>14010206010115</v>
          </cell>
          <cell r="C843" t="str">
            <v>MYP LINEA REVOL REUT.VIG CMIE</v>
          </cell>
        </row>
        <row r="844">
          <cell r="B844" t="str">
            <v>14010206010201</v>
          </cell>
          <cell r="C844" t="str">
            <v>LPC PAG TV RP MED PLAZO REVOL CMIE</v>
          </cell>
        </row>
        <row r="845">
          <cell r="B845" t="str">
            <v>14010206010202</v>
          </cell>
          <cell r="C845" t="str">
            <v>LPC PAG TV RP MED PLAZO REVOL D/P CMIE</v>
          </cell>
        </row>
        <row r="846">
          <cell r="B846" t="str">
            <v>14010206010203</v>
          </cell>
          <cell r="C846" t="str">
            <v>LPC PAG TV INMOBILIARIO REV CMIE</v>
          </cell>
        </row>
        <row r="847">
          <cell r="B847" t="str">
            <v>14010206010204</v>
          </cell>
          <cell r="C847" t="str">
            <v>LPC PAG TV INMOBILIARIO REV D/P CMIE</v>
          </cell>
        </row>
        <row r="848">
          <cell r="B848" t="str">
            <v>14010206010205</v>
          </cell>
          <cell r="C848" t="str">
            <v>LPC P.TV REC.COFIDE REVOL VIG CMIE</v>
          </cell>
        </row>
        <row r="849">
          <cell r="B849" t="str">
            <v>14010206010206</v>
          </cell>
          <cell r="C849" t="str">
            <v>LPC PAGARE  TV  COFIDE  D/P CMIE</v>
          </cell>
        </row>
        <row r="850">
          <cell r="B850" t="str">
            <v>14010206010207</v>
          </cell>
          <cell r="C850" t="str">
            <v>LPC PAG REPROGRAMADO VIG NORM CMIE</v>
          </cell>
        </row>
        <row r="851">
          <cell r="B851" t="str">
            <v>14010206010208</v>
          </cell>
          <cell r="C851" t="str">
            <v>LPC PAG REPROGRAMADO VIG DUPE CMIE</v>
          </cell>
        </row>
        <row r="852">
          <cell r="B852" t="str">
            <v>14010206010217</v>
          </cell>
          <cell r="C852" t="str">
            <v>LPC REACTIVA PERU VIG CMIE\NORM</v>
          </cell>
        </row>
        <row r="853">
          <cell r="B853" t="str">
            <v>14010206010218</v>
          </cell>
          <cell r="C853" t="str">
            <v>LPC REACTIVA PERU VIG CMIE\DUPE</v>
          </cell>
        </row>
        <row r="854">
          <cell r="B854" t="str">
            <v>14010206010219</v>
          </cell>
          <cell r="C854" t="str">
            <v>LPC COFIDE FONDOS PERU VIG CMIE\NORM</v>
          </cell>
        </row>
        <row r="855">
          <cell r="B855" t="str">
            <v>14010206010220</v>
          </cell>
          <cell r="C855" t="str">
            <v>LPC COFIDE FONDOS PERU VIG CMIE\DUPE</v>
          </cell>
        </row>
        <row r="856">
          <cell r="B856" t="str">
            <v>14010206010221</v>
          </cell>
          <cell r="C856" t="str">
            <v>LPC COFIDE FONDO CRECER VIG CMIE\DUPE</v>
          </cell>
        </row>
        <row r="857">
          <cell r="B857" t="str">
            <v>14010206010222</v>
          </cell>
          <cell r="C857" t="str">
            <v>LPC COFIDE FONDO CRECER VIG CMIE\NORM</v>
          </cell>
        </row>
        <row r="858">
          <cell r="B858" t="str">
            <v>14010206010223</v>
          </cell>
          <cell r="C858" t="str">
            <v>LPC REACTIVA PERU VIG CMIE\DUPE</v>
          </cell>
        </row>
        <row r="859">
          <cell r="B859" t="str">
            <v>14010206010224</v>
          </cell>
          <cell r="C859" t="str">
            <v>LPC REACTIVA PERU VIG CMIE\NORM</v>
          </cell>
        </row>
        <row r="860">
          <cell r="B860" t="str">
            <v>14010206010225</v>
          </cell>
          <cell r="C860" t="str">
            <v>LPC IMPULSO MYPERU CORTO PLAZO VIG REV</v>
          </cell>
        </row>
        <row r="861">
          <cell r="B861" t="str">
            <v>14010206010226</v>
          </cell>
          <cell r="C861" t="str">
            <v>LPC IMPULSO MYPERU MEDIANO PLAZO VIG R</v>
          </cell>
        </row>
        <row r="862">
          <cell r="B862" t="str">
            <v>14010206010227</v>
          </cell>
          <cell r="C862" t="str">
            <v>MYP LINEA REVOLV CIMA VIG NORM CMIE</v>
          </cell>
        </row>
        <row r="863">
          <cell r="B863" t="str">
            <v>14010206010228</v>
          </cell>
          <cell r="C863" t="str">
            <v>MYP LINEA REVOLV CIMA VIG DUPE CMIE</v>
          </cell>
        </row>
        <row r="864">
          <cell r="B864" t="str">
            <v>14010206010229</v>
          </cell>
          <cell r="C864" t="str">
            <v>CCD-BPE LINEA REVOLVENTE_CMIE VIG NORM</v>
          </cell>
        </row>
        <row r="865">
          <cell r="B865" t="str">
            <v>14010206010230</v>
          </cell>
          <cell r="C865" t="str">
            <v>CCD-BPE LINEA REVOLVENTE_CMIE VIG DUPE</v>
          </cell>
        </row>
        <row r="866">
          <cell r="B866" t="str">
            <v>14010206020105</v>
          </cell>
          <cell r="C866" t="str">
            <v>MYP CAP.VIG.FIN. CAP. TRAB</v>
          </cell>
        </row>
        <row r="867">
          <cell r="B867" t="str">
            <v>14010206020106</v>
          </cell>
          <cell r="C867" t="str">
            <v>MYP D/P CAP VIG FIN.CAP.TRAB</v>
          </cell>
        </row>
        <row r="868">
          <cell r="B868" t="str">
            <v>14010206020107</v>
          </cell>
          <cell r="C868" t="str">
            <v>MYP CAP.VIG.FIN. COMPRA. AF</v>
          </cell>
        </row>
        <row r="869">
          <cell r="B869" t="str">
            <v>14010206020108</v>
          </cell>
          <cell r="C869" t="str">
            <v>MYP D/P CAP VIG FIN.COMPRA. AF</v>
          </cell>
        </row>
        <row r="870">
          <cell r="B870" t="str">
            <v>14010206020109</v>
          </cell>
          <cell r="C870" t="str">
            <v>MYP CAP.VIG.FIN. CRED. PARAL</v>
          </cell>
        </row>
        <row r="871">
          <cell r="B871" t="str">
            <v>14010206020110</v>
          </cell>
          <cell r="C871" t="str">
            <v>MYP D/P CAP VIG FIN.CRED. PARAL</v>
          </cell>
        </row>
        <row r="872">
          <cell r="B872" t="str">
            <v>14010206020111</v>
          </cell>
          <cell r="C872" t="str">
            <v>MYP CAP.VIG. FIN. COMPRA DE DEUDA C</v>
          </cell>
        </row>
        <row r="873">
          <cell r="B873" t="str">
            <v>14010206020112</v>
          </cell>
          <cell r="C873" t="str">
            <v>MYP D/P CAP VIG FIN. COMPRA DE DEUD</v>
          </cell>
        </row>
        <row r="874">
          <cell r="B874" t="str">
            <v>14010206020113</v>
          </cell>
          <cell r="C874" t="str">
            <v>MYP CAP.VIG.TRANSP PUBLICO CAP TRA</v>
          </cell>
        </row>
        <row r="875">
          <cell r="B875" t="str">
            <v>14010206020114</v>
          </cell>
          <cell r="C875" t="str">
            <v>MYP D/P CAP VIG TRANSP PUBLICO CAP</v>
          </cell>
        </row>
        <row r="876">
          <cell r="B876" t="str">
            <v>14010206020115</v>
          </cell>
          <cell r="C876" t="str">
            <v>MYP E.R.CAP.VIG.FIN. CAP. TRAB.</v>
          </cell>
        </row>
        <row r="877">
          <cell r="B877" t="str">
            <v>14010206020116</v>
          </cell>
          <cell r="C877" t="str">
            <v>MYP E.R.C.VIG FIN CAP TRA DUPE CMIE</v>
          </cell>
        </row>
        <row r="878">
          <cell r="B878" t="str">
            <v>14010206020117</v>
          </cell>
          <cell r="C878" t="str">
            <v>MYP CAP.VIG.FIN. CAP. TRAB  PRO.REFIN</v>
          </cell>
        </row>
        <row r="879">
          <cell r="B879" t="str">
            <v>14010206020118</v>
          </cell>
          <cell r="C879" t="str">
            <v>MYP CAP.TRAB.REUT.VIG.CMIE</v>
          </cell>
        </row>
        <row r="880">
          <cell r="B880" t="str">
            <v>14010206020119</v>
          </cell>
          <cell r="C880" t="str">
            <v>MYP CAP VIG CAP.TRAB CIMA NOR/DUPE CMI</v>
          </cell>
        </row>
        <row r="881">
          <cell r="B881" t="str">
            <v>14010206020120</v>
          </cell>
          <cell r="C881" t="str">
            <v>MYP CAP.TRAB.REUT.VIG.CMIE DUPE</v>
          </cell>
        </row>
        <row r="882">
          <cell r="B882" t="str">
            <v>14010206020121</v>
          </cell>
          <cell r="C882" t="str">
            <v>MYP CODIFE FONDO CRECER VIG CMIE\DUPE</v>
          </cell>
        </row>
        <row r="883">
          <cell r="B883" t="str">
            <v>14010206020122</v>
          </cell>
          <cell r="C883" t="str">
            <v>MYP CODIFE FONDO CRECER VIG CMIE\NORM</v>
          </cell>
        </row>
        <row r="884">
          <cell r="B884" t="str">
            <v>14010206020123</v>
          </cell>
          <cell r="C884" t="str">
            <v>MYP CODIFE REACTIVA PERU VIG CMIE\DUPE</v>
          </cell>
        </row>
        <row r="885">
          <cell r="B885" t="str">
            <v>14010206020124</v>
          </cell>
          <cell r="C885" t="str">
            <v>MYP CODIFE REACTIVA PERU VIG CMIE\NORM</v>
          </cell>
        </row>
        <row r="886">
          <cell r="B886" t="str">
            <v>14010206020125</v>
          </cell>
          <cell r="C886" t="str">
            <v>LPC PAG TV INMOBILIARIO NO REV CMIE</v>
          </cell>
        </row>
        <row r="887">
          <cell r="B887" t="str">
            <v>14010206020126</v>
          </cell>
          <cell r="C887" t="str">
            <v>LPC REACTIVA PERU VIG CMIE\NORM</v>
          </cell>
        </row>
        <row r="888">
          <cell r="B888" t="str">
            <v>14010206020127</v>
          </cell>
          <cell r="C888" t="str">
            <v>LPC PAG TV INMOBILIARIO NO REV CMIE</v>
          </cell>
        </row>
        <row r="889">
          <cell r="B889" t="str">
            <v>14010206020128</v>
          </cell>
          <cell r="C889" t="str">
            <v>LPC REACTIVA PERU VIG CMIE\NORM</v>
          </cell>
        </row>
        <row r="890">
          <cell r="B890" t="str">
            <v>14010206020129</v>
          </cell>
          <cell r="C890" t="str">
            <v>LPC PAG.TV NO REVOLV VIG MES</v>
          </cell>
        </row>
        <row r="891">
          <cell r="B891" t="str">
            <v>14010206020130</v>
          </cell>
          <cell r="C891" t="str">
            <v>LPC PAG.TV D/P NO REVOLV VIG MES</v>
          </cell>
        </row>
        <row r="892">
          <cell r="B892" t="str">
            <v>14010206020131</v>
          </cell>
          <cell r="C892" t="str">
            <v>LPC PAG.TV NO REVOLV VIG MES</v>
          </cell>
        </row>
        <row r="893">
          <cell r="B893" t="str">
            <v>14010206020132</v>
          </cell>
          <cell r="C893" t="str">
            <v>LPC PAG.TV D/P NO REVOLV VIG MES</v>
          </cell>
        </row>
        <row r="894">
          <cell r="B894" t="str">
            <v>14010206020135</v>
          </cell>
          <cell r="C894" t="str">
            <v>LPC 30K REACTIVA CORTO PLAZO REPROG VI</v>
          </cell>
        </row>
        <row r="895">
          <cell r="B895" t="str">
            <v>14010206020136</v>
          </cell>
          <cell r="C895" t="str">
            <v>LPC 30K REACTIVA CORTO PLAZO REPROG VI</v>
          </cell>
        </row>
        <row r="896">
          <cell r="B896" t="str">
            <v>14010206020137</v>
          </cell>
          <cell r="C896" t="str">
            <v>MYP REACTIVA REPROG VIG CMIE</v>
          </cell>
        </row>
        <row r="897">
          <cell r="B897" t="str">
            <v>14010206020138</v>
          </cell>
          <cell r="C897" t="str">
            <v>LPC REACTIVA PERU VIG CMIE\DUPE</v>
          </cell>
        </row>
        <row r="898">
          <cell r="B898" t="str">
            <v>14010206020139</v>
          </cell>
          <cell r="C898" t="str">
            <v>LPC REPROG REACTIVA DIFE CMIE VIG</v>
          </cell>
        </row>
        <row r="899">
          <cell r="B899" t="str">
            <v>14010206020140</v>
          </cell>
          <cell r="C899" t="str">
            <v>LPC FONDOS CRECER PERU VIG CMIE\NORM</v>
          </cell>
        </row>
        <row r="900">
          <cell r="B900" t="str">
            <v>14010206020141</v>
          </cell>
          <cell r="C900" t="str">
            <v>LPC REPROG REACTIVA DS.011-2022 CMIE N</v>
          </cell>
        </row>
        <row r="901">
          <cell r="B901" t="str">
            <v>14010206020142</v>
          </cell>
          <cell r="C901" t="str">
            <v>LPC REPROG REACTIVA DS.011-2022 CMIE D</v>
          </cell>
        </row>
        <row r="902">
          <cell r="B902" t="str">
            <v>14010206020143</v>
          </cell>
          <cell r="C902" t="str">
            <v>MYP REPROG REACTIVA DS.011-2022 CMIE D</v>
          </cell>
        </row>
        <row r="903">
          <cell r="B903" t="str">
            <v>14010206020144</v>
          </cell>
          <cell r="C903" t="str">
            <v>MYP REPROG REACTIVA DS.011-2022 CMIE N</v>
          </cell>
        </row>
        <row r="904">
          <cell r="B904" t="str">
            <v>14010206020155</v>
          </cell>
          <cell r="C904" t="str">
            <v>MYP CAP_TRAB_CIMA CMIE VIG NORM</v>
          </cell>
        </row>
        <row r="905">
          <cell r="B905" t="str">
            <v>14010206020156</v>
          </cell>
          <cell r="C905" t="str">
            <v>MYP CAP_TRAB_CIMA CMIE VIG DUPE</v>
          </cell>
        </row>
        <row r="906">
          <cell r="B906" t="str">
            <v>14010206020157</v>
          </cell>
          <cell r="C906" t="str">
            <v>MYP REPROGRAMADO CIMA CMIE VIG NORM</v>
          </cell>
        </row>
        <row r="907">
          <cell r="B907" t="str">
            <v>14010206020158</v>
          </cell>
          <cell r="C907" t="str">
            <v>MYP REPROGRAMADO CIMA CMIE VIG DUPE</v>
          </cell>
        </row>
        <row r="908">
          <cell r="B908" t="str">
            <v>14010206020159</v>
          </cell>
          <cell r="C908" t="str">
            <v>MYP REPROG REACTIVA 2023 CMIE DUPE VIG</v>
          </cell>
        </row>
        <row r="909">
          <cell r="B909" t="str">
            <v>14010206020160</v>
          </cell>
          <cell r="C909" t="str">
            <v>MYP REPROG REACTIVA 2023 CMIE NORM VIG</v>
          </cell>
        </row>
        <row r="910">
          <cell r="B910" t="str">
            <v>14010206020161</v>
          </cell>
          <cell r="C910" t="str">
            <v>LPC REPROG REACTIVA 2023 VIG CMIE NORM</v>
          </cell>
        </row>
        <row r="911">
          <cell r="B911" t="str">
            <v>14010206020162</v>
          </cell>
          <cell r="C911" t="str">
            <v>LPC REPROG REACTIVA 2023 VIG CMIE DUPE</v>
          </cell>
        </row>
        <row r="912">
          <cell r="B912" t="str">
            <v>14010206020163</v>
          </cell>
          <cell r="C912" t="str">
            <v>MYP CAP. TRAB - PAGARE DIGITAL_CMIE NO</v>
          </cell>
        </row>
        <row r="913">
          <cell r="B913" t="str">
            <v>14010206020164</v>
          </cell>
          <cell r="C913" t="str">
            <v>MYP CAP. TRAB - PAGARE DIGITAL_CMIE DU</v>
          </cell>
        </row>
        <row r="914">
          <cell r="B914" t="str">
            <v>14010206020165</v>
          </cell>
          <cell r="C914" t="str">
            <v>MYP IMPULSO MYPERU VIG CMIE DUPE</v>
          </cell>
        </row>
        <row r="915">
          <cell r="B915" t="str">
            <v>14010206020166</v>
          </cell>
          <cell r="C915" t="str">
            <v>MYP IMPULSO MYPERU VIG CMIE NORM</v>
          </cell>
        </row>
        <row r="916">
          <cell r="B916" t="str">
            <v>14010206020167</v>
          </cell>
          <cell r="C916" t="str">
            <v>LPC IMPULSO MYPERU CORTO PLAZO VIG NRE</v>
          </cell>
        </row>
        <row r="917">
          <cell r="B917" t="str">
            <v>14010206020168</v>
          </cell>
          <cell r="C917" t="str">
            <v>LPC IMPULSO MYPERU MEDIANO PLAZO VIG N</v>
          </cell>
        </row>
        <row r="918">
          <cell r="B918" t="str">
            <v>14010206020169</v>
          </cell>
          <cell r="C918" t="str">
            <v>MYP CAPITAL DE TRAB CIMA REUT DIF VIG</v>
          </cell>
        </row>
        <row r="919">
          <cell r="B919" t="str">
            <v>14010206020170</v>
          </cell>
          <cell r="C919" t="str">
            <v>MYP CAPITAL DE TRAB CIMA REUT DIF VIG</v>
          </cell>
        </row>
        <row r="920">
          <cell r="B920" t="str">
            <v>14010206020171</v>
          </cell>
          <cell r="C920" t="str">
            <v>MYP CAP TRAB PER GRACIA PARCIAL VIG NO</v>
          </cell>
        </row>
        <row r="921">
          <cell r="B921" t="str">
            <v>14010206020172</v>
          </cell>
          <cell r="C921" t="str">
            <v>MYP CAP TRAB PER GRACIA PARCIAL VIG DU</v>
          </cell>
        </row>
        <row r="922">
          <cell r="B922" t="str">
            <v>14010206020173</v>
          </cell>
          <cell r="C922" t="str">
            <v>MYP REPROG PERIODO GRACIA PARCIAL VIG</v>
          </cell>
        </row>
        <row r="923">
          <cell r="B923" t="str">
            <v>14010206020174</v>
          </cell>
          <cell r="C923" t="str">
            <v>MYP REPROG PERIODO GRACIA PARCIAL VIG</v>
          </cell>
        </row>
        <row r="924">
          <cell r="B924" t="str">
            <v>14010206020175</v>
          </cell>
          <cell r="C924" t="str">
            <v>CCD-BPE CAPITAL DE TRABAJO_CMIE VIG NO</v>
          </cell>
        </row>
        <row r="925">
          <cell r="B925" t="str">
            <v>14010206020176</v>
          </cell>
          <cell r="C925" t="str">
            <v>CCD-BPE CAPITAL DE TRABAJO_CMIE VIG DU</v>
          </cell>
        </row>
        <row r="926">
          <cell r="B926" t="str">
            <v>14010206020177</v>
          </cell>
          <cell r="C926" t="str">
            <v>CCD-BPE CAP DE TRAB REPROG_CMIE VIG NO</v>
          </cell>
        </row>
        <row r="927">
          <cell r="B927" t="str">
            <v>14010206020178</v>
          </cell>
          <cell r="C927" t="str">
            <v>CCD-BPE CAP DE TRAB REPROG_CMIE VIG DU</v>
          </cell>
        </row>
        <row r="928">
          <cell r="B928" t="str">
            <v>14010206090101</v>
          </cell>
          <cell r="C928" t="str">
            <v>CL PAG.TV NO REVOLVENTE MES VI</v>
          </cell>
        </row>
        <row r="929">
          <cell r="B929" t="str">
            <v>14010206090102</v>
          </cell>
          <cell r="C929" t="str">
            <v>CL PAG.TV D/P NO REVOLV MES VIG</v>
          </cell>
        </row>
        <row r="930">
          <cell r="B930" t="str">
            <v>14010206090104</v>
          </cell>
          <cell r="C930" t="str">
            <v>CL P.TV RE.COFI NO REVO MES VIG</v>
          </cell>
        </row>
        <row r="931">
          <cell r="B931" t="str">
            <v>14010206090107</v>
          </cell>
          <cell r="C931" t="str">
            <v>LPC PAG.TV NO REVOLV VIG MES</v>
          </cell>
        </row>
        <row r="932">
          <cell r="B932" t="str">
            <v>14010206090108</v>
          </cell>
          <cell r="C932" t="str">
            <v>LPC PAG.TV D/P NO REVOLV VIG MES</v>
          </cell>
        </row>
        <row r="933">
          <cell r="B933" t="str">
            <v>14010206090201</v>
          </cell>
          <cell r="C933" t="str">
            <v>LPC PAG TV RP MED PLAZO NO REV CMIE</v>
          </cell>
        </row>
        <row r="934">
          <cell r="B934" t="str">
            <v>14010206090202</v>
          </cell>
          <cell r="C934" t="str">
            <v>LPC PAG TV RP MED PLAZO NO REV D/P CMI</v>
          </cell>
        </row>
        <row r="935">
          <cell r="B935" t="str">
            <v>14010206090203</v>
          </cell>
          <cell r="C935" t="str">
            <v>LPC PAG TV INMOBILIARIO NO REV CMIE</v>
          </cell>
        </row>
        <row r="936">
          <cell r="B936" t="str">
            <v>14010206090204</v>
          </cell>
          <cell r="C936" t="str">
            <v>LPC PAG TV INMOBILIARIO NO REV D/P CMI</v>
          </cell>
        </row>
        <row r="937">
          <cell r="B937" t="str">
            <v>14010206090205</v>
          </cell>
          <cell r="C937" t="str">
            <v>LPC P.TV REC.COFIDE NO REVOL VIG CMIE</v>
          </cell>
        </row>
        <row r="938">
          <cell r="B938" t="str">
            <v>14010206090206</v>
          </cell>
          <cell r="C938" t="str">
            <v>LPC PAGARE  TV  COFIDE  D/P CMIE</v>
          </cell>
        </row>
        <row r="939">
          <cell r="B939" t="str">
            <v>14010206090207</v>
          </cell>
          <cell r="C939" t="str">
            <v>LPC PAG REPROGRAMADO NO REV CMIE</v>
          </cell>
        </row>
        <row r="940">
          <cell r="B940" t="str">
            <v>14010206090208</v>
          </cell>
          <cell r="C940" t="str">
            <v>LPC PAG REPROGRAMADO NO REVOL VIG D/P</v>
          </cell>
        </row>
        <row r="941">
          <cell r="B941" t="str">
            <v>14010206090217</v>
          </cell>
          <cell r="C941" t="str">
            <v>LPC REACTIVA PERU VIG CMIE\NORM</v>
          </cell>
        </row>
        <row r="942">
          <cell r="B942" t="str">
            <v>14010206090218</v>
          </cell>
          <cell r="C942" t="str">
            <v>LPC REACTIVA PERU VIG CMIE\DUPE</v>
          </cell>
        </row>
        <row r="943">
          <cell r="B943" t="str">
            <v>14010206090219</v>
          </cell>
          <cell r="C943" t="str">
            <v>LPC COFIDE FONDOS PERU VIG CMIE\NORM</v>
          </cell>
        </row>
        <row r="944">
          <cell r="B944" t="str">
            <v>14010206090220</v>
          </cell>
          <cell r="C944" t="str">
            <v>LPC COFIDE FONDOS PERU VIG CMIE\DUPE</v>
          </cell>
        </row>
        <row r="945">
          <cell r="B945" t="str">
            <v>14010206090221</v>
          </cell>
          <cell r="C945" t="str">
            <v>LPC COFIDE FONDO CRECER VIG CMIE\DUPE</v>
          </cell>
        </row>
        <row r="946">
          <cell r="B946" t="str">
            <v>14010206090222</v>
          </cell>
          <cell r="C946" t="str">
            <v>LPC COFIDE FONDO CRECER VIG CMIE\NORM</v>
          </cell>
        </row>
        <row r="947">
          <cell r="B947" t="str">
            <v>14010206090223</v>
          </cell>
          <cell r="C947" t="str">
            <v>LPC REACTIVA PERU VIG CMIE\DUPE</v>
          </cell>
        </row>
        <row r="948">
          <cell r="B948" t="str">
            <v>14010206090224</v>
          </cell>
          <cell r="C948" t="str">
            <v>LPC REACTIVA PERU VIG CMIE\NORM</v>
          </cell>
        </row>
        <row r="949">
          <cell r="B949" t="str">
            <v>14010210000101</v>
          </cell>
          <cell r="C949" t="str">
            <v>PR LETRAS FACTORING MES VIG.</v>
          </cell>
        </row>
        <row r="950">
          <cell r="B950" t="str">
            <v>14010210000102</v>
          </cell>
          <cell r="C950" t="str">
            <v>PR FACTORING FACTURAS MES VIG</v>
          </cell>
        </row>
        <row r="951">
          <cell r="B951" t="str">
            <v>14010210000105</v>
          </cell>
          <cell r="C951" t="str">
            <v>PR FACT ELECTR LET/FACT VIG MES</v>
          </cell>
        </row>
        <row r="952">
          <cell r="B952" t="str">
            <v>14010210000106</v>
          </cell>
          <cell r="C952" t="str">
            <v>PR PERU FACTORING CAP. VIG MES</v>
          </cell>
        </row>
        <row r="953">
          <cell r="B953" t="str">
            <v>14010210000107</v>
          </cell>
          <cell r="C953" t="str">
            <v>PR FORFAITING EXPORTACIÓN VIG CMIE</v>
          </cell>
        </row>
        <row r="954">
          <cell r="B954" t="str">
            <v>14010210000108</v>
          </cell>
          <cell r="C954" t="str">
            <v>PR FACT INTERN VIG CMIE</v>
          </cell>
        </row>
        <row r="955">
          <cell r="B955" t="str">
            <v>14010210000109</v>
          </cell>
          <cell r="C955" t="str">
            <v>FCD fAC. FIS. LET. VIG. CMIE DUPE</v>
          </cell>
        </row>
        <row r="956">
          <cell r="B956" t="str">
            <v>14010210000110</v>
          </cell>
          <cell r="C956" t="str">
            <v>FCD FAC. FIS. fAC.. VIG. CMIE DUPE</v>
          </cell>
        </row>
        <row r="957">
          <cell r="B957" t="str">
            <v>14010210000111</v>
          </cell>
          <cell r="C957" t="str">
            <v>FACT INTER IMPORT VIG. CMIE DUPE</v>
          </cell>
        </row>
        <row r="958">
          <cell r="B958" t="str">
            <v>14010210000112</v>
          </cell>
          <cell r="C958" t="str">
            <v>FACT INTER IMPORT  VIG. CMIE NORMAL</v>
          </cell>
        </row>
        <row r="959">
          <cell r="B959" t="str">
            <v>14010210000113</v>
          </cell>
          <cell r="C959" t="str">
            <v>FCD FACT INTER EXPO VIG NORM CMIE</v>
          </cell>
        </row>
        <row r="960">
          <cell r="B960" t="str">
            <v>14010210000114</v>
          </cell>
          <cell r="C960" t="str">
            <v>FCD FACT INTER EXPO VIG DUPE CMIE</v>
          </cell>
        </row>
        <row r="961">
          <cell r="B961" t="str">
            <v>14010210000115</v>
          </cell>
          <cell r="C961" t="str">
            <v>FCD FORFAITING EXPO VIG NORM CMIE</v>
          </cell>
        </row>
        <row r="962">
          <cell r="B962" t="str">
            <v>14010210000116</v>
          </cell>
          <cell r="C962" t="str">
            <v>FCD FORFAITING EXPO VIG DUPE CMIE</v>
          </cell>
        </row>
        <row r="963">
          <cell r="B963" t="str">
            <v>14010210000201</v>
          </cell>
          <cell r="C963" t="str">
            <v>FCD FACT ELECTR VIG DUDOSO CMIE</v>
          </cell>
        </row>
        <row r="964">
          <cell r="B964" t="str">
            <v>14010210000202</v>
          </cell>
          <cell r="C964" t="str">
            <v>FCD FACT INTER EXPO VIG NORM CMIE</v>
          </cell>
        </row>
        <row r="965">
          <cell r="B965" t="str">
            <v>14010210000203</v>
          </cell>
          <cell r="C965" t="str">
            <v>FCD FACT INTER EXPO VIG DUPE CMIE</v>
          </cell>
        </row>
        <row r="966">
          <cell r="B966" t="str">
            <v>14010211000101</v>
          </cell>
          <cell r="C966" t="str">
            <v>LPC LEASING EN PROCESO MES</v>
          </cell>
        </row>
        <row r="967">
          <cell r="B967" t="str">
            <v>14010211000102</v>
          </cell>
          <cell r="C967" t="str">
            <v>LPC LEASING DEL BIEN RP MES</v>
          </cell>
        </row>
        <row r="968">
          <cell r="B968" t="str">
            <v>14010211000103</v>
          </cell>
          <cell r="C968" t="str">
            <v>LPC LEASING DEL BIEN INT DIFERIDOS RP</v>
          </cell>
        </row>
        <row r="969">
          <cell r="B969" t="str">
            <v>14010211000104</v>
          </cell>
          <cell r="C969" t="str">
            <v>LPC LEASING SEGUROS RP MES</v>
          </cell>
        </row>
        <row r="970">
          <cell r="B970" t="str">
            <v>14010211000105</v>
          </cell>
          <cell r="C970" t="str">
            <v>LPC LEASING SEGUROS INT DIFERIDOS RP</v>
          </cell>
        </row>
        <row r="971">
          <cell r="B971" t="str">
            <v>14010211000106</v>
          </cell>
          <cell r="C971" t="str">
            <v>LPC LEASING IGV RP MES</v>
          </cell>
        </row>
        <row r="972">
          <cell r="B972" t="str">
            <v>14010211000107</v>
          </cell>
          <cell r="C972" t="str">
            <v>LPC LEASING DEL BIEN D/P RP MES</v>
          </cell>
        </row>
        <row r="973">
          <cell r="B973" t="str">
            <v>14010211000108</v>
          </cell>
          <cell r="C973" t="str">
            <v>LPC LEASING DEL BIEN D/P INT DIFERIDO</v>
          </cell>
        </row>
        <row r="974">
          <cell r="B974" t="str">
            <v>14010211000109</v>
          </cell>
          <cell r="C974" t="str">
            <v>LPC LEASING D/P SEG RP MES</v>
          </cell>
        </row>
        <row r="975">
          <cell r="B975" t="str">
            <v>14010211000110</v>
          </cell>
          <cell r="C975" t="str">
            <v>REGISTRO CRUCE DE MONEDAS CHI LPC LEAS</v>
          </cell>
        </row>
        <row r="976">
          <cell r="B976" t="str">
            <v>14010211000111</v>
          </cell>
          <cell r="C976" t="str">
            <v>LPC LEASING D/P IGV RP MES</v>
          </cell>
        </row>
        <row r="977">
          <cell r="B977" t="str">
            <v>14010211000117</v>
          </cell>
          <cell r="C977" t="str">
            <v>LPC LSG ADJ.BIEN D/P INT DIF MES RP</v>
          </cell>
        </row>
        <row r="978">
          <cell r="B978" t="str">
            <v>14010211000118</v>
          </cell>
          <cell r="C978" t="str">
            <v>LPC LSG ADJ. D/P SEG INT DIF.MES RP</v>
          </cell>
        </row>
        <row r="979">
          <cell r="B979" t="str">
            <v>14010211000119</v>
          </cell>
          <cell r="C979" t="str">
            <v>LPC LSG ADJ. D/P SEG MES RP</v>
          </cell>
        </row>
        <row r="980">
          <cell r="B980" t="str">
            <v>14010211000120</v>
          </cell>
          <cell r="C980" t="str">
            <v>LPC LSG ADJ. DEL BIEN D/P MES RP</v>
          </cell>
        </row>
        <row r="981">
          <cell r="B981" t="str">
            <v>14010211000121</v>
          </cell>
          <cell r="C981" t="str">
            <v>LPC LSG ADJ. D/P IGV MES RP</v>
          </cell>
        </row>
        <row r="982">
          <cell r="B982" t="str">
            <v>14010211000150</v>
          </cell>
          <cell r="C982" t="str">
            <v>LPC PRI LEASING MYP CMIE</v>
          </cell>
        </row>
        <row r="983">
          <cell r="B983" t="str">
            <v>14010211000151</v>
          </cell>
          <cell r="C983" t="str">
            <v>LPC PDL LEASING MYP INT DIFERIDOS CMIE</v>
          </cell>
        </row>
        <row r="984">
          <cell r="B984" t="str">
            <v>14010211000152</v>
          </cell>
          <cell r="C984" t="str">
            <v>LPC PSG LEASING MYP  CMIE</v>
          </cell>
        </row>
        <row r="985">
          <cell r="B985" t="str">
            <v>14010211000153</v>
          </cell>
          <cell r="C985" t="str">
            <v>LPC PDS LEASING MYP INT DIFERIDOS CMIE</v>
          </cell>
        </row>
        <row r="986">
          <cell r="B986" t="str">
            <v>14010211000154</v>
          </cell>
          <cell r="C986" t="str">
            <v>LPC PIG LEASING IGV MYP CMIE</v>
          </cell>
        </row>
        <row r="987">
          <cell r="B987" t="str">
            <v>14010211000155</v>
          </cell>
          <cell r="C987" t="str">
            <v>LPC PIG LEASING IGV MYP D/P CMIE</v>
          </cell>
        </row>
        <row r="988">
          <cell r="B988" t="str">
            <v>14010211000156</v>
          </cell>
          <cell r="C988" t="str">
            <v>LPC PDL LEASING MYP INT DIF D/P CMIE</v>
          </cell>
        </row>
        <row r="989">
          <cell r="B989" t="str">
            <v>14010211000157</v>
          </cell>
          <cell r="C989" t="str">
            <v>LPC PSG LEASING MYP D/P CMIE</v>
          </cell>
        </row>
        <row r="990">
          <cell r="B990" t="str">
            <v>14010211000158</v>
          </cell>
          <cell r="C990" t="str">
            <v>LPC PDS LEASING MYP INT DIF D/P CMIE</v>
          </cell>
        </row>
        <row r="991">
          <cell r="B991" t="str">
            <v>14010211000159</v>
          </cell>
          <cell r="C991" t="str">
            <v>LPC LS D/P IGV BPE MES</v>
          </cell>
        </row>
        <row r="992">
          <cell r="B992" t="str">
            <v>14010211000201</v>
          </cell>
          <cell r="C992" t="str">
            <v>LPC LEASING COFIDE INT DIF PDL CMIE</v>
          </cell>
        </row>
        <row r="993">
          <cell r="B993" t="str">
            <v>14010211000202</v>
          </cell>
          <cell r="C993" t="str">
            <v>LPC LS COFIDE SEGUROS INT DIF PDS CMIE</v>
          </cell>
        </row>
        <row r="994">
          <cell r="B994" t="str">
            <v>14010211000203</v>
          </cell>
          <cell r="C994" t="str">
            <v>LPC LEASING COFIDE SEGUROS PSG CMIE</v>
          </cell>
        </row>
        <row r="995">
          <cell r="B995" t="str">
            <v>14010211000204</v>
          </cell>
          <cell r="C995" t="str">
            <v>LPC LEASING COFIDE IGV PIG CMIE</v>
          </cell>
        </row>
        <row r="996">
          <cell r="B996" t="str">
            <v>14010211000205</v>
          </cell>
          <cell r="C996" t="str">
            <v>LPC LEASING COFIDE PRI CMIE</v>
          </cell>
        </row>
        <row r="997">
          <cell r="B997" t="str">
            <v>14010211000206</v>
          </cell>
          <cell r="C997" t="str">
            <v>LPC LS COFIDE D/P INT DIF PDL CMIE</v>
          </cell>
        </row>
        <row r="998">
          <cell r="B998" t="str">
            <v>14010211000207</v>
          </cell>
          <cell r="C998" t="str">
            <v>LPC LS COFIDE D/P SEG INT DIF PDS CMIE</v>
          </cell>
        </row>
        <row r="999">
          <cell r="B999" t="str">
            <v>14010211000208</v>
          </cell>
          <cell r="C999" t="str">
            <v>LPC LS COFIDE D/P SEG PSG CMIE</v>
          </cell>
        </row>
        <row r="1000">
          <cell r="B1000" t="str">
            <v>14010211000209</v>
          </cell>
          <cell r="C1000" t="str">
            <v>LPC LEASING COFIDE D/P IGV PIG CMIE</v>
          </cell>
        </row>
        <row r="1001">
          <cell r="B1001" t="str">
            <v>14010211000210</v>
          </cell>
          <cell r="C1001" t="str">
            <v>LPC LEASING COFIDE D/P PRI CMIE</v>
          </cell>
        </row>
        <row r="1002">
          <cell r="B1002" t="str">
            <v>14010212000101</v>
          </cell>
          <cell r="C1002" t="str">
            <v>LPC LEASEBACK DEL BIEN RP MES</v>
          </cell>
        </row>
        <row r="1003">
          <cell r="B1003" t="str">
            <v>14010212000102</v>
          </cell>
          <cell r="C1003" t="str">
            <v>LPC LEASEBACK DEL BIEN INT DIFER RP ME</v>
          </cell>
        </row>
        <row r="1004">
          <cell r="B1004" t="str">
            <v>14010212000103</v>
          </cell>
          <cell r="C1004" t="str">
            <v>LPC LEASEBACK SEGUROS RP MES</v>
          </cell>
        </row>
        <row r="1005">
          <cell r="B1005" t="str">
            <v>14010212000104</v>
          </cell>
          <cell r="C1005" t="str">
            <v>LPC LEASEBACK SEG INT DIFERIDOS RP MES</v>
          </cell>
        </row>
        <row r="1006">
          <cell r="B1006" t="str">
            <v>14010212000105</v>
          </cell>
          <cell r="C1006" t="str">
            <v>LPC LEASE BACK IGV RP MES</v>
          </cell>
        </row>
        <row r="1007">
          <cell r="B1007" t="str">
            <v>14010212000106</v>
          </cell>
          <cell r="C1007" t="str">
            <v>LPC LSBACK DEL BIEN D/P RP MES</v>
          </cell>
        </row>
        <row r="1008">
          <cell r="B1008" t="str">
            <v>14010212000107</v>
          </cell>
          <cell r="C1008" t="str">
            <v>LPC LEASEBACK DEL BIEN D/P INT DIFE RP</v>
          </cell>
        </row>
        <row r="1009">
          <cell r="B1009" t="str">
            <v>14010212000108</v>
          </cell>
          <cell r="C1009" t="str">
            <v>LPC LEASEBACK D/P SEG RP CMIE</v>
          </cell>
        </row>
        <row r="1010">
          <cell r="B1010" t="str">
            <v>14010212000109</v>
          </cell>
          <cell r="C1010" t="str">
            <v>LPC LSBACK D/P SEG INT DIFERIDOS RP CM</v>
          </cell>
        </row>
        <row r="1011">
          <cell r="B1011" t="str">
            <v>14010212000110</v>
          </cell>
          <cell r="C1011" t="str">
            <v>LPC LSBACK D/P IGV RP MES</v>
          </cell>
        </row>
        <row r="1012">
          <cell r="B1012" t="str">
            <v>14010221000101</v>
          </cell>
          <cell r="C1012" t="str">
            <v>CL CXL CC ACEP. VIG-MES</v>
          </cell>
        </row>
        <row r="1013">
          <cell r="B1013" t="str">
            <v>14010221000102</v>
          </cell>
          <cell r="C1013" t="str">
            <v>CL CXL AVA. X ACEP.-VIG.-MES</v>
          </cell>
        </row>
        <row r="1014">
          <cell r="B1014" t="str">
            <v>14010221000103</v>
          </cell>
          <cell r="C1014" t="str">
            <v>CL CXL CC AVAL VIG.-MES</v>
          </cell>
        </row>
        <row r="1015">
          <cell r="B1015" t="str">
            <v>14010221000104</v>
          </cell>
          <cell r="C1015" t="str">
            <v>CL CXL CAR. CRED. VISTA VIG.-MES</v>
          </cell>
        </row>
        <row r="1016">
          <cell r="B1016" t="str">
            <v>14010221000105</v>
          </cell>
          <cell r="C1016" t="str">
            <v>CL CXL STAND BYE VIG.-MES</v>
          </cell>
        </row>
        <row r="1017">
          <cell r="B1017" t="str">
            <v>14010221000201</v>
          </cell>
          <cell r="C1017" t="str">
            <v>CL CRED.POR LIQ. CARTA FIANZA VIG CMIE</v>
          </cell>
        </row>
        <row r="1018">
          <cell r="B1018" t="str">
            <v>14010226000101</v>
          </cell>
          <cell r="C1018" t="str">
            <v>CL PAG. EXP PRE EM.RP MES VIG</v>
          </cell>
        </row>
        <row r="1019">
          <cell r="B1019" t="str">
            <v>14010226000102</v>
          </cell>
          <cell r="C1019" t="str">
            <v>CL PAG.PRE EX EMBAR. DUD./PER. VIG. M</v>
          </cell>
        </row>
        <row r="1020">
          <cell r="B1020" t="str">
            <v>14010226000106</v>
          </cell>
          <cell r="C1020" t="str">
            <v>CL PAG. EXP POST EMB RP VIG MES</v>
          </cell>
        </row>
        <row r="1021">
          <cell r="B1021" t="str">
            <v>14010226000109</v>
          </cell>
          <cell r="C1021" t="str">
            <v>CL PAG. IMPOR RP MES VIG</v>
          </cell>
        </row>
        <row r="1022">
          <cell r="B1022" t="str">
            <v>14010226000110</v>
          </cell>
          <cell r="C1022" t="str">
            <v>CL PAG. IMPORT. RP D/P VIG MES</v>
          </cell>
        </row>
        <row r="1023">
          <cell r="B1023" t="str">
            <v>14010226000114</v>
          </cell>
          <cell r="C1023" t="str">
            <v>MYP IMPORT REC PROP MES VIG</v>
          </cell>
        </row>
        <row r="1024">
          <cell r="B1024" t="str">
            <v>14010226000115</v>
          </cell>
          <cell r="C1024" t="str">
            <v>MYP D/P IMPOR REC PROP MES VIG</v>
          </cell>
        </row>
        <row r="1025">
          <cell r="B1025" t="str">
            <v>14010226000116</v>
          </cell>
          <cell r="C1025" t="str">
            <v>MYP EXPORT.POST EMB PROP VIG CPEM</v>
          </cell>
        </row>
        <row r="1026">
          <cell r="B1026" t="str">
            <v>14010226000117</v>
          </cell>
          <cell r="C1026" t="str">
            <v>MYP D/P EXPOR.POST EMB VIG CPEM</v>
          </cell>
        </row>
        <row r="1027">
          <cell r="B1027" t="str">
            <v>14010226000118</v>
          </cell>
          <cell r="C1027" t="str">
            <v>MYP EXPORT.PRE EMBARQUE REC PROP</v>
          </cell>
        </row>
        <row r="1028">
          <cell r="B1028" t="str">
            <v>14010226000119</v>
          </cell>
          <cell r="C1028" t="str">
            <v>MYP D/P EXPORT.PRE EMBARQ VIG CPEM</v>
          </cell>
        </row>
        <row r="1029">
          <cell r="B1029" t="str">
            <v>14010226000120</v>
          </cell>
          <cell r="C1029" t="str">
            <v>MYP FINANC IMPORT CAPITAL DE TRAB MES</v>
          </cell>
        </row>
        <row r="1030">
          <cell r="B1030" t="str">
            <v>14010226000121</v>
          </cell>
          <cell r="C1030" t="str">
            <v>MYP FINANC IMPORT ACT FIJO MES VIG</v>
          </cell>
        </row>
        <row r="1031">
          <cell r="B1031" t="str">
            <v>14010226000122</v>
          </cell>
          <cell r="C1031" t="str">
            <v>MYP FINANC IMPORT CAPITAL DE TRAB MES</v>
          </cell>
        </row>
        <row r="1032">
          <cell r="B1032" t="str">
            <v>14010226000123</v>
          </cell>
          <cell r="C1032" t="str">
            <v>MYP FINANC IMPORT ACT FIJO  MES  VIG</v>
          </cell>
        </row>
        <row r="1033">
          <cell r="B1033" t="str">
            <v>14010226000201</v>
          </cell>
          <cell r="C1033" t="str">
            <v>LPC PAGARE IMPORT RP MES VIG</v>
          </cell>
        </row>
        <row r="1034">
          <cell r="B1034" t="str">
            <v>14010226000202</v>
          </cell>
          <cell r="C1034" t="str">
            <v>LPC PAGARE IMPORT RP MES D/P VIG</v>
          </cell>
        </row>
        <row r="1035">
          <cell r="B1035" t="str">
            <v>14010226000203</v>
          </cell>
          <cell r="C1035" t="str">
            <v>LPC FINANC PRE EMBARQUE-SEPYMEX CMIE</v>
          </cell>
        </row>
        <row r="1036">
          <cell r="B1036" t="str">
            <v>14010226000204</v>
          </cell>
          <cell r="C1036" t="str">
            <v>LPC FINANC PRE EMBARQUE  D/P-SEPYMEX C</v>
          </cell>
        </row>
        <row r="1037">
          <cell r="B1037" t="str">
            <v>14010226000205</v>
          </cell>
          <cell r="C1037" t="str">
            <v>LPC PRE EMBARQUE FINANC. VIG. NORM CMI</v>
          </cell>
        </row>
        <row r="1038">
          <cell r="B1038" t="str">
            <v>14010226000206</v>
          </cell>
          <cell r="C1038" t="str">
            <v>LPC PRE EMBARQUE FINANC. VIG. DUPE CMI</v>
          </cell>
        </row>
        <row r="1039">
          <cell r="B1039" t="str">
            <v>14010226000207</v>
          </cell>
          <cell r="C1039" t="str">
            <v>LPC POST EMBARQUE FINANC. VIG. NORM CM</v>
          </cell>
        </row>
        <row r="1040">
          <cell r="B1040" t="str">
            <v>14010226000208</v>
          </cell>
          <cell r="C1040" t="str">
            <v>LPC POST EMBARQUE FINANC. VIG. DUPE CM</v>
          </cell>
        </row>
        <row r="1041">
          <cell r="B1041" t="str">
            <v>14010226000209</v>
          </cell>
          <cell r="C1041" t="str">
            <v>LPC IMPORT. CARTA CREDITO  FINANC. VIG</v>
          </cell>
        </row>
        <row r="1042">
          <cell r="B1042" t="str">
            <v>14010226000210</v>
          </cell>
          <cell r="C1042" t="str">
            <v>LPC IMPORT. CARTA CREDITO  FINANC. VIG</v>
          </cell>
        </row>
        <row r="1043">
          <cell r="B1043" t="str">
            <v>14010226000211</v>
          </cell>
          <cell r="C1043" t="str">
            <v>LPC IMPORT.  FINANC. VIG. NORM CMIE</v>
          </cell>
        </row>
        <row r="1044">
          <cell r="B1044" t="str">
            <v>14010226000212</v>
          </cell>
          <cell r="C1044" t="str">
            <v>LPC IMPORT.  FINANC. VIG. DUPE CMIE</v>
          </cell>
        </row>
        <row r="1045">
          <cell r="B1045" t="str">
            <v>14010301000101</v>
          </cell>
          <cell r="C1045" t="str">
            <v>AVANCES EN CTA CTE CONTRATADOS PN</v>
          </cell>
        </row>
        <row r="1046">
          <cell r="B1046" t="str">
            <v>14010301000102</v>
          </cell>
          <cell r="C1046" t="str">
            <v>CTAS CTES DEUDORAS PN</v>
          </cell>
        </row>
        <row r="1047">
          <cell r="B1047" t="str">
            <v>14010301000103</v>
          </cell>
          <cell r="C1047" t="str">
            <v>BL AVANCES CTA.CTE.PN-BL</v>
          </cell>
        </row>
        <row r="1048">
          <cell r="B1048" t="str">
            <v>14010301000105</v>
          </cell>
          <cell r="C1048" t="str">
            <v>AVANCES CTA CTE CONTRAT PJ S/F LUCRO</v>
          </cell>
        </row>
        <row r="1049">
          <cell r="B1049" t="str">
            <v>14010302010101</v>
          </cell>
          <cell r="C1049" t="str">
            <v>TC VISA COLOC.REVOLV.DISP.EFECTIVO</v>
          </cell>
        </row>
        <row r="1050">
          <cell r="B1050" t="str">
            <v>14010302010102</v>
          </cell>
          <cell r="C1050" t="str">
            <v>TC AMEX COLOC.REVOLV.DISP.EFECTIVO</v>
          </cell>
        </row>
        <row r="1051">
          <cell r="B1051" t="str">
            <v>14010302010103</v>
          </cell>
          <cell r="C1051" t="str">
            <v>TC MASTERCARD COLOC.REVOLV.DISP.EFECTI</v>
          </cell>
        </row>
        <row r="1052">
          <cell r="B1052" t="str">
            <v>14010302010104</v>
          </cell>
          <cell r="C1052" t="str">
            <v>TC VEA COLOC.REVOLV.DISP.EFECTIVO</v>
          </cell>
        </row>
        <row r="1053">
          <cell r="B1053" t="str">
            <v>14010302010105</v>
          </cell>
          <cell r="C1053" t="str">
            <v>TC COLOC. DISP.EFECTIVO EN CUOTAS</v>
          </cell>
        </row>
        <row r="1054">
          <cell r="B1054" t="str">
            <v>14010302010106</v>
          </cell>
          <cell r="C1054" t="str">
            <v>TC COLOC. VEA DISP. EFECTIVO EN CUOTAS</v>
          </cell>
        </row>
        <row r="1055">
          <cell r="B1055" t="str">
            <v>14010302010108</v>
          </cell>
          <cell r="C1055" t="str">
            <v>TC COLOC.CUOTAS DISP.EFECTIVO EMPLEAD</v>
          </cell>
        </row>
        <row r="1056">
          <cell r="B1056" t="str">
            <v>14010302010109</v>
          </cell>
          <cell r="C1056" t="str">
            <v>TC COLOC. EXTRACASH</v>
          </cell>
        </row>
        <row r="1057">
          <cell r="B1057" t="str">
            <v>14010302010110</v>
          </cell>
          <cell r="C1057" t="str">
            <v>TC COLOC. VEA EXTRACASH</v>
          </cell>
        </row>
        <row r="1058">
          <cell r="B1058" t="str">
            <v>14010302010111</v>
          </cell>
          <cell r="C1058" t="str">
            <v>TC COMPRA DE DEUDA INTERNA</v>
          </cell>
        </row>
        <row r="1059">
          <cell r="B1059" t="str">
            <v>14010302010112</v>
          </cell>
          <cell r="C1059" t="str">
            <v>TC COMPRA DE DEUDA VEA</v>
          </cell>
        </row>
        <row r="1060">
          <cell r="B1060" t="str">
            <v>14010302010113</v>
          </cell>
          <cell r="C1060" t="str">
            <v>TC COMPRA DE DEUDA</v>
          </cell>
        </row>
        <row r="1061">
          <cell r="B1061" t="str">
            <v>14010302010115</v>
          </cell>
          <cell r="C1061" t="str">
            <v>TC VISA D/E REV VIG CCRV</v>
          </cell>
        </row>
        <row r="1062">
          <cell r="B1062" t="str">
            <v>14010302010116</v>
          </cell>
          <cell r="C1062" t="str">
            <v>TC VISA D/E CUOTAS VIG CCRV</v>
          </cell>
        </row>
        <row r="1063">
          <cell r="B1063" t="str">
            <v>14010302010117</v>
          </cell>
          <cell r="C1063" t="str">
            <v>TC AMEX D/E CUOTAS VIG CCRV</v>
          </cell>
        </row>
        <row r="1064">
          <cell r="B1064" t="str">
            <v>14010302010118</v>
          </cell>
          <cell r="C1064" t="str">
            <v>TC AMEX D/E REV VIG CCRV</v>
          </cell>
        </row>
        <row r="1065">
          <cell r="B1065" t="str">
            <v>14010302010119</v>
          </cell>
          <cell r="C1065" t="str">
            <v>TC MC D/E CUOTAS VIG CCRV</v>
          </cell>
        </row>
        <row r="1066">
          <cell r="B1066" t="str">
            <v>14010302010120</v>
          </cell>
          <cell r="C1066" t="str">
            <v>TC MC D/E REV VIG CCRV</v>
          </cell>
        </row>
        <row r="1067">
          <cell r="B1067" t="str">
            <v>14010302010201</v>
          </cell>
          <cell r="C1067" t="str">
            <v>TC COLOC. DISP.EFECTIVO EMPLEADOS</v>
          </cell>
        </row>
        <row r="1068">
          <cell r="B1068" t="str">
            <v>14010302010202</v>
          </cell>
          <cell r="C1068" t="str">
            <v>TC COLOC.CUOTAS DISP.EFECTIVO EMPLEAD</v>
          </cell>
        </row>
        <row r="1069">
          <cell r="B1069" t="str">
            <v>14010302010203</v>
          </cell>
          <cell r="C1069" t="str">
            <v>BTC VISA D/E REV VIG CCRV</v>
          </cell>
        </row>
        <row r="1070">
          <cell r="B1070" t="str">
            <v>14010302010204</v>
          </cell>
          <cell r="C1070" t="str">
            <v>BTC VISA D/E CUOTAS VIG CCRV</v>
          </cell>
        </row>
        <row r="1071">
          <cell r="B1071" t="str">
            <v>14010302010205</v>
          </cell>
          <cell r="C1071" t="str">
            <v>TC VISA EXTRACASH VIG CCNR</v>
          </cell>
        </row>
        <row r="1072">
          <cell r="B1072" t="str">
            <v>14010302010206</v>
          </cell>
          <cell r="C1072" t="str">
            <v>TC AMEX EXTRACASH VIG CCNR</v>
          </cell>
        </row>
        <row r="1073">
          <cell r="B1073" t="str">
            <v>14010302010207</v>
          </cell>
          <cell r="C1073" t="str">
            <v>TC MC EXTRACASH VIG CCNR</v>
          </cell>
        </row>
        <row r="1074">
          <cell r="B1074" t="str">
            <v>14010302010208</v>
          </cell>
          <cell r="C1074" t="str">
            <v>TC VISA EXTRACASH VIG CCNR</v>
          </cell>
        </row>
        <row r="1075">
          <cell r="B1075" t="str">
            <v>14010302010209</v>
          </cell>
          <cell r="C1075" t="str">
            <v>TC AMEX EXTRACASH VIG CCNR</v>
          </cell>
        </row>
        <row r="1076">
          <cell r="B1076" t="str">
            <v>14010302010210</v>
          </cell>
          <cell r="C1076" t="str">
            <v>TC MC EXTRACASH VIG CCNR</v>
          </cell>
        </row>
        <row r="1077">
          <cell r="B1077" t="str">
            <v>14010302010211</v>
          </cell>
          <cell r="C1077" t="str">
            <v>BTC VISA D/E CUOTAS VIG CCRV</v>
          </cell>
        </row>
        <row r="1078">
          <cell r="B1078" t="str">
            <v>14010302020101</v>
          </cell>
          <cell r="C1078" t="str">
            <v>TC VISA COLOC.REVOLV COMPRAS</v>
          </cell>
        </row>
        <row r="1079">
          <cell r="B1079" t="str">
            <v>14010302020102</v>
          </cell>
          <cell r="C1079" t="str">
            <v>TC AMEX COLOC.REVOLV COMPRAS</v>
          </cell>
        </row>
        <row r="1080">
          <cell r="B1080" t="str">
            <v>14010302020103</v>
          </cell>
          <cell r="C1080" t="str">
            <v>TC MC COLOC.REVOLV COMPRAS</v>
          </cell>
        </row>
        <row r="1081">
          <cell r="B1081" t="str">
            <v>14010302020104</v>
          </cell>
          <cell r="C1081" t="str">
            <v>TC VEA COLOC.REVOLV COMPRAS</v>
          </cell>
        </row>
        <row r="1082">
          <cell r="B1082" t="str">
            <v>14010302020105</v>
          </cell>
          <cell r="C1082" t="str">
            <v>TC COLOC.COMPRAS EN CUOTAS</v>
          </cell>
        </row>
        <row r="1083">
          <cell r="B1083" t="str">
            <v>14010302020106</v>
          </cell>
          <cell r="C1083" t="str">
            <v>TC COLOC. VEA COMPRAS EN CUOTAS</v>
          </cell>
        </row>
        <row r="1084">
          <cell r="B1084" t="str">
            <v>14010302020108</v>
          </cell>
          <cell r="C1084" t="str">
            <v>TC COLOC.CUOTAS COMPRAS EMPLEADOS</v>
          </cell>
        </row>
        <row r="1085">
          <cell r="B1085" t="str">
            <v>14010302020110</v>
          </cell>
          <cell r="C1085" t="str">
            <v>TC VISA COMPRA REV VIG CCRV</v>
          </cell>
        </row>
        <row r="1086">
          <cell r="B1086" t="str">
            <v>14010302020111</v>
          </cell>
          <cell r="C1086" t="str">
            <v>TC VISA COMPRA CUOTAS VIG CCRV</v>
          </cell>
        </row>
        <row r="1087">
          <cell r="B1087" t="str">
            <v>14010302020112</v>
          </cell>
          <cell r="C1087" t="str">
            <v>TC AMEX COMPRA CUOTAS VIG CCRV</v>
          </cell>
        </row>
        <row r="1088">
          <cell r="B1088" t="str">
            <v>14010302020113</v>
          </cell>
          <cell r="C1088" t="str">
            <v>TC AMEX COMPRA REV VIG CCRV</v>
          </cell>
        </row>
        <row r="1089">
          <cell r="B1089" t="str">
            <v>14010302020114</v>
          </cell>
          <cell r="C1089" t="str">
            <v>TC MC COMPRA CUOTAS VIG CCRV</v>
          </cell>
        </row>
        <row r="1090">
          <cell r="B1090" t="str">
            <v>14010302020115</v>
          </cell>
          <cell r="C1090" t="str">
            <v>TC MC COMPRA REV VIG CCRV</v>
          </cell>
        </row>
        <row r="1091">
          <cell r="B1091" t="str">
            <v>14010302020201</v>
          </cell>
          <cell r="C1091" t="str">
            <v>TC REPROGRAMACION CON VIG</v>
          </cell>
        </row>
        <row r="1092">
          <cell r="B1092" t="str">
            <v>14010302020301</v>
          </cell>
          <cell r="C1092" t="str">
            <v>TC COLOC.COMPRAS EMPLEADOS</v>
          </cell>
        </row>
        <row r="1093">
          <cell r="B1093" t="str">
            <v>14010302020302</v>
          </cell>
          <cell r="C1093" t="str">
            <v>TC COLOC.CUOTAS COMPRAS EMPLEADOS</v>
          </cell>
        </row>
        <row r="1094">
          <cell r="B1094" t="str">
            <v>14010302020303</v>
          </cell>
          <cell r="C1094" t="str">
            <v>BTC VISA COMPRA REV VIG CCRV</v>
          </cell>
        </row>
        <row r="1095">
          <cell r="B1095" t="str">
            <v>14010302020304</v>
          </cell>
          <cell r="C1095" t="str">
            <v>BTC VISA COMPRA CUOTAS VIG CCRV</v>
          </cell>
        </row>
        <row r="1096">
          <cell r="B1096" t="str">
            <v>14010302020305</v>
          </cell>
          <cell r="C1096" t="str">
            <v>TC AMEX REPROG REV VIG CCRV</v>
          </cell>
        </row>
        <row r="1097">
          <cell r="B1097" t="str">
            <v>14010302020306</v>
          </cell>
          <cell r="C1097" t="str">
            <v>TC MC REPROG REV VIG CCRV</v>
          </cell>
        </row>
        <row r="1098">
          <cell r="B1098" t="str">
            <v>14010302020307</v>
          </cell>
          <cell r="C1098" t="str">
            <v>TC VISA REPROG REV VIG CCRV</v>
          </cell>
        </row>
        <row r="1099">
          <cell r="B1099" t="str">
            <v>14010302020308</v>
          </cell>
          <cell r="C1099" t="str">
            <v>HPC CAPVIGTC FINAN PROVREFIN</v>
          </cell>
        </row>
        <row r="1100">
          <cell r="B1100" t="str">
            <v>14010302020309</v>
          </cell>
          <cell r="C1100" t="str">
            <v>TC AMEX REPROG REV VIG CCRV</v>
          </cell>
        </row>
        <row r="1101">
          <cell r="B1101" t="str">
            <v>14010302020310</v>
          </cell>
          <cell r="C1101" t="str">
            <v>TC MC REPROG REV VIG CCRV</v>
          </cell>
        </row>
        <row r="1102">
          <cell r="B1102" t="str">
            <v>14010302020311</v>
          </cell>
          <cell r="C1102" t="str">
            <v>TC VISA REPROG REV VIG CCRV</v>
          </cell>
        </row>
        <row r="1103">
          <cell r="B1103" t="str">
            <v>14010302020312</v>
          </cell>
          <cell r="C1103" t="str">
            <v>HPC CAPVIGTC FINAN PROVREFIN</v>
          </cell>
        </row>
        <row r="1104">
          <cell r="B1104" t="str">
            <v>14010302020313</v>
          </cell>
          <cell r="C1104" t="str">
            <v>TC VISA EXTRACASH VIG</v>
          </cell>
        </row>
        <row r="1105">
          <cell r="B1105" t="str">
            <v>14010302020314</v>
          </cell>
          <cell r="C1105" t="str">
            <v>TC AMEX EXTRACASH VIG</v>
          </cell>
        </row>
        <row r="1106">
          <cell r="B1106" t="str">
            <v>14010302020315</v>
          </cell>
          <cell r="C1106" t="str">
            <v>TC MC EXTRACASH VIG</v>
          </cell>
        </row>
        <row r="1107">
          <cell r="B1107" t="str">
            <v>14010302020316</v>
          </cell>
          <cell r="C1107" t="str">
            <v>TC AMEX REPROG PAR VIG</v>
          </cell>
        </row>
        <row r="1108">
          <cell r="B1108" t="str">
            <v>14010302020317</v>
          </cell>
          <cell r="C1108" t="str">
            <v>TC MC REPROG PAR VIG</v>
          </cell>
        </row>
        <row r="1109">
          <cell r="B1109" t="str">
            <v>14010302020318</v>
          </cell>
          <cell r="C1109" t="str">
            <v>TC VISA REPROG PAR VIG</v>
          </cell>
        </row>
        <row r="1110">
          <cell r="B1110" t="str">
            <v>14010302020319</v>
          </cell>
          <cell r="C1110" t="str">
            <v>CDO VISA EXTRACASH REV VIG CCRV</v>
          </cell>
        </row>
        <row r="1111">
          <cell r="B1111" t="str">
            <v>14010302020320</v>
          </cell>
          <cell r="C1111" t="str">
            <v>CDO MC EXTRACASH REV VIG CCRV</v>
          </cell>
        </row>
        <row r="1112">
          <cell r="B1112" t="str">
            <v>14010302020321</v>
          </cell>
          <cell r="C1112" t="str">
            <v>CDO AMEX EXTRACASH REV VIG CCRV</v>
          </cell>
        </row>
        <row r="1113">
          <cell r="B1113" t="str">
            <v>14010302030100</v>
          </cell>
          <cell r="C1113" t="str">
            <v>TC VISA CDEUDA REV VIG CCRV</v>
          </cell>
        </row>
        <row r="1114">
          <cell r="B1114" t="str">
            <v>14010302030101</v>
          </cell>
          <cell r="C1114" t="str">
            <v>TC VISA CDEUDA PAR VIG CCNR</v>
          </cell>
        </row>
        <row r="1115">
          <cell r="B1115" t="str">
            <v>14010302030102</v>
          </cell>
          <cell r="C1115" t="str">
            <v>TC AMEX CDEUDA PAR VIG CCNR</v>
          </cell>
        </row>
        <row r="1116">
          <cell r="B1116" t="str">
            <v>14010302030103</v>
          </cell>
          <cell r="C1116" t="str">
            <v>TC AMEX CDEUDA REV VIG CCRV</v>
          </cell>
        </row>
        <row r="1117">
          <cell r="B1117" t="str">
            <v>14010302030104</v>
          </cell>
          <cell r="C1117" t="str">
            <v>TC MC CDEUDA PAR VIG CCNR</v>
          </cell>
        </row>
        <row r="1118">
          <cell r="B1118" t="str">
            <v>14010302030105</v>
          </cell>
          <cell r="C1118" t="str">
            <v>TC MC CDEUDA REV VIG CCRV</v>
          </cell>
        </row>
        <row r="1119">
          <cell r="B1119" t="str">
            <v>14010302030106</v>
          </cell>
          <cell r="C1119" t="str">
            <v>TC VISA CDEUDA REV VIG CCRV</v>
          </cell>
        </row>
        <row r="1120">
          <cell r="B1120" t="str">
            <v>14010302030107</v>
          </cell>
          <cell r="C1120" t="str">
            <v>TC VISA CDEUDA PAR VIG CCNR</v>
          </cell>
        </row>
        <row r="1121">
          <cell r="B1121" t="str">
            <v>14010302030108</v>
          </cell>
          <cell r="C1121" t="str">
            <v>TC AMEX CDEUDA PAR VIG CCNR</v>
          </cell>
        </row>
        <row r="1122">
          <cell r="B1122" t="str">
            <v>14010302030109</v>
          </cell>
          <cell r="C1122" t="str">
            <v>TC AMEX CDEUDA REV VIG CCRV</v>
          </cell>
        </row>
        <row r="1123">
          <cell r="B1123" t="str">
            <v>14010302030110</v>
          </cell>
          <cell r="C1123" t="str">
            <v>TC MC CDEUDA PAR VIG CCNR</v>
          </cell>
        </row>
        <row r="1124">
          <cell r="B1124" t="str">
            <v>14010302030111</v>
          </cell>
          <cell r="C1124" t="str">
            <v>TC MC CDEUDA REV VIG CCRV</v>
          </cell>
        </row>
        <row r="1125">
          <cell r="B1125" t="str">
            <v>14010302030112</v>
          </cell>
          <cell r="C1125" t="str">
            <v>TC AMEX CDEUDA PAR VIG</v>
          </cell>
        </row>
        <row r="1126">
          <cell r="B1126" t="str">
            <v>14010302030113</v>
          </cell>
          <cell r="C1126" t="str">
            <v>TC MC CDEUDA PAR VIG</v>
          </cell>
        </row>
        <row r="1127">
          <cell r="B1127" t="str">
            <v>14010302030114</v>
          </cell>
          <cell r="C1127" t="str">
            <v>TC VISA CDEUDA PAR VIG</v>
          </cell>
        </row>
        <row r="1128">
          <cell r="B1128" t="str">
            <v>14010302090101</v>
          </cell>
          <cell r="C1128" t="str">
            <v>TC COLOC. EXTRACASH</v>
          </cell>
        </row>
        <row r="1129">
          <cell r="B1129" t="str">
            <v>14010302090102</v>
          </cell>
          <cell r="C1129" t="str">
            <v>TC  COLOC. VEA EXTRACASH</v>
          </cell>
        </row>
        <row r="1130">
          <cell r="B1130" t="str">
            <v>14010302090103</v>
          </cell>
          <cell r="C1130" t="str">
            <v>TC COMPRA DE DEUDA INTERNA</v>
          </cell>
        </row>
        <row r="1131">
          <cell r="B1131" t="str">
            <v>14010302090104</v>
          </cell>
          <cell r="C1131" t="str">
            <v>TC COMPRA DE DEUDA VEA</v>
          </cell>
        </row>
        <row r="1132">
          <cell r="B1132" t="str">
            <v>14010302090105</v>
          </cell>
          <cell r="C1132" t="str">
            <v>TC COMPRA DE DEUDA REV.</v>
          </cell>
        </row>
        <row r="1133">
          <cell r="B1133" t="str">
            <v>14010302090106</v>
          </cell>
          <cell r="C1133" t="str">
            <v>TC COMPRA DEUDA PARALELA VIG. CCNR</v>
          </cell>
        </row>
        <row r="1134">
          <cell r="B1134" t="str">
            <v>14010302090107</v>
          </cell>
          <cell r="C1134" t="str">
            <v>TC REPROGRAMACION VIG. CCRV</v>
          </cell>
        </row>
        <row r="1135">
          <cell r="B1135" t="str">
            <v>14010302090108</v>
          </cell>
          <cell r="C1135" t="str">
            <v>TC REPROGRAMACION VIG. CCNR</v>
          </cell>
        </row>
        <row r="1136">
          <cell r="B1136" t="str">
            <v>14010302090109</v>
          </cell>
          <cell r="C1136" t="str">
            <v>TC VISA EXTRACASH VIG CCNR</v>
          </cell>
        </row>
        <row r="1137">
          <cell r="B1137" t="str">
            <v>14010302090110</v>
          </cell>
          <cell r="C1137" t="str">
            <v>TC VISA CDEUDA REV VIG CCRV</v>
          </cell>
        </row>
        <row r="1138">
          <cell r="B1138" t="str">
            <v>14010302090111</v>
          </cell>
          <cell r="C1138" t="str">
            <v>TC VISA CDEUDA PAR VIG CCNR</v>
          </cell>
        </row>
        <row r="1139">
          <cell r="B1139" t="str">
            <v>14010302090112</v>
          </cell>
          <cell r="C1139" t="str">
            <v>TC AMEX CDEUDA PAR VIG CCNR</v>
          </cell>
        </row>
        <row r="1140">
          <cell r="B1140" t="str">
            <v>14010302090113</v>
          </cell>
          <cell r="C1140" t="str">
            <v>TC AMEX CDEUDA REV VIG CCRV</v>
          </cell>
        </row>
        <row r="1141">
          <cell r="B1141" t="str">
            <v>14010302090114</v>
          </cell>
          <cell r="C1141" t="str">
            <v>TC AMEX EXTRACASH VIG CCNR</v>
          </cell>
        </row>
        <row r="1142">
          <cell r="B1142" t="str">
            <v>14010302090115</v>
          </cell>
          <cell r="C1142" t="str">
            <v>TC AMEX REPROG PAR VIG CCNR</v>
          </cell>
        </row>
        <row r="1143">
          <cell r="B1143" t="str">
            <v>14010302090116</v>
          </cell>
          <cell r="C1143" t="str">
            <v>TC AMEX REPROG REV VIG CCRV</v>
          </cell>
        </row>
        <row r="1144">
          <cell r="B1144" t="str">
            <v>14010302090117</v>
          </cell>
          <cell r="C1144" t="str">
            <v>TC MC CDEUDA PAR VIG CCNR</v>
          </cell>
        </row>
        <row r="1145">
          <cell r="B1145" t="str">
            <v>14010302090118</v>
          </cell>
          <cell r="C1145" t="str">
            <v>TC MC CDEUDA REV VIG CCRV</v>
          </cell>
        </row>
        <row r="1146">
          <cell r="B1146" t="str">
            <v>14010302090119</v>
          </cell>
          <cell r="C1146" t="str">
            <v>TC MC EXTRACASH VIG CCNR</v>
          </cell>
        </row>
        <row r="1147">
          <cell r="B1147" t="str">
            <v>14010302090120</v>
          </cell>
          <cell r="C1147" t="str">
            <v>TC MC REPROG PAR VIG CCNR</v>
          </cell>
        </row>
        <row r="1148">
          <cell r="B1148" t="str">
            <v>14010302090121</v>
          </cell>
          <cell r="C1148" t="str">
            <v>TC MC REPROG REV VIG CCRV</v>
          </cell>
        </row>
        <row r="1149">
          <cell r="B1149" t="str">
            <v>14010302090122</v>
          </cell>
          <cell r="C1149" t="str">
            <v>TC VISA REPROG PAR VIG CCNR</v>
          </cell>
        </row>
        <row r="1150">
          <cell r="B1150" t="str">
            <v>14010302090123</v>
          </cell>
          <cell r="C1150" t="str">
            <v>TC VISA REPROG REV VIG CCRV</v>
          </cell>
        </row>
        <row r="1151">
          <cell r="B1151" t="str">
            <v>14010302090301</v>
          </cell>
          <cell r="C1151" t="str">
            <v>HPC CAP.VIG.TC FINAN .PROV.REFIN</v>
          </cell>
        </row>
        <row r="1152">
          <cell r="B1152" t="str">
            <v>14010302090302</v>
          </cell>
          <cell r="C1152" t="str">
            <v>HPC DP CAP.VIG.TC FINAN .PROV.REFIN</v>
          </cell>
        </row>
        <row r="1153">
          <cell r="B1153" t="str">
            <v>14010302090303</v>
          </cell>
          <cell r="C1153" t="str">
            <v>BTC VISA EXTRACASH VIG CCNR</v>
          </cell>
        </row>
        <row r="1154">
          <cell r="B1154" t="str">
            <v>14010303020100</v>
          </cell>
          <cell r="C1154" t="str">
            <v>LIC CAP CONV REVOL ADEL SUELDO VIG</v>
          </cell>
        </row>
        <row r="1155">
          <cell r="B1155" t="str">
            <v>14010303020101</v>
          </cell>
          <cell r="C1155" t="str">
            <v>LIC CAP CONV REVOL ADEL SUELDO DP VIG</v>
          </cell>
        </row>
        <row r="1156">
          <cell r="B1156" t="str">
            <v>14010304000101</v>
          </cell>
          <cell r="C1156" t="str">
            <v>SOBREGIROS EN CTA CTE PN</v>
          </cell>
        </row>
        <row r="1157">
          <cell r="B1157" t="str">
            <v>14010304000103</v>
          </cell>
          <cell r="C1157" t="str">
            <v>BL SOBREGIROS CTA.CTE. PN-BL</v>
          </cell>
        </row>
        <row r="1158">
          <cell r="B1158" t="str">
            <v>14010304000104</v>
          </cell>
          <cell r="C1158" t="str">
            <v>CTAS CTES DEUDORAS PJ S/F DE LUCRO</v>
          </cell>
        </row>
        <row r="1159">
          <cell r="B1159" t="str">
            <v>14010304000105</v>
          </cell>
          <cell r="C1159" t="str">
            <v>SOBREGIROS CTS PUBLICO</v>
          </cell>
        </row>
        <row r="1160">
          <cell r="B1160" t="str">
            <v>14010304000201</v>
          </cell>
          <cell r="C1160" t="str">
            <v>IM SOBREG CTA CTE CAST CH S/F PN</v>
          </cell>
        </row>
        <row r="1161">
          <cell r="B1161" t="str">
            <v>14010306000101</v>
          </cell>
          <cell r="C1161" t="str">
            <v>PRESTAMOS PERSONALES CONSUMO</v>
          </cell>
        </row>
        <row r="1162">
          <cell r="B1162" t="str">
            <v>14010306000102</v>
          </cell>
          <cell r="C1162" t="str">
            <v>IC CRED PERSON. EFECTIVO VIG</v>
          </cell>
        </row>
        <row r="1163">
          <cell r="B1163" t="str">
            <v>14010306000105</v>
          </cell>
          <cell r="C1163" t="str">
            <v>IC CRED PERS CONVENIO VIG</v>
          </cell>
        </row>
        <row r="1164">
          <cell r="B1164" t="str">
            <v>14010306000110</v>
          </cell>
          <cell r="C1164" t="str">
            <v>PRESTAMO CONSUMO-COMPRA DE DEUDA</v>
          </cell>
        </row>
        <row r="1165">
          <cell r="B1165" t="str">
            <v>14010306000114</v>
          </cell>
          <cell r="C1165" t="str">
            <v>BL PRESTAMOS GTIA CTS CTA CTE BL-CTS</v>
          </cell>
        </row>
        <row r="1166">
          <cell r="B1166" t="str">
            <v>14010306000115</v>
          </cell>
          <cell r="C1166" t="str">
            <v>LIC CREDITOS POR CONVENIO VIG</v>
          </cell>
        </row>
        <row r="1167">
          <cell r="B1167" t="str">
            <v>14010306000116</v>
          </cell>
          <cell r="C1167" t="str">
            <v>LIC CREDITOS POR CONVENIO D/P VIG</v>
          </cell>
        </row>
        <row r="1168">
          <cell r="B1168" t="str">
            <v>14010306000120</v>
          </cell>
          <cell r="C1168" t="str">
            <v>IC CRED. PERS C/GART HIPOT VIG</v>
          </cell>
        </row>
        <row r="1169">
          <cell r="B1169" t="str">
            <v>14010306000122</v>
          </cell>
          <cell r="C1169" t="str">
            <v>IC D/P CRED CONVENIO VIG</v>
          </cell>
        </row>
        <row r="1170">
          <cell r="B1170" t="str">
            <v>14010306010101</v>
          </cell>
          <cell r="C1170" t="str">
            <v>LIC CRED REVOL POR CONVENIO VIG</v>
          </cell>
        </row>
        <row r="1171">
          <cell r="B1171" t="str">
            <v>14010306010102</v>
          </cell>
          <cell r="C1171" t="str">
            <v>LIC DP CRED REVOL POR CONVENIO V</v>
          </cell>
        </row>
        <row r="1172">
          <cell r="B1172" t="str">
            <v>14010306010103</v>
          </cell>
          <cell r="C1172" t="str">
            <v>LIC CAP CONV REVOL ADEL SUELDO VIG</v>
          </cell>
        </row>
        <row r="1173">
          <cell r="B1173" t="str">
            <v>14010306010104</v>
          </cell>
          <cell r="C1173" t="str">
            <v>LIC DP CAP CONV REVOL ADEL SUELDO VIG</v>
          </cell>
        </row>
        <row r="1174">
          <cell r="B1174" t="str">
            <v>14010306010105</v>
          </cell>
          <cell r="C1174" t="str">
            <v>LIC CRED CONVENIO PREF VIG</v>
          </cell>
        </row>
        <row r="1175">
          <cell r="B1175" t="str">
            <v>14010306010106</v>
          </cell>
          <cell r="C1175" t="str">
            <v>LIC DP CRED CONV PREF VIG</v>
          </cell>
        </row>
        <row r="1176">
          <cell r="B1176" t="str">
            <v>14010306010201</v>
          </cell>
          <cell r="C1176" t="str">
            <v>LIC S CRED REVOL POR CONVEN VIG</v>
          </cell>
        </row>
        <row r="1177">
          <cell r="B1177" t="str">
            <v>14010306020101</v>
          </cell>
          <cell r="C1177" t="str">
            <v>IC CRED NRV P/AUTOMOVIL VIGENTE</v>
          </cell>
        </row>
        <row r="1178">
          <cell r="B1178" t="str">
            <v>14010306020102</v>
          </cell>
          <cell r="C1178" t="str">
            <v>IC D/P VEHIC PREST NRV CAP VIG</v>
          </cell>
        </row>
        <row r="1179">
          <cell r="B1179" t="str">
            <v>14010306020106</v>
          </cell>
          <cell r="C1179" t="str">
            <v>HPC CRED VEHICULAR NRV VIGE</v>
          </cell>
        </row>
        <row r="1180">
          <cell r="B1180" t="str">
            <v>14010306020107</v>
          </cell>
          <cell r="C1180" t="str">
            <v>HPC D/P CRED VEHICULAR NRV</v>
          </cell>
        </row>
        <row r="1181">
          <cell r="B1181" t="str">
            <v>14010306020111</v>
          </cell>
          <cell r="C1181" t="str">
            <v>HPC CAP.VIG. CRED VEHIC FINAN .PROV.RE</v>
          </cell>
        </row>
        <row r="1182">
          <cell r="B1182" t="str">
            <v>14010306020112</v>
          </cell>
          <cell r="C1182" t="str">
            <v>HPC DP CAP.VIG. CRED VEHIC FINAN .PROV</v>
          </cell>
        </row>
        <row r="1183">
          <cell r="B1183" t="str">
            <v>14010306020113</v>
          </cell>
          <cell r="C1183" t="str">
            <v>HPC CRED VEH PROV REF NRV VIG</v>
          </cell>
        </row>
        <row r="1184">
          <cell r="B1184" t="str">
            <v>14010306020114</v>
          </cell>
          <cell r="C1184" t="str">
            <v>HPC D/P CRED VEH PROV REF NRV VIG</v>
          </cell>
        </row>
        <row r="1185">
          <cell r="B1185" t="str">
            <v>14010306020201</v>
          </cell>
          <cell r="C1185" t="str">
            <v>IC S PREST VEHIC VIG</v>
          </cell>
        </row>
        <row r="1186">
          <cell r="B1186" t="str">
            <v>14010306030101</v>
          </cell>
          <cell r="C1186" t="str">
            <v>IC CRED NRV P/LIBRE DISPON VIG</v>
          </cell>
        </row>
        <row r="1187">
          <cell r="B1187" t="str">
            <v>14010306030102</v>
          </cell>
          <cell r="C1187" t="str">
            <v>UIC DP CRED NRV P/LIBRE DISPON V</v>
          </cell>
        </row>
        <row r="1188">
          <cell r="B1188" t="str">
            <v>14010306030105</v>
          </cell>
          <cell r="C1188" t="str">
            <v>IC CRED NRV P/LIBRE DISP C/G HIP VIG</v>
          </cell>
        </row>
        <row r="1189">
          <cell r="B1189" t="str">
            <v>14010306030106</v>
          </cell>
          <cell r="C1189" t="str">
            <v>IC DP CRED NRV P/LIBRE DISP C/G HIP</v>
          </cell>
        </row>
        <row r="1190">
          <cell r="B1190" t="str">
            <v>14010306030107</v>
          </cell>
          <cell r="C1190" t="str">
            <v>HPC D/P CAP VIG EFEC C/GARANT. HIP</v>
          </cell>
        </row>
        <row r="1191">
          <cell r="B1191" t="str">
            <v>14010306030108</v>
          </cell>
          <cell r="C1191" t="str">
            <v>HPC CAP.VIG. EFEC C/GARANT. HIP</v>
          </cell>
        </row>
        <row r="1192">
          <cell r="B1192" t="str">
            <v>14010306030109</v>
          </cell>
          <cell r="C1192" t="str">
            <v>HPC CAP.VIG. EFEC REGULAR</v>
          </cell>
        </row>
        <row r="1193">
          <cell r="B1193" t="str">
            <v>14010306030110</v>
          </cell>
          <cell r="C1193" t="str">
            <v>HPC D/P CAP VIG EFEC REGULAR.</v>
          </cell>
        </row>
        <row r="1194">
          <cell r="B1194" t="str">
            <v>14010306030111</v>
          </cell>
          <cell r="C1194" t="str">
            <v>HPC CRED EFECTIVO NRV VIGEN</v>
          </cell>
        </row>
        <row r="1195">
          <cell r="B1195" t="str">
            <v>14010306030112</v>
          </cell>
          <cell r="C1195" t="str">
            <v>HPC D/P CRED EFECTIVO NRV V</v>
          </cell>
        </row>
        <row r="1196">
          <cell r="B1196" t="str">
            <v>14010306030116</v>
          </cell>
          <cell r="C1196" t="str">
            <v>HPC CAP.VIG. CRED EFECT FINAN .PROV.RE</v>
          </cell>
        </row>
        <row r="1197">
          <cell r="B1197" t="str">
            <v>14010306030117</v>
          </cell>
          <cell r="C1197" t="str">
            <v>HPC DP CAP.VIG. CRED EFECT FINAN .PROV</v>
          </cell>
        </row>
        <row r="1198">
          <cell r="B1198" t="str">
            <v>14010306030201</v>
          </cell>
          <cell r="C1198" t="str">
            <v>IC S CRED. PERS C/GARANTIA HIPOT VIG</v>
          </cell>
        </row>
        <row r="1199">
          <cell r="B1199" t="str">
            <v>14010306030202</v>
          </cell>
          <cell r="C1199" t="str">
            <v>IC S PREST PERS EFECT VIG.</v>
          </cell>
        </row>
        <row r="1200">
          <cell r="B1200" t="str">
            <v>14010306030203</v>
          </cell>
          <cell r="C1200" t="str">
            <v>HPC CAP.VIG. PARALELO PREST. PERSONAL</v>
          </cell>
        </row>
        <row r="1201">
          <cell r="B1201" t="str">
            <v>14010306030204</v>
          </cell>
          <cell r="C1201" t="str">
            <v>HPC CAP.VIG. PARALELO PREST. VEHICULAR</v>
          </cell>
        </row>
        <row r="1202">
          <cell r="B1202" t="str">
            <v>14010306030205</v>
          </cell>
          <cell r="C1202" t="str">
            <v>HPC CAP.VIG. PARALELO HIP. REGULAR</v>
          </cell>
        </row>
        <row r="1203">
          <cell r="B1203" t="str">
            <v>14010306030206</v>
          </cell>
          <cell r="C1203" t="str">
            <v>HPC CAP.VIG. PARALELO HIP. MIVIVIENDA</v>
          </cell>
        </row>
        <row r="1204">
          <cell r="B1204" t="str">
            <v>14010306030207</v>
          </cell>
          <cell r="C1204" t="str">
            <v>HPC CAPVIGEFEC C/GARANTHIPFIN</v>
          </cell>
        </row>
        <row r="1205">
          <cell r="B1205" t="str">
            <v>14010306030208</v>
          </cell>
          <cell r="C1205" t="str">
            <v>HPC CAPVIGEFEC C/GARANTHIPFIN</v>
          </cell>
        </row>
        <row r="1206">
          <cell r="B1206" t="str">
            <v>14010306030209</v>
          </cell>
          <cell r="C1206" t="str">
            <v>HPC MICROPRESTAMOS NRV VIG NORM</v>
          </cell>
        </row>
        <row r="1207">
          <cell r="B1207" t="str">
            <v>14010306030210</v>
          </cell>
          <cell r="C1207" t="str">
            <v>HPC MICROPRESTAMOS NRV VIG DUPE</v>
          </cell>
        </row>
        <row r="1208">
          <cell r="B1208" t="str">
            <v>14010306030211</v>
          </cell>
          <cell r="C1208" t="str">
            <v>HPC CONV PRIVADO NRV VIG NORM GRUPO IB</v>
          </cell>
        </row>
        <row r="1209">
          <cell r="B1209" t="str">
            <v>14010306030212</v>
          </cell>
          <cell r="C1209" t="str">
            <v>HPC CONV PRIVADO NRV VIG DP GRUPO IBK</v>
          </cell>
        </row>
        <row r="1210">
          <cell r="B1210" t="str">
            <v>14010306030213</v>
          </cell>
          <cell r="C1210" t="str">
            <v>HPC EFECT.C/GTIA HIP.FINAN.PROV.REF.VI</v>
          </cell>
        </row>
        <row r="1211">
          <cell r="B1211" t="str">
            <v>14010306040101</v>
          </cell>
          <cell r="C1211" t="str">
            <v>IC CRED NRV OT B/CONV ELEG VIG</v>
          </cell>
        </row>
        <row r="1212">
          <cell r="B1212" t="str">
            <v>14010306040102</v>
          </cell>
          <cell r="C1212" t="str">
            <v>IC D/P CRED NRV OT B/CONV ELEG VIG</v>
          </cell>
        </row>
        <row r="1213">
          <cell r="B1213" t="str">
            <v>14010306040201</v>
          </cell>
          <cell r="C1213" t="str">
            <v>LIC CONV NRV OTOR BAJ C NO ELEG VIG</v>
          </cell>
        </row>
        <row r="1214">
          <cell r="B1214" t="str">
            <v>14010306040202</v>
          </cell>
          <cell r="C1214" t="str">
            <v>LIC DP CONV NRV OTOR BAJ C ELE VIG</v>
          </cell>
        </row>
        <row r="1215">
          <cell r="B1215" t="str">
            <v>14010306050101</v>
          </cell>
          <cell r="C1215" t="str">
            <v>IC CRED NRV OT B/CONV NO ELEG VIG</v>
          </cell>
        </row>
        <row r="1216">
          <cell r="B1216" t="str">
            <v>14010306050102</v>
          </cell>
          <cell r="C1216" t="str">
            <v>IC DP CRED NRV OT B/CONV NO ELEG VIG</v>
          </cell>
        </row>
        <row r="1217">
          <cell r="B1217" t="str">
            <v>14010306050104</v>
          </cell>
          <cell r="C1217" t="str">
            <v>LIC CONV NRV OTOR BAJ C NO ELEG VIG</v>
          </cell>
        </row>
        <row r="1218">
          <cell r="B1218" t="str">
            <v>14010306050105</v>
          </cell>
          <cell r="C1218" t="str">
            <v>LIC DP CONV NRV OTOR BAJ C VIG</v>
          </cell>
        </row>
        <row r="1219">
          <cell r="B1219" t="str">
            <v>14010306050106</v>
          </cell>
          <cell r="C1219" t="str">
            <v>LIC PREF NRV OTOR BAJ C NO ELE VIG</v>
          </cell>
        </row>
        <row r="1220">
          <cell r="B1220" t="str">
            <v>14010306050107</v>
          </cell>
          <cell r="C1220" t="str">
            <v>LIC DP PREF NRV OTOR BAJ C NO ELE VIG</v>
          </cell>
        </row>
        <row r="1221">
          <cell r="B1221" t="str">
            <v>14010306050201</v>
          </cell>
          <cell r="C1221" t="str">
            <v>IC S PREST PERS EFECT CONV</v>
          </cell>
        </row>
        <row r="1222">
          <cell r="B1222" t="str">
            <v>14010306050202</v>
          </cell>
          <cell r="C1222" t="str">
            <v>HPC CAP.VIG.LIC CONVENIO PROV.REFIN</v>
          </cell>
        </row>
        <row r="1223">
          <cell r="B1223" t="str">
            <v>14010306050203</v>
          </cell>
          <cell r="C1223" t="str">
            <v>HPC DP CAP.VIG.LIC CONVENIO PROV.REFIN</v>
          </cell>
        </row>
        <row r="1224">
          <cell r="B1224" t="str">
            <v>14010306050204</v>
          </cell>
          <cell r="C1224" t="str">
            <v>HPC CAP.VIG.CRED PREF CONV PROV.REFIN</v>
          </cell>
        </row>
        <row r="1225">
          <cell r="B1225" t="str">
            <v>14010306050205</v>
          </cell>
          <cell r="C1225" t="str">
            <v>HPC DP CAP.VIG.CRED PREF CONV PROV.REF</v>
          </cell>
        </row>
        <row r="1226">
          <cell r="B1226" t="str">
            <v>14010306060101</v>
          </cell>
          <cell r="C1226" t="str">
            <v>LIC CREDITOS POR CONVENIO VIG</v>
          </cell>
        </row>
        <row r="1227">
          <cell r="B1227" t="str">
            <v>14010306060102</v>
          </cell>
          <cell r="C1227" t="str">
            <v>LIC CREDITOS POR CONVENIO D/P VIG</v>
          </cell>
        </row>
        <row r="1228">
          <cell r="B1228" t="str">
            <v>14010306090101</v>
          </cell>
          <cell r="C1228">
            <v>1.4010306090101E+17</v>
          </cell>
        </row>
        <row r="1229">
          <cell r="B1229" t="str">
            <v>14010306090102</v>
          </cell>
          <cell r="C1229" t="str">
            <v>HPC D/P CAP.VIG.EFEC C/GARANT.HIP</v>
          </cell>
        </row>
        <row r="1230">
          <cell r="B1230" t="str">
            <v>14010306090103</v>
          </cell>
          <cell r="C1230" t="str">
            <v>HPC CAP.VIG.PRESTAMO PERSONAL.FIN</v>
          </cell>
        </row>
        <row r="1231">
          <cell r="B1231" t="str">
            <v>14010306090104</v>
          </cell>
          <cell r="C1231" t="str">
            <v>HPC D/P CAP.VIG.PRESTAMO PERSONAL</v>
          </cell>
        </row>
        <row r="1232">
          <cell r="B1232" t="str">
            <v>14010306120101</v>
          </cell>
          <cell r="C1232" t="str">
            <v>LIC CONV NRV OTOR BAJ DSCTO PLANILLA N</v>
          </cell>
        </row>
        <row r="1233">
          <cell r="B1233" t="str">
            <v>14010306120102</v>
          </cell>
          <cell r="C1233" t="str">
            <v>LIC CONV NRV OTOR BAJ DSCTO PLANILLA N</v>
          </cell>
        </row>
        <row r="1234">
          <cell r="B1234" t="str">
            <v>14010306120103</v>
          </cell>
          <cell r="C1234" t="str">
            <v>LIC CAP CONV REVOL ADEL SUELDO VIG</v>
          </cell>
        </row>
        <row r="1235">
          <cell r="B1235" t="str">
            <v>14010306120104</v>
          </cell>
          <cell r="C1235" t="str">
            <v>LIC DP CAP CONV REVOL ADEL SUELDO VIG</v>
          </cell>
        </row>
        <row r="1236">
          <cell r="B1236" t="str">
            <v>14010306120105</v>
          </cell>
          <cell r="C1236" t="str">
            <v>LIC CAP CONV REVOL ADEL SUELDO VIG</v>
          </cell>
        </row>
        <row r="1237">
          <cell r="B1237" t="str">
            <v>14010306120106</v>
          </cell>
          <cell r="C1237" t="str">
            <v>LIC DP CAP CONV REVOL ADEL SUELDO VIG</v>
          </cell>
        </row>
        <row r="1238">
          <cell r="B1238" t="str">
            <v>14010306120107</v>
          </cell>
          <cell r="C1238" t="str">
            <v>HPC CONV PRIVADO NRV VIG NORM</v>
          </cell>
        </row>
        <row r="1239">
          <cell r="B1239" t="str">
            <v>14010306120108</v>
          </cell>
          <cell r="C1239" t="str">
            <v>HPC CONV PRIVADO NRV VIG DP</v>
          </cell>
        </row>
        <row r="1240">
          <cell r="B1240" t="str">
            <v>14010306130101</v>
          </cell>
          <cell r="C1240" t="str">
            <v>TC VISA EXTRACASH VIG CCNR</v>
          </cell>
        </row>
        <row r="1241">
          <cell r="B1241" t="str">
            <v>14010306130102</v>
          </cell>
          <cell r="C1241" t="str">
            <v>TC AMEX EXTRACASH VIG CCNR</v>
          </cell>
        </row>
        <row r="1242">
          <cell r="B1242" t="str">
            <v>14010306130103</v>
          </cell>
          <cell r="C1242" t="str">
            <v>TC MC EXTRACASH VIG CCNR</v>
          </cell>
        </row>
        <row r="1243">
          <cell r="B1243" t="str">
            <v>14010306130104</v>
          </cell>
          <cell r="C1243" t="str">
            <v>TC AMEX REPROG PAR VIG CCNR</v>
          </cell>
        </row>
        <row r="1244">
          <cell r="B1244" t="str">
            <v>14010306130105</v>
          </cell>
          <cell r="C1244" t="str">
            <v>TC MC REPROG PAR VIG CCNR</v>
          </cell>
        </row>
        <row r="1245">
          <cell r="B1245" t="str">
            <v>14010306130106</v>
          </cell>
          <cell r="C1245" t="str">
            <v>TC VISA REPROG PAR VIG CCNR</v>
          </cell>
        </row>
        <row r="1246">
          <cell r="B1246" t="str">
            <v>14010306130107</v>
          </cell>
          <cell r="C1246" t="str">
            <v>TC AMEX CDEUDA PAR VIG CCNR</v>
          </cell>
        </row>
        <row r="1247">
          <cell r="B1247" t="str">
            <v>14010306130108</v>
          </cell>
          <cell r="C1247" t="str">
            <v>TC MC CDEUDA PAR VIG CCNR</v>
          </cell>
        </row>
        <row r="1248">
          <cell r="B1248" t="str">
            <v>14010306130109</v>
          </cell>
          <cell r="C1248" t="str">
            <v>TC VISA CDEUDA PAR VIG CCNR</v>
          </cell>
        </row>
        <row r="1249">
          <cell r="B1249" t="str">
            <v>14010306130110</v>
          </cell>
          <cell r="C1249" t="str">
            <v>HPC CAPVIGTC FINAN PROVREFIN</v>
          </cell>
        </row>
        <row r="1250">
          <cell r="B1250" t="str">
            <v>14010306160101</v>
          </cell>
          <cell r="C1250" t="str">
            <v>TC VISA CDEUDA PAR VIG CCNR</v>
          </cell>
        </row>
        <row r="1251">
          <cell r="B1251" t="str">
            <v>14010306160102</v>
          </cell>
          <cell r="C1251" t="str">
            <v>TC AMEX CDEUDA PAR VIG CCNR</v>
          </cell>
        </row>
        <row r="1252">
          <cell r="B1252" t="str">
            <v>14010306160103</v>
          </cell>
          <cell r="C1252" t="str">
            <v>TC MC CDEUDA PAR VIG CCNR</v>
          </cell>
        </row>
        <row r="1253">
          <cell r="B1253" t="str">
            <v>14010306190101</v>
          </cell>
          <cell r="C1253" t="str">
            <v>HPC CAP.VIG.EFEC C/GARANT.HIP.FIN</v>
          </cell>
        </row>
        <row r="1254">
          <cell r="B1254" t="str">
            <v>14010306190701</v>
          </cell>
          <cell r="C1254" t="str">
            <v>RCC  OTROS NO REVOLVENTES</v>
          </cell>
        </row>
        <row r="1255">
          <cell r="B1255" t="str">
            <v>14010308020100</v>
          </cell>
          <cell r="C1255" t="str">
            <v>TC AMEX REPROG PAR VIG CCNR</v>
          </cell>
        </row>
        <row r="1256">
          <cell r="B1256" t="str">
            <v>14010308020101</v>
          </cell>
          <cell r="C1256" t="str">
            <v>TC MC REPROG PAR VIG CCNR</v>
          </cell>
        </row>
        <row r="1257">
          <cell r="B1257" t="str">
            <v>14010308020102</v>
          </cell>
          <cell r="C1257" t="str">
            <v>TC VISA REPROG PAR VIG CCNR</v>
          </cell>
        </row>
        <row r="1258">
          <cell r="B1258" t="str">
            <v>14010308020103</v>
          </cell>
          <cell r="C1258" t="str">
            <v>TC AMEX REPROG PAR VIG CCNR</v>
          </cell>
        </row>
        <row r="1259">
          <cell r="B1259" t="str">
            <v>14010308020104</v>
          </cell>
          <cell r="C1259" t="str">
            <v>TC MC REPROG PAR VIG CCNR</v>
          </cell>
        </row>
        <row r="1260">
          <cell r="B1260" t="str">
            <v>14010308020105</v>
          </cell>
          <cell r="C1260" t="str">
            <v>TC VISA REPROG PAR VIG CCNR</v>
          </cell>
        </row>
        <row r="1261">
          <cell r="B1261" t="str">
            <v>14010308020106</v>
          </cell>
          <cell r="C1261" t="str">
            <v>CDO VISA EXTRACASH NO REV VIG CNRV</v>
          </cell>
        </row>
        <row r="1262">
          <cell r="B1262" t="str">
            <v>14010308020107</v>
          </cell>
          <cell r="C1262" t="str">
            <v>CDO MC EXTRACASH NO REV VIG CNRV</v>
          </cell>
        </row>
        <row r="1263">
          <cell r="B1263" t="str">
            <v>14010308020108</v>
          </cell>
          <cell r="C1263" t="str">
            <v>CDO AMEX EXTRACASH NO REV VIG CNRV</v>
          </cell>
        </row>
        <row r="1264">
          <cell r="B1264" t="str">
            <v>14010320020103</v>
          </cell>
          <cell r="C1264" t="str">
            <v>TC COLOC. DISP.EFECTIVO EMPLEADOS</v>
          </cell>
        </row>
        <row r="1265">
          <cell r="B1265" t="str">
            <v>14010320020104</v>
          </cell>
          <cell r="C1265" t="str">
            <v>TC COLOC.CUOTAS DISP.EFECTIVO EMPLEAD</v>
          </cell>
        </row>
        <row r="1266">
          <cell r="B1266" t="str">
            <v>14010320020105</v>
          </cell>
          <cell r="C1266" t="str">
            <v>TC COLOC.COMPRAS EMPLEADOS</v>
          </cell>
        </row>
        <row r="1267">
          <cell r="B1267" t="str">
            <v>14010320020106</v>
          </cell>
          <cell r="C1267" t="str">
            <v>TC COLOC.CUOTAS COMPRAS EMPLEADOS</v>
          </cell>
        </row>
        <row r="1268">
          <cell r="B1268" t="str">
            <v>14010320090101</v>
          </cell>
          <cell r="C1268" t="str">
            <v>CREDITO A EMPLEADOS-CTS</v>
          </cell>
        </row>
        <row r="1269">
          <cell r="B1269" t="str">
            <v>14010320090102</v>
          </cell>
          <cell r="C1269" t="str">
            <v>IC CRED EMPLEADOS EFECT VIGENTE</v>
          </cell>
        </row>
        <row r="1270">
          <cell r="B1270" t="str">
            <v>14010320090103</v>
          </cell>
          <cell r="C1270" t="str">
            <v>IC PRESTAMOS EMPLEADOS VEHICULAR</v>
          </cell>
        </row>
        <row r="1271">
          <cell r="B1271" t="str">
            <v>14010320090104</v>
          </cell>
          <cell r="C1271" t="str">
            <v>IC D/P CRED EMPLEAD EFECT VIG</v>
          </cell>
        </row>
        <row r="1272">
          <cell r="B1272" t="str">
            <v>14010320090106</v>
          </cell>
          <cell r="C1272" t="str">
            <v>HPC CAP.VIG.EFEC C/GARANT.HIP.EMPL</v>
          </cell>
        </row>
        <row r="1273">
          <cell r="B1273" t="str">
            <v>14010320090110</v>
          </cell>
          <cell r="C1273" t="str">
            <v>IM AVANCE EN CTA CTE DIRECTORES Y TR</v>
          </cell>
        </row>
        <row r="1274">
          <cell r="B1274" t="str">
            <v>14010320090111</v>
          </cell>
          <cell r="C1274" t="str">
            <v>HPC CRED EMPLEADO EFECTIVO NRV</v>
          </cell>
        </row>
        <row r="1275">
          <cell r="B1275" t="str">
            <v>14010320090112</v>
          </cell>
          <cell r="C1275" t="str">
            <v>HPC D/P.CRED EMPLEADO EFECTIVO NRV</v>
          </cell>
        </row>
        <row r="1276">
          <cell r="B1276" t="str">
            <v>14010320090113</v>
          </cell>
          <cell r="C1276" t="str">
            <v>HPC CRED EMPLEADO VEHICULAR NRV</v>
          </cell>
        </row>
        <row r="1277">
          <cell r="B1277" t="str">
            <v>14010399010101</v>
          </cell>
          <cell r="C1277" t="str">
            <v>IM CTA CTS EMPLEADO CCRV</v>
          </cell>
        </row>
        <row r="1278">
          <cell r="B1278" t="str">
            <v>14010399010102</v>
          </cell>
          <cell r="C1278" t="str">
            <v>IM AVAN CTA CTE PN DIRECT TRABAJ CCRV</v>
          </cell>
        </row>
        <row r="1279">
          <cell r="B1279" t="str">
            <v>14010399010401</v>
          </cell>
          <cell r="C1279" t="str">
            <v>IM SOBREG CTA CTE PN DIRECT TRABAJ CCR</v>
          </cell>
        </row>
        <row r="1280">
          <cell r="B1280" t="str">
            <v>14010399020101</v>
          </cell>
          <cell r="C1280" t="str">
            <v>IM CTA CTS EMPLEADO CCNR</v>
          </cell>
        </row>
        <row r="1281">
          <cell r="B1281" t="str">
            <v>14010399020102</v>
          </cell>
          <cell r="C1281" t="str">
            <v>IM AVAN CTA CTE PN DIRECT TRABAJ CCNR</v>
          </cell>
        </row>
        <row r="1282">
          <cell r="B1282" t="str">
            <v>14010399020401</v>
          </cell>
          <cell r="C1282" t="str">
            <v>IM SOBREG CTA CTE PN DIRECT TRABAJ CCN</v>
          </cell>
        </row>
        <row r="1283">
          <cell r="B1283" t="str">
            <v>14010406000130</v>
          </cell>
          <cell r="C1283" t="str">
            <v>IC CRED. HIPOTECARIO VIGENTE</v>
          </cell>
        </row>
        <row r="1284">
          <cell r="B1284" t="str">
            <v>14010406000132</v>
          </cell>
          <cell r="C1284" t="str">
            <v>CHI CAPIT VN HIP REC PROP VIG VAC .NCO</v>
          </cell>
        </row>
        <row r="1285">
          <cell r="B1285" t="str">
            <v>14010406000135</v>
          </cell>
          <cell r="C1285" t="str">
            <v>IC CRED HIPOTEC BONOS VIGENTE</v>
          </cell>
        </row>
        <row r="1286">
          <cell r="B1286" t="str">
            <v>14010406000136</v>
          </cell>
          <cell r="C1286" t="str">
            <v>CHI CRED HIPOT RP RREE CONV VIG</v>
          </cell>
        </row>
        <row r="1287">
          <cell r="B1287" t="str">
            <v>14010406000138</v>
          </cell>
          <cell r="C1287" t="str">
            <v>CHI CAP VIG MIVIVIENDA REC PROP</v>
          </cell>
        </row>
        <row r="1288">
          <cell r="B1288" t="str">
            <v>14010406000139</v>
          </cell>
          <cell r="C1288" t="str">
            <v>CHI D/P CAPITAL VIG CRED.HIPOT. RP</v>
          </cell>
        </row>
        <row r="1289">
          <cell r="B1289" t="str">
            <v>14010406000141</v>
          </cell>
          <cell r="C1289" t="str">
            <v>HPC CAP.VIG.HIPOT.REC PROP</v>
          </cell>
        </row>
        <row r="1290">
          <cell r="B1290" t="str">
            <v>14010406000142</v>
          </cell>
          <cell r="C1290" t="str">
            <v>HPC D/P CAP VIG HIPOT.REC PROP</v>
          </cell>
        </row>
        <row r="1291">
          <cell r="B1291" t="str">
            <v>14010406000143</v>
          </cell>
          <cell r="C1291" t="str">
            <v>HPC CAP.VIG. HIP. RP. BONOS</v>
          </cell>
        </row>
        <row r="1292">
          <cell r="B1292" t="str">
            <v>14010406000144</v>
          </cell>
          <cell r="C1292" t="str">
            <v>HPC D/P CAP VIG HIP. RP. BONOS</v>
          </cell>
        </row>
        <row r="1293">
          <cell r="B1293" t="str">
            <v>14010406000201</v>
          </cell>
          <cell r="C1293" t="str">
            <v>IC S CRED HIPOTEC VIG</v>
          </cell>
        </row>
        <row r="1294">
          <cell r="B1294" t="str">
            <v>14010406010101</v>
          </cell>
          <cell r="C1294" t="str">
            <v>HPC CAP.VIG.HIPOT.REC PROP</v>
          </cell>
        </row>
        <row r="1295">
          <cell r="B1295" t="str">
            <v>14010406010102</v>
          </cell>
          <cell r="C1295" t="str">
            <v>HPC D/P CAP VIG HIPOT.REC PROP</v>
          </cell>
        </row>
        <row r="1296">
          <cell r="B1296" t="str">
            <v>14010406010103</v>
          </cell>
          <cell r="C1296" t="str">
            <v>HPC CAP.VIG. HIP. RP. BONOS</v>
          </cell>
        </row>
        <row r="1297">
          <cell r="B1297" t="str">
            <v>14010406010104</v>
          </cell>
          <cell r="C1297" t="str">
            <v>HPC D/P CAP VIG HIP. RP. BONOS</v>
          </cell>
        </row>
        <row r="1298">
          <cell r="B1298" t="str">
            <v>14010406010105</v>
          </cell>
          <cell r="C1298" t="str">
            <v>HPC CAP.VIG.HIPOT.TRAD.FINAN .PROV.RE</v>
          </cell>
        </row>
        <row r="1299">
          <cell r="B1299" t="str">
            <v>14010406010106</v>
          </cell>
          <cell r="C1299" t="str">
            <v>HPC D/P CAP.VIG.HIPOT.TRAD.FINAN.PROV</v>
          </cell>
        </row>
        <row r="1300">
          <cell r="B1300" t="str">
            <v>14010406010107</v>
          </cell>
          <cell r="C1300" t="str">
            <v>HPC CAP.VIG.HIPOT.FINAN.PROV.REFIN.AD</v>
          </cell>
        </row>
        <row r="1301">
          <cell r="B1301" t="str">
            <v>14010406010108</v>
          </cell>
          <cell r="C1301" t="str">
            <v>HPC D/P CAP.VIG.HIPOT.TRAD.FINAN.PROV</v>
          </cell>
        </row>
        <row r="1302">
          <cell r="B1302" t="str">
            <v>14010406010117</v>
          </cell>
          <cell r="C1302" t="str">
            <v>PRESTAMOS HIPOTECARIOS IC</v>
          </cell>
        </row>
        <row r="1303">
          <cell r="B1303" t="str">
            <v>14010406010118</v>
          </cell>
          <cell r="C1303" t="str">
            <v>PREST. HIPOTECARIO VIG BONOS IC</v>
          </cell>
        </row>
        <row r="1304">
          <cell r="B1304" t="str">
            <v>14010406010121</v>
          </cell>
          <cell r="C1304" t="str">
            <v>CHI CAP VN HIPOT REC PROP VIG VAC HIP</v>
          </cell>
        </row>
        <row r="1305">
          <cell r="B1305" t="str">
            <v>14010406010122</v>
          </cell>
          <cell r="C1305" t="str">
            <v>CHI CAP INDEX HIPOT REC.PROPIO. VIG V</v>
          </cell>
        </row>
        <row r="1306">
          <cell r="B1306" t="str">
            <v>14010406010201</v>
          </cell>
          <cell r="C1306" t="str">
            <v>HPC D/P CAP VIG HIPOT.TASA MIXTO REC P</v>
          </cell>
        </row>
        <row r="1307">
          <cell r="B1307" t="str">
            <v>14010406010202</v>
          </cell>
          <cell r="C1307" t="str">
            <v>HPC CAP.VIG.HIPOT. TASA MIXTA REC PRO</v>
          </cell>
        </row>
        <row r="1308">
          <cell r="B1308" t="str">
            <v>14010406010203</v>
          </cell>
          <cell r="C1308" t="str">
            <v>HPC CAP.VIG.2DA HIPOT.REC PROP (C/HIP.</v>
          </cell>
        </row>
        <row r="1309">
          <cell r="B1309" t="str">
            <v>14010406010204</v>
          </cell>
          <cell r="C1309" t="str">
            <v>HPC D/P CAP VIG 2DA HIPOT.REC PROP C/H</v>
          </cell>
        </row>
        <row r="1310">
          <cell r="B1310" t="str">
            <v>14010406010205</v>
          </cell>
          <cell r="C1310" t="str">
            <v>HPC CAP.VIG. 2DA HIP. RP. BONOS C/HIP.</v>
          </cell>
        </row>
        <row r="1311">
          <cell r="B1311" t="str">
            <v>14010406010206</v>
          </cell>
          <cell r="C1311" t="str">
            <v>HPC D/P CAP.VIG. 2DA HIP. RP. BONOS C/</v>
          </cell>
        </row>
        <row r="1312">
          <cell r="B1312" t="str">
            <v>14010406010207</v>
          </cell>
          <cell r="C1312" t="str">
            <v>HPC CAP.VIG. 2DA HIPOT. TASA MIXTA REC</v>
          </cell>
        </row>
        <row r="1313">
          <cell r="B1313" t="str">
            <v>14010406010208</v>
          </cell>
          <cell r="C1313" t="str">
            <v>HPC D/P CAP.VIG. 2DA HIPOT. TASA MIXTA</v>
          </cell>
        </row>
        <row r="1314">
          <cell r="B1314" t="str">
            <v>14010406020109</v>
          </cell>
          <cell r="C1314" t="str">
            <v>HPC CAP.VIG.HIPOT.REC PROP</v>
          </cell>
        </row>
        <row r="1315">
          <cell r="B1315" t="str">
            <v>14010406020110</v>
          </cell>
          <cell r="C1315" t="str">
            <v>HPC D/P CAP VIG HIPOT.REC PROP</v>
          </cell>
        </row>
        <row r="1316">
          <cell r="B1316" t="str">
            <v>14010406020111</v>
          </cell>
          <cell r="C1316" t="str">
            <v>HPC CAP.VIG. HIP. RP. BONOS</v>
          </cell>
        </row>
        <row r="1317">
          <cell r="B1317" t="str">
            <v>14010406020112</v>
          </cell>
          <cell r="C1317" t="str">
            <v>HPC D/P CAP VIG HIP. RP. BONOS</v>
          </cell>
        </row>
        <row r="1318">
          <cell r="B1318" t="str">
            <v>14010406020119</v>
          </cell>
          <cell r="C1318" t="str">
            <v>PRESTAMOS HIPOTECARIOS IC</v>
          </cell>
        </row>
        <row r="1319">
          <cell r="B1319" t="str">
            <v>14010406020201</v>
          </cell>
          <cell r="C1319" t="str">
            <v>HPC D/P CAP VIG HIPOT.(SHI) TASA MIXTA</v>
          </cell>
        </row>
        <row r="1320">
          <cell r="B1320" t="str">
            <v>14010406020202</v>
          </cell>
          <cell r="C1320" t="str">
            <v>HPC CAP.VIG.HIPOT (SHI) TASA MIXTA REC</v>
          </cell>
        </row>
        <row r="1321">
          <cell r="B1321" t="str">
            <v>14010406020203</v>
          </cell>
          <cell r="C1321" t="str">
            <v>HPC CAP.VIG. 2DA HIPOT.REC PROP (S/HIP</v>
          </cell>
        </row>
        <row r="1322">
          <cell r="B1322" t="str">
            <v>14010406020204</v>
          </cell>
          <cell r="C1322" t="str">
            <v>HPC D/P CAP VIG 2DA HIPOT.REC PROP (S/</v>
          </cell>
        </row>
        <row r="1323">
          <cell r="B1323" t="str">
            <v>14010406020205</v>
          </cell>
          <cell r="C1323" t="str">
            <v>HPC CAP.VIG. 2DA HIP. RP. BONOS S/HIP.</v>
          </cell>
        </row>
        <row r="1324">
          <cell r="B1324" t="str">
            <v>14010406020206</v>
          </cell>
          <cell r="C1324" t="str">
            <v>HPC D/P CAP.VIG. 2DA HIP. RP. BONOS S/</v>
          </cell>
        </row>
        <row r="1325">
          <cell r="B1325" t="str">
            <v>14010406020207</v>
          </cell>
          <cell r="C1325" t="str">
            <v>HPC CAP.VIG. 2DA HIPOT TASA MIXTA REC</v>
          </cell>
        </row>
        <row r="1326">
          <cell r="B1326" t="str">
            <v>14010406020208</v>
          </cell>
          <cell r="C1326" t="str">
            <v>HPC D/P CAP.VIG. 2DA HIPOT TASA MIXTA</v>
          </cell>
        </row>
        <row r="1327">
          <cell r="B1327" t="str">
            <v>14010420000130</v>
          </cell>
          <cell r="C1327" t="str">
            <v>IC CRED EMPLEAD HIPOTECARIOS</v>
          </cell>
        </row>
        <row r="1328">
          <cell r="B1328" t="str">
            <v>14010420000132</v>
          </cell>
          <cell r="C1328" t="str">
            <v>HPC CAP.VIG.RP EMPLEAD</v>
          </cell>
        </row>
        <row r="1329">
          <cell r="B1329" t="str">
            <v>14010420000133</v>
          </cell>
          <cell r="C1329" t="str">
            <v>HPC D/P CAP.VIG.RP EMPLEAD</v>
          </cell>
        </row>
        <row r="1330">
          <cell r="B1330" t="str">
            <v>14010420000134</v>
          </cell>
          <cell r="C1330" t="str">
            <v>CHI CAPIT MIVIVIENDA EMPL VIG</v>
          </cell>
        </row>
        <row r="1331">
          <cell r="B1331" t="str">
            <v>14010420000135</v>
          </cell>
          <cell r="C1331" t="str">
            <v>CHI CAPIT INDX BT EMPL MIVIVI</v>
          </cell>
        </row>
        <row r="1332">
          <cell r="B1332" t="str">
            <v>14010420000138</v>
          </cell>
          <cell r="C1332" t="str">
            <v>HPC CAP.VIG.MI VIV COF EMPLEAD</v>
          </cell>
        </row>
        <row r="1333">
          <cell r="B1333" t="str">
            <v>14010420000139</v>
          </cell>
          <cell r="C1333" t="str">
            <v>HPC D/P CAP.VIG.MI VIV COF EMPLEAD</v>
          </cell>
        </row>
        <row r="1334">
          <cell r="B1334" t="str">
            <v>14010420000202</v>
          </cell>
          <cell r="C1334" t="str">
            <v>HPC CAP.VIG.MI VIV REC PROP. EMPL</v>
          </cell>
        </row>
        <row r="1335">
          <cell r="B1335" t="str">
            <v>14010423000101</v>
          </cell>
          <cell r="C1335" t="str">
            <v>CHI CAPITAL MI VIVIENDA VIG</v>
          </cell>
        </row>
        <row r="1336">
          <cell r="B1336" t="str">
            <v>14010423000103</v>
          </cell>
          <cell r="C1336" t="str">
            <v>CHI CAPIT MIVIVIENDA EMPL VIG</v>
          </cell>
        </row>
        <row r="1337">
          <cell r="B1337" t="str">
            <v>14010423000105</v>
          </cell>
          <cell r="C1337" t="str">
            <v>CHI CAPIT INDX VIG MI VIVIENDA .NCO</v>
          </cell>
        </row>
        <row r="1338">
          <cell r="B1338" t="str">
            <v>14010423000106</v>
          </cell>
          <cell r="C1338" t="str">
            <v>CHI CAPIT INDX BT EMPL MIVIVI</v>
          </cell>
        </row>
        <row r="1339">
          <cell r="B1339" t="str">
            <v>14010423000108</v>
          </cell>
          <cell r="C1339" t="str">
            <v>CHI D/P CAPITAL VIG CRED HIP REC COFI</v>
          </cell>
        </row>
        <row r="1340">
          <cell r="B1340" t="str">
            <v>14010423000109</v>
          </cell>
          <cell r="C1340" t="str">
            <v>CHI D/P CAP.INDEX VIG CRED HIP REC CO</v>
          </cell>
        </row>
        <row r="1341">
          <cell r="B1341" t="str">
            <v>14010423000110</v>
          </cell>
          <cell r="C1341" t="str">
            <v>CHI PREST HIPOT TECHO PROPIO VIG</v>
          </cell>
        </row>
        <row r="1342">
          <cell r="B1342" t="str">
            <v>14010423000112</v>
          </cell>
          <cell r="C1342" t="str">
            <v>HPC CAP.VIG.MI VIV COFIDE</v>
          </cell>
        </row>
        <row r="1343">
          <cell r="B1343" t="str">
            <v>14010423000114</v>
          </cell>
          <cell r="C1343" t="str">
            <v>HPC CAP.VIG.TEC PROPIO COF</v>
          </cell>
        </row>
        <row r="1344">
          <cell r="B1344" t="str">
            <v>14010423000115</v>
          </cell>
          <cell r="C1344" t="str">
            <v>HPC D/P CAP VIG TEC PROP COF</v>
          </cell>
        </row>
        <row r="1345">
          <cell r="B1345" t="str">
            <v>14010423000116</v>
          </cell>
          <cell r="C1345" t="str">
            <v>HPC D/P CAP VIG MI VIV COFIDE</v>
          </cell>
        </row>
        <row r="1346">
          <cell r="B1346" t="str">
            <v>14010423000118</v>
          </cell>
          <cell r="C1346" t="str">
            <v>CHI CAPITAL MI HOGAR VIG</v>
          </cell>
        </row>
        <row r="1347">
          <cell r="B1347" t="str">
            <v>14010423000119</v>
          </cell>
          <cell r="C1347" t="str">
            <v>CHI CAPIT BT MIVIVIEN VIG</v>
          </cell>
        </row>
        <row r="1348">
          <cell r="B1348" t="str">
            <v>14010423000120</v>
          </cell>
          <cell r="C1348" t="str">
            <v>CHI CAPIT INDX VIG BT MIVIVIENDA</v>
          </cell>
        </row>
        <row r="1349">
          <cell r="B1349" t="str">
            <v>14010423000122</v>
          </cell>
          <cell r="C1349" t="str">
            <v>HPC CAP.VIG.MI HOGAR</v>
          </cell>
        </row>
        <row r="1350">
          <cell r="B1350" t="str">
            <v>14010423000123</v>
          </cell>
          <cell r="C1350" t="str">
            <v>HPC D/P CAP VIG MI HOGAR</v>
          </cell>
        </row>
        <row r="1351">
          <cell r="B1351" t="str">
            <v>14010423000202</v>
          </cell>
          <cell r="C1351" t="str">
            <v>CHI S PREST HIPOT TECHO PROPIO VIG</v>
          </cell>
        </row>
        <row r="1352">
          <cell r="B1352" t="str">
            <v>14010423000203</v>
          </cell>
          <cell r="C1352" t="str">
            <v>CHI SISMO CAP BT MI VIVIENDA VIG</v>
          </cell>
        </row>
        <row r="1353">
          <cell r="B1353" t="str">
            <v>14010423000205</v>
          </cell>
          <cell r="C1353" t="str">
            <v>HPC CAPIT INDX VIG MIVIVIENDA</v>
          </cell>
        </row>
        <row r="1354">
          <cell r="B1354" t="str">
            <v>14010423000206</v>
          </cell>
          <cell r="C1354" t="str">
            <v>HPC DP CAPIT INDX VIG MIVIVIENDA</v>
          </cell>
        </row>
        <row r="1355">
          <cell r="B1355" t="str">
            <v>14010423000301</v>
          </cell>
          <cell r="C1355" t="str">
            <v>HPC CAP.VIG.NUEVO MVV COFIDE</v>
          </cell>
        </row>
        <row r="1356">
          <cell r="B1356" t="str">
            <v>14010423000302</v>
          </cell>
          <cell r="C1356" t="str">
            <v>HPC D/P CAP VIG NUEVO MVV COFIDE</v>
          </cell>
        </row>
        <row r="1357">
          <cell r="B1357" t="str">
            <v>14010424000101</v>
          </cell>
          <cell r="C1357" t="str">
            <v>CHI CAP VIG MIVIVIENDA REC PROP</v>
          </cell>
        </row>
        <row r="1358">
          <cell r="B1358" t="str">
            <v>14010424000102</v>
          </cell>
          <cell r="C1358" t="str">
            <v>CHI D/P CAPITAL VIG CRED.HIPOTEC.</v>
          </cell>
        </row>
        <row r="1359">
          <cell r="B1359" t="str">
            <v>14010424000103</v>
          </cell>
          <cell r="C1359" t="str">
            <v>HPC CAP.VIG.MI VIV REC PROP.</v>
          </cell>
        </row>
        <row r="1360">
          <cell r="B1360" t="str">
            <v>14010424000104</v>
          </cell>
          <cell r="C1360" t="str">
            <v>HPC D/P CAP VIG MI VIV REC PROP</v>
          </cell>
        </row>
        <row r="1361">
          <cell r="B1361" t="str">
            <v>14010429000101</v>
          </cell>
          <cell r="C1361" t="str">
            <v>IC CRED HIPOT BS.ADJUDICA VIGENTE</v>
          </cell>
        </row>
        <row r="1362">
          <cell r="B1362" t="str">
            <v>14010429000102</v>
          </cell>
          <cell r="C1362" t="str">
            <v>CHI CRED HIPOT TECHO PROPIO VIG</v>
          </cell>
        </row>
        <row r="1363">
          <cell r="B1363" t="str">
            <v>14010429000107</v>
          </cell>
          <cell r="C1363" t="str">
            <v>IC D/P CRED HIPOTECARIOS VIG</v>
          </cell>
        </row>
        <row r="1364">
          <cell r="B1364" t="str">
            <v>14010429000108</v>
          </cell>
          <cell r="C1364" t="str">
            <v>HPC CAP.VIG.HIP RP ADJUDIC</v>
          </cell>
        </row>
        <row r="1365">
          <cell r="B1365" t="str">
            <v>14010499000101</v>
          </cell>
          <cell r="C1365" t="str">
            <v>HPC CAP.VIG.HIP RP ADJUDIC</v>
          </cell>
        </row>
        <row r="1366">
          <cell r="B1366" t="str">
            <v>14010499000102</v>
          </cell>
          <cell r="C1366" t="str">
            <v>HPC D/P CAP VIG HIP RP ADJUDIC</v>
          </cell>
        </row>
        <row r="1367">
          <cell r="B1367" t="str">
            <v>14010506010101</v>
          </cell>
          <cell r="C1367" t="str">
            <v>LPC PAG TV RP REVOL CBMD</v>
          </cell>
        </row>
        <row r="1368">
          <cell r="B1368" t="str">
            <v>14010506010102</v>
          </cell>
          <cell r="C1368" t="str">
            <v>LPC P.TV REC.COFIDE REVOL VIG  CBMD</v>
          </cell>
        </row>
        <row r="1369">
          <cell r="B1369" t="str">
            <v>14010506010103</v>
          </cell>
          <cell r="C1369" t="str">
            <v>LPC PAGARE TV COFIDE D/P CBMD</v>
          </cell>
        </row>
        <row r="1370">
          <cell r="B1370" t="str">
            <v>14010506010104</v>
          </cell>
          <cell r="C1370" t="str">
            <v>LPC PAG TV RP MED PLAZO REVOL</v>
          </cell>
        </row>
        <row r="1371">
          <cell r="B1371" t="str">
            <v>14010506010105</v>
          </cell>
          <cell r="C1371" t="str">
            <v>LPC PAG TV RP MED PLAZO REVOL D/P</v>
          </cell>
        </row>
        <row r="1372">
          <cell r="B1372" t="str">
            <v>14010506010106</v>
          </cell>
          <cell r="C1372" t="str">
            <v>LPC PAG TV INMOBILIARIO REV</v>
          </cell>
        </row>
        <row r="1373">
          <cell r="B1373" t="str">
            <v>14010506010107</v>
          </cell>
          <cell r="C1373" t="str">
            <v>LPC PAG TV REVOL EUROS</v>
          </cell>
        </row>
        <row r="1374">
          <cell r="B1374" t="str">
            <v>14010506010108</v>
          </cell>
          <cell r="C1374" t="str">
            <v>LPC PAG TV REVOL EUROS</v>
          </cell>
        </row>
        <row r="1375">
          <cell r="B1375" t="str">
            <v>14010506010201</v>
          </cell>
          <cell r="C1375" t="str">
            <v>CL PAG TV REVOLV VIG  CBMD</v>
          </cell>
        </row>
        <row r="1376">
          <cell r="B1376" t="str">
            <v>14010506010202</v>
          </cell>
          <cell r="C1376" t="str">
            <v>CL PAG. TV D/P REVOL VIG CBMD</v>
          </cell>
        </row>
        <row r="1377">
          <cell r="B1377" t="str">
            <v>14010506010203</v>
          </cell>
          <cell r="C1377" t="str">
            <v>FCD  FORFAITING EXPO VIG NORM CBMD</v>
          </cell>
        </row>
        <row r="1378">
          <cell r="B1378" t="str">
            <v>14010506090101</v>
          </cell>
          <cell r="C1378" t="str">
            <v>LPC PAG TV RP NO REVOL CBMD</v>
          </cell>
        </row>
        <row r="1379">
          <cell r="B1379" t="str">
            <v>14010506090102</v>
          </cell>
          <cell r="C1379" t="str">
            <v>LPC P.TV REC.COFIDE NO REVOL VIG CBMD</v>
          </cell>
        </row>
        <row r="1380">
          <cell r="B1380" t="str">
            <v>14010506090103</v>
          </cell>
          <cell r="C1380" t="str">
            <v>LPC PAGARE TV COFIDE D/P CBMD</v>
          </cell>
        </row>
        <row r="1381">
          <cell r="B1381" t="str">
            <v>14010506090104</v>
          </cell>
          <cell r="C1381" t="str">
            <v>LPC PAG TV RP MED PLAZO NO REV</v>
          </cell>
        </row>
        <row r="1382">
          <cell r="B1382" t="str">
            <v>14010506090105</v>
          </cell>
          <cell r="C1382" t="str">
            <v>LPC PAG TV RP MED PLAZO NO REV D/P</v>
          </cell>
        </row>
        <row r="1383">
          <cell r="B1383" t="str">
            <v>14010506090106</v>
          </cell>
          <cell r="C1383" t="str">
            <v>LPC PAG TV INMOBILIARIO NO REV</v>
          </cell>
        </row>
        <row r="1384">
          <cell r="B1384" t="str">
            <v>14010506090107</v>
          </cell>
          <cell r="C1384" t="str">
            <v>LPC PAG TV INMOBILIARIO NO REV D/P</v>
          </cell>
        </row>
        <row r="1385">
          <cell r="B1385" t="str">
            <v>14010506090108</v>
          </cell>
          <cell r="C1385" t="str">
            <v>LPC PAG TV NO REVOL EUROS</v>
          </cell>
        </row>
        <row r="1386">
          <cell r="B1386" t="str">
            <v>14010506090109</v>
          </cell>
          <cell r="C1386" t="str">
            <v>LPC PAG TV NO REVOL EUROS</v>
          </cell>
        </row>
        <row r="1387">
          <cell r="B1387" t="str">
            <v>14010506090201</v>
          </cell>
          <cell r="C1387" t="str">
            <v>CL PAG TV NO REVOLV VIG CBMD</v>
          </cell>
        </row>
        <row r="1388">
          <cell r="B1388" t="str">
            <v>14010506090202</v>
          </cell>
          <cell r="C1388" t="str">
            <v>CL PAG. TV D/P NO REVOL VIG CBMD</v>
          </cell>
        </row>
        <row r="1389">
          <cell r="B1389" t="str">
            <v>14010506090207</v>
          </cell>
          <cell r="C1389" t="str">
            <v>LPC COFIDE FONDO CRECER VIG CBMD\NORM</v>
          </cell>
        </row>
        <row r="1390">
          <cell r="B1390" t="str">
            <v>14010506090208</v>
          </cell>
          <cell r="C1390" t="str">
            <v>LPC COFIDE FONDO CRECER VIG CBMD\NORM</v>
          </cell>
        </row>
        <row r="1391">
          <cell r="B1391" t="str">
            <v>14010506090209</v>
          </cell>
          <cell r="C1391" t="str">
            <v>LPC REACTIVA PERU VIG CBMD\NORM</v>
          </cell>
        </row>
        <row r="1392">
          <cell r="B1392" t="str">
            <v>14010506090210</v>
          </cell>
          <cell r="C1392" t="str">
            <v>LPC REACTIVA PERU VIG CBMD\NORM</v>
          </cell>
        </row>
        <row r="1393">
          <cell r="B1393" t="str">
            <v>14010506090211</v>
          </cell>
          <cell r="C1393" t="str">
            <v>LPC REACTIVA PERU VIG CBMD\NORM</v>
          </cell>
        </row>
        <row r="1394">
          <cell r="B1394" t="str">
            <v>14010506090212</v>
          </cell>
          <cell r="C1394" t="str">
            <v>LPC REACTIVA PERU VIG CBMD\NORM</v>
          </cell>
        </row>
        <row r="1395">
          <cell r="B1395" t="str">
            <v>14010506090213</v>
          </cell>
          <cell r="C1395" t="str">
            <v>LPC COFIDE FONDOS PERU VIG CBMD\NORM</v>
          </cell>
        </row>
        <row r="1396">
          <cell r="B1396" t="str">
            <v>14010506090214</v>
          </cell>
          <cell r="C1396" t="str">
            <v>LPC COFIDE FONDOS PERU VIG CBMD\NORM</v>
          </cell>
        </row>
        <row r="1397">
          <cell r="B1397" t="str">
            <v>14010599010101</v>
          </cell>
          <cell r="C1397" t="str">
            <v>IM AVANCE CTA CTE PJ CBMD</v>
          </cell>
        </row>
        <row r="1398">
          <cell r="B1398" t="str">
            <v>14010599010102</v>
          </cell>
          <cell r="C1398" t="str">
            <v>IM AVANCE CTA CTE PJ S/F CBMD</v>
          </cell>
        </row>
        <row r="1399">
          <cell r="B1399" t="str">
            <v>14010599040101</v>
          </cell>
          <cell r="C1399" t="str">
            <v>IM SOBREGIRO CTA CTE PJ CBMD</v>
          </cell>
        </row>
        <row r="1400">
          <cell r="B1400" t="str">
            <v>14010599040102</v>
          </cell>
          <cell r="C1400" t="str">
            <v>IM SOBREGIRO CTA CTE PJ S/F CBMD</v>
          </cell>
        </row>
        <row r="1401">
          <cell r="B1401" t="str">
            <v>14010599040103</v>
          </cell>
          <cell r="C1401" t="str">
            <v>IM SOBRG CTA CTE S/F PJ CBMD</v>
          </cell>
        </row>
        <row r="1402">
          <cell r="B1402" t="str">
            <v>14010599040104</v>
          </cell>
          <cell r="C1402" t="str">
            <v>IM SOBRG CTA CASTIG S/F PJ CBMD</v>
          </cell>
        </row>
        <row r="1403">
          <cell r="B1403" t="str">
            <v>14010606010101</v>
          </cell>
          <cell r="C1403" t="str">
            <v>LPC PAG TV RP REVOL CSOB</v>
          </cell>
        </row>
        <row r="1404">
          <cell r="B1404" t="str">
            <v>14010606010102</v>
          </cell>
          <cell r="C1404" t="str">
            <v>LPC P.TV REC.COFIDE REVOL VIG CSOB</v>
          </cell>
        </row>
        <row r="1405">
          <cell r="B1405" t="str">
            <v>14010606010103</v>
          </cell>
          <cell r="C1405" t="str">
            <v>LPC PAGARE TV COFIDE D/P CSOB</v>
          </cell>
        </row>
        <row r="1406">
          <cell r="B1406" t="str">
            <v>14010606010104</v>
          </cell>
          <cell r="C1406" t="str">
            <v>LPC PAG TV RP MED PLAZO REVOL</v>
          </cell>
        </row>
        <row r="1407">
          <cell r="B1407" t="str">
            <v>14010606010105</v>
          </cell>
          <cell r="C1407" t="str">
            <v>LPC PAG TV RP MED PLAZO REVOL D/P</v>
          </cell>
        </row>
        <row r="1408">
          <cell r="B1408" t="str">
            <v>14010606010106</v>
          </cell>
          <cell r="C1408" t="str">
            <v>LPC PAG TV INMOBILIARIO REV</v>
          </cell>
        </row>
        <row r="1409">
          <cell r="B1409" t="str">
            <v>14010606010107</v>
          </cell>
          <cell r="C1409" t="str">
            <v>LPC PAG TV INMOBILIARIO REV D/P</v>
          </cell>
        </row>
        <row r="1410">
          <cell r="B1410" t="str">
            <v>14010606010108</v>
          </cell>
          <cell r="C1410" t="str">
            <v>LPC PAG TV REVOL EUROS</v>
          </cell>
        </row>
        <row r="1411">
          <cell r="B1411" t="str">
            <v>14010606010109</v>
          </cell>
          <cell r="C1411" t="str">
            <v>LPC PAG TV REVOL EUROS</v>
          </cell>
        </row>
        <row r="1412">
          <cell r="B1412" t="str">
            <v>14010606010201</v>
          </cell>
          <cell r="C1412" t="str">
            <v>CL PAG TV REVOLV VIG SOB</v>
          </cell>
        </row>
        <row r="1413">
          <cell r="B1413" t="str">
            <v>14010606010202</v>
          </cell>
          <cell r="C1413" t="str">
            <v>CL PAG. TV D/P REVOL VIG CSOB</v>
          </cell>
        </row>
        <row r="1414">
          <cell r="B1414" t="str">
            <v>14010606090101</v>
          </cell>
          <cell r="C1414" t="str">
            <v>LPC PAG TV RP NO REVOL CSOB</v>
          </cell>
        </row>
        <row r="1415">
          <cell r="B1415" t="str">
            <v>14010606090102</v>
          </cell>
          <cell r="C1415" t="str">
            <v>LPC P.TV REC.COFIDE NO REVOL VIG CSOB</v>
          </cell>
        </row>
        <row r="1416">
          <cell r="B1416" t="str">
            <v>14010606090103</v>
          </cell>
          <cell r="C1416" t="str">
            <v>LPC PAGARE TV COFIDE D/P CSOB</v>
          </cell>
        </row>
        <row r="1417">
          <cell r="B1417" t="str">
            <v>14010606090104</v>
          </cell>
          <cell r="C1417" t="str">
            <v>LPC PAG TV RP MED PLAZO NO REV</v>
          </cell>
        </row>
        <row r="1418">
          <cell r="B1418" t="str">
            <v>14010606090105</v>
          </cell>
          <cell r="C1418" t="str">
            <v>LPC PAG TV RP MED PLAZO NO REV D/P</v>
          </cell>
        </row>
        <row r="1419">
          <cell r="B1419" t="str">
            <v>14010606090106</v>
          </cell>
          <cell r="C1419" t="str">
            <v>LPC PAG TV INMOBILIARIO NO REV</v>
          </cell>
        </row>
        <row r="1420">
          <cell r="B1420" t="str">
            <v>14010606090107</v>
          </cell>
          <cell r="C1420" t="str">
            <v>LPC PAG TV INMOBILIARIO NO REV D/P</v>
          </cell>
        </row>
        <row r="1421">
          <cell r="B1421" t="str">
            <v>14010606090108</v>
          </cell>
          <cell r="C1421" t="str">
            <v>LPC PAG TV NO REVOL EUROS</v>
          </cell>
        </row>
        <row r="1422">
          <cell r="B1422" t="str">
            <v>14010606090109</v>
          </cell>
          <cell r="C1422" t="str">
            <v>LPC PAG TV NO REVOL EUROS</v>
          </cell>
        </row>
        <row r="1423">
          <cell r="B1423" t="str">
            <v>14010606090201</v>
          </cell>
          <cell r="C1423" t="str">
            <v>CL PAG TV NO REVOLV VIG SOB</v>
          </cell>
        </row>
        <row r="1424">
          <cell r="B1424" t="str">
            <v>14010606090202</v>
          </cell>
          <cell r="C1424" t="str">
            <v>CL PAG. TV D/P NO REVOL VIG CSOB</v>
          </cell>
        </row>
        <row r="1425">
          <cell r="B1425" t="str">
            <v>14010606090211</v>
          </cell>
          <cell r="C1425" t="str">
            <v>LPC REACTIVA PERU VIG CSOB\NORM</v>
          </cell>
        </row>
        <row r="1426">
          <cell r="B1426" t="str">
            <v>14010606090212</v>
          </cell>
          <cell r="C1426" t="str">
            <v>LPC REACTIVA PERU VIG CSOB\NORM</v>
          </cell>
        </row>
        <row r="1427">
          <cell r="B1427" t="str">
            <v>14010606090213</v>
          </cell>
          <cell r="C1427" t="str">
            <v>LPC COFIDE FONDOS PERU VIG CSOB\NORM</v>
          </cell>
        </row>
        <row r="1428">
          <cell r="B1428" t="str">
            <v>14010606090214</v>
          </cell>
          <cell r="C1428" t="str">
            <v>LPC COFIDE FONDOS PERU VIG CSOB\NORM</v>
          </cell>
        </row>
        <row r="1429">
          <cell r="B1429" t="str">
            <v>14010606090215</v>
          </cell>
          <cell r="C1429" t="str">
            <v>LPC COFIDE FONDO CRECER VIG CSOB\NORM</v>
          </cell>
        </row>
        <row r="1430">
          <cell r="B1430" t="str">
            <v>14010606090216</v>
          </cell>
          <cell r="C1430" t="str">
            <v>LPC COFIDE FONDO CRECER VIG CSOB\NORM</v>
          </cell>
        </row>
        <row r="1431">
          <cell r="B1431" t="str">
            <v>14010606090217</v>
          </cell>
          <cell r="C1431" t="str">
            <v>LPC REACTIVA PERU VIG CSOB\NORM</v>
          </cell>
        </row>
        <row r="1432">
          <cell r="B1432" t="str">
            <v>14010606090218</v>
          </cell>
          <cell r="C1432" t="str">
            <v>LPC REACTIVA PERU VIG CSOB\NORM</v>
          </cell>
        </row>
        <row r="1433">
          <cell r="B1433" t="str">
            <v>14010699010101</v>
          </cell>
          <cell r="C1433" t="str">
            <v>IM AVANCE CTA CTE PJ CSOB</v>
          </cell>
        </row>
        <row r="1434">
          <cell r="B1434" t="str">
            <v>14010699010102</v>
          </cell>
          <cell r="C1434" t="str">
            <v>IM AVANCE CTA CTE PJ S/F CSOB</v>
          </cell>
        </row>
        <row r="1435">
          <cell r="B1435" t="str">
            <v>14010699020101</v>
          </cell>
          <cell r="C1435" t="str">
            <v>TC MC COLOC. REV. COMP.EFEC. VIG. CSOB</v>
          </cell>
        </row>
        <row r="1436">
          <cell r="B1436" t="str">
            <v>14010699040101</v>
          </cell>
          <cell r="C1436" t="str">
            <v>IM SOBREGIRO CTA CTE PJ CSOB</v>
          </cell>
        </row>
        <row r="1437">
          <cell r="B1437" t="str">
            <v>14010699040102</v>
          </cell>
          <cell r="C1437" t="str">
            <v>IM SOBREGIRO CTA CTE PJ S/F CSOB</v>
          </cell>
        </row>
        <row r="1438">
          <cell r="B1438" t="str">
            <v>14010699040103</v>
          </cell>
          <cell r="C1438" t="str">
            <v>IM SOBRG CTA CTE S/F PJ CSOB</v>
          </cell>
        </row>
        <row r="1439">
          <cell r="B1439" t="str">
            <v>14010699040104</v>
          </cell>
          <cell r="C1439" t="str">
            <v>IM SOBRG CTA CASTIG S/F PJ CSOB</v>
          </cell>
        </row>
        <row r="1440">
          <cell r="B1440" t="str">
            <v>14010701000101</v>
          </cell>
          <cell r="C1440" t="str">
            <v>IM AVANCE CTA CTE PJ CESP</v>
          </cell>
        </row>
        <row r="1441">
          <cell r="B1441" t="str">
            <v>14010701000102</v>
          </cell>
          <cell r="C1441" t="str">
            <v>IM AVANCE CTA CTE PJ S/F CESP</v>
          </cell>
        </row>
        <row r="1442">
          <cell r="B1442" t="str">
            <v>14010701000103</v>
          </cell>
          <cell r="C1442" t="str">
            <v>LPC AVANCE EN CUENTA NORM CESP</v>
          </cell>
        </row>
        <row r="1443">
          <cell r="B1443" t="str">
            <v>14010701000104</v>
          </cell>
          <cell r="C1443" t="str">
            <v>LPC AVANCE EN CUENTA  DUPE CESP</v>
          </cell>
        </row>
        <row r="1444">
          <cell r="B1444" t="str">
            <v>14010701000105</v>
          </cell>
          <cell r="C1444" t="str">
            <v>IM AVANCE CTA CTE PJ CESP</v>
          </cell>
        </row>
        <row r="1445">
          <cell r="B1445" t="str">
            <v>14010702010101</v>
          </cell>
          <cell r="C1445" t="str">
            <v>TC VISA COMERC COLOC.DISP.EFECT. CESP</v>
          </cell>
        </row>
        <row r="1446">
          <cell r="B1446" t="str">
            <v>14010702010102</v>
          </cell>
          <cell r="C1446" t="str">
            <v>TC MC COMERC. COLOC. DISP. CESP</v>
          </cell>
        </row>
        <row r="1447">
          <cell r="B1447" t="str">
            <v>14010702010103</v>
          </cell>
          <cell r="C1447" t="str">
            <v>TC AMEX COMERC COLOC.DISP.EFECT. CESP</v>
          </cell>
        </row>
        <row r="1448">
          <cell r="B1448" t="str">
            <v>14010702010104</v>
          </cell>
          <cell r="C1448" t="str">
            <v>TC VEA COMERC. COLOC. DISP. CESP</v>
          </cell>
        </row>
        <row r="1449">
          <cell r="B1449" t="str">
            <v>14010702010105</v>
          </cell>
          <cell r="C1449" t="str">
            <v>TC AMEX D/E CUOTAS VIG CESP</v>
          </cell>
        </row>
        <row r="1450">
          <cell r="B1450" t="str">
            <v>14010702010106</v>
          </cell>
          <cell r="C1450" t="str">
            <v>TC AMEX D/E REV VIG CESP</v>
          </cell>
        </row>
        <row r="1451">
          <cell r="B1451" t="str">
            <v>14010702010107</v>
          </cell>
          <cell r="C1451" t="str">
            <v>TC MC D/E CUOTAS VIG CESP</v>
          </cell>
        </row>
        <row r="1452">
          <cell r="B1452" t="str">
            <v>14010702010108</v>
          </cell>
          <cell r="C1452" t="str">
            <v>TC MC D/E REV VIG CESP</v>
          </cell>
        </row>
        <row r="1453">
          <cell r="B1453" t="str">
            <v>14010702010109</v>
          </cell>
          <cell r="C1453" t="str">
            <v>TC VISA D/E CUOTAS VIG CESP</v>
          </cell>
        </row>
        <row r="1454">
          <cell r="B1454" t="str">
            <v>14010702010110</v>
          </cell>
          <cell r="C1454" t="str">
            <v>TC VISA D/E REV VIG CESP</v>
          </cell>
        </row>
        <row r="1455">
          <cell r="B1455" t="str">
            <v>14010702020101</v>
          </cell>
          <cell r="C1455" t="str">
            <v>TC VISA COMERC COLOC.COMPRAS CESP</v>
          </cell>
        </row>
        <row r="1456">
          <cell r="B1456" t="str">
            <v>14010702020102</v>
          </cell>
          <cell r="C1456" t="str">
            <v>TC MC COMERCIAL. COLOC. COMPRA CESP</v>
          </cell>
        </row>
        <row r="1457">
          <cell r="B1457" t="str">
            <v>14010702020103</v>
          </cell>
          <cell r="C1457" t="str">
            <v>TC AMEX COMERC COLOC.COMPRAS CESP</v>
          </cell>
        </row>
        <row r="1458">
          <cell r="B1458" t="str">
            <v>14010702020104</v>
          </cell>
          <cell r="C1458" t="str">
            <v>TC VEA COMERCIAL. COLOC. COMPRA CESP</v>
          </cell>
        </row>
        <row r="1459">
          <cell r="B1459" t="str">
            <v>14010702020105</v>
          </cell>
          <cell r="C1459" t="str">
            <v>TC AMEX COMPRA CUOTAS VIG CESP</v>
          </cell>
        </row>
        <row r="1460">
          <cell r="B1460" t="str">
            <v>14010702020106</v>
          </cell>
          <cell r="C1460" t="str">
            <v>TC AMEX COMPRA REV VIG CESP</v>
          </cell>
        </row>
        <row r="1461">
          <cell r="B1461" t="str">
            <v>14010702020107</v>
          </cell>
          <cell r="C1461" t="str">
            <v>TC MC COMPRA CUOTAS VIG CESP</v>
          </cell>
        </row>
        <row r="1462">
          <cell r="B1462" t="str">
            <v>14010702020108</v>
          </cell>
          <cell r="C1462" t="str">
            <v>TC MC COMPRA REV VIG CESP</v>
          </cell>
        </row>
        <row r="1463">
          <cell r="B1463" t="str">
            <v>14010702020109</v>
          </cell>
          <cell r="C1463" t="str">
            <v>TC VISA COMPRA CUOTAS VIG CESP</v>
          </cell>
        </row>
        <row r="1464">
          <cell r="B1464" t="str">
            <v>14010702020110</v>
          </cell>
          <cell r="C1464" t="str">
            <v>TC VISA COMPRA REV VIG CESP</v>
          </cell>
        </row>
        <row r="1465">
          <cell r="B1465" t="str">
            <v>14010702090101</v>
          </cell>
          <cell r="C1465" t="str">
            <v>TC AMEX CDEUDA PAR VIG CESP</v>
          </cell>
        </row>
        <row r="1466">
          <cell r="B1466" t="str">
            <v>14010702090102</v>
          </cell>
          <cell r="C1466" t="str">
            <v>TC AMEX CDEUDA REV VIG CESP</v>
          </cell>
        </row>
        <row r="1467">
          <cell r="B1467" t="str">
            <v>14010702090103</v>
          </cell>
          <cell r="C1467" t="str">
            <v>TC AMEX EXTRACASH VIG CESP</v>
          </cell>
        </row>
        <row r="1468">
          <cell r="B1468" t="str">
            <v>14010702090104</v>
          </cell>
          <cell r="C1468" t="str">
            <v>TC AMEX REPROG PAR VIG CESP</v>
          </cell>
        </row>
        <row r="1469">
          <cell r="B1469" t="str">
            <v>14010702090105</v>
          </cell>
          <cell r="C1469" t="str">
            <v>TC AMEX REPROG REV VIG CESP</v>
          </cell>
        </row>
        <row r="1470">
          <cell r="B1470" t="str">
            <v>14010702090106</v>
          </cell>
          <cell r="C1470" t="str">
            <v>TC MC CDEUDA PAR VIG CESP</v>
          </cell>
        </row>
        <row r="1471">
          <cell r="B1471" t="str">
            <v>14010702090107</v>
          </cell>
          <cell r="C1471" t="str">
            <v>TC MC CDEUDA REV VIG CESP</v>
          </cell>
        </row>
        <row r="1472">
          <cell r="B1472" t="str">
            <v>14010702090108</v>
          </cell>
          <cell r="C1472" t="str">
            <v>TC MC EXTRACASH VIG CESP</v>
          </cell>
        </row>
        <row r="1473">
          <cell r="B1473" t="str">
            <v>14010702090109</v>
          </cell>
          <cell r="C1473" t="str">
            <v>TC MC REPROG PAR VIG CESP</v>
          </cell>
        </row>
        <row r="1474">
          <cell r="B1474" t="str">
            <v>14010702090110</v>
          </cell>
          <cell r="C1474" t="str">
            <v>TC MC REPROG REV VIG CESP</v>
          </cell>
        </row>
        <row r="1475">
          <cell r="B1475" t="str">
            <v>14010702090111</v>
          </cell>
          <cell r="C1475" t="str">
            <v>TC VISA CDEUDA PAR VIG CESP</v>
          </cell>
        </row>
        <row r="1476">
          <cell r="B1476" t="str">
            <v>14010702090112</v>
          </cell>
          <cell r="C1476" t="str">
            <v>TC VISA CDEUDA REV VIG CESP</v>
          </cell>
        </row>
        <row r="1477">
          <cell r="B1477" t="str">
            <v>14010702090113</v>
          </cell>
          <cell r="C1477" t="str">
            <v>TC VISA EXTRACASH VIG CESP</v>
          </cell>
        </row>
        <row r="1478">
          <cell r="B1478" t="str">
            <v>14010702090114</v>
          </cell>
          <cell r="C1478" t="str">
            <v>TC VISA REPROG PAR VIG CESP</v>
          </cell>
        </row>
        <row r="1479">
          <cell r="B1479" t="str">
            <v>14010702090115</v>
          </cell>
          <cell r="C1479" t="str">
            <v>TC VISA REPROG REV VIG CESP</v>
          </cell>
        </row>
        <row r="1480">
          <cell r="B1480" t="str">
            <v>14010704000101</v>
          </cell>
          <cell r="C1480" t="str">
            <v>IM SOBREGIRO CTA CTE PJ CESP</v>
          </cell>
        </row>
        <row r="1481">
          <cell r="B1481" t="str">
            <v>14010704000102</v>
          </cell>
          <cell r="C1481" t="str">
            <v>IM SOBREGIRO CTA CTE PJ S/F CESP</v>
          </cell>
        </row>
        <row r="1482">
          <cell r="B1482" t="str">
            <v>14010704000103</v>
          </cell>
          <cell r="C1482" t="str">
            <v>IM SOBRG CTA CTE S/F PJ CESP</v>
          </cell>
        </row>
        <row r="1483">
          <cell r="B1483" t="str">
            <v>14010704000104</v>
          </cell>
          <cell r="C1483" t="str">
            <v>IM SOBRG CTA CASTIG S/F PJ CESP</v>
          </cell>
        </row>
        <row r="1484">
          <cell r="B1484" t="str">
            <v>14010705010101</v>
          </cell>
          <cell r="C1484" t="str">
            <v>CL PAG DSCTO VIG CESP</v>
          </cell>
        </row>
        <row r="1485">
          <cell r="B1485" t="str">
            <v>14010705010102</v>
          </cell>
          <cell r="C1485" t="str">
            <v>CL PAG.DSCTO D/P VIG CESP</v>
          </cell>
        </row>
        <row r="1486">
          <cell r="B1486" t="str">
            <v>14010705010103</v>
          </cell>
          <cell r="C1486" t="str">
            <v>LPC PAG.TSA.DSCTO D/P VIGC CESP</v>
          </cell>
        </row>
        <row r="1487">
          <cell r="B1487" t="str">
            <v>14010705010104</v>
          </cell>
          <cell r="C1487" t="str">
            <v>LPC PAG.TSA.DSCTO VIGC CESP</v>
          </cell>
        </row>
        <row r="1488">
          <cell r="B1488" t="str">
            <v>14010705020101</v>
          </cell>
          <cell r="C1488" t="str">
            <v>PR LETRAS  DSCTO CP  CESP</v>
          </cell>
        </row>
        <row r="1489">
          <cell r="B1489" t="str">
            <v>14010705020102</v>
          </cell>
          <cell r="C1489" t="str">
            <v>PR DSCTO ELECTR SM PERU VIG CCOR</v>
          </cell>
        </row>
        <row r="1490">
          <cell r="B1490" t="str">
            <v>14010705020104</v>
          </cell>
          <cell r="C1490" t="str">
            <v>PR LETRAS T. DESCONTADA  VIG   CESP  1</v>
          </cell>
        </row>
        <row r="1491">
          <cell r="B1491" t="str">
            <v>14010705020105</v>
          </cell>
          <cell r="C1491" t="str">
            <v>FCD DSCTO ELECTR VIG DUDOSO CESP</v>
          </cell>
        </row>
        <row r="1492">
          <cell r="B1492" t="str">
            <v>14010705020106</v>
          </cell>
          <cell r="C1492" t="str">
            <v>FCD DESC. LET. VIG. CESP DUPE</v>
          </cell>
        </row>
        <row r="1493">
          <cell r="B1493" t="str">
            <v>14010705020107</v>
          </cell>
          <cell r="C1493" t="str">
            <v>FCD DESC. FACT. VIG. CESP DUPE</v>
          </cell>
        </row>
        <row r="1494">
          <cell r="B1494" t="str">
            <v>14010705020108</v>
          </cell>
          <cell r="C1494" t="str">
            <v>FCD DESC. VIRTUAL VIG. CESP DUPE</v>
          </cell>
        </row>
        <row r="1495">
          <cell r="B1495" t="str">
            <v>14010705020109</v>
          </cell>
          <cell r="C1495" t="str">
            <v>FCD DESC. FACT. NEG. VIG. CESP DUPE</v>
          </cell>
        </row>
        <row r="1496">
          <cell r="B1496" t="str">
            <v>14010705020110</v>
          </cell>
          <cell r="C1496" t="str">
            <v>FCD DESC. VIRTUAL VIG. CESP NORMAL</v>
          </cell>
        </row>
        <row r="1497">
          <cell r="B1497" t="str">
            <v>14010706010101</v>
          </cell>
          <cell r="C1497" t="str">
            <v>LPC PAG TV D/P REVOL VIG CESP</v>
          </cell>
        </row>
        <row r="1498">
          <cell r="B1498" t="str">
            <v>14010706010102</v>
          </cell>
          <cell r="C1498" t="str">
            <v>LPC PAG TV RP REVOL CESP</v>
          </cell>
        </row>
        <row r="1499">
          <cell r="B1499" t="str">
            <v>14010706010103</v>
          </cell>
          <cell r="C1499" t="str">
            <v>LPC P.TV REC.COFIDE REVOL VIG CESP</v>
          </cell>
        </row>
        <row r="1500">
          <cell r="B1500" t="str">
            <v>14010706010104</v>
          </cell>
          <cell r="C1500" t="str">
            <v>LPC PAGARE TV COFIDE D/P CESP</v>
          </cell>
        </row>
        <row r="1501">
          <cell r="B1501" t="str">
            <v>14010706010105</v>
          </cell>
          <cell r="C1501" t="str">
            <v>LPC PAG TV RP MED PLAZO REVOL</v>
          </cell>
        </row>
        <row r="1502">
          <cell r="B1502" t="str">
            <v>14010706010106</v>
          </cell>
          <cell r="C1502" t="str">
            <v>LPC PAG TV RP MED PLAZO REVOL D/P</v>
          </cell>
        </row>
        <row r="1503">
          <cell r="B1503" t="str">
            <v>14010706010107</v>
          </cell>
          <cell r="C1503" t="str">
            <v>LPC PAG TV INMOBILIARIO REV</v>
          </cell>
        </row>
        <row r="1504">
          <cell r="B1504" t="str">
            <v>14010706010108</v>
          </cell>
          <cell r="C1504" t="str">
            <v>LPC PAG TV INMOBILIARIO REV D/P</v>
          </cell>
        </row>
        <row r="1505">
          <cell r="B1505" t="str">
            <v>14010706010109</v>
          </cell>
          <cell r="C1505" t="str">
            <v>LPC PAG TV REVOL EUROS</v>
          </cell>
        </row>
        <row r="1506">
          <cell r="B1506" t="str">
            <v>14010706010110</v>
          </cell>
          <cell r="C1506" t="str">
            <v>LPC PAG TV REVOL EUROS</v>
          </cell>
        </row>
        <row r="1507">
          <cell r="B1507" t="str">
            <v>14010706010201</v>
          </cell>
          <cell r="C1507" t="str">
            <v>CL PAG. TV D/P REVOL VIG CESP</v>
          </cell>
        </row>
        <row r="1508">
          <cell r="B1508" t="str">
            <v>14010706010202</v>
          </cell>
          <cell r="C1508" t="str">
            <v>CL PAG TV REVOLV VIG  CESP</v>
          </cell>
        </row>
        <row r="1509">
          <cell r="B1509" t="str">
            <v>14010706010203</v>
          </cell>
          <cell r="C1509" t="str">
            <v>CL PAG.TV NEG.INMOBIL REVOLV VIG CESP</v>
          </cell>
        </row>
        <row r="1510">
          <cell r="B1510" t="str">
            <v>14010706010204</v>
          </cell>
          <cell r="C1510" t="str">
            <v>CL P.TV OTROS SUSP.REVOL VIG CESP</v>
          </cell>
        </row>
        <row r="1511">
          <cell r="B1511" t="str">
            <v>14010706010205</v>
          </cell>
          <cell r="C1511" t="str">
            <v>CL P.TV REC.COFIDE.REV VIG CESP</v>
          </cell>
        </row>
        <row r="1512">
          <cell r="B1512" t="str">
            <v>14010706010212</v>
          </cell>
          <cell r="C1512" t="str">
            <v>LPC REACTIVA PERU VIG CESP\NORM</v>
          </cell>
        </row>
        <row r="1513">
          <cell r="B1513" t="str">
            <v>14010706010213</v>
          </cell>
          <cell r="C1513" t="str">
            <v>LPC REACTIVA PERU VIG CESP\DUPE</v>
          </cell>
        </row>
        <row r="1514">
          <cell r="B1514" t="str">
            <v>14010706010214</v>
          </cell>
          <cell r="C1514" t="str">
            <v>LPC COFIDE FONDOS PERU VIG CESP\NORM</v>
          </cell>
        </row>
        <row r="1515">
          <cell r="B1515" t="str">
            <v>14010706010215</v>
          </cell>
          <cell r="C1515" t="str">
            <v>LPC COFIDE FONDOS PERU VIG CESP\DUPE</v>
          </cell>
        </row>
        <row r="1516">
          <cell r="B1516" t="str">
            <v>14010706010216</v>
          </cell>
          <cell r="C1516" t="str">
            <v>LPC COFIDE FONDO CRECER VIG CESP\NORM</v>
          </cell>
        </row>
        <row r="1517">
          <cell r="B1517" t="str">
            <v>14010706010217</v>
          </cell>
          <cell r="C1517" t="str">
            <v>LPC REACTIVA PERU VIG CESP\NORM</v>
          </cell>
        </row>
        <row r="1518">
          <cell r="B1518" t="str">
            <v>14010706020100</v>
          </cell>
          <cell r="C1518" t="str">
            <v>LPC PAG TV RP MED PLAZO NO REV</v>
          </cell>
        </row>
        <row r="1519">
          <cell r="B1519" t="str">
            <v>14010706020101</v>
          </cell>
          <cell r="C1519" t="str">
            <v>LPC PAG TV RP NO REVOL CCOR</v>
          </cell>
        </row>
        <row r="1520">
          <cell r="B1520" t="str">
            <v>14010706020102</v>
          </cell>
          <cell r="C1520" t="str">
            <v>LPC PAG TV RP MED PLAZO NO REV</v>
          </cell>
        </row>
        <row r="1521">
          <cell r="B1521" t="str">
            <v>14010706020103</v>
          </cell>
          <cell r="C1521" t="str">
            <v>LPC PAG TV RP NO REVOL CCOR</v>
          </cell>
        </row>
        <row r="1522">
          <cell r="B1522" t="str">
            <v>14010706020104</v>
          </cell>
          <cell r="C1522" t="str">
            <v>LPC PAG TV RP REVOL CESP NORM</v>
          </cell>
        </row>
        <row r="1523">
          <cell r="B1523" t="str">
            <v>14010706020105</v>
          </cell>
          <cell r="C1523" t="str">
            <v>LPC PAG TV RP REVOL CESP DUPE</v>
          </cell>
        </row>
        <row r="1524">
          <cell r="B1524" t="str">
            <v>14010706020106</v>
          </cell>
          <cell r="C1524" t="str">
            <v>MYP D/P CAP VIG CAP.TRAB CESP</v>
          </cell>
        </row>
        <row r="1525">
          <cell r="B1525" t="str">
            <v>14010706020107</v>
          </cell>
          <cell r="C1525" t="str">
            <v>MYP CAP.VIG CAP. TRAB. CESP</v>
          </cell>
        </row>
        <row r="1526">
          <cell r="B1526" t="str">
            <v>14010706090101</v>
          </cell>
          <cell r="C1526" t="str">
            <v>LPC PAG TV D/P NO REV VIG CESP</v>
          </cell>
        </row>
        <row r="1527">
          <cell r="B1527" t="str">
            <v>14010706090102</v>
          </cell>
          <cell r="C1527" t="str">
            <v>LPC PAG TV RP NO REVOL CESP</v>
          </cell>
        </row>
        <row r="1528">
          <cell r="B1528" t="str">
            <v>14010706090105</v>
          </cell>
          <cell r="C1528" t="str">
            <v>LPC P.TV REC.COFIDE NO REVOL VIG CESP</v>
          </cell>
        </row>
        <row r="1529">
          <cell r="B1529" t="str">
            <v>14010706090106</v>
          </cell>
          <cell r="C1529" t="str">
            <v>LPC PAGARE TV COFIDE D/P CESP</v>
          </cell>
        </row>
        <row r="1530">
          <cell r="B1530" t="str">
            <v>14010706090107</v>
          </cell>
          <cell r="C1530" t="str">
            <v>LPC PAG TV RP MED PLAZO NO REV</v>
          </cell>
        </row>
        <row r="1531">
          <cell r="B1531" t="str">
            <v>14010706090108</v>
          </cell>
          <cell r="C1531" t="str">
            <v>LPC PAG TV RP MED PLAZO NO REV D/P</v>
          </cell>
        </row>
        <row r="1532">
          <cell r="B1532" t="str">
            <v>14010706090109</v>
          </cell>
          <cell r="C1532" t="str">
            <v>LPC PAG TV INMOBILIARIO NO REV</v>
          </cell>
        </row>
        <row r="1533">
          <cell r="B1533" t="str">
            <v>14010706090110</v>
          </cell>
          <cell r="C1533" t="str">
            <v>LPC PAG TV INMOBILIARIO NO REV D/P</v>
          </cell>
        </row>
        <row r="1534">
          <cell r="B1534" t="str">
            <v>14010706090111</v>
          </cell>
          <cell r="C1534" t="str">
            <v>LPC PAG TV NO REVOL EUROS</v>
          </cell>
        </row>
        <row r="1535">
          <cell r="B1535" t="str">
            <v>14010706090112</v>
          </cell>
          <cell r="C1535" t="str">
            <v>LPC PAG TV NO REVOL EUROS</v>
          </cell>
        </row>
        <row r="1536">
          <cell r="B1536" t="str">
            <v>14010706090201</v>
          </cell>
          <cell r="C1536" t="str">
            <v>CL PAG. TV D/P NO REVOL VIG CESP</v>
          </cell>
        </row>
        <row r="1537">
          <cell r="B1537" t="str">
            <v>14010706090202</v>
          </cell>
          <cell r="C1537" t="str">
            <v>CL PAG TV NO REVOLV VIG  CESP</v>
          </cell>
        </row>
        <row r="1538">
          <cell r="B1538" t="str">
            <v>14010706090203</v>
          </cell>
          <cell r="C1538" t="str">
            <v>CL PAG.TV NEG.INMOBIL NO REVOLV VIG CE</v>
          </cell>
        </row>
        <row r="1539">
          <cell r="B1539" t="str">
            <v>14010706090204</v>
          </cell>
          <cell r="C1539" t="str">
            <v>CL P.TV OTROS SUSP.NO REV VIG CESP</v>
          </cell>
        </row>
        <row r="1540">
          <cell r="B1540" t="str">
            <v>14010706090205</v>
          </cell>
          <cell r="C1540" t="str">
            <v>CL P.TV REC.COFIDE.  NO REV VIG CESP</v>
          </cell>
        </row>
        <row r="1541">
          <cell r="B1541" t="str">
            <v>14010706090212</v>
          </cell>
          <cell r="C1541" t="str">
            <v>LPC REACTIVA PERU VIG CESP\NORM</v>
          </cell>
        </row>
        <row r="1542">
          <cell r="B1542" t="str">
            <v>14010706090213</v>
          </cell>
          <cell r="C1542" t="str">
            <v>LPC REACTIVA PERU VIG CESP\DUPE</v>
          </cell>
        </row>
        <row r="1543">
          <cell r="B1543" t="str">
            <v>14010706090214</v>
          </cell>
          <cell r="C1543" t="str">
            <v>LPC COFIDE FONDOS PERU VIG CESP\NORM</v>
          </cell>
        </row>
        <row r="1544">
          <cell r="B1544" t="str">
            <v>14010706090215</v>
          </cell>
          <cell r="C1544" t="str">
            <v>LPC COFIDE FONDOS PERU VIG CESP\DUPE</v>
          </cell>
        </row>
        <row r="1545">
          <cell r="B1545" t="str">
            <v>14010706090216</v>
          </cell>
          <cell r="C1545" t="str">
            <v>LPC COFIDE FONDO CRECER VIG CESP\NORM</v>
          </cell>
        </row>
        <row r="1546">
          <cell r="B1546" t="str">
            <v>14010706090217</v>
          </cell>
          <cell r="C1546" t="str">
            <v>LPC REACTIVA PERU VIG CESP\NORM</v>
          </cell>
        </row>
        <row r="1547">
          <cell r="B1547" t="str">
            <v>14010710000101</v>
          </cell>
          <cell r="C1547" t="str">
            <v>PR FACT EN FACTORING VIG CESP</v>
          </cell>
        </row>
        <row r="1548">
          <cell r="B1548" t="str">
            <v>14010710000102</v>
          </cell>
          <cell r="C1548" t="str">
            <v>FCD  FACT ELECTR LET/FACT VIG CESP</v>
          </cell>
        </row>
        <row r="1549">
          <cell r="B1549" t="str">
            <v>14010710000103</v>
          </cell>
          <cell r="C1549" t="str">
            <v>PR LETRAS FACTORING VIG CESP</v>
          </cell>
        </row>
        <row r="1550">
          <cell r="B1550" t="str">
            <v>14010710000104</v>
          </cell>
          <cell r="C1550" t="str">
            <v>PR FACT INTERN VIG CESP</v>
          </cell>
        </row>
        <row r="1551">
          <cell r="B1551" t="str">
            <v>14010710000105</v>
          </cell>
          <cell r="C1551" t="str">
            <v>PR PERU FACTORING CAP. VIG CESP</v>
          </cell>
        </row>
        <row r="1552">
          <cell r="B1552" t="str">
            <v>14010710000106</v>
          </cell>
          <cell r="C1552" t="str">
            <v>PR FORFAITING EXPORTACIÓN VIG CESP</v>
          </cell>
        </row>
        <row r="1553">
          <cell r="B1553" t="str">
            <v>14010710000201</v>
          </cell>
          <cell r="C1553" t="str">
            <v>CL EX FACTORING FORFAITING VIG CESP</v>
          </cell>
        </row>
        <row r="1554">
          <cell r="B1554" t="str">
            <v>14010710000202</v>
          </cell>
          <cell r="C1554" t="str">
            <v>FACT INTER IMPORT VIG. CESP DUPE</v>
          </cell>
        </row>
        <row r="1555">
          <cell r="B1555" t="str">
            <v>14010710000203</v>
          </cell>
          <cell r="C1555" t="str">
            <v>FACT INTER IMPORT  VIG. CESP NORMAL</v>
          </cell>
        </row>
        <row r="1556">
          <cell r="B1556" t="str">
            <v>14010710000301</v>
          </cell>
          <cell r="C1556" t="str">
            <v>CL  CONFIRMING INTER VIG CESP</v>
          </cell>
        </row>
        <row r="1557">
          <cell r="B1557" t="str">
            <v>14010710000401</v>
          </cell>
          <cell r="C1557" t="str">
            <v>FCD FACT ELECTR VIG DUDOSO CESP</v>
          </cell>
        </row>
        <row r="1558">
          <cell r="B1558" t="str">
            <v>14010710000402</v>
          </cell>
          <cell r="C1558" t="str">
            <v>FCD FACT INTER EXPO VIG NORM CESP</v>
          </cell>
        </row>
        <row r="1559">
          <cell r="B1559" t="str">
            <v>14010710000403</v>
          </cell>
          <cell r="C1559" t="str">
            <v>FCD FORFAITING EXPO VIG NORM CESP</v>
          </cell>
        </row>
        <row r="1560">
          <cell r="B1560" t="str">
            <v>14010710000404</v>
          </cell>
          <cell r="C1560" t="str">
            <v>FCD FACT INTER EXPO VIG DUPE CESP</v>
          </cell>
        </row>
        <row r="1561">
          <cell r="B1561" t="str">
            <v>14010710000405</v>
          </cell>
          <cell r="C1561" t="str">
            <v>FCD FORFAITING EXPO VIG DUPE CESP</v>
          </cell>
        </row>
        <row r="1562">
          <cell r="B1562" t="str">
            <v>14010710000406</v>
          </cell>
          <cell r="C1562" t="str">
            <v>FCD CONFIRMING INTERNACIONALVIG NORM C</v>
          </cell>
        </row>
        <row r="1563">
          <cell r="B1563" t="str">
            <v>14010710000407</v>
          </cell>
          <cell r="C1563" t="str">
            <v>FCD CONFIRMING INTERNACIONAL VIG DUPE</v>
          </cell>
        </row>
        <row r="1564">
          <cell r="B1564" t="str">
            <v>14010710000408</v>
          </cell>
          <cell r="C1564" t="str">
            <v>FCD fAC. FIS. LET. VIG. CESP DUPE</v>
          </cell>
        </row>
        <row r="1565">
          <cell r="B1565" t="str">
            <v>14010710000409</v>
          </cell>
          <cell r="C1565" t="str">
            <v>FCD FAC. FIS. fAC.. VIG. CESP DUPE</v>
          </cell>
        </row>
        <row r="1566">
          <cell r="B1566" t="str">
            <v>14010711000101</v>
          </cell>
          <cell r="C1566" t="str">
            <v>LPC LEASING BIEN INT DIFE RP CESP</v>
          </cell>
        </row>
        <row r="1567">
          <cell r="B1567" t="str">
            <v>14010711000102</v>
          </cell>
          <cell r="C1567" t="str">
            <v>LPC LEASING SEGUROS INT DIF RP CESP</v>
          </cell>
        </row>
        <row r="1568">
          <cell r="B1568" t="str">
            <v>14010711000103</v>
          </cell>
          <cell r="C1568" t="str">
            <v>LPC LEASING SEGUROS RP CESP</v>
          </cell>
        </row>
        <row r="1569">
          <cell r="B1569" t="str">
            <v>14010711000104</v>
          </cell>
          <cell r="C1569" t="str">
            <v>LPC LEASING IGV RP CESP</v>
          </cell>
        </row>
        <row r="1570">
          <cell r="B1570" t="str">
            <v>14010711000105</v>
          </cell>
          <cell r="C1570" t="str">
            <v>LPC LEASING DEL BIEN RP CESP</v>
          </cell>
        </row>
        <row r="1571">
          <cell r="B1571" t="str">
            <v>14010711000106</v>
          </cell>
          <cell r="C1571" t="str">
            <v>LPC LEAS DEL BIEN D/P INT DIF RP CESP</v>
          </cell>
        </row>
        <row r="1572">
          <cell r="B1572" t="str">
            <v>14010711000107</v>
          </cell>
          <cell r="C1572" t="str">
            <v>LPC LEAS D/P SEG INT DIF RP CESP</v>
          </cell>
        </row>
        <row r="1573">
          <cell r="B1573" t="str">
            <v>14010711000108</v>
          </cell>
          <cell r="C1573" t="str">
            <v>LPC LEAS D/P SEG RP CESP</v>
          </cell>
        </row>
        <row r="1574">
          <cell r="B1574" t="str">
            <v>14010711000109</v>
          </cell>
          <cell r="C1574" t="str">
            <v>LPC LEAS DEL BIEN D/P RP CESP</v>
          </cell>
        </row>
        <row r="1575">
          <cell r="B1575" t="str">
            <v>14010711000110</v>
          </cell>
          <cell r="C1575" t="str">
            <v>LPC LEASING D/P IGV RP CESP</v>
          </cell>
        </row>
        <row r="1576">
          <cell r="B1576" t="str">
            <v>14010711000201</v>
          </cell>
          <cell r="C1576" t="str">
            <v>LPC LEASING COFIDE INT DIF PDL CESP</v>
          </cell>
        </row>
        <row r="1577">
          <cell r="B1577" t="str">
            <v>14010711000202</v>
          </cell>
          <cell r="C1577" t="str">
            <v>LPC LS COFIDE SEGUROS INT DIF PDS CESP</v>
          </cell>
        </row>
        <row r="1578">
          <cell r="B1578" t="str">
            <v>14010711000203</v>
          </cell>
          <cell r="C1578" t="str">
            <v>LPC LEASING COFIDE SEGUROS PSG CESP</v>
          </cell>
        </row>
        <row r="1579">
          <cell r="B1579" t="str">
            <v>14010711000204</v>
          </cell>
          <cell r="C1579" t="str">
            <v>LPC LEASING COFIDE IGV PIG CESP</v>
          </cell>
        </row>
        <row r="1580">
          <cell r="B1580" t="str">
            <v>14010711000205</v>
          </cell>
          <cell r="C1580" t="str">
            <v>LPC LEASING COFIDE PRI CESP</v>
          </cell>
        </row>
        <row r="1581">
          <cell r="B1581" t="str">
            <v>14010711000206</v>
          </cell>
          <cell r="C1581" t="str">
            <v>LPC LS COFIDE D/P INT DIF PDL CESP</v>
          </cell>
        </row>
        <row r="1582">
          <cell r="B1582" t="str">
            <v>14010711000207</v>
          </cell>
          <cell r="C1582" t="str">
            <v>LPC LS COFIDE D/P SEG INT DIF PDS CESP</v>
          </cell>
        </row>
        <row r="1583">
          <cell r="B1583" t="str">
            <v>14010711000208</v>
          </cell>
          <cell r="C1583" t="str">
            <v>LPC LS COFIDE D/P SEG PSG CESP</v>
          </cell>
        </row>
        <row r="1584">
          <cell r="B1584" t="str">
            <v>14010711000209</v>
          </cell>
          <cell r="C1584" t="str">
            <v>LPC LEASING COFIDE D/P IGV PIG CESP</v>
          </cell>
        </row>
        <row r="1585">
          <cell r="B1585" t="str">
            <v>14010711000210</v>
          </cell>
          <cell r="C1585" t="str">
            <v>LPC LEASING COFIDE D/P PRI CESP</v>
          </cell>
        </row>
        <row r="1586">
          <cell r="B1586" t="str">
            <v>14010721000101</v>
          </cell>
          <cell r="C1586" t="str">
            <v>CL CXL CC ACEPTAC BKT  VIG CESP</v>
          </cell>
        </row>
        <row r="1587">
          <cell r="B1587" t="str">
            <v>14010721000102</v>
          </cell>
          <cell r="C1587" t="str">
            <v>CL CXL AVAL X ACEPTAC VIG CESP</v>
          </cell>
        </row>
        <row r="1588">
          <cell r="B1588" t="str">
            <v>14010721000103</v>
          </cell>
          <cell r="C1588" t="str">
            <v>CL CXL CRED. X LIQUI.CC AVAL VIG CESP</v>
          </cell>
        </row>
        <row r="1589">
          <cell r="B1589" t="str">
            <v>14010721000104</v>
          </cell>
          <cell r="C1589" t="str">
            <v>CL CXL.CAR CRED VISTA VIG CESP</v>
          </cell>
        </row>
        <row r="1590">
          <cell r="B1590" t="str">
            <v>14010721000105</v>
          </cell>
          <cell r="C1590" t="str">
            <v>CL CXL.STAND BY VIG CESP</v>
          </cell>
        </row>
        <row r="1591">
          <cell r="B1591" t="str">
            <v>14010721000106</v>
          </cell>
          <cell r="C1591" t="str">
            <v>CL CXL.COBRA AVALA VIG CESP</v>
          </cell>
        </row>
        <row r="1592">
          <cell r="B1592" t="str">
            <v>14010721000201</v>
          </cell>
          <cell r="C1592" t="str">
            <v>CL CRED.POR LIQ. CARTA FIANZA VIG CESP</v>
          </cell>
        </row>
        <row r="1593">
          <cell r="B1593" t="str">
            <v>14010726000101</v>
          </cell>
          <cell r="C1593" t="str">
            <v>LPC PAG IMPORT.D/P CL CESP</v>
          </cell>
        </row>
        <row r="1594">
          <cell r="B1594" t="str">
            <v>14010726000102</v>
          </cell>
          <cell r="C1594" t="str">
            <v>LPC PAG.PRE EX EMB D/P CESP</v>
          </cell>
        </row>
        <row r="1595">
          <cell r="B1595" t="str">
            <v>14010726000103</v>
          </cell>
          <cell r="C1595" t="str">
            <v>LPC PAG EXP POST EMB RP D/P CESP</v>
          </cell>
        </row>
        <row r="1596">
          <cell r="B1596" t="str">
            <v>14010726000104</v>
          </cell>
          <cell r="C1596" t="str">
            <v>LPC PAG EXP PRE EM.RP VIG CESP</v>
          </cell>
        </row>
        <row r="1597">
          <cell r="B1597" t="str">
            <v>14010726000105</v>
          </cell>
          <cell r="C1597" t="str">
            <v>LPC PAG EXP POST EMB RP CESP VIG</v>
          </cell>
        </row>
        <row r="1598">
          <cell r="B1598" t="str">
            <v>14010726000106</v>
          </cell>
          <cell r="C1598" t="str">
            <v>LPC WORK CAP. EX PRE EMB.VIG CESP</v>
          </cell>
        </row>
        <row r="1599">
          <cell r="B1599" t="str">
            <v>14010726000107</v>
          </cell>
          <cell r="C1599" t="str">
            <v>LPC FINANC PRE EMBARQUE</v>
          </cell>
        </row>
        <row r="1600">
          <cell r="B1600" t="str">
            <v>14010726000108</v>
          </cell>
          <cell r="C1600" t="str">
            <v>LPC FINANC PRE EMBARQUE  D/P</v>
          </cell>
        </row>
        <row r="1601">
          <cell r="B1601" t="str">
            <v>14010726000109</v>
          </cell>
          <cell r="C1601" t="str">
            <v>LPC FINANC PRE EMBARQUE-SEPYMEX CESP</v>
          </cell>
        </row>
        <row r="1602">
          <cell r="B1602" t="str">
            <v>14010726000110</v>
          </cell>
          <cell r="C1602" t="str">
            <v>LPC FINANC PRE EMBARQUE  D/P-SEPYMEX C</v>
          </cell>
        </row>
        <row r="1603">
          <cell r="B1603" t="str">
            <v>14010726000201</v>
          </cell>
          <cell r="C1603" t="str">
            <v>CL EX FORFAITING VIG CESP</v>
          </cell>
        </row>
        <row r="1604">
          <cell r="B1604" t="str">
            <v>14010726000202</v>
          </cell>
          <cell r="C1604" t="str">
            <v>CL PAG.PRE EX EMBAR. D/P. VIG. CESP</v>
          </cell>
        </row>
        <row r="1605">
          <cell r="B1605" t="str">
            <v>14010726000203</v>
          </cell>
          <cell r="C1605" t="str">
            <v>CL PAG.POST. EX EMBAR. D/P. VIG. CCOR</v>
          </cell>
        </row>
        <row r="1606">
          <cell r="B1606" t="str">
            <v>14010726000204</v>
          </cell>
          <cell r="C1606" t="str">
            <v>CL EX VIG PAG.IMPORTAC.D/P CESP</v>
          </cell>
        </row>
        <row r="1607">
          <cell r="B1607" t="str">
            <v>14010726000205</v>
          </cell>
          <cell r="C1607" t="str">
            <v>CL PAGARE IMPORT VIG CESP</v>
          </cell>
        </row>
        <row r="1608">
          <cell r="B1608" t="str">
            <v>14010726000206</v>
          </cell>
          <cell r="C1608" t="str">
            <v>LPC PRE EMBARQUE FINANC. VIG. NORM CES</v>
          </cell>
        </row>
        <row r="1609">
          <cell r="B1609" t="str">
            <v>14010726000207</v>
          </cell>
          <cell r="C1609" t="str">
            <v>LPC PRE EMBARQUE FINANC. VIG. DUPE CES</v>
          </cell>
        </row>
        <row r="1610">
          <cell r="B1610" t="str">
            <v>14010726000208</v>
          </cell>
          <cell r="C1610" t="str">
            <v>LPC POST EMBARQUE FINANC. VIG. NORM CE</v>
          </cell>
        </row>
        <row r="1611">
          <cell r="B1611" t="str">
            <v>14010726000209</v>
          </cell>
          <cell r="C1611" t="str">
            <v>LPC POST EMBARQUE FINANC. VIG. DUPE CE</v>
          </cell>
        </row>
        <row r="1612">
          <cell r="B1612" t="str">
            <v>14010726000210</v>
          </cell>
          <cell r="C1612" t="str">
            <v>LPC IMPORT. CARTA CREDITO  FINANC. VIG</v>
          </cell>
        </row>
        <row r="1613">
          <cell r="B1613" t="str">
            <v>14010726000211</v>
          </cell>
          <cell r="C1613" t="str">
            <v>LPC IMPORT. CARTA CREDITO  FINANC. VIG</v>
          </cell>
        </row>
        <row r="1614">
          <cell r="B1614" t="str">
            <v>14010726000212</v>
          </cell>
          <cell r="C1614" t="str">
            <v>LPC IMPORT.  FINANC. VIG. NORM CESP</v>
          </cell>
        </row>
        <row r="1615">
          <cell r="B1615" t="str">
            <v>14010726000213</v>
          </cell>
          <cell r="C1615" t="str">
            <v>LPC IMPORT.  FINANC. VIG. DUPE CESP</v>
          </cell>
        </row>
        <row r="1616">
          <cell r="B1616" t="str">
            <v>14010726000801</v>
          </cell>
          <cell r="C1616" t="str">
            <v>PAN CREDITOS COMERCIO EXTERIOR SP</v>
          </cell>
        </row>
        <row r="1617">
          <cell r="B1617" t="str">
            <v>14010801000101</v>
          </cell>
          <cell r="C1617" t="str">
            <v>IM AVANCE CTA CTE PJ CIVA</v>
          </cell>
        </row>
        <row r="1618">
          <cell r="B1618" t="str">
            <v>14010801000102</v>
          </cell>
          <cell r="C1618" t="str">
            <v>IM AVANCE CTA CTE PJ S/F CIVA</v>
          </cell>
        </row>
        <row r="1619">
          <cell r="B1619" t="str">
            <v>14010801000103</v>
          </cell>
          <cell r="C1619" t="str">
            <v>LPC AVANCE EN CUENTA NORM CIVA</v>
          </cell>
        </row>
        <row r="1620">
          <cell r="B1620" t="str">
            <v>14010801000104</v>
          </cell>
          <cell r="C1620" t="str">
            <v>LPC AVANCE EN CUENTA  DUPE CIVA</v>
          </cell>
        </row>
        <row r="1621">
          <cell r="B1621" t="str">
            <v>14010801000105</v>
          </cell>
          <cell r="C1621" t="str">
            <v>IM AVANCE CTA CTE PJ CIVA</v>
          </cell>
        </row>
        <row r="1622">
          <cell r="B1622" t="str">
            <v>14010802010101</v>
          </cell>
          <cell r="C1622" t="str">
            <v>TC AMEX COLOC. REV. DISP.EFECT. VIG. C</v>
          </cell>
        </row>
        <row r="1623">
          <cell r="B1623" t="str">
            <v>14010802010102</v>
          </cell>
          <cell r="C1623" t="str">
            <v>TC MC COLOC. REV. DISP.EFEC. VIG. CIVA</v>
          </cell>
        </row>
        <row r="1624">
          <cell r="B1624" t="str">
            <v>14010802010103</v>
          </cell>
          <cell r="C1624" t="str">
            <v>TC VEA COLOC. REV. DISP. EFEC. VIG. CI</v>
          </cell>
        </row>
        <row r="1625">
          <cell r="B1625" t="str">
            <v>14010802010104</v>
          </cell>
          <cell r="C1625" t="str">
            <v>TC VISA COLOC. REV. DISP.EFECT. VIG. C</v>
          </cell>
        </row>
        <row r="1626">
          <cell r="B1626" t="str">
            <v>14010802010105</v>
          </cell>
          <cell r="C1626" t="str">
            <v>TC AMEX D/E CUOTAS VIG CIVA</v>
          </cell>
        </row>
        <row r="1627">
          <cell r="B1627" t="str">
            <v>14010802010106</v>
          </cell>
          <cell r="C1627" t="str">
            <v>TC AMEX D/E REV VIG CIVA</v>
          </cell>
        </row>
        <row r="1628">
          <cell r="B1628" t="str">
            <v>14010802010107</v>
          </cell>
          <cell r="C1628" t="str">
            <v>TC MC D/E CUOTAS VIG CIVA</v>
          </cell>
        </row>
        <row r="1629">
          <cell r="B1629" t="str">
            <v>14010802010108</v>
          </cell>
          <cell r="C1629" t="str">
            <v>TC MC D/E REV VIG CIVA</v>
          </cell>
        </row>
        <row r="1630">
          <cell r="B1630" t="str">
            <v>14010802010109</v>
          </cell>
          <cell r="C1630" t="str">
            <v>TC VISA D/E CUOTAS VIG CIVA</v>
          </cell>
        </row>
        <row r="1631">
          <cell r="B1631" t="str">
            <v>14010802010110</v>
          </cell>
          <cell r="C1631" t="str">
            <v>TC VISA D/E REV VIG CIVA</v>
          </cell>
        </row>
        <row r="1632">
          <cell r="B1632" t="str">
            <v>14010802020101</v>
          </cell>
          <cell r="C1632" t="str">
            <v>TC AMEX COLOC. REV. COMPRAS VIG. CIVA</v>
          </cell>
        </row>
        <row r="1633">
          <cell r="B1633" t="str">
            <v>14010802020102</v>
          </cell>
          <cell r="C1633" t="str">
            <v>TC MC COLOC. REV. COMPRA VIG. CIVA</v>
          </cell>
        </row>
        <row r="1634">
          <cell r="B1634" t="str">
            <v>14010802020103</v>
          </cell>
          <cell r="C1634" t="str">
            <v>TC VEA COLOC. REV. COMPRA VIG. CIVA</v>
          </cell>
        </row>
        <row r="1635">
          <cell r="B1635" t="str">
            <v>14010802020104</v>
          </cell>
          <cell r="C1635" t="str">
            <v>TC VISA COLOC. REV. COMPRAS VIG. CIVA</v>
          </cell>
        </row>
        <row r="1636">
          <cell r="B1636" t="str">
            <v>14010802020105</v>
          </cell>
          <cell r="C1636" t="str">
            <v>TC AMEX COMPRA CUOTAS VIG CIVA</v>
          </cell>
        </row>
        <row r="1637">
          <cell r="B1637" t="str">
            <v>14010802020106</v>
          </cell>
          <cell r="C1637" t="str">
            <v>TC AMEX COMPRA REV VIG CIVA</v>
          </cell>
        </row>
        <row r="1638">
          <cell r="B1638" t="str">
            <v>14010802020107</v>
          </cell>
          <cell r="C1638" t="str">
            <v>TC MC COMPRA CUOTAS VIG CIVA</v>
          </cell>
        </row>
        <row r="1639">
          <cell r="B1639" t="str">
            <v>14010802020108</v>
          </cell>
          <cell r="C1639" t="str">
            <v>TC MC COMPRA REV VIG CIVA</v>
          </cell>
        </row>
        <row r="1640">
          <cell r="B1640" t="str">
            <v>14010802020109</v>
          </cell>
          <cell r="C1640" t="str">
            <v>TC VISA COMPRA CUOTAS VIG CIVA</v>
          </cell>
        </row>
        <row r="1641">
          <cell r="B1641" t="str">
            <v>14010802020110</v>
          </cell>
          <cell r="C1641" t="str">
            <v>TC VISA COMPRA REV VIG CIVA</v>
          </cell>
        </row>
        <row r="1642">
          <cell r="B1642" t="str">
            <v>14010802090101</v>
          </cell>
          <cell r="C1642" t="str">
            <v>TC AMEX CDEUDA PAR VIG CIVA</v>
          </cell>
        </row>
        <row r="1643">
          <cell r="B1643" t="str">
            <v>14010802090102</v>
          </cell>
          <cell r="C1643" t="str">
            <v>TC AMEX CDEUDA REV VIG CIVA</v>
          </cell>
        </row>
        <row r="1644">
          <cell r="B1644" t="str">
            <v>14010802090103</v>
          </cell>
          <cell r="C1644" t="str">
            <v>TC AMEX EXTRACASH VIG CIVA</v>
          </cell>
        </row>
        <row r="1645">
          <cell r="B1645" t="str">
            <v>14010802090104</v>
          </cell>
          <cell r="C1645" t="str">
            <v>TC AMEX REPROG PAR VIG CIVA</v>
          </cell>
        </row>
        <row r="1646">
          <cell r="B1646" t="str">
            <v>14010802090105</v>
          </cell>
          <cell r="C1646" t="str">
            <v>TC AMEX REPROG REV VIG CIVA</v>
          </cell>
        </row>
        <row r="1647">
          <cell r="B1647" t="str">
            <v>14010802090106</v>
          </cell>
          <cell r="C1647" t="str">
            <v>TC MC CDEUDA PAR VIG CIVA</v>
          </cell>
        </row>
        <row r="1648">
          <cell r="B1648" t="str">
            <v>14010802090107</v>
          </cell>
          <cell r="C1648" t="str">
            <v>TC MC CDEUDA REV VIG CIVA</v>
          </cell>
        </row>
        <row r="1649">
          <cell r="B1649" t="str">
            <v>14010802090108</v>
          </cell>
          <cell r="C1649" t="str">
            <v>TC MC EXTRACASH VIG CIVA</v>
          </cell>
        </row>
        <row r="1650">
          <cell r="B1650" t="str">
            <v>14010802090109</v>
          </cell>
          <cell r="C1650" t="str">
            <v>TC MC REPROG PAR VIG CIVA</v>
          </cell>
        </row>
        <row r="1651">
          <cell r="B1651" t="str">
            <v>14010802090110</v>
          </cell>
          <cell r="C1651" t="str">
            <v>TC MC REPROG REV VIG CIVA</v>
          </cell>
        </row>
        <row r="1652">
          <cell r="B1652" t="str">
            <v>14010802090111</v>
          </cell>
          <cell r="C1652" t="str">
            <v>TC VISA CDEUDA PAR VIG CIVA</v>
          </cell>
        </row>
        <row r="1653">
          <cell r="B1653" t="str">
            <v>14010802090112</v>
          </cell>
          <cell r="C1653" t="str">
            <v>TC VISA CDEUDA REV VIG CIVA</v>
          </cell>
        </row>
        <row r="1654">
          <cell r="B1654" t="str">
            <v>14010802090113</v>
          </cell>
          <cell r="C1654" t="str">
            <v>TC VISA EXTRACASH VIG CIVA</v>
          </cell>
        </row>
        <row r="1655">
          <cell r="B1655" t="str">
            <v>14010802090114</v>
          </cell>
          <cell r="C1655" t="str">
            <v>TC VISA REPROG PAR VIG CIVA</v>
          </cell>
        </row>
        <row r="1656">
          <cell r="B1656" t="str">
            <v>14010802090115</v>
          </cell>
          <cell r="C1656" t="str">
            <v>TC VISA REPROG REV VIG CIVA</v>
          </cell>
        </row>
        <row r="1657">
          <cell r="B1657" t="str">
            <v>14010804000101</v>
          </cell>
          <cell r="C1657" t="str">
            <v>IM SOBREGIRO CTA CTE PJ CIVA</v>
          </cell>
        </row>
        <row r="1658">
          <cell r="B1658" t="str">
            <v>14010804000102</v>
          </cell>
          <cell r="C1658" t="str">
            <v>IM SOBREGIRO CTA CTE PJ S/F CIVA</v>
          </cell>
        </row>
        <row r="1659">
          <cell r="B1659" t="str">
            <v>14010804000103</v>
          </cell>
          <cell r="C1659" t="str">
            <v>IM SOBRG CTA CTE S/F PJ CIVA</v>
          </cell>
        </row>
        <row r="1660">
          <cell r="B1660" t="str">
            <v>14010804000104</v>
          </cell>
          <cell r="C1660" t="str">
            <v>IM SOBRG CTA CASTIG S/F PJ CIVA</v>
          </cell>
        </row>
        <row r="1661">
          <cell r="B1661" t="str">
            <v>14010806010101</v>
          </cell>
          <cell r="C1661" t="str">
            <v>LPC PAG TV D/P REVOL VIG CIVA</v>
          </cell>
        </row>
        <row r="1662">
          <cell r="B1662" t="str">
            <v>14010806010102</v>
          </cell>
          <cell r="C1662" t="str">
            <v>LPC PAG TV RP REVOL CIVA</v>
          </cell>
        </row>
        <row r="1663">
          <cell r="B1663" t="str">
            <v>14010806010103</v>
          </cell>
          <cell r="C1663" t="str">
            <v>LPC P.TV REC.COFIDE REVOL VIG CIVA</v>
          </cell>
        </row>
        <row r="1664">
          <cell r="B1664" t="str">
            <v>14010806010104</v>
          </cell>
          <cell r="C1664" t="str">
            <v>LPC PAGARE TV COFIDE D/P CIVA</v>
          </cell>
        </row>
        <row r="1665">
          <cell r="B1665" t="str">
            <v>14010806010105</v>
          </cell>
          <cell r="C1665" t="str">
            <v>LPC PAG TV RP MED PLAZO REVOL</v>
          </cell>
        </row>
        <row r="1666">
          <cell r="B1666" t="str">
            <v>14010806010106</v>
          </cell>
          <cell r="C1666" t="str">
            <v>LPC PAG TV RP MED PLAZO REVOL D/P</v>
          </cell>
        </row>
        <row r="1667">
          <cell r="B1667" t="str">
            <v>14010806010107</v>
          </cell>
          <cell r="C1667" t="str">
            <v>LPC PAG TV INMOBILIARIO REV</v>
          </cell>
        </row>
        <row r="1668">
          <cell r="B1668" t="str">
            <v>14010806010108</v>
          </cell>
          <cell r="C1668" t="str">
            <v>LPC PAG TV INMOBILIARIO REV D/P</v>
          </cell>
        </row>
        <row r="1669">
          <cell r="B1669" t="str">
            <v>14010806010109</v>
          </cell>
          <cell r="C1669" t="str">
            <v>LPC PAG TV REVOL EUROS</v>
          </cell>
        </row>
        <row r="1670">
          <cell r="B1670" t="str">
            <v>14010806010110</v>
          </cell>
          <cell r="C1670" t="str">
            <v>LPC PAG TV REVOL EUROS</v>
          </cell>
        </row>
        <row r="1671">
          <cell r="B1671" t="str">
            <v>14010806010201</v>
          </cell>
          <cell r="C1671" t="str">
            <v>CL PAG TV REVOLV VIG  CIVA</v>
          </cell>
        </row>
        <row r="1672">
          <cell r="B1672" t="str">
            <v>14010806010202</v>
          </cell>
          <cell r="C1672" t="str">
            <v>CL PAG. TV D/P REVOL VIG CIVA</v>
          </cell>
        </row>
        <row r="1673">
          <cell r="B1673" t="str">
            <v>14010806010209</v>
          </cell>
          <cell r="C1673" t="str">
            <v>LPC REACTIVA PERU VIG CIVA\NORM</v>
          </cell>
        </row>
        <row r="1674">
          <cell r="B1674" t="str">
            <v>14010806010210</v>
          </cell>
          <cell r="C1674" t="str">
            <v>LPC REACTIVA PERU VIG CIVA\DUPE</v>
          </cell>
        </row>
        <row r="1675">
          <cell r="B1675" t="str">
            <v>14010806010211</v>
          </cell>
          <cell r="C1675" t="str">
            <v>LPC COFIDE FONDOS PERU VIG CIVA\NORM</v>
          </cell>
        </row>
        <row r="1676">
          <cell r="B1676" t="str">
            <v>14010806010212</v>
          </cell>
          <cell r="C1676" t="str">
            <v>LPC COFIDE FONDOS PERU VIG CIVA\DUPE</v>
          </cell>
        </row>
        <row r="1677">
          <cell r="B1677" t="str">
            <v>14010806010213</v>
          </cell>
          <cell r="C1677" t="str">
            <v>LPC COFIDE FONDO CRECER VIG CIVA\NORM</v>
          </cell>
        </row>
        <row r="1678">
          <cell r="B1678" t="str">
            <v>14010806010214</v>
          </cell>
          <cell r="C1678" t="str">
            <v>LPC REACTIVA PERU VIG CIVA\NORM</v>
          </cell>
        </row>
        <row r="1679">
          <cell r="B1679" t="str">
            <v>14010806020100</v>
          </cell>
          <cell r="C1679" t="str">
            <v>LPC PAG TV D/P RP NO REVOL CIVA</v>
          </cell>
        </row>
        <row r="1680">
          <cell r="B1680" t="str">
            <v>14010806020101</v>
          </cell>
          <cell r="C1680" t="str">
            <v>LPC PAG TV RP NO REVOL CIVA</v>
          </cell>
        </row>
        <row r="1681">
          <cell r="B1681" t="str">
            <v>14010806020102</v>
          </cell>
          <cell r="C1681" t="str">
            <v>LPC PAG TV D/P RP NO REVOL CIVA</v>
          </cell>
        </row>
        <row r="1682">
          <cell r="B1682" t="str">
            <v>14010806020103</v>
          </cell>
          <cell r="C1682" t="str">
            <v>LPC PAG TV RP NO REVOL CIVA</v>
          </cell>
        </row>
        <row r="1683">
          <cell r="B1683" t="str">
            <v>14010806020104</v>
          </cell>
          <cell r="C1683" t="str">
            <v>LPC PAG TV RP MED PLAZO NO REV NORM</v>
          </cell>
        </row>
        <row r="1684">
          <cell r="B1684" t="str">
            <v>14010806090101</v>
          </cell>
          <cell r="C1684" t="str">
            <v>LPC PAG TV D/P NO REV VIG CIVA</v>
          </cell>
        </row>
        <row r="1685">
          <cell r="B1685" t="str">
            <v>14010806090102</v>
          </cell>
          <cell r="C1685" t="str">
            <v>LPC PAG TV RP NO REVOL CIVA</v>
          </cell>
        </row>
        <row r="1686">
          <cell r="B1686" t="str">
            <v>14010806090103</v>
          </cell>
          <cell r="C1686" t="str">
            <v>LPC PAG TV RP MED PLAZO NO REV</v>
          </cell>
        </row>
        <row r="1687">
          <cell r="B1687" t="str">
            <v>14010806090104</v>
          </cell>
          <cell r="C1687" t="str">
            <v>LPC PAG TV RP MED PLAZO NO REV D/P</v>
          </cell>
        </row>
        <row r="1688">
          <cell r="B1688" t="str">
            <v>14010806090105</v>
          </cell>
          <cell r="C1688" t="str">
            <v>LPC PAG TV INMOBILIARIO NO REV</v>
          </cell>
        </row>
        <row r="1689">
          <cell r="B1689" t="str">
            <v>14010806090106</v>
          </cell>
          <cell r="C1689" t="str">
            <v>LPC PAG TV INMOBILIARIO NO REV D/P</v>
          </cell>
        </row>
        <row r="1690">
          <cell r="B1690" t="str">
            <v>14010806090107</v>
          </cell>
          <cell r="C1690" t="str">
            <v>LPC PAG TV NO REVOL EUROS</v>
          </cell>
        </row>
        <row r="1691">
          <cell r="B1691" t="str">
            <v>14010806090108</v>
          </cell>
          <cell r="C1691" t="str">
            <v>LPC PAG TV NO REVOL EUROS</v>
          </cell>
        </row>
        <row r="1692">
          <cell r="B1692" t="str">
            <v>14010806090201</v>
          </cell>
          <cell r="C1692" t="str">
            <v>CL PAG TV NO REVOLV VIG CIVA</v>
          </cell>
        </row>
        <row r="1693">
          <cell r="B1693" t="str">
            <v>14010806090202</v>
          </cell>
          <cell r="C1693" t="str">
            <v>CL PAG. TV D/P NO REVOL VIG CIVA</v>
          </cell>
        </row>
        <row r="1694">
          <cell r="B1694" t="str">
            <v>14010806090203</v>
          </cell>
          <cell r="C1694" t="str">
            <v>LPC P.TV REC.COFIDE NO REVOL VIG CIVA</v>
          </cell>
        </row>
        <row r="1695">
          <cell r="B1695" t="str">
            <v>14010806090204</v>
          </cell>
          <cell r="C1695" t="str">
            <v>LPC PAGARE TV COFIDE D/P CIVA</v>
          </cell>
        </row>
        <row r="1696">
          <cell r="B1696" t="str">
            <v>14010806090211</v>
          </cell>
          <cell r="C1696" t="str">
            <v>LPC REACTIVA PERU VIG CIVA\NORM</v>
          </cell>
        </row>
        <row r="1697">
          <cell r="B1697" t="str">
            <v>14010806090212</v>
          </cell>
          <cell r="C1697" t="str">
            <v>LPC REACTIVA PERU VIG CIVA\DUPE</v>
          </cell>
        </row>
        <row r="1698">
          <cell r="B1698" t="str">
            <v>14010806090213</v>
          </cell>
          <cell r="C1698" t="str">
            <v>LPC COFIDE FONDOS PERU VIG CIVA\NORM</v>
          </cell>
        </row>
        <row r="1699">
          <cell r="B1699" t="str">
            <v>14010806090214</v>
          </cell>
          <cell r="C1699" t="str">
            <v>LPC COFIDE FONDOS PERU VIG CIVA\DUPE</v>
          </cell>
        </row>
        <row r="1700">
          <cell r="B1700" t="str">
            <v>14010806090215</v>
          </cell>
          <cell r="C1700" t="str">
            <v>LPC COFIDE FONDO CRECER VIG CIVA\NORM</v>
          </cell>
        </row>
        <row r="1701">
          <cell r="B1701" t="str">
            <v>14010806090216</v>
          </cell>
          <cell r="C1701" t="str">
            <v>LPC REACTIVA PERU VIG CIVA\NORM</v>
          </cell>
        </row>
        <row r="1702">
          <cell r="B1702" t="str">
            <v>14010811000101</v>
          </cell>
          <cell r="C1702" t="str">
            <v>LPC LEASING BIEN INT DIFE RP CIVA</v>
          </cell>
        </row>
        <row r="1703">
          <cell r="B1703" t="str">
            <v>14010811000102</v>
          </cell>
          <cell r="C1703" t="str">
            <v>LPC LEASING SEGUROS INT DIF RP CIVA</v>
          </cell>
        </row>
        <row r="1704">
          <cell r="B1704" t="str">
            <v>14010811000103</v>
          </cell>
          <cell r="C1704" t="str">
            <v>LPC LEASING SEGUROS RP CIVA</v>
          </cell>
        </row>
        <row r="1705">
          <cell r="B1705" t="str">
            <v>14010811000104</v>
          </cell>
          <cell r="C1705" t="str">
            <v>LPC LEASING IGV RP CIVA</v>
          </cell>
        </row>
        <row r="1706">
          <cell r="B1706" t="str">
            <v>14010811000105</v>
          </cell>
          <cell r="C1706" t="str">
            <v>LPC LEASING DEL BIEN RP CIVA</v>
          </cell>
        </row>
        <row r="1707">
          <cell r="B1707" t="str">
            <v>14010811000106</v>
          </cell>
          <cell r="C1707" t="str">
            <v>LPC LEAS DEL BIEN D/P INT DIF RP CIVA</v>
          </cell>
        </row>
        <row r="1708">
          <cell r="B1708" t="str">
            <v>14010811000107</v>
          </cell>
          <cell r="C1708" t="str">
            <v>LPC LEAS D/P SEG INT DIF RP CIVA</v>
          </cell>
        </row>
        <row r="1709">
          <cell r="B1709" t="str">
            <v>14010811000108</v>
          </cell>
          <cell r="C1709" t="str">
            <v>LPC LEAS D/P SEG RP CIVA</v>
          </cell>
        </row>
        <row r="1710">
          <cell r="B1710" t="str">
            <v>14010811000109</v>
          </cell>
          <cell r="C1710" t="str">
            <v>LPC LEAS DEL BIEN D/P RP CIVA</v>
          </cell>
        </row>
        <row r="1711">
          <cell r="B1711" t="str">
            <v>14010811000110</v>
          </cell>
          <cell r="C1711" t="str">
            <v>LPC LEASING D/P IGV RP CIVA</v>
          </cell>
        </row>
        <row r="1712">
          <cell r="B1712" t="str">
            <v>14010811000111</v>
          </cell>
          <cell r="C1712" t="str">
            <v>LPC LEASING EN PROCESO CIVA</v>
          </cell>
        </row>
        <row r="1713">
          <cell r="B1713" t="str">
            <v>14010811000201</v>
          </cell>
          <cell r="C1713" t="str">
            <v>LPC LEASING COFIDE INT DIF PDL CIVA</v>
          </cell>
        </row>
        <row r="1714">
          <cell r="B1714" t="str">
            <v>14010811000202</v>
          </cell>
          <cell r="C1714" t="str">
            <v>LPC LS COFIDE SEGUROS INT DIF PDS CIVA</v>
          </cell>
        </row>
        <row r="1715">
          <cell r="B1715" t="str">
            <v>14010811000203</v>
          </cell>
          <cell r="C1715" t="str">
            <v>LPC LEASING COFIDE SEGUROS PSG CIVA</v>
          </cell>
        </row>
        <row r="1716">
          <cell r="B1716" t="str">
            <v>14010811000204</v>
          </cell>
          <cell r="C1716" t="str">
            <v>LPC LEASING COFIDE IGV PIG CIVA</v>
          </cell>
        </row>
        <row r="1717">
          <cell r="B1717" t="str">
            <v>14010811000205</v>
          </cell>
          <cell r="C1717" t="str">
            <v>LPC LEASING COFIDE PRI CIVA</v>
          </cell>
        </row>
        <row r="1718">
          <cell r="B1718" t="str">
            <v>14010811000206</v>
          </cell>
          <cell r="C1718" t="str">
            <v>LPC LS COFIDE D/P INT DIF PDL CIVA</v>
          </cell>
        </row>
        <row r="1719">
          <cell r="B1719" t="str">
            <v>14010811000207</v>
          </cell>
          <cell r="C1719" t="str">
            <v>LPC LS COFIDE D/P SEG INT DIF PDS CIVA</v>
          </cell>
        </row>
        <row r="1720">
          <cell r="B1720" t="str">
            <v>14010811000208</v>
          </cell>
          <cell r="C1720" t="str">
            <v>LPC LS COFIDE D/P SEG PSG CIVA</v>
          </cell>
        </row>
        <row r="1721">
          <cell r="B1721" t="str">
            <v>14010811000209</v>
          </cell>
          <cell r="C1721" t="str">
            <v>LPC LEASING COFIDE D/P IGV PIG CIVA</v>
          </cell>
        </row>
        <row r="1722">
          <cell r="B1722" t="str">
            <v>14010811000210</v>
          </cell>
          <cell r="C1722" t="str">
            <v>LPC LEASING COFIDE D/P PRI CIVA</v>
          </cell>
        </row>
        <row r="1723">
          <cell r="B1723" t="str">
            <v>14010821000101</v>
          </cell>
          <cell r="C1723" t="str">
            <v>CL CXL AVAL X ACEPTAC VIG CIVA</v>
          </cell>
        </row>
        <row r="1724">
          <cell r="B1724" t="str">
            <v>14010901000101</v>
          </cell>
          <cell r="C1724" t="str">
            <v>IM AVANCE CTA CTE PJ CESF</v>
          </cell>
        </row>
        <row r="1725">
          <cell r="B1725" t="str">
            <v>14010901000102</v>
          </cell>
          <cell r="C1725" t="str">
            <v>IM AVANCE CTA CTE PJ S/F CESF</v>
          </cell>
        </row>
        <row r="1726">
          <cell r="B1726" t="str">
            <v>14010904000101</v>
          </cell>
          <cell r="C1726" t="str">
            <v>IM SOBREGIRO CTA CTE PJ CESF</v>
          </cell>
        </row>
        <row r="1727">
          <cell r="B1727" t="str">
            <v>14010904000102</v>
          </cell>
          <cell r="C1727" t="str">
            <v>IM SOBREGIRO CTA CTE PJ S/F CESF</v>
          </cell>
        </row>
        <row r="1728">
          <cell r="B1728" t="str">
            <v>14010904000103</v>
          </cell>
          <cell r="C1728" t="str">
            <v>IM SOBRG CTA CTE S/F PJ CESF</v>
          </cell>
        </row>
        <row r="1729">
          <cell r="B1729" t="str">
            <v>14010904000104</v>
          </cell>
          <cell r="C1729" t="str">
            <v>IM SOBRG CTA CASTIG S/F PJ CESF</v>
          </cell>
        </row>
        <row r="1730">
          <cell r="B1730" t="str">
            <v>14010906060101</v>
          </cell>
          <cell r="C1730" t="str">
            <v>BANCO CENTRAL DE RESERVA DEL PERU</v>
          </cell>
        </row>
        <row r="1731">
          <cell r="B1731" t="str">
            <v>14010906060102</v>
          </cell>
          <cell r="C1731" t="str">
            <v>BANCO DE LA NACIÓN</v>
          </cell>
        </row>
        <row r="1732">
          <cell r="B1732" t="str">
            <v>14010906060103</v>
          </cell>
          <cell r="C1732" t="str">
            <v>BANCODE CREDITO DEL PERU</v>
          </cell>
        </row>
        <row r="1733">
          <cell r="B1733" t="str">
            <v>14010906060104</v>
          </cell>
          <cell r="C1733" t="str">
            <v>BANCO INTERNACIONAL DEL PERU - INTERBA</v>
          </cell>
        </row>
        <row r="1734">
          <cell r="B1734" t="str">
            <v>14010906060105</v>
          </cell>
          <cell r="C1734" t="str">
            <v>SCOTIABANK PERU S. A. A.</v>
          </cell>
        </row>
        <row r="1735">
          <cell r="B1735" t="str">
            <v>14010906060106</v>
          </cell>
          <cell r="C1735" t="str">
            <v>BANCO CONTINENTAL</v>
          </cell>
        </row>
        <row r="1736">
          <cell r="B1736" t="str">
            <v>14010906060108</v>
          </cell>
          <cell r="C1736" t="str">
            <v>BANCO DE COMERCIO</v>
          </cell>
        </row>
        <row r="1737">
          <cell r="B1737" t="str">
            <v>14010906060109</v>
          </cell>
          <cell r="C1737" t="str">
            <v>BANCO FINANCIERO DEL PERU</v>
          </cell>
        </row>
        <row r="1738">
          <cell r="B1738" t="str">
            <v>14010906060116</v>
          </cell>
          <cell r="C1738" t="str">
            <v>CITIBANK N. A.   SUCURSAL EN EL PERU D</v>
          </cell>
        </row>
        <row r="1739">
          <cell r="B1739" t="str">
            <v>14010906060121</v>
          </cell>
          <cell r="C1739" t="str">
            <v>BANCO INTERAMERICANO DE FINANZAS - S.</v>
          </cell>
        </row>
        <row r="1740">
          <cell r="B1740" t="str">
            <v>14010906060128</v>
          </cell>
          <cell r="C1740" t="str">
            <v>CORPORACIÓN FINANCIERA DE DESARROLLO S</v>
          </cell>
        </row>
        <row r="1741">
          <cell r="B1741" t="str">
            <v>14010906060129</v>
          </cell>
          <cell r="C1741" t="str">
            <v>MIBANCO BANCO DE LA MICROEMPRESA - MIB</v>
          </cell>
        </row>
        <row r="1742">
          <cell r="B1742" t="str">
            <v>14010906060131</v>
          </cell>
          <cell r="C1742" t="str">
            <v>BANCO AGROPECUARIO - AGROBANCO</v>
          </cell>
        </row>
        <row r="1743">
          <cell r="B1743" t="str">
            <v>14010906060132</v>
          </cell>
          <cell r="C1743" t="str">
            <v>HSBC BANK PERU S. A.</v>
          </cell>
        </row>
        <row r="1744">
          <cell r="B1744" t="str">
            <v>14010906060133</v>
          </cell>
          <cell r="C1744" t="str">
            <v>BANCO FALABELLA DEL PERU</v>
          </cell>
        </row>
        <row r="1745">
          <cell r="B1745" t="str">
            <v>14010906060134</v>
          </cell>
          <cell r="C1745" t="str">
            <v>BANCO SANTANDER PERU S. A.</v>
          </cell>
        </row>
        <row r="1746">
          <cell r="B1746" t="str">
            <v>14010906060135</v>
          </cell>
          <cell r="C1746" t="str">
            <v>BANCO RIPLEY S. A.</v>
          </cell>
        </row>
        <row r="1747">
          <cell r="B1747" t="str">
            <v>14010906060136</v>
          </cell>
          <cell r="C1747" t="str">
            <v>BANCO AZTECA DEL PERU S. A.</v>
          </cell>
        </row>
        <row r="1748">
          <cell r="B1748" t="str">
            <v>14010906060137</v>
          </cell>
          <cell r="C1748" t="str">
            <v>DEUTSCHE BANK (PERU) S. A.</v>
          </cell>
        </row>
        <row r="1749">
          <cell r="B1749" t="str">
            <v>14010906060199</v>
          </cell>
          <cell r="C1749" t="str">
            <v>BANCOS EN LIQUIDACIÓN</v>
          </cell>
        </row>
        <row r="1750">
          <cell r="B1750" t="str">
            <v>14010906060203</v>
          </cell>
          <cell r="C1750" t="str">
            <v>SOLUCIÓN FINANCIERADE CREDITO DEL PERU</v>
          </cell>
        </row>
        <row r="1751">
          <cell r="B1751" t="str">
            <v>14010906060207</v>
          </cell>
          <cell r="C1751" t="str">
            <v>FINANCIERA TFC S. A.</v>
          </cell>
        </row>
        <row r="1752">
          <cell r="B1752" t="str">
            <v>14010906060209</v>
          </cell>
          <cell r="C1752" t="str">
            <v>FINANCIERA EDYFICAR S. A.</v>
          </cell>
        </row>
        <row r="1753">
          <cell r="B1753" t="str">
            <v>14010906060210</v>
          </cell>
          <cell r="C1753" t="str">
            <v>CREDISCOTIA FINANCIERA S. A.</v>
          </cell>
        </row>
        <row r="1754">
          <cell r="B1754" t="str">
            <v>14010906060211</v>
          </cell>
          <cell r="C1754" t="str">
            <v>FINANCIERA CREAR S. A.</v>
          </cell>
        </row>
        <row r="1755">
          <cell r="B1755" t="str">
            <v>14010906060212</v>
          </cell>
          <cell r="C1755" t="str">
            <v>FINANCIERA CONFIANZA S. A.</v>
          </cell>
        </row>
        <row r="1756">
          <cell r="B1756" t="str">
            <v>14010906060213</v>
          </cell>
          <cell r="C1756" t="str">
            <v>FINANCIERA UNIVERSAL S. A.</v>
          </cell>
        </row>
        <row r="1757">
          <cell r="B1757" t="str">
            <v>14010906060214</v>
          </cell>
          <cell r="C1757" t="str">
            <v>FINANCIERA UNO S. A.</v>
          </cell>
        </row>
        <row r="1758">
          <cell r="B1758" t="str">
            <v>14010906060215</v>
          </cell>
          <cell r="C1758" t="str">
            <v>FINANCIERA EFECTIVA S. A.</v>
          </cell>
        </row>
        <row r="1759">
          <cell r="B1759" t="str">
            <v>14010906060216</v>
          </cell>
          <cell r="C1759" t="str">
            <v>AMERIKA FINANCIERA S. A.</v>
          </cell>
        </row>
        <row r="1760">
          <cell r="B1760" t="str">
            <v>14010906060217</v>
          </cell>
          <cell r="C1760" t="str">
            <v>MITSUI AUTO FINANCE PERU S.A.</v>
          </cell>
        </row>
        <row r="1761">
          <cell r="B1761" t="str">
            <v>14010906060299</v>
          </cell>
          <cell r="C1761" t="str">
            <v>FINANCIERAS EN LIQUIDACIÓN</v>
          </cell>
        </row>
        <row r="1762">
          <cell r="B1762" t="str">
            <v>14010906060301</v>
          </cell>
          <cell r="C1762" t="str">
            <v>CAJA MUNICIPAL DE AHORRO YCREDITO DE S</v>
          </cell>
        </row>
        <row r="1763">
          <cell r="B1763" t="str">
            <v>14010906060302</v>
          </cell>
          <cell r="C1763" t="str">
            <v>CAJA MUNICIPALDE CREDITO POPULAR DE LI</v>
          </cell>
        </row>
        <row r="1764">
          <cell r="B1764" t="str">
            <v>14010906060303</v>
          </cell>
          <cell r="C1764" t="str">
            <v>CAJA MUNICIPAL DE AHORRO YCREDITO DE P</v>
          </cell>
        </row>
        <row r="1765">
          <cell r="B1765" t="str">
            <v>14010906060304</v>
          </cell>
          <cell r="C1765" t="str">
            <v>CAJA MUNICIPAL DE AHORRO YCREDITO DE A</v>
          </cell>
        </row>
        <row r="1766">
          <cell r="B1766" t="str">
            <v>14010906060305</v>
          </cell>
          <cell r="C1766" t="str">
            <v>CAJA MUNICIPAL DE AHORRO YCREDITO DE H</v>
          </cell>
        </row>
        <row r="1767">
          <cell r="B1767" t="str">
            <v>14010906060306</v>
          </cell>
          <cell r="C1767" t="str">
            <v>CAJA MUNICIPAL DE AHORRO YCREDITO CUSC</v>
          </cell>
        </row>
        <row r="1768">
          <cell r="B1768" t="str">
            <v>14010906060307</v>
          </cell>
          <cell r="C1768" t="str">
            <v>CAJA MUNICIPAL DE AHORRO YCREDITO DE M</v>
          </cell>
        </row>
        <row r="1769">
          <cell r="B1769" t="str">
            <v>14010906060308</v>
          </cell>
          <cell r="C1769" t="str">
            <v>CAJA MUNICIPAL DE AHORRO YCREDITO DE I</v>
          </cell>
        </row>
        <row r="1770">
          <cell r="B1770" t="str">
            <v>14010906060309</v>
          </cell>
          <cell r="C1770" t="str">
            <v>CAJA MUNICIPAL DE AHORRO YCREDITO DE P</v>
          </cell>
        </row>
        <row r="1771">
          <cell r="B1771" t="str">
            <v>14010906060310</v>
          </cell>
          <cell r="C1771" t="str">
            <v>CAJA MUNICIPAL DE AHORRO YCREDITO DEL</v>
          </cell>
        </row>
        <row r="1772">
          <cell r="B1772" t="str">
            <v>14010906060311</v>
          </cell>
          <cell r="C1772" t="str">
            <v>CAJA MUNICIPAL DE AHORRO YCREDITO DE T</v>
          </cell>
        </row>
        <row r="1773">
          <cell r="B1773" t="str">
            <v>14010906060312</v>
          </cell>
          <cell r="C1773" t="str">
            <v>CAJA MUNICIPAL DE AHORRO YCREDITO DE T</v>
          </cell>
        </row>
        <row r="1774">
          <cell r="B1774" t="str">
            <v>14010906060313</v>
          </cell>
          <cell r="C1774" t="str">
            <v>CAJA MUNICIPAL DE AHORRO YCREDITO DE P</v>
          </cell>
        </row>
        <row r="1775">
          <cell r="B1775" t="str">
            <v>14010906060399</v>
          </cell>
          <cell r="C1775" t="str">
            <v>CAJAS MUNICIPALES DE AHORRO YCREDITO E</v>
          </cell>
        </row>
        <row r="1776">
          <cell r="B1776" t="str">
            <v>14010906060401</v>
          </cell>
          <cell r="C1776" t="str">
            <v>LPC MITSUI AUTO FINANCE PERU CAP.VIG</v>
          </cell>
        </row>
        <row r="1777">
          <cell r="B1777" t="str">
            <v>14010906060403</v>
          </cell>
          <cell r="C1777" t="str">
            <v>CAJA RURAL DE AHORRO YCREDITO QUILLABA</v>
          </cell>
        </row>
        <row r="1778">
          <cell r="B1778" t="str">
            <v>14010906060405</v>
          </cell>
          <cell r="C1778" t="str">
            <v>CAJA RURAL DE AHORRO YCREDITO LOS LIBE</v>
          </cell>
        </row>
        <row r="1779">
          <cell r="B1779" t="str">
            <v>14010906060406</v>
          </cell>
          <cell r="C1779" t="str">
            <v>CAJA RURAL DE AHORRO YCREDITO SEÑOR DE</v>
          </cell>
        </row>
        <row r="1780">
          <cell r="B1780" t="str">
            <v>14010906060407</v>
          </cell>
          <cell r="C1780" t="str">
            <v>CAJA RURAL DE AHORRO YCREDITO CHAVÍN S</v>
          </cell>
        </row>
        <row r="1781">
          <cell r="B1781" t="str">
            <v>14010906060408</v>
          </cell>
          <cell r="C1781" t="str">
            <v>CAJA RURAL DE AHORRO YCREDITO NUESTRA</v>
          </cell>
        </row>
        <row r="1782">
          <cell r="B1782" t="str">
            <v>14010906060409</v>
          </cell>
          <cell r="C1782" t="str">
            <v>CAJA RURAL DE AHORRO YCREDITO CAJAMARC</v>
          </cell>
        </row>
        <row r="1783">
          <cell r="B1783" t="str">
            <v>14010906060410</v>
          </cell>
          <cell r="C1783" t="str">
            <v>CAJA RURAL DE AHORRO YCREDITO PROFINAN</v>
          </cell>
        </row>
        <row r="1784">
          <cell r="B1784" t="str">
            <v>14010906060412</v>
          </cell>
          <cell r="C1784" t="str">
            <v>CAJA RURAL DE AHORRO YCREDITO SIPÁN S.</v>
          </cell>
        </row>
        <row r="1785">
          <cell r="B1785" t="str">
            <v>14010906060414</v>
          </cell>
          <cell r="C1785" t="str">
            <v>CAJA RURAL DE AHORRO YCREDITO PRYMERA</v>
          </cell>
        </row>
        <row r="1786">
          <cell r="B1786" t="str">
            <v>14010906060415</v>
          </cell>
          <cell r="C1786" t="str">
            <v>CAJA RURAL DE AHORRO YCREDITO LOS ANDE</v>
          </cell>
        </row>
        <row r="1787">
          <cell r="B1787" t="str">
            <v>14010906060499</v>
          </cell>
          <cell r="C1787" t="str">
            <v>CAJAS RURALES DE AHORRO YCREDITO EN LI</v>
          </cell>
        </row>
        <row r="1788">
          <cell r="B1788" t="str">
            <v>14010906060503</v>
          </cell>
          <cell r="C1788" t="str">
            <v>PROEMPRESA S. A.</v>
          </cell>
        </row>
        <row r="1789">
          <cell r="B1789" t="str">
            <v>14010906060506</v>
          </cell>
          <cell r="C1789" t="str">
            <v>NUEVA VISIÓN S. A.</v>
          </cell>
        </row>
        <row r="1790">
          <cell r="B1790" t="str">
            <v>14010906060508</v>
          </cell>
          <cell r="C1790" t="str">
            <v>RAIZ S. A.</v>
          </cell>
        </row>
        <row r="1791">
          <cell r="B1791" t="str">
            <v>14010906060510</v>
          </cell>
          <cell r="C1791" t="str">
            <v>SOLIDARIDAD S. A.</v>
          </cell>
        </row>
        <row r="1792">
          <cell r="B1792" t="str">
            <v>14010906060511</v>
          </cell>
          <cell r="C1792" t="str">
            <v>CREDIVISIÓN S. A.</v>
          </cell>
        </row>
        <row r="1793">
          <cell r="B1793" t="str">
            <v>14010906060512</v>
          </cell>
          <cell r="C1793" t="str">
            <v>ACCESO CREDITICIO S. A.</v>
          </cell>
        </row>
        <row r="1794">
          <cell r="B1794" t="str">
            <v>14010906060514</v>
          </cell>
          <cell r="C1794" t="str">
            <v>ALTERNATIVA S. A.</v>
          </cell>
        </row>
        <row r="1795">
          <cell r="B1795" t="str">
            <v>14010906060515</v>
          </cell>
          <cell r="C1795" t="str">
            <v>PRONEGOCIOS S. A.</v>
          </cell>
        </row>
        <row r="1796">
          <cell r="B1796" t="str">
            <v>14010906060516</v>
          </cell>
          <cell r="C1796" t="str">
            <v>MICASITA S. A.</v>
          </cell>
        </row>
        <row r="1797">
          <cell r="B1797" t="str">
            <v>14010906060517</v>
          </cell>
          <cell r="C1797" t="str">
            <v>CREDIJET DEL PERU S. A.</v>
          </cell>
        </row>
        <row r="1798">
          <cell r="B1798" t="str">
            <v>14010906060599</v>
          </cell>
          <cell r="C1798" t="str">
            <v>EDPYMES EN LIQUIDACIÓN</v>
          </cell>
        </row>
        <row r="1799">
          <cell r="B1799" t="str">
            <v>14010906060710</v>
          </cell>
          <cell r="C1799" t="str">
            <v>LEASING TOTAL S. A.</v>
          </cell>
        </row>
        <row r="1800">
          <cell r="B1800" t="str">
            <v>14010906060711</v>
          </cell>
          <cell r="C1800" t="str">
            <v>MITSUI - MASA LEASING S. A.</v>
          </cell>
        </row>
        <row r="1801">
          <cell r="B1801" t="str">
            <v>14010906060799</v>
          </cell>
          <cell r="C1801" t="str">
            <v>LEASING EN LIQUIDACIÓN</v>
          </cell>
        </row>
        <row r="1802">
          <cell r="B1802" t="str">
            <v>14010906060801</v>
          </cell>
          <cell r="C1802" t="str">
            <v>FONDO DE GARANTÍA PARA PRSTAMOS A LA P</v>
          </cell>
        </row>
        <row r="1803">
          <cell r="B1803" t="str">
            <v>14010906061301</v>
          </cell>
          <cell r="C1803" t="str">
            <v>LA FIDUCIARIA S. A.</v>
          </cell>
        </row>
        <row r="1804">
          <cell r="B1804" t="str">
            <v>14010906061302</v>
          </cell>
          <cell r="C1804" t="str">
            <v>FIDUCIARIA GBC S. A.</v>
          </cell>
        </row>
        <row r="1805">
          <cell r="B1805" t="str">
            <v>14010906061401</v>
          </cell>
          <cell r="C1805" t="str">
            <v>FONDO MIVIVIENDA S. A.</v>
          </cell>
        </row>
        <row r="1806">
          <cell r="B1806" t="str">
            <v>14010906061501</v>
          </cell>
          <cell r="C1806" t="str">
            <v>AMRICA FACTORING S. A.</v>
          </cell>
        </row>
        <row r="1807">
          <cell r="B1807" t="str">
            <v>14010906061601</v>
          </cell>
          <cell r="C1807" t="str">
            <v>INCASA S. A.</v>
          </cell>
        </row>
        <row r="1808">
          <cell r="B1808" t="str">
            <v>14010906061701</v>
          </cell>
          <cell r="C1808" t="str">
            <v>BANCOS DEL EXTERIOR</v>
          </cell>
        </row>
        <row r="1809">
          <cell r="B1809" t="str">
            <v>14010906061702</v>
          </cell>
          <cell r="C1809" t="str">
            <v>OTRAS EMPRESAS DEL SISTEMA FINANCIERO</v>
          </cell>
        </row>
        <row r="1810">
          <cell r="B1810" t="str">
            <v>14010906070101</v>
          </cell>
          <cell r="C1810" t="str">
            <v>LPC COOPERATIVA DE AHORRO Y CREDITO</v>
          </cell>
        </row>
        <row r="1811">
          <cell r="B1811" t="str">
            <v>14010906070104</v>
          </cell>
          <cell r="C1811" t="str">
            <v>BANCO INTERNACIONAL DEL PERU - INTERBA</v>
          </cell>
        </row>
        <row r="1812">
          <cell r="B1812" t="str">
            <v>14010906070105</v>
          </cell>
          <cell r="C1812" t="str">
            <v>SCOTIABANK PERU S. A. A.</v>
          </cell>
        </row>
        <row r="1813">
          <cell r="B1813" t="str">
            <v>14010906070106</v>
          </cell>
          <cell r="C1813" t="str">
            <v>BANCO CONTINENTAL</v>
          </cell>
        </row>
        <row r="1814">
          <cell r="B1814" t="str">
            <v>14010906070108</v>
          </cell>
          <cell r="C1814" t="str">
            <v>BANCO DE COMERCIO</v>
          </cell>
        </row>
        <row r="1815">
          <cell r="B1815" t="str">
            <v>14010906070109</v>
          </cell>
          <cell r="C1815" t="str">
            <v>BANCO FINANCIERO DEL PERU</v>
          </cell>
        </row>
        <row r="1816">
          <cell r="B1816" t="str">
            <v>14010906070116</v>
          </cell>
          <cell r="C1816" t="str">
            <v>CITIBANK N. A.   SUCURSAL EN EL PERU D</v>
          </cell>
        </row>
        <row r="1817">
          <cell r="B1817" t="str">
            <v>14010906070121</v>
          </cell>
          <cell r="C1817" t="str">
            <v>BANCO INTERAMERICANO DE FINANZAS - S.</v>
          </cell>
        </row>
        <row r="1818">
          <cell r="B1818" t="str">
            <v>14010906070128</v>
          </cell>
          <cell r="C1818" t="str">
            <v>LPC CORPORACION FINANCIERA DE DESARROL</v>
          </cell>
        </row>
        <row r="1819">
          <cell r="B1819" t="str">
            <v>14010906070129</v>
          </cell>
          <cell r="C1819" t="str">
            <v>LPC MI BANCO</v>
          </cell>
        </row>
        <row r="1820">
          <cell r="B1820" t="str">
            <v>14010906070131</v>
          </cell>
          <cell r="C1820" t="str">
            <v>LPC BANO AGROPECUARIO</v>
          </cell>
        </row>
        <row r="1821">
          <cell r="B1821" t="str">
            <v>14010906070132</v>
          </cell>
          <cell r="C1821" t="str">
            <v>HSBC BANK PERU S. A.</v>
          </cell>
        </row>
        <row r="1822">
          <cell r="B1822" t="str">
            <v>14010906070133</v>
          </cell>
          <cell r="C1822" t="str">
            <v>LPC BANCO FALABELLA VIG CESF</v>
          </cell>
        </row>
        <row r="1823">
          <cell r="B1823" t="str">
            <v>14010906070134</v>
          </cell>
          <cell r="C1823" t="str">
            <v>BANCO SANTANDER PERU S. A.</v>
          </cell>
        </row>
        <row r="1824">
          <cell r="B1824" t="str">
            <v>14010906070135</v>
          </cell>
          <cell r="C1824" t="str">
            <v>LPC BANCO RIPLEY VIG</v>
          </cell>
        </row>
        <row r="1825">
          <cell r="B1825" t="str">
            <v>14010906070136</v>
          </cell>
          <cell r="C1825" t="str">
            <v>BANCO AZTECA DEL PERU S. A.</v>
          </cell>
        </row>
        <row r="1826">
          <cell r="B1826" t="str">
            <v>14010906070137</v>
          </cell>
          <cell r="C1826" t="str">
            <v>DEUTSCHE BANK (PERU) S. A.</v>
          </cell>
        </row>
        <row r="1827">
          <cell r="B1827" t="str">
            <v>14010906070138</v>
          </cell>
          <cell r="C1827" t="str">
            <v>LPC BANCO FINANCIERO CAP.VIG</v>
          </cell>
        </row>
        <row r="1828">
          <cell r="B1828" t="str">
            <v>14010906070199</v>
          </cell>
          <cell r="C1828" t="str">
            <v>BANCOS EN LIQUIDACIÓN</v>
          </cell>
        </row>
        <row r="1829">
          <cell r="B1829" t="str">
            <v>14010906070203</v>
          </cell>
          <cell r="C1829" t="str">
            <v>SOLUCIÓN FINANCIERADE CREDITO DEL PERU</v>
          </cell>
        </row>
        <row r="1830">
          <cell r="B1830" t="str">
            <v>14010906070207</v>
          </cell>
          <cell r="C1830" t="str">
            <v>LPC FINANCIERA TFC (VOLVO FINANCE DEL</v>
          </cell>
        </row>
        <row r="1831">
          <cell r="B1831" t="str">
            <v>14010906070209</v>
          </cell>
          <cell r="C1831" t="str">
            <v>LPC FINANCIERA EDYFICAR S.A.</v>
          </cell>
        </row>
        <row r="1832">
          <cell r="B1832" t="str">
            <v>14010906070210</v>
          </cell>
          <cell r="C1832" t="str">
            <v>CREDISCOTIA FINANCIERA S. A.</v>
          </cell>
        </row>
        <row r="1833">
          <cell r="B1833" t="str">
            <v>14010906070211</v>
          </cell>
          <cell r="C1833" t="str">
            <v>LPC FINANCIERA CREAR</v>
          </cell>
        </row>
        <row r="1834">
          <cell r="B1834" t="str">
            <v>14010906070212</v>
          </cell>
          <cell r="C1834" t="str">
            <v>LPC EDPYME CONFIANZA S.A. VIG CESF</v>
          </cell>
        </row>
        <row r="1835">
          <cell r="B1835" t="str">
            <v>14010906070213</v>
          </cell>
          <cell r="C1835" t="str">
            <v>FINANCIERA UNIVERSAL S. A.</v>
          </cell>
        </row>
        <row r="1836">
          <cell r="B1836" t="str">
            <v>14010906070214</v>
          </cell>
          <cell r="C1836" t="str">
            <v>FINANCIERA UNO S. A.</v>
          </cell>
        </row>
        <row r="1837">
          <cell r="B1837" t="str">
            <v>14010906070215</v>
          </cell>
          <cell r="C1837" t="str">
            <v>LPC FINANCIERA EFECTIVA CESF</v>
          </cell>
        </row>
        <row r="1838">
          <cell r="B1838" t="str">
            <v>14010906070216</v>
          </cell>
          <cell r="C1838" t="str">
            <v>LPC AMERIKA FINANCIERA SA.</v>
          </cell>
        </row>
        <row r="1839">
          <cell r="B1839" t="str">
            <v>14010906070217</v>
          </cell>
          <cell r="C1839" t="str">
            <v>LPC MITSUI AUTO FINANCE PERU CAP.VIG</v>
          </cell>
        </row>
        <row r="1840">
          <cell r="B1840" t="str">
            <v>14010906070219</v>
          </cell>
          <cell r="C1840" t="str">
            <v>LPC FINANCIERA CREDINKA CAP VIG</v>
          </cell>
        </row>
        <row r="1841">
          <cell r="B1841" t="str">
            <v>14010906070299</v>
          </cell>
          <cell r="C1841" t="str">
            <v>FINANCIERAS EN LIQUIDACIÓN</v>
          </cell>
        </row>
        <row r="1842">
          <cell r="B1842" t="str">
            <v>14010906070301</v>
          </cell>
          <cell r="C1842" t="str">
            <v>LPC CAJA MUNICIPAL DE AHORRO Y CRED. S</v>
          </cell>
        </row>
        <row r="1843">
          <cell r="B1843" t="str">
            <v>14010906070302</v>
          </cell>
          <cell r="C1843" t="str">
            <v>LPC CAJA MUNIC.DE CRED.POPULAR DE LIMA</v>
          </cell>
        </row>
        <row r="1844">
          <cell r="B1844" t="str">
            <v>14010906070303</v>
          </cell>
          <cell r="C1844" t="str">
            <v>CAJA MUNICIPAL DE AHORRO YCREDITO DE P</v>
          </cell>
        </row>
        <row r="1845">
          <cell r="B1845" t="str">
            <v>14010906070304</v>
          </cell>
          <cell r="C1845" t="str">
            <v>LPC CJA MUNI.AHO.Y CRED.AREQUIPA VIG</v>
          </cell>
        </row>
        <row r="1846">
          <cell r="B1846" t="str">
            <v>14010906070305</v>
          </cell>
          <cell r="C1846" t="str">
            <v>LPC CAJA MUNICIPAL DE AHORRO Y CRED. H</v>
          </cell>
        </row>
        <row r="1847">
          <cell r="B1847" t="str">
            <v>14010906070306</v>
          </cell>
          <cell r="C1847" t="str">
            <v>LPC CAJA MUNICIPAL DE AH.Y CRED.CUSCO</v>
          </cell>
        </row>
        <row r="1848">
          <cell r="B1848" t="str">
            <v>14010906070307</v>
          </cell>
          <cell r="C1848" t="str">
            <v>LPC CAJA MUNICIPAL DE AHORRO Y CRED. M</v>
          </cell>
        </row>
        <row r="1849">
          <cell r="B1849" t="str">
            <v>14010906070308</v>
          </cell>
          <cell r="C1849" t="str">
            <v>CAJA MUNICIPAL DE AHORRO YCREDITO DE I</v>
          </cell>
        </row>
        <row r="1850">
          <cell r="B1850" t="str">
            <v>14010906070309</v>
          </cell>
          <cell r="C1850" t="str">
            <v>CAJA MUNICIPAL DE AHORRO YCREDITO DE P</v>
          </cell>
        </row>
        <row r="1851">
          <cell r="B1851" t="str">
            <v>14010906070310</v>
          </cell>
          <cell r="C1851" t="str">
            <v>LPC CAJA MUNIC. DE AHORRO Y CRED DEL S</v>
          </cell>
        </row>
        <row r="1852">
          <cell r="B1852" t="str">
            <v>14010906070311</v>
          </cell>
          <cell r="C1852" t="str">
            <v>LPC CAJA MUNICIPAL DE AHORRO Y CRED. T</v>
          </cell>
        </row>
        <row r="1853">
          <cell r="B1853" t="str">
            <v>14010906070312</v>
          </cell>
          <cell r="C1853" t="str">
            <v>LPC CAJA MUNICIPAL DE AHORRO Y CRED. T</v>
          </cell>
        </row>
        <row r="1854">
          <cell r="B1854" t="str">
            <v>14010906070313</v>
          </cell>
          <cell r="C1854" t="str">
            <v>CAJA MUNICIPAL DE AHORRO YCREDITO DE P</v>
          </cell>
        </row>
        <row r="1855">
          <cell r="B1855" t="str">
            <v>14010906070314</v>
          </cell>
          <cell r="C1855" t="str">
            <v>LPC CAJA MUNIC.DE CRED.POPULAR DE LIMA</v>
          </cell>
        </row>
        <row r="1856">
          <cell r="B1856" t="str">
            <v>14010906070399</v>
          </cell>
          <cell r="C1856" t="str">
            <v>CAJAS MUNICIPALES DE AHORRO YCREDITO E</v>
          </cell>
        </row>
        <row r="1857">
          <cell r="B1857" t="str">
            <v>14010906070403</v>
          </cell>
          <cell r="C1857" t="str">
            <v>LPC CAJA RURAL DE AH.Y CREDITO CREDINK</v>
          </cell>
        </row>
        <row r="1858">
          <cell r="B1858" t="str">
            <v>14010906070405</v>
          </cell>
          <cell r="C1858" t="str">
            <v>CAJA RURAL DE AHORRO YCREDITO LOS LIBE</v>
          </cell>
        </row>
        <row r="1859">
          <cell r="B1859" t="str">
            <v>14010906070406</v>
          </cell>
          <cell r="C1859" t="str">
            <v>CAJA RURAL DE AHORRO YCREDITO SEÑOR DE</v>
          </cell>
        </row>
        <row r="1860">
          <cell r="B1860" t="str">
            <v>14010906070407</v>
          </cell>
          <cell r="C1860" t="str">
            <v>LPC CAJA RURAL DE AHORRO Y CREDITO CHA</v>
          </cell>
        </row>
        <row r="1861">
          <cell r="B1861" t="str">
            <v>14010906070408</v>
          </cell>
          <cell r="C1861" t="str">
            <v>CAJA RURAL DE AHORRO YCREDITO NUESTRA</v>
          </cell>
        </row>
        <row r="1862">
          <cell r="B1862" t="str">
            <v>14010906070409</v>
          </cell>
          <cell r="C1862" t="str">
            <v>CAJA RURAL DE AHORRO YCREDITO CAJAMARC</v>
          </cell>
        </row>
        <row r="1863">
          <cell r="B1863" t="str">
            <v>14010906070410</v>
          </cell>
          <cell r="C1863" t="str">
            <v>LPC CAJA RURAL DE AHORRO Y CREDITO PRO</v>
          </cell>
        </row>
        <row r="1864">
          <cell r="B1864" t="str">
            <v>14010906070412</v>
          </cell>
          <cell r="C1864" t="str">
            <v>CAJA RURAL DE AHORRO YCREDITO SIPÁN S.</v>
          </cell>
        </row>
        <row r="1865">
          <cell r="B1865" t="str">
            <v>14010906070414</v>
          </cell>
          <cell r="C1865" t="str">
            <v>CAJA RURAL DE AHORRO YCREDITO PRYMERA</v>
          </cell>
        </row>
        <row r="1866">
          <cell r="B1866" t="str">
            <v>14010906070415</v>
          </cell>
          <cell r="C1866" t="str">
            <v>CAJA RURAL DE AHORRO YCREDITO LOS ANDE</v>
          </cell>
        </row>
        <row r="1867">
          <cell r="B1867" t="str">
            <v>14010906070499</v>
          </cell>
          <cell r="C1867" t="str">
            <v>CAJAS RURALES DE AHORRO YCREDITO EN LI</v>
          </cell>
        </row>
        <row r="1868">
          <cell r="B1868" t="str">
            <v>14010906070503</v>
          </cell>
          <cell r="C1868" t="str">
            <v>PROEMPRESA S. A.</v>
          </cell>
        </row>
        <row r="1869">
          <cell r="B1869" t="str">
            <v>14010906070506</v>
          </cell>
          <cell r="C1869" t="str">
            <v>NUEVA VISIÓN S. A.</v>
          </cell>
        </row>
        <row r="1870">
          <cell r="B1870" t="str">
            <v>14010906070508</v>
          </cell>
          <cell r="C1870" t="str">
            <v>RAIZ S. A.</v>
          </cell>
        </row>
        <row r="1871">
          <cell r="B1871" t="str">
            <v>14010906070510</v>
          </cell>
          <cell r="C1871" t="str">
            <v>LPC EDPYME SOLIDARIDAD</v>
          </cell>
        </row>
        <row r="1872">
          <cell r="B1872" t="str">
            <v>14010906070511</v>
          </cell>
          <cell r="C1872" t="str">
            <v>CREDIVISIÓN S. A.</v>
          </cell>
        </row>
        <row r="1873">
          <cell r="B1873" t="str">
            <v>14010906070512</v>
          </cell>
          <cell r="C1873" t="str">
            <v>ACCESO CREDITICIO S. A.</v>
          </cell>
        </row>
        <row r="1874">
          <cell r="B1874" t="str">
            <v>14010906070514</v>
          </cell>
          <cell r="C1874" t="str">
            <v>LPC EDPYME ALTERNATIVA VIG CESF</v>
          </cell>
        </row>
        <row r="1875">
          <cell r="B1875" t="str">
            <v>14010906070515</v>
          </cell>
          <cell r="C1875" t="str">
            <v>PRONEGOCIOS S. A.</v>
          </cell>
        </row>
        <row r="1876">
          <cell r="B1876" t="str">
            <v>14010906070516</v>
          </cell>
          <cell r="C1876" t="str">
            <v>MICASITA S. A.</v>
          </cell>
        </row>
        <row r="1877">
          <cell r="B1877" t="str">
            <v>14010906070517</v>
          </cell>
          <cell r="C1877" t="str">
            <v>CREDIJET DEL PERU S. A.</v>
          </cell>
        </row>
        <row r="1878">
          <cell r="B1878" t="str">
            <v>14010906070521</v>
          </cell>
          <cell r="C1878" t="str">
            <v>LPC EDPYME SANTANDER</v>
          </cell>
        </row>
        <row r="1879">
          <cell r="B1879" t="str">
            <v>14010906070522</v>
          </cell>
          <cell r="C1879" t="str">
            <v>LPC EDPYME SANTANDER</v>
          </cell>
        </row>
        <row r="1880">
          <cell r="B1880" t="str">
            <v>14010906070599</v>
          </cell>
          <cell r="C1880" t="str">
            <v>EDPYMES EN LIQUIDACIÓN</v>
          </cell>
        </row>
        <row r="1881">
          <cell r="B1881" t="str">
            <v>14010906070601</v>
          </cell>
          <cell r="C1881" t="str">
            <v>LPC CAJA RURAL DE AH.Y CREDITO CREDINK</v>
          </cell>
        </row>
        <row r="1882">
          <cell r="B1882" t="str">
            <v>14010906070710</v>
          </cell>
          <cell r="C1882" t="str">
            <v>LEASING TOTAL S. A.</v>
          </cell>
        </row>
        <row r="1883">
          <cell r="B1883" t="str">
            <v>14010906070711</v>
          </cell>
          <cell r="C1883" t="str">
            <v>MITSUI - MASA LEASING S. A.</v>
          </cell>
        </row>
        <row r="1884">
          <cell r="B1884" t="str">
            <v>14010906070799</v>
          </cell>
          <cell r="C1884" t="str">
            <v>LEASING EN LIQUIDACIÓN</v>
          </cell>
        </row>
        <row r="1885">
          <cell r="B1885" t="str">
            <v>14010906070801</v>
          </cell>
          <cell r="C1885" t="str">
            <v>FONDO DE GARANTÍA PARA PRSTAMOS A LA P</v>
          </cell>
        </row>
        <row r="1886">
          <cell r="B1886" t="str">
            <v>14010906071301</v>
          </cell>
          <cell r="C1886" t="str">
            <v>LA FIDUCIARIA S. A.</v>
          </cell>
        </row>
        <row r="1887">
          <cell r="B1887" t="str">
            <v>14010906071302</v>
          </cell>
          <cell r="C1887" t="str">
            <v>FIDUCIARIA GBC S. A.</v>
          </cell>
        </row>
        <row r="1888">
          <cell r="B1888" t="str">
            <v>14010906071401</v>
          </cell>
          <cell r="C1888" t="str">
            <v>FONDO MIVIVIENDA S. A.</v>
          </cell>
        </row>
        <row r="1889">
          <cell r="B1889" t="str">
            <v>14010906071501</v>
          </cell>
          <cell r="C1889" t="str">
            <v>AMRICA FACTORING S. A.</v>
          </cell>
        </row>
        <row r="1890">
          <cell r="B1890" t="str">
            <v>14010906071601</v>
          </cell>
          <cell r="C1890" t="str">
            <v>INCASA S. A.</v>
          </cell>
        </row>
        <row r="1891">
          <cell r="B1891" t="str">
            <v>14010906071701</v>
          </cell>
          <cell r="C1891" t="str">
            <v>BANCOS DEL EXTERIOR</v>
          </cell>
        </row>
        <row r="1892">
          <cell r="B1892" t="str">
            <v>14010906071702</v>
          </cell>
          <cell r="C1892" t="str">
            <v>OTRAS EMPRESAS DEL SISTEMA FINANCIERO</v>
          </cell>
        </row>
        <row r="1893">
          <cell r="B1893" t="str">
            <v>14010906071703</v>
          </cell>
          <cell r="C1893" t="str">
            <v>LPC SURGIR SANTANDER FINANCIAMIENTO CA</v>
          </cell>
        </row>
        <row r="1894">
          <cell r="B1894" t="str">
            <v>14010918010101</v>
          </cell>
          <cell r="C1894" t="str">
            <v>BANCO CENTRAL DE RESERVA DEL PERU</v>
          </cell>
        </row>
        <row r="1895">
          <cell r="B1895" t="str">
            <v>14010918010102</v>
          </cell>
          <cell r="C1895" t="str">
            <v>BANCO DE LA NACIÓN</v>
          </cell>
        </row>
        <row r="1896">
          <cell r="B1896" t="str">
            <v>14010918010103</v>
          </cell>
          <cell r="C1896" t="str">
            <v>BANCODE CREDITO DEL PERU</v>
          </cell>
        </row>
        <row r="1897">
          <cell r="B1897" t="str">
            <v>14010918010104</v>
          </cell>
          <cell r="C1897" t="str">
            <v>BANCO INTERNACIONAL DEL PERU - INTERBA</v>
          </cell>
        </row>
        <row r="1898">
          <cell r="B1898" t="str">
            <v>14010918010105</v>
          </cell>
          <cell r="C1898" t="str">
            <v>SCOTIABANK PERU S. A. A.</v>
          </cell>
        </row>
        <row r="1899">
          <cell r="B1899" t="str">
            <v>14010918010106</v>
          </cell>
          <cell r="C1899" t="str">
            <v>BANCO CONTINENTAL</v>
          </cell>
        </row>
        <row r="1900">
          <cell r="B1900" t="str">
            <v>14010918010108</v>
          </cell>
          <cell r="C1900" t="str">
            <v>BANCO DE COMERCIO</v>
          </cell>
        </row>
        <row r="1901">
          <cell r="B1901" t="str">
            <v>14010918010109</v>
          </cell>
          <cell r="C1901" t="str">
            <v>BANCO FINANCIERO DEL PERU</v>
          </cell>
        </row>
        <row r="1902">
          <cell r="B1902" t="str">
            <v>14010918010116</v>
          </cell>
          <cell r="C1902" t="str">
            <v>CITIBANK N. A.   SUCURSAL EN EL PERU D</v>
          </cell>
        </row>
        <row r="1903">
          <cell r="B1903" t="str">
            <v>14010918010121</v>
          </cell>
          <cell r="C1903" t="str">
            <v>BANCO INTERAMERICANO DE FINANZAS - S.</v>
          </cell>
        </row>
        <row r="1904">
          <cell r="B1904" t="str">
            <v>14010918010128</v>
          </cell>
          <cell r="C1904" t="str">
            <v>CORPORACIÓN FINANCIERA DE DESARROLLO S</v>
          </cell>
        </row>
        <row r="1905">
          <cell r="B1905" t="str">
            <v>14010918010129</v>
          </cell>
          <cell r="C1905" t="str">
            <v>MIBANCO BANCO DE LA MICROEMPRESA - MIB</v>
          </cell>
        </row>
        <row r="1906">
          <cell r="B1906" t="str">
            <v>14010918010131</v>
          </cell>
          <cell r="C1906" t="str">
            <v>BANCO AGROPECUARIO - AGROBANCO</v>
          </cell>
        </row>
        <row r="1907">
          <cell r="B1907" t="str">
            <v>14010918010132</v>
          </cell>
          <cell r="C1907" t="str">
            <v>HSBC BANK PERU S. A.</v>
          </cell>
        </row>
        <row r="1908">
          <cell r="B1908" t="str">
            <v>14010918010133</v>
          </cell>
          <cell r="C1908" t="str">
            <v>BANCO FALABELLA DEL PERU</v>
          </cell>
        </row>
        <row r="1909">
          <cell r="B1909" t="str">
            <v>14010918010134</v>
          </cell>
          <cell r="C1909" t="str">
            <v>BANCO SANTANDER PERU S. A.</v>
          </cell>
        </row>
        <row r="1910">
          <cell r="B1910" t="str">
            <v>14010918010135</v>
          </cell>
          <cell r="C1910" t="str">
            <v>BANCO RIPLEY S. A.</v>
          </cell>
        </row>
        <row r="1911">
          <cell r="B1911" t="str">
            <v>14010918010136</v>
          </cell>
          <cell r="C1911" t="str">
            <v>BANCO AZTECA DEL PERU S. A.</v>
          </cell>
        </row>
        <row r="1912">
          <cell r="B1912" t="str">
            <v>14010918010137</v>
          </cell>
          <cell r="C1912" t="str">
            <v>DEUTSCHE BANK (PERU) S. A.</v>
          </cell>
        </row>
        <row r="1913">
          <cell r="B1913" t="str">
            <v>14010918010199</v>
          </cell>
          <cell r="C1913" t="str">
            <v>BANCOS EN LIQUIDACIÓN</v>
          </cell>
        </row>
        <row r="1914">
          <cell r="B1914" t="str">
            <v>14010918010203</v>
          </cell>
          <cell r="C1914" t="str">
            <v>SOLUCIÓN FINANCIERADE CREDITO DEL PERU</v>
          </cell>
        </row>
        <row r="1915">
          <cell r="B1915" t="str">
            <v>14010918010207</v>
          </cell>
          <cell r="C1915" t="str">
            <v>FINANCIERA TFC S. A.</v>
          </cell>
        </row>
        <row r="1916">
          <cell r="B1916" t="str">
            <v>14010918010209</v>
          </cell>
          <cell r="C1916" t="str">
            <v>FINANCIERA EDYFICAR S. A.</v>
          </cell>
        </row>
        <row r="1917">
          <cell r="B1917" t="str">
            <v>14010918010210</v>
          </cell>
          <cell r="C1917" t="str">
            <v>CREDISCOTIA FINANCIERA S. A.</v>
          </cell>
        </row>
        <row r="1918">
          <cell r="B1918" t="str">
            <v>14010918010211</v>
          </cell>
          <cell r="C1918" t="str">
            <v>FINANCIERA CREAR S. A.</v>
          </cell>
        </row>
        <row r="1919">
          <cell r="B1919" t="str">
            <v>14010918010212</v>
          </cell>
          <cell r="C1919" t="str">
            <v>FINANCIERA CONFIANZA S. A.</v>
          </cell>
        </row>
        <row r="1920">
          <cell r="B1920" t="str">
            <v>14010918010213</v>
          </cell>
          <cell r="C1920" t="str">
            <v>FINANCIERA UNIVERSAL S. A.</v>
          </cell>
        </row>
        <row r="1921">
          <cell r="B1921" t="str">
            <v>14010918010214</v>
          </cell>
          <cell r="C1921" t="str">
            <v>FINANCIERA UNO S. A.</v>
          </cell>
        </row>
        <row r="1922">
          <cell r="B1922" t="str">
            <v>14010918010215</v>
          </cell>
          <cell r="C1922" t="str">
            <v>FINANCIERA EFECTIVA S. A.</v>
          </cell>
        </row>
        <row r="1923">
          <cell r="B1923" t="str">
            <v>14010918010216</v>
          </cell>
          <cell r="C1923" t="str">
            <v>AMERIKA FINANCIERA S. A.</v>
          </cell>
        </row>
        <row r="1924">
          <cell r="B1924" t="str">
            <v>14010918010299</v>
          </cell>
          <cell r="C1924" t="str">
            <v>FINANCIERAS EN LIQUIDACIÓN</v>
          </cell>
        </row>
        <row r="1925">
          <cell r="B1925" t="str">
            <v>14010918010301</v>
          </cell>
          <cell r="C1925" t="str">
            <v>CAJA MUNICIPAL DE AHORRO YCREDITO DE S</v>
          </cell>
        </row>
        <row r="1926">
          <cell r="B1926" t="str">
            <v>14010918010302</v>
          </cell>
          <cell r="C1926" t="str">
            <v>CAJA MUNICIPALDE CREDITO POPULAR DE LI</v>
          </cell>
        </row>
        <row r="1927">
          <cell r="B1927" t="str">
            <v>14010918010303</v>
          </cell>
          <cell r="C1927" t="str">
            <v>CAJA MUNICIPAL DE AHORRO YCREDITO DE P</v>
          </cell>
        </row>
        <row r="1928">
          <cell r="B1928" t="str">
            <v>14010918010304</v>
          </cell>
          <cell r="C1928" t="str">
            <v>CAJA MUNICIPAL DE AHORRO YCREDITO DE A</v>
          </cell>
        </row>
        <row r="1929">
          <cell r="B1929" t="str">
            <v>14010918010305</v>
          </cell>
          <cell r="C1929" t="str">
            <v>CAJA MUNICIPAL DE AHORRO YCREDITO DE H</v>
          </cell>
        </row>
        <row r="1930">
          <cell r="B1930" t="str">
            <v>14010918010306</v>
          </cell>
          <cell r="C1930" t="str">
            <v>CAJA MUNICIPAL DE AHORRO YCREDITO CUSC</v>
          </cell>
        </row>
        <row r="1931">
          <cell r="B1931" t="str">
            <v>14010918010307</v>
          </cell>
          <cell r="C1931" t="str">
            <v>CAJA MUNICIPAL DE AHORRO YCREDITO DE M</v>
          </cell>
        </row>
        <row r="1932">
          <cell r="B1932" t="str">
            <v>14010918010308</v>
          </cell>
          <cell r="C1932" t="str">
            <v>CAJA MUNICIPAL DE AHORRO YCREDITO DE I</v>
          </cell>
        </row>
        <row r="1933">
          <cell r="B1933" t="str">
            <v>14010918010309</v>
          </cell>
          <cell r="C1933" t="str">
            <v>CAJA MUNICIPAL DE AHORRO YCREDITO DE P</v>
          </cell>
        </row>
        <row r="1934">
          <cell r="B1934" t="str">
            <v>14010918010310</v>
          </cell>
          <cell r="C1934" t="str">
            <v>CAJA MUNICIPAL DE AHORRO YCREDITO DEL</v>
          </cell>
        </row>
        <row r="1935">
          <cell r="B1935" t="str">
            <v>14010918010311</v>
          </cell>
          <cell r="C1935" t="str">
            <v>CAJA MUNICIPAL DE AHORRO YCREDITO DE T</v>
          </cell>
        </row>
        <row r="1936">
          <cell r="B1936" t="str">
            <v>14010918010312</v>
          </cell>
          <cell r="C1936" t="str">
            <v>CAJA MUNICIPAL DE AHORRO YCREDITO DE T</v>
          </cell>
        </row>
        <row r="1937">
          <cell r="B1937" t="str">
            <v>14010918010313</v>
          </cell>
          <cell r="C1937" t="str">
            <v>CAJA MUNICIPAL DE AHORRO YCREDITO DE P</v>
          </cell>
        </row>
        <row r="1938">
          <cell r="B1938" t="str">
            <v>14010918010399</v>
          </cell>
          <cell r="C1938" t="str">
            <v>CAJAS MUNICIPALES DE AHORRO YCREDITO E</v>
          </cell>
        </row>
        <row r="1939">
          <cell r="B1939" t="str">
            <v>14010918010403</v>
          </cell>
          <cell r="C1939" t="str">
            <v>CAJA RURAL DE AHORRO YCREDITO QUILLABA</v>
          </cell>
        </row>
        <row r="1940">
          <cell r="B1940" t="str">
            <v>14010918010405</v>
          </cell>
          <cell r="C1940" t="str">
            <v>CAJA RURAL DE AHORRO YCREDITO LOS LIBE</v>
          </cell>
        </row>
        <row r="1941">
          <cell r="B1941" t="str">
            <v>14010918010406</v>
          </cell>
          <cell r="C1941" t="str">
            <v>CAJA RURAL DE AHORRO YCREDITO SEÑOR DE</v>
          </cell>
        </row>
        <row r="1942">
          <cell r="B1942" t="str">
            <v>14010918010407</v>
          </cell>
          <cell r="C1942" t="str">
            <v>CAJA RURAL DE AHORRO YCREDITO CHAVÍN S</v>
          </cell>
        </row>
        <row r="1943">
          <cell r="B1943" t="str">
            <v>14010918010408</v>
          </cell>
          <cell r="C1943" t="str">
            <v>CAJA RURAL DE AHORRO YCREDITO NUESTRA</v>
          </cell>
        </row>
        <row r="1944">
          <cell r="B1944" t="str">
            <v>14010918010409</v>
          </cell>
          <cell r="C1944" t="str">
            <v>CAJA RURAL DE AHORRO YCREDITO CAJAMARC</v>
          </cell>
        </row>
        <row r="1945">
          <cell r="B1945" t="str">
            <v>14010918010410</v>
          </cell>
          <cell r="C1945" t="str">
            <v>CAJA RURAL DE AHORRO YCREDITO PROFINAN</v>
          </cell>
        </row>
        <row r="1946">
          <cell r="B1946" t="str">
            <v>14010918010412</v>
          </cell>
          <cell r="C1946" t="str">
            <v>CAJA RURAL DE AHORRO YCREDITO SIPÁN S.</v>
          </cell>
        </row>
        <row r="1947">
          <cell r="B1947" t="str">
            <v>14010918010414</v>
          </cell>
          <cell r="C1947" t="str">
            <v>CAJA RURAL DE AHORRO YCREDITO PRYMERA</v>
          </cell>
        </row>
        <row r="1948">
          <cell r="B1948" t="str">
            <v>14010918010415</v>
          </cell>
          <cell r="C1948" t="str">
            <v>CAJA RURAL DE AHORRO YCREDITO LOS ANDE</v>
          </cell>
        </row>
        <row r="1949">
          <cell r="B1949" t="str">
            <v>14010918010499</v>
          </cell>
          <cell r="C1949" t="str">
            <v>CAJAS RURALES DE AHORRO YCREDITO EN LI</v>
          </cell>
        </row>
        <row r="1950">
          <cell r="B1950" t="str">
            <v>14010918010503</v>
          </cell>
          <cell r="C1950" t="str">
            <v>PROEMPRESA S. A.</v>
          </cell>
        </row>
        <row r="1951">
          <cell r="B1951" t="str">
            <v>14010918010506</v>
          </cell>
          <cell r="C1951" t="str">
            <v>NUEVA VISIÓN S. A.</v>
          </cell>
        </row>
        <row r="1952">
          <cell r="B1952" t="str">
            <v>14010918010508</v>
          </cell>
          <cell r="C1952" t="str">
            <v>RAIZ S. A.</v>
          </cell>
        </row>
        <row r="1953">
          <cell r="B1953" t="str">
            <v>14010918010510</v>
          </cell>
          <cell r="C1953" t="str">
            <v>SOLIDARIDAD S. A.</v>
          </cell>
        </row>
        <row r="1954">
          <cell r="B1954" t="str">
            <v>14010918010511</v>
          </cell>
          <cell r="C1954" t="str">
            <v>CREDIVISIÓN S. A.</v>
          </cell>
        </row>
        <row r="1955">
          <cell r="B1955" t="str">
            <v>14010918010512</v>
          </cell>
          <cell r="C1955" t="str">
            <v>ACCESO CREDITICIO S. A.</v>
          </cell>
        </row>
        <row r="1956">
          <cell r="B1956" t="str">
            <v>14010918010514</v>
          </cell>
          <cell r="C1956" t="str">
            <v>ALTERNATIVA S. A.</v>
          </cell>
        </row>
        <row r="1957">
          <cell r="B1957" t="str">
            <v>14010918010515</v>
          </cell>
          <cell r="C1957" t="str">
            <v>PRONEGOCIOS S. A.</v>
          </cell>
        </row>
        <row r="1958">
          <cell r="B1958" t="str">
            <v>14010918010516</v>
          </cell>
          <cell r="C1958" t="str">
            <v>MICASITA S. A.</v>
          </cell>
        </row>
        <row r="1959">
          <cell r="B1959" t="str">
            <v>14010918010517</v>
          </cell>
          <cell r="C1959" t="str">
            <v>CREDIJET DEL PERU S. A.</v>
          </cell>
        </row>
        <row r="1960">
          <cell r="B1960" t="str">
            <v>14010918010599</v>
          </cell>
          <cell r="C1960" t="str">
            <v>EDPYMES EN LIQUIDACIÓN</v>
          </cell>
        </row>
        <row r="1961">
          <cell r="B1961" t="str">
            <v>14010918010710</v>
          </cell>
          <cell r="C1961" t="str">
            <v>LEASING TOTAL S. A.</v>
          </cell>
        </row>
        <row r="1962">
          <cell r="B1962" t="str">
            <v>14010918010711</v>
          </cell>
          <cell r="C1962" t="str">
            <v>MITSUI - MASA LEASING S. A.</v>
          </cell>
        </row>
        <row r="1963">
          <cell r="B1963" t="str">
            <v>14010918010799</v>
          </cell>
          <cell r="C1963" t="str">
            <v>LEASING EN LIQUIDACIÓN</v>
          </cell>
        </row>
        <row r="1964">
          <cell r="B1964" t="str">
            <v>14010918010801</v>
          </cell>
          <cell r="C1964" t="str">
            <v>FONDO DE GARANTÍA PARA PRSTAMOS A LA P</v>
          </cell>
        </row>
        <row r="1965">
          <cell r="B1965" t="str">
            <v>14010918011301</v>
          </cell>
          <cell r="C1965" t="str">
            <v>LA FIDUCIARIA S. A.</v>
          </cell>
        </row>
        <row r="1966">
          <cell r="B1966" t="str">
            <v>14010918011302</v>
          </cell>
          <cell r="C1966" t="str">
            <v>FIDUCIARIA GBC S. A.</v>
          </cell>
        </row>
        <row r="1967">
          <cell r="B1967" t="str">
            <v>14010918011401</v>
          </cell>
          <cell r="C1967" t="str">
            <v>FONDO MIVIVIENDA S. A.</v>
          </cell>
        </row>
        <row r="1968">
          <cell r="B1968" t="str">
            <v>14010918011501</v>
          </cell>
          <cell r="C1968" t="str">
            <v>AMRICA FACTORING S. A.</v>
          </cell>
        </row>
        <row r="1969">
          <cell r="B1969" t="str">
            <v>14010918011601</v>
          </cell>
          <cell r="C1969" t="str">
            <v>INCASA S. A.</v>
          </cell>
        </row>
        <row r="1970">
          <cell r="B1970" t="str">
            <v>14010918011701</v>
          </cell>
          <cell r="C1970" t="str">
            <v>BANCOS DEL EXTERIOR</v>
          </cell>
        </row>
        <row r="1971">
          <cell r="B1971" t="str">
            <v>14010918011702</v>
          </cell>
          <cell r="C1971" t="str">
            <v>OTRAS EMPRESAS DEL SISTEMA FINANCIERO</v>
          </cell>
        </row>
        <row r="1972">
          <cell r="B1972" t="str">
            <v>14010918020101</v>
          </cell>
          <cell r="C1972" t="str">
            <v>BANCO CENTRAL DE RESERVA DEL PERU</v>
          </cell>
        </row>
        <row r="1973">
          <cell r="B1973" t="str">
            <v>14010918020102</v>
          </cell>
          <cell r="C1973" t="str">
            <v>BANCO DE LA NACIÓN</v>
          </cell>
        </row>
        <row r="1974">
          <cell r="B1974" t="str">
            <v>14010918020103</v>
          </cell>
          <cell r="C1974" t="str">
            <v>BANCODE CREDITO DEL PERU</v>
          </cell>
        </row>
        <row r="1975">
          <cell r="B1975" t="str">
            <v>14010918020104</v>
          </cell>
          <cell r="C1975" t="str">
            <v>BANCO INTERNACIONAL DEL PERU - INTERBA</v>
          </cell>
        </row>
        <row r="1976">
          <cell r="B1976" t="str">
            <v>14010918020105</v>
          </cell>
          <cell r="C1976" t="str">
            <v>SCOTIABANK PERU S. A. A.</v>
          </cell>
        </row>
        <row r="1977">
          <cell r="B1977" t="str">
            <v>14010918020106</v>
          </cell>
          <cell r="C1977" t="str">
            <v>BANCO CONTINENTAL</v>
          </cell>
        </row>
        <row r="1978">
          <cell r="B1978" t="str">
            <v>14010918020108</v>
          </cell>
          <cell r="C1978" t="str">
            <v>BANCO DE COMERCIO</v>
          </cell>
        </row>
        <row r="1979">
          <cell r="B1979" t="str">
            <v>14010918020109</v>
          </cell>
          <cell r="C1979" t="str">
            <v>BANCO FINANCIERO DEL PERU</v>
          </cell>
        </row>
        <row r="1980">
          <cell r="B1980" t="str">
            <v>14010918020116</v>
          </cell>
          <cell r="C1980" t="str">
            <v>CITIBANK N. A.   SUCURSAL EN EL PERU D</v>
          </cell>
        </row>
        <row r="1981">
          <cell r="B1981" t="str">
            <v>14010918020121</v>
          </cell>
          <cell r="C1981" t="str">
            <v>BANCO INTERAMERICANO DE FINANZAS - S.</v>
          </cell>
        </row>
        <row r="1982">
          <cell r="B1982" t="str">
            <v>14010918020128</v>
          </cell>
          <cell r="C1982" t="str">
            <v>CORPORACIÓN FINANCIERA DE DESARROLLO S</v>
          </cell>
        </row>
        <row r="1983">
          <cell r="B1983" t="str">
            <v>14010918020129</v>
          </cell>
          <cell r="C1983" t="str">
            <v>MIBANCO BANCO DE LA MICROEMPRESA - MIB</v>
          </cell>
        </row>
        <row r="1984">
          <cell r="B1984" t="str">
            <v>14010918020131</v>
          </cell>
          <cell r="C1984" t="str">
            <v>BANCO AGROPECUARIO - AGROBANCO</v>
          </cell>
        </row>
        <row r="1985">
          <cell r="B1985" t="str">
            <v>14010918020132</v>
          </cell>
          <cell r="C1985" t="str">
            <v>HSBC BANK PERU S. A.</v>
          </cell>
        </row>
        <row r="1986">
          <cell r="B1986" t="str">
            <v>14010918020133</v>
          </cell>
          <cell r="C1986" t="str">
            <v>BANCO FALABELLA DEL PERU</v>
          </cell>
        </row>
        <row r="1987">
          <cell r="B1987" t="str">
            <v>14010918020134</v>
          </cell>
          <cell r="C1987" t="str">
            <v>BANCO SANTANDER PERU S. A.</v>
          </cell>
        </row>
        <row r="1988">
          <cell r="B1988" t="str">
            <v>14010918020135</v>
          </cell>
          <cell r="C1988" t="str">
            <v>BANCO RIPLEY S. A.</v>
          </cell>
        </row>
        <row r="1989">
          <cell r="B1989" t="str">
            <v>14010918020136</v>
          </cell>
          <cell r="C1989" t="str">
            <v>BANCO AZTECA DEL PERU S. A.</v>
          </cell>
        </row>
        <row r="1990">
          <cell r="B1990" t="str">
            <v>14010918020137</v>
          </cell>
          <cell r="C1990" t="str">
            <v>DEUTSCHE BANK (PERU) S. A.</v>
          </cell>
        </row>
        <row r="1991">
          <cell r="B1991" t="str">
            <v>14010918020199</v>
          </cell>
          <cell r="C1991" t="str">
            <v>BANCOS EN LIQUIDACIÓN</v>
          </cell>
        </row>
        <row r="1992">
          <cell r="B1992" t="str">
            <v>14010918020203</v>
          </cell>
          <cell r="C1992" t="str">
            <v>SOLUCIÓN FINANCIERADE CREDITO DEL PERU</v>
          </cell>
        </row>
        <row r="1993">
          <cell r="B1993" t="str">
            <v>14010918020207</v>
          </cell>
          <cell r="C1993" t="str">
            <v>FINANCIERA TFC S. A.</v>
          </cell>
        </row>
        <row r="1994">
          <cell r="B1994" t="str">
            <v>14010918020209</v>
          </cell>
          <cell r="C1994" t="str">
            <v>FINANCIERA EDYFICAR S. A.</v>
          </cell>
        </row>
        <row r="1995">
          <cell r="B1995" t="str">
            <v>14010918020210</v>
          </cell>
          <cell r="C1995" t="str">
            <v>CREDISCOTIA FINANCIERA S. A.</v>
          </cell>
        </row>
        <row r="1996">
          <cell r="B1996" t="str">
            <v>14010918020211</v>
          </cell>
          <cell r="C1996" t="str">
            <v>FINANCIERA CREAR S. A.</v>
          </cell>
        </row>
        <row r="1997">
          <cell r="B1997" t="str">
            <v>14010918020212</v>
          </cell>
          <cell r="C1997" t="str">
            <v>FINANCIERA CONFIANZA S. A.</v>
          </cell>
        </row>
        <row r="1998">
          <cell r="B1998" t="str">
            <v>14010918020213</v>
          </cell>
          <cell r="C1998" t="str">
            <v>FINANCIERA UNIVERSAL S. A.</v>
          </cell>
        </row>
        <row r="1999">
          <cell r="B1999" t="str">
            <v>14010918020214</v>
          </cell>
          <cell r="C1999" t="str">
            <v>FINANCIERA UNO S. A.</v>
          </cell>
        </row>
        <row r="2000">
          <cell r="B2000" t="str">
            <v>14010918020215</v>
          </cell>
          <cell r="C2000" t="str">
            <v>FINANCIERA EFECTIVA S. A.</v>
          </cell>
        </row>
        <row r="2001">
          <cell r="B2001" t="str">
            <v>14010918020216</v>
          </cell>
          <cell r="C2001" t="str">
            <v>AMERIKA FINANCIERA S. A.</v>
          </cell>
        </row>
        <row r="2002">
          <cell r="B2002" t="str">
            <v>14010918020299</v>
          </cell>
          <cell r="C2002" t="str">
            <v>FINANCIERAS EN LIQUIDACIÓN</v>
          </cell>
        </row>
        <row r="2003">
          <cell r="B2003" t="str">
            <v>14010918020301</v>
          </cell>
          <cell r="C2003" t="str">
            <v>CAJA MUNICIPAL DE AHORRO YCREDITO DE S</v>
          </cell>
        </row>
        <row r="2004">
          <cell r="B2004" t="str">
            <v>14010918020302</v>
          </cell>
          <cell r="C2004" t="str">
            <v>CAJA MUNICIPALDE CREDITO POPULAR DE LI</v>
          </cell>
        </row>
        <row r="2005">
          <cell r="B2005" t="str">
            <v>14010918020303</v>
          </cell>
          <cell r="C2005" t="str">
            <v>CAJA MUNICIPAL DE AHORRO YCREDITO DE P</v>
          </cell>
        </row>
        <row r="2006">
          <cell r="B2006" t="str">
            <v>14010918020304</v>
          </cell>
          <cell r="C2006" t="str">
            <v>CAJA MUNICIPAL DE AHORRO YCREDITO DE A</v>
          </cell>
        </row>
        <row r="2007">
          <cell r="B2007" t="str">
            <v>14010918020305</v>
          </cell>
          <cell r="C2007" t="str">
            <v>CAJA MUNICIPAL DE AHORRO YCREDITO DE H</v>
          </cell>
        </row>
        <row r="2008">
          <cell r="B2008" t="str">
            <v>14010918020306</v>
          </cell>
          <cell r="C2008" t="str">
            <v>CAJA MUNICIPAL DE AHORRO YCREDITO CUSC</v>
          </cell>
        </row>
        <row r="2009">
          <cell r="B2009" t="str">
            <v>14010918020307</v>
          </cell>
          <cell r="C2009" t="str">
            <v>CAJA MUNICIPAL DE AHORRO YCREDITO DE M</v>
          </cell>
        </row>
        <row r="2010">
          <cell r="B2010" t="str">
            <v>14010918020308</v>
          </cell>
          <cell r="C2010" t="str">
            <v>CAJA MUNICIPAL DE AHORRO YCREDITO DE I</v>
          </cell>
        </row>
        <row r="2011">
          <cell r="B2011" t="str">
            <v>14010918020309</v>
          </cell>
          <cell r="C2011" t="str">
            <v>CAJA MUNICIPAL DE AHORRO YCREDITO DE P</v>
          </cell>
        </row>
        <row r="2012">
          <cell r="B2012" t="str">
            <v>14010918020310</v>
          </cell>
          <cell r="C2012" t="str">
            <v>CAJA MUNICIPAL DE AHORRO YCREDITO DEL</v>
          </cell>
        </row>
        <row r="2013">
          <cell r="B2013" t="str">
            <v>14010918020311</v>
          </cell>
          <cell r="C2013" t="str">
            <v>CAJA MUNICIPAL DE AHORRO YCREDITO DE T</v>
          </cell>
        </row>
        <row r="2014">
          <cell r="B2014" t="str">
            <v>14010918020312</v>
          </cell>
          <cell r="C2014" t="str">
            <v>CAJA MUNICIPAL DE AHORRO YCREDITO DE T</v>
          </cell>
        </row>
        <row r="2015">
          <cell r="B2015" t="str">
            <v>14010918020313</v>
          </cell>
          <cell r="C2015" t="str">
            <v>CAJA MUNICIPAL DE AHORRO YCREDITO DE P</v>
          </cell>
        </row>
        <row r="2016">
          <cell r="B2016" t="str">
            <v>14010918020399</v>
          </cell>
          <cell r="C2016" t="str">
            <v>CAJAS MUNICIPALES DE AHORRO YCREDITO E</v>
          </cell>
        </row>
        <row r="2017">
          <cell r="B2017" t="str">
            <v>14010918020403</v>
          </cell>
          <cell r="C2017" t="str">
            <v>CAJA RURAL DE AHORRO YCREDITO QUILLABA</v>
          </cell>
        </row>
        <row r="2018">
          <cell r="B2018" t="str">
            <v>14010918020405</v>
          </cell>
          <cell r="C2018" t="str">
            <v>CAJA RURAL DE AHORRO YCREDITO LOS LIBE</v>
          </cell>
        </row>
        <row r="2019">
          <cell r="B2019" t="str">
            <v>14010918020406</v>
          </cell>
          <cell r="C2019" t="str">
            <v>CAJA RURAL DE AHORRO YCREDITO SEÑOR DE</v>
          </cell>
        </row>
        <row r="2020">
          <cell r="B2020" t="str">
            <v>14010918020407</v>
          </cell>
          <cell r="C2020" t="str">
            <v>CAJA RURAL DE AHORRO YCREDITO CHAVÍN S</v>
          </cell>
        </row>
        <row r="2021">
          <cell r="B2021" t="str">
            <v>14010918020408</v>
          </cell>
          <cell r="C2021" t="str">
            <v>CAJA RURAL DE AHORRO YCREDITO NUESTRA</v>
          </cell>
        </row>
        <row r="2022">
          <cell r="B2022" t="str">
            <v>14010918020409</v>
          </cell>
          <cell r="C2022" t="str">
            <v>CAJA RURAL DE AHORRO YCREDITO CAJAMARC</v>
          </cell>
        </row>
        <row r="2023">
          <cell r="B2023" t="str">
            <v>14010918020410</v>
          </cell>
          <cell r="C2023" t="str">
            <v>CAJA RURAL DE AHORRO YCREDITO PROFINAN</v>
          </cell>
        </row>
        <row r="2024">
          <cell r="B2024" t="str">
            <v>14010918020412</v>
          </cell>
          <cell r="C2024" t="str">
            <v>CAJA RURAL DE AHORRO YCREDITO SIPÁN S.</v>
          </cell>
        </row>
        <row r="2025">
          <cell r="B2025" t="str">
            <v>14010918020414</v>
          </cell>
          <cell r="C2025" t="str">
            <v>CAJA RURAL DE AHORRO YCREDITO PRYMERA</v>
          </cell>
        </row>
        <row r="2026">
          <cell r="B2026" t="str">
            <v>14010918020415</v>
          </cell>
          <cell r="C2026" t="str">
            <v>CAJA RURAL DE AHORRO YCREDITO LOS ANDE</v>
          </cell>
        </row>
        <row r="2027">
          <cell r="B2027" t="str">
            <v>14010918020499</v>
          </cell>
          <cell r="C2027" t="str">
            <v>CAJAS RURALES DE AHORRO YCREDITO EN LI</v>
          </cell>
        </row>
        <row r="2028">
          <cell r="B2028" t="str">
            <v>14010918020503</v>
          </cell>
          <cell r="C2028" t="str">
            <v>PROEMPRESA S. A.</v>
          </cell>
        </row>
        <row r="2029">
          <cell r="B2029" t="str">
            <v>14010918020506</v>
          </cell>
          <cell r="C2029" t="str">
            <v>NUEVA VISIÓN S. A.</v>
          </cell>
        </row>
        <row r="2030">
          <cell r="B2030" t="str">
            <v>14010918020508</v>
          </cell>
          <cell r="C2030" t="str">
            <v>RAIZ S. A.</v>
          </cell>
        </row>
        <row r="2031">
          <cell r="B2031" t="str">
            <v>14010918020510</v>
          </cell>
          <cell r="C2031" t="str">
            <v>SOLIDARIDAD S. A.</v>
          </cell>
        </row>
        <row r="2032">
          <cell r="B2032" t="str">
            <v>14010918020511</v>
          </cell>
          <cell r="C2032" t="str">
            <v>CREDIVISIÓN S. A.</v>
          </cell>
        </row>
        <row r="2033">
          <cell r="B2033" t="str">
            <v>14010918020512</v>
          </cell>
          <cell r="C2033" t="str">
            <v>ACCESO CREDITICIO S. A.</v>
          </cell>
        </row>
        <row r="2034">
          <cell r="B2034" t="str">
            <v>14010918020514</v>
          </cell>
          <cell r="C2034" t="str">
            <v>ALTERNATIVA S. A.</v>
          </cell>
        </row>
        <row r="2035">
          <cell r="B2035" t="str">
            <v>14010918020515</v>
          </cell>
          <cell r="C2035" t="str">
            <v>PRONEGOCIOS S. A.</v>
          </cell>
        </row>
        <row r="2036">
          <cell r="B2036" t="str">
            <v>14010918020516</v>
          </cell>
          <cell r="C2036" t="str">
            <v>MICASITA S. A.</v>
          </cell>
        </row>
        <row r="2037">
          <cell r="B2037" t="str">
            <v>14010918020517</v>
          </cell>
          <cell r="C2037" t="str">
            <v>CREDIJET DEL PERU S. A.</v>
          </cell>
        </row>
        <row r="2038">
          <cell r="B2038" t="str">
            <v>14010918020599</v>
          </cell>
          <cell r="C2038" t="str">
            <v>EDPYMES EN LIQUIDACIÓN</v>
          </cell>
        </row>
        <row r="2039">
          <cell r="B2039" t="str">
            <v>14010918020710</v>
          </cell>
          <cell r="C2039" t="str">
            <v>LEASING TOTAL S. A.</v>
          </cell>
        </row>
        <row r="2040">
          <cell r="B2040" t="str">
            <v>14010918020711</v>
          </cell>
          <cell r="C2040" t="str">
            <v>MITSUI - MASA LEASING S. A.</v>
          </cell>
        </row>
        <row r="2041">
          <cell r="B2041" t="str">
            <v>14010918020799</v>
          </cell>
          <cell r="C2041" t="str">
            <v>LEASING EN LIQUIDACIÓN</v>
          </cell>
        </row>
        <row r="2042">
          <cell r="B2042" t="str">
            <v>14010918020801</v>
          </cell>
          <cell r="C2042" t="str">
            <v>FONDO DE GARANTÍA PARA PRSTAMOS A LA P</v>
          </cell>
        </row>
        <row r="2043">
          <cell r="B2043" t="str">
            <v>14010918021301</v>
          </cell>
          <cell r="C2043" t="str">
            <v>LA FIDUCIARIA S. A.</v>
          </cell>
        </row>
        <row r="2044">
          <cell r="B2044" t="str">
            <v>14010918021302</v>
          </cell>
          <cell r="C2044" t="str">
            <v>FIDUCIARIA GBC S. A.</v>
          </cell>
        </row>
        <row r="2045">
          <cell r="B2045" t="str">
            <v>14010918021401</v>
          </cell>
          <cell r="C2045" t="str">
            <v>FONDO MIVIVIENDA S. A.</v>
          </cell>
        </row>
        <row r="2046">
          <cell r="B2046" t="str">
            <v>14010918021501</v>
          </cell>
          <cell r="C2046" t="str">
            <v>AMRICA FACTORING S. A.</v>
          </cell>
        </row>
        <row r="2047">
          <cell r="B2047" t="str">
            <v>14010918021601</v>
          </cell>
          <cell r="C2047" t="str">
            <v>INCASA S. A.</v>
          </cell>
        </row>
        <row r="2048">
          <cell r="B2048" t="str">
            <v>14010918021701</v>
          </cell>
          <cell r="C2048" t="str">
            <v>BANCOS DEL EXTERIOR</v>
          </cell>
        </row>
        <row r="2049">
          <cell r="B2049" t="str">
            <v>14010918021702</v>
          </cell>
          <cell r="C2049" t="str">
            <v>OTRAS EMPRESAS DEL SISTEMA FINANCIERO</v>
          </cell>
        </row>
        <row r="2050">
          <cell r="B2050" t="str">
            <v>14010999010103</v>
          </cell>
          <cell r="C2050" t="str">
            <v>IM CAJ.MUN. AHORROS Y CRÉDITOS ICA CES</v>
          </cell>
        </row>
        <row r="2051">
          <cell r="B2051" t="str">
            <v>14010999010104</v>
          </cell>
          <cell r="C2051" t="str">
            <v>IM CAJ.MUN.AHORRO CREDTACNA S.A. CESF</v>
          </cell>
        </row>
        <row r="2052">
          <cell r="B2052" t="str">
            <v>14010999010105</v>
          </cell>
          <cell r="C2052" t="str">
            <v>IM BANCO CONTINENTAL CESF</v>
          </cell>
        </row>
        <row r="2053">
          <cell r="B2053" t="str">
            <v>14010999010106</v>
          </cell>
          <cell r="C2053" t="str">
            <v>IM CAJ.MUN. AHORROS Y CRÉDITOS ICA CES</v>
          </cell>
        </row>
        <row r="2054">
          <cell r="B2054" t="str">
            <v>14010999010107</v>
          </cell>
          <cell r="C2054" t="str">
            <v>COOP.SERV.MULT.TRAB.SECTOR SALUD LTDA</v>
          </cell>
        </row>
        <row r="2055">
          <cell r="B2055" t="str">
            <v>14010999010108</v>
          </cell>
          <cell r="C2055" t="str">
            <v>BANCO DE CREDITO DEL PERU CESF</v>
          </cell>
        </row>
        <row r="2056">
          <cell r="B2056" t="str">
            <v>14010999010109</v>
          </cell>
          <cell r="C2056" t="str">
            <v>IM SOBREGIRO CTA CTE PJ FINANCIERA EFE</v>
          </cell>
        </row>
        <row r="2057">
          <cell r="B2057" t="str">
            <v>14010999010110</v>
          </cell>
          <cell r="C2057" t="str">
            <v>IM SCOTIABANK PERU</v>
          </cell>
        </row>
        <row r="2058">
          <cell r="B2058" t="str">
            <v>14010999010301</v>
          </cell>
          <cell r="C2058" t="str">
            <v>BANCO DE CREDITO DEL PERU CESF</v>
          </cell>
        </row>
        <row r="2059">
          <cell r="B2059" t="str">
            <v>14010999010401</v>
          </cell>
          <cell r="C2059" t="str">
            <v>TC VISA COMPRA REV IBK VIG CESF</v>
          </cell>
        </row>
        <row r="2060">
          <cell r="B2060" t="str">
            <v>14010999010402</v>
          </cell>
          <cell r="C2060" t="str">
            <v>TC VISA D/E REV IBK VIG CESF</v>
          </cell>
        </row>
        <row r="2061">
          <cell r="B2061" t="str">
            <v>14010999010403</v>
          </cell>
          <cell r="C2061" t="str">
            <v>TC VISA  REV. COMPRAS VIG. CESF</v>
          </cell>
        </row>
        <row r="2062">
          <cell r="B2062" t="str">
            <v>14010999010405</v>
          </cell>
          <cell r="C2062" t="str">
            <v>TC VISA REV MITSUI AUTO FINANCE VIG CE</v>
          </cell>
        </row>
        <row r="2063">
          <cell r="B2063" t="str">
            <v>14010999010501</v>
          </cell>
          <cell r="C2063" t="str">
            <v>IM SCOTIABANK PERU</v>
          </cell>
        </row>
        <row r="2064">
          <cell r="B2064" t="str">
            <v>14010999010601</v>
          </cell>
          <cell r="C2064" t="str">
            <v>IM BANCO CONTINENTAL CESF</v>
          </cell>
        </row>
        <row r="2065">
          <cell r="B2065" t="str">
            <v>14010999010901</v>
          </cell>
          <cell r="C2065" t="str">
            <v>BANCO FINANCIERO DEL PERU</v>
          </cell>
        </row>
        <row r="2066">
          <cell r="B2066" t="str">
            <v>14010999011601</v>
          </cell>
          <cell r="C2066" t="str">
            <v>IM CITIBANK N. A.</v>
          </cell>
        </row>
        <row r="2067">
          <cell r="B2067" t="str">
            <v>14010999012101</v>
          </cell>
          <cell r="C2067" t="str">
            <v>BANCO INTERAMERICANO DE FINANZAS</v>
          </cell>
        </row>
        <row r="2068">
          <cell r="B2068" t="str">
            <v>14010999012102</v>
          </cell>
          <cell r="C2068" t="str">
            <v>BANCO INTERAMERICANO DE FINANZAS</v>
          </cell>
        </row>
        <row r="2069">
          <cell r="B2069" t="str">
            <v>14010999012110</v>
          </cell>
          <cell r="C2069" t="str">
            <v>CL EX FACTORING FORFAIT</v>
          </cell>
        </row>
        <row r="2070">
          <cell r="B2070" t="str">
            <v>14010999013501</v>
          </cell>
          <cell r="C2070" t="str">
            <v>IM COLOCACION VIGENTE CTA CTE BANCO RI</v>
          </cell>
        </row>
        <row r="2071">
          <cell r="B2071" t="str">
            <v>14010999014301</v>
          </cell>
          <cell r="C2071" t="str">
            <v>SANTANDER CONSUMER BANK S.A.</v>
          </cell>
        </row>
        <row r="2072">
          <cell r="B2072" t="str">
            <v>14010999019901</v>
          </cell>
          <cell r="C2072" t="str">
            <v>BANCOS EN LIQUIDACIÓN</v>
          </cell>
        </row>
        <row r="2073">
          <cell r="B2073" t="str">
            <v>14010999021001</v>
          </cell>
          <cell r="C2073" t="str">
            <v>CREDISCOTIA FINANCIERA S.A.</v>
          </cell>
        </row>
        <row r="2074">
          <cell r="B2074" t="str">
            <v>14010999021101</v>
          </cell>
          <cell r="C2074" t="str">
            <v>IM  VIG CTA CTE CESF CREDISCOTIA FINAN</v>
          </cell>
        </row>
        <row r="2075">
          <cell r="B2075" t="str">
            <v>14010999021301</v>
          </cell>
          <cell r="C2075" t="str">
            <v>TC MC REV.DISP.EFE FINANCIERA UNIVERSA</v>
          </cell>
        </row>
        <row r="2076">
          <cell r="B2076" t="str">
            <v>14010999021302</v>
          </cell>
          <cell r="C2076" t="str">
            <v>TC VISA REV.COMPRAS FINANCIERA UNIVERS</v>
          </cell>
        </row>
        <row r="2077">
          <cell r="B2077" t="str">
            <v>14010999021401</v>
          </cell>
          <cell r="C2077" t="str">
            <v>TC MC REV.DISP.EFE FINANCIERA UNO VIG</v>
          </cell>
        </row>
        <row r="2078">
          <cell r="B2078" t="str">
            <v>14010999021402</v>
          </cell>
          <cell r="C2078" t="str">
            <v>TC VISA REV.COMPRAS FINANCIERA UNO VIG</v>
          </cell>
        </row>
        <row r="2079">
          <cell r="B2079" t="str">
            <v>14010999021501</v>
          </cell>
          <cell r="C2079" t="str">
            <v>PR Forfaiting Exportación Vig CESF</v>
          </cell>
        </row>
        <row r="2080">
          <cell r="B2080" t="str">
            <v>14010999022001</v>
          </cell>
          <cell r="C2080" t="str">
            <v>$IM AVAN VIG SANTANDER FINANCIAMIENTOS</v>
          </cell>
        </row>
        <row r="2081">
          <cell r="B2081" t="str">
            <v>14010999022002</v>
          </cell>
          <cell r="C2081" t="str">
            <v>$IM SOBREGIRO VIG SANTANDER FINANCIAMI</v>
          </cell>
        </row>
        <row r="2082">
          <cell r="B2082" t="str">
            <v>14010999030101</v>
          </cell>
          <cell r="C2082" t="str">
            <v>GARANTIA LEASEBACK BIENES INMUEBLES</v>
          </cell>
        </row>
        <row r="2083">
          <cell r="B2083" t="str">
            <v>14010999030102</v>
          </cell>
          <cell r="C2083" t="str">
            <v>IM COLOC VIG CTA CTE CESF CMAC SULLAN</v>
          </cell>
        </row>
        <row r="2084">
          <cell r="B2084" t="str">
            <v>14010999031201</v>
          </cell>
          <cell r="C2084" t="str">
            <v>IM COLOC VIG CTA CTE CESF CMAC TACNA</v>
          </cell>
        </row>
        <row r="2085">
          <cell r="B2085" t="str">
            <v>14010999051201</v>
          </cell>
          <cell r="C2085" t="str">
            <v>TC VISA REV.DISP.EFE EDPYME ACCESO CRE</v>
          </cell>
        </row>
        <row r="2086">
          <cell r="B2086" t="str">
            <v>14010999051202</v>
          </cell>
          <cell r="C2086" t="str">
            <v>TC VISA REV.COMPRAS EDPYME ACCESO CRED</v>
          </cell>
        </row>
        <row r="2087">
          <cell r="B2087" t="str">
            <v>14010999052101</v>
          </cell>
          <cell r="C2087" t="str">
            <v>LPC EDPYME SANTANDER</v>
          </cell>
        </row>
        <row r="2088">
          <cell r="B2088" t="str">
            <v>14010999130101</v>
          </cell>
          <cell r="C2088" t="str">
            <v>LPC LS LA FIDUCIARIA INT DIF PDL CESF</v>
          </cell>
        </row>
        <row r="2089">
          <cell r="B2089" t="str">
            <v>14010999130102</v>
          </cell>
          <cell r="C2089" t="str">
            <v>LPC LS LA FIDUC SEGUROS INT DIF PDS CE</v>
          </cell>
        </row>
        <row r="2090">
          <cell r="B2090" t="str">
            <v>14010999130103</v>
          </cell>
          <cell r="C2090" t="str">
            <v>LPC LS LA FIDUCIARIA SEGUROS PSG CESF</v>
          </cell>
        </row>
        <row r="2091">
          <cell r="B2091" t="str">
            <v>14010999130104</v>
          </cell>
          <cell r="C2091" t="str">
            <v>LPC LEASING LA FIDUCIARIA IGV PIG CESF</v>
          </cell>
        </row>
        <row r="2092">
          <cell r="B2092" t="str">
            <v>14010999130105</v>
          </cell>
          <cell r="C2092" t="str">
            <v>LPC LEASING LA FIDUCIARIA PRI CESF</v>
          </cell>
        </row>
        <row r="2093">
          <cell r="B2093" t="str">
            <v>14010999130106</v>
          </cell>
          <cell r="C2093" t="str">
            <v>LPC LS LA FIDUCIARIA D/P INT DIF PDL C</v>
          </cell>
        </row>
        <row r="2094">
          <cell r="B2094" t="str">
            <v>14010999130107</v>
          </cell>
          <cell r="C2094" t="str">
            <v>LPC LS LA FIDUC D/P SEG INT DIF PDS CE</v>
          </cell>
        </row>
        <row r="2095">
          <cell r="B2095" t="str">
            <v>14010999130108</v>
          </cell>
          <cell r="C2095" t="str">
            <v>LPC LS LA FIDUC D/P SEG PSG CESF</v>
          </cell>
        </row>
        <row r="2096">
          <cell r="B2096" t="str">
            <v>14010999130109</v>
          </cell>
          <cell r="C2096" t="str">
            <v>LPC LS LA FIDUCIARIA D/P IGV PIG CESF</v>
          </cell>
        </row>
        <row r="2097">
          <cell r="B2097" t="str">
            <v>14010999130110</v>
          </cell>
          <cell r="C2097" t="str">
            <v>LPC LS LA FIDUCIARIA D/P PRI CESF</v>
          </cell>
        </row>
        <row r="2098">
          <cell r="B2098" t="str">
            <v>14010999170101</v>
          </cell>
          <cell r="C2098" t="str">
            <v>LPC FACT INTER BRITISH ARAB COMMERCIAL</v>
          </cell>
        </row>
        <row r="2099">
          <cell r="B2099" t="str">
            <v>14010999170102</v>
          </cell>
          <cell r="C2099" t="str">
            <v>LPC PAGARE FORFAITING CESF</v>
          </cell>
        </row>
        <row r="2100">
          <cell r="B2100" t="str">
            <v>14010999170201</v>
          </cell>
          <cell r="C2100" t="str">
            <v>PR FACT INTERN VIG CESF</v>
          </cell>
        </row>
        <row r="2101">
          <cell r="B2101" t="str">
            <v>14010999170202</v>
          </cell>
          <cell r="C2101" t="str">
            <v>OTRAS EMPRESAS DEL SIST. FINAN. EXTERI</v>
          </cell>
        </row>
        <row r="2102">
          <cell r="B2102" t="str">
            <v>14010999170203</v>
          </cell>
          <cell r="C2102" t="str">
            <v>PR  CONFIRMING INTER VIG CESF</v>
          </cell>
        </row>
        <row r="2103">
          <cell r="B2103" t="str">
            <v>14010999170204</v>
          </cell>
          <cell r="C2103" t="str">
            <v>FCD FACT INTER EXPO VIG NORM CESF</v>
          </cell>
        </row>
        <row r="2104">
          <cell r="B2104" t="str">
            <v>14010999170205</v>
          </cell>
          <cell r="C2104" t="str">
            <v>FCD  FORFAITING EXPO VIG NORM CESF</v>
          </cell>
        </row>
        <row r="2105">
          <cell r="B2105" t="str">
            <v>14010999170206</v>
          </cell>
          <cell r="C2105" t="str">
            <v>FCD FACT INTER EXPO VIG DUPE CESF</v>
          </cell>
        </row>
        <row r="2106">
          <cell r="B2106" t="str">
            <v>14010999170207</v>
          </cell>
          <cell r="C2106" t="str">
            <v>FCD  FORFAITING EXPO VIG DUPE CESF</v>
          </cell>
        </row>
        <row r="2107">
          <cell r="B2107" t="str">
            <v>14010999170208</v>
          </cell>
          <cell r="C2107" t="str">
            <v>FCD CONFIRMING INTERNACIONALVIG NORM C</v>
          </cell>
        </row>
        <row r="2108">
          <cell r="B2108" t="str">
            <v>14010999170209</v>
          </cell>
          <cell r="C2108" t="str">
            <v>FCD CONFIRMING INTERNACIONAL VIG DUPE</v>
          </cell>
        </row>
        <row r="2109">
          <cell r="B2109" t="str">
            <v>14010999170210</v>
          </cell>
          <cell r="C2109" t="str">
            <v>LPC EDPYME SANTANDER</v>
          </cell>
        </row>
        <row r="2110">
          <cell r="B2110" t="str">
            <v>14010999170211</v>
          </cell>
          <cell r="C2110" t="str">
            <v>IM SOBREGIRO SANTANDER FINANCIAMIENTOS</v>
          </cell>
        </row>
        <row r="2111">
          <cell r="B2111" t="str">
            <v>14010999170212</v>
          </cell>
          <cell r="C2111" t="str">
            <v>IM SOGRE/AVAN SANTANDER FINANCIAMIENTO</v>
          </cell>
        </row>
        <row r="2112">
          <cell r="B2112" t="str">
            <v>14011001000101</v>
          </cell>
          <cell r="C2112" t="str">
            <v>IM AVANCE CTA CTE PJ CCOR</v>
          </cell>
        </row>
        <row r="2113">
          <cell r="B2113" t="str">
            <v>14011001000102</v>
          </cell>
          <cell r="C2113" t="str">
            <v>IM AVANCE CTA CTE PJ S/F CCOR</v>
          </cell>
        </row>
        <row r="2114">
          <cell r="B2114" t="str">
            <v>14011001000103</v>
          </cell>
          <cell r="C2114" t="str">
            <v>LPC AVANCE EN CUENTA NORM CCOR</v>
          </cell>
        </row>
        <row r="2115">
          <cell r="B2115" t="str">
            <v>14011001000104</v>
          </cell>
          <cell r="C2115" t="str">
            <v>LPC AVANCE EN CUENTA  DUPE CCOR</v>
          </cell>
        </row>
        <row r="2116">
          <cell r="B2116" t="str">
            <v>14011001000105</v>
          </cell>
          <cell r="C2116" t="str">
            <v>IM AVANCE CTA CTE PJ CCOR</v>
          </cell>
        </row>
        <row r="2117">
          <cell r="B2117" t="str">
            <v>14011002010101</v>
          </cell>
          <cell r="C2117" t="str">
            <v>TC VISA COMERC COLOC.DISP.EFECT. CCOR</v>
          </cell>
        </row>
        <row r="2118">
          <cell r="B2118" t="str">
            <v>14011002010102</v>
          </cell>
          <cell r="C2118" t="str">
            <v>TC MC COMERC. COLOC. DISP. CCOR</v>
          </cell>
        </row>
        <row r="2119">
          <cell r="B2119" t="str">
            <v>14011002010103</v>
          </cell>
          <cell r="C2119" t="str">
            <v>TC AMEX COMERC COLOC.DISP.EFECT. CCOR</v>
          </cell>
        </row>
        <row r="2120">
          <cell r="B2120" t="str">
            <v>14011002010104</v>
          </cell>
          <cell r="C2120" t="str">
            <v>TC VEA COMERC. COLOC. DISP. CCOR</v>
          </cell>
        </row>
        <row r="2121">
          <cell r="B2121" t="str">
            <v>14011002010105</v>
          </cell>
          <cell r="C2121" t="str">
            <v>TC AMEX D/E CUOTAS VIG CCOR</v>
          </cell>
        </row>
        <row r="2122">
          <cell r="B2122" t="str">
            <v>14011002010106</v>
          </cell>
          <cell r="C2122" t="str">
            <v>TC AMEX D/E REV VIG CCOR</v>
          </cell>
        </row>
        <row r="2123">
          <cell r="B2123" t="str">
            <v>14011002010107</v>
          </cell>
          <cell r="C2123" t="str">
            <v>TC MC D/E CUOTAS VIG CCOR</v>
          </cell>
        </row>
        <row r="2124">
          <cell r="B2124" t="str">
            <v>14011002010108</v>
          </cell>
          <cell r="C2124" t="str">
            <v>TC MC D/E REV VIG CCOR</v>
          </cell>
        </row>
        <row r="2125">
          <cell r="B2125" t="str">
            <v>14011002010109</v>
          </cell>
          <cell r="C2125" t="str">
            <v>TC VISA D/E CUOTAS VIG CCOR</v>
          </cell>
        </row>
        <row r="2126">
          <cell r="B2126" t="str">
            <v>14011002010110</v>
          </cell>
          <cell r="C2126" t="str">
            <v>TC VISA D/E REV VIG CCOR</v>
          </cell>
        </row>
        <row r="2127">
          <cell r="B2127" t="str">
            <v>14011002020101</v>
          </cell>
          <cell r="C2127" t="str">
            <v>TC VISA COMERC COLOC.COMPRA CCOR</v>
          </cell>
        </row>
        <row r="2128">
          <cell r="B2128" t="str">
            <v>14011002020102</v>
          </cell>
          <cell r="C2128" t="str">
            <v>TC MC COMERCIAL. COLOC. COMPRA CCOR.</v>
          </cell>
        </row>
        <row r="2129">
          <cell r="B2129" t="str">
            <v>14011002020103</v>
          </cell>
          <cell r="C2129" t="str">
            <v>TC AMEX COMERC COLOC.COMPRA CCOR</v>
          </cell>
        </row>
        <row r="2130">
          <cell r="B2130" t="str">
            <v>14011002020104</v>
          </cell>
          <cell r="C2130" t="str">
            <v>TC VEA COMERCIAL. COLOC. COMPRA CCOR.</v>
          </cell>
        </row>
        <row r="2131">
          <cell r="B2131" t="str">
            <v>14011002020105</v>
          </cell>
          <cell r="C2131" t="str">
            <v>TC AMEX COMPRA CUOTAS VIG CCOR</v>
          </cell>
        </row>
        <row r="2132">
          <cell r="B2132" t="str">
            <v>14011002020106</v>
          </cell>
          <cell r="C2132" t="str">
            <v>TC AMEX COMPRA REV VIG CCOR</v>
          </cell>
        </row>
        <row r="2133">
          <cell r="B2133" t="str">
            <v>14011002020107</v>
          </cell>
          <cell r="C2133" t="str">
            <v>TC MC COMPRA CUOTAS VIG CCOR</v>
          </cell>
        </row>
        <row r="2134">
          <cell r="B2134" t="str">
            <v>14011002020108</v>
          </cell>
          <cell r="C2134" t="str">
            <v>TC MC COMPRA REV VIG CCOR</v>
          </cell>
        </row>
        <row r="2135">
          <cell r="B2135" t="str">
            <v>14011002020109</v>
          </cell>
          <cell r="C2135" t="str">
            <v>TC VISA COMPRA CUOTAS VIG CCOR</v>
          </cell>
        </row>
        <row r="2136">
          <cell r="B2136" t="str">
            <v>14011002020110</v>
          </cell>
          <cell r="C2136" t="str">
            <v>TC VISA COMPRA REV VIG CCOR</v>
          </cell>
        </row>
        <row r="2137">
          <cell r="B2137" t="str">
            <v>14011002090101</v>
          </cell>
          <cell r="C2137" t="str">
            <v>TC AMEX CDEUDA PAR VIG CCOR</v>
          </cell>
        </row>
        <row r="2138">
          <cell r="B2138" t="str">
            <v>14011002090102</v>
          </cell>
          <cell r="C2138" t="str">
            <v>TC AMEX CDEUDA REV VIG CCOR</v>
          </cell>
        </row>
        <row r="2139">
          <cell r="B2139" t="str">
            <v>14011002090103</v>
          </cell>
          <cell r="C2139" t="str">
            <v>TC AMEX EXTRACASH VIG CCOR</v>
          </cell>
        </row>
        <row r="2140">
          <cell r="B2140" t="str">
            <v>14011002090104</v>
          </cell>
          <cell r="C2140" t="str">
            <v>TC AMEX REPROG PAR VIG CCOR</v>
          </cell>
        </row>
        <row r="2141">
          <cell r="B2141" t="str">
            <v>14011002090105</v>
          </cell>
          <cell r="C2141" t="str">
            <v>TC AMEX REPROG REV VIG CCOR</v>
          </cell>
        </row>
        <row r="2142">
          <cell r="B2142" t="str">
            <v>14011002090106</v>
          </cell>
          <cell r="C2142" t="str">
            <v>TC MC CDEUDA PAR VIG CCOR</v>
          </cell>
        </row>
        <row r="2143">
          <cell r="B2143" t="str">
            <v>14011002090107</v>
          </cell>
          <cell r="C2143" t="str">
            <v>TC MC CDEUDA REV VIG CCOR</v>
          </cell>
        </row>
        <row r="2144">
          <cell r="B2144" t="str">
            <v>14011002090108</v>
          </cell>
          <cell r="C2144" t="str">
            <v>TC MC EXTRACASH VIG CCOR</v>
          </cell>
        </row>
        <row r="2145">
          <cell r="B2145" t="str">
            <v>14011002090109</v>
          </cell>
          <cell r="C2145" t="str">
            <v>TC MC REPROG PAR VIG CCOR</v>
          </cell>
        </row>
        <row r="2146">
          <cell r="B2146" t="str">
            <v>14011002090110</v>
          </cell>
          <cell r="C2146" t="str">
            <v>TC MC REPROG REV VIG CCOR</v>
          </cell>
        </row>
        <row r="2147">
          <cell r="B2147" t="str">
            <v>14011002090111</v>
          </cell>
          <cell r="C2147" t="str">
            <v>TC VISA CDEUDA PAR VIG CCOR</v>
          </cell>
        </row>
        <row r="2148">
          <cell r="B2148" t="str">
            <v>14011002090112</v>
          </cell>
          <cell r="C2148" t="str">
            <v>TC VISA CDEUDA REV VIG CCOR</v>
          </cell>
        </row>
        <row r="2149">
          <cell r="B2149" t="str">
            <v>14011002090113</v>
          </cell>
          <cell r="C2149" t="str">
            <v>TC VISA EXTRACASH VIG CCOR</v>
          </cell>
        </row>
        <row r="2150">
          <cell r="B2150" t="str">
            <v>14011002090114</v>
          </cell>
          <cell r="C2150" t="str">
            <v>TC VISA REPROG PAR VIG CCOR</v>
          </cell>
        </row>
        <row r="2151">
          <cell r="B2151" t="str">
            <v>14011002090115</v>
          </cell>
          <cell r="C2151" t="str">
            <v>TC VISA REPROG REV VIG CCOR</v>
          </cell>
        </row>
        <row r="2152">
          <cell r="B2152" t="str">
            <v>14011004000101</v>
          </cell>
          <cell r="C2152" t="str">
            <v>IM SOBREGIRO CTA CTE PJ CCOR</v>
          </cell>
        </row>
        <row r="2153">
          <cell r="B2153" t="str">
            <v>14011004000102</v>
          </cell>
          <cell r="C2153" t="str">
            <v>IM SOBREGIRO CTA CTE PJ S/F CCOR</v>
          </cell>
        </row>
        <row r="2154">
          <cell r="B2154" t="str">
            <v>14011004000103</v>
          </cell>
          <cell r="C2154" t="str">
            <v>IM SOBRG CTA CTE S/F PJ CCOR</v>
          </cell>
        </row>
        <row r="2155">
          <cell r="B2155" t="str">
            <v>14011004000104</v>
          </cell>
          <cell r="C2155" t="str">
            <v>IM SOBRG CTA CASTIG S/F PJ CCOR</v>
          </cell>
        </row>
        <row r="2156">
          <cell r="B2156" t="str">
            <v>14011005010101</v>
          </cell>
          <cell r="C2156" t="str">
            <v>CL PAG DSCTO VIG CCOR</v>
          </cell>
        </row>
        <row r="2157">
          <cell r="B2157" t="str">
            <v>14011005010102</v>
          </cell>
          <cell r="C2157" t="str">
            <v>CL PAG.DSCTO D/P VIG CCOR</v>
          </cell>
        </row>
        <row r="2158">
          <cell r="B2158" t="str">
            <v>14011005010103</v>
          </cell>
          <cell r="C2158" t="str">
            <v>LPC PAG.TSA.DSCTO D/P VIGC CCOR</v>
          </cell>
        </row>
        <row r="2159">
          <cell r="B2159" t="str">
            <v>14011005010104</v>
          </cell>
          <cell r="C2159" t="str">
            <v>LPC PAG.TSA.DSCTO VIGC CCOR</v>
          </cell>
        </row>
        <row r="2160">
          <cell r="B2160" t="str">
            <v>14011005020101</v>
          </cell>
          <cell r="C2160" t="str">
            <v>FCD  LETRAS  DSCTO CP  CCOR</v>
          </cell>
        </row>
        <row r="2161">
          <cell r="B2161" t="str">
            <v>14011005020102</v>
          </cell>
          <cell r="C2161" t="str">
            <v>FCD  DSCTO ELECTR SM PERU VIG CCOR</v>
          </cell>
        </row>
        <row r="2162">
          <cell r="B2162" t="str">
            <v>14011005020103</v>
          </cell>
          <cell r="C2162" t="str">
            <v>PR LETRAS EN DSCTO VIG D/P CORP</v>
          </cell>
        </row>
        <row r="2163">
          <cell r="B2163" t="str">
            <v>14011005020104</v>
          </cell>
          <cell r="C2163" t="str">
            <v>PR LETRAS T. DESCONTADA  VIG   CCOR  1</v>
          </cell>
        </row>
        <row r="2164">
          <cell r="B2164" t="str">
            <v>14011005020105</v>
          </cell>
          <cell r="C2164" t="str">
            <v>FCD DSCTO ELECTR VIG DUDOSO CCOR</v>
          </cell>
        </row>
        <row r="2165">
          <cell r="B2165" t="str">
            <v>14011005020106</v>
          </cell>
          <cell r="C2165" t="str">
            <v>FCD DESC. LET. VIG. CCOR DUPE</v>
          </cell>
        </row>
        <row r="2166">
          <cell r="B2166" t="str">
            <v>14011005020107</v>
          </cell>
          <cell r="C2166" t="str">
            <v>FCD DESC. FACT. VIG. CCOR DUPE</v>
          </cell>
        </row>
        <row r="2167">
          <cell r="B2167" t="str">
            <v>14011005020108</v>
          </cell>
          <cell r="C2167" t="str">
            <v>FCD DESC. VIRTUAL VIG. CCOR DUPE</v>
          </cell>
        </row>
        <row r="2168">
          <cell r="B2168" t="str">
            <v>14011005020109</v>
          </cell>
          <cell r="C2168" t="str">
            <v>FCD DESC. FACT. NEG. VIG. CCOR DUPE</v>
          </cell>
        </row>
        <row r="2169">
          <cell r="B2169" t="str">
            <v>14011005020110</v>
          </cell>
          <cell r="C2169" t="str">
            <v>FCD DESC. VIRTUAL VIG. CCOR NORMAL</v>
          </cell>
        </row>
        <row r="2170">
          <cell r="B2170" t="str">
            <v>14011006010101</v>
          </cell>
          <cell r="C2170" t="str">
            <v>LPC PAG TV D/P REVOL VIG CCOR</v>
          </cell>
        </row>
        <row r="2171">
          <cell r="B2171" t="str">
            <v>14011006010102</v>
          </cell>
          <cell r="C2171" t="str">
            <v>LPC PAG TV RP REVOL CCOR</v>
          </cell>
        </row>
        <row r="2172">
          <cell r="B2172" t="str">
            <v>14011006010103</v>
          </cell>
          <cell r="C2172" t="str">
            <v>LPC P.TV REC.COFIDE REVOL VIG CCOR</v>
          </cell>
        </row>
        <row r="2173">
          <cell r="B2173" t="str">
            <v>14011006010104</v>
          </cell>
          <cell r="C2173" t="str">
            <v>LPC PAGARE TV COFIDE D/P CCOR</v>
          </cell>
        </row>
        <row r="2174">
          <cell r="B2174" t="str">
            <v>14011006010105</v>
          </cell>
          <cell r="C2174" t="str">
            <v>LPC PAG TV RP MED PLAZO REVOL</v>
          </cell>
        </row>
        <row r="2175">
          <cell r="B2175" t="str">
            <v>14011006010106</v>
          </cell>
          <cell r="C2175" t="str">
            <v>LPC PAG TV RP MED PLAZO REVOL D/P</v>
          </cell>
        </row>
        <row r="2176">
          <cell r="B2176" t="str">
            <v>14011006010107</v>
          </cell>
          <cell r="C2176" t="str">
            <v>LPC PAG TV INMOBILIARIO REV</v>
          </cell>
        </row>
        <row r="2177">
          <cell r="B2177" t="str">
            <v>14011006010108</v>
          </cell>
          <cell r="C2177" t="str">
            <v>LPC PAG TV INMOBILIARIO REV D/P</v>
          </cell>
        </row>
        <row r="2178">
          <cell r="B2178" t="str">
            <v>14011006010109</v>
          </cell>
          <cell r="C2178" t="str">
            <v>LPC PAG TV REVOL EUROS</v>
          </cell>
        </row>
        <row r="2179">
          <cell r="B2179" t="str">
            <v>14011006010110</v>
          </cell>
          <cell r="C2179" t="str">
            <v>LPC PAG TV REVOL EUROS D/P</v>
          </cell>
        </row>
        <row r="2180">
          <cell r="B2180" t="str">
            <v>14011006010111</v>
          </cell>
          <cell r="C2180" t="str">
            <v>LPC PAG DERIVADOS REVOL CCOR</v>
          </cell>
        </row>
        <row r="2181">
          <cell r="B2181" t="str">
            <v>14011006010112</v>
          </cell>
          <cell r="C2181" t="str">
            <v>LPC PAG DERIVADOS D/P REVOL VIG CCOR</v>
          </cell>
        </row>
        <row r="2182">
          <cell r="B2182" t="str">
            <v>14011006010113</v>
          </cell>
          <cell r="C2182" t="str">
            <v>LPC PAG REPROGRAMADO VIG NORM CCOR</v>
          </cell>
        </row>
        <row r="2183">
          <cell r="B2183" t="str">
            <v>14011006010114</v>
          </cell>
          <cell r="C2183" t="str">
            <v>LPC PAG REPROGRAMADO VIG DUPE CCOR</v>
          </cell>
        </row>
        <row r="2184">
          <cell r="B2184" t="str">
            <v>14011006010115</v>
          </cell>
          <cell r="C2184" t="str">
            <v>LPC PAG.INMOB. REPROG-SUSPENSO VIG CCO</v>
          </cell>
        </row>
        <row r="2185">
          <cell r="B2185" t="str">
            <v>14011006010116</v>
          </cell>
          <cell r="C2185" t="str">
            <v>LPC PAG COMERC REPROG-SUSPENSO VIG CCO</v>
          </cell>
        </row>
        <row r="2186">
          <cell r="B2186" t="str">
            <v>14011006010117</v>
          </cell>
          <cell r="C2186" t="str">
            <v>LPC PAG.INMOB. REPROG-SUSPENSO VIG CCO</v>
          </cell>
        </row>
        <row r="2187">
          <cell r="B2187" t="str">
            <v>14011006010201</v>
          </cell>
          <cell r="C2187" t="str">
            <v>CL PAG. TV D/P REVOL VIG CCOR</v>
          </cell>
        </row>
        <row r="2188">
          <cell r="B2188" t="str">
            <v>14011006010202</v>
          </cell>
          <cell r="C2188" t="str">
            <v>CL PAG TV REVOLV VIG  CCOR</v>
          </cell>
        </row>
        <row r="2189">
          <cell r="B2189" t="str">
            <v>14011006010203</v>
          </cell>
          <cell r="C2189" t="str">
            <v>CL PAG.TV NEG.INMOB REVOL VIG CCOR</v>
          </cell>
        </row>
        <row r="2190">
          <cell r="B2190" t="str">
            <v>14011006010204</v>
          </cell>
          <cell r="C2190" t="str">
            <v>CL P.TV OTROS SUSP.REVOL VIG CCOR</v>
          </cell>
        </row>
        <row r="2191">
          <cell r="B2191" t="str">
            <v>14011006010205</v>
          </cell>
          <cell r="C2191" t="str">
            <v>CL P.TV REC.COFIDE.REV VIG CCOR</v>
          </cell>
        </row>
        <row r="2192">
          <cell r="B2192" t="str">
            <v>14011006011012</v>
          </cell>
          <cell r="C2192" t="str">
            <v>LPC MAPFRE PERU CIA DE SEGUROS Y REASE</v>
          </cell>
        </row>
        <row r="2193">
          <cell r="B2193" t="str">
            <v>14011006011019</v>
          </cell>
          <cell r="C2193" t="str">
            <v>LPC REACTIVA PERU VIG CCOR\NORM</v>
          </cell>
        </row>
        <row r="2194">
          <cell r="B2194" t="str">
            <v>14011006011020</v>
          </cell>
          <cell r="C2194" t="str">
            <v>LPC REACTIVA PERU VIG CCOR\DUPE</v>
          </cell>
        </row>
        <row r="2195">
          <cell r="B2195" t="str">
            <v>14011006011021</v>
          </cell>
          <cell r="C2195" t="str">
            <v>LPC COFIDE FONDOS PERU VIG CCOR\NORM</v>
          </cell>
        </row>
        <row r="2196">
          <cell r="B2196" t="str">
            <v>14011006011022</v>
          </cell>
          <cell r="C2196" t="str">
            <v>LPC COFIDE FONDOS PERU VIG CCOR\DUPE</v>
          </cell>
        </row>
        <row r="2197">
          <cell r="B2197" t="str">
            <v>14011006011023</v>
          </cell>
          <cell r="C2197" t="str">
            <v>LPC COFIDE FONDO CRECER VIG CCOR\NORM</v>
          </cell>
        </row>
        <row r="2198">
          <cell r="B2198" t="str">
            <v>14011006011024</v>
          </cell>
          <cell r="C2198" t="str">
            <v>LPC REACTIVA PERU VIG CCOR\NORM</v>
          </cell>
        </row>
        <row r="2199">
          <cell r="B2199" t="str">
            <v>14011006011025</v>
          </cell>
          <cell r="C2199" t="str">
            <v>LPC REACTIVA PERU VIG CCOR\DUPE</v>
          </cell>
        </row>
        <row r="2200">
          <cell r="B2200" t="str">
            <v>14011006011027</v>
          </cell>
          <cell r="C2200" t="str">
            <v>LPC PAG MEDIANO PLAZO COVID-19 CCOR RE</v>
          </cell>
        </row>
        <row r="2201">
          <cell r="B2201" t="str">
            <v>14011006011028</v>
          </cell>
          <cell r="C2201" t="str">
            <v>LPC REF_FINAN_ESPECIALES_CCOR COVID-19</v>
          </cell>
        </row>
        <row r="2202">
          <cell r="B2202" t="str">
            <v>14011006011029</v>
          </cell>
          <cell r="C2202" t="str">
            <v>LPC REF_FINAN_ESPECIALES_CCOR COVID-19</v>
          </cell>
        </row>
        <row r="2203">
          <cell r="B2203" t="str">
            <v>14011006011030</v>
          </cell>
          <cell r="C2203" t="str">
            <v>LPC RP MED PZ PREST VERDE-SOCIAL CCOR</v>
          </cell>
        </row>
        <row r="2204">
          <cell r="B2204" t="str">
            <v>14011006011031</v>
          </cell>
          <cell r="C2204" t="str">
            <v>LPC RP MED PZ PREST VERDE-SOCIAL CCOR</v>
          </cell>
        </row>
        <row r="2205">
          <cell r="B2205" t="str">
            <v>14011006011032</v>
          </cell>
          <cell r="C2205" t="str">
            <v>LPC RP MED PZ PREST SOSTENIBLE CCOR VI</v>
          </cell>
        </row>
        <row r="2206">
          <cell r="B2206" t="str">
            <v>14011006011033</v>
          </cell>
          <cell r="C2206" t="str">
            <v>LPC RP MED PZ PREST SOSTENIBLE CCOR VI</v>
          </cell>
        </row>
        <row r="2207">
          <cell r="B2207" t="str">
            <v>14011006011034</v>
          </cell>
          <cell r="C2207" t="str">
            <v>LPC IMPULSO MYPERU CORTO PLAZO VIG REV</v>
          </cell>
        </row>
        <row r="2208">
          <cell r="B2208" t="str">
            <v>14011006011035</v>
          </cell>
          <cell r="C2208" t="str">
            <v>LPC IMPULSO MYPERU MEDIANO PLAZO VIG R</v>
          </cell>
        </row>
        <row r="2209">
          <cell r="B2209" t="str">
            <v>14011006011036</v>
          </cell>
          <cell r="C2209" t="str">
            <v>MYP LINEA REVOL REUT.VIG CCOR DUPE</v>
          </cell>
        </row>
        <row r="2210">
          <cell r="B2210" t="str">
            <v>14011006011037</v>
          </cell>
          <cell r="C2210" t="str">
            <v>MYP LINEA REVOL REUT.VIG CCOR NORM</v>
          </cell>
        </row>
        <row r="2211">
          <cell r="B2211" t="str">
            <v>14011006011038</v>
          </cell>
          <cell r="C2211" t="str">
            <v>LPC PAG TV INMOBILIARIO REV CCOR</v>
          </cell>
        </row>
        <row r="2212">
          <cell r="B2212" t="str">
            <v>14011006011039</v>
          </cell>
          <cell r="C2212" t="str">
            <v>LPC PAG PAPERLESS DERIVADOS REVOL CCOR</v>
          </cell>
        </row>
        <row r="2213">
          <cell r="B2213" t="str">
            <v>14011006011040</v>
          </cell>
          <cell r="C2213" t="str">
            <v>LPC PAG PAPERLESS DERIVADOS REVOL CCOR</v>
          </cell>
        </row>
        <row r="2214">
          <cell r="B2214" t="str">
            <v>14011006011041</v>
          </cell>
          <cell r="C2214" t="str">
            <v>CCD-BPE LINEA REVOLVENTE_CCOR VIG NORM</v>
          </cell>
        </row>
        <row r="2215">
          <cell r="B2215" t="str">
            <v>14011006011042</v>
          </cell>
          <cell r="C2215" t="str">
            <v>CCD-BPE LINEA REVOLVENTE_CCOR VIG DUPE</v>
          </cell>
        </row>
        <row r="2216">
          <cell r="B2216" t="str">
            <v>14011006020100</v>
          </cell>
          <cell r="C2216" t="str">
            <v>LPC PAG TV RP MED PLAZO NO REV</v>
          </cell>
        </row>
        <row r="2217">
          <cell r="B2217" t="str">
            <v>14011006020101</v>
          </cell>
          <cell r="C2217" t="str">
            <v>LPC PAG DERIVADOS NO REVOL CCOR</v>
          </cell>
        </row>
        <row r="2218">
          <cell r="B2218" t="str">
            <v>14011006020102</v>
          </cell>
          <cell r="C2218" t="str">
            <v>LPC PAG COMERC REPROG-SUSPENSO VIG CCO</v>
          </cell>
        </row>
        <row r="2219">
          <cell r="B2219" t="str">
            <v>14011006020103</v>
          </cell>
          <cell r="C2219" t="str">
            <v>LPC REACTIVA PERU VIG CCOR\NORM</v>
          </cell>
        </row>
        <row r="2220">
          <cell r="B2220" t="str">
            <v>14011006020104</v>
          </cell>
          <cell r="C2220" t="str">
            <v>LPC PAG TV D/P NO REV VIG CGEM</v>
          </cell>
        </row>
        <row r="2221">
          <cell r="B2221" t="str">
            <v>14011006020105</v>
          </cell>
          <cell r="C2221" t="str">
            <v>LPC PAG TV RP MED PLAZO NO REV</v>
          </cell>
        </row>
        <row r="2222">
          <cell r="B2222" t="str">
            <v>14011006020106</v>
          </cell>
          <cell r="C2222" t="str">
            <v>LPC PAG DERIVADOS NO REVOL CCOR</v>
          </cell>
        </row>
        <row r="2223">
          <cell r="B2223" t="str">
            <v>14011006020107</v>
          </cell>
          <cell r="C2223" t="str">
            <v>LPC PAG COMERC REPROG-SUSPENSO VIG CCO</v>
          </cell>
        </row>
        <row r="2224">
          <cell r="B2224" t="str">
            <v>14011006020108</v>
          </cell>
          <cell r="C2224" t="str">
            <v>LPC REACTIVA PERU VIG CCOR\NORM</v>
          </cell>
        </row>
        <row r="2225">
          <cell r="B2225" t="str">
            <v>14011006020109</v>
          </cell>
          <cell r="C2225" t="str">
            <v>LPC PAG TV D/P NO REV VIG CGEM</v>
          </cell>
        </row>
        <row r="2226">
          <cell r="B2226" t="str">
            <v>14011006020110</v>
          </cell>
          <cell r="C2226" t="str">
            <v>LPC PAG TV D/P NO REV VIG CCOR</v>
          </cell>
        </row>
        <row r="2227">
          <cell r="B2227" t="str">
            <v>14011006020111</v>
          </cell>
          <cell r="C2227" t="str">
            <v>LPC PAG.INMOB. REPROG-SUSPENSO VIG CCO</v>
          </cell>
        </row>
        <row r="2228">
          <cell r="B2228" t="str">
            <v>14011006020112</v>
          </cell>
          <cell r="C2228" t="str">
            <v>LPC PAG.INMOB. REPROG-SUSPENSO VIG CCO</v>
          </cell>
        </row>
        <row r="2229">
          <cell r="B2229" t="str">
            <v>14011006020113</v>
          </cell>
          <cell r="C2229" t="str">
            <v>LPC PAG DERIVADOS D/P NO REV VIG CCOR</v>
          </cell>
        </row>
        <row r="2230">
          <cell r="B2230" t="str">
            <v>14011006020116</v>
          </cell>
          <cell r="C2230" t="str">
            <v>LPC 30K REACTIVA CORTO PLAZO REPROG VI</v>
          </cell>
        </row>
        <row r="2231">
          <cell r="B2231" t="str">
            <v>14011006020117</v>
          </cell>
          <cell r="C2231" t="str">
            <v>LPC 30K REACTIVA CORTO PLAZO REPROG VI</v>
          </cell>
        </row>
        <row r="2232">
          <cell r="B2232" t="str">
            <v>14011006020118</v>
          </cell>
          <cell r="C2232" t="str">
            <v>LPC REACTIVA PERU VIG CCOR\DUPE</v>
          </cell>
        </row>
        <row r="2233">
          <cell r="B2233" t="str">
            <v>14011006020121</v>
          </cell>
          <cell r="C2233" t="str">
            <v>LPC REPROG REACTIVA DIFE CCOR VIG</v>
          </cell>
        </row>
        <row r="2234">
          <cell r="B2234" t="str">
            <v>14011006020122</v>
          </cell>
          <cell r="C2234" t="str">
            <v>LPC REPROG REACTIVA DS.011-2022 CCOR N</v>
          </cell>
        </row>
        <row r="2235">
          <cell r="B2235" t="str">
            <v>14011006020123</v>
          </cell>
          <cell r="C2235" t="str">
            <v>LPC REPROG REACTIVA DS.011-2022 CCOR D</v>
          </cell>
        </row>
        <row r="2236">
          <cell r="B2236" t="str">
            <v>14011006020124</v>
          </cell>
          <cell r="C2236" t="str">
            <v>LPC RP MED PZ PREST VERDE-SOCIAL CCOR</v>
          </cell>
        </row>
        <row r="2237">
          <cell r="B2237" t="str">
            <v>14011006020125</v>
          </cell>
          <cell r="C2237" t="str">
            <v>LPC RP MED PZ PREST VERDE-SOCIAL CCOR</v>
          </cell>
        </row>
        <row r="2238">
          <cell r="B2238" t="str">
            <v>14011006020126</v>
          </cell>
          <cell r="C2238" t="str">
            <v>LPC RP MED PZ PREST SOSTENIBLE CCOR VI</v>
          </cell>
        </row>
        <row r="2239">
          <cell r="B2239" t="str">
            <v>14011006020127</v>
          </cell>
          <cell r="C2239" t="str">
            <v>LPC RP MED PZ PREST SOSTENIBLE CCOR VI</v>
          </cell>
        </row>
        <row r="2240">
          <cell r="B2240" t="str">
            <v>14011006020128</v>
          </cell>
          <cell r="C2240" t="str">
            <v>LPC REPROG REACTIVA 2023 VIG CCOR NORM</v>
          </cell>
        </row>
        <row r="2241">
          <cell r="B2241" t="str">
            <v>14011006020129</v>
          </cell>
          <cell r="C2241" t="str">
            <v>LPC REPROG REACTIVA 2023 VIG CCOR DUPE</v>
          </cell>
        </row>
        <row r="2242">
          <cell r="B2242" t="str">
            <v>14011006020130</v>
          </cell>
          <cell r="C2242" t="str">
            <v>LPC IMPULSO MYPERU CORTO PLAZO VIG NRE</v>
          </cell>
        </row>
        <row r="2243">
          <cell r="B2243" t="str">
            <v>14011006020131</v>
          </cell>
          <cell r="C2243" t="str">
            <v>LPC IMPULSO MYPERU MEDIANO PLAZO VIG N</v>
          </cell>
        </row>
        <row r="2244">
          <cell r="B2244" t="str">
            <v>14011006020132</v>
          </cell>
          <cell r="C2244" t="str">
            <v>LPC P.TV REC.COFIDE NO REVOL VIG CCOR</v>
          </cell>
        </row>
        <row r="2245">
          <cell r="B2245" t="str">
            <v>14011006020133</v>
          </cell>
          <cell r="C2245" t="str">
            <v>MYP PAG.TV REFIN.C/FIJA VIG CCOR</v>
          </cell>
        </row>
        <row r="2246">
          <cell r="B2246" t="str">
            <v>14011006020134</v>
          </cell>
          <cell r="C2246" t="str">
            <v>MYP DUPE CAP.TRAB.REUT.VIG.CCOR   DUPE</v>
          </cell>
        </row>
        <row r="2247">
          <cell r="B2247" t="str">
            <v>14011006020135</v>
          </cell>
          <cell r="C2247" t="str">
            <v>MYP CAP.TRAB.REUT.VIG.CCOR NORM</v>
          </cell>
        </row>
        <row r="2248">
          <cell r="B2248" t="str">
            <v>14011006020136</v>
          </cell>
          <cell r="C2248" t="str">
            <v>MYP CODIFE FONDO CRECER    DUPE</v>
          </cell>
        </row>
        <row r="2249">
          <cell r="B2249" t="str">
            <v>14011006020137</v>
          </cell>
          <cell r="C2249" t="str">
            <v>MYP CODIFE FONDO CRECER    NORM</v>
          </cell>
        </row>
        <row r="2250">
          <cell r="B2250" t="str">
            <v>14011006020138</v>
          </cell>
          <cell r="C2250" t="str">
            <v>MYP COFIDE REACTIVA PERU   DUPE</v>
          </cell>
        </row>
        <row r="2251">
          <cell r="B2251" t="str">
            <v>14011006020139</v>
          </cell>
          <cell r="C2251" t="str">
            <v>MYP COFIDE REACTIVA PERU   NORM</v>
          </cell>
        </row>
        <row r="2252">
          <cell r="B2252" t="str">
            <v>14011006020140</v>
          </cell>
          <cell r="C2252" t="str">
            <v>MYP REACTIVA REPRO PERU    DUPE</v>
          </cell>
        </row>
        <row r="2253">
          <cell r="B2253" t="str">
            <v>14011006020141</v>
          </cell>
          <cell r="C2253" t="str">
            <v>MYP REACTIVA REPRO PERU    NORM</v>
          </cell>
        </row>
        <row r="2254">
          <cell r="B2254" t="str">
            <v>14011006020142</v>
          </cell>
          <cell r="C2254" t="str">
            <v>MYP 30K REACTIVA PERU REPROG 2023    D</v>
          </cell>
        </row>
        <row r="2255">
          <cell r="B2255" t="str">
            <v>14011006020143</v>
          </cell>
          <cell r="C2255" t="str">
            <v>MYP 30K REACTIVA PERU REPROG 2023    N</v>
          </cell>
        </row>
        <row r="2256">
          <cell r="B2256" t="str">
            <v>14011006020144</v>
          </cell>
          <cell r="C2256" t="str">
            <v>MYP CAPITAL DE TRABAJO CIMA  DUPE</v>
          </cell>
        </row>
        <row r="2257">
          <cell r="B2257" t="str">
            <v>14011006020145</v>
          </cell>
          <cell r="C2257" t="str">
            <v>MYP CAPITAL DE TRABAJO CIMA  NORM</v>
          </cell>
        </row>
        <row r="2258">
          <cell r="B2258" t="str">
            <v>14011006020146</v>
          </cell>
          <cell r="C2258" t="str">
            <v>MYP D/P CAP VIG CAP.TRAB CCOR    DUPE</v>
          </cell>
        </row>
        <row r="2259">
          <cell r="B2259" t="str">
            <v>14011006020147</v>
          </cell>
          <cell r="C2259" t="str">
            <v>MYP CAP.VIG CAP. TRAB. NORM CCOR NORM</v>
          </cell>
        </row>
        <row r="2260">
          <cell r="B2260" t="str">
            <v>14011006020148</v>
          </cell>
          <cell r="C2260" t="str">
            <v>LPC PAG TV INMOBILIARIO NO REV CCOR</v>
          </cell>
        </row>
        <row r="2261">
          <cell r="B2261" t="str">
            <v>14011006020149</v>
          </cell>
          <cell r="C2261" t="str">
            <v>LPC PAG PAPERLESS DERIVADOS NO REVOL C</v>
          </cell>
        </row>
        <row r="2262">
          <cell r="B2262" t="str">
            <v>14011006020150</v>
          </cell>
          <cell r="C2262" t="str">
            <v>LPC PAG PAPERLESS DERIVADOS NO REVOL C</v>
          </cell>
        </row>
        <row r="2263">
          <cell r="B2263" t="str">
            <v>14011006020151</v>
          </cell>
          <cell r="C2263" t="str">
            <v>CCD-BPE CAPITAL DE TRABAJO_CCOR VIG DU</v>
          </cell>
        </row>
        <row r="2264">
          <cell r="B2264" t="str">
            <v>14011006020152</v>
          </cell>
          <cell r="C2264" t="str">
            <v>CCD-BPE CAPITAL DE TRABAJO_CCOR VIG NO</v>
          </cell>
        </row>
        <row r="2265">
          <cell r="B2265" t="str">
            <v>14011006090101</v>
          </cell>
          <cell r="C2265" t="str">
            <v>LPC PAG TV D/P NO REV VIG CCOR</v>
          </cell>
        </row>
        <row r="2266">
          <cell r="B2266" t="str">
            <v>14011006090102</v>
          </cell>
          <cell r="C2266" t="str">
            <v>LPC PAG TV RP NO REVOL CCOR</v>
          </cell>
        </row>
        <row r="2267">
          <cell r="B2267" t="str">
            <v>14011006090103</v>
          </cell>
          <cell r="C2267" t="str">
            <v>LPC P.TV REC.COFIDE NO REVOL VIG CCOR</v>
          </cell>
        </row>
        <row r="2268">
          <cell r="B2268" t="str">
            <v>14011006090104</v>
          </cell>
          <cell r="C2268" t="str">
            <v>LPC PAGARE TV COFIDE D/P CCOR</v>
          </cell>
        </row>
        <row r="2269">
          <cell r="B2269" t="str">
            <v>14011006090105</v>
          </cell>
          <cell r="C2269" t="str">
            <v>LPC PAG TV RP MED PLAZO NO REV</v>
          </cell>
        </row>
        <row r="2270">
          <cell r="B2270" t="str">
            <v>14011006090106</v>
          </cell>
          <cell r="C2270" t="str">
            <v>LPC PAG TV RP MED PLAZO NO REV D/P</v>
          </cell>
        </row>
        <row r="2271">
          <cell r="B2271" t="str">
            <v>14011006090107</v>
          </cell>
          <cell r="C2271" t="str">
            <v>LPC PAG TV INMOBILIARIO NO REV</v>
          </cell>
        </row>
        <row r="2272">
          <cell r="B2272" t="str">
            <v>14011006090108</v>
          </cell>
          <cell r="C2272" t="str">
            <v>LPC PAG TV INMOBILIARIO NO REV D/P</v>
          </cell>
        </row>
        <row r="2273">
          <cell r="B2273" t="str">
            <v>14011006090109</v>
          </cell>
          <cell r="C2273" t="str">
            <v>LPC PAG TV NO REVOL EUROS</v>
          </cell>
        </row>
        <row r="2274">
          <cell r="B2274" t="str">
            <v>14011006090110</v>
          </cell>
          <cell r="C2274" t="str">
            <v>LPC PAG TV NO REVOL EUROS D/P</v>
          </cell>
        </row>
        <row r="2275">
          <cell r="B2275" t="str">
            <v>14011006090111</v>
          </cell>
          <cell r="C2275" t="str">
            <v>LPC PAG DERIVADOS NO REVOL CCOR</v>
          </cell>
        </row>
        <row r="2276">
          <cell r="B2276" t="str">
            <v>14011006090112</v>
          </cell>
          <cell r="C2276" t="str">
            <v>LPC PAG DERIVADOS D/P NO REV VIG CCOR</v>
          </cell>
        </row>
        <row r="2277">
          <cell r="B2277" t="str">
            <v>14011006090113</v>
          </cell>
          <cell r="C2277" t="str">
            <v>LPC PAG REPROGRAMADO NO REV CCOR</v>
          </cell>
        </row>
        <row r="2278">
          <cell r="B2278" t="str">
            <v>14011006090114</v>
          </cell>
          <cell r="C2278" t="str">
            <v>LPC PAG REPROGRAMADO NO REVOL VIG D/P</v>
          </cell>
        </row>
        <row r="2279">
          <cell r="B2279" t="str">
            <v>14011006090115</v>
          </cell>
          <cell r="C2279" t="str">
            <v>LPC PAG.INMOB. REPROG-SUSPENSO VIG CCO</v>
          </cell>
        </row>
        <row r="2280">
          <cell r="B2280" t="str">
            <v>14011006090116</v>
          </cell>
          <cell r="C2280" t="str">
            <v>LPC PAG COMERC REPROG-SUSPENSO VIG CCO</v>
          </cell>
        </row>
        <row r="2281">
          <cell r="B2281" t="str">
            <v>14011006090117</v>
          </cell>
          <cell r="C2281" t="str">
            <v>LPC PAG.INMOB. REPROG-SUSPENSO VIG CCO</v>
          </cell>
        </row>
        <row r="2282">
          <cell r="B2282" t="str">
            <v>14011006090201</v>
          </cell>
          <cell r="C2282" t="str">
            <v>CL PAG. TV D/P NO REVOL VIG CCOR</v>
          </cell>
        </row>
        <row r="2283">
          <cell r="B2283" t="str">
            <v>14011006090202</v>
          </cell>
          <cell r="C2283" t="str">
            <v>CL PAG TV NO REVOLV VIG  CCOR</v>
          </cell>
        </row>
        <row r="2284">
          <cell r="B2284" t="str">
            <v>14011006090203</v>
          </cell>
          <cell r="C2284" t="str">
            <v>CL PAG.TV NEG.INMOB NO REV VIG CCOR</v>
          </cell>
        </row>
        <row r="2285">
          <cell r="B2285" t="str">
            <v>14011006090204</v>
          </cell>
          <cell r="C2285" t="str">
            <v>CL P.TV OTROS SUSP.NO REV VIG CCOR</v>
          </cell>
        </row>
        <row r="2286">
          <cell r="B2286" t="str">
            <v>14011006090205</v>
          </cell>
          <cell r="C2286" t="str">
            <v>CL P.TV REC.COFIDE.  NO REV VIG CCOR</v>
          </cell>
        </row>
        <row r="2287">
          <cell r="B2287" t="str">
            <v>14011006090206</v>
          </cell>
          <cell r="C2287" t="str">
            <v>CL PAG.DEUD.VTA CARTERA VIG. CCOR</v>
          </cell>
        </row>
        <row r="2288">
          <cell r="B2288" t="str">
            <v>14011006090213</v>
          </cell>
          <cell r="C2288" t="str">
            <v>LPC REACTIVA PERU VIG CCOR\NORM</v>
          </cell>
        </row>
        <row r="2289">
          <cell r="B2289" t="str">
            <v>14011006090214</v>
          </cell>
          <cell r="C2289" t="str">
            <v>LPC REACTIVA PERU VIG CCOR\DUPE</v>
          </cell>
        </row>
        <row r="2290">
          <cell r="B2290" t="str">
            <v>14011006090215</v>
          </cell>
          <cell r="C2290" t="str">
            <v>LPC COFIDE FONDOS PERU VIG CCOR\NORM</v>
          </cell>
        </row>
        <row r="2291">
          <cell r="B2291" t="str">
            <v>14011006090216</v>
          </cell>
          <cell r="C2291" t="str">
            <v>LPC COFIDE FONDOS PERU VIG CCOR\DUPE</v>
          </cell>
        </row>
        <row r="2292">
          <cell r="B2292" t="str">
            <v>14011006090217</v>
          </cell>
          <cell r="C2292" t="str">
            <v>LPC COFIDE FONDO CRECER VIG CCOR\NORM</v>
          </cell>
        </row>
        <row r="2293">
          <cell r="B2293" t="str">
            <v>14011006090218</v>
          </cell>
          <cell r="C2293" t="str">
            <v>LPC REACTIVA PERU VIG CCOR\NORM</v>
          </cell>
        </row>
        <row r="2294">
          <cell r="B2294" t="str">
            <v>14011006090219</v>
          </cell>
          <cell r="C2294" t="str">
            <v>LPC REACTIVA PERU VIG CCOR\DUPE</v>
          </cell>
        </row>
        <row r="2295">
          <cell r="B2295" t="str">
            <v>14011006090221</v>
          </cell>
          <cell r="C2295" t="str">
            <v>LPC PAG MEDIANO PLAZO COVID-19 CCOR NO</v>
          </cell>
        </row>
        <row r="2296">
          <cell r="B2296" t="str">
            <v>14011006090222</v>
          </cell>
          <cell r="C2296" t="str">
            <v>LPC REF_FINAN_ESPECIALES_CCOR COVID-19</v>
          </cell>
        </row>
        <row r="2297">
          <cell r="B2297" t="str">
            <v>14011006090223</v>
          </cell>
          <cell r="C2297" t="str">
            <v>LPC REF_FINAN_ESPECIALES_CCOR COVID-19</v>
          </cell>
        </row>
        <row r="2298">
          <cell r="B2298" t="str">
            <v>14011008000100</v>
          </cell>
          <cell r="C2298" t="str">
            <v>CDO VISA EXTRACASH NO REV VIG CCOR</v>
          </cell>
        </row>
        <row r="2299">
          <cell r="B2299" t="str">
            <v>14011008000101</v>
          </cell>
          <cell r="C2299" t="str">
            <v>CDO MC EXTRACASH NO REV VIG CCOR</v>
          </cell>
        </row>
        <row r="2300">
          <cell r="B2300" t="str">
            <v>14011008000102</v>
          </cell>
          <cell r="C2300" t="str">
            <v>CDO AMEX EXTRACASH NO REV VIG CCOR</v>
          </cell>
        </row>
        <row r="2301">
          <cell r="B2301" t="str">
            <v>14011010000101</v>
          </cell>
          <cell r="C2301" t="str">
            <v>PR LETRAS FACTORING VIG CCOR</v>
          </cell>
        </row>
        <row r="2302">
          <cell r="B2302" t="str">
            <v>14011010000102</v>
          </cell>
          <cell r="C2302" t="str">
            <v>PR FACT EN FACTORING VIG CCOR</v>
          </cell>
        </row>
        <row r="2303">
          <cell r="B2303" t="str">
            <v>14011010000103</v>
          </cell>
          <cell r="C2303" t="str">
            <v>FCD  FACT ELECTR LET/FACT VIG CCOR</v>
          </cell>
        </row>
        <row r="2304">
          <cell r="B2304" t="str">
            <v>14011010000104</v>
          </cell>
          <cell r="C2304" t="str">
            <v>PR FACT INTERN VIG CCOR</v>
          </cell>
        </row>
        <row r="2305">
          <cell r="B2305" t="str">
            <v>14011010000105</v>
          </cell>
          <cell r="C2305" t="str">
            <v>PR PERU FACTORING CAP. VIG CCOR</v>
          </cell>
        </row>
        <row r="2306">
          <cell r="B2306" t="str">
            <v>14011010000106</v>
          </cell>
          <cell r="C2306" t="str">
            <v>PR FORFAITING EXPORTACIÓN VIG CCOR</v>
          </cell>
        </row>
        <row r="2307">
          <cell r="B2307" t="str">
            <v>14011010000107</v>
          </cell>
          <cell r="C2307" t="str">
            <v>FCD FACT INTER EXPO VIG NORM CCOR</v>
          </cell>
        </row>
        <row r="2308">
          <cell r="B2308" t="str">
            <v>14011010000108</v>
          </cell>
          <cell r="C2308" t="str">
            <v>FCD FORFAITING EXPO VIG NORM CCOR</v>
          </cell>
        </row>
        <row r="2309">
          <cell r="B2309" t="str">
            <v>14011010000109</v>
          </cell>
          <cell r="C2309" t="str">
            <v>FCD FACT INTER EXPO VIG DUPE CCOR</v>
          </cell>
        </row>
        <row r="2310">
          <cell r="B2310" t="str">
            <v>14011010000110</v>
          </cell>
          <cell r="C2310" t="str">
            <v>FCD FORFAITING EXPO VIG DUPE CCOR</v>
          </cell>
        </row>
        <row r="2311">
          <cell r="B2311" t="str">
            <v>14011010000111</v>
          </cell>
          <cell r="C2311" t="str">
            <v>FCD CONFIRMING INTERNACIONALVIG NORM C</v>
          </cell>
        </row>
        <row r="2312">
          <cell r="B2312" t="str">
            <v>14011010000112</v>
          </cell>
          <cell r="C2312" t="str">
            <v>FCD CONFIRMING INTERNACIONAL VIG DUPE</v>
          </cell>
        </row>
        <row r="2313">
          <cell r="B2313" t="str">
            <v>14011010000113</v>
          </cell>
          <cell r="C2313" t="str">
            <v>FCD FAC. FIS. LET. VIG. CCOR DUPE</v>
          </cell>
        </row>
        <row r="2314">
          <cell r="B2314" t="str">
            <v>14011010000114</v>
          </cell>
          <cell r="C2314" t="str">
            <v>FCD FAC. FIS. FAC.. VIG. CCOR DUPE</v>
          </cell>
        </row>
        <row r="2315">
          <cell r="B2315" t="str">
            <v>14011010000201</v>
          </cell>
          <cell r="C2315" t="str">
            <v>CL EX FACTORING FORFAITING VIG CCOR</v>
          </cell>
        </row>
        <row r="2316">
          <cell r="B2316" t="str">
            <v>14011010000202</v>
          </cell>
          <cell r="C2316" t="str">
            <v>CL  CONFIRMING INTER VIG CCOR</v>
          </cell>
        </row>
        <row r="2317">
          <cell r="B2317" t="str">
            <v>14011010000301</v>
          </cell>
          <cell r="C2317" t="str">
            <v>FCD FACT ELECTR VIG DUDOSO CCOR</v>
          </cell>
        </row>
        <row r="2318">
          <cell r="B2318" t="str">
            <v>14011010000302</v>
          </cell>
          <cell r="C2318" t="str">
            <v>FACT INTER IMPORT VIG. CCOR DUPE</v>
          </cell>
        </row>
        <row r="2319">
          <cell r="B2319" t="str">
            <v>14011010000303</v>
          </cell>
          <cell r="C2319" t="str">
            <v>FACT INTER IMPORT  VIG. CCOR NORMAL</v>
          </cell>
        </row>
        <row r="2320">
          <cell r="B2320" t="str">
            <v>14011011000101</v>
          </cell>
          <cell r="C2320" t="str">
            <v>LPC LEASING BIEN INT DIFE RP CCOR</v>
          </cell>
        </row>
        <row r="2321">
          <cell r="B2321" t="str">
            <v>14011011000102</v>
          </cell>
          <cell r="C2321" t="str">
            <v>LPC LEASING SEGUROS INT DIF RP CCOR</v>
          </cell>
        </row>
        <row r="2322">
          <cell r="B2322" t="str">
            <v>14011011000103</v>
          </cell>
          <cell r="C2322" t="str">
            <v>LPC LEASING SEGUROS RP CCOR</v>
          </cell>
        </row>
        <row r="2323">
          <cell r="B2323" t="str">
            <v>14011011000104</v>
          </cell>
          <cell r="C2323" t="str">
            <v>LPC LEASING IGV RP CCOR</v>
          </cell>
        </row>
        <row r="2324">
          <cell r="B2324" t="str">
            <v>14011011000105</v>
          </cell>
          <cell r="C2324" t="str">
            <v>LPC LEASING DEL BIEN RP CCOR</v>
          </cell>
        </row>
        <row r="2325">
          <cell r="B2325" t="str">
            <v>14011011000201</v>
          </cell>
          <cell r="C2325" t="str">
            <v>LPC LEAS DEL BIEN D/P INT DIF RP CCOR</v>
          </cell>
        </row>
        <row r="2326">
          <cell r="B2326" t="str">
            <v>14011011000202</v>
          </cell>
          <cell r="C2326" t="str">
            <v>LPC LEAS D/P SEG INT DIF RP CCOR</v>
          </cell>
        </row>
        <row r="2327">
          <cell r="B2327" t="str">
            <v>14011011000203</v>
          </cell>
          <cell r="C2327" t="str">
            <v>LPC LEAS D/P SEG RP CCOR</v>
          </cell>
        </row>
        <row r="2328">
          <cell r="B2328" t="str">
            <v>14011011000204</v>
          </cell>
          <cell r="C2328" t="str">
            <v>LPC LEAS DEL BIEN D/P RP CCOR</v>
          </cell>
        </row>
        <row r="2329">
          <cell r="B2329" t="str">
            <v>14011011000205</v>
          </cell>
          <cell r="C2329" t="str">
            <v>LPC LEASING D/P IGV RP CCOR</v>
          </cell>
        </row>
        <row r="2330">
          <cell r="B2330" t="str">
            <v>14011011000301</v>
          </cell>
          <cell r="C2330" t="str">
            <v>LPC LEASING EN PROCESO CCOR</v>
          </cell>
        </row>
        <row r="2331">
          <cell r="B2331" t="str">
            <v>14011011000302</v>
          </cell>
          <cell r="C2331" t="str">
            <v>LPC CAP DIF LS  BIEN OTROS SUSP RP CCO</v>
          </cell>
        </row>
        <row r="2332">
          <cell r="B2332" t="str">
            <v>14011011000303</v>
          </cell>
          <cell r="C2332" t="str">
            <v>LPC CAP DIF SEG.LS OTROS SUSP RP CCOR</v>
          </cell>
        </row>
        <row r="2333">
          <cell r="B2333" t="str">
            <v>14011011000304</v>
          </cell>
          <cell r="C2333" t="str">
            <v>LPC CIA SEG CAP VIG OTROS SUSP RP CCOR</v>
          </cell>
        </row>
        <row r="2334">
          <cell r="B2334" t="str">
            <v>14011011000305</v>
          </cell>
          <cell r="C2334" t="str">
            <v>LPC LS DEL BIEN OTROS SUSP RP CCOR</v>
          </cell>
        </row>
        <row r="2335">
          <cell r="B2335" t="str">
            <v>14011011000306</v>
          </cell>
          <cell r="C2335" t="str">
            <v>LPC CAP LS IGV OTROS SUSP RP CCOR</v>
          </cell>
        </row>
        <row r="2336">
          <cell r="B2336" t="str">
            <v>14011011000401</v>
          </cell>
          <cell r="C2336" t="str">
            <v>LPC LSG BIEN ADJ. DIFOS RP CCOR</v>
          </cell>
        </row>
        <row r="2337">
          <cell r="B2337" t="str">
            <v>14011011000402</v>
          </cell>
          <cell r="C2337" t="str">
            <v>LPC LSG SEG. ADJ. DIF RP CCOR</v>
          </cell>
        </row>
        <row r="2338">
          <cell r="B2338" t="str">
            <v>14011011000403</v>
          </cell>
          <cell r="C2338" t="str">
            <v>LPC LSG ADJ. CIA SEG RP CCOR</v>
          </cell>
        </row>
        <row r="2339">
          <cell r="B2339" t="str">
            <v>14011011000404</v>
          </cell>
          <cell r="C2339" t="str">
            <v>LPC LSG ADJ. PRIN IGV RP CCOR</v>
          </cell>
        </row>
        <row r="2340">
          <cell r="B2340" t="str">
            <v>14011011000405</v>
          </cell>
          <cell r="C2340" t="str">
            <v>LPC LSG DEL BIEN ADJ. RP CCOR</v>
          </cell>
        </row>
        <row r="2341">
          <cell r="B2341" t="str">
            <v>14011011000406</v>
          </cell>
          <cell r="C2341" t="str">
            <v>LPC LSG BIEN ADJ. DIF D/P CCOR</v>
          </cell>
        </row>
        <row r="2342">
          <cell r="B2342" t="str">
            <v>14011011000407</v>
          </cell>
          <cell r="C2342" t="str">
            <v>LPC LSG SEG. ADJ. DIFOS D/P CCOR</v>
          </cell>
        </row>
        <row r="2343">
          <cell r="B2343" t="str">
            <v>14011011000408</v>
          </cell>
          <cell r="C2343" t="str">
            <v>LPC LSG D/P CIA SEG ADJ. CCOR</v>
          </cell>
        </row>
        <row r="2344">
          <cell r="B2344" t="str">
            <v>14011011000409</v>
          </cell>
          <cell r="C2344" t="str">
            <v>LPC LSG BIEN D/P ADJ. CCOR</v>
          </cell>
        </row>
        <row r="2345">
          <cell r="B2345" t="str">
            <v>14011011000410</v>
          </cell>
          <cell r="C2345" t="str">
            <v>LPC LSG D/P IGV D/P ADJ. CCOR</v>
          </cell>
        </row>
        <row r="2346">
          <cell r="B2346" t="str">
            <v>14011011000501</v>
          </cell>
          <cell r="C2346" t="str">
            <v>LPC LEASING COFIDE INT DIF PDL CCOR</v>
          </cell>
        </row>
        <row r="2347">
          <cell r="B2347" t="str">
            <v>14011011000502</v>
          </cell>
          <cell r="C2347" t="str">
            <v>LPC LS COFIDE SEGUROS INT DIF PDS CCOR</v>
          </cell>
        </row>
        <row r="2348">
          <cell r="B2348" t="str">
            <v>14011011000503</v>
          </cell>
          <cell r="C2348" t="str">
            <v>LPC LEASING COFIDE SEGUROS PSG CCOR</v>
          </cell>
        </row>
        <row r="2349">
          <cell r="B2349" t="str">
            <v>14011011000504</v>
          </cell>
          <cell r="C2349" t="str">
            <v>LPC LEASING COFIDE IGV PIG CCOR</v>
          </cell>
        </row>
        <row r="2350">
          <cell r="B2350" t="str">
            <v>14011011000505</v>
          </cell>
          <cell r="C2350" t="str">
            <v>LPC LEASING COFIDE PRI CCOR</v>
          </cell>
        </row>
        <row r="2351">
          <cell r="B2351" t="str">
            <v>14011011000506</v>
          </cell>
          <cell r="C2351" t="str">
            <v>LPC LS COFIDE D/P INT DIF PDL CCOR</v>
          </cell>
        </row>
        <row r="2352">
          <cell r="B2352" t="str">
            <v>14011011000507</v>
          </cell>
          <cell r="C2352" t="str">
            <v>LPC LS COFIDE D/P SEG INT DIF PDS CCOR</v>
          </cell>
        </row>
        <row r="2353">
          <cell r="B2353" t="str">
            <v>14011011000508</v>
          </cell>
          <cell r="C2353" t="str">
            <v>LPC LS COFIDE D/P SEG PSG CCOR</v>
          </cell>
        </row>
        <row r="2354">
          <cell r="B2354" t="str">
            <v>14011011000509</v>
          </cell>
          <cell r="C2354" t="str">
            <v>LPC LEASING COFIDE D/P IGV PIG CCOR</v>
          </cell>
        </row>
        <row r="2355">
          <cell r="B2355" t="str">
            <v>14011011000510</v>
          </cell>
          <cell r="C2355" t="str">
            <v>LPC LEASING COFIDE D/P PRI CCOR</v>
          </cell>
        </row>
        <row r="2356">
          <cell r="B2356" t="str">
            <v>14011011000601</v>
          </cell>
          <cell r="C2356" t="str">
            <v>LPC LEASING DERIVADO D/P IGV RP CCOR</v>
          </cell>
        </row>
        <row r="2357">
          <cell r="B2357" t="str">
            <v>14011011000602</v>
          </cell>
          <cell r="C2357" t="str">
            <v>LPC LEASING DERIVADO IGV RP CCOR</v>
          </cell>
        </row>
        <row r="2358">
          <cell r="B2358" t="str">
            <v>14011011000603</v>
          </cell>
          <cell r="C2358" t="str">
            <v>LPC LEASING DERIVADO D/P SEG RP CCOR</v>
          </cell>
        </row>
        <row r="2359">
          <cell r="B2359" t="str">
            <v>14011011000604</v>
          </cell>
          <cell r="C2359" t="str">
            <v>LPC LEASING DERIVADO DEL BIEN D/P RP C</v>
          </cell>
        </row>
        <row r="2360">
          <cell r="B2360" t="str">
            <v>14011011000605</v>
          </cell>
          <cell r="C2360" t="str">
            <v>LPC LEASING DERIVADO DEL BIEN RP CCOR</v>
          </cell>
        </row>
        <row r="2361">
          <cell r="B2361" t="str">
            <v>14011011000606</v>
          </cell>
          <cell r="C2361" t="str">
            <v>LPC LEASING DERIVADO SEGUROS RP CCOR</v>
          </cell>
        </row>
        <row r="2362">
          <cell r="B2362" t="str">
            <v>14011012000101</v>
          </cell>
          <cell r="C2362" t="str">
            <v>LPC LEASEBACK DEL BIEN INT DIF RP CCOR</v>
          </cell>
        </row>
        <row r="2363">
          <cell r="B2363" t="str">
            <v>14011012000102</v>
          </cell>
          <cell r="C2363" t="str">
            <v>LPC LEASEBACK SEG INT DIF RP CCOR</v>
          </cell>
        </row>
        <row r="2364">
          <cell r="B2364" t="str">
            <v>14011012000103</v>
          </cell>
          <cell r="C2364" t="str">
            <v>LPC LEASEBACK SEGUROS RP CCOR</v>
          </cell>
        </row>
        <row r="2365">
          <cell r="B2365" t="str">
            <v>14011012000104</v>
          </cell>
          <cell r="C2365" t="str">
            <v>LPC LEASEBACK IGV VIG RP LPC</v>
          </cell>
        </row>
        <row r="2366">
          <cell r="B2366" t="str">
            <v>14011012000105</v>
          </cell>
          <cell r="C2366" t="str">
            <v>LPC LEASEBACK DEL BIEN RP CCOR</v>
          </cell>
        </row>
        <row r="2367">
          <cell r="B2367" t="str">
            <v>14011012000201</v>
          </cell>
          <cell r="C2367" t="str">
            <v>LPC LSBACK DEL BIEN D/P INT DIF RP CCO</v>
          </cell>
        </row>
        <row r="2368">
          <cell r="B2368" t="str">
            <v>14011012000202</v>
          </cell>
          <cell r="C2368" t="str">
            <v>LPC LSBACK D/P SEG INT DIFERIDOS RP CC</v>
          </cell>
        </row>
        <row r="2369">
          <cell r="B2369" t="str">
            <v>14011012000203</v>
          </cell>
          <cell r="C2369" t="str">
            <v>LPC LEASEBACK D/P SEG RP CCOR</v>
          </cell>
        </row>
        <row r="2370">
          <cell r="B2370" t="str">
            <v>14011012000204</v>
          </cell>
          <cell r="C2370" t="str">
            <v>LPC LSBACK DEL BIEN D/P RP CCOR</v>
          </cell>
        </row>
        <row r="2371">
          <cell r="B2371" t="str">
            <v>14011012000205</v>
          </cell>
          <cell r="C2371" t="str">
            <v>LPC LSBACK D/P IGV RP CCOR</v>
          </cell>
        </row>
        <row r="2372">
          <cell r="B2372" t="str">
            <v>14011012000301</v>
          </cell>
          <cell r="C2372" t="str">
            <v>LPC PDL DIF LSB  BIEN OTRO SUSP CCOR</v>
          </cell>
        </row>
        <row r="2373">
          <cell r="B2373" t="str">
            <v>14011012000302</v>
          </cell>
          <cell r="C2373" t="str">
            <v>LPC CAP DIF SEG.LSB OTROS SUSP CCOR</v>
          </cell>
        </row>
        <row r="2374">
          <cell r="B2374" t="str">
            <v>14011012000303</v>
          </cell>
          <cell r="C2374" t="str">
            <v>LPC CIA SEG CAP VIG OTROS SUSP CCOR</v>
          </cell>
        </row>
        <row r="2375">
          <cell r="B2375" t="str">
            <v>14011012000304</v>
          </cell>
          <cell r="C2375" t="str">
            <v>LPC LSB DEL BIEN OTROS SUSP CCOR</v>
          </cell>
        </row>
        <row r="2376">
          <cell r="B2376" t="str">
            <v>14011012000305</v>
          </cell>
          <cell r="C2376" t="str">
            <v>LPC CAP LSB IGV OTROS SUSPENSO CCOR</v>
          </cell>
        </row>
        <row r="2377">
          <cell r="B2377" t="str">
            <v>14011021000101</v>
          </cell>
          <cell r="C2377" t="str">
            <v>CL CXL CC ACEPTAC BKT VIG CCOR</v>
          </cell>
        </row>
        <row r="2378">
          <cell r="B2378" t="str">
            <v>14011021000102</v>
          </cell>
          <cell r="C2378" t="str">
            <v>CL CXL AVAL X ACEPTAC VIG CCOR</v>
          </cell>
        </row>
        <row r="2379">
          <cell r="B2379" t="str">
            <v>14011021000103</v>
          </cell>
          <cell r="C2379" t="str">
            <v>CL CXL CRED. X LIQUI.CC AVAL VIG CCOR</v>
          </cell>
        </row>
        <row r="2380">
          <cell r="B2380" t="str">
            <v>14011021000104</v>
          </cell>
          <cell r="C2380" t="str">
            <v>CL CXL.CAR CRED VISTA VIG CCOR</v>
          </cell>
        </row>
        <row r="2381">
          <cell r="B2381" t="str">
            <v>14011021000105</v>
          </cell>
          <cell r="C2381" t="str">
            <v>CL CXL.STAND BY VIG CCOR</v>
          </cell>
        </row>
        <row r="2382">
          <cell r="B2382" t="str">
            <v>14011021000106</v>
          </cell>
          <cell r="C2382" t="str">
            <v>CL CXL.COBRA AVALA VIG CORP</v>
          </cell>
        </row>
        <row r="2383">
          <cell r="B2383" t="str">
            <v>14011021000201</v>
          </cell>
          <cell r="C2383" t="str">
            <v>CL CRED.POR LIQ. CARTA FIANZA VIG CCOR</v>
          </cell>
        </row>
        <row r="2384">
          <cell r="B2384" t="str">
            <v>14011026000101</v>
          </cell>
          <cell r="C2384" t="str">
            <v>LPC PAG IMPORT.D/P CL CCOR</v>
          </cell>
        </row>
        <row r="2385">
          <cell r="B2385" t="str">
            <v>14011026000102</v>
          </cell>
          <cell r="C2385" t="str">
            <v>LPC PAG.PRE EX EMB D/P CCOR</v>
          </cell>
        </row>
        <row r="2386">
          <cell r="B2386" t="str">
            <v>14011026000103</v>
          </cell>
          <cell r="C2386" t="str">
            <v>LPC PAG EXP POST EMB RP D/P CCOR</v>
          </cell>
        </row>
        <row r="2387">
          <cell r="B2387" t="str">
            <v>14011026000104</v>
          </cell>
          <cell r="C2387" t="str">
            <v>CL EX PRE EMB R.PROPIO CCOR</v>
          </cell>
        </row>
        <row r="2388">
          <cell r="B2388" t="str">
            <v>14011026000105</v>
          </cell>
          <cell r="C2388" t="str">
            <v>CL EXP.POST EMB R.PROP CCOR</v>
          </cell>
        </row>
        <row r="2389">
          <cell r="B2389" t="str">
            <v>14011026000106</v>
          </cell>
          <cell r="C2389" t="str">
            <v>CL PAGARE IMPORT CCOR</v>
          </cell>
        </row>
        <row r="2390">
          <cell r="B2390" t="str">
            <v>14011026000107</v>
          </cell>
          <cell r="C2390" t="str">
            <v>CL WORK CAP. EX PRE EMB.VIG CCOR</v>
          </cell>
        </row>
        <row r="2391">
          <cell r="B2391" t="str">
            <v>14011026000108</v>
          </cell>
          <cell r="C2391" t="str">
            <v>LPC FINANC PRE EMBARQUE</v>
          </cell>
        </row>
        <row r="2392">
          <cell r="B2392" t="str">
            <v>14011026000109</v>
          </cell>
          <cell r="C2392" t="str">
            <v>LPC FINANC PRE EMBARQUE D/P</v>
          </cell>
        </row>
        <row r="2393">
          <cell r="B2393" t="str">
            <v>14011026000110</v>
          </cell>
          <cell r="C2393" t="str">
            <v>LPC FINANC PRE EMBARQUE-SEPYMEX CCOR</v>
          </cell>
        </row>
        <row r="2394">
          <cell r="B2394" t="str">
            <v>14011026000111</v>
          </cell>
          <cell r="C2394" t="str">
            <v>LPC FINANC PRE EMBARQUE D/P-SEPYMEX CC</v>
          </cell>
        </row>
        <row r="2395">
          <cell r="B2395" t="str">
            <v>14011026000112</v>
          </cell>
          <cell r="C2395" t="str">
            <v>LPC PRE EMBARQUE FINANC. VIG. NORM CCO</v>
          </cell>
        </row>
        <row r="2396">
          <cell r="B2396" t="str">
            <v>14011026000113</v>
          </cell>
          <cell r="C2396" t="str">
            <v>LPC PRE EMBARQUE FINANC. VIG. DUPE CCO</v>
          </cell>
        </row>
        <row r="2397">
          <cell r="B2397" t="str">
            <v>14011026000114</v>
          </cell>
          <cell r="C2397" t="str">
            <v>LPC POST EMBARQUE FINANC. VIG. NORM CC</v>
          </cell>
        </row>
        <row r="2398">
          <cell r="B2398" t="str">
            <v>14011026000115</v>
          </cell>
          <cell r="C2398" t="str">
            <v>LPC POST EMBARQUE FINANC. VIG. DUPE CC</v>
          </cell>
        </row>
        <row r="2399">
          <cell r="B2399" t="str">
            <v>14011026000116</v>
          </cell>
          <cell r="C2399" t="str">
            <v>LPC IMPORT. CARTA CREDITO  FINANC. VIG</v>
          </cell>
        </row>
        <row r="2400">
          <cell r="B2400" t="str">
            <v>14011026000117</v>
          </cell>
          <cell r="C2400" t="str">
            <v>LPC IMPORT. CARTA CREDITO  FINANC. VIG</v>
          </cell>
        </row>
        <row r="2401">
          <cell r="B2401" t="str">
            <v>14011026000118</v>
          </cell>
          <cell r="C2401" t="str">
            <v>LPC IMPORT.  FINANC. VIG. NORM CCOR</v>
          </cell>
        </row>
        <row r="2402">
          <cell r="B2402" t="str">
            <v>14011026000119</v>
          </cell>
          <cell r="C2402" t="str">
            <v>LPC IMPORT.  FINANC. VIG. DUPE CCOR</v>
          </cell>
        </row>
        <row r="2403">
          <cell r="B2403" t="str">
            <v>14011026000120</v>
          </cell>
          <cell r="C2403" t="str">
            <v>LPC PAGARE FORFAITING CCOR</v>
          </cell>
        </row>
        <row r="2404">
          <cell r="B2404" t="str">
            <v>14011026000121</v>
          </cell>
          <cell r="C2404" t="str">
            <v>LPC PAGARE FORFAITING D/P CCOR</v>
          </cell>
        </row>
        <row r="2405">
          <cell r="B2405" t="str">
            <v>14011026000201</v>
          </cell>
          <cell r="C2405" t="str">
            <v>CL EX FORFAITING VIG CCOR</v>
          </cell>
        </row>
        <row r="2406">
          <cell r="B2406" t="str">
            <v>14011026000202</v>
          </cell>
          <cell r="C2406" t="str">
            <v>CL PAG.PRE EX EMBAR. D/P. VIG. CCOR</v>
          </cell>
        </row>
        <row r="2407">
          <cell r="B2407" t="str">
            <v>14011026000203</v>
          </cell>
          <cell r="C2407" t="str">
            <v>CL PAG.POST. EX EMBAR. D/P. VIG. CCOR</v>
          </cell>
        </row>
        <row r="2408">
          <cell r="B2408" t="str">
            <v>14011026000204</v>
          </cell>
          <cell r="C2408" t="str">
            <v>CL EX VIG PAG.IMPORTAC.D/P CCOR</v>
          </cell>
        </row>
        <row r="2409">
          <cell r="B2409" t="str">
            <v>14011026000301</v>
          </cell>
          <cell r="C2409" t="str">
            <v>FCD COMEX EXPO VIG NORM CCOR</v>
          </cell>
        </row>
        <row r="2410">
          <cell r="B2410" t="str">
            <v>14011026000302</v>
          </cell>
          <cell r="C2410" t="str">
            <v>LPC COFIDE FONDOS CRECER CCOR  VIG\NOR</v>
          </cell>
        </row>
        <row r="2411">
          <cell r="B2411" t="str">
            <v>14011026000303</v>
          </cell>
          <cell r="C2411" t="str">
            <v>LPC COFIDE FONDOS CRECER CCOR  VIG\DUP</v>
          </cell>
        </row>
        <row r="2412">
          <cell r="B2412" t="str">
            <v>14011026000304</v>
          </cell>
          <cell r="C2412" t="str">
            <v>LPC COFIDE FONDOS CRECER CCOR  VIG\NOR</v>
          </cell>
        </row>
        <row r="2413">
          <cell r="B2413" t="str">
            <v>14011026000305</v>
          </cell>
          <cell r="C2413" t="str">
            <v>LPC COFIDE FONDOS CRECER CCOR  VIG\DUP</v>
          </cell>
        </row>
        <row r="2414">
          <cell r="B2414" t="str">
            <v>14011026000306</v>
          </cell>
          <cell r="C2414" t="str">
            <v>LPC REPROG EM COVID-19 PRE-EMBARQUE CC</v>
          </cell>
        </row>
        <row r="2415">
          <cell r="B2415" t="str">
            <v>14011026000307</v>
          </cell>
          <cell r="C2415" t="str">
            <v>LPC REPROG EM COVID-19 PRE-EMBARQUE CC</v>
          </cell>
        </row>
        <row r="2416">
          <cell r="B2416" t="str">
            <v>14011026000308</v>
          </cell>
          <cell r="C2416" t="str">
            <v>LPC REPROG EM COVID-19 POST-EMBARQUE C</v>
          </cell>
        </row>
        <row r="2417">
          <cell r="B2417" t="str">
            <v>14011026000309</v>
          </cell>
          <cell r="C2417" t="str">
            <v>LPC REPROG EM COVID-19 POST-EMBARQUE C</v>
          </cell>
        </row>
        <row r="2418">
          <cell r="B2418" t="str">
            <v>14011026000310</v>
          </cell>
          <cell r="C2418" t="str">
            <v>LPC REPROG EM COVID-19 FINAN.COMEX CCO</v>
          </cell>
        </row>
        <row r="2419">
          <cell r="B2419" t="str">
            <v>14011026000311</v>
          </cell>
          <cell r="C2419" t="str">
            <v>LPC REPROG EM COVID-19 FINAN.COMEX CCO</v>
          </cell>
        </row>
        <row r="2420">
          <cell r="B2420" t="str">
            <v>14011026000801</v>
          </cell>
          <cell r="C2420" t="str">
            <v>PAN CREDITOS COMERCIO EXTERIOR CCOR</v>
          </cell>
        </row>
        <row r="2421">
          <cell r="B2421" t="str">
            <v>14011026000802</v>
          </cell>
          <cell r="C2421" t="str">
            <v>PANAM FIN PRE EMBARQUE IB PANAMA CAPIT</v>
          </cell>
        </row>
        <row r="2422">
          <cell r="B2422" t="str">
            <v>14011026000803</v>
          </cell>
          <cell r="C2422" t="str">
            <v>PANAM FIN POST EMBARQUE IB PANAMA CAPI</v>
          </cell>
        </row>
        <row r="2423">
          <cell r="B2423" t="str">
            <v>14011030000101</v>
          </cell>
          <cell r="C2423" t="str">
            <v>LPC PAG FINAN PROY D/P VIG CCOR</v>
          </cell>
        </row>
        <row r="2424">
          <cell r="B2424" t="str">
            <v>14011030000102</v>
          </cell>
          <cell r="C2424" t="str">
            <v>LPC PAG FINAN PROY  VIG CCOR</v>
          </cell>
        </row>
        <row r="2425">
          <cell r="B2425" t="str">
            <v>14011030000103</v>
          </cell>
          <cell r="C2425" t="str">
            <v>LPC PAG. FINANC PROY COFIDE VIG CCOR</v>
          </cell>
        </row>
        <row r="2426">
          <cell r="B2426" t="str">
            <v>14011030000104</v>
          </cell>
          <cell r="C2426" t="str">
            <v>LPC  PAG. FINANC PROY COFIDE  D/P CCOR</v>
          </cell>
        </row>
        <row r="2427">
          <cell r="B2427" t="str">
            <v>14011030000107</v>
          </cell>
          <cell r="C2427" t="str">
            <v>LPC PAG FINAN PROY VERDE-SOCIAL CCOR D</v>
          </cell>
        </row>
        <row r="2428">
          <cell r="B2428" t="str">
            <v>14011030000108</v>
          </cell>
          <cell r="C2428" t="str">
            <v>LPC PAG FINAN PROY VERDE-SOCIAL CCOR N</v>
          </cell>
        </row>
        <row r="2429">
          <cell r="B2429" t="str">
            <v>14011030000109</v>
          </cell>
          <cell r="C2429" t="str">
            <v>LPC PAG FINAN PROY VINC-SOSTENIB CCOR</v>
          </cell>
        </row>
        <row r="2430">
          <cell r="B2430" t="str">
            <v>14011030000110</v>
          </cell>
          <cell r="C2430" t="str">
            <v>LPC PAG FINAN PROY VINC-SOSTENIB CCOR</v>
          </cell>
        </row>
        <row r="2431">
          <cell r="B2431" t="str">
            <v>14011030000111</v>
          </cell>
          <cell r="C2431" t="str">
            <v>LPC LEASING FINANCIACION PROYECTO CCOR</v>
          </cell>
        </row>
        <row r="2432">
          <cell r="B2432" t="str">
            <v>14011030000112</v>
          </cell>
          <cell r="C2432" t="str">
            <v>LPC LEASING FINANCIACION PROYECTO CCOR</v>
          </cell>
        </row>
        <row r="2433">
          <cell r="B2433" t="str">
            <v>14011033000101</v>
          </cell>
          <cell r="C2433" t="str">
            <v>LPC PAG INMOBILIARIO CCOR</v>
          </cell>
        </row>
        <row r="2434">
          <cell r="B2434" t="str">
            <v>14011033000102</v>
          </cell>
          <cell r="C2434" t="str">
            <v>LPC PAG BIENES INMB RENTA VERDE-SOCIAL</v>
          </cell>
        </row>
        <row r="2435">
          <cell r="B2435" t="str">
            <v>14011033000103</v>
          </cell>
          <cell r="C2435" t="str">
            <v>LPC PAG BIENES INMB RENTA VERDE-SOCIAL</v>
          </cell>
        </row>
        <row r="2436">
          <cell r="B2436" t="str">
            <v>14011033000104</v>
          </cell>
          <cell r="C2436" t="str">
            <v>LPC PAG BIENES INMB RENTA VINC-SOSTENI</v>
          </cell>
        </row>
        <row r="2437">
          <cell r="B2437" t="str">
            <v>14011033000105</v>
          </cell>
          <cell r="C2437" t="str">
            <v>LPC PAG BIENES INMB RENTA VINC-SOSTENI</v>
          </cell>
        </row>
        <row r="2438">
          <cell r="B2438" t="str">
            <v>14011101000101</v>
          </cell>
          <cell r="C2438" t="str">
            <v>IM AVANCE CTA CTE PJ CGEM</v>
          </cell>
        </row>
        <row r="2439">
          <cell r="B2439" t="str">
            <v>14011101000102</v>
          </cell>
          <cell r="C2439" t="str">
            <v>IM AVANCE CTA CTE PJ S/F CGEM</v>
          </cell>
        </row>
        <row r="2440">
          <cell r="B2440" t="str">
            <v>14011101000103</v>
          </cell>
          <cell r="C2440" t="str">
            <v>LPC AVANCE EN CUENTA NORM CGEM</v>
          </cell>
        </row>
        <row r="2441">
          <cell r="B2441" t="str">
            <v>14011101000104</v>
          </cell>
          <cell r="C2441" t="str">
            <v>LPC AVANCE EN CUENTA  DUPE CGEM</v>
          </cell>
        </row>
        <row r="2442">
          <cell r="B2442" t="str">
            <v>14011101000105</v>
          </cell>
          <cell r="C2442" t="str">
            <v>IM AVANCE CTA CTE PJ CGEM</v>
          </cell>
        </row>
        <row r="2443">
          <cell r="B2443" t="str">
            <v>14011102010101</v>
          </cell>
          <cell r="C2443" t="str">
            <v>TC VISA COMERC COLOC.DISP.EFECT. CGEM</v>
          </cell>
        </row>
        <row r="2444">
          <cell r="B2444" t="str">
            <v>14011102010102</v>
          </cell>
          <cell r="C2444" t="str">
            <v>TC MC COMERC. COLOC. DISP. CGEM</v>
          </cell>
        </row>
        <row r="2445">
          <cell r="B2445" t="str">
            <v>14011102010103</v>
          </cell>
          <cell r="C2445" t="str">
            <v>TC AMEX COMERC COLOC.DISP.EFECT. CGEM</v>
          </cell>
        </row>
        <row r="2446">
          <cell r="B2446" t="str">
            <v>14011102010104</v>
          </cell>
          <cell r="C2446" t="str">
            <v>TC VEA COMERC. COLOC. DISP. CGEM</v>
          </cell>
        </row>
        <row r="2447">
          <cell r="B2447" t="str">
            <v>14011102010105</v>
          </cell>
          <cell r="C2447" t="str">
            <v>TC AMEX D/E CUOTAS VIG CGEM</v>
          </cell>
        </row>
        <row r="2448">
          <cell r="B2448" t="str">
            <v>14011102010106</v>
          </cell>
          <cell r="C2448" t="str">
            <v>TC AMEX D/E REV VIG CGEM</v>
          </cell>
        </row>
        <row r="2449">
          <cell r="B2449" t="str">
            <v>14011102010107</v>
          </cell>
          <cell r="C2449" t="str">
            <v>TC MC D/E CUOTAS VIG CGEM</v>
          </cell>
        </row>
        <row r="2450">
          <cell r="B2450" t="str">
            <v>14011102010108</v>
          </cell>
          <cell r="C2450" t="str">
            <v>TC MC D/E REV VIG CGEM</v>
          </cell>
        </row>
        <row r="2451">
          <cell r="B2451" t="str">
            <v>14011102010109</v>
          </cell>
          <cell r="C2451" t="str">
            <v>TC VISA D/E CUOTAS VIG CGEM</v>
          </cell>
        </row>
        <row r="2452">
          <cell r="B2452" t="str">
            <v>14011102010110</v>
          </cell>
          <cell r="C2452" t="str">
            <v>TC VISA D/E REV VIG CGEM</v>
          </cell>
        </row>
        <row r="2453">
          <cell r="B2453" t="str">
            <v>14011102010111</v>
          </cell>
          <cell r="C2453" t="str">
            <v>TC VISA COMERC COLOC.DISEFE CCUOTA CGE</v>
          </cell>
        </row>
        <row r="2454">
          <cell r="B2454" t="str">
            <v>14011102020101</v>
          </cell>
          <cell r="C2454" t="str">
            <v>TC VISA COMERC COLOC.COMPRA CGEM</v>
          </cell>
        </row>
        <row r="2455">
          <cell r="B2455" t="str">
            <v>14011102020102</v>
          </cell>
          <cell r="C2455" t="str">
            <v>TC MC COMERCIAL. COLOC. COMPRA CGEM</v>
          </cell>
        </row>
        <row r="2456">
          <cell r="B2456" t="str">
            <v>14011102020103</v>
          </cell>
          <cell r="C2456" t="str">
            <v>TC AMEX COMERC COLOC.COMPRA CGEM</v>
          </cell>
        </row>
        <row r="2457">
          <cell r="B2457" t="str">
            <v>14011102020104</v>
          </cell>
          <cell r="C2457" t="str">
            <v>TC VEA COMERCIAL. COLOC. COMPRA CGEM</v>
          </cell>
        </row>
        <row r="2458">
          <cell r="B2458" t="str">
            <v>14011102020105</v>
          </cell>
          <cell r="C2458" t="str">
            <v>TC AMEX COMPRA CUOTAS VIG CGEM</v>
          </cell>
        </row>
        <row r="2459">
          <cell r="B2459" t="str">
            <v>14011102020106</v>
          </cell>
          <cell r="C2459" t="str">
            <v>TC AMEX COMPRA REV VIG CGEM</v>
          </cell>
        </row>
        <row r="2460">
          <cell r="B2460" t="str">
            <v>14011102020107</v>
          </cell>
          <cell r="C2460" t="str">
            <v>TC MC COMPRA CUOTAS VIG CGEM</v>
          </cell>
        </row>
        <row r="2461">
          <cell r="B2461" t="str">
            <v>14011102020108</v>
          </cell>
          <cell r="C2461" t="str">
            <v>TC MC COMPRA REV VIG CGEM</v>
          </cell>
        </row>
        <row r="2462">
          <cell r="B2462" t="str">
            <v>14011102020109</v>
          </cell>
          <cell r="C2462" t="str">
            <v>TC VISA COMPRA CUOTAS VIG CGEM</v>
          </cell>
        </row>
        <row r="2463">
          <cell r="B2463" t="str">
            <v>14011102020110</v>
          </cell>
          <cell r="C2463" t="str">
            <v>TC VISA COMPRA REV VIG CGEM</v>
          </cell>
        </row>
        <row r="2464">
          <cell r="B2464" t="str">
            <v>14011102090101</v>
          </cell>
          <cell r="C2464" t="str">
            <v>TC AMEX CDEUDA PAR VIG CGEM</v>
          </cell>
        </row>
        <row r="2465">
          <cell r="B2465" t="str">
            <v>14011102090102</v>
          </cell>
          <cell r="C2465" t="str">
            <v>TC AMEX CDEUDA REV VIG CGEM</v>
          </cell>
        </row>
        <row r="2466">
          <cell r="B2466" t="str">
            <v>14011102090103</v>
          </cell>
          <cell r="C2466" t="str">
            <v>TC AMEX EXTRACASH VIG CGEM</v>
          </cell>
        </row>
        <row r="2467">
          <cell r="B2467" t="str">
            <v>14011102090104</v>
          </cell>
          <cell r="C2467" t="str">
            <v>TC AMEX REPROG PAR VIG CGEM</v>
          </cell>
        </row>
        <row r="2468">
          <cell r="B2468" t="str">
            <v>14011102090105</v>
          </cell>
          <cell r="C2468" t="str">
            <v>TC AMEX REPROG REV VIG CGEM</v>
          </cell>
        </row>
        <row r="2469">
          <cell r="B2469" t="str">
            <v>14011102090106</v>
          </cell>
          <cell r="C2469" t="str">
            <v>TC MC CDEUDA PAR VIG CGEM</v>
          </cell>
        </row>
        <row r="2470">
          <cell r="B2470" t="str">
            <v>14011102090107</v>
          </cell>
          <cell r="C2470" t="str">
            <v>TC MC CDEUDA REV VIG CGEM</v>
          </cell>
        </row>
        <row r="2471">
          <cell r="B2471" t="str">
            <v>14011102090108</v>
          </cell>
          <cell r="C2471" t="str">
            <v>TC MC EXTRACASH VIG CGEM</v>
          </cell>
        </row>
        <row r="2472">
          <cell r="B2472" t="str">
            <v>14011102090109</v>
          </cell>
          <cell r="C2472" t="str">
            <v>TC MC REPROG PAR VIG CGEM</v>
          </cell>
        </row>
        <row r="2473">
          <cell r="B2473" t="str">
            <v>14011102090110</v>
          </cell>
          <cell r="C2473" t="str">
            <v>TC MC REPROG REV VIG CGEM</v>
          </cell>
        </row>
        <row r="2474">
          <cell r="B2474" t="str">
            <v>14011102090111</v>
          </cell>
          <cell r="C2474" t="str">
            <v>TC VISA CDEUDA PAR VIG CGEM</v>
          </cell>
        </row>
        <row r="2475">
          <cell r="B2475" t="str">
            <v>14011102090112</v>
          </cell>
          <cell r="C2475" t="str">
            <v>TC VISA CDEUDA REV VIG CGEM</v>
          </cell>
        </row>
        <row r="2476">
          <cell r="B2476" t="str">
            <v>14011102090113</v>
          </cell>
          <cell r="C2476" t="str">
            <v>TC VISA EXTRACASH VIG CGEM</v>
          </cell>
        </row>
        <row r="2477">
          <cell r="B2477" t="str">
            <v>14011102090114</v>
          </cell>
          <cell r="C2477" t="str">
            <v>TC VISA REPROG PAR VIG CGEM</v>
          </cell>
        </row>
        <row r="2478">
          <cell r="B2478" t="str">
            <v>14011102090115</v>
          </cell>
          <cell r="C2478" t="str">
            <v>TC VISA REPROG REV VIG CGEM</v>
          </cell>
        </row>
        <row r="2479">
          <cell r="B2479" t="str">
            <v>14011104000101</v>
          </cell>
          <cell r="C2479" t="str">
            <v>IM SOBREGIRO CTA CTE PJ CGEM</v>
          </cell>
        </row>
        <row r="2480">
          <cell r="B2480" t="str">
            <v>14011104000102</v>
          </cell>
          <cell r="C2480" t="str">
            <v>IM SOBREGIRO CTA CTE PJ S/F CGEM</v>
          </cell>
        </row>
        <row r="2481">
          <cell r="B2481" t="str">
            <v>14011104000103</v>
          </cell>
          <cell r="C2481" t="str">
            <v>IM SOBRG CTA CTE S/F PJ CGEM</v>
          </cell>
        </row>
        <row r="2482">
          <cell r="B2482" t="str">
            <v>14011104000104</v>
          </cell>
          <cell r="C2482" t="str">
            <v>IM SOBRG CTA CASTIG S/F PJ CGEM</v>
          </cell>
        </row>
        <row r="2483">
          <cell r="B2483" t="str">
            <v>14011105010101</v>
          </cell>
          <cell r="C2483" t="str">
            <v>CL PAG DSCTO VIG CGEM</v>
          </cell>
        </row>
        <row r="2484">
          <cell r="B2484" t="str">
            <v>14011105010102</v>
          </cell>
          <cell r="C2484" t="str">
            <v>CL PAG.DSCTO D/P VIG CGEM</v>
          </cell>
        </row>
        <row r="2485">
          <cell r="B2485" t="str">
            <v>14011105010103</v>
          </cell>
          <cell r="C2485" t="str">
            <v>LPC PAG.TSA.DSCTO D/P VIGC CGEM</v>
          </cell>
        </row>
        <row r="2486">
          <cell r="B2486" t="str">
            <v>14011105010104</v>
          </cell>
          <cell r="C2486" t="str">
            <v>LPC PAG.TSA.DSCTO VIGC CGEM</v>
          </cell>
        </row>
        <row r="2487">
          <cell r="B2487" t="str">
            <v>14011105020101</v>
          </cell>
          <cell r="C2487" t="str">
            <v>FCD  LETRAS  DSCTO CP  CGEM</v>
          </cell>
        </row>
        <row r="2488">
          <cell r="B2488" t="str">
            <v>14011105020102</v>
          </cell>
          <cell r="C2488" t="str">
            <v>FCD  DSCTO ELECTR SM PERU VIG CGEM</v>
          </cell>
        </row>
        <row r="2489">
          <cell r="B2489" t="str">
            <v>14011105020103</v>
          </cell>
          <cell r="C2489" t="str">
            <v>PR LETRAS EN DSCTO VIG D/P CGEM</v>
          </cell>
        </row>
        <row r="2490">
          <cell r="B2490" t="str">
            <v>14011105020104</v>
          </cell>
          <cell r="C2490" t="str">
            <v>PR LETRAS T. DESCONTADA  VIG   CGEM  1</v>
          </cell>
        </row>
        <row r="2491">
          <cell r="B2491" t="str">
            <v>14011105020105</v>
          </cell>
          <cell r="C2491" t="str">
            <v>FCD DSCTO ELECTR VIG DUDOSO CGEM</v>
          </cell>
        </row>
        <row r="2492">
          <cell r="B2492" t="str">
            <v>14011105020106</v>
          </cell>
          <cell r="C2492" t="str">
            <v>FCD DESC. LET. VIG. CGEM DUPE</v>
          </cell>
        </row>
        <row r="2493">
          <cell r="B2493" t="str">
            <v>14011105020107</v>
          </cell>
          <cell r="C2493" t="str">
            <v>FCD DESC. FACT. VIG. CGEM DUPE</v>
          </cell>
        </row>
        <row r="2494">
          <cell r="B2494" t="str">
            <v>14011105020108</v>
          </cell>
          <cell r="C2494" t="str">
            <v>FCD DESC. VIRTUAL VIG. CGEM DUPE</v>
          </cell>
        </row>
        <row r="2495">
          <cell r="B2495" t="str">
            <v>14011105020109</v>
          </cell>
          <cell r="C2495" t="str">
            <v>FCD DESC. FACT. NEG. VIG. CGEM DUPE</v>
          </cell>
        </row>
        <row r="2496">
          <cell r="B2496" t="str">
            <v>14011105020110</v>
          </cell>
          <cell r="C2496" t="str">
            <v>FCD DESC. VIRTUAL VIG. CGEM NORMAL</v>
          </cell>
        </row>
        <row r="2497">
          <cell r="B2497" t="str">
            <v>14011106010101</v>
          </cell>
          <cell r="C2497" t="str">
            <v>LPC PAG TV D/P REVOL VIG CGEM</v>
          </cell>
        </row>
        <row r="2498">
          <cell r="B2498" t="str">
            <v>14011106010102</v>
          </cell>
          <cell r="C2498" t="str">
            <v>LPC PAG TV RP REVOL CGEM</v>
          </cell>
        </row>
        <row r="2499">
          <cell r="B2499" t="str">
            <v>14011106010103</v>
          </cell>
          <cell r="C2499" t="str">
            <v>LPC P.TV REC.COFIDE REVOL VIG CGEM</v>
          </cell>
        </row>
        <row r="2500">
          <cell r="B2500" t="str">
            <v>14011106010104</v>
          </cell>
          <cell r="C2500" t="str">
            <v>LPC PAGARE  TV  COFIDE  D/P</v>
          </cell>
        </row>
        <row r="2501">
          <cell r="B2501" t="str">
            <v>14011106010105</v>
          </cell>
          <cell r="C2501" t="str">
            <v>LPC PAG TV RP MED PLAZO REVOL</v>
          </cell>
        </row>
        <row r="2502">
          <cell r="B2502" t="str">
            <v>14011106010106</v>
          </cell>
          <cell r="C2502" t="str">
            <v>LPC PAG TV RP MED PLAZO REVOL D/P</v>
          </cell>
        </row>
        <row r="2503">
          <cell r="B2503" t="str">
            <v>14011106010107</v>
          </cell>
          <cell r="C2503" t="str">
            <v>LPC PAG TV INMOBILIARIO REV</v>
          </cell>
        </row>
        <row r="2504">
          <cell r="B2504" t="str">
            <v>14011106010108</v>
          </cell>
          <cell r="C2504" t="str">
            <v>LPC PAG TV INMOBILIARIO REV D/P</v>
          </cell>
        </row>
        <row r="2505">
          <cell r="B2505" t="str">
            <v>14011106010109</v>
          </cell>
          <cell r="C2505" t="str">
            <v>LPC PAG TV REVOL EUROS</v>
          </cell>
        </row>
        <row r="2506">
          <cell r="B2506" t="str">
            <v>14011106010110</v>
          </cell>
          <cell r="C2506" t="str">
            <v>LPC PAG TV REVOL EUROS</v>
          </cell>
        </row>
        <row r="2507">
          <cell r="B2507" t="str">
            <v>14011106010111</v>
          </cell>
          <cell r="C2507" t="str">
            <v>LPC PAG DERIVADOS REVOL CGEM</v>
          </cell>
        </row>
        <row r="2508">
          <cell r="B2508" t="str">
            <v>14011106010112</v>
          </cell>
          <cell r="C2508" t="str">
            <v>LPC PAG DERIVADOS D/P REVOL VIG CGEM</v>
          </cell>
        </row>
        <row r="2509">
          <cell r="B2509" t="str">
            <v>14011106010113</v>
          </cell>
          <cell r="C2509" t="str">
            <v>LPC PAG REPROGRAMADO VIG NORM CGEM</v>
          </cell>
        </row>
        <row r="2510">
          <cell r="B2510" t="str">
            <v>14011106010114</v>
          </cell>
          <cell r="C2510" t="str">
            <v>LPC PAG REPROGRAMADO VIG DUPE CGEM</v>
          </cell>
        </row>
        <row r="2511">
          <cell r="B2511" t="str">
            <v>14011106010115</v>
          </cell>
          <cell r="C2511" t="str">
            <v>LPC PAG.INMOB. REPROG-SUSPENSO VIG CGE</v>
          </cell>
        </row>
        <row r="2512">
          <cell r="B2512" t="str">
            <v>14011106010116</v>
          </cell>
          <cell r="C2512" t="str">
            <v>LPC PAG COMERC REPROG-SUSPENSO VIG CGE</v>
          </cell>
        </row>
        <row r="2513">
          <cell r="B2513" t="str">
            <v>14011106010117</v>
          </cell>
          <cell r="C2513" t="str">
            <v>LPC PAG.INMOB. REPROG-SUSPENSO VIG CGE</v>
          </cell>
        </row>
        <row r="2514">
          <cell r="B2514" t="str">
            <v>14011106010201</v>
          </cell>
          <cell r="C2514" t="str">
            <v>CL PAG. TV D/P REVOL VIG CGEM</v>
          </cell>
        </row>
        <row r="2515">
          <cell r="B2515" t="str">
            <v>14011106010202</v>
          </cell>
          <cell r="C2515" t="str">
            <v>CL PAG TV REVOLV VIG  CGEM</v>
          </cell>
        </row>
        <row r="2516">
          <cell r="B2516" t="str">
            <v>14011106010203</v>
          </cell>
          <cell r="C2516" t="str">
            <v>CL PAG.TV NEG.INMOBIL REVOLV VIG CGEM</v>
          </cell>
        </row>
        <row r="2517">
          <cell r="B2517" t="str">
            <v>14011106010204</v>
          </cell>
          <cell r="C2517" t="str">
            <v>CL P.TV OTROS SUSP.REVOL VIG CGEM</v>
          </cell>
        </row>
        <row r="2518">
          <cell r="B2518" t="str">
            <v>14011106010205</v>
          </cell>
          <cell r="C2518" t="str">
            <v>CL P.TV REC.COFIDE.REV VIG CGEM</v>
          </cell>
        </row>
        <row r="2519">
          <cell r="B2519" t="str">
            <v>14011106010301</v>
          </cell>
          <cell r="C2519" t="str">
            <v>MYP LINEA REVOLV VIG NORM CGEM</v>
          </cell>
        </row>
        <row r="2520">
          <cell r="B2520" t="str">
            <v>14011106010302</v>
          </cell>
          <cell r="C2520" t="str">
            <v>MYP D/P LINEA REVOLV CGEM</v>
          </cell>
        </row>
        <row r="2521">
          <cell r="B2521" t="str">
            <v>14011106010303</v>
          </cell>
          <cell r="C2521" t="str">
            <v>MYP D/P LIN REV.BPE-BE COM VIG CGEM</v>
          </cell>
        </row>
        <row r="2522">
          <cell r="B2522" t="str">
            <v>14011106010304</v>
          </cell>
          <cell r="C2522" t="str">
            <v>MYP LINEA REV.BPE-BE COM VIG NORM CGEM</v>
          </cell>
        </row>
        <row r="2523">
          <cell r="B2523" t="str">
            <v>14011106010313</v>
          </cell>
          <cell r="C2523" t="str">
            <v>LPC REACTIVA PERU VIG CGEM\NORM</v>
          </cell>
        </row>
        <row r="2524">
          <cell r="B2524" t="str">
            <v>14011106010314</v>
          </cell>
          <cell r="C2524" t="str">
            <v>LPC REACTIVA PERU VIG CGEM\DUPE</v>
          </cell>
        </row>
        <row r="2525">
          <cell r="B2525" t="str">
            <v>14011106010315</v>
          </cell>
          <cell r="C2525" t="str">
            <v>LPC COFIDE FONDOS PERU VIG CGEM\NORM</v>
          </cell>
        </row>
        <row r="2526">
          <cell r="B2526" t="str">
            <v>14011106010316</v>
          </cell>
          <cell r="C2526" t="str">
            <v>LPC COFIDE FONDOS PERU VIG CGEM\DUPE</v>
          </cell>
        </row>
        <row r="2527">
          <cell r="B2527" t="str">
            <v>14011106010317</v>
          </cell>
          <cell r="C2527" t="str">
            <v>LPC COFIDE FONDO CRECER VIG CGEM\DUPE</v>
          </cell>
        </row>
        <row r="2528">
          <cell r="B2528" t="str">
            <v>14011106010318</v>
          </cell>
          <cell r="C2528" t="str">
            <v>LPC COFIDE FONDO CRECER VIG CGEM\NORM</v>
          </cell>
        </row>
        <row r="2529">
          <cell r="B2529" t="str">
            <v>14011106010319</v>
          </cell>
          <cell r="C2529" t="str">
            <v>LPC REACTIVA PERU VIG CGEM\DUPE</v>
          </cell>
        </row>
        <row r="2530">
          <cell r="B2530" t="str">
            <v>14011106010320</v>
          </cell>
          <cell r="C2530" t="str">
            <v>LPC REACTIVA PERU VIG CGEM\NORM</v>
          </cell>
        </row>
        <row r="2531">
          <cell r="B2531" t="str">
            <v>14011106010322</v>
          </cell>
          <cell r="C2531" t="str">
            <v>LPC PAG MEDIANO PLAZO COVID-19 CGEM RE</v>
          </cell>
        </row>
        <row r="2532">
          <cell r="B2532" t="str">
            <v>14011106010323</v>
          </cell>
          <cell r="C2532" t="str">
            <v>LPC REF_FINAN_ESPECIALES_CGEM COVID-19</v>
          </cell>
        </row>
        <row r="2533">
          <cell r="B2533" t="str">
            <v>14011106010324</v>
          </cell>
          <cell r="C2533" t="str">
            <v>LPC REF_FINAN_ESPECIALES_CGEM COVID-19</v>
          </cell>
        </row>
        <row r="2534">
          <cell r="B2534" t="str">
            <v>14011106010325</v>
          </cell>
          <cell r="C2534" t="str">
            <v>LPC P.TV REC.COFIDE NO REVOL VIG CGEM</v>
          </cell>
        </row>
        <row r="2535">
          <cell r="B2535" t="str">
            <v>14011106010326</v>
          </cell>
          <cell r="C2535" t="str">
            <v>LPC P.TV REC.COFIDE NO REVOL VIG CGEM</v>
          </cell>
        </row>
        <row r="2536">
          <cell r="B2536" t="str">
            <v>14011106010327</v>
          </cell>
          <cell r="C2536" t="str">
            <v>LPC RP MED PZ PREST VERDE-SOCIAL CGEM</v>
          </cell>
        </row>
        <row r="2537">
          <cell r="B2537" t="str">
            <v>14011106010328</v>
          </cell>
          <cell r="C2537" t="str">
            <v>LPC RP MED PZ PREST VERDE-SOCIAL CGEM</v>
          </cell>
        </row>
        <row r="2538">
          <cell r="B2538" t="str">
            <v>14011106010329</v>
          </cell>
          <cell r="C2538" t="str">
            <v>LPC RP MED PZ PREST SOSTENIBLE CGEM VI</v>
          </cell>
        </row>
        <row r="2539">
          <cell r="B2539" t="str">
            <v>14011106010330</v>
          </cell>
          <cell r="C2539" t="str">
            <v>LPC RP MED PZ PREST SOSTENIBLE CGEM VI</v>
          </cell>
        </row>
        <row r="2540">
          <cell r="B2540" t="str">
            <v>14011106010331</v>
          </cell>
          <cell r="C2540" t="str">
            <v>LPC IMPULSO MYPERU CORTO PLAZO VIG REV</v>
          </cell>
        </row>
        <row r="2541">
          <cell r="B2541" t="str">
            <v>14011106010332</v>
          </cell>
          <cell r="C2541" t="str">
            <v>LPC IMPULSO MYPERU MEDIANO PLAZO VIG R</v>
          </cell>
        </row>
        <row r="2542">
          <cell r="B2542" t="str">
            <v>14011106010333</v>
          </cell>
          <cell r="C2542" t="str">
            <v>MYP LINEA REVOLV CIMA VIG NORM CGEM</v>
          </cell>
        </row>
        <row r="2543">
          <cell r="B2543" t="str">
            <v>14011106010334</v>
          </cell>
          <cell r="C2543" t="str">
            <v>MYP LINEA REVOLV CIMA VIG DUPE CGEM</v>
          </cell>
        </row>
        <row r="2544">
          <cell r="B2544" t="str">
            <v>14011106010335</v>
          </cell>
          <cell r="C2544" t="str">
            <v>MYP LINEA REVOL REUT.VIG CGEM DUPE</v>
          </cell>
        </row>
        <row r="2545">
          <cell r="B2545" t="str">
            <v>14011106010336</v>
          </cell>
          <cell r="C2545" t="str">
            <v>MYP LINEA REVOL REUT.VIG CGEM NORM</v>
          </cell>
        </row>
        <row r="2546">
          <cell r="B2546" t="str">
            <v>14011106010337</v>
          </cell>
          <cell r="C2546" t="str">
            <v>LPC PAG PAPERLESS DERIVADOS REVOL CGEM</v>
          </cell>
        </row>
        <row r="2547">
          <cell r="B2547" t="str">
            <v>14011106010338</v>
          </cell>
          <cell r="C2547" t="str">
            <v>LPC PAG PAPERLESS DERIVADOS REVOL CGEM</v>
          </cell>
        </row>
        <row r="2548">
          <cell r="B2548" t="str">
            <v>14011106010339</v>
          </cell>
          <cell r="C2548" t="str">
            <v>CCD-BPE LINEA REVOLVENTE_CGEM VIG NORM</v>
          </cell>
        </row>
        <row r="2549">
          <cell r="B2549" t="str">
            <v>14011106010340</v>
          </cell>
          <cell r="C2549" t="str">
            <v>CCD-BPE LINEA REVOLVENTE_CGEM VIG DUPE</v>
          </cell>
        </row>
        <row r="2550">
          <cell r="B2550" t="str">
            <v>14011106020301</v>
          </cell>
          <cell r="C2550" t="str">
            <v>MYP CAP.VIG CAP. TRAB. NORM CGEM</v>
          </cell>
        </row>
        <row r="2551">
          <cell r="B2551" t="str">
            <v>14011106020302</v>
          </cell>
          <cell r="C2551" t="str">
            <v>MYP CAP COMPRA AF NORM CGEM</v>
          </cell>
        </row>
        <row r="2552">
          <cell r="B2552" t="str">
            <v>14011106020303</v>
          </cell>
          <cell r="C2552" t="str">
            <v>MYP CAP.VIG.FIN. CRED. PARAL.NORM CGEM</v>
          </cell>
        </row>
        <row r="2553">
          <cell r="B2553" t="str">
            <v>14011106020304</v>
          </cell>
          <cell r="C2553" t="str">
            <v>MYP D/P CAP VIG CAP.TRAB CGEM</v>
          </cell>
        </row>
        <row r="2554">
          <cell r="B2554" t="str">
            <v>14011106020305</v>
          </cell>
          <cell r="C2554" t="str">
            <v>MYP D/P CAP VIG.AF INMUEBLE CGEM</v>
          </cell>
        </row>
        <row r="2555">
          <cell r="B2555" t="str">
            <v>14011106020306</v>
          </cell>
          <cell r="C2555" t="str">
            <v>MYP D/P CAP VIG CRED PARAL.CGEM</v>
          </cell>
        </row>
        <row r="2556">
          <cell r="B2556" t="str">
            <v>14011106020307</v>
          </cell>
          <cell r="C2556" t="str">
            <v>MYP D/P PAG BPE-BE COMERCIAL VIG CGEM</v>
          </cell>
        </row>
        <row r="2557">
          <cell r="B2557" t="str">
            <v>14011106020308</v>
          </cell>
          <cell r="C2557" t="str">
            <v>MYP PAG BPE-BE VIG NORM COMERCIAL CGEM</v>
          </cell>
        </row>
        <row r="2558">
          <cell r="B2558" t="str">
            <v>14011106020309</v>
          </cell>
          <cell r="C2558" t="str">
            <v>MYP CAP. VIG CAP. TRAB CIMA NOR/DP CGE</v>
          </cell>
        </row>
        <row r="2559">
          <cell r="B2559" t="str">
            <v>14011106020310</v>
          </cell>
          <cell r="C2559" t="str">
            <v>LPC PAG TV RP NO REVOL CGEM</v>
          </cell>
        </row>
        <row r="2560">
          <cell r="B2560" t="str">
            <v>14011106020311</v>
          </cell>
          <cell r="C2560" t="str">
            <v>LPC PTV RECCOFIDE NO REVOL VIG CGEM</v>
          </cell>
        </row>
        <row r="2561">
          <cell r="B2561" t="str">
            <v>14011106020312</v>
          </cell>
          <cell r="C2561" t="str">
            <v>LPC PAG TV RP MED PLAZO NO REV</v>
          </cell>
        </row>
        <row r="2562">
          <cell r="B2562" t="str">
            <v>14011106020313</v>
          </cell>
          <cell r="C2562" t="str">
            <v>LPC PAG DERIVADOS NO REVOL CGEM</v>
          </cell>
        </row>
        <row r="2563">
          <cell r="B2563" t="str">
            <v>14011106020314</v>
          </cell>
          <cell r="C2563" t="str">
            <v>LPC PAGINMOB REPROG-SUSPENSO VIG CGEM</v>
          </cell>
        </row>
        <row r="2564">
          <cell r="B2564" t="str">
            <v>14011106020315</v>
          </cell>
          <cell r="C2564" t="str">
            <v>LPC REACTIVA PERU VIG CGEM\NORM</v>
          </cell>
        </row>
        <row r="2565">
          <cell r="B2565" t="str">
            <v>14011106020316</v>
          </cell>
          <cell r="C2565" t="str">
            <v>LPC PAG TV D/P NO REV VIG CMED</v>
          </cell>
        </row>
        <row r="2566">
          <cell r="B2566" t="str">
            <v>14011106020317</v>
          </cell>
          <cell r="C2566" t="str">
            <v>LPC PAG TV RP NO REVOL CGEM</v>
          </cell>
        </row>
        <row r="2567">
          <cell r="B2567" t="str">
            <v>14011106020318</v>
          </cell>
          <cell r="C2567" t="str">
            <v>LPC PTV RECCOFIDE NO REVOL VIG CGEM</v>
          </cell>
        </row>
        <row r="2568">
          <cell r="B2568" t="str">
            <v>14011106020319</v>
          </cell>
          <cell r="C2568" t="str">
            <v>LPC PAG TV RP MED PLAZO NO REV</v>
          </cell>
        </row>
        <row r="2569">
          <cell r="B2569" t="str">
            <v>14011106020320</v>
          </cell>
          <cell r="C2569" t="str">
            <v>LPC PAG DERIVADOS NO REVOL CGEM</v>
          </cell>
        </row>
        <row r="2570">
          <cell r="B2570" t="str">
            <v>14011106020321</v>
          </cell>
          <cell r="C2570" t="str">
            <v>LPC PAGINMOB REPROG-SUSPENSO VIG CGEM</v>
          </cell>
        </row>
        <row r="2571">
          <cell r="B2571" t="str">
            <v>14011106020322</v>
          </cell>
          <cell r="C2571" t="str">
            <v>LPC REACTIVA PERU VIG CGEM\NORM</v>
          </cell>
        </row>
        <row r="2572">
          <cell r="B2572" t="str">
            <v>14011106020323</v>
          </cell>
          <cell r="C2572" t="str">
            <v>LPC PAG TV D/P NO REV VIG CMED</v>
          </cell>
        </row>
        <row r="2573">
          <cell r="B2573" t="str">
            <v>14011106020324</v>
          </cell>
          <cell r="C2573" t="str">
            <v>LPC PAG COMERC REPROG-SUSPENSO VIG CGE</v>
          </cell>
        </row>
        <row r="2574">
          <cell r="B2574" t="str">
            <v>14011106020325</v>
          </cell>
          <cell r="C2574" t="str">
            <v>LPC COFIDE FONDO CRECER VIG CGEM\NORM</v>
          </cell>
        </row>
        <row r="2575">
          <cell r="B2575" t="str">
            <v>14011106020326</v>
          </cell>
          <cell r="C2575" t="str">
            <v>LPC PAG DERIVADOS D/P NO REV VIG CGEM</v>
          </cell>
        </row>
        <row r="2576">
          <cell r="B2576" t="str">
            <v>14011106020327</v>
          </cell>
          <cell r="C2576" t="str">
            <v>LPC REACTIVA PERU VIG CGEM\DUPE</v>
          </cell>
        </row>
        <row r="2577">
          <cell r="B2577" t="str">
            <v>14011106020330</v>
          </cell>
          <cell r="C2577" t="str">
            <v>LPC 30K REACTIVA CORTO PLAZO REPROG VI</v>
          </cell>
        </row>
        <row r="2578">
          <cell r="B2578" t="str">
            <v>14011106020331</v>
          </cell>
          <cell r="C2578" t="str">
            <v>LPC 30K REACTIVA CORTO PLAZO REPROG VI</v>
          </cell>
        </row>
        <row r="2579">
          <cell r="B2579" t="str">
            <v>14011106020334</v>
          </cell>
          <cell r="C2579" t="str">
            <v>LPC REPROG REACTIVA DIFE CGEM VIG</v>
          </cell>
        </row>
        <row r="2580">
          <cell r="B2580" t="str">
            <v>14011106020335</v>
          </cell>
          <cell r="C2580" t="str">
            <v>LPC P.TV REC.COFIDE NO REVOL VIG CGEM</v>
          </cell>
        </row>
        <row r="2581">
          <cell r="B2581" t="str">
            <v>14011106020336</v>
          </cell>
          <cell r="C2581" t="str">
            <v>LPC P.TV REC.COFIDE NO REVOL VIG CGEM</v>
          </cell>
        </row>
        <row r="2582">
          <cell r="B2582" t="str">
            <v>14011106020337</v>
          </cell>
          <cell r="C2582" t="str">
            <v>LPC REPROG REACTIVA DS.011-2022 CGEM N</v>
          </cell>
        </row>
        <row r="2583">
          <cell r="B2583" t="str">
            <v>14011106020338</v>
          </cell>
          <cell r="C2583" t="str">
            <v>LPC REPROG REACTIVA DS.011-2022 CGEM D</v>
          </cell>
        </row>
        <row r="2584">
          <cell r="B2584" t="str">
            <v>14011106020339</v>
          </cell>
          <cell r="C2584" t="str">
            <v>MYP REPROG REACTIVA DS.011-2022 CGEM N</v>
          </cell>
        </row>
        <row r="2585">
          <cell r="B2585" t="str">
            <v>14011106020340</v>
          </cell>
          <cell r="C2585" t="str">
            <v>MYP REPROG REACTIVA DS.011-2022 CGEM D</v>
          </cell>
        </row>
        <row r="2586">
          <cell r="B2586" t="str">
            <v>14011106020341</v>
          </cell>
          <cell r="C2586" t="str">
            <v>LPC RP MED PZ PREST VERDE-SOCIAL CGEM</v>
          </cell>
        </row>
        <row r="2587">
          <cell r="B2587" t="str">
            <v>14011106020342</v>
          </cell>
          <cell r="C2587" t="str">
            <v>LPC RP MED PZ PREST SOSTENIBLE CGEM VI</v>
          </cell>
        </row>
        <row r="2588">
          <cell r="B2588" t="str">
            <v>14011106020343</v>
          </cell>
          <cell r="C2588" t="str">
            <v>LPC RP MED PZ PREST VERDE-SOCIAL CGEM</v>
          </cell>
        </row>
        <row r="2589">
          <cell r="B2589" t="str">
            <v>14011106020344</v>
          </cell>
          <cell r="C2589" t="str">
            <v>LPC RP MED PZ PREST SOSTENIBLE CGEM VI</v>
          </cell>
        </row>
        <row r="2590">
          <cell r="B2590" t="str">
            <v>14011106020345</v>
          </cell>
          <cell r="C2590" t="str">
            <v>LPC REPROG REACTIVA 2023 VIG CGEM NORM</v>
          </cell>
        </row>
        <row r="2591">
          <cell r="B2591" t="str">
            <v>14011106020346</v>
          </cell>
          <cell r="C2591" t="str">
            <v>LPC REPROG REACTIVA 2023 VIG CGEM DUPE</v>
          </cell>
        </row>
        <row r="2592">
          <cell r="B2592" t="str">
            <v>14011106020347</v>
          </cell>
          <cell r="C2592" t="str">
            <v>MYP CAP. TRAB - PAGARE DIGITAL_CGEM NO</v>
          </cell>
        </row>
        <row r="2593">
          <cell r="B2593" t="str">
            <v>14011106020348</v>
          </cell>
          <cell r="C2593" t="str">
            <v>MYP CAP. TRAB - PAGARE DIGITAL_CGEM DU</v>
          </cell>
        </row>
        <row r="2594">
          <cell r="B2594" t="str">
            <v>14011106020349</v>
          </cell>
          <cell r="C2594" t="str">
            <v>LPC IMPULSO MYPERU CORTO PLAZO VIG NRE</v>
          </cell>
        </row>
        <row r="2595">
          <cell r="B2595" t="str">
            <v>14011106020350</v>
          </cell>
          <cell r="C2595" t="str">
            <v>LPC IMPULSO MYPERU MEDIANO PLAZO VIG N</v>
          </cell>
        </row>
        <row r="2596">
          <cell r="B2596" t="str">
            <v>14011106020351</v>
          </cell>
          <cell r="C2596" t="str">
            <v>MYP REACTIVA REPROG DS.011-2022  VIG C</v>
          </cell>
        </row>
        <row r="2597">
          <cell r="B2597" t="str">
            <v>14011106020352</v>
          </cell>
          <cell r="C2597" t="str">
            <v>MYP REACTIVA REPROG DS.011-2022  VIG C</v>
          </cell>
        </row>
        <row r="2598">
          <cell r="B2598" t="str">
            <v>14011106020353</v>
          </cell>
          <cell r="C2598" t="str">
            <v>MYP IMPULSO MYPERU VIG CGEM DUPE</v>
          </cell>
        </row>
        <row r="2599">
          <cell r="B2599" t="str">
            <v>14011106020354</v>
          </cell>
          <cell r="C2599" t="str">
            <v>MYP IMPULSO MYPERU VIG CGEM NORM</v>
          </cell>
        </row>
        <row r="2600">
          <cell r="B2600" t="str">
            <v>14011106020355</v>
          </cell>
          <cell r="C2600" t="str">
            <v>MYP DUPE CAP.TRAB.REUT.VEN.CGEM  DUPE</v>
          </cell>
        </row>
        <row r="2601">
          <cell r="B2601" t="str">
            <v>14011106020356</v>
          </cell>
          <cell r="C2601" t="str">
            <v>MYP CAP.TRAB.REUT.VEN CGEM NORM</v>
          </cell>
        </row>
        <row r="2602">
          <cell r="B2602" t="str">
            <v>14011106020357</v>
          </cell>
          <cell r="C2602" t="str">
            <v>MYP DUPE CAP.TRAB.REUT.VIG.CGEM   DUPE</v>
          </cell>
        </row>
        <row r="2603">
          <cell r="B2603" t="str">
            <v>14011106020358</v>
          </cell>
          <cell r="C2603" t="str">
            <v>MYP CAP.TRAB.REUT.VIG.CGEM NORM</v>
          </cell>
        </row>
        <row r="2604">
          <cell r="B2604" t="str">
            <v>14011106020359</v>
          </cell>
          <cell r="C2604" t="str">
            <v>MYP CODIFE FONDO CRECER    DUPE</v>
          </cell>
        </row>
        <row r="2605">
          <cell r="B2605" t="str">
            <v>14011106020360</v>
          </cell>
          <cell r="C2605" t="str">
            <v>MYP CODIFE FONDO CRECER    NORM</v>
          </cell>
        </row>
        <row r="2606">
          <cell r="B2606" t="str">
            <v>14011106020361</v>
          </cell>
          <cell r="C2606" t="str">
            <v>MYP CODIFE FONDO CRECER    DUPE</v>
          </cell>
        </row>
        <row r="2607">
          <cell r="B2607" t="str">
            <v>14011106020362</v>
          </cell>
          <cell r="C2607" t="str">
            <v>MYP CODIFE FONDO CRECER    NORM</v>
          </cell>
        </row>
        <row r="2608">
          <cell r="B2608" t="str">
            <v>14011106020363</v>
          </cell>
          <cell r="C2608" t="str">
            <v>MYP COFIDE REACTIVA PERU   DUPE</v>
          </cell>
        </row>
        <row r="2609">
          <cell r="B2609" t="str">
            <v>14011106020364</v>
          </cell>
          <cell r="C2609" t="str">
            <v>MYP COFIDE REACTIVA PERU   NORM</v>
          </cell>
        </row>
        <row r="2610">
          <cell r="B2610" t="str">
            <v>14011106020365</v>
          </cell>
          <cell r="C2610" t="str">
            <v>MYP COFIDE REACTIVA PERU   DUPE</v>
          </cell>
        </row>
        <row r="2611">
          <cell r="B2611" t="str">
            <v>14011106020366</v>
          </cell>
          <cell r="C2611" t="str">
            <v>MYP COFIDE REACTIVA PERU   NORM</v>
          </cell>
        </row>
        <row r="2612">
          <cell r="B2612" t="str">
            <v>14011106020367</v>
          </cell>
          <cell r="C2612" t="str">
            <v>MYP 30K REACTIVA PERU REPROG 2023    D</v>
          </cell>
        </row>
        <row r="2613">
          <cell r="B2613" t="str">
            <v>14011106020368</v>
          </cell>
          <cell r="C2613" t="str">
            <v>MYP 30K REACTIVA PERU REPROG 2023    N</v>
          </cell>
        </row>
        <row r="2614">
          <cell r="B2614" t="str">
            <v>14011106020369</v>
          </cell>
          <cell r="C2614" t="str">
            <v>MYP CAPITAL DE TRABAJO CIMA  DUPE</v>
          </cell>
        </row>
        <row r="2615">
          <cell r="B2615" t="str">
            <v>14011106020370</v>
          </cell>
          <cell r="C2615" t="str">
            <v>MYP CAPITAL DE TRABAJO CIMA  NORM</v>
          </cell>
        </row>
        <row r="2616">
          <cell r="B2616" t="str">
            <v>14011106020371</v>
          </cell>
          <cell r="C2616" t="str">
            <v>MYP CAPITAL DE TRABAJO CIMA  DUPE</v>
          </cell>
        </row>
        <row r="2617">
          <cell r="B2617" t="str">
            <v>14011106020372</v>
          </cell>
          <cell r="C2617" t="str">
            <v>MYP CAPITAL DE TRABAJO CIMA  NORM</v>
          </cell>
        </row>
        <row r="2618">
          <cell r="B2618" t="str">
            <v>14011106020373</v>
          </cell>
          <cell r="C2618" t="str">
            <v>LPC PAG PAPERLESS DERIVADOS NO REVOL C</v>
          </cell>
        </row>
        <row r="2619">
          <cell r="B2619" t="str">
            <v>14011106020374</v>
          </cell>
          <cell r="C2619" t="str">
            <v>LPC PAG PAPERLESS DERIVADOS NO REVOL C</v>
          </cell>
        </row>
        <row r="2620">
          <cell r="B2620" t="str">
            <v>14011106020375</v>
          </cell>
          <cell r="C2620" t="str">
            <v>CCD-BPE CAPITAL DE TRABAJO_CGEM VIG NO</v>
          </cell>
        </row>
        <row r="2621">
          <cell r="B2621" t="str">
            <v>14011106020376</v>
          </cell>
          <cell r="C2621" t="str">
            <v>CCD-BPE CAPITAL DE TRABAJO_CGEM VIG DU</v>
          </cell>
        </row>
        <row r="2622">
          <cell r="B2622" t="str">
            <v>14011106020377</v>
          </cell>
          <cell r="C2622" t="str">
            <v>LPC COFIDE FONDOS PERU VIG CGEM\NORM</v>
          </cell>
        </row>
        <row r="2623">
          <cell r="B2623" t="str">
            <v>14011106020378</v>
          </cell>
          <cell r="C2623" t="str">
            <v>CCD-BPE CAP DE TRAB REPROG_CGEM VIG NO</v>
          </cell>
        </row>
        <row r="2624">
          <cell r="B2624" t="str">
            <v>14011106020379</v>
          </cell>
          <cell r="C2624" t="str">
            <v>CCD-BPE CAP DE TRAB REPROG_CGEM VIG DU</v>
          </cell>
        </row>
        <row r="2625">
          <cell r="B2625" t="str">
            <v>14011106090101</v>
          </cell>
          <cell r="C2625" t="str">
            <v>LPC PAG TV D/P NO REV VIG CGEM</v>
          </cell>
        </row>
        <row r="2626">
          <cell r="B2626" t="str">
            <v>14011106090102</v>
          </cell>
          <cell r="C2626" t="str">
            <v>LPC PAG TV RP NO REVOL CGEM</v>
          </cell>
        </row>
        <row r="2627">
          <cell r="B2627" t="str">
            <v>14011106090103</v>
          </cell>
          <cell r="C2627" t="str">
            <v>LPC P.TV REC.COFIDE NO REVOL VIG CGEM</v>
          </cell>
        </row>
        <row r="2628">
          <cell r="B2628" t="str">
            <v>14011106090104</v>
          </cell>
          <cell r="C2628" t="str">
            <v>LPC PAGARE  TV  COFIDE  D/P</v>
          </cell>
        </row>
        <row r="2629">
          <cell r="B2629" t="str">
            <v>14011106090105</v>
          </cell>
          <cell r="C2629" t="str">
            <v>LPC PAG TV RP MED PLAZO NO REV</v>
          </cell>
        </row>
        <row r="2630">
          <cell r="B2630" t="str">
            <v>14011106090106</v>
          </cell>
          <cell r="C2630" t="str">
            <v>LPC PAG TV RP MED PLAZO NO REV D/P</v>
          </cell>
        </row>
        <row r="2631">
          <cell r="B2631" t="str">
            <v>14011106090107</v>
          </cell>
          <cell r="C2631" t="str">
            <v>LPC PAG TV INMOBILIARIO NO REV</v>
          </cell>
        </row>
        <row r="2632">
          <cell r="B2632" t="str">
            <v>14011106090108</v>
          </cell>
          <cell r="C2632" t="str">
            <v>LPC PAG TV INMOBILIARIO NO REV D/P</v>
          </cell>
        </row>
        <row r="2633">
          <cell r="B2633" t="str">
            <v>14011106090109</v>
          </cell>
          <cell r="C2633" t="str">
            <v>LPC PAG TV NO REVOL EUROS</v>
          </cell>
        </row>
        <row r="2634">
          <cell r="B2634" t="str">
            <v>14011106090110</v>
          </cell>
          <cell r="C2634" t="str">
            <v>LPC PAG TV NO REVOL EUROS</v>
          </cell>
        </row>
        <row r="2635">
          <cell r="B2635" t="str">
            <v>14011106090111</v>
          </cell>
          <cell r="C2635" t="str">
            <v>LPC PAG DERIVADOS NO REVOL CGEM</v>
          </cell>
        </row>
        <row r="2636">
          <cell r="B2636" t="str">
            <v>14011106090112</v>
          </cell>
          <cell r="C2636" t="str">
            <v>LPC PAG DERIVADOS D/P NO REV VIG CGEM</v>
          </cell>
        </row>
        <row r="2637">
          <cell r="B2637" t="str">
            <v>14011106090113</v>
          </cell>
          <cell r="C2637" t="str">
            <v>LPC PAG REPROGRAMADO NO REV CGEM</v>
          </cell>
        </row>
        <row r="2638">
          <cell r="B2638" t="str">
            <v>14011106090114</v>
          </cell>
          <cell r="C2638" t="str">
            <v>LPC PAG REPROGRAMADO NO REVOL VIG D/P</v>
          </cell>
        </row>
        <row r="2639">
          <cell r="B2639" t="str">
            <v>14011106090115</v>
          </cell>
          <cell r="C2639" t="str">
            <v>LPC PAG.INMOB. REPROG-SUSPENSO VIG CGE</v>
          </cell>
        </row>
        <row r="2640">
          <cell r="B2640" t="str">
            <v>14011106090116</v>
          </cell>
          <cell r="C2640" t="str">
            <v>LPC PAG COMERC REPROG-SUSPENSO VIG CGE</v>
          </cell>
        </row>
        <row r="2641">
          <cell r="B2641" t="str">
            <v>14011106090117</v>
          </cell>
          <cell r="C2641" t="str">
            <v>LPC PAG.INMOB. REPROG-SUSPENSO VIG CGE</v>
          </cell>
        </row>
        <row r="2642">
          <cell r="B2642" t="str">
            <v>14011106090201</v>
          </cell>
          <cell r="C2642" t="str">
            <v>CL PAG. TV D/P NO REVOL VIG CGEM</v>
          </cell>
        </row>
        <row r="2643">
          <cell r="B2643" t="str">
            <v>14011106090202</v>
          </cell>
          <cell r="C2643" t="str">
            <v>CL PAG TV NO REVOLV VIG  CGEM</v>
          </cell>
        </row>
        <row r="2644">
          <cell r="B2644" t="str">
            <v>14011106090203</v>
          </cell>
          <cell r="C2644" t="str">
            <v>CL PAG.TV NEG.INMOBIL NO REVOLV VIG CG</v>
          </cell>
        </row>
        <row r="2645">
          <cell r="B2645" t="str">
            <v>14011106090204</v>
          </cell>
          <cell r="C2645" t="str">
            <v>CL P.TV OTROS SUSP.NO REV VIG CGEM</v>
          </cell>
        </row>
        <row r="2646">
          <cell r="B2646" t="str">
            <v>14011106090205</v>
          </cell>
          <cell r="C2646" t="str">
            <v>CL P.TV REC.COFIDE.  NO REV VIG CGEM</v>
          </cell>
        </row>
        <row r="2647">
          <cell r="B2647" t="str">
            <v>14011106090206</v>
          </cell>
          <cell r="C2647" t="str">
            <v>CL PAG.DEUD.VTA CARTERA VIG. CGEM</v>
          </cell>
        </row>
        <row r="2648">
          <cell r="B2648" t="str">
            <v>14011106090215</v>
          </cell>
          <cell r="C2648" t="str">
            <v>LPC REACTIVA PERU VIG CGEM\NORM</v>
          </cell>
        </row>
        <row r="2649">
          <cell r="B2649" t="str">
            <v>14011106090216</v>
          </cell>
          <cell r="C2649" t="str">
            <v>LPC REACTIVA PERU VIG CGEM\DUPE</v>
          </cell>
        </row>
        <row r="2650">
          <cell r="B2650" t="str">
            <v>14011106090217</v>
          </cell>
          <cell r="C2650" t="str">
            <v>LPC COFIDE FONDOS PERU VIG CGEM\NORM</v>
          </cell>
        </row>
        <row r="2651">
          <cell r="B2651" t="str">
            <v>14011106090218</v>
          </cell>
          <cell r="C2651" t="str">
            <v>LPC COFIDE FONDOS PERU VIG CGEM\DUPE</v>
          </cell>
        </row>
        <row r="2652">
          <cell r="B2652" t="str">
            <v>14011106090219</v>
          </cell>
          <cell r="C2652" t="str">
            <v>LPC COFIDE FONDO CRECER VIG CGEM\DUPE</v>
          </cell>
        </row>
        <row r="2653">
          <cell r="B2653" t="str">
            <v>14011106090220</v>
          </cell>
          <cell r="C2653" t="str">
            <v>LPC COFIDE FONDO CRECER VIG CGEM\NORM</v>
          </cell>
        </row>
        <row r="2654">
          <cell r="B2654" t="str">
            <v>14011106090221</v>
          </cell>
          <cell r="C2654" t="str">
            <v>LPC REACTIVA PERU VIG CGEM\DUPE</v>
          </cell>
        </row>
        <row r="2655">
          <cell r="B2655" t="str">
            <v>14011106090222</v>
          </cell>
          <cell r="C2655" t="str">
            <v>LPC REACTIVA PERU VIG CGEM\NORM</v>
          </cell>
        </row>
        <row r="2656">
          <cell r="B2656" t="str">
            <v>14011106090224</v>
          </cell>
          <cell r="C2656" t="str">
            <v>LPC PAG MEDIANO PLAZO COVID-19 CGEM NO</v>
          </cell>
        </row>
        <row r="2657">
          <cell r="B2657" t="str">
            <v>14011106090225</v>
          </cell>
          <cell r="C2657" t="str">
            <v>LPC REF_FINAN_ESPECIALES_CGEM COVID-19</v>
          </cell>
        </row>
        <row r="2658">
          <cell r="B2658" t="str">
            <v>14011106090226</v>
          </cell>
          <cell r="C2658" t="str">
            <v>LPC REF_FINAN_ESPECIALES_CGEM COVID-19</v>
          </cell>
        </row>
        <row r="2659">
          <cell r="B2659" t="str">
            <v>14011108000100</v>
          </cell>
          <cell r="C2659" t="str">
            <v>CDO VISA EXTRACASH NO REV VIG CGEM</v>
          </cell>
        </row>
        <row r="2660">
          <cell r="B2660" t="str">
            <v>14011108000101</v>
          </cell>
          <cell r="C2660" t="str">
            <v>CDO MC EXTRACASH NO REV VIG CGEM</v>
          </cell>
        </row>
        <row r="2661">
          <cell r="B2661" t="str">
            <v>14011108000102</v>
          </cell>
          <cell r="C2661" t="str">
            <v>CDO AMEX EXTRACASH NO REV VIG CGEM</v>
          </cell>
        </row>
        <row r="2662">
          <cell r="B2662" t="str">
            <v>14011110000101</v>
          </cell>
          <cell r="C2662" t="str">
            <v>FCD  LETRAS FACTORING VIG CGEM</v>
          </cell>
        </row>
        <row r="2663">
          <cell r="B2663" t="str">
            <v>14011110000102</v>
          </cell>
          <cell r="C2663" t="str">
            <v>PR FACT EN FACTORING VIG CGEM</v>
          </cell>
        </row>
        <row r="2664">
          <cell r="B2664" t="str">
            <v>14011110000103</v>
          </cell>
          <cell r="C2664" t="str">
            <v>FCD  FACT ELECTR LET/FACT VIG CGEM</v>
          </cell>
        </row>
        <row r="2665">
          <cell r="B2665" t="str">
            <v>14011110000104</v>
          </cell>
          <cell r="C2665" t="str">
            <v>PR FACT INTERN VIG CGEM</v>
          </cell>
        </row>
        <row r="2666">
          <cell r="B2666" t="str">
            <v>14011110000105</v>
          </cell>
          <cell r="C2666" t="str">
            <v>PR PERU FACTORING CAP. VIG CGEM</v>
          </cell>
        </row>
        <row r="2667">
          <cell r="B2667" t="str">
            <v>14011110000106</v>
          </cell>
          <cell r="C2667" t="str">
            <v>PR FORFAITING EXPORTACIÓN VIG CGEM</v>
          </cell>
        </row>
        <row r="2668">
          <cell r="B2668" t="str">
            <v>14011110000107</v>
          </cell>
          <cell r="C2668" t="str">
            <v>FCD FACT INTER EXPO VIG NORM CGEM</v>
          </cell>
        </row>
        <row r="2669">
          <cell r="B2669" t="str">
            <v>14011110000108</v>
          </cell>
          <cell r="C2669" t="str">
            <v>FCD FORFAITING EXPO VIG NORM CGEM</v>
          </cell>
        </row>
        <row r="2670">
          <cell r="B2670" t="str">
            <v>14011110000109</v>
          </cell>
          <cell r="C2670" t="str">
            <v>FCD FACT INTER EXPO VIG DUPE CGEM</v>
          </cell>
        </row>
        <row r="2671">
          <cell r="B2671" t="str">
            <v>14011110000110</v>
          </cell>
          <cell r="C2671" t="str">
            <v>FCD FORFAITING EXPO VIG DUPE CGEM</v>
          </cell>
        </row>
        <row r="2672">
          <cell r="B2672" t="str">
            <v>14011110000111</v>
          </cell>
          <cell r="C2672" t="str">
            <v>FCD CONFIRMING INTERNACIONALVIG NORM C</v>
          </cell>
        </row>
        <row r="2673">
          <cell r="B2673" t="str">
            <v>14011110000112</v>
          </cell>
          <cell r="C2673" t="str">
            <v>FCD CONFIRMING INTERNACIONAL VIG DUPE</v>
          </cell>
        </row>
        <row r="2674">
          <cell r="B2674" t="str">
            <v>14011110000113</v>
          </cell>
          <cell r="C2674" t="str">
            <v>FCD FAC. FIS. LET. VIG. CGEM DUPE</v>
          </cell>
        </row>
        <row r="2675">
          <cell r="B2675" t="str">
            <v>14011110000114</v>
          </cell>
          <cell r="C2675" t="str">
            <v>FCD FAC. FIS. FAC.. VIG. CGEM DUPE</v>
          </cell>
        </row>
        <row r="2676">
          <cell r="B2676" t="str">
            <v>14011110000201</v>
          </cell>
          <cell r="C2676" t="str">
            <v>CL EX FACTORING FORFAITING VIG CGEM</v>
          </cell>
        </row>
        <row r="2677">
          <cell r="B2677" t="str">
            <v>14011110000202</v>
          </cell>
          <cell r="C2677" t="str">
            <v>CL  CONFIRMING INTER VIG CGEM</v>
          </cell>
        </row>
        <row r="2678">
          <cell r="B2678" t="str">
            <v>14011110000301</v>
          </cell>
          <cell r="C2678" t="str">
            <v>FCD FACT ELECTR VIG DUDOSO CGEM</v>
          </cell>
        </row>
        <row r="2679">
          <cell r="B2679" t="str">
            <v>14011110000302</v>
          </cell>
          <cell r="C2679" t="str">
            <v>FACT INTER IMPORT VIG. CGEM DUPE</v>
          </cell>
        </row>
        <row r="2680">
          <cell r="B2680" t="str">
            <v>14011110000303</v>
          </cell>
          <cell r="C2680" t="str">
            <v>FACT INTER IMPORT  VIG. CGEM NORMAL</v>
          </cell>
        </row>
        <row r="2681">
          <cell r="B2681" t="str">
            <v>14011111000101</v>
          </cell>
          <cell r="C2681" t="str">
            <v>LPC LEASING BIEN INT DIFE RP CGEM</v>
          </cell>
        </row>
        <row r="2682">
          <cell r="B2682" t="str">
            <v>14011111000102</v>
          </cell>
          <cell r="C2682" t="str">
            <v>LPC LEASING SEGUROS INT DIF RP CGEM</v>
          </cell>
        </row>
        <row r="2683">
          <cell r="B2683" t="str">
            <v>14011111000103</v>
          </cell>
          <cell r="C2683" t="str">
            <v>LPC LEASING SEGUROS RP CGEM</v>
          </cell>
        </row>
        <row r="2684">
          <cell r="B2684" t="str">
            <v>14011111000104</v>
          </cell>
          <cell r="C2684" t="str">
            <v>LPC LEASING IGV RP CGEM</v>
          </cell>
        </row>
        <row r="2685">
          <cell r="B2685" t="str">
            <v>14011111000105</v>
          </cell>
          <cell r="C2685" t="str">
            <v>LPC LEASING DEL BIEN RP CGEM</v>
          </cell>
        </row>
        <row r="2686">
          <cell r="B2686" t="str">
            <v>14011111000106</v>
          </cell>
          <cell r="C2686" t="str">
            <v>LPC CAP DIF SEG.LS OTROS SUSP RP CGEM</v>
          </cell>
        </row>
        <row r="2687">
          <cell r="B2687" t="str">
            <v>14011111000107</v>
          </cell>
          <cell r="C2687" t="str">
            <v>LPC CIA SEG CAP VIG OTROS SUSP RP CGEM</v>
          </cell>
        </row>
        <row r="2688">
          <cell r="B2688" t="str">
            <v>14011111000108</v>
          </cell>
          <cell r="C2688" t="str">
            <v>LPC LS DEL BIEN OTROS SUSP RP CGEM</v>
          </cell>
        </row>
        <row r="2689">
          <cell r="B2689" t="str">
            <v>14011111000109</v>
          </cell>
          <cell r="C2689" t="str">
            <v>LPC CAP LS IGV OTROS SUSP RP CGEM</v>
          </cell>
        </row>
        <row r="2690">
          <cell r="B2690" t="str">
            <v>14011111000110</v>
          </cell>
          <cell r="C2690" t="str">
            <v>LPC PSG LEASING MYP CGEM</v>
          </cell>
        </row>
        <row r="2691">
          <cell r="B2691" t="str">
            <v>14011111000111</v>
          </cell>
          <cell r="C2691" t="str">
            <v>LPC PIG LEASING IGV MYP CGEM</v>
          </cell>
        </row>
        <row r="2692">
          <cell r="B2692" t="str">
            <v>14011111000112</v>
          </cell>
          <cell r="C2692" t="str">
            <v>LPC PRI LEASING MYP CGEM</v>
          </cell>
        </row>
        <row r="2693">
          <cell r="B2693" t="str">
            <v>14011111000113</v>
          </cell>
          <cell r="C2693" t="str">
            <v>LPC PSG LEASING MYP D/P CGEM</v>
          </cell>
        </row>
        <row r="2694">
          <cell r="B2694" t="str">
            <v>14011111000114</v>
          </cell>
          <cell r="C2694" t="str">
            <v>LPC PIG LEASING IGV MYP D/P CGEM</v>
          </cell>
        </row>
        <row r="2695">
          <cell r="B2695" t="str">
            <v>14011111000115</v>
          </cell>
          <cell r="C2695" t="str">
            <v>LPC PRI LEASING MYP D/P CGEM</v>
          </cell>
        </row>
        <row r="2696">
          <cell r="B2696" t="str">
            <v>14011111000201</v>
          </cell>
          <cell r="C2696" t="str">
            <v>LPC LEAS DEL BIEN D/P INT DIF RP CGEM</v>
          </cell>
        </row>
        <row r="2697">
          <cell r="B2697" t="str">
            <v>14011111000202</v>
          </cell>
          <cell r="C2697" t="str">
            <v>LPC LEAS D/P SEG INT DIF RP CGEM</v>
          </cell>
        </row>
        <row r="2698">
          <cell r="B2698" t="str">
            <v>14011111000203</v>
          </cell>
          <cell r="C2698" t="str">
            <v>LPC LEAS D/P SEG RP CGEM</v>
          </cell>
        </row>
        <row r="2699">
          <cell r="B2699" t="str">
            <v>14011111000204</v>
          </cell>
          <cell r="C2699" t="str">
            <v>LPC LEAS DEL BIEN D/P RP CGEM</v>
          </cell>
        </row>
        <row r="2700">
          <cell r="B2700" t="str">
            <v>14011111000205</v>
          </cell>
          <cell r="C2700" t="str">
            <v>LPC LEASING D/P IGV RP CGEM</v>
          </cell>
        </row>
        <row r="2701">
          <cell r="B2701" t="str">
            <v>14011111000301</v>
          </cell>
          <cell r="C2701" t="str">
            <v>LPC LEASING EN PROCESO CGEM</v>
          </cell>
        </row>
        <row r="2702">
          <cell r="B2702" t="str">
            <v>14011111000302</v>
          </cell>
          <cell r="C2702" t="str">
            <v>LPC CAP DIF LS  BIEN OTROS SUSP RP CGE</v>
          </cell>
        </row>
        <row r="2703">
          <cell r="B2703" t="str">
            <v>14011111000401</v>
          </cell>
          <cell r="C2703" t="str">
            <v>LPC LSG BIEN ADJ. DIFOS RP CGEM</v>
          </cell>
        </row>
        <row r="2704">
          <cell r="B2704" t="str">
            <v>14011111000402</v>
          </cell>
          <cell r="C2704" t="str">
            <v>LPC LSG SEG. ADJ. DIF RP CGEM</v>
          </cell>
        </row>
        <row r="2705">
          <cell r="B2705" t="str">
            <v>14011111000403</v>
          </cell>
          <cell r="C2705" t="str">
            <v>LPC LSG ADJ. CIA SEG RP CGEM</v>
          </cell>
        </row>
        <row r="2706">
          <cell r="B2706" t="str">
            <v>14011111000404</v>
          </cell>
          <cell r="C2706" t="str">
            <v>LPC LSG ADJ. PRIN IGV RP CGEM</v>
          </cell>
        </row>
        <row r="2707">
          <cell r="B2707" t="str">
            <v>14011111000405</v>
          </cell>
          <cell r="C2707" t="str">
            <v>LPC LSG DEL BIEN ADJ. RP CGEM</v>
          </cell>
        </row>
        <row r="2708">
          <cell r="B2708" t="str">
            <v>14011111000406</v>
          </cell>
          <cell r="C2708" t="str">
            <v>LPC LSG BIEN ADJ. DIF D/P CGEM</v>
          </cell>
        </row>
        <row r="2709">
          <cell r="B2709" t="str">
            <v>14011111000407</v>
          </cell>
          <cell r="C2709" t="str">
            <v>LPC LSG SEG. ADJ. DIFOS D/P CGEM</v>
          </cell>
        </row>
        <row r="2710">
          <cell r="B2710" t="str">
            <v>14011111000408</v>
          </cell>
          <cell r="C2710" t="str">
            <v>LPC LSG D/P CIA SEG ADJ. CGEM</v>
          </cell>
        </row>
        <row r="2711">
          <cell r="B2711" t="str">
            <v>14011111000409</v>
          </cell>
          <cell r="C2711" t="str">
            <v>LPC LSG BIEN D/P ADJ. CGEM</v>
          </cell>
        </row>
        <row r="2712">
          <cell r="B2712" t="str">
            <v>14011111000410</v>
          </cell>
          <cell r="C2712" t="str">
            <v>LPC LSG D/P IGV D/P ADJ. CGEM</v>
          </cell>
        </row>
        <row r="2713">
          <cell r="B2713" t="str">
            <v>14011111000501</v>
          </cell>
          <cell r="C2713" t="str">
            <v>LPC LEASING COFIDE INT DIF PDL CGEM</v>
          </cell>
        </row>
        <row r="2714">
          <cell r="B2714" t="str">
            <v>14011111000502</v>
          </cell>
          <cell r="C2714" t="str">
            <v>LPC LS COFIDE SEGUROS INT DIF PDS CGEM</v>
          </cell>
        </row>
        <row r="2715">
          <cell r="B2715" t="str">
            <v>14011111000503</v>
          </cell>
          <cell r="C2715" t="str">
            <v>LPC LEASING COFIDE SEGUROS PSG CGEM</v>
          </cell>
        </row>
        <row r="2716">
          <cell r="B2716" t="str">
            <v>14011111000504</v>
          </cell>
          <cell r="C2716" t="str">
            <v>LPC LEASING COFIDE IGV PIG CGEM</v>
          </cell>
        </row>
        <row r="2717">
          <cell r="B2717" t="str">
            <v>14011111000505</v>
          </cell>
          <cell r="C2717" t="str">
            <v>LPC LEASING COFIDE PRI CGEM</v>
          </cell>
        </row>
        <row r="2718">
          <cell r="B2718" t="str">
            <v>14011111000506</v>
          </cell>
          <cell r="C2718" t="str">
            <v>LPC LS COFIDE D/P INT DIF PDL CGEM</v>
          </cell>
        </row>
        <row r="2719">
          <cell r="B2719" t="str">
            <v>14011111000507</v>
          </cell>
          <cell r="C2719" t="str">
            <v>LPC LS COFIDE D/P SEG INT DIF PDS CGEM</v>
          </cell>
        </row>
        <row r="2720">
          <cell r="B2720" t="str">
            <v>14011111000508</v>
          </cell>
          <cell r="C2720" t="str">
            <v>LPC LS COFIDE D/P SEG PSG CGEM</v>
          </cell>
        </row>
        <row r="2721">
          <cell r="B2721" t="str">
            <v>14011111000509</v>
          </cell>
          <cell r="C2721" t="str">
            <v>LPC LEASING COFIDE D/P IGV PIG CGEM</v>
          </cell>
        </row>
        <row r="2722">
          <cell r="B2722" t="str">
            <v>14011111000510</v>
          </cell>
          <cell r="C2722" t="str">
            <v>LPC LEASING COFIDE D/P PRI CGEM</v>
          </cell>
        </row>
        <row r="2723">
          <cell r="B2723" t="str">
            <v>14011111000601</v>
          </cell>
          <cell r="C2723" t="str">
            <v>LPC LEASING DERIVADO DEL BIEN RP CGEM</v>
          </cell>
        </row>
        <row r="2724">
          <cell r="B2724" t="str">
            <v>14011111000602</v>
          </cell>
          <cell r="C2724" t="str">
            <v>LPC LEASING DERIVADO DEL BIEN D/P RP C</v>
          </cell>
        </row>
        <row r="2725">
          <cell r="B2725" t="str">
            <v>14011111000603</v>
          </cell>
          <cell r="C2725" t="str">
            <v>LPC LEASING DERIVADO SEGUROS RP CGEM</v>
          </cell>
        </row>
        <row r="2726">
          <cell r="B2726" t="str">
            <v>14011111000604</v>
          </cell>
          <cell r="C2726" t="str">
            <v>LPC LEASING DERIVADO D/P SEG RP CGEM</v>
          </cell>
        </row>
        <row r="2727">
          <cell r="B2727" t="str">
            <v>14011111000605</v>
          </cell>
          <cell r="C2727" t="str">
            <v>LPC LEASING DERIVADO IGV RP CGEM</v>
          </cell>
        </row>
        <row r="2728">
          <cell r="B2728" t="str">
            <v>14011111000606</v>
          </cell>
          <cell r="C2728" t="str">
            <v>LPC LEASING DERIVADO D/P IGV RP CGEM</v>
          </cell>
        </row>
        <row r="2729">
          <cell r="B2729" t="str">
            <v>14011112000101</v>
          </cell>
          <cell r="C2729" t="str">
            <v>LPC LEASEBACK DEL BIEN INT DIF RP CGEM</v>
          </cell>
        </row>
        <row r="2730">
          <cell r="B2730" t="str">
            <v>14011112000102</v>
          </cell>
          <cell r="C2730" t="str">
            <v>LPC LEASEBACK SEG INT DIF RP CGEM</v>
          </cell>
        </row>
        <row r="2731">
          <cell r="B2731" t="str">
            <v>14011112000103</v>
          </cell>
          <cell r="C2731" t="str">
            <v>LPC LEASEBACK SEGUROS RP CGEM</v>
          </cell>
        </row>
        <row r="2732">
          <cell r="B2732" t="str">
            <v>14011112000104</v>
          </cell>
          <cell r="C2732" t="str">
            <v>LPC LEASEBACK IGV VIG RP LPC</v>
          </cell>
        </row>
        <row r="2733">
          <cell r="B2733" t="str">
            <v>14011112000105</v>
          </cell>
          <cell r="C2733" t="str">
            <v>LPC LEASEBACK DEL BIEN RP CGEM</v>
          </cell>
        </row>
        <row r="2734">
          <cell r="B2734" t="str">
            <v>14011112000106</v>
          </cell>
          <cell r="C2734" t="str">
            <v>LPC LEASEBACK COFIDE INT DIF VIG PDL C</v>
          </cell>
        </row>
        <row r="2735">
          <cell r="B2735" t="str">
            <v>14011112000107</v>
          </cell>
          <cell r="C2735" t="str">
            <v>LPC LEASEBACK COFIDE SEG INT DIF VIG P</v>
          </cell>
        </row>
        <row r="2736">
          <cell r="B2736" t="str">
            <v>14011112000108</v>
          </cell>
          <cell r="C2736" t="str">
            <v>LPC LEASEBACK COFIDE SEGUROS VIG PSG C</v>
          </cell>
        </row>
        <row r="2737">
          <cell r="B2737" t="str">
            <v>14011112000109</v>
          </cell>
          <cell r="C2737" t="str">
            <v>LPC LEASEBACK COFIDE IGV VIG PIG CGEM</v>
          </cell>
        </row>
        <row r="2738">
          <cell r="B2738" t="str">
            <v>14011112000110</v>
          </cell>
          <cell r="C2738" t="str">
            <v>LPC CAPITAL LEASEBACK COFIDE VIG PRI C</v>
          </cell>
        </row>
        <row r="2739">
          <cell r="B2739" t="str">
            <v>14011112000111</v>
          </cell>
          <cell r="C2739" t="str">
            <v>LPC LEASEBACK COFIDE D/P INT DIF VIG P</v>
          </cell>
        </row>
        <row r="2740">
          <cell r="B2740" t="str">
            <v>14011112000112</v>
          </cell>
          <cell r="C2740" t="str">
            <v>LPC LEASEBACK COFIDE D/P SEG INT DIF V</v>
          </cell>
        </row>
        <row r="2741">
          <cell r="B2741" t="str">
            <v>14011112000113</v>
          </cell>
          <cell r="C2741" t="str">
            <v>LPC LEASEBACK COFIDE D/P SEGUROS VIG P</v>
          </cell>
        </row>
        <row r="2742">
          <cell r="B2742" t="str">
            <v>14011112000114</v>
          </cell>
          <cell r="C2742" t="str">
            <v>LPC CAPITAL LEASEBACK COFIDE D/P VIG P</v>
          </cell>
        </row>
        <row r="2743">
          <cell r="B2743" t="str">
            <v>14011112000115</v>
          </cell>
          <cell r="C2743" t="str">
            <v>LPC LEASEBACK COFIDE D/P IGV VIG PIG C</v>
          </cell>
        </row>
        <row r="2744">
          <cell r="B2744" t="str">
            <v>14011112000201</v>
          </cell>
          <cell r="C2744" t="str">
            <v>LPC LSBACK DEL BIEN D/P INT DIF RP CGE</v>
          </cell>
        </row>
        <row r="2745">
          <cell r="B2745" t="str">
            <v>14011112000202</v>
          </cell>
          <cell r="C2745" t="str">
            <v>LPC LSBACK D/P SEG INT DIFERIDOS RP CG</v>
          </cell>
        </row>
        <row r="2746">
          <cell r="B2746" t="str">
            <v>14011112000203</v>
          </cell>
          <cell r="C2746" t="str">
            <v>LPC LEASEBACK D/P SEG RP CGEM</v>
          </cell>
        </row>
        <row r="2747">
          <cell r="B2747" t="str">
            <v>14011112000204</v>
          </cell>
          <cell r="C2747" t="str">
            <v>LPC LSBACK DEL BIEN D/P RP CGEM</v>
          </cell>
        </row>
        <row r="2748">
          <cell r="B2748" t="str">
            <v>14011112000205</v>
          </cell>
          <cell r="C2748" t="str">
            <v>LPC LSBACK D/P IGV RP CGEM</v>
          </cell>
        </row>
        <row r="2749">
          <cell r="B2749" t="str">
            <v>14011112000301</v>
          </cell>
          <cell r="C2749" t="str">
            <v>LPC PDL DIF LSB  BIEN OTRO SUSP CGEM</v>
          </cell>
        </row>
        <row r="2750">
          <cell r="B2750" t="str">
            <v>14011112000302</v>
          </cell>
          <cell r="C2750" t="str">
            <v>LPC CAP DIF SEG.LSB OTROS SUSP CGEM</v>
          </cell>
        </row>
        <row r="2751">
          <cell r="B2751" t="str">
            <v>14011112000303</v>
          </cell>
          <cell r="C2751" t="str">
            <v>LPC CIA SEG CAP VIG OTROS SUSP CGEM</v>
          </cell>
        </row>
        <row r="2752">
          <cell r="B2752" t="str">
            <v>14011112000304</v>
          </cell>
          <cell r="C2752" t="str">
            <v>LPC LSB DEL BIEN OTROS SUSP CGEM</v>
          </cell>
        </row>
        <row r="2753">
          <cell r="B2753" t="str">
            <v>14011112000305</v>
          </cell>
          <cell r="C2753" t="str">
            <v>LPC CAP LSB IGV OTROS SUSPENSO CGEM</v>
          </cell>
        </row>
        <row r="2754">
          <cell r="B2754" t="str">
            <v>14011121000101</v>
          </cell>
          <cell r="C2754" t="str">
            <v>CL CXL CC ACEPTAC BKT CL VIG CGEM</v>
          </cell>
        </row>
        <row r="2755">
          <cell r="B2755" t="str">
            <v>14011121000102</v>
          </cell>
          <cell r="C2755" t="str">
            <v>CL CXL AVAL X ACEPTAC VIG CGEM</v>
          </cell>
        </row>
        <row r="2756">
          <cell r="B2756" t="str">
            <v>14011121000103</v>
          </cell>
          <cell r="C2756" t="str">
            <v>CL CXL CRED. X LIQUI.CC AVAL VIG CGEM</v>
          </cell>
        </row>
        <row r="2757">
          <cell r="B2757" t="str">
            <v>14011121000104</v>
          </cell>
          <cell r="C2757" t="str">
            <v>CL CXL.CAR CRED VISTA VIG CGEM</v>
          </cell>
        </row>
        <row r="2758">
          <cell r="B2758" t="str">
            <v>14011121000105</v>
          </cell>
          <cell r="C2758" t="str">
            <v>CL CXL.STAND BY VIG CGEM</v>
          </cell>
        </row>
        <row r="2759">
          <cell r="B2759" t="str">
            <v>14011121000106</v>
          </cell>
          <cell r="C2759" t="str">
            <v>CL CXL.COBRA AVALA VIG CGEM</v>
          </cell>
        </row>
        <row r="2760">
          <cell r="B2760" t="str">
            <v>14011121000201</v>
          </cell>
          <cell r="C2760" t="str">
            <v>CL CRED.POR LIQ. CARTA FIANZA VIG CGEM</v>
          </cell>
        </row>
        <row r="2761">
          <cell r="B2761" t="str">
            <v>14011126000101</v>
          </cell>
          <cell r="C2761" t="str">
            <v>LPC PAG IMPORT.D/P CL CGEM</v>
          </cell>
        </row>
        <row r="2762">
          <cell r="B2762" t="str">
            <v>14011126000102</v>
          </cell>
          <cell r="C2762" t="str">
            <v>LPC PAG.PRE EX EMB D/P CGEM</v>
          </cell>
        </row>
        <row r="2763">
          <cell r="B2763" t="str">
            <v>14011126000103</v>
          </cell>
          <cell r="C2763" t="str">
            <v>LPC PAG EXP POST EMB RP D/P CGEM</v>
          </cell>
        </row>
        <row r="2764">
          <cell r="B2764" t="str">
            <v>14011126000104</v>
          </cell>
          <cell r="C2764" t="str">
            <v>CL PAG EXP PRE EM.RP VIG CGEM</v>
          </cell>
        </row>
        <row r="2765">
          <cell r="B2765" t="str">
            <v>14011126000105</v>
          </cell>
          <cell r="C2765" t="str">
            <v>CL PAG EXP POST EMB RP CGEM VIG</v>
          </cell>
        </row>
        <row r="2766">
          <cell r="B2766" t="str">
            <v>14011126000106</v>
          </cell>
          <cell r="C2766" t="str">
            <v>CL PAGARE IMPORT CGEM</v>
          </cell>
        </row>
        <row r="2767">
          <cell r="B2767" t="str">
            <v>14011126000107</v>
          </cell>
          <cell r="C2767" t="str">
            <v>LPC WORK CAP. EX PRE EMB.VIG CGEM</v>
          </cell>
        </row>
        <row r="2768">
          <cell r="B2768" t="str">
            <v>14011126000108</v>
          </cell>
          <cell r="C2768" t="str">
            <v>LPC FINANC PRE EMBARQUE</v>
          </cell>
        </row>
        <row r="2769">
          <cell r="B2769" t="str">
            <v>14011126000109</v>
          </cell>
          <cell r="C2769" t="str">
            <v>LPC FINANC PRE EMBARQUE  D/P</v>
          </cell>
        </row>
        <row r="2770">
          <cell r="B2770" t="str">
            <v>14011126000110</v>
          </cell>
          <cell r="C2770" t="str">
            <v>LPC FINANC PRE EMBARQUE-SEPYMEX CGEM</v>
          </cell>
        </row>
        <row r="2771">
          <cell r="B2771" t="str">
            <v>14011126000111</v>
          </cell>
          <cell r="C2771" t="str">
            <v>LPC FINANC PRE EMBARQUE  D/P-SEPYMEX C</v>
          </cell>
        </row>
        <row r="2772">
          <cell r="B2772" t="str">
            <v>14011126000112</v>
          </cell>
          <cell r="C2772" t="str">
            <v>LPC PRE EMBARQUE FINANC. VIG. NORM CGE</v>
          </cell>
        </row>
        <row r="2773">
          <cell r="B2773" t="str">
            <v>14011126000113</v>
          </cell>
          <cell r="C2773" t="str">
            <v>LPC PRE EMBARQUE FINANC. VIG. DUPE CGE</v>
          </cell>
        </row>
        <row r="2774">
          <cell r="B2774" t="str">
            <v>14011126000114</v>
          </cell>
          <cell r="C2774" t="str">
            <v>LPC POST EMBARQUE FINANC. VIG. NORM CG</v>
          </cell>
        </row>
        <row r="2775">
          <cell r="B2775" t="str">
            <v>14011126000115</v>
          </cell>
          <cell r="C2775" t="str">
            <v>LPC POST EMBARQUE FINANC. VIG. DUPE CG</v>
          </cell>
        </row>
        <row r="2776">
          <cell r="B2776" t="str">
            <v>14011126000116</v>
          </cell>
          <cell r="C2776" t="str">
            <v>LPC IMPORT. CARTA CREDITO  FINANC. VIG</v>
          </cell>
        </row>
        <row r="2777">
          <cell r="B2777" t="str">
            <v>14011126000117</v>
          </cell>
          <cell r="C2777" t="str">
            <v>LPC IMPORT. CARTA CREDITO  FINANC. VIG</v>
          </cell>
        </row>
        <row r="2778">
          <cell r="B2778" t="str">
            <v>14011126000118</v>
          </cell>
          <cell r="C2778" t="str">
            <v>LPC IMPORT.  FINANC. VIG. NORM CGEM</v>
          </cell>
        </row>
        <row r="2779">
          <cell r="B2779" t="str">
            <v>14011126000119</v>
          </cell>
          <cell r="C2779" t="str">
            <v>LPC IMPORT.  FINANC. VIG. DUPE CGEM</v>
          </cell>
        </row>
        <row r="2780">
          <cell r="B2780" t="str">
            <v>14011126000120</v>
          </cell>
          <cell r="C2780" t="str">
            <v>LPC PAGARE FORFAITING CGEM</v>
          </cell>
        </row>
        <row r="2781">
          <cell r="B2781" t="str">
            <v>14011126000121</v>
          </cell>
          <cell r="C2781" t="str">
            <v>LPC PAGARE FORFAITING D/P CGEM</v>
          </cell>
        </row>
        <row r="2782">
          <cell r="B2782" t="str">
            <v>14011126000201</v>
          </cell>
          <cell r="C2782" t="str">
            <v>CL EX FORFAITING VIG CGEM</v>
          </cell>
        </row>
        <row r="2783">
          <cell r="B2783" t="str">
            <v>14011126000202</v>
          </cell>
          <cell r="C2783" t="str">
            <v>CL PAG.PRE EX EMBAR. D/P. VIG. CGEM</v>
          </cell>
        </row>
        <row r="2784">
          <cell r="B2784" t="str">
            <v>14011126000203</v>
          </cell>
          <cell r="C2784" t="str">
            <v>CL PAG.POST. EX EMBAR. D/P. VIG. CCOR</v>
          </cell>
        </row>
        <row r="2785">
          <cell r="B2785" t="str">
            <v>14011126000204</v>
          </cell>
          <cell r="C2785" t="str">
            <v>CL EX VIG PAG.IMPORTAC.D/P CGEM</v>
          </cell>
        </row>
        <row r="2786">
          <cell r="B2786" t="str">
            <v>14011126000205</v>
          </cell>
          <cell r="C2786" t="str">
            <v>LPC COFIDE FONDOS CRECER CGEM  VIG\NOR</v>
          </cell>
        </row>
        <row r="2787">
          <cell r="B2787" t="str">
            <v>14011126000206</v>
          </cell>
          <cell r="C2787" t="str">
            <v>LPC COFIDE FONDOS CRECER CGEM  VIG\DUP</v>
          </cell>
        </row>
        <row r="2788">
          <cell r="B2788" t="str">
            <v>14011126000207</v>
          </cell>
          <cell r="C2788" t="str">
            <v>LPC COFIDE FONDOS CRECER CGEM  VIG\NOR</v>
          </cell>
        </row>
        <row r="2789">
          <cell r="B2789" t="str">
            <v>14011126000208</v>
          </cell>
          <cell r="C2789" t="str">
            <v>LPC COFIDE FONDOS CRECER CGEM  VIG\DUP</v>
          </cell>
        </row>
        <row r="2790">
          <cell r="B2790" t="str">
            <v>14011126000209</v>
          </cell>
          <cell r="C2790" t="str">
            <v>LPC REPROG EM COVID-19 PRE-EMBARQUE CG</v>
          </cell>
        </row>
        <row r="2791">
          <cell r="B2791" t="str">
            <v>14011126000210</v>
          </cell>
          <cell r="C2791" t="str">
            <v>LPC REPROG EM COVID-19 PRE-EMBARQUE CG</v>
          </cell>
        </row>
        <row r="2792">
          <cell r="B2792" t="str">
            <v>14011126000211</v>
          </cell>
          <cell r="C2792" t="str">
            <v>LPC REPROG EM COVID-19 POST-EMBARQUE C</v>
          </cell>
        </row>
        <row r="2793">
          <cell r="B2793" t="str">
            <v>14011126000212</v>
          </cell>
          <cell r="C2793" t="str">
            <v>LPC REPROG EM COVID-19 POST-EMBARQUE C</v>
          </cell>
        </row>
        <row r="2794">
          <cell r="B2794" t="str">
            <v>14011126000213</v>
          </cell>
          <cell r="C2794" t="str">
            <v>LPC REPROG EM COVID-19 FINAN.COMEX CGE</v>
          </cell>
        </row>
        <row r="2795">
          <cell r="B2795" t="str">
            <v>14011126000214</v>
          </cell>
          <cell r="C2795" t="str">
            <v>LPC REPROG EM COVID-19 FINAN.COMEX CGE</v>
          </cell>
        </row>
        <row r="2796">
          <cell r="B2796" t="str">
            <v>14011126000801</v>
          </cell>
          <cell r="C2796" t="str">
            <v>PAN CREDITOS COMERCIO EXTERIOR CGEM</v>
          </cell>
        </row>
        <row r="2797">
          <cell r="B2797" t="str">
            <v>14011126000802</v>
          </cell>
          <cell r="C2797" t="str">
            <v>FIN PRE EMBARQUE IB PANAMA CAPITAL VIG</v>
          </cell>
        </row>
        <row r="2798">
          <cell r="B2798" t="str">
            <v>14011126000803</v>
          </cell>
          <cell r="C2798" t="str">
            <v>FIN POST EMBARQUE IB PANAMA CAPITAL VI</v>
          </cell>
        </row>
        <row r="2799">
          <cell r="B2799" t="str">
            <v>14011130000101</v>
          </cell>
          <cell r="C2799" t="str">
            <v>FINANCIACIÓN DE PROYECTOS GE</v>
          </cell>
        </row>
        <row r="2800">
          <cell r="B2800" t="str">
            <v>14011130000102</v>
          </cell>
          <cell r="C2800" t="str">
            <v>LPC PAG. FINANC PROY COFIDE VIG CGEM</v>
          </cell>
        </row>
        <row r="2801">
          <cell r="B2801" t="str">
            <v>14011130000103</v>
          </cell>
          <cell r="C2801" t="str">
            <v>LPC  PAG. FINANC PROY COFIDE  D/P CGEM</v>
          </cell>
        </row>
        <row r="2802">
          <cell r="B2802" t="str">
            <v>14011130000106</v>
          </cell>
          <cell r="C2802" t="str">
            <v>LPC PAG FINAN PROY VERDE-SOCIAL CGEM D</v>
          </cell>
        </row>
        <row r="2803">
          <cell r="B2803" t="str">
            <v>14011130000107</v>
          </cell>
          <cell r="C2803" t="str">
            <v>LPC PAG FINAN PROY VERDE-SOCIAL CGEM N</v>
          </cell>
        </row>
        <row r="2804">
          <cell r="B2804" t="str">
            <v>14011130000108</v>
          </cell>
          <cell r="C2804" t="str">
            <v>LPC PAG FINAN PROY VINC-SOSTENIB CGEM</v>
          </cell>
        </row>
        <row r="2805">
          <cell r="B2805" t="str">
            <v>14011130000109</v>
          </cell>
          <cell r="C2805" t="str">
            <v>LPC PAG FINAN PROY VINC-SOSTENIB CGEM</v>
          </cell>
        </row>
        <row r="2806">
          <cell r="B2806" t="str">
            <v>14011130000110</v>
          </cell>
          <cell r="C2806" t="str">
            <v>LPC LEASING FINANCIACION PROYECTO CGEM</v>
          </cell>
        </row>
        <row r="2807">
          <cell r="B2807" t="str">
            <v>14011130000111</v>
          </cell>
          <cell r="C2807" t="str">
            <v>LPC LEASING FINANCIACION PROYECTO CGEM</v>
          </cell>
        </row>
        <row r="2808">
          <cell r="B2808" t="str">
            <v>14011133000101</v>
          </cell>
          <cell r="C2808" t="str">
            <v>LPC PAG INMOBILIARIO CGEM</v>
          </cell>
        </row>
        <row r="2809">
          <cell r="B2809" t="str">
            <v>14011133000701</v>
          </cell>
          <cell r="C2809" t="str">
            <v>RCC  FINANCIACION ESTRUCTURADAS DE INM</v>
          </cell>
        </row>
        <row r="2810">
          <cell r="B2810" t="str">
            <v>14011133000702</v>
          </cell>
          <cell r="C2810" t="str">
            <v>LPC PAG BIENES INMB RENTA VERDE-SOCIAL</v>
          </cell>
        </row>
        <row r="2811">
          <cell r="B2811" t="str">
            <v>14011133000703</v>
          </cell>
          <cell r="C2811" t="str">
            <v>LPC PAG BIENES INMB RENTA VERDE-SOCIAL</v>
          </cell>
        </row>
        <row r="2812">
          <cell r="B2812" t="str">
            <v>14011133000704</v>
          </cell>
          <cell r="C2812" t="str">
            <v>LPC PAG BIENES INMB RENTA VINC-SOSTENI</v>
          </cell>
        </row>
        <row r="2813">
          <cell r="B2813" t="str">
            <v>14011133000705</v>
          </cell>
          <cell r="C2813" t="str">
            <v>LPC PAG BIENES INMB RENTA VINC-SOSTENI</v>
          </cell>
        </row>
        <row r="2814">
          <cell r="B2814" t="str">
            <v>14011201000101</v>
          </cell>
          <cell r="C2814" t="str">
            <v>IM AVANCE CTA CTE PJ CMED</v>
          </cell>
        </row>
        <row r="2815">
          <cell r="B2815" t="str">
            <v>14011201000102</v>
          </cell>
          <cell r="C2815" t="str">
            <v>IM AVANCE CTA CTE PJ S/F CMED</v>
          </cell>
        </row>
        <row r="2816">
          <cell r="B2816" t="str">
            <v>14011201000103</v>
          </cell>
          <cell r="C2816" t="str">
            <v>IM AVANCE CTA CTE PN CMED</v>
          </cell>
        </row>
        <row r="2817">
          <cell r="B2817" t="str">
            <v>14011201000104</v>
          </cell>
          <cell r="C2817" t="str">
            <v>LPC AVANCE EN CUENTA NORM CMED</v>
          </cell>
        </row>
        <row r="2818">
          <cell r="B2818" t="str">
            <v>14011201000105</v>
          </cell>
          <cell r="C2818" t="str">
            <v>LPC AVANCE EN CUENTA  DUPE CMED</v>
          </cell>
        </row>
        <row r="2819">
          <cell r="B2819" t="str">
            <v>14011201000106</v>
          </cell>
          <cell r="C2819" t="str">
            <v>IM AVANCE CTA CTE PJ CMED</v>
          </cell>
        </row>
        <row r="2820">
          <cell r="B2820" t="str">
            <v>14011202010101</v>
          </cell>
          <cell r="C2820" t="str">
            <v>TC VISA COMERC COLOC.DISP.EFECT. CMED</v>
          </cell>
        </row>
        <row r="2821">
          <cell r="B2821" t="str">
            <v>14011202010102</v>
          </cell>
          <cell r="C2821" t="str">
            <v>TC MC COMERC. COLOC. DISP. CMED</v>
          </cell>
        </row>
        <row r="2822">
          <cell r="B2822" t="str">
            <v>14011202010103</v>
          </cell>
          <cell r="C2822" t="str">
            <v>TC AMEX COMERC COLOC.DISP.EFECT. CMED</v>
          </cell>
        </row>
        <row r="2823">
          <cell r="B2823" t="str">
            <v>14011202010104</v>
          </cell>
          <cell r="C2823" t="str">
            <v>TC VEA COMERC. COLOC. DISP. CMED</v>
          </cell>
        </row>
        <row r="2824">
          <cell r="B2824" t="str">
            <v>14011202010105</v>
          </cell>
          <cell r="C2824" t="str">
            <v>TC COLOC. DISP.EFECTIVO EN CUOTAS VIG.</v>
          </cell>
        </row>
        <row r="2825">
          <cell r="B2825" t="str">
            <v>14011202010106</v>
          </cell>
          <cell r="C2825" t="str">
            <v>TC AMEX D/E CUOTAS VIG CMED</v>
          </cell>
        </row>
        <row r="2826">
          <cell r="B2826" t="str">
            <v>14011202010107</v>
          </cell>
          <cell r="C2826" t="str">
            <v>TC AMEX D/E REV VIG CMED</v>
          </cell>
        </row>
        <row r="2827">
          <cell r="B2827" t="str">
            <v>14011202010108</v>
          </cell>
          <cell r="C2827" t="str">
            <v>TC MC D/E CUOTAS VIG CMED</v>
          </cell>
        </row>
        <row r="2828">
          <cell r="B2828" t="str">
            <v>14011202010109</v>
          </cell>
          <cell r="C2828" t="str">
            <v>TC MC D/E REV VIG CMED</v>
          </cell>
        </row>
        <row r="2829">
          <cell r="B2829" t="str">
            <v>14011202010110</v>
          </cell>
          <cell r="C2829" t="str">
            <v>TC VISA D/E CUOTAS VIG CMED</v>
          </cell>
        </row>
        <row r="2830">
          <cell r="B2830" t="str">
            <v>14011202010111</v>
          </cell>
          <cell r="C2830" t="str">
            <v>TC VISA D/E REV VIG CMED</v>
          </cell>
        </row>
        <row r="2831">
          <cell r="B2831" t="str">
            <v>14011202020101</v>
          </cell>
          <cell r="C2831" t="str">
            <v>TC VISA COMERC COLOC.COMPRA CMED</v>
          </cell>
        </row>
        <row r="2832">
          <cell r="B2832" t="str">
            <v>14011202020102</v>
          </cell>
          <cell r="C2832" t="str">
            <v>TC MC COMERCIAL. COLOC. COMPRA CMED</v>
          </cell>
        </row>
        <row r="2833">
          <cell r="B2833" t="str">
            <v>14011202020103</v>
          </cell>
          <cell r="C2833" t="str">
            <v>TC AMEX COMERC COLOC.COMPRA CMED</v>
          </cell>
        </row>
        <row r="2834">
          <cell r="B2834" t="str">
            <v>14011202020104</v>
          </cell>
          <cell r="C2834" t="str">
            <v>TC VEA COMERCIAL. COLOC. COMPRA CMED</v>
          </cell>
        </row>
        <row r="2835">
          <cell r="B2835" t="str">
            <v>14011202020105</v>
          </cell>
          <cell r="C2835" t="str">
            <v>TC COLOC.COMPRAS EN CUOTAS VIG. CMED</v>
          </cell>
        </row>
        <row r="2836">
          <cell r="B2836" t="str">
            <v>14011202020106</v>
          </cell>
          <cell r="C2836" t="str">
            <v>TC AMEX COMPRA CUOTAS VIG CMED</v>
          </cell>
        </row>
        <row r="2837">
          <cell r="B2837" t="str">
            <v>14011202020107</v>
          </cell>
          <cell r="C2837" t="str">
            <v>TC AMEX COMPRA REV VIG CMED</v>
          </cell>
        </row>
        <row r="2838">
          <cell r="B2838" t="str">
            <v>14011202020108</v>
          </cell>
          <cell r="C2838" t="str">
            <v>TC MC COMPRA CUOTAS VIG CMED</v>
          </cell>
        </row>
        <row r="2839">
          <cell r="B2839" t="str">
            <v>14011202020109</v>
          </cell>
          <cell r="C2839" t="str">
            <v>TC MC COMPRA REV VIG CMED</v>
          </cell>
        </row>
        <row r="2840">
          <cell r="B2840" t="str">
            <v>14011202020110</v>
          </cell>
          <cell r="C2840" t="str">
            <v>TC VISA COMPRA CUOTAS VIG CMED</v>
          </cell>
        </row>
        <row r="2841">
          <cell r="B2841" t="str">
            <v>14011202020111</v>
          </cell>
          <cell r="C2841" t="str">
            <v>TC VISA COMPRA REV VIG CMED</v>
          </cell>
        </row>
        <row r="2842">
          <cell r="B2842" t="str">
            <v>14011202090101</v>
          </cell>
          <cell r="C2842" t="str">
            <v>TC AMEX COMERC COLOC. OTROS CMED</v>
          </cell>
        </row>
        <row r="2843">
          <cell r="B2843" t="str">
            <v>14011202090102</v>
          </cell>
          <cell r="C2843" t="str">
            <v>TC VISA COMERC COLOC. OTROS CMED</v>
          </cell>
        </row>
        <row r="2844">
          <cell r="B2844" t="str">
            <v>14011202090103</v>
          </cell>
          <cell r="C2844" t="str">
            <v>TC MC COMERC COLOC. OTROS CMED</v>
          </cell>
        </row>
        <row r="2845">
          <cell r="B2845" t="str">
            <v>14011202090104</v>
          </cell>
          <cell r="C2845" t="str">
            <v>TC VEA COMERC COLOC. OTROS CMED</v>
          </cell>
        </row>
        <row r="2846">
          <cell r="B2846" t="str">
            <v>14011202090105</v>
          </cell>
          <cell r="C2846" t="str">
            <v>TC REPROGRAMACION VIG. CMED</v>
          </cell>
        </row>
        <row r="2847">
          <cell r="B2847" t="str">
            <v>14011202090106</v>
          </cell>
          <cell r="C2847" t="str">
            <v>TC AMEX CDEUDA PAR VIG CMED</v>
          </cell>
        </row>
        <row r="2848">
          <cell r="B2848" t="str">
            <v>14011202090107</v>
          </cell>
          <cell r="C2848" t="str">
            <v>TC AMEX CDEUDA REV VIG CMED</v>
          </cell>
        </row>
        <row r="2849">
          <cell r="B2849" t="str">
            <v>14011202090108</v>
          </cell>
          <cell r="C2849" t="str">
            <v>TC AMEX EXTRACASH VIG CMED</v>
          </cell>
        </row>
        <row r="2850">
          <cell r="B2850" t="str">
            <v>14011202090109</v>
          </cell>
          <cell r="C2850" t="str">
            <v>TC AMEX REPROG PAR VIG CMED</v>
          </cell>
        </row>
        <row r="2851">
          <cell r="B2851" t="str">
            <v>14011202090110</v>
          </cell>
          <cell r="C2851" t="str">
            <v>TC AMEX REPROG REV VIG CMED</v>
          </cell>
        </row>
        <row r="2852">
          <cell r="B2852" t="str">
            <v>14011202090111</v>
          </cell>
          <cell r="C2852" t="str">
            <v>TC MC CDEUDA PAR VIG CMED</v>
          </cell>
        </row>
        <row r="2853">
          <cell r="B2853" t="str">
            <v>14011202090112</v>
          </cell>
          <cell r="C2853" t="str">
            <v>TC MC CDEUDA REV VIG CMED</v>
          </cell>
        </row>
        <row r="2854">
          <cell r="B2854" t="str">
            <v>14011202090113</v>
          </cell>
          <cell r="C2854" t="str">
            <v>TC MC EXTRACASH VIG CMED</v>
          </cell>
        </row>
        <row r="2855">
          <cell r="B2855" t="str">
            <v>14011202090114</v>
          </cell>
          <cell r="C2855" t="str">
            <v>TC MC REPROG PAR VIG CMED</v>
          </cell>
        </row>
        <row r="2856">
          <cell r="B2856" t="str">
            <v>14011202090115</v>
          </cell>
          <cell r="C2856" t="str">
            <v>TC MC REPROG REV VIG CMED</v>
          </cell>
        </row>
        <row r="2857">
          <cell r="B2857" t="str">
            <v>14011202090116</v>
          </cell>
          <cell r="C2857" t="str">
            <v>TC VISA CDEUDA PAR VIG CMED</v>
          </cell>
        </row>
        <row r="2858">
          <cell r="B2858" t="str">
            <v>14011202090117</v>
          </cell>
          <cell r="C2858" t="str">
            <v>TC VISA CDEUDA REV VIG CMED</v>
          </cell>
        </row>
        <row r="2859">
          <cell r="B2859" t="str">
            <v>14011202090118</v>
          </cell>
          <cell r="C2859" t="str">
            <v>TC VISA EXTRACASH VIG CMED</v>
          </cell>
        </row>
        <row r="2860">
          <cell r="B2860" t="str">
            <v>14011202090119</v>
          </cell>
          <cell r="C2860" t="str">
            <v>TC VISA REPROG PAR VIG CMED</v>
          </cell>
        </row>
        <row r="2861">
          <cell r="B2861" t="str">
            <v>14011202090120</v>
          </cell>
          <cell r="C2861" t="str">
            <v>TC VISA REPROG REV VIG CMED</v>
          </cell>
        </row>
        <row r="2862">
          <cell r="B2862" t="str">
            <v>14011202090122</v>
          </cell>
          <cell r="C2862" t="str">
            <v>CDO VISA EXTRACASH REV VIG CMED</v>
          </cell>
        </row>
        <row r="2863">
          <cell r="B2863" t="str">
            <v>14011202090123</v>
          </cell>
          <cell r="C2863" t="str">
            <v>CDO MC EXTRACASH REV VIG CMED</v>
          </cell>
        </row>
        <row r="2864">
          <cell r="B2864" t="str">
            <v>14011202090124</v>
          </cell>
          <cell r="C2864" t="str">
            <v>CDO AMEX EXTRACASH REV VIG CMED</v>
          </cell>
        </row>
        <row r="2865">
          <cell r="B2865" t="str">
            <v>14011204000101</v>
          </cell>
          <cell r="C2865" t="str">
            <v>IM SOBREGIRO CTA CTE PJ CMED</v>
          </cell>
        </row>
        <row r="2866">
          <cell r="B2866" t="str">
            <v>14011204000102</v>
          </cell>
          <cell r="C2866" t="str">
            <v>IM SOBREGIRO CTA CTE PJ S/F CMED</v>
          </cell>
        </row>
        <row r="2867">
          <cell r="B2867" t="str">
            <v>14011204000103</v>
          </cell>
          <cell r="C2867" t="str">
            <v>IM SOBRG CTA CTE S/F PJ CMED</v>
          </cell>
        </row>
        <row r="2868">
          <cell r="B2868" t="str">
            <v>14011204000104</v>
          </cell>
          <cell r="C2868" t="str">
            <v>IM SOBRG CTA CASTIG S/F PJ CMED</v>
          </cell>
        </row>
        <row r="2869">
          <cell r="B2869" t="str">
            <v>14011204000105</v>
          </cell>
          <cell r="C2869" t="str">
            <v>IM SOBREGIRO CTA CTE PN CMED</v>
          </cell>
        </row>
        <row r="2870">
          <cell r="B2870" t="str">
            <v>14011204000106</v>
          </cell>
          <cell r="C2870" t="str">
            <v>IM SOBRG CTA CTE PN CMED</v>
          </cell>
        </row>
        <row r="2871">
          <cell r="B2871" t="str">
            <v>14011204000107</v>
          </cell>
          <cell r="C2871" t="str">
            <v>IM SOBREGIRO CTS PUB CMED</v>
          </cell>
        </row>
        <row r="2872">
          <cell r="B2872" t="str">
            <v>14011205010101</v>
          </cell>
          <cell r="C2872" t="str">
            <v>CL PAG DSCTO VIG CMED</v>
          </cell>
        </row>
        <row r="2873">
          <cell r="B2873" t="str">
            <v>14011205010102</v>
          </cell>
          <cell r="C2873" t="str">
            <v>CL PAG.DSCTO D/P VIG CMED</v>
          </cell>
        </row>
        <row r="2874">
          <cell r="B2874" t="str">
            <v>14011205010103</v>
          </cell>
          <cell r="C2874" t="str">
            <v>LPC PAG.TSA.DSCTO D/P VIGC CMED</v>
          </cell>
        </row>
        <row r="2875">
          <cell r="B2875" t="str">
            <v>14011205010104</v>
          </cell>
          <cell r="C2875" t="str">
            <v>LPC PAG.TSA.DSCTO VIGC CMED</v>
          </cell>
        </row>
        <row r="2876">
          <cell r="B2876" t="str">
            <v>14011205020101</v>
          </cell>
          <cell r="C2876" t="str">
            <v>FCD  LETRAS  DSCTO CP  CMED</v>
          </cell>
        </row>
        <row r="2877">
          <cell r="B2877" t="str">
            <v>14011205020102</v>
          </cell>
          <cell r="C2877" t="str">
            <v>FCD  DSCTO ELECTR SM PERU VIG CMED</v>
          </cell>
        </row>
        <row r="2878">
          <cell r="B2878" t="str">
            <v>14011205020103</v>
          </cell>
          <cell r="C2878" t="str">
            <v>PR LETRAS EN DSCTO VIG D/P CMED</v>
          </cell>
        </row>
        <row r="2879">
          <cell r="B2879" t="str">
            <v>14011205020104</v>
          </cell>
          <cell r="C2879" t="str">
            <v>PR LETRAS T. DESCONTADA  VIG   CMED  1</v>
          </cell>
        </row>
        <row r="2880">
          <cell r="B2880" t="str">
            <v>14011205020105</v>
          </cell>
          <cell r="C2880" t="str">
            <v>FCD DSCTO ELECTR VIG DUDOSO CMED</v>
          </cell>
        </row>
        <row r="2881">
          <cell r="B2881" t="str">
            <v>14011205020106</v>
          </cell>
          <cell r="C2881" t="str">
            <v>FCD DESC. LET. VIG. CMED DUPE</v>
          </cell>
        </row>
        <row r="2882">
          <cell r="B2882" t="str">
            <v>14011205020107</v>
          </cell>
          <cell r="C2882" t="str">
            <v>FCD DESC. FACT. VIG. CMED DUPE</v>
          </cell>
        </row>
        <row r="2883">
          <cell r="B2883" t="str">
            <v>14011205020108</v>
          </cell>
          <cell r="C2883" t="str">
            <v>FCD DESC. VIRTUAL VIG. CMED DUPE</v>
          </cell>
        </row>
        <row r="2884">
          <cell r="B2884" t="str">
            <v>14011205020109</v>
          </cell>
          <cell r="C2884" t="str">
            <v>FCD DESC. FACT. NEG. VIG. CMED DUPE</v>
          </cell>
        </row>
        <row r="2885">
          <cell r="B2885" t="str">
            <v>14011205020110</v>
          </cell>
          <cell r="C2885" t="str">
            <v>FCD DESC. VIRTUAL VIG. CMED NORMAL</v>
          </cell>
        </row>
        <row r="2886">
          <cell r="B2886" t="str">
            <v>14011206010101</v>
          </cell>
          <cell r="C2886" t="str">
            <v>LIC DP CONV NRV OTOR BAJ C NE VIG</v>
          </cell>
        </row>
        <row r="2887">
          <cell r="B2887" t="str">
            <v>14011206010102</v>
          </cell>
          <cell r="C2887" t="str">
            <v>LIC DP CRED CONV VIG MED EMPR</v>
          </cell>
        </row>
        <row r="2888">
          <cell r="B2888" t="str">
            <v>14011206010103</v>
          </cell>
          <cell r="C2888" t="str">
            <v>LPC PAG.INMOB. REPROG-SUSPENSO VIG CME</v>
          </cell>
        </row>
        <row r="2889">
          <cell r="B2889" t="str">
            <v>14011206010201</v>
          </cell>
          <cell r="C2889" t="str">
            <v>LPC PAG TV D/P REVOL VIG CMED</v>
          </cell>
        </row>
        <row r="2890">
          <cell r="B2890" t="str">
            <v>14011206010202</v>
          </cell>
          <cell r="C2890" t="str">
            <v>LPC PAG TV RP REVOL CMED</v>
          </cell>
        </row>
        <row r="2891">
          <cell r="B2891" t="str">
            <v>14011206010203</v>
          </cell>
          <cell r="C2891" t="str">
            <v>LPC P.TV REC.COFIDE REVOL VIG CMED</v>
          </cell>
        </row>
        <row r="2892">
          <cell r="B2892" t="str">
            <v>14011206010204</v>
          </cell>
          <cell r="C2892" t="str">
            <v>LPC PAGARE  TV  COFIDE  D/P</v>
          </cell>
        </row>
        <row r="2893">
          <cell r="B2893" t="str">
            <v>14011206010205</v>
          </cell>
          <cell r="C2893" t="str">
            <v>LPC PAG TV RP MED PLAZO REVOL</v>
          </cell>
        </row>
        <row r="2894">
          <cell r="B2894" t="str">
            <v>14011206010206</v>
          </cell>
          <cell r="C2894" t="str">
            <v>LPC PAG TV RP MED PLAZO REVOL D/P</v>
          </cell>
        </row>
        <row r="2895">
          <cell r="B2895" t="str">
            <v>14011206010207</v>
          </cell>
          <cell r="C2895" t="str">
            <v>LPC PAG TV INMOBILIARIO REV</v>
          </cell>
        </row>
        <row r="2896">
          <cell r="B2896" t="str">
            <v>14011206010208</v>
          </cell>
          <cell r="C2896" t="str">
            <v>LPC PAG TV INMOBILIARIO REV D/P</v>
          </cell>
        </row>
        <row r="2897">
          <cell r="B2897" t="str">
            <v>14011206010209</v>
          </cell>
          <cell r="C2897" t="str">
            <v>LPC PAG TV REVOL EUROS</v>
          </cell>
        </row>
        <row r="2898">
          <cell r="B2898" t="str">
            <v>14011206010210</v>
          </cell>
          <cell r="C2898" t="str">
            <v>LPC PAG TV REVOL EUROS</v>
          </cell>
        </row>
        <row r="2899">
          <cell r="B2899" t="str">
            <v>14011206010211</v>
          </cell>
          <cell r="C2899" t="str">
            <v>LPC PAG DERIVADOS REVOL CMED</v>
          </cell>
        </row>
        <row r="2900">
          <cell r="B2900" t="str">
            <v>14011206010212</v>
          </cell>
          <cell r="C2900" t="str">
            <v>LPC PAG DERIVADOS D/P REVOL VIG CMED</v>
          </cell>
        </row>
        <row r="2901">
          <cell r="B2901" t="str">
            <v>14011206010213</v>
          </cell>
          <cell r="C2901" t="str">
            <v>LPC PAG REPROGRAMADO VIG NORM CMED</v>
          </cell>
        </row>
        <row r="2902">
          <cell r="B2902" t="str">
            <v>14011206010214</v>
          </cell>
          <cell r="C2902" t="str">
            <v>LPC PAG REPROGRAMADO VIG DUPE CMED</v>
          </cell>
        </row>
        <row r="2903">
          <cell r="B2903" t="str">
            <v>14011206010215</v>
          </cell>
          <cell r="C2903" t="str">
            <v>LPC PAG.INMOB. REPROG-SUSPENSO VIG CME</v>
          </cell>
        </row>
        <row r="2904">
          <cell r="B2904" t="str">
            <v>14011206010216</v>
          </cell>
          <cell r="C2904" t="str">
            <v>LPC PAG COMERC REPROG-SUSPENSO VIG CME</v>
          </cell>
        </row>
        <row r="2905">
          <cell r="B2905" t="str">
            <v>14011206010301</v>
          </cell>
          <cell r="C2905" t="str">
            <v>MYP LINEA REVOLV VIG CMED</v>
          </cell>
        </row>
        <row r="2906">
          <cell r="B2906" t="str">
            <v>14011206010302</v>
          </cell>
          <cell r="C2906" t="str">
            <v>MYP D/P LINEA REVOLV CMED</v>
          </cell>
        </row>
        <row r="2907">
          <cell r="B2907" t="str">
            <v>14011206010303</v>
          </cell>
          <cell r="C2907" t="str">
            <v>MYP D/P LIN REV.BPE-BE COM VIG CMED</v>
          </cell>
        </row>
        <row r="2908">
          <cell r="B2908" t="str">
            <v>14011206010304</v>
          </cell>
          <cell r="C2908" t="str">
            <v>MYP LINEA REV.BPE-BE COM VIG NORM CMED</v>
          </cell>
        </row>
        <row r="2909">
          <cell r="B2909" t="str">
            <v>14011206010305</v>
          </cell>
          <cell r="C2909" t="str">
            <v>MYP LINEA REVOL PROVREFVIG CMED</v>
          </cell>
        </row>
        <row r="2910">
          <cell r="B2910" t="str">
            <v>14011206010306</v>
          </cell>
          <cell r="C2910" t="str">
            <v>MYP LINEA REVOL REUT.VIG CMED</v>
          </cell>
        </row>
        <row r="2911">
          <cell r="B2911" t="str">
            <v>14011206010307</v>
          </cell>
          <cell r="C2911" t="str">
            <v>MYP DUPE LINEA REVOL REUT.VIG CMED</v>
          </cell>
        </row>
        <row r="2912">
          <cell r="B2912" t="str">
            <v>14011206010401</v>
          </cell>
          <cell r="C2912" t="str">
            <v>CL PAG. TV D/P REVOL VIG CMED</v>
          </cell>
        </row>
        <row r="2913">
          <cell r="B2913" t="str">
            <v>14011206010402</v>
          </cell>
          <cell r="C2913" t="str">
            <v>CL PAG TV REVOLV VIG  CMED</v>
          </cell>
        </row>
        <row r="2914">
          <cell r="B2914" t="str">
            <v>14011206010403</v>
          </cell>
          <cell r="C2914" t="str">
            <v>CL PAG.TV NEG.INMOBIL REVOLV VIG CMED</v>
          </cell>
        </row>
        <row r="2915">
          <cell r="B2915" t="str">
            <v>14011206010404</v>
          </cell>
          <cell r="C2915" t="str">
            <v>CL P.TV OTROS SUSP.REVOL VIG CMED</v>
          </cell>
        </row>
        <row r="2916">
          <cell r="B2916" t="str">
            <v>14011206010405</v>
          </cell>
          <cell r="C2916" t="str">
            <v>CL P.TV REC.COFIDE.REV VIG CMED</v>
          </cell>
        </row>
        <row r="2917">
          <cell r="B2917" t="str">
            <v>14011206010406</v>
          </cell>
          <cell r="C2917" t="str">
            <v>LIC CREDITO X CONV VIG CMED NORMAL</v>
          </cell>
        </row>
        <row r="2918">
          <cell r="B2918" t="str">
            <v>14011206010407</v>
          </cell>
          <cell r="C2918" t="str">
            <v>LIC CREDITO X CONV VIG CMED DUDOSO</v>
          </cell>
        </row>
        <row r="2919">
          <cell r="B2919" t="str">
            <v>14011206010416</v>
          </cell>
          <cell r="C2919" t="str">
            <v>LPC REACTIVA PERU VIG CMED\NORM</v>
          </cell>
        </row>
        <row r="2920">
          <cell r="B2920" t="str">
            <v>14011206010417</v>
          </cell>
          <cell r="C2920" t="str">
            <v>LPC REACTIVA PERU VIG CMED\DUPE</v>
          </cell>
        </row>
        <row r="2921">
          <cell r="B2921" t="str">
            <v>14011206010418</v>
          </cell>
          <cell r="C2921" t="str">
            <v>LPC COFIDE FONDOS PERU VIG CMED\NORM</v>
          </cell>
        </row>
        <row r="2922">
          <cell r="B2922" t="str">
            <v>14011206010419</v>
          </cell>
          <cell r="C2922" t="str">
            <v>LPC COFIDE FONDOS PERU VIG CMED\DUPE</v>
          </cell>
        </row>
        <row r="2923">
          <cell r="B2923" t="str">
            <v>14011206010420</v>
          </cell>
          <cell r="C2923" t="str">
            <v>LPC COFIDE FONDO CRECER VIG CMED\DUPE</v>
          </cell>
        </row>
        <row r="2924">
          <cell r="B2924" t="str">
            <v>14011206010421</v>
          </cell>
          <cell r="C2924" t="str">
            <v>LPC COFIDE FONDO CRECER VIG CMED\NORM</v>
          </cell>
        </row>
        <row r="2925">
          <cell r="B2925" t="str">
            <v>14011206010422</v>
          </cell>
          <cell r="C2925" t="str">
            <v>LPC REACTIVA PERU VIG CMED\DUPE</v>
          </cell>
        </row>
        <row r="2926">
          <cell r="B2926" t="str">
            <v>14011206010423</v>
          </cell>
          <cell r="C2926" t="str">
            <v>LPC REACTIVA PERU VIG CMED\NORM</v>
          </cell>
        </row>
        <row r="2927">
          <cell r="B2927" t="str">
            <v>14011206010425</v>
          </cell>
          <cell r="C2927" t="str">
            <v>LPC PAG MEDIANO PLAZO COVID-19 CMED RE</v>
          </cell>
        </row>
        <row r="2928">
          <cell r="B2928" t="str">
            <v>14011206010426</v>
          </cell>
          <cell r="C2928" t="str">
            <v>LPC REF_FINAN_ESPECIALES_CMED COVID-19</v>
          </cell>
        </row>
        <row r="2929">
          <cell r="B2929" t="str">
            <v>14011206010427</v>
          </cell>
          <cell r="C2929" t="str">
            <v>LPC REF_FINAN_ESPECIALES_CMED COVID-19</v>
          </cell>
        </row>
        <row r="2930">
          <cell r="B2930" t="str">
            <v>14011206010428</v>
          </cell>
          <cell r="C2930" t="str">
            <v>LPC RP MED PZ PREST VERDE-SOCIAL CMED</v>
          </cell>
        </row>
        <row r="2931">
          <cell r="B2931" t="str">
            <v>14011206010429</v>
          </cell>
          <cell r="C2931" t="str">
            <v>LPC RP MED PZ PREST VERDE-SOCIAL CMED</v>
          </cell>
        </row>
        <row r="2932">
          <cell r="B2932" t="str">
            <v>14011206010430</v>
          </cell>
          <cell r="C2932" t="str">
            <v>LPC RP MED PZ PREST SOSTENIBLE CMED VI</v>
          </cell>
        </row>
        <row r="2933">
          <cell r="B2933" t="str">
            <v>14011206010431</v>
          </cell>
          <cell r="C2933" t="str">
            <v>LPC RP MED PZ PREST SOSTENIBLE CMED VI</v>
          </cell>
        </row>
        <row r="2934">
          <cell r="B2934" t="str">
            <v>14011206010432</v>
          </cell>
          <cell r="C2934" t="str">
            <v>LPC IMPULSO MYPERU CORTO PLAZO VIG REV</v>
          </cell>
        </row>
        <row r="2935">
          <cell r="B2935" t="str">
            <v>14011206010433</v>
          </cell>
          <cell r="C2935" t="str">
            <v>LPC IMPULSO MYPERU MEDIANO PLAZO VIG R</v>
          </cell>
        </row>
        <row r="2936">
          <cell r="B2936" t="str">
            <v>14011206010434</v>
          </cell>
          <cell r="C2936" t="str">
            <v>MYP LINEA REVOLV CIMA VIG NORM CMED</v>
          </cell>
        </row>
        <row r="2937">
          <cell r="B2937" t="str">
            <v>14011206010435</v>
          </cell>
          <cell r="C2937" t="str">
            <v>MYP LINEA REVOLV CIMA VIG DUPE CMED</v>
          </cell>
        </row>
        <row r="2938">
          <cell r="B2938" t="str">
            <v>14011206010436</v>
          </cell>
          <cell r="C2938" t="str">
            <v>LPC PAG PAPERLESS DERIVADOS REVOL CMED</v>
          </cell>
        </row>
        <row r="2939">
          <cell r="B2939" t="str">
            <v>14011206010437</v>
          </cell>
          <cell r="C2939" t="str">
            <v>LPC PAG PAPERLESS DERIVADOS REVOL CMED</v>
          </cell>
        </row>
        <row r="2940">
          <cell r="B2940" t="str">
            <v>14011206010438</v>
          </cell>
          <cell r="C2940" t="str">
            <v>CCD-BPE LINEA REVOLVENTE_CMED VIG NORM</v>
          </cell>
        </row>
        <row r="2941">
          <cell r="B2941" t="str">
            <v>14011206010439</v>
          </cell>
          <cell r="C2941" t="str">
            <v>CCD-BPE LINEA REVOLVENTE_CMED VIG DUPE</v>
          </cell>
        </row>
        <row r="2942">
          <cell r="B2942" t="str">
            <v>14011206020101</v>
          </cell>
          <cell r="C2942" t="str">
            <v>MYP CAP.VIG CAP. TRAB. CMED</v>
          </cell>
        </row>
        <row r="2943">
          <cell r="B2943" t="str">
            <v>14011206020102</v>
          </cell>
          <cell r="C2943" t="str">
            <v>MYP CAP COMPRA AF CMED</v>
          </cell>
        </row>
        <row r="2944">
          <cell r="B2944" t="str">
            <v>14011206020103</v>
          </cell>
          <cell r="C2944" t="str">
            <v>MYP CAP.VIG.FIN. CRED. PARAL.CMED</v>
          </cell>
        </row>
        <row r="2945">
          <cell r="B2945" t="str">
            <v>14011206020104</v>
          </cell>
          <cell r="C2945" t="str">
            <v>MYP D/P CAP VIG CAP.TRAB CMED</v>
          </cell>
        </row>
        <row r="2946">
          <cell r="B2946" t="str">
            <v>14011206020105</v>
          </cell>
          <cell r="C2946" t="str">
            <v>MYP D/P CAP VIG.AF INMUEBLE CMED</v>
          </cell>
        </row>
        <row r="2947">
          <cell r="B2947" t="str">
            <v>14011206020106</v>
          </cell>
          <cell r="C2947" t="str">
            <v>MYP D/P CAP VIG.AF INMUEBLE CMED</v>
          </cell>
        </row>
        <row r="2948">
          <cell r="B2948" t="str">
            <v>14011206020107</v>
          </cell>
          <cell r="C2948" t="str">
            <v>MYP D/P CAP VIG.AF INMUEBLE CMED</v>
          </cell>
        </row>
        <row r="2949">
          <cell r="B2949" t="str">
            <v>14011206020108</v>
          </cell>
          <cell r="C2949" t="str">
            <v>MYP CAP.VIG.COMP DEUDA CMED</v>
          </cell>
        </row>
        <row r="2950">
          <cell r="B2950" t="str">
            <v>14011206020109</v>
          </cell>
          <cell r="C2950" t="str">
            <v>MYP D/P CAP VIG FIN. COMP.DEU CMED</v>
          </cell>
        </row>
        <row r="2951">
          <cell r="B2951" t="str">
            <v>14011206020110</v>
          </cell>
          <cell r="C2951" t="str">
            <v>MYP CAP.VIG.FIN. CRED. PARAL. CMED</v>
          </cell>
        </row>
        <row r="2952">
          <cell r="B2952" t="str">
            <v>14011206020111</v>
          </cell>
          <cell r="C2952" t="str">
            <v>MYP CAP.VIG.TRANSP PUBLIC CMED</v>
          </cell>
        </row>
        <row r="2953">
          <cell r="B2953" t="str">
            <v>14011206020112</v>
          </cell>
          <cell r="C2953" t="str">
            <v>MYP D/P CAP VIG TRANSP PUB CMED</v>
          </cell>
        </row>
        <row r="2954">
          <cell r="B2954" t="str">
            <v>14011206020113</v>
          </cell>
          <cell r="C2954" t="str">
            <v>MYP D/P CAP VIG CRED ESTACIONAL CMED</v>
          </cell>
        </row>
        <row r="2955">
          <cell r="B2955" t="str">
            <v>14011206020114</v>
          </cell>
          <cell r="C2955" t="str">
            <v>MYP COMP DEUD AF VIG CMED VIG</v>
          </cell>
        </row>
        <row r="2956">
          <cell r="B2956" t="str">
            <v>14011206020115</v>
          </cell>
          <cell r="C2956" t="str">
            <v>MYP COMP DEUD AF VIG CMED VIG D/P</v>
          </cell>
        </row>
        <row r="2957">
          <cell r="B2957" t="str">
            <v>14011206020116</v>
          </cell>
          <cell r="C2957" t="str">
            <v>MYP E.R.CAP.VIG.FIN. CAP. TRAB CMED</v>
          </cell>
        </row>
        <row r="2958">
          <cell r="B2958" t="str">
            <v>14011206020117</v>
          </cell>
          <cell r="C2958" t="str">
            <v>MYP E.R.CAP.VIG.FIN. CAP. TRAB CMED D/</v>
          </cell>
        </row>
        <row r="2959">
          <cell r="B2959" t="str">
            <v>14011206020118</v>
          </cell>
          <cell r="C2959" t="str">
            <v>MYP ER VIG FIN CAP TRA DUP CMED</v>
          </cell>
        </row>
        <row r="2960">
          <cell r="B2960" t="str">
            <v>14011206020119</v>
          </cell>
          <cell r="C2960" t="str">
            <v>MYP CAP.VIG CAP. TRAB. CMED PRO.REFIN</v>
          </cell>
        </row>
        <row r="2961">
          <cell r="B2961" t="str">
            <v>14011206020120</v>
          </cell>
          <cell r="C2961" t="str">
            <v>MYP CAP.TRAB.REUT.VIG.CMED</v>
          </cell>
        </row>
        <row r="2962">
          <cell r="B2962" t="str">
            <v>14011206020121</v>
          </cell>
          <cell r="C2962" t="str">
            <v>MYP DUPE CAP.VIG CAP. TRAB. CMED PRO.R</v>
          </cell>
        </row>
        <row r="2963">
          <cell r="B2963" t="str">
            <v>14011206020201</v>
          </cell>
          <cell r="C2963" t="str">
            <v>HPC ME CAP.VIG. EFEC C/GARANT. HIP.</v>
          </cell>
        </row>
        <row r="2964">
          <cell r="B2964" t="str">
            <v>14011206020202</v>
          </cell>
          <cell r="C2964" t="str">
            <v>HPC ME D/P CAP VIG EFEC C/GARANT. HIP.</v>
          </cell>
        </row>
        <row r="2965">
          <cell r="B2965" t="str">
            <v>14011206020301</v>
          </cell>
          <cell r="C2965" t="str">
            <v>MYP D/P PAG BPE-BE VIG COMERCIAL CMED</v>
          </cell>
        </row>
        <row r="2966">
          <cell r="B2966" t="str">
            <v>14011206020302</v>
          </cell>
          <cell r="C2966" t="str">
            <v>MYP PAG BPE-BE COMERCIAL VIG NORM CMED</v>
          </cell>
        </row>
        <row r="2967">
          <cell r="B2967" t="str">
            <v>14011206020303</v>
          </cell>
          <cell r="C2967" t="str">
            <v>MYP CAP VIG CAP.TRAB CIMA NOR/DP CMED</v>
          </cell>
        </row>
        <row r="2968">
          <cell r="B2968" t="str">
            <v>14011206020304</v>
          </cell>
          <cell r="C2968" t="str">
            <v>MYP CODIFE FONDO CRECER VIG CMED\DUPE</v>
          </cell>
        </row>
        <row r="2969">
          <cell r="B2969" t="str">
            <v>14011206020305</v>
          </cell>
          <cell r="C2969" t="str">
            <v>MYP CODIFE FONDO CRECER VIG CMED\NORM</v>
          </cell>
        </row>
        <row r="2970">
          <cell r="B2970" t="str">
            <v>14011206020306</v>
          </cell>
          <cell r="C2970" t="str">
            <v>MYP CODIFE REACTIVA PERU VIG CMED\DUPE</v>
          </cell>
        </row>
        <row r="2971">
          <cell r="B2971" t="str">
            <v>14011206020307</v>
          </cell>
          <cell r="C2971" t="str">
            <v>MYP CODIFE REACTIVA PERU VIG CMED\NORM</v>
          </cell>
        </row>
        <row r="2972">
          <cell r="B2972" t="str">
            <v>14011206020308</v>
          </cell>
          <cell r="C2972" t="str">
            <v>LPC PAG TV RP MED PLAZO NO REV</v>
          </cell>
        </row>
        <row r="2973">
          <cell r="B2973" t="str">
            <v>14011206020309</v>
          </cell>
          <cell r="C2973" t="str">
            <v>PAG TASA VENCIDA - LPC CMED</v>
          </cell>
        </row>
        <row r="2974">
          <cell r="B2974" t="str">
            <v>14011206020310</v>
          </cell>
          <cell r="C2974" t="str">
            <v>LPC PAG DERIVADOS NO REVOL CMED</v>
          </cell>
        </row>
        <row r="2975">
          <cell r="B2975" t="str">
            <v>14011206020311</v>
          </cell>
          <cell r="C2975" t="str">
            <v>LPC PAGINMOB REPROG-SUSPENSO VIG CMED</v>
          </cell>
        </row>
        <row r="2976">
          <cell r="B2976" t="str">
            <v>14011206020312</v>
          </cell>
          <cell r="C2976" t="str">
            <v>LPC PAG COMERC REPROG-SUSPENSO VIG CME</v>
          </cell>
        </row>
        <row r="2977">
          <cell r="B2977" t="str">
            <v>14011206020313</v>
          </cell>
          <cell r="C2977" t="str">
            <v>LPC COFIDE FONDO CRECER VIG CMED\NORM</v>
          </cell>
        </row>
        <row r="2978">
          <cell r="B2978" t="str">
            <v>14011206020314</v>
          </cell>
          <cell r="C2978" t="str">
            <v>LPC REACTIVA PERU VIG CMED\NORM</v>
          </cell>
        </row>
        <row r="2979">
          <cell r="B2979" t="str">
            <v>14011206020315</v>
          </cell>
          <cell r="C2979" t="str">
            <v>LPC PAG TV RP NO REVOL CPEM</v>
          </cell>
        </row>
        <row r="2980">
          <cell r="B2980" t="str">
            <v>14011206020316</v>
          </cell>
          <cell r="C2980" t="str">
            <v>LPC PAG TV RP MED PLAZO NO REV</v>
          </cell>
        </row>
        <row r="2981">
          <cell r="B2981" t="str">
            <v>14011206020317</v>
          </cell>
          <cell r="C2981" t="str">
            <v>PAG TASA VENCIDA - LPC CMED</v>
          </cell>
        </row>
        <row r="2982">
          <cell r="B2982" t="str">
            <v>14011206020318</v>
          </cell>
          <cell r="C2982" t="str">
            <v>LPC PAG DERIVADOS NO REVOL CMED</v>
          </cell>
        </row>
        <row r="2983">
          <cell r="B2983" t="str">
            <v>14011206020319</v>
          </cell>
          <cell r="C2983" t="str">
            <v>LPC PAGINMOB REPROG-SUSPENSO VIG CMED</v>
          </cell>
        </row>
        <row r="2984">
          <cell r="B2984" t="str">
            <v>14011206020320</v>
          </cell>
          <cell r="C2984" t="str">
            <v>LPC PAG COMERC REPROG-SUSPENSO VIG CME</v>
          </cell>
        </row>
        <row r="2985">
          <cell r="B2985" t="str">
            <v>14011206020321</v>
          </cell>
          <cell r="C2985" t="str">
            <v>LPC COFIDE FONDO CRECER VIG CMED\NORM</v>
          </cell>
        </row>
        <row r="2986">
          <cell r="B2986" t="str">
            <v>14011206020322</v>
          </cell>
          <cell r="C2986" t="str">
            <v>LPC REACTIVA PERU VIG CMED\NORM</v>
          </cell>
        </row>
        <row r="2987">
          <cell r="B2987" t="str">
            <v>14011206020323</v>
          </cell>
          <cell r="C2987" t="str">
            <v>LPC PAG TV RP NO REVOL CPEM</v>
          </cell>
        </row>
        <row r="2988">
          <cell r="B2988" t="str">
            <v>14011206020324</v>
          </cell>
          <cell r="C2988" t="str">
            <v>LPC PAG TV D/P NO REVOL CMED</v>
          </cell>
        </row>
        <row r="2989">
          <cell r="B2989" t="str">
            <v>14011206020325</v>
          </cell>
          <cell r="C2989" t="str">
            <v>LPC PAG DERIVADOS D/P NO REV VIG CMED</v>
          </cell>
        </row>
        <row r="2990">
          <cell r="B2990" t="str">
            <v>14011206020326</v>
          </cell>
          <cell r="C2990" t="str">
            <v>LPC REACTIVA PERU VIG CMED\DUPE</v>
          </cell>
        </row>
        <row r="2991">
          <cell r="B2991" t="str">
            <v>14011206020333</v>
          </cell>
          <cell r="C2991" t="str">
            <v>LPC 30K REACTIVA CORTO PLAZO REPROG VI</v>
          </cell>
        </row>
        <row r="2992">
          <cell r="B2992" t="str">
            <v>14011206020334</v>
          </cell>
          <cell r="C2992" t="str">
            <v>LPC 30K REACTIVA CORTO PLAZO REPROG VI</v>
          </cell>
        </row>
        <row r="2993">
          <cell r="B2993" t="str">
            <v>14011206020335</v>
          </cell>
          <cell r="C2993" t="str">
            <v>MYP REACTIVA REPROG VIG CMED</v>
          </cell>
        </row>
        <row r="2994">
          <cell r="B2994" t="str">
            <v>14011206020338</v>
          </cell>
          <cell r="C2994" t="str">
            <v>HPC ME CRED VEHICULAR NRV VIGENTE</v>
          </cell>
        </row>
        <row r="2995">
          <cell r="B2995" t="str">
            <v>14011206020339</v>
          </cell>
          <cell r="C2995" t="str">
            <v>HPC ME D/P CRED VEHICULAR NRV VIGENTE</v>
          </cell>
        </row>
        <row r="2996">
          <cell r="B2996" t="str">
            <v>14011206020340</v>
          </cell>
          <cell r="C2996" t="str">
            <v>LIC CRED CONV VIG MED EMPR NO REV</v>
          </cell>
        </row>
        <row r="2997">
          <cell r="B2997" t="str">
            <v>14011206020341</v>
          </cell>
          <cell r="C2997" t="str">
            <v>LPC PAG TV INMOBILIARIO NO REV</v>
          </cell>
        </row>
        <row r="2998">
          <cell r="B2998" t="str">
            <v>14011206020342</v>
          </cell>
          <cell r="C2998" t="str">
            <v>LPC PAG TV INMOBILIARIO NO REV D/P</v>
          </cell>
        </row>
        <row r="2999">
          <cell r="B2999" t="str">
            <v>14011206020343</v>
          </cell>
          <cell r="C2999" t="str">
            <v>LPC PAG TV RP MED PLAZO NO REV D/P</v>
          </cell>
        </row>
        <row r="3000">
          <cell r="B3000" t="str">
            <v>14011206020344</v>
          </cell>
          <cell r="C3000" t="str">
            <v>HPC ME D/P CRED EFECTIVO NRV VIG</v>
          </cell>
        </row>
        <row r="3001">
          <cell r="B3001" t="str">
            <v>14011206020345</v>
          </cell>
          <cell r="C3001" t="str">
            <v>LPC REPROG REACTIVA DIFE CMED VIG</v>
          </cell>
        </row>
        <row r="3002">
          <cell r="B3002" t="str">
            <v>14011206020346</v>
          </cell>
          <cell r="C3002" t="str">
            <v>HPC CRED NRV VEHICULAR VIGENTE CMED NO</v>
          </cell>
        </row>
        <row r="3003">
          <cell r="B3003" t="str">
            <v>14011206020347</v>
          </cell>
          <cell r="C3003" t="str">
            <v>HPC CRED NRV VEHICULAR VIGENTE CMED DU</v>
          </cell>
        </row>
        <row r="3004">
          <cell r="B3004" t="str">
            <v>14011206020348</v>
          </cell>
          <cell r="C3004" t="str">
            <v>LPC REPROG REACTIVA DS.011-2022 CMED N</v>
          </cell>
        </row>
        <row r="3005">
          <cell r="B3005" t="str">
            <v>14011206020349</v>
          </cell>
          <cell r="C3005" t="str">
            <v>LPC REPROG REACTIVA DS.011-2022 CMED D</v>
          </cell>
        </row>
        <row r="3006">
          <cell r="B3006" t="str">
            <v>14011206020350</v>
          </cell>
          <cell r="C3006" t="str">
            <v>MYP REPROG REACTIVA DS.011-2022 CMED N</v>
          </cell>
        </row>
        <row r="3007">
          <cell r="B3007" t="str">
            <v>14011206020351</v>
          </cell>
          <cell r="C3007" t="str">
            <v>MYP REPROG REACTIVA DS.011-2022 CMED D</v>
          </cell>
        </row>
        <row r="3008">
          <cell r="B3008" t="str">
            <v>14011206020362</v>
          </cell>
          <cell r="C3008" t="str">
            <v>MYP CAP_TRAB_CIMA CMED VIG NORM</v>
          </cell>
        </row>
        <row r="3009">
          <cell r="B3009" t="str">
            <v>14011206020363</v>
          </cell>
          <cell r="C3009" t="str">
            <v>MYP CAP_TRAB_CIMA CMED VIG DUPE</v>
          </cell>
        </row>
        <row r="3010">
          <cell r="B3010" t="str">
            <v>14011206020364</v>
          </cell>
          <cell r="C3010" t="str">
            <v>MYP REPROGRAMADO CIMA CMED VIG NORM</v>
          </cell>
        </row>
        <row r="3011">
          <cell r="B3011" t="str">
            <v>14011206020365</v>
          </cell>
          <cell r="C3011" t="str">
            <v>MYP REPROGRAMADO CIMA CMED VIG DUPE</v>
          </cell>
        </row>
        <row r="3012">
          <cell r="B3012" t="str">
            <v>14011206020366</v>
          </cell>
          <cell r="C3012" t="str">
            <v>LPC RP MED PZ PREST VERDE-SOCIAL CMED</v>
          </cell>
        </row>
        <row r="3013">
          <cell r="B3013" t="str">
            <v>14011206020367</v>
          </cell>
          <cell r="C3013" t="str">
            <v>LPC RP MED PZ PREST SOSTENIBLE CMED VI</v>
          </cell>
        </row>
        <row r="3014">
          <cell r="B3014" t="str">
            <v>14011206020368</v>
          </cell>
          <cell r="C3014" t="str">
            <v>LPC RP MED PZ PREST VERDE-SOCIAL CMED</v>
          </cell>
        </row>
        <row r="3015">
          <cell r="B3015" t="str">
            <v>14011206020369</v>
          </cell>
          <cell r="C3015" t="str">
            <v>LPC RP MED PZ PREST SOSTENIBLE CMED VI</v>
          </cell>
        </row>
        <row r="3016">
          <cell r="B3016" t="str">
            <v>14011206020370</v>
          </cell>
          <cell r="C3016" t="str">
            <v>MYP REPROG REACTIVA 2023 CMED NORM VIG</v>
          </cell>
        </row>
        <row r="3017">
          <cell r="B3017" t="str">
            <v>14011206020371</v>
          </cell>
          <cell r="C3017" t="str">
            <v>MYP REPROG REACTIVA 2023 CMED DUPE VIG</v>
          </cell>
        </row>
        <row r="3018">
          <cell r="B3018" t="str">
            <v>14011206020372</v>
          </cell>
          <cell r="C3018" t="str">
            <v>LPC REPROG REACTIVA 2023 VIG CMED NORM</v>
          </cell>
        </row>
        <row r="3019">
          <cell r="B3019" t="str">
            <v>14011206020373</v>
          </cell>
          <cell r="C3019" t="str">
            <v>LPC REPROG REACTIVA 2023 VIG CMED DUPE</v>
          </cell>
        </row>
        <row r="3020">
          <cell r="B3020" t="str">
            <v>14011206020374</v>
          </cell>
          <cell r="C3020" t="str">
            <v>MYP CAP. TRAB - PAGARE DIGITAL_CMED NO</v>
          </cell>
        </row>
        <row r="3021">
          <cell r="B3021" t="str">
            <v>14011206020375</v>
          </cell>
          <cell r="C3021" t="str">
            <v>MYP CAP. TRAB - PAGARE DIGITAL_CMED DU</v>
          </cell>
        </row>
        <row r="3022">
          <cell r="B3022" t="str">
            <v>14011206020376</v>
          </cell>
          <cell r="C3022" t="str">
            <v>LPC PAG TV INMOBILIARIO NO REV</v>
          </cell>
        </row>
        <row r="3023">
          <cell r="B3023" t="str">
            <v>14011206020377</v>
          </cell>
          <cell r="C3023" t="str">
            <v>LPC PAG TV INMOBILIARIO NO REV D/P</v>
          </cell>
        </row>
        <row r="3024">
          <cell r="B3024" t="str">
            <v>14011206020378</v>
          </cell>
          <cell r="C3024" t="str">
            <v>LPC PAG TV RP MED PLAZO NO REV D/P</v>
          </cell>
        </row>
        <row r="3025">
          <cell r="B3025" t="str">
            <v>14011206020379</v>
          </cell>
          <cell r="C3025" t="str">
            <v>LPC PAG TV RP MED PLAZO NO REV D/P</v>
          </cell>
        </row>
        <row r="3026">
          <cell r="B3026" t="str">
            <v>14011206020380</v>
          </cell>
          <cell r="C3026" t="str">
            <v>LPC PAG TV INMOBILIARIO NO REV</v>
          </cell>
        </row>
        <row r="3027">
          <cell r="B3027" t="str">
            <v>14011206020381</v>
          </cell>
          <cell r="C3027" t="str">
            <v>LPC PAG TV INMOBILIARIO NO REV D/P</v>
          </cell>
        </row>
        <row r="3028">
          <cell r="B3028" t="str">
            <v>14011206020382</v>
          </cell>
          <cell r="C3028" t="str">
            <v>LPC PAG TV RP MED PLAZO NO REV D/P</v>
          </cell>
        </row>
        <row r="3029">
          <cell r="B3029" t="str">
            <v>14011206020383</v>
          </cell>
          <cell r="C3029" t="str">
            <v>LPC PAG TV RP MED PLAZO NO REV D/P</v>
          </cell>
        </row>
        <row r="3030">
          <cell r="B3030" t="str">
            <v>14011206020384</v>
          </cell>
          <cell r="C3030" t="str">
            <v>MYP IMPULSO MYPERU VIG CMED DUPE</v>
          </cell>
        </row>
        <row r="3031">
          <cell r="B3031" t="str">
            <v>14011206020385</v>
          </cell>
          <cell r="C3031" t="str">
            <v>MYP IMPULSO MYPERU VIG CMED NORM</v>
          </cell>
        </row>
        <row r="3032">
          <cell r="B3032" t="str">
            <v>14011206020386</v>
          </cell>
          <cell r="C3032" t="str">
            <v>LPC IMPULSO MYPERU CORTO PLAZO VIG NRE</v>
          </cell>
        </row>
        <row r="3033">
          <cell r="B3033" t="str">
            <v>14011206020387</v>
          </cell>
          <cell r="C3033" t="str">
            <v>LPC IMPULSO MYPERU MEDIANO PLAZO VIG N</v>
          </cell>
        </row>
        <row r="3034">
          <cell r="B3034" t="str">
            <v>14011206020388</v>
          </cell>
          <cell r="C3034" t="str">
            <v>LPC PAG TV INMOBILIARIO NO REV CMED</v>
          </cell>
        </row>
        <row r="3035">
          <cell r="B3035" t="str">
            <v>14011206020389</v>
          </cell>
          <cell r="C3035" t="str">
            <v>HPC ME CRED EFECT NRV VIG GRUPO IBK</v>
          </cell>
        </row>
        <row r="3036">
          <cell r="B3036" t="str">
            <v>14011206020390</v>
          </cell>
          <cell r="C3036" t="str">
            <v>MYP CAPITAL DE TRAB CIMA REUT DIF VIG</v>
          </cell>
        </row>
        <row r="3037">
          <cell r="B3037" t="str">
            <v>14011206020391</v>
          </cell>
          <cell r="C3037" t="str">
            <v>MYP CAPITAL DE TRAB CIMA REUT DIF VIG</v>
          </cell>
        </row>
        <row r="3038">
          <cell r="B3038" t="str">
            <v>14011206020392</v>
          </cell>
          <cell r="C3038" t="str">
            <v>MYP CAP TRAB PER GRACIA PARCIAL VIG NO</v>
          </cell>
        </row>
        <row r="3039">
          <cell r="B3039" t="str">
            <v>14011206020393</v>
          </cell>
          <cell r="C3039" t="str">
            <v>MYP CAP TRAB PER GRACIA PARCIAL VIG DU</v>
          </cell>
        </row>
        <row r="3040">
          <cell r="B3040" t="str">
            <v>14011206020394</v>
          </cell>
          <cell r="C3040" t="str">
            <v>MYP REPROG PERIODO GRACIA PARCIAL VIG</v>
          </cell>
        </row>
        <row r="3041">
          <cell r="B3041" t="str">
            <v>14011206020395</v>
          </cell>
          <cell r="C3041" t="str">
            <v>MYP REPROG PERIODO GRACIA PARCIAL VIG</v>
          </cell>
        </row>
        <row r="3042">
          <cell r="B3042" t="str">
            <v>14011206020396</v>
          </cell>
          <cell r="C3042" t="str">
            <v>LPC PAG PAPERLESS DERIVADOS NO REVOL C</v>
          </cell>
        </row>
        <row r="3043">
          <cell r="B3043" t="str">
            <v>14011206020397</v>
          </cell>
          <cell r="C3043" t="str">
            <v>LPC PAG PAPERLESS DERIVADOS NO REVOL C</v>
          </cell>
        </row>
        <row r="3044">
          <cell r="B3044" t="str">
            <v>14011206020398</v>
          </cell>
          <cell r="C3044" t="str">
            <v>CCD-BPE CAPITAL DE TRABAJO_CMED VIG NO</v>
          </cell>
        </row>
        <row r="3045">
          <cell r="B3045" t="str">
            <v>14011206020399</v>
          </cell>
          <cell r="C3045" t="str">
            <v>CCD-BPE CAPITAL DE TRABAJO_CMED VIG DU</v>
          </cell>
        </row>
        <row r="3046">
          <cell r="B3046" t="str">
            <v>14011206020400</v>
          </cell>
          <cell r="C3046" t="str">
            <v>CCD-BPE CAP DE TRAB REPROG_CMED VIG NO</v>
          </cell>
        </row>
        <row r="3047">
          <cell r="B3047" t="str">
            <v>14011206020401</v>
          </cell>
          <cell r="C3047" t="str">
            <v>CCD-BPE CAP DE TRAB REPROG_CMED VIG DU</v>
          </cell>
        </row>
        <row r="3048">
          <cell r="B3048" t="str">
            <v>14011206090101</v>
          </cell>
          <cell r="C3048" t="str">
            <v>LIC CRED CONV VIG MED EMPR NO REV</v>
          </cell>
        </row>
        <row r="3049">
          <cell r="B3049" t="str">
            <v>14011206090102</v>
          </cell>
          <cell r="C3049" t="str">
            <v>LIC DP CRED CONV VIG MED EMPR NO REV</v>
          </cell>
        </row>
        <row r="3050">
          <cell r="B3050" t="str">
            <v>14011206090103</v>
          </cell>
          <cell r="C3050" t="str">
            <v>LPC PAG.INMOB. REPROG-SUSPENSO VIG CME</v>
          </cell>
        </row>
        <row r="3051">
          <cell r="B3051" t="str">
            <v>14011206090201</v>
          </cell>
          <cell r="C3051" t="str">
            <v>HPC ME CRED EFECT NRV VIG</v>
          </cell>
        </row>
        <row r="3052">
          <cell r="B3052" t="str">
            <v>14011206090202</v>
          </cell>
          <cell r="C3052" t="str">
            <v>HPC ME CRED VEHICULAR NRV VIGENTE</v>
          </cell>
        </row>
        <row r="3053">
          <cell r="B3053" t="str">
            <v>14011206090203</v>
          </cell>
          <cell r="C3053" t="str">
            <v>HPC ME D/P CRED EFECTIVO NRV VIGENTE</v>
          </cell>
        </row>
        <row r="3054">
          <cell r="B3054" t="str">
            <v>14011206090204</v>
          </cell>
          <cell r="C3054" t="str">
            <v>HPC ME D/P CRED VEHICULAR NRV VIGENTE</v>
          </cell>
        </row>
        <row r="3055">
          <cell r="B3055" t="str">
            <v>14011206090301</v>
          </cell>
          <cell r="C3055" t="str">
            <v>CL PAG. TV D/P NO REVOL VIG CMED</v>
          </cell>
        </row>
        <row r="3056">
          <cell r="B3056" t="str">
            <v>14011206090302</v>
          </cell>
          <cell r="C3056" t="str">
            <v>CL PAG TV NO REVOLV VIG  CMED</v>
          </cell>
        </row>
        <row r="3057">
          <cell r="B3057" t="str">
            <v>14011206090303</v>
          </cell>
          <cell r="C3057" t="str">
            <v>CL PAG.TV NEG.INMOBIL NO REVOLV VIG CM</v>
          </cell>
        </row>
        <row r="3058">
          <cell r="B3058" t="str">
            <v>14011206090304</v>
          </cell>
          <cell r="C3058" t="str">
            <v>CL P.TV OTROS SUSP.NO REV VIG CMED</v>
          </cell>
        </row>
        <row r="3059">
          <cell r="B3059" t="str">
            <v>14011206090305</v>
          </cell>
          <cell r="C3059" t="str">
            <v>CL P.TV REC.COFIDE.  NO REV VIG CMED</v>
          </cell>
        </row>
        <row r="3060">
          <cell r="B3060" t="str">
            <v>14011206090306</v>
          </cell>
          <cell r="C3060" t="str">
            <v>CL PAG.DEUD.VTA CARTERA VIG. CMED</v>
          </cell>
        </row>
        <row r="3061">
          <cell r="B3061" t="str">
            <v>14011206090401</v>
          </cell>
          <cell r="C3061" t="str">
            <v>LPC PAG TV D/P NO REV VIG CMED</v>
          </cell>
        </row>
        <row r="3062">
          <cell r="B3062" t="str">
            <v>14011206090402</v>
          </cell>
          <cell r="C3062" t="str">
            <v>LPC PAG TV RP NO REVOL CMED</v>
          </cell>
        </row>
        <row r="3063">
          <cell r="B3063" t="str">
            <v>14011206090403</v>
          </cell>
          <cell r="C3063" t="str">
            <v>LPC PAG TV RP MED PLAZO NO REV</v>
          </cell>
        </row>
        <row r="3064">
          <cell r="B3064" t="str">
            <v>14011206090404</v>
          </cell>
          <cell r="C3064" t="str">
            <v>LPC PAG TV RP MED PLAZO NO REV D/P</v>
          </cell>
        </row>
        <row r="3065">
          <cell r="B3065" t="str">
            <v>14011206090405</v>
          </cell>
          <cell r="C3065" t="str">
            <v>LPC PAG TV INMOBILIARIO NO REV</v>
          </cell>
        </row>
        <row r="3066">
          <cell r="B3066" t="str">
            <v>14011206090406</v>
          </cell>
          <cell r="C3066" t="str">
            <v>LPC PAG TV INMOBILIARIO NO REV D/P</v>
          </cell>
        </row>
        <row r="3067">
          <cell r="B3067" t="str">
            <v>14011206090407</v>
          </cell>
          <cell r="C3067" t="str">
            <v>LPC PAG TV NO REVOL EUROS</v>
          </cell>
        </row>
        <row r="3068">
          <cell r="B3068" t="str">
            <v>14011206090408</v>
          </cell>
          <cell r="C3068" t="str">
            <v>LPC PAG TV NO REVOL EUROS</v>
          </cell>
        </row>
        <row r="3069">
          <cell r="B3069" t="str">
            <v>14011206090409</v>
          </cell>
          <cell r="C3069" t="str">
            <v>PAGARE TASA VENCIDA D/P LPC CMED</v>
          </cell>
        </row>
        <row r="3070">
          <cell r="B3070" t="str">
            <v>14011206090410</v>
          </cell>
          <cell r="C3070" t="str">
            <v>PAG TASA VENCIDA - LPC CMED</v>
          </cell>
        </row>
        <row r="3071">
          <cell r="B3071" t="str">
            <v>14011206090411</v>
          </cell>
          <cell r="C3071" t="str">
            <v>LPC PAG DERIVADOS NO REVOL CMED</v>
          </cell>
        </row>
        <row r="3072">
          <cell r="B3072" t="str">
            <v>14011206090412</v>
          </cell>
          <cell r="C3072" t="str">
            <v>LPC PAG DERIVADOS D/P NO REV VIG CMED</v>
          </cell>
        </row>
        <row r="3073">
          <cell r="B3073" t="str">
            <v>14011206090413</v>
          </cell>
          <cell r="C3073" t="str">
            <v>LPC PAG REPROGRAMADO NO REV CMED</v>
          </cell>
        </row>
        <row r="3074">
          <cell r="B3074" t="str">
            <v>14011206090414</v>
          </cell>
          <cell r="C3074" t="str">
            <v>LPC PAG REPROGRAMADO NO REVOL VIG D/P</v>
          </cell>
        </row>
        <row r="3075">
          <cell r="B3075" t="str">
            <v>14011206090415</v>
          </cell>
          <cell r="C3075" t="str">
            <v>LPC PAG.INMOB. REPROG-SUSPENSO VIG CME</v>
          </cell>
        </row>
        <row r="3076">
          <cell r="B3076" t="str">
            <v>14011206090416</v>
          </cell>
          <cell r="C3076" t="str">
            <v>LPC PAG COMERC REPROG-SUSPENSO VIG CME</v>
          </cell>
        </row>
        <row r="3077">
          <cell r="B3077" t="str">
            <v>14011206090425</v>
          </cell>
          <cell r="C3077" t="str">
            <v>LPC REACTIVA PERU VIG CMED\NORM</v>
          </cell>
        </row>
        <row r="3078">
          <cell r="B3078" t="str">
            <v>14011206090426</v>
          </cell>
          <cell r="C3078" t="str">
            <v>LPC REACTIVA PERU VIG CMED\DUPE</v>
          </cell>
        </row>
        <row r="3079">
          <cell r="B3079" t="str">
            <v>14011206090427</v>
          </cell>
          <cell r="C3079" t="str">
            <v>LPC COFIDE FONDOS PERU VIG CMED\NORM</v>
          </cell>
        </row>
        <row r="3080">
          <cell r="B3080" t="str">
            <v>14011206090428</v>
          </cell>
          <cell r="C3080" t="str">
            <v>LPC COFIDE FONDOS PERU VIG CMED\DUPE</v>
          </cell>
        </row>
        <row r="3081">
          <cell r="B3081" t="str">
            <v>14011206090429</v>
          </cell>
          <cell r="C3081" t="str">
            <v>LPC COFIDE FONDO CRECER VIG CMED\DUPE</v>
          </cell>
        </row>
        <row r="3082">
          <cell r="B3082" t="str">
            <v>14011206090430</v>
          </cell>
          <cell r="C3082" t="str">
            <v>LPC COFIDE FONDO CRECER VIG CMED\NORM</v>
          </cell>
        </row>
        <row r="3083">
          <cell r="B3083" t="str">
            <v>14011206090431</v>
          </cell>
          <cell r="C3083" t="str">
            <v>LPC REACTIVA PERU VIG CMED\DUPE</v>
          </cell>
        </row>
        <row r="3084">
          <cell r="B3084" t="str">
            <v>14011206090432</v>
          </cell>
          <cell r="C3084" t="str">
            <v>LPC REACTIVA PERU VIG CMED\NORM</v>
          </cell>
        </row>
        <row r="3085">
          <cell r="B3085" t="str">
            <v>14011206090434</v>
          </cell>
          <cell r="C3085" t="str">
            <v>LPC PAG MEDIANO PLAZO COVID-19 CMED NO</v>
          </cell>
        </row>
        <row r="3086">
          <cell r="B3086" t="str">
            <v>14011206090435</v>
          </cell>
          <cell r="C3086" t="str">
            <v>LPC REF_FINAN_ESPECIALES_CMED COVID-19</v>
          </cell>
        </row>
        <row r="3087">
          <cell r="B3087" t="str">
            <v>14011206090436</v>
          </cell>
          <cell r="C3087" t="str">
            <v>LPC REF_FINAN_ESPECIALES_CMED COVID-19</v>
          </cell>
        </row>
        <row r="3088">
          <cell r="B3088" t="str">
            <v>14011208000100</v>
          </cell>
          <cell r="C3088" t="str">
            <v>CDO VISA EXTRACASH NO REV VIG CMED</v>
          </cell>
        </row>
        <row r="3089">
          <cell r="B3089" t="str">
            <v>14011208000101</v>
          </cell>
          <cell r="C3089" t="str">
            <v>CDO MC EXTRACASH NO REV VIG CMED</v>
          </cell>
        </row>
        <row r="3090">
          <cell r="B3090" t="str">
            <v>14011208000102</v>
          </cell>
          <cell r="C3090" t="str">
            <v>CDO AMEX EXTRACASH NO REV VIG CMED</v>
          </cell>
        </row>
        <row r="3091">
          <cell r="B3091" t="str">
            <v>14011210000101</v>
          </cell>
          <cell r="C3091" t="str">
            <v>PR LETRAS FACTORING VIG CMED</v>
          </cell>
        </row>
        <row r="3092">
          <cell r="B3092" t="str">
            <v>14011210000102</v>
          </cell>
          <cell r="C3092" t="str">
            <v>FCD FACT EN FACTORING VIG CMED</v>
          </cell>
        </row>
        <row r="3093">
          <cell r="B3093" t="str">
            <v>14011210000103</v>
          </cell>
          <cell r="C3093" t="str">
            <v>FCD  FACT ELECTR LET/FACT VIG CMED</v>
          </cell>
        </row>
        <row r="3094">
          <cell r="B3094" t="str">
            <v>14011210000104</v>
          </cell>
          <cell r="C3094" t="str">
            <v>FCD FACT INTERN VIG CMED</v>
          </cell>
        </row>
        <row r="3095">
          <cell r="B3095" t="str">
            <v>14011210000105</v>
          </cell>
          <cell r="C3095" t="str">
            <v>PR PERU FACTORING CAP. VIG CMED</v>
          </cell>
        </row>
        <row r="3096">
          <cell r="B3096" t="str">
            <v>14011210000106</v>
          </cell>
          <cell r="C3096" t="str">
            <v>FCD FORFAITING EXPORTACIÓN VIG CMED</v>
          </cell>
        </row>
        <row r="3097">
          <cell r="B3097" t="str">
            <v>14011210000107</v>
          </cell>
          <cell r="C3097" t="str">
            <v>FCD FACT INTER EXPO VIG NORM CMED</v>
          </cell>
        </row>
        <row r="3098">
          <cell r="B3098" t="str">
            <v>14011210000108</v>
          </cell>
          <cell r="C3098" t="str">
            <v>FCD FORFAITING EXPO VIG NORM CMED</v>
          </cell>
        </row>
        <row r="3099">
          <cell r="B3099" t="str">
            <v>14011210000109</v>
          </cell>
          <cell r="C3099" t="str">
            <v>FCD FACT INTER EXPO VIG DUPE CMED</v>
          </cell>
        </row>
        <row r="3100">
          <cell r="B3100" t="str">
            <v>14011210000110</v>
          </cell>
          <cell r="C3100" t="str">
            <v>FCD FORFAITING EXPO VIG DUPE CMED</v>
          </cell>
        </row>
        <row r="3101">
          <cell r="B3101" t="str">
            <v>14011210000111</v>
          </cell>
          <cell r="C3101" t="str">
            <v>FCD CONFIRMING INTERNACIONALVIG NORM C</v>
          </cell>
        </row>
        <row r="3102">
          <cell r="B3102" t="str">
            <v>14011210000112</v>
          </cell>
          <cell r="C3102" t="str">
            <v>FCD CONFIRMING INTERNACIONAL VIG DUPE</v>
          </cell>
        </row>
        <row r="3103">
          <cell r="B3103" t="str">
            <v>14011210000113</v>
          </cell>
          <cell r="C3103" t="str">
            <v>FCD FAC. FIS. LET. VIG. CMED DUPE</v>
          </cell>
        </row>
        <row r="3104">
          <cell r="B3104" t="str">
            <v>14011210000114</v>
          </cell>
          <cell r="C3104" t="str">
            <v>FCD FAC. FIS. FAC.. VIG. CMED DUPE</v>
          </cell>
        </row>
        <row r="3105">
          <cell r="B3105" t="str">
            <v>14011210000201</v>
          </cell>
          <cell r="C3105" t="str">
            <v>CL EX FACTORING FORFAITING VIG CMED</v>
          </cell>
        </row>
        <row r="3106">
          <cell r="B3106" t="str">
            <v>14011210000202</v>
          </cell>
          <cell r="C3106" t="str">
            <v>CL  CONFIRMING INTER VIG CMED</v>
          </cell>
        </row>
        <row r="3107">
          <cell r="B3107" t="str">
            <v>14011210000301</v>
          </cell>
          <cell r="C3107" t="str">
            <v>FCD CRED MED EMPRESAS</v>
          </cell>
        </row>
        <row r="3108">
          <cell r="B3108" t="str">
            <v>14011210000302</v>
          </cell>
          <cell r="C3108" t="str">
            <v>FACT INTER IMPORT VIG. CMED DUPE</v>
          </cell>
        </row>
        <row r="3109">
          <cell r="B3109" t="str">
            <v>14011210000303</v>
          </cell>
          <cell r="C3109" t="str">
            <v>FACT INTER IMPORT  VIG. CMED NORMAL</v>
          </cell>
        </row>
        <row r="3110">
          <cell r="B3110" t="str">
            <v>14011211000101</v>
          </cell>
          <cell r="C3110" t="str">
            <v>LPC LEASING BIEN INT DIFE RP CMED</v>
          </cell>
        </row>
        <row r="3111">
          <cell r="B3111" t="str">
            <v>14011211000102</v>
          </cell>
          <cell r="C3111" t="str">
            <v>LPC LEASING SEGUROS INT DIF RP CMED</v>
          </cell>
        </row>
        <row r="3112">
          <cell r="B3112" t="str">
            <v>14011211000103</v>
          </cell>
          <cell r="C3112" t="str">
            <v>LPC LEASING SEGUROS RP CMED</v>
          </cell>
        </row>
        <row r="3113">
          <cell r="B3113" t="str">
            <v>14011211000104</v>
          </cell>
          <cell r="C3113" t="str">
            <v>LPC LEASING IGV RP CMED</v>
          </cell>
        </row>
        <row r="3114">
          <cell r="B3114" t="str">
            <v>14011211000105</v>
          </cell>
          <cell r="C3114" t="str">
            <v>LPC LEASING DEL BIEN RP CMED</v>
          </cell>
        </row>
        <row r="3115">
          <cell r="B3115" t="str">
            <v>14011211000201</v>
          </cell>
          <cell r="C3115" t="str">
            <v>LPC LEAS DEL BIEN D/P INT DIF RP CMED</v>
          </cell>
        </row>
        <row r="3116">
          <cell r="B3116" t="str">
            <v>14011211000202</v>
          </cell>
          <cell r="C3116" t="str">
            <v>LPC LEAS D/P SEG INT DIF RP CMED</v>
          </cell>
        </row>
        <row r="3117">
          <cell r="B3117" t="str">
            <v>14011211000203</v>
          </cell>
          <cell r="C3117" t="str">
            <v>LPC LEAS D/P SEG RP CMED</v>
          </cell>
        </row>
        <row r="3118">
          <cell r="B3118" t="str">
            <v>14011211000204</v>
          </cell>
          <cell r="C3118" t="str">
            <v>LPC LEAS DEL BIEN D/P RP CMED</v>
          </cell>
        </row>
        <row r="3119">
          <cell r="B3119" t="str">
            <v>14011211000205</v>
          </cell>
          <cell r="C3119" t="str">
            <v>LPC LEASING D/P IGV RP CMED</v>
          </cell>
        </row>
        <row r="3120">
          <cell r="B3120" t="str">
            <v>14011211000301</v>
          </cell>
          <cell r="C3120" t="str">
            <v>LPC LEASING EN PROCESO CMED</v>
          </cell>
        </row>
        <row r="3121">
          <cell r="B3121" t="str">
            <v>14011211000302</v>
          </cell>
          <cell r="C3121" t="str">
            <v>LPC CAP DIF LS  BIEN OTROS SUSP RP CME</v>
          </cell>
        </row>
        <row r="3122">
          <cell r="B3122" t="str">
            <v>14011211000303</v>
          </cell>
          <cell r="C3122" t="str">
            <v>LPC PRI LEASING MYP CMED PRO.REFIN</v>
          </cell>
        </row>
        <row r="3123">
          <cell r="B3123" t="str">
            <v>14011211000304</v>
          </cell>
          <cell r="C3123" t="str">
            <v>LPC PSG LEASING MYP  CMED PRO.REFIN</v>
          </cell>
        </row>
        <row r="3124">
          <cell r="B3124" t="str">
            <v>14011211000305</v>
          </cell>
          <cell r="C3124" t="str">
            <v>LPC PIG LEASING IGV MYP CMED PRO.REFIN</v>
          </cell>
        </row>
        <row r="3125">
          <cell r="B3125" t="str">
            <v>14011211000401</v>
          </cell>
          <cell r="C3125" t="str">
            <v>LPC LSG BIEN ADJ. DIFOS RP CMED</v>
          </cell>
        </row>
        <row r="3126">
          <cell r="B3126" t="str">
            <v>14011211000402</v>
          </cell>
          <cell r="C3126" t="str">
            <v>LPC LSG SEG. ADJ. DIF RP CMED</v>
          </cell>
        </row>
        <row r="3127">
          <cell r="B3127" t="str">
            <v>14011211000403</v>
          </cell>
          <cell r="C3127" t="str">
            <v>LPC LSG ADJ. CIA SEG RP CMED</v>
          </cell>
        </row>
        <row r="3128">
          <cell r="B3128" t="str">
            <v>14011211000404</v>
          </cell>
          <cell r="C3128" t="str">
            <v>LPC LSG ADJ. PRIN IGV RP CMED</v>
          </cell>
        </row>
        <row r="3129">
          <cell r="B3129" t="str">
            <v>14011211000405</v>
          </cell>
          <cell r="C3129" t="str">
            <v>LPC LSG DEL BIEN ADJ. RP CMED</v>
          </cell>
        </row>
        <row r="3130">
          <cell r="B3130" t="str">
            <v>14011211000406</v>
          </cell>
          <cell r="C3130" t="str">
            <v>LPC LSG BIEN ADJ. DIF D/P CMED</v>
          </cell>
        </row>
        <row r="3131">
          <cell r="B3131" t="str">
            <v>14011211000407</v>
          </cell>
          <cell r="C3131" t="str">
            <v>LPC LSG SEG. ADJ. DIFOS D/P CMED</v>
          </cell>
        </row>
        <row r="3132">
          <cell r="B3132" t="str">
            <v>14011211000408</v>
          </cell>
          <cell r="C3132" t="str">
            <v>LPC LSG D/P CIA SEG ADJ. CMED</v>
          </cell>
        </row>
        <row r="3133">
          <cell r="B3133" t="str">
            <v>14011211000409</v>
          </cell>
          <cell r="C3133" t="str">
            <v>LPC LSG BIEN D/P ADJ. CMED</v>
          </cell>
        </row>
        <row r="3134">
          <cell r="B3134" t="str">
            <v>14011211000410</v>
          </cell>
          <cell r="C3134" t="str">
            <v>LPC LSG D/P IGV D/P ADJ. CMED</v>
          </cell>
        </row>
        <row r="3135">
          <cell r="B3135" t="str">
            <v>14011211000411</v>
          </cell>
          <cell r="C3135" t="str">
            <v>LPC CAP DIF SEG.LS OTROS SUSP RP CMED</v>
          </cell>
        </row>
        <row r="3136">
          <cell r="B3136" t="str">
            <v>14011211000412</v>
          </cell>
          <cell r="C3136" t="str">
            <v>LPC CIA SEG CAP VIG OTROS SUSP RP CMED</v>
          </cell>
        </row>
        <row r="3137">
          <cell r="B3137" t="str">
            <v>14011211000413</v>
          </cell>
          <cell r="C3137" t="str">
            <v>LPC LS DEL BIEN OTROS SUSP RP CMED</v>
          </cell>
        </row>
        <row r="3138">
          <cell r="B3138" t="str">
            <v>14011211000414</v>
          </cell>
          <cell r="C3138" t="str">
            <v>LPC CAP LS IGV OTROS SUSP RP CMED</v>
          </cell>
        </row>
        <row r="3139">
          <cell r="B3139" t="str">
            <v>14011211000501</v>
          </cell>
          <cell r="C3139" t="str">
            <v>LPC PDL LEASING MYP INT DIFERIDOS CMED</v>
          </cell>
        </row>
        <row r="3140">
          <cell r="B3140" t="str">
            <v>14011211000502</v>
          </cell>
          <cell r="C3140" t="str">
            <v>LPC PDS LEASING MYP INT DIFERIDOS CMED</v>
          </cell>
        </row>
        <row r="3141">
          <cell r="B3141" t="str">
            <v>14011211000503</v>
          </cell>
          <cell r="C3141" t="str">
            <v>LPC PSG LEASING MYP  CMED</v>
          </cell>
        </row>
        <row r="3142">
          <cell r="B3142" t="str">
            <v>14011211000504</v>
          </cell>
          <cell r="C3142" t="str">
            <v>LPC PIG LEASING IGV MYP CMED</v>
          </cell>
        </row>
        <row r="3143">
          <cell r="B3143" t="str">
            <v>14011211000505</v>
          </cell>
          <cell r="C3143" t="str">
            <v>LPC PRI LEASING MYP CMED</v>
          </cell>
        </row>
        <row r="3144">
          <cell r="B3144" t="str">
            <v>14011211000506</v>
          </cell>
          <cell r="C3144" t="str">
            <v>LPC PDL LEASING MYP INT DIF D/P CMED</v>
          </cell>
        </row>
        <row r="3145">
          <cell r="B3145" t="str">
            <v>14011211000507</v>
          </cell>
          <cell r="C3145" t="str">
            <v>LPC PDS LEASING MYP INT DIF D/P CMED</v>
          </cell>
        </row>
        <row r="3146">
          <cell r="B3146" t="str">
            <v>14011211000508</v>
          </cell>
          <cell r="C3146" t="str">
            <v>LPC PSG LEASING MYP D/P CMED</v>
          </cell>
        </row>
        <row r="3147">
          <cell r="B3147" t="str">
            <v>14011211000509</v>
          </cell>
          <cell r="C3147" t="str">
            <v>LPC PIG LEASING IGV MYP D/P CMED</v>
          </cell>
        </row>
        <row r="3148">
          <cell r="B3148" t="str">
            <v>14011211000510</v>
          </cell>
          <cell r="C3148" t="str">
            <v>LPC PRI LEASING MYP D/P CMED</v>
          </cell>
        </row>
        <row r="3149">
          <cell r="B3149" t="str">
            <v>14011211000601</v>
          </cell>
          <cell r="C3149" t="str">
            <v>LPC LEASING COFIDE INT DIF PDL CMED</v>
          </cell>
        </row>
        <row r="3150">
          <cell r="B3150" t="str">
            <v>14011211000602</v>
          </cell>
          <cell r="C3150" t="str">
            <v>LPC LS COFIDE SEGUROS INT DIF PDS CMED</v>
          </cell>
        </row>
        <row r="3151">
          <cell r="B3151" t="str">
            <v>14011211000603</v>
          </cell>
          <cell r="C3151" t="str">
            <v>LPC LEASING COFIDE SEGUROS PSG CMED</v>
          </cell>
        </row>
        <row r="3152">
          <cell r="B3152" t="str">
            <v>14011211000604</v>
          </cell>
          <cell r="C3152" t="str">
            <v>LPC LEASING COFIDE IGV PIG CMED</v>
          </cell>
        </row>
        <row r="3153">
          <cell r="B3153" t="str">
            <v>14011211000605</v>
          </cell>
          <cell r="C3153" t="str">
            <v>LPC LEASING COFIDE PRI CMED</v>
          </cell>
        </row>
        <row r="3154">
          <cell r="B3154" t="str">
            <v>14011211000606</v>
          </cell>
          <cell r="C3154" t="str">
            <v>LPC LS COFIDE D/P INT DIF PDL CMED</v>
          </cell>
        </row>
        <row r="3155">
          <cell r="B3155" t="str">
            <v>14011211000607</v>
          </cell>
          <cell r="C3155" t="str">
            <v>LPC LS COFIDE D/P SEG INT DIF PDS CMED</v>
          </cell>
        </row>
        <row r="3156">
          <cell r="B3156" t="str">
            <v>14011211000608</v>
          </cell>
          <cell r="C3156" t="str">
            <v>LPC LS COFIDE D/P SEG PSG CMED</v>
          </cell>
        </row>
        <row r="3157">
          <cell r="B3157" t="str">
            <v>14011211000609</v>
          </cell>
          <cell r="C3157" t="str">
            <v>LPC LEASING COFIDE D/P IGV PIG CMED</v>
          </cell>
        </row>
        <row r="3158">
          <cell r="B3158" t="str">
            <v>14011211000610</v>
          </cell>
          <cell r="C3158" t="str">
            <v>LPC LEASING COFIDE D/P PRI CMED</v>
          </cell>
        </row>
        <row r="3159">
          <cell r="B3159" t="str">
            <v>14011212000101</v>
          </cell>
          <cell r="C3159" t="str">
            <v>LPC LEASEBACK DEL BIEN INT DIF RP CMED</v>
          </cell>
        </row>
        <row r="3160">
          <cell r="B3160" t="str">
            <v>14011212000102</v>
          </cell>
          <cell r="C3160" t="str">
            <v>LPC LEASEBACK SEG INT DIF RP CMED</v>
          </cell>
        </row>
        <row r="3161">
          <cell r="B3161" t="str">
            <v>14011212000103</v>
          </cell>
          <cell r="C3161" t="str">
            <v>LPC LEASEBACK SEGUROS RP CMED</v>
          </cell>
        </row>
        <row r="3162">
          <cell r="B3162" t="str">
            <v>14011212000104</v>
          </cell>
          <cell r="C3162" t="str">
            <v>LPC LEASEBACK IGV VIG RP LPC</v>
          </cell>
        </row>
        <row r="3163">
          <cell r="B3163" t="str">
            <v>14011212000105</v>
          </cell>
          <cell r="C3163" t="str">
            <v>LPC LEASEBACK DEL BIEN RP CMED</v>
          </cell>
        </row>
        <row r="3164">
          <cell r="B3164" t="str">
            <v>14011212000201</v>
          </cell>
          <cell r="C3164" t="str">
            <v>LPC LSBACK DEL BIEN D/P INT DIF RP CME</v>
          </cell>
        </row>
        <row r="3165">
          <cell r="B3165" t="str">
            <v>14011212000202</v>
          </cell>
          <cell r="C3165" t="str">
            <v>LPC LSBACK D/P SEG INT DIFERIDOS RP CM</v>
          </cell>
        </row>
        <row r="3166">
          <cell r="B3166" t="str">
            <v>14011212000203</v>
          </cell>
          <cell r="C3166" t="str">
            <v>LPC LEASEBACK D/P SEG RP CMED</v>
          </cell>
        </row>
        <row r="3167">
          <cell r="B3167" t="str">
            <v>14011212000204</v>
          </cell>
          <cell r="C3167" t="str">
            <v>LPC LSBACK DEL BIEN D/P RP CMED</v>
          </cell>
        </row>
        <row r="3168">
          <cell r="B3168" t="str">
            <v>14011212000205</v>
          </cell>
          <cell r="C3168" t="str">
            <v>LPC LSBACK D/P IGV RP CMED</v>
          </cell>
        </row>
        <row r="3169">
          <cell r="B3169" t="str">
            <v>14011212000301</v>
          </cell>
          <cell r="C3169" t="str">
            <v>LPC PDL DIF LSB  BIEN OTRO SUSP CMED</v>
          </cell>
        </row>
        <row r="3170">
          <cell r="B3170" t="str">
            <v>14011212000302</v>
          </cell>
          <cell r="C3170" t="str">
            <v>LPC CAP DIF SEG.LSB OTROS SUSP CMED</v>
          </cell>
        </row>
        <row r="3171">
          <cell r="B3171" t="str">
            <v>14011212000303</v>
          </cell>
          <cell r="C3171" t="str">
            <v>LPC CIA SEG CAP VIG OTROS SUSP CMED</v>
          </cell>
        </row>
        <row r="3172">
          <cell r="B3172" t="str">
            <v>14011212000304</v>
          </cell>
          <cell r="C3172" t="str">
            <v>LPC LSB DEL BIEN OTROS SUSP CMED</v>
          </cell>
        </row>
        <row r="3173">
          <cell r="B3173" t="str">
            <v>14011212000305</v>
          </cell>
          <cell r="C3173" t="str">
            <v>LPC CAP LSB IGV OTROS SUSPENSO CMED</v>
          </cell>
        </row>
        <row r="3174">
          <cell r="B3174" t="str">
            <v>14011212000401</v>
          </cell>
          <cell r="C3174" t="str">
            <v>LPC LEASE-BACK COFIDE INT DIF PDL CMED</v>
          </cell>
        </row>
        <row r="3175">
          <cell r="B3175" t="str">
            <v>14011212000402</v>
          </cell>
          <cell r="C3175" t="str">
            <v>LPC LB COFIDE SEGUROS INT DIF PDS CMED</v>
          </cell>
        </row>
        <row r="3176">
          <cell r="B3176" t="str">
            <v>14011212000403</v>
          </cell>
          <cell r="C3176" t="str">
            <v>LPC LEASE-BACK COFIDE SEGUROS PSG CMED</v>
          </cell>
        </row>
        <row r="3177">
          <cell r="B3177" t="str">
            <v>14011212000404</v>
          </cell>
          <cell r="C3177" t="str">
            <v>LPC LEASE-BACK COFIDE IGV PIG CMED</v>
          </cell>
        </row>
        <row r="3178">
          <cell r="B3178" t="str">
            <v>14011212000405</v>
          </cell>
          <cell r="C3178" t="str">
            <v>LPC LEASE-BACK COFIDE PRI CMED</v>
          </cell>
        </row>
        <row r="3179">
          <cell r="B3179" t="str">
            <v>14011212000406</v>
          </cell>
          <cell r="C3179" t="str">
            <v>LPC LB COFIDE D/P INT DIF PDL CMED</v>
          </cell>
        </row>
        <row r="3180">
          <cell r="B3180" t="str">
            <v>14011212000407</v>
          </cell>
          <cell r="C3180" t="str">
            <v>LPC LB COFIDE D/P SEG INT DIF PDS CMED</v>
          </cell>
        </row>
        <row r="3181">
          <cell r="B3181" t="str">
            <v>14011212000408</v>
          </cell>
          <cell r="C3181" t="str">
            <v>LPC LB COFIDE D/P SEG PSG CMED</v>
          </cell>
        </row>
        <row r="3182">
          <cell r="B3182" t="str">
            <v>14011212000409</v>
          </cell>
          <cell r="C3182" t="str">
            <v>LPC LEASE-BACK COFIDE D/P IGV PIG CMED</v>
          </cell>
        </row>
        <row r="3183">
          <cell r="B3183" t="str">
            <v>14011212000410</v>
          </cell>
          <cell r="C3183" t="str">
            <v>LPC LEASE-BACK COFIDE D/P PRI CMED</v>
          </cell>
        </row>
        <row r="3184">
          <cell r="B3184" t="str">
            <v>14011212000601</v>
          </cell>
          <cell r="C3184" t="str">
            <v>LPC LEASING DERIVADO D/P IGV RP CMED</v>
          </cell>
        </row>
        <row r="3185">
          <cell r="B3185" t="str">
            <v>14011212000602</v>
          </cell>
          <cell r="C3185" t="str">
            <v>LPC LEASING DERIVADO D/P SEG RP CMED</v>
          </cell>
        </row>
        <row r="3186">
          <cell r="B3186" t="str">
            <v>14011212000603</v>
          </cell>
          <cell r="C3186" t="str">
            <v>LPC LEASING DERIVADO DEL BIEN D/P RP C</v>
          </cell>
        </row>
        <row r="3187">
          <cell r="B3187" t="str">
            <v>14011212000604</v>
          </cell>
          <cell r="C3187" t="str">
            <v>LPC LEASING DERIVADO DEL BIEN RP CMED</v>
          </cell>
        </row>
        <row r="3188">
          <cell r="B3188" t="str">
            <v>14011212000605</v>
          </cell>
          <cell r="C3188" t="str">
            <v>LPC LEASING DERIVADO IGV RP CMED</v>
          </cell>
        </row>
        <row r="3189">
          <cell r="B3189" t="str">
            <v>14011212000606</v>
          </cell>
          <cell r="C3189" t="str">
            <v>LPC LEASING DERIVADO SEGUROS RP CMED</v>
          </cell>
        </row>
        <row r="3190">
          <cell r="B3190" t="str">
            <v>14011221000101</v>
          </cell>
          <cell r="C3190" t="str">
            <v>CL CXL CC ACEPTAC BKT CL VIG CMED</v>
          </cell>
        </row>
        <row r="3191">
          <cell r="B3191" t="str">
            <v>14011221000102</v>
          </cell>
          <cell r="C3191" t="str">
            <v>CL CXL AVAL X ACEPTAC VIG CMED</v>
          </cell>
        </row>
        <row r="3192">
          <cell r="B3192" t="str">
            <v>14011221000103</v>
          </cell>
          <cell r="C3192" t="str">
            <v>CL CXL CRED. X LIQUI.CC AVAL VIG CMED</v>
          </cell>
        </row>
        <row r="3193">
          <cell r="B3193" t="str">
            <v>14011221000104</v>
          </cell>
          <cell r="C3193" t="str">
            <v>CL CXL.CAR CRED VISTA VIG CMED</v>
          </cell>
        </row>
        <row r="3194">
          <cell r="B3194" t="str">
            <v>14011221000105</v>
          </cell>
          <cell r="C3194" t="str">
            <v>CL CXL.STAND BY VIG CMED</v>
          </cell>
        </row>
        <row r="3195">
          <cell r="B3195" t="str">
            <v>14011221000106</v>
          </cell>
          <cell r="C3195" t="str">
            <v>CL CXL.COBRA AVALA VIG CMED</v>
          </cell>
        </row>
        <row r="3196">
          <cell r="B3196" t="str">
            <v>14011221000107</v>
          </cell>
          <cell r="C3196" t="str">
            <v>CL CRED.POR LIQ. CARTA FIANZA VIG CMED</v>
          </cell>
        </row>
        <row r="3197">
          <cell r="B3197" t="str">
            <v>14011226000101</v>
          </cell>
          <cell r="C3197" t="str">
            <v>MYP EXPORT.POST EMBARQ REC PROP MES VI</v>
          </cell>
        </row>
        <row r="3198">
          <cell r="B3198" t="str">
            <v>14011226000102</v>
          </cell>
          <cell r="C3198" t="str">
            <v>MYP EXPORT.PRE EMBARQ REC PROP CMED</v>
          </cell>
        </row>
        <row r="3199">
          <cell r="B3199" t="str">
            <v>14011226000103</v>
          </cell>
          <cell r="C3199" t="str">
            <v>MYP D/P EXPORT.POST EMB VIG CMED</v>
          </cell>
        </row>
        <row r="3200">
          <cell r="B3200" t="str">
            <v>14011226000104</v>
          </cell>
          <cell r="C3200" t="str">
            <v>CL EXP.PRE EMB CMED</v>
          </cell>
        </row>
        <row r="3201">
          <cell r="B3201" t="str">
            <v>14011226000105</v>
          </cell>
          <cell r="C3201" t="str">
            <v>CL PAG EXP POST EMB CMED VIG</v>
          </cell>
        </row>
        <row r="3202">
          <cell r="B3202" t="str">
            <v>14011226000106</v>
          </cell>
          <cell r="C3202" t="str">
            <v>CL PAGARE IMPORT CMED</v>
          </cell>
        </row>
        <row r="3203">
          <cell r="B3203" t="str">
            <v>14011226000107</v>
          </cell>
          <cell r="C3203" t="str">
            <v>MYP FINANC IMPORT ACT FIJO VIG CMED</v>
          </cell>
        </row>
        <row r="3204">
          <cell r="B3204" t="str">
            <v>14011226000108</v>
          </cell>
          <cell r="C3204" t="str">
            <v>MYP IMPANC IMPORT CAPITAL DE TRAB  VIG</v>
          </cell>
        </row>
        <row r="3205">
          <cell r="B3205" t="str">
            <v>14011226000109</v>
          </cell>
          <cell r="C3205" t="str">
            <v>MYP D/P FIN IMPOR ACT FIJO VIG CMED</v>
          </cell>
        </row>
        <row r="3206">
          <cell r="B3206" t="str">
            <v>14011226000110</v>
          </cell>
          <cell r="C3206" t="str">
            <v>MYP COMP DEUD AF VIG CMED VIG</v>
          </cell>
        </row>
        <row r="3207">
          <cell r="B3207" t="str">
            <v>14011226000111</v>
          </cell>
          <cell r="C3207" t="str">
            <v>MYP COMP DEUD AF VIG CMED VIG D/P</v>
          </cell>
        </row>
        <row r="3208">
          <cell r="B3208" t="str">
            <v>14011226000201</v>
          </cell>
          <cell r="C3208" t="str">
            <v>LPC PAG IMPORT.D/P CL CMED</v>
          </cell>
        </row>
        <row r="3209">
          <cell r="B3209" t="str">
            <v>14011226000202</v>
          </cell>
          <cell r="C3209" t="str">
            <v>LPC PAG.PRE EX EMB D/P CMED</v>
          </cell>
        </row>
        <row r="3210">
          <cell r="B3210" t="str">
            <v>14011226000203</v>
          </cell>
          <cell r="C3210" t="str">
            <v>LPC PAG EXP POST EMB RP D/P CMED</v>
          </cell>
        </row>
        <row r="3211">
          <cell r="B3211" t="str">
            <v>14011226000204</v>
          </cell>
          <cell r="C3211" t="str">
            <v>LPC PAG EXP PRE EM.RP VIG CMED</v>
          </cell>
        </row>
        <row r="3212">
          <cell r="B3212" t="str">
            <v>14011226000205</v>
          </cell>
          <cell r="C3212" t="str">
            <v>LPC PAG EXP POST EMB RP CMED VIG</v>
          </cell>
        </row>
        <row r="3213">
          <cell r="B3213" t="str">
            <v>14011226000206</v>
          </cell>
          <cell r="C3213" t="str">
            <v>MYP FINANC IMPORT CAP DE TRAB VIG CMED</v>
          </cell>
        </row>
        <row r="3214">
          <cell r="B3214" t="str">
            <v>14011226000207</v>
          </cell>
          <cell r="C3214" t="str">
            <v>MYP FINANC IMPORT ACT FIJO VIG CMED</v>
          </cell>
        </row>
        <row r="3215">
          <cell r="B3215" t="str">
            <v>14011226000210</v>
          </cell>
          <cell r="C3215" t="str">
            <v>LPC FINANC PRE EMBARQUE-SEPYMEX CMED</v>
          </cell>
        </row>
        <row r="3216">
          <cell r="B3216" t="str">
            <v>14011226000211</v>
          </cell>
          <cell r="C3216" t="str">
            <v>LPC FINANC PRE EMBARQUE  D/P-SEPYMEX C</v>
          </cell>
        </row>
        <row r="3217">
          <cell r="B3217" t="str">
            <v>14011226000212</v>
          </cell>
          <cell r="C3217" t="str">
            <v>LPC PRE EMBARQUE FINANC. VIG. NORM CME</v>
          </cell>
        </row>
        <row r="3218">
          <cell r="B3218" t="str">
            <v>14011226000213</v>
          </cell>
          <cell r="C3218" t="str">
            <v>LPC PRE EMBARQUE FINANC. VIG. DUPE CME</v>
          </cell>
        </row>
        <row r="3219">
          <cell r="B3219" t="str">
            <v>14011226000214</v>
          </cell>
          <cell r="C3219" t="str">
            <v>LPC POST EMBARQUE FINANC. VIG. NORM CM</v>
          </cell>
        </row>
        <row r="3220">
          <cell r="B3220" t="str">
            <v>14011226000215</v>
          </cell>
          <cell r="C3220" t="str">
            <v>LPC POST EMBARQUE FINANC. VIG. DUPE CM</v>
          </cell>
        </row>
        <row r="3221">
          <cell r="B3221" t="str">
            <v>14011226000216</v>
          </cell>
          <cell r="C3221" t="str">
            <v>LPC IMPORT. CARTA CREDITO  FINANC. VIG</v>
          </cell>
        </row>
        <row r="3222">
          <cell r="B3222" t="str">
            <v>14011226000217</v>
          </cell>
          <cell r="C3222" t="str">
            <v>LPC IMPORT. CARTA CREDITO  FINANC. VIG</v>
          </cell>
        </row>
        <row r="3223">
          <cell r="B3223" t="str">
            <v>14011226000218</v>
          </cell>
          <cell r="C3223" t="str">
            <v>LPC IMPORT.  FINANC. VIG. NORM CMED</v>
          </cell>
        </row>
        <row r="3224">
          <cell r="B3224" t="str">
            <v>14011226000219</v>
          </cell>
          <cell r="C3224" t="str">
            <v>LPC IMPORT.  FINANC. VIG. DUPE CMED</v>
          </cell>
        </row>
        <row r="3225">
          <cell r="B3225" t="str">
            <v>14011226000220</v>
          </cell>
          <cell r="C3225" t="str">
            <v>LPC PAGARE FORFAITING CMED</v>
          </cell>
        </row>
        <row r="3226">
          <cell r="B3226" t="str">
            <v>14011226000221</v>
          </cell>
          <cell r="C3226" t="str">
            <v>LPC PAGARE FORFAITING D/P CMED</v>
          </cell>
        </row>
        <row r="3227">
          <cell r="B3227" t="str">
            <v>14011226000301</v>
          </cell>
          <cell r="C3227" t="str">
            <v>CL EX FORFAITING VIG CMED</v>
          </cell>
        </row>
        <row r="3228">
          <cell r="B3228" t="str">
            <v>14011226000302</v>
          </cell>
          <cell r="C3228" t="str">
            <v>CL PAG.PRE EX EMBAR. D/P. VIG. CMED</v>
          </cell>
        </row>
        <row r="3229">
          <cell r="B3229" t="str">
            <v>14011226000303</v>
          </cell>
          <cell r="C3229" t="str">
            <v>CL PAG.POST. EX EMBAR. D/P. VIG. CCOR</v>
          </cell>
        </row>
        <row r="3230">
          <cell r="B3230" t="str">
            <v>14011226000304</v>
          </cell>
          <cell r="C3230" t="str">
            <v>CL EX VIG PAG.IMPORTAC.D/P CMED</v>
          </cell>
        </row>
        <row r="3231">
          <cell r="B3231" t="str">
            <v>14011226000401</v>
          </cell>
          <cell r="C3231" t="str">
            <v>FCD COMEX EXPO VIG NORM CMED</v>
          </cell>
        </row>
        <row r="3232">
          <cell r="B3232" t="str">
            <v>14011226000402</v>
          </cell>
          <cell r="C3232" t="str">
            <v>LPC COFIDE FONDOS CRECER CMED  VIG\NOR</v>
          </cell>
        </row>
        <row r="3233">
          <cell r="B3233" t="str">
            <v>14011226000403</v>
          </cell>
          <cell r="C3233" t="str">
            <v>LPC COFIDE FONDOS CRECER CMED  VIG\DUP</v>
          </cell>
        </row>
        <row r="3234">
          <cell r="B3234" t="str">
            <v>14011226000404</v>
          </cell>
          <cell r="C3234" t="str">
            <v>LPC COFIDE FONDOS CRECER CMED  VIG\NOR</v>
          </cell>
        </row>
        <row r="3235">
          <cell r="B3235" t="str">
            <v>14011226000405</v>
          </cell>
          <cell r="C3235" t="str">
            <v>LPC COFIDE FONDOS CRECER CMED  VIG\DUP</v>
          </cell>
        </row>
        <row r="3236">
          <cell r="B3236" t="str">
            <v>14011226000406</v>
          </cell>
          <cell r="C3236" t="str">
            <v>LPC REPROG EM COVID-19 PRE-EMBARQUE CM</v>
          </cell>
        </row>
        <row r="3237">
          <cell r="B3237" t="str">
            <v>14011226000407</v>
          </cell>
          <cell r="C3237" t="str">
            <v>LPC REPROG EM COVID-19 PRE-EMBARQUE CM</v>
          </cell>
        </row>
        <row r="3238">
          <cell r="B3238" t="str">
            <v>14011226000408</v>
          </cell>
          <cell r="C3238" t="str">
            <v>LPC REPROG EM COVID-19 POST-EMBARQUE C</v>
          </cell>
        </row>
        <row r="3239">
          <cell r="B3239" t="str">
            <v>14011226000409</v>
          </cell>
          <cell r="C3239" t="str">
            <v>LPC REPROG EM COVID-19 POST-EMBARQUE C</v>
          </cell>
        </row>
        <row r="3240">
          <cell r="B3240" t="str">
            <v>14011226000410</v>
          </cell>
          <cell r="C3240" t="str">
            <v>LPC REPROG EM COVID-19 FINAN.COMEX CME</v>
          </cell>
        </row>
        <row r="3241">
          <cell r="B3241" t="str">
            <v>14011226000411</v>
          </cell>
          <cell r="C3241" t="str">
            <v>LPC REPROG EM COVID-19 FINAN.COMEX CME</v>
          </cell>
        </row>
        <row r="3242">
          <cell r="B3242" t="str">
            <v>14011226000801</v>
          </cell>
          <cell r="C3242" t="str">
            <v>PAN CREDITOS COMERCIO EXTERIOR CMED</v>
          </cell>
        </row>
        <row r="3243">
          <cell r="B3243" t="str">
            <v>14011230000101</v>
          </cell>
          <cell r="C3243" t="str">
            <v>FINANCIACIÓN DE PROYECTOS ME</v>
          </cell>
        </row>
        <row r="3244">
          <cell r="B3244" t="str">
            <v>14011230000102</v>
          </cell>
          <cell r="C3244" t="str">
            <v>LPC PAG FINAN PROY D/P VIG CMED</v>
          </cell>
        </row>
        <row r="3245">
          <cell r="B3245" t="str">
            <v>14011230000103</v>
          </cell>
          <cell r="C3245" t="str">
            <v>LPC PAG. FINANC PROY COFIDE VIG CMED</v>
          </cell>
        </row>
        <row r="3246">
          <cell r="B3246" t="str">
            <v>14011230000104</v>
          </cell>
          <cell r="C3246" t="str">
            <v>LPC  PAG. FINANC PROY COFIDE  D/P CMED</v>
          </cell>
        </row>
        <row r="3247">
          <cell r="B3247" t="str">
            <v>14011230000701</v>
          </cell>
          <cell r="C3247" t="str">
            <v>RCC  FINANCIACIÓN ESTRUCTURADA DE PROY</v>
          </cell>
        </row>
        <row r="3248">
          <cell r="B3248" t="str">
            <v>14011230000704</v>
          </cell>
          <cell r="C3248" t="str">
            <v>LPC PAG FINAN PROY VERDE-SOCIAL CMED D</v>
          </cell>
        </row>
        <row r="3249">
          <cell r="B3249" t="str">
            <v>14011230000705</v>
          </cell>
          <cell r="C3249" t="str">
            <v>LPC PAG FINAN PROY VERDE-SOCIAL CMED N</v>
          </cell>
        </row>
        <row r="3250">
          <cell r="B3250" t="str">
            <v>14011230000706</v>
          </cell>
          <cell r="C3250" t="str">
            <v>LPC PAG FINAN PROY VINC-SOSTENIB CMED</v>
          </cell>
        </row>
        <row r="3251">
          <cell r="B3251" t="str">
            <v>14011230000707</v>
          </cell>
          <cell r="C3251" t="str">
            <v>LPC PAG FINAN PROY VINC-SOSTENIB CMED</v>
          </cell>
        </row>
        <row r="3252">
          <cell r="B3252" t="str">
            <v>14011230000708</v>
          </cell>
          <cell r="C3252" t="str">
            <v>LPC LEASING FINANCIACION PROYECTO CMED</v>
          </cell>
        </row>
        <row r="3253">
          <cell r="B3253" t="str">
            <v>14011230000709</v>
          </cell>
          <cell r="C3253" t="str">
            <v>LPC LEASING FINANCIACION PROYECTO CMED</v>
          </cell>
        </row>
        <row r="3254">
          <cell r="B3254" t="str">
            <v>14011233000101</v>
          </cell>
          <cell r="C3254" t="str">
            <v>LPC PAG INMOBILIARIO CMED</v>
          </cell>
        </row>
        <row r="3255">
          <cell r="B3255" t="str">
            <v>14011233000102</v>
          </cell>
          <cell r="C3255" t="str">
            <v>LPC PAG BIENES INMB RENTA VERDE-SOCIAL</v>
          </cell>
        </row>
        <row r="3256">
          <cell r="B3256" t="str">
            <v>14011233000103</v>
          </cell>
          <cell r="C3256" t="str">
            <v>LPC PAG BIENES INMB RENTA VERDE-SOCIAL</v>
          </cell>
        </row>
        <row r="3257">
          <cell r="B3257" t="str">
            <v>14011233000104</v>
          </cell>
          <cell r="C3257" t="str">
            <v>LPC PAG BIENES INMB RENTA VINC-SOSTENI</v>
          </cell>
        </row>
        <row r="3258">
          <cell r="B3258" t="str">
            <v>14011233000105</v>
          </cell>
          <cell r="C3258" t="str">
            <v>LPC PAG BIENES INMB RENTA VINC-SOSTENI</v>
          </cell>
        </row>
        <row r="3259">
          <cell r="B3259" t="str">
            <v>14011299000101</v>
          </cell>
          <cell r="C3259" t="str">
            <v>IM CRED CTS EMPLEAD PN CMED</v>
          </cell>
        </row>
        <row r="3260">
          <cell r="B3260" t="str">
            <v>14011301000101</v>
          </cell>
          <cell r="C3260" t="str">
            <v>IM AVANCE CTA CTE PJ CPEM</v>
          </cell>
        </row>
        <row r="3261">
          <cell r="B3261" t="str">
            <v>14011301000102</v>
          </cell>
          <cell r="C3261" t="str">
            <v>IM AVANCE CTA CTE PJ S/F CPEM</v>
          </cell>
        </row>
        <row r="3262">
          <cell r="B3262" t="str">
            <v>14011301000103</v>
          </cell>
          <cell r="C3262" t="str">
            <v>LPC AVANCE EN CUENTA NORM CPEM</v>
          </cell>
        </row>
        <row r="3263">
          <cell r="B3263" t="str">
            <v>14011301000104</v>
          </cell>
          <cell r="C3263" t="str">
            <v>LPC AVANCE EN CUENTA  DUPE CPEM</v>
          </cell>
        </row>
        <row r="3264">
          <cell r="B3264" t="str">
            <v>14011301000105</v>
          </cell>
          <cell r="C3264" t="str">
            <v>IM AVANCE CTA CTE PJ CPEM</v>
          </cell>
        </row>
        <row r="3265">
          <cell r="B3265" t="str">
            <v>14011302010101</v>
          </cell>
          <cell r="C3265" t="str">
            <v>TC VISA COMERC COLOC.DISP.EFECT. CPEM</v>
          </cell>
        </row>
        <row r="3266">
          <cell r="B3266" t="str">
            <v>14011302010102</v>
          </cell>
          <cell r="C3266" t="str">
            <v>TC MC COMERC. COLOC. DISP. CPEM</v>
          </cell>
        </row>
        <row r="3267">
          <cell r="B3267" t="str">
            <v>14011302010103</v>
          </cell>
          <cell r="C3267" t="str">
            <v>TC AMEX COMERC COLOC.DISP.EFECT. CPEM</v>
          </cell>
        </row>
        <row r="3268">
          <cell r="B3268" t="str">
            <v>14011302010104</v>
          </cell>
          <cell r="C3268" t="str">
            <v>TC VEA COMERC. COLOC. DISP. CPEM</v>
          </cell>
        </row>
        <row r="3269">
          <cell r="B3269" t="str">
            <v>14011302010105</v>
          </cell>
          <cell r="C3269" t="str">
            <v>TC COLOC. DISP.EFECTIVO EN CUOTAS VIG.</v>
          </cell>
        </row>
        <row r="3270">
          <cell r="B3270" t="str">
            <v>14011302010106</v>
          </cell>
          <cell r="C3270" t="str">
            <v>TC AMEX D/E CUOTAS VIG CPEM</v>
          </cell>
        </row>
        <row r="3271">
          <cell r="B3271" t="str">
            <v>14011302010107</v>
          </cell>
          <cell r="C3271" t="str">
            <v>TC AMEX D/E REV VIG CPEM</v>
          </cell>
        </row>
        <row r="3272">
          <cell r="B3272" t="str">
            <v>14011302010108</v>
          </cell>
          <cell r="C3272" t="str">
            <v>TC MC D/E CUOTAS VIG CPEM</v>
          </cell>
        </row>
        <row r="3273">
          <cell r="B3273" t="str">
            <v>14011302010109</v>
          </cell>
          <cell r="C3273" t="str">
            <v>TC MC D/E REV VIG CPEM</v>
          </cell>
        </row>
        <row r="3274">
          <cell r="B3274" t="str">
            <v>14011302010110</v>
          </cell>
          <cell r="C3274" t="str">
            <v>TC VISA D/E CUOTAS VIG CPEM</v>
          </cell>
        </row>
        <row r="3275">
          <cell r="B3275" t="str">
            <v>14011302010111</v>
          </cell>
          <cell r="C3275" t="str">
            <v>TC VISA D/E REV VIG CPEM</v>
          </cell>
        </row>
        <row r="3276">
          <cell r="B3276" t="str">
            <v>14011302020101</v>
          </cell>
          <cell r="C3276" t="str">
            <v>TC VISA COMERC COLOC.COMPRA CPEM</v>
          </cell>
        </row>
        <row r="3277">
          <cell r="B3277" t="str">
            <v>14011302020102</v>
          </cell>
          <cell r="C3277" t="str">
            <v>TC MC COMERCIAL. COLOC. COMPRA CPEM</v>
          </cell>
        </row>
        <row r="3278">
          <cell r="B3278" t="str">
            <v>14011302020103</v>
          </cell>
          <cell r="C3278" t="str">
            <v>TC AMEX COMERC COLOC.COMPRA CPEM</v>
          </cell>
        </row>
        <row r="3279">
          <cell r="B3279" t="str">
            <v>14011302020104</v>
          </cell>
          <cell r="C3279" t="str">
            <v>TC VEA COMERCIAL. COLOC. COMPRA CPEM</v>
          </cell>
        </row>
        <row r="3280">
          <cell r="B3280" t="str">
            <v>14011302020105</v>
          </cell>
          <cell r="C3280" t="str">
            <v>TC COLOC.COMPRAS EN CUOTAS VIG. CPEM</v>
          </cell>
        </row>
        <row r="3281">
          <cell r="B3281" t="str">
            <v>14011302020106</v>
          </cell>
          <cell r="C3281" t="str">
            <v>TC AMEX COMPRA CUOTAS VIG CPEM</v>
          </cell>
        </row>
        <row r="3282">
          <cell r="B3282" t="str">
            <v>14011302020107</v>
          </cell>
          <cell r="C3282" t="str">
            <v>TC AMEX COMPRA REV VIG CPEM</v>
          </cell>
        </row>
        <row r="3283">
          <cell r="B3283" t="str">
            <v>14011302020108</v>
          </cell>
          <cell r="C3283" t="str">
            <v>TC MC COMPRA CUOTAS VIG CPEM</v>
          </cell>
        </row>
        <row r="3284">
          <cell r="B3284" t="str">
            <v>14011302020109</v>
          </cell>
          <cell r="C3284" t="str">
            <v>TC MC COMPRA REV VIG CPEM</v>
          </cell>
        </row>
        <row r="3285">
          <cell r="B3285" t="str">
            <v>14011302020110</v>
          </cell>
          <cell r="C3285" t="str">
            <v>TC VISA COMPRA CUOTAS VIG CPEM</v>
          </cell>
        </row>
        <row r="3286">
          <cell r="B3286" t="str">
            <v>14011302020111</v>
          </cell>
          <cell r="C3286" t="str">
            <v>TC VISA COMPRA REV VIG CPEM</v>
          </cell>
        </row>
        <row r="3287">
          <cell r="B3287" t="str">
            <v>14011302090101</v>
          </cell>
          <cell r="C3287" t="str">
            <v>TC VISA COMERC COLOC.OTROS CPEM</v>
          </cell>
        </row>
        <row r="3288">
          <cell r="B3288" t="str">
            <v>14011302090102</v>
          </cell>
          <cell r="C3288" t="str">
            <v>TC MC COMERC COLOC.OTROS CPEM</v>
          </cell>
        </row>
        <row r="3289">
          <cell r="B3289" t="str">
            <v>14011302090103</v>
          </cell>
          <cell r="C3289" t="str">
            <v>TC AMEX COMERC COLOC.OTROS CPEM</v>
          </cell>
        </row>
        <row r="3290">
          <cell r="B3290" t="str">
            <v>14011302090104</v>
          </cell>
          <cell r="C3290" t="str">
            <v>TC VEA COMERC COLOC.OTROS CPEM</v>
          </cell>
        </row>
        <row r="3291">
          <cell r="B3291" t="str">
            <v>14011302090105</v>
          </cell>
          <cell r="C3291" t="str">
            <v>TC REPROGRAMACION VIG. CPEM</v>
          </cell>
        </row>
        <row r="3292">
          <cell r="B3292" t="str">
            <v>14011302090106</v>
          </cell>
          <cell r="C3292" t="str">
            <v>TC AMEX CDEUDA PAR VIG CPEM</v>
          </cell>
        </row>
        <row r="3293">
          <cell r="B3293" t="str">
            <v>14011302090107</v>
          </cell>
          <cell r="C3293" t="str">
            <v>TC AMEX CDEUDA REV VIG CPEM</v>
          </cell>
        </row>
        <row r="3294">
          <cell r="B3294" t="str">
            <v>14011302090108</v>
          </cell>
          <cell r="C3294" t="str">
            <v>TC AMEX EXTRACASH VIG CPEM</v>
          </cell>
        </row>
        <row r="3295">
          <cell r="B3295" t="str">
            <v>14011302090109</v>
          </cell>
          <cell r="C3295" t="str">
            <v>TC AMEX REPROG PAR VIG CPEM</v>
          </cell>
        </row>
        <row r="3296">
          <cell r="B3296" t="str">
            <v>14011302090110</v>
          </cell>
          <cell r="C3296" t="str">
            <v>TC AMEX REPROG REV VIG CPEM</v>
          </cell>
        </row>
        <row r="3297">
          <cell r="B3297" t="str">
            <v>14011302090111</v>
          </cell>
          <cell r="C3297" t="str">
            <v>TC MC CDEUDA PAR VIG CPEM</v>
          </cell>
        </row>
        <row r="3298">
          <cell r="B3298" t="str">
            <v>14011302090112</v>
          </cell>
          <cell r="C3298" t="str">
            <v>TC MC CDEUDA REV VIG CPEM</v>
          </cell>
        </row>
        <row r="3299">
          <cell r="B3299" t="str">
            <v>14011302090113</v>
          </cell>
          <cell r="C3299" t="str">
            <v>TC MC EXTRACASH VIG CPEM</v>
          </cell>
        </row>
        <row r="3300">
          <cell r="B3300" t="str">
            <v>14011302090114</v>
          </cell>
          <cell r="C3300" t="str">
            <v>TC MC REPROG PAR VIG CPEM</v>
          </cell>
        </row>
        <row r="3301">
          <cell r="B3301" t="str">
            <v>14011302090115</v>
          </cell>
          <cell r="C3301" t="str">
            <v>TC MC REPROG REV VIG CPEM</v>
          </cell>
        </row>
        <row r="3302">
          <cell r="B3302" t="str">
            <v>14011302090116</v>
          </cell>
          <cell r="C3302" t="str">
            <v>TC VISA CDEUDA PAR VIG CPEM</v>
          </cell>
        </row>
        <row r="3303">
          <cell r="B3303" t="str">
            <v>14011302090117</v>
          </cell>
          <cell r="C3303" t="str">
            <v>TC VISA CDEUDA REV VIG CPEM</v>
          </cell>
        </row>
        <row r="3304">
          <cell r="B3304" t="str">
            <v>14011302090118</v>
          </cell>
          <cell r="C3304" t="str">
            <v>TC VISA EXTRACASH VIG CPEM</v>
          </cell>
        </row>
        <row r="3305">
          <cell r="B3305" t="str">
            <v>14011302090119</v>
          </cell>
          <cell r="C3305" t="str">
            <v>TC VISA REPROG PAR VIG CPEM</v>
          </cell>
        </row>
        <row r="3306">
          <cell r="B3306" t="str">
            <v>14011302090120</v>
          </cell>
          <cell r="C3306" t="str">
            <v>TC VISA REPROG REV VIG CPEM</v>
          </cell>
        </row>
        <row r="3307">
          <cell r="B3307" t="str">
            <v>14011304000101</v>
          </cell>
          <cell r="C3307" t="str">
            <v>IM SOBREGIRO CTA CTE PJ CPEM</v>
          </cell>
        </row>
        <row r="3308">
          <cell r="B3308" t="str">
            <v>14011304000102</v>
          </cell>
          <cell r="C3308" t="str">
            <v>IM SOBREGIRO CTA CTE PJ S/F CPEM</v>
          </cell>
        </row>
        <row r="3309">
          <cell r="B3309" t="str">
            <v>14011304000103</v>
          </cell>
          <cell r="C3309" t="str">
            <v>IM SOBRG CTA CTE S/F PJ CPEM</v>
          </cell>
        </row>
        <row r="3310">
          <cell r="B3310" t="str">
            <v>14011304000104</v>
          </cell>
          <cell r="C3310" t="str">
            <v>IM SOBRG CTA CASTIG S/F PJ CPEM</v>
          </cell>
        </row>
        <row r="3311">
          <cell r="B3311" t="str">
            <v>14011305010101</v>
          </cell>
          <cell r="C3311" t="str">
            <v>CL PAG DSCTO VIG CPEM</v>
          </cell>
        </row>
        <row r="3312">
          <cell r="B3312" t="str">
            <v>14011305010102</v>
          </cell>
          <cell r="C3312" t="str">
            <v>CL PAG.DSCTO D/P VIG CPEM</v>
          </cell>
        </row>
        <row r="3313">
          <cell r="B3313" t="str">
            <v>14011305010103</v>
          </cell>
          <cell r="C3313" t="str">
            <v>LPC PAG.TSA.DSCTO D/P VIGC CPEM</v>
          </cell>
        </row>
        <row r="3314">
          <cell r="B3314" t="str">
            <v>14011305010104</v>
          </cell>
          <cell r="C3314" t="str">
            <v>LPC PAG.TSA.DSCTO VIGC CPEM</v>
          </cell>
        </row>
        <row r="3315">
          <cell r="B3315" t="str">
            <v>14011305020101</v>
          </cell>
          <cell r="C3315" t="str">
            <v>FCD  LETRAS  DSCTO CP  CPEM</v>
          </cell>
        </row>
        <row r="3316">
          <cell r="B3316" t="str">
            <v>14011305020102</v>
          </cell>
          <cell r="C3316" t="str">
            <v>FCD  DSCTO ELECTR SM PERU VIG CMED</v>
          </cell>
        </row>
        <row r="3317">
          <cell r="B3317" t="str">
            <v>14011305020103</v>
          </cell>
          <cell r="C3317" t="str">
            <v>PR LETRAS EN DSCTO VIG D/P CPEM</v>
          </cell>
        </row>
        <row r="3318">
          <cell r="B3318" t="str">
            <v>14011305020104</v>
          </cell>
          <cell r="C3318" t="str">
            <v>PR LETRAS T. DESCONTADA  VIG   CPEM  1</v>
          </cell>
        </row>
        <row r="3319">
          <cell r="B3319" t="str">
            <v>14011305020105</v>
          </cell>
          <cell r="C3319" t="str">
            <v>FCD DSCTO ELECTR VIG DUDOSO CPEM</v>
          </cell>
        </row>
        <row r="3320">
          <cell r="B3320" t="str">
            <v>14011305020106</v>
          </cell>
          <cell r="C3320" t="str">
            <v>FCD DESC. LET. VIG. CPEM DUPE</v>
          </cell>
        </row>
        <row r="3321">
          <cell r="B3321" t="str">
            <v>14011305020107</v>
          </cell>
          <cell r="C3321" t="str">
            <v>FCD DESC. FACT. VIG. CPEM DUPE</v>
          </cell>
        </row>
        <row r="3322">
          <cell r="B3322" t="str">
            <v>14011305020108</v>
          </cell>
          <cell r="C3322" t="str">
            <v>FCD DESC. VIRTUAL VIG. CPEM DUPE</v>
          </cell>
        </row>
        <row r="3323">
          <cell r="B3323" t="str">
            <v>14011305020109</v>
          </cell>
          <cell r="C3323" t="str">
            <v>FCD DESC. FACT. NEG. VIG. CPEM DUPE</v>
          </cell>
        </row>
        <row r="3324">
          <cell r="B3324" t="str">
            <v>14011305020110</v>
          </cell>
          <cell r="C3324" t="str">
            <v>FCD DESC. VIRTUAL VIG. CPEM NORMAL</v>
          </cell>
        </row>
        <row r="3325">
          <cell r="B3325" t="str">
            <v>14011306010101</v>
          </cell>
          <cell r="C3325" t="str">
            <v>MYP LINEA REVOLV VIG CPEM</v>
          </cell>
        </row>
        <row r="3326">
          <cell r="B3326" t="str">
            <v>14011306010102</v>
          </cell>
          <cell r="C3326" t="str">
            <v>MYP D/P LINEA REVOLV CPEM</v>
          </cell>
        </row>
        <row r="3327">
          <cell r="B3327" t="str">
            <v>14011306010103</v>
          </cell>
          <cell r="C3327" t="str">
            <v>MYP D/P LIN REV.BPE-BE COM VIG CPEM</v>
          </cell>
        </row>
        <row r="3328">
          <cell r="B3328" t="str">
            <v>14011306010104</v>
          </cell>
          <cell r="C3328" t="str">
            <v>MYP LINEA REV.BPE-BE COM VIG NORM CPEM</v>
          </cell>
        </row>
        <row r="3329">
          <cell r="B3329" t="str">
            <v>14011306010105</v>
          </cell>
          <cell r="C3329" t="str">
            <v>MYP LINEA REVOL PROVREFVIG CPEM</v>
          </cell>
        </row>
        <row r="3330">
          <cell r="B3330" t="str">
            <v>14011306010106</v>
          </cell>
          <cell r="C3330" t="str">
            <v>MYP LINEA REVOL REUT.VIG CPEM</v>
          </cell>
        </row>
        <row r="3331">
          <cell r="B3331" t="str">
            <v>14011306010107</v>
          </cell>
          <cell r="C3331" t="str">
            <v>MYP DUPE LINEA REVOL REUT.VIG CPEM</v>
          </cell>
        </row>
        <row r="3332">
          <cell r="B3332" t="str">
            <v>14011306010201</v>
          </cell>
          <cell r="C3332" t="str">
            <v>CL PAG. TV D/P REVOL VIG CPEM</v>
          </cell>
        </row>
        <row r="3333">
          <cell r="B3333" t="str">
            <v>14011306010202</v>
          </cell>
          <cell r="C3333" t="str">
            <v>CL PAG TV REVOLV VIG  CPEM</v>
          </cell>
        </row>
        <row r="3334">
          <cell r="B3334" t="str">
            <v>14011306010203</v>
          </cell>
          <cell r="C3334" t="str">
            <v>CL PAG.TV NEG.INMOBIL REVOLV VIG CPEM</v>
          </cell>
        </row>
        <row r="3335">
          <cell r="B3335" t="str">
            <v>14011306010204</v>
          </cell>
          <cell r="C3335" t="str">
            <v>CL P.TV OTROS SUSP.REVOL VIG CPEM</v>
          </cell>
        </row>
        <row r="3336">
          <cell r="B3336" t="str">
            <v>14011306010205</v>
          </cell>
          <cell r="C3336" t="str">
            <v>CL P.TV REC.COFIDE.REV VIG CPEM</v>
          </cell>
        </row>
        <row r="3337">
          <cell r="B3337" t="str">
            <v>14011306010301</v>
          </cell>
          <cell r="C3337" t="str">
            <v>LPC P.TV REC.COFIDE REVOL VIG CPEM</v>
          </cell>
        </row>
        <row r="3338">
          <cell r="B3338" t="str">
            <v>14011306010302</v>
          </cell>
          <cell r="C3338" t="str">
            <v>LPC PAGARE  TV  COFIDE  D/P</v>
          </cell>
        </row>
        <row r="3339">
          <cell r="B3339" t="str">
            <v>14011306010303</v>
          </cell>
          <cell r="C3339" t="str">
            <v>LPC PAG TV D/P REVOL VIG CPEM</v>
          </cell>
        </row>
        <row r="3340">
          <cell r="B3340" t="str">
            <v>14011306010304</v>
          </cell>
          <cell r="C3340" t="str">
            <v>LPC PAG TV RP REVOL CPEM</v>
          </cell>
        </row>
        <row r="3341">
          <cell r="B3341" t="str">
            <v>14011306010305</v>
          </cell>
          <cell r="C3341" t="str">
            <v>LPC PAG TV INMOBILIARIO REV</v>
          </cell>
        </row>
        <row r="3342">
          <cell r="B3342" t="str">
            <v>14011306010306</v>
          </cell>
          <cell r="C3342" t="str">
            <v>LPC PAG TV INMOBILIARIO REV D/P</v>
          </cell>
        </row>
        <row r="3343">
          <cell r="B3343" t="str">
            <v>14011306010307</v>
          </cell>
          <cell r="C3343" t="str">
            <v>LPC PAG TV REVOL EUROS</v>
          </cell>
        </row>
        <row r="3344">
          <cell r="B3344" t="str">
            <v>14011306010308</v>
          </cell>
          <cell r="C3344" t="str">
            <v>LPC PAG TV REVOL EUROS</v>
          </cell>
        </row>
        <row r="3345">
          <cell r="B3345" t="str">
            <v>14011306010309</v>
          </cell>
          <cell r="C3345" t="str">
            <v>PAGARE TASA VENCIDA D/P LPC CPEM</v>
          </cell>
        </row>
        <row r="3346">
          <cell r="B3346" t="str">
            <v>14011306010310</v>
          </cell>
          <cell r="C3346" t="str">
            <v>LPC PAG TV RP MED PLAZO REVOL D/P</v>
          </cell>
        </row>
        <row r="3347">
          <cell r="B3347" t="str">
            <v>14011306010311</v>
          </cell>
          <cell r="C3347" t="str">
            <v>LPC PAG TV INMOBILIARIO REV VIG D/P CP</v>
          </cell>
        </row>
        <row r="3348">
          <cell r="B3348" t="str">
            <v>14011306010312</v>
          </cell>
          <cell r="C3348" t="str">
            <v>LPC PAG DERIVADOS REVOL VIG DUPE CPEM</v>
          </cell>
        </row>
        <row r="3349">
          <cell r="B3349" t="str">
            <v>14011306010313</v>
          </cell>
          <cell r="C3349" t="str">
            <v>LPC PAG DERIVADOS REVOL VIG NORM CPEM</v>
          </cell>
        </row>
        <row r="3350">
          <cell r="B3350" t="str">
            <v>14011306010314</v>
          </cell>
          <cell r="C3350" t="str">
            <v>LPC PAG REPROGRAMADO VIG NORM CPEM</v>
          </cell>
        </row>
        <row r="3351">
          <cell r="B3351" t="str">
            <v>14011306010315</v>
          </cell>
          <cell r="C3351" t="str">
            <v>LPC PAG REPROGRAMADO VIG DUPE CPEM</v>
          </cell>
        </row>
        <row r="3352">
          <cell r="B3352" t="str">
            <v>14011306010324</v>
          </cell>
          <cell r="C3352" t="str">
            <v>LPC REACTIVA PERU VIG CPEM\NORM</v>
          </cell>
        </row>
        <row r="3353">
          <cell r="B3353" t="str">
            <v>14011306010325</v>
          </cell>
          <cell r="C3353" t="str">
            <v>LPC REACTIVA PERU VIG CPEM\DUPE</v>
          </cell>
        </row>
        <row r="3354">
          <cell r="B3354" t="str">
            <v>14011306010326</v>
          </cell>
          <cell r="C3354" t="str">
            <v>LPC COFIDE FONDOS PERU VIG CPEM\NORM</v>
          </cell>
        </row>
        <row r="3355">
          <cell r="B3355" t="str">
            <v>14011306010327</v>
          </cell>
          <cell r="C3355" t="str">
            <v>LPC COFIDE FONDOS PERU VIG CPEM\DUPE</v>
          </cell>
        </row>
        <row r="3356">
          <cell r="B3356" t="str">
            <v>14011306010328</v>
          </cell>
          <cell r="C3356" t="str">
            <v>LPC COFIDE FONDO CRECER VIG CPEM\DUPE</v>
          </cell>
        </row>
        <row r="3357">
          <cell r="B3357" t="str">
            <v>14011306010329</v>
          </cell>
          <cell r="C3357" t="str">
            <v>LPC COFIDE FONDO CRECER VIG CPEM\NORM</v>
          </cell>
        </row>
        <row r="3358">
          <cell r="B3358" t="str">
            <v>14011306010330</v>
          </cell>
          <cell r="C3358" t="str">
            <v>LPC REACTIVA PERU VIG CPEM\DUPE</v>
          </cell>
        </row>
        <row r="3359">
          <cell r="B3359" t="str">
            <v>14011306010331</v>
          </cell>
          <cell r="C3359" t="str">
            <v>LPC REACTIVA PERU VIG CPEM\NORM</v>
          </cell>
        </row>
        <row r="3360">
          <cell r="B3360" t="str">
            <v>14011306010332</v>
          </cell>
          <cell r="C3360" t="str">
            <v>LPC PAG.INMOB. REPROG-SUSPENSO VIG CPE</v>
          </cell>
        </row>
        <row r="3361">
          <cell r="B3361" t="str">
            <v>14011306010333</v>
          </cell>
          <cell r="C3361" t="str">
            <v>LPC PAG.INMOB. REPROG-SUSPENSO VIG CPE</v>
          </cell>
        </row>
        <row r="3362">
          <cell r="B3362" t="str">
            <v>14011306010334</v>
          </cell>
          <cell r="C3362" t="str">
            <v>LPC PAG.INMOB. REPROG-SUSPENSO VIG CPE</v>
          </cell>
        </row>
        <row r="3363">
          <cell r="B3363" t="str">
            <v>14011306010335</v>
          </cell>
          <cell r="C3363" t="str">
            <v>LPC IMPULSO MYPERU CORTO PLAZO VIG REV</v>
          </cell>
        </row>
        <row r="3364">
          <cell r="B3364" t="str">
            <v>14011306010336</v>
          </cell>
          <cell r="C3364" t="str">
            <v>LPC IMPULSO MYPERU MEDIANO PLAZO VIG R</v>
          </cell>
        </row>
        <row r="3365">
          <cell r="B3365" t="str">
            <v>14011306010337</v>
          </cell>
          <cell r="C3365" t="str">
            <v>MYP LINEA REVOLV CIMA VIG NORM CPEM</v>
          </cell>
        </row>
        <row r="3366">
          <cell r="B3366" t="str">
            <v>14011306010338</v>
          </cell>
          <cell r="C3366" t="str">
            <v>MYP LINEA REVOLV CIMA VIG DUPE CPEM</v>
          </cell>
        </row>
        <row r="3367">
          <cell r="B3367" t="str">
            <v>14011306010339</v>
          </cell>
          <cell r="C3367" t="str">
            <v>LPC PAG PAPERLESS DERIVADOS REVOL CPEM</v>
          </cell>
        </row>
        <row r="3368">
          <cell r="B3368" t="str">
            <v>14011306010340</v>
          </cell>
          <cell r="C3368" t="str">
            <v>LPC PAG PAPERLESS DERIVADOS REVOL CPEM</v>
          </cell>
        </row>
        <row r="3369">
          <cell r="B3369" t="str">
            <v>14011306010341</v>
          </cell>
          <cell r="C3369" t="str">
            <v>CCD-BPE LINEA REVOLVENTE_CPEM VIG NORM</v>
          </cell>
        </row>
        <row r="3370">
          <cell r="B3370" t="str">
            <v>14011306010342</v>
          </cell>
          <cell r="C3370" t="str">
            <v>CCD-BPE LINEA REVOLVENTE_CPEM VIG DUPE</v>
          </cell>
        </row>
        <row r="3371">
          <cell r="B3371" t="str">
            <v>14011306020101</v>
          </cell>
          <cell r="C3371" t="str">
            <v>MYP CAP.VIG CAP. TRAB. CPEM</v>
          </cell>
        </row>
        <row r="3372">
          <cell r="B3372" t="str">
            <v>14011306020102</v>
          </cell>
          <cell r="C3372" t="str">
            <v>MYP CAP COMPRA AF CPEM</v>
          </cell>
        </row>
        <row r="3373">
          <cell r="B3373" t="str">
            <v>14011306020103</v>
          </cell>
          <cell r="C3373" t="str">
            <v>MYP CAP.VIG.FIN. CRED. PARAL.CPEM</v>
          </cell>
        </row>
        <row r="3374">
          <cell r="B3374" t="str">
            <v>14011306020104</v>
          </cell>
          <cell r="C3374" t="str">
            <v>MYP D/P CAP VIG CAP.TRAB CPEM</v>
          </cell>
        </row>
        <row r="3375">
          <cell r="B3375" t="str">
            <v>14011306020105</v>
          </cell>
          <cell r="C3375" t="str">
            <v>MYP D/P CAP VIG.AF INMUEBLE CPEM</v>
          </cell>
        </row>
        <row r="3376">
          <cell r="B3376" t="str">
            <v>14011306020106</v>
          </cell>
          <cell r="C3376" t="str">
            <v>MYP D/P CAP VIG CRED ESTACIONAL CPEM</v>
          </cell>
        </row>
        <row r="3377">
          <cell r="B3377" t="str">
            <v>14011306020108</v>
          </cell>
          <cell r="C3377" t="str">
            <v>MYP D/P CAP VIG.AF INMUEBLE CPEM</v>
          </cell>
        </row>
        <row r="3378">
          <cell r="B3378" t="str">
            <v>14011306020109</v>
          </cell>
          <cell r="C3378" t="str">
            <v>MYP D/P CAP VIG.AF INMUEBLE CPEM</v>
          </cell>
        </row>
        <row r="3379">
          <cell r="B3379" t="str">
            <v>14011306020110</v>
          </cell>
          <cell r="C3379" t="str">
            <v>MYP CAP.VIG COMPRA DEUDA CPEM</v>
          </cell>
        </row>
        <row r="3380">
          <cell r="B3380" t="str">
            <v>14011306020111</v>
          </cell>
          <cell r="C3380" t="str">
            <v>MYP D/P CAP VIG FIN. COMP.DEU CPEM</v>
          </cell>
        </row>
        <row r="3381">
          <cell r="B3381" t="str">
            <v>14011306020112</v>
          </cell>
          <cell r="C3381" t="str">
            <v>MYP CAP.VIG.FIN. CRED. PARAL. CPEM</v>
          </cell>
        </row>
        <row r="3382">
          <cell r="B3382" t="str">
            <v>14011306020113</v>
          </cell>
          <cell r="C3382" t="str">
            <v>MYP CAP.VIG.TRANSP PUBLIC CPEM</v>
          </cell>
        </row>
        <row r="3383">
          <cell r="B3383" t="str">
            <v>14011306020114</v>
          </cell>
          <cell r="C3383" t="str">
            <v>MYP D/P CAP VIG TRANSP PUB CPEM</v>
          </cell>
        </row>
        <row r="3384">
          <cell r="B3384" t="str">
            <v>14011306020122</v>
          </cell>
          <cell r="C3384" t="str">
            <v>MYP COMP DEUD AF VIG CPEM VIG</v>
          </cell>
        </row>
        <row r="3385">
          <cell r="B3385" t="str">
            <v>14011306020123</v>
          </cell>
          <cell r="C3385" t="str">
            <v>MYP COMP DEUD AF VIG CPEM VIG D/P</v>
          </cell>
        </row>
        <row r="3386">
          <cell r="B3386" t="str">
            <v>14011306020124</v>
          </cell>
          <cell r="C3386" t="str">
            <v>MYP E.R.CAP.VIG.FIN. CAP. TRAB CPEM</v>
          </cell>
        </row>
        <row r="3387">
          <cell r="B3387" t="str">
            <v>14011306020125</v>
          </cell>
          <cell r="C3387" t="str">
            <v>MYP E.R.CAP.VIG.FIN. CAP. TRAB CPEM D/</v>
          </cell>
        </row>
        <row r="3388">
          <cell r="B3388" t="str">
            <v>14011306020126</v>
          </cell>
          <cell r="C3388" t="str">
            <v>MYP  C VIG E.R.FIN CAPTRAB DUPE</v>
          </cell>
        </row>
        <row r="3389">
          <cell r="B3389" t="str">
            <v>14011306020127</v>
          </cell>
          <cell r="C3389" t="str">
            <v>MYP ER VIG FIN CAP TRA DUP CPEM</v>
          </cell>
        </row>
        <row r="3390">
          <cell r="B3390" t="str">
            <v>14011306020128</v>
          </cell>
          <cell r="C3390" t="str">
            <v>MYP CAP.VIG CAP. TRAB. CPEM PRO.REFIN</v>
          </cell>
        </row>
        <row r="3391">
          <cell r="B3391" t="str">
            <v>14011306020129</v>
          </cell>
          <cell r="C3391" t="str">
            <v>MYP CAP.TRAB.REUT.VIG.CPEM</v>
          </cell>
        </row>
        <row r="3392">
          <cell r="B3392" t="str">
            <v>14011306020201</v>
          </cell>
          <cell r="C3392" t="str">
            <v>MYP D/P PAG BPE-BE VIG COMERCIAL CPEM</v>
          </cell>
        </row>
        <row r="3393">
          <cell r="B3393" t="str">
            <v>14011306020202</v>
          </cell>
          <cell r="C3393" t="str">
            <v>MYP PAG BPE-BE COMERCIAL VIG NORM CPEM</v>
          </cell>
        </row>
        <row r="3394">
          <cell r="B3394" t="str">
            <v>14011306020203</v>
          </cell>
          <cell r="C3394" t="str">
            <v>MYP DUPE CAP.VIG CAP. TRAB. CPEM PRO.R</v>
          </cell>
        </row>
        <row r="3395">
          <cell r="B3395" t="str">
            <v>14011306020204</v>
          </cell>
          <cell r="C3395" t="str">
            <v>MYP DUPE CAP.TRAB.REUT.VIG.CPEM</v>
          </cell>
        </row>
        <row r="3396">
          <cell r="B3396" t="str">
            <v>14011306020205</v>
          </cell>
          <cell r="C3396" t="str">
            <v>MYP CAP VIG CAP.TRAB CIMA NOR/DUPE CPE</v>
          </cell>
        </row>
        <row r="3397">
          <cell r="B3397" t="str">
            <v>14011306020206</v>
          </cell>
          <cell r="C3397" t="str">
            <v>MYP CODIFE FONDO CRECER VIG CPEM\DUPE</v>
          </cell>
        </row>
        <row r="3398">
          <cell r="B3398" t="str">
            <v>14011306020207</v>
          </cell>
          <cell r="C3398" t="str">
            <v>MYP CODIFE FONDO CRECER VIG CPEM\NORM</v>
          </cell>
        </row>
        <row r="3399">
          <cell r="B3399" t="str">
            <v>14011306020208</v>
          </cell>
          <cell r="C3399" t="str">
            <v>MYP CODIFE REACTIVA PERU VIG CPEM\DUPE</v>
          </cell>
        </row>
        <row r="3400">
          <cell r="B3400" t="str">
            <v>14011306020209</v>
          </cell>
          <cell r="C3400" t="str">
            <v>MYP CODIFE REACTIVA PERU VIG CPEM\NORM</v>
          </cell>
        </row>
        <row r="3401">
          <cell r="B3401" t="str">
            <v>14011306020210</v>
          </cell>
          <cell r="C3401" t="str">
            <v>LPC PAG TV D/P NO REV VIG CPEM</v>
          </cell>
        </row>
        <row r="3402">
          <cell r="B3402" t="str">
            <v>14011306020211</v>
          </cell>
          <cell r="C3402" t="str">
            <v>LPC PAG TV INMOBILIARIO NO REV</v>
          </cell>
        </row>
        <row r="3403">
          <cell r="B3403" t="str">
            <v>14011306020212</v>
          </cell>
          <cell r="C3403" t="str">
            <v>LPC REACTIVA PERU VIG CPEM\NORM</v>
          </cell>
        </row>
        <row r="3404">
          <cell r="B3404" t="str">
            <v>14011306020213</v>
          </cell>
          <cell r="C3404" t="str">
            <v>LPC PAG TV D/P NO REV VIG CPEM</v>
          </cell>
        </row>
        <row r="3405">
          <cell r="B3405" t="str">
            <v>14011306020214</v>
          </cell>
          <cell r="C3405" t="str">
            <v>LPC PAG TV INMOBILIARIO NO REV</v>
          </cell>
        </row>
        <row r="3406">
          <cell r="B3406" t="str">
            <v>14011306020215</v>
          </cell>
          <cell r="C3406" t="str">
            <v>LPC REACTIVA PERU VIG CPEM\NORM</v>
          </cell>
        </row>
        <row r="3407">
          <cell r="B3407" t="str">
            <v>14011306020216</v>
          </cell>
          <cell r="C3407" t="str">
            <v>LPC PAG TV RP NO REVOL CPEM</v>
          </cell>
        </row>
        <row r="3408">
          <cell r="B3408" t="str">
            <v>14011306020217</v>
          </cell>
          <cell r="C3408" t="str">
            <v>LPC PAG TV D/P NO REVOL CPEM</v>
          </cell>
        </row>
        <row r="3409">
          <cell r="B3409" t="str">
            <v>14011306020218</v>
          </cell>
          <cell r="C3409" t="str">
            <v>LPC PAG.INMOB. REPROG-SUSPENSO VIG CPE</v>
          </cell>
        </row>
        <row r="3410">
          <cell r="B3410" t="str">
            <v>14011306020219</v>
          </cell>
          <cell r="C3410" t="str">
            <v>LPC PAG DERIVADOS D/P NO REV VIG CPEM</v>
          </cell>
        </row>
        <row r="3411">
          <cell r="B3411" t="str">
            <v>14011306020220</v>
          </cell>
          <cell r="C3411" t="str">
            <v>LPC PAG DERIVADOS NO REVOL CPEM</v>
          </cell>
        </row>
        <row r="3412">
          <cell r="B3412" t="str">
            <v>14011306020221</v>
          </cell>
          <cell r="C3412" t="str">
            <v>LPC REACTIVA PERU VIG CPEM\DUPE</v>
          </cell>
        </row>
        <row r="3413">
          <cell r="B3413" t="str">
            <v>14011306020224</v>
          </cell>
          <cell r="C3413" t="str">
            <v>LPC 30K REACTIVA CORTO PLAZO REPROG VI</v>
          </cell>
        </row>
        <row r="3414">
          <cell r="B3414" t="str">
            <v>14011306020225</v>
          </cell>
          <cell r="C3414" t="str">
            <v>LPC 30K REACTIVA CORTO PLAZO REPROG VI</v>
          </cell>
        </row>
        <row r="3415">
          <cell r="B3415" t="str">
            <v>14011306020226</v>
          </cell>
          <cell r="C3415" t="str">
            <v>MYP REACTIVA REPROG VIG CPEM</v>
          </cell>
        </row>
        <row r="3416">
          <cell r="B3416" t="str">
            <v>14011306020227</v>
          </cell>
          <cell r="C3416" t="str">
            <v>LPC REPROG REACTIVA DIFE CPEM VIG</v>
          </cell>
        </row>
        <row r="3417">
          <cell r="B3417" t="str">
            <v>14011306020228</v>
          </cell>
          <cell r="C3417" t="str">
            <v>LPC REPROG REACTIVA DS.011-2022 CPEM N</v>
          </cell>
        </row>
        <row r="3418">
          <cell r="B3418" t="str">
            <v>14011306020229</v>
          </cell>
          <cell r="C3418" t="str">
            <v>LPC REPROG REACTIVA DS.011-2022 CPEM D</v>
          </cell>
        </row>
        <row r="3419">
          <cell r="B3419" t="str">
            <v>14011306020230</v>
          </cell>
          <cell r="C3419" t="str">
            <v>MYP REPROG REACTIVA DS.011-2022 CPEM D</v>
          </cell>
        </row>
        <row r="3420">
          <cell r="B3420" t="str">
            <v>14011306020231</v>
          </cell>
          <cell r="C3420" t="str">
            <v>MYP REPROG REACTIVA DS.011-2022 CPEM N</v>
          </cell>
        </row>
        <row r="3421">
          <cell r="B3421" t="str">
            <v>14011306020232</v>
          </cell>
          <cell r="C3421" t="str">
            <v>LPC COFIDE FONDOS CRECER VIG CPEM\NORM</v>
          </cell>
        </row>
        <row r="3422">
          <cell r="B3422" t="str">
            <v>14011306020243</v>
          </cell>
          <cell r="C3422" t="str">
            <v>MYP CAP_TRAB_CIMA CPEM VIG NORM</v>
          </cell>
        </row>
        <row r="3423">
          <cell r="B3423" t="str">
            <v>14011306020244</v>
          </cell>
          <cell r="C3423" t="str">
            <v>MYP CAP_TRAB_CIMA CPEM VIG DUPE</v>
          </cell>
        </row>
        <row r="3424">
          <cell r="B3424" t="str">
            <v>14011306020245</v>
          </cell>
          <cell r="C3424" t="str">
            <v>MYP REPROGRAMADO CIMA CPEM VIG NORM</v>
          </cell>
        </row>
        <row r="3425">
          <cell r="B3425" t="str">
            <v>14011306020246</v>
          </cell>
          <cell r="C3425" t="str">
            <v>MYP REPROGRAMADO CIMA CPEM VIG DUPE</v>
          </cell>
        </row>
        <row r="3426">
          <cell r="B3426" t="str">
            <v>14011306020247</v>
          </cell>
          <cell r="C3426" t="str">
            <v>MYP REPROG REACTIVA 2023 CPEM DUPE VIG</v>
          </cell>
        </row>
        <row r="3427">
          <cell r="B3427" t="str">
            <v>14011306020248</v>
          </cell>
          <cell r="C3427" t="str">
            <v>MYP REPROG REACTIVA 2023 CPEM NORM VIG</v>
          </cell>
        </row>
        <row r="3428">
          <cell r="B3428" t="str">
            <v>14011306020249</v>
          </cell>
          <cell r="C3428" t="str">
            <v>LPC REPROG REACTIVA 2023 VIG CPEM NORM</v>
          </cell>
        </row>
        <row r="3429">
          <cell r="B3429" t="str">
            <v>14011306020250</v>
          </cell>
          <cell r="C3429" t="str">
            <v>LPC REPROG REACTIVA 2023 VIG CPEM DUPE</v>
          </cell>
        </row>
        <row r="3430">
          <cell r="B3430" t="str">
            <v>14011306020251</v>
          </cell>
          <cell r="C3430" t="str">
            <v>MYP CAP. TRAB - PAGARE DIGITAL_CPEM NO</v>
          </cell>
        </row>
        <row r="3431">
          <cell r="B3431" t="str">
            <v>14011306020252</v>
          </cell>
          <cell r="C3431" t="str">
            <v>MYP CAP. TRAB - PAGARE DIGITAL_CPEM DU</v>
          </cell>
        </row>
        <row r="3432">
          <cell r="B3432" t="str">
            <v>14011306020253</v>
          </cell>
          <cell r="C3432" t="str">
            <v>MYP IMPULSO MYPERU VIG CPEM DUPE</v>
          </cell>
        </row>
        <row r="3433">
          <cell r="B3433" t="str">
            <v>14011306020254</v>
          </cell>
          <cell r="C3433" t="str">
            <v>MYP IMPULSO MYPERU VIG CPEM NORM</v>
          </cell>
        </row>
        <row r="3434">
          <cell r="B3434" t="str">
            <v>14011306020255</v>
          </cell>
          <cell r="C3434" t="str">
            <v>LPC IMPULSO MYPERU CORTO PLAZO VIG NRE</v>
          </cell>
        </row>
        <row r="3435">
          <cell r="B3435" t="str">
            <v>14011306020256</v>
          </cell>
          <cell r="C3435" t="str">
            <v>LPC IMPULSO MYPERU MEDIANO PLAZO VIG N</v>
          </cell>
        </row>
        <row r="3436">
          <cell r="B3436" t="str">
            <v>14011306020257</v>
          </cell>
          <cell r="C3436" t="str">
            <v>MYP CAPITAL DE TRAB CIMA REUT DIF VIG</v>
          </cell>
        </row>
        <row r="3437">
          <cell r="B3437" t="str">
            <v>14011306020258</v>
          </cell>
          <cell r="C3437" t="str">
            <v>MYP CAPITAL DE TRAB CIMA REUT DIF VIG</v>
          </cell>
        </row>
        <row r="3438">
          <cell r="B3438" t="str">
            <v>14011306020259</v>
          </cell>
          <cell r="C3438" t="str">
            <v>MYP CAP TRAB PER GRACIA PARCIAL VIG NO</v>
          </cell>
        </row>
        <row r="3439">
          <cell r="B3439" t="str">
            <v>14011306020260</v>
          </cell>
          <cell r="C3439" t="str">
            <v>MYP CAP TRAB PER GRACIA PARCIAL VIG DU</v>
          </cell>
        </row>
        <row r="3440">
          <cell r="B3440" t="str">
            <v>14011306020261</v>
          </cell>
          <cell r="C3440" t="str">
            <v>MYP REPROG PERIODO GRACIA PARCIAL VIG</v>
          </cell>
        </row>
        <row r="3441">
          <cell r="B3441" t="str">
            <v>14011306020262</v>
          </cell>
          <cell r="C3441" t="str">
            <v>MYP REPROG PERIODO GRACIA PARCIAL VIG</v>
          </cell>
        </row>
        <row r="3442">
          <cell r="B3442" t="str">
            <v>14011306020263</v>
          </cell>
          <cell r="C3442" t="str">
            <v>LPC COFIDE FONDO CRECER VIG CPEM\NORM</v>
          </cell>
        </row>
        <row r="3443">
          <cell r="B3443" t="str">
            <v>14011306020264</v>
          </cell>
          <cell r="C3443" t="str">
            <v>LPC PAG PAPERLESS DERIVADOS NO REVOL C</v>
          </cell>
        </row>
        <row r="3444">
          <cell r="B3444" t="str">
            <v>14011306020265</v>
          </cell>
          <cell r="C3444" t="str">
            <v>LPC PAG PAPERLESS DERIVADOS NO REVOL C</v>
          </cell>
        </row>
        <row r="3445">
          <cell r="B3445" t="str">
            <v>14011306020266</v>
          </cell>
          <cell r="C3445" t="str">
            <v>CCD-BPE CAPITAL DE TRABAJO_CPEM VIG NO</v>
          </cell>
        </row>
        <row r="3446">
          <cell r="B3446" t="str">
            <v>14011306020267</v>
          </cell>
          <cell r="C3446" t="str">
            <v>CCD-BPE CAPITAL DE TRABAJO_CPEM VIG DU</v>
          </cell>
        </row>
        <row r="3447">
          <cell r="B3447" t="str">
            <v>14011306020268</v>
          </cell>
          <cell r="C3447" t="str">
            <v>CCD-BPE CAP DE TRAB REPROG_CPEM VIG NO</v>
          </cell>
        </row>
        <row r="3448">
          <cell r="B3448" t="str">
            <v>14011306020269</v>
          </cell>
          <cell r="C3448" t="str">
            <v>CCD-BPE CAP DE TRAB REPROG_CPEM VIG DU</v>
          </cell>
        </row>
        <row r="3449">
          <cell r="B3449" t="str">
            <v>14011306090101</v>
          </cell>
          <cell r="C3449" t="str">
            <v>CL PAG. TV D/P NO REVOL VIG CPEM</v>
          </cell>
        </row>
        <row r="3450">
          <cell r="B3450" t="str">
            <v>14011306090102</v>
          </cell>
          <cell r="C3450" t="str">
            <v>CL PAG TV NO REVOLV VIG  CPEM</v>
          </cell>
        </row>
        <row r="3451">
          <cell r="B3451" t="str">
            <v>14011306090103</v>
          </cell>
          <cell r="C3451" t="str">
            <v>CL PAG.TV NEG.INMOBIL NO REVOLV VIG CP</v>
          </cell>
        </row>
        <row r="3452">
          <cell r="B3452" t="str">
            <v>14011306090104</v>
          </cell>
          <cell r="C3452" t="str">
            <v>CL P.TV OTROS SUSP.NO REV VIG CPEM</v>
          </cell>
        </row>
        <row r="3453">
          <cell r="B3453" t="str">
            <v>14011306090105</v>
          </cell>
          <cell r="C3453" t="str">
            <v>CL P.TV REC.COFIDE.  NO REV VIG CPEM</v>
          </cell>
        </row>
        <row r="3454">
          <cell r="B3454" t="str">
            <v>14011306090106</v>
          </cell>
          <cell r="C3454" t="str">
            <v>CL PAG.DEUD.VTA CARTERA VIG. CPEM</v>
          </cell>
        </row>
        <row r="3455">
          <cell r="B3455" t="str">
            <v>14011306090201</v>
          </cell>
          <cell r="C3455" t="str">
            <v>LPC PAG TV RP NO REVOL CPEM</v>
          </cell>
        </row>
        <row r="3456">
          <cell r="B3456" t="str">
            <v>14011306090202</v>
          </cell>
          <cell r="C3456" t="str">
            <v>LPC P.TV REC.COFIDE NO REVOL VIG CPEM</v>
          </cell>
        </row>
        <row r="3457">
          <cell r="B3457" t="str">
            <v>14011306090203</v>
          </cell>
          <cell r="C3457" t="str">
            <v>LPC PAGARE  TV  COFIDE  D/P</v>
          </cell>
        </row>
        <row r="3458">
          <cell r="B3458" t="str">
            <v>14011306090204</v>
          </cell>
          <cell r="C3458" t="str">
            <v>LPC PAG TV D/P NO REV VIG CPEM</v>
          </cell>
        </row>
        <row r="3459">
          <cell r="B3459" t="str">
            <v>14011306090205</v>
          </cell>
          <cell r="C3459" t="str">
            <v>LPC PAG TV RP MED PLAZO NO REV D/P</v>
          </cell>
        </row>
        <row r="3460">
          <cell r="B3460" t="str">
            <v>14011306090206</v>
          </cell>
          <cell r="C3460" t="str">
            <v>LPC PAG TV INMOBILIARIO NO REV</v>
          </cell>
        </row>
        <row r="3461">
          <cell r="B3461" t="str">
            <v>14011306090207</v>
          </cell>
          <cell r="C3461" t="str">
            <v>LPC PAG TV INMOBILIARIO NO REV D/P</v>
          </cell>
        </row>
        <row r="3462">
          <cell r="B3462" t="str">
            <v>14011306090208</v>
          </cell>
          <cell r="C3462" t="str">
            <v>LPC PAG TV NO REVOL EUROS</v>
          </cell>
        </row>
        <row r="3463">
          <cell r="B3463" t="str">
            <v>14011306090209</v>
          </cell>
          <cell r="C3463" t="str">
            <v>LPC PAG TV NO REVOL EUROS</v>
          </cell>
        </row>
        <row r="3464">
          <cell r="B3464" t="str">
            <v>14011306090210</v>
          </cell>
          <cell r="C3464" t="str">
            <v>PAGARE TASA VENCIDA D/P LPC CPEM</v>
          </cell>
        </row>
        <row r="3465">
          <cell r="B3465" t="str">
            <v>14011306090211</v>
          </cell>
          <cell r="C3465" t="str">
            <v>LPC PAG TV INMOBILIARIO NO REV VIG D/P</v>
          </cell>
        </row>
        <row r="3466">
          <cell r="B3466" t="str">
            <v>14011306090212</v>
          </cell>
          <cell r="C3466" t="str">
            <v>LPC PAG DERIVADOS NO REVOL CPEM</v>
          </cell>
        </row>
        <row r="3467">
          <cell r="B3467" t="str">
            <v>14011306090213</v>
          </cell>
          <cell r="C3467" t="str">
            <v>LPC PAG DERIVADOS N/REVOL VIG DUPE CPE</v>
          </cell>
        </row>
        <row r="3468">
          <cell r="B3468" t="str">
            <v>14011306090214</v>
          </cell>
          <cell r="C3468" t="str">
            <v>LPC PAG REPROGRAMADO NO REV CPEM</v>
          </cell>
        </row>
        <row r="3469">
          <cell r="B3469" t="str">
            <v>14011306090215</v>
          </cell>
          <cell r="C3469" t="str">
            <v>LPC PAG REPROGRAMADO NO REVOL VIG D/P</v>
          </cell>
        </row>
        <row r="3470">
          <cell r="B3470" t="str">
            <v>14011306090224</v>
          </cell>
          <cell r="C3470" t="str">
            <v>LPC REACTIVA PERU VIG CPEM\NORM</v>
          </cell>
        </row>
        <row r="3471">
          <cell r="B3471" t="str">
            <v>14011306090225</v>
          </cell>
          <cell r="C3471" t="str">
            <v>LPC REACTIVA PERU VIG CPEM\DUPE</v>
          </cell>
        </row>
        <row r="3472">
          <cell r="B3472" t="str">
            <v>14011306090226</v>
          </cell>
          <cell r="C3472" t="str">
            <v>LPC COFIDE FONDOS PERU VIG CPEM\NORM</v>
          </cell>
        </row>
        <row r="3473">
          <cell r="B3473" t="str">
            <v>14011306090227</v>
          </cell>
          <cell r="C3473" t="str">
            <v>LPC COFIDE FONDOS PERU VIG CPEM\DUPE</v>
          </cell>
        </row>
        <row r="3474">
          <cell r="B3474" t="str">
            <v>14011306090228</v>
          </cell>
          <cell r="C3474" t="str">
            <v>LPC COFIDE FONDO CRECER VIG CPEM\DUPE</v>
          </cell>
        </row>
        <row r="3475">
          <cell r="B3475" t="str">
            <v>14011306090229</v>
          </cell>
          <cell r="C3475" t="str">
            <v>LPC COFIDE FONDO CRECER VIG CPEM\NORM</v>
          </cell>
        </row>
        <row r="3476">
          <cell r="B3476" t="str">
            <v>14011306090230</v>
          </cell>
          <cell r="C3476" t="str">
            <v>LPC REACTIVA PERU VIG CPEM\DUPE</v>
          </cell>
        </row>
        <row r="3477">
          <cell r="B3477" t="str">
            <v>14011306090231</v>
          </cell>
          <cell r="C3477" t="str">
            <v>LPC REACTIVA PERU VIG CPEM\NORM</v>
          </cell>
        </row>
        <row r="3478">
          <cell r="B3478" t="str">
            <v>14011306090232</v>
          </cell>
          <cell r="C3478" t="str">
            <v>LPC PAG.INMOB. REPROG-SUSPENSO VIG CPE</v>
          </cell>
        </row>
        <row r="3479">
          <cell r="B3479" t="str">
            <v>14011306090233</v>
          </cell>
          <cell r="C3479" t="str">
            <v>LPC PAG.INMOB. REPROG-SUSPENSO VIG CPE</v>
          </cell>
        </row>
        <row r="3480">
          <cell r="B3480" t="str">
            <v>14011308000100</v>
          </cell>
          <cell r="C3480" t="str">
            <v>CDO VISA EXTRACASH NO REV VIG CPEM</v>
          </cell>
        </row>
        <row r="3481">
          <cell r="B3481" t="str">
            <v>14011308000101</v>
          </cell>
          <cell r="C3481" t="str">
            <v>CDO MC EXTRACASH NO REV VIG CPEM</v>
          </cell>
        </row>
        <row r="3482">
          <cell r="B3482" t="str">
            <v>14011308000102</v>
          </cell>
          <cell r="C3482" t="str">
            <v>CDO AMEX EXTRACASH NO REV VIG CPEM</v>
          </cell>
        </row>
        <row r="3483">
          <cell r="B3483" t="str">
            <v>14011310000101</v>
          </cell>
          <cell r="C3483" t="str">
            <v>PR LETRAS FACTORING VIG CPEM</v>
          </cell>
        </row>
        <row r="3484">
          <cell r="B3484" t="str">
            <v>14011310000102</v>
          </cell>
          <cell r="C3484" t="str">
            <v>PR FACT EN FACTORING VIG CPEM</v>
          </cell>
        </row>
        <row r="3485">
          <cell r="B3485" t="str">
            <v>14011310000103</v>
          </cell>
          <cell r="C3485" t="str">
            <v>PR FACT ELECTR LET/FACT VIG CPEM</v>
          </cell>
        </row>
        <row r="3486">
          <cell r="B3486" t="str">
            <v>14011310000104</v>
          </cell>
          <cell r="C3486" t="str">
            <v>PR FACT INTERN VIG CPEM</v>
          </cell>
        </row>
        <row r="3487">
          <cell r="B3487" t="str">
            <v>14011310000105</v>
          </cell>
          <cell r="C3487" t="str">
            <v>PR PERU FACTORING CAP. VIG CPEM</v>
          </cell>
        </row>
        <row r="3488">
          <cell r="B3488" t="str">
            <v>14011310000106</v>
          </cell>
          <cell r="C3488" t="str">
            <v>PR FORFAITING EXPORTACIÓN VIG CPEM</v>
          </cell>
        </row>
        <row r="3489">
          <cell r="B3489" t="str">
            <v>14011310000107</v>
          </cell>
          <cell r="C3489" t="str">
            <v>FCD FACT INTER EXPO VIG NORM CPEM</v>
          </cell>
        </row>
        <row r="3490">
          <cell r="B3490" t="str">
            <v>14011310000108</v>
          </cell>
          <cell r="C3490" t="str">
            <v>FCD FORFAITING EXPO VIG NORM CPEM</v>
          </cell>
        </row>
        <row r="3491">
          <cell r="B3491" t="str">
            <v>14011310000109</v>
          </cell>
          <cell r="C3491" t="str">
            <v>FCD FACT INTER EXPO VIG DUPE CPEM</v>
          </cell>
        </row>
        <row r="3492">
          <cell r="B3492" t="str">
            <v>14011310000110</v>
          </cell>
          <cell r="C3492" t="str">
            <v>FCD FORFAITING EXPO VIG DUPE CPEM</v>
          </cell>
        </row>
        <row r="3493">
          <cell r="B3493" t="str">
            <v>14011310000111</v>
          </cell>
          <cell r="C3493" t="str">
            <v>FCD CONFIRMING INTERNACIONALVIG NORM C</v>
          </cell>
        </row>
        <row r="3494">
          <cell r="B3494" t="str">
            <v>14011310000112</v>
          </cell>
          <cell r="C3494" t="str">
            <v>FCD CONFIRMING INTERNACIONAL VIG DUPE</v>
          </cell>
        </row>
        <row r="3495">
          <cell r="B3495" t="str">
            <v>14011310000113</v>
          </cell>
          <cell r="C3495" t="str">
            <v>FCD fAC. FIS. LET. VIG. CPEM DUPE</v>
          </cell>
        </row>
        <row r="3496">
          <cell r="B3496" t="str">
            <v>14011310000114</v>
          </cell>
          <cell r="C3496" t="str">
            <v>FCD FAC. FIS. FAC.. VIG. CPEM DUPE</v>
          </cell>
        </row>
        <row r="3497">
          <cell r="B3497" t="str">
            <v>14011310000201</v>
          </cell>
          <cell r="C3497" t="str">
            <v>CL EX FACTORING FORFAITING VIG CPEM</v>
          </cell>
        </row>
        <row r="3498">
          <cell r="B3498" t="str">
            <v>14011310000202</v>
          </cell>
          <cell r="C3498" t="str">
            <v>CL  CONFIRMING INTER VIG CPEM</v>
          </cell>
        </row>
        <row r="3499">
          <cell r="B3499" t="str">
            <v>14011310000301</v>
          </cell>
          <cell r="C3499" t="str">
            <v>FCD FACT ELECTR VIG DUDOSO CPEM</v>
          </cell>
        </row>
        <row r="3500">
          <cell r="B3500" t="str">
            <v>14011310000302</v>
          </cell>
          <cell r="C3500" t="str">
            <v>FACT INTER IMPORT VIG. CPEM DUPE</v>
          </cell>
        </row>
        <row r="3501">
          <cell r="B3501" t="str">
            <v>14011310000303</v>
          </cell>
          <cell r="C3501" t="str">
            <v>FACT INTER IMPORT  VIG. CPEM NORMAL</v>
          </cell>
        </row>
        <row r="3502">
          <cell r="B3502" t="str">
            <v>14011311000101</v>
          </cell>
          <cell r="C3502" t="str">
            <v>LPC LEASING BIEN INT DIFE RP CPEM</v>
          </cell>
        </row>
        <row r="3503">
          <cell r="B3503" t="str">
            <v>14011311000102</v>
          </cell>
          <cell r="C3503" t="str">
            <v>LPC LEASING SEGUROS INT DIF RP CPEM</v>
          </cell>
        </row>
        <row r="3504">
          <cell r="B3504" t="str">
            <v>14011311000103</v>
          </cell>
          <cell r="C3504" t="str">
            <v>LPC LEASING SEGUROS RP CPEM</v>
          </cell>
        </row>
        <row r="3505">
          <cell r="B3505" t="str">
            <v>14011311000104</v>
          </cell>
          <cell r="C3505" t="str">
            <v>LPC LEASING IGV RP CPEM</v>
          </cell>
        </row>
        <row r="3506">
          <cell r="B3506" t="str">
            <v>14011311000105</v>
          </cell>
          <cell r="C3506" t="str">
            <v>LPC LEASING DEL BIEN RP CPEM</v>
          </cell>
        </row>
        <row r="3507">
          <cell r="B3507" t="str">
            <v>14011311000106</v>
          </cell>
          <cell r="C3507" t="str">
            <v>LPC LEASING DERIVADO DEL BIEN RP CPEM</v>
          </cell>
        </row>
        <row r="3508">
          <cell r="B3508" t="str">
            <v>14011311000107</v>
          </cell>
          <cell r="C3508" t="str">
            <v>LPC LEASING DERIVADO DEL BIEN D/P RP C</v>
          </cell>
        </row>
        <row r="3509">
          <cell r="B3509" t="str">
            <v>14011311000108</v>
          </cell>
          <cell r="C3509" t="str">
            <v>LPC LEASING DERIVADO SEGUROS RP CPEM</v>
          </cell>
        </row>
        <row r="3510">
          <cell r="B3510" t="str">
            <v>14011311000109</v>
          </cell>
          <cell r="C3510" t="str">
            <v>LPC LEASING DERIVADO D/P SEG RP CPEM</v>
          </cell>
        </row>
        <row r="3511">
          <cell r="B3511" t="str">
            <v>14011311000110</v>
          </cell>
          <cell r="C3511" t="str">
            <v>LPC LEASING DERIVADO IGV RP CPEM</v>
          </cell>
        </row>
        <row r="3512">
          <cell r="B3512" t="str">
            <v>14011311000111</v>
          </cell>
          <cell r="C3512" t="str">
            <v>LPC LEASING DERIVADO D/P IGV RP CPEM</v>
          </cell>
        </row>
        <row r="3513">
          <cell r="B3513" t="str">
            <v>14011311000201</v>
          </cell>
          <cell r="C3513" t="str">
            <v>LPC LEAS DEL BIEN D/P INT DIF RP CPEM</v>
          </cell>
        </row>
        <row r="3514">
          <cell r="B3514" t="str">
            <v>14011311000202</v>
          </cell>
          <cell r="C3514" t="str">
            <v>LPC LEAS D/P SEG INT DIF RP CPEM</v>
          </cell>
        </row>
        <row r="3515">
          <cell r="B3515" t="str">
            <v>14011311000203</v>
          </cell>
          <cell r="C3515" t="str">
            <v>LPC LEAS D/P SEG RP CPEM</v>
          </cell>
        </row>
        <row r="3516">
          <cell r="B3516" t="str">
            <v>14011311000204</v>
          </cell>
          <cell r="C3516" t="str">
            <v>LPC LEAS DEL BIEN D/P RP CPEM</v>
          </cell>
        </row>
        <row r="3517">
          <cell r="B3517" t="str">
            <v>14011311000205</v>
          </cell>
          <cell r="C3517" t="str">
            <v>LPC LEASING D/P IGV RP CPEM</v>
          </cell>
        </row>
        <row r="3518">
          <cell r="B3518" t="str">
            <v>14011311000301</v>
          </cell>
          <cell r="C3518" t="str">
            <v>LPC LEASING EN PROCESO CPEM</v>
          </cell>
        </row>
        <row r="3519">
          <cell r="B3519" t="str">
            <v>14011311000302</v>
          </cell>
          <cell r="C3519" t="str">
            <v>LPC CAP DIF LS  BIEN OTROS SUSP RP CPE</v>
          </cell>
        </row>
        <row r="3520">
          <cell r="B3520" t="str">
            <v>14011311000303</v>
          </cell>
          <cell r="C3520" t="str">
            <v>LPC CAP DIF SEG.LS OTROS SUSP RP CPEM</v>
          </cell>
        </row>
        <row r="3521">
          <cell r="B3521" t="str">
            <v>14011311000304</v>
          </cell>
          <cell r="C3521" t="str">
            <v>LPC CIA SEG CAP VIG OTROS SUSP RP CPEM</v>
          </cell>
        </row>
        <row r="3522">
          <cell r="B3522" t="str">
            <v>14011311000305</v>
          </cell>
          <cell r="C3522" t="str">
            <v>LPC LS DEL BIEN OTROS SUSP RP CPEM</v>
          </cell>
        </row>
        <row r="3523">
          <cell r="B3523" t="str">
            <v>14011311000306</v>
          </cell>
          <cell r="C3523" t="str">
            <v>LPC CAP LS IGV OTROS SUSP RP CPEM</v>
          </cell>
        </row>
        <row r="3524">
          <cell r="B3524" t="str">
            <v>14011311000401</v>
          </cell>
          <cell r="C3524" t="str">
            <v>LPC LSG BIEN ADJ. DIFOS RP CPEM</v>
          </cell>
        </row>
        <row r="3525">
          <cell r="B3525" t="str">
            <v>14011311000402</v>
          </cell>
          <cell r="C3525" t="str">
            <v>LPC LSG SEG. ADJ. DIF RP CPEM</v>
          </cell>
        </row>
        <row r="3526">
          <cell r="B3526" t="str">
            <v>14011311000403</v>
          </cell>
          <cell r="C3526" t="str">
            <v>LPC LSG ADJ. CIA SEG RP CPEM</v>
          </cell>
        </row>
        <row r="3527">
          <cell r="B3527" t="str">
            <v>14011311000404</v>
          </cell>
          <cell r="C3527" t="str">
            <v>LPC LSG ADJ. PRIN IGV RP CPEM</v>
          </cell>
        </row>
        <row r="3528">
          <cell r="B3528" t="str">
            <v>14011311000405</v>
          </cell>
          <cell r="C3528" t="str">
            <v>LPC LSG DEL BIEN ADJ. RP CPEM</v>
          </cell>
        </row>
        <row r="3529">
          <cell r="B3529" t="str">
            <v>14011311000406</v>
          </cell>
          <cell r="C3529" t="str">
            <v>LPC LSG BIEN ADJ. DIF D/P CPEM</v>
          </cell>
        </row>
        <row r="3530">
          <cell r="B3530" t="str">
            <v>14011311000407</v>
          </cell>
          <cell r="C3530" t="str">
            <v>LPC LSG SEG. ADJ. DIFOS D/P CPEM</v>
          </cell>
        </row>
        <row r="3531">
          <cell r="B3531" t="str">
            <v>14011311000408</v>
          </cell>
          <cell r="C3531" t="str">
            <v>LPC LSG D/P CIA SEG ADJ. CPEM</v>
          </cell>
        </row>
        <row r="3532">
          <cell r="B3532" t="str">
            <v>14011311000409</v>
          </cell>
          <cell r="C3532" t="str">
            <v>LPC LSG BIEN D/P ADJ. CPEM</v>
          </cell>
        </row>
        <row r="3533">
          <cell r="B3533" t="str">
            <v>14011311000410</v>
          </cell>
          <cell r="C3533" t="str">
            <v>LPC LSG D/P IGV D/P ADJ. CPEM</v>
          </cell>
        </row>
        <row r="3534">
          <cell r="B3534" t="str">
            <v>14011311000501</v>
          </cell>
          <cell r="C3534" t="str">
            <v>LPC PDL LEASING MYP INT DIFERIDOS CPEM</v>
          </cell>
        </row>
        <row r="3535">
          <cell r="B3535" t="str">
            <v>14011311000502</v>
          </cell>
          <cell r="C3535" t="str">
            <v>LPC PDS LEASING MYP INT DIFERIDOS CPEM</v>
          </cell>
        </row>
        <row r="3536">
          <cell r="B3536" t="str">
            <v>14011311000503</v>
          </cell>
          <cell r="C3536" t="str">
            <v>LPC PSG LEASING MYP  CPEM</v>
          </cell>
        </row>
        <row r="3537">
          <cell r="B3537" t="str">
            <v>14011311000504</v>
          </cell>
          <cell r="C3537" t="str">
            <v>LPC PIG LEASING IGV MYP CPEM</v>
          </cell>
        </row>
        <row r="3538">
          <cell r="B3538" t="str">
            <v>14011311000505</v>
          </cell>
          <cell r="C3538" t="str">
            <v>LPC PRI LEASING MYP CPEM</v>
          </cell>
        </row>
        <row r="3539">
          <cell r="B3539" t="str">
            <v>14011311000506</v>
          </cell>
          <cell r="C3539" t="str">
            <v>LPC PDL LEASING MYP INT DIF D/P CPEM</v>
          </cell>
        </row>
        <row r="3540">
          <cell r="B3540" t="str">
            <v>14011311000507</v>
          </cell>
          <cell r="C3540" t="str">
            <v>LPC PDS LEASING MYP INT DIF D/P CPEM</v>
          </cell>
        </row>
        <row r="3541">
          <cell r="B3541" t="str">
            <v>14011311000508</v>
          </cell>
          <cell r="C3541" t="str">
            <v>LPC PSG LEASING MYP D/P CPEM</v>
          </cell>
        </row>
        <row r="3542">
          <cell r="B3542" t="str">
            <v>14011311000509</v>
          </cell>
          <cell r="C3542" t="str">
            <v>LPC PIG LEASING IGV MYP D/P CPEM</v>
          </cell>
        </row>
        <row r="3543">
          <cell r="B3543" t="str">
            <v>14011311000510</v>
          </cell>
          <cell r="C3543" t="str">
            <v>LPC PRI LEASING MYP D/P CPEM</v>
          </cell>
        </row>
        <row r="3544">
          <cell r="B3544" t="str">
            <v>14011311000601</v>
          </cell>
          <cell r="C3544" t="str">
            <v>LPC LEASING COFIDE INT DIF PDL CPEM</v>
          </cell>
        </row>
        <row r="3545">
          <cell r="B3545" t="str">
            <v>14011311000602</v>
          </cell>
          <cell r="C3545" t="str">
            <v>LPC LS COFIDE SEGUROS INT DIF PDS CPEM</v>
          </cell>
        </row>
        <row r="3546">
          <cell r="B3546" t="str">
            <v>14011311000603</v>
          </cell>
          <cell r="C3546" t="str">
            <v>LPC LEASING COFIDE SEGUROS PSG CPEM</v>
          </cell>
        </row>
        <row r="3547">
          <cell r="B3547" t="str">
            <v>14011311000604</v>
          </cell>
          <cell r="C3547" t="str">
            <v>LPC LEASING COFIDE IGV PIG CPEM</v>
          </cell>
        </row>
        <row r="3548">
          <cell r="B3548" t="str">
            <v>14011311000605</v>
          </cell>
          <cell r="C3548" t="str">
            <v>LPC LEASING COFIDE PRI CPEM</v>
          </cell>
        </row>
        <row r="3549">
          <cell r="B3549" t="str">
            <v>14011311000606</v>
          </cell>
          <cell r="C3549" t="str">
            <v>LPC LS COFIDE D/P INT DIF PDL CPEM</v>
          </cell>
        </row>
        <row r="3550">
          <cell r="B3550" t="str">
            <v>14011311000607</v>
          </cell>
          <cell r="C3550" t="str">
            <v>LPC LS COFIDE D/P SEG INT DIF PDS CPEM</v>
          </cell>
        </row>
        <row r="3551">
          <cell r="B3551" t="str">
            <v>14011311000608</v>
          </cell>
          <cell r="C3551" t="str">
            <v>LPC LS COFIDE D/P SEG PSG CPEM</v>
          </cell>
        </row>
        <row r="3552">
          <cell r="B3552" t="str">
            <v>14011311000609</v>
          </cell>
          <cell r="C3552" t="str">
            <v>LPC LEASING COFIDE D/P IGV PIG CPEM</v>
          </cell>
        </row>
        <row r="3553">
          <cell r="B3553" t="str">
            <v>14011311000610</v>
          </cell>
          <cell r="C3553" t="str">
            <v>LPC LEASING COFIDE D/P PRI CPEM</v>
          </cell>
        </row>
        <row r="3554">
          <cell r="B3554" t="str">
            <v>14011312000101</v>
          </cell>
          <cell r="C3554" t="str">
            <v>LPC LEASEBACK DEL BIEN INT DIF RP CPEM</v>
          </cell>
        </row>
        <row r="3555">
          <cell r="B3555" t="str">
            <v>14011312000102</v>
          </cell>
          <cell r="C3555" t="str">
            <v>LPC LEASEBACK SEG INT DIF RP CPEM</v>
          </cell>
        </row>
        <row r="3556">
          <cell r="B3556" t="str">
            <v>14011312000103</v>
          </cell>
          <cell r="C3556" t="str">
            <v>LPC LEASEBACK SEGUROS RP CPEM</v>
          </cell>
        </row>
        <row r="3557">
          <cell r="B3557" t="str">
            <v>14011312000104</v>
          </cell>
          <cell r="C3557" t="str">
            <v>LPC LEASEBACK IGV VIG RP LPC</v>
          </cell>
        </row>
        <row r="3558">
          <cell r="B3558" t="str">
            <v>14011312000105</v>
          </cell>
          <cell r="C3558" t="str">
            <v>LPC LEASEBACK DEL BIEN RP CPEM</v>
          </cell>
        </row>
        <row r="3559">
          <cell r="B3559" t="str">
            <v>14011312000201</v>
          </cell>
          <cell r="C3559" t="str">
            <v>LPC LSBACK DEL BIEN D/P INT DIF RP CPE</v>
          </cell>
        </row>
        <row r="3560">
          <cell r="B3560" t="str">
            <v>14011312000202</v>
          </cell>
          <cell r="C3560" t="str">
            <v>LPC LSBACK D/P SEG INT DIFERIDOS RP CP</v>
          </cell>
        </row>
        <row r="3561">
          <cell r="B3561" t="str">
            <v>14011312000203</v>
          </cell>
          <cell r="C3561" t="str">
            <v>LPC LEASEBACK D/P SEG RP CPEM</v>
          </cell>
        </row>
        <row r="3562">
          <cell r="B3562" t="str">
            <v>14011312000204</v>
          </cell>
          <cell r="C3562" t="str">
            <v>LPC LSBACK DEL BIEN D/P RP CPEM</v>
          </cell>
        </row>
        <row r="3563">
          <cell r="B3563" t="str">
            <v>14011312000205</v>
          </cell>
          <cell r="C3563" t="str">
            <v>LPC LSBACK D/P IGV RP CPEM</v>
          </cell>
        </row>
        <row r="3564">
          <cell r="B3564" t="str">
            <v>14011312000301</v>
          </cell>
          <cell r="C3564" t="str">
            <v>LPC PDL DIF LSB  BIEN OTRO SUSP CPEM</v>
          </cell>
        </row>
        <row r="3565">
          <cell r="B3565" t="str">
            <v>14011312000302</v>
          </cell>
          <cell r="C3565" t="str">
            <v>LPC CAP DIF SEG.LSB OTROS SUSP CPEM</v>
          </cell>
        </row>
        <row r="3566">
          <cell r="B3566" t="str">
            <v>14011312000303</v>
          </cell>
          <cell r="C3566" t="str">
            <v>LPC CIA SEG CAP VIG OTROS SUSP CPEM</v>
          </cell>
        </row>
        <row r="3567">
          <cell r="B3567" t="str">
            <v>14011312000304</v>
          </cell>
          <cell r="C3567" t="str">
            <v>LPC LSB DEL BIEN OTROS SUSP CPEM</v>
          </cell>
        </row>
        <row r="3568">
          <cell r="B3568" t="str">
            <v>14011312000305</v>
          </cell>
          <cell r="C3568" t="str">
            <v>LPC CAP LSB IGV OTROS SUSPENSO CPEM</v>
          </cell>
        </row>
        <row r="3569">
          <cell r="B3569" t="str">
            <v>14011321000101</v>
          </cell>
          <cell r="C3569" t="str">
            <v>CL CXL CC ACEPTAC BKT CL VIG CPEM</v>
          </cell>
        </row>
        <row r="3570">
          <cell r="B3570" t="str">
            <v>14011321000102</v>
          </cell>
          <cell r="C3570" t="str">
            <v>CL CXL AVAL X ACEPTAC VIG CPEM</v>
          </cell>
        </row>
        <row r="3571">
          <cell r="B3571" t="str">
            <v>14011321000103</v>
          </cell>
          <cell r="C3571" t="str">
            <v>CL CXL CRED. X LIQUI.CC AVAL VIG CPEM</v>
          </cell>
        </row>
        <row r="3572">
          <cell r="B3572" t="str">
            <v>14011321000104</v>
          </cell>
          <cell r="C3572" t="str">
            <v>CL CXL.CAR CRED VISTA VIG CPEM</v>
          </cell>
        </row>
        <row r="3573">
          <cell r="B3573" t="str">
            <v>14011321000105</v>
          </cell>
          <cell r="C3573" t="str">
            <v>CL CXL.STAND BY VIG CPEM</v>
          </cell>
        </row>
        <row r="3574">
          <cell r="B3574" t="str">
            <v>14011321000106</v>
          </cell>
          <cell r="C3574" t="str">
            <v>CL CXL.COBRA AVALA VIG CPEM</v>
          </cell>
        </row>
        <row r="3575">
          <cell r="B3575" t="str">
            <v>14011321000201</v>
          </cell>
          <cell r="C3575" t="str">
            <v>CL CRED.POR LIQ. CARTA FIANZA VIG CPEM</v>
          </cell>
        </row>
        <row r="3576">
          <cell r="B3576" t="str">
            <v>14011326000101</v>
          </cell>
          <cell r="C3576" t="str">
            <v>MYP EXPORT.POST EMB PROP VIG CPEM</v>
          </cell>
        </row>
        <row r="3577">
          <cell r="B3577" t="str">
            <v>14011326000102</v>
          </cell>
          <cell r="C3577" t="str">
            <v>MYP EXPORT.PRE EMBARQ REC PROP CPEM</v>
          </cell>
        </row>
        <row r="3578">
          <cell r="B3578" t="str">
            <v>14011326000103</v>
          </cell>
          <cell r="C3578" t="str">
            <v>MYP D/P EXPOR.POST EMB VIG CPEM</v>
          </cell>
        </row>
        <row r="3579">
          <cell r="B3579" t="str">
            <v>14011326000104</v>
          </cell>
          <cell r="C3579" t="str">
            <v>MYP D/P EXPORT.PRE EMBARQ VIG CPEM</v>
          </cell>
        </row>
        <row r="3580">
          <cell r="B3580" t="str">
            <v>14011326000105</v>
          </cell>
          <cell r="C3580" t="str">
            <v>MYP D/P IMPOR REC PROP COM VIG CPEM</v>
          </cell>
        </row>
        <row r="3581">
          <cell r="B3581" t="str">
            <v>14011326000106</v>
          </cell>
          <cell r="C3581" t="str">
            <v>MYP FINANC IMPORT CAP DE TRAB  VIG CPE</v>
          </cell>
        </row>
        <row r="3582">
          <cell r="B3582" t="str">
            <v>14011326000107</v>
          </cell>
          <cell r="C3582" t="str">
            <v>MYP FINANC IMPORT ACT FIJO VIG CPEM</v>
          </cell>
        </row>
        <row r="3583">
          <cell r="B3583" t="str">
            <v>14011326000108</v>
          </cell>
          <cell r="C3583" t="str">
            <v>MYP IMPANC IMPORT CAPITAL DE TRAB  VIG</v>
          </cell>
        </row>
        <row r="3584">
          <cell r="B3584" t="str">
            <v>14011326000109</v>
          </cell>
          <cell r="C3584" t="str">
            <v>MYP D/P FIN IMPOR ACT FIJO VIG CPEM</v>
          </cell>
        </row>
        <row r="3585">
          <cell r="B3585" t="str">
            <v>14011326000110</v>
          </cell>
          <cell r="C3585" t="str">
            <v>MYP COMP DEUD AF VIG CPEM VIG</v>
          </cell>
        </row>
        <row r="3586">
          <cell r="B3586" t="str">
            <v>14011326000111</v>
          </cell>
          <cell r="C3586" t="str">
            <v>MYP COMP DEUD AF VIG CPEM VIG D/P</v>
          </cell>
        </row>
        <row r="3587">
          <cell r="B3587" t="str">
            <v>14011326000201</v>
          </cell>
          <cell r="C3587" t="str">
            <v>LPC PAG IMPORT.D/P CL CPEM</v>
          </cell>
        </row>
        <row r="3588">
          <cell r="B3588" t="str">
            <v>14011326000202</v>
          </cell>
          <cell r="C3588" t="str">
            <v>LPC PAG.PRE EX EMB D/P CPEM</v>
          </cell>
        </row>
        <row r="3589">
          <cell r="B3589" t="str">
            <v>14011326000203</v>
          </cell>
          <cell r="C3589" t="str">
            <v>LPC PAG EXP POST EMB RP D/P CPEM</v>
          </cell>
        </row>
        <row r="3590">
          <cell r="B3590" t="str">
            <v>14011326000204</v>
          </cell>
          <cell r="C3590" t="str">
            <v>CL PAG EXP PRE EM.RP VIG CPEM</v>
          </cell>
        </row>
        <row r="3591">
          <cell r="B3591" t="str">
            <v>14011326000205</v>
          </cell>
          <cell r="C3591" t="str">
            <v>CL PAG EXP POST EMB RP CPEM VIG</v>
          </cell>
        </row>
        <row r="3592">
          <cell r="B3592" t="str">
            <v>14011326000206</v>
          </cell>
          <cell r="C3592" t="str">
            <v>CL PAG IMPOR VIG CPEM</v>
          </cell>
        </row>
        <row r="3593">
          <cell r="B3593" t="str">
            <v>14011326000207</v>
          </cell>
          <cell r="C3593" t="str">
            <v>LPC WORK CAP. EX PRE EMB.VIG CMED</v>
          </cell>
        </row>
        <row r="3594">
          <cell r="B3594" t="str">
            <v>14011326000208</v>
          </cell>
          <cell r="C3594" t="str">
            <v>LPC FINANC PRE EMBARQUE</v>
          </cell>
        </row>
        <row r="3595">
          <cell r="B3595" t="str">
            <v>14011326000209</v>
          </cell>
          <cell r="C3595" t="str">
            <v>LPC FINANC PRE EMBARQUE  D/P</v>
          </cell>
        </row>
        <row r="3596">
          <cell r="B3596" t="str">
            <v>14011326000210</v>
          </cell>
          <cell r="C3596" t="str">
            <v>LPC FINANC PRE EMBARQUE-SEPYMEX CPEM</v>
          </cell>
        </row>
        <row r="3597">
          <cell r="B3597" t="str">
            <v>14011326000211</v>
          </cell>
          <cell r="C3597" t="str">
            <v>LPC FINANC PRE EMBARQUE  D/P-SEPYMEX C</v>
          </cell>
        </row>
        <row r="3598">
          <cell r="B3598" t="str">
            <v>14011326000212</v>
          </cell>
          <cell r="C3598" t="str">
            <v>LPC PRE EMBARQUE FINANC. VIG. NORM CPE</v>
          </cell>
        </row>
        <row r="3599">
          <cell r="B3599" t="str">
            <v>14011326000213</v>
          </cell>
          <cell r="C3599" t="str">
            <v>LPC PRE EMBARQUE FINANC. VIG. DUPE CPE</v>
          </cell>
        </row>
        <row r="3600">
          <cell r="B3600" t="str">
            <v>14011326000214</v>
          </cell>
          <cell r="C3600" t="str">
            <v>LPC POST EMBARQUE FINANC. VIG. NORM CP</v>
          </cell>
        </row>
        <row r="3601">
          <cell r="B3601" t="str">
            <v>14011326000215</v>
          </cell>
          <cell r="C3601" t="str">
            <v>LPC POST EMBARQUE FINANC. VIG. DUPE CP</v>
          </cell>
        </row>
        <row r="3602">
          <cell r="B3602" t="str">
            <v>14011326000216</v>
          </cell>
          <cell r="C3602" t="str">
            <v>LPC IMPORT. CARTA CREDITO  FINANC. VIG</v>
          </cell>
        </row>
        <row r="3603">
          <cell r="B3603" t="str">
            <v>14011326000217</v>
          </cell>
          <cell r="C3603" t="str">
            <v>LPC IMPORT. CARTA CREDITO  FINANC. VIG</v>
          </cell>
        </row>
        <row r="3604">
          <cell r="B3604" t="str">
            <v>14011326000218</v>
          </cell>
          <cell r="C3604" t="str">
            <v>LPC IMPORT.  FINANC. VIG. NORM CPEM</v>
          </cell>
        </row>
        <row r="3605">
          <cell r="B3605" t="str">
            <v>14011326000219</v>
          </cell>
          <cell r="C3605" t="str">
            <v>LPC IMPORT.  FINANC. VIG. DUPE CPEM</v>
          </cell>
        </row>
        <row r="3606">
          <cell r="B3606" t="str">
            <v>14011326000301</v>
          </cell>
          <cell r="C3606" t="str">
            <v>CL EX FORFAITING VIG CPEM</v>
          </cell>
        </row>
        <row r="3607">
          <cell r="B3607" t="str">
            <v>14011326000302</v>
          </cell>
          <cell r="C3607" t="str">
            <v>CL PAG.PRE EX EMBAR. D/P. VIG. CPEM</v>
          </cell>
        </row>
        <row r="3608">
          <cell r="B3608" t="str">
            <v>14011326000303</v>
          </cell>
          <cell r="C3608" t="str">
            <v>CL PAG.POST. EX EMBAR. D/P. VIG. CCOR</v>
          </cell>
        </row>
        <row r="3609">
          <cell r="B3609" t="str">
            <v>14011326000304</v>
          </cell>
          <cell r="C3609" t="str">
            <v>CL EX VIG PAG.IMPORTAC.D/P CPEM</v>
          </cell>
        </row>
        <row r="3610">
          <cell r="B3610" t="str">
            <v>14011326000305</v>
          </cell>
          <cell r="C3610" t="str">
            <v>LPC PRE EMBARQUE FONDOS CRECER CPEM VI</v>
          </cell>
        </row>
        <row r="3611">
          <cell r="B3611" t="str">
            <v>14011326000306</v>
          </cell>
          <cell r="C3611" t="str">
            <v>LPC PRE EMBARQUE FONDOS CRECER CPEM VI</v>
          </cell>
        </row>
        <row r="3612">
          <cell r="B3612" t="str">
            <v>14030101000101</v>
          </cell>
          <cell r="C3612" t="str">
            <v>CL CTA.CTE.REESTRUC.VIG</v>
          </cell>
        </row>
        <row r="3613">
          <cell r="B3613" t="str">
            <v>14030105010101</v>
          </cell>
          <cell r="C3613" t="str">
            <v>CL PAG.T.DSCTA.REESTR.VIG</v>
          </cell>
        </row>
        <row r="3614">
          <cell r="B3614" t="str">
            <v>14030105020101</v>
          </cell>
          <cell r="C3614" t="str">
            <v>CL LETRA DSCTO.REEST.VIG</v>
          </cell>
        </row>
        <row r="3615">
          <cell r="B3615" t="str">
            <v>14030106000101</v>
          </cell>
          <cell r="C3615" t="str">
            <v>CL PAG.TASA VENCIDA REEST.VIG</v>
          </cell>
        </row>
        <row r="3616">
          <cell r="B3616" t="str">
            <v>14030106000104</v>
          </cell>
          <cell r="C3616" t="str">
            <v>CL PTV.REESTRUC.COFIDE VIG.</v>
          </cell>
        </row>
        <row r="3617">
          <cell r="B3617" t="str">
            <v>14030106000108</v>
          </cell>
          <cell r="C3617" t="str">
            <v>LPC PRI.PAG.REEST.VAC RP VN VIG .N</v>
          </cell>
        </row>
        <row r="3618">
          <cell r="B3618" t="str">
            <v>14030106000109</v>
          </cell>
          <cell r="C3618" t="str">
            <v>LPC PRX.PAG.REES.VAC RP INDX.VIG .NCO</v>
          </cell>
        </row>
        <row r="3619">
          <cell r="B3619" t="str">
            <v>14030106010102</v>
          </cell>
          <cell r="C3619" t="str">
            <v>CL PAG.REEST.TV REVOLVENTE VIG</v>
          </cell>
        </row>
        <row r="3620">
          <cell r="B3620" t="str">
            <v>14030106020102</v>
          </cell>
          <cell r="C3620" t="str">
            <v>LPC PAG.REES.MED.PLAZ C/FIJA VIG</v>
          </cell>
        </row>
        <row r="3621">
          <cell r="B3621" t="str">
            <v>14030106090102</v>
          </cell>
          <cell r="C3621" t="str">
            <v>CL PAG.REEST.TV NO REVOLV VIG</v>
          </cell>
        </row>
        <row r="3622">
          <cell r="B3622" t="str">
            <v>14030111000101</v>
          </cell>
          <cell r="C3622" t="str">
            <v>CL P.LEASING REESTRUC.VIG</v>
          </cell>
        </row>
        <row r="3623">
          <cell r="B3623" t="str">
            <v>14030111000104</v>
          </cell>
          <cell r="C3623" t="str">
            <v>LPC PDL LS BIEN REEST.INT.VIG</v>
          </cell>
        </row>
        <row r="3624">
          <cell r="B3624" t="str">
            <v>14030126000102</v>
          </cell>
          <cell r="C3624" t="str">
            <v>CL P.IMPORT RP REEST.VIG</v>
          </cell>
        </row>
        <row r="3625">
          <cell r="B3625" t="str">
            <v>14030126000103</v>
          </cell>
          <cell r="C3625" t="str">
            <v>CL C.CREDITO REESTRUC BKT VIG</v>
          </cell>
        </row>
        <row r="3626">
          <cell r="B3626" t="str">
            <v>14030206010104</v>
          </cell>
          <cell r="C3626" t="str">
            <v>LPC PAG.REEST REVOLV MES VIG</v>
          </cell>
        </row>
        <row r="3627">
          <cell r="B3627" t="str">
            <v>14030206090104</v>
          </cell>
          <cell r="C3627" t="str">
            <v>LPC PAG.REEST NO REVOL MES VIG</v>
          </cell>
        </row>
        <row r="3628">
          <cell r="B3628" t="str">
            <v>14030706010101</v>
          </cell>
          <cell r="C3628" t="str">
            <v>LPC PAG TV REEST REV  VIG CESP</v>
          </cell>
        </row>
        <row r="3629">
          <cell r="B3629" t="str">
            <v>14030706010102</v>
          </cell>
          <cell r="C3629" t="str">
            <v>LPC PAGARE TV REESTRUC COFIDE CESP</v>
          </cell>
        </row>
        <row r="3630">
          <cell r="B3630" t="str">
            <v>14030706090101</v>
          </cell>
          <cell r="C3630" t="str">
            <v>LPC PAG TV REEST NO REV  VIG CESP</v>
          </cell>
        </row>
        <row r="3631">
          <cell r="B3631" t="str">
            <v>14030706090102</v>
          </cell>
          <cell r="C3631" t="str">
            <v>LPC PAGARE TV REESTRUC COFIDE CESP</v>
          </cell>
        </row>
        <row r="3632">
          <cell r="B3632" t="str">
            <v>14030806010101</v>
          </cell>
          <cell r="C3632" t="str">
            <v>LPC PAGARE TV REESTRUC COFIDE CIVA</v>
          </cell>
        </row>
        <row r="3633">
          <cell r="B3633" t="str">
            <v>14030806090101</v>
          </cell>
          <cell r="C3633" t="str">
            <v>LPC PAGARE TV REESTRUC COFIDE CIVA</v>
          </cell>
        </row>
        <row r="3634">
          <cell r="B3634" t="str">
            <v>14031006010101</v>
          </cell>
          <cell r="C3634" t="str">
            <v>CL PAG.REEST TV-REV VIG.CCOR</v>
          </cell>
        </row>
        <row r="3635">
          <cell r="B3635" t="str">
            <v>14031006010201</v>
          </cell>
          <cell r="C3635" t="str">
            <v>LPC PAG TV REEST REV  VIG CCOR</v>
          </cell>
        </row>
        <row r="3636">
          <cell r="B3636" t="str">
            <v>14031006010202</v>
          </cell>
          <cell r="C3636" t="str">
            <v>LPC PAGARE TV REESTRUC COFIDE CCOR</v>
          </cell>
        </row>
        <row r="3637">
          <cell r="B3637" t="str">
            <v>14031006090101</v>
          </cell>
          <cell r="C3637" t="str">
            <v>CL PAG.REEST TV- NO REVOL VIG.CCOR</v>
          </cell>
        </row>
        <row r="3638">
          <cell r="B3638" t="str">
            <v>14031006090201</v>
          </cell>
          <cell r="C3638" t="str">
            <v>LPC PAG TV REEST NO REV  VIG CCOR</v>
          </cell>
        </row>
        <row r="3639">
          <cell r="B3639" t="str">
            <v>14031006090203</v>
          </cell>
          <cell r="C3639" t="str">
            <v>LPC PAGARE TV REESTRUC COFIDE CCOR</v>
          </cell>
        </row>
        <row r="3640">
          <cell r="B3640" t="str">
            <v>14031011000101</v>
          </cell>
          <cell r="C3640" t="str">
            <v>LPC PDL INT DIFERIDOS RP REESTR CCOR</v>
          </cell>
        </row>
        <row r="3641">
          <cell r="B3641" t="str">
            <v>14031011000102</v>
          </cell>
          <cell r="C3641" t="str">
            <v>LPC LEAS SEG INT DIF RP REESTR CCOR</v>
          </cell>
        </row>
        <row r="3642">
          <cell r="B3642" t="str">
            <v>14031011000103</v>
          </cell>
          <cell r="C3642" t="str">
            <v>LPC LEAS SEGUROS RP REESTRUCT CCOR</v>
          </cell>
        </row>
        <row r="3643">
          <cell r="B3643" t="str">
            <v>14031011000104</v>
          </cell>
          <cell r="C3643" t="str">
            <v>LPC LEAS IGV RP REESTRUCT CCOR</v>
          </cell>
        </row>
        <row r="3644">
          <cell r="B3644" t="str">
            <v>14031011000105</v>
          </cell>
          <cell r="C3644" t="str">
            <v>LPC LEAS DEL BIEN RP REESTRUCT CCOR</v>
          </cell>
        </row>
        <row r="3645">
          <cell r="B3645" t="str">
            <v>14031106010103</v>
          </cell>
          <cell r="C3645" t="str">
            <v>CL PAG.REF.TV REV VIG CGEM</v>
          </cell>
        </row>
        <row r="3646">
          <cell r="B3646" t="str">
            <v>14031106010201</v>
          </cell>
          <cell r="C3646" t="str">
            <v>LPC PAG TV REEST REV  VIG CGEM</v>
          </cell>
        </row>
        <row r="3647">
          <cell r="B3647" t="str">
            <v>14031106010202</v>
          </cell>
          <cell r="C3647" t="str">
            <v>LPC PAGARE TV REESTRUC COFIDE CGEM</v>
          </cell>
        </row>
        <row r="3648">
          <cell r="B3648" t="str">
            <v>14031106090103</v>
          </cell>
          <cell r="C3648" t="str">
            <v>CL PAG.REF.TV NO REV VIG CGEM</v>
          </cell>
        </row>
        <row r="3649">
          <cell r="B3649" t="str">
            <v>14031106090201</v>
          </cell>
          <cell r="C3649" t="str">
            <v>LPC PAG TV REEST NO REV  VIG CGEM</v>
          </cell>
        </row>
        <row r="3650">
          <cell r="B3650" t="str">
            <v>14031106090202</v>
          </cell>
          <cell r="C3650" t="str">
            <v>LPC PAGARE TV REESTRUC COFIDE CGEM</v>
          </cell>
        </row>
        <row r="3651">
          <cell r="B3651" t="str">
            <v>14031111000101</v>
          </cell>
          <cell r="C3651" t="str">
            <v>LPC PDL INT DIFERIDOS RP REESTR CGEM</v>
          </cell>
        </row>
        <row r="3652">
          <cell r="B3652" t="str">
            <v>14031111000102</v>
          </cell>
          <cell r="C3652" t="str">
            <v>LPC LEAS SEG INT DIF RP REESTR CGEM</v>
          </cell>
        </row>
        <row r="3653">
          <cell r="B3653" t="str">
            <v>14031111000103</v>
          </cell>
          <cell r="C3653" t="str">
            <v>LPC LEAS SEGUROS RP REESTRUCT CGEM</v>
          </cell>
        </row>
        <row r="3654">
          <cell r="B3654" t="str">
            <v>14031111000104</v>
          </cell>
          <cell r="C3654" t="str">
            <v>LPC LEAS IGV RP REESTRUCT CGEM</v>
          </cell>
        </row>
        <row r="3655">
          <cell r="B3655" t="str">
            <v>14031111000105</v>
          </cell>
          <cell r="C3655" t="str">
            <v>LPC LEAS DEL BIEN RP REESTRUCT CGEM</v>
          </cell>
        </row>
        <row r="3656">
          <cell r="B3656" t="str">
            <v>14031206010103</v>
          </cell>
          <cell r="C3656" t="str">
            <v>CL PAG.REF.TV REV VIG CMED</v>
          </cell>
        </row>
        <row r="3657">
          <cell r="B3657" t="str">
            <v>14031206010201</v>
          </cell>
          <cell r="C3657" t="str">
            <v>LPC PAG TV REEST REV  VIG CMED</v>
          </cell>
        </row>
        <row r="3658">
          <cell r="B3658" t="str">
            <v>14031206010202</v>
          </cell>
          <cell r="C3658" t="str">
            <v>LPC PAGARE TV REESTRUC COFIDE CMED</v>
          </cell>
        </row>
        <row r="3659">
          <cell r="B3659" t="str">
            <v>14031206090103</v>
          </cell>
          <cell r="C3659" t="str">
            <v>CL PAG.REF.TV NO REV VIG CMED</v>
          </cell>
        </row>
        <row r="3660">
          <cell r="B3660" t="str">
            <v>14031206090201</v>
          </cell>
          <cell r="C3660" t="str">
            <v>LPC PAG TV REEST NO REV  VIG CMED</v>
          </cell>
        </row>
        <row r="3661">
          <cell r="B3661" t="str">
            <v>14031206090202</v>
          </cell>
          <cell r="C3661" t="str">
            <v>LPC PAGARE TV REESTRUC COFIDE CMED</v>
          </cell>
        </row>
        <row r="3662">
          <cell r="B3662" t="str">
            <v>14031211000101</v>
          </cell>
          <cell r="C3662" t="str">
            <v>LPC PDL INT DIFERIDOS RP REESTR CMED</v>
          </cell>
        </row>
        <row r="3663">
          <cell r="B3663" t="str">
            <v>14031211000102</v>
          </cell>
          <cell r="C3663" t="str">
            <v>LPC LEAS SEG INT DIF RP REESTR CMED</v>
          </cell>
        </row>
        <row r="3664">
          <cell r="B3664" t="str">
            <v>14031211000103</v>
          </cell>
          <cell r="C3664" t="str">
            <v>LPC LEAS SEGUROS RP REESTRUCT CMED</v>
          </cell>
        </row>
        <row r="3665">
          <cell r="B3665" t="str">
            <v>14031211000104</v>
          </cell>
          <cell r="C3665" t="str">
            <v>LPC LEAS IGV RP REESTRUCT CMED</v>
          </cell>
        </row>
        <row r="3666">
          <cell r="B3666" t="str">
            <v>14031211000105</v>
          </cell>
          <cell r="C3666" t="str">
            <v>LPC LEAS DEL BIEN RP REESTRUCT CMED</v>
          </cell>
        </row>
        <row r="3667">
          <cell r="B3667" t="str">
            <v>14031306010103</v>
          </cell>
          <cell r="C3667" t="str">
            <v>CL PAG.REF.TV REV VIG CPEM</v>
          </cell>
        </row>
        <row r="3668">
          <cell r="B3668" t="str">
            <v>14031306010201</v>
          </cell>
          <cell r="C3668" t="str">
            <v>LPC PAG TV REEST REV  VIG CPEM</v>
          </cell>
        </row>
        <row r="3669">
          <cell r="B3669" t="str">
            <v>14031306010202</v>
          </cell>
          <cell r="C3669" t="str">
            <v>LPC PAGARE TV REESTRUC COFIDE CPEM</v>
          </cell>
        </row>
        <row r="3670">
          <cell r="B3670" t="str">
            <v>14031306090103</v>
          </cell>
          <cell r="C3670" t="str">
            <v>CL PAG.REF.TV NO REV VIG CPEM</v>
          </cell>
        </row>
        <row r="3671">
          <cell r="B3671" t="str">
            <v>14031306090201</v>
          </cell>
          <cell r="C3671" t="str">
            <v>LPC PAG TV REEST NO REV  VIG CPEM</v>
          </cell>
        </row>
        <row r="3672">
          <cell r="B3672" t="str">
            <v>14031306090202</v>
          </cell>
          <cell r="C3672" t="str">
            <v>LPC PAGARE TV REESTRUC COFIDE CPEM</v>
          </cell>
        </row>
        <row r="3673">
          <cell r="B3673" t="str">
            <v>14031311000101</v>
          </cell>
          <cell r="C3673" t="str">
            <v>LPC PDL INT DIFERIDOS RP REESTR CPEM</v>
          </cell>
        </row>
        <row r="3674">
          <cell r="B3674" t="str">
            <v>14031311000102</v>
          </cell>
          <cell r="C3674" t="str">
            <v>LPC LEAS SEG INT DIF RP REESTR CPEM</v>
          </cell>
        </row>
        <row r="3675">
          <cell r="B3675" t="str">
            <v>14031311000103</v>
          </cell>
          <cell r="C3675" t="str">
            <v>LPC LEAS SEGUROS RP REESTRUCT CPEM</v>
          </cell>
        </row>
        <row r="3676">
          <cell r="B3676" t="str">
            <v>14031311000104</v>
          </cell>
          <cell r="C3676" t="str">
            <v>LPC LEAS IGV RP REESTRUCT CPEM</v>
          </cell>
        </row>
        <row r="3677">
          <cell r="B3677" t="str">
            <v>14031311000105</v>
          </cell>
          <cell r="C3677" t="str">
            <v>LPC LEAS DEL BIEN RP REESTRUCT CPEM</v>
          </cell>
        </row>
        <row r="3678">
          <cell r="B3678" t="str">
            <v>14040105010101</v>
          </cell>
          <cell r="C3678" t="str">
            <v>CL PAG.T.DSCTA.REFINAN.VIG</v>
          </cell>
        </row>
        <row r="3679">
          <cell r="B3679" t="str">
            <v>14040105010201</v>
          </cell>
          <cell r="C3679" t="str">
            <v>CL LETRA DSCTO.REFINA.VIG</v>
          </cell>
        </row>
        <row r="3680">
          <cell r="B3680" t="str">
            <v>14040106000101</v>
          </cell>
          <cell r="C3680" t="str">
            <v>CL PAG.TASA VENC.REFINA.VIG</v>
          </cell>
        </row>
        <row r="3681">
          <cell r="B3681" t="str">
            <v>14040106000119</v>
          </cell>
          <cell r="C3681" t="str">
            <v>BL PAG.REF.TV CAP.TRABAJO VIG CL</v>
          </cell>
        </row>
        <row r="3682">
          <cell r="B3682" t="str">
            <v>14040106000131</v>
          </cell>
          <cell r="C3682" t="str">
            <v>LPC PRI PAG.REFI.TV VAC VN VIG .NCO</v>
          </cell>
        </row>
        <row r="3683">
          <cell r="B3683" t="str">
            <v>14040106000132</v>
          </cell>
          <cell r="C3683" t="str">
            <v>LPC PRX PA.REFI.TV VAC INDEX.VIG .NCO</v>
          </cell>
        </row>
        <row r="3684">
          <cell r="B3684" t="str">
            <v>14040106000134</v>
          </cell>
          <cell r="C3684" t="str">
            <v>CL PAG.T.VENC COFIDE REFIN.VIG</v>
          </cell>
        </row>
        <row r="3685">
          <cell r="B3685" t="str">
            <v>14040106010102</v>
          </cell>
          <cell r="C3685" t="str">
            <v>CL PAG.REF.TV REVOLVENTE VIG</v>
          </cell>
        </row>
        <row r="3686">
          <cell r="B3686" t="str">
            <v>14040106010201</v>
          </cell>
          <cell r="C3686" t="str">
            <v>MYP REFIN.COBRANZAS REVOL.VIG.COM.</v>
          </cell>
        </row>
        <row r="3687">
          <cell r="B3687" t="str">
            <v>14040106020103</v>
          </cell>
          <cell r="C3687" t="str">
            <v>MYP PAG.TV REFIN. C/FIJA VIG COM</v>
          </cell>
        </row>
        <row r="3688">
          <cell r="B3688" t="str">
            <v>14040106020201</v>
          </cell>
          <cell r="C3688" t="str">
            <v>MYP REFIN.COBRANZAS C/FIJA VIG COM</v>
          </cell>
        </row>
        <row r="3689">
          <cell r="B3689" t="str">
            <v>14040106090101</v>
          </cell>
          <cell r="C3689" t="str">
            <v>CL P.REF.CON.DEUDA NO REVOL.VIG</v>
          </cell>
        </row>
        <row r="3690">
          <cell r="B3690" t="str">
            <v>14040106090102</v>
          </cell>
          <cell r="C3690" t="str">
            <v>CL PAG.REF.TV NO REVOLVENTE VIG</v>
          </cell>
        </row>
        <row r="3691">
          <cell r="B3691" t="str">
            <v>14040106090104</v>
          </cell>
          <cell r="C3691" t="str">
            <v>LPC PAG.REFIN NO REVOLV VIG</v>
          </cell>
        </row>
        <row r="3692">
          <cell r="B3692" t="str">
            <v>14040111000103</v>
          </cell>
          <cell r="C3692" t="str">
            <v>LPC PRI LS BIEN REFIN.CAPI.VIG</v>
          </cell>
        </row>
        <row r="3693">
          <cell r="B3693" t="str">
            <v>14040111000104</v>
          </cell>
          <cell r="C3693" t="str">
            <v>LPC PDL LS BIEN REFIN.INT.VIG</v>
          </cell>
        </row>
        <row r="3694">
          <cell r="B3694" t="str">
            <v>14040111000105</v>
          </cell>
          <cell r="C3694" t="str">
            <v>LPC PSG LS BIEN REFIN.CIA SEG</v>
          </cell>
        </row>
        <row r="3695">
          <cell r="B3695" t="str">
            <v>14040111000106</v>
          </cell>
          <cell r="C3695" t="str">
            <v>LPC PDS LS BIEN REFIN.SEG VIG</v>
          </cell>
        </row>
        <row r="3696">
          <cell r="B3696" t="str">
            <v>14040111000107</v>
          </cell>
          <cell r="C3696" t="str">
            <v>LPC PIG LS BIEN REFIN.IGV VIG</v>
          </cell>
        </row>
        <row r="3697">
          <cell r="B3697" t="str">
            <v>14040112000101</v>
          </cell>
          <cell r="C3697" t="str">
            <v>LPC LEASEBACK DEL BIEN RP LPC</v>
          </cell>
        </row>
        <row r="3698">
          <cell r="B3698" t="str">
            <v>14040112000102</v>
          </cell>
          <cell r="C3698" t="str">
            <v>LPC LEASEBACK INT DIFERIDOS RP LPC</v>
          </cell>
        </row>
        <row r="3699">
          <cell r="B3699" t="str">
            <v>14040112000105</v>
          </cell>
          <cell r="C3699" t="str">
            <v>LPC LEASEBACK IGV RP LPC</v>
          </cell>
        </row>
        <row r="3700">
          <cell r="B3700" t="str">
            <v>14040114000101</v>
          </cell>
          <cell r="C3700" t="str">
            <v>CL P.REFI DEUD.VTA.CARTERA VIG</v>
          </cell>
        </row>
        <row r="3701">
          <cell r="B3701" t="str">
            <v>14040116010101</v>
          </cell>
          <cell r="C3701" t="str">
            <v>BANCO CENTRAL DE RESERVA DEL PERU</v>
          </cell>
        </row>
        <row r="3702">
          <cell r="B3702" t="str">
            <v>14040116010102</v>
          </cell>
          <cell r="C3702" t="str">
            <v>BANCO DE LA NACI N</v>
          </cell>
        </row>
        <row r="3703">
          <cell r="B3703" t="str">
            <v>14040116010103</v>
          </cell>
          <cell r="C3703" t="str">
            <v>BANCODE CREDITO DEL PERU</v>
          </cell>
        </row>
        <row r="3704">
          <cell r="B3704" t="str">
            <v>14040116010104</v>
          </cell>
          <cell r="C3704" t="str">
            <v>BANCO INTERNACIONAL DEL PERU - INTERBA</v>
          </cell>
        </row>
        <row r="3705">
          <cell r="B3705" t="str">
            <v>14040116010105</v>
          </cell>
          <cell r="C3705" t="str">
            <v>SCOTIABANK PERU S. A. A.</v>
          </cell>
        </row>
        <row r="3706">
          <cell r="B3706" t="str">
            <v>14040116010106</v>
          </cell>
          <cell r="C3706" t="str">
            <v>BANCO CONTINENTAL</v>
          </cell>
        </row>
        <row r="3707">
          <cell r="B3707" t="str">
            <v>14040116010108</v>
          </cell>
          <cell r="C3707" t="str">
            <v>BANCO DE COMERCIO</v>
          </cell>
        </row>
        <row r="3708">
          <cell r="B3708" t="str">
            <v>14040116010109</v>
          </cell>
          <cell r="C3708" t="str">
            <v>BANCO FINANCIERO DEL PERU</v>
          </cell>
        </row>
        <row r="3709">
          <cell r="B3709" t="str">
            <v>14040116010116</v>
          </cell>
          <cell r="C3709" t="str">
            <v>CITIBANK N. A. , SUCURSAL EN EL PERU D</v>
          </cell>
        </row>
        <row r="3710">
          <cell r="B3710" t="str">
            <v>14040116010121</v>
          </cell>
          <cell r="C3710" t="str">
            <v>BANCO INTERAMERICANO DE FINANZAS - S.</v>
          </cell>
        </row>
        <row r="3711">
          <cell r="B3711" t="str">
            <v>14040116010128</v>
          </cell>
          <cell r="C3711" t="str">
            <v>CORPORACI N FINANCIERA DE DESARROLLO S</v>
          </cell>
        </row>
        <row r="3712">
          <cell r="B3712" t="str">
            <v>14040116010129</v>
          </cell>
          <cell r="C3712" t="str">
            <v>MIBANCO BANCO DE LA MICROEMPRESA - MIB</v>
          </cell>
        </row>
        <row r="3713">
          <cell r="B3713" t="str">
            <v>14040116010131</v>
          </cell>
          <cell r="C3713" t="str">
            <v>BANCO AGROPECUARIO - AGROBANCO</v>
          </cell>
        </row>
        <row r="3714">
          <cell r="B3714" t="str">
            <v>14040116010132</v>
          </cell>
          <cell r="C3714" t="str">
            <v>HSBC BANK PERU S. A.</v>
          </cell>
        </row>
        <row r="3715">
          <cell r="B3715" t="str">
            <v>14040116010133</v>
          </cell>
          <cell r="C3715" t="str">
            <v>BANCO FALABELLA DEL PERU</v>
          </cell>
        </row>
        <row r="3716">
          <cell r="B3716" t="str">
            <v>14040116010134</v>
          </cell>
          <cell r="C3716" t="str">
            <v>BANCO SANTANDER PERU S. A.</v>
          </cell>
        </row>
        <row r="3717">
          <cell r="B3717" t="str">
            <v>14040116010135</v>
          </cell>
          <cell r="C3717" t="str">
            <v>BANCO RIPLEY S. A.</v>
          </cell>
        </row>
        <row r="3718">
          <cell r="B3718" t="str">
            <v>14040116010136</v>
          </cell>
          <cell r="C3718" t="str">
            <v>BANCO AZTECA DEL PERU S. A.</v>
          </cell>
        </row>
        <row r="3719">
          <cell r="B3719" t="str">
            <v>14040116010137</v>
          </cell>
          <cell r="C3719" t="str">
            <v>DEUTSCHE BANK (PERU) S. A.</v>
          </cell>
        </row>
        <row r="3720">
          <cell r="B3720" t="str">
            <v>14040116010199</v>
          </cell>
          <cell r="C3720" t="str">
            <v>BANCOS EN LIQUIDACI N</v>
          </cell>
        </row>
        <row r="3721">
          <cell r="B3721" t="str">
            <v>14040116010203</v>
          </cell>
          <cell r="C3721" t="str">
            <v>SOLUCI N FINANCIERADE CREDITO DEL PERU</v>
          </cell>
        </row>
        <row r="3722">
          <cell r="B3722" t="str">
            <v>14040116010207</v>
          </cell>
          <cell r="C3722" t="str">
            <v>FINANCIERA TFC S. A.</v>
          </cell>
        </row>
        <row r="3723">
          <cell r="B3723" t="str">
            <v>14040116010209</v>
          </cell>
          <cell r="C3723" t="str">
            <v>FINANCIERA EDYFICAR S. A.</v>
          </cell>
        </row>
        <row r="3724">
          <cell r="B3724" t="str">
            <v>14040116010210</v>
          </cell>
          <cell r="C3724" t="str">
            <v>CREDISCOTIA FINANCIERA S. A.</v>
          </cell>
        </row>
        <row r="3725">
          <cell r="B3725" t="str">
            <v>14040116010211</v>
          </cell>
          <cell r="C3725" t="str">
            <v>FINANCIERA CREAR S. A.</v>
          </cell>
        </row>
        <row r="3726">
          <cell r="B3726" t="str">
            <v>14040116010212</v>
          </cell>
          <cell r="C3726" t="str">
            <v>FINANCIERA CONFIANZA S. A.</v>
          </cell>
        </row>
        <row r="3727">
          <cell r="B3727" t="str">
            <v>14040116010213</v>
          </cell>
          <cell r="C3727" t="str">
            <v>FINANCIERA UNIVERSAL S. A.</v>
          </cell>
        </row>
        <row r="3728">
          <cell r="B3728" t="str">
            <v>14040116010214</v>
          </cell>
          <cell r="C3728" t="str">
            <v>FINANCIERA UNO S. A.</v>
          </cell>
        </row>
        <row r="3729">
          <cell r="B3729" t="str">
            <v>14040116010299</v>
          </cell>
          <cell r="C3729" t="str">
            <v>FINANCIERAS EN LIQUIDACI N</v>
          </cell>
        </row>
        <row r="3730">
          <cell r="B3730" t="str">
            <v>14040116010301</v>
          </cell>
          <cell r="C3730" t="str">
            <v>CAJA MUNICIPAL DE AHORRO YCREDITO DE S</v>
          </cell>
        </row>
        <row r="3731">
          <cell r="B3731" t="str">
            <v>14040116010302</v>
          </cell>
          <cell r="C3731" t="str">
            <v>CAJA MUNICIPALDE CREDITO POPULAR DE LI</v>
          </cell>
        </row>
        <row r="3732">
          <cell r="B3732" t="str">
            <v>14040116010303</v>
          </cell>
          <cell r="C3732" t="str">
            <v>CAJA MUNICIPAL DE AHORRO YCREDITO DE P</v>
          </cell>
        </row>
        <row r="3733">
          <cell r="B3733" t="str">
            <v>14040116010304</v>
          </cell>
          <cell r="C3733" t="str">
            <v>CAJA MUNICIPAL DE AHORRO YCREDITO DE A</v>
          </cell>
        </row>
        <row r="3734">
          <cell r="B3734" t="str">
            <v>14040116010305</v>
          </cell>
          <cell r="C3734" t="str">
            <v>CAJA MUNICIPAL DE AHORRO YCREDITO DE H</v>
          </cell>
        </row>
        <row r="3735">
          <cell r="B3735" t="str">
            <v>14040116010306</v>
          </cell>
          <cell r="C3735" t="str">
            <v>CAJA MUNICIPAL DE AHORRO YCREDITO CUSC</v>
          </cell>
        </row>
        <row r="3736">
          <cell r="B3736" t="str">
            <v>14040116010307</v>
          </cell>
          <cell r="C3736" t="str">
            <v>CAJA MUNICIPAL DE AHORRO YCREDITO DE M</v>
          </cell>
        </row>
        <row r="3737">
          <cell r="B3737" t="str">
            <v>14040116010308</v>
          </cell>
          <cell r="C3737" t="str">
            <v>CAJA MUNICIPAL DE AHORRO YCREDITO DE I</v>
          </cell>
        </row>
        <row r="3738">
          <cell r="B3738" t="str">
            <v>14040116010309</v>
          </cell>
          <cell r="C3738" t="str">
            <v>CAJA MUNICIPAL DE AHORRO YCREDITO DE P</v>
          </cell>
        </row>
        <row r="3739">
          <cell r="B3739" t="str">
            <v>14040116010310</v>
          </cell>
          <cell r="C3739" t="str">
            <v>CAJA MUNICIPAL DE AHORRO YCREDITO DEL</v>
          </cell>
        </row>
        <row r="3740">
          <cell r="B3740" t="str">
            <v>14040116010311</v>
          </cell>
          <cell r="C3740" t="str">
            <v>CAJA MUNICIPAL DE AHORRO YCREDITO DE T</v>
          </cell>
        </row>
        <row r="3741">
          <cell r="B3741" t="str">
            <v>14040116010312</v>
          </cell>
          <cell r="C3741" t="str">
            <v>CAJA MUNICIPAL DE AHORRO YCREDITO DE T</v>
          </cell>
        </row>
        <row r="3742">
          <cell r="B3742" t="str">
            <v>14040116010313</v>
          </cell>
          <cell r="C3742" t="str">
            <v>CAJA MUNICIPAL DE AHORRO YCREDITO DE P</v>
          </cell>
        </row>
        <row r="3743">
          <cell r="B3743" t="str">
            <v>14040116010399</v>
          </cell>
          <cell r="C3743" t="str">
            <v>CAJAS MUNICIPALES DE AHORRO YCREDITO E</v>
          </cell>
        </row>
        <row r="3744">
          <cell r="B3744" t="str">
            <v>14040116010403</v>
          </cell>
          <cell r="C3744" t="str">
            <v>CAJA RURAL DE AHORRO YCREDITO QUILLABA</v>
          </cell>
        </row>
        <row r="3745">
          <cell r="B3745" t="str">
            <v>14040116010405</v>
          </cell>
          <cell r="C3745" t="str">
            <v>CAJA RURAL DE AHORRO YCREDITO LOS LIBE</v>
          </cell>
        </row>
        <row r="3746">
          <cell r="B3746" t="str">
            <v>14040116010406</v>
          </cell>
          <cell r="C3746" t="str">
            <v>CAJA RURAL DE AHORRO YCREDITO SE OR DE</v>
          </cell>
        </row>
        <row r="3747">
          <cell r="B3747" t="str">
            <v>14040116010407</v>
          </cell>
          <cell r="C3747" t="str">
            <v>CAJA RURAL DE AHORRO YCREDITO CHAV N S</v>
          </cell>
        </row>
        <row r="3748">
          <cell r="B3748" t="str">
            <v>14040116010408</v>
          </cell>
          <cell r="C3748" t="str">
            <v>CAJA RURAL DE AHORRO YCREDITO NUESTRA</v>
          </cell>
        </row>
        <row r="3749">
          <cell r="B3749" t="str">
            <v>14040116010409</v>
          </cell>
          <cell r="C3749" t="str">
            <v>CAJA RURAL DE AHORRO YCREDITO CAJAMARC</v>
          </cell>
        </row>
        <row r="3750">
          <cell r="B3750" t="str">
            <v>14040116010410</v>
          </cell>
          <cell r="C3750" t="str">
            <v>CAJA RURAL DE AHORRO YCREDITO PROFINAN</v>
          </cell>
        </row>
        <row r="3751">
          <cell r="B3751" t="str">
            <v>14040116010412</v>
          </cell>
          <cell r="C3751" t="str">
            <v>CAJA RURAL DE AHORRO YCREDITO SIP N S.</v>
          </cell>
        </row>
        <row r="3752">
          <cell r="B3752" t="str">
            <v>14040116010414</v>
          </cell>
          <cell r="C3752" t="str">
            <v>CAJA RURAL DE AHORRO YCREDITO PRYMERA</v>
          </cell>
        </row>
        <row r="3753">
          <cell r="B3753" t="str">
            <v>14040116010415</v>
          </cell>
          <cell r="C3753" t="str">
            <v>CAJA RURAL DE AHORRO YCREDITO LOS ANDE</v>
          </cell>
        </row>
        <row r="3754">
          <cell r="B3754" t="str">
            <v>14040116010499</v>
          </cell>
          <cell r="C3754" t="str">
            <v>CAJAS RURALES DE AHORRO YCREDITO EN LI</v>
          </cell>
        </row>
        <row r="3755">
          <cell r="B3755" t="str">
            <v>14040116010503</v>
          </cell>
          <cell r="C3755" t="str">
            <v>PROEMPRESA S. A.</v>
          </cell>
        </row>
        <row r="3756">
          <cell r="B3756" t="str">
            <v>14040116010506</v>
          </cell>
          <cell r="C3756" t="str">
            <v>NUEVA VISI N S. A.</v>
          </cell>
        </row>
        <row r="3757">
          <cell r="B3757" t="str">
            <v>14040116010508</v>
          </cell>
          <cell r="C3757" t="str">
            <v>RAIZ S. A.</v>
          </cell>
        </row>
        <row r="3758">
          <cell r="B3758" t="str">
            <v>14040116010510</v>
          </cell>
          <cell r="C3758" t="str">
            <v>SOLIDARIDAD S. A.</v>
          </cell>
        </row>
        <row r="3759">
          <cell r="B3759" t="str">
            <v>14040116010511</v>
          </cell>
          <cell r="C3759" t="str">
            <v>CREDIVISI N S. A.</v>
          </cell>
        </row>
        <row r="3760">
          <cell r="B3760" t="str">
            <v>14040116010512</v>
          </cell>
          <cell r="C3760" t="str">
            <v>ACCESO CREDITICIO S. A.</v>
          </cell>
        </row>
        <row r="3761">
          <cell r="B3761" t="str">
            <v>14040116010514</v>
          </cell>
          <cell r="C3761" t="str">
            <v>ALTERNATIVA S. A.</v>
          </cell>
        </row>
        <row r="3762">
          <cell r="B3762" t="str">
            <v>14040116010515</v>
          </cell>
          <cell r="C3762" t="str">
            <v>PRONEGOCIOS S. A.</v>
          </cell>
        </row>
        <row r="3763">
          <cell r="B3763" t="str">
            <v>14040116010516</v>
          </cell>
          <cell r="C3763" t="str">
            <v>MICASITA S. A.</v>
          </cell>
        </row>
        <row r="3764">
          <cell r="B3764" t="str">
            <v>14040116010517</v>
          </cell>
          <cell r="C3764" t="str">
            <v>CREDIJET DEL PERU S. A.</v>
          </cell>
        </row>
        <row r="3765">
          <cell r="B3765" t="str">
            <v>14040116010599</v>
          </cell>
          <cell r="C3765" t="str">
            <v>EDPYMES EN LIQUIDACI N</v>
          </cell>
        </row>
        <row r="3766">
          <cell r="B3766" t="str">
            <v>14040116010710</v>
          </cell>
          <cell r="C3766" t="str">
            <v>LEASING TOTAL S. A.</v>
          </cell>
        </row>
        <row r="3767">
          <cell r="B3767" t="str">
            <v>14040116010711</v>
          </cell>
          <cell r="C3767" t="str">
            <v>MITSUI - MASA LEASING S. A.</v>
          </cell>
        </row>
        <row r="3768">
          <cell r="B3768" t="str">
            <v>14040116010799</v>
          </cell>
          <cell r="C3768" t="str">
            <v>LEASING EN LIQUIDACI N</v>
          </cell>
        </row>
        <row r="3769">
          <cell r="B3769" t="str">
            <v>14040116010801</v>
          </cell>
          <cell r="C3769" t="str">
            <v>FONDO DE GARANT A PARA PRSTAMOS A LA P</v>
          </cell>
        </row>
        <row r="3770">
          <cell r="B3770" t="str">
            <v>14040116010901</v>
          </cell>
          <cell r="C3770" t="str">
            <v>ALMACENERA DEL PERU S. A. ALMA - PERU</v>
          </cell>
        </row>
        <row r="3771">
          <cell r="B3771" t="str">
            <v>14040116010902</v>
          </cell>
          <cell r="C3771" t="str">
            <v>DEP SITOS S. A.</v>
          </cell>
        </row>
        <row r="3772">
          <cell r="B3772" t="str">
            <v>14040116010903</v>
          </cell>
          <cell r="C3772" t="str">
            <v>COMPA  A ALMACENERA S. A. CASA</v>
          </cell>
        </row>
        <row r="3773">
          <cell r="B3773" t="str">
            <v>14040116010904</v>
          </cell>
          <cell r="C3773" t="str">
            <v>ALMACENES FINANCIEROS S. A.</v>
          </cell>
        </row>
        <row r="3774">
          <cell r="B3774" t="str">
            <v>14040116010999</v>
          </cell>
          <cell r="C3774" t="str">
            <v>ALMACENES EN LIQUIDACI N</v>
          </cell>
        </row>
        <row r="3775">
          <cell r="B3775" t="str">
            <v>14040116011001</v>
          </cell>
          <cell r="C3775" t="str">
            <v>R MAC INTERNACIONAL COMPA  A DE SEGURO</v>
          </cell>
        </row>
        <row r="3776">
          <cell r="B3776" t="str">
            <v>14040116011004</v>
          </cell>
          <cell r="C3776" t="str">
            <v>PAC FICO PERUANO SUIZA COMPA  A DE SEG</v>
          </cell>
        </row>
        <row r="3777">
          <cell r="B3777" t="str">
            <v>14040116011005</v>
          </cell>
          <cell r="C3777" t="str">
            <v>LA POSITIVA COMPA  A DE SEGUROS</v>
          </cell>
        </row>
        <row r="3778">
          <cell r="B3778" t="str">
            <v>14040116011009</v>
          </cell>
          <cell r="C3778" t="str">
            <v>SECREX COMPA  A DE SEGUROS DE  Y GARAN</v>
          </cell>
        </row>
        <row r="3779">
          <cell r="B3779" t="str">
            <v>14040116011012</v>
          </cell>
          <cell r="C3779" t="str">
            <v>MAPFRE PERU COMPA  A DE SEGUROS Y REAS</v>
          </cell>
        </row>
        <row r="3780">
          <cell r="B3780" t="str">
            <v>14040116011013</v>
          </cell>
          <cell r="C3780" t="str">
            <v>EL PAC FICO VIDA COMPA  A DE SEGUROS Y</v>
          </cell>
        </row>
        <row r="3781">
          <cell r="B3781" t="str">
            <v>14040116011015</v>
          </cell>
          <cell r="C3781" t="str">
            <v>INTERSEGURO COMPA  A DE SEGUROS S. A.</v>
          </cell>
        </row>
        <row r="3782">
          <cell r="B3782" t="str">
            <v>14040116011016</v>
          </cell>
          <cell r="C3782" t="str">
            <v>MAPFRE PERU VIDA COMPA  A DE SEGUROS</v>
          </cell>
        </row>
        <row r="3783">
          <cell r="B3783" t="str">
            <v>14040116011017</v>
          </cell>
          <cell r="C3783" t="str">
            <v>ACE SEGUROS S. A.</v>
          </cell>
        </row>
        <row r="3784">
          <cell r="B3784" t="str">
            <v>14040116011018</v>
          </cell>
          <cell r="C3784" t="str">
            <v>INVITA SEGUROS DE VIDA</v>
          </cell>
        </row>
        <row r="3785">
          <cell r="B3785" t="str">
            <v>14040116011020</v>
          </cell>
          <cell r="C3785" t="str">
            <v>LA POSITIVA VIDA SEGUROS Y REASEUROS S</v>
          </cell>
        </row>
        <row r="3786">
          <cell r="B3786" t="str">
            <v>14040116011021</v>
          </cell>
          <cell r="C3786" t="str">
            <v>CARDIF DEL PERU S. A. COMPA  A DE SEGU</v>
          </cell>
        </row>
        <row r="3787">
          <cell r="B3787" t="str">
            <v>14040116011022</v>
          </cell>
          <cell r="C3787" t="str">
            <v>INSUR COMPA  A DE SEGUROS S. A.</v>
          </cell>
        </row>
        <row r="3788">
          <cell r="B3788" t="str">
            <v>14040116011023</v>
          </cell>
          <cell r="C3788" t="str">
            <v>PROTECTA COMPA  A DE SEGUROS Y REASEGU</v>
          </cell>
        </row>
        <row r="3789">
          <cell r="B3789" t="str">
            <v>14040116011099</v>
          </cell>
          <cell r="C3789" t="str">
            <v>SEGUROS EN LIQUIDACI N</v>
          </cell>
        </row>
        <row r="3790">
          <cell r="B3790" t="str">
            <v>14040116011301</v>
          </cell>
          <cell r="C3790" t="str">
            <v>LA FIDUCIARIA S. A.</v>
          </cell>
        </row>
        <row r="3791">
          <cell r="B3791" t="str">
            <v>14040116011302</v>
          </cell>
          <cell r="C3791" t="str">
            <v>FIDUCIARIA GBC S. A.</v>
          </cell>
        </row>
        <row r="3792">
          <cell r="B3792" t="str">
            <v>14040116011401</v>
          </cell>
          <cell r="C3792" t="str">
            <v>FONDO MIVIVIENDA S. A.</v>
          </cell>
        </row>
        <row r="3793">
          <cell r="B3793" t="str">
            <v>14040116011501</v>
          </cell>
          <cell r="C3793" t="str">
            <v>AMRICA FACTORING S. A.</v>
          </cell>
        </row>
        <row r="3794">
          <cell r="B3794" t="str">
            <v>14040116011601</v>
          </cell>
          <cell r="C3794" t="str">
            <v>INCASA S. A.</v>
          </cell>
        </row>
        <row r="3795">
          <cell r="B3795" t="str">
            <v>14040116020101</v>
          </cell>
          <cell r="C3795" t="str">
            <v>BANCO CENTRAL DE RESERVA DEL PERU</v>
          </cell>
        </row>
        <row r="3796">
          <cell r="B3796" t="str">
            <v>14040116020102</v>
          </cell>
          <cell r="C3796" t="str">
            <v>BANCO DE LA NACI N</v>
          </cell>
        </row>
        <row r="3797">
          <cell r="B3797" t="str">
            <v>14040116020103</v>
          </cell>
          <cell r="C3797" t="str">
            <v>BANCODE CREDITO DEL PERU</v>
          </cell>
        </row>
        <row r="3798">
          <cell r="B3798" t="str">
            <v>14040116020104</v>
          </cell>
          <cell r="C3798" t="str">
            <v>BANCO INTERNACIONAL DEL PERU - INTERBA</v>
          </cell>
        </row>
        <row r="3799">
          <cell r="B3799" t="str">
            <v>14040116020105</v>
          </cell>
          <cell r="C3799" t="str">
            <v>SCOTIABANK PERU S. A. A.</v>
          </cell>
        </row>
        <row r="3800">
          <cell r="B3800" t="str">
            <v>14040116020106</v>
          </cell>
          <cell r="C3800" t="str">
            <v>BANCO CONTINENTAL</v>
          </cell>
        </row>
        <row r="3801">
          <cell r="B3801" t="str">
            <v>14040116020108</v>
          </cell>
          <cell r="C3801" t="str">
            <v>BANCO DE COMERCIO</v>
          </cell>
        </row>
        <row r="3802">
          <cell r="B3802" t="str">
            <v>14040116020109</v>
          </cell>
          <cell r="C3802" t="str">
            <v>BANCO FINANCIERO DEL PERU</v>
          </cell>
        </row>
        <row r="3803">
          <cell r="B3803" t="str">
            <v>14040116020116</v>
          </cell>
          <cell r="C3803" t="str">
            <v>CITIBANK N. A. , SUCURSAL EN EL PERU D</v>
          </cell>
        </row>
        <row r="3804">
          <cell r="B3804" t="str">
            <v>14040116020121</v>
          </cell>
          <cell r="C3804" t="str">
            <v>BANCO INTERAMERICANO DE FINANZAS - S.</v>
          </cell>
        </row>
        <row r="3805">
          <cell r="B3805" t="str">
            <v>14040116020128</v>
          </cell>
          <cell r="C3805" t="str">
            <v>CORPORACI N FINANCIERA DE DESARROLLO S</v>
          </cell>
        </row>
        <row r="3806">
          <cell r="B3806" t="str">
            <v>14040116020129</v>
          </cell>
          <cell r="C3806" t="str">
            <v>MIBANCO BANCO DE LA MICROEMPRESA - MIB</v>
          </cell>
        </row>
        <row r="3807">
          <cell r="B3807" t="str">
            <v>14040116020131</v>
          </cell>
          <cell r="C3807" t="str">
            <v>BANCO AGROPECUARIO - AGROBANCO</v>
          </cell>
        </row>
        <row r="3808">
          <cell r="B3808" t="str">
            <v>14040116020132</v>
          </cell>
          <cell r="C3808" t="str">
            <v>HSBC BANK PERU S. A.</v>
          </cell>
        </row>
        <row r="3809">
          <cell r="B3809" t="str">
            <v>14040116020133</v>
          </cell>
          <cell r="C3809" t="str">
            <v>BANCO FALABELLA DEL PERU</v>
          </cell>
        </row>
        <row r="3810">
          <cell r="B3810" t="str">
            <v>14040116020134</v>
          </cell>
          <cell r="C3810" t="str">
            <v>BANCO SANTANDER PERU S. A.</v>
          </cell>
        </row>
        <row r="3811">
          <cell r="B3811" t="str">
            <v>14040116020135</v>
          </cell>
          <cell r="C3811" t="str">
            <v>BANCO RIPLEY S. A.</v>
          </cell>
        </row>
        <row r="3812">
          <cell r="B3812" t="str">
            <v>14040116020136</v>
          </cell>
          <cell r="C3812" t="str">
            <v>BANCO AZTECA DEL PERU S. A.</v>
          </cell>
        </row>
        <row r="3813">
          <cell r="B3813" t="str">
            <v>14040116020137</v>
          </cell>
          <cell r="C3813" t="str">
            <v>DEUTSCHE BANK (PERU) S. A.</v>
          </cell>
        </row>
        <row r="3814">
          <cell r="B3814" t="str">
            <v>14040116020199</v>
          </cell>
          <cell r="C3814" t="str">
            <v>BANCOS EN LIQUIDACI N</v>
          </cell>
        </row>
        <row r="3815">
          <cell r="B3815" t="str">
            <v>14040116020203</v>
          </cell>
          <cell r="C3815" t="str">
            <v>SOLUCI N FINANCIERADE CREDITO DEL PERU</v>
          </cell>
        </row>
        <row r="3816">
          <cell r="B3816" t="str">
            <v>14040116020207</v>
          </cell>
          <cell r="C3816" t="str">
            <v>FINANCIERA TFC S. A.</v>
          </cell>
        </row>
        <row r="3817">
          <cell r="B3817" t="str">
            <v>14040116020209</v>
          </cell>
          <cell r="C3817" t="str">
            <v>FINANCIERA EDYFICAR S. A.</v>
          </cell>
        </row>
        <row r="3818">
          <cell r="B3818" t="str">
            <v>14040116020210</v>
          </cell>
          <cell r="C3818" t="str">
            <v>CREDISCOTIA FINANCIERA S. A.</v>
          </cell>
        </row>
        <row r="3819">
          <cell r="B3819" t="str">
            <v>14040116020211</v>
          </cell>
          <cell r="C3819" t="str">
            <v>FINANCIERA CREAR S. A.</v>
          </cell>
        </row>
        <row r="3820">
          <cell r="B3820" t="str">
            <v>14040116020212</v>
          </cell>
          <cell r="C3820" t="str">
            <v>FINANCIERA CONFIANZA S. A.</v>
          </cell>
        </row>
        <row r="3821">
          <cell r="B3821" t="str">
            <v>14040116020213</v>
          </cell>
          <cell r="C3821" t="str">
            <v>FINANCIERA UNIVERSAL S. A.</v>
          </cell>
        </row>
        <row r="3822">
          <cell r="B3822" t="str">
            <v>14040116020214</v>
          </cell>
          <cell r="C3822" t="str">
            <v>FINANCIERA UNO S. A.</v>
          </cell>
        </row>
        <row r="3823">
          <cell r="B3823" t="str">
            <v>14040116020299</v>
          </cell>
          <cell r="C3823" t="str">
            <v>FINANCIERAS EN LIQUIDACI N</v>
          </cell>
        </row>
        <row r="3824">
          <cell r="B3824" t="str">
            <v>14040116020301</v>
          </cell>
          <cell r="C3824" t="str">
            <v>CAJA MUNICIPAL DE AHORRO YCREDITO DE S</v>
          </cell>
        </row>
        <row r="3825">
          <cell r="B3825" t="str">
            <v>14040116020302</v>
          </cell>
          <cell r="C3825" t="str">
            <v>CAJA MUNICIPALDE CREDITO POPULAR DE LI</v>
          </cell>
        </row>
        <row r="3826">
          <cell r="B3826" t="str">
            <v>14040116020303</v>
          </cell>
          <cell r="C3826" t="str">
            <v>CAJA MUNICIPAL DE AHORRO YCREDITO DE P</v>
          </cell>
        </row>
        <row r="3827">
          <cell r="B3827" t="str">
            <v>14040116020304</v>
          </cell>
          <cell r="C3827" t="str">
            <v>CAJA MUNICIPAL DE AHORRO YCREDITO DE A</v>
          </cell>
        </row>
        <row r="3828">
          <cell r="B3828" t="str">
            <v>14040116020305</v>
          </cell>
          <cell r="C3828" t="str">
            <v>CAJA MUNICIPAL DE AHORRO YCREDITO DE H</v>
          </cell>
        </row>
        <row r="3829">
          <cell r="B3829" t="str">
            <v>14040116020306</v>
          </cell>
          <cell r="C3829" t="str">
            <v>CAJA MUNICIPAL DE AHORRO YCREDITO CUSC</v>
          </cell>
        </row>
        <row r="3830">
          <cell r="B3830" t="str">
            <v>14040116020307</v>
          </cell>
          <cell r="C3830" t="str">
            <v>CAJA MUNICIPAL DE AHORRO YCREDITO DE M</v>
          </cell>
        </row>
        <row r="3831">
          <cell r="B3831" t="str">
            <v>14040116020308</v>
          </cell>
          <cell r="C3831" t="str">
            <v>CAJA MUNICIPAL DE AHORRO YCREDITO DE I</v>
          </cell>
        </row>
        <row r="3832">
          <cell r="B3832" t="str">
            <v>14040116020309</v>
          </cell>
          <cell r="C3832" t="str">
            <v>CAJA MUNICIPAL DE AHORRO YCREDITO DE P</v>
          </cell>
        </row>
        <row r="3833">
          <cell r="B3833" t="str">
            <v>14040116020310</v>
          </cell>
          <cell r="C3833" t="str">
            <v>CAJA MUNICIPAL DE AHORRO YCREDITO DEL</v>
          </cell>
        </row>
        <row r="3834">
          <cell r="B3834" t="str">
            <v>14040116020311</v>
          </cell>
          <cell r="C3834" t="str">
            <v>CAJA MUNICIPAL DE AHORRO YCREDITO DE T</v>
          </cell>
        </row>
        <row r="3835">
          <cell r="B3835" t="str">
            <v>14040116020312</v>
          </cell>
          <cell r="C3835" t="str">
            <v>CAJA MUNICIPAL DE AHORRO YCREDITO DE T</v>
          </cell>
        </row>
        <row r="3836">
          <cell r="B3836" t="str">
            <v>14040116020313</v>
          </cell>
          <cell r="C3836" t="str">
            <v>CAJA MUNICIPAL DE AHORRO YCREDITO DE P</v>
          </cell>
        </row>
        <row r="3837">
          <cell r="B3837" t="str">
            <v>14040116020399</v>
          </cell>
          <cell r="C3837" t="str">
            <v>CAJAS MUNICIPALES DE AHORRO YCREDITO E</v>
          </cell>
        </row>
        <row r="3838">
          <cell r="B3838" t="str">
            <v>14040116020403</v>
          </cell>
          <cell r="C3838" t="str">
            <v>CAJA RURAL DE AHORRO YCREDITO QUILLABA</v>
          </cell>
        </row>
        <row r="3839">
          <cell r="B3839" t="str">
            <v>14040116020405</v>
          </cell>
          <cell r="C3839" t="str">
            <v>CAJA RURAL DE AHORRO YCREDITO LOS LIBE</v>
          </cell>
        </row>
        <row r="3840">
          <cell r="B3840" t="str">
            <v>14040116020406</v>
          </cell>
          <cell r="C3840" t="str">
            <v>CAJA RURAL DE AHORRO YCREDITO SE OR DE</v>
          </cell>
        </row>
        <row r="3841">
          <cell r="B3841" t="str">
            <v>14040116020407</v>
          </cell>
          <cell r="C3841" t="str">
            <v>CAJA RURAL DE AHORRO YCREDITO CHAV N S</v>
          </cell>
        </row>
        <row r="3842">
          <cell r="B3842" t="str">
            <v>14040116020408</v>
          </cell>
          <cell r="C3842" t="str">
            <v>CAJA RURAL DE AHORRO YCREDITO NUESTRA</v>
          </cell>
        </row>
        <row r="3843">
          <cell r="B3843" t="str">
            <v>14040116020409</v>
          </cell>
          <cell r="C3843" t="str">
            <v>CAJA RURAL DE AHORRO YCREDITO CAJAMARC</v>
          </cell>
        </row>
        <row r="3844">
          <cell r="B3844" t="str">
            <v>14040116020410</v>
          </cell>
          <cell r="C3844" t="str">
            <v>CAJA RURAL DE AHORRO YCREDITO PROFINAN</v>
          </cell>
        </row>
        <row r="3845">
          <cell r="B3845" t="str">
            <v>14040116020412</v>
          </cell>
          <cell r="C3845" t="str">
            <v>CAJA RURAL DE AHORRO YCREDITO SIP N S.</v>
          </cell>
        </row>
        <row r="3846">
          <cell r="B3846" t="str">
            <v>14040116020414</v>
          </cell>
          <cell r="C3846" t="str">
            <v>CAJA RURAL DE AHORRO YCREDITO PRYMERA</v>
          </cell>
        </row>
        <row r="3847">
          <cell r="B3847" t="str">
            <v>14040116020415</v>
          </cell>
          <cell r="C3847" t="str">
            <v>CAJA RURAL DE AHORRO YCREDITO LOS ANDE</v>
          </cell>
        </row>
        <row r="3848">
          <cell r="B3848" t="str">
            <v>14040116020499</v>
          </cell>
          <cell r="C3848" t="str">
            <v>CAJAS RURALES DE AHORRO YCREDITO EN LI</v>
          </cell>
        </row>
        <row r="3849">
          <cell r="B3849" t="str">
            <v>14040116020503</v>
          </cell>
          <cell r="C3849" t="str">
            <v>PROEMPRESA S. A.</v>
          </cell>
        </row>
        <row r="3850">
          <cell r="B3850" t="str">
            <v>14040116020506</v>
          </cell>
          <cell r="C3850" t="str">
            <v>NUEVA VISI N S. A.</v>
          </cell>
        </row>
        <row r="3851">
          <cell r="B3851" t="str">
            <v>14040116020508</v>
          </cell>
          <cell r="C3851" t="str">
            <v>RAIZ S. A.</v>
          </cell>
        </row>
        <row r="3852">
          <cell r="B3852" t="str">
            <v>14040116020510</v>
          </cell>
          <cell r="C3852" t="str">
            <v>SOLIDARIDAD S. A.</v>
          </cell>
        </row>
        <row r="3853">
          <cell r="B3853" t="str">
            <v>14040116020511</v>
          </cell>
          <cell r="C3853" t="str">
            <v>CREDIVISI N S. A.</v>
          </cell>
        </row>
        <row r="3854">
          <cell r="B3854" t="str">
            <v>14040116020512</v>
          </cell>
          <cell r="C3854" t="str">
            <v>ACCESO CREDITICIO S. A.</v>
          </cell>
        </row>
        <row r="3855">
          <cell r="B3855" t="str">
            <v>14040116020514</v>
          </cell>
          <cell r="C3855" t="str">
            <v>ALTERNATIVA S. A.</v>
          </cell>
        </row>
        <row r="3856">
          <cell r="B3856" t="str">
            <v>14040116020515</v>
          </cell>
          <cell r="C3856" t="str">
            <v>PRONEGOCIOS S. A.</v>
          </cell>
        </row>
        <row r="3857">
          <cell r="B3857" t="str">
            <v>14040116020516</v>
          </cell>
          <cell r="C3857" t="str">
            <v>MICASITA S. A.</v>
          </cell>
        </row>
        <row r="3858">
          <cell r="B3858" t="str">
            <v>14040116020517</v>
          </cell>
          <cell r="C3858" t="str">
            <v>CREDIJET DEL PERU S. A.</v>
          </cell>
        </row>
        <row r="3859">
          <cell r="B3859" t="str">
            <v>14040116020599</v>
          </cell>
          <cell r="C3859" t="str">
            <v>EDPYMES EN LIQUIDACI N</v>
          </cell>
        </row>
        <row r="3860">
          <cell r="B3860" t="str">
            <v>14040116020710</v>
          </cell>
          <cell r="C3860" t="str">
            <v>LEASING TOTAL S. A.</v>
          </cell>
        </row>
        <row r="3861">
          <cell r="B3861" t="str">
            <v>14040116020711</v>
          </cell>
          <cell r="C3861" t="str">
            <v>MITSUI - MASA LEASING S. A.</v>
          </cell>
        </row>
        <row r="3862">
          <cell r="B3862" t="str">
            <v>14040116020799</v>
          </cell>
          <cell r="C3862" t="str">
            <v>LEASING EN LIQUIDACI N</v>
          </cell>
        </row>
        <row r="3863">
          <cell r="B3863" t="str">
            <v>14040116020801</v>
          </cell>
          <cell r="C3863" t="str">
            <v>FONDO DE GARANT A PARA PRSTAMOS A LA P</v>
          </cell>
        </row>
        <row r="3864">
          <cell r="B3864" t="str">
            <v>14040116021001</v>
          </cell>
          <cell r="C3864" t="str">
            <v>R MAC INTERNACIONAL COMPA  A DE SEGURO</v>
          </cell>
        </row>
        <row r="3865">
          <cell r="B3865" t="str">
            <v>14040116021004</v>
          </cell>
          <cell r="C3865" t="str">
            <v>PAC FICO PERUANO SUIZA COMPA  A DE SEG</v>
          </cell>
        </row>
        <row r="3866">
          <cell r="B3866" t="str">
            <v>14040116021005</v>
          </cell>
          <cell r="C3866" t="str">
            <v>LA POSITIVA COMPA  A DE SEGUROS</v>
          </cell>
        </row>
        <row r="3867">
          <cell r="B3867" t="str">
            <v>14040116021009</v>
          </cell>
          <cell r="C3867" t="str">
            <v>SECREX COMPA  A DE SEGUROS DE  Y GARAN</v>
          </cell>
        </row>
        <row r="3868">
          <cell r="B3868" t="str">
            <v>14040116021012</v>
          </cell>
          <cell r="C3868" t="str">
            <v>MAPFRE PERU COMPA  A DE SEGUROS Y REAS</v>
          </cell>
        </row>
        <row r="3869">
          <cell r="B3869" t="str">
            <v>14040116021013</v>
          </cell>
          <cell r="C3869" t="str">
            <v>EL PAC FICO VIDA COMPA  A DE SEGUROS Y</v>
          </cell>
        </row>
        <row r="3870">
          <cell r="B3870" t="str">
            <v>14040116021015</v>
          </cell>
          <cell r="C3870" t="str">
            <v>INTERSEGURO COMPA  A DE SEGUROS S. A.</v>
          </cell>
        </row>
        <row r="3871">
          <cell r="B3871" t="str">
            <v>14040116021016</v>
          </cell>
          <cell r="C3871" t="str">
            <v>MAPFRE PERU VIDA COMPA  A DE SEGUROS</v>
          </cell>
        </row>
        <row r="3872">
          <cell r="B3872" t="str">
            <v>14040116021017</v>
          </cell>
          <cell r="C3872" t="str">
            <v>ACE SEGUROS S. A.</v>
          </cell>
        </row>
        <row r="3873">
          <cell r="B3873" t="str">
            <v>14040116021018</v>
          </cell>
          <cell r="C3873" t="str">
            <v>INVITA SEGUROS DE VIDA</v>
          </cell>
        </row>
        <row r="3874">
          <cell r="B3874" t="str">
            <v>14040116021020</v>
          </cell>
          <cell r="C3874" t="str">
            <v>LA POSITIVA VIDA SEGUROS Y REASEUROS S</v>
          </cell>
        </row>
        <row r="3875">
          <cell r="B3875" t="str">
            <v>14040116021021</v>
          </cell>
          <cell r="C3875" t="str">
            <v>CARDIF DEL PERU S. A. COMPA  A DE SEGU</v>
          </cell>
        </row>
        <row r="3876">
          <cell r="B3876" t="str">
            <v>14040116021022</v>
          </cell>
          <cell r="C3876" t="str">
            <v>INSUR COMPA  A DE SEGUROS S. A.</v>
          </cell>
        </row>
        <row r="3877">
          <cell r="B3877" t="str">
            <v>14040116021023</v>
          </cell>
          <cell r="C3877" t="str">
            <v>PROTECTA COMPA  A DE SEGUROS Y REASEGU</v>
          </cell>
        </row>
        <row r="3878">
          <cell r="B3878" t="str">
            <v>14040116021099</v>
          </cell>
          <cell r="C3878" t="str">
            <v>SEGUROS EN LIQUIDACI N</v>
          </cell>
        </row>
        <row r="3879">
          <cell r="B3879" t="str">
            <v>14040116021301</v>
          </cell>
          <cell r="C3879" t="str">
            <v>LA FIDUCIARIA S. A.</v>
          </cell>
        </row>
        <row r="3880">
          <cell r="B3880" t="str">
            <v>14040116021302</v>
          </cell>
          <cell r="C3880" t="str">
            <v>FIDUCIARIA GBC S. A.</v>
          </cell>
        </row>
        <row r="3881">
          <cell r="B3881" t="str">
            <v>14040116021401</v>
          </cell>
          <cell r="C3881" t="str">
            <v>FONDO MIVIVIENDA S. A.</v>
          </cell>
        </row>
        <row r="3882">
          <cell r="B3882" t="str">
            <v>14040116021501</v>
          </cell>
          <cell r="C3882" t="str">
            <v>AMRICA FACTORING S. A.</v>
          </cell>
        </row>
        <row r="3883">
          <cell r="B3883" t="str">
            <v>14040116021601</v>
          </cell>
          <cell r="C3883" t="str">
            <v>INCASA S. A.</v>
          </cell>
        </row>
        <row r="3884">
          <cell r="B3884" t="str">
            <v>14040125010101</v>
          </cell>
          <cell r="C3884" t="str">
            <v>CL PAG.FINANC.RFA REFINA.VIG</v>
          </cell>
        </row>
        <row r="3885">
          <cell r="B3885" t="str">
            <v>14040125020101</v>
          </cell>
          <cell r="C3885" t="str">
            <v>CL PAG.RFA SUBOR.REFIN.VIG</v>
          </cell>
        </row>
        <row r="3886">
          <cell r="B3886" t="str">
            <v>14040126000102</v>
          </cell>
          <cell r="C3886" t="str">
            <v>CL P.IMPORT RP REFINAN.VIG</v>
          </cell>
        </row>
        <row r="3887">
          <cell r="B3887" t="str">
            <v>14040202000701</v>
          </cell>
          <cell r="C3887" t="str">
            <v>RCC  TC</v>
          </cell>
        </row>
        <row r="3888">
          <cell r="B3888" t="str">
            <v>14040206010102</v>
          </cell>
          <cell r="C3888" t="str">
            <v>CL PAG.REF.TV REVOLV MES VIG</v>
          </cell>
        </row>
        <row r="3889">
          <cell r="B3889" t="str">
            <v>14040206010104</v>
          </cell>
          <cell r="C3889" t="str">
            <v>PAG TV REFINANCIADO VIGENTE - LPC CMIE</v>
          </cell>
        </row>
        <row r="3890">
          <cell r="B3890" t="str">
            <v>14040206010105</v>
          </cell>
          <cell r="C3890" t="str">
            <v>MYP PAG.TV REFIN. REVOL VIG MES</v>
          </cell>
        </row>
        <row r="3891">
          <cell r="B3891" t="str">
            <v>14040206010201</v>
          </cell>
          <cell r="C3891" t="str">
            <v>MYP REFIN.COBRANZAS REVOL.VIG.MES</v>
          </cell>
        </row>
        <row r="3892">
          <cell r="B3892" t="str">
            <v>14040206020103</v>
          </cell>
          <cell r="C3892" t="str">
            <v>MYP PAG.TV REFIN. C/FIJA VIG MES</v>
          </cell>
        </row>
        <row r="3893">
          <cell r="B3893" t="str">
            <v>14040206020201</v>
          </cell>
          <cell r="C3893" t="str">
            <v>MYP REFIN.COBRANZAS C/FIJA VIG MES</v>
          </cell>
        </row>
        <row r="3894">
          <cell r="B3894" t="str">
            <v>14040206020202</v>
          </cell>
          <cell r="C3894" t="str">
            <v>MYP REFINANC. COVID-19</v>
          </cell>
        </row>
        <row r="3895">
          <cell r="B3895" t="str">
            <v>14040206020204</v>
          </cell>
          <cell r="C3895" t="str">
            <v>LPC REFINANCIADO REACTIVA CMIE VIG</v>
          </cell>
        </row>
        <row r="3896">
          <cell r="B3896" t="str">
            <v>14040206020208</v>
          </cell>
          <cell r="C3896" t="str">
            <v>MYP REFINANCIADO CIMA CMIE VIG</v>
          </cell>
        </row>
        <row r="3897">
          <cell r="B3897" t="str">
            <v>14040206020209</v>
          </cell>
          <cell r="C3897" t="str">
            <v>LPC REFINANCIADO CRECER IBK POST HONR</v>
          </cell>
        </row>
        <row r="3898">
          <cell r="B3898" t="str">
            <v>14040206020210</v>
          </cell>
          <cell r="C3898" t="str">
            <v>CCD-BPE REFINANCIADO_CMIE VIG</v>
          </cell>
        </row>
        <row r="3899">
          <cell r="B3899" t="str">
            <v>14040206020255</v>
          </cell>
          <cell r="C3899" t="str">
            <v>LPC PAG TV REF VIG NO REV CMIE</v>
          </cell>
        </row>
        <row r="3900">
          <cell r="B3900" t="str">
            <v>14040206090102</v>
          </cell>
          <cell r="C3900" t="str">
            <v>CL PAG.REF.TV NO REVOLV MES VI</v>
          </cell>
        </row>
        <row r="3901">
          <cell r="B3901" t="str">
            <v>14040206090104</v>
          </cell>
          <cell r="C3901" t="str">
            <v>LPC PAG.REFIN NO REVOLV MES VIG</v>
          </cell>
        </row>
        <row r="3902">
          <cell r="B3902" t="str">
            <v>14040211000106</v>
          </cell>
          <cell r="C3902" t="str">
            <v>LPC REFIN LEAS BPE DEL BIEN RP CMIE</v>
          </cell>
        </row>
        <row r="3903">
          <cell r="B3903" t="str">
            <v>14040211000107</v>
          </cell>
          <cell r="C3903" t="str">
            <v>LPC REFIN LEAS BPE INT DIFERIDOS RP CM</v>
          </cell>
        </row>
        <row r="3904">
          <cell r="B3904" t="str">
            <v>14040211000108</v>
          </cell>
          <cell r="C3904" t="str">
            <v>LPC REF LEAS BPE SEGUROS RP CMIE</v>
          </cell>
        </row>
        <row r="3905">
          <cell r="B3905" t="str">
            <v>14040211000109</v>
          </cell>
          <cell r="C3905" t="str">
            <v>LPC REF LEAS BPE SEGUROS INT DIFERIDOS</v>
          </cell>
        </row>
        <row r="3906">
          <cell r="B3906" t="str">
            <v>14040211000110</v>
          </cell>
          <cell r="C3906" t="str">
            <v>LPC REF LEAS BPE IGV RP CMIE</v>
          </cell>
        </row>
        <row r="3907">
          <cell r="B3907" t="str">
            <v>14040224020101</v>
          </cell>
          <cell r="C3907" t="str">
            <v>CL PAG.REF.RFA VIG CMIE</v>
          </cell>
        </row>
        <row r="3908">
          <cell r="B3908" t="str">
            <v>14040224050101</v>
          </cell>
          <cell r="C3908" t="str">
            <v>CL PAG.REF.RFA SUBORDINADO CL MES</v>
          </cell>
        </row>
        <row r="3909">
          <cell r="B3909" t="str">
            <v>14040225020101</v>
          </cell>
          <cell r="C3909" t="str">
            <v>CL P.RFA SUBOR.REFIN.MES VIG</v>
          </cell>
        </row>
        <row r="3910">
          <cell r="B3910" t="str">
            <v>14040302000101</v>
          </cell>
          <cell r="C3910" t="str">
            <v>IC REF TC IB PN COLOCAC. VIGENTE</v>
          </cell>
        </row>
        <row r="3911">
          <cell r="B3911" t="str">
            <v>14040302010101</v>
          </cell>
          <cell r="C3911" t="str">
            <v>IC REF TC DISP EFECT CAP. VIGENTE</v>
          </cell>
        </row>
        <row r="3912">
          <cell r="B3912" t="str">
            <v>14040302010201</v>
          </cell>
          <cell r="C3912" t="str">
            <v>HPC REFIN TC IB PN COLOCAC. VIGENTE</v>
          </cell>
        </row>
        <row r="3913">
          <cell r="B3913" t="str">
            <v>14040306000101</v>
          </cell>
          <cell r="C3913" t="str">
            <v>IC CRED REFINANC CONSUM VIGENTE</v>
          </cell>
        </row>
        <row r="3914">
          <cell r="B3914" t="str">
            <v>14040306010101</v>
          </cell>
          <cell r="C3914" t="str">
            <v>IC REF CONV PREST RV VIGENTE</v>
          </cell>
        </row>
        <row r="3915">
          <cell r="B3915" t="str">
            <v>14040306020101</v>
          </cell>
          <cell r="C3915" t="str">
            <v>IC REFINANC NRV AUTOMOVILES VIGENTE</v>
          </cell>
        </row>
        <row r="3916">
          <cell r="B3916" t="str">
            <v>14040306020201</v>
          </cell>
          <cell r="C3916" t="str">
            <v>HPC CRED REFIN NRV AUTOMOVILES VIGENTE</v>
          </cell>
        </row>
        <row r="3917">
          <cell r="B3917" t="str">
            <v>14040306030101</v>
          </cell>
          <cell r="C3917" t="str">
            <v>IC REFINANC NRV LIB DISPON VIGENTE</v>
          </cell>
        </row>
        <row r="3918">
          <cell r="B3918" t="str">
            <v>14040306030201</v>
          </cell>
          <cell r="C3918" t="str">
            <v>HPC CRED REFIN CONSUM NRV VIGENTE</v>
          </cell>
        </row>
        <row r="3919">
          <cell r="B3919" t="str">
            <v>14040306030202</v>
          </cell>
          <cell r="C3919" t="str">
            <v>HPC CCNR REFIN COLOCAC. VIGENTE</v>
          </cell>
        </row>
        <row r="3920">
          <cell r="B3920" t="str">
            <v>14040306030203</v>
          </cell>
          <cell r="C3920" t="str">
            <v>HPC REF CAP VIG EFEC C/GARANT HIPOTECA</v>
          </cell>
        </row>
        <row r="3921">
          <cell r="B3921" t="str">
            <v>14040306030204</v>
          </cell>
          <cell r="C3921" t="str">
            <v>HPC REF CAP VIG EFEC C/GARANT HIPOTECA</v>
          </cell>
        </row>
        <row r="3922">
          <cell r="B3922" t="str">
            <v>14040306050101</v>
          </cell>
          <cell r="C3922" t="str">
            <v>HPC REF NRV OT B/CONV NO ELEG VIG</v>
          </cell>
        </row>
        <row r="3923">
          <cell r="B3923" t="str">
            <v>14040306090101</v>
          </cell>
          <cell r="C3923" t="str">
            <v>HPC REF CAP VIG EFEC C/GARANT.HI $ 110</v>
          </cell>
        </row>
        <row r="3924">
          <cell r="B3924" t="str">
            <v>14040306090102</v>
          </cell>
          <cell r="C3924" t="str">
            <v>HPC REF  CAP VIG PREST.PERS.</v>
          </cell>
        </row>
        <row r="3925">
          <cell r="B3925" t="str">
            <v>14040306120701</v>
          </cell>
          <cell r="C3925" t="str">
            <v>RCC  CONVENIO</v>
          </cell>
        </row>
        <row r="3926">
          <cell r="B3926" t="str">
            <v>14040306130100</v>
          </cell>
          <cell r="C3926" t="str">
            <v>HPC REFIN TC IB PN COLOCAC. VIGENTE</v>
          </cell>
        </row>
        <row r="3927">
          <cell r="B3927" t="str">
            <v>14040306190101</v>
          </cell>
          <cell r="C3927" t="str">
            <v>HPC REF CAP VIG EFEC C/GARANT HIPOTECA</v>
          </cell>
        </row>
        <row r="3928">
          <cell r="B3928" t="str">
            <v>14040306190102</v>
          </cell>
          <cell r="C3928" t="str">
            <v>HPC REF  CAP VIG PREST.PERS</v>
          </cell>
        </row>
        <row r="3929">
          <cell r="B3929" t="str">
            <v>14040320020101</v>
          </cell>
          <cell r="C3929" t="str">
            <v>IC CRED REF TC IB PN VIGENTE</v>
          </cell>
        </row>
        <row r="3930">
          <cell r="B3930" t="str">
            <v>14040406000130</v>
          </cell>
          <cell r="C3930" t="str">
            <v>PRESTAMOS HIPOTECARIOS REFINANC IC</v>
          </cell>
        </row>
        <row r="3931">
          <cell r="B3931" t="str">
            <v>14040406000135</v>
          </cell>
          <cell r="C3931" t="str">
            <v>HPC REF CAP.VIG.HIPOT.TRAD.</v>
          </cell>
        </row>
        <row r="3932">
          <cell r="B3932" t="str">
            <v>14040406010101</v>
          </cell>
          <cell r="C3932" t="str">
            <v>HPC REF CAP.VIG.HIPOT.TRAD. C/HIP. INS</v>
          </cell>
        </row>
        <row r="3933">
          <cell r="B3933" t="str">
            <v>14040406010102</v>
          </cell>
          <cell r="C3933" t="str">
            <v>HPC REF CAP.VIG.HIP. ADJUDIC. C/HIP. I</v>
          </cell>
        </row>
        <row r="3934">
          <cell r="B3934" t="str">
            <v>14040406020101</v>
          </cell>
          <cell r="C3934" t="str">
            <v>HPC REF CAP.VIG.HIPOT.TRAD.S/HIP. INSC</v>
          </cell>
        </row>
        <row r="3935">
          <cell r="B3935" t="str">
            <v>14040406020102</v>
          </cell>
          <cell r="C3935" t="str">
            <v>HPC REF CAP.VIG.HIP. ADJUDIC. S/HIP. I</v>
          </cell>
        </row>
        <row r="3936">
          <cell r="B3936" t="str">
            <v>14040607010101</v>
          </cell>
          <cell r="C3936" t="str">
            <v>CL PAG.REF.TV REVOLV VIG CMED</v>
          </cell>
        </row>
        <row r="3937">
          <cell r="B3937" t="str">
            <v>14040607090101</v>
          </cell>
          <cell r="C3937" t="str">
            <v>CL PAG.REF.TV NO REVOLV VIG CMED</v>
          </cell>
        </row>
        <row r="3938">
          <cell r="B3938" t="str">
            <v>14040706010101</v>
          </cell>
          <cell r="C3938" t="str">
            <v>LPC PAG TV REF VIG REVOL CESP</v>
          </cell>
        </row>
        <row r="3939">
          <cell r="B3939" t="str">
            <v>14040706010201</v>
          </cell>
          <cell r="C3939" t="str">
            <v>CL PAG.REF.TV REVOLV VIG CESP</v>
          </cell>
        </row>
        <row r="3940">
          <cell r="B3940" t="str">
            <v>14040706090101</v>
          </cell>
          <cell r="C3940" t="str">
            <v>LPC PAG TV REF VIG NO REV CESP</v>
          </cell>
        </row>
        <row r="3941">
          <cell r="B3941" t="str">
            <v>14040706090201</v>
          </cell>
          <cell r="C3941" t="str">
            <v>CL PAG.REF.TV NO REVOLV VIG CESP</v>
          </cell>
        </row>
        <row r="3942">
          <cell r="B3942" t="str">
            <v>14040711000701</v>
          </cell>
          <cell r="C3942" t="str">
            <v>RCC  ARRENDAMIENTO FINANCIERO</v>
          </cell>
        </row>
        <row r="3943">
          <cell r="B3943" t="str">
            <v>14040906060101</v>
          </cell>
          <cell r="C3943" t="str">
            <v>BANCO CENTRAL DE RESERVA DEL PERU</v>
          </cell>
        </row>
        <row r="3944">
          <cell r="B3944" t="str">
            <v>14040906060102</v>
          </cell>
          <cell r="C3944" t="str">
            <v>BANCO DE LA NACIÓN</v>
          </cell>
        </row>
        <row r="3945">
          <cell r="B3945" t="str">
            <v>14040906060103</v>
          </cell>
          <cell r="C3945" t="str">
            <v>BANCODE CREDITO DEL PERU</v>
          </cell>
        </row>
        <row r="3946">
          <cell r="B3946" t="str">
            <v>14040906060104</v>
          </cell>
          <cell r="C3946" t="str">
            <v>BANCO INTERNACIONAL DEL PERU - INTERBA</v>
          </cell>
        </row>
        <row r="3947">
          <cell r="B3947" t="str">
            <v>14040906060105</v>
          </cell>
          <cell r="C3947" t="str">
            <v>SCOTIABANK PERU S. A. A.</v>
          </cell>
        </row>
        <row r="3948">
          <cell r="B3948" t="str">
            <v>14040906060106</v>
          </cell>
          <cell r="C3948" t="str">
            <v>BANCO CONTINENTAL</v>
          </cell>
        </row>
        <row r="3949">
          <cell r="B3949" t="str">
            <v>14040906060108</v>
          </cell>
          <cell r="C3949" t="str">
            <v>BANCO DE COMERCIO</v>
          </cell>
        </row>
        <row r="3950">
          <cell r="B3950" t="str">
            <v>14040906060109</v>
          </cell>
          <cell r="C3950" t="str">
            <v>BANCO FINANCIERO DEL PERU</v>
          </cell>
        </row>
        <row r="3951">
          <cell r="B3951" t="str">
            <v>14040906060116</v>
          </cell>
          <cell r="C3951" t="str">
            <v>CITIBANK N. A.   SUCURSAL EN EL PERU D</v>
          </cell>
        </row>
        <row r="3952">
          <cell r="B3952" t="str">
            <v>14040906060121</v>
          </cell>
          <cell r="C3952" t="str">
            <v>BANCO INTERAMERICANO DE FINANZAS - S.</v>
          </cell>
        </row>
        <row r="3953">
          <cell r="B3953" t="str">
            <v>14040906060128</v>
          </cell>
          <cell r="C3953" t="str">
            <v>CORPORACIÓN FINANCIERA DE DESARROLLO S</v>
          </cell>
        </row>
        <row r="3954">
          <cell r="B3954" t="str">
            <v>14040906060129</v>
          </cell>
          <cell r="C3954" t="str">
            <v>MIBANCO BANCO DE LA MICROEMPRESA - MIB</v>
          </cell>
        </row>
        <row r="3955">
          <cell r="B3955" t="str">
            <v>14040906060131</v>
          </cell>
          <cell r="C3955" t="str">
            <v>BANCO AGROPECUARIO - AGROBANCO</v>
          </cell>
        </row>
        <row r="3956">
          <cell r="B3956" t="str">
            <v>14040906060132</v>
          </cell>
          <cell r="C3956" t="str">
            <v>HSBC BANK PERU S. A.</v>
          </cell>
        </row>
        <row r="3957">
          <cell r="B3957" t="str">
            <v>14040906060133</v>
          </cell>
          <cell r="C3957" t="str">
            <v>BANCO FALABELLA DEL PERU</v>
          </cell>
        </row>
        <row r="3958">
          <cell r="B3958" t="str">
            <v>14040906060134</v>
          </cell>
          <cell r="C3958" t="str">
            <v>BANCO SANTANDER PERU S. A.</v>
          </cell>
        </row>
        <row r="3959">
          <cell r="B3959" t="str">
            <v>14040906060135</v>
          </cell>
          <cell r="C3959" t="str">
            <v>BANCO RIPLEY S. A.</v>
          </cell>
        </row>
        <row r="3960">
          <cell r="B3960" t="str">
            <v>14040906060136</v>
          </cell>
          <cell r="C3960" t="str">
            <v>BANCO AZTECA DEL PERU S. A.</v>
          </cell>
        </row>
        <row r="3961">
          <cell r="B3961" t="str">
            <v>14040906060137</v>
          </cell>
          <cell r="C3961" t="str">
            <v>DEUTSCHE BANK (PERU) S. A.</v>
          </cell>
        </row>
        <row r="3962">
          <cell r="B3962" t="str">
            <v>14040906060199</v>
          </cell>
          <cell r="C3962" t="str">
            <v>BANCOS EN LIQUIDACIÓN</v>
          </cell>
        </row>
        <row r="3963">
          <cell r="B3963" t="str">
            <v>14040906060203</v>
          </cell>
          <cell r="C3963" t="str">
            <v>SOLUCIÓN FINANCIERADE CREDITO DEL PERU</v>
          </cell>
        </row>
        <row r="3964">
          <cell r="B3964" t="str">
            <v>14040906060207</v>
          </cell>
          <cell r="C3964" t="str">
            <v>FINANCIERA TFC S. A.</v>
          </cell>
        </row>
        <row r="3965">
          <cell r="B3965" t="str">
            <v>14040906060209</v>
          </cell>
          <cell r="C3965" t="str">
            <v>FINANCIERA EDYFICAR S. A.</v>
          </cell>
        </row>
        <row r="3966">
          <cell r="B3966" t="str">
            <v>14040906060210</v>
          </cell>
          <cell r="C3966" t="str">
            <v>CREDISCOTIA FINANCIERA S. A.</v>
          </cell>
        </row>
        <row r="3967">
          <cell r="B3967" t="str">
            <v>14040906060211</v>
          </cell>
          <cell r="C3967" t="str">
            <v>FINANCIERA CREAR S. A.</v>
          </cell>
        </row>
        <row r="3968">
          <cell r="B3968" t="str">
            <v>14040906060212</v>
          </cell>
          <cell r="C3968" t="str">
            <v>FINANCIERA CONFIANZA S. A.</v>
          </cell>
        </row>
        <row r="3969">
          <cell r="B3969" t="str">
            <v>14040906060213</v>
          </cell>
          <cell r="C3969" t="str">
            <v>FINANCIERA UNIVERSAL S. A.</v>
          </cell>
        </row>
        <row r="3970">
          <cell r="B3970" t="str">
            <v>14040906060214</v>
          </cell>
          <cell r="C3970" t="str">
            <v>FINANCIERA UNO S. A.</v>
          </cell>
        </row>
        <row r="3971">
          <cell r="B3971" t="str">
            <v>14040906060215</v>
          </cell>
          <cell r="C3971" t="str">
            <v>FINANCIERA EFECTIVA S. A.</v>
          </cell>
        </row>
        <row r="3972">
          <cell r="B3972" t="str">
            <v>14040906060216</v>
          </cell>
          <cell r="C3972" t="str">
            <v>AMERIKA FINANCIERA S. A.</v>
          </cell>
        </row>
        <row r="3973">
          <cell r="B3973" t="str">
            <v>14040906060299</v>
          </cell>
          <cell r="C3973" t="str">
            <v>FINANCIERAS EN LIQUIDACIÓN</v>
          </cell>
        </row>
        <row r="3974">
          <cell r="B3974" t="str">
            <v>14040906060301</v>
          </cell>
          <cell r="C3974" t="str">
            <v>CAJA MUNICIPAL DE AHORRO YCREDITO DE S</v>
          </cell>
        </row>
        <row r="3975">
          <cell r="B3975" t="str">
            <v>14040906060302</v>
          </cell>
          <cell r="C3975" t="str">
            <v>CAJA MUNICIPALDE CREDITO POPULAR DE LI</v>
          </cell>
        </row>
        <row r="3976">
          <cell r="B3976" t="str">
            <v>14040906060303</v>
          </cell>
          <cell r="C3976" t="str">
            <v>CAJA MUNICIPAL DE AHORRO YCREDITO DE P</v>
          </cell>
        </row>
        <row r="3977">
          <cell r="B3977" t="str">
            <v>14040906060304</v>
          </cell>
          <cell r="C3977" t="str">
            <v>CAJA MUNICIPAL DE AHORRO YCREDITO DE A</v>
          </cell>
        </row>
        <row r="3978">
          <cell r="B3978" t="str">
            <v>14040906060305</v>
          </cell>
          <cell r="C3978" t="str">
            <v>CAJA MUNICIPAL DE AHORRO YCREDITO DE H</v>
          </cell>
        </row>
        <row r="3979">
          <cell r="B3979" t="str">
            <v>14040906060306</v>
          </cell>
          <cell r="C3979" t="str">
            <v>CAJA MUNICIPAL DE AHORRO YCREDITO CUSC</v>
          </cell>
        </row>
        <row r="3980">
          <cell r="B3980" t="str">
            <v>14040906060307</v>
          </cell>
          <cell r="C3980" t="str">
            <v>CAJA MUNICIPAL DE AHORRO YCREDITO DE M</v>
          </cell>
        </row>
        <row r="3981">
          <cell r="B3981" t="str">
            <v>14040906060308</v>
          </cell>
          <cell r="C3981" t="str">
            <v>CAJA MUNICIPAL DE AHORRO YCREDITO DE I</v>
          </cell>
        </row>
        <row r="3982">
          <cell r="B3982" t="str">
            <v>14040906060309</v>
          </cell>
          <cell r="C3982" t="str">
            <v>CAJA MUNICIPAL DE AHORRO YCREDITO DE P</v>
          </cell>
        </row>
        <row r="3983">
          <cell r="B3983" t="str">
            <v>14040906060310</v>
          </cell>
          <cell r="C3983" t="str">
            <v>CAJA MUNICIPAL DE AHORRO YCREDITO DEL</v>
          </cell>
        </row>
        <row r="3984">
          <cell r="B3984" t="str">
            <v>14040906060311</v>
          </cell>
          <cell r="C3984" t="str">
            <v>CAJA MUNICIPAL DE AHORRO YCREDITO DE T</v>
          </cell>
        </row>
        <row r="3985">
          <cell r="B3985" t="str">
            <v>14040906060312</v>
          </cell>
          <cell r="C3985" t="str">
            <v>CAJA MUNICIPAL DE AHORRO YCREDITO DE T</v>
          </cell>
        </row>
        <row r="3986">
          <cell r="B3986" t="str">
            <v>14040906060313</v>
          </cell>
          <cell r="C3986" t="str">
            <v>CAJA MUNICIPAL DE AHORRO YCREDITO DE P</v>
          </cell>
        </row>
        <row r="3987">
          <cell r="B3987" t="str">
            <v>14040906060399</v>
          </cell>
          <cell r="C3987" t="str">
            <v>CAJAS MUNICIPALES DE AHORRO YCREDITO E</v>
          </cell>
        </row>
        <row r="3988">
          <cell r="B3988" t="str">
            <v>14040906060403</v>
          </cell>
          <cell r="C3988" t="str">
            <v>CAJA RURAL DE AHORRO YCREDITO QUILLABA</v>
          </cell>
        </row>
        <row r="3989">
          <cell r="B3989" t="str">
            <v>14040906060405</v>
          </cell>
          <cell r="C3989" t="str">
            <v>CAJA RURAL DE AHORRO YCREDITO LOS LIBE</v>
          </cell>
        </row>
        <row r="3990">
          <cell r="B3990" t="str">
            <v>14040906060406</v>
          </cell>
          <cell r="C3990" t="str">
            <v>CAJA RURAL DE AHORRO YCREDITO SEÑOR DE</v>
          </cell>
        </row>
        <row r="3991">
          <cell r="B3991" t="str">
            <v>14040906060407</v>
          </cell>
          <cell r="C3991" t="str">
            <v>CAJA RURAL DE AHORRO YCREDITO CHAVÍN S</v>
          </cell>
        </row>
        <row r="3992">
          <cell r="B3992" t="str">
            <v>14040906060408</v>
          </cell>
          <cell r="C3992" t="str">
            <v>CAJA RURAL DE AHORRO YCREDITO NUESTRA</v>
          </cell>
        </row>
        <row r="3993">
          <cell r="B3993" t="str">
            <v>14040906060409</v>
          </cell>
          <cell r="C3993" t="str">
            <v>CAJA RURAL DE AHORRO YCREDITO CAJAMARC</v>
          </cell>
        </row>
        <row r="3994">
          <cell r="B3994" t="str">
            <v>14040906060410</v>
          </cell>
          <cell r="C3994" t="str">
            <v>CAJA RURAL DE AHORRO YCREDITO PROFINAN</v>
          </cell>
        </row>
        <row r="3995">
          <cell r="B3995" t="str">
            <v>14040906060412</v>
          </cell>
          <cell r="C3995" t="str">
            <v>CAJA RURAL DE AHORRO YCREDITO SIPÁN S.</v>
          </cell>
        </row>
        <row r="3996">
          <cell r="B3996" t="str">
            <v>14040906060414</v>
          </cell>
          <cell r="C3996" t="str">
            <v>CAJA RURAL DE AHORRO YCREDITO PRYMERA</v>
          </cell>
        </row>
        <row r="3997">
          <cell r="B3997" t="str">
            <v>14040906060415</v>
          </cell>
          <cell r="C3997" t="str">
            <v>CAJA RURAL DE AHORRO YCREDITO LOS ANDE</v>
          </cell>
        </row>
        <row r="3998">
          <cell r="B3998" t="str">
            <v>14040906060499</v>
          </cell>
          <cell r="C3998" t="str">
            <v>CAJAS RURALES DE AHORRO YCREDITO EN LI</v>
          </cell>
        </row>
        <row r="3999">
          <cell r="B3999" t="str">
            <v>14040906060503</v>
          </cell>
          <cell r="C3999" t="str">
            <v>PROEMPRESA S. A.</v>
          </cell>
        </row>
        <row r="4000">
          <cell r="B4000" t="str">
            <v>14040906060506</v>
          </cell>
          <cell r="C4000" t="str">
            <v>NUEVA VISIÓN S. A.</v>
          </cell>
        </row>
        <row r="4001">
          <cell r="B4001" t="str">
            <v>14040906060508</v>
          </cell>
          <cell r="C4001" t="str">
            <v>RAIZ S. A.</v>
          </cell>
        </row>
        <row r="4002">
          <cell r="B4002" t="str">
            <v>14040906060510</v>
          </cell>
          <cell r="C4002" t="str">
            <v>SOLIDARIDAD S. A.</v>
          </cell>
        </row>
        <row r="4003">
          <cell r="B4003" t="str">
            <v>14040906060511</v>
          </cell>
          <cell r="C4003" t="str">
            <v>CREDIVISIÓN S. A.</v>
          </cell>
        </row>
        <row r="4004">
          <cell r="B4004" t="str">
            <v>14040906060512</v>
          </cell>
          <cell r="C4004" t="str">
            <v>ACCESO CREDITICIO S. A.</v>
          </cell>
        </row>
        <row r="4005">
          <cell r="B4005" t="str">
            <v>14040906060514</v>
          </cell>
          <cell r="C4005" t="str">
            <v>ALTERNATIVA S. A.</v>
          </cell>
        </row>
        <row r="4006">
          <cell r="B4006" t="str">
            <v>14040906060515</v>
          </cell>
          <cell r="C4006" t="str">
            <v>PRONEGOCIOS S. A.</v>
          </cell>
        </row>
        <row r="4007">
          <cell r="B4007" t="str">
            <v>14040906060516</v>
          </cell>
          <cell r="C4007" t="str">
            <v>MICASITA S. A.</v>
          </cell>
        </row>
        <row r="4008">
          <cell r="B4008" t="str">
            <v>14040906060517</v>
          </cell>
          <cell r="C4008" t="str">
            <v>CREDIJET DEL PERU S. A.</v>
          </cell>
        </row>
        <row r="4009">
          <cell r="B4009" t="str">
            <v>14040906060599</v>
          </cell>
          <cell r="C4009" t="str">
            <v>EDPYMES EN LIQUIDACIÓN</v>
          </cell>
        </row>
        <row r="4010">
          <cell r="B4010" t="str">
            <v>14040906060710</v>
          </cell>
          <cell r="C4010" t="str">
            <v>LEASING TOTAL S. A.</v>
          </cell>
        </row>
        <row r="4011">
          <cell r="B4011" t="str">
            <v>14040906060711</v>
          </cell>
          <cell r="C4011" t="str">
            <v>MITSUI - MASA LEASING S. A.</v>
          </cell>
        </row>
        <row r="4012">
          <cell r="B4012" t="str">
            <v>14040906060799</v>
          </cell>
          <cell r="C4012" t="str">
            <v>LEASING EN LIQUIDACIÓN</v>
          </cell>
        </row>
        <row r="4013">
          <cell r="B4013" t="str">
            <v>14040906060801</v>
          </cell>
          <cell r="C4013" t="str">
            <v>FONDO DE GARANTÍA PARA PRSTAMOS A LA P</v>
          </cell>
        </row>
        <row r="4014">
          <cell r="B4014" t="str">
            <v>14040906061301</v>
          </cell>
          <cell r="C4014" t="str">
            <v>LA FIDUCIARIA S. A.</v>
          </cell>
        </row>
        <row r="4015">
          <cell r="B4015" t="str">
            <v>14040906061302</v>
          </cell>
          <cell r="C4015" t="str">
            <v>FIDUCIARIA GBC S. A.</v>
          </cell>
        </row>
        <row r="4016">
          <cell r="B4016" t="str">
            <v>14040906061401</v>
          </cell>
          <cell r="C4016" t="str">
            <v>FONDO MIVIVIENDA S. A.</v>
          </cell>
        </row>
        <row r="4017">
          <cell r="B4017" t="str">
            <v>14040906061501</v>
          </cell>
          <cell r="C4017" t="str">
            <v>AMRICA FACTORING S. A.</v>
          </cell>
        </row>
        <row r="4018">
          <cell r="B4018" t="str">
            <v>14040906061601</v>
          </cell>
          <cell r="C4018" t="str">
            <v>INCASA S. A.</v>
          </cell>
        </row>
        <row r="4019">
          <cell r="B4019" t="str">
            <v>14040906061701</v>
          </cell>
          <cell r="C4019" t="str">
            <v>BANCOS DEL EXTERIOR</v>
          </cell>
        </row>
        <row r="4020">
          <cell r="B4020" t="str">
            <v>14040906061702</v>
          </cell>
          <cell r="C4020" t="str">
            <v>OTRAS EMPRESAS DEL SISTEMA FINANCIERO</v>
          </cell>
        </row>
        <row r="4021">
          <cell r="B4021" t="str">
            <v>14040906070101</v>
          </cell>
          <cell r="C4021" t="str">
            <v>BANCO CENTRAL DE RESERVA DEL PERU</v>
          </cell>
        </row>
        <row r="4022">
          <cell r="B4022" t="str">
            <v>14040906070102</v>
          </cell>
          <cell r="C4022" t="str">
            <v>BANCO DE LA NACIÓN</v>
          </cell>
        </row>
        <row r="4023">
          <cell r="B4023" t="str">
            <v>14040906070103</v>
          </cell>
          <cell r="C4023" t="str">
            <v>BANCODE CREDITO DEL PERU</v>
          </cell>
        </row>
        <row r="4024">
          <cell r="B4024" t="str">
            <v>14040906070104</v>
          </cell>
          <cell r="C4024" t="str">
            <v>BANCO INTERNACIONAL DEL PERU - INTERBA</v>
          </cell>
        </row>
        <row r="4025">
          <cell r="B4025" t="str">
            <v>14040906070105</v>
          </cell>
          <cell r="C4025" t="str">
            <v>SCOTIABANK PERU S. A. A.</v>
          </cell>
        </row>
        <row r="4026">
          <cell r="B4026" t="str">
            <v>14040906070106</v>
          </cell>
          <cell r="C4026" t="str">
            <v>BANCO CONTINENTAL</v>
          </cell>
        </row>
        <row r="4027">
          <cell r="B4027" t="str">
            <v>14040906070108</v>
          </cell>
          <cell r="C4027" t="str">
            <v>BANCO DE COMERCIO</v>
          </cell>
        </row>
        <row r="4028">
          <cell r="B4028" t="str">
            <v>14040906070109</v>
          </cell>
          <cell r="C4028" t="str">
            <v>BANCO FINANCIERO DEL PERU</v>
          </cell>
        </row>
        <row r="4029">
          <cell r="B4029" t="str">
            <v>14040906070116</v>
          </cell>
          <cell r="C4029" t="str">
            <v>CITIBANK N. A.   SUCURSAL EN EL PERU D</v>
          </cell>
        </row>
        <row r="4030">
          <cell r="B4030" t="str">
            <v>14040906070121</v>
          </cell>
          <cell r="C4030" t="str">
            <v>BANCO INTERAMERICANO DE FINANZAS - S.</v>
          </cell>
        </row>
        <row r="4031">
          <cell r="B4031" t="str">
            <v>14040906070128</v>
          </cell>
          <cell r="C4031" t="str">
            <v>CORPORACIÓN FINANCIERA DE DESARROLLO S</v>
          </cell>
        </row>
        <row r="4032">
          <cell r="B4032" t="str">
            <v>14040906070129</v>
          </cell>
          <cell r="C4032" t="str">
            <v>MIBANCO BANCO DE LA MICROEMPRESA - MIB</v>
          </cell>
        </row>
        <row r="4033">
          <cell r="B4033" t="str">
            <v>14040906070131</v>
          </cell>
          <cell r="C4033" t="str">
            <v>BANCO AGROPECUARIO - AGROBANCO</v>
          </cell>
        </row>
        <row r="4034">
          <cell r="B4034" t="str">
            <v>14040906070132</v>
          </cell>
          <cell r="C4034" t="str">
            <v>HSBC BANK PERU S. A.</v>
          </cell>
        </row>
        <row r="4035">
          <cell r="B4035" t="str">
            <v>14040906070133</v>
          </cell>
          <cell r="C4035" t="str">
            <v>BANCO FALABELLA DEL PERU</v>
          </cell>
        </row>
        <row r="4036">
          <cell r="B4036" t="str">
            <v>14040906070134</v>
          </cell>
          <cell r="C4036" t="str">
            <v>BANCO SANTANDER PERU S. A.</v>
          </cell>
        </row>
        <row r="4037">
          <cell r="B4037" t="str">
            <v>14040906070135</v>
          </cell>
          <cell r="C4037" t="str">
            <v>BANCO RIPLEY S. A.</v>
          </cell>
        </row>
        <row r="4038">
          <cell r="B4038" t="str">
            <v>14040906070136</v>
          </cell>
          <cell r="C4038" t="str">
            <v>BANCO AZTECA DEL PERU S. A.</v>
          </cell>
        </row>
        <row r="4039">
          <cell r="B4039" t="str">
            <v>14040906070137</v>
          </cell>
          <cell r="C4039" t="str">
            <v>DEUTSCHE BANK (PERU) S. A.</v>
          </cell>
        </row>
        <row r="4040">
          <cell r="B4040" t="str">
            <v>14040906070199</v>
          </cell>
          <cell r="C4040" t="str">
            <v>BANCOS EN LIQUIDACIÓN</v>
          </cell>
        </row>
        <row r="4041">
          <cell r="B4041" t="str">
            <v>14040906070203</v>
          </cell>
          <cell r="C4041" t="str">
            <v>SOLUCIÓN FINANCIERADE CREDITO DEL PERU</v>
          </cell>
        </row>
        <row r="4042">
          <cell r="B4042" t="str">
            <v>14040906070207</v>
          </cell>
          <cell r="C4042" t="str">
            <v>FINANCIERA TFC S. A.</v>
          </cell>
        </row>
        <row r="4043">
          <cell r="B4043" t="str">
            <v>14040906070209</v>
          </cell>
          <cell r="C4043" t="str">
            <v>FINANCIERA EDYFICAR S. A.</v>
          </cell>
        </row>
        <row r="4044">
          <cell r="B4044" t="str">
            <v>14040906070210</v>
          </cell>
          <cell r="C4044" t="str">
            <v>CREDISCOTIA FINANCIERA S. A.</v>
          </cell>
        </row>
        <row r="4045">
          <cell r="B4045" t="str">
            <v>14040906070211</v>
          </cell>
          <cell r="C4045" t="str">
            <v>FINANCIERA CREAR S. A.</v>
          </cell>
        </row>
        <row r="4046">
          <cell r="B4046" t="str">
            <v>14040906070212</v>
          </cell>
          <cell r="C4046" t="str">
            <v>FINANCIERA CONFIANZA S. A.</v>
          </cell>
        </row>
        <row r="4047">
          <cell r="B4047" t="str">
            <v>14040906070213</v>
          </cell>
          <cell r="C4047" t="str">
            <v>FINANCIERA UNIVERSAL S. A.</v>
          </cell>
        </row>
        <row r="4048">
          <cell r="B4048" t="str">
            <v>14040906070214</v>
          </cell>
          <cell r="C4048" t="str">
            <v>FINANCIERA UNO S. A.</v>
          </cell>
        </row>
        <row r="4049">
          <cell r="B4049" t="str">
            <v>14040906070215</v>
          </cell>
          <cell r="C4049" t="str">
            <v>FINANCIERA EFECTIVA S. A.</v>
          </cell>
        </row>
        <row r="4050">
          <cell r="B4050" t="str">
            <v>14040906070216</v>
          </cell>
          <cell r="C4050" t="str">
            <v>AMERIKA FINANCIERA S. A.</v>
          </cell>
        </row>
        <row r="4051">
          <cell r="B4051" t="str">
            <v>14040906070299</v>
          </cell>
          <cell r="C4051" t="str">
            <v>FINANCIERAS EN LIQUIDACIÓN</v>
          </cell>
        </row>
        <row r="4052">
          <cell r="B4052" t="str">
            <v>14040906070301</v>
          </cell>
          <cell r="C4052" t="str">
            <v>CAJA MUNICIPAL DE AHORRO YCREDITO DE S</v>
          </cell>
        </row>
        <row r="4053">
          <cell r="B4053" t="str">
            <v>14040906070302</v>
          </cell>
          <cell r="C4053" t="str">
            <v>CAJA MUNICIPALDE CREDITO POPULAR DE LI</v>
          </cell>
        </row>
        <row r="4054">
          <cell r="B4054" t="str">
            <v>14040906070303</v>
          </cell>
          <cell r="C4054" t="str">
            <v>CAJA MUNICIPAL DE AHORRO YCREDITO DE P</v>
          </cell>
        </row>
        <row r="4055">
          <cell r="B4055" t="str">
            <v>14040906070304</v>
          </cell>
          <cell r="C4055" t="str">
            <v>CAJA MUNICIPAL DE AHORRO YCREDITO DE A</v>
          </cell>
        </row>
        <row r="4056">
          <cell r="B4056" t="str">
            <v>14040906070305</v>
          </cell>
          <cell r="C4056" t="str">
            <v>CAJA MUNICIPAL DE AHORRO YCREDITO DE H</v>
          </cell>
        </row>
        <row r="4057">
          <cell r="B4057" t="str">
            <v>14040906070306</v>
          </cell>
          <cell r="C4057" t="str">
            <v>CAJA MUNICIPAL DE AHORRO YCREDITO CUSC</v>
          </cell>
        </row>
        <row r="4058">
          <cell r="B4058" t="str">
            <v>14040906070307</v>
          </cell>
          <cell r="C4058" t="str">
            <v>CAJA MUNICIPAL DE AHORRO YCREDITO DE M</v>
          </cell>
        </row>
        <row r="4059">
          <cell r="B4059" t="str">
            <v>14040906070308</v>
          </cell>
          <cell r="C4059" t="str">
            <v>CAJA MUNICIPAL DE AHORRO YCREDITO DE I</v>
          </cell>
        </row>
        <row r="4060">
          <cell r="B4060" t="str">
            <v>14040906070309</v>
          </cell>
          <cell r="C4060" t="str">
            <v>CAJA MUNICIPAL DE AHORRO YCREDITO DE P</v>
          </cell>
        </row>
        <row r="4061">
          <cell r="B4061" t="str">
            <v>14040906070310</v>
          </cell>
          <cell r="C4061" t="str">
            <v>CAJA MUNICIPAL DE AHORRO YCREDITO DEL</v>
          </cell>
        </row>
        <row r="4062">
          <cell r="B4062" t="str">
            <v>14040906070311</v>
          </cell>
          <cell r="C4062" t="str">
            <v>CAJA MUNICIPAL DE AHORRO YCREDITO DE T</v>
          </cell>
        </row>
        <row r="4063">
          <cell r="B4063" t="str">
            <v>14040906070312</v>
          </cell>
          <cell r="C4063" t="str">
            <v>CAJA MUNICIPAL DE AHORRO YCREDITO DE T</v>
          </cell>
        </row>
        <row r="4064">
          <cell r="B4064" t="str">
            <v>14040906070313</v>
          </cell>
          <cell r="C4064" t="str">
            <v>CAJA MUNICIPAL DE AHORRO YCREDITO DE P</v>
          </cell>
        </row>
        <row r="4065">
          <cell r="B4065" t="str">
            <v>14040906070399</v>
          </cell>
          <cell r="C4065" t="str">
            <v>CAJAS MUNICIPALES DE AHORRO YCREDITO E</v>
          </cell>
        </row>
        <row r="4066">
          <cell r="B4066" t="str">
            <v>14040906070403</v>
          </cell>
          <cell r="C4066" t="str">
            <v>CAJA RURAL DE AHORRO YCREDITO QUILLABA</v>
          </cell>
        </row>
        <row r="4067">
          <cell r="B4067" t="str">
            <v>14040906070405</v>
          </cell>
          <cell r="C4067" t="str">
            <v>CAJA RURAL DE AHORRO YCREDITO LOS LIBE</v>
          </cell>
        </row>
        <row r="4068">
          <cell r="B4068" t="str">
            <v>14040906070406</v>
          </cell>
          <cell r="C4068" t="str">
            <v>CAJA RURAL DE AHORRO YCREDITO SEÑOR DE</v>
          </cell>
        </row>
        <row r="4069">
          <cell r="B4069" t="str">
            <v>14040906070407</v>
          </cell>
          <cell r="C4069" t="str">
            <v>CAJA RURAL DE AHORRO YCREDITO CHAVÍN S</v>
          </cell>
        </row>
        <row r="4070">
          <cell r="B4070" t="str">
            <v>14040906070408</v>
          </cell>
          <cell r="C4070" t="str">
            <v>CAJA RURAL DE AHORRO YCREDITO NUESTRA</v>
          </cell>
        </row>
        <row r="4071">
          <cell r="B4071" t="str">
            <v>14040906070409</v>
          </cell>
          <cell r="C4071" t="str">
            <v>CAJA RURAL DE AHORRO YCREDITO CAJAMARC</v>
          </cell>
        </row>
        <row r="4072">
          <cell r="B4072" t="str">
            <v>14040906070410</v>
          </cell>
          <cell r="C4072" t="str">
            <v>CAJA RURAL DE AHORRO YCREDITO PROFINAN</v>
          </cell>
        </row>
        <row r="4073">
          <cell r="B4073" t="str">
            <v>14040906070412</v>
          </cell>
          <cell r="C4073" t="str">
            <v>CAJA RURAL DE AHORRO YCREDITO SIPÁN S.</v>
          </cell>
        </row>
        <row r="4074">
          <cell r="B4074" t="str">
            <v>14040906070414</v>
          </cell>
          <cell r="C4074" t="str">
            <v>CAJA RURAL DE AHORRO YCREDITO PRYMERA</v>
          </cell>
        </row>
        <row r="4075">
          <cell r="B4075" t="str">
            <v>14040906070415</v>
          </cell>
          <cell r="C4075" t="str">
            <v>CAJA RURAL DE AHORRO YCREDITO LOS ANDE</v>
          </cell>
        </row>
        <row r="4076">
          <cell r="B4076" t="str">
            <v>14040906070499</v>
          </cell>
          <cell r="C4076" t="str">
            <v>CAJAS RURALES DE AHORRO YCREDITO EN LI</v>
          </cell>
        </row>
        <row r="4077">
          <cell r="B4077" t="str">
            <v>14040906070503</v>
          </cell>
          <cell r="C4077" t="str">
            <v>PROEMPRESA S. A.</v>
          </cell>
        </row>
        <row r="4078">
          <cell r="B4078" t="str">
            <v>14040906070506</v>
          </cell>
          <cell r="C4078" t="str">
            <v>NUEVA VISIÓN S. A.</v>
          </cell>
        </row>
        <row r="4079">
          <cell r="B4079" t="str">
            <v>14040906070508</v>
          </cell>
          <cell r="C4079" t="str">
            <v>RAIZ S. A.</v>
          </cell>
        </row>
        <row r="4080">
          <cell r="B4080" t="str">
            <v>14040906070510</v>
          </cell>
          <cell r="C4080" t="str">
            <v>SOLIDARIDAD S. A.</v>
          </cell>
        </row>
        <row r="4081">
          <cell r="B4081" t="str">
            <v>14040906070511</v>
          </cell>
          <cell r="C4081" t="str">
            <v>CREDIVISIÓN S. A.</v>
          </cell>
        </row>
        <row r="4082">
          <cell r="B4082" t="str">
            <v>14040906070512</v>
          </cell>
          <cell r="C4082" t="str">
            <v>ACCESO CREDITICIO S. A.</v>
          </cell>
        </row>
        <row r="4083">
          <cell r="B4083" t="str">
            <v>14040906070514</v>
          </cell>
          <cell r="C4083" t="str">
            <v>ALTERNATIVA S. A.</v>
          </cell>
        </row>
        <row r="4084">
          <cell r="B4084" t="str">
            <v>14040906070515</v>
          </cell>
          <cell r="C4084" t="str">
            <v>PRONEGOCIOS S. A.</v>
          </cell>
        </row>
        <row r="4085">
          <cell r="B4085" t="str">
            <v>14040906070516</v>
          </cell>
          <cell r="C4085" t="str">
            <v>MICASITA S. A.</v>
          </cell>
        </row>
        <row r="4086">
          <cell r="B4086" t="str">
            <v>14040906070517</v>
          </cell>
          <cell r="C4086" t="str">
            <v>CREDIJET DEL PERU S. A.</v>
          </cell>
        </row>
        <row r="4087">
          <cell r="B4087" t="str">
            <v>14040906070599</v>
          </cell>
          <cell r="C4087" t="str">
            <v>EDPYMES EN LIQUIDACIÓN</v>
          </cell>
        </row>
        <row r="4088">
          <cell r="B4088" t="str">
            <v>14040906070710</v>
          </cell>
          <cell r="C4088" t="str">
            <v>LEASING TOTAL S. A.</v>
          </cell>
        </row>
        <row r="4089">
          <cell r="B4089" t="str">
            <v>14040906070711</v>
          </cell>
          <cell r="C4089" t="str">
            <v>MITSUI - MASA LEASING S. A.</v>
          </cell>
        </row>
        <row r="4090">
          <cell r="B4090" t="str">
            <v>14040906070799</v>
          </cell>
          <cell r="C4090" t="str">
            <v>LEASING EN LIQUIDACIÓN</v>
          </cell>
        </row>
        <row r="4091">
          <cell r="B4091" t="str">
            <v>14040906070801</v>
          </cell>
          <cell r="C4091" t="str">
            <v>FONDO DE GARANTÍA PARA PRSTAMOS A LA P</v>
          </cell>
        </row>
        <row r="4092">
          <cell r="B4092" t="str">
            <v>14040906071301</v>
          </cell>
          <cell r="C4092" t="str">
            <v>LA FIDUCIARIA S. A.</v>
          </cell>
        </row>
        <row r="4093">
          <cell r="B4093" t="str">
            <v>14040906071302</v>
          </cell>
          <cell r="C4093" t="str">
            <v>FIDUCIARIA GBC S. A.</v>
          </cell>
        </row>
        <row r="4094">
          <cell r="B4094" t="str">
            <v>14040906071401</v>
          </cell>
          <cell r="C4094" t="str">
            <v>FONDO MIVIVIENDA S. A.</v>
          </cell>
        </row>
        <row r="4095">
          <cell r="B4095" t="str">
            <v>14040906071501</v>
          </cell>
          <cell r="C4095" t="str">
            <v>AMRICA FACTORING S. A.</v>
          </cell>
        </row>
        <row r="4096">
          <cell r="B4096" t="str">
            <v>14040906071601</v>
          </cell>
          <cell r="C4096" t="str">
            <v>INCASA S. A.</v>
          </cell>
        </row>
        <row r="4097">
          <cell r="B4097" t="str">
            <v>14040906071701</v>
          </cell>
          <cell r="C4097" t="str">
            <v>BANCOS DEL EXTERIOR</v>
          </cell>
        </row>
        <row r="4098">
          <cell r="B4098" t="str">
            <v>14040906071702</v>
          </cell>
          <cell r="C4098" t="str">
            <v>OTRAS EMPRESAS DEL SISTEMA FINANCIERO</v>
          </cell>
        </row>
        <row r="4099">
          <cell r="B4099" t="str">
            <v>14040918010101</v>
          </cell>
          <cell r="C4099" t="str">
            <v>BANCO CENTRAL DE RESERVA DEL PERU</v>
          </cell>
        </row>
        <row r="4100">
          <cell r="B4100" t="str">
            <v>14040918010102</v>
          </cell>
          <cell r="C4100" t="str">
            <v>BANCO DE LA NACIÓN</v>
          </cell>
        </row>
        <row r="4101">
          <cell r="B4101" t="str">
            <v>14040918010103</v>
          </cell>
          <cell r="C4101" t="str">
            <v>BANCODE CREDITO DEL PERU</v>
          </cell>
        </row>
        <row r="4102">
          <cell r="B4102" t="str">
            <v>14040918010104</v>
          </cell>
          <cell r="C4102" t="str">
            <v>BANCO INTERNACIONAL DEL PERU - INTERBA</v>
          </cell>
        </row>
        <row r="4103">
          <cell r="B4103" t="str">
            <v>14040918010105</v>
          </cell>
          <cell r="C4103" t="str">
            <v>SCOTIABANK PERU S. A. A.</v>
          </cell>
        </row>
        <row r="4104">
          <cell r="B4104" t="str">
            <v>14040918010106</v>
          </cell>
          <cell r="C4104" t="str">
            <v>BANCO CONTINENTAL</v>
          </cell>
        </row>
        <row r="4105">
          <cell r="B4105" t="str">
            <v>14040918010108</v>
          </cell>
          <cell r="C4105" t="str">
            <v>BANCO DE COMERCIO</v>
          </cell>
        </row>
        <row r="4106">
          <cell r="B4106" t="str">
            <v>14040918010109</v>
          </cell>
          <cell r="C4106" t="str">
            <v>BANCO FINANCIERO DEL PERU</v>
          </cell>
        </row>
        <row r="4107">
          <cell r="B4107" t="str">
            <v>14040918010116</v>
          </cell>
          <cell r="C4107" t="str">
            <v>CITIBANK N. A.   SUCURSAL EN EL PERU D</v>
          </cell>
        </row>
        <row r="4108">
          <cell r="B4108" t="str">
            <v>14040918010121</v>
          </cell>
          <cell r="C4108" t="str">
            <v>BANCO INTERAMERICANO DE FINANZAS - S.</v>
          </cell>
        </row>
        <row r="4109">
          <cell r="B4109" t="str">
            <v>14040918010128</v>
          </cell>
          <cell r="C4109" t="str">
            <v>CORPORACIÓN FINANCIERA DE DESARROLLO S</v>
          </cell>
        </row>
        <row r="4110">
          <cell r="B4110" t="str">
            <v>14040918010129</v>
          </cell>
          <cell r="C4110" t="str">
            <v>MIBANCO BANCO DE LA MICROEMPRESA - MIB</v>
          </cell>
        </row>
        <row r="4111">
          <cell r="B4111" t="str">
            <v>14040918010131</v>
          </cell>
          <cell r="C4111" t="str">
            <v>BANCO AGROPECUARIO - AGROBANCO</v>
          </cell>
        </row>
        <row r="4112">
          <cell r="B4112" t="str">
            <v>14040918010132</v>
          </cell>
          <cell r="C4112" t="str">
            <v>HSBC BANK PERU S. A.</v>
          </cell>
        </row>
        <row r="4113">
          <cell r="B4113" t="str">
            <v>14040918010133</v>
          </cell>
          <cell r="C4113" t="str">
            <v>BANCO FALABELLA DEL PERU</v>
          </cell>
        </row>
        <row r="4114">
          <cell r="B4114" t="str">
            <v>14040918010134</v>
          </cell>
          <cell r="C4114" t="str">
            <v>BANCO SANTANDER PERU S. A.</v>
          </cell>
        </row>
        <row r="4115">
          <cell r="B4115" t="str">
            <v>14040918010135</v>
          </cell>
          <cell r="C4115" t="str">
            <v>BANCO RIPLEY S. A.</v>
          </cell>
        </row>
        <row r="4116">
          <cell r="B4116" t="str">
            <v>14040918010136</v>
          </cell>
          <cell r="C4116" t="str">
            <v>BANCO AZTECA DEL PERU S. A.</v>
          </cell>
        </row>
        <row r="4117">
          <cell r="B4117" t="str">
            <v>14040918010137</v>
          </cell>
          <cell r="C4117" t="str">
            <v>DEUTSCHE BANK (PERU) S. A.</v>
          </cell>
        </row>
        <row r="4118">
          <cell r="B4118" t="str">
            <v>14040918010199</v>
          </cell>
          <cell r="C4118" t="str">
            <v>BANCOS EN LIQUIDACIÓN</v>
          </cell>
        </row>
        <row r="4119">
          <cell r="B4119" t="str">
            <v>14040918010203</v>
          </cell>
          <cell r="C4119" t="str">
            <v>SOLUCIÓN FINANCIERADE CREDITO DEL PERU</v>
          </cell>
        </row>
        <row r="4120">
          <cell r="B4120" t="str">
            <v>14040918010207</v>
          </cell>
          <cell r="C4120" t="str">
            <v>FINANCIERA TFC S. A.</v>
          </cell>
        </row>
        <row r="4121">
          <cell r="B4121" t="str">
            <v>14040918010209</v>
          </cell>
          <cell r="C4121" t="str">
            <v>FINANCIERA EDYFICAR S. A.</v>
          </cell>
        </row>
        <row r="4122">
          <cell r="B4122" t="str">
            <v>14040918010210</v>
          </cell>
          <cell r="C4122" t="str">
            <v>CREDISCOTIA FINANCIERA S. A.</v>
          </cell>
        </row>
        <row r="4123">
          <cell r="B4123" t="str">
            <v>14040918010211</v>
          </cell>
          <cell r="C4123" t="str">
            <v>FINANCIERA CREAR S. A.</v>
          </cell>
        </row>
        <row r="4124">
          <cell r="B4124" t="str">
            <v>14040918010212</v>
          </cell>
          <cell r="C4124" t="str">
            <v>FINANCIERA CONFIANZA S. A.</v>
          </cell>
        </row>
        <row r="4125">
          <cell r="B4125" t="str">
            <v>14040918010213</v>
          </cell>
          <cell r="C4125" t="str">
            <v>FINANCIERA UNIVERSAL S. A.</v>
          </cell>
        </row>
        <row r="4126">
          <cell r="B4126" t="str">
            <v>14040918010214</v>
          </cell>
          <cell r="C4126" t="str">
            <v>FINANCIERA UNO S. A.</v>
          </cell>
        </row>
        <row r="4127">
          <cell r="B4127" t="str">
            <v>14040918010215</v>
          </cell>
          <cell r="C4127" t="str">
            <v>FINANCIERA EFECTIVA S. A.</v>
          </cell>
        </row>
        <row r="4128">
          <cell r="B4128" t="str">
            <v>14040918010216</v>
          </cell>
          <cell r="C4128" t="str">
            <v>AMERIKA FINANCIERA S. A.</v>
          </cell>
        </row>
        <row r="4129">
          <cell r="B4129" t="str">
            <v>14040918010299</v>
          </cell>
          <cell r="C4129" t="str">
            <v>FINANCIERAS EN LIQUIDACIÓN</v>
          </cell>
        </row>
        <row r="4130">
          <cell r="B4130" t="str">
            <v>14040918010301</v>
          </cell>
          <cell r="C4130" t="str">
            <v>CAJA MUNICIPAL DE AHORRO YCREDITO DE S</v>
          </cell>
        </row>
        <row r="4131">
          <cell r="B4131" t="str">
            <v>14040918010302</v>
          </cell>
          <cell r="C4131" t="str">
            <v>CAJA MUNICIPALDE CREDITO POPULAR DE LI</v>
          </cell>
        </row>
        <row r="4132">
          <cell r="B4132" t="str">
            <v>14040918010303</v>
          </cell>
          <cell r="C4132" t="str">
            <v>CAJA MUNICIPAL DE AHORRO YCREDITO DE P</v>
          </cell>
        </row>
        <row r="4133">
          <cell r="B4133" t="str">
            <v>14040918010304</v>
          </cell>
          <cell r="C4133" t="str">
            <v>CAJA MUNICIPAL DE AHORRO YCREDITO DE A</v>
          </cell>
        </row>
        <row r="4134">
          <cell r="B4134" t="str">
            <v>14040918010305</v>
          </cell>
          <cell r="C4134" t="str">
            <v>CAJA MUNICIPAL DE AHORRO YCREDITO DE H</v>
          </cell>
        </row>
        <row r="4135">
          <cell r="B4135" t="str">
            <v>14040918010306</v>
          </cell>
          <cell r="C4135" t="str">
            <v>CAJA MUNICIPAL DE AHORRO YCREDITO CUSC</v>
          </cell>
        </row>
        <row r="4136">
          <cell r="B4136" t="str">
            <v>14040918010307</v>
          </cell>
          <cell r="C4136" t="str">
            <v>CAJA MUNICIPAL DE AHORRO YCREDITO DE M</v>
          </cell>
        </row>
        <row r="4137">
          <cell r="B4137" t="str">
            <v>14040918010308</v>
          </cell>
          <cell r="C4137" t="str">
            <v>CAJA MUNICIPAL DE AHORRO YCREDITO DE I</v>
          </cell>
        </row>
        <row r="4138">
          <cell r="B4138" t="str">
            <v>14040918010309</v>
          </cell>
          <cell r="C4138" t="str">
            <v>CAJA MUNICIPAL DE AHORRO YCREDITO DE P</v>
          </cell>
        </row>
        <row r="4139">
          <cell r="B4139" t="str">
            <v>14040918010310</v>
          </cell>
          <cell r="C4139" t="str">
            <v>CAJA MUNICIPAL DE AHORRO YCREDITO DEL</v>
          </cell>
        </row>
        <row r="4140">
          <cell r="B4140" t="str">
            <v>14040918010311</v>
          </cell>
          <cell r="C4140" t="str">
            <v>CAJA MUNICIPAL DE AHORRO YCREDITO DE T</v>
          </cell>
        </row>
        <row r="4141">
          <cell r="B4141" t="str">
            <v>14040918010312</v>
          </cell>
          <cell r="C4141" t="str">
            <v>CAJA MUNICIPAL DE AHORRO YCREDITO DE T</v>
          </cell>
        </row>
        <row r="4142">
          <cell r="B4142" t="str">
            <v>14040918010313</v>
          </cell>
          <cell r="C4142" t="str">
            <v>CAJA MUNICIPAL DE AHORRO YCREDITO DE P</v>
          </cell>
        </row>
        <row r="4143">
          <cell r="B4143" t="str">
            <v>14040918010399</v>
          </cell>
          <cell r="C4143" t="str">
            <v>CAJAS MUNICIPALES DE AHORRO YCREDITO E</v>
          </cell>
        </row>
        <row r="4144">
          <cell r="B4144" t="str">
            <v>14040918010403</v>
          </cell>
          <cell r="C4144" t="str">
            <v>CAJA RURAL DE AHORRO YCREDITO QUILLABA</v>
          </cell>
        </row>
        <row r="4145">
          <cell r="B4145" t="str">
            <v>14040918010405</v>
          </cell>
          <cell r="C4145" t="str">
            <v>CAJA RURAL DE AHORRO YCREDITO LOS LIBE</v>
          </cell>
        </row>
        <row r="4146">
          <cell r="B4146" t="str">
            <v>14040918010406</v>
          </cell>
          <cell r="C4146" t="str">
            <v>CAJA RURAL DE AHORRO YCREDITO SEÑOR DE</v>
          </cell>
        </row>
        <row r="4147">
          <cell r="B4147" t="str">
            <v>14040918010407</v>
          </cell>
          <cell r="C4147" t="str">
            <v>CAJA RURAL DE AHORRO YCREDITO CHAVÍN S</v>
          </cell>
        </row>
        <row r="4148">
          <cell r="B4148" t="str">
            <v>14040918010408</v>
          </cell>
          <cell r="C4148" t="str">
            <v>CAJA RURAL DE AHORRO YCREDITO NUESTRA</v>
          </cell>
        </row>
        <row r="4149">
          <cell r="B4149" t="str">
            <v>14040918010409</v>
          </cell>
          <cell r="C4149" t="str">
            <v>CAJA RURAL DE AHORRO YCREDITO CAJAMARC</v>
          </cell>
        </row>
        <row r="4150">
          <cell r="B4150" t="str">
            <v>14040918010410</v>
          </cell>
          <cell r="C4150" t="str">
            <v>CAJA RURAL DE AHORRO YCREDITO PROFINAN</v>
          </cell>
        </row>
        <row r="4151">
          <cell r="B4151" t="str">
            <v>14040918010412</v>
          </cell>
          <cell r="C4151" t="str">
            <v>CAJA RURAL DE AHORRO YCREDITO SIPÁN S.</v>
          </cell>
        </row>
        <row r="4152">
          <cell r="B4152" t="str">
            <v>14040918010414</v>
          </cell>
          <cell r="C4152" t="str">
            <v>CAJA RURAL DE AHORRO YCREDITO PRYMERA</v>
          </cell>
        </row>
        <row r="4153">
          <cell r="B4153" t="str">
            <v>14040918010415</v>
          </cell>
          <cell r="C4153" t="str">
            <v>CAJA RURAL DE AHORRO YCREDITO LOS ANDE</v>
          </cell>
        </row>
        <row r="4154">
          <cell r="B4154" t="str">
            <v>14040918010499</v>
          </cell>
          <cell r="C4154" t="str">
            <v>CAJAS RURALES DE AHORRO YCREDITO EN LI</v>
          </cell>
        </row>
        <row r="4155">
          <cell r="B4155" t="str">
            <v>14040918010503</v>
          </cell>
          <cell r="C4155" t="str">
            <v>PROEMPRESA S. A.</v>
          </cell>
        </row>
        <row r="4156">
          <cell r="B4156" t="str">
            <v>14040918010506</v>
          </cell>
          <cell r="C4156" t="str">
            <v>NUEVA VISIÓN S. A.</v>
          </cell>
        </row>
        <row r="4157">
          <cell r="B4157" t="str">
            <v>14040918010508</v>
          </cell>
          <cell r="C4157" t="str">
            <v>RAIZ S. A.</v>
          </cell>
        </row>
        <row r="4158">
          <cell r="B4158" t="str">
            <v>14040918010510</v>
          </cell>
          <cell r="C4158" t="str">
            <v>SOLIDARIDAD S. A.</v>
          </cell>
        </row>
        <row r="4159">
          <cell r="B4159" t="str">
            <v>14040918010511</v>
          </cell>
          <cell r="C4159" t="str">
            <v>CREDIVISIÓN S. A.</v>
          </cell>
        </row>
        <row r="4160">
          <cell r="B4160" t="str">
            <v>14040918010512</v>
          </cell>
          <cell r="C4160" t="str">
            <v>ACCESO CREDITICIO S. A.</v>
          </cell>
        </row>
        <row r="4161">
          <cell r="B4161" t="str">
            <v>14040918010514</v>
          </cell>
          <cell r="C4161" t="str">
            <v>ALTERNATIVA S. A.</v>
          </cell>
        </row>
        <row r="4162">
          <cell r="B4162" t="str">
            <v>14040918010515</v>
          </cell>
          <cell r="C4162" t="str">
            <v>PRONEGOCIOS S. A.</v>
          </cell>
        </row>
        <row r="4163">
          <cell r="B4163" t="str">
            <v>14040918010516</v>
          </cell>
          <cell r="C4163" t="str">
            <v>MICASITA S. A.</v>
          </cell>
        </row>
        <row r="4164">
          <cell r="B4164" t="str">
            <v>14040918010517</v>
          </cell>
          <cell r="C4164" t="str">
            <v>CREDIJET DEL PERU S. A.</v>
          </cell>
        </row>
        <row r="4165">
          <cell r="B4165" t="str">
            <v>14040918010599</v>
          </cell>
          <cell r="C4165" t="str">
            <v>EDPYMES EN LIQUIDACIÓN</v>
          </cell>
        </row>
        <row r="4166">
          <cell r="B4166" t="str">
            <v>14040918010710</v>
          </cell>
          <cell r="C4166" t="str">
            <v>LEASING TOTAL S. A.</v>
          </cell>
        </row>
        <row r="4167">
          <cell r="B4167" t="str">
            <v>14040918010711</v>
          </cell>
          <cell r="C4167" t="str">
            <v>MITSUI - MASA LEASING S. A.</v>
          </cell>
        </row>
        <row r="4168">
          <cell r="B4168" t="str">
            <v>14040918010799</v>
          </cell>
          <cell r="C4168" t="str">
            <v>LEASING EN LIQUIDACIÓN</v>
          </cell>
        </row>
        <row r="4169">
          <cell r="B4169" t="str">
            <v>14040918010801</v>
          </cell>
          <cell r="C4169" t="str">
            <v>FONDO DE GARANTÍA PARA PRSTAMOS A LA P</v>
          </cell>
        </row>
        <row r="4170">
          <cell r="B4170" t="str">
            <v>14040918011301</v>
          </cell>
          <cell r="C4170" t="str">
            <v>LA FIDUCIARIA S. A.</v>
          </cell>
        </row>
        <row r="4171">
          <cell r="B4171" t="str">
            <v>14040918011302</v>
          </cell>
          <cell r="C4171" t="str">
            <v>FIDUCIARIA GBC S. A.</v>
          </cell>
        </row>
        <row r="4172">
          <cell r="B4172" t="str">
            <v>14040918011401</v>
          </cell>
          <cell r="C4172" t="str">
            <v>FONDO MIVIVIENDA S. A.</v>
          </cell>
        </row>
        <row r="4173">
          <cell r="B4173" t="str">
            <v>14040918011501</v>
          </cell>
          <cell r="C4173" t="str">
            <v>AMRICA FACTORING S. A.</v>
          </cell>
        </row>
        <row r="4174">
          <cell r="B4174" t="str">
            <v>14040918011601</v>
          </cell>
          <cell r="C4174" t="str">
            <v>INCASA S. A.</v>
          </cell>
        </row>
        <row r="4175">
          <cell r="B4175" t="str">
            <v>14040918011701</v>
          </cell>
          <cell r="C4175" t="str">
            <v>BANCOS DEL EXTERIOR</v>
          </cell>
        </row>
        <row r="4176">
          <cell r="B4176" t="str">
            <v>14040918011702</v>
          </cell>
          <cell r="C4176" t="str">
            <v>OTRAS EMPRESAS DEL SISTEMA FINANCIERO</v>
          </cell>
        </row>
        <row r="4177">
          <cell r="B4177" t="str">
            <v>14040918020101</v>
          </cell>
          <cell r="C4177" t="str">
            <v>BANCO CENTRAL DE RESERVA DEL PERU</v>
          </cell>
        </row>
        <row r="4178">
          <cell r="B4178" t="str">
            <v>14040918020102</v>
          </cell>
          <cell r="C4178" t="str">
            <v>BANCO DE LA NACIÓN</v>
          </cell>
        </row>
        <row r="4179">
          <cell r="B4179" t="str">
            <v>14040918020103</v>
          </cell>
          <cell r="C4179" t="str">
            <v>BANCODE CREDITO DEL PERU</v>
          </cell>
        </row>
        <row r="4180">
          <cell r="B4180" t="str">
            <v>14040918020104</v>
          </cell>
          <cell r="C4180" t="str">
            <v>BANCO INTERNACIONAL DEL PERU - INTERBA</v>
          </cell>
        </row>
        <row r="4181">
          <cell r="B4181" t="str">
            <v>14040918020105</v>
          </cell>
          <cell r="C4181" t="str">
            <v>SCOTIABANK PERU S. A. A.</v>
          </cell>
        </row>
        <row r="4182">
          <cell r="B4182" t="str">
            <v>14040918020106</v>
          </cell>
          <cell r="C4182" t="str">
            <v>BANCO CONTINENTAL</v>
          </cell>
        </row>
        <row r="4183">
          <cell r="B4183" t="str">
            <v>14040918020108</v>
          </cell>
          <cell r="C4183" t="str">
            <v>BANCO DE COMERCIO</v>
          </cell>
        </row>
        <row r="4184">
          <cell r="B4184" t="str">
            <v>14040918020109</v>
          </cell>
          <cell r="C4184" t="str">
            <v>BANCO FINANCIERO DEL PERU</v>
          </cell>
        </row>
        <row r="4185">
          <cell r="B4185" t="str">
            <v>14040918020116</v>
          </cell>
          <cell r="C4185" t="str">
            <v>CITIBANK N. A.   SUCURSAL EN EL PERU D</v>
          </cell>
        </row>
        <row r="4186">
          <cell r="B4186" t="str">
            <v>14040918020121</v>
          </cell>
          <cell r="C4186" t="str">
            <v>BANCO INTERAMERICANO DE FINANZAS - S.</v>
          </cell>
        </row>
        <row r="4187">
          <cell r="B4187" t="str">
            <v>14040918020128</v>
          </cell>
          <cell r="C4187" t="str">
            <v>CORPORACIÓN FINANCIERA DE DESARROLLO S</v>
          </cell>
        </row>
        <row r="4188">
          <cell r="B4188" t="str">
            <v>14040918020129</v>
          </cell>
          <cell r="C4188" t="str">
            <v>MIBANCO BANCO DE LA MICROEMPRESA - MIB</v>
          </cell>
        </row>
        <row r="4189">
          <cell r="B4189" t="str">
            <v>14040918020131</v>
          </cell>
          <cell r="C4189" t="str">
            <v>BANCO AGROPECUARIO - AGROBANCO</v>
          </cell>
        </row>
        <row r="4190">
          <cell r="B4190" t="str">
            <v>14040918020132</v>
          </cell>
          <cell r="C4190" t="str">
            <v>HSBC BANK PERU S. A.</v>
          </cell>
        </row>
        <row r="4191">
          <cell r="B4191" t="str">
            <v>14040918020133</v>
          </cell>
          <cell r="C4191" t="str">
            <v>BANCO FALABELLA DEL PERU</v>
          </cell>
        </row>
        <row r="4192">
          <cell r="B4192" t="str">
            <v>14040918020134</v>
          </cell>
          <cell r="C4192" t="str">
            <v>BANCO SANTANDER PERU S. A.</v>
          </cell>
        </row>
        <row r="4193">
          <cell r="B4193" t="str">
            <v>14040918020135</v>
          </cell>
          <cell r="C4193" t="str">
            <v>BANCO RIPLEY S. A.</v>
          </cell>
        </row>
        <row r="4194">
          <cell r="B4194" t="str">
            <v>14040918020136</v>
          </cell>
          <cell r="C4194" t="str">
            <v>BANCO AZTECA DEL PERU S. A.</v>
          </cell>
        </row>
        <row r="4195">
          <cell r="B4195" t="str">
            <v>14040918020137</v>
          </cell>
          <cell r="C4195" t="str">
            <v>DEUTSCHE BANK (PERU) S. A.</v>
          </cell>
        </row>
        <row r="4196">
          <cell r="B4196" t="str">
            <v>14040918020199</v>
          </cell>
          <cell r="C4196" t="str">
            <v>BANCOS EN LIQUIDACIÓN</v>
          </cell>
        </row>
        <row r="4197">
          <cell r="B4197" t="str">
            <v>14040918020203</v>
          </cell>
          <cell r="C4197" t="str">
            <v>SOLUCIÓN FINANCIERADE CREDITO DEL PERU</v>
          </cell>
        </row>
        <row r="4198">
          <cell r="B4198" t="str">
            <v>14040918020207</v>
          </cell>
          <cell r="C4198" t="str">
            <v>FINANCIERA TFC S. A.</v>
          </cell>
        </row>
        <row r="4199">
          <cell r="B4199" t="str">
            <v>14040918020209</v>
          </cell>
          <cell r="C4199" t="str">
            <v>FINANCIERA EDYFICAR S. A.</v>
          </cell>
        </row>
        <row r="4200">
          <cell r="B4200" t="str">
            <v>14040918020210</v>
          </cell>
          <cell r="C4200" t="str">
            <v>CREDISCOTIA FINANCIERA S. A.</v>
          </cell>
        </row>
        <row r="4201">
          <cell r="B4201" t="str">
            <v>14040918020211</v>
          </cell>
          <cell r="C4201" t="str">
            <v>FINANCIERA CREAR S. A.</v>
          </cell>
        </row>
        <row r="4202">
          <cell r="B4202" t="str">
            <v>14040918020212</v>
          </cell>
          <cell r="C4202" t="str">
            <v>FINANCIERA CONFIANZA S. A.</v>
          </cell>
        </row>
        <row r="4203">
          <cell r="B4203" t="str">
            <v>14040918020213</v>
          </cell>
          <cell r="C4203" t="str">
            <v>FINANCIERA UNIVERSAL S. A.</v>
          </cell>
        </row>
        <row r="4204">
          <cell r="B4204" t="str">
            <v>14040918020214</v>
          </cell>
          <cell r="C4204" t="str">
            <v>FINANCIERA UNO S. A.</v>
          </cell>
        </row>
        <row r="4205">
          <cell r="B4205" t="str">
            <v>14040918020215</v>
          </cell>
          <cell r="C4205" t="str">
            <v>FINANCIERA EFECTIVA S. A.</v>
          </cell>
        </row>
        <row r="4206">
          <cell r="B4206" t="str">
            <v>14040918020216</v>
          </cell>
          <cell r="C4206" t="str">
            <v>AMERIKA FINANCIERA S. A.</v>
          </cell>
        </row>
        <row r="4207">
          <cell r="B4207" t="str">
            <v>14040918020299</v>
          </cell>
          <cell r="C4207" t="str">
            <v>FINANCIERAS EN LIQUIDACIÓN</v>
          </cell>
        </row>
        <row r="4208">
          <cell r="B4208" t="str">
            <v>14040918020301</v>
          </cell>
          <cell r="C4208" t="str">
            <v>CAJA MUNICIPAL DE AHORRO YCREDITO DE S</v>
          </cell>
        </row>
        <row r="4209">
          <cell r="B4209" t="str">
            <v>14040918020302</v>
          </cell>
          <cell r="C4209" t="str">
            <v>CAJA MUNICIPALDE CREDITO POPULAR DE LI</v>
          </cell>
        </row>
        <row r="4210">
          <cell r="B4210" t="str">
            <v>14040918020303</v>
          </cell>
          <cell r="C4210" t="str">
            <v>CAJA MUNICIPAL DE AHORRO YCREDITO DE P</v>
          </cell>
        </row>
        <row r="4211">
          <cell r="B4211" t="str">
            <v>14040918020304</v>
          </cell>
          <cell r="C4211" t="str">
            <v>CAJA MUNICIPAL DE AHORRO YCREDITO DE A</v>
          </cell>
        </row>
        <row r="4212">
          <cell r="B4212" t="str">
            <v>14040918020305</v>
          </cell>
          <cell r="C4212" t="str">
            <v>CAJA MUNICIPAL DE AHORRO YCREDITO DE H</v>
          </cell>
        </row>
        <row r="4213">
          <cell r="B4213" t="str">
            <v>14040918020306</v>
          </cell>
          <cell r="C4213" t="str">
            <v>CAJA MUNICIPAL DE AHORRO YCREDITO CUSC</v>
          </cell>
        </row>
        <row r="4214">
          <cell r="B4214" t="str">
            <v>14040918020307</v>
          </cell>
          <cell r="C4214" t="str">
            <v>CAJA MUNICIPAL DE AHORRO YCREDITO DE M</v>
          </cell>
        </row>
        <row r="4215">
          <cell r="B4215" t="str">
            <v>14040918020308</v>
          </cell>
          <cell r="C4215" t="str">
            <v>CAJA MUNICIPAL DE AHORRO YCREDITO DE I</v>
          </cell>
        </row>
        <row r="4216">
          <cell r="B4216" t="str">
            <v>14040918020309</v>
          </cell>
          <cell r="C4216" t="str">
            <v>CAJA MUNICIPAL DE AHORRO YCREDITO DE P</v>
          </cell>
        </row>
        <row r="4217">
          <cell r="B4217" t="str">
            <v>14040918020310</v>
          </cell>
          <cell r="C4217" t="str">
            <v>CAJA MUNICIPAL DE AHORRO YCREDITO DEL</v>
          </cell>
        </row>
        <row r="4218">
          <cell r="B4218" t="str">
            <v>14040918020311</v>
          </cell>
          <cell r="C4218" t="str">
            <v>CAJA MUNICIPAL DE AHORRO YCREDITO DE T</v>
          </cell>
        </row>
        <row r="4219">
          <cell r="B4219" t="str">
            <v>14040918020312</v>
          </cell>
          <cell r="C4219" t="str">
            <v>CAJA MUNICIPAL DE AHORRO YCREDITO DE T</v>
          </cell>
        </row>
        <row r="4220">
          <cell r="B4220" t="str">
            <v>14040918020313</v>
          </cell>
          <cell r="C4220" t="str">
            <v>CAJA MUNICIPAL DE AHORRO YCREDITO DE P</v>
          </cell>
        </row>
        <row r="4221">
          <cell r="B4221" t="str">
            <v>14040918020399</v>
          </cell>
          <cell r="C4221" t="str">
            <v>CAJAS MUNICIPALES DE AHORRO YCREDITO E</v>
          </cell>
        </row>
        <row r="4222">
          <cell r="B4222" t="str">
            <v>14040918020403</v>
          </cell>
          <cell r="C4222" t="str">
            <v>CAJA RURAL DE AHORRO YCREDITO QUILLABA</v>
          </cell>
        </row>
        <row r="4223">
          <cell r="B4223" t="str">
            <v>14040918020405</v>
          </cell>
          <cell r="C4223" t="str">
            <v>CAJA RURAL DE AHORRO YCREDITO LOS LIBE</v>
          </cell>
        </row>
        <row r="4224">
          <cell r="B4224" t="str">
            <v>14040918020406</v>
          </cell>
          <cell r="C4224" t="str">
            <v>CAJA RURAL DE AHORRO YCREDITO SEÑOR DE</v>
          </cell>
        </row>
        <row r="4225">
          <cell r="B4225" t="str">
            <v>14040918020407</v>
          </cell>
          <cell r="C4225" t="str">
            <v>CAJA RURAL DE AHORRO YCREDITO CHAVÍN S</v>
          </cell>
        </row>
        <row r="4226">
          <cell r="B4226" t="str">
            <v>14040918020408</v>
          </cell>
          <cell r="C4226" t="str">
            <v>CAJA RURAL DE AHORRO YCREDITO NUESTRA</v>
          </cell>
        </row>
        <row r="4227">
          <cell r="B4227" t="str">
            <v>14040918020409</v>
          </cell>
          <cell r="C4227" t="str">
            <v>CAJA RURAL DE AHORRO YCREDITO CAJAMARC</v>
          </cell>
        </row>
        <row r="4228">
          <cell r="B4228" t="str">
            <v>14040918020410</v>
          </cell>
          <cell r="C4228" t="str">
            <v>CAJA RURAL DE AHORRO YCREDITO PROFINAN</v>
          </cell>
        </row>
        <row r="4229">
          <cell r="B4229" t="str">
            <v>14040918020412</v>
          </cell>
          <cell r="C4229" t="str">
            <v>CAJA RURAL DE AHORRO YCREDITO SIPÁN S.</v>
          </cell>
        </row>
        <row r="4230">
          <cell r="B4230" t="str">
            <v>14040918020414</v>
          </cell>
          <cell r="C4230" t="str">
            <v>CAJA RURAL DE AHORRO YCREDITO PRYMERA</v>
          </cell>
        </row>
        <row r="4231">
          <cell r="B4231" t="str">
            <v>14040918020415</v>
          </cell>
          <cell r="C4231" t="str">
            <v>CAJA RURAL DE AHORRO YCREDITO LOS ANDE</v>
          </cell>
        </row>
        <row r="4232">
          <cell r="B4232" t="str">
            <v>14040918020499</v>
          </cell>
          <cell r="C4232" t="str">
            <v>CAJAS RURALES DE AHORRO YCREDITO EN LI</v>
          </cell>
        </row>
        <row r="4233">
          <cell r="B4233" t="str">
            <v>14040918020503</v>
          </cell>
          <cell r="C4233" t="str">
            <v>PROEMPRESA S. A.</v>
          </cell>
        </row>
        <row r="4234">
          <cell r="B4234" t="str">
            <v>14040918020506</v>
          </cell>
          <cell r="C4234" t="str">
            <v>NUEVA VISIÓN S. A.</v>
          </cell>
        </row>
        <row r="4235">
          <cell r="B4235" t="str">
            <v>14040918020508</v>
          </cell>
          <cell r="C4235" t="str">
            <v>RAIZ S. A.</v>
          </cell>
        </row>
        <row r="4236">
          <cell r="B4236" t="str">
            <v>14040918020510</v>
          </cell>
          <cell r="C4236" t="str">
            <v>SOLIDARIDAD S. A.</v>
          </cell>
        </row>
        <row r="4237">
          <cell r="B4237" t="str">
            <v>14040918020511</v>
          </cell>
          <cell r="C4237" t="str">
            <v>CREDIVISIÓN S. A.</v>
          </cell>
        </row>
        <row r="4238">
          <cell r="B4238" t="str">
            <v>14040918020512</v>
          </cell>
          <cell r="C4238" t="str">
            <v>ACCESO CREDITICIO S. A.</v>
          </cell>
        </row>
        <row r="4239">
          <cell r="B4239" t="str">
            <v>14040918020514</v>
          </cell>
          <cell r="C4239" t="str">
            <v>ALTERNATIVA S. A.</v>
          </cell>
        </row>
        <row r="4240">
          <cell r="B4240" t="str">
            <v>14040918020515</v>
          </cell>
          <cell r="C4240" t="str">
            <v>PRONEGOCIOS S. A.</v>
          </cell>
        </row>
        <row r="4241">
          <cell r="B4241" t="str">
            <v>14040918020516</v>
          </cell>
          <cell r="C4241" t="str">
            <v>MICASITA S. A.</v>
          </cell>
        </row>
        <row r="4242">
          <cell r="B4242" t="str">
            <v>14040918020517</v>
          </cell>
          <cell r="C4242" t="str">
            <v>CREDIJET DEL PERU S. A.</v>
          </cell>
        </row>
        <row r="4243">
          <cell r="B4243" t="str">
            <v>14040918020599</v>
          </cell>
          <cell r="C4243" t="str">
            <v>EDPYMES EN LIQUIDACIÓN</v>
          </cell>
        </row>
        <row r="4244">
          <cell r="B4244" t="str">
            <v>14040918020710</v>
          </cell>
          <cell r="C4244" t="str">
            <v>LEASING TOTAL S. A.</v>
          </cell>
        </row>
        <row r="4245">
          <cell r="B4245" t="str">
            <v>14040918020711</v>
          </cell>
          <cell r="C4245" t="str">
            <v>MITSUI - MASA LEASING S. A.</v>
          </cell>
        </row>
        <row r="4246">
          <cell r="B4246" t="str">
            <v>14040918020799</v>
          </cell>
          <cell r="C4246" t="str">
            <v>LEASING EN LIQUIDACIÓN</v>
          </cell>
        </row>
        <row r="4247">
          <cell r="B4247" t="str">
            <v>14040918020801</v>
          </cell>
          <cell r="C4247" t="str">
            <v>FONDO DE GARANTÍA PARA PRSTAMOS A LA P</v>
          </cell>
        </row>
        <row r="4248">
          <cell r="B4248" t="str">
            <v>14040918021301</v>
          </cell>
          <cell r="C4248" t="str">
            <v>LA FIDUCIARIA S. A.</v>
          </cell>
        </row>
        <row r="4249">
          <cell r="B4249" t="str">
            <v>14040918021302</v>
          </cell>
          <cell r="C4249" t="str">
            <v>FIDUCIARIA GBC S. A.</v>
          </cell>
        </row>
        <row r="4250">
          <cell r="B4250" t="str">
            <v>14040918021401</v>
          </cell>
          <cell r="C4250" t="str">
            <v>FONDO MIVIVIENDA S. A.</v>
          </cell>
        </row>
        <row r="4251">
          <cell r="B4251" t="str">
            <v>14040918021501</v>
          </cell>
          <cell r="C4251" t="str">
            <v>AMRICA FACTORING S. A.</v>
          </cell>
        </row>
        <row r="4252">
          <cell r="B4252" t="str">
            <v>14040918021601</v>
          </cell>
          <cell r="C4252" t="str">
            <v>INCASA S. A.</v>
          </cell>
        </row>
        <row r="4253">
          <cell r="B4253" t="str">
            <v>14040918021701</v>
          </cell>
          <cell r="C4253" t="str">
            <v>BANCOS DEL EXTERIOR</v>
          </cell>
        </row>
        <row r="4254">
          <cell r="B4254" t="str">
            <v>14040918021702</v>
          </cell>
          <cell r="C4254" t="str">
            <v>OTRAS EMPRESAS DEL SISTEMA FINANCIERO</v>
          </cell>
        </row>
        <row r="4255">
          <cell r="B4255" t="str">
            <v>14041006010101</v>
          </cell>
          <cell r="C4255" t="str">
            <v>LPC PAG TV REF VIG REVOL CCOR</v>
          </cell>
        </row>
        <row r="4256">
          <cell r="B4256" t="str">
            <v>14041006010201</v>
          </cell>
          <cell r="C4256" t="str">
            <v>CL PAG.REF.TV REV VIG CCOR</v>
          </cell>
        </row>
        <row r="4257">
          <cell r="B4257" t="str">
            <v>14041006010202</v>
          </cell>
          <cell r="C4257" t="str">
            <v>LPC PAG REF COVID_19 VIG REV CCOR</v>
          </cell>
        </row>
        <row r="4258">
          <cell r="B4258" t="str">
            <v>14041006020701</v>
          </cell>
          <cell r="C4258" t="str">
            <v>RCC  PRESTAMOS - CRÉDITOS CORPORATIVOS</v>
          </cell>
        </row>
        <row r="4259">
          <cell r="B4259" t="str">
            <v>14041006020703</v>
          </cell>
          <cell r="C4259" t="str">
            <v>LPC REFINANCIADO REACTIVA CCOR VIG</v>
          </cell>
        </row>
        <row r="4260">
          <cell r="B4260" t="str">
            <v>14041006020704</v>
          </cell>
          <cell r="C4260" t="str">
            <v>LPC REFINANCIADO CRECER IBK POST HONR</v>
          </cell>
        </row>
        <row r="4261">
          <cell r="B4261" t="str">
            <v>14041006020705</v>
          </cell>
          <cell r="C4261" t="str">
            <v>CCD-BPE REFINANCIADO_CCOR VIG</v>
          </cell>
        </row>
        <row r="4262">
          <cell r="B4262" t="str">
            <v>14041006020755</v>
          </cell>
          <cell r="C4262" t="str">
            <v>LPC PAG TV REF VIG NO REV CCOR</v>
          </cell>
        </row>
        <row r="4263">
          <cell r="B4263" t="str">
            <v>14041006090101</v>
          </cell>
          <cell r="C4263" t="str">
            <v>LPC PAG TV REF VIG NO REV CCOR</v>
          </cell>
        </row>
        <row r="4264">
          <cell r="B4264" t="str">
            <v>14041006090201</v>
          </cell>
          <cell r="C4264" t="str">
            <v>CL P.REFI DEUD.VTA.CARTE CCOR VIG</v>
          </cell>
        </row>
        <row r="4265">
          <cell r="B4265" t="str">
            <v>14041006090202</v>
          </cell>
          <cell r="C4265" t="str">
            <v>CL PAG.REF.TV NO REV VIG CCOR</v>
          </cell>
        </row>
        <row r="4266">
          <cell r="B4266" t="str">
            <v>14041006090203</v>
          </cell>
          <cell r="C4266" t="str">
            <v>LPC PAG REF COVID_19 VIG NO REV CCOR</v>
          </cell>
        </row>
        <row r="4267">
          <cell r="B4267" t="str">
            <v>14041011000101</v>
          </cell>
          <cell r="C4267" t="str">
            <v>LPC REFIN LEAS DEL BIEN RP CCOR</v>
          </cell>
        </row>
        <row r="4268">
          <cell r="B4268" t="str">
            <v>14041011000102</v>
          </cell>
          <cell r="C4268" t="str">
            <v>LPC REFIN LEAS INT DIFERIDOS RP CCOR</v>
          </cell>
        </row>
        <row r="4269">
          <cell r="B4269" t="str">
            <v>14041011000103</v>
          </cell>
          <cell r="C4269" t="str">
            <v>LPC REF LEAS SEGUROS RP CCOR</v>
          </cell>
        </row>
        <row r="4270">
          <cell r="B4270" t="str">
            <v>14041011000104</v>
          </cell>
          <cell r="C4270" t="str">
            <v>LPC REF LEAS SEGUROS INT DIFERIDOS RP</v>
          </cell>
        </row>
        <row r="4271">
          <cell r="B4271" t="str">
            <v>14041011000105</v>
          </cell>
          <cell r="C4271" t="str">
            <v>LPC REF LEAS IGV RP CCOR</v>
          </cell>
        </row>
        <row r="4272">
          <cell r="B4272" t="str">
            <v>14041011000106</v>
          </cell>
          <cell r="C4272" t="str">
            <v>LPC REF LS COFIGAS VIG PRI CCOR</v>
          </cell>
        </row>
        <row r="4273">
          <cell r="B4273" t="str">
            <v>14041011000107</v>
          </cell>
          <cell r="C4273" t="str">
            <v>LPC REF LS COFIGAS CAP INT DIF VIG PDL</v>
          </cell>
        </row>
        <row r="4274">
          <cell r="B4274" t="str">
            <v>14041011000108</v>
          </cell>
          <cell r="C4274" t="str">
            <v>LPC REF LS COFIGAS SEG BIEN VIG PDS CC</v>
          </cell>
        </row>
        <row r="4275">
          <cell r="B4275" t="str">
            <v>14041011000109</v>
          </cell>
          <cell r="C4275" t="str">
            <v>LPC REF LS COFIGAS PRIMA SEG VIG PSG C</v>
          </cell>
        </row>
        <row r="4276">
          <cell r="B4276" t="str">
            <v>14041011000110</v>
          </cell>
          <cell r="C4276" t="str">
            <v>LPC REF LS COFIGAS IGV VIG PIG CCOR</v>
          </cell>
        </row>
        <row r="4277">
          <cell r="B4277" t="str">
            <v>14041012000101</v>
          </cell>
          <cell r="C4277" t="str">
            <v>LPC LEASEACK INT DIFERIDOS RP CCOR</v>
          </cell>
        </row>
        <row r="4278">
          <cell r="B4278" t="str">
            <v>14041012000102</v>
          </cell>
          <cell r="C4278" t="str">
            <v>LPC LEAS SEG INT DIF RP REFIN CCOR</v>
          </cell>
        </row>
        <row r="4279">
          <cell r="B4279" t="str">
            <v>14041012000103</v>
          </cell>
          <cell r="C4279" t="str">
            <v>LPC LEASEBACK SEGUROS  REFIN CCOR</v>
          </cell>
        </row>
        <row r="4280">
          <cell r="B4280" t="str">
            <v>14041012000104</v>
          </cell>
          <cell r="C4280" t="str">
            <v>LPC LEASEBACK IGV RP REFIN CCOR</v>
          </cell>
        </row>
        <row r="4281">
          <cell r="B4281" t="str">
            <v>14041012000105</v>
          </cell>
          <cell r="C4281" t="str">
            <v>LPC LEASEBACK  BIEN RP REFIN CCOR</v>
          </cell>
        </row>
        <row r="4282">
          <cell r="B4282" t="str">
            <v>14041024000103</v>
          </cell>
          <cell r="C4282" t="str">
            <v>CL PAG.REF.RFA SUBOR CCOR VIG</v>
          </cell>
        </row>
        <row r="4283">
          <cell r="B4283" t="str">
            <v>14041024000104</v>
          </cell>
          <cell r="C4283" t="str">
            <v>CL P.REF.RFA FINANC CCOR VIG</v>
          </cell>
        </row>
        <row r="4284">
          <cell r="B4284" t="str">
            <v>14041106010101</v>
          </cell>
          <cell r="C4284" t="str">
            <v>LPC PAG TV REF VIG REVOL CGEM</v>
          </cell>
        </row>
        <row r="4285">
          <cell r="B4285" t="str">
            <v>14041106010202</v>
          </cell>
          <cell r="C4285" t="str">
            <v>CL PAG.REF.TV REV VIG CGEM</v>
          </cell>
        </row>
        <row r="4286">
          <cell r="B4286" t="str">
            <v>14041106010203</v>
          </cell>
          <cell r="C4286" t="str">
            <v>LPC PAG REF COVID_19 VIG REV CGEM</v>
          </cell>
        </row>
        <row r="4287">
          <cell r="B4287" t="str">
            <v>14041106020101</v>
          </cell>
          <cell r="C4287" t="str">
            <v>MYP PAG.TV REFIN.C/FIJA VIG CGEM</v>
          </cell>
        </row>
        <row r="4288">
          <cell r="B4288" t="str">
            <v>14041106020102</v>
          </cell>
          <cell r="C4288" t="str">
            <v>LPC PAG TV REF VIG NO REV CGEM</v>
          </cell>
        </row>
        <row r="4289">
          <cell r="B4289" t="str">
            <v>14041106020103</v>
          </cell>
          <cell r="C4289" t="str">
            <v>LPC PAG TV REF VIG NO REV CGEM</v>
          </cell>
        </row>
        <row r="4290">
          <cell r="B4290" t="str">
            <v>14041106020104</v>
          </cell>
          <cell r="C4290" t="str">
            <v>LPC REFINANCIADO REACTIVA CGEM VIG</v>
          </cell>
        </row>
        <row r="4291">
          <cell r="B4291" t="str">
            <v>14041106020105</v>
          </cell>
          <cell r="C4291" t="str">
            <v>LPC REFINANCIADO CRECER IBK POST HONR</v>
          </cell>
        </row>
        <row r="4292">
          <cell r="B4292" t="str">
            <v>14041106020106</v>
          </cell>
          <cell r="C4292" t="str">
            <v>CCD-BPE REFINANCIADO_CGEM VIG</v>
          </cell>
        </row>
        <row r="4293">
          <cell r="B4293" t="str">
            <v>14041106090101</v>
          </cell>
          <cell r="C4293" t="str">
            <v>LPC PAG TV REF VIG NO REV CGEM</v>
          </cell>
        </row>
        <row r="4294">
          <cell r="B4294" t="str">
            <v>14041106090204</v>
          </cell>
          <cell r="C4294" t="str">
            <v>CL P.REFI DEUD.VTA.CARTE CGEM VIG</v>
          </cell>
        </row>
        <row r="4295">
          <cell r="B4295" t="str">
            <v>14041106090205</v>
          </cell>
          <cell r="C4295" t="str">
            <v>CL PAG.REF.TV NO REV VIG CGEM</v>
          </cell>
        </row>
        <row r="4296">
          <cell r="B4296" t="str">
            <v>14041106090206</v>
          </cell>
          <cell r="C4296" t="str">
            <v>LPC PAG REF COVID_19 VIG NO REV CGEM</v>
          </cell>
        </row>
        <row r="4297">
          <cell r="B4297" t="str">
            <v>14041111000101</v>
          </cell>
          <cell r="C4297" t="str">
            <v>LPC REFIN LEAS DEL BIEN RP CGEM</v>
          </cell>
        </row>
        <row r="4298">
          <cell r="B4298" t="str">
            <v>14041111000102</v>
          </cell>
          <cell r="C4298" t="str">
            <v>LPC REFIN LEAS INT DIFERIDOS RP CGEM</v>
          </cell>
        </row>
        <row r="4299">
          <cell r="B4299" t="str">
            <v>14041111000103</v>
          </cell>
          <cell r="C4299" t="str">
            <v>LPC REF LEAS SEGUROS RP CGEM</v>
          </cell>
        </row>
        <row r="4300">
          <cell r="B4300" t="str">
            <v>14041111000104</v>
          </cell>
          <cell r="C4300" t="str">
            <v>LPC REF LEAS SEGUROS INT DIFERIDOS RP</v>
          </cell>
        </row>
        <row r="4301">
          <cell r="B4301" t="str">
            <v>14041111000105</v>
          </cell>
          <cell r="C4301" t="str">
            <v>LPC REF LEAS IGV RP CGEM</v>
          </cell>
        </row>
        <row r="4302">
          <cell r="B4302" t="str">
            <v>14041111000106</v>
          </cell>
          <cell r="C4302" t="str">
            <v>LPC REF LS COFIGAS VIG PRI CGEM</v>
          </cell>
        </row>
        <row r="4303">
          <cell r="B4303" t="str">
            <v>14041111000107</v>
          </cell>
          <cell r="C4303" t="str">
            <v>LPC REF LS COFIGAS CAP INT DIF VIG PDL</v>
          </cell>
        </row>
        <row r="4304">
          <cell r="B4304" t="str">
            <v>14041111000108</v>
          </cell>
          <cell r="C4304" t="str">
            <v>LPC REF LS COFIGAS SEG BIEN VIG PDS CG</v>
          </cell>
        </row>
        <row r="4305">
          <cell r="B4305" t="str">
            <v>14041111000109</v>
          </cell>
          <cell r="C4305" t="str">
            <v>LPC REF LS COFIGAS PRIMA SEG VIG PSG C</v>
          </cell>
        </row>
        <row r="4306">
          <cell r="B4306" t="str">
            <v>14041111000110</v>
          </cell>
          <cell r="C4306" t="str">
            <v>LPC REF LS COFIGAS IGV VIG PIG CGEM</v>
          </cell>
        </row>
        <row r="4307">
          <cell r="B4307" t="str">
            <v>14041111000111</v>
          </cell>
          <cell r="C4307" t="str">
            <v>LPC REFIN LEAS BPE DEL BIEN RP CGEM</v>
          </cell>
        </row>
        <row r="4308">
          <cell r="B4308" t="str">
            <v>14041111000112</v>
          </cell>
          <cell r="C4308" t="str">
            <v>LPC REFIN LEAS BPE INT DIFERIDOS RP CG</v>
          </cell>
        </row>
        <row r="4309">
          <cell r="B4309" t="str">
            <v>14041111000113</v>
          </cell>
          <cell r="C4309" t="str">
            <v>LPC REF LEAS BPE SEGUROS RP CGEM</v>
          </cell>
        </row>
        <row r="4310">
          <cell r="B4310" t="str">
            <v>14041111000114</v>
          </cell>
          <cell r="C4310" t="str">
            <v>LPC REF LEAS BPE SEGUROS INT DIFERIDOS</v>
          </cell>
        </row>
        <row r="4311">
          <cell r="B4311" t="str">
            <v>14041111000115</v>
          </cell>
          <cell r="C4311" t="str">
            <v>LPC REF LEAS BPE IGV RP CGEM</v>
          </cell>
        </row>
        <row r="4312">
          <cell r="B4312" t="str">
            <v>14041112000101</v>
          </cell>
          <cell r="C4312" t="str">
            <v>LPC LEASEACK INT DIFERIDOS RP CGEM</v>
          </cell>
        </row>
        <row r="4313">
          <cell r="B4313" t="str">
            <v>14041112000102</v>
          </cell>
          <cell r="C4313" t="str">
            <v>LPC LEAS SEG INT DIF RP REFIN CGEM</v>
          </cell>
        </row>
        <row r="4314">
          <cell r="B4314" t="str">
            <v>14041112000103</v>
          </cell>
          <cell r="C4314" t="str">
            <v>LPC LEASEBACK SEGUROS  REFIN CGEM</v>
          </cell>
        </row>
        <row r="4315">
          <cell r="B4315" t="str">
            <v>14041112000104</v>
          </cell>
          <cell r="C4315" t="str">
            <v>LPC LEASEBACK IGV RP REFIN CGEM</v>
          </cell>
        </row>
        <row r="4316">
          <cell r="B4316" t="str">
            <v>14041112000105</v>
          </cell>
          <cell r="C4316" t="str">
            <v>LPC LEASEBACK  BIEN RP REFIN CGEM</v>
          </cell>
        </row>
        <row r="4317">
          <cell r="B4317" t="str">
            <v>14041112000106</v>
          </cell>
          <cell r="C4317" t="str">
            <v>LPC PDL LSBACK BIEN RP REF.INT DIF.CGE</v>
          </cell>
        </row>
        <row r="4318">
          <cell r="B4318" t="str">
            <v>14041112000107</v>
          </cell>
          <cell r="C4318" t="str">
            <v>LPC PDS LSBACK REF SEG.INT.DIF.RP CGEM</v>
          </cell>
        </row>
        <row r="4319">
          <cell r="B4319" t="str">
            <v>14041124000101</v>
          </cell>
          <cell r="C4319" t="str">
            <v>CL PAG.REF.RFA SUBOR CGEM VIG</v>
          </cell>
        </row>
        <row r="4320">
          <cell r="B4320" t="str">
            <v>14041124000102</v>
          </cell>
          <cell r="C4320" t="str">
            <v>CL P.REF.RFA FINANC CGEM VIG</v>
          </cell>
        </row>
        <row r="4321">
          <cell r="B4321" t="str">
            <v>14041202000101</v>
          </cell>
          <cell r="C4321" t="str">
            <v>HPC ME REF TC IB PN COLOCAC. VIGENTE</v>
          </cell>
        </row>
        <row r="4322">
          <cell r="B4322" t="str">
            <v>14041206010101</v>
          </cell>
          <cell r="C4322" t="str">
            <v>MYP PAG.TV REFIN. REVOL VIG MES CMED</v>
          </cell>
        </row>
        <row r="4323">
          <cell r="B4323" t="str">
            <v>14041206010102</v>
          </cell>
          <cell r="C4323" t="str">
            <v>MYP REFIN.COBRAN REVOLCMED</v>
          </cell>
        </row>
        <row r="4324">
          <cell r="B4324" t="str">
            <v>14041206010201</v>
          </cell>
          <cell r="C4324" t="str">
            <v>LPC PAG TV REF VIG REVOL CMED</v>
          </cell>
        </row>
        <row r="4325">
          <cell r="B4325" t="str">
            <v>14041206010301</v>
          </cell>
          <cell r="C4325" t="str">
            <v>CL PAG.REF.TV REV VIG CMED</v>
          </cell>
        </row>
        <row r="4326">
          <cell r="B4326" t="str">
            <v>14041206010302</v>
          </cell>
          <cell r="C4326" t="str">
            <v>LPC PAG REF COVID_19 VIG REV CMED</v>
          </cell>
        </row>
        <row r="4327">
          <cell r="B4327" t="str">
            <v>14041206020101</v>
          </cell>
          <cell r="C4327" t="str">
            <v>MYP PAG.TV REFIN.C/FIJA VIG CMED</v>
          </cell>
        </row>
        <row r="4328">
          <cell r="B4328" t="str">
            <v>14041206020102</v>
          </cell>
          <cell r="C4328" t="str">
            <v>MYP REFIN.COBRAN C/FIJA CMED</v>
          </cell>
        </row>
        <row r="4329">
          <cell r="B4329" t="str">
            <v>14041206020301</v>
          </cell>
          <cell r="C4329" t="str">
            <v>HPC ME REF CAP.VIG. EFEC C/GARANT. HIP</v>
          </cell>
        </row>
        <row r="4330">
          <cell r="B4330" t="str">
            <v>14041206020302</v>
          </cell>
          <cell r="C4330" t="str">
            <v>MYP REFINANC. COVID-19</v>
          </cell>
        </row>
        <row r="4331">
          <cell r="B4331" t="str">
            <v>14041206020303</v>
          </cell>
          <cell r="C4331" t="str">
            <v>LPC PAG TV REF VIG NO REV CMED</v>
          </cell>
        </row>
        <row r="4332">
          <cell r="B4332" t="str">
            <v>14041206020304</v>
          </cell>
          <cell r="C4332" t="str">
            <v>LPC PAG TV REF VIG NO REV CMED</v>
          </cell>
        </row>
        <row r="4333">
          <cell r="B4333" t="str">
            <v>14041206020305</v>
          </cell>
          <cell r="C4333" t="str">
            <v>LPC REFINANCIADO REACTIVA CMED VIG</v>
          </cell>
        </row>
        <row r="4334">
          <cell r="B4334" t="str">
            <v>14041206020309</v>
          </cell>
          <cell r="C4334" t="str">
            <v>MYP REFINANCIADO CIMA CMED VIG</v>
          </cell>
        </row>
        <row r="4335">
          <cell r="B4335" t="str">
            <v>14041206020310</v>
          </cell>
          <cell r="C4335" t="str">
            <v>LPC REFINANCIADO CRECER IBK POST HONR</v>
          </cell>
        </row>
        <row r="4336">
          <cell r="B4336" t="str">
            <v>14041206020311</v>
          </cell>
          <cell r="C4336" t="str">
            <v>CCD-BPE REFINANCIADO_CMED VIG</v>
          </cell>
        </row>
        <row r="4337">
          <cell r="B4337" t="str">
            <v>14041206090101</v>
          </cell>
          <cell r="C4337" t="str">
            <v>CL P.REFI DEUD.VTA.CARTE CMED VIG</v>
          </cell>
        </row>
        <row r="4338">
          <cell r="B4338" t="str">
            <v>14041206090102</v>
          </cell>
          <cell r="C4338" t="str">
            <v>CL PAG.REF.TV NO REV VIG CMED</v>
          </cell>
        </row>
        <row r="4339">
          <cell r="B4339" t="str">
            <v>14041206090201</v>
          </cell>
          <cell r="C4339" t="str">
            <v>LPC PAG TV REF VIG NO REV CMED</v>
          </cell>
        </row>
        <row r="4340">
          <cell r="B4340" t="str">
            <v>14041206090301</v>
          </cell>
          <cell r="C4340" t="str">
            <v>HPC ME CRED REFIN CONSUM NRV VIGENTE</v>
          </cell>
        </row>
        <row r="4341">
          <cell r="B4341" t="str">
            <v>14041206090302</v>
          </cell>
          <cell r="C4341" t="str">
            <v>HPC ME CRED REFIN NRV AUTOMOVILES VIGE</v>
          </cell>
        </row>
        <row r="4342">
          <cell r="B4342" t="str">
            <v>14041206090303</v>
          </cell>
          <cell r="C4342" t="str">
            <v>LPC PAG REF COVID_19 VIG NO REV CMED</v>
          </cell>
        </row>
        <row r="4343">
          <cell r="B4343" t="str">
            <v>14041211000101</v>
          </cell>
          <cell r="C4343" t="str">
            <v>LPC REFIN LEAS DEL BIEN RP CMED</v>
          </cell>
        </row>
        <row r="4344">
          <cell r="B4344" t="str">
            <v>14041211000102</v>
          </cell>
          <cell r="C4344" t="str">
            <v>LPC REFIN LEAS INT DIFERIDOS RP CMED</v>
          </cell>
        </row>
        <row r="4345">
          <cell r="B4345" t="str">
            <v>14041211000103</v>
          </cell>
          <cell r="C4345" t="str">
            <v>LPC REF LEAS SEGUROS RP CMED</v>
          </cell>
        </row>
        <row r="4346">
          <cell r="B4346" t="str">
            <v>14041211000104</v>
          </cell>
          <cell r="C4346" t="str">
            <v>LPC REF LEAS SEGUROS INT DIFERIDOS RP</v>
          </cell>
        </row>
        <row r="4347">
          <cell r="B4347" t="str">
            <v>14041211000105</v>
          </cell>
          <cell r="C4347" t="str">
            <v>LPC REF LEAS IGV RP CMED</v>
          </cell>
        </row>
        <row r="4348">
          <cell r="B4348" t="str">
            <v>14041211000106</v>
          </cell>
          <cell r="C4348" t="str">
            <v>LPC REFIN LEAS BPE DEL BIEN RP CMED</v>
          </cell>
        </row>
        <row r="4349">
          <cell r="B4349" t="str">
            <v>14041211000107</v>
          </cell>
          <cell r="C4349" t="str">
            <v>LPC REFIN LEAS BPE INT DIFERIDOS RP CM</v>
          </cell>
        </row>
        <row r="4350">
          <cell r="B4350" t="str">
            <v>14041211000108</v>
          </cell>
          <cell r="C4350" t="str">
            <v>LPC REF LEAS BPE SEGUROS RP CMED</v>
          </cell>
        </row>
        <row r="4351">
          <cell r="B4351" t="str">
            <v>14041211000109</v>
          </cell>
          <cell r="C4351" t="str">
            <v>LPC REF LEAS BPE SEGUROS INT DIFERIDOS</v>
          </cell>
        </row>
        <row r="4352">
          <cell r="B4352" t="str">
            <v>14041211000110</v>
          </cell>
          <cell r="C4352" t="str">
            <v>LPC REF LEAS BPE IGV RP CMED</v>
          </cell>
        </row>
        <row r="4353">
          <cell r="B4353" t="str">
            <v>14041211000111</v>
          </cell>
          <cell r="C4353" t="str">
            <v>LPC REF LS COFIGAS VIG PRI CMED</v>
          </cell>
        </row>
        <row r="4354">
          <cell r="B4354" t="str">
            <v>14041211000112</v>
          </cell>
          <cell r="C4354" t="str">
            <v>LPC REF LS COFIGAS CAP INT DIF VIG PDL</v>
          </cell>
        </row>
        <row r="4355">
          <cell r="B4355" t="str">
            <v>14041211000113</v>
          </cell>
          <cell r="C4355" t="str">
            <v>LPC REF LS COFIGAS SEG BIEN VIG PDS CM</v>
          </cell>
        </row>
        <row r="4356">
          <cell r="B4356" t="str">
            <v>14041211000114</v>
          </cell>
          <cell r="C4356" t="str">
            <v>LPC REF LS COFIGAS PRIMA SEG VIG PSG C</v>
          </cell>
        </row>
        <row r="4357">
          <cell r="B4357" t="str">
            <v>14041211000115</v>
          </cell>
          <cell r="C4357" t="str">
            <v>LPC REF LS COFIGAS IGV VIG PIG CMED</v>
          </cell>
        </row>
        <row r="4358">
          <cell r="B4358" t="str">
            <v>14041212000101</v>
          </cell>
          <cell r="C4358" t="str">
            <v>LPC LEASEACK INT DIFERIDOS RP CMED</v>
          </cell>
        </row>
        <row r="4359">
          <cell r="B4359" t="str">
            <v>14041212000102</v>
          </cell>
          <cell r="C4359" t="str">
            <v>LPC LEAS SEG INT DIF RP REFIN CMED</v>
          </cell>
        </row>
        <row r="4360">
          <cell r="B4360" t="str">
            <v>14041212000103</v>
          </cell>
          <cell r="C4360" t="str">
            <v>LPC LEASEBACK SEGUROS  REFIN CMED</v>
          </cell>
        </row>
        <row r="4361">
          <cell r="B4361" t="str">
            <v>14041212000104</v>
          </cell>
          <cell r="C4361" t="str">
            <v>LPC LEASEBACK IGV RP REFIN CMED</v>
          </cell>
        </row>
        <row r="4362">
          <cell r="B4362" t="str">
            <v>14041212000105</v>
          </cell>
          <cell r="C4362" t="str">
            <v>LPC LEASEBACK  BIEN RP REFIN CMED</v>
          </cell>
        </row>
        <row r="4363">
          <cell r="B4363" t="str">
            <v>14041224000101</v>
          </cell>
          <cell r="C4363" t="str">
            <v>CL PAG.REF.RFA SUBOR CMED VIG</v>
          </cell>
        </row>
        <row r="4364">
          <cell r="B4364" t="str">
            <v>14041224000102</v>
          </cell>
          <cell r="C4364" t="str">
            <v>CL P.REF.RFA FINANC CMED VIG</v>
          </cell>
        </row>
        <row r="4365">
          <cell r="B4365" t="str">
            <v>14041299000701</v>
          </cell>
          <cell r="C4365" t="str">
            <v>RCC  CRÉDITOS A MEDIANAS EMPRESAS - OT</v>
          </cell>
        </row>
        <row r="4366">
          <cell r="B4366" t="str">
            <v>14041306010101</v>
          </cell>
          <cell r="C4366" t="str">
            <v>MYP PAG.TV REFIN. REVOL VIG MES CPEM</v>
          </cell>
        </row>
        <row r="4367">
          <cell r="B4367" t="str">
            <v>14041306010102</v>
          </cell>
          <cell r="C4367" t="str">
            <v>MYP REFIN.COBRAN REVOLCPEM</v>
          </cell>
        </row>
        <row r="4368">
          <cell r="B4368" t="str">
            <v>14041306010201</v>
          </cell>
          <cell r="C4368" t="str">
            <v>LPC PAG TV REF VIG REVOL CPEM</v>
          </cell>
        </row>
        <row r="4369">
          <cell r="B4369" t="str">
            <v>14041306010303</v>
          </cell>
          <cell r="C4369" t="str">
            <v>CL PAG.REF.TV REV VIG CPEM</v>
          </cell>
        </row>
        <row r="4370">
          <cell r="B4370" t="str">
            <v>14041306020101</v>
          </cell>
          <cell r="C4370" t="str">
            <v>MYP PAG.TV REFIN.C/FIJA VIG CPEM</v>
          </cell>
        </row>
        <row r="4371">
          <cell r="B4371" t="str">
            <v>14041306020102</v>
          </cell>
          <cell r="C4371" t="str">
            <v>MYP REFIN.COBRAN C/FIJA CPEM</v>
          </cell>
        </row>
        <row r="4372">
          <cell r="B4372" t="str">
            <v>14041306020103</v>
          </cell>
          <cell r="C4372" t="str">
            <v>MYP REFINANC. COVID-19</v>
          </cell>
        </row>
        <row r="4373">
          <cell r="B4373" t="str">
            <v>14041306020104</v>
          </cell>
          <cell r="C4373" t="str">
            <v>LPC PAG TV REF VIG NO REV CPEM</v>
          </cell>
        </row>
        <row r="4374">
          <cell r="B4374" t="str">
            <v>14041306020105</v>
          </cell>
          <cell r="C4374" t="str">
            <v>LPC PAG TV REF VIG NO REV CPEM</v>
          </cell>
        </row>
        <row r="4375">
          <cell r="B4375" t="str">
            <v>14041306020106</v>
          </cell>
          <cell r="C4375" t="str">
            <v>LPC REFINANCIADO REACTIVA CPEM VIG</v>
          </cell>
        </row>
        <row r="4376">
          <cell r="B4376" t="str">
            <v>14041306020110</v>
          </cell>
          <cell r="C4376" t="str">
            <v>MYP REFINANCIADO CIMA CPEM VIG</v>
          </cell>
        </row>
        <row r="4377">
          <cell r="B4377" t="str">
            <v>14041306020111</v>
          </cell>
          <cell r="C4377" t="str">
            <v>LPC REFINANCIADO CRECER IBK POST HONR</v>
          </cell>
        </row>
        <row r="4378">
          <cell r="B4378" t="str">
            <v>14041306020112</v>
          </cell>
          <cell r="C4378" t="str">
            <v>CCD-BPE REFINANCIADO_CPEM VIG</v>
          </cell>
        </row>
        <row r="4379">
          <cell r="B4379" t="str">
            <v>14041306020113</v>
          </cell>
          <cell r="C4379" t="str">
            <v>LPC REFINANCIADO REACTIVA CPEM VIG</v>
          </cell>
        </row>
        <row r="4380">
          <cell r="B4380" t="str">
            <v>14041306090201</v>
          </cell>
          <cell r="C4380" t="str">
            <v>LPC PAG TV REF VIG NO REV CPEM</v>
          </cell>
        </row>
        <row r="4381">
          <cell r="B4381" t="str">
            <v>14041306090303</v>
          </cell>
          <cell r="C4381" t="str">
            <v>CL P.REFI DEUD.VTA.CARTE CPEM VIG</v>
          </cell>
        </row>
        <row r="4382">
          <cell r="B4382" t="str">
            <v>14041306090304</v>
          </cell>
          <cell r="C4382" t="str">
            <v>CL PAG.REF.TV NO REV VIG CPEM</v>
          </cell>
        </row>
        <row r="4383">
          <cell r="B4383" t="str">
            <v>14041311000101</v>
          </cell>
          <cell r="C4383" t="str">
            <v>LPC REFIN LEAS DEL BIEN RP CPEM</v>
          </cell>
        </row>
        <row r="4384">
          <cell r="B4384" t="str">
            <v>14041311000102</v>
          </cell>
          <cell r="C4384" t="str">
            <v>LPC REFIN LEAS INT DIFERIDOS RP CPEM</v>
          </cell>
        </row>
        <row r="4385">
          <cell r="B4385" t="str">
            <v>14041311000103</v>
          </cell>
          <cell r="C4385" t="str">
            <v>LPC REF LEAS SEGUROS RP CPEM</v>
          </cell>
        </row>
        <row r="4386">
          <cell r="B4386" t="str">
            <v>14041311000104</v>
          </cell>
          <cell r="C4386" t="str">
            <v>LPC REF LEAS SEGUROS INT DIFERIDOS RP</v>
          </cell>
        </row>
        <row r="4387">
          <cell r="B4387" t="str">
            <v>14041311000105</v>
          </cell>
          <cell r="C4387" t="str">
            <v>LPC REF LEAS IGV RP CPEM</v>
          </cell>
        </row>
        <row r="4388">
          <cell r="B4388" t="str">
            <v>14041311000106</v>
          </cell>
          <cell r="C4388" t="str">
            <v>LPC REFIN LEAS BPE DEL BIEN RP CPEM</v>
          </cell>
        </row>
        <row r="4389">
          <cell r="B4389" t="str">
            <v>14041311000107</v>
          </cell>
          <cell r="C4389" t="str">
            <v>LPC REFIN LEAS BPE INT DIFERIDOS RP CP</v>
          </cell>
        </row>
        <row r="4390">
          <cell r="B4390" t="str">
            <v>14041311000108</v>
          </cell>
          <cell r="C4390" t="str">
            <v>LPC REF LEAS BPE SEGUROS RP CPEM</v>
          </cell>
        </row>
        <row r="4391">
          <cell r="B4391" t="str">
            <v>14041311000109</v>
          </cell>
          <cell r="C4391" t="str">
            <v>LPC REF LEAS BPE SEGUROS INT DIFERIDOS</v>
          </cell>
        </row>
        <row r="4392">
          <cell r="B4392" t="str">
            <v>14041311000110</v>
          </cell>
          <cell r="C4392" t="str">
            <v>LPC REF LEAS BPE IGV RP CPEM</v>
          </cell>
        </row>
        <row r="4393">
          <cell r="B4393" t="str">
            <v>14041311000111</v>
          </cell>
          <cell r="C4393" t="str">
            <v>LPC REF LS COFIGAS VIG PRI CPEM</v>
          </cell>
        </row>
        <row r="4394">
          <cell r="B4394" t="str">
            <v>14041311000112</v>
          </cell>
          <cell r="C4394" t="str">
            <v>LPC REF LS COFIGAS CAP INT DIF VIG PDL</v>
          </cell>
        </row>
        <row r="4395">
          <cell r="B4395" t="str">
            <v>14041311000113</v>
          </cell>
          <cell r="C4395" t="str">
            <v>LPC REF LS COFIGAS SEG BIEN VIG PDS CP</v>
          </cell>
        </row>
        <row r="4396">
          <cell r="B4396" t="str">
            <v>14041311000114</v>
          </cell>
          <cell r="C4396" t="str">
            <v>LPC REF LS COFIGAS PRIMA SEG VIG PSG C</v>
          </cell>
        </row>
        <row r="4397">
          <cell r="B4397" t="str">
            <v>14041311000115</v>
          </cell>
          <cell r="C4397" t="str">
            <v>LPC REF LS COFIGAS IGV VIG PIG CPEM</v>
          </cell>
        </row>
        <row r="4398">
          <cell r="B4398" t="str">
            <v>14041312000101</v>
          </cell>
          <cell r="C4398" t="str">
            <v>LPC LEASEACK INT DIFERIDOS RP CPEM</v>
          </cell>
        </row>
        <row r="4399">
          <cell r="B4399" t="str">
            <v>14041312000102</v>
          </cell>
          <cell r="C4399" t="str">
            <v>LPC LEAS SEG INT DIF RP REFIN CPEM</v>
          </cell>
        </row>
        <row r="4400">
          <cell r="B4400" t="str">
            <v>14041312000103</v>
          </cell>
          <cell r="C4400" t="str">
            <v>LPC LEASEBACK SEGUROS  REFIN CPEM</v>
          </cell>
        </row>
        <row r="4401">
          <cell r="B4401" t="str">
            <v>14041312000104</v>
          </cell>
          <cell r="C4401" t="str">
            <v>LPC LEASEBACK IGV RP REFIN CPEM</v>
          </cell>
        </row>
        <row r="4402">
          <cell r="B4402" t="str">
            <v>14041312000105</v>
          </cell>
          <cell r="C4402" t="str">
            <v>LPC LEASEBACK  BIEN RP REFIN CPEM</v>
          </cell>
        </row>
        <row r="4403">
          <cell r="B4403" t="str">
            <v>14041324000103</v>
          </cell>
          <cell r="C4403" t="str">
            <v>CL PAG.REF.RFA SUBOR CCOR VIG</v>
          </cell>
        </row>
        <row r="4404">
          <cell r="B4404" t="str">
            <v>14041324000104</v>
          </cell>
          <cell r="C4404" t="str">
            <v>CL P.REF.RFA FINANC CPEM VIG</v>
          </cell>
        </row>
        <row r="4405">
          <cell r="B4405" t="str">
            <v>14050102010101</v>
          </cell>
          <cell r="C4405" t="str">
            <v>TC VISA COMERCIAL COLOC.DISP.EFECTIVO</v>
          </cell>
        </row>
        <row r="4406">
          <cell r="B4406" t="str">
            <v>14050102010102</v>
          </cell>
          <cell r="C4406" t="str">
            <v>TC MASTERCARD COMERCIAL. COLOC.</v>
          </cell>
        </row>
        <row r="4407">
          <cell r="B4407" t="str">
            <v>14050102010103</v>
          </cell>
          <cell r="C4407" t="str">
            <v>CL PRE JUD TC VISA PJ-DISP.EFEC</v>
          </cell>
        </row>
        <row r="4408">
          <cell r="B4408" t="str">
            <v>14050102020101</v>
          </cell>
          <cell r="C4408" t="str">
            <v>TC VISA COMERCIAL COLOC.COMPRAS</v>
          </cell>
        </row>
        <row r="4409">
          <cell r="B4409" t="str">
            <v>14050102020102</v>
          </cell>
          <cell r="C4409" t="str">
            <v>TC MASTERCARD COMERCIAL. COLOC. COMPR</v>
          </cell>
        </row>
        <row r="4410">
          <cell r="B4410" t="str">
            <v>14050104000101</v>
          </cell>
          <cell r="C4410" t="str">
            <v>SOBREGIROS EN CTA CTE PJ</v>
          </cell>
        </row>
        <row r="4411">
          <cell r="B4411" t="str">
            <v>14050104000102</v>
          </cell>
          <cell r="C4411" t="str">
            <v>BL SOBREG.CTA.CTE.VENCIDO PJ-BL</v>
          </cell>
        </row>
        <row r="4412">
          <cell r="B4412" t="str">
            <v>14050104000103</v>
          </cell>
          <cell r="C4412" t="str">
            <v>CTAS CTES DEUDOR VENC PJ S/F LUCRO</v>
          </cell>
        </row>
        <row r="4413">
          <cell r="B4413" t="str">
            <v>14050104000601</v>
          </cell>
          <cell r="C4413" t="str">
            <v>CL PRE.JUD.SOBR.CTA.CTE.PJ</v>
          </cell>
        </row>
        <row r="4414">
          <cell r="B4414" t="str">
            <v>14050105000103</v>
          </cell>
          <cell r="C4414" t="str">
            <v>BL PAG EN DSCTO VENC CL</v>
          </cell>
        </row>
        <row r="4415">
          <cell r="B4415" t="str">
            <v>14050105000104</v>
          </cell>
          <cell r="C4415" t="str">
            <v>BL LETRAS EN DSCTO VENC H4M PR</v>
          </cell>
        </row>
        <row r="4416">
          <cell r="B4416" t="str">
            <v>14050105010101</v>
          </cell>
          <cell r="C4416" t="str">
            <v>CL PAG.TASA DESCONTADA VEN</v>
          </cell>
        </row>
        <row r="4417">
          <cell r="B4417" t="str">
            <v>14050105010102</v>
          </cell>
          <cell r="C4417" t="str">
            <v>UCL D/P PAG.TASA DSCTDA.VEN</v>
          </cell>
        </row>
        <row r="4418">
          <cell r="B4418" t="str">
            <v>14050105010601</v>
          </cell>
          <cell r="C4418" t="str">
            <v>CL PRE JUDIC DSCTO.PAGARE VEN GL7003</v>
          </cell>
        </row>
        <row r="4419">
          <cell r="B4419" t="str">
            <v>14050105020101</v>
          </cell>
          <cell r="C4419" t="str">
            <v>PR LETR./FACT.DSCTO.VEN</v>
          </cell>
        </row>
        <row r="4420">
          <cell r="B4420" t="str">
            <v>14050105020601</v>
          </cell>
          <cell r="C4420" t="str">
            <v>CL PRE JUDIC DSCTO.LETRAS VENC GL7003</v>
          </cell>
        </row>
        <row r="4421">
          <cell r="B4421" t="str">
            <v>14050106000101</v>
          </cell>
          <cell r="C4421" t="str">
            <v>CL PAG.TASA VENCIDA VENCIDO</v>
          </cell>
        </row>
        <row r="4422">
          <cell r="B4422" t="str">
            <v>14050106000103</v>
          </cell>
          <cell r="C4422">
            <v>1.4050106000103E+17</v>
          </cell>
        </row>
        <row r="4423">
          <cell r="B4423" t="str">
            <v>14050106000118</v>
          </cell>
          <cell r="C4423" t="str">
            <v>BL PAG VENCIDO TASA VENC CL</v>
          </cell>
        </row>
        <row r="4424">
          <cell r="B4424" t="str">
            <v>14050106000124</v>
          </cell>
          <cell r="C4424" t="str">
            <v>LPC PRX P.OTRO SUS.VAC INDX.VEN .NCO</v>
          </cell>
        </row>
        <row r="4425">
          <cell r="B4425" t="str">
            <v>14050106000138</v>
          </cell>
          <cell r="C4425" t="str">
            <v>LPC PAG.TASA VENCIDA VEN</v>
          </cell>
        </row>
        <row r="4426">
          <cell r="B4426" t="str">
            <v>14050106000151</v>
          </cell>
          <cell r="C4426" t="str">
            <v>LPC P.TV OTROS SUSPENSO VEN.</v>
          </cell>
        </row>
        <row r="4427">
          <cell r="B4427" t="str">
            <v>14050106010101</v>
          </cell>
          <cell r="C4427" t="str">
            <v>CL PAG.TV REVOLVENTE VEN</v>
          </cell>
        </row>
        <row r="4428">
          <cell r="B4428" t="str">
            <v>14050106010102</v>
          </cell>
          <cell r="C4428" t="str">
            <v>CL PAG.TV D/P REVOLVENTE VEN</v>
          </cell>
        </row>
        <row r="4429">
          <cell r="B4429" t="str">
            <v>14050106010104</v>
          </cell>
          <cell r="C4429" t="str">
            <v>$CL P.TV NEG.INMOB.REVOLV VEN</v>
          </cell>
        </row>
        <row r="4430">
          <cell r="B4430" t="str">
            <v>14050106010108</v>
          </cell>
          <cell r="C4430" t="str">
            <v>CL PRE JUD PAG.TV REVOLVENTE</v>
          </cell>
        </row>
        <row r="4431">
          <cell r="B4431" t="str">
            <v>14050106010110</v>
          </cell>
          <cell r="C4431" t="str">
            <v>LPC PAG.TV REVOLV VEN</v>
          </cell>
        </row>
        <row r="4432">
          <cell r="B4432" t="str">
            <v>14050106010111</v>
          </cell>
          <cell r="C4432" t="str">
            <v>LPC PAG.TV D/P REVOLV VEN</v>
          </cell>
        </row>
        <row r="4433">
          <cell r="B4433" t="str">
            <v>14050106010112</v>
          </cell>
          <cell r="C4433" t="str">
            <v>LPC P.TV OTRS SUSP.REVOL VEN</v>
          </cell>
        </row>
        <row r="4434">
          <cell r="B4434" t="str">
            <v>14050106010115</v>
          </cell>
          <cell r="C4434" t="str">
            <v>MYP C LINEA REVOLVENTE VENC</v>
          </cell>
        </row>
        <row r="4435">
          <cell r="B4435" t="str">
            <v>14050106010116</v>
          </cell>
          <cell r="C4435" t="str">
            <v>MYP D/P C LINEA REVOLVENTE VENC</v>
          </cell>
        </row>
        <row r="4436">
          <cell r="B4436" t="str">
            <v>14050106010117</v>
          </cell>
          <cell r="C4436" t="str">
            <v>CL PRE JUD MYP CAP TRAB COMERC REVOL</v>
          </cell>
        </row>
        <row r="4437">
          <cell r="B4437" t="str">
            <v>14050106010118</v>
          </cell>
          <cell r="C4437" t="str">
            <v>CL PRE JUD MYP COMP AF INMUEB COMERC</v>
          </cell>
        </row>
        <row r="4438">
          <cell r="B4438" t="str">
            <v>14050106010120</v>
          </cell>
          <cell r="C4438" t="str">
            <v>CL PRE JUD MYP CRED ESTAC COMERC REV</v>
          </cell>
        </row>
        <row r="4439">
          <cell r="B4439" t="str">
            <v>14050106010201</v>
          </cell>
          <cell r="C4439" t="str">
            <v>LPC SISMO PAG TV REVOL VENC</v>
          </cell>
        </row>
        <row r="4440">
          <cell r="B4440" t="str">
            <v>14050106010202</v>
          </cell>
          <cell r="C4440" t="str">
            <v>LPC PAG.TV NEG.INMOBILIARIO REVOLV VEN</v>
          </cell>
        </row>
        <row r="4441">
          <cell r="B4441" t="str">
            <v>14050106020106</v>
          </cell>
          <cell r="C4441" t="str">
            <v>MYP C.CAP.VENC FIN. CAP. TRAB.</v>
          </cell>
        </row>
        <row r="4442">
          <cell r="B4442" t="str">
            <v>14050106020107</v>
          </cell>
          <cell r="C4442" t="str">
            <v>MYP D/P C CAP VENC FIN.CAP.TRAB</v>
          </cell>
        </row>
        <row r="4443">
          <cell r="B4443" t="str">
            <v>14050106020108</v>
          </cell>
          <cell r="C4443" t="str">
            <v>MYP C CAP.VENC FIN. COMPRA. AF.</v>
          </cell>
        </row>
        <row r="4444">
          <cell r="B4444" t="str">
            <v>14050106020109</v>
          </cell>
          <cell r="C4444" t="str">
            <v>MYP D/P C CAP VENC FIN.COMPRA. AF.</v>
          </cell>
        </row>
        <row r="4445">
          <cell r="B4445" t="str">
            <v>14050106020110</v>
          </cell>
          <cell r="C4445" t="str">
            <v>MYP C CAP.VENC FIN. CRED. PARAL.</v>
          </cell>
        </row>
        <row r="4446">
          <cell r="B4446" t="str">
            <v>14050106020111</v>
          </cell>
          <cell r="C4446" t="str">
            <v>MYP D/P C CAP VENC FIN.CRED. PARAL.</v>
          </cell>
        </row>
        <row r="4447">
          <cell r="B4447" t="str">
            <v>14050106020112</v>
          </cell>
          <cell r="C4447" t="str">
            <v>MYP CAP.VENC FIN. COMPRA DE DEUDA CA</v>
          </cell>
        </row>
        <row r="4448">
          <cell r="B4448" t="str">
            <v>14050106020114</v>
          </cell>
          <cell r="C4448" t="str">
            <v>CL PRE JUD MYP CAP TRAB COMERC</v>
          </cell>
        </row>
        <row r="4449">
          <cell r="B4449" t="str">
            <v>14050106020115</v>
          </cell>
          <cell r="C4449" t="str">
            <v>CL PRE JUD MYP COMP AF INMUEB CO</v>
          </cell>
        </row>
        <row r="4450">
          <cell r="B4450" t="str">
            <v>14050106020116</v>
          </cell>
          <cell r="C4450" t="str">
            <v>CL PRE JUD MYP COMP AF MUEB COMERC</v>
          </cell>
        </row>
        <row r="4451">
          <cell r="B4451" t="str">
            <v>14050106020117</v>
          </cell>
          <cell r="C4451" t="str">
            <v>CL PRE JUD MYP CRED ESTAC COMERC</v>
          </cell>
        </row>
        <row r="4452">
          <cell r="B4452" t="str">
            <v>14050106020118</v>
          </cell>
          <cell r="C4452" t="str">
            <v>CL PRE JUD MYP AF CYBERPL COMERC</v>
          </cell>
        </row>
        <row r="4453">
          <cell r="B4453" t="str">
            <v>14050106020119</v>
          </cell>
          <cell r="C4453" t="str">
            <v>MYP C.CAP.VENC TRANSP PUBLICO CAP</v>
          </cell>
        </row>
        <row r="4454">
          <cell r="B4454" t="str">
            <v>14050106020120</v>
          </cell>
          <cell r="C4454" t="str">
            <v>MYP D/P C CAP VENC TRANSP PUBLICO</v>
          </cell>
        </row>
        <row r="4455">
          <cell r="B4455" t="str">
            <v>14050106020121</v>
          </cell>
          <cell r="C4455" t="str">
            <v>MYP E.R.C.CAP.VEN.FIN.CAP.TRAB</v>
          </cell>
        </row>
        <row r="4456">
          <cell r="B4456" t="str">
            <v>14050106090101</v>
          </cell>
          <cell r="C4456" t="str">
            <v>CL PAG.TV NO REVOLVENTE VEN</v>
          </cell>
        </row>
        <row r="4457">
          <cell r="B4457" t="str">
            <v>14050106090102</v>
          </cell>
          <cell r="C4457" t="str">
            <v>CL PAG.TV D/P NO REVOLVENTE VEN</v>
          </cell>
        </row>
        <row r="4458">
          <cell r="B4458" t="str">
            <v>14050106090104</v>
          </cell>
          <cell r="C4458" t="str">
            <v>CL P.TV NEG.INMOB.NO REVOL VEN</v>
          </cell>
        </row>
        <row r="4459">
          <cell r="B4459" t="str">
            <v>14050106090108</v>
          </cell>
          <cell r="C4459" t="str">
            <v>CL PRE JUD PAG.TV NO REVOLVENTE</v>
          </cell>
        </row>
        <row r="4460">
          <cell r="B4460" t="str">
            <v>14050106090110</v>
          </cell>
          <cell r="C4460" t="str">
            <v>LPC PAG.TV NO REVOLV VEN</v>
          </cell>
        </row>
        <row r="4461">
          <cell r="B4461" t="str">
            <v>14050106090111</v>
          </cell>
          <cell r="C4461" t="str">
            <v>LPC PAG.TV D/P NO REVOLV VEN</v>
          </cell>
        </row>
        <row r="4462">
          <cell r="B4462" t="str">
            <v>14050106090202</v>
          </cell>
          <cell r="C4462" t="str">
            <v>LPC P.TV NEG.INMOB.NO REVOL VEN</v>
          </cell>
        </row>
        <row r="4463">
          <cell r="B4463" t="str">
            <v>14050110000101</v>
          </cell>
          <cell r="C4463" t="str">
            <v>PR LETRAS FACTORING VEN</v>
          </cell>
        </row>
        <row r="4464">
          <cell r="B4464" t="str">
            <v>14050110000102</v>
          </cell>
          <cell r="C4464" t="str">
            <v>PR FACTORING FACTURA VENCIDO</v>
          </cell>
        </row>
        <row r="4465">
          <cell r="B4465" t="str">
            <v>14050110000105</v>
          </cell>
          <cell r="C4465" t="str">
            <v>BL FACTORING VENC PR</v>
          </cell>
        </row>
        <row r="4466">
          <cell r="B4466" t="str">
            <v>14050110000106</v>
          </cell>
          <cell r="C4466" t="str">
            <v>PR FACT ELECTR LET/FACT VEN</v>
          </cell>
        </row>
        <row r="4467">
          <cell r="B4467" t="str">
            <v>14050110000107</v>
          </cell>
          <cell r="C4467" t="str">
            <v>PR FACTORING INTL VEN</v>
          </cell>
        </row>
        <row r="4468">
          <cell r="B4468" t="str">
            <v>14050111000103</v>
          </cell>
          <cell r="C4468" t="str">
            <v>FIN SEG ARR FIN PORFIN VENC</v>
          </cell>
        </row>
        <row r="4469">
          <cell r="B4469" t="str">
            <v>14050111000112</v>
          </cell>
          <cell r="C4469" t="str">
            <v>LPC PRI LS BIEN RP CAPITAL VEN</v>
          </cell>
        </row>
        <row r="4470">
          <cell r="B4470" t="str">
            <v>14050111000113</v>
          </cell>
          <cell r="C4470" t="str">
            <v>LPC PSG LS BIEN RP CIA SEG VEN</v>
          </cell>
        </row>
        <row r="4471">
          <cell r="B4471" t="str">
            <v>14050111000115</v>
          </cell>
          <cell r="C4471" t="str">
            <v>LEASING DEL BIEN VENC D/P RP LPC</v>
          </cell>
        </row>
        <row r="4472">
          <cell r="B4472" t="str">
            <v>14050111000116</v>
          </cell>
          <cell r="C4472" t="str">
            <v>LPC PSG LS BIEN D/P CIA.SEG VEN</v>
          </cell>
        </row>
        <row r="4473">
          <cell r="B4473" t="str">
            <v>14050111000117</v>
          </cell>
          <cell r="C4473" t="str">
            <v>LEASING VENC D/P IGV RP LPC</v>
          </cell>
        </row>
        <row r="4474">
          <cell r="B4474" t="str">
            <v>14050111000124</v>
          </cell>
          <cell r="C4474" t="str">
            <v>LPC PDL LS BIEN RP INT.DIFE.VEN</v>
          </cell>
        </row>
        <row r="4475">
          <cell r="B4475" t="str">
            <v>14050111000125</v>
          </cell>
          <cell r="C4475" t="str">
            <v>LPC PDS LS BIEN RP INT.SEG VEN</v>
          </cell>
        </row>
        <row r="4476">
          <cell r="B4476" t="str">
            <v>14050111000126</v>
          </cell>
          <cell r="C4476" t="str">
            <v>LEASING D/P INT DIFERID VENC RP LPC</v>
          </cell>
        </row>
        <row r="4477">
          <cell r="B4477" t="str">
            <v>14050111000127</v>
          </cell>
          <cell r="C4477" t="str">
            <v>LPC PDS LS BIEN D/P INT.SEG VEN</v>
          </cell>
        </row>
        <row r="4478">
          <cell r="B4478" t="str">
            <v>14050111000128</v>
          </cell>
          <cell r="C4478" t="str">
            <v>LPC LSG BIEN ADJ.VEN DIF RP</v>
          </cell>
        </row>
        <row r="4479">
          <cell r="B4479" t="str">
            <v>14050111000129</v>
          </cell>
          <cell r="C4479" t="str">
            <v>LPC LSG SEG. ADJ. DIF. VEN RP</v>
          </cell>
        </row>
        <row r="4480">
          <cell r="B4480" t="str">
            <v>14050111000130</v>
          </cell>
          <cell r="C4480" t="str">
            <v>LPC PSG LS BIEN ADJU.CIA SEG VEN</v>
          </cell>
        </row>
        <row r="4481">
          <cell r="B4481" t="str">
            <v>14050111000131</v>
          </cell>
          <cell r="C4481" t="str">
            <v>LPC PIG LS BIEN ADJU. IGV VEN</v>
          </cell>
        </row>
        <row r="4482">
          <cell r="B4482" t="str">
            <v>14050111000132</v>
          </cell>
          <cell r="C4482" t="str">
            <v>LPC PRI LS BIEN ADJU.CAPITAL VEN</v>
          </cell>
        </row>
        <row r="4483">
          <cell r="B4483" t="str">
            <v>14050111000150</v>
          </cell>
          <cell r="C4483" t="str">
            <v>LPC PRI LS BIEN BPE CAPITAL VEN</v>
          </cell>
        </row>
        <row r="4484">
          <cell r="B4484" t="str">
            <v>14050111000151</v>
          </cell>
          <cell r="C4484" t="str">
            <v>LPC PDL LS BIEN BPE INT.DIFE.VEN</v>
          </cell>
        </row>
        <row r="4485">
          <cell r="B4485" t="str">
            <v>14050111000152</v>
          </cell>
          <cell r="C4485" t="str">
            <v>LPC PSG LS BIEN BPE CIA SEG VEN</v>
          </cell>
        </row>
        <row r="4486">
          <cell r="B4486" t="str">
            <v>14050111000153</v>
          </cell>
          <cell r="C4486" t="str">
            <v>LPC PDS LS BIEN BPE INT.SEG VEN</v>
          </cell>
        </row>
        <row r="4487">
          <cell r="B4487" t="str">
            <v>14050111000154</v>
          </cell>
          <cell r="C4487" t="str">
            <v>LPC PIG LS BIEN BPE IGV VEN</v>
          </cell>
        </row>
        <row r="4488">
          <cell r="B4488" t="str">
            <v>14050111000155</v>
          </cell>
          <cell r="C4488" t="str">
            <v>LPC LS DEL BIEN VENC D/P BPE</v>
          </cell>
        </row>
        <row r="4489">
          <cell r="B4489" t="str">
            <v>14050111000156</v>
          </cell>
          <cell r="C4489" t="str">
            <v>LPC LS D/P INT DIF. VENC BPE LPC</v>
          </cell>
        </row>
        <row r="4490">
          <cell r="B4490" t="str">
            <v>14050111000157</v>
          </cell>
          <cell r="C4490" t="str">
            <v>LPC LS BIEN VENC D/P SEG BPE LPC</v>
          </cell>
        </row>
        <row r="4491">
          <cell r="B4491" t="str">
            <v>14050111000158</v>
          </cell>
          <cell r="C4491" t="str">
            <v>LPC PDS LS B.D/P INT.SEG VEN BPE</v>
          </cell>
        </row>
        <row r="4492">
          <cell r="B4492" t="str">
            <v>14050111000159</v>
          </cell>
          <cell r="C4492" t="str">
            <v>LPC LS VENC D/P IGV BPE LPC</v>
          </cell>
        </row>
        <row r="4493">
          <cell r="B4493" t="str">
            <v>14050111000203</v>
          </cell>
          <cell r="C4493" t="str">
            <v>LPC SISM PSG LSG PRIMA SEG VEN</v>
          </cell>
        </row>
        <row r="4494">
          <cell r="B4494" t="str">
            <v>14050111000204</v>
          </cell>
          <cell r="C4494" t="str">
            <v>LPC SISM PRI LEASING VENCIDO</v>
          </cell>
        </row>
        <row r="4495">
          <cell r="B4495" t="str">
            <v>14050111000205</v>
          </cell>
          <cell r="C4495" t="str">
            <v>LPC SISM PIG LEASING IGV VENCIDO</v>
          </cell>
        </row>
        <row r="4496">
          <cell r="B4496" t="str">
            <v>14050112000101</v>
          </cell>
          <cell r="C4496" t="str">
            <v>LPC PRI LSBACK BIEN CAPI.VEN</v>
          </cell>
        </row>
        <row r="4497">
          <cell r="B4497" t="str">
            <v>14050112000102</v>
          </cell>
          <cell r="C4497" t="str">
            <v>LPC PSG LSBACK BIEN CIA.SEG</v>
          </cell>
        </row>
        <row r="4498">
          <cell r="B4498" t="str">
            <v>14050112000103</v>
          </cell>
          <cell r="C4498" t="str">
            <v>LPC PIG LSBACK BIEN IGV VEN</v>
          </cell>
        </row>
        <row r="4499">
          <cell r="B4499" t="str">
            <v>14050112000104</v>
          </cell>
          <cell r="C4499" t="str">
            <v>LPC PDL LSBACK BIEN INT.DIF VEN</v>
          </cell>
        </row>
        <row r="4500">
          <cell r="B4500" t="str">
            <v>14050112000105</v>
          </cell>
          <cell r="C4500" t="str">
            <v>LPC PDS LSBACK BIEN INT.SEG VEN</v>
          </cell>
        </row>
        <row r="4501">
          <cell r="B4501" t="str">
            <v>14050112000114</v>
          </cell>
          <cell r="C4501" t="str">
            <v>LPC PRI LSBACK OTRO.SUS.CAPI VEN</v>
          </cell>
        </row>
        <row r="4502">
          <cell r="B4502" t="str">
            <v>14050112000115</v>
          </cell>
          <cell r="C4502" t="str">
            <v>LPC PIG LSBACK OTRO.SUS.IGV VEN</v>
          </cell>
        </row>
        <row r="4503">
          <cell r="B4503" t="str">
            <v>14050114000101</v>
          </cell>
          <cell r="C4503" t="str">
            <v>CL PAG.DEUD.VTA CARTERA VEN</v>
          </cell>
        </row>
        <row r="4504">
          <cell r="B4504" t="str">
            <v>14050114000102</v>
          </cell>
          <cell r="C4504" t="str">
            <v>LPC PAG.DEUD.POR VTA.CARTERA VEN</v>
          </cell>
        </row>
        <row r="4505">
          <cell r="B4505" t="str">
            <v>14050116010101</v>
          </cell>
          <cell r="C4505" t="str">
            <v>BANCO CENTRAL DE RESERVA DEL PERU</v>
          </cell>
        </row>
        <row r="4506">
          <cell r="B4506" t="str">
            <v>14050116010102</v>
          </cell>
          <cell r="C4506" t="str">
            <v>BANCO DE LA NACI N</v>
          </cell>
        </row>
        <row r="4507">
          <cell r="B4507" t="str">
            <v>14050116010103</v>
          </cell>
          <cell r="C4507" t="str">
            <v>BANCODE CREDITO DEL PERU</v>
          </cell>
        </row>
        <row r="4508">
          <cell r="B4508" t="str">
            <v>14050116010104</v>
          </cell>
          <cell r="C4508" t="str">
            <v>BANCO INTERNACIONAL DEL PERU - INTERBA</v>
          </cell>
        </row>
        <row r="4509">
          <cell r="B4509" t="str">
            <v>14050116010105</v>
          </cell>
          <cell r="C4509" t="str">
            <v>SCOTIABANK PERU S. A. A.</v>
          </cell>
        </row>
        <row r="4510">
          <cell r="B4510" t="str">
            <v>14050116010106</v>
          </cell>
          <cell r="C4510" t="str">
            <v>BANCO CONTINENTAL</v>
          </cell>
        </row>
        <row r="4511">
          <cell r="B4511" t="str">
            <v>14050116010108</v>
          </cell>
          <cell r="C4511" t="str">
            <v>BANCO DE COMERCIO</v>
          </cell>
        </row>
        <row r="4512">
          <cell r="B4512" t="str">
            <v>14050116010109</v>
          </cell>
          <cell r="C4512" t="str">
            <v>BANCO FINANCIERO DEL PERU</v>
          </cell>
        </row>
        <row r="4513">
          <cell r="B4513" t="str">
            <v>14050116010116</v>
          </cell>
          <cell r="C4513" t="str">
            <v>CITIBANK N. A. , SUCURSAL EN EL PERU D</v>
          </cell>
        </row>
        <row r="4514">
          <cell r="B4514" t="str">
            <v>14050116010121</v>
          </cell>
          <cell r="C4514" t="str">
            <v>BANCO INTERAMERICANO DE FINANZAS - S.</v>
          </cell>
        </row>
        <row r="4515">
          <cell r="B4515" t="str">
            <v>14050116010128</v>
          </cell>
          <cell r="C4515" t="str">
            <v>LPC CORP.FINANC.DESAR.-COFIDE</v>
          </cell>
        </row>
        <row r="4516">
          <cell r="B4516" t="str">
            <v>14050116010129</v>
          </cell>
          <cell r="C4516" t="str">
            <v>LPC MI BANCO VENCIDO</v>
          </cell>
        </row>
        <row r="4517">
          <cell r="B4517" t="str">
            <v>14050116010131</v>
          </cell>
          <cell r="C4517" t="str">
            <v>LPC BANCO AGROPECUARIO VEN</v>
          </cell>
        </row>
        <row r="4518">
          <cell r="B4518" t="str">
            <v>14050116010132</v>
          </cell>
          <cell r="C4518" t="str">
            <v>HSBC BANK PERU S. A.</v>
          </cell>
        </row>
        <row r="4519">
          <cell r="B4519" t="str">
            <v>14050116010133</v>
          </cell>
          <cell r="C4519" t="str">
            <v>BANCO FALABELLA DEL PERU</v>
          </cell>
        </row>
        <row r="4520">
          <cell r="B4520" t="str">
            <v>14050116010134</v>
          </cell>
          <cell r="C4520" t="str">
            <v>BANCO SANTANDER PERU S. A.</v>
          </cell>
        </row>
        <row r="4521">
          <cell r="B4521" t="str">
            <v>14050116010135</v>
          </cell>
          <cell r="C4521" t="str">
            <v>BANCO RIPLEY S. A.</v>
          </cell>
        </row>
        <row r="4522">
          <cell r="B4522" t="str">
            <v>14050116010136</v>
          </cell>
          <cell r="C4522" t="str">
            <v>BANCO AZTECA DEL PERU S. A.</v>
          </cell>
        </row>
        <row r="4523">
          <cell r="B4523" t="str">
            <v>14050116010137</v>
          </cell>
          <cell r="C4523" t="str">
            <v>DEUTSCHE BANK (PERU) S. A.</v>
          </cell>
        </row>
        <row r="4524">
          <cell r="B4524" t="str">
            <v>14050116010199</v>
          </cell>
          <cell r="C4524" t="str">
            <v>BANCOS EN LIQUIDACI N</v>
          </cell>
        </row>
        <row r="4525">
          <cell r="B4525" t="str">
            <v>14050116010203</v>
          </cell>
          <cell r="C4525" t="str">
            <v>SOLUCI N FINANCIERADE CREDITO DEL PERU</v>
          </cell>
        </row>
        <row r="4526">
          <cell r="B4526" t="str">
            <v>14050116010207</v>
          </cell>
          <cell r="C4526" t="str">
            <v>FINANCIERA TFC S. A.</v>
          </cell>
        </row>
        <row r="4527">
          <cell r="B4527" t="str">
            <v>14050116010209</v>
          </cell>
          <cell r="C4527" t="str">
            <v>FINANCIERA EDYFICAR S. A.</v>
          </cell>
        </row>
        <row r="4528">
          <cell r="B4528" t="str">
            <v>14050116010210</v>
          </cell>
          <cell r="C4528" t="str">
            <v>CREDISCOTIA FINANCIERA S. A.</v>
          </cell>
        </row>
        <row r="4529">
          <cell r="B4529" t="str">
            <v>14050116010211</v>
          </cell>
          <cell r="C4529" t="str">
            <v>FINANCIERA CREAR S. A.</v>
          </cell>
        </row>
        <row r="4530">
          <cell r="B4530" t="str">
            <v>14050116010212</v>
          </cell>
          <cell r="C4530" t="str">
            <v>FINANCIERA CONFIANZA S. A.</v>
          </cell>
        </row>
        <row r="4531">
          <cell r="B4531" t="str">
            <v>14050116010213</v>
          </cell>
          <cell r="C4531" t="str">
            <v>FINANCIERA UNIVERSAL S. A.</v>
          </cell>
        </row>
        <row r="4532">
          <cell r="B4532" t="str">
            <v>14050116010214</v>
          </cell>
          <cell r="C4532" t="str">
            <v>FINANCIERA UNO S. A.</v>
          </cell>
        </row>
        <row r="4533">
          <cell r="B4533" t="str">
            <v>14050116010215</v>
          </cell>
          <cell r="C4533" t="str">
            <v>LPC FINANCIERA EFECTIVA S.A VENC</v>
          </cell>
        </row>
        <row r="4534">
          <cell r="B4534" t="str">
            <v>14050116010299</v>
          </cell>
          <cell r="C4534" t="str">
            <v>FINANCIERAS EN LIQUIDACI N</v>
          </cell>
        </row>
        <row r="4535">
          <cell r="B4535" t="str">
            <v>14050116010301</v>
          </cell>
          <cell r="C4535" t="str">
            <v>CAJA MUNICIPAL DE AHORRO YCREDITO DE S</v>
          </cell>
        </row>
        <row r="4536">
          <cell r="B4536" t="str">
            <v>14050116010302</v>
          </cell>
          <cell r="C4536" t="str">
            <v>CAJA MUNICIPALDE CREDITO POPULAR DE LI</v>
          </cell>
        </row>
        <row r="4537">
          <cell r="B4537" t="str">
            <v>14050116010303</v>
          </cell>
          <cell r="C4537" t="str">
            <v>CAJA MUNICIPAL DE AHORRO YCREDITO DE P</v>
          </cell>
        </row>
        <row r="4538">
          <cell r="B4538" t="str">
            <v>14050116010304</v>
          </cell>
          <cell r="C4538" t="str">
            <v>CAJA MUNICIPAL DE AHORRO YCREDITO DE A</v>
          </cell>
        </row>
        <row r="4539">
          <cell r="B4539" t="str">
            <v>14050116010305</v>
          </cell>
          <cell r="C4539" t="str">
            <v>CAJA MUNICIPAL DE AHORRO YCREDITO DE H</v>
          </cell>
        </row>
        <row r="4540">
          <cell r="B4540" t="str">
            <v>14050116010306</v>
          </cell>
          <cell r="C4540" t="str">
            <v>CAJA MUNICIPAL DE AHORRO YCREDITO CUSC</v>
          </cell>
        </row>
        <row r="4541">
          <cell r="B4541" t="str">
            <v>14050116010307</v>
          </cell>
          <cell r="C4541" t="str">
            <v>CAJA MUNICIPAL DE AHORRO YCREDITO DE M</v>
          </cell>
        </row>
        <row r="4542">
          <cell r="B4542" t="str">
            <v>14050116010308</v>
          </cell>
          <cell r="C4542" t="str">
            <v>CAJA MUNICIPAL DE AHORRO YCREDITO DE I</v>
          </cell>
        </row>
        <row r="4543">
          <cell r="B4543" t="str">
            <v>14050116010309</v>
          </cell>
          <cell r="C4543" t="str">
            <v>CAJA MUNICIPAL DE AHORRO YCREDITO DE P</v>
          </cell>
        </row>
        <row r="4544">
          <cell r="B4544" t="str">
            <v>14050116010310</v>
          </cell>
          <cell r="C4544" t="str">
            <v>CAJA MUNICIPAL DE AHORRO YCREDITO DEL</v>
          </cell>
        </row>
        <row r="4545">
          <cell r="B4545" t="str">
            <v>14050116010311</v>
          </cell>
          <cell r="C4545" t="str">
            <v>CAJA MUNICIPAL DE AHORRO YCREDITO DE T</v>
          </cell>
        </row>
        <row r="4546">
          <cell r="B4546" t="str">
            <v>14050116010312</v>
          </cell>
          <cell r="C4546" t="str">
            <v>CRED VENC CAJA MUNIC AHORRO CRED TACN</v>
          </cell>
        </row>
        <row r="4547">
          <cell r="B4547" t="str">
            <v>14050116010313</v>
          </cell>
          <cell r="C4547" t="str">
            <v>CAJA MUNICIPAL DE AHORRO YCREDITO DE P</v>
          </cell>
        </row>
        <row r="4548">
          <cell r="B4548" t="str">
            <v>14050116010399</v>
          </cell>
          <cell r="C4548" t="str">
            <v>CAJAS MUNICIPALES DE AHORRO YCREDITO E</v>
          </cell>
        </row>
        <row r="4549">
          <cell r="B4549" t="str">
            <v>14050116010403</v>
          </cell>
          <cell r="C4549" t="str">
            <v>CAJA RURAL DE AHORRO YCREDITO QUILLABA</v>
          </cell>
        </row>
        <row r="4550">
          <cell r="B4550" t="str">
            <v>14050116010405</v>
          </cell>
          <cell r="C4550" t="str">
            <v>CAJA RURAL DE AHORRO YCREDITO LOS LIBE</v>
          </cell>
        </row>
        <row r="4551">
          <cell r="B4551" t="str">
            <v>14050116010406</v>
          </cell>
          <cell r="C4551" t="str">
            <v>CAJA RURAL DE AHORRO YCREDITO SE OR DE</v>
          </cell>
        </row>
        <row r="4552">
          <cell r="B4552" t="str">
            <v>14050116010407</v>
          </cell>
          <cell r="C4552" t="str">
            <v>LPC CJA.RUR.AH.Y CRED.CHAVIN VEN</v>
          </cell>
        </row>
        <row r="4553">
          <cell r="B4553" t="str">
            <v>14050116010408</v>
          </cell>
          <cell r="C4553" t="str">
            <v>CAJA RURAL DE AHORRO YCREDITO NUESTRA</v>
          </cell>
        </row>
        <row r="4554">
          <cell r="B4554" t="str">
            <v>14050116010409</v>
          </cell>
          <cell r="C4554" t="str">
            <v>CAJA RURAL DE AHORRO YCREDITO CAJAMARC</v>
          </cell>
        </row>
        <row r="4555">
          <cell r="B4555" t="str">
            <v>14050116010410</v>
          </cell>
          <cell r="C4555" t="str">
            <v>LPC CJA.RUR.AH.YCRED.PROFINANZAS</v>
          </cell>
        </row>
        <row r="4556">
          <cell r="B4556" t="str">
            <v>14050116010412</v>
          </cell>
          <cell r="C4556" t="str">
            <v>CAJA RURAL DE AHORRO YCREDITO SIP N S.</v>
          </cell>
        </row>
        <row r="4557">
          <cell r="B4557" t="str">
            <v>14050116010414</v>
          </cell>
          <cell r="C4557" t="str">
            <v>CAJA RURAL DE AHORRO YCREDITO PRYMERA</v>
          </cell>
        </row>
        <row r="4558">
          <cell r="B4558" t="str">
            <v>14050116010415</v>
          </cell>
          <cell r="C4558" t="str">
            <v>CAJA RURAL DE AHORRO YCREDITO LOS ANDE</v>
          </cell>
        </row>
        <row r="4559">
          <cell r="B4559" t="str">
            <v>14050116010499</v>
          </cell>
          <cell r="C4559" t="str">
            <v>CAJAS RURALES DE AHORRO YCREDITO EN LI</v>
          </cell>
        </row>
        <row r="4560">
          <cell r="B4560" t="str">
            <v>14050116010503</v>
          </cell>
          <cell r="C4560" t="str">
            <v>PROEMPRESA S. A.</v>
          </cell>
        </row>
        <row r="4561">
          <cell r="B4561" t="str">
            <v>14050116010506</v>
          </cell>
          <cell r="C4561" t="str">
            <v>NUEVA VISI N S. A.</v>
          </cell>
        </row>
        <row r="4562">
          <cell r="B4562" t="str">
            <v>14050116010508</v>
          </cell>
          <cell r="C4562" t="str">
            <v>RAIZ S. A.</v>
          </cell>
        </row>
        <row r="4563">
          <cell r="B4563" t="str">
            <v>14050116010510</v>
          </cell>
          <cell r="C4563" t="str">
            <v>LPC EDPYME SOLIDARIDAD S.A VEN</v>
          </cell>
        </row>
        <row r="4564">
          <cell r="B4564" t="str">
            <v>14050116010511</v>
          </cell>
          <cell r="C4564" t="str">
            <v>CREDIVISI N S. A.</v>
          </cell>
        </row>
        <row r="4565">
          <cell r="B4565" t="str">
            <v>14050116010512</v>
          </cell>
          <cell r="C4565" t="str">
            <v>ACCESO CREDITICIO S. A.</v>
          </cell>
        </row>
        <row r="4566">
          <cell r="B4566" t="str">
            <v>14050116010514</v>
          </cell>
          <cell r="C4566" t="str">
            <v>ALTERNATIVA S. A.</v>
          </cell>
        </row>
        <row r="4567">
          <cell r="B4567" t="str">
            <v>14050116010515</v>
          </cell>
          <cell r="C4567" t="str">
            <v>PRONEGOCIOS S. A.</v>
          </cell>
        </row>
        <row r="4568">
          <cell r="B4568" t="str">
            <v>14050116010516</v>
          </cell>
          <cell r="C4568" t="str">
            <v>MICASITA S. A.</v>
          </cell>
        </row>
        <row r="4569">
          <cell r="B4569" t="str">
            <v>14050116010517</v>
          </cell>
          <cell r="C4569" t="str">
            <v>CREDIJET DEL PERU S. A.</v>
          </cell>
        </row>
        <row r="4570">
          <cell r="B4570" t="str">
            <v>14050116010599</v>
          </cell>
          <cell r="C4570" t="str">
            <v>EDPYMES EN LIQUIDACI N</v>
          </cell>
        </row>
        <row r="4571">
          <cell r="B4571" t="str">
            <v>14050116010705</v>
          </cell>
          <cell r="C4571" t="str">
            <v>LPC AMERICAN LEASING S.A VEN</v>
          </cell>
        </row>
        <row r="4572">
          <cell r="B4572" t="str">
            <v>14050116010710</v>
          </cell>
          <cell r="C4572" t="str">
            <v>LEASING TOTAL S. A.</v>
          </cell>
        </row>
        <row r="4573">
          <cell r="B4573" t="str">
            <v>14050116010711</v>
          </cell>
          <cell r="C4573" t="str">
            <v>MITSUI - MASA LEASING S. A.</v>
          </cell>
        </row>
        <row r="4574">
          <cell r="B4574" t="str">
            <v>14050116010799</v>
          </cell>
          <cell r="C4574" t="str">
            <v>LEASING EN LIQUIDACI N</v>
          </cell>
        </row>
        <row r="4575">
          <cell r="B4575" t="str">
            <v>14050116010801</v>
          </cell>
          <cell r="C4575" t="str">
            <v>FONDO DE GARANT A PARA PRSTAMOS A LA P</v>
          </cell>
        </row>
        <row r="4576">
          <cell r="B4576" t="str">
            <v>14050116010901</v>
          </cell>
          <cell r="C4576" t="str">
            <v>ALMACENERA DEL PERU S. A. ALMA - PERU</v>
          </cell>
        </row>
        <row r="4577">
          <cell r="B4577" t="str">
            <v>14050116010902</v>
          </cell>
          <cell r="C4577" t="str">
            <v>DEP SITOS S. A.</v>
          </cell>
        </row>
        <row r="4578">
          <cell r="B4578" t="str">
            <v>14050116010903</v>
          </cell>
          <cell r="C4578" t="str">
            <v>COMPA  A ALMACENERA S. A. CASA</v>
          </cell>
        </row>
        <row r="4579">
          <cell r="B4579" t="str">
            <v>14050116010904</v>
          </cell>
          <cell r="C4579" t="str">
            <v>ALMACENES FINANCIEROS S. A.</v>
          </cell>
        </row>
        <row r="4580">
          <cell r="B4580" t="str">
            <v>14050116010999</v>
          </cell>
          <cell r="C4580" t="str">
            <v>ALMACENES EN LIQUIDACI N</v>
          </cell>
        </row>
        <row r="4581">
          <cell r="B4581" t="str">
            <v>14050116011001</v>
          </cell>
          <cell r="C4581" t="str">
            <v>R MAC INTERNACIONAL COMPA  A DE SEGURO</v>
          </cell>
        </row>
        <row r="4582">
          <cell r="B4582" t="str">
            <v>14050116011004</v>
          </cell>
          <cell r="C4582" t="str">
            <v>PAC FICO PERUANO SUIZA COMPA  A DE SEG</v>
          </cell>
        </row>
        <row r="4583">
          <cell r="B4583" t="str">
            <v>14050116011005</v>
          </cell>
          <cell r="C4583" t="str">
            <v>LA POSITIVA COMPA  A DE SEGUROS</v>
          </cell>
        </row>
        <row r="4584">
          <cell r="B4584" t="str">
            <v>14050116011009</v>
          </cell>
          <cell r="C4584" t="str">
            <v>SECREX COMPA  A DE SEGUROS DE  Y GARAN</v>
          </cell>
        </row>
        <row r="4585">
          <cell r="B4585" t="str">
            <v>14050116011012</v>
          </cell>
          <cell r="C4585" t="str">
            <v>LPC MAPFRE PERU CIA SEG Y REAS</v>
          </cell>
        </row>
        <row r="4586">
          <cell r="B4586" t="str">
            <v>14050116011013</v>
          </cell>
          <cell r="C4586" t="str">
            <v>EL PAC FICO VIDA COMPA  A DE SEGUROS Y</v>
          </cell>
        </row>
        <row r="4587">
          <cell r="B4587" t="str">
            <v>14050116011015</v>
          </cell>
          <cell r="C4587" t="str">
            <v>INTERSEGURO COMPA  A DE SEGUROS S. A.</v>
          </cell>
        </row>
        <row r="4588">
          <cell r="B4588" t="str">
            <v>14050116011016</v>
          </cell>
          <cell r="C4588" t="str">
            <v>MAPFRE PERU VIDA COMPA  A DE SEGUROS</v>
          </cell>
        </row>
        <row r="4589">
          <cell r="B4589" t="str">
            <v>14050116011017</v>
          </cell>
          <cell r="C4589" t="str">
            <v>ACE SEGUROS S. A.</v>
          </cell>
        </row>
        <row r="4590">
          <cell r="B4590" t="str">
            <v>14050116011018</v>
          </cell>
          <cell r="C4590" t="str">
            <v>INVITA SEGUROS DE VIDA</v>
          </cell>
        </row>
        <row r="4591">
          <cell r="B4591" t="str">
            <v>14050116011020</v>
          </cell>
          <cell r="C4591" t="str">
            <v>LA POSITIVA VIDA SEGUROS Y REASEUROS S</v>
          </cell>
        </row>
        <row r="4592">
          <cell r="B4592" t="str">
            <v>14050116011021</v>
          </cell>
          <cell r="C4592" t="str">
            <v>CARDIF DEL PERU S. A. COMPA  A DE SEGU</v>
          </cell>
        </row>
        <row r="4593">
          <cell r="B4593" t="str">
            <v>14050116011022</v>
          </cell>
          <cell r="C4593" t="str">
            <v>INSUR COMPA  A DE SEGUROS S. A.</v>
          </cell>
        </row>
        <row r="4594">
          <cell r="B4594" t="str">
            <v>14050116011023</v>
          </cell>
          <cell r="C4594" t="str">
            <v>PROTECTA COMPA  A DE SEGUROS Y REASEGU</v>
          </cell>
        </row>
        <row r="4595">
          <cell r="B4595" t="str">
            <v>14050116011099</v>
          </cell>
          <cell r="C4595" t="str">
            <v>SEGUROS EN LIQUIDACI N</v>
          </cell>
        </row>
        <row r="4596">
          <cell r="B4596" t="str">
            <v>14050116011301</v>
          </cell>
          <cell r="C4596" t="str">
            <v>LA FIDUCIARIA S. A.</v>
          </cell>
        </row>
        <row r="4597">
          <cell r="B4597" t="str">
            <v>14050116011302</v>
          </cell>
          <cell r="C4597" t="str">
            <v>FIDUCIARIA GBC S. A.</v>
          </cell>
        </row>
        <row r="4598">
          <cell r="B4598" t="str">
            <v>14050116011401</v>
          </cell>
          <cell r="C4598" t="str">
            <v>FONDO MIVIVIENDA S. A.</v>
          </cell>
        </row>
        <row r="4599">
          <cell r="B4599" t="str">
            <v>14050116011501</v>
          </cell>
          <cell r="C4599" t="str">
            <v>AMRICA FACTORING S. A.</v>
          </cell>
        </row>
        <row r="4600">
          <cell r="B4600" t="str">
            <v>14050116011601</v>
          </cell>
          <cell r="C4600" t="str">
            <v>INCASA S. A.</v>
          </cell>
        </row>
        <row r="4601">
          <cell r="B4601" t="str">
            <v>14050116020101</v>
          </cell>
          <cell r="C4601" t="str">
            <v>BANCO CENTRAL DE RESERVA DEL PERU</v>
          </cell>
        </row>
        <row r="4602">
          <cell r="B4602" t="str">
            <v>14050116020102</v>
          </cell>
          <cell r="C4602" t="str">
            <v>BANCO DE LA NACI N</v>
          </cell>
        </row>
        <row r="4603">
          <cell r="B4603" t="str">
            <v>14050116020103</v>
          </cell>
          <cell r="C4603" t="str">
            <v>BANCODE CREDITO DEL PERU</v>
          </cell>
        </row>
        <row r="4604">
          <cell r="B4604" t="str">
            <v>14050116020104</v>
          </cell>
          <cell r="C4604" t="str">
            <v>BANCO INTERNACIONAL DEL PERU - INTERBA</v>
          </cell>
        </row>
        <row r="4605">
          <cell r="B4605" t="str">
            <v>14050116020105</v>
          </cell>
          <cell r="C4605" t="str">
            <v>SCOTIABANK PERU S. A. A.</v>
          </cell>
        </row>
        <row r="4606">
          <cell r="B4606" t="str">
            <v>14050116020106</v>
          </cell>
          <cell r="C4606" t="str">
            <v>BANCO CONTINENTAL</v>
          </cell>
        </row>
        <row r="4607">
          <cell r="B4607" t="str">
            <v>14050116020108</v>
          </cell>
          <cell r="C4607" t="str">
            <v>BANCO DE COMERCIO</v>
          </cell>
        </row>
        <row r="4608">
          <cell r="B4608" t="str">
            <v>14050116020109</v>
          </cell>
          <cell r="C4608" t="str">
            <v>BANCO FINANCIERO DEL PERU</v>
          </cell>
        </row>
        <row r="4609">
          <cell r="B4609" t="str">
            <v>14050116020116</v>
          </cell>
          <cell r="C4609" t="str">
            <v>CITIBANK N. A. , SUCURSAL EN EL PERU D</v>
          </cell>
        </row>
        <row r="4610">
          <cell r="B4610" t="str">
            <v>14050116020121</v>
          </cell>
          <cell r="C4610" t="str">
            <v>BANCO INTERAMERICANO DE FINANZAS - S.</v>
          </cell>
        </row>
        <row r="4611">
          <cell r="B4611" t="str">
            <v>14050116020128</v>
          </cell>
          <cell r="C4611" t="str">
            <v>CORPORACI N FINANCIERA DE DESARROLLO S</v>
          </cell>
        </row>
        <row r="4612">
          <cell r="B4612" t="str">
            <v>14050116020129</v>
          </cell>
          <cell r="C4612" t="str">
            <v>MIBANCO BANCO DE LA MICROEMPRESA - MIB</v>
          </cell>
        </row>
        <row r="4613">
          <cell r="B4613" t="str">
            <v>14050116020131</v>
          </cell>
          <cell r="C4613" t="str">
            <v>BANCO AGROPECUARIO - AGROBANCO</v>
          </cell>
        </row>
        <row r="4614">
          <cell r="B4614" t="str">
            <v>14050116020132</v>
          </cell>
          <cell r="C4614" t="str">
            <v>HSBC BANK PERU S. A.</v>
          </cell>
        </row>
        <row r="4615">
          <cell r="B4615" t="str">
            <v>14050116020133</v>
          </cell>
          <cell r="C4615" t="str">
            <v>BANCO FALABELLA DEL PERU</v>
          </cell>
        </row>
        <row r="4616">
          <cell r="B4616" t="str">
            <v>14050116020134</v>
          </cell>
          <cell r="C4616" t="str">
            <v>BANCO SANTANDER PERU S. A.</v>
          </cell>
        </row>
        <row r="4617">
          <cell r="B4617" t="str">
            <v>14050116020135</v>
          </cell>
          <cell r="C4617" t="str">
            <v>BANCO RIPLEY S. A.</v>
          </cell>
        </row>
        <row r="4618">
          <cell r="B4618" t="str">
            <v>14050116020136</v>
          </cell>
          <cell r="C4618" t="str">
            <v>BANCO AZTECA DEL PERU S. A.</v>
          </cell>
        </row>
        <row r="4619">
          <cell r="B4619" t="str">
            <v>14050116020137</v>
          </cell>
          <cell r="C4619" t="str">
            <v>DEUTSCHE BANK (PERU) S. A.</v>
          </cell>
        </row>
        <row r="4620">
          <cell r="B4620" t="str">
            <v>14050116020199</v>
          </cell>
          <cell r="C4620" t="str">
            <v>BANCOS EN LIQUIDACI N</v>
          </cell>
        </row>
        <row r="4621">
          <cell r="B4621" t="str">
            <v>14050116020203</v>
          </cell>
          <cell r="C4621" t="str">
            <v>SOLUCI N FINANCIERADE CREDITO DEL PERU</v>
          </cell>
        </row>
        <row r="4622">
          <cell r="B4622" t="str">
            <v>14050116020207</v>
          </cell>
          <cell r="C4622" t="str">
            <v>FINANCIERA TFC S. A.</v>
          </cell>
        </row>
        <row r="4623">
          <cell r="B4623" t="str">
            <v>14050116020209</v>
          </cell>
          <cell r="C4623" t="str">
            <v>FINANCIERA EDYFICAR S. A.</v>
          </cell>
        </row>
        <row r="4624">
          <cell r="B4624" t="str">
            <v>14050116020210</v>
          </cell>
          <cell r="C4624" t="str">
            <v>CREDISCOTIA FINANCIERA S. A.</v>
          </cell>
        </row>
        <row r="4625">
          <cell r="B4625" t="str">
            <v>14050116020211</v>
          </cell>
          <cell r="C4625" t="str">
            <v>FINANCIERA CREAR S. A.</v>
          </cell>
        </row>
        <row r="4626">
          <cell r="B4626" t="str">
            <v>14050116020212</v>
          </cell>
          <cell r="C4626" t="str">
            <v>FINANCIERA CONFIANZA S. A.</v>
          </cell>
        </row>
        <row r="4627">
          <cell r="B4627" t="str">
            <v>14050116020213</v>
          </cell>
          <cell r="C4627" t="str">
            <v>FINANCIERA UNIVERSAL S. A.</v>
          </cell>
        </row>
        <row r="4628">
          <cell r="B4628" t="str">
            <v>14050116020214</v>
          </cell>
          <cell r="C4628" t="str">
            <v>FINANCIERA UNO S. A.</v>
          </cell>
        </row>
        <row r="4629">
          <cell r="B4629" t="str">
            <v>14050116020216</v>
          </cell>
          <cell r="C4629" t="str">
            <v>LPC AMERIKA FINANCIERA S.A VEN</v>
          </cell>
        </row>
        <row r="4630">
          <cell r="B4630" t="str">
            <v>14050116020299</v>
          </cell>
          <cell r="C4630" t="str">
            <v>FINANCIERAS EN LIQUIDACI N</v>
          </cell>
        </row>
        <row r="4631">
          <cell r="B4631" t="str">
            <v>14050116020301</v>
          </cell>
          <cell r="C4631" t="str">
            <v>CAJA MUNICIPAL DE AHORRO YCREDITO DE S</v>
          </cell>
        </row>
        <row r="4632">
          <cell r="B4632" t="str">
            <v>14050116020302</v>
          </cell>
          <cell r="C4632" t="str">
            <v>CAJA MUNICIPALDE CREDITO POPULAR DE LI</v>
          </cell>
        </row>
        <row r="4633">
          <cell r="B4633" t="str">
            <v>14050116020303</v>
          </cell>
          <cell r="C4633" t="str">
            <v>CAJA MUNICIPAL DE AHORRO YCREDITO DE P</v>
          </cell>
        </row>
        <row r="4634">
          <cell r="B4634" t="str">
            <v>14050116020304</v>
          </cell>
          <cell r="C4634" t="str">
            <v>CAJA MUNICIPAL DE AHORRO YCREDITO DE A</v>
          </cell>
        </row>
        <row r="4635">
          <cell r="B4635" t="str">
            <v>14050116020305</v>
          </cell>
          <cell r="C4635" t="str">
            <v>CAJA MUNICIPAL DE AHORRO YCREDITO DE H</v>
          </cell>
        </row>
        <row r="4636">
          <cell r="B4636" t="str">
            <v>14050116020306</v>
          </cell>
          <cell r="C4636" t="str">
            <v>CAJA MUNICIPAL DE AHORRO YCREDITO CUSC</v>
          </cell>
        </row>
        <row r="4637">
          <cell r="B4637" t="str">
            <v>14050116020307</v>
          </cell>
          <cell r="C4637" t="str">
            <v>CAJA MUNICIPAL DE AHORRO YCREDITO DE M</v>
          </cell>
        </row>
        <row r="4638">
          <cell r="B4638" t="str">
            <v>14050116020308</v>
          </cell>
          <cell r="C4638" t="str">
            <v>CAJA MUNICIPAL DE AHORRO YCREDITO DE I</v>
          </cell>
        </row>
        <row r="4639">
          <cell r="B4639" t="str">
            <v>14050116020309</v>
          </cell>
          <cell r="C4639" t="str">
            <v>CAJA MUNICIPAL DE AHORRO YCREDITO DE P</v>
          </cell>
        </row>
        <row r="4640">
          <cell r="B4640" t="str">
            <v>14050116020310</v>
          </cell>
          <cell r="C4640" t="str">
            <v>CAJA MUNICIPAL DE AHORRO YCREDITO DEL</v>
          </cell>
        </row>
        <row r="4641">
          <cell r="B4641" t="str">
            <v>14050116020311</v>
          </cell>
          <cell r="C4641" t="str">
            <v>CAJA MUNICIPAL DE AHORRO YCREDITO DE T</v>
          </cell>
        </row>
        <row r="4642">
          <cell r="B4642" t="str">
            <v>14050116020312</v>
          </cell>
          <cell r="C4642" t="str">
            <v>CAJA MUNICIPAL DE AHORRO YCREDITO DE T</v>
          </cell>
        </row>
        <row r="4643">
          <cell r="B4643" t="str">
            <v>14050116020313</v>
          </cell>
          <cell r="C4643" t="str">
            <v>CAJA MUNICIPAL DE AHORRO YCREDITO DE P</v>
          </cell>
        </row>
        <row r="4644">
          <cell r="B4644" t="str">
            <v>14050116020399</v>
          </cell>
          <cell r="C4644" t="str">
            <v>CAJAS MUNICIPALES DE AHORRO YCREDITO E</v>
          </cell>
        </row>
        <row r="4645">
          <cell r="B4645" t="str">
            <v>14050116020403</v>
          </cell>
          <cell r="C4645" t="str">
            <v>CAJA RURAL DE AHORRO YCREDITO QUILLABA</v>
          </cell>
        </row>
        <row r="4646">
          <cell r="B4646" t="str">
            <v>14050116020405</v>
          </cell>
          <cell r="C4646" t="str">
            <v>CAJA RURAL DE AHORRO YCREDITO LOS LIBE</v>
          </cell>
        </row>
        <row r="4647">
          <cell r="B4647" t="str">
            <v>14050116020406</v>
          </cell>
          <cell r="C4647" t="str">
            <v>CAJA RURAL DE AHORRO YCREDITO SE OR DE</v>
          </cell>
        </row>
        <row r="4648">
          <cell r="B4648" t="str">
            <v>14050116020407</v>
          </cell>
          <cell r="C4648" t="str">
            <v>CAJA RURAL DE AHORRO YCREDITO CHAV N S</v>
          </cell>
        </row>
        <row r="4649">
          <cell r="B4649" t="str">
            <v>14050116020408</v>
          </cell>
          <cell r="C4649" t="str">
            <v>CAJA RURAL DE AHORRO YCREDITO NUESTRA</v>
          </cell>
        </row>
        <row r="4650">
          <cell r="B4650" t="str">
            <v>14050116020409</v>
          </cell>
          <cell r="C4650" t="str">
            <v>CAJA RURAL DE AHORRO YCREDITO CAJAMARC</v>
          </cell>
        </row>
        <row r="4651">
          <cell r="B4651" t="str">
            <v>14050116020410</v>
          </cell>
          <cell r="C4651" t="str">
            <v>CAJA RURAL DE AHORRO YCREDITO PROFINAN</v>
          </cell>
        </row>
        <row r="4652">
          <cell r="B4652" t="str">
            <v>14050116020412</v>
          </cell>
          <cell r="C4652" t="str">
            <v>CAJA RURAL DE AHORRO YCREDITO SIP N S.</v>
          </cell>
        </row>
        <row r="4653">
          <cell r="B4653" t="str">
            <v>14050116020414</v>
          </cell>
          <cell r="C4653" t="str">
            <v>CAJA RURAL DE AHORRO YCREDITO PRYMERA</v>
          </cell>
        </row>
        <row r="4654">
          <cell r="B4654" t="str">
            <v>14050116020415</v>
          </cell>
          <cell r="C4654" t="str">
            <v>CAJA RURAL DE AHORRO YCREDITO LOS ANDE</v>
          </cell>
        </row>
        <row r="4655">
          <cell r="B4655" t="str">
            <v>14050116020499</v>
          </cell>
          <cell r="C4655" t="str">
            <v>CAJAS RURALES DE AHORRO YCREDITO EN LI</v>
          </cell>
        </row>
        <row r="4656">
          <cell r="B4656" t="str">
            <v>14050116020503</v>
          </cell>
          <cell r="C4656" t="str">
            <v>PROEMPRESA S. A.</v>
          </cell>
        </row>
        <row r="4657">
          <cell r="B4657" t="str">
            <v>14050116020506</v>
          </cell>
          <cell r="C4657" t="str">
            <v>NUEVA VISI N S. A.</v>
          </cell>
        </row>
        <row r="4658">
          <cell r="B4658" t="str">
            <v>14050116020508</v>
          </cell>
          <cell r="C4658" t="str">
            <v>RAIZ S. A.</v>
          </cell>
        </row>
        <row r="4659">
          <cell r="B4659" t="str">
            <v>14050116020510</v>
          </cell>
          <cell r="C4659" t="str">
            <v>SOLIDARIDAD S. A.</v>
          </cell>
        </row>
        <row r="4660">
          <cell r="B4660" t="str">
            <v>14050116020511</v>
          </cell>
          <cell r="C4660" t="str">
            <v>CREDIVISI N S. A.</v>
          </cell>
        </row>
        <row r="4661">
          <cell r="B4661" t="str">
            <v>14050116020512</v>
          </cell>
          <cell r="C4661" t="str">
            <v>ACCESO CREDITICIO S. A.</v>
          </cell>
        </row>
        <row r="4662">
          <cell r="B4662" t="str">
            <v>14050116020514</v>
          </cell>
          <cell r="C4662" t="str">
            <v>ALTERNATIVA S. A.</v>
          </cell>
        </row>
        <row r="4663">
          <cell r="B4663" t="str">
            <v>14050116020515</v>
          </cell>
          <cell r="C4663" t="str">
            <v>PRONEGOCIOS S. A.</v>
          </cell>
        </row>
        <row r="4664">
          <cell r="B4664" t="str">
            <v>14050116020516</v>
          </cell>
          <cell r="C4664" t="str">
            <v>MICASITA S. A.</v>
          </cell>
        </row>
        <row r="4665">
          <cell r="B4665" t="str">
            <v>14050116020517</v>
          </cell>
          <cell r="C4665" t="str">
            <v>CREDIJET DEL PERU S. A.</v>
          </cell>
        </row>
        <row r="4666">
          <cell r="B4666" t="str">
            <v>14050116020599</v>
          </cell>
          <cell r="C4666" t="str">
            <v>EDPYMES EN LIQUIDACI N</v>
          </cell>
        </row>
        <row r="4667">
          <cell r="B4667" t="str">
            <v>14050116020710</v>
          </cell>
          <cell r="C4667" t="str">
            <v>LEASING TOTAL S. A.</v>
          </cell>
        </row>
        <row r="4668">
          <cell r="B4668" t="str">
            <v>14050116020711</v>
          </cell>
          <cell r="C4668" t="str">
            <v>MITSUI - MASA LEASING S. A.</v>
          </cell>
        </row>
        <row r="4669">
          <cell r="B4669" t="str">
            <v>14050116020799</v>
          </cell>
          <cell r="C4669" t="str">
            <v>LEASING EN LIQUIDACI N</v>
          </cell>
        </row>
        <row r="4670">
          <cell r="B4670" t="str">
            <v>14050116020801</v>
          </cell>
          <cell r="C4670" t="str">
            <v>FONDO DE GARANT A PARA PRSTAMOS A LA P</v>
          </cell>
        </row>
        <row r="4671">
          <cell r="B4671" t="str">
            <v>14050116021001</v>
          </cell>
          <cell r="C4671" t="str">
            <v>R MAC INTERNACIONAL COMPA  A DE SEGURO</v>
          </cell>
        </row>
        <row r="4672">
          <cell r="B4672" t="str">
            <v>14050116021004</v>
          </cell>
          <cell r="C4672" t="str">
            <v>PAC FICO PERUANO SUIZA COMPA  A DE SEG</v>
          </cell>
        </row>
        <row r="4673">
          <cell r="B4673" t="str">
            <v>14050116021005</v>
          </cell>
          <cell r="C4673" t="str">
            <v>LA POSITIVA COMPA  A DE SEGUROS</v>
          </cell>
        </row>
        <row r="4674">
          <cell r="B4674" t="str">
            <v>14050116021009</v>
          </cell>
          <cell r="C4674" t="str">
            <v>SECREX COMPA  A DE SEGUROS DE  Y GARAN</v>
          </cell>
        </row>
        <row r="4675">
          <cell r="B4675" t="str">
            <v>14050116021012</v>
          </cell>
          <cell r="C4675" t="str">
            <v>MAPFRE PERU COMPA  A DE SEGUROS Y REAS</v>
          </cell>
        </row>
        <row r="4676">
          <cell r="B4676" t="str">
            <v>14050116021013</v>
          </cell>
          <cell r="C4676" t="str">
            <v>EL PAC FICO VIDA COMPA  A DE SEGUROS Y</v>
          </cell>
        </row>
        <row r="4677">
          <cell r="B4677" t="str">
            <v>14050116021015</v>
          </cell>
          <cell r="C4677" t="str">
            <v>INTERSEGURO COMPA  A DE SEGUROS S. A.</v>
          </cell>
        </row>
        <row r="4678">
          <cell r="B4678" t="str">
            <v>14050116021016</v>
          </cell>
          <cell r="C4678" t="str">
            <v>MAPFRE PERU VIDA COMPA  A DE SEGUROS</v>
          </cell>
        </row>
        <row r="4679">
          <cell r="B4679" t="str">
            <v>14050116021017</v>
          </cell>
          <cell r="C4679" t="str">
            <v>ACE SEGUROS S. A.</v>
          </cell>
        </row>
        <row r="4680">
          <cell r="B4680" t="str">
            <v>14050116021018</v>
          </cell>
          <cell r="C4680" t="str">
            <v>INVITA SEGUROS DE VIDA</v>
          </cell>
        </row>
        <row r="4681">
          <cell r="B4681" t="str">
            <v>14050116021020</v>
          </cell>
          <cell r="C4681" t="str">
            <v>LA POSITIVA VIDA SEGUROS Y REASEUROS S</v>
          </cell>
        </row>
        <row r="4682">
          <cell r="B4682" t="str">
            <v>14050116021021</v>
          </cell>
          <cell r="C4682" t="str">
            <v>CARDIF DEL PERU S. A. COMPA  A DE SEGU</v>
          </cell>
        </row>
        <row r="4683">
          <cell r="B4683" t="str">
            <v>14050116021022</v>
          </cell>
          <cell r="C4683" t="str">
            <v>INSUR COMPA  A DE SEGUROS S. A.</v>
          </cell>
        </row>
        <row r="4684">
          <cell r="B4684" t="str">
            <v>14050116021023</v>
          </cell>
          <cell r="C4684" t="str">
            <v>PROTECTA COMPA  A DE SEGUROS Y REASEGU</v>
          </cell>
        </row>
        <row r="4685">
          <cell r="B4685" t="str">
            <v>14050116021099</v>
          </cell>
          <cell r="C4685" t="str">
            <v>SEGUROS EN LIQUIDACI N</v>
          </cell>
        </row>
        <row r="4686">
          <cell r="B4686" t="str">
            <v>14050116021301</v>
          </cell>
          <cell r="C4686" t="str">
            <v>LA FIDUCIARIA S. A.</v>
          </cell>
        </row>
        <row r="4687">
          <cell r="B4687" t="str">
            <v>14050116021302</v>
          </cell>
          <cell r="C4687" t="str">
            <v>FIDUCIARIA GBC S. A.</v>
          </cell>
        </row>
        <row r="4688">
          <cell r="B4688" t="str">
            <v>14050116021401</v>
          </cell>
          <cell r="C4688" t="str">
            <v>FONDO MIVIVIENDA S. A.</v>
          </cell>
        </row>
        <row r="4689">
          <cell r="B4689" t="str">
            <v>14050116021501</v>
          </cell>
          <cell r="C4689" t="str">
            <v>AMRICA FACTORING S. A.</v>
          </cell>
        </row>
        <row r="4690">
          <cell r="B4690" t="str">
            <v>14050116021601</v>
          </cell>
          <cell r="C4690" t="str">
            <v>INCASA S. A.</v>
          </cell>
        </row>
        <row r="4691">
          <cell r="B4691" t="str">
            <v>14050119000101</v>
          </cell>
          <cell r="C4691" t="str">
            <v>REFINANC VENC -DCTO LETRAS-CL</v>
          </cell>
        </row>
        <row r="4692">
          <cell r="B4692" t="str">
            <v>14050119000105</v>
          </cell>
          <cell r="C4692" t="str">
            <v>REFINANC VENC-PAGARE-CL</v>
          </cell>
        </row>
        <row r="4693">
          <cell r="B4693" t="str">
            <v>14050119000108</v>
          </cell>
          <cell r="C4693" t="str">
            <v>REFINANC VENC-PAGARES-IMP-CL</v>
          </cell>
        </row>
        <row r="4694">
          <cell r="B4694" t="str">
            <v>14050119000118</v>
          </cell>
          <cell r="C4694" t="str">
            <v>REFINANC VENC-CONSOL DEUDA -BCO-CL</v>
          </cell>
        </row>
        <row r="4695">
          <cell r="B4695" t="str">
            <v>14050119000119</v>
          </cell>
          <cell r="C4695" t="str">
            <v>BL P.REF RP CAP TRAB VENCIDO CL</v>
          </cell>
        </row>
        <row r="4696">
          <cell r="B4696" t="str">
            <v>14050119000120</v>
          </cell>
          <cell r="C4696" t="str">
            <v>BL PAG. VENNC. REF.DESC.LET.BCO CL</v>
          </cell>
        </row>
        <row r="4697">
          <cell r="B4697" t="str">
            <v>14050119060102</v>
          </cell>
          <cell r="C4697" t="str">
            <v>CL P.REFIN RP CAP TRABAJO VENC</v>
          </cell>
        </row>
        <row r="4698">
          <cell r="B4698" t="str">
            <v>14050119060104</v>
          </cell>
          <cell r="C4698" t="str">
            <v>LPC PAG TV REFINANCIADO VENC</v>
          </cell>
        </row>
        <row r="4699">
          <cell r="B4699" t="str">
            <v>14050119060107</v>
          </cell>
          <cell r="C4699" t="str">
            <v>IC REF HIPOT CRED COMER VEN -90D</v>
          </cell>
        </row>
        <row r="4700">
          <cell r="B4700" t="str">
            <v>14050119060112</v>
          </cell>
          <cell r="C4700" t="str">
            <v>MYP PAG.TV REFIN. C/FIJA VEN COM</v>
          </cell>
        </row>
        <row r="4701">
          <cell r="B4701" t="str">
            <v>14050119060201</v>
          </cell>
          <cell r="C4701" t="str">
            <v>MYP REFIN.COBRANZAS C/FIJA VEN COM.</v>
          </cell>
        </row>
        <row r="4702">
          <cell r="B4702" t="str">
            <v>14050119060202</v>
          </cell>
          <cell r="C4702" t="str">
            <v>MYP REFIN.COBRANZAS REVOL.VENC.COM.</v>
          </cell>
        </row>
        <row r="4703">
          <cell r="B4703" t="str">
            <v>14050119110101</v>
          </cell>
          <cell r="C4703" t="str">
            <v>LPC PRI LS BIEN REFIN.CAPI.VEN</v>
          </cell>
        </row>
        <row r="4704">
          <cell r="B4704" t="str">
            <v>14050119110103</v>
          </cell>
          <cell r="C4704" t="str">
            <v>LPC PIG LS BIEN REFIN.IGV VEN</v>
          </cell>
        </row>
        <row r="4705">
          <cell r="B4705" t="str">
            <v>14050119240101</v>
          </cell>
          <cell r="C4705" t="str">
            <v>CL PAG.REF.RFA SUBORDINADO VENC</v>
          </cell>
        </row>
        <row r="4706">
          <cell r="B4706" t="str">
            <v>14050119240103</v>
          </cell>
          <cell r="C4706" t="str">
            <v>CL PRE.JUD.PAG.RFA SUBORD</v>
          </cell>
        </row>
        <row r="4707">
          <cell r="B4707" t="str">
            <v>14050119240104</v>
          </cell>
          <cell r="C4707" t="str">
            <v>CL PRE JUD PAG RFA FINANC VENC GL7003</v>
          </cell>
        </row>
        <row r="4708">
          <cell r="B4708" t="str">
            <v>14050119250103</v>
          </cell>
          <cell r="C4708" t="str">
            <v>CL PREJUD. P.REF.FOPE SUBOR GL7003</v>
          </cell>
        </row>
        <row r="4709">
          <cell r="B4709" t="str">
            <v>14050119250104</v>
          </cell>
          <cell r="C4709" t="str">
            <v>CL PREJUD. P.REF.FOPE GL7003</v>
          </cell>
        </row>
        <row r="4710">
          <cell r="B4710" t="str">
            <v>14050119260103</v>
          </cell>
          <cell r="C4710" t="str">
            <v>CL PAGARES IMPORTACION REFINA VENC</v>
          </cell>
        </row>
        <row r="4711">
          <cell r="B4711" t="str">
            <v>14050119290105</v>
          </cell>
          <cell r="C4711" t="str">
            <v>REFINANC VENC-PAGARE-CL</v>
          </cell>
        </row>
        <row r="4712">
          <cell r="B4712" t="str">
            <v>14050119290121</v>
          </cell>
          <cell r="C4712" t="str">
            <v>PAG TV REFINANCIADO VENC - LPC</v>
          </cell>
        </row>
        <row r="4713">
          <cell r="B4713" t="str">
            <v>14050119290133</v>
          </cell>
          <cell r="C4713" t="str">
            <v>LEASING DEL BIEN VENC REF RP LPC</v>
          </cell>
        </row>
        <row r="4714">
          <cell r="B4714" t="str">
            <v>14050119290135</v>
          </cell>
          <cell r="C4714" t="str">
            <v>LEASING VENC REF IGV RP LPC</v>
          </cell>
        </row>
        <row r="4715">
          <cell r="B4715" t="str">
            <v>14050121000101</v>
          </cell>
          <cell r="C4715" t="str">
            <v>CL CXL CC AVAL BKT VENC</v>
          </cell>
        </row>
        <row r="4716">
          <cell r="B4716" t="str">
            <v>14050121000103</v>
          </cell>
          <cell r="C4716" t="str">
            <v>CL CXL AVAL ACEPTACION BKT VEN</v>
          </cell>
        </row>
        <row r="4717">
          <cell r="B4717" t="str">
            <v>14050121000106</v>
          </cell>
          <cell r="C4717" t="str">
            <v>CL CXL CC ACEPTACIONES BKT VEN</v>
          </cell>
        </row>
        <row r="4718">
          <cell r="B4718" t="str">
            <v>14050121000108</v>
          </cell>
          <cell r="C4718" t="str">
            <v>CL CXL C.C VISTA BKT VEN</v>
          </cell>
        </row>
        <row r="4719">
          <cell r="B4719" t="str">
            <v>14050121000119</v>
          </cell>
          <cell r="C4719" t="str">
            <v>BL AD AC CAP TRAB VENCIDOS</v>
          </cell>
        </row>
        <row r="4720">
          <cell r="B4720" t="str">
            <v>14050122000101</v>
          </cell>
          <cell r="C4720" t="str">
            <v>CTAS CTES REESTRUCT VENC CL</v>
          </cell>
        </row>
        <row r="4721">
          <cell r="B4721" t="str">
            <v>14050122000103</v>
          </cell>
          <cell r="C4721" t="str">
            <v>DCTO PAG REESTRUCT VENC CL</v>
          </cell>
        </row>
        <row r="4722">
          <cell r="B4722" t="str">
            <v>14050122000104</v>
          </cell>
          <cell r="C4722" t="str">
            <v>PAG TASA VENC REESTRUCT VENC CL</v>
          </cell>
        </row>
        <row r="4723">
          <cell r="B4723" t="str">
            <v>14050122000109</v>
          </cell>
          <cell r="C4723" t="str">
            <v>BL PAG.REF.IND.TV.CAP.TRAB. VENCIDO CL</v>
          </cell>
        </row>
        <row r="4724">
          <cell r="B4724" t="str">
            <v>14050122040101</v>
          </cell>
          <cell r="C4724" t="str">
            <v>CL CTA.CTE.REESTRUC.VEN</v>
          </cell>
        </row>
        <row r="4725">
          <cell r="B4725" t="str">
            <v>14050122060102</v>
          </cell>
          <cell r="C4725" t="str">
            <v>CL PAG..REEST CAP TRABAJO VENC</v>
          </cell>
        </row>
        <row r="4726">
          <cell r="B4726" t="str">
            <v>14050122060109</v>
          </cell>
          <cell r="C4726" t="str">
            <v>LPC PAG.REES.MED.PLAZ C/FIJA VEN</v>
          </cell>
        </row>
        <row r="4727">
          <cell r="B4727" t="str">
            <v>14050126000101</v>
          </cell>
          <cell r="C4727" t="str">
            <v>CL P. EXP.PRE EM.RP VEN</v>
          </cell>
        </row>
        <row r="4728">
          <cell r="B4728" t="str">
            <v>14050126000102</v>
          </cell>
          <cell r="C4728" t="str">
            <v>CL P.EXP.POST EMB RP VEN</v>
          </cell>
        </row>
        <row r="4729">
          <cell r="B4729" t="str">
            <v>14050126000103</v>
          </cell>
          <cell r="C4729" t="str">
            <v>UCL PAGARE IMPOR RP VEN</v>
          </cell>
        </row>
        <row r="4730">
          <cell r="B4730" t="str">
            <v>14050126000110</v>
          </cell>
          <cell r="C4730" t="str">
            <v>CL D/P PAG.PRE EXP.EMBAR.VEN</v>
          </cell>
        </row>
        <row r="4731">
          <cell r="B4731" t="str">
            <v>14050126000111</v>
          </cell>
          <cell r="C4731" t="str">
            <v>CL D/P P.EXP.PRE EMB.R.BQ VEN</v>
          </cell>
        </row>
        <row r="4732">
          <cell r="B4732" t="str">
            <v>14050126000112</v>
          </cell>
          <cell r="C4732" t="str">
            <v>CL D/P PAG.IMPORT RP VEN</v>
          </cell>
        </row>
        <row r="4733">
          <cell r="B4733" t="str">
            <v>14050126000120</v>
          </cell>
          <cell r="C4733" t="str">
            <v>MYP FINANC IMPORT CAPITAL DE TRAB COM</v>
          </cell>
        </row>
        <row r="4734">
          <cell r="B4734" t="str">
            <v>14050126000121</v>
          </cell>
          <cell r="C4734" t="str">
            <v>MYP FINANC IMPORT ACT FIJO  COMER VEN</v>
          </cell>
        </row>
        <row r="4735">
          <cell r="B4735" t="str">
            <v>14050126000301</v>
          </cell>
          <cell r="C4735" t="str">
            <v>LPC PAGARE IMPORT RP VENC</v>
          </cell>
        </row>
        <row r="4736">
          <cell r="B4736" t="str">
            <v>14050126000302</v>
          </cell>
          <cell r="C4736" t="str">
            <v>LPC PAGARE IMPORT RP D/P VENC</v>
          </cell>
        </row>
        <row r="4737">
          <cell r="B4737" t="str">
            <v>14050126000601</v>
          </cell>
          <cell r="C4737" t="str">
            <v>CL PRE JUDIC PREST EXPORT VENC GL7003</v>
          </cell>
        </row>
        <row r="4738">
          <cell r="B4738" t="str">
            <v>14050126000602</v>
          </cell>
          <cell r="C4738" t="str">
            <v>CL PRE JUDIC PAG.IMPORT VENC GL7003</v>
          </cell>
        </row>
        <row r="4739">
          <cell r="B4739" t="str">
            <v>14050126000603</v>
          </cell>
          <cell r="C4739" t="str">
            <v>CL PRE JUDIC CARTAS CRED VENC GL7003</v>
          </cell>
        </row>
        <row r="4740">
          <cell r="B4740" t="str">
            <v>14050202010101</v>
          </cell>
          <cell r="C4740" t="str">
            <v>TC MES COLOC. REVOLV.DISP.EFECTIVO</v>
          </cell>
        </row>
        <row r="4741">
          <cell r="B4741" t="str">
            <v>14050202010102</v>
          </cell>
          <cell r="C4741" t="str">
            <v>CL PREJUD TCVISA PJ-DIS.EFE MES</v>
          </cell>
        </row>
        <row r="4742">
          <cell r="B4742" t="str">
            <v>14050202010103</v>
          </cell>
          <cell r="C4742" t="str">
            <v>$CL PREJUD TCAMEX PJ-DIS.EFE MES</v>
          </cell>
        </row>
        <row r="4743">
          <cell r="B4743" t="str">
            <v>14050202010104</v>
          </cell>
          <cell r="C4743" t="str">
            <v>$CL PREJUD TCMAST PJ-DIS.EFE MES</v>
          </cell>
        </row>
        <row r="4744">
          <cell r="B4744" t="str">
            <v>14050202010501</v>
          </cell>
          <cell r="C4744" t="str">
            <v>TC VISA COMERC COLOC.DISP.EFECT. CMIE</v>
          </cell>
        </row>
        <row r="4745">
          <cell r="B4745" t="str">
            <v>14050202010502</v>
          </cell>
          <cell r="C4745" t="str">
            <v>TC MC COMERCIAL. COLOC. CMIE</v>
          </cell>
        </row>
        <row r="4746">
          <cell r="B4746" t="str">
            <v>14050202010503</v>
          </cell>
          <cell r="C4746" t="str">
            <v>TC AMEX COMERC COLOC.DISP.EFECT. CMIE</v>
          </cell>
        </row>
        <row r="4747">
          <cell r="B4747" t="str">
            <v>14050202010504</v>
          </cell>
          <cell r="C4747" t="str">
            <v>TC VEA COMERCIAL. COLOC. DISP. CMIE</v>
          </cell>
        </row>
        <row r="4748">
          <cell r="B4748" t="str">
            <v>14050202010505</v>
          </cell>
          <cell r="C4748" t="str">
            <v>TC COLOC. DISP.EFECTIVO EN CUOTAS VEN.</v>
          </cell>
        </row>
        <row r="4749">
          <cell r="B4749" t="str">
            <v>14050202010506</v>
          </cell>
          <cell r="C4749" t="str">
            <v>TC AMEX D/E CUOTAS VEN CMIE</v>
          </cell>
        </row>
        <row r="4750">
          <cell r="B4750" t="str">
            <v>14050202010507</v>
          </cell>
          <cell r="C4750" t="str">
            <v>TC AMEX D/E REV VEN CMIE</v>
          </cell>
        </row>
        <row r="4751">
          <cell r="B4751" t="str">
            <v>14050202010508</v>
          </cell>
          <cell r="C4751" t="str">
            <v>TC MC D/E CUOTAS VEN CMIE</v>
          </cell>
        </row>
        <row r="4752">
          <cell r="B4752" t="str">
            <v>14050202010509</v>
          </cell>
          <cell r="C4752" t="str">
            <v>TC MC D/E REV VEN CMIE</v>
          </cell>
        </row>
        <row r="4753">
          <cell r="B4753" t="str">
            <v>14050202010510</v>
          </cell>
          <cell r="C4753" t="str">
            <v>TC VISA D/E CUOTAS VEN CMIE</v>
          </cell>
        </row>
        <row r="4754">
          <cell r="B4754" t="str">
            <v>14050202010511</v>
          </cell>
          <cell r="C4754" t="str">
            <v>TC VISA D/E REV VEN CMIE</v>
          </cell>
        </row>
        <row r="4755">
          <cell r="B4755" t="str">
            <v>14050202010601</v>
          </cell>
          <cell r="C4755" t="str">
            <v>JCC PREJUD TCMAST PJ-DIS.EFE MES</v>
          </cell>
        </row>
        <row r="4756">
          <cell r="B4756" t="str">
            <v>14050202010603</v>
          </cell>
          <cell r="C4756" t="str">
            <v>JCC PREJUD TCVISA PJ-DIS.EFE MES</v>
          </cell>
        </row>
        <row r="4757">
          <cell r="B4757" t="str">
            <v>14050202010604</v>
          </cell>
          <cell r="C4757" t="str">
            <v>JCC PREJUD TCAMEX PJ-DIS.EFE MES</v>
          </cell>
        </row>
        <row r="4758">
          <cell r="B4758" t="str">
            <v>14050202020101</v>
          </cell>
          <cell r="C4758" t="str">
            <v>TC MES COLOC. REVOLV.COMPRAS</v>
          </cell>
        </row>
        <row r="4759">
          <cell r="B4759" t="str">
            <v>14050202020102</v>
          </cell>
          <cell r="C4759" t="str">
            <v>$CL PREJUD TCVISA PN-CONSUM MES</v>
          </cell>
        </row>
        <row r="4760">
          <cell r="B4760" t="str">
            <v>14050202020103</v>
          </cell>
          <cell r="C4760" t="str">
            <v>$CL PREJUD TCAMEX PJ-CONSUM MES</v>
          </cell>
        </row>
        <row r="4761">
          <cell r="B4761" t="str">
            <v>14050202020104</v>
          </cell>
          <cell r="C4761" t="str">
            <v>$CL PREJUD TCMASTER PJ-CONSU MES</v>
          </cell>
        </row>
        <row r="4762">
          <cell r="B4762" t="str">
            <v>14050202020501</v>
          </cell>
          <cell r="C4762" t="str">
            <v>TC VISA COMERCIAL COLOC.COMPRAS CMIE</v>
          </cell>
        </row>
        <row r="4763">
          <cell r="B4763" t="str">
            <v>14050202020502</v>
          </cell>
          <cell r="C4763" t="str">
            <v>TC MC COMERCIAL. COLOC. COMPRA CMIE</v>
          </cell>
        </row>
        <row r="4764">
          <cell r="B4764" t="str">
            <v>14050202020503</v>
          </cell>
          <cell r="C4764" t="str">
            <v>TC AMEX COMERCIAL COLOC.COMPRAS CMIE</v>
          </cell>
        </row>
        <row r="4765">
          <cell r="B4765" t="str">
            <v>14050202020504</v>
          </cell>
          <cell r="C4765" t="str">
            <v>TC VEA COMERCIAL. COLOC. COMPRA CMIE</v>
          </cell>
        </row>
        <row r="4766">
          <cell r="B4766" t="str">
            <v>14050202020505</v>
          </cell>
          <cell r="C4766" t="str">
            <v>TC COLOC.COMPRAS EN CUOTAS VEN. CMIE</v>
          </cell>
        </row>
        <row r="4767">
          <cell r="B4767" t="str">
            <v>14050202020506</v>
          </cell>
          <cell r="C4767" t="str">
            <v>TC AMEX COMPRA CUOTAS VEN CMIE</v>
          </cell>
        </row>
        <row r="4768">
          <cell r="B4768" t="str">
            <v>14050202020507</v>
          </cell>
          <cell r="C4768" t="str">
            <v>TC AMEX COMPRA REV VEN CMIE</v>
          </cell>
        </row>
        <row r="4769">
          <cell r="B4769" t="str">
            <v>14050202020508</v>
          </cell>
          <cell r="C4769" t="str">
            <v>TC MC COMPRA CUOTAS VEN CMIE</v>
          </cell>
        </row>
        <row r="4770">
          <cell r="B4770" t="str">
            <v>14050202020509</v>
          </cell>
          <cell r="C4770" t="str">
            <v>TC MC COMPRA REV VEN CMIE</v>
          </cell>
        </row>
        <row r="4771">
          <cell r="B4771" t="str">
            <v>14050202020510</v>
          </cell>
          <cell r="C4771" t="str">
            <v>TC VISA COMPRA CUOTAS VEN CMIE</v>
          </cell>
        </row>
        <row r="4772">
          <cell r="B4772" t="str">
            <v>14050202020511</v>
          </cell>
          <cell r="C4772" t="str">
            <v>TC VISA COMPRA REV VEN CMIE</v>
          </cell>
        </row>
        <row r="4773">
          <cell r="B4773" t="str">
            <v>14050202020602</v>
          </cell>
          <cell r="C4773" t="str">
            <v>JCC PREJUD TCMASTER PJ-CONSU MES</v>
          </cell>
        </row>
        <row r="4774">
          <cell r="B4774" t="str">
            <v>14050202020603</v>
          </cell>
          <cell r="C4774" t="str">
            <v>JCC PREJUD TCAMEX PJ-CONSUM MES</v>
          </cell>
        </row>
        <row r="4775">
          <cell r="B4775" t="str">
            <v>14050202020604</v>
          </cell>
          <cell r="C4775" t="str">
            <v>JCC PREJUD TCVISA PN-CONSUM MES</v>
          </cell>
        </row>
        <row r="4776">
          <cell r="B4776" t="str">
            <v>14050202090101</v>
          </cell>
          <cell r="C4776" t="str">
            <v>TC VISA COMERCIAL. COLOC. OTROS CMIE</v>
          </cell>
        </row>
        <row r="4777">
          <cell r="B4777" t="str">
            <v>14050202090102</v>
          </cell>
          <cell r="C4777" t="str">
            <v>TC MC COMERCIAL. COLOC. OTROS CMIE</v>
          </cell>
        </row>
        <row r="4778">
          <cell r="B4778" t="str">
            <v>14050202090103</v>
          </cell>
          <cell r="C4778" t="str">
            <v>TC AMEX COMERCIAL. COLOC. OTROS CMIE</v>
          </cell>
        </row>
        <row r="4779">
          <cell r="B4779" t="str">
            <v>14050202090104</v>
          </cell>
          <cell r="C4779" t="str">
            <v>TC VEA COMERCIAL. COLOC. OTROS CMIE</v>
          </cell>
        </row>
        <row r="4780">
          <cell r="B4780" t="str">
            <v>14050202090105</v>
          </cell>
          <cell r="C4780" t="str">
            <v>TC REPROGRAMACION VEN. CMIE</v>
          </cell>
        </row>
        <row r="4781">
          <cell r="B4781" t="str">
            <v>14050202090106</v>
          </cell>
          <cell r="C4781" t="str">
            <v>TC AMEX CDEUDA PAR VEN CMIE</v>
          </cell>
        </row>
        <row r="4782">
          <cell r="B4782" t="str">
            <v>14050202090107</v>
          </cell>
          <cell r="C4782" t="str">
            <v>TC AMEX CDEUDA REV VEN CMIE</v>
          </cell>
        </row>
        <row r="4783">
          <cell r="B4783" t="str">
            <v>14050202090108</v>
          </cell>
          <cell r="C4783" t="str">
            <v>TC AMEX EXTRACASH VEN CMIE</v>
          </cell>
        </row>
        <row r="4784">
          <cell r="B4784" t="str">
            <v>14050202090109</v>
          </cell>
          <cell r="C4784" t="str">
            <v>TC AMEX REPROG PAR VEN CMIE</v>
          </cell>
        </row>
        <row r="4785">
          <cell r="B4785" t="str">
            <v>14050202090110</v>
          </cell>
          <cell r="C4785" t="str">
            <v>TC AMEX REPROG REV VEN CMIE</v>
          </cell>
        </row>
        <row r="4786">
          <cell r="B4786" t="str">
            <v>14050202090111</v>
          </cell>
          <cell r="C4786" t="str">
            <v>TC MC CDEUDA PAR VEN CMIE</v>
          </cell>
        </row>
        <row r="4787">
          <cell r="B4787" t="str">
            <v>14050202090112</v>
          </cell>
          <cell r="C4787" t="str">
            <v>TC MC CDEUDA REV VEN CMIE</v>
          </cell>
        </row>
        <row r="4788">
          <cell r="B4788" t="str">
            <v>14050202090113</v>
          </cell>
          <cell r="C4788" t="str">
            <v>TC MC EXTRACASH VEN CMIE</v>
          </cell>
        </row>
        <row r="4789">
          <cell r="B4789" t="str">
            <v>14050202090114</v>
          </cell>
          <cell r="C4789" t="str">
            <v>TC MC REPROG PAR VEN CMIE</v>
          </cell>
        </row>
        <row r="4790">
          <cell r="B4790" t="str">
            <v>14050202090115</v>
          </cell>
          <cell r="C4790" t="str">
            <v>TC MC REPROG REV VEN CMIE</v>
          </cell>
        </row>
        <row r="4791">
          <cell r="B4791" t="str">
            <v>14050202090116</v>
          </cell>
          <cell r="C4791" t="str">
            <v>TC VISA CDEUDA PAR VEN CMIE</v>
          </cell>
        </row>
        <row r="4792">
          <cell r="B4792" t="str">
            <v>14050202090117</v>
          </cell>
          <cell r="C4792" t="str">
            <v>TC VISA CDEUDA REV VEN CMIE</v>
          </cell>
        </row>
        <row r="4793">
          <cell r="B4793" t="str">
            <v>14050202090118</v>
          </cell>
          <cell r="C4793" t="str">
            <v>TC VISA EXTRACASH VEN CMIE</v>
          </cell>
        </row>
        <row r="4794">
          <cell r="B4794" t="str">
            <v>14050202090119</v>
          </cell>
          <cell r="C4794" t="str">
            <v>TC VISA REPROG PAR VEN CMIE</v>
          </cell>
        </row>
        <row r="4795">
          <cell r="B4795" t="str">
            <v>14050202090120</v>
          </cell>
          <cell r="C4795" t="str">
            <v>TC VISA REPROG REV VEN CMIE</v>
          </cell>
        </row>
        <row r="4796">
          <cell r="B4796" t="str">
            <v>14050204000101</v>
          </cell>
          <cell r="C4796" t="str">
            <v>SOBREGIRO VENC MES SIN FINES</v>
          </cell>
        </row>
        <row r="4797">
          <cell r="B4797" t="str">
            <v>14050204000102</v>
          </cell>
          <cell r="C4797" t="str">
            <v>SOBREGIRO CTA CTE PJ VENCIDO M2</v>
          </cell>
        </row>
        <row r="4798">
          <cell r="B4798" t="str">
            <v>14050204000104</v>
          </cell>
          <cell r="C4798" t="str">
            <v>CL PREJUD.SOBREG CCTE. PJ-MES VENC GL7</v>
          </cell>
        </row>
        <row r="4799">
          <cell r="B4799" t="str">
            <v>14050204000105</v>
          </cell>
          <cell r="C4799" t="str">
            <v>JCC PREJUD.SOBREG CCTE. PJ-MES VENC GL</v>
          </cell>
        </row>
        <row r="4800">
          <cell r="B4800" t="str">
            <v>14050205010101</v>
          </cell>
          <cell r="C4800" t="str">
            <v>CL PAG EN DSCTO  VENC H4M CL MES</v>
          </cell>
        </row>
        <row r="4801">
          <cell r="B4801" t="str">
            <v>14050205010102</v>
          </cell>
          <cell r="C4801" t="str">
            <v>CL PAG.EN DSCTO VENC CALIF.DUDOSA CL</v>
          </cell>
        </row>
        <row r="4802">
          <cell r="B4802" t="str">
            <v>14050205010104</v>
          </cell>
          <cell r="C4802" t="str">
            <v>CL PRE JUDIC DSCTO. PAG MES VENC GL700</v>
          </cell>
        </row>
        <row r="4803">
          <cell r="B4803" t="str">
            <v>14050205010105</v>
          </cell>
          <cell r="C4803" t="str">
            <v>JCC PRE JUDIC DSCTO. PAG MES VENC GL70</v>
          </cell>
        </row>
        <row r="4804">
          <cell r="B4804" t="str">
            <v>14050205010106</v>
          </cell>
          <cell r="C4804" t="str">
            <v>LPC PAG.TSA.DSCTO D/P VENC CMIE</v>
          </cell>
        </row>
        <row r="4805">
          <cell r="B4805" t="str">
            <v>14050205010107</v>
          </cell>
          <cell r="C4805" t="str">
            <v>LPC PAG.TSA.DSCTO VENC CMIE</v>
          </cell>
        </row>
        <row r="4806">
          <cell r="B4806" t="str">
            <v>14050205020101</v>
          </cell>
          <cell r="C4806" t="str">
            <v>PR LETR./FACT.DSCTO.MES VEN</v>
          </cell>
        </row>
        <row r="4807">
          <cell r="B4807" t="str">
            <v>14050205020102</v>
          </cell>
          <cell r="C4807" t="str">
            <v>CL PRE JUDIC DSCTO.LETR-MES VENC GL700</v>
          </cell>
        </row>
        <row r="4808">
          <cell r="B4808" t="str">
            <v>14050205020103</v>
          </cell>
          <cell r="C4808" t="str">
            <v>PR  DSCTO ELECTR SM PERUAN VEN MES</v>
          </cell>
        </row>
        <row r="4809">
          <cell r="B4809" t="str">
            <v>14050205020104</v>
          </cell>
          <cell r="C4809" t="str">
            <v>PR LETRAS T. DESCONTADA  VENC   CMIE 1</v>
          </cell>
        </row>
        <row r="4810">
          <cell r="B4810" t="str">
            <v>14050205020105</v>
          </cell>
          <cell r="C4810" t="str">
            <v>JCC PRE JUDIC DSCTO.LETR-MES VENC GL70</v>
          </cell>
        </row>
        <row r="4811">
          <cell r="B4811" t="str">
            <v>14050205020106</v>
          </cell>
          <cell r="C4811" t="str">
            <v>FCD DSCTO ELECTR VENC DUDOSO CMIE</v>
          </cell>
        </row>
        <row r="4812">
          <cell r="B4812" t="str">
            <v>14050205020107</v>
          </cell>
          <cell r="C4812" t="str">
            <v>FCD DESC. LET. VENC. CMIE DUPE</v>
          </cell>
        </row>
        <row r="4813">
          <cell r="B4813" t="str">
            <v>14050205020108</v>
          </cell>
          <cell r="C4813" t="str">
            <v>FCD DESC. FACT. VENC. CMIE DUPE</v>
          </cell>
        </row>
        <row r="4814">
          <cell r="B4814" t="str">
            <v>14050205020109</v>
          </cell>
          <cell r="C4814" t="str">
            <v>FCD DESC. VIRTUAL VENC. CMIE DUPE</v>
          </cell>
        </row>
        <row r="4815">
          <cell r="B4815" t="str">
            <v>14050205020110</v>
          </cell>
          <cell r="C4815" t="str">
            <v>FCD DESC. FACT. NEG. VENC. CMIE DUPE</v>
          </cell>
        </row>
        <row r="4816">
          <cell r="B4816" t="str">
            <v>14050205020111</v>
          </cell>
          <cell r="C4816" t="str">
            <v>FCD DESC. VIRTUAL VENC. CMIE NORMAL</v>
          </cell>
        </row>
        <row r="4817">
          <cell r="B4817" t="str">
            <v>14050206000108</v>
          </cell>
          <cell r="C4817" t="str">
            <v>LPC PAG TASA VENCIDA - VENC MES</v>
          </cell>
        </row>
        <row r="4818">
          <cell r="B4818" t="str">
            <v>14050206000128</v>
          </cell>
          <cell r="C4818" t="str">
            <v>CL PRE JUDIC CRED COM MES VENC GL7003</v>
          </cell>
        </row>
        <row r="4819">
          <cell r="B4819" t="str">
            <v>14050206010101</v>
          </cell>
          <cell r="C4819" t="str">
            <v>CL PAG.TV REVOLVENTE MES VEN</v>
          </cell>
        </row>
        <row r="4820">
          <cell r="B4820" t="str">
            <v>14050206010102</v>
          </cell>
          <cell r="C4820" t="str">
            <v>CL PAG.TV D/P REVOLVEN MES VEN</v>
          </cell>
        </row>
        <row r="4821">
          <cell r="B4821" t="str">
            <v>14050206010107</v>
          </cell>
          <cell r="C4821" t="str">
            <v>CL PRE JUD PAG.TV REVOLVEN MES</v>
          </cell>
        </row>
        <row r="4822">
          <cell r="B4822" t="str">
            <v>14050206010108</v>
          </cell>
          <cell r="C4822" t="str">
            <v>$CL PREJUD P.TV COFIDE REVOL MES</v>
          </cell>
        </row>
        <row r="4823">
          <cell r="B4823" t="str">
            <v>14050206010109</v>
          </cell>
          <cell r="C4823" t="str">
            <v>LPC PAG.TV REVOLV VEN MES</v>
          </cell>
        </row>
        <row r="4824">
          <cell r="B4824" t="str">
            <v>14050206010110</v>
          </cell>
          <cell r="C4824" t="str">
            <v>LPC PAG.TV D/P REVOLV VEN MES</v>
          </cell>
        </row>
        <row r="4825">
          <cell r="B4825" t="str">
            <v>14050206010114</v>
          </cell>
          <cell r="C4825" t="str">
            <v>MYP LINEA REVOLVENTE VENC</v>
          </cell>
        </row>
        <row r="4826">
          <cell r="B4826" t="str">
            <v>14050206010115</v>
          </cell>
          <cell r="C4826" t="str">
            <v>MYP D/P LINEA REVOLVENTE VENC</v>
          </cell>
        </row>
        <row r="4827">
          <cell r="B4827" t="str">
            <v>14050206010116</v>
          </cell>
          <cell r="C4827" t="str">
            <v>CL PRE JUD MYP CAP TRAB MES REVOL</v>
          </cell>
        </row>
        <row r="4828">
          <cell r="B4828" t="str">
            <v>14050206010117</v>
          </cell>
          <cell r="C4828" t="str">
            <v>CL PRE JUD MYP COMP AF INMUEB MES RE</v>
          </cell>
        </row>
        <row r="4829">
          <cell r="B4829" t="str">
            <v>14050206010118</v>
          </cell>
          <cell r="C4829" t="str">
            <v>CL PRE JUD MYP COMP AF MUEB MES REV</v>
          </cell>
        </row>
        <row r="4830">
          <cell r="B4830" t="str">
            <v>14050206010121</v>
          </cell>
          <cell r="C4830" t="str">
            <v>CL MYP PRE-JUD.CAP.TRAB.REV.CMIE</v>
          </cell>
        </row>
        <row r="4831">
          <cell r="B4831" t="str">
            <v>14050206010122</v>
          </cell>
          <cell r="C4831" t="str">
            <v>MYP LINEA REVOL PROVREFVEN CMIE</v>
          </cell>
        </row>
        <row r="4832">
          <cell r="B4832" t="str">
            <v>14050206010123</v>
          </cell>
          <cell r="C4832" t="str">
            <v>MYP LINEA REVOL REUT.VEN CMIE</v>
          </cell>
        </row>
        <row r="4833">
          <cell r="B4833" t="str">
            <v>14050206010124</v>
          </cell>
          <cell r="C4833" t="str">
            <v>MYP DUPE LINEA REVOL PROVREFVEN CMIE</v>
          </cell>
        </row>
        <row r="4834">
          <cell r="B4834" t="str">
            <v>14050206010201</v>
          </cell>
          <cell r="C4834" t="str">
            <v>LPC PAG TV RP MED PLAZO REVOL CMIE</v>
          </cell>
        </row>
        <row r="4835">
          <cell r="B4835" t="str">
            <v>14050206010202</v>
          </cell>
          <cell r="C4835" t="str">
            <v>LPC PAG TV RP MED PLAZO REVOL D/P CMIE</v>
          </cell>
        </row>
        <row r="4836">
          <cell r="B4836" t="str">
            <v>14050206010203</v>
          </cell>
          <cell r="C4836" t="str">
            <v>LPC PAG TV INMOBILIARIO REV CMIE</v>
          </cell>
        </row>
        <row r="4837">
          <cell r="B4837" t="str">
            <v>14050206010204</v>
          </cell>
          <cell r="C4837" t="str">
            <v>LPC PAG TV INMOBILIARIO REV D/P CMIE</v>
          </cell>
        </row>
        <row r="4838">
          <cell r="B4838" t="str">
            <v>14050206010205</v>
          </cell>
          <cell r="C4838" t="str">
            <v>LPC P.TV REC.COFIDE REVOL VEN CMIE</v>
          </cell>
        </row>
        <row r="4839">
          <cell r="B4839" t="str">
            <v>14050206010206</v>
          </cell>
          <cell r="C4839" t="str">
            <v>LPC PAG TV  COFIDE  VENCIDO - D/P CMIE</v>
          </cell>
        </row>
        <row r="4840">
          <cell r="B4840" t="str">
            <v>14050206010207</v>
          </cell>
          <cell r="C4840" t="str">
            <v>LPC PAG REPROGRAMADO REV NORM CMIE</v>
          </cell>
        </row>
        <row r="4841">
          <cell r="B4841" t="str">
            <v>14050206010208</v>
          </cell>
          <cell r="C4841" t="str">
            <v>LPC PAG REPROGRAMADO REV D/P CMIE</v>
          </cell>
        </row>
        <row r="4842">
          <cell r="B4842" t="str">
            <v>14050206010301</v>
          </cell>
          <cell r="C4842" t="str">
            <v>JCC PRE JUD PAG.TV REVOLVEN MES</v>
          </cell>
        </row>
        <row r="4843">
          <cell r="B4843" t="str">
            <v>14050206010302</v>
          </cell>
          <cell r="C4843" t="str">
            <v>JCC MYP PRE-JUD.CAP.TRAB.REV.CMIE</v>
          </cell>
        </row>
        <row r="4844">
          <cell r="B4844" t="str">
            <v>14050206010311</v>
          </cell>
          <cell r="C4844" t="str">
            <v>LPC REACTIVA PERU VEN CMIE\NORM</v>
          </cell>
        </row>
        <row r="4845">
          <cell r="B4845" t="str">
            <v>14050206010312</v>
          </cell>
          <cell r="C4845" t="str">
            <v>LPC REACTIVA PERU VEN CMIE\DUPE</v>
          </cell>
        </row>
        <row r="4846">
          <cell r="B4846" t="str">
            <v>14050206010313</v>
          </cell>
          <cell r="C4846" t="str">
            <v>LPC COFIDE FONDOS PERU VEN CMIE\NORM</v>
          </cell>
        </row>
        <row r="4847">
          <cell r="B4847" t="str">
            <v>14050206010314</v>
          </cell>
          <cell r="C4847" t="str">
            <v>LPC COFIDE FONDOS PERU VEN CMIE\DUPE</v>
          </cell>
        </row>
        <row r="4848">
          <cell r="B4848" t="str">
            <v>14050206010315</v>
          </cell>
          <cell r="C4848" t="str">
            <v>LPC COFIDE FONDO CRECER VEN CMIE\NORM</v>
          </cell>
        </row>
        <row r="4849">
          <cell r="B4849" t="str">
            <v>14050206010316</v>
          </cell>
          <cell r="C4849" t="str">
            <v>LPC COFIDE FONDO CRECER VEN CMIE\DUPE</v>
          </cell>
        </row>
        <row r="4850">
          <cell r="B4850" t="str">
            <v>14050206010317</v>
          </cell>
          <cell r="C4850" t="str">
            <v>LPC REACTIVA PERU VEN CMIE\NORM</v>
          </cell>
        </row>
        <row r="4851">
          <cell r="B4851" t="str">
            <v>14050206010318</v>
          </cell>
          <cell r="C4851" t="str">
            <v>LPC REACTIVA PERU VEN CMIE\DUPE</v>
          </cell>
        </row>
        <row r="4852">
          <cell r="B4852" t="str">
            <v>14050206010319</v>
          </cell>
          <cell r="C4852" t="str">
            <v>LPC IMPULSO MYPERU CORTO PLAZO VEN REV</v>
          </cell>
        </row>
        <row r="4853">
          <cell r="B4853" t="str">
            <v>14050206010320</v>
          </cell>
          <cell r="C4853" t="str">
            <v>LPC IMPULSO MYPERU MEDIANO PLAZO VEN R</v>
          </cell>
        </row>
        <row r="4854">
          <cell r="B4854" t="str">
            <v>14050206010321</v>
          </cell>
          <cell r="C4854" t="str">
            <v>MYP LINEA REVOLV CIMA VEN NORM CMIE</v>
          </cell>
        </row>
        <row r="4855">
          <cell r="B4855" t="str">
            <v>14050206010322</v>
          </cell>
          <cell r="C4855" t="str">
            <v>MYP LINEA REVOLV CIMA VEN DUPE CMIE</v>
          </cell>
        </row>
        <row r="4856">
          <cell r="B4856" t="str">
            <v>14050206010323</v>
          </cell>
          <cell r="C4856" t="str">
            <v>CCD-BPE LINEA REVOLVENTE_CMIE VEN NORM</v>
          </cell>
        </row>
        <row r="4857">
          <cell r="B4857" t="str">
            <v>14050206010324</v>
          </cell>
          <cell r="C4857" t="str">
            <v>CCD-BPE LINEA REVOLVENTE_CMIE VEN DUPE</v>
          </cell>
        </row>
        <row r="4858">
          <cell r="B4858" t="str">
            <v>14050206020106</v>
          </cell>
          <cell r="C4858" t="str">
            <v>MYP CAP.VENC FIN. CAP. TRAB.</v>
          </cell>
        </row>
        <row r="4859">
          <cell r="B4859" t="str">
            <v>14050206020107</v>
          </cell>
          <cell r="C4859" t="str">
            <v>MYP D/P CAP VENC FIN.CAP.TRAB</v>
          </cell>
        </row>
        <row r="4860">
          <cell r="B4860" t="str">
            <v>14050206020108</v>
          </cell>
          <cell r="C4860" t="str">
            <v>MYP CAP.VENC FIN. COMPRA. AF.</v>
          </cell>
        </row>
        <row r="4861">
          <cell r="B4861" t="str">
            <v>14050206020109</v>
          </cell>
          <cell r="C4861" t="str">
            <v>MYP D/P CAP VENC FIN.COMPRA. AF.</v>
          </cell>
        </row>
        <row r="4862">
          <cell r="B4862" t="str">
            <v>14050206020110</v>
          </cell>
          <cell r="C4862" t="str">
            <v>MYP CAP.VENC FIN. CRED. PARAL.</v>
          </cell>
        </row>
        <row r="4863">
          <cell r="B4863" t="str">
            <v>14050206020111</v>
          </cell>
          <cell r="C4863" t="str">
            <v>MYP D/P CAP VENC FIN.CRED. PARAL.</v>
          </cell>
        </row>
        <row r="4864">
          <cell r="B4864" t="str">
            <v>14050206020112</v>
          </cell>
          <cell r="C4864" t="str">
            <v>MYP CAP.VENC FIN. COMPRA DE DEUDA</v>
          </cell>
        </row>
        <row r="4865">
          <cell r="B4865" t="str">
            <v>14050206020113</v>
          </cell>
          <cell r="C4865" t="str">
            <v>MYP D/P CAP VENC FIN. COMPRA DE DEU</v>
          </cell>
        </row>
        <row r="4866">
          <cell r="B4866" t="str">
            <v>14050206020114</v>
          </cell>
          <cell r="C4866" t="str">
            <v>CL PRE JUD MYP CAP TRAB MES</v>
          </cell>
        </row>
        <row r="4867">
          <cell r="B4867" t="str">
            <v>14050206020115</v>
          </cell>
          <cell r="C4867" t="str">
            <v>CL PRE JUD MYP COMP AF INMUEB ME</v>
          </cell>
        </row>
        <row r="4868">
          <cell r="B4868" t="str">
            <v>14050206020116</v>
          </cell>
          <cell r="C4868" t="str">
            <v>CL PRE JUD MYP COMP AF MUEB MES</v>
          </cell>
        </row>
        <row r="4869">
          <cell r="B4869" t="str">
            <v>14050206020117</v>
          </cell>
          <cell r="C4869" t="str">
            <v>CL PRE JUD MYP CRED ESTAC MES</v>
          </cell>
        </row>
        <row r="4870">
          <cell r="B4870" t="str">
            <v>14050206020118</v>
          </cell>
          <cell r="C4870" t="str">
            <v>CL PRE JUD MYP AF CYBERPL MES</v>
          </cell>
        </row>
        <row r="4871">
          <cell r="B4871" t="str">
            <v>14050206020119</v>
          </cell>
          <cell r="C4871" t="str">
            <v>MYP CAP.VENC TRANSP PUBLICO CAP TR</v>
          </cell>
        </row>
        <row r="4872">
          <cell r="B4872" t="str">
            <v>14050206020120</v>
          </cell>
          <cell r="C4872" t="str">
            <v>MYP D/P CAP VENC TRANSP PUBLICO CA</v>
          </cell>
        </row>
        <row r="4873">
          <cell r="B4873" t="str">
            <v>14050206020121</v>
          </cell>
          <cell r="C4873" t="str">
            <v>MYP E.R.CAP.VENC FIN. CAP. TRAB.</v>
          </cell>
        </row>
        <row r="4874">
          <cell r="B4874" t="str">
            <v>14050206020122</v>
          </cell>
          <cell r="C4874" t="str">
            <v>JCC PRE JUD MYP COMP AF INMUEB ME</v>
          </cell>
        </row>
        <row r="4875">
          <cell r="B4875" t="str">
            <v>14050206020123</v>
          </cell>
          <cell r="C4875" t="str">
            <v>JCC PRE JUD MYP COMP AF MUEB MES</v>
          </cell>
        </row>
        <row r="4876">
          <cell r="B4876" t="str">
            <v>14050206020124</v>
          </cell>
          <cell r="C4876" t="str">
            <v>JCC PRE JUD MYP CAP TRAB MES</v>
          </cell>
        </row>
        <row r="4877">
          <cell r="B4877" t="str">
            <v>14050206020125</v>
          </cell>
          <cell r="C4877" t="str">
            <v>JCC PRE JUD MYP CRED ESTAC MES</v>
          </cell>
        </row>
        <row r="4878">
          <cell r="B4878" t="str">
            <v>14050206020126</v>
          </cell>
          <cell r="C4878" t="str">
            <v>JCC PRE JUD MYP AF CYBERPL MES</v>
          </cell>
        </row>
        <row r="4879">
          <cell r="B4879" t="str">
            <v>14050206020127</v>
          </cell>
          <cell r="C4879" t="str">
            <v>MYP E.R.C.VEN FIN CAP TRA DUPE CMIE</v>
          </cell>
        </row>
        <row r="4880">
          <cell r="B4880" t="str">
            <v>14050206020128</v>
          </cell>
          <cell r="C4880" t="str">
            <v>MYP CAPTRABPROVREFVEN CMIE</v>
          </cell>
        </row>
        <row r="4881">
          <cell r="B4881" t="str">
            <v>14050206020129</v>
          </cell>
          <cell r="C4881" t="str">
            <v>MYP CAP.TRAB.REUT.VEN CMIE</v>
          </cell>
        </row>
        <row r="4882">
          <cell r="B4882" t="str">
            <v>14050206020130</v>
          </cell>
          <cell r="C4882" t="str">
            <v>MYP CAP.VENC CAP. TRAB. CIMA NOR/DP CM</v>
          </cell>
        </row>
        <row r="4883">
          <cell r="B4883" t="str">
            <v>14050206020131</v>
          </cell>
          <cell r="C4883" t="str">
            <v>MYP CODIFE FONDO CRECER VEN CMIE\DUPE</v>
          </cell>
        </row>
        <row r="4884">
          <cell r="B4884" t="str">
            <v>14050206020132</v>
          </cell>
          <cell r="C4884" t="str">
            <v>MYP CODIFE FONDO CRECER VEN CMIE\NORM</v>
          </cell>
        </row>
        <row r="4885">
          <cell r="B4885" t="str">
            <v>14050206020133</v>
          </cell>
          <cell r="C4885" t="str">
            <v>MYP CODIFE REACTIVA PERU VEN CMIE\DUPE</v>
          </cell>
        </row>
        <row r="4886">
          <cell r="B4886" t="str">
            <v>14050206020134</v>
          </cell>
          <cell r="C4886" t="str">
            <v>MYP CODIFE REACTIVA PERU VEN CMIE\NORM</v>
          </cell>
        </row>
        <row r="4887">
          <cell r="B4887" t="str">
            <v>14050206020135</v>
          </cell>
          <cell r="C4887" t="str">
            <v>JCC PRE JUD REACTIVA PERU NO REVOLV CM</v>
          </cell>
        </row>
        <row r="4888">
          <cell r="B4888" t="str">
            <v>14050206020136</v>
          </cell>
          <cell r="C4888" t="str">
            <v>LPC PAG.TV NO REVOLV VEN MES</v>
          </cell>
        </row>
        <row r="4889">
          <cell r="B4889" t="str">
            <v>14050206020137</v>
          </cell>
          <cell r="C4889" t="str">
            <v>LPC PAG.TV D/P NO REVOLV VEN MES</v>
          </cell>
        </row>
        <row r="4890">
          <cell r="B4890" t="str">
            <v>14050206020138</v>
          </cell>
          <cell r="C4890" t="str">
            <v>LPC 30K REACTIVA CORTO PLAZO REPROG VE</v>
          </cell>
        </row>
        <row r="4891">
          <cell r="B4891" t="str">
            <v>14050206020139</v>
          </cell>
          <cell r="C4891" t="str">
            <v>LPC 30K REACTIVA CORTO PLAZO REPROG VE</v>
          </cell>
        </row>
        <row r="4892">
          <cell r="B4892" t="str">
            <v>14050206020140</v>
          </cell>
          <cell r="C4892" t="str">
            <v>MYP REACTIVA REPROG VEN CMIE</v>
          </cell>
        </row>
        <row r="4893">
          <cell r="B4893" t="str">
            <v>14050206020141</v>
          </cell>
          <cell r="C4893" t="str">
            <v>LPC REACTIVA PERU VEN CMIE\NORM</v>
          </cell>
        </row>
        <row r="4894">
          <cell r="B4894" t="str">
            <v>14050206020142</v>
          </cell>
          <cell r="C4894" t="str">
            <v>LPC REACTIVA PERU VEN CMIE\DUPE</v>
          </cell>
        </row>
        <row r="4895">
          <cell r="B4895" t="str">
            <v>14050206020143</v>
          </cell>
          <cell r="C4895" t="str">
            <v>JCC PRE JUD REACTIVA PERU NO REVOLV CM</v>
          </cell>
        </row>
        <row r="4896">
          <cell r="B4896" t="str">
            <v>14050206020144</v>
          </cell>
          <cell r="C4896" t="str">
            <v>JCC PRE JUD FONDO CRECER CMIE</v>
          </cell>
        </row>
        <row r="4897">
          <cell r="B4897" t="str">
            <v>14050206020145</v>
          </cell>
          <cell r="C4897" t="str">
            <v>JCC PRE JUD FONDO CRECER CMIE</v>
          </cell>
        </row>
        <row r="4898">
          <cell r="B4898" t="str">
            <v>14050206020146</v>
          </cell>
          <cell r="C4898" t="str">
            <v>JCC PRE JUD REACTIVA PRE-HONRAMIENTO C</v>
          </cell>
        </row>
        <row r="4899">
          <cell r="B4899" t="str">
            <v>14050206020147</v>
          </cell>
          <cell r="C4899" t="str">
            <v>JCC PRE JUD REACTIVA PRE-HONRAMIENTO C</v>
          </cell>
        </row>
        <row r="4900">
          <cell r="B4900" t="str">
            <v>14050206020148</v>
          </cell>
          <cell r="C4900" t="str">
            <v>LPC REPROG REACTIVA DIFE  CMIE VEN</v>
          </cell>
        </row>
        <row r="4901">
          <cell r="B4901" t="str">
            <v>14050206020149</v>
          </cell>
          <cell r="C4901" t="str">
            <v>LPC REPROG REACTIVA DS.011-2022 CMIE N</v>
          </cell>
        </row>
        <row r="4902">
          <cell r="B4902" t="str">
            <v>14050206020150</v>
          </cell>
          <cell r="C4902" t="str">
            <v>LPC REPROG REACTIVA DS.011-2022 CMIE D</v>
          </cell>
        </row>
        <row r="4903">
          <cell r="B4903" t="str">
            <v>14050206020151</v>
          </cell>
          <cell r="C4903" t="str">
            <v>MYP REPROG REACTIVA DS.011-2022 CMIE D</v>
          </cell>
        </row>
        <row r="4904">
          <cell r="B4904" t="str">
            <v>14050206020152</v>
          </cell>
          <cell r="C4904" t="str">
            <v>MYP REPROG REACTIVA DS.011-2022 CMIE N</v>
          </cell>
        </row>
        <row r="4905">
          <cell r="B4905" t="str">
            <v>14050206020163</v>
          </cell>
          <cell r="C4905" t="str">
            <v>MYP CAP_TRAB_CIMA CMIE VEN  NORM</v>
          </cell>
        </row>
        <row r="4906">
          <cell r="B4906" t="str">
            <v>14050206020164</v>
          </cell>
          <cell r="C4906" t="str">
            <v>MYP CAP_TRAB_CIMA CMIE VEN  DUPE</v>
          </cell>
        </row>
        <row r="4907">
          <cell r="B4907" t="str">
            <v>14050206020165</v>
          </cell>
          <cell r="C4907" t="str">
            <v>MYP REPROGRAMADO CIMA CMIE VEN NORM</v>
          </cell>
        </row>
        <row r="4908">
          <cell r="B4908" t="str">
            <v>14050206020166</v>
          </cell>
          <cell r="C4908" t="str">
            <v>MYP REPROGRAMADO CIMA CMIE VEN DUPE</v>
          </cell>
        </row>
        <row r="4909">
          <cell r="B4909" t="str">
            <v>14050206020167</v>
          </cell>
          <cell r="C4909" t="str">
            <v>MYP REPROG REACTIVA 2023 VEN CMIE</v>
          </cell>
        </row>
        <row r="4910">
          <cell r="B4910" t="str">
            <v>14050206020168</v>
          </cell>
          <cell r="C4910" t="str">
            <v>MYP REPROG REACTIVA 2023 CMIE DUPE VEN</v>
          </cell>
        </row>
        <row r="4911">
          <cell r="B4911" t="str">
            <v>14050206020169</v>
          </cell>
          <cell r="C4911" t="str">
            <v>MYP REPROG REACTIVA 2023 CMIE NORM VEN</v>
          </cell>
        </row>
        <row r="4912">
          <cell r="B4912" t="str">
            <v>14050206020170</v>
          </cell>
          <cell r="C4912" t="str">
            <v>LPC REPROG REACTIVA 2023 VEN CMIE NORM</v>
          </cell>
        </row>
        <row r="4913">
          <cell r="B4913" t="str">
            <v>14050206020171</v>
          </cell>
          <cell r="C4913" t="str">
            <v>LPC REPROG REACTIVA 2023 VEN CMIE DUPE</v>
          </cell>
        </row>
        <row r="4914">
          <cell r="B4914" t="str">
            <v>14050206020172</v>
          </cell>
          <cell r="C4914" t="str">
            <v>MYP CAP. TRAB - PAGARE DIGITAL_CMIE NO</v>
          </cell>
        </row>
        <row r="4915">
          <cell r="B4915" t="str">
            <v>14050206020173</v>
          </cell>
          <cell r="C4915" t="str">
            <v>MYP CAP. TRAB - PAGARE DIGITAL_CMIE DU</v>
          </cell>
        </row>
        <row r="4916">
          <cell r="B4916" t="str">
            <v>14050206020174</v>
          </cell>
          <cell r="C4916" t="str">
            <v>JCC PRE JU REACTIVA PRE-HONRAMIENTO RE</v>
          </cell>
        </row>
        <row r="4917">
          <cell r="B4917" t="str">
            <v>14050206020175</v>
          </cell>
          <cell r="C4917" t="str">
            <v>JCC PRE JU REACTIVA PRE-HONRAMIENTO RE</v>
          </cell>
        </row>
        <row r="4918">
          <cell r="B4918" t="str">
            <v>14050206020176</v>
          </cell>
          <cell r="C4918" t="str">
            <v>JCC PRE JU REACTIVA PRE-HONRAMIENTO RE</v>
          </cell>
        </row>
        <row r="4919">
          <cell r="B4919" t="str">
            <v>14050206020177</v>
          </cell>
          <cell r="C4919" t="str">
            <v>JCC PRE JUD CRECER PRE-HONRAMIENTO CMI</v>
          </cell>
        </row>
        <row r="4920">
          <cell r="B4920" t="str">
            <v>14050206020178</v>
          </cell>
          <cell r="C4920" t="str">
            <v>JCC PRE JU REACTIVA PRE-HONRAMIENTO RE</v>
          </cell>
        </row>
        <row r="4921">
          <cell r="B4921" t="str">
            <v>14050206020179</v>
          </cell>
          <cell r="C4921" t="str">
            <v>JCC PRE JU REACTIVA PRE-HONRAMIENTO RE</v>
          </cell>
        </row>
        <row r="4922">
          <cell r="B4922" t="str">
            <v>14050206020180</v>
          </cell>
          <cell r="C4922" t="str">
            <v>JCC PRE JU REACTIVA PRE-HONRAMIENTO RE</v>
          </cell>
        </row>
        <row r="4923">
          <cell r="B4923" t="str">
            <v>14050206020181</v>
          </cell>
          <cell r="C4923" t="str">
            <v>JCC PRE JUD CRECER PRE-HONRAMIENTO CMI</v>
          </cell>
        </row>
        <row r="4924">
          <cell r="B4924" t="str">
            <v>14050206020182</v>
          </cell>
          <cell r="C4924" t="str">
            <v>MYP IMPULSO MYPERU VEN CMIE DUPE</v>
          </cell>
        </row>
        <row r="4925">
          <cell r="B4925" t="str">
            <v>14050206020183</v>
          </cell>
          <cell r="C4925" t="str">
            <v>MYP IMPULSO MYPERU VEN CMIE NORM</v>
          </cell>
        </row>
        <row r="4926">
          <cell r="B4926" t="str">
            <v>14050206020184</v>
          </cell>
          <cell r="C4926" t="str">
            <v>LPC IMPULSO MYPERU CORTO PLAZO VEN NRE</v>
          </cell>
        </row>
        <row r="4927">
          <cell r="B4927" t="str">
            <v>14050206020185</v>
          </cell>
          <cell r="C4927" t="str">
            <v>LPC IMPULSO MYPERU MEDIANO PLAZO VEN N</v>
          </cell>
        </row>
        <row r="4928">
          <cell r="B4928" t="str">
            <v>14050206020186</v>
          </cell>
          <cell r="C4928" t="str">
            <v>MYP CAPITAL DE TRAB CIMA REUT DIF VEN</v>
          </cell>
        </row>
        <row r="4929">
          <cell r="B4929" t="str">
            <v>14050206020187</v>
          </cell>
          <cell r="C4929" t="str">
            <v>MYP CAPITAL DE TRAB CIMA REUT DIF VEN</v>
          </cell>
        </row>
        <row r="4930">
          <cell r="B4930" t="str">
            <v>14050206020188</v>
          </cell>
          <cell r="C4930" t="str">
            <v>JCC MP PRE JUD CAP IMPULSO MYPERU IBK</v>
          </cell>
        </row>
        <row r="4931">
          <cell r="B4931" t="str">
            <v>14050206020189</v>
          </cell>
          <cell r="C4931" t="str">
            <v>JCC BC PRE JUD IMPULSO MYPERU PRE-HONR</v>
          </cell>
        </row>
        <row r="4932">
          <cell r="B4932" t="str">
            <v>14050206020190</v>
          </cell>
          <cell r="C4932" t="str">
            <v>MYP CAP TRAB PER GRACIA PARCIAL VEN NO</v>
          </cell>
        </row>
        <row r="4933">
          <cell r="B4933" t="str">
            <v>14050206020191</v>
          </cell>
          <cell r="C4933" t="str">
            <v>MYP CAP TRAB PER GRACIA PARCIAL VEN DU</v>
          </cell>
        </row>
        <row r="4934">
          <cell r="B4934" t="str">
            <v>14050206020192</v>
          </cell>
          <cell r="C4934" t="str">
            <v>MYP REPROG PERIODO GRACIA PARCIAL VEN</v>
          </cell>
        </row>
        <row r="4935">
          <cell r="B4935" t="str">
            <v>14050206020193</v>
          </cell>
          <cell r="C4935" t="str">
            <v>MYP REPROG PERIODO GRACIA PARCIAL VEN</v>
          </cell>
        </row>
        <row r="4936">
          <cell r="B4936" t="str">
            <v>14050206020194</v>
          </cell>
          <cell r="C4936" t="str">
            <v>JCC MP PRE JUD IMPLUSO MYPERU HONRADO</v>
          </cell>
        </row>
        <row r="4937">
          <cell r="B4937" t="str">
            <v>14050206020195</v>
          </cell>
          <cell r="C4937" t="str">
            <v>CCD-BPE CAPITAL DE TRABAJO_CMIE VEN NO</v>
          </cell>
        </row>
        <row r="4938">
          <cell r="B4938" t="str">
            <v>14050206020196</v>
          </cell>
          <cell r="C4938" t="str">
            <v>CCD-BPE CAPITAL DE TRABAJO_CMIE VEN DU</v>
          </cell>
        </row>
        <row r="4939">
          <cell r="B4939" t="str">
            <v>14050206020197</v>
          </cell>
          <cell r="C4939" t="str">
            <v>JCC CCD PREJUD CAPITAL DE TRABAJO CMIE</v>
          </cell>
        </row>
        <row r="4940">
          <cell r="B4940" t="str">
            <v>14050206020198</v>
          </cell>
          <cell r="C4940" t="str">
            <v>CCD-BPE CAP DE TRAB REPROG_CMIE VEN NO</v>
          </cell>
        </row>
        <row r="4941">
          <cell r="B4941" t="str">
            <v>14050206020199</v>
          </cell>
          <cell r="C4941" t="str">
            <v>CCD-BPE CAP DE TRAB REPROG_CMIE VEN DU</v>
          </cell>
        </row>
        <row r="4942">
          <cell r="B4942" t="str">
            <v>14050206090101</v>
          </cell>
          <cell r="C4942" t="str">
            <v>CL PAG.TV NO REVOLVENTE MES VEN</v>
          </cell>
        </row>
        <row r="4943">
          <cell r="B4943" t="str">
            <v>14050206090102</v>
          </cell>
          <cell r="C4943" t="str">
            <v>CL PAG.TV D/P NO REVOLV MES VEN</v>
          </cell>
        </row>
        <row r="4944">
          <cell r="B4944" t="str">
            <v>14050206090103</v>
          </cell>
          <cell r="C4944" t="str">
            <v>$CL P.TV OTRS SUS.NO REVO MES VE</v>
          </cell>
        </row>
        <row r="4945">
          <cell r="B4945" t="str">
            <v>14050206090107</v>
          </cell>
          <cell r="C4945" t="str">
            <v>$CL PRE JUD PAG.TV NO REVOLV MES</v>
          </cell>
        </row>
        <row r="4946">
          <cell r="B4946" t="str">
            <v>14050206090108</v>
          </cell>
          <cell r="C4946" t="str">
            <v>$CL PREJUD P.TV COFID NO REV MES</v>
          </cell>
        </row>
        <row r="4947">
          <cell r="B4947" t="str">
            <v>14050206090109</v>
          </cell>
          <cell r="C4947" t="str">
            <v>LPC PAG.TV NO REVOLV VEN MES</v>
          </cell>
        </row>
        <row r="4948">
          <cell r="B4948" t="str">
            <v>14050206090110</v>
          </cell>
          <cell r="C4948" t="str">
            <v>LPC PAG.TV D/P NO REVOLV VEN MES</v>
          </cell>
        </row>
        <row r="4949">
          <cell r="B4949" t="str">
            <v>14050206090201</v>
          </cell>
          <cell r="C4949" t="str">
            <v>LPC PAG TV RP MED PLAZO NO REV CMIE</v>
          </cell>
        </row>
        <row r="4950">
          <cell r="B4950" t="str">
            <v>14050206090202</v>
          </cell>
          <cell r="C4950" t="str">
            <v>LPC PAG TV RP MED PLAZO NO REV D/P CMI</v>
          </cell>
        </row>
        <row r="4951">
          <cell r="B4951" t="str">
            <v>14050206090203</v>
          </cell>
          <cell r="C4951" t="str">
            <v>LPC PAG TV INMOBILIARIO NO REV CMIE</v>
          </cell>
        </row>
        <row r="4952">
          <cell r="B4952" t="str">
            <v>14050206090204</v>
          </cell>
          <cell r="C4952" t="str">
            <v>LPC PAG TV INMOBILIARIO NO REV D/P CMI</v>
          </cell>
        </row>
        <row r="4953">
          <cell r="B4953" t="str">
            <v>14050206090205</v>
          </cell>
          <cell r="C4953" t="str">
            <v>LPC P.TV REC.COFIDE NO REVOL VEN CMIE</v>
          </cell>
        </row>
        <row r="4954">
          <cell r="B4954" t="str">
            <v>14050206090206</v>
          </cell>
          <cell r="C4954" t="str">
            <v>LPC PAG TV  COFIDE  VENCIDO - D/P CMIE</v>
          </cell>
        </row>
        <row r="4955">
          <cell r="B4955" t="str">
            <v>14050206090207</v>
          </cell>
          <cell r="C4955" t="str">
            <v>LPC PAG REPROGRAMADO NO REV NORM CMIE</v>
          </cell>
        </row>
        <row r="4956">
          <cell r="B4956" t="str">
            <v>14050206090208</v>
          </cell>
          <cell r="C4956" t="str">
            <v>LPC PAG REPROGRAMADO NO REV D/P CMIE</v>
          </cell>
        </row>
        <row r="4957">
          <cell r="B4957" t="str">
            <v>14050206090301</v>
          </cell>
          <cell r="C4957" t="str">
            <v>$JCC PRE JUD PAG.TV NO REVOLV MES</v>
          </cell>
        </row>
        <row r="4958">
          <cell r="B4958" t="str">
            <v>14050206090310</v>
          </cell>
          <cell r="C4958" t="str">
            <v>LPC REACTIVA PERU VEN CMIE\NORM</v>
          </cell>
        </row>
        <row r="4959">
          <cell r="B4959" t="str">
            <v>14050206090311</v>
          </cell>
          <cell r="C4959" t="str">
            <v>LPC REACTIVA PERU VEN CMIE\DUPE</v>
          </cell>
        </row>
        <row r="4960">
          <cell r="B4960" t="str">
            <v>14050206090312</v>
          </cell>
          <cell r="C4960" t="str">
            <v>LPC COFIDE FONDOS PERU VEN CMIE\NORM</v>
          </cell>
        </row>
        <row r="4961">
          <cell r="B4961" t="str">
            <v>14050206090313</v>
          </cell>
          <cell r="C4961" t="str">
            <v>LPC COFIDE FONDOS PERU VEN CMIE\DUPE</v>
          </cell>
        </row>
        <row r="4962">
          <cell r="B4962" t="str">
            <v>14050206090314</v>
          </cell>
          <cell r="C4962" t="str">
            <v>LPC COFIDE FONDO CRECER VEN CMIE\NORM</v>
          </cell>
        </row>
        <row r="4963">
          <cell r="B4963" t="str">
            <v>14050206090315</v>
          </cell>
          <cell r="C4963" t="str">
            <v>LPC COFIDE FONDO CRECER VEN CMIE\DUPE</v>
          </cell>
        </row>
        <row r="4964">
          <cell r="B4964" t="str">
            <v>14050206090316</v>
          </cell>
          <cell r="C4964" t="str">
            <v>LPC REACTIVA PERU VEN CMIE\NORM</v>
          </cell>
        </row>
        <row r="4965">
          <cell r="B4965" t="str">
            <v>14050206090317</v>
          </cell>
          <cell r="C4965" t="str">
            <v>LPC REACTIVA PERU VEN CMIE\DUPE</v>
          </cell>
        </row>
        <row r="4966">
          <cell r="B4966" t="str">
            <v>14050210000101</v>
          </cell>
          <cell r="C4966" t="str">
            <v>PR FACTORING VENC HASTA 4M MES</v>
          </cell>
        </row>
        <row r="4967">
          <cell r="B4967" t="str">
            <v>14050210000102</v>
          </cell>
          <cell r="C4967" t="str">
            <v>PR FACTORING FACTURAS MES VEN</v>
          </cell>
        </row>
        <row r="4968">
          <cell r="B4968" t="str">
            <v>14050210000105</v>
          </cell>
          <cell r="C4968" t="str">
            <v>CL PRE JUDIC FACT LET-MES VENC GL7003</v>
          </cell>
        </row>
        <row r="4969">
          <cell r="B4969" t="str">
            <v>14050210000106</v>
          </cell>
          <cell r="C4969" t="str">
            <v>CL PRE JUDIC FACT FACTU-MES VENC GL700</v>
          </cell>
        </row>
        <row r="4970">
          <cell r="B4970" t="str">
            <v>14050210000107</v>
          </cell>
          <cell r="C4970" t="str">
            <v>PR FACT ELECTR LET/FACT VEN MES</v>
          </cell>
        </row>
        <row r="4971">
          <cell r="B4971" t="str">
            <v>14050210000108</v>
          </cell>
          <cell r="C4971" t="str">
            <v>PR PERU FACTORING CAP VEN MES</v>
          </cell>
        </row>
        <row r="4972">
          <cell r="B4972" t="str">
            <v>14050210000109</v>
          </cell>
          <cell r="C4972" t="str">
            <v>JCC PRE JUDIC FACTORING LET-MES VENC G</v>
          </cell>
        </row>
        <row r="4973">
          <cell r="B4973" t="str">
            <v>14050210000110</v>
          </cell>
          <cell r="C4973" t="str">
            <v>JCC PRE JUDIC FACTORING FACTU-MES VENC</v>
          </cell>
        </row>
        <row r="4974">
          <cell r="B4974" t="str">
            <v>14050210000111</v>
          </cell>
          <cell r="C4974" t="str">
            <v>PR FORFAITING EXPORTACIÓN VEN CMIE</v>
          </cell>
        </row>
        <row r="4975">
          <cell r="B4975" t="str">
            <v>14050210000112</v>
          </cell>
          <cell r="C4975" t="str">
            <v>PR FACT INTERN VEN CMIE</v>
          </cell>
        </row>
        <row r="4976">
          <cell r="B4976" t="str">
            <v>14050210000201</v>
          </cell>
          <cell r="C4976" t="str">
            <v>FCD FACT ELECTR VENC DUDOSO CMIE</v>
          </cell>
        </row>
        <row r="4977">
          <cell r="B4977" t="str">
            <v>14050210000202</v>
          </cell>
          <cell r="C4977" t="str">
            <v>FCD fAC. FIS. LET. VENC. CMIE DUPE</v>
          </cell>
        </row>
        <row r="4978">
          <cell r="B4978" t="str">
            <v>14050210000203</v>
          </cell>
          <cell r="C4978" t="str">
            <v>FCD FAC. FIS. FAC.. VENC. CMIE DUPE</v>
          </cell>
        </row>
        <row r="4979">
          <cell r="B4979" t="str">
            <v>14050210000204</v>
          </cell>
          <cell r="C4979" t="str">
            <v>FCD FACT INTER EXPO VENC NORM CMIE</v>
          </cell>
        </row>
        <row r="4980">
          <cell r="B4980" t="str">
            <v>14050210000205</v>
          </cell>
          <cell r="C4980" t="str">
            <v>FCD FACT INTER EXPO VENC DUPE CMIE</v>
          </cell>
        </row>
        <row r="4981">
          <cell r="B4981" t="str">
            <v>14050210000206</v>
          </cell>
          <cell r="C4981" t="str">
            <v>FCD FORFAITING EXPO VEN NORM CMIE</v>
          </cell>
        </row>
        <row r="4982">
          <cell r="B4982" t="str">
            <v>14050210000207</v>
          </cell>
          <cell r="C4982" t="str">
            <v>FCD FORFAITING EXPO VEN DUPE CMIE</v>
          </cell>
        </row>
        <row r="4983">
          <cell r="B4983" t="str">
            <v>14050210000301</v>
          </cell>
          <cell r="C4983" t="str">
            <v>FACT INTER IMPORT VENC. CMIE DUPE</v>
          </cell>
        </row>
        <row r="4984">
          <cell r="B4984" t="str">
            <v>14050210000302</v>
          </cell>
          <cell r="C4984" t="str">
            <v>FACT INTER IMPORT  VENC. CMIE NORMAL</v>
          </cell>
        </row>
        <row r="4985">
          <cell r="B4985" t="str">
            <v>14050210000303</v>
          </cell>
          <cell r="C4985" t="str">
            <v>FCD FACT INTER EXPO VEN NORM CMIE</v>
          </cell>
        </row>
        <row r="4986">
          <cell r="B4986" t="str">
            <v>14050210000304</v>
          </cell>
          <cell r="C4986" t="str">
            <v>FCD FACT INTER EXPO VEN DUPE CMIE</v>
          </cell>
        </row>
        <row r="4987">
          <cell r="B4987" t="str">
            <v>14050211000101</v>
          </cell>
          <cell r="C4987" t="str">
            <v>LPC LEASING DEL BIEN VENC RP MES</v>
          </cell>
        </row>
        <row r="4988">
          <cell r="B4988" t="str">
            <v>14050211000102</v>
          </cell>
          <cell r="C4988" t="str">
            <v>LPC LEASING VENC SEGUROS RP MES</v>
          </cell>
        </row>
        <row r="4989">
          <cell r="B4989" t="str">
            <v>14050211000103</v>
          </cell>
          <cell r="C4989" t="str">
            <v>LPC LEASING VENC IGV RP MES</v>
          </cell>
        </row>
        <row r="4990">
          <cell r="B4990" t="str">
            <v>14050211000104</v>
          </cell>
          <cell r="C4990" t="str">
            <v>LPC LEASING DEL BIEN VENC D/P RP MES</v>
          </cell>
        </row>
        <row r="4991">
          <cell r="B4991" t="str">
            <v>14050211000105</v>
          </cell>
          <cell r="C4991" t="str">
            <v>LPC LEASING VENC D/P SEG RP MES</v>
          </cell>
        </row>
        <row r="4992">
          <cell r="B4992" t="str">
            <v>14050211000106</v>
          </cell>
          <cell r="C4992" t="str">
            <v>LPC LEASING VENC D/P IGV RP MES</v>
          </cell>
        </row>
        <row r="4993">
          <cell r="B4993" t="str">
            <v>14050211000107</v>
          </cell>
          <cell r="C4993" t="str">
            <v>LPC LEASING INT DIFERIDOS VENC RP MES</v>
          </cell>
        </row>
        <row r="4994">
          <cell r="B4994" t="str">
            <v>14050211000108</v>
          </cell>
          <cell r="C4994" t="str">
            <v>LPC LEASING SEGUROS INT DIFERID VENC R</v>
          </cell>
        </row>
        <row r="4995">
          <cell r="B4995" t="str">
            <v>14050211000109</v>
          </cell>
          <cell r="C4995" t="str">
            <v>LPC LEASING D/P INT DIFERID VENC RP ME</v>
          </cell>
        </row>
        <row r="4996">
          <cell r="B4996" t="str">
            <v>14050211000110</v>
          </cell>
          <cell r="C4996" t="str">
            <v>LPC LEASING D/P SEG INT DIFERID VENC R</v>
          </cell>
        </row>
        <row r="4997">
          <cell r="B4997" t="str">
            <v>14050211000116</v>
          </cell>
          <cell r="C4997" t="str">
            <v>LPC LSG ADJ. D/P INT DIF VEN MES RP</v>
          </cell>
        </row>
        <row r="4998">
          <cell r="B4998" t="str">
            <v>14050211000117</v>
          </cell>
          <cell r="C4998" t="str">
            <v>LPC LSG ADJ. D/P SEG INT DIF MES RP</v>
          </cell>
        </row>
        <row r="4999">
          <cell r="B4999" t="str">
            <v>14050211000118</v>
          </cell>
          <cell r="C4999" t="str">
            <v>LPC LSG ADJ. DEL BIEN VEN D/P MES RP</v>
          </cell>
        </row>
        <row r="5000">
          <cell r="B5000" t="str">
            <v>14050211000119</v>
          </cell>
          <cell r="C5000" t="str">
            <v>LPC LSG ADJ. VEN D/P IGV MES RP</v>
          </cell>
        </row>
        <row r="5001">
          <cell r="B5001" t="str">
            <v>14050211000120</v>
          </cell>
          <cell r="C5001" t="str">
            <v>LPC LSG ADJ. VEN D/P SEG MES RP</v>
          </cell>
        </row>
        <row r="5002">
          <cell r="B5002" t="str">
            <v>14050211000150</v>
          </cell>
          <cell r="C5002" t="str">
            <v>LPC PRI LEASING MYP CMIE</v>
          </cell>
        </row>
        <row r="5003">
          <cell r="B5003" t="str">
            <v>14050211000151</v>
          </cell>
          <cell r="C5003" t="str">
            <v>LPC PSG LEASING MYP  CMIE</v>
          </cell>
        </row>
        <row r="5004">
          <cell r="B5004" t="str">
            <v>14050211000152</v>
          </cell>
          <cell r="C5004" t="str">
            <v>LPC PIG LEASING IGV MYP CMIE</v>
          </cell>
        </row>
        <row r="5005">
          <cell r="B5005" t="str">
            <v>14050211000153</v>
          </cell>
          <cell r="C5005" t="str">
            <v>LPC PDL LEASING MYP INT DIFERIDOS CMIE</v>
          </cell>
        </row>
        <row r="5006">
          <cell r="B5006" t="str">
            <v>14050211000154</v>
          </cell>
          <cell r="C5006" t="str">
            <v>LPC PDS LEASING MYP INT DIFERIDOS CMIE</v>
          </cell>
        </row>
        <row r="5007">
          <cell r="B5007" t="str">
            <v>14050211000155</v>
          </cell>
          <cell r="C5007" t="str">
            <v>LPC PIG LEASING IGV MYP D/P CMIE</v>
          </cell>
        </row>
        <row r="5008">
          <cell r="B5008" t="str">
            <v>14050211000156</v>
          </cell>
          <cell r="C5008" t="str">
            <v>LPC MYP ISG CIA SEG LEAS D/P CMIE</v>
          </cell>
        </row>
        <row r="5009">
          <cell r="B5009" t="str">
            <v>14050211000157</v>
          </cell>
          <cell r="C5009" t="str">
            <v>LPC PRI LEASING MYP D/P CMIE</v>
          </cell>
        </row>
        <row r="5010">
          <cell r="B5010" t="str">
            <v>14050211000158</v>
          </cell>
          <cell r="C5010" t="str">
            <v>LPC PDL LEASING MYP INT DIF D/P CMIE</v>
          </cell>
        </row>
        <row r="5011">
          <cell r="B5011" t="str">
            <v>14050211000159</v>
          </cell>
          <cell r="C5011" t="str">
            <v>LPC PDS LEASING MYP INT DIF D/P CMIE</v>
          </cell>
        </row>
        <row r="5012">
          <cell r="B5012" t="str">
            <v>14050211000160</v>
          </cell>
          <cell r="C5012" t="str">
            <v>LPC LEASING RESUELTO VENCIDO CMIE</v>
          </cell>
        </row>
        <row r="5013">
          <cell r="B5013" t="str">
            <v>14050211000161</v>
          </cell>
          <cell r="C5013" t="str">
            <v>LPC LS RESUELTO VENC BPE CMIE</v>
          </cell>
        </row>
        <row r="5014">
          <cell r="B5014" t="str">
            <v>14050211000201</v>
          </cell>
          <cell r="C5014" t="str">
            <v>LPC LEASING COFIDE INT DIF VENC PDL CM</v>
          </cell>
        </row>
        <row r="5015">
          <cell r="B5015" t="str">
            <v>14050211000202</v>
          </cell>
          <cell r="C5015" t="str">
            <v>LPC LEASING COFIDE SEGURO INT DIF VENC</v>
          </cell>
        </row>
        <row r="5016">
          <cell r="B5016" t="str">
            <v>14050211000203</v>
          </cell>
          <cell r="C5016" t="str">
            <v>LPC LEASING COFIDE VENC SEGUROS PSG CM</v>
          </cell>
        </row>
        <row r="5017">
          <cell r="B5017" t="str">
            <v>14050211000204</v>
          </cell>
          <cell r="C5017" t="str">
            <v>LPC LEASING COFIDE VENC IGV PIG CMIE</v>
          </cell>
        </row>
        <row r="5018">
          <cell r="B5018" t="str">
            <v>14050211000205</v>
          </cell>
          <cell r="C5018" t="str">
            <v>LPC LEASING COFIDE VENC PRI CMIE</v>
          </cell>
        </row>
        <row r="5019">
          <cell r="B5019" t="str">
            <v>14050211000206</v>
          </cell>
          <cell r="C5019" t="str">
            <v>LPC LS COFIDE D/P INT DIF VENC PDL CMI</v>
          </cell>
        </row>
        <row r="5020">
          <cell r="B5020" t="str">
            <v>14050211000207</v>
          </cell>
          <cell r="C5020" t="str">
            <v>LPC LS COFIDE D/P SEG INT DIF VENC PDS</v>
          </cell>
        </row>
        <row r="5021">
          <cell r="B5021" t="str">
            <v>14050211000208</v>
          </cell>
          <cell r="C5021" t="str">
            <v>LPC LEASING COFIDE VENC D/P SEG PSG CM</v>
          </cell>
        </row>
        <row r="5022">
          <cell r="B5022" t="str">
            <v>14050211000209</v>
          </cell>
          <cell r="C5022" t="str">
            <v>LPC LEASING COFIDE VENC D/P IGV PIG CM</v>
          </cell>
        </row>
        <row r="5023">
          <cell r="B5023" t="str">
            <v>14050211000210</v>
          </cell>
          <cell r="C5023" t="str">
            <v>LPC LEASING COFIDE VENC D/P PRI CMIE</v>
          </cell>
        </row>
        <row r="5024">
          <cell r="B5024" t="str">
            <v>14050211000301</v>
          </cell>
          <cell r="C5024" t="str">
            <v>JCC PREJUDIC MYP LEASING BPE CMIE</v>
          </cell>
        </row>
        <row r="5025">
          <cell r="B5025" t="str">
            <v>14050212000101</v>
          </cell>
          <cell r="C5025" t="str">
            <v>LPC LEASE BACK DEL BIEN VENC RP MES</v>
          </cell>
        </row>
        <row r="5026">
          <cell r="B5026" t="str">
            <v>14050212000102</v>
          </cell>
          <cell r="C5026" t="str">
            <v>LPC LEASEBACK VENC SEGUROS RP MES</v>
          </cell>
        </row>
        <row r="5027">
          <cell r="B5027" t="str">
            <v>14050212000103</v>
          </cell>
          <cell r="C5027" t="str">
            <v>LPC LEASE BACK VENC IGV RP MES</v>
          </cell>
        </row>
        <row r="5028">
          <cell r="B5028" t="str">
            <v>14050212000104</v>
          </cell>
          <cell r="C5028" t="str">
            <v>LPC LEASEBACK INT DIFERIDOS VENC RP ME</v>
          </cell>
        </row>
        <row r="5029">
          <cell r="B5029" t="str">
            <v>14050212000105</v>
          </cell>
          <cell r="C5029" t="str">
            <v>LPC LSEBACK SEGUROS INT DIFERID VENC R</v>
          </cell>
        </row>
        <row r="5030">
          <cell r="B5030" t="str">
            <v>14050212000106</v>
          </cell>
          <cell r="C5030" t="str">
            <v>LPC LSBACK DEL BIEN VENC D/P RP MES</v>
          </cell>
        </row>
        <row r="5031">
          <cell r="B5031" t="str">
            <v>14050212000107</v>
          </cell>
          <cell r="C5031" t="str">
            <v>LPC LSBACK VENC D/P SEG RP CMIE</v>
          </cell>
        </row>
        <row r="5032">
          <cell r="B5032" t="str">
            <v>14050212000108</v>
          </cell>
          <cell r="C5032" t="str">
            <v>LPC LSBACK VENC D/P IGV RP MES</v>
          </cell>
        </row>
        <row r="5033">
          <cell r="B5033" t="str">
            <v>14050212000109</v>
          </cell>
          <cell r="C5033" t="str">
            <v>LPC LSBACK D/P INT DIFERID VENC RP MES</v>
          </cell>
        </row>
        <row r="5034">
          <cell r="B5034" t="str">
            <v>14050212000110</v>
          </cell>
          <cell r="C5034" t="str">
            <v>LPC LSBACK D/P SEG INT DIFERID VENC RP</v>
          </cell>
        </row>
        <row r="5035">
          <cell r="B5035" t="str">
            <v>14050219010101</v>
          </cell>
          <cell r="C5035" t="str">
            <v>CL PAG.REF.RFA SUBORDINADO CL MES</v>
          </cell>
        </row>
        <row r="5036">
          <cell r="B5036" t="str">
            <v>14050219060101</v>
          </cell>
          <cell r="C5036" t="str">
            <v>LPC PAG TV REFINANCIADO VENC - MES</v>
          </cell>
        </row>
        <row r="5037">
          <cell r="B5037" t="str">
            <v>14050219060106</v>
          </cell>
          <cell r="C5037" t="str">
            <v>CL PAG.TV REFINA. MES VEN</v>
          </cell>
        </row>
        <row r="5038">
          <cell r="B5038" t="str">
            <v>14050219060110</v>
          </cell>
          <cell r="C5038" t="str">
            <v>MYP PAG.TV REFIN. REVOL VENC MES CPEM</v>
          </cell>
        </row>
        <row r="5039">
          <cell r="B5039" t="str">
            <v>14050219060111</v>
          </cell>
          <cell r="C5039" t="str">
            <v>MYP PAG.TV REFIN. C/FIJA VEN MES</v>
          </cell>
        </row>
        <row r="5040">
          <cell r="B5040" t="str">
            <v>14050219060201</v>
          </cell>
          <cell r="C5040" t="str">
            <v>MYP REFIN.COBRANZAS C/FIJA VEN MES</v>
          </cell>
        </row>
        <row r="5041">
          <cell r="B5041" t="str">
            <v>14050219060202</v>
          </cell>
          <cell r="C5041" t="str">
            <v>MYP REFIN.COBRANZAS REVOL.VENC.MES</v>
          </cell>
        </row>
        <row r="5042">
          <cell r="B5042" t="str">
            <v>14050219060203</v>
          </cell>
          <cell r="C5042" t="str">
            <v>MYP REFINANC. COVID-19</v>
          </cell>
        </row>
        <row r="5043">
          <cell r="B5043" t="str">
            <v>14050219060204</v>
          </cell>
          <cell r="C5043" t="str">
            <v>MYP REFINANC. COVID-19</v>
          </cell>
        </row>
        <row r="5044">
          <cell r="B5044" t="str">
            <v>14050219060205</v>
          </cell>
          <cell r="C5044" t="str">
            <v>LPC REFINANCIADO REACTIVA CMIE VEN</v>
          </cell>
        </row>
        <row r="5045">
          <cell r="B5045" t="str">
            <v>14050219060209</v>
          </cell>
          <cell r="C5045" t="str">
            <v>MYP REFINANCIADO CIMA CMIE VEN</v>
          </cell>
        </row>
        <row r="5046">
          <cell r="B5046" t="str">
            <v>14050219060210</v>
          </cell>
          <cell r="C5046" t="str">
            <v>LPC REFINANCIADO CRECER IBK POST HONR</v>
          </cell>
        </row>
        <row r="5047">
          <cell r="B5047" t="str">
            <v>14050219060211</v>
          </cell>
          <cell r="C5047" t="str">
            <v>CCD-BPE REFINANCIADO_CMIE VEN</v>
          </cell>
        </row>
        <row r="5048">
          <cell r="B5048" t="str">
            <v>14050219110106</v>
          </cell>
          <cell r="C5048" t="str">
            <v>LPC REF LEAS BPE DEL BIEN VENC REF RP</v>
          </cell>
        </row>
        <row r="5049">
          <cell r="B5049" t="str">
            <v>14050219110107</v>
          </cell>
          <cell r="C5049" t="str">
            <v>LPC REF LEAS BPE VENC REF SEGUROS RP C</v>
          </cell>
        </row>
        <row r="5050">
          <cell r="B5050" t="str">
            <v>14050219110108</v>
          </cell>
          <cell r="C5050" t="str">
            <v>LPC REF LEAS BPE VENC REF IGV RP CMIE</v>
          </cell>
        </row>
        <row r="5051">
          <cell r="B5051" t="str">
            <v>14050219110109</v>
          </cell>
          <cell r="C5051" t="str">
            <v>LPC REF LEAS BPE INT DIFERIDOS VENC RE</v>
          </cell>
        </row>
        <row r="5052">
          <cell r="B5052" t="str">
            <v>14050219110110</v>
          </cell>
          <cell r="C5052" t="str">
            <v>LPC REF LEAS BPE SEG INT DIF VENC REF</v>
          </cell>
        </row>
        <row r="5053">
          <cell r="B5053" t="str">
            <v>14050219240101</v>
          </cell>
          <cell r="C5053" t="str">
            <v>CL PAG.REF.RFA SUBORDINADO VENC MES</v>
          </cell>
        </row>
        <row r="5054">
          <cell r="B5054" t="str">
            <v>14050219240103</v>
          </cell>
          <cell r="C5054" t="str">
            <v>CL PRE JUD.PAG RFA SUBORD MES VENC GL7</v>
          </cell>
        </row>
        <row r="5055">
          <cell r="B5055" t="str">
            <v>14050219240104</v>
          </cell>
          <cell r="C5055" t="str">
            <v>CL PRE JUD.PAG RFA FINANC MES VENC GL7</v>
          </cell>
        </row>
        <row r="5056">
          <cell r="B5056" t="str">
            <v>14050219240201</v>
          </cell>
          <cell r="C5056" t="str">
            <v>CL PAG.REF.RFA VENC CMIE</v>
          </cell>
        </row>
        <row r="5057">
          <cell r="B5057" t="str">
            <v>14050219240202</v>
          </cell>
          <cell r="C5057" t="str">
            <v>JCC PRE JUD.PAG RFA SUBORD MES VENC GL</v>
          </cell>
        </row>
        <row r="5058">
          <cell r="B5058" t="str">
            <v>14050219250102</v>
          </cell>
          <cell r="C5058" t="str">
            <v>CL PAG REF TASA VENCIDA FOPE VEN MES</v>
          </cell>
        </row>
        <row r="5059">
          <cell r="B5059" t="str">
            <v>14050219290108</v>
          </cell>
          <cell r="C5059" t="str">
            <v>CL P.REF RP CAP TRAB B VENC MES</v>
          </cell>
        </row>
        <row r="5060">
          <cell r="B5060" t="str">
            <v>14050221000201</v>
          </cell>
          <cell r="C5060" t="str">
            <v>CL CRED.POR LIQ. CARTA FIANZA VEN CMIE</v>
          </cell>
        </row>
        <row r="5061">
          <cell r="B5061" t="str">
            <v>14050221000202</v>
          </cell>
          <cell r="C5061" t="str">
            <v>JCC COB.PRE.JUD. CARTA FIANZA CMIE</v>
          </cell>
        </row>
        <row r="5062">
          <cell r="B5062" t="str">
            <v>14050222060102</v>
          </cell>
          <cell r="C5062" t="str">
            <v>LPC PAG TV REESTRUC RP  VENC - MES</v>
          </cell>
        </row>
        <row r="5063">
          <cell r="B5063" t="str">
            <v>14050226000101</v>
          </cell>
          <cell r="C5063" t="str">
            <v>CL PAG. EXP. PRE EM.RP VEN.-MES</v>
          </cell>
        </row>
        <row r="5064">
          <cell r="B5064" t="str">
            <v>14050226000102</v>
          </cell>
          <cell r="C5064" t="str">
            <v>CL PAG.VENC EX PRE EMBAR. DUD. VEN MES</v>
          </cell>
        </row>
        <row r="5065">
          <cell r="B5065" t="str">
            <v>14050226000106</v>
          </cell>
          <cell r="C5065" t="str">
            <v>CL PAG. EXP POST EMB RP VEN MES</v>
          </cell>
        </row>
        <row r="5066">
          <cell r="B5066" t="str">
            <v>14050226000109</v>
          </cell>
          <cell r="C5066" t="str">
            <v>CL PAG. IMPOR RP VEN MES</v>
          </cell>
        </row>
        <row r="5067">
          <cell r="B5067" t="str">
            <v>14050226000110</v>
          </cell>
          <cell r="C5067" t="str">
            <v>CL PAG. IMPORT. RP D/P VEN MES</v>
          </cell>
        </row>
        <row r="5068">
          <cell r="B5068" t="str">
            <v>14050226000115</v>
          </cell>
          <cell r="C5068" t="str">
            <v>CL PRE JUDIC PREST EXP MES VENC GL 700</v>
          </cell>
        </row>
        <row r="5069">
          <cell r="B5069" t="str">
            <v>14050226000116</v>
          </cell>
          <cell r="C5069" t="str">
            <v>CL PRE JUDIC PAG.IMP MES VENC GL7003</v>
          </cell>
        </row>
        <row r="5070">
          <cell r="B5070" t="str">
            <v>14050226000117</v>
          </cell>
          <cell r="C5070" t="str">
            <v>CL PRE JUDIC CART CRED MES VENC GL7003</v>
          </cell>
        </row>
        <row r="5071">
          <cell r="B5071" t="str">
            <v>14050226000118</v>
          </cell>
          <cell r="C5071" t="str">
            <v>CL PRE JUDIC CART FIANZA-MES VENC GL70</v>
          </cell>
        </row>
        <row r="5072">
          <cell r="B5072" t="str">
            <v>14050226000119</v>
          </cell>
          <cell r="C5072" t="str">
            <v>MYP IMPORT REC PROP MES VENC</v>
          </cell>
        </row>
        <row r="5073">
          <cell r="B5073" t="str">
            <v>14050226000120</v>
          </cell>
          <cell r="C5073" t="str">
            <v>MYP D/P IMPOR REC PROP MES VENC</v>
          </cell>
        </row>
        <row r="5074">
          <cell r="B5074" t="str">
            <v>14050226000121</v>
          </cell>
          <cell r="C5074" t="str">
            <v>MYP EXPORT.POST EMBARQUE REC PROP MES</v>
          </cell>
        </row>
        <row r="5075">
          <cell r="B5075" t="str">
            <v>14050226000122</v>
          </cell>
          <cell r="C5075" t="str">
            <v>MYP D/P EXPORT.POST EMB VIG CPEM</v>
          </cell>
        </row>
        <row r="5076">
          <cell r="B5076" t="str">
            <v>14050226000123</v>
          </cell>
          <cell r="C5076" t="str">
            <v>MYP EXPORT.PRE EMBARQ REC PROP  VENC C</v>
          </cell>
        </row>
        <row r="5077">
          <cell r="B5077" t="str">
            <v>14050226000124</v>
          </cell>
          <cell r="C5077" t="str">
            <v>MYP D/P EXPORT.PRE EMBARQ  VENC CPEM</v>
          </cell>
        </row>
        <row r="5078">
          <cell r="B5078" t="str">
            <v>14050226000125</v>
          </cell>
          <cell r="C5078" t="str">
            <v>MYP FINANC IMPORT CAPITAL DE TRAB MES</v>
          </cell>
        </row>
        <row r="5079">
          <cell r="B5079" t="str">
            <v>14050226000126</v>
          </cell>
          <cell r="C5079" t="str">
            <v>MYP FINANC IMPORT ACT FIJO  MES VENC</v>
          </cell>
        </row>
        <row r="5080">
          <cell r="B5080" t="str">
            <v>14050226000127</v>
          </cell>
          <cell r="C5080" t="str">
            <v>MYP FINANC IMPORT CAPITAL DE TRAB MES</v>
          </cell>
        </row>
        <row r="5081">
          <cell r="B5081" t="str">
            <v>14050226000128</v>
          </cell>
          <cell r="C5081" t="str">
            <v>MYP FINANC IMPORT ACT FIJO  MES  VENC</v>
          </cell>
        </row>
        <row r="5082">
          <cell r="B5082" t="str">
            <v>14050226000201</v>
          </cell>
          <cell r="C5082" t="str">
            <v>LPC PAGARE IMPORT RP MES VENC</v>
          </cell>
        </row>
        <row r="5083">
          <cell r="B5083" t="str">
            <v>14050226000202</v>
          </cell>
          <cell r="C5083" t="str">
            <v>LPC PAGARE IMPORT RP MES D/P VENC</v>
          </cell>
        </row>
        <row r="5084">
          <cell r="B5084" t="str">
            <v>14050226000203</v>
          </cell>
          <cell r="C5084" t="str">
            <v>LPC FINANC PRE EMBARQUE-SEPYMEX CMIE</v>
          </cell>
        </row>
        <row r="5085">
          <cell r="B5085" t="str">
            <v>14050226000204</v>
          </cell>
          <cell r="C5085" t="str">
            <v>LPC FINANC PRE EMBARQUE  D/P-SEPYMEX C</v>
          </cell>
        </row>
        <row r="5086">
          <cell r="B5086" t="str">
            <v>14050226000205</v>
          </cell>
          <cell r="C5086" t="str">
            <v>LPC PRE EMBARQUE FINANC. VEN. NORM CMI</v>
          </cell>
        </row>
        <row r="5087">
          <cell r="B5087" t="str">
            <v>14050226000206</v>
          </cell>
          <cell r="C5087" t="str">
            <v>LPC PRE EMBARQUE FINANC. VEN. DUPE CMI</v>
          </cell>
        </row>
        <row r="5088">
          <cell r="B5088" t="str">
            <v>14050226000207</v>
          </cell>
          <cell r="C5088" t="str">
            <v>LPC POST EMBARQUE FINANC. VEN. NORM CM</v>
          </cell>
        </row>
        <row r="5089">
          <cell r="B5089" t="str">
            <v>14050226000208</v>
          </cell>
          <cell r="C5089" t="str">
            <v>LPC POST EMBARQUE FINANC. VEN. DUPE CM</v>
          </cell>
        </row>
        <row r="5090">
          <cell r="B5090" t="str">
            <v>14050226000209</v>
          </cell>
          <cell r="C5090" t="str">
            <v>LPC IMPORT. CARTA CREDITO  FINANC. VEN</v>
          </cell>
        </row>
        <row r="5091">
          <cell r="B5091" t="str">
            <v>14050226000210</v>
          </cell>
          <cell r="C5091" t="str">
            <v>LPC IMPORT. CARTA CREDITO  FINANC. VEN</v>
          </cell>
        </row>
        <row r="5092">
          <cell r="B5092" t="str">
            <v>14050226000211</v>
          </cell>
          <cell r="C5092" t="str">
            <v>LPC IMPORT.  FINANC. VEN. NORM CMIE</v>
          </cell>
        </row>
        <row r="5093">
          <cell r="B5093" t="str">
            <v>14050226000212</v>
          </cell>
          <cell r="C5093" t="str">
            <v>LPC IMPORT.  FINANC. VEN. DUPE CMIE</v>
          </cell>
        </row>
        <row r="5094">
          <cell r="B5094" t="str">
            <v>14050226000301</v>
          </cell>
          <cell r="C5094" t="str">
            <v>JCC PRE JUDIC PREST EXP MES VENC GL 70</v>
          </cell>
        </row>
        <row r="5095">
          <cell r="B5095" t="str">
            <v>14050226000302</v>
          </cell>
          <cell r="C5095" t="str">
            <v>JCC PRE JUDIC PAG.IMP MES VENC GL7003</v>
          </cell>
        </row>
        <row r="5096">
          <cell r="B5096" t="str">
            <v>14050226000303</v>
          </cell>
          <cell r="C5096" t="str">
            <v>JCC PRE JUDIC CART CRED MES VENC GL700</v>
          </cell>
        </row>
        <row r="5097">
          <cell r="B5097" t="str">
            <v>14050226000304</v>
          </cell>
          <cell r="C5097" t="str">
            <v>JCC PRE JUDIC CART FIANZA-MES VENC GL7</v>
          </cell>
        </row>
        <row r="5098">
          <cell r="B5098" t="str">
            <v>14050227000701</v>
          </cell>
          <cell r="C5098" t="str">
            <v>RCC  CRÉDITOS REESTRUCTURADOS - CRÉDIT</v>
          </cell>
        </row>
        <row r="5099">
          <cell r="B5099" t="str">
            <v>14050302000113</v>
          </cell>
          <cell r="C5099" t="str">
            <v>TC VENC AMEX -60D</v>
          </cell>
        </row>
        <row r="5100">
          <cell r="B5100" t="str">
            <v>14050302000601</v>
          </cell>
          <cell r="C5100" t="str">
            <v>CL PRE.JUD.TARJ.CRED.VISA PN</v>
          </cell>
        </row>
        <row r="5101">
          <cell r="B5101" t="str">
            <v>14050302000602</v>
          </cell>
          <cell r="C5101" t="str">
            <v>CL PRE.JUD.TARJ.CRED.AMEX PN</v>
          </cell>
        </row>
        <row r="5102">
          <cell r="B5102" t="str">
            <v>14050302000603</v>
          </cell>
          <cell r="C5102" t="str">
            <v>CL PRE.JUD.TARJ.CRED.MASTER PN</v>
          </cell>
        </row>
        <row r="5103">
          <cell r="B5103" t="str">
            <v>14050302010101</v>
          </cell>
          <cell r="C5103" t="str">
            <v>TC VISA COLOC.REVOLV.DISP.EFECTIVO</v>
          </cell>
        </row>
        <row r="5104">
          <cell r="B5104" t="str">
            <v>14050302010102</v>
          </cell>
          <cell r="C5104" t="str">
            <v>TC MASTERCARD COLOC.REVOLV.DISP.EFECTI</v>
          </cell>
        </row>
        <row r="5105">
          <cell r="B5105" t="str">
            <v>14050302010103</v>
          </cell>
          <cell r="C5105" t="str">
            <v>TC AMEX COLOC.REVOLV.DISP.EFECTIVO</v>
          </cell>
        </row>
        <row r="5106">
          <cell r="B5106" t="str">
            <v>14050302010104</v>
          </cell>
          <cell r="C5106" t="str">
            <v>TC VEA COLOC.REVOLV.DISP.EFECTIVO</v>
          </cell>
        </row>
        <row r="5107">
          <cell r="B5107" t="str">
            <v>14050302010105</v>
          </cell>
          <cell r="C5107" t="str">
            <v>TC COLOC. DISP.EFECTIVO EN CUOTAS</v>
          </cell>
        </row>
        <row r="5108">
          <cell r="B5108" t="str">
            <v>14050302010106</v>
          </cell>
          <cell r="C5108" t="str">
            <v>TC COLOC. VEA DISP EFECTIVO EN CUOTAS</v>
          </cell>
        </row>
        <row r="5109">
          <cell r="B5109" t="str">
            <v>14050302010107</v>
          </cell>
          <cell r="C5109" t="str">
            <v>TC COLOC. DISP.EFECTIVO EMPLEADOS</v>
          </cell>
        </row>
        <row r="5110">
          <cell r="B5110" t="str">
            <v>14050302010109</v>
          </cell>
          <cell r="C5110" t="str">
            <v>TC EXTRACASH VEA VENCIDO</v>
          </cell>
        </row>
        <row r="5111">
          <cell r="B5111" t="str">
            <v>14050302010110</v>
          </cell>
          <cell r="C5111" t="str">
            <v>TC EXTRACASH VENCIDO</v>
          </cell>
        </row>
        <row r="5112">
          <cell r="B5112" t="str">
            <v>14050302010111</v>
          </cell>
          <cell r="C5112" t="str">
            <v>TC COMPRA DE DEUDA INTERNA</v>
          </cell>
        </row>
        <row r="5113">
          <cell r="B5113" t="str">
            <v>14050302010112</v>
          </cell>
          <cell r="C5113" t="str">
            <v>TC COMPRA DE DEUDA VEA</v>
          </cell>
        </row>
        <row r="5114">
          <cell r="B5114" t="str">
            <v>14050302010113</v>
          </cell>
          <cell r="C5114" t="str">
            <v>TC COMPRA DE DEUDA</v>
          </cell>
        </row>
        <row r="5115">
          <cell r="B5115" t="str">
            <v>14050302010114</v>
          </cell>
          <cell r="C5115" t="str">
            <v>CL PRE JUD TC VISA PN-DISP.EFEC</v>
          </cell>
        </row>
        <row r="5116">
          <cell r="B5116" t="str">
            <v>14050302010115</v>
          </cell>
          <cell r="C5116" t="str">
            <v>CL PRE JUD TC AMEX PN-DISP.EFEC</v>
          </cell>
        </row>
        <row r="5117">
          <cell r="B5117" t="str">
            <v>14050302010116</v>
          </cell>
          <cell r="C5117" t="str">
            <v>CL PRE JUD TC MASTER PN-DIS.EFE</v>
          </cell>
        </row>
        <row r="5118">
          <cell r="B5118" t="str">
            <v>14050302010117</v>
          </cell>
          <cell r="C5118" t="str">
            <v>TC VISA D/E REV VEN CCRV</v>
          </cell>
        </row>
        <row r="5119">
          <cell r="B5119" t="str">
            <v>14050302010118</v>
          </cell>
          <cell r="C5119" t="str">
            <v>TC VISA D/E CUOTAS VEN CCRV</v>
          </cell>
        </row>
        <row r="5120">
          <cell r="B5120" t="str">
            <v>14050302010119</v>
          </cell>
          <cell r="C5120" t="str">
            <v>JCC PRE JUD TC MASTER PN-DIS.EFE</v>
          </cell>
        </row>
        <row r="5121">
          <cell r="B5121" t="str">
            <v>14050302010120</v>
          </cell>
          <cell r="C5121" t="str">
            <v>JCC PRE JUD TC VISA PN-DISP.EFEC</v>
          </cell>
        </row>
        <row r="5122">
          <cell r="B5122" t="str">
            <v>14050302010121</v>
          </cell>
          <cell r="C5122" t="str">
            <v>JCC PRE JUD TC AMEX PN-DISP.EFEC</v>
          </cell>
        </row>
        <row r="5123">
          <cell r="B5123" t="str">
            <v>14050302010501</v>
          </cell>
          <cell r="C5123" t="str">
            <v>TC COLOC. DISP.EFECTIVO EMPLEADOS</v>
          </cell>
        </row>
        <row r="5124">
          <cell r="B5124" t="str">
            <v>14050302010502</v>
          </cell>
          <cell r="C5124" t="str">
            <v>TC COLOC.CUOTAS DISP.EFECTIVO EMPLEAD</v>
          </cell>
        </row>
        <row r="5125">
          <cell r="B5125" t="str">
            <v>14050302010503</v>
          </cell>
          <cell r="C5125" t="str">
            <v>TC AMEX D/E CUOTAS VEN CCRV</v>
          </cell>
        </row>
        <row r="5126">
          <cell r="B5126" t="str">
            <v>14050302010504</v>
          </cell>
          <cell r="C5126" t="str">
            <v>TC AMEX D/E REV VEN CCRV</v>
          </cell>
        </row>
        <row r="5127">
          <cell r="B5127" t="str">
            <v>14050302010505</v>
          </cell>
          <cell r="C5127" t="str">
            <v>TC MC D/E CUOTAS VEN CCRV</v>
          </cell>
        </row>
        <row r="5128">
          <cell r="B5128" t="str">
            <v>14050302010506</v>
          </cell>
          <cell r="C5128" t="str">
            <v>TC MC D/E REV VEN CCRV</v>
          </cell>
        </row>
        <row r="5129">
          <cell r="B5129" t="str">
            <v>14050302010507</v>
          </cell>
          <cell r="C5129" t="str">
            <v>TC VISA EXTRACASH VEN CCNR</v>
          </cell>
        </row>
        <row r="5130">
          <cell r="B5130" t="str">
            <v>14050302010508</v>
          </cell>
          <cell r="C5130" t="str">
            <v>TC AMEX EXTRACASH VEN CCNR</v>
          </cell>
        </row>
        <row r="5131">
          <cell r="B5131" t="str">
            <v>14050302010509</v>
          </cell>
          <cell r="C5131" t="str">
            <v>TC MC EXTRACASH VEN CCNR</v>
          </cell>
        </row>
        <row r="5132">
          <cell r="B5132" t="str">
            <v>14050302010510</v>
          </cell>
          <cell r="C5132" t="str">
            <v>TC VISA EXTRACASH VEN CCNR</v>
          </cell>
        </row>
        <row r="5133">
          <cell r="B5133" t="str">
            <v>14050302010511</v>
          </cell>
          <cell r="C5133" t="str">
            <v>TC AMEX EXTRACASH VEN CCNR</v>
          </cell>
        </row>
        <row r="5134">
          <cell r="B5134" t="str">
            <v>14050302010512</v>
          </cell>
          <cell r="C5134" t="str">
            <v>TC MC EXTRACASH VEN CCNR</v>
          </cell>
        </row>
        <row r="5135">
          <cell r="B5135" t="str">
            <v>14050302010513</v>
          </cell>
          <cell r="C5135" t="str">
            <v>BTC VISA D/E CUOTAS VEN CCRV</v>
          </cell>
        </row>
        <row r="5136">
          <cell r="B5136" t="str">
            <v>14050302020101</v>
          </cell>
          <cell r="C5136" t="str">
            <v>TC VISA COLOC.REVOLV.COMPRAS</v>
          </cell>
        </row>
        <row r="5137">
          <cell r="B5137" t="str">
            <v>14050302020102</v>
          </cell>
          <cell r="C5137" t="str">
            <v>TC AMEX COLOC.REVOLV.COMPRAS</v>
          </cell>
        </row>
        <row r="5138">
          <cell r="B5138" t="str">
            <v>14050302020103</v>
          </cell>
          <cell r="C5138" t="str">
            <v>TC MASTERCARD COLOC.REVOLV.COMPRAS</v>
          </cell>
        </row>
        <row r="5139">
          <cell r="B5139" t="str">
            <v>14050302020104</v>
          </cell>
          <cell r="C5139" t="str">
            <v>TC VEA COLOC.REVOLV.COMPRAS</v>
          </cell>
        </row>
        <row r="5140">
          <cell r="B5140" t="str">
            <v>14050302020105</v>
          </cell>
          <cell r="C5140" t="str">
            <v>TC COLOC.COMPRAS EN CUOTAS</v>
          </cell>
        </row>
        <row r="5141">
          <cell r="B5141" t="str">
            <v>14050302020106</v>
          </cell>
          <cell r="C5141" t="str">
            <v>TC COLOC. VEA COMPRAS EN CUOTAS</v>
          </cell>
        </row>
        <row r="5142">
          <cell r="B5142" t="str">
            <v>14050302020107</v>
          </cell>
          <cell r="C5142" t="str">
            <v>TC COLOC.COMPRAS EMPLEADOS</v>
          </cell>
        </row>
        <row r="5143">
          <cell r="B5143" t="str">
            <v>14050302020109</v>
          </cell>
          <cell r="C5143" t="str">
            <v>CL PRE JUD TC VISA PN-CONSUMOS</v>
          </cell>
        </row>
        <row r="5144">
          <cell r="B5144" t="str">
            <v>14050302020110</v>
          </cell>
          <cell r="C5144" t="str">
            <v>CL PRE JUD TC AMEX PN-CONSUMOS</v>
          </cell>
        </row>
        <row r="5145">
          <cell r="B5145" t="str">
            <v>14050302020111</v>
          </cell>
          <cell r="C5145" t="str">
            <v>CL PRE JUD TC MASTER PN-CONSUMO</v>
          </cell>
        </row>
        <row r="5146">
          <cell r="B5146" t="str">
            <v>14050302020112</v>
          </cell>
          <cell r="C5146" t="str">
            <v>TC VISA COMPRA REV VEN CCRV</v>
          </cell>
        </row>
        <row r="5147">
          <cell r="B5147" t="str">
            <v>14050302020113</v>
          </cell>
          <cell r="C5147" t="str">
            <v>TC VISA COMPRA CUOTAS VEN CCRV</v>
          </cell>
        </row>
        <row r="5148">
          <cell r="B5148" t="str">
            <v>14050302020114</v>
          </cell>
          <cell r="C5148" t="str">
            <v>JCC PRE JUD TC MASTER PN-CONSUMO</v>
          </cell>
        </row>
        <row r="5149">
          <cell r="B5149" t="str">
            <v>14050302020115</v>
          </cell>
          <cell r="C5149" t="str">
            <v>JCC PRE JUD TC AMEX PN-CONSUMOS</v>
          </cell>
        </row>
        <row r="5150">
          <cell r="B5150" t="str">
            <v>14050302020116</v>
          </cell>
          <cell r="C5150" t="str">
            <v>JCC PRE JUD TC VISA PN-CONSUMOS</v>
          </cell>
        </row>
        <row r="5151">
          <cell r="B5151" t="str">
            <v>14050302020501</v>
          </cell>
          <cell r="C5151" t="str">
            <v>TC COLOC. COMPRAS.EMPL.</v>
          </cell>
        </row>
        <row r="5152">
          <cell r="B5152" t="str">
            <v>14050302020502</v>
          </cell>
          <cell r="C5152" t="str">
            <v>TC COLOC.CUOTAS COMPRAS EMPLEADOS</v>
          </cell>
        </row>
        <row r="5153">
          <cell r="B5153" t="str">
            <v>14050302020503</v>
          </cell>
          <cell r="C5153" t="str">
            <v>TC AMEX COMPRA CUOTAS VEN CCRV</v>
          </cell>
        </row>
        <row r="5154">
          <cell r="B5154" t="str">
            <v>14050302020504</v>
          </cell>
          <cell r="C5154" t="str">
            <v>TC AMEX COMPRA REV VEN CCRV</v>
          </cell>
        </row>
        <row r="5155">
          <cell r="B5155" t="str">
            <v>14050302020505</v>
          </cell>
          <cell r="C5155" t="str">
            <v>TC MC COMPRA CUOTAS VEN CCRV</v>
          </cell>
        </row>
        <row r="5156">
          <cell r="B5156" t="str">
            <v>14050302020506</v>
          </cell>
          <cell r="C5156" t="str">
            <v>TC MC COMPRA REV VEN CCRV</v>
          </cell>
        </row>
        <row r="5157">
          <cell r="B5157" t="str">
            <v>14050302020507</v>
          </cell>
          <cell r="C5157" t="str">
            <v>BTC VISA COMPRA REV VEN CCRV</v>
          </cell>
        </row>
        <row r="5158">
          <cell r="B5158" t="str">
            <v>14050302020508</v>
          </cell>
          <cell r="C5158" t="str">
            <v>BTC VISA COMPRA CUOTAS VEN CCRV</v>
          </cell>
        </row>
        <row r="5159">
          <cell r="B5159" t="str">
            <v>14050302020509</v>
          </cell>
          <cell r="C5159" t="str">
            <v>TC AMEX REPROG REV VEN CCRV</v>
          </cell>
        </row>
        <row r="5160">
          <cell r="B5160" t="str">
            <v>14050302020510</v>
          </cell>
          <cell r="C5160" t="str">
            <v>TC MC REPROG REV VEN CCRV</v>
          </cell>
        </row>
        <row r="5161">
          <cell r="B5161" t="str">
            <v>14050302020511</v>
          </cell>
          <cell r="C5161" t="str">
            <v>TC VISA REPROG REV VEN CCRV</v>
          </cell>
        </row>
        <row r="5162">
          <cell r="B5162" t="str">
            <v>14050302020512</v>
          </cell>
          <cell r="C5162" t="str">
            <v>TC AMEX REPROG REV VEN CCRV</v>
          </cell>
        </row>
        <row r="5163">
          <cell r="B5163" t="str">
            <v>14050302020513</v>
          </cell>
          <cell r="C5163" t="str">
            <v>TC MC REPROG REV VEN CCRV</v>
          </cell>
        </row>
        <row r="5164">
          <cell r="B5164" t="str">
            <v>14050302020514</v>
          </cell>
          <cell r="C5164" t="str">
            <v>TC VISA REPROG REV VEN CCRV</v>
          </cell>
        </row>
        <row r="5165">
          <cell r="B5165" t="str">
            <v>14050302020515</v>
          </cell>
          <cell r="C5165" t="str">
            <v>TC VISA EXTRACASH VEN</v>
          </cell>
        </row>
        <row r="5166">
          <cell r="B5166" t="str">
            <v>14050302020516</v>
          </cell>
          <cell r="C5166" t="str">
            <v>TC AMEX EXTRACASH VEN</v>
          </cell>
        </row>
        <row r="5167">
          <cell r="B5167" t="str">
            <v>14050302020517</v>
          </cell>
          <cell r="C5167" t="str">
            <v>TC MC EXTRACASH VEN</v>
          </cell>
        </row>
        <row r="5168">
          <cell r="B5168" t="str">
            <v>14050302020518</v>
          </cell>
          <cell r="C5168" t="str">
            <v>TC MC REPROG PAR VEN</v>
          </cell>
        </row>
        <row r="5169">
          <cell r="B5169" t="str">
            <v>14050302020519</v>
          </cell>
          <cell r="C5169" t="str">
            <v>TC VISA REPROG PAR VEN</v>
          </cell>
        </row>
        <row r="5170">
          <cell r="B5170" t="str">
            <v>14050302020520</v>
          </cell>
          <cell r="C5170" t="str">
            <v>TC AMEX REPROG PAR VEN</v>
          </cell>
        </row>
        <row r="5171">
          <cell r="B5171" t="str">
            <v>14050302020521</v>
          </cell>
          <cell r="C5171" t="str">
            <v>JCC BTC PRE JUD RAPPIBANK REV</v>
          </cell>
        </row>
        <row r="5172">
          <cell r="B5172" t="str">
            <v>14050302020522</v>
          </cell>
          <cell r="C5172" t="str">
            <v>CDO VISA EXTRACASH REV VEN CCRV</v>
          </cell>
        </row>
        <row r="5173">
          <cell r="B5173" t="str">
            <v>14050302020523</v>
          </cell>
          <cell r="C5173" t="str">
            <v>CDO MC EXTRACASH REV VEN CCRV</v>
          </cell>
        </row>
        <row r="5174">
          <cell r="B5174" t="str">
            <v>14050302020524</v>
          </cell>
          <cell r="C5174" t="str">
            <v>CDO AMEX EXTRACASH REV VEN CCRV</v>
          </cell>
        </row>
        <row r="5175">
          <cell r="B5175" t="str">
            <v>14050302030100</v>
          </cell>
          <cell r="C5175" t="str">
            <v>TC VISA CDEUDA REV VEN CCRV</v>
          </cell>
        </row>
        <row r="5176">
          <cell r="B5176" t="str">
            <v>14050302030101</v>
          </cell>
          <cell r="C5176" t="str">
            <v>TC VISA CDEUDA PAR VEN CCNR</v>
          </cell>
        </row>
        <row r="5177">
          <cell r="B5177" t="str">
            <v>14050302030102</v>
          </cell>
          <cell r="C5177" t="str">
            <v>TC AMEX CDEUDA PAR VEN CCNR</v>
          </cell>
        </row>
        <row r="5178">
          <cell r="B5178" t="str">
            <v>14050302030103</v>
          </cell>
          <cell r="C5178" t="str">
            <v>TC AMEX CDEUDA REV VEN CCRV</v>
          </cell>
        </row>
        <row r="5179">
          <cell r="B5179" t="str">
            <v>14050302030104</v>
          </cell>
          <cell r="C5179" t="str">
            <v>TC MC CDEUDA PAR VEN CCNR</v>
          </cell>
        </row>
        <row r="5180">
          <cell r="B5180" t="str">
            <v>14050302030105</v>
          </cell>
          <cell r="C5180" t="str">
            <v>TC MC CDEUDA REV VEN CCRV</v>
          </cell>
        </row>
        <row r="5181">
          <cell r="B5181" t="str">
            <v>14050302030106</v>
          </cell>
          <cell r="C5181" t="str">
            <v>TC VISA CDEUDA REV VEN CCRV</v>
          </cell>
        </row>
        <row r="5182">
          <cell r="B5182" t="str">
            <v>14050302030107</v>
          </cell>
          <cell r="C5182" t="str">
            <v>TC VISA CDEUDA PAR VEN CCNR</v>
          </cell>
        </row>
        <row r="5183">
          <cell r="B5183" t="str">
            <v>14050302030108</v>
          </cell>
          <cell r="C5183" t="str">
            <v>TC AMEX CDEUDA PAR VEN CCNR</v>
          </cell>
        </row>
        <row r="5184">
          <cell r="B5184" t="str">
            <v>14050302030109</v>
          </cell>
          <cell r="C5184" t="str">
            <v>TC AMEX CDEUDA REV VEN CCRV</v>
          </cell>
        </row>
        <row r="5185">
          <cell r="B5185" t="str">
            <v>14050302030110</v>
          </cell>
          <cell r="C5185" t="str">
            <v>TC MC CDEUDA PAR VEN CCNR</v>
          </cell>
        </row>
        <row r="5186">
          <cell r="B5186" t="str">
            <v>14050302030111</v>
          </cell>
          <cell r="C5186" t="str">
            <v>TC MC CDEUDA REV VEN CCRV</v>
          </cell>
        </row>
        <row r="5187">
          <cell r="B5187" t="str">
            <v>14050302030112</v>
          </cell>
          <cell r="C5187" t="str">
            <v>TC AMEX CDEUDA PAR VEN</v>
          </cell>
        </row>
        <row r="5188">
          <cell r="B5188" t="str">
            <v>14050302030113</v>
          </cell>
          <cell r="C5188" t="str">
            <v>TC MC CDEUDA PAR VEN</v>
          </cell>
        </row>
        <row r="5189">
          <cell r="B5189" t="str">
            <v>14050302030114</v>
          </cell>
          <cell r="C5189" t="str">
            <v>TC VISA CDEUDA PAR VEN</v>
          </cell>
        </row>
        <row r="5190">
          <cell r="B5190" t="str">
            <v>14050302090101</v>
          </cell>
          <cell r="C5190" t="str">
            <v>TC EXTRACASH VEA VENCIDO</v>
          </cell>
        </row>
        <row r="5191">
          <cell r="B5191" t="str">
            <v>14050302090102</v>
          </cell>
          <cell r="C5191" t="str">
            <v>TC EXTRACASH VENCIDO</v>
          </cell>
        </row>
        <row r="5192">
          <cell r="B5192" t="str">
            <v>14050302090103</v>
          </cell>
          <cell r="C5192" t="str">
            <v>TC COMPRA DE DEUDA INTERNA</v>
          </cell>
        </row>
        <row r="5193">
          <cell r="B5193" t="str">
            <v>14050302090104</v>
          </cell>
          <cell r="C5193" t="str">
            <v>TC COMPRA DE DEUDA VEA</v>
          </cell>
        </row>
        <row r="5194">
          <cell r="B5194" t="str">
            <v>14050302090105</v>
          </cell>
          <cell r="C5194" t="str">
            <v>TC COMPRA DE DEUDA REV.</v>
          </cell>
        </row>
        <row r="5195">
          <cell r="B5195" t="str">
            <v>14050302090106</v>
          </cell>
          <cell r="C5195" t="str">
            <v>TC COMPRA DEUDA PARALELA VEN. CCNR</v>
          </cell>
        </row>
        <row r="5196">
          <cell r="B5196" t="str">
            <v>14050302090107</v>
          </cell>
          <cell r="C5196" t="str">
            <v>TC REPROGRAMACION VEN. CCRV</v>
          </cell>
        </row>
        <row r="5197">
          <cell r="B5197" t="str">
            <v>14050302090108</v>
          </cell>
          <cell r="C5197" t="str">
            <v>TC REPROGRAMACION VEN. CCNR</v>
          </cell>
        </row>
        <row r="5198">
          <cell r="B5198" t="str">
            <v>14050302090109</v>
          </cell>
          <cell r="C5198" t="str">
            <v>TC VISA EXTRACASH VEN CCNR</v>
          </cell>
        </row>
        <row r="5199">
          <cell r="B5199" t="str">
            <v>14050302090110</v>
          </cell>
          <cell r="C5199" t="str">
            <v>TC VISA CDEUDA REV VEN CCRV</v>
          </cell>
        </row>
        <row r="5200">
          <cell r="B5200" t="str">
            <v>14050302090111</v>
          </cell>
          <cell r="C5200" t="str">
            <v>TC VISA CDEUDA PAR VEN CCNR</v>
          </cell>
        </row>
        <row r="5201">
          <cell r="B5201" t="str">
            <v>14050302090112</v>
          </cell>
          <cell r="C5201" t="str">
            <v>TC AMEX CDEUDA PAR VEN CCNR</v>
          </cell>
        </row>
        <row r="5202">
          <cell r="B5202" t="str">
            <v>14050302090113</v>
          </cell>
          <cell r="C5202" t="str">
            <v>TC AMEX CDEUDA REV VEN CCRV</v>
          </cell>
        </row>
        <row r="5203">
          <cell r="B5203" t="str">
            <v>14050302090114</v>
          </cell>
          <cell r="C5203" t="str">
            <v>TC AMEX EXTRACASH VEN CCNR</v>
          </cell>
        </row>
        <row r="5204">
          <cell r="B5204" t="str">
            <v>14050302090115</v>
          </cell>
          <cell r="C5204" t="str">
            <v>TC AMEX REPROG PAR VEN CCNR</v>
          </cell>
        </row>
        <row r="5205">
          <cell r="B5205" t="str">
            <v>14050302090116</v>
          </cell>
          <cell r="C5205" t="str">
            <v>TC AMEX REPROG REV VEN CCRV</v>
          </cell>
        </row>
        <row r="5206">
          <cell r="B5206" t="str">
            <v>14050302090117</v>
          </cell>
          <cell r="C5206" t="str">
            <v>TC MC CDEUDA PAR VEN CCNR</v>
          </cell>
        </row>
        <row r="5207">
          <cell r="B5207" t="str">
            <v>14050302090118</v>
          </cell>
          <cell r="C5207" t="str">
            <v>TC MC CDEUDA REV VEN CCRV</v>
          </cell>
        </row>
        <row r="5208">
          <cell r="B5208" t="str">
            <v>14050302090119</v>
          </cell>
          <cell r="C5208" t="str">
            <v>TC MC EXTRACASH VEN CCNR</v>
          </cell>
        </row>
        <row r="5209">
          <cell r="B5209" t="str">
            <v>14050302090120</v>
          </cell>
          <cell r="C5209" t="str">
            <v>TC MC REPROG PAR VEN CCNR</v>
          </cell>
        </row>
        <row r="5210">
          <cell r="B5210" t="str">
            <v>14050302090121</v>
          </cell>
          <cell r="C5210" t="str">
            <v>TC MC REPROG REV VEN CCRV</v>
          </cell>
        </row>
        <row r="5211">
          <cell r="B5211" t="str">
            <v>14050302090122</v>
          </cell>
          <cell r="C5211" t="str">
            <v>TC VISA REPROG PAR VEN CCNR</v>
          </cell>
        </row>
        <row r="5212">
          <cell r="B5212" t="str">
            <v>14050302090123</v>
          </cell>
          <cell r="C5212" t="str">
            <v>TC VISA REPROG REV VEN CCRV</v>
          </cell>
        </row>
        <row r="5213">
          <cell r="B5213" t="str">
            <v>14050302090301</v>
          </cell>
          <cell r="C5213" t="str">
            <v>HPC CAP.VENC TC FINAN.PROV.REFIN</v>
          </cell>
        </row>
        <row r="5214">
          <cell r="B5214" t="str">
            <v>14050302090302</v>
          </cell>
          <cell r="C5214" t="str">
            <v>HPC DP CAP.VENC TC FINAN.PROV.REFIN</v>
          </cell>
        </row>
        <row r="5215">
          <cell r="B5215" t="str">
            <v>14050302090303</v>
          </cell>
          <cell r="C5215" t="str">
            <v>BTC VISA EXTRACASH VEN CCNR</v>
          </cell>
        </row>
        <row r="5216">
          <cell r="B5216" t="str">
            <v>14050303010100</v>
          </cell>
          <cell r="C5216" t="str">
            <v>JCC PREJUD CONSU REV CONV.NOELEG I</v>
          </cell>
        </row>
        <row r="5217">
          <cell r="B5217" t="str">
            <v>14050303020100</v>
          </cell>
          <cell r="C5217" t="str">
            <v>LIC CAP CONV REV ADEL SUELDO VENC-90</v>
          </cell>
        </row>
        <row r="5218">
          <cell r="B5218" t="str">
            <v>14050303020101</v>
          </cell>
          <cell r="C5218" t="str">
            <v>LIC CAP CONV REV ADEL SUELDO DP VEN-9</v>
          </cell>
        </row>
        <row r="5219">
          <cell r="B5219" t="str">
            <v>14050303020102</v>
          </cell>
          <cell r="C5219" t="str">
            <v>JCC PREJUD CONSU REV ADEL SUELDO</v>
          </cell>
        </row>
        <row r="5220">
          <cell r="B5220" t="str">
            <v>14050304000101</v>
          </cell>
          <cell r="C5220" t="str">
            <v>SOBREGIROS EN CTA CTE PN</v>
          </cell>
        </row>
        <row r="5221">
          <cell r="B5221" t="str">
            <v>14050304000102</v>
          </cell>
          <cell r="C5221" t="str">
            <v>BL SOBREG.VENCIDO CTA.CTE.PN-BL</v>
          </cell>
        </row>
        <row r="5222">
          <cell r="B5222" t="str">
            <v>14050304000103</v>
          </cell>
          <cell r="C5222" t="str">
            <v>SOBREGIROS VENC CTA CTE PJ S/F LUCRO</v>
          </cell>
        </row>
        <row r="5223">
          <cell r="B5223" t="str">
            <v>14050304000104</v>
          </cell>
          <cell r="C5223" t="str">
            <v>JCC PRE JUD SOBR C.CTE.PN VENC GL7003</v>
          </cell>
        </row>
        <row r="5224">
          <cell r="B5224" t="str">
            <v>14050304000601</v>
          </cell>
          <cell r="C5224" t="str">
            <v>CL PRE JUD SOBR C.CTE.PN VENC GL7003</v>
          </cell>
        </row>
        <row r="5225">
          <cell r="B5225" t="str">
            <v>14050306000102</v>
          </cell>
          <cell r="C5225" t="str">
            <v>IC CRED PERS EFECTIV VENC -90 DIAS</v>
          </cell>
        </row>
        <row r="5226">
          <cell r="B5226" t="str">
            <v>14050306000105</v>
          </cell>
          <cell r="C5226" t="str">
            <v>IC CRED PERS CONV VENC -90 DIAS</v>
          </cell>
        </row>
        <row r="5227">
          <cell r="B5227" t="str">
            <v>14050306000111</v>
          </cell>
          <cell r="C5227" t="str">
            <v>IC CRED PERS EFECTIV VENC +90 DIAS</v>
          </cell>
        </row>
        <row r="5228">
          <cell r="B5228" t="str">
            <v>14050306000115</v>
          </cell>
          <cell r="C5228" t="str">
            <v>IC CRED PERS CONV VENC +90 DIAS</v>
          </cell>
        </row>
        <row r="5229">
          <cell r="B5229" t="str">
            <v>14050306000128</v>
          </cell>
          <cell r="C5229" t="str">
            <v>LIC CRED.POR CONVENIO VENC-90</v>
          </cell>
        </row>
        <row r="5230">
          <cell r="B5230" t="str">
            <v>14050306000129</v>
          </cell>
          <cell r="C5230" t="str">
            <v>LIC CRED. POR CONVENIO VENC+90</v>
          </cell>
        </row>
        <row r="5231">
          <cell r="B5231" t="str">
            <v>14050306000130</v>
          </cell>
          <cell r="C5231" t="str">
            <v>LIC CRED.POR CONVENIO D/P VENC-90</v>
          </cell>
        </row>
        <row r="5232">
          <cell r="B5232" t="str">
            <v>14050306000131</v>
          </cell>
          <cell r="C5232" t="str">
            <v>LIC CRED. POR CONVENIO D/P VENC+90</v>
          </cell>
        </row>
        <row r="5233">
          <cell r="B5233" t="str">
            <v>14050306000601</v>
          </cell>
          <cell r="C5233" t="str">
            <v>CL PRE JUDIC CRED EFECT VENC GL7003</v>
          </cell>
        </row>
        <row r="5234">
          <cell r="B5234" t="str">
            <v>14050306000603</v>
          </cell>
          <cell r="C5234" t="str">
            <v>CL PRE.JUD.CRED. VEHICULAR</v>
          </cell>
        </row>
        <row r="5235">
          <cell r="B5235" t="str">
            <v>14050306000604</v>
          </cell>
          <cell r="C5235" t="str">
            <v>CL PRE.JUD.CONVENIOS IC</v>
          </cell>
        </row>
        <row r="5236">
          <cell r="B5236" t="str">
            <v>14050306010101</v>
          </cell>
          <cell r="C5236" t="str">
            <v>LIC CRED REVOL POR CONVENIO VENC</v>
          </cell>
        </row>
        <row r="5237">
          <cell r="B5237" t="str">
            <v>14050306010102</v>
          </cell>
          <cell r="C5237" t="str">
            <v>LIC CRED REVOL POR CONVENIO VENC+90</v>
          </cell>
        </row>
        <row r="5238">
          <cell r="B5238" t="str">
            <v>14050306010103</v>
          </cell>
          <cell r="C5238" t="str">
            <v>LIC DP CRED REVOL POR CONVENIO VENC-9</v>
          </cell>
        </row>
        <row r="5239">
          <cell r="B5239" t="str">
            <v>14050306010104</v>
          </cell>
          <cell r="C5239" t="str">
            <v>LIC DP CRED REVOL POR CONVENIO VENC+9</v>
          </cell>
        </row>
        <row r="5240">
          <cell r="B5240" t="str">
            <v>14050306010105</v>
          </cell>
          <cell r="C5240" t="str">
            <v>CL PRE JUD LIC REVOLVENTE CONV</v>
          </cell>
        </row>
        <row r="5241">
          <cell r="B5241" t="str">
            <v>14050306010106</v>
          </cell>
          <cell r="C5241" t="str">
            <v>LIC CAP CONV REV ADEL SUELDO VENC-90</v>
          </cell>
        </row>
        <row r="5242">
          <cell r="B5242" t="str">
            <v>14050306010107</v>
          </cell>
          <cell r="C5242" t="str">
            <v>LIC CAP CONV REV ADEL SUELDO VENC+90</v>
          </cell>
        </row>
        <row r="5243">
          <cell r="B5243" t="str">
            <v>14050306010108</v>
          </cell>
          <cell r="C5243" t="str">
            <v>LIC DP CAP CONV REV ADEL SUELDO VEN-9</v>
          </cell>
        </row>
        <row r="5244">
          <cell r="B5244" t="str">
            <v>14050306010109</v>
          </cell>
          <cell r="C5244" t="str">
            <v>LIC DP CAP CONV REV ADEL SUELDO VEN+9</v>
          </cell>
        </row>
        <row r="5245">
          <cell r="B5245" t="str">
            <v>14050306010110</v>
          </cell>
          <cell r="C5245" t="str">
            <v>LIC CRED.CONV PREF VENC-90</v>
          </cell>
        </row>
        <row r="5246">
          <cell r="B5246" t="str">
            <v>14050306010111</v>
          </cell>
          <cell r="C5246" t="str">
            <v>LIC CRED.CONV PREF VENC+90</v>
          </cell>
        </row>
        <row r="5247">
          <cell r="B5247" t="str">
            <v>14050306010112</v>
          </cell>
          <cell r="C5247" t="str">
            <v>LIC DP CRED.CONV PREF VENC-90</v>
          </cell>
        </row>
        <row r="5248">
          <cell r="B5248" t="str">
            <v>14050306010113</v>
          </cell>
          <cell r="C5248" t="str">
            <v>LIC DP CRED CONV PREF VENC+90000002313</v>
          </cell>
        </row>
        <row r="5249">
          <cell r="B5249" t="str">
            <v>14050306010114</v>
          </cell>
          <cell r="C5249" t="str">
            <v>JCC PREJUD CONSU REV ADEL SUELDO</v>
          </cell>
        </row>
        <row r="5250">
          <cell r="B5250" t="str">
            <v>14050306010201</v>
          </cell>
          <cell r="C5250" t="str">
            <v>LIC E CRED REVOL P/ CONVEN VENC-90</v>
          </cell>
        </row>
        <row r="5251">
          <cell r="B5251" t="str">
            <v>14050306010202</v>
          </cell>
          <cell r="C5251" t="str">
            <v>CL PREJUD CONSU REV PREFERENTE</v>
          </cell>
        </row>
        <row r="5252">
          <cell r="B5252" t="str">
            <v>14050306010203</v>
          </cell>
          <cell r="C5252" t="str">
            <v>CL PREJUD CONSU REV ADEL SUELDO</v>
          </cell>
        </row>
        <row r="5253">
          <cell r="B5253" t="str">
            <v>14050306010204</v>
          </cell>
          <cell r="C5253" t="str">
            <v>CL PREJUD CONSU REV PREFERENTE</v>
          </cell>
        </row>
        <row r="5254">
          <cell r="B5254" t="str">
            <v>14050306020101</v>
          </cell>
          <cell r="C5254" t="str">
            <v>UIC CRED NRV P/AUTOMOVIL VENC-90</v>
          </cell>
        </row>
        <row r="5255">
          <cell r="B5255" t="str">
            <v>14050306020102</v>
          </cell>
          <cell r="C5255" t="str">
            <v>UIC CRED NRV P/AUTOMOVIL VENC+90</v>
          </cell>
        </row>
        <row r="5256">
          <cell r="B5256" t="str">
            <v>14050306020103</v>
          </cell>
          <cell r="C5256" t="str">
            <v>UIC D/P CRED PERS VEHICULAR VENC</v>
          </cell>
        </row>
        <row r="5257">
          <cell r="B5257" t="str">
            <v>14050306020104</v>
          </cell>
          <cell r="C5257" t="str">
            <v>UIC D/P CRED PERS VEHICULAR VENC</v>
          </cell>
        </row>
        <row r="5258">
          <cell r="B5258" t="str">
            <v>14050306020111</v>
          </cell>
          <cell r="C5258" t="str">
            <v>CL PREJUD NO REVOL CRE.VEHICULAR</v>
          </cell>
        </row>
        <row r="5259">
          <cell r="B5259" t="str">
            <v>14050306020112</v>
          </cell>
          <cell r="C5259" t="str">
            <v>HPC CRED VEHICULAR NRV VENC</v>
          </cell>
        </row>
        <row r="5260">
          <cell r="B5260" t="str">
            <v>14050306020113</v>
          </cell>
          <cell r="C5260" t="str">
            <v>HPC D/P CRED VEHICULAR NRV</v>
          </cell>
        </row>
        <row r="5261">
          <cell r="B5261" t="str">
            <v>14050306020114</v>
          </cell>
          <cell r="C5261" t="str">
            <v>HPC CRED VEHICULAR NRV VENC</v>
          </cell>
        </row>
        <row r="5262">
          <cell r="B5262" t="str">
            <v>14050306020115</v>
          </cell>
          <cell r="C5262" t="str">
            <v>HPC D/P CRED VEHICULAR NRV</v>
          </cell>
        </row>
        <row r="5263">
          <cell r="B5263" t="str">
            <v>14050306020118</v>
          </cell>
          <cell r="C5263" t="str">
            <v>HPC CAP.VENC CRED VEHIC FINAN.PROV.REF</v>
          </cell>
        </row>
        <row r="5264">
          <cell r="B5264" t="str">
            <v>14050306020119</v>
          </cell>
          <cell r="C5264" t="str">
            <v>HPC DP CAP.VENC CRED VEHIC FINAN.PROV.</v>
          </cell>
        </row>
        <row r="5265">
          <cell r="B5265" t="str">
            <v>14050306020120</v>
          </cell>
          <cell r="C5265" t="str">
            <v>HPC CRED VEH PROV REF NRV VEN</v>
          </cell>
        </row>
        <row r="5266">
          <cell r="B5266" t="str">
            <v>14050306020121</v>
          </cell>
          <cell r="C5266" t="str">
            <v>HPC D/P CRED VEH PROV REF NRV VEN</v>
          </cell>
        </row>
        <row r="5267">
          <cell r="B5267" t="str">
            <v>14050306020301</v>
          </cell>
          <cell r="C5267" t="str">
            <v>JCC PREJUD NO REVOL CRE.VEHICULAR</v>
          </cell>
        </row>
        <row r="5268">
          <cell r="B5268" t="str">
            <v>14050306030101</v>
          </cell>
          <cell r="C5268" t="str">
            <v>IC CRED NRV P/LIBRE DISPON VENC-90</v>
          </cell>
        </row>
        <row r="5269">
          <cell r="B5269" t="str">
            <v>14050306030102</v>
          </cell>
          <cell r="C5269" t="str">
            <v>IC CRED NRV P/LIBRE DISPON VENC+90</v>
          </cell>
        </row>
        <row r="5270">
          <cell r="B5270" t="str">
            <v>14050306030103</v>
          </cell>
          <cell r="C5270" t="str">
            <v>IC DP CRED NRV P/LIBRE DISPON VENC-9</v>
          </cell>
        </row>
        <row r="5271">
          <cell r="B5271" t="str">
            <v>14050306030104</v>
          </cell>
          <cell r="C5271" t="str">
            <v>IC DP CRED NRV P/LIBRE DISPON VENC+9</v>
          </cell>
        </row>
        <row r="5272">
          <cell r="B5272" t="str">
            <v>14050306030109</v>
          </cell>
          <cell r="C5272" t="str">
            <v>IC CRED NRV P/LIBRE DISP C/G HIP VEN</v>
          </cell>
        </row>
        <row r="5273">
          <cell r="B5273" t="str">
            <v>14050306030110</v>
          </cell>
          <cell r="C5273" t="str">
            <v>UIC CRED NRV P/LIBRE DISP C/G HI</v>
          </cell>
        </row>
        <row r="5274">
          <cell r="B5274" t="str">
            <v>14050306030111</v>
          </cell>
          <cell r="C5274" t="str">
            <v>IC DP CRED NRV P/LIBRE DISP C/GHIVEN</v>
          </cell>
        </row>
        <row r="5275">
          <cell r="B5275" t="str">
            <v>14050306030112</v>
          </cell>
          <cell r="C5275" t="str">
            <v>UIC DP CRED NRV P/LIBRE DISPC/GH</v>
          </cell>
        </row>
        <row r="5276">
          <cell r="B5276" t="str">
            <v>14050306030113</v>
          </cell>
          <cell r="C5276" t="str">
            <v>CL PREJUD EFEC.NO REV LIBR.DIS</v>
          </cell>
        </row>
        <row r="5277">
          <cell r="B5277" t="str">
            <v>14050306030114</v>
          </cell>
          <cell r="C5277" t="str">
            <v>CL PREJUD CONSU.NO REV LIBR.DISP</v>
          </cell>
        </row>
        <row r="5278">
          <cell r="B5278" t="str">
            <v>14050306030115</v>
          </cell>
          <cell r="C5278" t="str">
            <v>HPC D/P CAP VENC-90 EFEC C/GARANT. HI</v>
          </cell>
        </row>
        <row r="5279">
          <cell r="B5279" t="str">
            <v>14050306030116</v>
          </cell>
          <cell r="C5279" t="str">
            <v>HPC D/P CAP VENC+90 EFEC C/GARANT. HIP</v>
          </cell>
        </row>
        <row r="5280">
          <cell r="B5280" t="str">
            <v>14050306030117</v>
          </cell>
          <cell r="C5280" t="str">
            <v>HPC CAP.VENC-90 EFEC C/GARANT. HIP</v>
          </cell>
        </row>
        <row r="5281">
          <cell r="B5281" t="str">
            <v>14050306030118</v>
          </cell>
          <cell r="C5281" t="str">
            <v>HPC CAP.VENC+90 EFEC C/GARANT. HIP.</v>
          </cell>
        </row>
        <row r="5282">
          <cell r="B5282" t="str">
            <v>14050306030119</v>
          </cell>
          <cell r="C5282" t="str">
            <v>HPC CAP.VENC-90 EFEC REGULAR</v>
          </cell>
        </row>
        <row r="5283">
          <cell r="B5283" t="str">
            <v>14050306030120</v>
          </cell>
          <cell r="C5283" t="str">
            <v>HPC CAP.VENC+90 EFEC REGULAR.</v>
          </cell>
        </row>
        <row r="5284">
          <cell r="B5284" t="str">
            <v>14050306030121</v>
          </cell>
          <cell r="C5284" t="str">
            <v>HPC D/P CAP VENC-90 EFEC REGULAR</v>
          </cell>
        </row>
        <row r="5285">
          <cell r="B5285" t="str">
            <v>14050306030122</v>
          </cell>
          <cell r="C5285" t="str">
            <v>HPC D/P CAP VENC+90 EFEC REGULAR</v>
          </cell>
        </row>
        <row r="5286">
          <cell r="B5286" t="str">
            <v>14050306030123</v>
          </cell>
          <cell r="C5286" t="str">
            <v>CL PRE JUD PREST EFEC GTIA HIPOTEC</v>
          </cell>
        </row>
        <row r="5287">
          <cell r="B5287" t="str">
            <v>14050306030124</v>
          </cell>
          <cell r="C5287" t="str">
            <v>HPC CRED EFECTIVO NRV VENC-</v>
          </cell>
        </row>
        <row r="5288">
          <cell r="B5288" t="str">
            <v>14050306030125</v>
          </cell>
          <cell r="C5288" t="str">
            <v>HPC D/P CRED EFECTIVO NRV V</v>
          </cell>
        </row>
        <row r="5289">
          <cell r="B5289" t="str">
            <v>14050306030126</v>
          </cell>
          <cell r="C5289" t="str">
            <v>HPC CRED EFECTIVO NRV VENC+</v>
          </cell>
        </row>
        <row r="5290">
          <cell r="B5290" t="str">
            <v>14050306030127</v>
          </cell>
          <cell r="C5290" t="str">
            <v>HPC D/P CRED EFECTIVO NRV V</v>
          </cell>
        </row>
        <row r="5291">
          <cell r="B5291" t="str">
            <v>14050306030130</v>
          </cell>
          <cell r="C5291" t="str">
            <v>HPC CCNR REFIN COLOCAC. VENCIDO</v>
          </cell>
        </row>
        <row r="5292">
          <cell r="B5292" t="str">
            <v>14050306030131</v>
          </cell>
          <cell r="C5292" t="str">
            <v>JCC PRE JUD PREST EFEC GTIA HIPOTEC</v>
          </cell>
        </row>
        <row r="5293">
          <cell r="B5293" t="str">
            <v>14050306030132</v>
          </cell>
          <cell r="C5293" t="str">
            <v>CL PREJUD CONS N REV ADEL SUELDO CCNR</v>
          </cell>
        </row>
        <row r="5294">
          <cell r="B5294" t="str">
            <v>14050306030133</v>
          </cell>
          <cell r="C5294" t="str">
            <v>HPC CAP.VENC CRED EFECT FINAN.PROV.REF</v>
          </cell>
        </row>
        <row r="5295">
          <cell r="B5295" t="str">
            <v>14050306030134</v>
          </cell>
          <cell r="C5295" t="str">
            <v>HPC DP CAP.VENC CRED EFECT FINAN.PROV.</v>
          </cell>
        </row>
        <row r="5296">
          <cell r="B5296" t="str">
            <v>14050306030201</v>
          </cell>
          <cell r="C5296" t="str">
            <v>IC S CRED PERS C/GARANT HIPOT VENC -</v>
          </cell>
        </row>
        <row r="5297">
          <cell r="B5297" t="str">
            <v>14050306030203</v>
          </cell>
          <cell r="C5297" t="str">
            <v>IC S PREST PERS EFECT VENC -90 DIAS</v>
          </cell>
        </row>
        <row r="5298">
          <cell r="B5298" t="str">
            <v>14050306030204</v>
          </cell>
          <cell r="C5298" t="str">
            <v>IC S PREST PERS EFECT VENC +90 DIAS</v>
          </cell>
        </row>
        <row r="5299">
          <cell r="B5299" t="str">
            <v>14050306030301</v>
          </cell>
          <cell r="C5299" t="str">
            <v>JCC PREJUD EFEC.NO REV LIBR.DIS</v>
          </cell>
        </row>
        <row r="5300">
          <cell r="B5300" t="str">
            <v>14050306030302</v>
          </cell>
          <cell r="C5300" t="str">
            <v>HPC CAP.VEN. PARALELO HIP. REGULAR</v>
          </cell>
        </row>
        <row r="5301">
          <cell r="B5301" t="str">
            <v>14050306030303</v>
          </cell>
          <cell r="C5301" t="str">
            <v>HPC CAP.VEN. PARALELO HIP. MIVIVIENDA</v>
          </cell>
        </row>
        <row r="5302">
          <cell r="B5302" t="str">
            <v>14050306030304</v>
          </cell>
          <cell r="C5302" t="str">
            <v>HPC CAP.VEN. PARALELO PREST. PERSONAL</v>
          </cell>
        </row>
        <row r="5303">
          <cell r="B5303" t="str">
            <v>14050306030305</v>
          </cell>
          <cell r="C5303" t="str">
            <v>HPC CAP.VEN. PARALELO PREST. VEHICULAR</v>
          </cell>
        </row>
        <row r="5304">
          <cell r="B5304" t="str">
            <v>14050306030306</v>
          </cell>
          <cell r="C5304" t="str">
            <v>HPC CAPVENC TC FINANPROVREFIN</v>
          </cell>
        </row>
        <row r="5305">
          <cell r="B5305" t="str">
            <v>14050306030307</v>
          </cell>
          <cell r="C5305" t="str">
            <v>HPC CAPVENC TC FINANPROVREFIN</v>
          </cell>
        </row>
        <row r="5306">
          <cell r="B5306" t="str">
            <v>14050306030308</v>
          </cell>
          <cell r="C5306" t="str">
            <v>HPC MICROPRESTAMOS NRV VEN NORM</v>
          </cell>
        </row>
        <row r="5307">
          <cell r="B5307" t="str">
            <v>14050306030309</v>
          </cell>
          <cell r="C5307" t="str">
            <v>HPC MICROPRESTAMOS NRV VEN DUPE</v>
          </cell>
        </row>
        <row r="5308">
          <cell r="B5308" t="str">
            <v>14050306030310</v>
          </cell>
          <cell r="C5308" t="str">
            <v>HPC CONV PRIVADO NRV VEN NORM GRUPO IB</v>
          </cell>
        </row>
        <row r="5309">
          <cell r="B5309" t="str">
            <v>14050306030311</v>
          </cell>
          <cell r="C5309" t="str">
            <v>HPC CONV PRIVADO NRV VEN DP GRUPO IBK</v>
          </cell>
        </row>
        <row r="5310">
          <cell r="B5310" t="str">
            <v>14050306030312</v>
          </cell>
          <cell r="C5310" t="str">
            <v>HPC DP EFECT.C/GTIA HIP.FINAN.PROV.REF</v>
          </cell>
        </row>
        <row r="5311">
          <cell r="B5311" t="str">
            <v>14050306030313</v>
          </cell>
          <cell r="C5311" t="str">
            <v>HPC EFECT.C/GTIA HIP.FINAN.PROV.REF.VE</v>
          </cell>
        </row>
        <row r="5312">
          <cell r="B5312" t="str">
            <v>14050306030314</v>
          </cell>
          <cell r="C5312" t="str">
            <v>HPC DP EFECT.C/GTIA HIP.FINAN.PROV.REF</v>
          </cell>
        </row>
        <row r="5313">
          <cell r="B5313" t="str">
            <v>14050306030315</v>
          </cell>
          <cell r="C5313" t="str">
            <v>HPC EFECT.C/GTIA HIP.FINAN.PROV.REF.VE</v>
          </cell>
        </row>
        <row r="5314">
          <cell r="B5314" t="str">
            <v>14050306040201</v>
          </cell>
          <cell r="C5314" t="str">
            <v>LIC CONV NRV OTOR BAJ C NO ELEG VENCID</v>
          </cell>
        </row>
        <row r="5315">
          <cell r="B5315" t="str">
            <v>14050306040202</v>
          </cell>
          <cell r="C5315" t="str">
            <v>LIC DP CONV NRV OTOR BAJ C ELE VENCIDO</v>
          </cell>
        </row>
        <row r="5316">
          <cell r="B5316" t="str">
            <v>14050306050101</v>
          </cell>
          <cell r="C5316" t="str">
            <v>IC CRED NRV OT B/CONV NO ELEG VENC-9</v>
          </cell>
        </row>
        <row r="5317">
          <cell r="B5317" t="str">
            <v>14050306050102</v>
          </cell>
          <cell r="C5317" t="str">
            <v>IC CRED NRV OT B/CONV NO ELEG VENC+9</v>
          </cell>
        </row>
        <row r="5318">
          <cell r="B5318" t="str">
            <v>14050306050103</v>
          </cell>
          <cell r="C5318" t="str">
            <v>IC DP CRED NRV OT B/CONV NO ELEG VEN</v>
          </cell>
        </row>
        <row r="5319">
          <cell r="B5319" t="str">
            <v>14050306050104</v>
          </cell>
          <cell r="C5319" t="str">
            <v>IC DP CRED NRV OT B/CONV NO ELEG VEN</v>
          </cell>
        </row>
        <row r="5320">
          <cell r="B5320" t="str">
            <v>14050306050105</v>
          </cell>
          <cell r="C5320" t="str">
            <v>CL PREJU NO REVO CONV.NOELEG I</v>
          </cell>
        </row>
        <row r="5321">
          <cell r="B5321" t="str">
            <v>14050306050110</v>
          </cell>
          <cell r="C5321" t="str">
            <v>LIC CONV NRV OTOR BAJ C NO ELEG VENCID</v>
          </cell>
        </row>
        <row r="5322">
          <cell r="B5322" t="str">
            <v>14050306050111</v>
          </cell>
          <cell r="C5322" t="str">
            <v>LIC DP CONV NRV OTOR BAJ C VENCIDO</v>
          </cell>
        </row>
        <row r="5323">
          <cell r="B5323" t="str">
            <v>14050306050112</v>
          </cell>
          <cell r="C5323" t="str">
            <v>LIC PREF NRV OTOR BAJ C NO ELE VENCIDO</v>
          </cell>
        </row>
        <row r="5324">
          <cell r="B5324" t="str">
            <v>14050306050113</v>
          </cell>
          <cell r="C5324" t="str">
            <v>LIC DP PREF NRV OTOR BAJ C NO ELE VENC</v>
          </cell>
        </row>
        <row r="5325">
          <cell r="B5325" t="str">
            <v>14050306050114</v>
          </cell>
          <cell r="C5325" t="str">
            <v>CL PREJUD CONSU PREFERENTE CCNR</v>
          </cell>
        </row>
        <row r="5326">
          <cell r="B5326" t="str">
            <v>14050306050115</v>
          </cell>
          <cell r="C5326" t="str">
            <v>CL COB.PRE.JUD.CONVENIO NO REV.CNG</v>
          </cell>
        </row>
        <row r="5327">
          <cell r="B5327" t="str">
            <v>14050306050116</v>
          </cell>
          <cell r="C5327" t="str">
            <v>JCC PREJU NO REVO CONV.NOELEG I</v>
          </cell>
        </row>
        <row r="5328">
          <cell r="B5328" t="str">
            <v>14050306050117</v>
          </cell>
          <cell r="C5328" t="str">
            <v>JCC PREJUD CONSU PREFERENTE CCNR</v>
          </cell>
        </row>
        <row r="5329">
          <cell r="B5329" t="str">
            <v>14050306050118</v>
          </cell>
          <cell r="C5329" t="str">
            <v>JCC COB.PRE.JUD.CONVENIO NO REV.CNG</v>
          </cell>
        </row>
        <row r="5330">
          <cell r="B5330" t="str">
            <v>14050306050119</v>
          </cell>
          <cell r="C5330" t="str">
            <v>CL PREJUD CONSU PREFERENTE CCNR</v>
          </cell>
        </row>
        <row r="5331">
          <cell r="B5331" t="str">
            <v>14050306050201</v>
          </cell>
          <cell r="C5331" t="str">
            <v>IC S PREST CONVENIO VENC -90 DIAS</v>
          </cell>
        </row>
        <row r="5332">
          <cell r="B5332" t="str">
            <v>14050306050202</v>
          </cell>
          <cell r="C5332" t="str">
            <v>HPC CAP.VENC LIC CONVENIO PROV.REFIN</v>
          </cell>
        </row>
        <row r="5333">
          <cell r="B5333" t="str">
            <v>14050306050203</v>
          </cell>
          <cell r="C5333" t="str">
            <v>HPC DP CAP.VENC LIC CONVENIO PROV.REFI</v>
          </cell>
        </row>
        <row r="5334">
          <cell r="B5334" t="str">
            <v>14050306050204</v>
          </cell>
          <cell r="C5334" t="str">
            <v>HPC CAP.VENC CRED PREF CONV PROV.REFIN</v>
          </cell>
        </row>
        <row r="5335">
          <cell r="B5335" t="str">
            <v>14050306050205</v>
          </cell>
          <cell r="C5335" t="str">
            <v>HPC DP CAP.VENC CRED PREF CONV PROV.RE</v>
          </cell>
        </row>
        <row r="5336">
          <cell r="B5336" t="str">
            <v>14050306060101</v>
          </cell>
          <cell r="C5336" t="str">
            <v>LIC CRED.POR CONVENIO VENCIDO</v>
          </cell>
        </row>
        <row r="5337">
          <cell r="B5337" t="str">
            <v>14050306060102</v>
          </cell>
          <cell r="C5337" t="str">
            <v>LIC CRED.POR CONVENIO D/P VENCIDO</v>
          </cell>
        </row>
        <row r="5338">
          <cell r="B5338" t="str">
            <v>14050306060103</v>
          </cell>
          <cell r="C5338" t="str">
            <v>CL PREJUD CONSUMO REVOLV. CCRV</v>
          </cell>
        </row>
        <row r="5339">
          <cell r="B5339" t="str">
            <v>14050306060104</v>
          </cell>
          <cell r="C5339" t="str">
            <v>CL PREJUD CONSU PREFERENTE CCRV</v>
          </cell>
        </row>
        <row r="5340">
          <cell r="B5340" t="str">
            <v>14050306060106</v>
          </cell>
          <cell r="C5340" t="str">
            <v>JCC PREJUD CONSU PREFERENTE CCRV</v>
          </cell>
        </row>
        <row r="5341">
          <cell r="B5341" t="str">
            <v>14050306060107</v>
          </cell>
          <cell r="C5341" t="str">
            <v>CL PREJU REVO CONV.N ELEG  CCRV</v>
          </cell>
        </row>
        <row r="5342">
          <cell r="B5342" t="str">
            <v>14050306090105</v>
          </cell>
          <cell r="C5342" t="str">
            <v>HPC CAP.VENC-90 EFEC C/GARANT.HIP</v>
          </cell>
        </row>
        <row r="5343">
          <cell r="B5343" t="str">
            <v>14050306090106</v>
          </cell>
          <cell r="C5343" t="str">
            <v>HPC CAP.VENC+90 EFEC C/GARANT.HIP</v>
          </cell>
        </row>
        <row r="5344">
          <cell r="B5344" t="str">
            <v>14050306090107</v>
          </cell>
          <cell r="C5344" t="str">
            <v>HPC D/P CAP.VENC-90 EFEC C/GARANT</v>
          </cell>
        </row>
        <row r="5345">
          <cell r="B5345" t="str">
            <v>14050306090108</v>
          </cell>
          <cell r="C5345" t="str">
            <v>HPC D/P CAP.VENC+90 EFEC C/GARANT</v>
          </cell>
        </row>
        <row r="5346">
          <cell r="B5346" t="str">
            <v>14050306090109</v>
          </cell>
          <cell r="C5346" t="str">
            <v>HPC CAP.VENC-90 .PRESTAMO PERSONA</v>
          </cell>
        </row>
        <row r="5347">
          <cell r="B5347" t="str">
            <v>14050306090110</v>
          </cell>
          <cell r="C5347" t="str">
            <v>HPC CAP.VENC+90 .PRESTAMO PERSONA</v>
          </cell>
        </row>
        <row r="5348">
          <cell r="B5348" t="str">
            <v>14050306090111</v>
          </cell>
          <cell r="C5348" t="str">
            <v>HPC D/P CAP.VENC-90 .PRESTAMO PER</v>
          </cell>
        </row>
        <row r="5349">
          <cell r="B5349" t="str">
            <v>14050306090112</v>
          </cell>
          <cell r="C5349" t="str">
            <v>HPC D/P CAP.VENC+90 .PRESTAMO PER</v>
          </cell>
        </row>
        <row r="5350">
          <cell r="B5350" t="str">
            <v>14050306120101</v>
          </cell>
          <cell r="C5350" t="str">
            <v>LIC CONV NRV OTOR BAJ DSCTO PLANILLA N</v>
          </cell>
        </row>
        <row r="5351">
          <cell r="B5351" t="str">
            <v>14050306120102</v>
          </cell>
          <cell r="C5351" t="str">
            <v>LIC CONV NRV OTOR BAJ DSCTO PLANILLA N</v>
          </cell>
        </row>
        <row r="5352">
          <cell r="B5352" t="str">
            <v>14050306120701</v>
          </cell>
          <cell r="C5352" t="str">
            <v>RCC  CONVENIO</v>
          </cell>
        </row>
        <row r="5353">
          <cell r="B5353" t="str">
            <v>14050306120702</v>
          </cell>
          <cell r="C5353" t="str">
            <v>LIC CAP CONV REV ADEL SUELDO VENC-90</v>
          </cell>
        </row>
        <row r="5354">
          <cell r="B5354" t="str">
            <v>14050306120703</v>
          </cell>
          <cell r="C5354" t="str">
            <v>LIC DP CAP CONV REV ADEL SUELDO VEN-9</v>
          </cell>
        </row>
        <row r="5355">
          <cell r="B5355" t="str">
            <v>14050306120704</v>
          </cell>
          <cell r="C5355" t="str">
            <v>JCC PREJUD CONSU REV ADEL SUELDO</v>
          </cell>
        </row>
        <row r="5356">
          <cell r="B5356" t="str">
            <v>14050306120705</v>
          </cell>
          <cell r="C5356" t="str">
            <v>LIC CAP CONV REV ADEL SUELDO VENC-90</v>
          </cell>
        </row>
        <row r="5357">
          <cell r="B5357" t="str">
            <v>14050306120706</v>
          </cell>
          <cell r="C5357" t="str">
            <v>LIC DP CAP CONV REV ADEL SUELDO VEN-9</v>
          </cell>
        </row>
        <row r="5358">
          <cell r="B5358" t="str">
            <v>14050306120707</v>
          </cell>
          <cell r="C5358" t="str">
            <v>JCC PREJUD CONSU REV ADEL SUELDO</v>
          </cell>
        </row>
        <row r="5359">
          <cell r="B5359" t="str">
            <v>14050306120708</v>
          </cell>
          <cell r="C5359" t="str">
            <v>HPC CONV PRIVADO NRV VEN NORM</v>
          </cell>
        </row>
        <row r="5360">
          <cell r="B5360" t="str">
            <v>14050306120709</v>
          </cell>
          <cell r="C5360" t="str">
            <v>HPC CONV PRIVADO NRV VEN DP</v>
          </cell>
        </row>
        <row r="5361">
          <cell r="B5361" t="str">
            <v>14050306130101</v>
          </cell>
          <cell r="C5361" t="str">
            <v>TC MC REPROG PAR VEN CCNR</v>
          </cell>
        </row>
        <row r="5362">
          <cell r="B5362" t="str">
            <v>14050306130102</v>
          </cell>
          <cell r="C5362" t="str">
            <v>TC VISA REPROG PAR VEN CCNR</v>
          </cell>
        </row>
        <row r="5363">
          <cell r="B5363" t="str">
            <v>14050306130103</v>
          </cell>
          <cell r="C5363" t="str">
            <v>TC VISA EXTRACASH VEN CCNR</v>
          </cell>
        </row>
        <row r="5364">
          <cell r="B5364" t="str">
            <v>14050306130104</v>
          </cell>
          <cell r="C5364" t="str">
            <v>TC AMEX EXTRACASH VEN CCNR</v>
          </cell>
        </row>
        <row r="5365">
          <cell r="B5365" t="str">
            <v>14050306130105</v>
          </cell>
          <cell r="C5365" t="str">
            <v>TC AMEX REPROG PAR VEN CCNR</v>
          </cell>
        </row>
        <row r="5366">
          <cell r="B5366" t="str">
            <v>14050306130106</v>
          </cell>
          <cell r="C5366" t="str">
            <v>TC MC EXTRACASH VEN CCNR</v>
          </cell>
        </row>
        <row r="5367">
          <cell r="B5367" t="str">
            <v>14050306130107</v>
          </cell>
          <cell r="C5367" t="str">
            <v>TC AMEX CDEUDA PAR VEN CCNR</v>
          </cell>
        </row>
        <row r="5368">
          <cell r="B5368" t="str">
            <v>14050306130108</v>
          </cell>
          <cell r="C5368" t="str">
            <v>TC MC CDEUDA PAR VEN CCNR</v>
          </cell>
        </row>
        <row r="5369">
          <cell r="B5369" t="str">
            <v>14050306130109</v>
          </cell>
          <cell r="C5369" t="str">
            <v>TC VISA CDEUDA PAR VEN CCNR</v>
          </cell>
        </row>
        <row r="5370">
          <cell r="B5370" t="str">
            <v>14050306160101</v>
          </cell>
          <cell r="C5370" t="str">
            <v>TC VISA CDEUDA PAR VEN CCNR</v>
          </cell>
        </row>
        <row r="5371">
          <cell r="B5371" t="str">
            <v>14050306160102</v>
          </cell>
          <cell r="C5371" t="str">
            <v>TC AMEX CDEUDA PAR VEN CCNR</v>
          </cell>
        </row>
        <row r="5372">
          <cell r="B5372" t="str">
            <v>14050306160103</v>
          </cell>
          <cell r="C5372" t="str">
            <v>TC MC CDEUDA PAR VEN CCNR</v>
          </cell>
        </row>
        <row r="5373">
          <cell r="B5373" t="str">
            <v>14050306190701</v>
          </cell>
          <cell r="C5373" t="str">
            <v>RCC  CONVENIO</v>
          </cell>
        </row>
        <row r="5374">
          <cell r="B5374" t="str">
            <v>14050308000100</v>
          </cell>
          <cell r="C5374" t="str">
            <v>TC AMEX REPROG PAR VEN CCNR</v>
          </cell>
        </row>
        <row r="5375">
          <cell r="B5375" t="str">
            <v>14050308000101</v>
          </cell>
          <cell r="C5375" t="str">
            <v>TC MC REPROG PAR VEN CCNR</v>
          </cell>
        </row>
        <row r="5376">
          <cell r="B5376" t="str">
            <v>14050308000102</v>
          </cell>
          <cell r="C5376" t="str">
            <v>TC VISA REPROG PAR VEN CCNR</v>
          </cell>
        </row>
        <row r="5377">
          <cell r="B5377" t="str">
            <v>14050308000103</v>
          </cell>
          <cell r="C5377" t="str">
            <v>TC AMEX REPROG PAR VEN CCNR</v>
          </cell>
        </row>
        <row r="5378">
          <cell r="B5378" t="str">
            <v>14050308000104</v>
          </cell>
          <cell r="C5378" t="str">
            <v>TC MC REPROG PAR VEN CCNR</v>
          </cell>
        </row>
        <row r="5379">
          <cell r="B5379" t="str">
            <v>14050308000105</v>
          </cell>
          <cell r="C5379" t="str">
            <v>TC VISA REPROG PAR VEN CCNR</v>
          </cell>
        </row>
        <row r="5380">
          <cell r="B5380" t="str">
            <v>14050308000106</v>
          </cell>
          <cell r="C5380" t="str">
            <v>CDO VISA EXTRACASH NO REV VEN CNRV</v>
          </cell>
        </row>
        <row r="5381">
          <cell r="B5381" t="str">
            <v>14050308000107</v>
          </cell>
          <cell r="C5381" t="str">
            <v>CDO MC EXTRACASH NO REV VEN CNRV</v>
          </cell>
        </row>
        <row r="5382">
          <cell r="B5382" t="str">
            <v>14050308000108</v>
          </cell>
          <cell r="C5382" t="str">
            <v>CDO AMEX EXTRACASH NO REV VEN CNRV</v>
          </cell>
        </row>
        <row r="5383">
          <cell r="B5383" t="str">
            <v>14050319000102</v>
          </cell>
          <cell r="C5383" t="str">
            <v>IC CREDITOS REFINANCIADOS -60D(AUTOM)</v>
          </cell>
        </row>
        <row r="5384">
          <cell r="B5384" t="str">
            <v>14050319000104</v>
          </cell>
          <cell r="C5384" t="str">
            <v>CREDITOS REFINANCIADOS IC + 60D(AUTOM)</v>
          </cell>
        </row>
        <row r="5385">
          <cell r="B5385" t="str">
            <v>14050319000601</v>
          </cell>
          <cell r="C5385" t="str">
            <v>CL PRE JUD REFINANC IC VENC GL7003</v>
          </cell>
        </row>
        <row r="5386">
          <cell r="B5386" t="str">
            <v>14050319020101</v>
          </cell>
          <cell r="C5386" t="str">
            <v>IC CRED REF TC IB PN VENC -90DIAS</v>
          </cell>
        </row>
        <row r="5387">
          <cell r="B5387" t="str">
            <v>14050319020102</v>
          </cell>
          <cell r="C5387" t="str">
            <v>IC REF TC IB PN COLOCAC. VENC +90D</v>
          </cell>
        </row>
        <row r="5388">
          <cell r="B5388" t="str">
            <v>14050319020113</v>
          </cell>
          <cell r="C5388" t="str">
            <v>HPC REFIN TC IB PN COLOCAC. VENCIDO</v>
          </cell>
        </row>
        <row r="5389">
          <cell r="B5389" t="str">
            <v>14050319020201</v>
          </cell>
          <cell r="C5389" t="str">
            <v>JCC PREJUD REFINANC TC VISA</v>
          </cell>
        </row>
        <row r="5390">
          <cell r="B5390" t="str">
            <v>14050319020202</v>
          </cell>
          <cell r="C5390" t="str">
            <v>JCC PREJUD REFINANC TC AMEX</v>
          </cell>
        </row>
        <row r="5391">
          <cell r="B5391" t="str">
            <v>14050319020203</v>
          </cell>
          <cell r="C5391" t="str">
            <v>JCC PREJUD REFINANC TC MC</v>
          </cell>
        </row>
        <row r="5392">
          <cell r="B5392" t="str">
            <v>14050319060101</v>
          </cell>
          <cell r="C5392" t="str">
            <v>CL PRE.JUD.REFINANCIADOS IC</v>
          </cell>
        </row>
        <row r="5393">
          <cell r="B5393" t="str">
            <v>14050319060102</v>
          </cell>
          <cell r="C5393" t="str">
            <v>IC CREDITOS REFINANCIADOS -90D</v>
          </cell>
        </row>
        <row r="5394">
          <cell r="B5394" t="str">
            <v>14050319060103</v>
          </cell>
          <cell r="C5394" t="str">
            <v>IC CRED REFIN CONSUM VENC +90 DIAS</v>
          </cell>
        </row>
        <row r="5395">
          <cell r="B5395" t="str">
            <v>14050319060104</v>
          </cell>
          <cell r="C5395" t="str">
            <v>IC REFINANC NRV AUTOMOVILES VENC-90</v>
          </cell>
        </row>
        <row r="5396">
          <cell r="B5396" t="str">
            <v>14050319060106</v>
          </cell>
          <cell r="C5396" t="str">
            <v>IC REF CONV PREST RV VENC -90D</v>
          </cell>
        </row>
        <row r="5397">
          <cell r="B5397" t="str">
            <v>14050319060107</v>
          </cell>
          <cell r="C5397" t="str">
            <v>IC REF CONV PREST RV VENC +90D</v>
          </cell>
        </row>
        <row r="5398">
          <cell r="B5398" t="str">
            <v>14050319060108</v>
          </cell>
          <cell r="C5398" t="str">
            <v>HPC REF NRV OT B/CONV NO ELEG VENC</v>
          </cell>
        </row>
        <row r="5399">
          <cell r="B5399" t="str">
            <v>14050319060110</v>
          </cell>
          <cell r="C5399" t="str">
            <v>HPC  REF CAP VENC-90 EFEC C/GARA</v>
          </cell>
        </row>
        <row r="5400">
          <cell r="B5400" t="str">
            <v>14050319060111</v>
          </cell>
          <cell r="C5400" t="str">
            <v>HPC REF CAP VENC 90 EFEC C/GARA $1100</v>
          </cell>
        </row>
        <row r="5401">
          <cell r="B5401" t="str">
            <v>14050319060112</v>
          </cell>
          <cell r="C5401" t="str">
            <v>HPC  REF  CAP VENC-90 PREST.PERS.</v>
          </cell>
        </row>
        <row r="5402">
          <cell r="B5402" t="str">
            <v>14050319060113</v>
          </cell>
          <cell r="C5402" t="str">
            <v>HPC REF CAP VENC+90 PREST.PERS.</v>
          </cell>
        </row>
        <row r="5403">
          <cell r="B5403" t="str">
            <v>14050319060114</v>
          </cell>
          <cell r="C5403" t="str">
            <v>HPC CRED REFIN CONSUM NRV VENCIDO</v>
          </cell>
        </row>
        <row r="5404">
          <cell r="B5404" t="str">
            <v>14050319060115</v>
          </cell>
          <cell r="C5404" t="str">
            <v>HPC CRED REFIN NRV AUTOMOVILES VENCIDO</v>
          </cell>
        </row>
        <row r="5405">
          <cell r="B5405" t="str">
            <v>14050319060116</v>
          </cell>
          <cell r="C5405" t="str">
            <v>CL PRE JUD REFINANC CONVENIO NO REV.CN</v>
          </cell>
        </row>
        <row r="5406">
          <cell r="B5406" t="str">
            <v>14050319060117</v>
          </cell>
          <cell r="C5406" t="str">
            <v>JCC PRE.JUD.REFINANCIADOS</v>
          </cell>
        </row>
        <row r="5407">
          <cell r="B5407" t="str">
            <v>14050319060118</v>
          </cell>
          <cell r="C5407" t="str">
            <v>JCC PRE JUD REFINANC CONVENIO NO REV.C</v>
          </cell>
        </row>
        <row r="5408">
          <cell r="B5408" t="str">
            <v>14050319060119</v>
          </cell>
          <cell r="C5408" t="str">
            <v>HPC REF NRV  CREDITO EFECTIVO   VENC</v>
          </cell>
        </row>
        <row r="5409">
          <cell r="B5409" t="str">
            <v>14050319080001</v>
          </cell>
          <cell r="C5409" t="str">
            <v>JCC PREJUD REFINANC TC VISA</v>
          </cell>
        </row>
        <row r="5410">
          <cell r="B5410" t="str">
            <v>14050319080002</v>
          </cell>
          <cell r="C5410" t="str">
            <v>JCC PREJUD REFINANC TC AMEX</v>
          </cell>
        </row>
        <row r="5411">
          <cell r="B5411" t="str">
            <v>14050319080003</v>
          </cell>
          <cell r="C5411" t="str">
            <v>JCC PREJUD REFINANC TC MC</v>
          </cell>
        </row>
        <row r="5412">
          <cell r="B5412" t="str">
            <v>14050319080004</v>
          </cell>
          <cell r="C5412" t="str">
            <v>JCC JUD REFINANC TC VISA</v>
          </cell>
        </row>
        <row r="5413">
          <cell r="B5413" t="str">
            <v>14050319080005</v>
          </cell>
          <cell r="C5413" t="str">
            <v>JCC JUD REFINANC TC AMEX</v>
          </cell>
        </row>
        <row r="5414">
          <cell r="B5414" t="str">
            <v>14050319080006</v>
          </cell>
          <cell r="C5414" t="str">
            <v>JCC JUD REFINANC TC MC</v>
          </cell>
        </row>
        <row r="5415">
          <cell r="B5415" t="str">
            <v>14050319080007</v>
          </cell>
          <cell r="C5415" t="str">
            <v>JCC PREJUD REFINANC TC VISA</v>
          </cell>
        </row>
        <row r="5416">
          <cell r="B5416" t="str">
            <v>14050319080008</v>
          </cell>
          <cell r="C5416" t="str">
            <v>JCC PREJUD REFINANC TC AMEX</v>
          </cell>
        </row>
        <row r="5417">
          <cell r="B5417" t="str">
            <v>14050319080009</v>
          </cell>
          <cell r="C5417" t="str">
            <v>JCC PREJUD REFINANC TC MC</v>
          </cell>
        </row>
        <row r="5418">
          <cell r="B5418" t="str">
            <v>14050319080010</v>
          </cell>
          <cell r="C5418" t="str">
            <v>JCC JUD REFINANC TC VISA</v>
          </cell>
        </row>
        <row r="5419">
          <cell r="B5419" t="str">
            <v>14050319080011</v>
          </cell>
          <cell r="C5419" t="str">
            <v>JCC JUD REFINANC TC AMEX</v>
          </cell>
        </row>
        <row r="5420">
          <cell r="B5420" t="str">
            <v>14050319080012</v>
          </cell>
          <cell r="C5420" t="str">
            <v>JCC JUD REFINANC TC MC</v>
          </cell>
        </row>
        <row r="5421">
          <cell r="B5421" t="str">
            <v>14050319080100</v>
          </cell>
          <cell r="C5421" t="str">
            <v>HPC REFIN TC IB PN COLOCAC. VENCIDO</v>
          </cell>
        </row>
        <row r="5422">
          <cell r="B5422" t="str">
            <v>14050319990001</v>
          </cell>
          <cell r="C5422" t="str">
            <v>HPC CRED REFIN NRV AUTOMOVILES VENCIDO</v>
          </cell>
        </row>
        <row r="5423">
          <cell r="B5423" t="str">
            <v>14050319990002</v>
          </cell>
          <cell r="C5423" t="str">
            <v>JCC PRE.JUD.REFINANCIADOS</v>
          </cell>
        </row>
        <row r="5424">
          <cell r="B5424" t="str">
            <v>14050319990003</v>
          </cell>
          <cell r="C5424" t="str">
            <v>JCC COB.JUD.REFINANCIADOS</v>
          </cell>
        </row>
        <row r="5425">
          <cell r="B5425" t="str">
            <v>14050319990004</v>
          </cell>
          <cell r="C5425" t="str">
            <v>HPC REF NRV OT B/CONV NO ELEG VENC</v>
          </cell>
        </row>
        <row r="5426">
          <cell r="B5426" t="str">
            <v>14050319990005</v>
          </cell>
          <cell r="C5426" t="str">
            <v>HPC  REF CAP VENC-90 EFEC C/GARA</v>
          </cell>
        </row>
        <row r="5427">
          <cell r="B5427" t="str">
            <v>14050319990006</v>
          </cell>
          <cell r="C5427" t="str">
            <v>HPC CRED REFIN NRV AUTOMOVILES VENCIDO</v>
          </cell>
        </row>
        <row r="5428">
          <cell r="B5428" t="str">
            <v>14050319990007</v>
          </cell>
          <cell r="C5428" t="str">
            <v>JCC PRE.JUD.REFINANCIADOS</v>
          </cell>
        </row>
        <row r="5429">
          <cell r="B5429" t="str">
            <v>14050319990008</v>
          </cell>
          <cell r="C5429" t="str">
            <v>JCC COB.JUD.REFINANCIADOS</v>
          </cell>
        </row>
        <row r="5430">
          <cell r="B5430" t="str">
            <v>14050319990009</v>
          </cell>
          <cell r="C5430" t="str">
            <v>HPC REF NRV OT B/CONV NO ELEG VENC</v>
          </cell>
        </row>
        <row r="5431">
          <cell r="B5431" t="str">
            <v>14050319990010</v>
          </cell>
          <cell r="C5431" t="str">
            <v>HPC  REF CAP VENC-90 EFEC C/GARA</v>
          </cell>
        </row>
        <row r="5432">
          <cell r="B5432" t="str">
            <v>14050320020103</v>
          </cell>
          <cell r="C5432" t="str">
            <v>TC COLOC. DISP.EFECTIVO EMPLEADOS</v>
          </cell>
        </row>
        <row r="5433">
          <cell r="B5433" t="str">
            <v>14050320020104</v>
          </cell>
          <cell r="C5433" t="str">
            <v>TC COLOC.CUOTAS DISP.EFECTIVO EMPLEAD</v>
          </cell>
        </row>
        <row r="5434">
          <cell r="B5434" t="str">
            <v>14050320020105</v>
          </cell>
          <cell r="C5434" t="str">
            <v>TC COLOC.COMPRAS EMPLEADOS</v>
          </cell>
        </row>
        <row r="5435">
          <cell r="B5435" t="str">
            <v>14050320020106</v>
          </cell>
          <cell r="C5435" t="str">
            <v>TC COLOC.CUOTAS COMPRAS EMPLEADOS</v>
          </cell>
        </row>
        <row r="5436">
          <cell r="B5436" t="str">
            <v>14050329000101</v>
          </cell>
          <cell r="C5436" t="str">
            <v>OTROS CRED CONS - COMPRA DE DEUDA -60D</v>
          </cell>
        </row>
        <row r="5437">
          <cell r="B5437" t="str">
            <v>14050329000201</v>
          </cell>
          <cell r="C5437" t="str">
            <v>PAG A CTA PRE/JUD INTERSERV</v>
          </cell>
        </row>
        <row r="5438">
          <cell r="B5438" t="str">
            <v>14050406000101</v>
          </cell>
          <cell r="C5438" t="str">
            <v>IC CRED. HIPOTECARIO VENC -90</v>
          </cell>
        </row>
        <row r="5439">
          <cell r="B5439" t="str">
            <v>14050406000102</v>
          </cell>
          <cell r="C5439" t="str">
            <v>IC CRED HIP.BS.ADJUDIC VENC -90 DIAS</v>
          </cell>
        </row>
        <row r="5440">
          <cell r="B5440" t="str">
            <v>14050406000103</v>
          </cell>
          <cell r="C5440" t="str">
            <v>CHI CAP VN HIP REC PROP VEN+90 VAC .NC</v>
          </cell>
        </row>
        <row r="5441">
          <cell r="B5441" t="str">
            <v>14050406000104</v>
          </cell>
          <cell r="C5441" t="str">
            <v>IC CRED. HIPOTECARIO VENC +90 DIAS</v>
          </cell>
        </row>
        <row r="5442">
          <cell r="B5442" t="str">
            <v>14050406000105</v>
          </cell>
          <cell r="C5442" t="str">
            <v>IC CRED HIP.BS.ADJUDIC VENC +90 DIAS</v>
          </cell>
        </row>
        <row r="5443">
          <cell r="B5443" t="str">
            <v>14050406000106</v>
          </cell>
          <cell r="C5443" t="str">
            <v>CHI CAP VN HIP REC PROP VEN+90 VAC .NC</v>
          </cell>
        </row>
        <row r="5444">
          <cell r="B5444" t="str">
            <v>14050406000110</v>
          </cell>
          <cell r="C5444" t="str">
            <v>IC CRED HIPOT. BONOS VENC -90 DIAS</v>
          </cell>
        </row>
        <row r="5445">
          <cell r="B5445" t="str">
            <v>14050406000111</v>
          </cell>
          <cell r="C5445" t="str">
            <v>IC CRED HIPOT. BONOS VENC +90 DIAS</v>
          </cell>
        </row>
        <row r="5446">
          <cell r="B5446" t="str">
            <v>14050406000112</v>
          </cell>
          <cell r="C5446" t="str">
            <v>PREST HIPOTEC CONVENIO RP -90D</v>
          </cell>
        </row>
        <row r="5447">
          <cell r="B5447" t="str">
            <v>14050406000117</v>
          </cell>
          <cell r="C5447" t="str">
            <v>CHI CAP VENC-90 MIVIVIEN REC PROP</v>
          </cell>
        </row>
        <row r="5448">
          <cell r="B5448" t="str">
            <v>14050406000122</v>
          </cell>
          <cell r="C5448" t="str">
            <v>HPC CAP.VENC-90 HIPOT.REC PROP</v>
          </cell>
        </row>
        <row r="5449">
          <cell r="B5449" t="str">
            <v>14050406000123</v>
          </cell>
          <cell r="C5449" t="str">
            <v>HPC CAP.VENC+90 HIPOT.REC PROP</v>
          </cell>
        </row>
        <row r="5450">
          <cell r="B5450" t="str">
            <v>14050406000124</v>
          </cell>
          <cell r="C5450" t="str">
            <v>HPC D/P CAP VENC-90 HIPOT.REC PR</v>
          </cell>
        </row>
        <row r="5451">
          <cell r="B5451" t="str">
            <v>14050406000125</v>
          </cell>
          <cell r="C5451" t="str">
            <v>HPC D/P CAP VENC+90 HIPOT.REC PRO</v>
          </cell>
        </row>
        <row r="5452">
          <cell r="B5452" t="str">
            <v>14050406000126</v>
          </cell>
          <cell r="C5452" t="str">
            <v>HPC CAP.VENC-90 HIP. RP. BONOS</v>
          </cell>
        </row>
        <row r="5453">
          <cell r="B5453" t="str">
            <v>14050406000127</v>
          </cell>
          <cell r="C5453" t="str">
            <v>HPC CAP.VENC+90 HIP. RP. BONOS</v>
          </cell>
        </row>
        <row r="5454">
          <cell r="B5454" t="str">
            <v>14050406000128</v>
          </cell>
          <cell r="C5454" t="str">
            <v>HPC D/P CAP VENC-90 HIP. RP. BON</v>
          </cell>
        </row>
        <row r="5455">
          <cell r="B5455" t="str">
            <v>14050406000129</v>
          </cell>
          <cell r="C5455" t="str">
            <v>HPC D/P CAP VENC+90 HIP. RP. BONO</v>
          </cell>
        </row>
        <row r="5456">
          <cell r="B5456" t="str">
            <v>14050406000137</v>
          </cell>
          <cell r="C5456" t="str">
            <v>HPC CAP.VENC+90 HIPOT.TRAD.FINAN.</v>
          </cell>
        </row>
        <row r="5457">
          <cell r="B5457" t="str">
            <v>14050406000138</v>
          </cell>
          <cell r="C5457" t="str">
            <v>HPC D/P CAP.VENC-90 HIPOT.TRAD.FI</v>
          </cell>
        </row>
        <row r="5458">
          <cell r="B5458" t="str">
            <v>14050406000139</v>
          </cell>
          <cell r="C5458" t="str">
            <v>HPC D/P CAP VENC+90 HIPOT.TRAD.F</v>
          </cell>
        </row>
        <row r="5459">
          <cell r="B5459" t="str">
            <v>14050406000140</v>
          </cell>
          <cell r="C5459" t="str">
            <v>HPC CAP.VENC-90 HIPOT.FINAN.PROV.</v>
          </cell>
        </row>
        <row r="5460">
          <cell r="B5460" t="str">
            <v>14050406000141</v>
          </cell>
          <cell r="C5460" t="str">
            <v>HPC CAP.VENC+90 HIPOT.FINAN.PROV.</v>
          </cell>
        </row>
        <row r="5461">
          <cell r="B5461" t="str">
            <v>14050406000142</v>
          </cell>
          <cell r="C5461" t="str">
            <v>HPC D/P CAP.VENC-90 HIPOT.FINAN.P</v>
          </cell>
        </row>
        <row r="5462">
          <cell r="B5462" t="str">
            <v>14050406000143</v>
          </cell>
          <cell r="C5462" t="str">
            <v>HPC D/P CAP.VENC+90 HIPOT.FINAN.P</v>
          </cell>
        </row>
        <row r="5463">
          <cell r="B5463" t="str">
            <v>14050406000201</v>
          </cell>
          <cell r="C5463" t="str">
            <v>IC S CRED HIPOTEC VENC -90D</v>
          </cell>
        </row>
        <row r="5464">
          <cell r="B5464" t="str">
            <v>14050406000202</v>
          </cell>
          <cell r="C5464" t="str">
            <v>IC S CRED CRED HIPOTEC VENC +90D</v>
          </cell>
        </row>
        <row r="5465">
          <cell r="B5465" t="str">
            <v>14050406000602</v>
          </cell>
          <cell r="C5465" t="str">
            <v>CL PRE JUD CRED HIPOTEC IC VENC GL7003</v>
          </cell>
        </row>
        <row r="5466">
          <cell r="B5466" t="str">
            <v>14050406000603</v>
          </cell>
          <cell r="C5466" t="str">
            <v>CL PRE JUD CRED.HIPOT COM CL VENC GL70</v>
          </cell>
        </row>
        <row r="5467">
          <cell r="B5467" t="str">
            <v>14050406000604</v>
          </cell>
          <cell r="C5467" t="str">
            <v>CL PRE JUD CRED TECHOPROPIO-REC CL VE</v>
          </cell>
        </row>
        <row r="5468">
          <cell r="B5468" t="str">
            <v>14050406000605</v>
          </cell>
          <cell r="C5468" t="str">
            <v>CL PRE JUD H. MIVIVIENDA RP</v>
          </cell>
        </row>
        <row r="5469">
          <cell r="B5469" t="str">
            <v>14050406010101</v>
          </cell>
          <cell r="C5469" t="str">
            <v>HPC REF CAP.VENC-90 HIPOT.TRAD. C/HIP.</v>
          </cell>
        </row>
        <row r="5470">
          <cell r="B5470" t="str">
            <v>14050406010102</v>
          </cell>
          <cell r="C5470" t="str">
            <v>HPC REF CAP.VENC-90 HIP. ADJUDIC. C/HI</v>
          </cell>
        </row>
        <row r="5471">
          <cell r="B5471" t="str">
            <v>14050406010103</v>
          </cell>
          <cell r="C5471" t="str">
            <v>HPC CAP.VENC-90 HIPOT.REC PROP. C/HIP.</v>
          </cell>
        </row>
        <row r="5472">
          <cell r="B5472" t="str">
            <v>14050406010104</v>
          </cell>
          <cell r="C5472" t="str">
            <v>HPC D/P CAP VENC-90 HIPOT.REC PROP C/H</v>
          </cell>
        </row>
        <row r="5473">
          <cell r="B5473" t="str">
            <v>14050406010105</v>
          </cell>
          <cell r="C5473" t="str">
            <v>HPC CAP.VENC-90  HIP. RP. BONOS C/HIP.</v>
          </cell>
        </row>
        <row r="5474">
          <cell r="B5474" t="str">
            <v>14050406010106</v>
          </cell>
          <cell r="C5474" t="str">
            <v>HPC D/P CAP VENC-90 HIP. RP. BONOS C/H</v>
          </cell>
        </row>
        <row r="5475">
          <cell r="B5475" t="str">
            <v>14050406010107</v>
          </cell>
          <cell r="C5475" t="str">
            <v>HPC CAP.VENCIDO HIPOT.TASA MIXTA REC</v>
          </cell>
        </row>
        <row r="5476">
          <cell r="B5476" t="str">
            <v>14050406010108</v>
          </cell>
          <cell r="C5476" t="str">
            <v>HPC D/P CAP VENCIDO HIPOT.TASA MIXTA R</v>
          </cell>
        </row>
        <row r="5477">
          <cell r="B5477" t="str">
            <v>14050406010109</v>
          </cell>
          <cell r="C5477" t="str">
            <v>HPC CAP.VENC. 2DA HIPOT.REC PROP C/HIP</v>
          </cell>
        </row>
        <row r="5478">
          <cell r="B5478" t="str">
            <v>14050406010110</v>
          </cell>
          <cell r="C5478" t="str">
            <v>HPC D/P CAP VENC-90 2DA HIPOT.REC PROP</v>
          </cell>
        </row>
        <row r="5479">
          <cell r="B5479" t="str">
            <v>14050406010111</v>
          </cell>
          <cell r="C5479" t="str">
            <v>HPC CAP.VENC-90  2DA HIP. RP. BONOS C/</v>
          </cell>
        </row>
        <row r="5480">
          <cell r="B5480" t="str">
            <v>14050406010112</v>
          </cell>
          <cell r="C5480" t="str">
            <v>HPC D/P CAP.VENC-90  2DA HIP. RP. BONO</v>
          </cell>
        </row>
        <row r="5481">
          <cell r="B5481" t="str">
            <v>14050406010113</v>
          </cell>
          <cell r="C5481" t="str">
            <v>HPC CAP.VEN 2DA HIPOT.TASA MIXTA REC P</v>
          </cell>
        </row>
        <row r="5482">
          <cell r="B5482" t="str">
            <v>14050406010114</v>
          </cell>
          <cell r="C5482" t="str">
            <v>HPC D/P CAP.VEN 2DA HIPOT.TASA MIXTA R</v>
          </cell>
        </row>
        <row r="5483">
          <cell r="B5483" t="str">
            <v>14050406010115</v>
          </cell>
          <cell r="C5483" t="str">
            <v>HPC  D/P CAP.VENC+90 HIPOT.TRAD.F</v>
          </cell>
        </row>
        <row r="5484">
          <cell r="B5484" t="str">
            <v>14050406010116</v>
          </cell>
          <cell r="C5484" t="str">
            <v>HPC CAP.VENC+90 HIPOT.TRAD.FINAN.</v>
          </cell>
        </row>
        <row r="5485">
          <cell r="B5485" t="str">
            <v>14050406010117</v>
          </cell>
          <cell r="C5485" t="str">
            <v>HPC D/P CAP.VENC-90 HIPOT.TRAD.FI</v>
          </cell>
        </row>
        <row r="5486">
          <cell r="B5486" t="str">
            <v>14050406010201</v>
          </cell>
          <cell r="C5486" t="str">
            <v>CL PRE JUD CRED HIPOT-REC CL VENC CHPV</v>
          </cell>
        </row>
        <row r="5487">
          <cell r="B5487" t="str">
            <v>14050406010202</v>
          </cell>
          <cell r="C5487" t="str">
            <v>CL PRE JUD CRED HIPOTEC IC VENC CHPV</v>
          </cell>
        </row>
        <row r="5488">
          <cell r="B5488" t="str">
            <v>14050406010203</v>
          </cell>
          <cell r="C5488" t="str">
            <v>CL PRE JUD H. MIVIVIENDA RP CHPV</v>
          </cell>
        </row>
        <row r="5489">
          <cell r="B5489" t="str">
            <v>14050406010301</v>
          </cell>
          <cell r="C5489" t="str">
            <v>JCC PRE JUD CRED HIPOT-REC JCC VENC CH</v>
          </cell>
        </row>
        <row r="5490">
          <cell r="B5490" t="str">
            <v>14050406010302</v>
          </cell>
          <cell r="C5490" t="str">
            <v>JCC PRE JUD H. MIVIVIENDA RP CHPV</v>
          </cell>
        </row>
        <row r="5491">
          <cell r="B5491" t="str">
            <v>14050406010303</v>
          </cell>
          <cell r="C5491" t="str">
            <v>HPC DP HIPOTEC.FINAN.PROV.REFINANC.VEN</v>
          </cell>
        </row>
        <row r="5492">
          <cell r="B5492" t="str">
            <v>14050406010304</v>
          </cell>
          <cell r="C5492" t="str">
            <v>HPC HIPOTEC.FINAN.PROV.REFINANC.VENC+9</v>
          </cell>
        </row>
        <row r="5493">
          <cell r="B5493" t="str">
            <v>14050406010305</v>
          </cell>
          <cell r="C5493" t="str">
            <v>HPC DP HIPOTEC.FINAN.PROV.REFINANC.VEN</v>
          </cell>
        </row>
        <row r="5494">
          <cell r="B5494" t="str">
            <v>14050406010306</v>
          </cell>
          <cell r="C5494" t="str">
            <v>HPC DP HIPOT.FINAN.PROV.REFIN.ADJUDIC</v>
          </cell>
        </row>
        <row r="5495">
          <cell r="B5495" t="str">
            <v>14050406010307</v>
          </cell>
          <cell r="C5495" t="str">
            <v>HPC HIPOT.FINAN.PROV.REFINANC.ADJUDIC</v>
          </cell>
        </row>
        <row r="5496">
          <cell r="B5496" t="str">
            <v>14050406010308</v>
          </cell>
          <cell r="C5496" t="str">
            <v>HPC DP HIPOT.FINAN.PROV.REFIN.ADJUDIC</v>
          </cell>
        </row>
        <row r="5497">
          <cell r="B5497" t="str">
            <v>14050406010309</v>
          </cell>
          <cell r="C5497" t="str">
            <v>HPC HIPOT.FINAN.PROV.REFINANC.ADJUDIC</v>
          </cell>
        </row>
        <row r="5498">
          <cell r="B5498" t="str">
            <v>14050406020101</v>
          </cell>
          <cell r="C5498" t="str">
            <v>HPC REF CAP.VENC-90 HIPOT.TRAD. S/HIP.</v>
          </cell>
        </row>
        <row r="5499">
          <cell r="B5499" t="str">
            <v>14050406020102</v>
          </cell>
          <cell r="C5499" t="str">
            <v>HPC REF CAP.VENC-90 HIP. ADJUDIC. S/HI</v>
          </cell>
        </row>
        <row r="5500">
          <cell r="B5500" t="str">
            <v>14050406020103</v>
          </cell>
          <cell r="C5500" t="str">
            <v>HPC CAP.VENC-90 HIPOT.REC PROP S/HIP.</v>
          </cell>
        </row>
        <row r="5501">
          <cell r="B5501" t="str">
            <v>14050406020104</v>
          </cell>
          <cell r="C5501" t="str">
            <v>HPC D/P CAP VENC-90 HIPOT.REC PROP S/H</v>
          </cell>
        </row>
        <row r="5502">
          <cell r="B5502" t="str">
            <v>14050406020105</v>
          </cell>
          <cell r="C5502" t="str">
            <v>HPC CAP.VENC-90  HIP. RP. BONOS S/HIP.</v>
          </cell>
        </row>
        <row r="5503">
          <cell r="B5503" t="str">
            <v>14050406020106</v>
          </cell>
          <cell r="C5503" t="str">
            <v>HPC D/P CAP VENC-90 HIP. RP. BONOS S/H</v>
          </cell>
        </row>
        <row r="5504">
          <cell r="B5504" t="str">
            <v>14050406020107</v>
          </cell>
          <cell r="C5504" t="str">
            <v>HPC CAP.VENCIDO SIN HIPOT.TASA MIXTA</v>
          </cell>
        </row>
        <row r="5505">
          <cell r="B5505" t="str">
            <v>14050406020108</v>
          </cell>
          <cell r="C5505" t="str">
            <v>HPC D/P CAP VENCIDO SIN HIPOT.TASA MIX</v>
          </cell>
        </row>
        <row r="5506">
          <cell r="B5506" t="str">
            <v>14050406020109</v>
          </cell>
          <cell r="C5506" t="str">
            <v>HPC CAP.VENC. 2DA HIPOT.REC PROP (S/HI</v>
          </cell>
        </row>
        <row r="5507">
          <cell r="B5507" t="str">
            <v>14050406020110</v>
          </cell>
          <cell r="C5507" t="str">
            <v>HPC D/P CAP VENC-90  2DA HIPOT.REC PRO</v>
          </cell>
        </row>
        <row r="5508">
          <cell r="B5508" t="str">
            <v>14050406020111</v>
          </cell>
          <cell r="C5508" t="str">
            <v>HPC CAP.VENC-90 2DA HIP. RP. BONOS S/H</v>
          </cell>
        </row>
        <row r="5509">
          <cell r="B5509" t="str">
            <v>14050406020112</v>
          </cell>
          <cell r="C5509" t="str">
            <v>HPC D/P CAP.VENC-90 2DA HIP. RP. BONOS</v>
          </cell>
        </row>
        <row r="5510">
          <cell r="B5510" t="str">
            <v>14050406020113</v>
          </cell>
          <cell r="C5510" t="str">
            <v>HPC CAP.VEN. 2DA HIPOT TASA MIXTA REC</v>
          </cell>
        </row>
        <row r="5511">
          <cell r="B5511" t="str">
            <v>14050406020114</v>
          </cell>
          <cell r="C5511" t="str">
            <v>HPC D/P CAP.VEN. 2DA HIPOT TASA MIXTA</v>
          </cell>
        </row>
        <row r="5512">
          <cell r="B5512" t="str">
            <v>14050419000101</v>
          </cell>
          <cell r="C5512" t="str">
            <v>IC CRED. HIPOTECARIO VENC -90 DIAS</v>
          </cell>
        </row>
        <row r="5513">
          <cell r="B5513" t="str">
            <v>14050419000105</v>
          </cell>
          <cell r="C5513" t="str">
            <v>CRED HIPOTEC REF +90D50419000105</v>
          </cell>
        </row>
        <row r="5514">
          <cell r="B5514" t="str">
            <v>14050419060101</v>
          </cell>
          <cell r="C5514" t="str">
            <v>CL PRE JUD REFIN HIPOTEC IC VENC GL700</v>
          </cell>
        </row>
        <row r="5515">
          <cell r="B5515" t="str">
            <v>14050419060102</v>
          </cell>
          <cell r="C5515" t="str">
            <v>CREDITOS REFINANCIADOS-HIPOTEC VENCIDO</v>
          </cell>
        </row>
        <row r="5516">
          <cell r="B5516" t="str">
            <v>14050419060103</v>
          </cell>
          <cell r="C5516" t="str">
            <v>CRED HIPOTEC REF +90D50419000105</v>
          </cell>
        </row>
        <row r="5517">
          <cell r="B5517" t="str">
            <v>14050419060104</v>
          </cell>
          <cell r="C5517" t="str">
            <v>HPC REF CAP.VENC-90 HIPOT.TRAD</v>
          </cell>
        </row>
        <row r="5518">
          <cell r="B5518" t="str">
            <v>14050419060105</v>
          </cell>
          <cell r="C5518" t="str">
            <v>HPC REF CAP.VENC+90 HIPOT.TRAD</v>
          </cell>
        </row>
        <row r="5519">
          <cell r="B5519" t="str">
            <v>14050419060108</v>
          </cell>
          <cell r="C5519" t="str">
            <v>JCC PRE JUD REFIN HIPOTEC  VENC GL7003</v>
          </cell>
        </row>
        <row r="5520">
          <cell r="B5520" t="str">
            <v>14050419230701</v>
          </cell>
          <cell r="C5520" t="str">
            <v>RCC  PRÉSTAMOS DEL FONDO MIVIVIENDA</v>
          </cell>
        </row>
        <row r="5521">
          <cell r="B5521" t="str">
            <v>14050423000101</v>
          </cell>
          <cell r="C5521" t="str">
            <v>CL PRE JUD CRED TECHO PROPIO</v>
          </cell>
        </row>
        <row r="5522">
          <cell r="B5522" t="str">
            <v>14050423000102</v>
          </cell>
          <cell r="C5522" t="str">
            <v>PH MI VIVIENDA VENC-C/COBERTURA</v>
          </cell>
        </row>
        <row r="5523">
          <cell r="B5523" t="str">
            <v>14050423000103</v>
          </cell>
          <cell r="C5523" t="str">
            <v>CHI CAPITAL MI VIVIENDA VENC +90</v>
          </cell>
        </row>
        <row r="5524">
          <cell r="B5524" t="str">
            <v>14050423000104</v>
          </cell>
          <cell r="C5524" t="str">
            <v>CHI CAPIT INDX VENC-90 MI VIVIENDA .NC</v>
          </cell>
        </row>
        <row r="5525">
          <cell r="B5525" t="str">
            <v>14050423000108</v>
          </cell>
          <cell r="C5525" t="str">
            <v>CHI D/P CAPITAL VENC -90 CRED HIP REC</v>
          </cell>
        </row>
        <row r="5526">
          <cell r="B5526" t="str">
            <v>14050423000109</v>
          </cell>
          <cell r="C5526" t="str">
            <v>CHI D/P CAPITALVENC +90 CRED HIP REC</v>
          </cell>
        </row>
        <row r="5527">
          <cell r="B5527" t="str">
            <v>14050423000110</v>
          </cell>
          <cell r="C5527" t="str">
            <v>CHI D/P CAP INDX VENC-90 MIVIV</v>
          </cell>
        </row>
        <row r="5528">
          <cell r="B5528" t="str">
            <v>14050423000111</v>
          </cell>
          <cell r="C5528" t="str">
            <v>CHI D/P CAP INDX VENC+90 MIVIVIE</v>
          </cell>
        </row>
        <row r="5529">
          <cell r="B5529" t="str">
            <v>14050423000112</v>
          </cell>
          <cell r="C5529" t="str">
            <v>CHI PREST HIPOT TECHO PROPIO VENC -90</v>
          </cell>
        </row>
        <row r="5530">
          <cell r="B5530" t="str">
            <v>14050423000113</v>
          </cell>
          <cell r="C5530" t="str">
            <v>PREST HIPOT TECHO PROPIO VENC + 90</v>
          </cell>
        </row>
        <row r="5531">
          <cell r="B5531" t="str">
            <v>14050423000116</v>
          </cell>
          <cell r="C5531" t="str">
            <v>HPC CAP.VENC 90 MI VIV COFIDE</v>
          </cell>
        </row>
        <row r="5532">
          <cell r="B5532" t="str">
            <v>14050423000117</v>
          </cell>
          <cell r="C5532" t="str">
            <v>HPC CAP.VENC 90 MI VIV COFIDE</v>
          </cell>
        </row>
        <row r="5533">
          <cell r="B5533" t="str">
            <v>14050423000118</v>
          </cell>
          <cell r="C5533" t="str">
            <v>HPC CAP.VENC-90 TEC PROPIO COF</v>
          </cell>
        </row>
        <row r="5534">
          <cell r="B5534" t="str">
            <v>14050423000119</v>
          </cell>
          <cell r="C5534" t="str">
            <v>HPC CAP.VENC+90 TEC PROPIO COF</v>
          </cell>
        </row>
        <row r="5535">
          <cell r="B5535" t="str">
            <v>14050423000120</v>
          </cell>
          <cell r="C5535" t="str">
            <v>HPC D/P CAP VENC-90 TEC PROP COF</v>
          </cell>
        </row>
        <row r="5536">
          <cell r="B5536" t="str">
            <v>14050423000121</v>
          </cell>
          <cell r="C5536" t="str">
            <v>HPC D/P CAP VENC+90 TEC PROPIO C</v>
          </cell>
        </row>
        <row r="5537">
          <cell r="B5537" t="str">
            <v>14050423000122</v>
          </cell>
          <cell r="C5537" t="str">
            <v>HPC D/P CAP VENC 90 MI VIV COFIDE</v>
          </cell>
        </row>
        <row r="5538">
          <cell r="B5538" t="str">
            <v>14050423000123</v>
          </cell>
          <cell r="C5538" t="str">
            <v>HPC D/P CAP VENC 90 MI VIV COFID</v>
          </cell>
        </row>
        <row r="5539">
          <cell r="B5539" t="str">
            <v>14050423000124</v>
          </cell>
          <cell r="C5539" t="str">
            <v>CHI CAPITAL MI HOGAR VENC-90</v>
          </cell>
        </row>
        <row r="5540">
          <cell r="B5540" t="str">
            <v>14050423000125</v>
          </cell>
          <cell r="C5540" t="str">
            <v>CHI CAPITAL MI HOGAR VENC+90</v>
          </cell>
        </row>
        <row r="5541">
          <cell r="B5541" t="str">
            <v>14050423000126</v>
          </cell>
          <cell r="C5541" t="str">
            <v>CHI CAPIT BT MIVIVIEN VENC -90</v>
          </cell>
        </row>
        <row r="5542">
          <cell r="B5542" t="str">
            <v>14050423000127</v>
          </cell>
          <cell r="C5542" t="str">
            <v>CHI CAPIT BT MIVIVIEN VENC +90</v>
          </cell>
        </row>
        <row r="5543">
          <cell r="B5543" t="str">
            <v>14050423000128</v>
          </cell>
          <cell r="C5543" t="str">
            <v>CHI CAPIT INDX VENC-90 BT MIVIVIENDA</v>
          </cell>
        </row>
        <row r="5544">
          <cell r="B5544" t="str">
            <v>14050423000129</v>
          </cell>
          <cell r="C5544" t="str">
            <v>CHI CAPIT INDX VENC+90 BT MIVIVIENDA</v>
          </cell>
        </row>
        <row r="5545">
          <cell r="B5545" t="str">
            <v>14050423000130</v>
          </cell>
          <cell r="C5545" t="str">
            <v>CL BT PJUD HIP.MIVI VEN COF</v>
          </cell>
        </row>
        <row r="5546">
          <cell r="B5546" t="str">
            <v>14050423000138</v>
          </cell>
          <cell r="C5546" t="str">
            <v>HPC CAP.VENC-90 MI HOGAR</v>
          </cell>
        </row>
        <row r="5547">
          <cell r="B5547" t="str">
            <v>14050423000139</v>
          </cell>
          <cell r="C5547" t="str">
            <v>HPC CAP.VENC+90 MI HOGAR</v>
          </cell>
        </row>
        <row r="5548">
          <cell r="B5548" t="str">
            <v>14050423000140</v>
          </cell>
          <cell r="C5548" t="str">
            <v>HPC D/P CAP VENC-90 MI HOGAR</v>
          </cell>
        </row>
        <row r="5549">
          <cell r="B5549" t="str">
            <v>14050423000141</v>
          </cell>
          <cell r="C5549" t="str">
            <v>HPC D/P CAP VENC+90 MI HOGAR</v>
          </cell>
        </row>
        <row r="5550">
          <cell r="B5550" t="str">
            <v>14050423000142</v>
          </cell>
          <cell r="C5550" t="str">
            <v>CL PRE JUD H. MI HOGAR COFIDE</v>
          </cell>
        </row>
        <row r="5551">
          <cell r="B5551" t="str">
            <v>14050423000201</v>
          </cell>
          <cell r="C5551" t="str">
            <v>CL PREJUD HIPOT.MI VIVIEND VEN COFIDE</v>
          </cell>
        </row>
        <row r="5552">
          <cell r="B5552" t="str">
            <v>14050423000202</v>
          </cell>
          <cell r="C5552" t="str">
            <v>CHI S CAPITAL MI VIV VENC+90</v>
          </cell>
        </row>
        <row r="5553">
          <cell r="B5553" t="str">
            <v>14050423000209</v>
          </cell>
          <cell r="C5553" t="str">
            <v>CHI S CAPITAL MI VIV VENC-90</v>
          </cell>
        </row>
        <row r="5554">
          <cell r="B5554" t="str">
            <v>14050423000210</v>
          </cell>
          <cell r="C5554" t="str">
            <v>HPC CAPIT INDX VENC 90 MIVIVIEN</v>
          </cell>
        </row>
        <row r="5555">
          <cell r="B5555" t="str">
            <v>14050423000211</v>
          </cell>
          <cell r="C5555" t="str">
            <v>HPC CAPIT INDX VENC 90 MIVIVIENDA</v>
          </cell>
        </row>
        <row r="5556">
          <cell r="B5556" t="str">
            <v>14050423000212</v>
          </cell>
          <cell r="C5556" t="str">
            <v>HPC DP CAPIT INDX VENC 90 MIVIVIENDA</v>
          </cell>
        </row>
        <row r="5557">
          <cell r="B5557" t="str">
            <v>14050423000213</v>
          </cell>
          <cell r="C5557" t="str">
            <v>HPC DP CAPIT INDX VENC 90 MIVIVIENDA</v>
          </cell>
        </row>
        <row r="5558">
          <cell r="B5558" t="str">
            <v>14050423000218</v>
          </cell>
          <cell r="C5558" t="str">
            <v>JCC PREJUD HIPOT.MI VIVIEND VEN COFIDE</v>
          </cell>
        </row>
        <row r="5559">
          <cell r="B5559" t="str">
            <v>14050423000219</v>
          </cell>
          <cell r="C5559" t="str">
            <v>JCC PRE JUD H. MI HOGAR COFIDE</v>
          </cell>
        </row>
        <row r="5560">
          <cell r="B5560" t="str">
            <v>14050423000220</v>
          </cell>
          <cell r="C5560" t="str">
            <v>JCC  CAPITAL TECHO PROPIO VENC -90</v>
          </cell>
        </row>
        <row r="5561">
          <cell r="B5561" t="str">
            <v>14050423000301</v>
          </cell>
          <cell r="C5561" t="str">
            <v>HPC CAP.VENC-90 NUEVO MVV COFIDE</v>
          </cell>
        </row>
        <row r="5562">
          <cell r="B5562" t="str">
            <v>14050423000302</v>
          </cell>
          <cell r="C5562" t="str">
            <v>HPC CAP.VENC+90 NUEVO MVV COFIDE</v>
          </cell>
        </row>
        <row r="5563">
          <cell r="B5563" t="str">
            <v>14050423000303</v>
          </cell>
          <cell r="C5563" t="str">
            <v>HPC D/P CAP VENC-90 NUEVO MVV COFIDE</v>
          </cell>
        </row>
        <row r="5564">
          <cell r="B5564" t="str">
            <v>14050423000304</v>
          </cell>
          <cell r="C5564" t="str">
            <v>HPC D/P CAP VENC+90 NUEVO MVV COFIDE</v>
          </cell>
        </row>
        <row r="5565">
          <cell r="B5565" t="str">
            <v>14050424000101</v>
          </cell>
          <cell r="C5565" t="str">
            <v>CHI CAP VENC-90 MIVIVIEN REC PROP</v>
          </cell>
        </row>
        <row r="5566">
          <cell r="B5566" t="str">
            <v>14050424000102</v>
          </cell>
          <cell r="C5566" t="str">
            <v>CHI CAP VENC+90 MIVIVIEN REC PROP</v>
          </cell>
        </row>
        <row r="5567">
          <cell r="B5567" t="str">
            <v>14050424000103</v>
          </cell>
          <cell r="C5567" t="str">
            <v>CHI D/P CAP VENC-90 MI VIVIENDA REC P</v>
          </cell>
        </row>
        <row r="5568">
          <cell r="B5568" t="str">
            <v>14050424000104</v>
          </cell>
          <cell r="C5568" t="str">
            <v>CHI D/P CAP VENC+90 MI VIVIENDA REC PR</v>
          </cell>
        </row>
        <row r="5569">
          <cell r="B5569" t="str">
            <v>14050424000105</v>
          </cell>
          <cell r="C5569" t="str">
            <v>HPC CAP.VENC-90 MI VIV REC PROP</v>
          </cell>
        </row>
        <row r="5570">
          <cell r="B5570" t="str">
            <v>14050424000106</v>
          </cell>
          <cell r="C5570" t="str">
            <v>HPC CAP.VENC+90 MI VIV REC PROP</v>
          </cell>
        </row>
        <row r="5571">
          <cell r="B5571" t="str">
            <v>14050424000107</v>
          </cell>
          <cell r="C5571" t="str">
            <v>HPC D/P CAP VENC-90 MI VIV REC PR</v>
          </cell>
        </row>
        <row r="5572">
          <cell r="B5572" t="str">
            <v>14050424000108</v>
          </cell>
          <cell r="C5572" t="str">
            <v>HPC D/P CAP VENC+90 MI VIV REC P</v>
          </cell>
        </row>
        <row r="5573">
          <cell r="B5573" t="str">
            <v>14050429000102</v>
          </cell>
          <cell r="C5573" t="str">
            <v>CHI CRED HIP TECH PROP VENC -90</v>
          </cell>
        </row>
        <row r="5574">
          <cell r="B5574" t="str">
            <v>14050429000103</v>
          </cell>
          <cell r="C5574" t="str">
            <v>CHI CRED HIP TECH PROP VENC +90</v>
          </cell>
        </row>
        <row r="5575">
          <cell r="B5575" t="str">
            <v>14050429000110</v>
          </cell>
          <cell r="C5575" t="str">
            <v>IC D/P CRED. HIPOT. BONOS IC VENC -90</v>
          </cell>
        </row>
        <row r="5576">
          <cell r="B5576" t="str">
            <v>14050429000112</v>
          </cell>
          <cell r="C5576" t="str">
            <v>IC D/P OTROS CRED COMERCIALES VE</v>
          </cell>
        </row>
        <row r="5577">
          <cell r="B5577" t="str">
            <v>14050499000101</v>
          </cell>
          <cell r="C5577" t="str">
            <v>HPC CAP.VENCIDO HIP RP ADJUDIC</v>
          </cell>
        </row>
        <row r="5578">
          <cell r="B5578" t="str">
            <v>14050499000102</v>
          </cell>
          <cell r="C5578" t="str">
            <v>HPC D/P CAP VENCIDO HIP RP ADJUDIC</v>
          </cell>
        </row>
        <row r="5579">
          <cell r="B5579" t="str">
            <v>14050506010101</v>
          </cell>
          <cell r="C5579" t="str">
            <v>LPC VENC PAG TV RP REVOL CBMD</v>
          </cell>
        </row>
        <row r="5580">
          <cell r="B5580" t="str">
            <v>14050506010102</v>
          </cell>
          <cell r="C5580" t="str">
            <v>LPC P.TV REC.COFIDE REVOL VEN CBMD</v>
          </cell>
        </row>
        <row r="5581">
          <cell r="B5581" t="str">
            <v>14050506010103</v>
          </cell>
          <cell r="C5581" t="str">
            <v>LPC PAG TV COFIDE VENC D/P CBMD</v>
          </cell>
        </row>
        <row r="5582">
          <cell r="B5582" t="str">
            <v>14050506010104</v>
          </cell>
          <cell r="C5582" t="str">
            <v>LPC PAG TV RP MED PLAZO REVOL</v>
          </cell>
        </row>
        <row r="5583">
          <cell r="B5583" t="str">
            <v>14050506010105</v>
          </cell>
          <cell r="C5583" t="str">
            <v>LPC PAG TV RP MED PLAZO REVOL D/P</v>
          </cell>
        </row>
        <row r="5584">
          <cell r="B5584" t="str">
            <v>14050506010106</v>
          </cell>
          <cell r="C5584" t="str">
            <v>LPC PAG TV INMOBILIARIO REV</v>
          </cell>
        </row>
        <row r="5585">
          <cell r="B5585" t="str">
            <v>14050506010107</v>
          </cell>
          <cell r="C5585" t="str">
            <v>LPC PAG TV INMOBILIARIO REV D/P</v>
          </cell>
        </row>
        <row r="5586">
          <cell r="B5586" t="str">
            <v>14050506010108</v>
          </cell>
          <cell r="C5586" t="str">
            <v>LPC PAG TV REVOL EUROS</v>
          </cell>
        </row>
        <row r="5587">
          <cell r="B5587" t="str">
            <v>14050506010109</v>
          </cell>
          <cell r="C5587" t="str">
            <v>LPC PAG TV REVOL EUROS</v>
          </cell>
        </row>
        <row r="5588">
          <cell r="B5588" t="str">
            <v>14050506010201</v>
          </cell>
          <cell r="C5588" t="str">
            <v>CL PAG TV REVOLV VEN CCOB</v>
          </cell>
        </row>
        <row r="5589">
          <cell r="B5589" t="str">
            <v>14050506010202</v>
          </cell>
          <cell r="C5589" t="str">
            <v>CL PAG. TV D/P REVOL VEN CBMD</v>
          </cell>
        </row>
        <row r="5590">
          <cell r="B5590" t="str">
            <v>14050506090101</v>
          </cell>
          <cell r="C5590" t="str">
            <v>LPC VENC PAG TV RP NO REVOL CBMD</v>
          </cell>
        </row>
        <row r="5591">
          <cell r="B5591" t="str">
            <v>14050506090102</v>
          </cell>
          <cell r="C5591" t="str">
            <v>LPC P.TV REC.COFIDE NO REVOL VEN CBMD</v>
          </cell>
        </row>
        <row r="5592">
          <cell r="B5592" t="str">
            <v>14050506090103</v>
          </cell>
          <cell r="C5592" t="str">
            <v>LPC PAG TV COFIDE VENC D/P CBMD</v>
          </cell>
        </row>
        <row r="5593">
          <cell r="B5593" t="str">
            <v>14050506090104</v>
          </cell>
          <cell r="C5593" t="str">
            <v>LPC PAG TV RP MED PLAZO NO REV</v>
          </cell>
        </row>
        <row r="5594">
          <cell r="B5594" t="str">
            <v>14050506090105</v>
          </cell>
          <cell r="C5594" t="str">
            <v>LPC PAG TV RP MED PLAZO NO REV D/P</v>
          </cell>
        </row>
        <row r="5595">
          <cell r="B5595" t="str">
            <v>14050506090106</v>
          </cell>
          <cell r="C5595" t="str">
            <v>LPC PAG TV INMOBILIARIO NO REV</v>
          </cell>
        </row>
        <row r="5596">
          <cell r="B5596" t="str">
            <v>14050506090107</v>
          </cell>
          <cell r="C5596" t="str">
            <v>LPC PAG TV INMOBILIARIO NO REV D/P</v>
          </cell>
        </row>
        <row r="5597">
          <cell r="B5597" t="str">
            <v>14050506090108</v>
          </cell>
          <cell r="C5597" t="str">
            <v>LPC PAG TV NO REVOL EUROS</v>
          </cell>
        </row>
        <row r="5598">
          <cell r="B5598" t="str">
            <v>14050506090109</v>
          </cell>
          <cell r="C5598" t="str">
            <v>LPC PAG TV NO REVOL EUROS</v>
          </cell>
        </row>
        <row r="5599">
          <cell r="B5599" t="str">
            <v>14050506090201</v>
          </cell>
          <cell r="C5599" t="str">
            <v>CL PAG TV NO REVOLV VEN CBMD</v>
          </cell>
        </row>
        <row r="5600">
          <cell r="B5600" t="str">
            <v>14050506090202</v>
          </cell>
          <cell r="C5600" t="str">
            <v>CL PAG. TV D/P NO REVOLV VEN CBMD</v>
          </cell>
        </row>
        <row r="5601">
          <cell r="B5601" t="str">
            <v>14050506090211</v>
          </cell>
          <cell r="C5601" t="str">
            <v>LPC REACTIVA PERU VEN CBMD\NORM</v>
          </cell>
        </row>
        <row r="5602">
          <cell r="B5602" t="str">
            <v>14050506090212</v>
          </cell>
          <cell r="C5602" t="str">
            <v>LPC REACTIVA PERU VEN CBMD\NORM</v>
          </cell>
        </row>
        <row r="5603">
          <cell r="B5603" t="str">
            <v>14050506090213</v>
          </cell>
          <cell r="C5603" t="str">
            <v>LPC COFIDE FONDOS PERU VEN CBMD\NORM</v>
          </cell>
        </row>
        <row r="5604">
          <cell r="B5604" t="str">
            <v>14050506090214</v>
          </cell>
          <cell r="C5604" t="str">
            <v>LPC COFIDE FONDOS PERU VEN CBMD\NORM</v>
          </cell>
        </row>
        <row r="5605">
          <cell r="B5605" t="str">
            <v>14050506090215</v>
          </cell>
          <cell r="C5605" t="str">
            <v>LPC COFIDE FONDO CRECER VEN CBMD\NORM</v>
          </cell>
        </row>
        <row r="5606">
          <cell r="B5606" t="str">
            <v>14050506090216</v>
          </cell>
          <cell r="C5606" t="str">
            <v>LPC COFIDE FONDO CRECER VEN CBMD\NORM</v>
          </cell>
        </row>
        <row r="5607">
          <cell r="B5607" t="str">
            <v>14050506090217</v>
          </cell>
          <cell r="C5607" t="str">
            <v>LPC REACTIVA PERU VEN CBMD\NORM</v>
          </cell>
        </row>
        <row r="5608">
          <cell r="B5608" t="str">
            <v>14050506090218</v>
          </cell>
          <cell r="C5608" t="str">
            <v>LPC REACTIVA PERU VEN CBMD\NORM</v>
          </cell>
        </row>
        <row r="5609">
          <cell r="B5609" t="str">
            <v>14050599040101</v>
          </cell>
          <cell r="C5609" t="str">
            <v>IM SOBREG VENC CTA CTE PJ CBMD</v>
          </cell>
        </row>
        <row r="5610">
          <cell r="B5610" t="str">
            <v>14050599040102</v>
          </cell>
          <cell r="C5610" t="str">
            <v>IM SOBREG VENC CTA CTE PJ S/F CBMD</v>
          </cell>
        </row>
        <row r="5611">
          <cell r="B5611" t="str">
            <v>14050606010101</v>
          </cell>
          <cell r="C5611" t="str">
            <v>LPC VENC PAG TV RP REVOL CSOB</v>
          </cell>
        </row>
        <row r="5612">
          <cell r="B5612" t="str">
            <v>14050606010102</v>
          </cell>
          <cell r="C5612" t="str">
            <v>LPC P.TV REC.COFIDE REVOL VEN CSOB</v>
          </cell>
        </row>
        <row r="5613">
          <cell r="B5613" t="str">
            <v>14050606010103</v>
          </cell>
          <cell r="C5613" t="str">
            <v>LPC PAG TV COFIDE VENC D/P CSOB</v>
          </cell>
        </row>
        <row r="5614">
          <cell r="B5614" t="str">
            <v>14050606010104</v>
          </cell>
          <cell r="C5614" t="str">
            <v>LPC PAG TV RP MED PLAZO REVOL</v>
          </cell>
        </row>
        <row r="5615">
          <cell r="B5615" t="str">
            <v>14050606010105</v>
          </cell>
          <cell r="C5615" t="str">
            <v>LPC PAG TV RP MED PLAZO REVOL D/P</v>
          </cell>
        </row>
        <row r="5616">
          <cell r="B5616" t="str">
            <v>14050606010106</v>
          </cell>
          <cell r="C5616" t="str">
            <v>LPC PAG TV INMOBILIARIO REV</v>
          </cell>
        </row>
        <row r="5617">
          <cell r="B5617" t="str">
            <v>14050606010107</v>
          </cell>
          <cell r="C5617" t="str">
            <v>LPC PAG TV INMOBILIARIO REV D/P</v>
          </cell>
        </row>
        <row r="5618">
          <cell r="B5618" t="str">
            <v>14050606010108</v>
          </cell>
          <cell r="C5618" t="str">
            <v>LPC PAG TV REVOL EUROS</v>
          </cell>
        </row>
        <row r="5619">
          <cell r="B5619" t="str">
            <v>14050606010109</v>
          </cell>
          <cell r="C5619" t="str">
            <v>LPC PAG TV REVOL EUROS</v>
          </cell>
        </row>
        <row r="5620">
          <cell r="B5620" t="str">
            <v>14050606010201</v>
          </cell>
          <cell r="C5620" t="str">
            <v>CL PAG. TV D/P REVOL VEN CSOB</v>
          </cell>
        </row>
        <row r="5621">
          <cell r="B5621" t="str">
            <v>14050606010202</v>
          </cell>
          <cell r="C5621" t="str">
            <v>CL INT.GAN.POST. EX EMBAR. D/P. VEN. C</v>
          </cell>
        </row>
        <row r="5622">
          <cell r="B5622" t="str">
            <v>14050606090101</v>
          </cell>
          <cell r="C5622" t="str">
            <v>LPC VENC PAG TV RP NO REVOL CSOB</v>
          </cell>
        </row>
        <row r="5623">
          <cell r="B5623" t="str">
            <v>14050606090102</v>
          </cell>
          <cell r="C5623" t="str">
            <v>LPC P.TV REC.COFIDE NO REVOL VEN  CSOB</v>
          </cell>
        </row>
        <row r="5624">
          <cell r="B5624" t="str">
            <v>14050606090103</v>
          </cell>
          <cell r="C5624" t="str">
            <v>LPC PAG TV COFIDE VENC D/P CSOB</v>
          </cell>
        </row>
        <row r="5625">
          <cell r="B5625" t="str">
            <v>14050606090104</v>
          </cell>
          <cell r="C5625" t="str">
            <v>LPC PAG TV RP MED PLAZO NO REV</v>
          </cell>
        </row>
        <row r="5626">
          <cell r="B5626" t="str">
            <v>14050606090105</v>
          </cell>
          <cell r="C5626" t="str">
            <v>LPC PAG TV RP MED PLAZO NO REV D/P</v>
          </cell>
        </row>
        <row r="5627">
          <cell r="B5627" t="str">
            <v>14050606090106</v>
          </cell>
          <cell r="C5627" t="str">
            <v>LPC PAG TV INMOBILIARIO NO REV</v>
          </cell>
        </row>
        <row r="5628">
          <cell r="B5628" t="str">
            <v>14050606090107</v>
          </cell>
          <cell r="C5628" t="str">
            <v>LPC PAG TV INMOBILIARIO NO REV D/P</v>
          </cell>
        </row>
        <row r="5629">
          <cell r="B5629" t="str">
            <v>14050606090108</v>
          </cell>
          <cell r="C5629" t="str">
            <v>LPC PAG TV NO REVOL EUROS</v>
          </cell>
        </row>
        <row r="5630">
          <cell r="B5630" t="str">
            <v>14050606090109</v>
          </cell>
          <cell r="C5630" t="str">
            <v>LPC PAG TV NO REVOL EUROS</v>
          </cell>
        </row>
        <row r="5631">
          <cell r="B5631" t="str">
            <v>14050606090201</v>
          </cell>
          <cell r="C5631" t="str">
            <v>CL PAG TV NO REVOLV VEN CSOB</v>
          </cell>
        </row>
        <row r="5632">
          <cell r="B5632" t="str">
            <v>14050606090202</v>
          </cell>
          <cell r="C5632" t="str">
            <v>CL PAG. TV D/P NO REVOLV VEN CSOB</v>
          </cell>
        </row>
        <row r="5633">
          <cell r="B5633" t="str">
            <v>14050606090211</v>
          </cell>
          <cell r="C5633" t="str">
            <v>LPC REACTIVA PERU VEN CSOB\NORM</v>
          </cell>
        </row>
        <row r="5634">
          <cell r="B5634" t="str">
            <v>14050606090212</v>
          </cell>
          <cell r="C5634" t="str">
            <v>LPC REACTIVA PERU VEN CSOB\NORM</v>
          </cell>
        </row>
        <row r="5635">
          <cell r="B5635" t="str">
            <v>14050606090213</v>
          </cell>
          <cell r="C5635" t="str">
            <v>LPC COFIDE FONDOS PERU VEN CSOB\NORM</v>
          </cell>
        </row>
        <row r="5636">
          <cell r="B5636" t="str">
            <v>14050606090214</v>
          </cell>
          <cell r="C5636" t="str">
            <v>LPC COFIDE FONDOS PERU VEN CSOB\NORM</v>
          </cell>
        </row>
        <row r="5637">
          <cell r="B5637" t="str">
            <v>14050606090215</v>
          </cell>
          <cell r="C5637" t="str">
            <v>LPC COFIDE FONDO CRECER VEN CSOB\NORM</v>
          </cell>
        </row>
        <row r="5638">
          <cell r="B5638" t="str">
            <v>14050606090216</v>
          </cell>
          <cell r="C5638" t="str">
            <v>LPC COFIDE FONDO CRECER VEN CSOB\NORM</v>
          </cell>
        </row>
        <row r="5639">
          <cell r="B5639" t="str">
            <v>14050606090217</v>
          </cell>
          <cell r="C5639" t="str">
            <v>LPC REACTIVA PERU VEN CSOB\NORM</v>
          </cell>
        </row>
        <row r="5640">
          <cell r="B5640" t="str">
            <v>14050606090218</v>
          </cell>
          <cell r="C5640" t="str">
            <v>LPC REACTIVA PERU VEN CSOB\NORM</v>
          </cell>
        </row>
        <row r="5641">
          <cell r="B5641" t="str">
            <v>14050699040101</v>
          </cell>
          <cell r="C5641" t="str">
            <v>IM SOBREG VENC CTA CTE PJ CSOB</v>
          </cell>
        </row>
        <row r="5642">
          <cell r="B5642" t="str">
            <v>14050699040102</v>
          </cell>
          <cell r="C5642" t="str">
            <v>IM SOBREG VENC CTA CTE PJ S/F CSOB</v>
          </cell>
        </row>
        <row r="5643">
          <cell r="B5643" t="str">
            <v>14050702010101</v>
          </cell>
          <cell r="C5643" t="str">
            <v>TC VISA COMERC COLOC.DISP.EFECT. CESP</v>
          </cell>
        </row>
        <row r="5644">
          <cell r="B5644" t="str">
            <v>14050702010102</v>
          </cell>
          <cell r="C5644" t="str">
            <v>TC MC COMERCIAL. COLOC. CESP</v>
          </cell>
        </row>
        <row r="5645">
          <cell r="B5645" t="str">
            <v>14050702010103</v>
          </cell>
          <cell r="C5645" t="str">
            <v>TC AMEX COMERC COLOC.DISP.EFECT. CESP</v>
          </cell>
        </row>
        <row r="5646">
          <cell r="B5646" t="str">
            <v>14050702010104</v>
          </cell>
          <cell r="C5646" t="str">
            <v>TC VEA COMERCIAL. COLOC. COMPRA CESP</v>
          </cell>
        </row>
        <row r="5647">
          <cell r="B5647" t="str">
            <v>14050702010105</v>
          </cell>
          <cell r="C5647" t="str">
            <v>TC AMEX D/E CUOTAS VEN CESP</v>
          </cell>
        </row>
        <row r="5648">
          <cell r="B5648" t="str">
            <v>14050702010106</v>
          </cell>
          <cell r="C5648" t="str">
            <v>TC AMEX D/E REV VEN CESP</v>
          </cell>
        </row>
        <row r="5649">
          <cell r="B5649" t="str">
            <v>14050702010107</v>
          </cell>
          <cell r="C5649" t="str">
            <v>TC MC D/E CUOTAS VEN CESP</v>
          </cell>
        </row>
        <row r="5650">
          <cell r="B5650" t="str">
            <v>14050702010108</v>
          </cell>
          <cell r="C5650" t="str">
            <v>TC MC D/E REV VEN CESP</v>
          </cell>
        </row>
        <row r="5651">
          <cell r="B5651" t="str">
            <v>14050702010109</v>
          </cell>
          <cell r="C5651" t="str">
            <v>TC VISA D/E CUOTAS VEN CESP</v>
          </cell>
        </row>
        <row r="5652">
          <cell r="B5652" t="str">
            <v>14050702010110</v>
          </cell>
          <cell r="C5652" t="str">
            <v>TC VISA D/E REV VEN CESP</v>
          </cell>
        </row>
        <row r="5653">
          <cell r="B5653" t="str">
            <v>14050702010111</v>
          </cell>
          <cell r="C5653" t="str">
            <v>JCC PRE JUD TC.MASTER PJ CONSU CESP</v>
          </cell>
        </row>
        <row r="5654">
          <cell r="B5654" t="str">
            <v>14050702010112</v>
          </cell>
          <cell r="C5654" t="str">
            <v>JCC PRE JUD TC VISA PJ CONSUM. CESP</v>
          </cell>
        </row>
        <row r="5655">
          <cell r="B5655" t="str">
            <v>14050702010113</v>
          </cell>
          <cell r="C5655" t="str">
            <v>JCC PRE JUD TC.AMEX PJ CONSU CESP</v>
          </cell>
        </row>
        <row r="5656">
          <cell r="B5656" t="str">
            <v>14050702010114</v>
          </cell>
          <cell r="C5656" t="str">
            <v>JCC PRE JUD TC.MASTER PJ DISP EFEC CES</v>
          </cell>
        </row>
        <row r="5657">
          <cell r="B5657" t="str">
            <v>14050702010115</v>
          </cell>
          <cell r="C5657" t="str">
            <v>JCC PRE JUD TC VISA PJ DISP EFEC CESP</v>
          </cell>
        </row>
        <row r="5658">
          <cell r="B5658" t="str">
            <v>14050702010116</v>
          </cell>
          <cell r="C5658" t="str">
            <v>JCC PRE JUD TC.AMEX PJ DISP EFEC CESP</v>
          </cell>
        </row>
        <row r="5659">
          <cell r="B5659" t="str">
            <v>14050702010201</v>
          </cell>
          <cell r="C5659" t="str">
            <v>CL PRE JUD TC VISA PJ DISP EFEC CESP</v>
          </cell>
        </row>
        <row r="5660">
          <cell r="B5660" t="str">
            <v>14050702010202</v>
          </cell>
          <cell r="C5660" t="str">
            <v>CL PRE JUD TC.AMEX PJ DISP EFEC CESP</v>
          </cell>
        </row>
        <row r="5661">
          <cell r="B5661" t="str">
            <v>14050702010203</v>
          </cell>
          <cell r="C5661" t="str">
            <v>CL PRE JUD TC.MASTER PJ DISP EFEC CESP</v>
          </cell>
        </row>
        <row r="5662">
          <cell r="B5662" t="str">
            <v>14050702020101</v>
          </cell>
          <cell r="C5662" t="str">
            <v>TC VISA COMERCIAL COLOC.COMPRAS CESP</v>
          </cell>
        </row>
        <row r="5663">
          <cell r="B5663" t="str">
            <v>14050702020102</v>
          </cell>
          <cell r="C5663" t="str">
            <v>TC MC COMERCIAL. COLOC. COMPRA CESP</v>
          </cell>
        </row>
        <row r="5664">
          <cell r="B5664" t="str">
            <v>14050702020103</v>
          </cell>
          <cell r="C5664" t="str">
            <v>TC AMEX COMERCIAL COLOC.COMPRAS CESP</v>
          </cell>
        </row>
        <row r="5665">
          <cell r="B5665" t="str">
            <v>14050702020104</v>
          </cell>
          <cell r="C5665" t="str">
            <v>TC VEA COMERCIAL. COLOC. COMPRA CESP</v>
          </cell>
        </row>
        <row r="5666">
          <cell r="B5666" t="str">
            <v>14050702020105</v>
          </cell>
          <cell r="C5666" t="str">
            <v>TC AMEX COMPRA CUOTAS VEN CESP</v>
          </cell>
        </row>
        <row r="5667">
          <cell r="B5667" t="str">
            <v>14050702020106</v>
          </cell>
          <cell r="C5667" t="str">
            <v>TC AMEX COMPRA REV VEN CESP</v>
          </cell>
        </row>
        <row r="5668">
          <cell r="B5668" t="str">
            <v>14050702020107</v>
          </cell>
          <cell r="C5668" t="str">
            <v>TC MC COMPRA CUOTAS VEN CESP</v>
          </cell>
        </row>
        <row r="5669">
          <cell r="B5669" t="str">
            <v>14050702020108</v>
          </cell>
          <cell r="C5669" t="str">
            <v>TC MC COMPRA REV VEN CESP</v>
          </cell>
        </row>
        <row r="5670">
          <cell r="B5670" t="str">
            <v>14050702020109</v>
          </cell>
          <cell r="C5670" t="str">
            <v>TC VISA COMPRA CUOTAS VEN CESP</v>
          </cell>
        </row>
        <row r="5671">
          <cell r="B5671" t="str">
            <v>14050702020110</v>
          </cell>
          <cell r="C5671" t="str">
            <v>TC VISA COMPRA REV VEN CESP</v>
          </cell>
        </row>
        <row r="5672">
          <cell r="B5672" t="str">
            <v>14050702020201</v>
          </cell>
          <cell r="C5672" t="str">
            <v>CL PRE JUD TC VISA PJ CONSUM. CESP</v>
          </cell>
        </row>
        <row r="5673">
          <cell r="B5673" t="str">
            <v>14050702020202</v>
          </cell>
          <cell r="C5673" t="str">
            <v>CL PRE JUD TC.AMEX PJ CONSU CESP</v>
          </cell>
        </row>
        <row r="5674">
          <cell r="B5674" t="str">
            <v>14050702020203</v>
          </cell>
          <cell r="C5674" t="str">
            <v>CL PRE JUD TC.MASTER PJ CONSU CESP</v>
          </cell>
        </row>
        <row r="5675">
          <cell r="B5675" t="str">
            <v>14050702090101</v>
          </cell>
          <cell r="C5675" t="str">
            <v>TC AMEX CDEUDA PAR VEN CESP</v>
          </cell>
        </row>
        <row r="5676">
          <cell r="B5676" t="str">
            <v>14050702090102</v>
          </cell>
          <cell r="C5676" t="str">
            <v>TC AMEX CDEUDA REV VEN CESP</v>
          </cell>
        </row>
        <row r="5677">
          <cell r="B5677" t="str">
            <v>14050702090103</v>
          </cell>
          <cell r="C5677" t="str">
            <v>TC AMEX EXTRACASH VEN CESP</v>
          </cell>
        </row>
        <row r="5678">
          <cell r="B5678" t="str">
            <v>14050702090104</v>
          </cell>
          <cell r="C5678" t="str">
            <v>TC AMEX REPROG PAR VEN CESP</v>
          </cell>
        </row>
        <row r="5679">
          <cell r="B5679" t="str">
            <v>14050702090105</v>
          </cell>
          <cell r="C5679" t="str">
            <v>TC AMEX REPROG REV VEN CESP</v>
          </cell>
        </row>
        <row r="5680">
          <cell r="B5680" t="str">
            <v>14050702090106</v>
          </cell>
          <cell r="C5680" t="str">
            <v>TC MC CDEUDA PAR VEN CESP</v>
          </cell>
        </row>
        <row r="5681">
          <cell r="B5681" t="str">
            <v>14050702090107</v>
          </cell>
          <cell r="C5681" t="str">
            <v>TC MC CDEUDA REV VEN CESP</v>
          </cell>
        </row>
        <row r="5682">
          <cell r="B5682" t="str">
            <v>14050702090108</v>
          </cell>
          <cell r="C5682" t="str">
            <v>TC MC EXTRACASH VEN CESP</v>
          </cell>
        </row>
        <row r="5683">
          <cell r="B5683" t="str">
            <v>14050702090109</v>
          </cell>
          <cell r="C5683" t="str">
            <v>TC MC REPROG PAR VEN CESP</v>
          </cell>
        </row>
        <row r="5684">
          <cell r="B5684" t="str">
            <v>14050702090110</v>
          </cell>
          <cell r="C5684" t="str">
            <v>TC MC REPROG REV VEN CESP</v>
          </cell>
        </row>
        <row r="5685">
          <cell r="B5685" t="str">
            <v>14050702090111</v>
          </cell>
          <cell r="C5685" t="str">
            <v>TC VISA CDEUDA PAR VEN CESP</v>
          </cell>
        </row>
        <row r="5686">
          <cell r="B5686" t="str">
            <v>14050702090112</v>
          </cell>
          <cell r="C5686" t="str">
            <v>TC VISA CDEUDA REV VEN CESP</v>
          </cell>
        </row>
        <row r="5687">
          <cell r="B5687" t="str">
            <v>14050702090113</v>
          </cell>
          <cell r="C5687" t="str">
            <v>TC VISA EXTRACASH VEN CESP</v>
          </cell>
        </row>
        <row r="5688">
          <cell r="B5688" t="str">
            <v>14050702090114</v>
          </cell>
          <cell r="C5688" t="str">
            <v>TC VISA REPROG PAR VEN CESP</v>
          </cell>
        </row>
        <row r="5689">
          <cell r="B5689" t="str">
            <v>14050702090115</v>
          </cell>
          <cell r="C5689" t="str">
            <v>TC VISA REPROG REV VEN CESP</v>
          </cell>
        </row>
        <row r="5690">
          <cell r="B5690" t="str">
            <v>14050704000101</v>
          </cell>
          <cell r="C5690" t="str">
            <v>CL PRE JUD SOBR CCTE. PJ VENC CESP</v>
          </cell>
        </row>
        <row r="5691">
          <cell r="B5691" t="str">
            <v>14050704000102</v>
          </cell>
          <cell r="C5691" t="str">
            <v>IM SOBREG VENC CTA CTE PJ S/F CESP</v>
          </cell>
        </row>
        <row r="5692">
          <cell r="B5692" t="str">
            <v>14050704000201</v>
          </cell>
          <cell r="C5692" t="str">
            <v>IM SOBREG VENC CTA CTE PJ CESP</v>
          </cell>
        </row>
        <row r="5693">
          <cell r="B5693" t="str">
            <v>14050704000202</v>
          </cell>
          <cell r="C5693" t="str">
            <v>IM SOBREG VENC CTA CTE PJ S/F CESP</v>
          </cell>
        </row>
        <row r="5694">
          <cell r="B5694" t="str">
            <v>14050704000301</v>
          </cell>
          <cell r="C5694" t="str">
            <v>JCC PRE JUD SOBR CCTE. PJ VENC CESP</v>
          </cell>
        </row>
        <row r="5695">
          <cell r="B5695" t="str">
            <v>14050705010101</v>
          </cell>
          <cell r="C5695" t="str">
            <v>CL PAG DSCTO VENC CESP</v>
          </cell>
        </row>
        <row r="5696">
          <cell r="B5696" t="str">
            <v>14050705010102</v>
          </cell>
          <cell r="C5696" t="str">
            <v>CL PAG.DSCTO D/P VENC CESP</v>
          </cell>
        </row>
        <row r="5697">
          <cell r="B5697" t="str">
            <v>14050705010103</v>
          </cell>
          <cell r="C5697" t="str">
            <v>JCC PRE JUDIC DSCTO.PAG CESP</v>
          </cell>
        </row>
        <row r="5698">
          <cell r="B5698" t="str">
            <v>14050705010104</v>
          </cell>
          <cell r="C5698" t="str">
            <v>JCC PRE JUDIC DSCTO.LETRAS VENC CESP G</v>
          </cell>
        </row>
        <row r="5699">
          <cell r="B5699" t="str">
            <v>14050705010105</v>
          </cell>
          <cell r="C5699" t="str">
            <v>LPC PAG.TSA.DSCTO D/P VENC CESP</v>
          </cell>
        </row>
        <row r="5700">
          <cell r="B5700" t="str">
            <v>14050705010106</v>
          </cell>
          <cell r="C5700" t="str">
            <v>LPC PAG.TSA.DSCTO VENC CESP</v>
          </cell>
        </row>
        <row r="5701">
          <cell r="B5701" t="str">
            <v>14050705010201</v>
          </cell>
          <cell r="C5701" t="str">
            <v>CL PRE JUDIC DSCTO.PAG CESP</v>
          </cell>
        </row>
        <row r="5702">
          <cell r="B5702" t="str">
            <v>14050705020101</v>
          </cell>
          <cell r="C5702" t="str">
            <v>PR LETRAS  DSCTO VC   CESP</v>
          </cell>
        </row>
        <row r="5703">
          <cell r="B5703" t="str">
            <v>14050705020102</v>
          </cell>
          <cell r="C5703" t="str">
            <v>PR DSCTO ELECTR SM PERU VEN CCOR</v>
          </cell>
        </row>
        <row r="5704">
          <cell r="B5704" t="str">
            <v>14050705020104</v>
          </cell>
          <cell r="C5704" t="str">
            <v>PR LETRAS T. DESCONTADA  VENC   CESP 1</v>
          </cell>
        </row>
        <row r="5705">
          <cell r="B5705" t="str">
            <v>14050705020105</v>
          </cell>
          <cell r="C5705" t="str">
            <v>FCD DSCTO ELECTR VENC DUDOSO CESP</v>
          </cell>
        </row>
        <row r="5706">
          <cell r="B5706" t="str">
            <v>14050705020106</v>
          </cell>
          <cell r="C5706" t="str">
            <v>FCD DESC. LET. VENC. CESP DUPE</v>
          </cell>
        </row>
        <row r="5707">
          <cell r="B5707" t="str">
            <v>14050705020107</v>
          </cell>
          <cell r="C5707" t="str">
            <v>FCD DESC. FACT. VENC. CESP DUPE</v>
          </cell>
        </row>
        <row r="5708">
          <cell r="B5708" t="str">
            <v>14050705020108</v>
          </cell>
          <cell r="C5708" t="str">
            <v>FCD DESC. VIRTUAL VENC. CESP DUPE</v>
          </cell>
        </row>
        <row r="5709">
          <cell r="B5709" t="str">
            <v>14050705020109</v>
          </cell>
          <cell r="C5709" t="str">
            <v>FCD DESC. FACT. NEG. VENC. CESP DUPE</v>
          </cell>
        </row>
        <row r="5710">
          <cell r="B5710" t="str">
            <v>14050705020110</v>
          </cell>
          <cell r="C5710" t="str">
            <v>FCD DESC. VIRTUAL VENC. CESP NORMAL</v>
          </cell>
        </row>
        <row r="5711">
          <cell r="B5711" t="str">
            <v>14050705020201</v>
          </cell>
          <cell r="C5711" t="str">
            <v>CL PRE JUDIC DSCTO.LETRAS VENC CESP GL</v>
          </cell>
        </row>
        <row r="5712">
          <cell r="B5712" t="str">
            <v>14050706010101</v>
          </cell>
          <cell r="C5712" t="str">
            <v>LPC PAG TV D/P REV VENC LPC CESP</v>
          </cell>
        </row>
        <row r="5713">
          <cell r="B5713" t="str">
            <v>14050706010102</v>
          </cell>
          <cell r="C5713" t="str">
            <v>LPC VENC PAG TV RP REVOL CESP</v>
          </cell>
        </row>
        <row r="5714">
          <cell r="B5714" t="str">
            <v>14050706010103</v>
          </cell>
          <cell r="C5714" t="str">
            <v>LPC PAG TV REF VENC REV CESP</v>
          </cell>
        </row>
        <row r="5715">
          <cell r="B5715" t="str">
            <v>14050706010104</v>
          </cell>
          <cell r="C5715" t="str">
            <v>LPC PAG TV REEST REV VENC CESP</v>
          </cell>
        </row>
        <row r="5716">
          <cell r="B5716" t="str">
            <v>14050706010105</v>
          </cell>
          <cell r="C5716" t="str">
            <v>LPC P.TV REC.COFIDE REVOL VEN CESP</v>
          </cell>
        </row>
        <row r="5717">
          <cell r="B5717" t="str">
            <v>14050706010106</v>
          </cell>
          <cell r="C5717" t="str">
            <v>LPC PAG TV COFIDE VENC D/P CESP</v>
          </cell>
        </row>
        <row r="5718">
          <cell r="B5718" t="str">
            <v>14050706010107</v>
          </cell>
          <cell r="C5718" t="str">
            <v>LPC PAG TV RP MED PLAZO REVOL</v>
          </cell>
        </row>
        <row r="5719">
          <cell r="B5719" t="str">
            <v>14050706010108</v>
          </cell>
          <cell r="C5719" t="str">
            <v>LPC PAG TV RP MED PLAZO REVOL D/P</v>
          </cell>
        </row>
        <row r="5720">
          <cell r="B5720" t="str">
            <v>14050706010109</v>
          </cell>
          <cell r="C5720" t="str">
            <v>LPC PAG TV INMOBILIARIO REV</v>
          </cell>
        </row>
        <row r="5721">
          <cell r="B5721" t="str">
            <v>14050706010110</v>
          </cell>
          <cell r="C5721" t="str">
            <v>LPC PAG TV INMOBILIARIO REV D/P</v>
          </cell>
        </row>
        <row r="5722">
          <cell r="B5722" t="str">
            <v>14050706010111</v>
          </cell>
          <cell r="C5722" t="str">
            <v>LPC PAG TV REVOL EUROS</v>
          </cell>
        </row>
        <row r="5723">
          <cell r="B5723" t="str">
            <v>14050706010112</v>
          </cell>
          <cell r="C5723" t="str">
            <v>LPC PAG TV REVOL EUROS</v>
          </cell>
        </row>
        <row r="5724">
          <cell r="B5724" t="str">
            <v>14050706010201</v>
          </cell>
          <cell r="C5724" t="str">
            <v>CL PAG. TV D/P REVOL VEN CESP</v>
          </cell>
        </row>
        <row r="5725">
          <cell r="B5725" t="str">
            <v>14050706010202</v>
          </cell>
          <cell r="C5725" t="str">
            <v>CL PAG TV REVOLV VEN CESP</v>
          </cell>
        </row>
        <row r="5726">
          <cell r="B5726" t="str">
            <v>14050706010203</v>
          </cell>
          <cell r="C5726" t="str">
            <v>CL PAG.TV NEG.INMOBIL REVOLV VEN CESP</v>
          </cell>
        </row>
        <row r="5727">
          <cell r="B5727" t="str">
            <v>14050706010204</v>
          </cell>
          <cell r="C5727" t="str">
            <v>CL P.TV OTROS SUSP.REVOLV VEN CESP</v>
          </cell>
        </row>
        <row r="5728">
          <cell r="B5728" t="str">
            <v>14050706010205</v>
          </cell>
          <cell r="C5728" t="str">
            <v>CL P.TV REC.COFIDE.REV VEN CESP</v>
          </cell>
        </row>
        <row r="5729">
          <cell r="B5729" t="str">
            <v>14050706010206</v>
          </cell>
          <cell r="C5729" t="str">
            <v>CL PRE JUDIC RP CAP.TRAB VENC NO REVOL</v>
          </cell>
        </row>
        <row r="5730">
          <cell r="B5730" t="str">
            <v>14050706010207</v>
          </cell>
          <cell r="C5730" t="str">
            <v>CL PRE JUD PAG.TV.COFIDE REVOL CESP</v>
          </cell>
        </row>
        <row r="5731">
          <cell r="B5731" t="str">
            <v>14050706010301</v>
          </cell>
          <cell r="C5731" t="str">
            <v>JCC PRE JUD PAG.TV.COFIDE REVOL CESP</v>
          </cell>
        </row>
        <row r="5732">
          <cell r="B5732" t="str">
            <v>14050706010308</v>
          </cell>
          <cell r="C5732" t="str">
            <v>LPC REACTIVA PERU VEN CESP\NORM</v>
          </cell>
        </row>
        <row r="5733">
          <cell r="B5733" t="str">
            <v>14050706010309</v>
          </cell>
          <cell r="C5733" t="str">
            <v>LPC REACTIVA PERU VEN CESP\DUPE</v>
          </cell>
        </row>
        <row r="5734">
          <cell r="B5734" t="str">
            <v>14050706010310</v>
          </cell>
          <cell r="C5734" t="str">
            <v>LPC COFIDE FONDOS PERU VEN CESP\NORM</v>
          </cell>
        </row>
        <row r="5735">
          <cell r="B5735" t="str">
            <v>14050706010311</v>
          </cell>
          <cell r="C5735" t="str">
            <v>LPC COFIDE FONDOS PERU VEN CESP\DUPE</v>
          </cell>
        </row>
        <row r="5736">
          <cell r="B5736" t="str">
            <v>14050706010312</v>
          </cell>
          <cell r="C5736" t="str">
            <v>LPC COFIDE FONDO CRECER VEN CESP\NORM</v>
          </cell>
        </row>
        <row r="5737">
          <cell r="B5737" t="str">
            <v>14050706010313</v>
          </cell>
          <cell r="C5737" t="str">
            <v>LPC REACTIVA PERU VEN CESP\NORM</v>
          </cell>
        </row>
        <row r="5738">
          <cell r="B5738" t="str">
            <v>14050706020101</v>
          </cell>
          <cell r="C5738" t="str">
            <v>CL PRE JUD TV MEDI. PLZ C/FIJA CESP</v>
          </cell>
        </row>
        <row r="5739">
          <cell r="B5739" t="str">
            <v>14050706020201</v>
          </cell>
          <cell r="C5739" t="str">
            <v>JCC PRE JUD TV MEDI. PLZ C/FIJA CESP</v>
          </cell>
        </row>
        <row r="5740">
          <cell r="B5740" t="str">
            <v>14050706020202</v>
          </cell>
          <cell r="C5740" t="str">
            <v>MYP D/P CAP VENC CAP.TRAB CESP</v>
          </cell>
        </row>
        <row r="5741">
          <cell r="B5741" t="str">
            <v>14050706020203</v>
          </cell>
          <cell r="C5741" t="str">
            <v>MYP CAP.VENC CAP.TRAB.CESP</v>
          </cell>
        </row>
        <row r="5742">
          <cell r="B5742" t="str">
            <v>14050706090101</v>
          </cell>
          <cell r="C5742" t="str">
            <v>LPC PAG TV D/P VENC NO REV CESP</v>
          </cell>
        </row>
        <row r="5743">
          <cell r="B5743" t="str">
            <v>14050706090102</v>
          </cell>
          <cell r="C5743" t="str">
            <v>LPC VENC PAG TV RP NO REVOL CESP</v>
          </cell>
        </row>
        <row r="5744">
          <cell r="B5744" t="str">
            <v>14050706090103</v>
          </cell>
          <cell r="C5744" t="str">
            <v>LPC PAG TV REF VENC NO REV CESP</v>
          </cell>
        </row>
        <row r="5745">
          <cell r="B5745" t="str">
            <v>14050706090109</v>
          </cell>
          <cell r="C5745" t="str">
            <v>LPC PAG TV REEST NO REV VENC CESP</v>
          </cell>
        </row>
        <row r="5746">
          <cell r="B5746" t="str">
            <v>14050706090110</v>
          </cell>
          <cell r="C5746" t="str">
            <v>LPC P.TV REC.COFIDE NO REVOL VEN CESP</v>
          </cell>
        </row>
        <row r="5747">
          <cell r="B5747" t="str">
            <v>14050706090111</v>
          </cell>
          <cell r="C5747" t="str">
            <v>LPC PAG TV COFIDE VENC D/P CESP</v>
          </cell>
        </row>
        <row r="5748">
          <cell r="B5748" t="str">
            <v>14050706090112</v>
          </cell>
          <cell r="C5748" t="str">
            <v>LPC PAG TV RP MED PLAZO NO REV</v>
          </cell>
        </row>
        <row r="5749">
          <cell r="B5749" t="str">
            <v>14050706090113</v>
          </cell>
          <cell r="C5749" t="str">
            <v>LPC PAG TV RP MED PLAZO NO REV D/P</v>
          </cell>
        </row>
        <row r="5750">
          <cell r="B5750" t="str">
            <v>14050706090114</v>
          </cell>
          <cell r="C5750" t="str">
            <v>LPC PAG TV INMOBILIARIO NO REV</v>
          </cell>
        </row>
        <row r="5751">
          <cell r="B5751" t="str">
            <v>14050706090115</v>
          </cell>
          <cell r="C5751" t="str">
            <v>LPC PAG TV INMOBILIARIO NO REV D/P</v>
          </cell>
        </row>
        <row r="5752">
          <cell r="B5752" t="str">
            <v>14050706090116</v>
          </cell>
          <cell r="C5752" t="str">
            <v>LPC PAG TV NO REVOL EUROS</v>
          </cell>
        </row>
        <row r="5753">
          <cell r="B5753" t="str">
            <v>14050706090117</v>
          </cell>
          <cell r="C5753" t="str">
            <v>LPC PAG TV NO REVOL EUROS</v>
          </cell>
        </row>
        <row r="5754">
          <cell r="B5754" t="str">
            <v>14050706090201</v>
          </cell>
          <cell r="C5754" t="str">
            <v>CL PAG. TV D/P NO REVOLV VEN CESP</v>
          </cell>
        </row>
        <row r="5755">
          <cell r="B5755" t="str">
            <v>14050706090202</v>
          </cell>
          <cell r="C5755" t="str">
            <v>CL PAG TV NO REVOLV VEN CESP</v>
          </cell>
        </row>
        <row r="5756">
          <cell r="B5756" t="str">
            <v>14050706090203</v>
          </cell>
          <cell r="C5756" t="str">
            <v>CL PAG.TV NEG.INMOBIL NO REVOLV VEN CE</v>
          </cell>
        </row>
        <row r="5757">
          <cell r="B5757" t="str">
            <v>14050706090204</v>
          </cell>
          <cell r="C5757" t="str">
            <v>CL P.TV OTROS SUSP.NO REV VEN CESP</v>
          </cell>
        </row>
        <row r="5758">
          <cell r="B5758" t="str">
            <v>14050706090205</v>
          </cell>
          <cell r="C5758" t="str">
            <v>CL P.TV REC.COFIDE.  NO REV VEN CESP</v>
          </cell>
        </row>
        <row r="5759">
          <cell r="B5759" t="str">
            <v>14050706090206</v>
          </cell>
          <cell r="C5759" t="str">
            <v>CL PRE JUDIC RP CAP.TRAB VENC NO REVOL</v>
          </cell>
        </row>
        <row r="5760">
          <cell r="B5760" t="str">
            <v>14050706090207</v>
          </cell>
          <cell r="C5760" t="str">
            <v>CL PRE JUD PAG.TV.COFIDE NO REVOL CESP</v>
          </cell>
        </row>
        <row r="5761">
          <cell r="B5761" t="str">
            <v>14050706090208</v>
          </cell>
          <cell r="C5761" t="str">
            <v>CL PRE JUDIC CARTA FIANZA VENC CESP GL</v>
          </cell>
        </row>
        <row r="5762">
          <cell r="B5762" t="str">
            <v>14050706090301</v>
          </cell>
          <cell r="C5762" t="str">
            <v>JCC PRE JUDIC RP CAP.TRAB VENC NO REVO</v>
          </cell>
        </row>
        <row r="5763">
          <cell r="B5763" t="str">
            <v>14050706090302</v>
          </cell>
          <cell r="C5763" t="str">
            <v>JCC PRE JUDIC RP CAP.TRAB VENC NO REVO</v>
          </cell>
        </row>
        <row r="5764">
          <cell r="B5764" t="str">
            <v>14050706090303</v>
          </cell>
          <cell r="C5764" t="str">
            <v>JCC PRE JUD PAG.TV.COFIDE NO REVOL CES</v>
          </cell>
        </row>
        <row r="5765">
          <cell r="B5765" t="str">
            <v>14050706090310</v>
          </cell>
          <cell r="C5765" t="str">
            <v>LPC REACTIVA PERU VEN CESP\NORM</v>
          </cell>
        </row>
        <row r="5766">
          <cell r="B5766" t="str">
            <v>14050706090311</v>
          </cell>
          <cell r="C5766" t="str">
            <v>LPC REACTIVA PERU VEN CESP\DUPE</v>
          </cell>
        </row>
        <row r="5767">
          <cell r="B5767" t="str">
            <v>14050706090312</v>
          </cell>
          <cell r="C5767" t="str">
            <v>LPC COFIDE FONDOS PERU VEN CESP\NORM</v>
          </cell>
        </row>
        <row r="5768">
          <cell r="B5768" t="str">
            <v>14050706090313</v>
          </cell>
          <cell r="C5768" t="str">
            <v>LPC COFIDE FONDOS PERU VEN CESP\DUPE</v>
          </cell>
        </row>
        <row r="5769">
          <cell r="B5769" t="str">
            <v>14050706090314</v>
          </cell>
          <cell r="C5769" t="str">
            <v>LPC COFIDE FONDO CRECER VEN CESP\NORM</v>
          </cell>
        </row>
        <row r="5770">
          <cell r="B5770" t="str">
            <v>14050706090315</v>
          </cell>
          <cell r="C5770" t="str">
            <v>LPC REACTIVA PERU VEN CESP\NORM</v>
          </cell>
        </row>
        <row r="5771">
          <cell r="B5771" t="str">
            <v>14050710000101</v>
          </cell>
          <cell r="C5771" t="str">
            <v>PR FACT EN FACTORING VENC C/P CESP</v>
          </cell>
        </row>
        <row r="5772">
          <cell r="B5772" t="str">
            <v>14050710000102</v>
          </cell>
          <cell r="C5772" t="str">
            <v>PR FACT ELECTR LET/FACT VEN CESP</v>
          </cell>
        </row>
        <row r="5773">
          <cell r="B5773" t="str">
            <v>14050710000103</v>
          </cell>
          <cell r="C5773" t="str">
            <v>PR LETRAS FACTORING VEN CESP</v>
          </cell>
        </row>
        <row r="5774">
          <cell r="B5774" t="str">
            <v>14050710000104</v>
          </cell>
          <cell r="C5774" t="str">
            <v>PR FACT INTERN VENC CESP</v>
          </cell>
        </row>
        <row r="5775">
          <cell r="B5775" t="str">
            <v>14050710000105</v>
          </cell>
          <cell r="C5775" t="str">
            <v>PR PERU FACTORING CAP VEN CESP</v>
          </cell>
        </row>
        <row r="5776">
          <cell r="B5776" t="str">
            <v>14050710000106</v>
          </cell>
          <cell r="C5776" t="str">
            <v>PR FORFAITING EXPORTACIÓN VENC CESP</v>
          </cell>
        </row>
        <row r="5777">
          <cell r="B5777" t="str">
            <v>14050710000107</v>
          </cell>
          <cell r="C5777" t="str">
            <v>FCD FACT INTER EXPO VENC NORMCESP</v>
          </cell>
        </row>
        <row r="5778">
          <cell r="B5778" t="str">
            <v>14050710000108</v>
          </cell>
          <cell r="C5778" t="str">
            <v>FCD FORFAITING EXPO VENC NORM  CESP</v>
          </cell>
        </row>
        <row r="5779">
          <cell r="B5779" t="str">
            <v>14050710000109</v>
          </cell>
          <cell r="C5779" t="str">
            <v>FCD FACT INTER EXPO VENC DUPECESP</v>
          </cell>
        </row>
        <row r="5780">
          <cell r="B5780" t="str">
            <v>14050710000110</v>
          </cell>
          <cell r="C5780" t="str">
            <v>FCD FORFAITING EXPO VENC DUPE  CESP</v>
          </cell>
        </row>
        <row r="5781">
          <cell r="B5781" t="str">
            <v>14050710000111</v>
          </cell>
          <cell r="C5781" t="str">
            <v>FCD CONFIRMING INTERNACIONAL VENC NORM</v>
          </cell>
        </row>
        <row r="5782">
          <cell r="B5782" t="str">
            <v>14050710000112</v>
          </cell>
          <cell r="C5782" t="str">
            <v>FCD CONFIRMING INTERNACIONAL VENC DUPE</v>
          </cell>
        </row>
        <row r="5783">
          <cell r="B5783" t="str">
            <v>14050710000201</v>
          </cell>
          <cell r="C5783" t="str">
            <v>CL PRE JUDIC FACTORING LET VENC CESP G</v>
          </cell>
        </row>
        <row r="5784">
          <cell r="B5784" t="str">
            <v>14050710000202</v>
          </cell>
          <cell r="C5784" t="str">
            <v>CL PRE JUDIC FACTORING FACT VENC CESP</v>
          </cell>
        </row>
        <row r="5785">
          <cell r="B5785" t="str">
            <v>14050710000203</v>
          </cell>
          <cell r="C5785" t="str">
            <v>CL EX FACTORING FORFAITING VEN CESP</v>
          </cell>
        </row>
        <row r="5786">
          <cell r="B5786" t="str">
            <v>14050710000204</v>
          </cell>
          <cell r="C5786" t="str">
            <v>CL CONFIRMING INTER  VENC CESP</v>
          </cell>
        </row>
        <row r="5787">
          <cell r="B5787" t="str">
            <v>14050710000301</v>
          </cell>
          <cell r="C5787" t="str">
            <v>JCC PRE JUDIC FACTORING LET VENC CESP</v>
          </cell>
        </row>
        <row r="5788">
          <cell r="B5788" t="str">
            <v>14050710000302</v>
          </cell>
          <cell r="C5788" t="str">
            <v>JCC PRE JUDIC FACTORING FACT VENC CESP</v>
          </cell>
        </row>
        <row r="5789">
          <cell r="B5789" t="str">
            <v>14050710000401</v>
          </cell>
          <cell r="C5789" t="str">
            <v>FCD FACT ELECTR VENC DUDOSO CESP</v>
          </cell>
        </row>
        <row r="5790">
          <cell r="B5790" t="str">
            <v>14050710000402</v>
          </cell>
          <cell r="C5790" t="str">
            <v>FCD fAC. FIS. LET. VENC. CESP DUPE</v>
          </cell>
        </row>
        <row r="5791">
          <cell r="B5791" t="str">
            <v>14050710000403</v>
          </cell>
          <cell r="C5791" t="str">
            <v>FCD FAC. FIS. fAC.. VENC. CESP DUPE</v>
          </cell>
        </row>
        <row r="5792">
          <cell r="B5792" t="str">
            <v>14050710000404</v>
          </cell>
          <cell r="C5792" t="str">
            <v>FACT INTER IMPORT VENC. CESP DUPE</v>
          </cell>
        </row>
        <row r="5793">
          <cell r="B5793" t="str">
            <v>14050710000405</v>
          </cell>
          <cell r="C5793" t="str">
            <v>FACT INTER IMPORT  VENC. CESP NORMAL</v>
          </cell>
        </row>
        <row r="5794">
          <cell r="B5794" t="str">
            <v>14050711000101</v>
          </cell>
          <cell r="C5794" t="str">
            <v>LPC LEASING INT DIFERIDOS VENC RP CESP</v>
          </cell>
        </row>
        <row r="5795">
          <cell r="B5795" t="str">
            <v>14050711000102</v>
          </cell>
          <cell r="C5795" t="str">
            <v>LPC LEASING SEGURO INT DIF VENC RP CES</v>
          </cell>
        </row>
        <row r="5796">
          <cell r="B5796" t="str">
            <v>14050711000103</v>
          </cell>
          <cell r="C5796" t="str">
            <v>LPC LEASING VENC SEGUROS RP CESP</v>
          </cell>
        </row>
        <row r="5797">
          <cell r="B5797" t="str">
            <v>14050711000104</v>
          </cell>
          <cell r="C5797" t="str">
            <v>LPC LEASING VENC IGV RP CESP</v>
          </cell>
        </row>
        <row r="5798">
          <cell r="B5798" t="str">
            <v>14050711000105</v>
          </cell>
          <cell r="C5798" t="str">
            <v>LPC LEASING DEL BIEN VENC RP CESP</v>
          </cell>
        </row>
        <row r="5799">
          <cell r="B5799" t="str">
            <v>14050711000106</v>
          </cell>
          <cell r="C5799" t="str">
            <v>LPC LEAS D/P INT DIF VENC RP CESP</v>
          </cell>
        </row>
        <row r="5800">
          <cell r="B5800" t="str">
            <v>14050711000107</v>
          </cell>
          <cell r="C5800" t="str">
            <v>LPC LEAS D/P SEG INT DIF VENC RP CESP</v>
          </cell>
        </row>
        <row r="5801">
          <cell r="B5801" t="str">
            <v>14050711000108</v>
          </cell>
          <cell r="C5801" t="str">
            <v>LPC LEASING VENC D/P SEG RP CESP</v>
          </cell>
        </row>
        <row r="5802">
          <cell r="B5802" t="str">
            <v>14050711000109</v>
          </cell>
          <cell r="C5802" t="str">
            <v>LPC LEAS DEL BIEN VENC D/P RP CESP</v>
          </cell>
        </row>
        <row r="5803">
          <cell r="B5803" t="str">
            <v>14050711000110</v>
          </cell>
          <cell r="C5803" t="str">
            <v>LPC LEASING VENC D/P IGV RP CESP</v>
          </cell>
        </row>
        <row r="5804">
          <cell r="B5804" t="str">
            <v>14050711000201</v>
          </cell>
          <cell r="C5804" t="str">
            <v>LPC LEASING COFIDE INT DIF VENC PDL CE</v>
          </cell>
        </row>
        <row r="5805">
          <cell r="B5805" t="str">
            <v>14050711000202</v>
          </cell>
          <cell r="C5805" t="str">
            <v>LPC LEASING COFIDE SEGURO INT DIF VENC</v>
          </cell>
        </row>
        <row r="5806">
          <cell r="B5806" t="str">
            <v>14050711000203</v>
          </cell>
          <cell r="C5806" t="str">
            <v>LPC LEASING COFIDE VENC SEGUROS PSG CE</v>
          </cell>
        </row>
        <row r="5807">
          <cell r="B5807" t="str">
            <v>14050711000204</v>
          </cell>
          <cell r="C5807" t="str">
            <v>LPC LEASING COFIDE VENC IGV PIG CESP</v>
          </cell>
        </row>
        <row r="5808">
          <cell r="B5808" t="str">
            <v>14050711000205</v>
          </cell>
          <cell r="C5808" t="str">
            <v>LPC LEASING COFIDE VENC PRI CESP</v>
          </cell>
        </row>
        <row r="5809">
          <cell r="B5809" t="str">
            <v>14050711000206</v>
          </cell>
          <cell r="C5809" t="str">
            <v>LPC LS COFIDE D/P INT DIF VENC PDL CES</v>
          </cell>
        </row>
        <row r="5810">
          <cell r="B5810" t="str">
            <v>14050711000207</v>
          </cell>
          <cell r="C5810" t="str">
            <v>LPC LS COFIDE D/P SEG INT DIF VENC PDS</v>
          </cell>
        </row>
        <row r="5811">
          <cell r="B5811" t="str">
            <v>14050711000208</v>
          </cell>
          <cell r="C5811" t="str">
            <v>LPC LEASING COFIDE VENC D/P SEG PSG CE</v>
          </cell>
        </row>
        <row r="5812">
          <cell r="B5812" t="str">
            <v>14050711000209</v>
          </cell>
          <cell r="C5812" t="str">
            <v>LPC LEASING COFIDE VENC D/P IGV PIG CE</v>
          </cell>
        </row>
        <row r="5813">
          <cell r="B5813" t="str">
            <v>14050711000210</v>
          </cell>
          <cell r="C5813" t="str">
            <v>LPC LEASING COFIDE VENC D/P PRI CESP</v>
          </cell>
        </row>
        <row r="5814">
          <cell r="B5814" t="str">
            <v>14050719060101</v>
          </cell>
          <cell r="C5814" t="str">
            <v>PAG TV REFINANCIADO VENC - LPC CESP</v>
          </cell>
        </row>
        <row r="5815">
          <cell r="B5815" t="str">
            <v>14050719060102</v>
          </cell>
          <cell r="C5815" t="str">
            <v>$CL PAG.REF.TV VENC CMED</v>
          </cell>
        </row>
        <row r="5816">
          <cell r="B5816" t="str">
            <v>14050721000101</v>
          </cell>
          <cell r="C5816" t="str">
            <v>CL CXL CC ACEPTAC BKT  VEN CESP</v>
          </cell>
        </row>
        <row r="5817">
          <cell r="B5817" t="str">
            <v>14050721000102</v>
          </cell>
          <cell r="C5817" t="str">
            <v>CL CXL AVAL X ACEPTAC VENC CESP</v>
          </cell>
        </row>
        <row r="5818">
          <cell r="B5818" t="str">
            <v>14050721000103</v>
          </cell>
          <cell r="C5818" t="str">
            <v>CL CXL CRED. X LIQUI.CC AVAL VEN CESP</v>
          </cell>
        </row>
        <row r="5819">
          <cell r="B5819" t="str">
            <v>14050721000104</v>
          </cell>
          <cell r="C5819" t="str">
            <v>CL CXL.CAR CRED VISTA VEN CESP</v>
          </cell>
        </row>
        <row r="5820">
          <cell r="B5820" t="str">
            <v>14050721000105</v>
          </cell>
          <cell r="C5820" t="str">
            <v>CL CXL.STAND BY VEN CESP</v>
          </cell>
        </row>
        <row r="5821">
          <cell r="B5821" t="str">
            <v>14050721000106</v>
          </cell>
          <cell r="C5821" t="str">
            <v>CL CXL.COBRA AVALA VEN CESP</v>
          </cell>
        </row>
        <row r="5822">
          <cell r="B5822" t="str">
            <v>14050721000201</v>
          </cell>
          <cell r="C5822" t="str">
            <v>CL CRED.POR LIQ. CARTA FIANZA VEN CESP</v>
          </cell>
        </row>
        <row r="5823">
          <cell r="B5823" t="str">
            <v>14050721000202</v>
          </cell>
          <cell r="C5823" t="str">
            <v>JCC COB.PRE.JUD. CARTA FIANZA CESP</v>
          </cell>
        </row>
        <row r="5824">
          <cell r="B5824" t="str">
            <v>14050722060101</v>
          </cell>
          <cell r="C5824" t="str">
            <v>LPC PAG TV REESTRUC COFIDE VENC CESP</v>
          </cell>
        </row>
        <row r="5825">
          <cell r="B5825" t="str">
            <v>14050726000101</v>
          </cell>
          <cell r="C5825" t="str">
            <v>LPC PAG IMPORT.D/P VENC CESP</v>
          </cell>
        </row>
        <row r="5826">
          <cell r="B5826" t="str">
            <v>14050726000102</v>
          </cell>
          <cell r="C5826" t="str">
            <v>LPC PAG.VENC EX PRE EMB D/P CESP</v>
          </cell>
        </row>
        <row r="5827">
          <cell r="B5827" t="str">
            <v>14050726000103</v>
          </cell>
          <cell r="C5827" t="str">
            <v>LPC PAG EXP POST EMB RP D/P CESP</v>
          </cell>
        </row>
        <row r="5828">
          <cell r="B5828" t="str">
            <v>14050726000104</v>
          </cell>
          <cell r="C5828" t="str">
            <v>LPC PAG EXP PRE EM.RP VEN CESP</v>
          </cell>
        </row>
        <row r="5829">
          <cell r="B5829" t="str">
            <v>14050726000105</v>
          </cell>
          <cell r="C5829" t="str">
            <v>LPC PAG EXP POST EMB RP CESP VENC</v>
          </cell>
        </row>
        <row r="5830">
          <cell r="B5830" t="str">
            <v>14050726000106</v>
          </cell>
          <cell r="C5830" t="str">
            <v>LPC WORK CAP. EX PRE EMB.VEN CESP</v>
          </cell>
        </row>
        <row r="5831">
          <cell r="B5831" t="str">
            <v>14050726000107</v>
          </cell>
          <cell r="C5831" t="str">
            <v>LPC FINANC PRE EMBARQUE</v>
          </cell>
        </row>
        <row r="5832">
          <cell r="B5832" t="str">
            <v>14050726000108</v>
          </cell>
          <cell r="C5832" t="str">
            <v>LPC FINANC PRE EMBARQUE  D/P</v>
          </cell>
        </row>
        <row r="5833">
          <cell r="B5833" t="str">
            <v>14050726000109</v>
          </cell>
          <cell r="C5833" t="str">
            <v>LPC FINANC PRE EMBARQUE-SEPYMEX CESP</v>
          </cell>
        </row>
        <row r="5834">
          <cell r="B5834" t="str">
            <v>14050726000110</v>
          </cell>
          <cell r="C5834" t="str">
            <v>LPC FINANC PRE EMBARQUE  D/P-SEPYMEX C</v>
          </cell>
        </row>
        <row r="5835">
          <cell r="B5835" t="str">
            <v>14050726000111</v>
          </cell>
          <cell r="C5835" t="str">
            <v>LPC PRE EMBARQUE FINANC. VEN. NORM CES</v>
          </cell>
        </row>
        <row r="5836">
          <cell r="B5836" t="str">
            <v>14050726000112</v>
          </cell>
          <cell r="C5836" t="str">
            <v>LPC PRE EMBARQUE FINANC. VEN. DUPE CES</v>
          </cell>
        </row>
        <row r="5837">
          <cell r="B5837" t="str">
            <v>14050726000113</v>
          </cell>
          <cell r="C5837" t="str">
            <v>LPC POST EMBARQUE FINANC. VEN. NORM CE</v>
          </cell>
        </row>
        <row r="5838">
          <cell r="B5838" t="str">
            <v>14050726000114</v>
          </cell>
          <cell r="C5838" t="str">
            <v>LPC POST EMBARQUE FINANC. VEN. DUPE CE</v>
          </cell>
        </row>
        <row r="5839">
          <cell r="B5839" t="str">
            <v>14050726000115</v>
          </cell>
          <cell r="C5839" t="str">
            <v>LPC IMPORT. CARTA CREDITO  FINANC. VEN</v>
          </cell>
        </row>
        <row r="5840">
          <cell r="B5840" t="str">
            <v>14050726000116</v>
          </cell>
          <cell r="C5840" t="str">
            <v>LPC IMPORT. CARTA CREDITO  FINANC. VEN</v>
          </cell>
        </row>
        <row r="5841">
          <cell r="B5841" t="str">
            <v>14050726000117</v>
          </cell>
          <cell r="C5841" t="str">
            <v>LPC IMPORT.  FINANC. VEN. NORM CESP</v>
          </cell>
        </row>
        <row r="5842">
          <cell r="B5842" t="str">
            <v>14050726000118</v>
          </cell>
          <cell r="C5842" t="str">
            <v>LPC IMPORT.  FINANC. VEN. DUPE CESP</v>
          </cell>
        </row>
        <row r="5843">
          <cell r="B5843" t="str">
            <v>14050726000201</v>
          </cell>
          <cell r="C5843" t="str">
            <v>CL PRE JUDIC PREST EXPORT VENC CESP GL</v>
          </cell>
        </row>
        <row r="5844">
          <cell r="B5844" t="str">
            <v>14050726000202</v>
          </cell>
          <cell r="C5844" t="str">
            <v>CL PRE JUDIC PAG.IMPORT VENC CESP GL70</v>
          </cell>
        </row>
        <row r="5845">
          <cell r="B5845" t="str">
            <v>14050726000203</v>
          </cell>
          <cell r="C5845" t="str">
            <v>CL PRE JUDIC CARTAS CRED VENC CESP GL7</v>
          </cell>
        </row>
        <row r="5846">
          <cell r="B5846" t="str">
            <v>14050726000204</v>
          </cell>
          <cell r="C5846" t="str">
            <v>CL PRE JUDIC CARTA FIANZA VENC CESP GL</v>
          </cell>
        </row>
        <row r="5847">
          <cell r="B5847" t="str">
            <v>14050726000205</v>
          </cell>
          <cell r="C5847" t="str">
            <v>CL PRE JUDIC PAG.IMPORT VENC CESP GL70</v>
          </cell>
        </row>
        <row r="5848">
          <cell r="B5848" t="str">
            <v>14050726000206</v>
          </cell>
          <cell r="C5848" t="str">
            <v>CL PAG.PRE EX EMBAR. D/P. VEN. CESP</v>
          </cell>
        </row>
        <row r="5849">
          <cell r="B5849" t="str">
            <v>14050726000207</v>
          </cell>
          <cell r="C5849" t="str">
            <v>CL PAG.POST. EX EMBAR. D/P. VEN. CCOR</v>
          </cell>
        </row>
        <row r="5850">
          <cell r="B5850" t="str">
            <v>14050726000208</v>
          </cell>
          <cell r="C5850" t="str">
            <v>CL EX VEN PAG.IMPORTAC.D/P CESP</v>
          </cell>
        </row>
        <row r="5851">
          <cell r="B5851" t="str">
            <v>14050726000209</v>
          </cell>
          <cell r="C5851" t="str">
            <v>CL PAG IMPOR VENC CESP</v>
          </cell>
        </row>
        <row r="5852">
          <cell r="B5852" t="str">
            <v>14050726000301</v>
          </cell>
          <cell r="C5852" t="str">
            <v>JCC PRE JUDIC PREST EXPORT VENC CESP G</v>
          </cell>
        </row>
        <row r="5853">
          <cell r="B5853" t="str">
            <v>14050726000302</v>
          </cell>
          <cell r="C5853" t="str">
            <v>JCC PRE JUDIC PAG.IMPORT VENC CESP GL7</v>
          </cell>
        </row>
        <row r="5854">
          <cell r="B5854" t="str">
            <v>14050726000303</v>
          </cell>
          <cell r="C5854" t="str">
            <v>JCC PRE JUDIC CARTAS CRED VENC CESP GL</v>
          </cell>
        </row>
        <row r="5855">
          <cell r="B5855" t="str">
            <v>14050726000304</v>
          </cell>
          <cell r="C5855" t="str">
            <v>JCC PRE JUDIC CARTA FIANZA VENC CESP G</v>
          </cell>
        </row>
        <row r="5856">
          <cell r="B5856" t="str">
            <v>14050802010101</v>
          </cell>
          <cell r="C5856" t="str">
            <v>TC VISA COLOC. REV. DISP.EFECT. VEN. C</v>
          </cell>
        </row>
        <row r="5857">
          <cell r="B5857" t="str">
            <v>14050802010102</v>
          </cell>
          <cell r="C5857" t="str">
            <v>TC MC COLOC. REV. DISP.EFEC. VEN. CIVA</v>
          </cell>
        </row>
        <row r="5858">
          <cell r="B5858" t="str">
            <v>14050802010103</v>
          </cell>
          <cell r="C5858" t="str">
            <v>TC VEA COLOC. REV. DISP. EFEC. VEN. CI</v>
          </cell>
        </row>
        <row r="5859">
          <cell r="B5859" t="str">
            <v>14050802010104</v>
          </cell>
          <cell r="C5859" t="str">
            <v>TC VISA COLOC. REV. DISP.EFECT. VEN. C</v>
          </cell>
        </row>
        <row r="5860">
          <cell r="B5860" t="str">
            <v>14050802010105</v>
          </cell>
          <cell r="C5860" t="str">
            <v>TC AMEX D/E CUOTAS VEN CIVA</v>
          </cell>
        </row>
        <row r="5861">
          <cell r="B5861" t="str">
            <v>14050802010106</v>
          </cell>
          <cell r="C5861" t="str">
            <v>TC AMEX D/E REV VEN CIVA</v>
          </cell>
        </row>
        <row r="5862">
          <cell r="B5862" t="str">
            <v>14050802010107</v>
          </cell>
          <cell r="C5862" t="str">
            <v>TC MC D/E CUOTAS VEN CIVA</v>
          </cell>
        </row>
        <row r="5863">
          <cell r="B5863" t="str">
            <v>14050802010108</v>
          </cell>
          <cell r="C5863" t="str">
            <v>TC MC D/E REV VEN CIVA</v>
          </cell>
        </row>
        <row r="5864">
          <cell r="B5864" t="str">
            <v>14050802010109</v>
          </cell>
          <cell r="C5864" t="str">
            <v>TC VISA D/E CUOTAS VEN CIVA</v>
          </cell>
        </row>
        <row r="5865">
          <cell r="B5865" t="str">
            <v>14050802010110</v>
          </cell>
          <cell r="C5865" t="str">
            <v>TC VISA D/E REV VEN CIVA</v>
          </cell>
        </row>
        <row r="5866">
          <cell r="B5866" t="str">
            <v>14050802020101</v>
          </cell>
          <cell r="C5866" t="str">
            <v>TC AMEX COLOC. REV. COMPRAS VEN. CIVA</v>
          </cell>
        </row>
        <row r="5867">
          <cell r="B5867" t="str">
            <v>14050802020102</v>
          </cell>
          <cell r="C5867" t="str">
            <v>TC MC COLOC. REV. COMPRA  VEN. CIVA</v>
          </cell>
        </row>
        <row r="5868">
          <cell r="B5868" t="str">
            <v>14050802020103</v>
          </cell>
          <cell r="C5868" t="str">
            <v>TC VEA COLOC. REV. COMPRA VEN. CIVA</v>
          </cell>
        </row>
        <row r="5869">
          <cell r="B5869" t="str">
            <v>14050802020104</v>
          </cell>
          <cell r="C5869" t="str">
            <v>TC VISA COLOC. REV. COMPRAS VEN. CIVA</v>
          </cell>
        </row>
        <row r="5870">
          <cell r="B5870" t="str">
            <v>14050802020105</v>
          </cell>
          <cell r="C5870" t="str">
            <v>TC AMEX COMPRA CUOTAS VEN CIVA</v>
          </cell>
        </row>
        <row r="5871">
          <cell r="B5871" t="str">
            <v>14050802020106</v>
          </cell>
          <cell r="C5871" t="str">
            <v>TC AMEX COMPRA REV VEN CIVA</v>
          </cell>
        </row>
        <row r="5872">
          <cell r="B5872" t="str">
            <v>14050802020107</v>
          </cell>
          <cell r="C5872" t="str">
            <v>TC MC COMPRA CUOTAS VEN CIVA</v>
          </cell>
        </row>
        <row r="5873">
          <cell r="B5873" t="str">
            <v>14050802020108</v>
          </cell>
          <cell r="C5873" t="str">
            <v>TC MC COMPRA REV VEN CIVA</v>
          </cell>
        </row>
        <row r="5874">
          <cell r="B5874" t="str">
            <v>14050802020109</v>
          </cell>
          <cell r="C5874" t="str">
            <v>TC VISA COMPRA CUOTAS VEN CIVA</v>
          </cell>
        </row>
        <row r="5875">
          <cell r="B5875" t="str">
            <v>14050802020110</v>
          </cell>
          <cell r="C5875" t="str">
            <v>TC VISA COMPRA REV VEN CIVA</v>
          </cell>
        </row>
        <row r="5876">
          <cell r="B5876" t="str">
            <v>14050802090101</v>
          </cell>
          <cell r="C5876" t="str">
            <v>TC AMEX CDEUDA PAR VEN CIVA</v>
          </cell>
        </row>
        <row r="5877">
          <cell r="B5877" t="str">
            <v>14050802090102</v>
          </cell>
          <cell r="C5877" t="str">
            <v>TC AMEX CDEUDA REV VEN CIVA</v>
          </cell>
        </row>
        <row r="5878">
          <cell r="B5878" t="str">
            <v>14050802090103</v>
          </cell>
          <cell r="C5878" t="str">
            <v>TC AMEX EXTRACASH VEN CIVA</v>
          </cell>
        </row>
        <row r="5879">
          <cell r="B5879" t="str">
            <v>14050802090104</v>
          </cell>
          <cell r="C5879" t="str">
            <v>TC AMEX REPROG PAR VEN CIVA</v>
          </cell>
        </row>
        <row r="5880">
          <cell r="B5880" t="str">
            <v>14050802090105</v>
          </cell>
          <cell r="C5880" t="str">
            <v>TC AMEX REPROG REV VEN CIVA</v>
          </cell>
        </row>
        <row r="5881">
          <cell r="B5881" t="str">
            <v>14050802090106</v>
          </cell>
          <cell r="C5881" t="str">
            <v>TC MC CDEUDA PAR VEN CIVA</v>
          </cell>
        </row>
        <row r="5882">
          <cell r="B5882" t="str">
            <v>14050802090107</v>
          </cell>
          <cell r="C5882" t="str">
            <v>TC MC CDEUDA REV VEN CIVA</v>
          </cell>
        </row>
        <row r="5883">
          <cell r="B5883" t="str">
            <v>14050802090108</v>
          </cell>
          <cell r="C5883" t="str">
            <v>TC MC EXTRACASH VEN CIVA</v>
          </cell>
        </row>
        <row r="5884">
          <cell r="B5884" t="str">
            <v>14050802090109</v>
          </cell>
          <cell r="C5884" t="str">
            <v>TC MC REPROG PAR VEN CIVA</v>
          </cell>
        </row>
        <row r="5885">
          <cell r="B5885" t="str">
            <v>14050802090110</v>
          </cell>
          <cell r="C5885" t="str">
            <v>TC MC REPROG REV VEN CIVA</v>
          </cell>
        </row>
        <row r="5886">
          <cell r="B5886" t="str">
            <v>14050802090111</v>
          </cell>
          <cell r="C5886" t="str">
            <v>TC VISA CDEUDA PAR VEN CIVA</v>
          </cell>
        </row>
        <row r="5887">
          <cell r="B5887" t="str">
            <v>14050802090112</v>
          </cell>
          <cell r="C5887" t="str">
            <v>TC VISA CDEUDA REV VEN CIVA</v>
          </cell>
        </row>
        <row r="5888">
          <cell r="B5888" t="str">
            <v>14050802090113</v>
          </cell>
          <cell r="C5888" t="str">
            <v>TC VISA EXTRACASH VEN CIVA</v>
          </cell>
        </row>
        <row r="5889">
          <cell r="B5889" t="str">
            <v>14050802090114</v>
          </cell>
          <cell r="C5889" t="str">
            <v>TC VISA REPROG PAR VEN CIVA</v>
          </cell>
        </row>
        <row r="5890">
          <cell r="B5890" t="str">
            <v>14050802090115</v>
          </cell>
          <cell r="C5890" t="str">
            <v>TC VISA REPROG REV VEN CIVA</v>
          </cell>
        </row>
        <row r="5891">
          <cell r="B5891" t="str">
            <v>14050804000101</v>
          </cell>
          <cell r="C5891" t="str">
            <v>IM SOBREG VENC CTA CTE PJ CIVA</v>
          </cell>
        </row>
        <row r="5892">
          <cell r="B5892" t="str">
            <v>14050804000102</v>
          </cell>
          <cell r="C5892" t="str">
            <v>IM SOBREG VENC CTA CTE PJ S/F CIVA</v>
          </cell>
        </row>
        <row r="5893">
          <cell r="B5893" t="str">
            <v>14050806010101</v>
          </cell>
          <cell r="C5893" t="str">
            <v>LPC PAG TV D/P REV VENC LPC CIVA</v>
          </cell>
        </row>
        <row r="5894">
          <cell r="B5894" t="str">
            <v>14050806010102</v>
          </cell>
          <cell r="C5894" t="str">
            <v>LPC VENC PAG TV RP REVOL CIVA</v>
          </cell>
        </row>
        <row r="5895">
          <cell r="B5895" t="str">
            <v>14050806010103</v>
          </cell>
          <cell r="C5895" t="str">
            <v>LPC P.TV REC.COFIDE REVOL VEN CIVA</v>
          </cell>
        </row>
        <row r="5896">
          <cell r="B5896" t="str">
            <v>14050806010104</v>
          </cell>
          <cell r="C5896" t="str">
            <v>LPC PAG TV COFIDE VENC D/P CIVA</v>
          </cell>
        </row>
        <row r="5897">
          <cell r="B5897" t="str">
            <v>14050806010105</v>
          </cell>
          <cell r="C5897" t="str">
            <v>LPC PAG TV RP MED PLAZO REVOL</v>
          </cell>
        </row>
        <row r="5898">
          <cell r="B5898" t="str">
            <v>14050806010106</v>
          </cell>
          <cell r="C5898" t="str">
            <v>LPC PAG TV RP MED PLAZO REVOL D/P</v>
          </cell>
        </row>
        <row r="5899">
          <cell r="B5899" t="str">
            <v>14050806010107</v>
          </cell>
          <cell r="C5899" t="str">
            <v>LPC PAG TV INMOBILIARIO REV</v>
          </cell>
        </row>
        <row r="5900">
          <cell r="B5900" t="str">
            <v>14050806010108</v>
          </cell>
          <cell r="C5900" t="str">
            <v>LPC PAG TV INMOBILIARIO REV D/P</v>
          </cell>
        </row>
        <row r="5901">
          <cell r="B5901" t="str">
            <v>14050806010109</v>
          </cell>
          <cell r="C5901" t="str">
            <v>LPC PAG TV REVOL EUROS</v>
          </cell>
        </row>
        <row r="5902">
          <cell r="B5902" t="str">
            <v>14050806010110</v>
          </cell>
          <cell r="C5902" t="str">
            <v>LPC PAG TV REVOL EUROS</v>
          </cell>
        </row>
        <row r="5903">
          <cell r="B5903" t="str">
            <v>14050806010201</v>
          </cell>
          <cell r="C5903" t="str">
            <v>CL PAG TV REVOLV VEN CCOB</v>
          </cell>
        </row>
        <row r="5904">
          <cell r="B5904" t="str">
            <v>14050806010202</v>
          </cell>
          <cell r="C5904" t="str">
            <v>CL PAG. TV D/P REVOL VEN CIVA</v>
          </cell>
        </row>
        <row r="5905">
          <cell r="B5905" t="str">
            <v>14050806010209</v>
          </cell>
          <cell r="C5905" t="str">
            <v>LPC REACTIVA PERU VEN CIVA\NORM</v>
          </cell>
        </row>
        <row r="5906">
          <cell r="B5906" t="str">
            <v>14050806010210</v>
          </cell>
          <cell r="C5906" t="str">
            <v>LPC REACTIVA PERU VEN CIVA\DUPE</v>
          </cell>
        </row>
        <row r="5907">
          <cell r="B5907" t="str">
            <v>14050806010211</v>
          </cell>
          <cell r="C5907" t="str">
            <v>LPC COFIDE FONDOS PERU VEN CIVA\NORM</v>
          </cell>
        </row>
        <row r="5908">
          <cell r="B5908" t="str">
            <v>14050806010212</v>
          </cell>
          <cell r="C5908" t="str">
            <v>LPC COFIDE FONDOS PERU VEN CIVA\DUPE</v>
          </cell>
        </row>
        <row r="5909">
          <cell r="B5909" t="str">
            <v>14050806010213</v>
          </cell>
          <cell r="C5909" t="str">
            <v>LPC COFIDE FONDO CRECER VEN CIVA\NORM</v>
          </cell>
        </row>
        <row r="5910">
          <cell r="B5910" t="str">
            <v>14050806010214</v>
          </cell>
          <cell r="C5910" t="str">
            <v>LPC REACTIVA PERU VEN CIVA\NORM</v>
          </cell>
        </row>
        <row r="5911">
          <cell r="B5911" t="str">
            <v>14050806020100</v>
          </cell>
          <cell r="C5911" t="str">
            <v>LPC VENC PAG TV  D/P RP NO REVOL CIVA</v>
          </cell>
        </row>
        <row r="5912">
          <cell r="B5912" t="str">
            <v>14050806020101</v>
          </cell>
          <cell r="C5912" t="str">
            <v>LPC VENC PAG TV RP NO REVOL CIVA</v>
          </cell>
        </row>
        <row r="5913">
          <cell r="B5913" t="str">
            <v>14050806090101</v>
          </cell>
          <cell r="C5913" t="str">
            <v>LPC PAG TV D/P VENC NO REV CIVA</v>
          </cell>
        </row>
        <row r="5914">
          <cell r="B5914" t="str">
            <v>14050806090102</v>
          </cell>
          <cell r="C5914" t="str">
            <v>LPC VENC PAG TV RP NO REVOL CIVA</v>
          </cell>
        </row>
        <row r="5915">
          <cell r="B5915" t="str">
            <v>14050806090103</v>
          </cell>
          <cell r="C5915" t="str">
            <v>LPC P.TV REC.COFIDE NO REVOL VEN CIVA</v>
          </cell>
        </row>
        <row r="5916">
          <cell r="B5916" t="str">
            <v>14050806090104</v>
          </cell>
          <cell r="C5916" t="str">
            <v>LPC PAG TV COFIDE VENC D/P CIVA</v>
          </cell>
        </row>
        <row r="5917">
          <cell r="B5917" t="str">
            <v>14050806090105</v>
          </cell>
          <cell r="C5917" t="str">
            <v>LPC PAG TV RP MED PLAZO NO REV</v>
          </cell>
        </row>
        <row r="5918">
          <cell r="B5918" t="str">
            <v>14050806090106</v>
          </cell>
          <cell r="C5918" t="str">
            <v>LPC PAG TV RP MED PLAZO NO REV D/P</v>
          </cell>
        </row>
        <row r="5919">
          <cell r="B5919" t="str">
            <v>14050806090107</v>
          </cell>
          <cell r="C5919" t="str">
            <v>LPC PAG TV INMOBILIARIO NO REV</v>
          </cell>
        </row>
        <row r="5920">
          <cell r="B5920" t="str">
            <v>14050806090108</v>
          </cell>
          <cell r="C5920" t="str">
            <v>LPC PAG TV INMOBILIARIO NO REV D/P</v>
          </cell>
        </row>
        <row r="5921">
          <cell r="B5921" t="str">
            <v>14050806090109</v>
          </cell>
          <cell r="C5921" t="str">
            <v>LPC PAG TV NO REVOL EUROS</v>
          </cell>
        </row>
        <row r="5922">
          <cell r="B5922" t="str">
            <v>14050806090110</v>
          </cell>
          <cell r="C5922" t="str">
            <v>LPC PAG TV NO REVOL EUROS</v>
          </cell>
        </row>
        <row r="5923">
          <cell r="B5923" t="str">
            <v>14050806090201</v>
          </cell>
          <cell r="C5923" t="str">
            <v>CL PAG TV NO REVOLV VEN CIVA</v>
          </cell>
        </row>
        <row r="5924">
          <cell r="B5924" t="str">
            <v>14050806090202</v>
          </cell>
          <cell r="C5924" t="str">
            <v>CL PAG. TV D/P NO REVOLV VEN CIVA</v>
          </cell>
        </row>
        <row r="5925">
          <cell r="B5925" t="str">
            <v>14050806090209</v>
          </cell>
          <cell r="C5925" t="str">
            <v>LPC REACTIVA PERU VEN CIVA\NORM</v>
          </cell>
        </row>
        <row r="5926">
          <cell r="B5926" t="str">
            <v>14050806090210</v>
          </cell>
          <cell r="C5926" t="str">
            <v>LPC REACTIVA PERU VEN CIVA\DUPE</v>
          </cell>
        </row>
        <row r="5927">
          <cell r="B5927" t="str">
            <v>14050806090211</v>
          </cell>
          <cell r="C5927" t="str">
            <v>LPC COFIDE FONDOS PERU VEN CIVA\NORM</v>
          </cell>
        </row>
        <row r="5928">
          <cell r="B5928" t="str">
            <v>14050806090212</v>
          </cell>
          <cell r="C5928" t="str">
            <v>LPC COFIDE FONDOS PERU VEN CIVA\DUPE</v>
          </cell>
        </row>
        <row r="5929">
          <cell r="B5929" t="str">
            <v>14050806090213</v>
          </cell>
          <cell r="C5929" t="str">
            <v>LPC COFIDE FONDO CRECER VEN CIVA\NORM</v>
          </cell>
        </row>
        <row r="5930">
          <cell r="B5930" t="str">
            <v>14050806090214</v>
          </cell>
          <cell r="C5930" t="str">
            <v>LPC REACTIVA PERU VEN CIVA\NORM</v>
          </cell>
        </row>
        <row r="5931">
          <cell r="B5931" t="str">
            <v>14050811000102</v>
          </cell>
          <cell r="C5931" t="str">
            <v>LPC LEASING SEGURO INT DIF VENC RP CIV</v>
          </cell>
        </row>
        <row r="5932">
          <cell r="B5932" t="str">
            <v>14050811000103</v>
          </cell>
          <cell r="C5932" t="str">
            <v>LPC LEASING VENC SEGUROS RP CIVA</v>
          </cell>
        </row>
        <row r="5933">
          <cell r="B5933" t="str">
            <v>14050811000104</v>
          </cell>
          <cell r="C5933" t="str">
            <v>LPC LEASING VENC IGV RP CIVA</v>
          </cell>
        </row>
        <row r="5934">
          <cell r="B5934" t="str">
            <v>14050811000105</v>
          </cell>
          <cell r="C5934" t="str">
            <v>LPC LEASING DEL BIEN VENC RP CIVA</v>
          </cell>
        </row>
        <row r="5935">
          <cell r="B5935" t="str">
            <v>14050811000106</v>
          </cell>
          <cell r="C5935" t="str">
            <v>LPC LEAS D/P INT DIF VENC RP CIVA</v>
          </cell>
        </row>
        <row r="5936">
          <cell r="B5936" t="str">
            <v>14050811000107</v>
          </cell>
          <cell r="C5936" t="str">
            <v>LPC LEAS D/P SEG INT DIF VENC RP CIVA</v>
          </cell>
        </row>
        <row r="5937">
          <cell r="B5937" t="str">
            <v>14050811000108</v>
          </cell>
          <cell r="C5937" t="str">
            <v>LPC LEASING VENC D/P SEG RP CIVA</v>
          </cell>
        </row>
        <row r="5938">
          <cell r="B5938" t="str">
            <v>14050811000109</v>
          </cell>
          <cell r="C5938" t="str">
            <v>LPC LEAS DEL BIEN VENC D/P RP CIVA</v>
          </cell>
        </row>
        <row r="5939">
          <cell r="B5939" t="str">
            <v>14050811000110</v>
          </cell>
          <cell r="C5939" t="str">
            <v>LPC LEASING VENC D/P IGV RP CIVA</v>
          </cell>
        </row>
        <row r="5940">
          <cell r="B5940" t="str">
            <v>14050811000111</v>
          </cell>
          <cell r="C5940" t="str">
            <v>LPC LEASING INT DIFERIDOS VENC RP CIVA</v>
          </cell>
        </row>
        <row r="5941">
          <cell r="B5941" t="str">
            <v>14050811000201</v>
          </cell>
          <cell r="C5941" t="str">
            <v>LPC LEASING COFIDE INT DIF VENC PDL CI</v>
          </cell>
        </row>
        <row r="5942">
          <cell r="B5942" t="str">
            <v>14050811000202</v>
          </cell>
          <cell r="C5942" t="str">
            <v>LPC LEASING COFIDE SEGURO INT DIF VENC</v>
          </cell>
        </row>
        <row r="5943">
          <cell r="B5943" t="str">
            <v>14050811000203</v>
          </cell>
          <cell r="C5943" t="str">
            <v>LPC LEASING COFIDE VENC SEGUROS PSG CI</v>
          </cell>
        </row>
        <row r="5944">
          <cell r="B5944" t="str">
            <v>14050811000204</v>
          </cell>
          <cell r="C5944" t="str">
            <v>LPC LEASING COFIDE VENC IGV PIG CIVA</v>
          </cell>
        </row>
        <row r="5945">
          <cell r="B5945" t="str">
            <v>14050811000205</v>
          </cell>
          <cell r="C5945" t="str">
            <v>LPC LEASING COFIDE VENC PRI CIVA</v>
          </cell>
        </row>
        <row r="5946">
          <cell r="B5946" t="str">
            <v>14050811000206</v>
          </cell>
          <cell r="C5946" t="str">
            <v>LPC LS COFIDE D/P INT DIF VENC PDL CIV</v>
          </cell>
        </row>
        <row r="5947">
          <cell r="B5947" t="str">
            <v>14050811000207</v>
          </cell>
          <cell r="C5947" t="str">
            <v>LPC LS COFIDE D/P SEG INT DIF VENC PDS</v>
          </cell>
        </row>
        <row r="5948">
          <cell r="B5948" t="str">
            <v>14050811000208</v>
          </cell>
          <cell r="C5948" t="str">
            <v>LPC LEASING COFIDE VENC D/P SEG PSG CI</v>
          </cell>
        </row>
        <row r="5949">
          <cell r="B5949" t="str">
            <v>14050811000209</v>
          </cell>
          <cell r="C5949" t="str">
            <v>LPC LEASING COFIDE VENC D/P IGV PIG CI</v>
          </cell>
        </row>
        <row r="5950">
          <cell r="B5950" t="str">
            <v>14050811000210</v>
          </cell>
          <cell r="C5950" t="str">
            <v>LPC LEASING COFIDE VENC D/P PRI CIVA</v>
          </cell>
        </row>
        <row r="5951">
          <cell r="B5951" t="str">
            <v>14050821000101</v>
          </cell>
          <cell r="C5951" t="str">
            <v>CL CXL AVAL X ACEPTAC VENC CIVA</v>
          </cell>
        </row>
        <row r="5952">
          <cell r="B5952" t="str">
            <v>14050822000101</v>
          </cell>
          <cell r="C5952" t="str">
            <v>LPC PAG TV REESTRUC COFIDE VENC CIVA</v>
          </cell>
        </row>
        <row r="5953">
          <cell r="B5953" t="str">
            <v>14050904000101</v>
          </cell>
          <cell r="C5953" t="str">
            <v>IM SOBREG VENC CTA CTE PJ CESF</v>
          </cell>
        </row>
        <row r="5954">
          <cell r="B5954" t="str">
            <v>14050904000102</v>
          </cell>
          <cell r="C5954" t="str">
            <v>IM SOBREG VENC CTA CTE PJ S/F CESF</v>
          </cell>
        </row>
        <row r="5955">
          <cell r="B5955" t="str">
            <v>14050906060101</v>
          </cell>
          <cell r="C5955" t="str">
            <v>BANCO CENTRAL DE RESERVA DEL PERU</v>
          </cell>
        </row>
        <row r="5956">
          <cell r="B5956" t="str">
            <v>14050906060102</v>
          </cell>
          <cell r="C5956" t="str">
            <v>BANCO DE LA NACIÓN</v>
          </cell>
        </row>
        <row r="5957">
          <cell r="B5957" t="str">
            <v>14050906060103</v>
          </cell>
          <cell r="C5957" t="str">
            <v>BANCODE CREDITO DEL PERU</v>
          </cell>
        </row>
        <row r="5958">
          <cell r="B5958" t="str">
            <v>14050906060104</v>
          </cell>
          <cell r="C5958" t="str">
            <v>BANCO INTERNACIONAL DEL PERU - INTERBA</v>
          </cell>
        </row>
        <row r="5959">
          <cell r="B5959" t="str">
            <v>14050906060105</v>
          </cell>
          <cell r="C5959" t="str">
            <v>SCOTIABANK PERU S. A. A.</v>
          </cell>
        </row>
        <row r="5960">
          <cell r="B5960" t="str">
            <v>14050906060106</v>
          </cell>
          <cell r="C5960" t="str">
            <v>BANCO CONTINENTAL</v>
          </cell>
        </row>
        <row r="5961">
          <cell r="B5961" t="str">
            <v>14050906060108</v>
          </cell>
          <cell r="C5961" t="str">
            <v>BANCO DE COMERCIO</v>
          </cell>
        </row>
        <row r="5962">
          <cell r="B5962" t="str">
            <v>14050906060109</v>
          </cell>
          <cell r="C5962" t="str">
            <v>BANCO FINANCIERO DEL PERU</v>
          </cell>
        </row>
        <row r="5963">
          <cell r="B5963" t="str">
            <v>14050906060116</v>
          </cell>
          <cell r="C5963" t="str">
            <v>CITIBANK N. A.   SUCURSAL EN EL PERU D</v>
          </cell>
        </row>
        <row r="5964">
          <cell r="B5964" t="str">
            <v>14050906060121</v>
          </cell>
          <cell r="C5964" t="str">
            <v>BANCO INTERAMERICANO DE FINANZAS - S.</v>
          </cell>
        </row>
        <row r="5965">
          <cell r="B5965" t="str">
            <v>14050906060128</v>
          </cell>
          <cell r="C5965" t="str">
            <v>CORPORACIÓN FINANCIERA DE DESARROLLO S</v>
          </cell>
        </row>
        <row r="5966">
          <cell r="B5966" t="str">
            <v>14050906060129</v>
          </cell>
          <cell r="C5966" t="str">
            <v>MIBANCO BANCO DE LA MICROEMPRESA - MIB</v>
          </cell>
        </row>
        <row r="5967">
          <cell r="B5967" t="str">
            <v>14050906060131</v>
          </cell>
          <cell r="C5967" t="str">
            <v>BANCO AGROPECUARIO - AGROBANCO</v>
          </cell>
        </row>
        <row r="5968">
          <cell r="B5968" t="str">
            <v>14050906060132</v>
          </cell>
          <cell r="C5968" t="str">
            <v>HSBC BANK PERU S. A.</v>
          </cell>
        </row>
        <row r="5969">
          <cell r="B5969" t="str">
            <v>14050906060133</v>
          </cell>
          <cell r="C5969" t="str">
            <v>BANCO FALABELLA DEL PERU</v>
          </cell>
        </row>
        <row r="5970">
          <cell r="B5970" t="str">
            <v>14050906060134</v>
          </cell>
          <cell r="C5970" t="str">
            <v>BANCO SANTANDER PERU S. A.</v>
          </cell>
        </row>
        <row r="5971">
          <cell r="B5971" t="str">
            <v>14050906060135</v>
          </cell>
          <cell r="C5971" t="str">
            <v>BANCO RIPLEY S. A.</v>
          </cell>
        </row>
        <row r="5972">
          <cell r="B5972" t="str">
            <v>14050906060136</v>
          </cell>
          <cell r="C5972" t="str">
            <v>BANCO AZTECA DEL PERU S. A.</v>
          </cell>
        </row>
        <row r="5973">
          <cell r="B5973" t="str">
            <v>14050906060137</v>
          </cell>
          <cell r="C5973" t="str">
            <v>DEUTSCHE BANK (PERU) S. A.</v>
          </cell>
        </row>
        <row r="5974">
          <cell r="B5974" t="str">
            <v>14050906060199</v>
          </cell>
          <cell r="C5974" t="str">
            <v>BANCOS EN LIQUIDACIÓN</v>
          </cell>
        </row>
        <row r="5975">
          <cell r="B5975" t="str">
            <v>14050906060203</v>
          </cell>
          <cell r="C5975" t="str">
            <v>SOLUCIÓN FINANCIERADE CREDITO DEL PERU</v>
          </cell>
        </row>
        <row r="5976">
          <cell r="B5976" t="str">
            <v>14050906060207</v>
          </cell>
          <cell r="C5976" t="str">
            <v>FINANCIERA TFC S. A.</v>
          </cell>
        </row>
        <row r="5977">
          <cell r="B5977" t="str">
            <v>14050906060209</v>
          </cell>
          <cell r="C5977" t="str">
            <v>FINANCIERA EDYFICAR S. A.</v>
          </cell>
        </row>
        <row r="5978">
          <cell r="B5978" t="str">
            <v>14050906060210</v>
          </cell>
          <cell r="C5978" t="str">
            <v>CREDISCOTIA FINANCIERA S. A.</v>
          </cell>
        </row>
        <row r="5979">
          <cell r="B5979" t="str">
            <v>14050906060211</v>
          </cell>
          <cell r="C5979" t="str">
            <v>FINANCIERA CREAR S. A.</v>
          </cell>
        </row>
        <row r="5980">
          <cell r="B5980" t="str">
            <v>14050906060212</v>
          </cell>
          <cell r="C5980" t="str">
            <v>FINANCIERA CONFIANZA S. A.</v>
          </cell>
        </row>
        <row r="5981">
          <cell r="B5981" t="str">
            <v>14050906060213</v>
          </cell>
          <cell r="C5981" t="str">
            <v>FINANCIERA UNIVERSAL S. A.</v>
          </cell>
        </row>
        <row r="5982">
          <cell r="B5982" t="str">
            <v>14050906060214</v>
          </cell>
          <cell r="C5982" t="str">
            <v>FINANCIERA UNO S. A.</v>
          </cell>
        </row>
        <row r="5983">
          <cell r="B5983" t="str">
            <v>14050906060215</v>
          </cell>
          <cell r="C5983" t="str">
            <v>FINANCIERA EFECTIVA S. A.</v>
          </cell>
        </row>
        <row r="5984">
          <cell r="B5984" t="str">
            <v>14050906060216</v>
          </cell>
          <cell r="C5984" t="str">
            <v>AMERIKA FINANCIERA S. A.</v>
          </cell>
        </row>
        <row r="5985">
          <cell r="B5985" t="str">
            <v>14050906060299</v>
          </cell>
          <cell r="C5985" t="str">
            <v>FINANCIERAS EN LIQUIDACIÓN</v>
          </cell>
        </row>
        <row r="5986">
          <cell r="B5986" t="str">
            <v>14050906060301</v>
          </cell>
          <cell r="C5986" t="str">
            <v>CAJA MUNICIPAL DE AHORRO YCREDITO DE S</v>
          </cell>
        </row>
        <row r="5987">
          <cell r="B5987" t="str">
            <v>14050906060302</v>
          </cell>
          <cell r="C5987" t="str">
            <v>CAJA MUNICIPALDE CREDITO POPULAR DE LI</v>
          </cell>
        </row>
        <row r="5988">
          <cell r="B5988" t="str">
            <v>14050906060303</v>
          </cell>
          <cell r="C5988" t="str">
            <v>CAJA MUNICIPAL DE AHORRO YCREDITO DE P</v>
          </cell>
        </row>
        <row r="5989">
          <cell r="B5989" t="str">
            <v>14050906060304</v>
          </cell>
          <cell r="C5989" t="str">
            <v>CAJA MUNICIPAL DE AHORRO YCREDITO DE A</v>
          </cell>
        </row>
        <row r="5990">
          <cell r="B5990" t="str">
            <v>14050906060305</v>
          </cell>
          <cell r="C5990" t="str">
            <v>CAJA MUNICIPAL DE AHORRO YCREDITO DE H</v>
          </cell>
        </row>
        <row r="5991">
          <cell r="B5991" t="str">
            <v>14050906060306</v>
          </cell>
          <cell r="C5991" t="str">
            <v>CAJA MUNICIPAL DE AHORRO YCREDITO CUSC</v>
          </cell>
        </row>
        <row r="5992">
          <cell r="B5992" t="str">
            <v>14050906060307</v>
          </cell>
          <cell r="C5992" t="str">
            <v>CAJA MUNICIPAL DE AHORRO YCREDITO DE M</v>
          </cell>
        </row>
        <row r="5993">
          <cell r="B5993" t="str">
            <v>14050906060308</v>
          </cell>
          <cell r="C5993" t="str">
            <v>CAJA MUNICIPAL DE AHORRO YCREDITO DE I</v>
          </cell>
        </row>
        <row r="5994">
          <cell r="B5994" t="str">
            <v>14050906060309</v>
          </cell>
          <cell r="C5994" t="str">
            <v>CAJA MUNICIPAL DE AHORRO YCREDITO DE P</v>
          </cell>
        </row>
        <row r="5995">
          <cell r="B5995" t="str">
            <v>14050906060310</v>
          </cell>
          <cell r="C5995" t="str">
            <v>CAJA MUNICIPAL DE AHORRO YCREDITO DEL</v>
          </cell>
        </row>
        <row r="5996">
          <cell r="B5996" t="str">
            <v>14050906060311</v>
          </cell>
          <cell r="C5996" t="str">
            <v>CAJA MUNICIPAL DE AHORRO YCREDITO DE T</v>
          </cell>
        </row>
        <row r="5997">
          <cell r="B5997" t="str">
            <v>14050906060312</v>
          </cell>
          <cell r="C5997" t="str">
            <v>CAJA MUNICIPAL DE AHORRO YCREDITO DE T</v>
          </cell>
        </row>
        <row r="5998">
          <cell r="B5998" t="str">
            <v>14050906060313</v>
          </cell>
          <cell r="C5998" t="str">
            <v>CAJA MUNICIPAL DE AHORRO YCREDITO DE P</v>
          </cell>
        </row>
        <row r="5999">
          <cell r="B5999" t="str">
            <v>14050906060399</v>
          </cell>
          <cell r="C5999" t="str">
            <v>CAJAS MUNICIPALES DE AHORRO YCREDITO E</v>
          </cell>
        </row>
        <row r="6000">
          <cell r="B6000" t="str">
            <v>14050906060401</v>
          </cell>
          <cell r="C6000" t="str">
            <v>LPC MITSUI AUTO FINANCE PERU CAP.VEN</v>
          </cell>
        </row>
        <row r="6001">
          <cell r="B6001" t="str">
            <v>14050906060403</v>
          </cell>
          <cell r="C6001" t="str">
            <v>CAJA RURAL DE AHORRO YCREDITO QUILLABA</v>
          </cell>
        </row>
        <row r="6002">
          <cell r="B6002" t="str">
            <v>14050906060405</v>
          </cell>
          <cell r="C6002" t="str">
            <v>CAJA RURAL DE AHORRO YCREDITO LOS LIBE</v>
          </cell>
        </row>
        <row r="6003">
          <cell r="B6003" t="str">
            <v>14050906060406</v>
          </cell>
          <cell r="C6003" t="str">
            <v>CAJA RURAL DE AHORRO YCREDITO SEÑOR DE</v>
          </cell>
        </row>
        <row r="6004">
          <cell r="B6004" t="str">
            <v>14050906060407</v>
          </cell>
          <cell r="C6004" t="str">
            <v>CAJA RURAL DE AHORRO YCREDITO CHAVÍN S</v>
          </cell>
        </row>
        <row r="6005">
          <cell r="B6005" t="str">
            <v>14050906060408</v>
          </cell>
          <cell r="C6005" t="str">
            <v>CAJA RURAL DE AHORRO YCREDITO NUESTRA</v>
          </cell>
        </row>
        <row r="6006">
          <cell r="B6006" t="str">
            <v>14050906060409</v>
          </cell>
          <cell r="C6006" t="str">
            <v>CAJA RURAL DE AHORRO YCREDITO CAJAMARC</v>
          </cell>
        </row>
        <row r="6007">
          <cell r="B6007" t="str">
            <v>14050906060410</v>
          </cell>
          <cell r="C6007" t="str">
            <v>CAJA RURAL DE AHORRO YCREDITO PROFINAN</v>
          </cell>
        </row>
        <row r="6008">
          <cell r="B6008" t="str">
            <v>14050906060412</v>
          </cell>
          <cell r="C6008" t="str">
            <v>CAJA RURAL DE AHORRO YCREDITO SIPÁN S.</v>
          </cell>
        </row>
        <row r="6009">
          <cell r="B6009" t="str">
            <v>14050906060414</v>
          </cell>
          <cell r="C6009" t="str">
            <v>CAJA RURAL DE AHORRO YCREDITO PRYMERA</v>
          </cell>
        </row>
        <row r="6010">
          <cell r="B6010" t="str">
            <v>14050906060415</v>
          </cell>
          <cell r="C6010" t="str">
            <v>CAJA RURAL DE AHORRO YCREDITO LOS ANDE</v>
          </cell>
        </row>
        <row r="6011">
          <cell r="B6011" t="str">
            <v>14050906060499</v>
          </cell>
          <cell r="C6011" t="str">
            <v>CAJAS RURALES DE AHORRO YCREDITO EN LI</v>
          </cell>
        </row>
        <row r="6012">
          <cell r="B6012" t="str">
            <v>14050906060503</v>
          </cell>
          <cell r="C6012" t="str">
            <v>PROEMPRESA S. A.</v>
          </cell>
        </row>
        <row r="6013">
          <cell r="B6013" t="str">
            <v>14050906060506</v>
          </cell>
          <cell r="C6013" t="str">
            <v>NUEVA VISIÓN S. A.</v>
          </cell>
        </row>
        <row r="6014">
          <cell r="B6014" t="str">
            <v>14050906060508</v>
          </cell>
          <cell r="C6014" t="str">
            <v>RAIZ S. A.</v>
          </cell>
        </row>
        <row r="6015">
          <cell r="B6015" t="str">
            <v>14050906060510</v>
          </cell>
          <cell r="C6015" t="str">
            <v>SOLIDARIDAD S. A.</v>
          </cell>
        </row>
        <row r="6016">
          <cell r="B6016" t="str">
            <v>14050906060511</v>
          </cell>
          <cell r="C6016" t="str">
            <v>CREDIVISIÓN S. A.</v>
          </cell>
        </row>
        <row r="6017">
          <cell r="B6017" t="str">
            <v>14050906060512</v>
          </cell>
          <cell r="C6017" t="str">
            <v>ACCESO CREDITICIO S. A.</v>
          </cell>
        </row>
        <row r="6018">
          <cell r="B6018" t="str">
            <v>14050906060514</v>
          </cell>
          <cell r="C6018" t="str">
            <v>ALTERNATIVA S. A.</v>
          </cell>
        </row>
        <row r="6019">
          <cell r="B6019" t="str">
            <v>14050906060515</v>
          </cell>
          <cell r="C6019" t="str">
            <v>PRONEGOCIOS S. A.</v>
          </cell>
        </row>
        <row r="6020">
          <cell r="B6020" t="str">
            <v>14050906060516</v>
          </cell>
          <cell r="C6020" t="str">
            <v>MICASITA S. A.</v>
          </cell>
        </row>
        <row r="6021">
          <cell r="B6021" t="str">
            <v>14050906060517</v>
          </cell>
          <cell r="C6021" t="str">
            <v>CREDIJET DEL PERU S. A.</v>
          </cell>
        </row>
        <row r="6022">
          <cell r="B6022" t="str">
            <v>14050906060599</v>
          </cell>
          <cell r="C6022" t="str">
            <v>EDPYMES EN LIQUIDACIÓN</v>
          </cell>
        </row>
        <row r="6023">
          <cell r="B6023" t="str">
            <v>14050906060710</v>
          </cell>
          <cell r="C6023" t="str">
            <v>LEASING TOTAL S. A.</v>
          </cell>
        </row>
        <row r="6024">
          <cell r="B6024" t="str">
            <v>14050906060711</v>
          </cell>
          <cell r="C6024" t="str">
            <v>MITSUI - MASA LEASING S. A.</v>
          </cell>
        </row>
        <row r="6025">
          <cell r="B6025" t="str">
            <v>14050906060799</v>
          </cell>
          <cell r="C6025" t="str">
            <v>LEASING EN LIQUIDACIÓN</v>
          </cell>
        </row>
        <row r="6026">
          <cell r="B6026" t="str">
            <v>14050906060801</v>
          </cell>
          <cell r="C6026" t="str">
            <v>FONDO DE GARANTÍA PARA PRSTAMOS A LA P</v>
          </cell>
        </row>
        <row r="6027">
          <cell r="B6027" t="str">
            <v>14050906061301</v>
          </cell>
          <cell r="C6027" t="str">
            <v>LA FIDUCIARIA S. A.</v>
          </cell>
        </row>
        <row r="6028">
          <cell r="B6028" t="str">
            <v>14050906061302</v>
          </cell>
          <cell r="C6028" t="str">
            <v>FIDUCIARIA GBC S. A.</v>
          </cell>
        </row>
        <row r="6029">
          <cell r="B6029" t="str">
            <v>14050906061401</v>
          </cell>
          <cell r="C6029" t="str">
            <v>FONDO MIVIVIENDA S. A.</v>
          </cell>
        </row>
        <row r="6030">
          <cell r="B6030" t="str">
            <v>14050906061501</v>
          </cell>
          <cell r="C6030" t="str">
            <v>AMRICA FACTORING S. A.</v>
          </cell>
        </row>
        <row r="6031">
          <cell r="B6031" t="str">
            <v>14050906061601</v>
          </cell>
          <cell r="C6031" t="str">
            <v>INCASA S. A.</v>
          </cell>
        </row>
        <row r="6032">
          <cell r="B6032" t="str">
            <v>14050906061701</v>
          </cell>
          <cell r="C6032" t="str">
            <v>BANCOS DEL EXTERIOR</v>
          </cell>
        </row>
        <row r="6033">
          <cell r="B6033" t="str">
            <v>14050906061702</v>
          </cell>
          <cell r="C6033" t="str">
            <v>OTRAS EMPRESAS DEL SISTEMA FINANCIERO</v>
          </cell>
        </row>
        <row r="6034">
          <cell r="B6034" t="str">
            <v>14050906070102</v>
          </cell>
          <cell r="C6034" t="str">
            <v>LPC CAJA MUNIC.DE CRED.POPULAR DE LIMA</v>
          </cell>
        </row>
        <row r="6035">
          <cell r="B6035" t="str">
            <v>14050906070106</v>
          </cell>
          <cell r="C6035" t="str">
            <v>LPC EDPYME ALTERNATIVA VEN CESF</v>
          </cell>
        </row>
        <row r="6036">
          <cell r="B6036" t="str">
            <v>14050906070108</v>
          </cell>
          <cell r="C6036" t="str">
            <v>BANCO DE COMERCIO</v>
          </cell>
        </row>
        <row r="6037">
          <cell r="B6037" t="str">
            <v>14050906070109</v>
          </cell>
          <cell r="C6037" t="str">
            <v>BANCO FINANCIERO DEL PERU</v>
          </cell>
        </row>
        <row r="6038">
          <cell r="B6038" t="str">
            <v>14050906070116</v>
          </cell>
          <cell r="C6038" t="str">
            <v>CITIBANK N. A.   SUCURSAL EN EL PERU D</v>
          </cell>
        </row>
        <row r="6039">
          <cell r="B6039" t="str">
            <v>14050906070121</v>
          </cell>
          <cell r="C6039" t="str">
            <v>BANCO INTERAMERICANO DE FINANZAS - S.</v>
          </cell>
        </row>
        <row r="6040">
          <cell r="B6040" t="str">
            <v>14050906070128</v>
          </cell>
          <cell r="C6040" t="str">
            <v>LPC CORPORACION FINANCIERA DE DESARROL</v>
          </cell>
        </row>
        <row r="6041">
          <cell r="B6041" t="str">
            <v>14050906070129</v>
          </cell>
          <cell r="C6041" t="str">
            <v>MIBANCO BANCO DE LA MICROEMPRESA - MIB</v>
          </cell>
        </row>
        <row r="6042">
          <cell r="B6042" t="str">
            <v>14050906070131</v>
          </cell>
          <cell r="C6042" t="str">
            <v>LPC BANO AGROPECUARIO</v>
          </cell>
        </row>
        <row r="6043">
          <cell r="B6043" t="str">
            <v>14050906070132</v>
          </cell>
          <cell r="C6043" t="str">
            <v>HSBC BANK PERU S. A.</v>
          </cell>
        </row>
        <row r="6044">
          <cell r="B6044" t="str">
            <v>14050906070133</v>
          </cell>
          <cell r="C6044" t="str">
            <v>LPC BANCO FALABELLA VENC CESF</v>
          </cell>
        </row>
        <row r="6045">
          <cell r="B6045" t="str">
            <v>14050906070134</v>
          </cell>
          <cell r="C6045" t="str">
            <v>BANCO SANTANDER PERU S. A.</v>
          </cell>
        </row>
        <row r="6046">
          <cell r="B6046" t="str">
            <v>14050906070135</v>
          </cell>
          <cell r="C6046" t="str">
            <v>LPC BANCO RIPLEY VEN</v>
          </cell>
        </row>
        <row r="6047">
          <cell r="B6047" t="str">
            <v>14050906070136</v>
          </cell>
          <cell r="C6047" t="str">
            <v>BANCO AZTECA DEL PERU S. A.</v>
          </cell>
        </row>
        <row r="6048">
          <cell r="B6048" t="str">
            <v>14050906070137</v>
          </cell>
          <cell r="C6048" t="str">
            <v>DEUTSCHE BANK (PERU) S. A.</v>
          </cell>
        </row>
        <row r="6049">
          <cell r="B6049" t="str">
            <v>14050906070138</v>
          </cell>
          <cell r="C6049" t="str">
            <v>LPC BANCO FINANCIERO CAP.VEN</v>
          </cell>
        </row>
        <row r="6050">
          <cell r="B6050" t="str">
            <v>14050906070199</v>
          </cell>
          <cell r="C6050" t="str">
            <v>BANCOS EN LIQUIDACIÓN</v>
          </cell>
        </row>
        <row r="6051">
          <cell r="B6051" t="str">
            <v>14050906070203</v>
          </cell>
          <cell r="C6051" t="str">
            <v>SOLUCIÓN FINANCIERADE CREDITO DEL PERU</v>
          </cell>
        </row>
        <row r="6052">
          <cell r="B6052" t="str">
            <v>14050906070207</v>
          </cell>
          <cell r="C6052" t="str">
            <v>LPC FINANCIERA TFC (VOLVO FINANCE DEL</v>
          </cell>
        </row>
        <row r="6053">
          <cell r="B6053" t="str">
            <v>14050906070209</v>
          </cell>
          <cell r="C6053" t="str">
            <v>LPC FINANCIERA EDYFICAR S.A.</v>
          </cell>
        </row>
        <row r="6054">
          <cell r="B6054" t="str">
            <v>14050906070210</v>
          </cell>
          <cell r="C6054" t="str">
            <v>CREDISCOTIA FINANCIERA S. A.</v>
          </cell>
        </row>
        <row r="6055">
          <cell r="B6055" t="str">
            <v>14050906070211</v>
          </cell>
          <cell r="C6055" t="str">
            <v>LPC FINANCIERA CREAR</v>
          </cell>
        </row>
        <row r="6056">
          <cell r="B6056" t="str">
            <v>14050906070212</v>
          </cell>
          <cell r="C6056" t="str">
            <v>LPC FINANCIERA CONFIANZA S.A. VEN CESF</v>
          </cell>
        </row>
        <row r="6057">
          <cell r="B6057" t="str">
            <v>14050906070213</v>
          </cell>
          <cell r="C6057" t="str">
            <v>FINANCIERA UNIVERSAL S. A.</v>
          </cell>
        </row>
        <row r="6058">
          <cell r="B6058" t="str">
            <v>14050906070214</v>
          </cell>
          <cell r="C6058" t="str">
            <v>FINANCIERA UNO S. A.</v>
          </cell>
        </row>
        <row r="6059">
          <cell r="B6059" t="str">
            <v>14050906070215</v>
          </cell>
          <cell r="C6059" t="str">
            <v>LPC FINANCIERA EFECTIVA CESF</v>
          </cell>
        </row>
        <row r="6060">
          <cell r="B6060" t="str">
            <v>14050906070216</v>
          </cell>
          <cell r="C6060" t="str">
            <v>AMERIKA FINANCIERA S. A.</v>
          </cell>
        </row>
        <row r="6061">
          <cell r="B6061" t="str">
            <v>14050906070217</v>
          </cell>
          <cell r="C6061" t="str">
            <v>LPC MITSUI AUTO FINANCE PERU CAP.VEN</v>
          </cell>
        </row>
        <row r="6062">
          <cell r="B6062" t="str">
            <v>14050906070219</v>
          </cell>
          <cell r="C6062" t="str">
            <v>LPC FINANCIERA CREDINKA CAP VENC</v>
          </cell>
        </row>
        <row r="6063">
          <cell r="B6063" t="str">
            <v>14050906070220</v>
          </cell>
          <cell r="C6063" t="str">
            <v>LPC SURGIR SANTANDER FINANCIAMIENTO CA</v>
          </cell>
        </row>
        <row r="6064">
          <cell r="B6064" t="str">
            <v>14050906070299</v>
          </cell>
          <cell r="C6064" t="str">
            <v>FINANCIERAS EN LIQUIDACIÓN</v>
          </cell>
        </row>
        <row r="6065">
          <cell r="B6065" t="str">
            <v>14050906070301</v>
          </cell>
          <cell r="C6065" t="str">
            <v>LPC CAJA MUNICIPAL DE AHORRO Y CRED. S</v>
          </cell>
        </row>
        <row r="6066">
          <cell r="B6066" t="str">
            <v>14050906070302</v>
          </cell>
          <cell r="C6066" t="str">
            <v>CAJA MUNICIPALDE CREDITO POPULAR DE LI</v>
          </cell>
        </row>
        <row r="6067">
          <cell r="B6067" t="str">
            <v>14050906070303</v>
          </cell>
          <cell r="C6067" t="str">
            <v>CAJA MUNICIPAL DE AHORRO YCREDITO DE P</v>
          </cell>
        </row>
        <row r="6068">
          <cell r="B6068" t="str">
            <v>14050906070304</v>
          </cell>
          <cell r="C6068" t="str">
            <v>LPC CJA MUNI.AHO.Y CRED.AREQUIPA VEN</v>
          </cell>
        </row>
        <row r="6069">
          <cell r="B6069" t="str">
            <v>14050906070305</v>
          </cell>
          <cell r="C6069" t="str">
            <v>LPC CAJA MUNICIPAL DE AHORRO Y CRED. H</v>
          </cell>
        </row>
        <row r="6070">
          <cell r="B6070" t="str">
            <v>14050906070306</v>
          </cell>
          <cell r="C6070" t="str">
            <v>LPC CAJA MUNICIPAL DE AH.Y CRED.CUSCO</v>
          </cell>
        </row>
        <row r="6071">
          <cell r="B6071" t="str">
            <v>14050906070307</v>
          </cell>
          <cell r="C6071" t="str">
            <v>LPC CAJA MUNICIPAL DE AHORRO Y CRED. M</v>
          </cell>
        </row>
        <row r="6072">
          <cell r="B6072" t="str">
            <v>14050906070308</v>
          </cell>
          <cell r="C6072" t="str">
            <v>CAJA MUNICIPAL DE AHORRO YCREDITO DE I</v>
          </cell>
        </row>
        <row r="6073">
          <cell r="B6073" t="str">
            <v>14050906070309</v>
          </cell>
          <cell r="C6073" t="str">
            <v>CAJA MUNICIPAL DE AHORRO YCREDITO DE P</v>
          </cell>
        </row>
        <row r="6074">
          <cell r="B6074" t="str">
            <v>14050906070310</v>
          </cell>
          <cell r="C6074" t="str">
            <v>LPC CAJA MUNIC. DE AHORRO Y CRED DEL S</v>
          </cell>
        </row>
        <row r="6075">
          <cell r="B6075" t="str">
            <v>14050906070311</v>
          </cell>
          <cell r="C6075" t="str">
            <v>LPC CAJA MUNICIPAL DE AHORRO Y CRED. T</v>
          </cell>
        </row>
        <row r="6076">
          <cell r="B6076" t="str">
            <v>14050906070312</v>
          </cell>
          <cell r="C6076" t="str">
            <v>LPC CAJA MUNICIPAL DE AHORRO Y CRED. T</v>
          </cell>
        </row>
        <row r="6077">
          <cell r="B6077" t="str">
            <v>14050906070313</v>
          </cell>
          <cell r="C6077" t="str">
            <v>CAJA MUNICIPAL DE AHORRO YCREDITO DE P</v>
          </cell>
        </row>
        <row r="6078">
          <cell r="B6078" t="str">
            <v>14050906070399</v>
          </cell>
          <cell r="C6078" t="str">
            <v>CAJAS MUNICIPALES DE AHORRO YCREDITO E</v>
          </cell>
        </row>
        <row r="6079">
          <cell r="B6079" t="str">
            <v>14050906070403</v>
          </cell>
          <cell r="C6079" t="str">
            <v>CAJA RURAL DE AHORRO YCREDITO QUILLABA</v>
          </cell>
        </row>
        <row r="6080">
          <cell r="B6080" t="str">
            <v>14050906070405</v>
          </cell>
          <cell r="C6080" t="str">
            <v>CAJA RURAL DE AHORRO YCREDITO LOS LIBE</v>
          </cell>
        </row>
        <row r="6081">
          <cell r="B6081" t="str">
            <v>14050906070406</v>
          </cell>
          <cell r="C6081" t="str">
            <v>CAJA RURAL DE AHORRO YCREDITO SEÑOR DE</v>
          </cell>
        </row>
        <row r="6082">
          <cell r="B6082" t="str">
            <v>14050906070407</v>
          </cell>
          <cell r="C6082" t="str">
            <v>LPC CAJA RURAL DE AHORRO Y CREDITO CHA</v>
          </cell>
        </row>
        <row r="6083">
          <cell r="B6083" t="str">
            <v>14050906070408</v>
          </cell>
          <cell r="C6083" t="str">
            <v>CAJA RURAL DE AHORRO YCREDITO NUESTRA</v>
          </cell>
        </row>
        <row r="6084">
          <cell r="B6084" t="str">
            <v>14050906070409</v>
          </cell>
          <cell r="C6084" t="str">
            <v>CAJA RURAL DE AHORRO YCREDITO CAJAMARC</v>
          </cell>
        </row>
        <row r="6085">
          <cell r="B6085" t="str">
            <v>14050906070410</v>
          </cell>
          <cell r="C6085" t="str">
            <v>LPC CAJA RURAL DE AHORRO Y CREDITO PRO</v>
          </cell>
        </row>
        <row r="6086">
          <cell r="B6086" t="str">
            <v>14050906070412</v>
          </cell>
          <cell r="C6086" t="str">
            <v>CAJA RURAL DE AHORRO YCREDITO SIPÁN S.</v>
          </cell>
        </row>
        <row r="6087">
          <cell r="B6087" t="str">
            <v>14050906070414</v>
          </cell>
          <cell r="C6087" t="str">
            <v>CAJA RURAL DE AHORRO YCREDITO PRYMERA</v>
          </cell>
        </row>
        <row r="6088">
          <cell r="B6088" t="str">
            <v>14050906070415</v>
          </cell>
          <cell r="C6088" t="str">
            <v>CAJA RURAL DE AHORRO YCREDITO LOS ANDE</v>
          </cell>
        </row>
        <row r="6089">
          <cell r="B6089" t="str">
            <v>14050906070499</v>
          </cell>
          <cell r="C6089" t="str">
            <v>CAJAS RURALES DE AHORRO YCREDITO EN LI</v>
          </cell>
        </row>
        <row r="6090">
          <cell r="B6090" t="str">
            <v>14050906070503</v>
          </cell>
          <cell r="C6090" t="str">
            <v>PROEMPRESA S. A.</v>
          </cell>
        </row>
        <row r="6091">
          <cell r="B6091" t="str">
            <v>14050906070506</v>
          </cell>
          <cell r="C6091" t="str">
            <v>NUEVA VISIÓN S. A.</v>
          </cell>
        </row>
        <row r="6092">
          <cell r="B6092" t="str">
            <v>14050906070508</v>
          </cell>
          <cell r="C6092" t="str">
            <v>RAIZ S. A.</v>
          </cell>
        </row>
        <row r="6093">
          <cell r="B6093" t="str">
            <v>14050906070510</v>
          </cell>
          <cell r="C6093" t="str">
            <v>LPC EDPYME SOLIDARIDAD</v>
          </cell>
        </row>
        <row r="6094">
          <cell r="B6094" t="str">
            <v>14050906070511</v>
          </cell>
          <cell r="C6094" t="str">
            <v>CREDIVISIÓN S. A.</v>
          </cell>
        </row>
        <row r="6095">
          <cell r="B6095" t="str">
            <v>14050906070512</v>
          </cell>
          <cell r="C6095" t="str">
            <v>ACCESO CREDITICIO S. A.</v>
          </cell>
        </row>
        <row r="6096">
          <cell r="B6096" t="str">
            <v>14050906070514</v>
          </cell>
          <cell r="C6096" t="str">
            <v>LPC EDPYME ALTERNATIVA VEN CESF</v>
          </cell>
        </row>
        <row r="6097">
          <cell r="B6097" t="str">
            <v>14050906070515</v>
          </cell>
          <cell r="C6097" t="str">
            <v>PRONEGOCIOS S. A.</v>
          </cell>
        </row>
        <row r="6098">
          <cell r="B6098" t="str">
            <v>14050906070516</v>
          </cell>
          <cell r="C6098" t="str">
            <v>MICASITA S. A.</v>
          </cell>
        </row>
        <row r="6099">
          <cell r="B6099" t="str">
            <v>14050906070517</v>
          </cell>
          <cell r="C6099" t="str">
            <v>CREDIJET DEL PERU S. A.</v>
          </cell>
        </row>
        <row r="6100">
          <cell r="B6100" t="str">
            <v>14050906070599</v>
          </cell>
          <cell r="C6100" t="str">
            <v>EDPYMES EN LIQUIDACIÓN</v>
          </cell>
        </row>
        <row r="6101">
          <cell r="B6101" t="str">
            <v>14050906070710</v>
          </cell>
          <cell r="C6101" t="str">
            <v>LEASING TOTAL S. A.</v>
          </cell>
        </row>
        <row r="6102">
          <cell r="B6102" t="str">
            <v>14050906070711</v>
          </cell>
          <cell r="C6102" t="str">
            <v>MITSUI - MASA LEASING S. A.</v>
          </cell>
        </row>
        <row r="6103">
          <cell r="B6103" t="str">
            <v>14050906070799</v>
          </cell>
          <cell r="C6103" t="str">
            <v>LEASING EN LIQUIDACIÓN</v>
          </cell>
        </row>
        <row r="6104">
          <cell r="B6104" t="str">
            <v>14050906070801</v>
          </cell>
          <cell r="C6104" t="str">
            <v>FONDO DE GARANTÍA PARA PRSTAMOS A LA P</v>
          </cell>
        </row>
        <row r="6105">
          <cell r="B6105" t="str">
            <v>14050906071301</v>
          </cell>
          <cell r="C6105" t="str">
            <v>LA FIDUCIARIA S. A.</v>
          </cell>
        </row>
        <row r="6106">
          <cell r="B6106" t="str">
            <v>14050906071302</v>
          </cell>
          <cell r="C6106" t="str">
            <v>FIDUCIARIA GBC S. A.</v>
          </cell>
        </row>
        <row r="6107">
          <cell r="B6107" t="str">
            <v>14050906071401</v>
          </cell>
          <cell r="C6107" t="str">
            <v>FONDO MIVIVIENDA S. A.</v>
          </cell>
        </row>
        <row r="6108">
          <cell r="B6108" t="str">
            <v>14050906071501</v>
          </cell>
          <cell r="C6108" t="str">
            <v>AMRICA FACTORING S. A.</v>
          </cell>
        </row>
        <row r="6109">
          <cell r="B6109" t="str">
            <v>14050906071601</v>
          </cell>
          <cell r="C6109" t="str">
            <v>INCASA S. A.</v>
          </cell>
        </row>
        <row r="6110">
          <cell r="B6110" t="str">
            <v>14050906071701</v>
          </cell>
          <cell r="C6110" t="str">
            <v>BANCOS DEL EXTERIOR</v>
          </cell>
        </row>
        <row r="6111">
          <cell r="B6111" t="str">
            <v>14050906071702</v>
          </cell>
          <cell r="C6111" t="str">
            <v>OTRAS EMPRESAS DEL SISTEMA FINANCIERO</v>
          </cell>
        </row>
        <row r="6112">
          <cell r="B6112" t="str">
            <v>14050906071703</v>
          </cell>
          <cell r="C6112" t="str">
            <v>LPC SURGIR SANTANDER FINANCIAMIENTO CA</v>
          </cell>
        </row>
        <row r="6113">
          <cell r="B6113" t="str">
            <v>14050918010101</v>
          </cell>
          <cell r="C6113" t="str">
            <v>BANCO CENTRAL DE RESERVA DEL PERU</v>
          </cell>
        </row>
        <row r="6114">
          <cell r="B6114" t="str">
            <v>14050918010102</v>
          </cell>
          <cell r="C6114" t="str">
            <v>BANCO DE LA NACIÓN</v>
          </cell>
        </row>
        <row r="6115">
          <cell r="B6115" t="str">
            <v>14050918010103</v>
          </cell>
          <cell r="C6115" t="str">
            <v>BANCODE CREDITO DEL PERU</v>
          </cell>
        </row>
        <row r="6116">
          <cell r="B6116" t="str">
            <v>14050918010104</v>
          </cell>
          <cell r="C6116" t="str">
            <v>BANCO INTERNACIONAL DEL PERU - INTERBA</v>
          </cell>
        </row>
        <row r="6117">
          <cell r="B6117" t="str">
            <v>14050918010105</v>
          </cell>
          <cell r="C6117" t="str">
            <v>SCOTIABANK PERU S. A. A.</v>
          </cell>
        </row>
        <row r="6118">
          <cell r="B6118" t="str">
            <v>14050918010106</v>
          </cell>
          <cell r="C6118" t="str">
            <v>BANCO CONTINENTAL</v>
          </cell>
        </row>
        <row r="6119">
          <cell r="B6119" t="str">
            <v>14050918010108</v>
          </cell>
          <cell r="C6119" t="str">
            <v>BANCO DE COMERCIO</v>
          </cell>
        </row>
        <row r="6120">
          <cell r="B6120" t="str">
            <v>14050918010109</v>
          </cell>
          <cell r="C6120" t="str">
            <v>BANCO FINANCIERO DEL PERU</v>
          </cell>
        </row>
        <row r="6121">
          <cell r="B6121" t="str">
            <v>14050918010116</v>
          </cell>
          <cell r="C6121" t="str">
            <v>CITIBANK N. A.   SUCURSAL EN EL PERU D</v>
          </cell>
        </row>
        <row r="6122">
          <cell r="B6122" t="str">
            <v>14050918010121</v>
          </cell>
          <cell r="C6122" t="str">
            <v>BANCO INTERAMERICANO DE FINANZAS - S.</v>
          </cell>
        </row>
        <row r="6123">
          <cell r="B6123" t="str">
            <v>14050918010128</v>
          </cell>
          <cell r="C6123" t="str">
            <v>CORPORACIÓN FINANCIERA DE DESARROLLO S</v>
          </cell>
        </row>
        <row r="6124">
          <cell r="B6124" t="str">
            <v>14050918010129</v>
          </cell>
          <cell r="C6124" t="str">
            <v>MIBANCO BANCO DE LA MICROEMPRESA - MIB</v>
          </cell>
        </row>
        <row r="6125">
          <cell r="B6125" t="str">
            <v>14050918010131</v>
          </cell>
          <cell r="C6125" t="str">
            <v>BANCO AGROPECUARIO - AGROBANCO</v>
          </cell>
        </row>
        <row r="6126">
          <cell r="B6126" t="str">
            <v>14050918010132</v>
          </cell>
          <cell r="C6126" t="str">
            <v>HSBC BANK PERU S. A.</v>
          </cell>
        </row>
        <row r="6127">
          <cell r="B6127" t="str">
            <v>14050918010133</v>
          </cell>
          <cell r="C6127" t="str">
            <v>BANCO FALABELLA DEL PERU</v>
          </cell>
        </row>
        <row r="6128">
          <cell r="B6128" t="str">
            <v>14050918010134</v>
          </cell>
          <cell r="C6128" t="str">
            <v>BANCO SANTANDER PERU S. A.</v>
          </cell>
        </row>
        <row r="6129">
          <cell r="B6129" t="str">
            <v>14050918010135</v>
          </cell>
          <cell r="C6129" t="str">
            <v>BANCO RIPLEY S. A.</v>
          </cell>
        </row>
        <row r="6130">
          <cell r="B6130" t="str">
            <v>14050918010136</v>
          </cell>
          <cell r="C6130" t="str">
            <v>BANCO AZTECA DEL PERU S. A.</v>
          </cell>
        </row>
        <row r="6131">
          <cell r="B6131" t="str">
            <v>14050918010137</v>
          </cell>
          <cell r="C6131" t="str">
            <v>DEUTSCHE BANK (PERU) S. A.</v>
          </cell>
        </row>
        <row r="6132">
          <cell r="B6132" t="str">
            <v>14050918010199</v>
          </cell>
          <cell r="C6132" t="str">
            <v>BANCOS EN LIQUIDACIÓN</v>
          </cell>
        </row>
        <row r="6133">
          <cell r="B6133" t="str">
            <v>14050918010203</v>
          </cell>
          <cell r="C6133" t="str">
            <v>SOLUCIÓN FINANCIERADE CREDITO DEL PERU</v>
          </cell>
        </row>
        <row r="6134">
          <cell r="B6134" t="str">
            <v>14050918010207</v>
          </cell>
          <cell r="C6134" t="str">
            <v>FINANCIERA TFC S. A.</v>
          </cell>
        </row>
        <row r="6135">
          <cell r="B6135" t="str">
            <v>14050918010209</v>
          </cell>
          <cell r="C6135" t="str">
            <v>FINANCIERA EDYFICAR S. A.</v>
          </cell>
        </row>
        <row r="6136">
          <cell r="B6136" t="str">
            <v>14050918010210</v>
          </cell>
          <cell r="C6136" t="str">
            <v>CREDISCOTIA FINANCIERA S. A.</v>
          </cell>
        </row>
        <row r="6137">
          <cell r="B6137" t="str">
            <v>14050918010211</v>
          </cell>
          <cell r="C6137" t="str">
            <v>FINANCIERA CREAR S. A.</v>
          </cell>
        </row>
        <row r="6138">
          <cell r="B6138" t="str">
            <v>14050918010212</v>
          </cell>
          <cell r="C6138" t="str">
            <v>FINANCIERA CONFIANZA S. A.</v>
          </cell>
        </row>
        <row r="6139">
          <cell r="B6139" t="str">
            <v>14050918010213</v>
          </cell>
          <cell r="C6139" t="str">
            <v>FINANCIERA UNIVERSAL S. A.</v>
          </cell>
        </row>
        <row r="6140">
          <cell r="B6140" t="str">
            <v>14050918010214</v>
          </cell>
          <cell r="C6140" t="str">
            <v>FINANCIERA UNO S. A.</v>
          </cell>
        </row>
        <row r="6141">
          <cell r="B6141" t="str">
            <v>14050918010215</v>
          </cell>
          <cell r="C6141" t="str">
            <v>FINANCIERA EFECTIVA S. A.</v>
          </cell>
        </row>
        <row r="6142">
          <cell r="B6142" t="str">
            <v>14050918010216</v>
          </cell>
          <cell r="C6142" t="str">
            <v>AMERIKA FINANCIERA S. A.</v>
          </cell>
        </row>
        <row r="6143">
          <cell r="B6143" t="str">
            <v>14050918010299</v>
          </cell>
          <cell r="C6143" t="str">
            <v>FINANCIERAS EN LIQUIDACIÓN</v>
          </cell>
        </row>
        <row r="6144">
          <cell r="B6144" t="str">
            <v>14050918010301</v>
          </cell>
          <cell r="C6144" t="str">
            <v>CAJA MUNICIPAL DE AHORRO YCREDITO DE S</v>
          </cell>
        </row>
        <row r="6145">
          <cell r="B6145" t="str">
            <v>14050918010302</v>
          </cell>
          <cell r="C6145" t="str">
            <v>CAJA MUNICIPALDE CREDITO POPULAR DE LI</v>
          </cell>
        </row>
        <row r="6146">
          <cell r="B6146" t="str">
            <v>14050918010303</v>
          </cell>
          <cell r="C6146" t="str">
            <v>CAJA MUNICIPAL DE AHORRO YCREDITO DE P</v>
          </cell>
        </row>
        <row r="6147">
          <cell r="B6147" t="str">
            <v>14050918010304</v>
          </cell>
          <cell r="C6147" t="str">
            <v>CAJA MUNICIPAL DE AHORRO YCREDITO DE A</v>
          </cell>
        </row>
        <row r="6148">
          <cell r="B6148" t="str">
            <v>14050918010305</v>
          </cell>
          <cell r="C6148" t="str">
            <v>CAJA MUNICIPAL DE AHORRO YCREDITO DE H</v>
          </cell>
        </row>
        <row r="6149">
          <cell r="B6149" t="str">
            <v>14050918010306</v>
          </cell>
          <cell r="C6149" t="str">
            <v>CAJA MUNICIPAL DE AHORRO YCREDITO CUSC</v>
          </cell>
        </row>
        <row r="6150">
          <cell r="B6150" t="str">
            <v>14050918010307</v>
          </cell>
          <cell r="C6150" t="str">
            <v>CAJA MUNICIPAL DE AHORRO YCREDITO DE M</v>
          </cell>
        </row>
        <row r="6151">
          <cell r="B6151" t="str">
            <v>14050918010308</v>
          </cell>
          <cell r="C6151" t="str">
            <v>CAJA MUNICIPAL DE AHORRO YCREDITO DE I</v>
          </cell>
        </row>
        <row r="6152">
          <cell r="B6152" t="str">
            <v>14050918010309</v>
          </cell>
          <cell r="C6152" t="str">
            <v>CAJA MUNICIPAL DE AHORRO YCREDITO DE P</v>
          </cell>
        </row>
        <row r="6153">
          <cell r="B6153" t="str">
            <v>14050918010310</v>
          </cell>
          <cell r="C6153" t="str">
            <v>CAJA MUNICIPAL DE AHORRO YCREDITO DEL</v>
          </cell>
        </row>
        <row r="6154">
          <cell r="B6154" t="str">
            <v>14050918010311</v>
          </cell>
          <cell r="C6154" t="str">
            <v>CAJA MUNICIPAL DE AHORRO YCREDITO DE T</v>
          </cell>
        </row>
        <row r="6155">
          <cell r="B6155" t="str">
            <v>14050918010312</v>
          </cell>
          <cell r="C6155" t="str">
            <v>CAJA MUNICIPAL DE AHORRO YCREDITO DE T</v>
          </cell>
        </row>
        <row r="6156">
          <cell r="B6156" t="str">
            <v>14050918010313</v>
          </cell>
          <cell r="C6156" t="str">
            <v>CAJA MUNICIPAL DE AHORRO YCREDITO DE P</v>
          </cell>
        </row>
        <row r="6157">
          <cell r="B6157" t="str">
            <v>14050918010399</v>
          </cell>
          <cell r="C6157" t="str">
            <v>CAJAS MUNICIPALES DE AHORRO YCREDITO E</v>
          </cell>
        </row>
        <row r="6158">
          <cell r="B6158" t="str">
            <v>14050918010403</v>
          </cell>
          <cell r="C6158" t="str">
            <v>CAJA RURAL DE AHORRO YCREDITO QUILLABA</v>
          </cell>
        </row>
        <row r="6159">
          <cell r="B6159" t="str">
            <v>14050918010405</v>
          </cell>
          <cell r="C6159" t="str">
            <v>CAJA RURAL DE AHORRO YCREDITO LOS LIBE</v>
          </cell>
        </row>
        <row r="6160">
          <cell r="B6160" t="str">
            <v>14050918010406</v>
          </cell>
          <cell r="C6160" t="str">
            <v>CAJA RURAL DE AHORRO YCREDITO SEÑOR DE</v>
          </cell>
        </row>
        <row r="6161">
          <cell r="B6161" t="str">
            <v>14050918010407</v>
          </cell>
          <cell r="C6161" t="str">
            <v>CAJA RURAL DE AHORRO YCREDITO CHAVÍN S</v>
          </cell>
        </row>
        <row r="6162">
          <cell r="B6162" t="str">
            <v>14050918010408</v>
          </cell>
          <cell r="C6162" t="str">
            <v>CAJA RURAL DE AHORRO YCREDITO NUESTRA</v>
          </cell>
        </row>
        <row r="6163">
          <cell r="B6163" t="str">
            <v>14050918010409</v>
          </cell>
          <cell r="C6163" t="str">
            <v>CAJA RURAL DE AHORRO YCREDITO CAJAMARC</v>
          </cell>
        </row>
        <row r="6164">
          <cell r="B6164" t="str">
            <v>14050918010410</v>
          </cell>
          <cell r="C6164" t="str">
            <v>CAJA RURAL DE AHORRO YCREDITO PROFINAN</v>
          </cell>
        </row>
        <row r="6165">
          <cell r="B6165" t="str">
            <v>14050918010412</v>
          </cell>
          <cell r="C6165" t="str">
            <v>CAJA RURAL DE AHORRO YCREDITO SIPÁN S.</v>
          </cell>
        </row>
        <row r="6166">
          <cell r="B6166" t="str">
            <v>14050918010414</v>
          </cell>
          <cell r="C6166" t="str">
            <v>CAJA RURAL DE AHORRO YCREDITO PRYMERA</v>
          </cell>
        </row>
        <row r="6167">
          <cell r="B6167" t="str">
            <v>14050918010415</v>
          </cell>
          <cell r="C6167" t="str">
            <v>CAJA RURAL DE AHORRO YCREDITO LOS ANDE</v>
          </cell>
        </row>
        <row r="6168">
          <cell r="B6168" t="str">
            <v>14050918010499</v>
          </cell>
          <cell r="C6168" t="str">
            <v>CAJAS RURALES DE AHORRO YCREDITO EN LI</v>
          </cell>
        </row>
        <row r="6169">
          <cell r="B6169" t="str">
            <v>14050918010503</v>
          </cell>
          <cell r="C6169" t="str">
            <v>PROEMPRESA S. A.</v>
          </cell>
        </row>
        <row r="6170">
          <cell r="B6170" t="str">
            <v>14050918010506</v>
          </cell>
          <cell r="C6170" t="str">
            <v>NUEVA VISIÓN S. A.</v>
          </cell>
        </row>
        <row r="6171">
          <cell r="B6171" t="str">
            <v>14050918010508</v>
          </cell>
          <cell r="C6171" t="str">
            <v>RAIZ S. A.</v>
          </cell>
        </row>
        <row r="6172">
          <cell r="B6172" t="str">
            <v>14050918010510</v>
          </cell>
          <cell r="C6172" t="str">
            <v>SOLIDARIDAD S. A.</v>
          </cell>
        </row>
        <row r="6173">
          <cell r="B6173" t="str">
            <v>14050918010511</v>
          </cell>
          <cell r="C6173" t="str">
            <v>CREDIVISIÓN S. A.</v>
          </cell>
        </row>
        <row r="6174">
          <cell r="B6174" t="str">
            <v>14050918010512</v>
          </cell>
          <cell r="C6174" t="str">
            <v>ACCESO CREDITICIO S. A.</v>
          </cell>
        </row>
        <row r="6175">
          <cell r="B6175" t="str">
            <v>14050918010514</v>
          </cell>
          <cell r="C6175" t="str">
            <v>ALTERNATIVA S. A.</v>
          </cell>
        </row>
        <row r="6176">
          <cell r="B6176" t="str">
            <v>14050918010515</v>
          </cell>
          <cell r="C6176" t="str">
            <v>PRONEGOCIOS S. A.</v>
          </cell>
        </row>
        <row r="6177">
          <cell r="B6177" t="str">
            <v>14050918010516</v>
          </cell>
          <cell r="C6177" t="str">
            <v>MICASITA S. A.</v>
          </cell>
        </row>
        <row r="6178">
          <cell r="B6178" t="str">
            <v>14050918010517</v>
          </cell>
          <cell r="C6178" t="str">
            <v>CREDIJET DEL PERU S. A.</v>
          </cell>
        </row>
        <row r="6179">
          <cell r="B6179" t="str">
            <v>14050918010599</v>
          </cell>
          <cell r="C6179" t="str">
            <v>EDPYMES EN LIQUIDACIÓN</v>
          </cell>
        </row>
        <row r="6180">
          <cell r="B6180" t="str">
            <v>14050918010710</v>
          </cell>
          <cell r="C6180" t="str">
            <v>LEASING TOTAL S. A.</v>
          </cell>
        </row>
        <row r="6181">
          <cell r="B6181" t="str">
            <v>14050918010711</v>
          </cell>
          <cell r="C6181" t="str">
            <v>MITSUI - MASA LEASING S. A.</v>
          </cell>
        </row>
        <row r="6182">
          <cell r="B6182" t="str">
            <v>14050918010799</v>
          </cell>
          <cell r="C6182" t="str">
            <v>LEASING EN LIQUIDACIÓN</v>
          </cell>
        </row>
        <row r="6183">
          <cell r="B6183" t="str">
            <v>14050918010801</v>
          </cell>
          <cell r="C6183" t="str">
            <v>FONDO DE GARANTÍA PARA PRSTAMOS A LA P</v>
          </cell>
        </row>
        <row r="6184">
          <cell r="B6184" t="str">
            <v>14050918011301</v>
          </cell>
          <cell r="C6184" t="str">
            <v>LA FIDUCIARIA S. A.</v>
          </cell>
        </row>
        <row r="6185">
          <cell r="B6185" t="str">
            <v>14050918011302</v>
          </cell>
          <cell r="C6185" t="str">
            <v>FIDUCIARIA GBC S. A.</v>
          </cell>
        </row>
        <row r="6186">
          <cell r="B6186" t="str">
            <v>14050918011401</v>
          </cell>
          <cell r="C6186" t="str">
            <v>FONDO MIVIVIENDA S. A.</v>
          </cell>
        </row>
        <row r="6187">
          <cell r="B6187" t="str">
            <v>14050918011501</v>
          </cell>
          <cell r="C6187" t="str">
            <v>AMRICA FACTORING S. A.</v>
          </cell>
        </row>
        <row r="6188">
          <cell r="B6188" t="str">
            <v>14050918011601</v>
          </cell>
          <cell r="C6188" t="str">
            <v>INCASA S. A.</v>
          </cell>
        </row>
        <row r="6189">
          <cell r="B6189" t="str">
            <v>14050918011701</v>
          </cell>
          <cell r="C6189" t="str">
            <v>BANCOS DEL EXTERIOR</v>
          </cell>
        </row>
        <row r="6190">
          <cell r="B6190" t="str">
            <v>14050918011702</v>
          </cell>
          <cell r="C6190" t="str">
            <v>OTRAS EMPRESAS DEL SISTEMA FINANCIERO</v>
          </cell>
        </row>
        <row r="6191">
          <cell r="B6191" t="str">
            <v>14050918020101</v>
          </cell>
          <cell r="C6191" t="str">
            <v>BANCO CENTRAL DE RESERVA DEL PERU</v>
          </cell>
        </row>
        <row r="6192">
          <cell r="B6192" t="str">
            <v>14050918020102</v>
          </cell>
          <cell r="C6192" t="str">
            <v>BANCO DE LA NACIÓN</v>
          </cell>
        </row>
        <row r="6193">
          <cell r="B6193" t="str">
            <v>14050918020103</v>
          </cell>
          <cell r="C6193" t="str">
            <v>BANCODE CREDITO DEL PERU</v>
          </cell>
        </row>
        <row r="6194">
          <cell r="B6194" t="str">
            <v>14050918020104</v>
          </cell>
          <cell r="C6194" t="str">
            <v>BANCO INTERNACIONAL DEL PERU - INTERBA</v>
          </cell>
        </row>
        <row r="6195">
          <cell r="B6195" t="str">
            <v>14050918020105</v>
          </cell>
          <cell r="C6195" t="str">
            <v>SCOTIABANK PERU S. A. A.</v>
          </cell>
        </row>
        <row r="6196">
          <cell r="B6196" t="str">
            <v>14050918020106</v>
          </cell>
          <cell r="C6196" t="str">
            <v>BANCO CONTINENTAL</v>
          </cell>
        </row>
        <row r="6197">
          <cell r="B6197" t="str">
            <v>14050918020108</v>
          </cell>
          <cell r="C6197" t="str">
            <v>BANCO DE COMERCIO</v>
          </cell>
        </row>
        <row r="6198">
          <cell r="B6198" t="str">
            <v>14050918020109</v>
          </cell>
          <cell r="C6198" t="str">
            <v>BANCO FINANCIERO DEL PERU</v>
          </cell>
        </row>
        <row r="6199">
          <cell r="B6199" t="str">
            <v>14050918020116</v>
          </cell>
          <cell r="C6199" t="str">
            <v>CITIBANK N. A.   SUCURSAL EN EL PERU D</v>
          </cell>
        </row>
        <row r="6200">
          <cell r="B6200" t="str">
            <v>14050918020121</v>
          </cell>
          <cell r="C6200" t="str">
            <v>BANCO INTERAMERICANO DE FINANZAS - S.</v>
          </cell>
        </row>
        <row r="6201">
          <cell r="B6201" t="str">
            <v>14050918020128</v>
          </cell>
          <cell r="C6201" t="str">
            <v>CORPORACIÓN FINANCIERA DE DESARROLLO S</v>
          </cell>
        </row>
        <row r="6202">
          <cell r="B6202" t="str">
            <v>14050918020129</v>
          </cell>
          <cell r="C6202" t="str">
            <v>MIBANCO BANCO DE LA MICROEMPRESA - MIB</v>
          </cell>
        </row>
        <row r="6203">
          <cell r="B6203" t="str">
            <v>14050918020131</v>
          </cell>
          <cell r="C6203" t="str">
            <v>BANCO AGROPECUARIO - AGROBANCO</v>
          </cell>
        </row>
        <row r="6204">
          <cell r="B6204" t="str">
            <v>14050918020132</v>
          </cell>
          <cell r="C6204" t="str">
            <v>HSBC BANK PERU S. A.</v>
          </cell>
        </row>
        <row r="6205">
          <cell r="B6205" t="str">
            <v>14050918020133</v>
          </cell>
          <cell r="C6205" t="str">
            <v>BANCO FALABELLA DEL PERU</v>
          </cell>
        </row>
        <row r="6206">
          <cell r="B6206" t="str">
            <v>14050918020134</v>
          </cell>
          <cell r="C6206" t="str">
            <v>BANCO SANTANDER PERU S. A.</v>
          </cell>
        </row>
        <row r="6207">
          <cell r="B6207" t="str">
            <v>14050918020135</v>
          </cell>
          <cell r="C6207" t="str">
            <v>BANCO RIPLEY S. A.</v>
          </cell>
        </row>
        <row r="6208">
          <cell r="B6208" t="str">
            <v>14050918020136</v>
          </cell>
          <cell r="C6208" t="str">
            <v>BANCO AZTECA DEL PERU S. A.</v>
          </cell>
        </row>
        <row r="6209">
          <cell r="B6209" t="str">
            <v>14050918020137</v>
          </cell>
          <cell r="C6209" t="str">
            <v>DEUTSCHE BANK (PERU) S. A.</v>
          </cell>
        </row>
        <row r="6210">
          <cell r="B6210" t="str">
            <v>14050918020199</v>
          </cell>
          <cell r="C6210" t="str">
            <v>BANCOS EN LIQUIDACIÓN</v>
          </cell>
        </row>
        <row r="6211">
          <cell r="B6211" t="str">
            <v>14050918020203</v>
          </cell>
          <cell r="C6211" t="str">
            <v>SOLUCIÓN FINANCIERADE CREDITO DEL PERU</v>
          </cell>
        </row>
        <row r="6212">
          <cell r="B6212" t="str">
            <v>14050918020207</v>
          </cell>
          <cell r="C6212" t="str">
            <v>FINANCIERA TFC S. A.</v>
          </cell>
        </row>
        <row r="6213">
          <cell r="B6213" t="str">
            <v>14050918020209</v>
          </cell>
          <cell r="C6213" t="str">
            <v>FINANCIERA EDYFICAR S. A.</v>
          </cell>
        </row>
        <row r="6214">
          <cell r="B6214" t="str">
            <v>14050918020210</v>
          </cell>
          <cell r="C6214" t="str">
            <v>CREDISCOTIA FINANCIERA S. A.</v>
          </cell>
        </row>
        <row r="6215">
          <cell r="B6215" t="str">
            <v>14050918020211</v>
          </cell>
          <cell r="C6215" t="str">
            <v>FINANCIERA CREAR S. A.</v>
          </cell>
        </row>
        <row r="6216">
          <cell r="B6216" t="str">
            <v>14050918020212</v>
          </cell>
          <cell r="C6216" t="str">
            <v>FINANCIERA CONFIANZA S. A.</v>
          </cell>
        </row>
        <row r="6217">
          <cell r="B6217" t="str">
            <v>14050918020213</v>
          </cell>
          <cell r="C6217" t="str">
            <v>FINANCIERA UNIVERSAL S. A.</v>
          </cell>
        </row>
        <row r="6218">
          <cell r="B6218" t="str">
            <v>14050918020214</v>
          </cell>
          <cell r="C6218" t="str">
            <v>FINANCIERA UNO S. A.</v>
          </cell>
        </row>
        <row r="6219">
          <cell r="B6219" t="str">
            <v>14050918020215</v>
          </cell>
          <cell r="C6219" t="str">
            <v>FINANCIERA EFECTIVA S. A.</v>
          </cell>
        </row>
        <row r="6220">
          <cell r="B6220" t="str">
            <v>14050918020216</v>
          </cell>
          <cell r="C6220" t="str">
            <v>AMERIKA FINANCIERA S. A.</v>
          </cell>
        </row>
        <row r="6221">
          <cell r="B6221" t="str">
            <v>14050918020299</v>
          </cell>
          <cell r="C6221" t="str">
            <v>FINANCIERAS EN LIQUIDACIÓN</v>
          </cell>
        </row>
        <row r="6222">
          <cell r="B6222" t="str">
            <v>14050918020301</v>
          </cell>
          <cell r="C6222" t="str">
            <v>CAJA MUNICIPAL DE AHORRO YCREDITO DE S</v>
          </cell>
        </row>
        <row r="6223">
          <cell r="B6223" t="str">
            <v>14050918020302</v>
          </cell>
          <cell r="C6223" t="str">
            <v>CAJA MUNICIPALDE CREDITO POPULAR DE LI</v>
          </cell>
        </row>
        <row r="6224">
          <cell r="B6224" t="str">
            <v>14050918020303</v>
          </cell>
          <cell r="C6224" t="str">
            <v>CAJA MUNICIPAL DE AHORRO YCREDITO DE P</v>
          </cell>
        </row>
        <row r="6225">
          <cell r="B6225" t="str">
            <v>14050918020304</v>
          </cell>
          <cell r="C6225" t="str">
            <v>CAJA MUNICIPAL DE AHORRO YCREDITO DE A</v>
          </cell>
        </row>
        <row r="6226">
          <cell r="B6226" t="str">
            <v>14050918020305</v>
          </cell>
          <cell r="C6226" t="str">
            <v>CAJA MUNICIPAL DE AHORRO YCREDITO DE H</v>
          </cell>
        </row>
        <row r="6227">
          <cell r="B6227" t="str">
            <v>14050918020306</v>
          </cell>
          <cell r="C6227" t="str">
            <v>CAJA MUNICIPAL DE AHORRO YCREDITO CUSC</v>
          </cell>
        </row>
        <row r="6228">
          <cell r="B6228" t="str">
            <v>14050918020307</v>
          </cell>
          <cell r="C6228" t="str">
            <v>CAJA MUNICIPAL DE AHORRO YCREDITO DE M</v>
          </cell>
        </row>
        <row r="6229">
          <cell r="B6229" t="str">
            <v>14050918020308</v>
          </cell>
          <cell r="C6229" t="str">
            <v>CAJA MUNICIPAL DE AHORRO YCREDITO DE I</v>
          </cell>
        </row>
        <row r="6230">
          <cell r="B6230" t="str">
            <v>14050918020309</v>
          </cell>
          <cell r="C6230" t="str">
            <v>CAJA MUNICIPAL DE AHORRO YCREDITO DE P</v>
          </cell>
        </row>
        <row r="6231">
          <cell r="B6231" t="str">
            <v>14050918020310</v>
          </cell>
          <cell r="C6231" t="str">
            <v>CAJA MUNICIPAL DE AHORRO YCREDITO DEL</v>
          </cell>
        </row>
        <row r="6232">
          <cell r="B6232" t="str">
            <v>14050918020311</v>
          </cell>
          <cell r="C6232" t="str">
            <v>CAJA MUNICIPAL DE AHORRO YCREDITO DE T</v>
          </cell>
        </row>
        <row r="6233">
          <cell r="B6233" t="str">
            <v>14050918020312</v>
          </cell>
          <cell r="C6233" t="str">
            <v>CAJA MUNICIPAL DE AHORRO YCREDITO DE T</v>
          </cell>
        </row>
        <row r="6234">
          <cell r="B6234" t="str">
            <v>14050918020313</v>
          </cell>
          <cell r="C6234" t="str">
            <v>CAJA MUNICIPAL DE AHORRO YCREDITO DE P</v>
          </cell>
        </row>
        <row r="6235">
          <cell r="B6235" t="str">
            <v>14050918020399</v>
          </cell>
          <cell r="C6235" t="str">
            <v>CAJAS MUNICIPALES DE AHORRO YCREDITO E</v>
          </cell>
        </row>
        <row r="6236">
          <cell r="B6236" t="str">
            <v>14050918020403</v>
          </cell>
          <cell r="C6236" t="str">
            <v>CAJA RURAL DE AHORRO YCREDITO QUILLABA</v>
          </cell>
        </row>
        <row r="6237">
          <cell r="B6237" t="str">
            <v>14050918020405</v>
          </cell>
          <cell r="C6237" t="str">
            <v>CAJA RURAL DE AHORRO YCREDITO LOS LIBE</v>
          </cell>
        </row>
        <row r="6238">
          <cell r="B6238" t="str">
            <v>14050918020406</v>
          </cell>
          <cell r="C6238" t="str">
            <v>CAJA RURAL DE AHORRO YCREDITO SEÑOR DE</v>
          </cell>
        </row>
        <row r="6239">
          <cell r="B6239" t="str">
            <v>14050918020407</v>
          </cell>
          <cell r="C6239" t="str">
            <v>CAJA RURAL DE AHORRO YCREDITO CHAVÍN S</v>
          </cell>
        </row>
        <row r="6240">
          <cell r="B6240" t="str">
            <v>14050918020408</v>
          </cell>
          <cell r="C6240" t="str">
            <v>CAJA RURAL DE AHORRO YCREDITO NUESTRA</v>
          </cell>
        </row>
        <row r="6241">
          <cell r="B6241" t="str">
            <v>14050918020409</v>
          </cell>
          <cell r="C6241" t="str">
            <v>CAJA RURAL DE AHORRO YCREDITO CAJAMARC</v>
          </cell>
        </row>
        <row r="6242">
          <cell r="B6242" t="str">
            <v>14050918020410</v>
          </cell>
          <cell r="C6242" t="str">
            <v>CAJA RURAL DE AHORRO YCREDITO PROFINAN</v>
          </cell>
        </row>
        <row r="6243">
          <cell r="B6243" t="str">
            <v>14050918020412</v>
          </cell>
          <cell r="C6243" t="str">
            <v>CAJA RURAL DE AHORRO YCREDITO SIPÁN S.</v>
          </cell>
        </row>
        <row r="6244">
          <cell r="B6244" t="str">
            <v>14050918020414</v>
          </cell>
          <cell r="C6244" t="str">
            <v>CAJA RURAL DE AHORRO YCREDITO PRYMERA</v>
          </cell>
        </row>
        <row r="6245">
          <cell r="B6245" t="str">
            <v>14050918020415</v>
          </cell>
          <cell r="C6245" t="str">
            <v>CAJA RURAL DE AHORRO YCREDITO LOS ANDE</v>
          </cell>
        </row>
        <row r="6246">
          <cell r="B6246" t="str">
            <v>14050918020499</v>
          </cell>
          <cell r="C6246" t="str">
            <v>CAJAS RURALES DE AHORRO YCREDITO EN LI</v>
          </cell>
        </row>
        <row r="6247">
          <cell r="B6247" t="str">
            <v>14050918020503</v>
          </cell>
          <cell r="C6247" t="str">
            <v>PROEMPRESA S. A.</v>
          </cell>
        </row>
        <row r="6248">
          <cell r="B6248" t="str">
            <v>14050918020506</v>
          </cell>
          <cell r="C6248" t="str">
            <v>NUEVA VISIÓN S. A.</v>
          </cell>
        </row>
        <row r="6249">
          <cell r="B6249" t="str">
            <v>14050918020508</v>
          </cell>
          <cell r="C6249" t="str">
            <v>RAIZ S. A.</v>
          </cell>
        </row>
        <row r="6250">
          <cell r="B6250" t="str">
            <v>14050918020510</v>
          </cell>
          <cell r="C6250" t="str">
            <v>SOLIDARIDAD S. A.</v>
          </cell>
        </row>
        <row r="6251">
          <cell r="B6251" t="str">
            <v>14050918020511</v>
          </cell>
          <cell r="C6251" t="str">
            <v>CREDIVISIÓN S. A.</v>
          </cell>
        </row>
        <row r="6252">
          <cell r="B6252" t="str">
            <v>14050918020512</v>
          </cell>
          <cell r="C6252" t="str">
            <v>ACCESO CREDITICIO S. A.</v>
          </cell>
        </row>
        <row r="6253">
          <cell r="B6253" t="str">
            <v>14050918020514</v>
          </cell>
          <cell r="C6253" t="str">
            <v>ALTERNATIVA S. A.</v>
          </cell>
        </row>
        <row r="6254">
          <cell r="B6254" t="str">
            <v>14050918020515</v>
          </cell>
          <cell r="C6254" t="str">
            <v>PRONEGOCIOS S. A.</v>
          </cell>
        </row>
        <row r="6255">
          <cell r="B6255" t="str">
            <v>14050918020516</v>
          </cell>
          <cell r="C6255" t="str">
            <v>MICASITA S. A.</v>
          </cell>
        </row>
        <row r="6256">
          <cell r="B6256" t="str">
            <v>14050918020517</v>
          </cell>
          <cell r="C6256" t="str">
            <v>CREDIJET DEL PERU S. A.</v>
          </cell>
        </row>
        <row r="6257">
          <cell r="B6257" t="str">
            <v>14050918020599</v>
          </cell>
          <cell r="C6257" t="str">
            <v>EDPYMES EN LIQUIDACIÓN</v>
          </cell>
        </row>
        <row r="6258">
          <cell r="B6258" t="str">
            <v>14050918020710</v>
          </cell>
          <cell r="C6258" t="str">
            <v>LEASING TOTAL S. A.</v>
          </cell>
        </row>
        <row r="6259">
          <cell r="B6259" t="str">
            <v>14050918020711</v>
          </cell>
          <cell r="C6259" t="str">
            <v>MITSUI - MASA LEASING S. A.</v>
          </cell>
        </row>
        <row r="6260">
          <cell r="B6260" t="str">
            <v>14050918020799</v>
          </cell>
          <cell r="C6260" t="str">
            <v>LEASING EN LIQUIDACIÓN</v>
          </cell>
        </row>
        <row r="6261">
          <cell r="B6261" t="str">
            <v>14050918020801</v>
          </cell>
          <cell r="C6261" t="str">
            <v>FONDO DE GARANTÍA PARA PRSTAMOS A LA P</v>
          </cell>
        </row>
        <row r="6262">
          <cell r="B6262" t="str">
            <v>14050918021301</v>
          </cell>
          <cell r="C6262" t="str">
            <v>LA FIDUCIARIA S. A.</v>
          </cell>
        </row>
        <row r="6263">
          <cell r="B6263" t="str">
            <v>14050918021302</v>
          </cell>
          <cell r="C6263" t="str">
            <v>FIDUCIARIA GBC S. A.</v>
          </cell>
        </row>
        <row r="6264">
          <cell r="B6264" t="str">
            <v>14050918021401</v>
          </cell>
          <cell r="C6264" t="str">
            <v>FONDO MIVIVIENDA S. A.</v>
          </cell>
        </row>
        <row r="6265">
          <cell r="B6265" t="str">
            <v>14050918021501</v>
          </cell>
          <cell r="C6265" t="str">
            <v>AMRICA FACTORING S. A.</v>
          </cell>
        </row>
        <row r="6266">
          <cell r="B6266" t="str">
            <v>14050918021601</v>
          </cell>
          <cell r="C6266" t="str">
            <v>INCASA S. A.</v>
          </cell>
        </row>
        <row r="6267">
          <cell r="B6267" t="str">
            <v>14050918021701</v>
          </cell>
          <cell r="C6267" t="str">
            <v>BANCOS DEL EXTERIOR</v>
          </cell>
        </row>
        <row r="6268">
          <cell r="B6268" t="str">
            <v>14050918021702</v>
          </cell>
          <cell r="C6268" t="str">
            <v>OTRAS EMPRESAS DEL SISTEMA FINANCIERO</v>
          </cell>
        </row>
        <row r="6269">
          <cell r="B6269" t="str">
            <v>14050919060101</v>
          </cell>
          <cell r="C6269" t="str">
            <v>BANCO CENTRAL DE RESERVA DEL PERU</v>
          </cell>
        </row>
        <row r="6270">
          <cell r="B6270" t="str">
            <v>14050919060102</v>
          </cell>
          <cell r="C6270" t="str">
            <v>BANCO DE LA NACIÓN</v>
          </cell>
        </row>
        <row r="6271">
          <cell r="B6271" t="str">
            <v>14050919060103</v>
          </cell>
          <cell r="C6271" t="str">
            <v>BANCODE CREDITO DEL PERU</v>
          </cell>
        </row>
        <row r="6272">
          <cell r="B6272" t="str">
            <v>14050919060104</v>
          </cell>
          <cell r="C6272" t="str">
            <v>BANCO INTERNACIONAL DEL PERU - INTERBA</v>
          </cell>
        </row>
        <row r="6273">
          <cell r="B6273" t="str">
            <v>14050919060105</v>
          </cell>
          <cell r="C6273" t="str">
            <v>SCOTIABANK PERU S. A. A.</v>
          </cell>
        </row>
        <row r="6274">
          <cell r="B6274" t="str">
            <v>14050919060106</v>
          </cell>
          <cell r="C6274" t="str">
            <v>BANCO CONTINENTAL</v>
          </cell>
        </row>
        <row r="6275">
          <cell r="B6275" t="str">
            <v>14050919060108</v>
          </cell>
          <cell r="C6275" t="str">
            <v>BANCO DE COMERCIO</v>
          </cell>
        </row>
        <row r="6276">
          <cell r="B6276" t="str">
            <v>14050919060109</v>
          </cell>
          <cell r="C6276" t="str">
            <v>BANCO FINANCIERO DEL PERU</v>
          </cell>
        </row>
        <row r="6277">
          <cell r="B6277" t="str">
            <v>14050919060116</v>
          </cell>
          <cell r="C6277" t="str">
            <v>CITIBANK N. A.   SUCURSAL EN EL PERU D</v>
          </cell>
        </row>
        <row r="6278">
          <cell r="B6278" t="str">
            <v>14050919060121</v>
          </cell>
          <cell r="C6278" t="str">
            <v>BANCO INTERAMERICANO DE FINANZAS - S.</v>
          </cell>
        </row>
        <row r="6279">
          <cell r="B6279" t="str">
            <v>14050919060128</v>
          </cell>
          <cell r="C6279" t="str">
            <v>CORPORACIÓN FINANCIERA DE DESARROLLO S</v>
          </cell>
        </row>
        <row r="6280">
          <cell r="B6280" t="str">
            <v>14050919060129</v>
          </cell>
          <cell r="C6280" t="str">
            <v>MIBANCO BANCO DE LA MICROEMPRESA - MIB</v>
          </cell>
        </row>
        <row r="6281">
          <cell r="B6281" t="str">
            <v>14050919060131</v>
          </cell>
          <cell r="C6281" t="str">
            <v>BANCO AGROPECUARIO - AGROBANCO</v>
          </cell>
        </row>
        <row r="6282">
          <cell r="B6282" t="str">
            <v>14050919060132</v>
          </cell>
          <cell r="C6282" t="str">
            <v>HSBC BANK PERU S. A.</v>
          </cell>
        </row>
        <row r="6283">
          <cell r="B6283" t="str">
            <v>14050919060133</v>
          </cell>
          <cell r="C6283" t="str">
            <v>BANCO FALABELLA DEL PERU</v>
          </cell>
        </row>
        <row r="6284">
          <cell r="B6284" t="str">
            <v>14050919060134</v>
          </cell>
          <cell r="C6284" t="str">
            <v>BANCO SANTANDER PERU S. A.</v>
          </cell>
        </row>
        <row r="6285">
          <cell r="B6285" t="str">
            <v>14050919060135</v>
          </cell>
          <cell r="C6285" t="str">
            <v>BANCO RIPLEY S. A.</v>
          </cell>
        </row>
        <row r="6286">
          <cell r="B6286" t="str">
            <v>14050919060136</v>
          </cell>
          <cell r="C6286" t="str">
            <v>BANCO AZTECA DEL PERU S. A.</v>
          </cell>
        </row>
        <row r="6287">
          <cell r="B6287" t="str">
            <v>14050919060137</v>
          </cell>
          <cell r="C6287" t="str">
            <v>DEUTSCHE BANK (PERU) S. A.</v>
          </cell>
        </row>
        <row r="6288">
          <cell r="B6288" t="str">
            <v>14050919060199</v>
          </cell>
          <cell r="C6288" t="str">
            <v>BANCOS EN LIQUIDACIÓN</v>
          </cell>
        </row>
        <row r="6289">
          <cell r="B6289" t="str">
            <v>14050919060203</v>
          </cell>
          <cell r="C6289" t="str">
            <v>SOLUCIÓN FINANCIERADE CREDITO DEL PERU</v>
          </cell>
        </row>
        <row r="6290">
          <cell r="B6290" t="str">
            <v>14050919060207</v>
          </cell>
          <cell r="C6290" t="str">
            <v>FINANCIERA TFC S. A.</v>
          </cell>
        </row>
        <row r="6291">
          <cell r="B6291" t="str">
            <v>14050919060209</v>
          </cell>
          <cell r="C6291" t="str">
            <v>FINANCIERA EDYFICAR S. A.</v>
          </cell>
        </row>
        <row r="6292">
          <cell r="B6292" t="str">
            <v>14050919060210</v>
          </cell>
          <cell r="C6292" t="str">
            <v>CREDISCOTIA FINANCIERA S. A.</v>
          </cell>
        </row>
        <row r="6293">
          <cell r="B6293" t="str">
            <v>14050919060211</v>
          </cell>
          <cell r="C6293" t="str">
            <v>FINANCIERA CREAR S. A.</v>
          </cell>
        </row>
        <row r="6294">
          <cell r="B6294" t="str">
            <v>14050919060212</v>
          </cell>
          <cell r="C6294" t="str">
            <v>FINANCIERA CONFIANZA S. A.</v>
          </cell>
        </row>
        <row r="6295">
          <cell r="B6295" t="str">
            <v>14050919060213</v>
          </cell>
          <cell r="C6295" t="str">
            <v>FINANCIERA UNIVERSAL S. A.</v>
          </cell>
        </row>
        <row r="6296">
          <cell r="B6296" t="str">
            <v>14050919060214</v>
          </cell>
          <cell r="C6296" t="str">
            <v>FINANCIERA UNO S. A.</v>
          </cell>
        </row>
        <row r="6297">
          <cell r="B6297" t="str">
            <v>14050919060215</v>
          </cell>
          <cell r="C6297" t="str">
            <v>FINANCIERA EFECTIVA S. A.</v>
          </cell>
        </row>
        <row r="6298">
          <cell r="B6298" t="str">
            <v>14050919060216</v>
          </cell>
          <cell r="C6298" t="str">
            <v>AMERIKA FINANCIERA S. A.</v>
          </cell>
        </row>
        <row r="6299">
          <cell r="B6299" t="str">
            <v>14050919060299</v>
          </cell>
          <cell r="C6299" t="str">
            <v>FINANCIERAS EN LIQUIDACIÓN</v>
          </cell>
        </row>
        <row r="6300">
          <cell r="B6300" t="str">
            <v>14050919060301</v>
          </cell>
          <cell r="C6300" t="str">
            <v>CAJA MUNICIPAL DE AHORRO YCREDITO DE S</v>
          </cell>
        </row>
        <row r="6301">
          <cell r="B6301" t="str">
            <v>14050919060302</v>
          </cell>
          <cell r="C6301" t="str">
            <v>CAJA MUNICIPALDE CREDITO POPULAR DE LI</v>
          </cell>
        </row>
        <row r="6302">
          <cell r="B6302" t="str">
            <v>14050919060303</v>
          </cell>
          <cell r="C6302" t="str">
            <v>CAJA MUNICIPAL DE AHORRO YCREDITO DE P</v>
          </cell>
        </row>
        <row r="6303">
          <cell r="B6303" t="str">
            <v>14050919060304</v>
          </cell>
          <cell r="C6303" t="str">
            <v>CAJA MUNICIPAL DE AHORRO YCREDITO DE A</v>
          </cell>
        </row>
        <row r="6304">
          <cell r="B6304" t="str">
            <v>14050919060305</v>
          </cell>
          <cell r="C6304" t="str">
            <v>CAJA MUNICIPAL DE AHORRO YCREDITO DE H</v>
          </cell>
        </row>
        <row r="6305">
          <cell r="B6305" t="str">
            <v>14050919060306</v>
          </cell>
          <cell r="C6305" t="str">
            <v>CAJA MUNICIPAL DE AHORRO YCREDITO CUSC</v>
          </cell>
        </row>
        <row r="6306">
          <cell r="B6306" t="str">
            <v>14050919060307</v>
          </cell>
          <cell r="C6306" t="str">
            <v>CAJA MUNICIPAL DE AHORRO YCREDITO DE M</v>
          </cell>
        </row>
        <row r="6307">
          <cell r="B6307" t="str">
            <v>14050919060308</v>
          </cell>
          <cell r="C6307" t="str">
            <v>CAJA MUNICIPAL DE AHORRO YCREDITO DE I</v>
          </cell>
        </row>
        <row r="6308">
          <cell r="B6308" t="str">
            <v>14050919060309</v>
          </cell>
          <cell r="C6308" t="str">
            <v>CAJA MUNICIPAL DE AHORRO YCREDITO DE P</v>
          </cell>
        </row>
        <row r="6309">
          <cell r="B6309" t="str">
            <v>14050919060310</v>
          </cell>
          <cell r="C6309" t="str">
            <v>CAJA MUNICIPAL DE AHORRO YCREDITO DEL</v>
          </cell>
        </row>
        <row r="6310">
          <cell r="B6310" t="str">
            <v>14050919060311</v>
          </cell>
          <cell r="C6310" t="str">
            <v>CAJA MUNICIPAL DE AHORRO YCREDITO DE T</v>
          </cell>
        </row>
        <row r="6311">
          <cell r="B6311" t="str">
            <v>14050919060312</v>
          </cell>
          <cell r="C6311" t="str">
            <v>CAJA MUNICIPAL DE AHORRO YCREDITO DE T</v>
          </cell>
        </row>
        <row r="6312">
          <cell r="B6312" t="str">
            <v>14050919060313</v>
          </cell>
          <cell r="C6312" t="str">
            <v>CAJA MUNICIPAL DE AHORRO YCREDITO DE P</v>
          </cell>
        </row>
        <row r="6313">
          <cell r="B6313" t="str">
            <v>14050919060399</v>
          </cell>
          <cell r="C6313" t="str">
            <v>CAJAS MUNICIPALES DE AHORRO YCREDITO E</v>
          </cell>
        </row>
        <row r="6314">
          <cell r="B6314" t="str">
            <v>14050919060403</v>
          </cell>
          <cell r="C6314" t="str">
            <v>CAJA RURAL DE AHORRO YCREDITO QUILLABA</v>
          </cell>
        </row>
        <row r="6315">
          <cell r="B6315" t="str">
            <v>14050919060405</v>
          </cell>
          <cell r="C6315" t="str">
            <v>CAJA RURAL DE AHORRO YCREDITO LOS LIBE</v>
          </cell>
        </row>
        <row r="6316">
          <cell r="B6316" t="str">
            <v>14050919060406</v>
          </cell>
          <cell r="C6316" t="str">
            <v>CAJA RURAL DE AHORRO YCREDITO SEÑOR DE</v>
          </cell>
        </row>
        <row r="6317">
          <cell r="B6317" t="str">
            <v>14050919060407</v>
          </cell>
          <cell r="C6317" t="str">
            <v>CAJA RURAL DE AHORRO YCREDITO CHAVÍN S</v>
          </cell>
        </row>
        <row r="6318">
          <cell r="B6318" t="str">
            <v>14050919060408</v>
          </cell>
          <cell r="C6318" t="str">
            <v>CAJA RURAL DE AHORRO YCREDITO NUESTRA</v>
          </cell>
        </row>
        <row r="6319">
          <cell r="B6319" t="str">
            <v>14050919060409</v>
          </cell>
          <cell r="C6319" t="str">
            <v>CAJA RURAL DE AHORRO YCREDITO CAJAMARC</v>
          </cell>
        </row>
        <row r="6320">
          <cell r="B6320" t="str">
            <v>14050919060410</v>
          </cell>
          <cell r="C6320" t="str">
            <v>CAJA RURAL DE AHORRO YCREDITO PROFINAN</v>
          </cell>
        </row>
        <row r="6321">
          <cell r="B6321" t="str">
            <v>14050919060412</v>
          </cell>
          <cell r="C6321" t="str">
            <v>CAJA RURAL DE AHORRO YCREDITO SIPÁN S.</v>
          </cell>
        </row>
        <row r="6322">
          <cell r="B6322" t="str">
            <v>14050919060414</v>
          </cell>
          <cell r="C6322" t="str">
            <v>CAJA RURAL DE AHORRO YCREDITO PRYMERA</v>
          </cell>
        </row>
        <row r="6323">
          <cell r="B6323" t="str">
            <v>14050919060415</v>
          </cell>
          <cell r="C6323" t="str">
            <v>CAJA RURAL DE AHORRO YCREDITO LOS ANDE</v>
          </cell>
        </row>
        <row r="6324">
          <cell r="B6324" t="str">
            <v>14050919060499</v>
          </cell>
          <cell r="C6324" t="str">
            <v>CAJAS RURALES DE AHORRO YCREDITO EN LI</v>
          </cell>
        </row>
        <row r="6325">
          <cell r="B6325" t="str">
            <v>14050919060503</v>
          </cell>
          <cell r="C6325" t="str">
            <v>PROEMPRESA S. A.</v>
          </cell>
        </row>
        <row r="6326">
          <cell r="B6326" t="str">
            <v>14050919060506</v>
          </cell>
          <cell r="C6326" t="str">
            <v>NUEVA VISIÓN S. A.</v>
          </cell>
        </row>
        <row r="6327">
          <cell r="B6327" t="str">
            <v>14050919060508</v>
          </cell>
          <cell r="C6327" t="str">
            <v>RAIZ S. A.</v>
          </cell>
        </row>
        <row r="6328">
          <cell r="B6328" t="str">
            <v>14050919060510</v>
          </cell>
          <cell r="C6328" t="str">
            <v>SOLIDARIDAD S. A.</v>
          </cell>
        </row>
        <row r="6329">
          <cell r="B6329" t="str">
            <v>14050919060511</v>
          </cell>
          <cell r="C6329" t="str">
            <v>CREDIVISIÓN S. A.</v>
          </cell>
        </row>
        <row r="6330">
          <cell r="B6330" t="str">
            <v>14050919060512</v>
          </cell>
          <cell r="C6330" t="str">
            <v>ACCESO CREDITICIO S. A.</v>
          </cell>
        </row>
        <row r="6331">
          <cell r="B6331" t="str">
            <v>14050919060514</v>
          </cell>
          <cell r="C6331" t="str">
            <v>ALTERNATIVA S. A.</v>
          </cell>
        </row>
        <row r="6332">
          <cell r="B6332" t="str">
            <v>14050919060515</v>
          </cell>
          <cell r="C6332" t="str">
            <v>PRONEGOCIOS S. A.</v>
          </cell>
        </row>
        <row r="6333">
          <cell r="B6333" t="str">
            <v>14050919060516</v>
          </cell>
          <cell r="C6333" t="str">
            <v>MICASITA S. A.</v>
          </cell>
        </row>
        <row r="6334">
          <cell r="B6334" t="str">
            <v>14050919060517</v>
          </cell>
          <cell r="C6334" t="str">
            <v>CREDIJET DEL PERU S. A.</v>
          </cell>
        </row>
        <row r="6335">
          <cell r="B6335" t="str">
            <v>14050919060599</v>
          </cell>
          <cell r="C6335" t="str">
            <v>EDPYMES EN LIQUIDACIÓN</v>
          </cell>
        </row>
        <row r="6336">
          <cell r="B6336" t="str">
            <v>14050919060710</v>
          </cell>
          <cell r="C6336" t="str">
            <v>LEASING TOTAL S. A.</v>
          </cell>
        </row>
        <row r="6337">
          <cell r="B6337" t="str">
            <v>14050919060711</v>
          </cell>
          <cell r="C6337" t="str">
            <v>MITSUI - MASA LEASING S. A</v>
          </cell>
        </row>
        <row r="6338">
          <cell r="B6338" t="str">
            <v>14050919060799</v>
          </cell>
          <cell r="C6338" t="str">
            <v>LEASING EN LIQUIDACIÓN</v>
          </cell>
        </row>
        <row r="6339">
          <cell r="B6339" t="str">
            <v>14050919060801</v>
          </cell>
          <cell r="C6339" t="str">
            <v>FONDO DE GARANTÍA PARA PRSTAMOS A LA P</v>
          </cell>
        </row>
        <row r="6340">
          <cell r="B6340" t="str">
            <v>14050919061301</v>
          </cell>
          <cell r="C6340" t="str">
            <v>LA FIDUCIARIA S. A.</v>
          </cell>
        </row>
        <row r="6341">
          <cell r="B6341" t="str">
            <v>14050919061401</v>
          </cell>
          <cell r="C6341" t="str">
            <v>FONDO MIVIVIENDA S. A.</v>
          </cell>
        </row>
        <row r="6342">
          <cell r="B6342" t="str">
            <v>14050919061501</v>
          </cell>
          <cell r="C6342" t="str">
            <v>AMRICA FACTORING S. A.</v>
          </cell>
        </row>
        <row r="6343">
          <cell r="B6343" t="str">
            <v>14050919061601</v>
          </cell>
          <cell r="C6343" t="str">
            <v>INCASA S. A.</v>
          </cell>
        </row>
        <row r="6344">
          <cell r="B6344" t="str">
            <v>14050919061701</v>
          </cell>
          <cell r="C6344" t="str">
            <v>BANCOS DEL EXTERIOR</v>
          </cell>
        </row>
        <row r="6345">
          <cell r="B6345" t="str">
            <v>14050919061702</v>
          </cell>
          <cell r="C6345" t="str">
            <v>OTRAS EMPRESAS DEL SISTEMA FINANCIERO</v>
          </cell>
        </row>
        <row r="6346">
          <cell r="B6346" t="str">
            <v>14050919180101</v>
          </cell>
          <cell r="C6346" t="str">
            <v>BANCO CENTRAL DE RESERVA DEL PERU</v>
          </cell>
        </row>
        <row r="6347">
          <cell r="B6347" t="str">
            <v>14050919180102</v>
          </cell>
          <cell r="C6347" t="str">
            <v>BANCO DE LA NACIÓN</v>
          </cell>
        </row>
        <row r="6348">
          <cell r="B6348" t="str">
            <v>14050919180103</v>
          </cell>
          <cell r="C6348" t="str">
            <v>BANCODE CREDITO DEL PERU</v>
          </cell>
        </row>
        <row r="6349">
          <cell r="B6349" t="str">
            <v>14050919180104</v>
          </cell>
          <cell r="C6349" t="str">
            <v>BANCO INTERNACIONAL DEL PERU - INTERBA</v>
          </cell>
        </row>
        <row r="6350">
          <cell r="B6350" t="str">
            <v>14050919180105</v>
          </cell>
          <cell r="C6350" t="str">
            <v>SCOTIABANK PERU S. A. A.</v>
          </cell>
        </row>
        <row r="6351">
          <cell r="B6351" t="str">
            <v>14050919180106</v>
          </cell>
          <cell r="C6351" t="str">
            <v>BANCO CONTINENTAL</v>
          </cell>
        </row>
        <row r="6352">
          <cell r="B6352" t="str">
            <v>14050919180108</v>
          </cell>
          <cell r="C6352" t="str">
            <v>BANCO DE COMERCIO</v>
          </cell>
        </row>
        <row r="6353">
          <cell r="B6353" t="str">
            <v>14050919180109</v>
          </cell>
          <cell r="C6353" t="str">
            <v>BANCO FINANCIERO DEL PERU</v>
          </cell>
        </row>
        <row r="6354">
          <cell r="B6354" t="str">
            <v>14050919180116</v>
          </cell>
          <cell r="C6354" t="str">
            <v>CITIBANK N. A.   SUCURSAL EN EL PERU D</v>
          </cell>
        </row>
        <row r="6355">
          <cell r="B6355" t="str">
            <v>14050919180121</v>
          </cell>
          <cell r="C6355" t="str">
            <v>BANCO INTERAMERICANO DE FINANZAS - S.</v>
          </cell>
        </row>
        <row r="6356">
          <cell r="B6356" t="str">
            <v>14050919180128</v>
          </cell>
          <cell r="C6356" t="str">
            <v>CORPORACIÓN FINANCIERA DE DESARROLLO S</v>
          </cell>
        </row>
        <row r="6357">
          <cell r="B6357" t="str">
            <v>14050919180129</v>
          </cell>
          <cell r="C6357" t="str">
            <v>MIBANCO BANCO DE LA MICROEMPRESA - MIB</v>
          </cell>
        </row>
        <row r="6358">
          <cell r="B6358" t="str">
            <v>14050919180131</v>
          </cell>
          <cell r="C6358" t="str">
            <v>BANCO AGROPECUARIO - AGROBANCO</v>
          </cell>
        </row>
        <row r="6359">
          <cell r="B6359" t="str">
            <v>14050919180132</v>
          </cell>
          <cell r="C6359" t="str">
            <v>HSBC BANK PERU S. A.</v>
          </cell>
        </row>
        <row r="6360">
          <cell r="B6360" t="str">
            <v>14050919180133</v>
          </cell>
          <cell r="C6360" t="str">
            <v>BANCO FALABELLA DEL PERU</v>
          </cell>
        </row>
        <row r="6361">
          <cell r="B6361" t="str">
            <v>14050919180134</v>
          </cell>
          <cell r="C6361" t="str">
            <v>BANCO SANTANDER PERU S. A.</v>
          </cell>
        </row>
        <row r="6362">
          <cell r="B6362" t="str">
            <v>14050919180135</v>
          </cell>
          <cell r="C6362" t="str">
            <v>BANCO RIPLEY S. A.</v>
          </cell>
        </row>
        <row r="6363">
          <cell r="B6363" t="str">
            <v>14050919180136</v>
          </cell>
          <cell r="C6363" t="str">
            <v>BANCO AZTECA DEL PERU S. A.</v>
          </cell>
        </row>
        <row r="6364">
          <cell r="B6364" t="str">
            <v>14050919180137</v>
          </cell>
          <cell r="C6364" t="str">
            <v>DEUTSCHE BANK (PERU) S. A.</v>
          </cell>
        </row>
        <row r="6365">
          <cell r="B6365" t="str">
            <v>14050919180199</v>
          </cell>
          <cell r="C6365" t="str">
            <v>BANCOS EN LIQUIDACIÓN</v>
          </cell>
        </row>
        <row r="6366">
          <cell r="B6366" t="str">
            <v>14050919180203</v>
          </cell>
          <cell r="C6366" t="str">
            <v>SOLUCIÓN FINANCIERADE CREDITO DEL PERU</v>
          </cell>
        </row>
        <row r="6367">
          <cell r="B6367" t="str">
            <v>14050919180207</v>
          </cell>
          <cell r="C6367" t="str">
            <v>FINANCIERA TFC S. A.</v>
          </cell>
        </row>
        <row r="6368">
          <cell r="B6368" t="str">
            <v>14050919180209</v>
          </cell>
          <cell r="C6368" t="str">
            <v>FINANCIERA EDYFICAR S. A.</v>
          </cell>
        </row>
        <row r="6369">
          <cell r="B6369" t="str">
            <v>14050919180210</v>
          </cell>
          <cell r="C6369" t="str">
            <v>CREDISCOTIA FINANCIERA S. A.</v>
          </cell>
        </row>
        <row r="6370">
          <cell r="B6370" t="str">
            <v>14050919180211</v>
          </cell>
          <cell r="C6370" t="str">
            <v>FINANCIERA CREAR S. A.</v>
          </cell>
        </row>
        <row r="6371">
          <cell r="B6371" t="str">
            <v>14050919180212</v>
          </cell>
          <cell r="C6371" t="str">
            <v>FINANCIERA CONFIANZA S. A.</v>
          </cell>
        </row>
        <row r="6372">
          <cell r="B6372" t="str">
            <v>14050919180213</v>
          </cell>
          <cell r="C6372" t="str">
            <v>FINANCIERA UNIVERSAL S. A.</v>
          </cell>
        </row>
        <row r="6373">
          <cell r="B6373" t="str">
            <v>14050919180214</v>
          </cell>
          <cell r="C6373" t="str">
            <v>FINANCIERA UNO S. A.</v>
          </cell>
        </row>
        <row r="6374">
          <cell r="B6374" t="str">
            <v>14050919180215</v>
          </cell>
          <cell r="C6374" t="str">
            <v>FINANCIERA EFECTIVA S. A.</v>
          </cell>
        </row>
        <row r="6375">
          <cell r="B6375" t="str">
            <v>14050919180216</v>
          </cell>
          <cell r="C6375" t="str">
            <v>AMERIKA FINANCIERA S. A.</v>
          </cell>
        </row>
        <row r="6376">
          <cell r="B6376" t="str">
            <v>14050919180299</v>
          </cell>
          <cell r="C6376" t="str">
            <v>FINANCIERAS EN LIQUIDACIÓN</v>
          </cell>
        </row>
        <row r="6377">
          <cell r="B6377" t="str">
            <v>14050919180301</v>
          </cell>
          <cell r="C6377" t="str">
            <v>CAJA MUNICIPAL DE AHORRO YCREDITO DE S</v>
          </cell>
        </row>
        <row r="6378">
          <cell r="B6378" t="str">
            <v>14050919180302</v>
          </cell>
          <cell r="C6378" t="str">
            <v>CAJA MUNICIPALDE CREDITO POPULAR DE LI</v>
          </cell>
        </row>
        <row r="6379">
          <cell r="B6379" t="str">
            <v>14050919180303</v>
          </cell>
          <cell r="C6379" t="str">
            <v>CAJA MUNICIPAL DE AHORRO YCREDITO DE P</v>
          </cell>
        </row>
        <row r="6380">
          <cell r="B6380" t="str">
            <v>14050919180304</v>
          </cell>
          <cell r="C6380" t="str">
            <v>CAJA MUNICIPAL DE AHORRO YCREDITO DE A</v>
          </cell>
        </row>
        <row r="6381">
          <cell r="B6381" t="str">
            <v>14050919180305</v>
          </cell>
          <cell r="C6381" t="str">
            <v>CAJA MUNICIPAL DE AHORRO YCREDITO DE H</v>
          </cell>
        </row>
        <row r="6382">
          <cell r="B6382" t="str">
            <v>14050919180306</v>
          </cell>
          <cell r="C6382" t="str">
            <v>CAJA MUNICIPAL DE AHORRO YCREDITO CUSC</v>
          </cell>
        </row>
        <row r="6383">
          <cell r="B6383" t="str">
            <v>14050919180307</v>
          </cell>
          <cell r="C6383" t="str">
            <v>CAJA MUNICIPAL DE AHORRO YCREDITO DE M</v>
          </cell>
        </row>
        <row r="6384">
          <cell r="B6384" t="str">
            <v>14050919180308</v>
          </cell>
          <cell r="C6384" t="str">
            <v>CAJA MUNICIPAL DE AHORRO YCREDITO DE I</v>
          </cell>
        </row>
        <row r="6385">
          <cell r="B6385" t="str">
            <v>14050919180309</v>
          </cell>
          <cell r="C6385" t="str">
            <v>CAJA MUNICIPAL DE AHORRO YCREDITO DE P</v>
          </cell>
        </row>
        <row r="6386">
          <cell r="B6386" t="str">
            <v>14050919180310</v>
          </cell>
          <cell r="C6386" t="str">
            <v>CAJA MUNICIPAL DE AHORRO YCREDITO DEL</v>
          </cell>
        </row>
        <row r="6387">
          <cell r="B6387" t="str">
            <v>14050919180311</v>
          </cell>
          <cell r="C6387" t="str">
            <v>CAJA MUNICIPAL DE AHORRO YCREDITO DE T</v>
          </cell>
        </row>
        <row r="6388">
          <cell r="B6388" t="str">
            <v>14050919180312</v>
          </cell>
          <cell r="C6388" t="str">
            <v>CAJA MUNICIPAL DE AHORRO YCREDITO DE T</v>
          </cell>
        </row>
        <row r="6389">
          <cell r="B6389" t="str">
            <v>14050919180313</v>
          </cell>
          <cell r="C6389" t="str">
            <v>CAJA MUNICIPAL DE AHORRO YCREDITO DE P</v>
          </cell>
        </row>
        <row r="6390">
          <cell r="B6390" t="str">
            <v>14050919180399</v>
          </cell>
          <cell r="C6390" t="str">
            <v>CAJAS MUNICIPALES DE AHORRO YCREDITO E</v>
          </cell>
        </row>
        <row r="6391">
          <cell r="B6391" t="str">
            <v>14050919180403</v>
          </cell>
          <cell r="C6391" t="str">
            <v>CAJA RURAL DE AHORRO YCREDITO QUILLABA</v>
          </cell>
        </row>
        <row r="6392">
          <cell r="B6392" t="str">
            <v>14050919180405</v>
          </cell>
          <cell r="C6392" t="str">
            <v>CAJA RURAL DE AHORRO YCREDITO LOS LIBE</v>
          </cell>
        </row>
        <row r="6393">
          <cell r="B6393" t="str">
            <v>14050919180406</v>
          </cell>
          <cell r="C6393" t="str">
            <v>CAJA RURAL DE AHORRO YCREDITO SEÑOR DE</v>
          </cell>
        </row>
        <row r="6394">
          <cell r="B6394" t="str">
            <v>14050919180407</v>
          </cell>
          <cell r="C6394" t="str">
            <v>CAJA RURAL DE AHORRO YCREDITO CHAVÍN S</v>
          </cell>
        </row>
        <row r="6395">
          <cell r="B6395" t="str">
            <v>14050919180408</v>
          </cell>
          <cell r="C6395" t="str">
            <v>CAJA RURAL DE AHORRO YCREDITO NUESTRA</v>
          </cell>
        </row>
        <row r="6396">
          <cell r="B6396" t="str">
            <v>14050919180409</v>
          </cell>
          <cell r="C6396" t="str">
            <v>CAJA RURAL DE AHORRO YCREDITO CAJAMARC</v>
          </cell>
        </row>
        <row r="6397">
          <cell r="B6397" t="str">
            <v>14050919180410</v>
          </cell>
          <cell r="C6397" t="str">
            <v>CAJA RURAL DE AHORRO YCREDITO PROFINAN</v>
          </cell>
        </row>
        <row r="6398">
          <cell r="B6398" t="str">
            <v>14050919180412</v>
          </cell>
          <cell r="C6398" t="str">
            <v>CAJA RURAL DE AHORRO YCREDITO SIPÁN S.</v>
          </cell>
        </row>
        <row r="6399">
          <cell r="B6399" t="str">
            <v>14050919180414</v>
          </cell>
          <cell r="C6399" t="str">
            <v>CAJA RURAL DE AHORRO YCREDITO PRYMERA</v>
          </cell>
        </row>
        <row r="6400">
          <cell r="B6400" t="str">
            <v>14050919180415</v>
          </cell>
          <cell r="C6400" t="str">
            <v>CAJA RURAL DE AHORRO YCREDITO LOS ANDE</v>
          </cell>
        </row>
        <row r="6401">
          <cell r="B6401" t="str">
            <v>14050919180499</v>
          </cell>
          <cell r="C6401" t="str">
            <v>CAJAS RURALES DE AHORRO YCREDITO EN LI</v>
          </cell>
        </row>
        <row r="6402">
          <cell r="B6402" t="str">
            <v>14050919180503</v>
          </cell>
          <cell r="C6402" t="str">
            <v>PROEMPRESA S. A.</v>
          </cell>
        </row>
        <row r="6403">
          <cell r="B6403" t="str">
            <v>14050919180506</v>
          </cell>
          <cell r="C6403" t="str">
            <v>NUEVA VISIÓN S. A.</v>
          </cell>
        </row>
        <row r="6404">
          <cell r="B6404" t="str">
            <v>14050919180508</v>
          </cell>
          <cell r="C6404" t="str">
            <v>RAIZ S. A.</v>
          </cell>
        </row>
        <row r="6405">
          <cell r="B6405" t="str">
            <v>14050919180510</v>
          </cell>
          <cell r="C6405" t="str">
            <v>SOLIDARIDAD S. A.</v>
          </cell>
        </row>
        <row r="6406">
          <cell r="B6406" t="str">
            <v>14050919180511</v>
          </cell>
          <cell r="C6406" t="str">
            <v>CREDIVISIÓN S. A.</v>
          </cell>
        </row>
        <row r="6407">
          <cell r="B6407" t="str">
            <v>14050919180512</v>
          </cell>
          <cell r="C6407" t="str">
            <v>ACCESO CREDITICIO S. A.</v>
          </cell>
        </row>
        <row r="6408">
          <cell r="B6408" t="str">
            <v>14050919180514</v>
          </cell>
          <cell r="C6408" t="str">
            <v>ALTERNATIVA S. A.</v>
          </cell>
        </row>
        <row r="6409">
          <cell r="B6409" t="str">
            <v>14050919180515</v>
          </cell>
          <cell r="C6409" t="str">
            <v>PRONEGOCIOS S. A.</v>
          </cell>
        </row>
        <row r="6410">
          <cell r="B6410" t="str">
            <v>14050919180516</v>
          </cell>
          <cell r="C6410" t="str">
            <v>MICASITA S. A.</v>
          </cell>
        </row>
        <row r="6411">
          <cell r="B6411" t="str">
            <v>14050919180517</v>
          </cell>
          <cell r="C6411" t="str">
            <v>CREDIJET DEL PERU S. A.</v>
          </cell>
        </row>
        <row r="6412">
          <cell r="B6412" t="str">
            <v>14050919180599</v>
          </cell>
          <cell r="C6412" t="str">
            <v>EDPYMES EN LIQUIDACIÓN</v>
          </cell>
        </row>
        <row r="6413">
          <cell r="B6413" t="str">
            <v>14050919180710</v>
          </cell>
          <cell r="C6413" t="str">
            <v>LEASING TOTAL S. A.</v>
          </cell>
        </row>
        <row r="6414">
          <cell r="B6414" t="str">
            <v>14050919180711</v>
          </cell>
          <cell r="C6414" t="str">
            <v>MITSUI - MASA LEASING S. A</v>
          </cell>
        </row>
        <row r="6415">
          <cell r="B6415" t="str">
            <v>14050919180799</v>
          </cell>
          <cell r="C6415" t="str">
            <v>LEASING EN LIQUIDACIÓN</v>
          </cell>
        </row>
        <row r="6416">
          <cell r="B6416" t="str">
            <v>14050919180801</v>
          </cell>
          <cell r="C6416" t="str">
            <v>FONDO DE GARANTÍA PARA PRSTAMOS A LA P</v>
          </cell>
        </row>
        <row r="6417">
          <cell r="B6417" t="str">
            <v>14050919181301</v>
          </cell>
          <cell r="C6417" t="str">
            <v>LA FIDUCIARIA S. A.</v>
          </cell>
        </row>
        <row r="6418">
          <cell r="B6418" t="str">
            <v>14050919181401</v>
          </cell>
          <cell r="C6418" t="str">
            <v>FONDO MIVIVIENDA S. A.</v>
          </cell>
        </row>
        <row r="6419">
          <cell r="B6419" t="str">
            <v>14050919181501</v>
          </cell>
          <cell r="C6419" t="str">
            <v>AMRICA FACTORING S. A.</v>
          </cell>
        </row>
        <row r="6420">
          <cell r="B6420" t="str">
            <v>14050919181601</v>
          </cell>
          <cell r="C6420" t="str">
            <v>INCASA S. A.</v>
          </cell>
        </row>
        <row r="6421">
          <cell r="B6421" t="str">
            <v>14050919181701</v>
          </cell>
          <cell r="C6421" t="str">
            <v>BANCOS DEL EXTERIOR</v>
          </cell>
        </row>
        <row r="6422">
          <cell r="B6422" t="str">
            <v>14050919181702</v>
          </cell>
          <cell r="C6422" t="str">
            <v>OTRAS EMPRESAS DEL SISTEMA FINANCIERO</v>
          </cell>
        </row>
        <row r="6423">
          <cell r="B6423" t="str">
            <v>14050919190101</v>
          </cell>
          <cell r="C6423" t="str">
            <v>BANCO CENTRAL DE RESERVA DEL PERU</v>
          </cell>
        </row>
        <row r="6424">
          <cell r="B6424" t="str">
            <v>14050919190102</v>
          </cell>
          <cell r="C6424" t="str">
            <v>BANCO DE LA NACIÓN</v>
          </cell>
        </row>
        <row r="6425">
          <cell r="B6425" t="str">
            <v>14050919190103</v>
          </cell>
          <cell r="C6425" t="str">
            <v>BANCODE CREDITO DEL PERU</v>
          </cell>
        </row>
        <row r="6426">
          <cell r="B6426" t="str">
            <v>14050919190104</v>
          </cell>
          <cell r="C6426" t="str">
            <v>BANCO INTERNACIONAL DEL PERU - INTERBA</v>
          </cell>
        </row>
        <row r="6427">
          <cell r="B6427" t="str">
            <v>14050919190105</v>
          </cell>
          <cell r="C6427" t="str">
            <v>SCOTIABANK PERU S. A. A.</v>
          </cell>
        </row>
        <row r="6428">
          <cell r="B6428" t="str">
            <v>14050919190106</v>
          </cell>
          <cell r="C6428" t="str">
            <v>BANCO CONTINENTAL</v>
          </cell>
        </row>
        <row r="6429">
          <cell r="B6429" t="str">
            <v>14050919190108</v>
          </cell>
          <cell r="C6429" t="str">
            <v>BANCO DE COMERCIO</v>
          </cell>
        </row>
        <row r="6430">
          <cell r="B6430" t="str">
            <v>14050919190109</v>
          </cell>
          <cell r="C6430" t="str">
            <v>BANCO FINANCIERO DEL PERU</v>
          </cell>
        </row>
        <row r="6431">
          <cell r="B6431" t="str">
            <v>14050919190116</v>
          </cell>
          <cell r="C6431" t="str">
            <v>CITIBANK N. A.   SUCURSAL EN EL PERU D</v>
          </cell>
        </row>
        <row r="6432">
          <cell r="B6432" t="str">
            <v>14050919190121</v>
          </cell>
          <cell r="C6432" t="str">
            <v>BANCO INTERAMERICANO DE FINANZAS - S.</v>
          </cell>
        </row>
        <row r="6433">
          <cell r="B6433" t="str">
            <v>14050919190128</v>
          </cell>
          <cell r="C6433" t="str">
            <v>CORPORACIÓN FINANCIERA DE DESARROLLO S</v>
          </cell>
        </row>
        <row r="6434">
          <cell r="B6434" t="str">
            <v>14050919190129</v>
          </cell>
          <cell r="C6434" t="str">
            <v>MIBANCO BANCO DE LA MICROEMPRESA - MIB</v>
          </cell>
        </row>
        <row r="6435">
          <cell r="B6435" t="str">
            <v>14050919190131</v>
          </cell>
          <cell r="C6435" t="str">
            <v>BANCO AGROPECUARIO - AGROBANCO</v>
          </cell>
        </row>
        <row r="6436">
          <cell r="B6436" t="str">
            <v>14050919190132</v>
          </cell>
          <cell r="C6436" t="str">
            <v>HSBC BANK PERU S. A.</v>
          </cell>
        </row>
        <row r="6437">
          <cell r="B6437" t="str">
            <v>14050919190133</v>
          </cell>
          <cell r="C6437" t="str">
            <v>BANCO FALABELLA DEL PERU</v>
          </cell>
        </row>
        <row r="6438">
          <cell r="B6438" t="str">
            <v>14050919190134</v>
          </cell>
          <cell r="C6438" t="str">
            <v>BANCO SANTANDER PERU S. A.</v>
          </cell>
        </row>
        <row r="6439">
          <cell r="B6439" t="str">
            <v>14050919190135</v>
          </cell>
          <cell r="C6439" t="str">
            <v>BANCO RIPLEY S. A.</v>
          </cell>
        </row>
        <row r="6440">
          <cell r="B6440" t="str">
            <v>14050919190136</v>
          </cell>
          <cell r="C6440" t="str">
            <v>BANCO AZTECA DEL PERU S. A.</v>
          </cell>
        </row>
        <row r="6441">
          <cell r="B6441" t="str">
            <v>14050919190137</v>
          </cell>
          <cell r="C6441" t="str">
            <v>DEUTSCHE BANK (PERU) S. A.</v>
          </cell>
        </row>
        <row r="6442">
          <cell r="B6442" t="str">
            <v>14050919190199</v>
          </cell>
          <cell r="C6442" t="str">
            <v>BANCOS EN LIQUIDACIÓN</v>
          </cell>
        </row>
        <row r="6443">
          <cell r="B6443" t="str">
            <v>14050919190203</v>
          </cell>
          <cell r="C6443" t="str">
            <v>SOLUCIÓN FINANCIERADE CREDITO DEL PERU</v>
          </cell>
        </row>
        <row r="6444">
          <cell r="B6444" t="str">
            <v>14050919190207</v>
          </cell>
          <cell r="C6444" t="str">
            <v>FINANCIERA TFC S. A.</v>
          </cell>
        </row>
        <row r="6445">
          <cell r="B6445" t="str">
            <v>14050919190209</v>
          </cell>
          <cell r="C6445" t="str">
            <v>FINANCIERA EDYFICAR S. A.</v>
          </cell>
        </row>
        <row r="6446">
          <cell r="B6446" t="str">
            <v>14050919190210</v>
          </cell>
          <cell r="C6446" t="str">
            <v>CREDISCOTIA FINANCIERA S. A.</v>
          </cell>
        </row>
        <row r="6447">
          <cell r="B6447" t="str">
            <v>14050919190211</v>
          </cell>
          <cell r="C6447" t="str">
            <v>FINANCIERA CREAR S. A.</v>
          </cell>
        </row>
        <row r="6448">
          <cell r="B6448" t="str">
            <v>14050919190212</v>
          </cell>
          <cell r="C6448" t="str">
            <v>FINANCIERA CONFIANZA S. A.</v>
          </cell>
        </row>
        <row r="6449">
          <cell r="B6449" t="str">
            <v>14050919190213</v>
          </cell>
          <cell r="C6449" t="str">
            <v>FINANCIERA UNIVERSAL S. A.</v>
          </cell>
        </row>
        <row r="6450">
          <cell r="B6450" t="str">
            <v>14050919190214</v>
          </cell>
          <cell r="C6450" t="str">
            <v>FINANCIERA UNO S. A.</v>
          </cell>
        </row>
        <row r="6451">
          <cell r="B6451" t="str">
            <v>14050919190215</v>
          </cell>
          <cell r="C6451" t="str">
            <v>FINANCIERA EFECTIVA S. A.</v>
          </cell>
        </row>
        <row r="6452">
          <cell r="B6452" t="str">
            <v>14050919190216</v>
          </cell>
          <cell r="C6452" t="str">
            <v>AMERIKA FINANCIERA S. A.</v>
          </cell>
        </row>
        <row r="6453">
          <cell r="B6453" t="str">
            <v>14050919190299</v>
          </cell>
          <cell r="C6453" t="str">
            <v>FINANCIERAS EN LIQUIDACIÓN</v>
          </cell>
        </row>
        <row r="6454">
          <cell r="B6454" t="str">
            <v>14050919190301</v>
          </cell>
          <cell r="C6454" t="str">
            <v>CAJA MUNICIPAL DE AHORRO YCREDITO DE S</v>
          </cell>
        </row>
        <row r="6455">
          <cell r="B6455" t="str">
            <v>14050919190302</v>
          </cell>
          <cell r="C6455" t="str">
            <v>CAJA MUNICIPALDE CREDITO POPULAR DE LI</v>
          </cell>
        </row>
        <row r="6456">
          <cell r="B6456" t="str">
            <v>14050919190303</v>
          </cell>
          <cell r="C6456" t="str">
            <v>CAJA MUNICIPAL DE AHORRO YCREDITO DE P</v>
          </cell>
        </row>
        <row r="6457">
          <cell r="B6457" t="str">
            <v>14050919190304</v>
          </cell>
          <cell r="C6457" t="str">
            <v>CAJA MUNICIPAL DE AHORRO YCREDITO DE A</v>
          </cell>
        </row>
        <row r="6458">
          <cell r="B6458" t="str">
            <v>14050919190305</v>
          </cell>
          <cell r="C6458" t="str">
            <v>CAJA MUNICIPAL DE AHORRO YCREDITO DE H</v>
          </cell>
        </row>
        <row r="6459">
          <cell r="B6459" t="str">
            <v>14050919190306</v>
          </cell>
          <cell r="C6459" t="str">
            <v>CAJA MUNICIPAL DE AHORRO YCREDITO CUSC</v>
          </cell>
        </row>
        <row r="6460">
          <cell r="B6460" t="str">
            <v>14050919190307</v>
          </cell>
          <cell r="C6460" t="str">
            <v>CAJA MUNICIPAL DE AHORRO YCREDITO DE M</v>
          </cell>
        </row>
        <row r="6461">
          <cell r="B6461" t="str">
            <v>14050919190308</v>
          </cell>
          <cell r="C6461" t="str">
            <v>CAJA MUNICIPAL DE AHORRO YCREDITO DE I</v>
          </cell>
        </row>
        <row r="6462">
          <cell r="B6462" t="str">
            <v>14050919190309</v>
          </cell>
          <cell r="C6462" t="str">
            <v>CAJA MUNICIPAL DE AHORRO YCREDITO DE P</v>
          </cell>
        </row>
        <row r="6463">
          <cell r="B6463" t="str">
            <v>14050919190310</v>
          </cell>
          <cell r="C6463" t="str">
            <v>CAJA MUNICIPAL DE AHORRO YCREDITO DEL</v>
          </cell>
        </row>
        <row r="6464">
          <cell r="B6464" t="str">
            <v>14050919190311</v>
          </cell>
          <cell r="C6464" t="str">
            <v>CAJA MUNICIPAL DE AHORRO YCREDITO DE T</v>
          </cell>
        </row>
        <row r="6465">
          <cell r="B6465" t="str">
            <v>14050919190312</v>
          </cell>
          <cell r="C6465" t="str">
            <v>CAJA MUNICIPAL DE AHORRO YCREDITO DE T</v>
          </cell>
        </row>
        <row r="6466">
          <cell r="B6466" t="str">
            <v>14050919190313</v>
          </cell>
          <cell r="C6466" t="str">
            <v>CAJA MUNICIPAL DE AHORRO YCREDITO DE P</v>
          </cell>
        </row>
        <row r="6467">
          <cell r="B6467" t="str">
            <v>14050919190399</v>
          </cell>
          <cell r="C6467" t="str">
            <v>CAJAS MUNICIPALES DE AHORRO YCREDITO E</v>
          </cell>
        </row>
        <row r="6468">
          <cell r="B6468" t="str">
            <v>14050919190403</v>
          </cell>
          <cell r="C6468" t="str">
            <v>CAJA RURAL DE AHORRO YCREDITO QUILLABA</v>
          </cell>
        </row>
        <row r="6469">
          <cell r="B6469" t="str">
            <v>14050919190405</v>
          </cell>
          <cell r="C6469" t="str">
            <v>CAJA RURAL DE AHORRO YCREDITO LOS LIBE</v>
          </cell>
        </row>
        <row r="6470">
          <cell r="B6470" t="str">
            <v>14050919190406</v>
          </cell>
          <cell r="C6470" t="str">
            <v>CAJA RURAL DE AHORRO YCREDITO SEÑOR DE</v>
          </cell>
        </row>
        <row r="6471">
          <cell r="B6471" t="str">
            <v>14050919190407</v>
          </cell>
          <cell r="C6471" t="str">
            <v>CAJA RURAL DE AHORRO YCREDITO CHAVÍN S</v>
          </cell>
        </row>
        <row r="6472">
          <cell r="B6472" t="str">
            <v>14050919190408</v>
          </cell>
          <cell r="C6472" t="str">
            <v>CAJA RURAL DE AHORRO YCREDITO NUESTRA</v>
          </cell>
        </row>
        <row r="6473">
          <cell r="B6473" t="str">
            <v>14050919190409</v>
          </cell>
          <cell r="C6473" t="str">
            <v>CAJA RURAL DE AHORRO YCREDITO CAJAMARC</v>
          </cell>
        </row>
        <row r="6474">
          <cell r="B6474" t="str">
            <v>14050919190410</v>
          </cell>
          <cell r="C6474" t="str">
            <v>CAJA RURAL DE AHORRO YCREDITO PROFINAN</v>
          </cell>
        </row>
        <row r="6475">
          <cell r="B6475" t="str">
            <v>14050919190412</v>
          </cell>
          <cell r="C6475" t="str">
            <v>CAJA RURAL DE AHORRO YCREDITO SIPÁN S.</v>
          </cell>
        </row>
        <row r="6476">
          <cell r="B6476" t="str">
            <v>14050919190414</v>
          </cell>
          <cell r="C6476" t="str">
            <v>CAJA RURAL DE AHORRO YCREDITO PRYMERA</v>
          </cell>
        </row>
        <row r="6477">
          <cell r="B6477" t="str">
            <v>14050919190415</v>
          </cell>
          <cell r="C6477" t="str">
            <v>CAJA RURAL DE AHORRO YCREDITO LOS ANDE</v>
          </cell>
        </row>
        <row r="6478">
          <cell r="B6478" t="str">
            <v>14050919190499</v>
          </cell>
          <cell r="C6478" t="str">
            <v>CAJAS RURALES DE AHORRO YCREDITO EN LI</v>
          </cell>
        </row>
        <row r="6479">
          <cell r="B6479" t="str">
            <v>14050919190503</v>
          </cell>
          <cell r="C6479" t="str">
            <v>PROEMPRESA S. A.</v>
          </cell>
        </row>
        <row r="6480">
          <cell r="B6480" t="str">
            <v>14050919190506</v>
          </cell>
          <cell r="C6480" t="str">
            <v>NUEVA VISIÓN S. A.</v>
          </cell>
        </row>
        <row r="6481">
          <cell r="B6481" t="str">
            <v>14050919190508</v>
          </cell>
          <cell r="C6481" t="str">
            <v>RAIZ S. A.</v>
          </cell>
        </row>
        <row r="6482">
          <cell r="B6482" t="str">
            <v>14050919190510</v>
          </cell>
          <cell r="C6482" t="str">
            <v>SOLIDARIDAD S. A.</v>
          </cell>
        </row>
        <row r="6483">
          <cell r="B6483" t="str">
            <v>14050919190511</v>
          </cell>
          <cell r="C6483" t="str">
            <v>CREDIVISIÓN S. A.</v>
          </cell>
        </row>
        <row r="6484">
          <cell r="B6484" t="str">
            <v>14050919190512</v>
          </cell>
          <cell r="C6484" t="str">
            <v>ACCESO CREDITICIO S. A.</v>
          </cell>
        </row>
        <row r="6485">
          <cell r="B6485" t="str">
            <v>14050919190514</v>
          </cell>
          <cell r="C6485" t="str">
            <v>ALTERNATIVA S. A.</v>
          </cell>
        </row>
        <row r="6486">
          <cell r="B6486" t="str">
            <v>14050919190515</v>
          </cell>
          <cell r="C6486" t="str">
            <v>PRONEGOCIOS S. A.</v>
          </cell>
        </row>
        <row r="6487">
          <cell r="B6487" t="str">
            <v>14050919190516</v>
          </cell>
          <cell r="C6487" t="str">
            <v>MICASITA S. A.</v>
          </cell>
        </row>
        <row r="6488">
          <cell r="B6488" t="str">
            <v>14050919190517</v>
          </cell>
          <cell r="C6488" t="str">
            <v>CREDIJET DEL PERU S. A.</v>
          </cell>
        </row>
        <row r="6489">
          <cell r="B6489" t="str">
            <v>14050919190599</v>
          </cell>
          <cell r="C6489" t="str">
            <v>EDPYMES EN LIQUIDACIÓN</v>
          </cell>
        </row>
        <row r="6490">
          <cell r="B6490" t="str">
            <v>14050919190710</v>
          </cell>
          <cell r="C6490" t="str">
            <v>LEASING TOTAL S. A.</v>
          </cell>
        </row>
        <row r="6491">
          <cell r="B6491" t="str">
            <v>14050919190711</v>
          </cell>
          <cell r="C6491" t="str">
            <v>MITSUI - MASA LEASING S. A.</v>
          </cell>
        </row>
        <row r="6492">
          <cell r="B6492" t="str">
            <v>14050919190799</v>
          </cell>
          <cell r="C6492" t="str">
            <v>LEASING EN LIQUIDACIÓN</v>
          </cell>
        </row>
        <row r="6493">
          <cell r="B6493" t="str">
            <v>14050919190801</v>
          </cell>
          <cell r="C6493" t="str">
            <v>FONDO DE GARANTÍA PARA PRSTAMOS A LA P</v>
          </cell>
        </row>
        <row r="6494">
          <cell r="B6494" t="str">
            <v>14050919191301</v>
          </cell>
          <cell r="C6494" t="str">
            <v>LA FIDUCIARIA S. A.</v>
          </cell>
        </row>
        <row r="6495">
          <cell r="B6495" t="str">
            <v>14050919191401</v>
          </cell>
          <cell r="C6495" t="str">
            <v>FONDO MIVIVIENDA S. A.</v>
          </cell>
        </row>
        <row r="6496">
          <cell r="B6496" t="str">
            <v>14050919191501</v>
          </cell>
          <cell r="C6496" t="str">
            <v>AMRICA FACTORING S. A.</v>
          </cell>
        </row>
        <row r="6497">
          <cell r="B6497" t="str">
            <v>14050919191601</v>
          </cell>
          <cell r="C6497" t="str">
            <v>INCASA S. A.</v>
          </cell>
        </row>
        <row r="6498">
          <cell r="B6498" t="str">
            <v>14050919191701</v>
          </cell>
          <cell r="C6498" t="str">
            <v>BANCOS DEL EXTERIOR</v>
          </cell>
        </row>
        <row r="6499">
          <cell r="B6499" t="str">
            <v>14050919191702</v>
          </cell>
          <cell r="C6499" t="str">
            <v>OTRAS EMPRESAS DEL SISTEMA FINANCIERO</v>
          </cell>
        </row>
        <row r="6500">
          <cell r="B6500" t="str">
            <v>14050919990101</v>
          </cell>
          <cell r="C6500" t="str">
            <v>BANCO CENTRAL DE RESERVA DEL PERU</v>
          </cell>
        </row>
        <row r="6501">
          <cell r="B6501" t="str">
            <v>14050919990102</v>
          </cell>
          <cell r="C6501" t="str">
            <v>BANCO DE LA NACIÓN</v>
          </cell>
        </row>
        <row r="6502">
          <cell r="B6502" t="str">
            <v>14050919990103</v>
          </cell>
          <cell r="C6502" t="str">
            <v>BANCODE CREDITO DEL PERU</v>
          </cell>
        </row>
        <row r="6503">
          <cell r="B6503" t="str">
            <v>14050919990104</v>
          </cell>
          <cell r="C6503" t="str">
            <v>BANCO INTERNACIONAL DEL PERU - INTERBA</v>
          </cell>
        </row>
        <row r="6504">
          <cell r="B6504" t="str">
            <v>14050919990105</v>
          </cell>
          <cell r="C6504" t="str">
            <v>SCOTIABANK PERU S. A. A.</v>
          </cell>
        </row>
        <row r="6505">
          <cell r="B6505" t="str">
            <v>14050919990106</v>
          </cell>
          <cell r="C6505" t="str">
            <v>BANCO CONTINENTAL</v>
          </cell>
        </row>
        <row r="6506">
          <cell r="B6506" t="str">
            <v>14050919990108</v>
          </cell>
          <cell r="C6506" t="str">
            <v>BANCO DE COMERCIO</v>
          </cell>
        </row>
        <row r="6507">
          <cell r="B6507" t="str">
            <v>14050919990109</v>
          </cell>
          <cell r="C6507" t="str">
            <v>BANCO FINANCIERO DEL PERU</v>
          </cell>
        </row>
        <row r="6508">
          <cell r="B6508" t="str">
            <v>14050919990116</v>
          </cell>
          <cell r="C6508" t="str">
            <v>CITIBANK N. A.   SUCURSAL EN EL PERU D</v>
          </cell>
        </row>
        <row r="6509">
          <cell r="B6509" t="str">
            <v>14050919990121</v>
          </cell>
          <cell r="C6509" t="str">
            <v>BANCO INTERAMERICANO DE FINANZAS - S.</v>
          </cell>
        </row>
        <row r="6510">
          <cell r="B6510" t="str">
            <v>14050919990128</v>
          </cell>
          <cell r="C6510" t="str">
            <v>CORPORACIÓN FINANCIERA DE DESARROLLO S</v>
          </cell>
        </row>
        <row r="6511">
          <cell r="B6511" t="str">
            <v>14050919990129</v>
          </cell>
          <cell r="C6511" t="str">
            <v>MIBANCO BANCO DE LA MICROEMPRESA - MIB</v>
          </cell>
        </row>
        <row r="6512">
          <cell r="B6512" t="str">
            <v>14050919990131</v>
          </cell>
          <cell r="C6512" t="str">
            <v>BANCO AGROPECUARIO - AGROBANCO</v>
          </cell>
        </row>
        <row r="6513">
          <cell r="B6513" t="str">
            <v>14050919990132</v>
          </cell>
          <cell r="C6513" t="str">
            <v>HSBC BANK PERU S. A.</v>
          </cell>
        </row>
        <row r="6514">
          <cell r="B6514" t="str">
            <v>14050919990133</v>
          </cell>
          <cell r="C6514" t="str">
            <v>BANCO FALABELLA DEL PERU</v>
          </cell>
        </row>
        <row r="6515">
          <cell r="B6515" t="str">
            <v>14050919990134</v>
          </cell>
          <cell r="C6515" t="str">
            <v>BANCO SANTANDER PERU S. A.</v>
          </cell>
        </row>
        <row r="6516">
          <cell r="B6516" t="str">
            <v>14050919990135</v>
          </cell>
          <cell r="C6516" t="str">
            <v>BANCO RIPLEY S. A.</v>
          </cell>
        </row>
        <row r="6517">
          <cell r="B6517" t="str">
            <v>14050919990136</v>
          </cell>
          <cell r="C6517" t="str">
            <v>BANCO AZTECA DEL PERU S. A.</v>
          </cell>
        </row>
        <row r="6518">
          <cell r="B6518" t="str">
            <v>14050919990137</v>
          </cell>
          <cell r="C6518" t="str">
            <v>DEUTSCHE BANK (PERU) S. A.</v>
          </cell>
        </row>
        <row r="6519">
          <cell r="B6519" t="str">
            <v>14050919990199</v>
          </cell>
          <cell r="C6519" t="str">
            <v>BANCOS EN LIQUIDACIÓN</v>
          </cell>
        </row>
        <row r="6520">
          <cell r="B6520" t="str">
            <v>14050919990203</v>
          </cell>
          <cell r="C6520" t="str">
            <v>SOLUCIÓN FINANCIERADE CREDITO DEL PERU</v>
          </cell>
        </row>
        <row r="6521">
          <cell r="B6521" t="str">
            <v>14050919990207</v>
          </cell>
          <cell r="C6521" t="str">
            <v>FINANCIERA TFC S. A.</v>
          </cell>
        </row>
        <row r="6522">
          <cell r="B6522" t="str">
            <v>14050919990209</v>
          </cell>
          <cell r="C6522" t="str">
            <v>FINANCIERA EDYFICAR S. A.</v>
          </cell>
        </row>
        <row r="6523">
          <cell r="B6523" t="str">
            <v>14050919990210</v>
          </cell>
          <cell r="C6523" t="str">
            <v>CREDISCOTIA FINANCIERA S. A.</v>
          </cell>
        </row>
        <row r="6524">
          <cell r="B6524" t="str">
            <v>14050919990211</v>
          </cell>
          <cell r="C6524" t="str">
            <v>FINANCIERA CREAR S. A.</v>
          </cell>
        </row>
        <row r="6525">
          <cell r="B6525" t="str">
            <v>14050919990212</v>
          </cell>
          <cell r="C6525" t="str">
            <v>FINANCIERA CONFIANZA S. A.</v>
          </cell>
        </row>
        <row r="6526">
          <cell r="B6526" t="str">
            <v>14050919990213</v>
          </cell>
          <cell r="C6526" t="str">
            <v>FINANCIERA UNIVERSAL S. A.</v>
          </cell>
        </row>
        <row r="6527">
          <cell r="B6527" t="str">
            <v>14050919990214</v>
          </cell>
          <cell r="C6527" t="str">
            <v>FINANCIERA UNO S. A.</v>
          </cell>
        </row>
        <row r="6528">
          <cell r="B6528" t="str">
            <v>14050919990215</v>
          </cell>
          <cell r="C6528" t="str">
            <v>FINANCIERA EFECTIVA S. A.</v>
          </cell>
        </row>
        <row r="6529">
          <cell r="B6529" t="str">
            <v>14050919990216</v>
          </cell>
          <cell r="C6529" t="str">
            <v>AMERIKA FINANCIERA S. A.</v>
          </cell>
        </row>
        <row r="6530">
          <cell r="B6530" t="str">
            <v>14050919990299</v>
          </cell>
          <cell r="C6530" t="str">
            <v>FINANCIERAS EN LIQUIDACIÓN</v>
          </cell>
        </row>
        <row r="6531">
          <cell r="B6531" t="str">
            <v>14050919990301</v>
          </cell>
          <cell r="C6531" t="str">
            <v>CAJA MUNICIPAL DE AHORRO YCREDITO DE S</v>
          </cell>
        </row>
        <row r="6532">
          <cell r="B6532" t="str">
            <v>14050919990302</v>
          </cell>
          <cell r="C6532" t="str">
            <v>CAJA MUNICIPALDE CREDITO POPULAR DE LI</v>
          </cell>
        </row>
        <row r="6533">
          <cell r="B6533" t="str">
            <v>14050919990303</v>
          </cell>
          <cell r="C6533" t="str">
            <v>CAJA MUNICIPAL DE AHORRO YCREDITO DE P</v>
          </cell>
        </row>
        <row r="6534">
          <cell r="B6534" t="str">
            <v>14050919990304</v>
          </cell>
          <cell r="C6534" t="str">
            <v>CAJA MUNICIPAL DE AHORRO YCREDITO DE A</v>
          </cell>
        </row>
        <row r="6535">
          <cell r="B6535" t="str">
            <v>14050919990305</v>
          </cell>
          <cell r="C6535" t="str">
            <v>CAJA MUNICIPAL DE AHORRO YCREDITO DE H</v>
          </cell>
        </row>
        <row r="6536">
          <cell r="B6536" t="str">
            <v>14050919990306</v>
          </cell>
          <cell r="C6536" t="str">
            <v>CAJA MUNICIPAL DE AHORRO YCREDITO CUSC</v>
          </cell>
        </row>
        <row r="6537">
          <cell r="B6537" t="str">
            <v>14050919990307</v>
          </cell>
          <cell r="C6537" t="str">
            <v>CAJA MUNICIPAL DE AHORRO YCREDITO DE M</v>
          </cell>
        </row>
        <row r="6538">
          <cell r="B6538" t="str">
            <v>14050919990308</v>
          </cell>
          <cell r="C6538" t="str">
            <v>CAJA MUNICIPAL DE AHORRO YCREDITO DE I</v>
          </cell>
        </row>
        <row r="6539">
          <cell r="B6539" t="str">
            <v>14050919990309</v>
          </cell>
          <cell r="C6539" t="str">
            <v>CAJA MUNICIPAL DE AHORRO YCREDITO DE P</v>
          </cell>
        </row>
        <row r="6540">
          <cell r="B6540" t="str">
            <v>14050919990310</v>
          </cell>
          <cell r="C6540" t="str">
            <v>CAJA MUNICIPAL DE AHORRO YCREDITO DEL</v>
          </cell>
        </row>
        <row r="6541">
          <cell r="B6541" t="str">
            <v>14050919990311</v>
          </cell>
          <cell r="C6541" t="str">
            <v>CAJA MUNICIPAL DE AHORRO YCREDITO DE T</v>
          </cell>
        </row>
        <row r="6542">
          <cell r="B6542" t="str">
            <v>14050919990312</v>
          </cell>
          <cell r="C6542" t="str">
            <v>CAJA MUNICIPAL DE AHORRO YCREDITO DE T</v>
          </cell>
        </row>
        <row r="6543">
          <cell r="B6543" t="str">
            <v>14050919990313</v>
          </cell>
          <cell r="C6543" t="str">
            <v>CAJA MUNICIPAL DE AHORRO YCREDITO DE P</v>
          </cell>
        </row>
        <row r="6544">
          <cell r="B6544" t="str">
            <v>14050919990399</v>
          </cell>
          <cell r="C6544" t="str">
            <v>CAJAS MUNICIPALES DE AHORRO YCREDITO E</v>
          </cell>
        </row>
        <row r="6545">
          <cell r="B6545" t="str">
            <v>14050919990403</v>
          </cell>
          <cell r="C6545" t="str">
            <v>CAJA RURAL DE AHORRO YCREDITO QUILLABA</v>
          </cell>
        </row>
        <row r="6546">
          <cell r="B6546" t="str">
            <v>14050919990405</v>
          </cell>
          <cell r="C6546" t="str">
            <v>CAJA RURAL DE AHORRO YCREDITO LOS LIBE</v>
          </cell>
        </row>
        <row r="6547">
          <cell r="B6547" t="str">
            <v>14050919990406</v>
          </cell>
          <cell r="C6547" t="str">
            <v>CAJA RURAL DE AHORRO YCREDITO SEÑOR DE</v>
          </cell>
        </row>
        <row r="6548">
          <cell r="B6548" t="str">
            <v>14050919990407</v>
          </cell>
          <cell r="C6548" t="str">
            <v>CAJA RURAL DE AHORRO YCREDITO CHAVÍN S</v>
          </cell>
        </row>
        <row r="6549">
          <cell r="B6549" t="str">
            <v>14050919990408</v>
          </cell>
          <cell r="C6549" t="str">
            <v>CAJA RURAL DE AHORRO YCREDITO NUESTRA</v>
          </cell>
        </row>
        <row r="6550">
          <cell r="B6550" t="str">
            <v>14050919990409</v>
          </cell>
          <cell r="C6550" t="str">
            <v>CAJA RURAL DE AHORRO YCREDITO CAJAMARC</v>
          </cell>
        </row>
        <row r="6551">
          <cell r="B6551" t="str">
            <v>14050919990410</v>
          </cell>
          <cell r="C6551" t="str">
            <v>CAJA RURAL DE AHORRO YCREDITO PROFINAN</v>
          </cell>
        </row>
        <row r="6552">
          <cell r="B6552" t="str">
            <v>14050919990412</v>
          </cell>
          <cell r="C6552" t="str">
            <v>CAJA RURAL DE AHORRO YCREDITO SIPÁN S.</v>
          </cell>
        </row>
        <row r="6553">
          <cell r="B6553" t="str">
            <v>14050919990414</v>
          </cell>
          <cell r="C6553" t="str">
            <v>CAJA RURAL DE AHORRO YCREDITO PRYMERA</v>
          </cell>
        </row>
        <row r="6554">
          <cell r="B6554" t="str">
            <v>14050919990415</v>
          </cell>
          <cell r="C6554" t="str">
            <v>CAJA RURAL DE AHORRO YCREDITO LOS ANDE</v>
          </cell>
        </row>
        <row r="6555">
          <cell r="B6555" t="str">
            <v>14050919990499</v>
          </cell>
          <cell r="C6555" t="str">
            <v>CAJAS RURALES DE AHORRO YCREDITO EN LI</v>
          </cell>
        </row>
        <row r="6556">
          <cell r="B6556" t="str">
            <v>14050919990503</v>
          </cell>
          <cell r="C6556" t="str">
            <v>PROEMPRESA S. A.</v>
          </cell>
        </row>
        <row r="6557">
          <cell r="B6557" t="str">
            <v>14050919990506</v>
          </cell>
          <cell r="C6557" t="str">
            <v>NUEVA VISIÓN S. A.</v>
          </cell>
        </row>
        <row r="6558">
          <cell r="B6558" t="str">
            <v>14050919990508</v>
          </cell>
          <cell r="C6558" t="str">
            <v>RAIZ S. A.</v>
          </cell>
        </row>
        <row r="6559">
          <cell r="B6559" t="str">
            <v>14050919990510</v>
          </cell>
          <cell r="C6559" t="str">
            <v>SOLIDARIDAD S. A.</v>
          </cell>
        </row>
        <row r="6560">
          <cell r="B6560" t="str">
            <v>14050919990511</v>
          </cell>
          <cell r="C6560" t="str">
            <v>CREDIVISIÓN S. A.</v>
          </cell>
        </row>
        <row r="6561">
          <cell r="B6561" t="str">
            <v>14050919990512</v>
          </cell>
          <cell r="C6561" t="str">
            <v>ACCESO CREDITICIO S. A.</v>
          </cell>
        </row>
        <row r="6562">
          <cell r="B6562" t="str">
            <v>14050919990514</v>
          </cell>
          <cell r="C6562" t="str">
            <v>ALTERNATIVA S. A.</v>
          </cell>
        </row>
        <row r="6563">
          <cell r="B6563" t="str">
            <v>14050919990515</v>
          </cell>
          <cell r="C6563" t="str">
            <v>PRONEGOCIOS S. A.</v>
          </cell>
        </row>
        <row r="6564">
          <cell r="B6564" t="str">
            <v>14050919990516</v>
          </cell>
          <cell r="C6564" t="str">
            <v>MICASITA S. A.</v>
          </cell>
        </row>
        <row r="6565">
          <cell r="B6565" t="str">
            <v>14050919990517</v>
          </cell>
          <cell r="C6565" t="str">
            <v>CREDIJET DEL PERU S. A.</v>
          </cell>
        </row>
        <row r="6566">
          <cell r="B6566" t="str">
            <v>14050919990599</v>
          </cell>
          <cell r="C6566" t="str">
            <v>EDPYMES EN LIQUIDACIÓN</v>
          </cell>
        </row>
        <row r="6567">
          <cell r="B6567" t="str">
            <v>14050919990710</v>
          </cell>
          <cell r="C6567" t="str">
            <v>LEASING TOTAL S. A.</v>
          </cell>
        </row>
        <row r="6568">
          <cell r="B6568" t="str">
            <v>14050919990711</v>
          </cell>
          <cell r="C6568" t="str">
            <v>MITSUI - MASA LEASING S. A.</v>
          </cell>
        </row>
        <row r="6569">
          <cell r="B6569" t="str">
            <v>14050919990799</v>
          </cell>
          <cell r="C6569" t="str">
            <v>LEASING EN LIQUIDACIÓN</v>
          </cell>
        </row>
        <row r="6570">
          <cell r="B6570" t="str">
            <v>14050919990801</v>
          </cell>
          <cell r="C6570" t="str">
            <v>FONDO DE GARANTÍA PARA PRSTAMOS A LA P</v>
          </cell>
        </row>
        <row r="6571">
          <cell r="B6571" t="str">
            <v>14050919991301</v>
          </cell>
          <cell r="C6571" t="str">
            <v>LA FIDUCIARIA S. A.</v>
          </cell>
        </row>
        <row r="6572">
          <cell r="B6572" t="str">
            <v>14050919991401</v>
          </cell>
          <cell r="C6572" t="str">
            <v>FONDO MIVIVIENDA S. A.</v>
          </cell>
        </row>
        <row r="6573">
          <cell r="B6573" t="str">
            <v>14050919991501</v>
          </cell>
          <cell r="C6573" t="str">
            <v>AMRICA FACTORING S. A.</v>
          </cell>
        </row>
        <row r="6574">
          <cell r="B6574" t="str">
            <v>14050919991601</v>
          </cell>
          <cell r="C6574" t="str">
            <v>INCASA S. A.</v>
          </cell>
        </row>
        <row r="6575">
          <cell r="B6575" t="str">
            <v>14050919991701</v>
          </cell>
          <cell r="C6575" t="str">
            <v>BANCOS DEL EXTERIOR</v>
          </cell>
        </row>
        <row r="6576">
          <cell r="B6576" t="str">
            <v>14050919991702</v>
          </cell>
          <cell r="C6576" t="str">
            <v>OTRAS EMPRESAS DEL SISTEMA FINANCIERO</v>
          </cell>
        </row>
        <row r="6577">
          <cell r="B6577" t="str">
            <v>14050999010405</v>
          </cell>
          <cell r="C6577" t="str">
            <v>TC VISA COMPRA REV IBK VEN CESF</v>
          </cell>
        </row>
        <row r="6578">
          <cell r="B6578" t="str">
            <v>14050999010406</v>
          </cell>
          <cell r="C6578" t="str">
            <v>TC VISA D/E REV IBK VEN CESF</v>
          </cell>
        </row>
        <row r="6579">
          <cell r="B6579" t="str">
            <v>14050999010901</v>
          </cell>
          <cell r="C6579" t="str">
            <v>BANCO FINANCIERO DEL PERU</v>
          </cell>
        </row>
        <row r="6580">
          <cell r="B6580" t="str">
            <v>14050999011601</v>
          </cell>
          <cell r="C6580" t="str">
            <v>IM SOBREGIRO CTA CTE PJ CITIBANK</v>
          </cell>
        </row>
        <row r="6581">
          <cell r="B6581" t="str">
            <v>14050999012101</v>
          </cell>
          <cell r="C6581" t="str">
            <v>BANCO INTERAMERICANO DE FINANZAS-SAEMA</v>
          </cell>
        </row>
        <row r="6582">
          <cell r="B6582" t="str">
            <v>14050999012110</v>
          </cell>
          <cell r="C6582" t="str">
            <v>CL EX FACTORING FORFAITING VENC CESF</v>
          </cell>
        </row>
        <row r="6583">
          <cell r="B6583" t="str">
            <v>14050999021301</v>
          </cell>
          <cell r="C6583" t="str">
            <v>TC MC REV.DISP.EFE FINANCIERA UNIVERSA</v>
          </cell>
        </row>
        <row r="6584">
          <cell r="B6584" t="str">
            <v>14050999021302</v>
          </cell>
          <cell r="C6584" t="str">
            <v>TC MC REV.COMPRAS FINANCIERA UNIVERSAL</v>
          </cell>
        </row>
        <row r="6585">
          <cell r="B6585" t="str">
            <v>14050999021401</v>
          </cell>
          <cell r="C6585" t="str">
            <v>TC MC REV.DISP.EFE FINANCIERA UNO VEN</v>
          </cell>
        </row>
        <row r="6586">
          <cell r="B6586" t="str">
            <v>14050999021402</v>
          </cell>
          <cell r="C6586" t="str">
            <v>TC MC REV.COMPRAS FINANCIERA UNO VEN.</v>
          </cell>
        </row>
        <row r="6587">
          <cell r="B6587" t="str">
            <v>14050999021501</v>
          </cell>
          <cell r="C6587" t="str">
            <v>PR Forfaiting Exportación Venc CESF</v>
          </cell>
        </row>
        <row r="6588">
          <cell r="B6588" t="str">
            <v>14050999022001</v>
          </cell>
          <cell r="C6588" t="str">
            <v>$IM AVAN VEN SANTANDER FINANCIAMIENTOS</v>
          </cell>
        </row>
        <row r="6589">
          <cell r="B6589" t="str">
            <v>14050999022002</v>
          </cell>
          <cell r="C6589" t="str">
            <v>$IM SOBREGIRO VEN SANTANDER FINANCIAMI</v>
          </cell>
        </row>
        <row r="6590">
          <cell r="B6590" t="str">
            <v>14050999030101</v>
          </cell>
          <cell r="C6590" t="str">
            <v>CAJA MUNICIPAL DE AHORRO Y CREDITO DE</v>
          </cell>
        </row>
        <row r="6591">
          <cell r="B6591" t="str">
            <v>14050999030102</v>
          </cell>
          <cell r="C6591" t="str">
            <v>CL GARANTIA LEASEBACK BIENES INMUEBLES</v>
          </cell>
        </row>
        <row r="6592">
          <cell r="B6592" t="str">
            <v>14050999030601</v>
          </cell>
          <cell r="C6592" t="str">
            <v>CAJA MUNICIPAL DE AHORRO Y CREDITO CUS</v>
          </cell>
        </row>
        <row r="6593">
          <cell r="B6593" t="str">
            <v>14050999031201</v>
          </cell>
          <cell r="C6593" t="str">
            <v>CAJA MUNIC DE AHORRO Y CRÉDITO DE TACN</v>
          </cell>
        </row>
        <row r="6594">
          <cell r="B6594" t="str">
            <v>14050999040301</v>
          </cell>
          <cell r="C6594" t="str">
            <v>LPC CAJA RURAL DE AH.Y CREDITO CREDINK</v>
          </cell>
        </row>
        <row r="6595">
          <cell r="B6595" t="str">
            <v>14050999051201</v>
          </cell>
          <cell r="C6595" t="str">
            <v>TC VISA REV.DISP.EFE EDPYME ACCESO CRE</v>
          </cell>
        </row>
        <row r="6596">
          <cell r="B6596" t="str">
            <v>14050999051202</v>
          </cell>
          <cell r="C6596" t="str">
            <v>TC VISA REV.COMPRAS EDPYME ACCESO CRED</v>
          </cell>
        </row>
        <row r="6597">
          <cell r="B6597" t="str">
            <v>14050999130101</v>
          </cell>
          <cell r="C6597" t="str">
            <v>LPC LS LA FIDUCIARIA INT DIF VENC PDL</v>
          </cell>
        </row>
        <row r="6598">
          <cell r="B6598" t="str">
            <v>14050999130102</v>
          </cell>
          <cell r="C6598" t="str">
            <v>LPC LS LA FIDUC SEGURO INT DIF VENC PD</v>
          </cell>
        </row>
        <row r="6599">
          <cell r="B6599" t="str">
            <v>14050999130103</v>
          </cell>
          <cell r="C6599" t="str">
            <v>LPC LS LA FIDUCIARIA VENC SEGUROS PSG</v>
          </cell>
        </row>
        <row r="6600">
          <cell r="B6600" t="str">
            <v>14050999130104</v>
          </cell>
          <cell r="C6600" t="str">
            <v>LPC LEASING LA FIDUCIARIA VENC IGV PIG</v>
          </cell>
        </row>
        <row r="6601">
          <cell r="B6601" t="str">
            <v>14050999130105</v>
          </cell>
          <cell r="C6601" t="str">
            <v>LPC LEASING LA FIDUCIARIA VENC PRI CES</v>
          </cell>
        </row>
        <row r="6602">
          <cell r="B6602" t="str">
            <v>14050999130106</v>
          </cell>
          <cell r="C6602" t="str">
            <v>LPC LS LA FIDUC D/P INT DIF VENC PDL C</v>
          </cell>
        </row>
        <row r="6603">
          <cell r="B6603" t="str">
            <v>14050999130107</v>
          </cell>
          <cell r="C6603" t="str">
            <v>LPC LS LA FIDUC D/P SEG INT DIF VENC P</v>
          </cell>
        </row>
        <row r="6604">
          <cell r="B6604" t="str">
            <v>14050999130108</v>
          </cell>
          <cell r="C6604" t="str">
            <v>LPC LS LA FIDUC VENC D/P SEG PSG CESF</v>
          </cell>
        </row>
        <row r="6605">
          <cell r="B6605" t="str">
            <v>14050999130109</v>
          </cell>
          <cell r="C6605" t="str">
            <v>LPC LS LA FIDUCIARIA VENC D/P IGV PIG</v>
          </cell>
        </row>
        <row r="6606">
          <cell r="B6606" t="str">
            <v>14050999130110</v>
          </cell>
          <cell r="C6606" t="str">
            <v>LPC LS LA FIDUCIARIA VENC D/P PRI CESF</v>
          </cell>
        </row>
        <row r="6607">
          <cell r="B6607" t="str">
            <v>14050999170101</v>
          </cell>
          <cell r="C6607" t="str">
            <v>LPC FACT INTER BRITISH ARAB COMMERCIAL</v>
          </cell>
        </row>
        <row r="6608">
          <cell r="B6608" t="str">
            <v>14050999170102</v>
          </cell>
          <cell r="C6608" t="str">
            <v>LPC PAGARE FORFAITING VENC CESF</v>
          </cell>
        </row>
        <row r="6609">
          <cell r="B6609" t="str">
            <v>14050999170201</v>
          </cell>
          <cell r="C6609" t="str">
            <v>PR FACT INTERN VENC CESF</v>
          </cell>
        </row>
        <row r="6610">
          <cell r="B6610" t="str">
            <v>14050999170203</v>
          </cell>
          <cell r="C6610" t="str">
            <v>PR CONFIRMING INTER  VENC CESF</v>
          </cell>
        </row>
        <row r="6611">
          <cell r="B6611" t="str">
            <v>14050999170204</v>
          </cell>
          <cell r="C6611" t="str">
            <v>FCD FACT INTER EXPO VENC NORM CESF</v>
          </cell>
        </row>
        <row r="6612">
          <cell r="B6612" t="str">
            <v>14050999170205</v>
          </cell>
          <cell r="C6612" t="str">
            <v>FCD FORFAITING EXPO  VENC NORM  CESF</v>
          </cell>
        </row>
        <row r="6613">
          <cell r="B6613" t="str">
            <v>14050999170206</v>
          </cell>
          <cell r="C6613" t="str">
            <v>FCD FACT INTER EXPO VENC DUPE CESF</v>
          </cell>
        </row>
        <row r="6614">
          <cell r="B6614" t="str">
            <v>14050999170207</v>
          </cell>
          <cell r="C6614" t="str">
            <v>FCD FORFAITING EXPO  VENC DUPE  CESF</v>
          </cell>
        </row>
        <row r="6615">
          <cell r="B6615" t="str">
            <v>14050999170208</v>
          </cell>
          <cell r="C6615" t="str">
            <v>FCD CONFIRMING INTERNACIONAL VENC NORM</v>
          </cell>
        </row>
        <row r="6616">
          <cell r="B6616" t="str">
            <v>14050999170209</v>
          </cell>
          <cell r="C6616" t="str">
            <v>FCD CONFIRMING INTERNACIONAL VENC DUPE</v>
          </cell>
        </row>
        <row r="6617">
          <cell r="B6617" t="str">
            <v>14050999170210</v>
          </cell>
          <cell r="C6617" t="str">
            <v>IM SOBREGIRO  VEN SANTANDER FINANCIAMI</v>
          </cell>
        </row>
        <row r="6618">
          <cell r="B6618" t="str">
            <v>14050999170211</v>
          </cell>
          <cell r="C6618" t="str">
            <v>IM SOGRE/AVAN VEN SANTANDER FINANCIAMI</v>
          </cell>
        </row>
        <row r="6619">
          <cell r="B6619" t="str">
            <v>14051002010101</v>
          </cell>
          <cell r="C6619" t="str">
            <v>TC VISA COMERC COLOC.DISP.EFECT. CCOR</v>
          </cell>
        </row>
        <row r="6620">
          <cell r="B6620" t="str">
            <v>14051002010102</v>
          </cell>
          <cell r="C6620" t="str">
            <v>TC MC COMERCIAL. COLOC. CCOR</v>
          </cell>
        </row>
        <row r="6621">
          <cell r="B6621" t="str">
            <v>14051002010103</v>
          </cell>
          <cell r="C6621" t="str">
            <v>TC AMEX COMERC COLOC.DISP.EFECT. CCOR</v>
          </cell>
        </row>
        <row r="6622">
          <cell r="B6622" t="str">
            <v>14051002010104</v>
          </cell>
          <cell r="C6622" t="str">
            <v>TC VEA COMERCIAL. COLOC. DISP. CCOR</v>
          </cell>
        </row>
        <row r="6623">
          <cell r="B6623" t="str">
            <v>14051002010105</v>
          </cell>
          <cell r="C6623" t="str">
            <v>TC AMEX D/E CUOTAS VEN CCOR</v>
          </cell>
        </row>
        <row r="6624">
          <cell r="B6624" t="str">
            <v>14051002010106</v>
          </cell>
          <cell r="C6624" t="str">
            <v>TC AMEX D/E REV VEN CCOR</v>
          </cell>
        </row>
        <row r="6625">
          <cell r="B6625" t="str">
            <v>14051002010107</v>
          </cell>
          <cell r="C6625" t="str">
            <v>TC MC D/E CUOTAS VEN CCOR</v>
          </cell>
        </row>
        <row r="6626">
          <cell r="B6626" t="str">
            <v>14051002010108</v>
          </cell>
          <cell r="C6626" t="str">
            <v>TC MC D/E REV VEN CCOR</v>
          </cell>
        </row>
        <row r="6627">
          <cell r="B6627" t="str">
            <v>14051002010109</v>
          </cell>
          <cell r="C6627" t="str">
            <v>TC VISA D/E CUOTAS VEN CCOR</v>
          </cell>
        </row>
        <row r="6628">
          <cell r="B6628" t="str">
            <v>14051002010110</v>
          </cell>
          <cell r="C6628" t="str">
            <v>TC VISA D/E REV VEN CCOR</v>
          </cell>
        </row>
        <row r="6629">
          <cell r="B6629" t="str">
            <v>14051002010201</v>
          </cell>
          <cell r="C6629" t="str">
            <v>CL PRE JUD TC VISA PJ DISP EFEC CCOR</v>
          </cell>
        </row>
        <row r="6630">
          <cell r="B6630" t="str">
            <v>14051002010202</v>
          </cell>
          <cell r="C6630" t="str">
            <v>CL PRE JUD TC.AMEX PJ DISP EFEC CCOR</v>
          </cell>
        </row>
        <row r="6631">
          <cell r="B6631" t="str">
            <v>14051002010203</v>
          </cell>
          <cell r="C6631" t="str">
            <v>CL PRE JUD TC.MASTER PJ DISP EFEC CCOR</v>
          </cell>
        </row>
        <row r="6632">
          <cell r="B6632" t="str">
            <v>14051002010204</v>
          </cell>
          <cell r="C6632" t="str">
            <v>JCC PRE JUD TC.MASTER PJ CONSU CCOR</v>
          </cell>
        </row>
        <row r="6633">
          <cell r="B6633" t="str">
            <v>14051002010205</v>
          </cell>
          <cell r="C6633" t="str">
            <v>JCC PRE JUD TC VISA PJ CONSUM. CCOR</v>
          </cell>
        </row>
        <row r="6634">
          <cell r="B6634" t="str">
            <v>14051002010206</v>
          </cell>
          <cell r="C6634" t="str">
            <v>JCC PRE JUD TC.AMEX PJ CONSU CCOR</v>
          </cell>
        </row>
        <row r="6635">
          <cell r="B6635" t="str">
            <v>14051002010207</v>
          </cell>
          <cell r="C6635" t="str">
            <v>JCC PRE JUD TC.MASTER PJ DISP EFEC CCO</v>
          </cell>
        </row>
        <row r="6636">
          <cell r="B6636" t="str">
            <v>14051002010208</v>
          </cell>
          <cell r="C6636" t="str">
            <v>JCC PRE JUD TC VISA PJ DISP EFEC CCOR</v>
          </cell>
        </row>
        <row r="6637">
          <cell r="B6637" t="str">
            <v>14051002010209</v>
          </cell>
          <cell r="C6637" t="str">
            <v>JCC PRE JUD TC.AMEX PJ DISP EFEC CCOR</v>
          </cell>
        </row>
        <row r="6638">
          <cell r="B6638" t="str">
            <v>14051002020101</v>
          </cell>
          <cell r="C6638" t="str">
            <v>TC VISA COMERCIAL COLOC.COMPRAS CCOR</v>
          </cell>
        </row>
        <row r="6639">
          <cell r="B6639" t="str">
            <v>14051002020102</v>
          </cell>
          <cell r="C6639" t="str">
            <v>TC MC COMERCIAL. COLOC. COMPR CCOR.</v>
          </cell>
        </row>
        <row r="6640">
          <cell r="B6640" t="str">
            <v>14051002020103</v>
          </cell>
          <cell r="C6640" t="str">
            <v>TC AMEX COMERCIAL COLOC.COMPRAS CCOR</v>
          </cell>
        </row>
        <row r="6641">
          <cell r="B6641" t="str">
            <v>14051002020104</v>
          </cell>
          <cell r="C6641" t="str">
            <v>TC VEA COMERCIAL. COLOC. COMPR CCOR.</v>
          </cell>
        </row>
        <row r="6642">
          <cell r="B6642" t="str">
            <v>14051002020105</v>
          </cell>
          <cell r="C6642" t="str">
            <v>TC AMEX COMPRA CUOTAS VEN CCOR</v>
          </cell>
        </row>
        <row r="6643">
          <cell r="B6643" t="str">
            <v>14051002020106</v>
          </cell>
          <cell r="C6643" t="str">
            <v>TC AMEX COMPRA REV VEN CCOR</v>
          </cell>
        </row>
        <row r="6644">
          <cell r="B6644" t="str">
            <v>14051002020107</v>
          </cell>
          <cell r="C6644" t="str">
            <v>TC MC COMPRA CUOTAS VEN CCOR</v>
          </cell>
        </row>
        <row r="6645">
          <cell r="B6645" t="str">
            <v>14051002020108</v>
          </cell>
          <cell r="C6645" t="str">
            <v>TC MC COMPRA REV VEN CCOR</v>
          </cell>
        </row>
        <row r="6646">
          <cell r="B6646" t="str">
            <v>14051002020109</v>
          </cell>
          <cell r="C6646" t="str">
            <v>TC VISA COMPRA CUOTAS VEN CCOR</v>
          </cell>
        </row>
        <row r="6647">
          <cell r="B6647" t="str">
            <v>14051002020110</v>
          </cell>
          <cell r="C6647" t="str">
            <v>TC VISA COMPRA REV VEN CCOR</v>
          </cell>
        </row>
        <row r="6648">
          <cell r="B6648" t="str">
            <v>14051002020201</v>
          </cell>
          <cell r="C6648" t="str">
            <v>CL PRE JUD TC VISA PJ CONSUM. CCOR</v>
          </cell>
        </row>
        <row r="6649">
          <cell r="B6649" t="str">
            <v>14051002020202</v>
          </cell>
          <cell r="C6649" t="str">
            <v>CL PRE JUD TC.AMEX PJ CONSU CCOR</v>
          </cell>
        </row>
        <row r="6650">
          <cell r="B6650" t="str">
            <v>14051002020203</v>
          </cell>
          <cell r="C6650" t="str">
            <v>CL PRE JUD TC.MASTER PJ CONSU CCOR</v>
          </cell>
        </row>
        <row r="6651">
          <cell r="B6651" t="str">
            <v>14051002090101</v>
          </cell>
          <cell r="C6651" t="str">
            <v>TC AMEX CDEUDA PAR VEN CCOR</v>
          </cell>
        </row>
        <row r="6652">
          <cell r="B6652" t="str">
            <v>14051002090102</v>
          </cell>
          <cell r="C6652" t="str">
            <v>TC AMEX CDEUDA REV VEN CCOR</v>
          </cell>
        </row>
        <row r="6653">
          <cell r="B6653" t="str">
            <v>14051002090103</v>
          </cell>
          <cell r="C6653" t="str">
            <v>TC AMEX EXTRACASH VEN CCOR</v>
          </cell>
        </row>
        <row r="6654">
          <cell r="B6654" t="str">
            <v>14051002090104</v>
          </cell>
          <cell r="C6654" t="str">
            <v>TC AMEX REPROG PAR VEN CCOR</v>
          </cell>
        </row>
        <row r="6655">
          <cell r="B6655" t="str">
            <v>14051002090105</v>
          </cell>
          <cell r="C6655" t="str">
            <v>TC AMEX REPROG REV VEN CCOR</v>
          </cell>
        </row>
        <row r="6656">
          <cell r="B6656" t="str">
            <v>14051002090106</v>
          </cell>
          <cell r="C6656" t="str">
            <v>TC MC CDEUDA PAR VEN CCOR</v>
          </cell>
        </row>
        <row r="6657">
          <cell r="B6657" t="str">
            <v>14051002090107</v>
          </cell>
          <cell r="C6657" t="str">
            <v>TC MC CDEUDA REV VEN CCOR</v>
          </cell>
        </row>
        <row r="6658">
          <cell r="B6658" t="str">
            <v>14051002090108</v>
          </cell>
          <cell r="C6658" t="str">
            <v>TC MC EXTRACASH VEN CCOR</v>
          </cell>
        </row>
        <row r="6659">
          <cell r="B6659" t="str">
            <v>14051002090109</v>
          </cell>
          <cell r="C6659" t="str">
            <v>TC MC REPROG PAR VEN CCOR</v>
          </cell>
        </row>
        <row r="6660">
          <cell r="B6660" t="str">
            <v>14051002090110</v>
          </cell>
          <cell r="C6660" t="str">
            <v>TC MC REPROG REV VEN CCOR</v>
          </cell>
        </row>
        <row r="6661">
          <cell r="B6661" t="str">
            <v>14051002090111</v>
          </cell>
          <cell r="C6661" t="str">
            <v>TC VISA CDEUDA PAR VEN CCOR</v>
          </cell>
        </row>
        <row r="6662">
          <cell r="B6662" t="str">
            <v>14051002090112</v>
          </cell>
          <cell r="C6662" t="str">
            <v>TC VISA CDEUDA REV VEN CCOR</v>
          </cell>
        </row>
        <row r="6663">
          <cell r="B6663" t="str">
            <v>14051002090113</v>
          </cell>
          <cell r="C6663" t="str">
            <v>TC VISA EXTRACASH VEN CCOR</v>
          </cell>
        </row>
        <row r="6664">
          <cell r="B6664" t="str">
            <v>14051002090114</v>
          </cell>
          <cell r="C6664" t="str">
            <v>TC VISA REPROG PAR VEN CCOR</v>
          </cell>
        </row>
        <row r="6665">
          <cell r="B6665" t="str">
            <v>14051002090115</v>
          </cell>
          <cell r="C6665" t="str">
            <v>TC VISA REPROG REV VEN CCOR</v>
          </cell>
        </row>
        <row r="6666">
          <cell r="B6666" t="str">
            <v>14051004000101</v>
          </cell>
          <cell r="C6666" t="str">
            <v>CL PRE JUD SOBR CCTE. PJ VENC CCOR</v>
          </cell>
        </row>
        <row r="6667">
          <cell r="B6667" t="str">
            <v>14051004000102</v>
          </cell>
          <cell r="C6667" t="str">
            <v>JCC PRE JUD SOBR CCTE. PJ VENC CCOR</v>
          </cell>
        </row>
        <row r="6668">
          <cell r="B6668" t="str">
            <v>14051004000201</v>
          </cell>
          <cell r="C6668" t="str">
            <v>IM SOBREG VENC CTA CTE PJ CCOR</v>
          </cell>
        </row>
        <row r="6669">
          <cell r="B6669" t="str">
            <v>14051004000202</v>
          </cell>
          <cell r="C6669" t="str">
            <v>IM SOBREG VENC CTA CTE PJ S/F CCOR</v>
          </cell>
        </row>
        <row r="6670">
          <cell r="B6670" t="str">
            <v>14051005010201</v>
          </cell>
          <cell r="C6670" t="str">
            <v>CL PAG DSCTO VENC CCOR</v>
          </cell>
        </row>
        <row r="6671">
          <cell r="B6671" t="str">
            <v>14051005010202</v>
          </cell>
          <cell r="C6671" t="str">
            <v>CL PAG.DSCTO D/P VENC CCOR</v>
          </cell>
        </row>
        <row r="6672">
          <cell r="B6672" t="str">
            <v>14051005010203</v>
          </cell>
          <cell r="C6672" t="str">
            <v>CL PRE JUDIC DSCTO.PAG CCOR</v>
          </cell>
        </row>
        <row r="6673">
          <cell r="B6673" t="str">
            <v>14051005010204</v>
          </cell>
          <cell r="C6673" t="str">
            <v>LPC PAG.TSA.DSCTO D/P VENC CCOR</v>
          </cell>
        </row>
        <row r="6674">
          <cell r="B6674" t="str">
            <v>14051005010205</v>
          </cell>
          <cell r="C6674" t="str">
            <v>LPC PAG.TSA.DSCTO VENC CCOR</v>
          </cell>
        </row>
        <row r="6675">
          <cell r="B6675" t="str">
            <v>14051005020101</v>
          </cell>
          <cell r="C6675" t="str">
            <v>FCD LETRAS  DSCTO VC   CCOR</v>
          </cell>
        </row>
        <row r="6676">
          <cell r="B6676" t="str">
            <v>14051005020102</v>
          </cell>
          <cell r="C6676" t="str">
            <v>PR DSCTO ELECTR SM PERU VEN CCOR</v>
          </cell>
        </row>
        <row r="6677">
          <cell r="B6677" t="str">
            <v>14051005020103</v>
          </cell>
          <cell r="C6677" t="str">
            <v>PR LETRAS EN DSCTO VEN D/P CORP</v>
          </cell>
        </row>
        <row r="6678">
          <cell r="B6678" t="str">
            <v>14051005020104</v>
          </cell>
          <cell r="C6678" t="str">
            <v>PR LETRAS T. DESCONTADA  VENC   CCOR 1</v>
          </cell>
        </row>
        <row r="6679">
          <cell r="B6679" t="str">
            <v>14051005020105</v>
          </cell>
          <cell r="C6679" t="str">
            <v>FCD DSCTO ELECTR VENC DUDOSO CCOR</v>
          </cell>
        </row>
        <row r="6680">
          <cell r="B6680" t="str">
            <v>14051005020106</v>
          </cell>
          <cell r="C6680" t="str">
            <v>FCD DESC. LET. VENC. CCOR DUPE</v>
          </cell>
        </row>
        <row r="6681">
          <cell r="B6681" t="str">
            <v>14051005020107</v>
          </cell>
          <cell r="C6681" t="str">
            <v>FCD DESC. FACT. VENC. CCOR DUPE</v>
          </cell>
        </row>
        <row r="6682">
          <cell r="B6682" t="str">
            <v>14051005020108</v>
          </cell>
          <cell r="C6682" t="str">
            <v>FCD DESC. VIRTUAL VENC. CCOR DUPE</v>
          </cell>
        </row>
        <row r="6683">
          <cell r="B6683" t="str">
            <v>14051005020109</v>
          </cell>
          <cell r="C6683" t="str">
            <v>FCD DESC. FACT. NEG. VENC. CCOR DUPE</v>
          </cell>
        </row>
        <row r="6684">
          <cell r="B6684" t="str">
            <v>14051005020110</v>
          </cell>
          <cell r="C6684" t="str">
            <v>FCD DESC. VIRTUAL VENC. CCOR NORMAL</v>
          </cell>
        </row>
        <row r="6685">
          <cell r="B6685" t="str">
            <v>14051005020201</v>
          </cell>
          <cell r="C6685" t="str">
            <v>CL PRE JUDIC DSCTO.LETRAS VENC CCOR</v>
          </cell>
        </row>
        <row r="6686">
          <cell r="B6686" t="str">
            <v>14051005020202</v>
          </cell>
          <cell r="C6686" t="str">
            <v>JCC PRE JUDIC DSCTO.PAG CCOR</v>
          </cell>
        </row>
        <row r="6687">
          <cell r="B6687" t="str">
            <v>14051005020203</v>
          </cell>
          <cell r="C6687" t="str">
            <v>JCC PRE JUDIC DSCTO.LETRAS VENC CCOR</v>
          </cell>
        </row>
        <row r="6688">
          <cell r="B6688" t="str">
            <v>14051006010101</v>
          </cell>
          <cell r="C6688" t="str">
            <v>LPC PAG TV D/P REV VENC LPC CCOR</v>
          </cell>
        </row>
        <row r="6689">
          <cell r="B6689" t="str">
            <v>14051006010102</v>
          </cell>
          <cell r="C6689" t="str">
            <v>LPC VENC PAG TV RP REVOL CCOR</v>
          </cell>
        </row>
        <row r="6690">
          <cell r="B6690" t="str">
            <v>14051006010103</v>
          </cell>
          <cell r="C6690" t="str">
            <v>LPC PAG TV REF VENC REV CCOR</v>
          </cell>
        </row>
        <row r="6691">
          <cell r="B6691" t="str">
            <v>14051006010104</v>
          </cell>
          <cell r="C6691" t="str">
            <v>LPC P.TV REC.COFIDE REVOL VEN CCOR</v>
          </cell>
        </row>
        <row r="6692">
          <cell r="B6692" t="str">
            <v>14051006010105</v>
          </cell>
          <cell r="C6692" t="str">
            <v>LPC PAG TV COFIDE VENC D/P CCOR</v>
          </cell>
        </row>
        <row r="6693">
          <cell r="B6693" t="str">
            <v>14051006010106</v>
          </cell>
          <cell r="C6693" t="str">
            <v>LPC PAG TV RP MED PLAZO REVOL</v>
          </cell>
        </row>
        <row r="6694">
          <cell r="B6694" t="str">
            <v>14051006010107</v>
          </cell>
          <cell r="C6694" t="str">
            <v>LPC PAG TV RP MED PLAZO REVOL D/P</v>
          </cell>
        </row>
        <row r="6695">
          <cell r="B6695" t="str">
            <v>14051006010108</v>
          </cell>
          <cell r="C6695" t="str">
            <v>LPC PAG TV INMOBILIARIO REV</v>
          </cell>
        </row>
        <row r="6696">
          <cell r="B6696" t="str">
            <v>14051006010109</v>
          </cell>
          <cell r="C6696" t="str">
            <v>LPC PAG TV INMOBILIARIO REV D/P</v>
          </cell>
        </row>
        <row r="6697">
          <cell r="B6697" t="str">
            <v>14051006010110</v>
          </cell>
          <cell r="C6697" t="str">
            <v>LPC PAG TV REVOL EUROS</v>
          </cell>
        </row>
        <row r="6698">
          <cell r="B6698" t="str">
            <v>14051006010111</v>
          </cell>
          <cell r="C6698" t="str">
            <v>LPC PAG TV REVOL EUROS D/P</v>
          </cell>
        </row>
        <row r="6699">
          <cell r="B6699" t="str">
            <v>14051006010112</v>
          </cell>
          <cell r="C6699" t="str">
            <v>LPC VENC PAG DERIVADOS REVOL CCOR</v>
          </cell>
        </row>
        <row r="6700">
          <cell r="B6700" t="str">
            <v>14051006010113</v>
          </cell>
          <cell r="C6700" t="str">
            <v>LPC PAG DERIVADOS D/P REV VENC CCOR</v>
          </cell>
        </row>
        <row r="6701">
          <cell r="B6701" t="str">
            <v>14051006010114</v>
          </cell>
          <cell r="C6701" t="str">
            <v>LPC PAG REPROGRAMADO REV NORM CCOR</v>
          </cell>
        </row>
        <row r="6702">
          <cell r="B6702" t="str">
            <v>14051006010115</v>
          </cell>
          <cell r="C6702" t="str">
            <v>LPC PAG REPROGRAMADO REV D/P CCOR</v>
          </cell>
        </row>
        <row r="6703">
          <cell r="B6703" t="str">
            <v>14051006010116</v>
          </cell>
          <cell r="C6703" t="str">
            <v>LPC PAG.INMOB. REPROG-SUSPENSO VENC CC</v>
          </cell>
        </row>
        <row r="6704">
          <cell r="B6704" t="str">
            <v>14051006010117</v>
          </cell>
          <cell r="C6704" t="str">
            <v>LPC PAG COMERC REPROG-SUSPENSO VENC CC</v>
          </cell>
        </row>
        <row r="6705">
          <cell r="B6705" t="str">
            <v>14051006010118</v>
          </cell>
          <cell r="C6705" t="str">
            <v>LPC PAG.INMOB. REPROG-SUSPENSO VENC CC</v>
          </cell>
        </row>
        <row r="6706">
          <cell r="B6706" t="str">
            <v>14051006010201</v>
          </cell>
          <cell r="C6706" t="str">
            <v>CL PAG. TV D/P REVOL VEN CCOR</v>
          </cell>
        </row>
        <row r="6707">
          <cell r="B6707" t="str">
            <v>14051006010202</v>
          </cell>
          <cell r="C6707" t="str">
            <v>CL PAG TV REVOLV VEN CCOR</v>
          </cell>
        </row>
        <row r="6708">
          <cell r="B6708" t="str">
            <v>14051006010203</v>
          </cell>
          <cell r="C6708" t="str">
            <v>CL PAG.TV NEG.INMOB REVOLV VEN CCOR</v>
          </cell>
        </row>
        <row r="6709">
          <cell r="B6709" t="str">
            <v>14051006010204</v>
          </cell>
          <cell r="C6709" t="str">
            <v>CL P.TV OTROS SUSP.REVOLV VEN CCOR</v>
          </cell>
        </row>
        <row r="6710">
          <cell r="B6710" t="str">
            <v>14051006010205</v>
          </cell>
          <cell r="C6710" t="str">
            <v>CL P.TV REC.COFIDE.REV VEN CCOR</v>
          </cell>
        </row>
        <row r="6711">
          <cell r="B6711" t="str">
            <v>14051006010206</v>
          </cell>
          <cell r="C6711" t="str">
            <v>CL PRE JUD RP CAP.TRAB VENC REV CCOR</v>
          </cell>
        </row>
        <row r="6712">
          <cell r="B6712" t="str">
            <v>14051006010207</v>
          </cell>
          <cell r="C6712" t="str">
            <v>CL PRE JUD PAG.TV.COFIDE REVOL CCOR</v>
          </cell>
        </row>
        <row r="6713">
          <cell r="B6713" t="str">
            <v>14051006010301</v>
          </cell>
          <cell r="C6713" t="str">
            <v>LPC PAG TV REEST REV VENC CCOR</v>
          </cell>
        </row>
        <row r="6714">
          <cell r="B6714" t="str">
            <v>14051006010401</v>
          </cell>
          <cell r="C6714" t="str">
            <v>JCC PRE JUD RP CAP.TRAB VENC REV CCOR</v>
          </cell>
        </row>
        <row r="6715">
          <cell r="B6715" t="str">
            <v>14051006010402</v>
          </cell>
          <cell r="C6715" t="str">
            <v>JCC PRE JUD PAG.TV.COFIDE REVOL CCOR</v>
          </cell>
        </row>
        <row r="6716">
          <cell r="B6716" t="str">
            <v>14051006011012</v>
          </cell>
          <cell r="C6716" t="str">
            <v>LPC MAPFRE PERU CIA DE SEGUROS Y REASE</v>
          </cell>
        </row>
        <row r="6717">
          <cell r="B6717" t="str">
            <v>14051006011019</v>
          </cell>
          <cell r="C6717" t="str">
            <v>LPC REACTIVA PERU VEN CCOR\NORM</v>
          </cell>
        </row>
        <row r="6718">
          <cell r="B6718" t="str">
            <v>14051006011020</v>
          </cell>
          <cell r="C6718" t="str">
            <v>LPC REACTIVA PERU VEN CCOR\DUPE</v>
          </cell>
        </row>
        <row r="6719">
          <cell r="B6719" t="str">
            <v>14051006011021</v>
          </cell>
          <cell r="C6719" t="str">
            <v>LPC COFIDE FONDOS PERU VEN CCOR\NORM</v>
          </cell>
        </row>
        <row r="6720">
          <cell r="B6720" t="str">
            <v>14051006011022</v>
          </cell>
          <cell r="C6720" t="str">
            <v>LPC COFIDE FONDOS PERU VEN CCOR\DUPE</v>
          </cell>
        </row>
        <row r="6721">
          <cell r="B6721" t="str">
            <v>14051006011023</v>
          </cell>
          <cell r="C6721" t="str">
            <v>LPC COFIDE FONDO CRECER VEN CCOR\NORM</v>
          </cell>
        </row>
        <row r="6722">
          <cell r="B6722" t="str">
            <v>14051006011024</v>
          </cell>
          <cell r="C6722" t="str">
            <v>LPC REACTIVA PERU VEN CCOR\NORM</v>
          </cell>
        </row>
        <row r="6723">
          <cell r="B6723" t="str">
            <v>14051006011025</v>
          </cell>
          <cell r="C6723" t="str">
            <v>LPC REACTIVA PERU VEN CCOR\DUPE</v>
          </cell>
        </row>
        <row r="6724">
          <cell r="B6724" t="str">
            <v>14051006011026</v>
          </cell>
          <cell r="C6724" t="str">
            <v>LPC PAG. REPROG-SUSPENSO VENC CCOR NOR</v>
          </cell>
        </row>
        <row r="6725">
          <cell r="B6725" t="str">
            <v>14051006011028</v>
          </cell>
          <cell r="C6725" t="str">
            <v>LPC PAG MEDIANO PLAZO COVID-19 CCOR RE</v>
          </cell>
        </row>
        <row r="6726">
          <cell r="B6726" t="str">
            <v>14051006011029</v>
          </cell>
          <cell r="C6726" t="str">
            <v>LPC REF_FINAN_ESPECIALES_CCOR COVID-19</v>
          </cell>
        </row>
        <row r="6727">
          <cell r="B6727" t="str">
            <v>14051006011030</v>
          </cell>
          <cell r="C6727" t="str">
            <v>LPC REF_FINAN_ESPECIALES_CCOR COVID-19</v>
          </cell>
        </row>
        <row r="6728">
          <cell r="B6728" t="str">
            <v>14051006011031</v>
          </cell>
          <cell r="C6728" t="str">
            <v>LPC RP MED PZ PREST VERDE-SOCIAL CCOR</v>
          </cell>
        </row>
        <row r="6729">
          <cell r="B6729" t="str">
            <v>14051006011032</v>
          </cell>
          <cell r="C6729" t="str">
            <v>LPC RP MED PZ PREST VERDE-SOCIAL CCOR</v>
          </cell>
        </row>
        <row r="6730">
          <cell r="B6730" t="str">
            <v>14051006011033</v>
          </cell>
          <cell r="C6730" t="str">
            <v>LPC RP MED PZ PREST SOSTENIBLE CCOR VE</v>
          </cell>
        </row>
        <row r="6731">
          <cell r="B6731" t="str">
            <v>14051006011034</v>
          </cell>
          <cell r="C6731" t="str">
            <v>LPC RP MED PZ PREST SOSTENIBLE CCOR VE</v>
          </cell>
        </row>
        <row r="6732">
          <cell r="B6732" t="str">
            <v>14051006011035</v>
          </cell>
          <cell r="C6732" t="str">
            <v>LPC IMPULSO MYPERU CORTO PLAZO VEN REV</v>
          </cell>
        </row>
        <row r="6733">
          <cell r="B6733" t="str">
            <v>14051006011036</v>
          </cell>
          <cell r="C6733" t="str">
            <v>LPC IMPULSO MYPERU MEDIANO PLAZO VEN R</v>
          </cell>
        </row>
        <row r="6734">
          <cell r="B6734" t="str">
            <v>14051006011037</v>
          </cell>
          <cell r="C6734" t="str">
            <v>MYP LINEA REVOL REUT.VEN CCOR DUPE</v>
          </cell>
        </row>
        <row r="6735">
          <cell r="B6735" t="str">
            <v>14051006011038</v>
          </cell>
          <cell r="C6735" t="str">
            <v>MYP LINEA REVOL REUT.VEN CCOR NORM</v>
          </cell>
        </row>
        <row r="6736">
          <cell r="B6736" t="str">
            <v>14051006011039</v>
          </cell>
          <cell r="C6736" t="str">
            <v>LPC PAG PAPERLESS DERIVADOS REVOL CCOR</v>
          </cell>
        </row>
        <row r="6737">
          <cell r="B6737" t="str">
            <v>14051006011040</v>
          </cell>
          <cell r="C6737" t="str">
            <v>LPC PAG PAPERLESS DERIVADOS REVOL CCOR</v>
          </cell>
        </row>
        <row r="6738">
          <cell r="B6738" t="str">
            <v>14051006011041</v>
          </cell>
          <cell r="C6738" t="str">
            <v>CCD-BPE LINEA REVOLVENTE_CCOR VEN NORM</v>
          </cell>
        </row>
        <row r="6739">
          <cell r="B6739" t="str">
            <v>14051006011042</v>
          </cell>
          <cell r="C6739" t="str">
            <v>CCD-BPE LINEA REVOLVENTE_CCOR VEN DUPE</v>
          </cell>
        </row>
        <row r="6740">
          <cell r="B6740" t="str">
            <v>14051006020101</v>
          </cell>
          <cell r="C6740" t="str">
            <v>CL PRE JUD TV MEDI. PLZ C/FIJA CCOR</v>
          </cell>
        </row>
        <row r="6741">
          <cell r="B6741" t="str">
            <v>14051006020201</v>
          </cell>
          <cell r="C6741" t="str">
            <v>JCC PRE JUD TV MEDI. PLZ C/FIJA CCOR</v>
          </cell>
        </row>
        <row r="6742">
          <cell r="B6742" t="str">
            <v>14051006020202</v>
          </cell>
          <cell r="C6742" t="str">
            <v>JCC PRE JUD REACTIVA PERU NO REVOLV CC</v>
          </cell>
        </row>
        <row r="6743">
          <cell r="B6743" t="str">
            <v>14051006020203</v>
          </cell>
          <cell r="C6743" t="str">
            <v>LPC VENC PAG TV  D/P RP NO REVOL CCOR</v>
          </cell>
        </row>
        <row r="6744">
          <cell r="B6744" t="str">
            <v>14051006020204</v>
          </cell>
          <cell r="C6744" t="str">
            <v>LPC VENC PAG TV RP NO REVOL CCOR</v>
          </cell>
        </row>
        <row r="6745">
          <cell r="B6745" t="str">
            <v>14051006020205</v>
          </cell>
          <cell r="C6745" t="str">
            <v>LPC PAG.INMOB. REPROG-SUSPENSO VEN CCO</v>
          </cell>
        </row>
        <row r="6746">
          <cell r="B6746" t="str">
            <v>14051006020206</v>
          </cell>
          <cell r="C6746" t="str">
            <v>LPC PAG COMERC REPROG-SUSPENSO VEN CCO</v>
          </cell>
        </row>
        <row r="6747">
          <cell r="B6747" t="str">
            <v>14051006020207</v>
          </cell>
          <cell r="C6747" t="str">
            <v>LPC PAG.INMOB. REPROG-SUSPENSO VEN CCO</v>
          </cell>
        </row>
        <row r="6748">
          <cell r="B6748" t="str">
            <v>14051006020208</v>
          </cell>
          <cell r="C6748" t="str">
            <v>LPC PAG COMERC REPROG-SUSPENSO VEN CCO</v>
          </cell>
        </row>
        <row r="6749">
          <cell r="B6749" t="str">
            <v>14051006020209</v>
          </cell>
          <cell r="C6749" t="str">
            <v>LPC PAG DERIVADOS D/P VENC NO REV CCOR</v>
          </cell>
        </row>
        <row r="6750">
          <cell r="B6750" t="str">
            <v>14051006020210</v>
          </cell>
          <cell r="C6750" t="str">
            <v>LPC PAG DERIVADOS VEN NO REVOL CCOR</v>
          </cell>
        </row>
        <row r="6751">
          <cell r="B6751" t="str">
            <v>14051006020211</v>
          </cell>
          <cell r="C6751" t="str">
            <v>LPC REACTIVA PERU VEN CCOR\NORM</v>
          </cell>
        </row>
        <row r="6752">
          <cell r="B6752" t="str">
            <v>14051006020212</v>
          </cell>
          <cell r="C6752" t="str">
            <v>LPC PAG TV RP MED PLAZO NO REV</v>
          </cell>
        </row>
        <row r="6753">
          <cell r="B6753" t="str">
            <v>14051006020215</v>
          </cell>
          <cell r="C6753" t="str">
            <v>LPC 30K REACTIVA CORTO PLAZO REPROG VE</v>
          </cell>
        </row>
        <row r="6754">
          <cell r="B6754" t="str">
            <v>14051006020216</v>
          </cell>
          <cell r="C6754" t="str">
            <v>LPC 30K REACTIVA CORTO PLAZO REPROG VE</v>
          </cell>
        </row>
        <row r="6755">
          <cell r="B6755" t="str">
            <v>14051006020217</v>
          </cell>
          <cell r="C6755" t="str">
            <v>LPC REACTIVA PERU VEN CCOR\DUPE</v>
          </cell>
        </row>
        <row r="6756">
          <cell r="B6756" t="str">
            <v>14051006020218</v>
          </cell>
          <cell r="C6756" t="str">
            <v>JCC PRE JUD REACTIVA PERU NO REVOLV CC</v>
          </cell>
        </row>
        <row r="6757">
          <cell r="B6757" t="str">
            <v>14051006020219</v>
          </cell>
          <cell r="C6757" t="str">
            <v>JCC PRE JUD FONDO CRECER CCOR</v>
          </cell>
        </row>
        <row r="6758">
          <cell r="B6758" t="str">
            <v>14051006020220</v>
          </cell>
          <cell r="C6758" t="str">
            <v>JCC PRE JUD REACTIVA PRE-HONRAMIENTO C</v>
          </cell>
        </row>
        <row r="6759">
          <cell r="B6759" t="str">
            <v>14051006020221</v>
          </cell>
          <cell r="C6759" t="str">
            <v>LPC REF_FINAN_ESPECIALES_CCOR VEN DP C</v>
          </cell>
        </row>
        <row r="6760">
          <cell r="B6760" t="str">
            <v>14051006020222</v>
          </cell>
          <cell r="C6760" t="str">
            <v>LPC REPROG REACTIVA DIFE  CCOR VEN</v>
          </cell>
        </row>
        <row r="6761">
          <cell r="B6761" t="str">
            <v>14051006020223</v>
          </cell>
          <cell r="C6761" t="str">
            <v>LPC REPROG REACTIVA DS.011-2022 CCOR N</v>
          </cell>
        </row>
        <row r="6762">
          <cell r="B6762" t="str">
            <v>14051006020224</v>
          </cell>
          <cell r="C6762" t="str">
            <v>LPC REPROG REACTIVA DS.011-2022 CCOR D</v>
          </cell>
        </row>
        <row r="6763">
          <cell r="B6763" t="str">
            <v>14051006020225</v>
          </cell>
          <cell r="C6763" t="str">
            <v>LPC RP MED PZ PREST VERDE-SOCIAL CCOR</v>
          </cell>
        </row>
        <row r="6764">
          <cell r="B6764" t="str">
            <v>14051006020226</v>
          </cell>
          <cell r="C6764" t="str">
            <v>LPC RP MED PZ PREST VERDE-SOCIAL CCOR</v>
          </cell>
        </row>
        <row r="6765">
          <cell r="B6765" t="str">
            <v>14051006020227</v>
          </cell>
          <cell r="C6765" t="str">
            <v>LPC RP MED PZ PREST SOSTENIBLE CCOR VE</v>
          </cell>
        </row>
        <row r="6766">
          <cell r="B6766" t="str">
            <v>14051006020228</v>
          </cell>
          <cell r="C6766" t="str">
            <v>LPC RP MED PZ PREST SOSTENIBLE CCOR VE</v>
          </cell>
        </row>
        <row r="6767">
          <cell r="B6767" t="str">
            <v>14051006020229</v>
          </cell>
          <cell r="C6767" t="str">
            <v>LPC REPROG REACTIVA 2023 VEN CCOR NORM</v>
          </cell>
        </row>
        <row r="6768">
          <cell r="B6768" t="str">
            <v>14051006020230</v>
          </cell>
          <cell r="C6768" t="str">
            <v>LPC REPROG REACTIVA 2023 VEN CCOR DUPE</v>
          </cell>
        </row>
        <row r="6769">
          <cell r="B6769" t="str">
            <v>14051006020231</v>
          </cell>
          <cell r="C6769" t="str">
            <v>JCC PRE JU REACTIVA PRE-HONRAMIENTO RE</v>
          </cell>
        </row>
        <row r="6770">
          <cell r="B6770" t="str">
            <v>14051006020232</v>
          </cell>
          <cell r="C6770" t="str">
            <v>JCC PRE JU REACTIVA PRE-HONRAMIENTO RE</v>
          </cell>
        </row>
        <row r="6771">
          <cell r="B6771" t="str">
            <v>14051006020233</v>
          </cell>
          <cell r="C6771" t="str">
            <v>JCC PRE JU REACTIVA PRE-HONRAMIENTO RE</v>
          </cell>
        </row>
        <row r="6772">
          <cell r="B6772" t="str">
            <v>14051006020234</v>
          </cell>
          <cell r="C6772" t="str">
            <v>JCC PRE JUD CRECER PRE-HONRAMIENTO CCO</v>
          </cell>
        </row>
        <row r="6773">
          <cell r="B6773" t="str">
            <v>14051006020235</v>
          </cell>
          <cell r="C6773" t="str">
            <v>JCC PRE JU REACTIVA PRE-HONRAMIENTO RE</v>
          </cell>
        </row>
        <row r="6774">
          <cell r="B6774" t="str">
            <v>14051006020236</v>
          </cell>
          <cell r="C6774" t="str">
            <v>JCC PRE JU REACTIVA PRE-HONRAMIENTO RE</v>
          </cell>
        </row>
        <row r="6775">
          <cell r="B6775" t="str">
            <v>14051006020237</v>
          </cell>
          <cell r="C6775" t="str">
            <v>JCC PRE JU REACTIVA PRE-HONRAMIENTO RE</v>
          </cell>
        </row>
        <row r="6776">
          <cell r="B6776" t="str">
            <v>14051006020238</v>
          </cell>
          <cell r="C6776" t="str">
            <v>JCC PRE JUD CRECER PRE-HONRAMIENTO CCO</v>
          </cell>
        </row>
        <row r="6777">
          <cell r="B6777" t="str">
            <v>14051006020239</v>
          </cell>
          <cell r="C6777" t="str">
            <v>LPC IMPULSO MYPERU CORTO PLAZO VEN NRE</v>
          </cell>
        </row>
        <row r="6778">
          <cell r="B6778" t="str">
            <v>14051006020240</v>
          </cell>
          <cell r="C6778" t="str">
            <v>LPC IMPULSO MYPERU MEDIANO PLAZO VEN N</v>
          </cell>
        </row>
        <row r="6779">
          <cell r="B6779" t="str">
            <v>14051006020241</v>
          </cell>
          <cell r="C6779" t="str">
            <v>JCC PRE JUD RP CAP.TRAB VENC NO REV. C</v>
          </cell>
        </row>
        <row r="6780">
          <cell r="B6780" t="str">
            <v>14051006020242</v>
          </cell>
          <cell r="C6780" t="str">
            <v>JCC BC PRE JUD CAP IMPULSO MYPERU PRE-</v>
          </cell>
        </row>
        <row r="6781">
          <cell r="B6781" t="str">
            <v>14051006020243</v>
          </cell>
          <cell r="C6781" t="str">
            <v>MYP DUPE CAP.TRAB.REUT.VEN.CCOR  DUPE</v>
          </cell>
        </row>
        <row r="6782">
          <cell r="B6782" t="str">
            <v>14051006020244</v>
          </cell>
          <cell r="C6782" t="str">
            <v>MYP CAP.TRAB.REUT.VEN CCOR NORM</v>
          </cell>
        </row>
        <row r="6783">
          <cell r="B6783" t="str">
            <v>14051006020245</v>
          </cell>
          <cell r="C6783" t="str">
            <v>MYP CODIFE FONDO CRECER    DUPE</v>
          </cell>
        </row>
        <row r="6784">
          <cell r="B6784" t="str">
            <v>14051006020246</v>
          </cell>
          <cell r="C6784" t="str">
            <v>MYP CODIFE FONDO CRECER    NORM</v>
          </cell>
        </row>
        <row r="6785">
          <cell r="B6785" t="str">
            <v>14051006020247</v>
          </cell>
          <cell r="C6785" t="str">
            <v>MYP COFIDE REACTIVA PERU   DUPE</v>
          </cell>
        </row>
        <row r="6786">
          <cell r="B6786" t="str">
            <v>14051006020248</v>
          </cell>
          <cell r="C6786" t="str">
            <v>MYP COFIDE REACTIVA PERU   NORM</v>
          </cell>
        </row>
        <row r="6787">
          <cell r="B6787" t="str">
            <v>14051006020249</v>
          </cell>
          <cell r="C6787" t="str">
            <v>MYP REACTIVA REPRO PERU    DUPE</v>
          </cell>
        </row>
        <row r="6788">
          <cell r="B6788" t="str">
            <v>14051006020250</v>
          </cell>
          <cell r="C6788" t="str">
            <v>MYP REACTIVA REPRO PERU    NORM</v>
          </cell>
        </row>
        <row r="6789">
          <cell r="B6789" t="str">
            <v>14051006020251</v>
          </cell>
          <cell r="C6789" t="str">
            <v>MYP 30K REACTIVA PERU REPROG 2023    D</v>
          </cell>
        </row>
        <row r="6790">
          <cell r="B6790" t="str">
            <v>14051006020252</v>
          </cell>
          <cell r="C6790" t="str">
            <v>MYP 30K REACTIVA PERU REPROG 2023    N</v>
          </cell>
        </row>
        <row r="6791">
          <cell r="B6791" t="str">
            <v>14051006020253</v>
          </cell>
          <cell r="C6791" t="str">
            <v>MYP CAPITAL DE TRABAJO CIMA  DUPE</v>
          </cell>
        </row>
        <row r="6792">
          <cell r="B6792" t="str">
            <v>14051006020254</v>
          </cell>
          <cell r="C6792" t="str">
            <v>MYP CAPITAL DE TRABAJO CIMA  NORM</v>
          </cell>
        </row>
        <row r="6793">
          <cell r="B6793" t="str">
            <v>14051006020255</v>
          </cell>
          <cell r="C6793" t="str">
            <v>MYP D/P CAP VENC CAP.TRAB CCOR   DUPE</v>
          </cell>
        </row>
        <row r="6794">
          <cell r="B6794" t="str">
            <v>14051006020256</v>
          </cell>
          <cell r="C6794" t="str">
            <v>MYP CAP.VENC CAP.TRAB.NORM CCOR  NORM</v>
          </cell>
        </row>
        <row r="6795">
          <cell r="B6795" t="str">
            <v>14051006020257</v>
          </cell>
          <cell r="C6795" t="str">
            <v>LPC PAG PAPERLESS DERIVADOS NO REVOL C</v>
          </cell>
        </row>
        <row r="6796">
          <cell r="B6796" t="str">
            <v>14051006020258</v>
          </cell>
          <cell r="C6796" t="str">
            <v>LPC PAG PAPERLESS DERIVADOS NO REVOL C</v>
          </cell>
        </row>
        <row r="6797">
          <cell r="B6797" t="str">
            <v>14051006020259</v>
          </cell>
          <cell r="C6797" t="str">
            <v>JCC BC PRE JUD IMPLUSO MYPERU HONRADO</v>
          </cell>
        </row>
        <row r="6798">
          <cell r="B6798" t="str">
            <v>14051006020260</v>
          </cell>
          <cell r="C6798" t="str">
            <v>CCD-BPE CAPITAL DE TRABAJO_CCOR VEN DU</v>
          </cell>
        </row>
        <row r="6799">
          <cell r="B6799" t="str">
            <v>14051006020261</v>
          </cell>
          <cell r="C6799" t="str">
            <v>CCD-BPE CAPITAL DE TRABAJO_CCOR VEN NO</v>
          </cell>
        </row>
        <row r="6800">
          <cell r="B6800" t="str">
            <v>14051006090101</v>
          </cell>
          <cell r="C6800" t="str">
            <v>LPC PAG TV D/P VENC NO REV CCOR</v>
          </cell>
        </row>
        <row r="6801">
          <cell r="B6801" t="str">
            <v>14051006090102</v>
          </cell>
          <cell r="C6801" t="str">
            <v>LPC VENC PAG TV RP NO REVOL CCOR</v>
          </cell>
        </row>
        <row r="6802">
          <cell r="B6802" t="str">
            <v>14051006090103</v>
          </cell>
          <cell r="C6802" t="str">
            <v>LPC PAG TV REF VENC NO REV CCOR</v>
          </cell>
        </row>
        <row r="6803">
          <cell r="B6803" t="str">
            <v>14051006090104</v>
          </cell>
          <cell r="C6803" t="str">
            <v>LPC PAG TV REEST NO REV VENC CCOR</v>
          </cell>
        </row>
        <row r="6804">
          <cell r="B6804" t="str">
            <v>14051006090105</v>
          </cell>
          <cell r="C6804" t="str">
            <v>LPC P.TV REC.COFIDE NO REVOL VEN  CCOR</v>
          </cell>
        </row>
        <row r="6805">
          <cell r="B6805" t="str">
            <v>14051006090106</v>
          </cell>
          <cell r="C6805" t="str">
            <v>LPC PAG TV COFIDE VENC D/P CCOR</v>
          </cell>
        </row>
        <row r="6806">
          <cell r="B6806" t="str">
            <v>14051006090107</v>
          </cell>
          <cell r="C6806" t="str">
            <v>LPC PAG TV RP MED PLAZO NO REV</v>
          </cell>
        </row>
        <row r="6807">
          <cell r="B6807" t="str">
            <v>14051006090108</v>
          </cell>
          <cell r="C6807" t="str">
            <v>LPC PAG TV RP MED PLAZO NO REV D/P</v>
          </cell>
        </row>
        <row r="6808">
          <cell r="B6808" t="str">
            <v>14051006090109</v>
          </cell>
          <cell r="C6808" t="str">
            <v>LPC PAG TV INMOBILIARIO NO REV</v>
          </cell>
        </row>
        <row r="6809">
          <cell r="B6809" t="str">
            <v>14051006090110</v>
          </cell>
          <cell r="C6809" t="str">
            <v>LPC PAG TV INMOBILIARIO NO REV D/P</v>
          </cell>
        </row>
        <row r="6810">
          <cell r="B6810" t="str">
            <v>14051006090111</v>
          </cell>
          <cell r="C6810" t="str">
            <v>LPC PAG TV NO REVOL EUROS</v>
          </cell>
        </row>
        <row r="6811">
          <cell r="B6811" t="str">
            <v>14051006090112</v>
          </cell>
          <cell r="C6811" t="str">
            <v>LPC PAG TV NO REVOL EUROS D/P</v>
          </cell>
        </row>
        <row r="6812">
          <cell r="B6812" t="str">
            <v>14051006090113</v>
          </cell>
          <cell r="C6812" t="str">
            <v>LPC VENC PAG DERIVADOS NO REVOL CCOR</v>
          </cell>
        </row>
        <row r="6813">
          <cell r="B6813" t="str">
            <v>14051006090114</v>
          </cell>
          <cell r="C6813" t="str">
            <v>LPC PAG DERIVADOS D/P VENC NO REV CCOR</v>
          </cell>
        </row>
        <row r="6814">
          <cell r="B6814" t="str">
            <v>14051006090115</v>
          </cell>
          <cell r="C6814" t="str">
            <v>LPC PAG REPROGRAMADO NO REV NORM CCOR</v>
          </cell>
        </row>
        <row r="6815">
          <cell r="B6815" t="str">
            <v>14051006090116</v>
          </cell>
          <cell r="C6815" t="str">
            <v>LPC PAG REPROGRAMADO NO REV D/P CCOR</v>
          </cell>
        </row>
        <row r="6816">
          <cell r="B6816" t="str">
            <v>14051006090117</v>
          </cell>
          <cell r="C6816" t="str">
            <v>LPC PAG.INMOB. REPROG-SUSPENSO VENC CC</v>
          </cell>
        </row>
        <row r="6817">
          <cell r="B6817" t="str">
            <v>14051006090118</v>
          </cell>
          <cell r="C6817" t="str">
            <v>LPC PAG COMERC REPROG-SUSPENSO VENC CC</v>
          </cell>
        </row>
        <row r="6818">
          <cell r="B6818" t="str">
            <v>14051006090119</v>
          </cell>
          <cell r="C6818" t="str">
            <v>LPC PAG.INMOB. REPROG-SUSPENSO VENC CC</v>
          </cell>
        </row>
        <row r="6819">
          <cell r="B6819" t="str">
            <v>14051006090201</v>
          </cell>
          <cell r="C6819" t="str">
            <v>CL PAG. TV D/P NO REVOLV VEN CCOR</v>
          </cell>
        </row>
        <row r="6820">
          <cell r="B6820" t="str">
            <v>14051006090202</v>
          </cell>
          <cell r="C6820" t="str">
            <v>CL PAG TV NO REVOLV VEN CCOR</v>
          </cell>
        </row>
        <row r="6821">
          <cell r="B6821" t="str">
            <v>14051006090203</v>
          </cell>
          <cell r="C6821" t="str">
            <v>CL PAG.TV NEG.INMOB NO REV VEN CCOR</v>
          </cell>
        </row>
        <row r="6822">
          <cell r="B6822" t="str">
            <v>14051006090204</v>
          </cell>
          <cell r="C6822" t="str">
            <v>CL P.TV OTROS SUSP.NO REV VEN CCOR</v>
          </cell>
        </row>
        <row r="6823">
          <cell r="B6823" t="str">
            <v>14051006090205</v>
          </cell>
          <cell r="C6823" t="str">
            <v>CL P.TV REC.COFIDE.  NO REV VEN CCOR</v>
          </cell>
        </row>
        <row r="6824">
          <cell r="B6824" t="str">
            <v>14051006090206</v>
          </cell>
          <cell r="C6824" t="str">
            <v>CL PAG.DEUD.VTA CARTERA VEN CCOR</v>
          </cell>
        </row>
        <row r="6825">
          <cell r="B6825" t="str">
            <v>14051006090207</v>
          </cell>
          <cell r="C6825" t="str">
            <v>CL PRE JUD RP CAP.TRAB VENC NR CCOR</v>
          </cell>
        </row>
        <row r="6826">
          <cell r="B6826" t="str">
            <v>14051006090208</v>
          </cell>
          <cell r="C6826" t="str">
            <v>CL PRE JUD PAG.TV.COFIDE NO REVOL CCOR</v>
          </cell>
        </row>
        <row r="6827">
          <cell r="B6827" t="str">
            <v>14051006090209</v>
          </cell>
          <cell r="C6827" t="str">
            <v>CL P.REFI DEUD.VTA.CARTE CCOR VENC</v>
          </cell>
        </row>
        <row r="6828">
          <cell r="B6828" t="str">
            <v>14051006090210</v>
          </cell>
          <cell r="C6828" t="str">
            <v>CL PRE JUDIC CARTA FIANZA VENC CCOR GL</v>
          </cell>
        </row>
        <row r="6829">
          <cell r="B6829" t="str">
            <v>14051006090301</v>
          </cell>
          <cell r="C6829" t="str">
            <v>JCC PRE JUD RP CAP.TRAB VENC NR CCOR</v>
          </cell>
        </row>
        <row r="6830">
          <cell r="B6830" t="str">
            <v>14051006090302</v>
          </cell>
          <cell r="C6830" t="str">
            <v>JCC PRE JUD PAG.TV.COFIDE NO REVOL CCO</v>
          </cell>
        </row>
        <row r="6831">
          <cell r="B6831" t="str">
            <v>14051006090309</v>
          </cell>
          <cell r="C6831" t="str">
            <v>LPC REACTIVA PERU VEN CCOR\NORM</v>
          </cell>
        </row>
        <row r="6832">
          <cell r="B6832" t="str">
            <v>14051006090310</v>
          </cell>
          <cell r="C6832" t="str">
            <v>LPC REACTIVA PERU VEN CCOR\DUPE</v>
          </cell>
        </row>
        <row r="6833">
          <cell r="B6833" t="str">
            <v>14051006090311</v>
          </cell>
          <cell r="C6833" t="str">
            <v>LPC COFIDE FONDOS PERU VEN CCOR\NORM</v>
          </cell>
        </row>
        <row r="6834">
          <cell r="B6834" t="str">
            <v>14051006090312</v>
          </cell>
          <cell r="C6834" t="str">
            <v>LPC COFIDE FONDOS PERU VEN CCOR\DUPE</v>
          </cell>
        </row>
        <row r="6835">
          <cell r="B6835" t="str">
            <v>14051006090313</v>
          </cell>
          <cell r="C6835" t="str">
            <v>LPC COFIDE FONDO CRECER VEN CCOR\NORM</v>
          </cell>
        </row>
        <row r="6836">
          <cell r="B6836" t="str">
            <v>14051006090314</v>
          </cell>
          <cell r="C6836" t="str">
            <v>LPC REACTIVA PERU VEN CCOR\NORM</v>
          </cell>
        </row>
        <row r="6837">
          <cell r="B6837" t="str">
            <v>14051006090315</v>
          </cell>
          <cell r="C6837" t="str">
            <v>LPC REACTIVA PERU VEN CCOR\DUPE</v>
          </cell>
        </row>
        <row r="6838">
          <cell r="B6838" t="str">
            <v>14051006090316</v>
          </cell>
          <cell r="C6838" t="str">
            <v>LPC PAG. REPROG-SUSPENSO VENC CCOR NOR</v>
          </cell>
        </row>
        <row r="6839">
          <cell r="B6839" t="str">
            <v>14051006090318</v>
          </cell>
          <cell r="C6839" t="str">
            <v>LPC PAG MEDIANO PLAZO COVID-19 CCOR NO</v>
          </cell>
        </row>
        <row r="6840">
          <cell r="B6840" t="str">
            <v>14051006090319</v>
          </cell>
          <cell r="C6840" t="str">
            <v>LPC REF_FINAN_ESPECIALES_CCOR COVID-19</v>
          </cell>
        </row>
        <row r="6841">
          <cell r="B6841" t="str">
            <v>14051006090320</v>
          </cell>
          <cell r="C6841" t="str">
            <v>LPC REF_FINAN_ESPECIALES_CCOR COVID-19</v>
          </cell>
        </row>
        <row r="6842">
          <cell r="B6842" t="str">
            <v>14051006090321</v>
          </cell>
          <cell r="C6842" t="str">
            <v>LPC REF_FINAN_ESPECIALES_CCOR VEN COVI</v>
          </cell>
        </row>
        <row r="6843">
          <cell r="B6843" t="str">
            <v>14051008000100</v>
          </cell>
          <cell r="C6843" t="str">
            <v>CDO VISA EXTRACASH NO REV VEN CCOR</v>
          </cell>
        </row>
        <row r="6844">
          <cell r="B6844" t="str">
            <v>14051008000101</v>
          </cell>
          <cell r="C6844" t="str">
            <v>CDO MC EXTRACASH NO REV VEN CCOR</v>
          </cell>
        </row>
        <row r="6845">
          <cell r="B6845" t="str">
            <v>14051008000102</v>
          </cell>
          <cell r="C6845" t="str">
            <v>CDO AMEX EXTRACASH NO REV VEN CCOR</v>
          </cell>
        </row>
        <row r="6846">
          <cell r="B6846" t="str">
            <v>14051010000101</v>
          </cell>
          <cell r="C6846" t="str">
            <v>PR LETRAS FACTORING VEN CCOR</v>
          </cell>
        </row>
        <row r="6847">
          <cell r="B6847" t="str">
            <v>14051010000102</v>
          </cell>
          <cell r="C6847" t="str">
            <v>PR FACT EN FACTORING VENC C/P CCOR</v>
          </cell>
        </row>
        <row r="6848">
          <cell r="B6848" t="str">
            <v>14051010000103</v>
          </cell>
          <cell r="C6848" t="str">
            <v>PR FACT ELECTR LET/FACT VEN CCOR</v>
          </cell>
        </row>
        <row r="6849">
          <cell r="B6849" t="str">
            <v>14051010000104</v>
          </cell>
          <cell r="C6849" t="str">
            <v>PR FACT INTERN VENC CCOR</v>
          </cell>
        </row>
        <row r="6850">
          <cell r="B6850" t="str">
            <v>14051010000105</v>
          </cell>
          <cell r="C6850" t="str">
            <v>PR PERU FACTORING CAP VEN CCOR</v>
          </cell>
        </row>
        <row r="6851">
          <cell r="B6851" t="str">
            <v>14051010000106</v>
          </cell>
          <cell r="C6851" t="str">
            <v>PR FORFAITING EXPORTACIÓN VENC CCOR</v>
          </cell>
        </row>
        <row r="6852">
          <cell r="B6852" t="str">
            <v>14051010000107</v>
          </cell>
          <cell r="C6852" t="str">
            <v>JCC PRE JUDIC FACTORING LET CCOR GL700</v>
          </cell>
        </row>
        <row r="6853">
          <cell r="B6853" t="str">
            <v>14051010000108</v>
          </cell>
          <cell r="C6853" t="str">
            <v>JCC PRE JUDIC FACTORING FACT VENC CCOR</v>
          </cell>
        </row>
        <row r="6854">
          <cell r="B6854" t="str">
            <v>14051010000201</v>
          </cell>
          <cell r="C6854" t="str">
            <v>CL PRE JUDIC FACTORING LET CCOR GL7003</v>
          </cell>
        </row>
        <row r="6855">
          <cell r="B6855" t="str">
            <v>14051010000202</v>
          </cell>
          <cell r="C6855" t="str">
            <v>CL PRE JUDIC FACTORING FACT VENC CCOR</v>
          </cell>
        </row>
        <row r="6856">
          <cell r="B6856" t="str">
            <v>14051010000203</v>
          </cell>
          <cell r="C6856" t="str">
            <v>CL EX FACTORING FORFAITING VEN CCOR</v>
          </cell>
        </row>
        <row r="6857">
          <cell r="B6857" t="str">
            <v>14051010000204</v>
          </cell>
          <cell r="C6857" t="str">
            <v>CL  CONFIRMING INTER CAPITAL VENC CCOR</v>
          </cell>
        </row>
        <row r="6858">
          <cell r="B6858" t="str">
            <v>14051010000301</v>
          </cell>
          <cell r="C6858" t="str">
            <v>FCD FACT ELECTR VENC DUDOSO CCOR</v>
          </cell>
        </row>
        <row r="6859">
          <cell r="B6859" t="str">
            <v>14051010000302</v>
          </cell>
          <cell r="C6859" t="str">
            <v>FCD FACT INTER EXPO VENC NORM CCOR</v>
          </cell>
        </row>
        <row r="6860">
          <cell r="B6860" t="str">
            <v>14051010000303</v>
          </cell>
          <cell r="C6860" t="str">
            <v>FCD FORFAITING EXPO VENC NORM  CCOR</v>
          </cell>
        </row>
        <row r="6861">
          <cell r="B6861" t="str">
            <v>14051010000304</v>
          </cell>
          <cell r="C6861" t="str">
            <v>FCD FACT INTER EXPO VENC DUPE CCOR</v>
          </cell>
        </row>
        <row r="6862">
          <cell r="B6862" t="str">
            <v>14051010000305</v>
          </cell>
          <cell r="C6862" t="str">
            <v>FCD FORFAITING EXPO VENC DUPE  CCOR</v>
          </cell>
        </row>
        <row r="6863">
          <cell r="B6863" t="str">
            <v>14051010000306</v>
          </cell>
          <cell r="C6863" t="str">
            <v>FCD CONFIRMING INTERNACIONAL VENC NORM</v>
          </cell>
        </row>
        <row r="6864">
          <cell r="B6864" t="str">
            <v>14051010000307</v>
          </cell>
          <cell r="C6864" t="str">
            <v>FCD CONFIRMING INTERNACIONAL VENC DUPE</v>
          </cell>
        </row>
        <row r="6865">
          <cell r="B6865" t="str">
            <v>14051010000308</v>
          </cell>
          <cell r="C6865" t="str">
            <v>FCD fAC. FIS. LET. VENC. CCOR DUPE</v>
          </cell>
        </row>
        <row r="6866">
          <cell r="B6866" t="str">
            <v>14051010000309</v>
          </cell>
          <cell r="C6866" t="str">
            <v>FCD FAC. FIS. fAC.. VENC. CCOR DUPE</v>
          </cell>
        </row>
        <row r="6867">
          <cell r="B6867" t="str">
            <v>14051010000310</v>
          </cell>
          <cell r="C6867" t="str">
            <v>FACT INTER IMPORT VENC. CCOR DUPE</v>
          </cell>
        </row>
        <row r="6868">
          <cell r="B6868" t="str">
            <v>14051010000311</v>
          </cell>
          <cell r="C6868" t="str">
            <v>FACT INTER IMPORT  VENC. CCOR NORMAL</v>
          </cell>
        </row>
        <row r="6869">
          <cell r="B6869" t="str">
            <v>14051011000101</v>
          </cell>
          <cell r="C6869" t="str">
            <v>LPC LEASING INT DIFERIDOS VENC RP CCOR</v>
          </cell>
        </row>
        <row r="6870">
          <cell r="B6870" t="str">
            <v>14051011000102</v>
          </cell>
          <cell r="C6870" t="str">
            <v>LPC LEASING SEGURO INT DIF VENC RP CCO</v>
          </cell>
        </row>
        <row r="6871">
          <cell r="B6871" t="str">
            <v>14051011000103</v>
          </cell>
          <cell r="C6871" t="str">
            <v>LPC LEASING VENC SEGUROS RP CCOR</v>
          </cell>
        </row>
        <row r="6872">
          <cell r="B6872" t="str">
            <v>14051011000104</v>
          </cell>
          <cell r="C6872" t="str">
            <v>LPC LEASING VENC IGV RP CCOR</v>
          </cell>
        </row>
        <row r="6873">
          <cell r="B6873" t="str">
            <v>14051011000105</v>
          </cell>
          <cell r="C6873" t="str">
            <v>LPC LEASING DEL BIEN VENC RP CCOR</v>
          </cell>
        </row>
        <row r="6874">
          <cell r="B6874" t="str">
            <v>14051011000106</v>
          </cell>
          <cell r="C6874" t="str">
            <v>LPC LEASING RESUELTO VENCIDO CCOR</v>
          </cell>
        </row>
        <row r="6875">
          <cell r="B6875" t="str">
            <v>14051011000201</v>
          </cell>
          <cell r="C6875" t="str">
            <v>LPC LEAS D/P INT DIF VENC RP CCOR</v>
          </cell>
        </row>
        <row r="6876">
          <cell r="B6876" t="str">
            <v>14051011000202</v>
          </cell>
          <cell r="C6876" t="str">
            <v>LPC LEAS D/P SEG INT DIF VENC RP CCOR</v>
          </cell>
        </row>
        <row r="6877">
          <cell r="B6877" t="str">
            <v>14051011000203</v>
          </cell>
          <cell r="C6877" t="str">
            <v>LPC LEASING VENC D/P SEG RP CCOR</v>
          </cell>
        </row>
        <row r="6878">
          <cell r="B6878" t="str">
            <v>14051011000204</v>
          </cell>
          <cell r="C6878" t="str">
            <v>LPC LEAS DEL BIEN VENC D/P RP CCOR</v>
          </cell>
        </row>
        <row r="6879">
          <cell r="B6879" t="str">
            <v>14051011000205</v>
          </cell>
          <cell r="C6879" t="str">
            <v>LPC LEASING VENC D/P IGV RP CCOR</v>
          </cell>
        </row>
        <row r="6880">
          <cell r="B6880" t="str">
            <v>14051011000301</v>
          </cell>
          <cell r="C6880" t="str">
            <v>LPC LSG BIEN ADJ.VEN DIF RP CCOR</v>
          </cell>
        </row>
        <row r="6881">
          <cell r="B6881" t="str">
            <v>14051011000302</v>
          </cell>
          <cell r="C6881" t="str">
            <v>LPC LSG SEG. ADJ. DIF. VEN RP CCOR</v>
          </cell>
        </row>
        <row r="6882">
          <cell r="B6882" t="str">
            <v>14051011000303</v>
          </cell>
          <cell r="C6882" t="str">
            <v>LPC LSG ADJ. CIA SEG VEN RP CCOR</v>
          </cell>
        </row>
        <row r="6883">
          <cell r="B6883" t="str">
            <v>14051011000304</v>
          </cell>
          <cell r="C6883" t="str">
            <v>LPC LSG ADJ. PRIN IGV VEN RP CCOR</v>
          </cell>
        </row>
        <row r="6884">
          <cell r="B6884" t="str">
            <v>14051011000305</v>
          </cell>
          <cell r="C6884" t="str">
            <v>LPC LSG DEL BIEN VEN ADJ.RP CCOR</v>
          </cell>
        </row>
        <row r="6885">
          <cell r="B6885" t="str">
            <v>14051011000306</v>
          </cell>
          <cell r="C6885" t="str">
            <v>LPC LSG BIEN ADJ.VEN DIF D/P CCOR</v>
          </cell>
        </row>
        <row r="6886">
          <cell r="B6886" t="str">
            <v>14051011000307</v>
          </cell>
          <cell r="C6886" t="str">
            <v>LPC  LSG SEG DIF VEN ADJ. D/P CCOR</v>
          </cell>
        </row>
        <row r="6887">
          <cell r="B6887" t="str">
            <v>14051011000308</v>
          </cell>
          <cell r="C6887" t="str">
            <v>LPC LSG CIA SEG VEN D/P ADJ. CCOR</v>
          </cell>
        </row>
        <row r="6888">
          <cell r="B6888" t="str">
            <v>14051011000309</v>
          </cell>
          <cell r="C6888" t="str">
            <v>LPC LSG BIEN VEN D/P ADJ. CCOR</v>
          </cell>
        </row>
        <row r="6889">
          <cell r="B6889" t="str">
            <v>14051011000310</v>
          </cell>
          <cell r="C6889" t="str">
            <v>LPC LSG D/P IGV VEN D/P ADJUD.CCOR</v>
          </cell>
        </row>
        <row r="6890">
          <cell r="B6890" t="str">
            <v>14051011000311</v>
          </cell>
          <cell r="C6890" t="str">
            <v>LPC CAP DIF.LS  BIEN OTROS SUSP RP CCO</v>
          </cell>
        </row>
        <row r="6891">
          <cell r="B6891" t="str">
            <v>14051011000312</v>
          </cell>
          <cell r="C6891" t="str">
            <v>LPC CAP DIF.SEG.LS OTROS SUSP RP CCOR</v>
          </cell>
        </row>
        <row r="6892">
          <cell r="B6892" t="str">
            <v>14051011000313</v>
          </cell>
          <cell r="C6892" t="str">
            <v>LPC CIA SEG CAP VEN OTROS SUSP RP CCOR</v>
          </cell>
        </row>
        <row r="6893">
          <cell r="B6893" t="str">
            <v>14051011000314</v>
          </cell>
          <cell r="C6893" t="str">
            <v>LPC LS DEL BIEN OTROS SUSP RP CCOR</v>
          </cell>
        </row>
        <row r="6894">
          <cell r="B6894" t="str">
            <v>14051011000315</v>
          </cell>
          <cell r="C6894" t="str">
            <v>LPC CAP LS IGV OTROS SUSP RP CCOR</v>
          </cell>
        </row>
        <row r="6895">
          <cell r="B6895" t="str">
            <v>14051011000501</v>
          </cell>
          <cell r="C6895" t="str">
            <v>LPC LEASING COFIDE INT DIF VENC PDL CC</v>
          </cell>
        </row>
        <row r="6896">
          <cell r="B6896" t="str">
            <v>14051011000502</v>
          </cell>
          <cell r="C6896" t="str">
            <v>LPC LEASING COFIDE SEGURO INT DIF VENC</v>
          </cell>
        </row>
        <row r="6897">
          <cell r="B6897" t="str">
            <v>14051011000503</v>
          </cell>
          <cell r="C6897" t="str">
            <v>LPC LEASING COFIDE VENC SEGUROS PSG CC</v>
          </cell>
        </row>
        <row r="6898">
          <cell r="B6898" t="str">
            <v>14051011000504</v>
          </cell>
          <cell r="C6898" t="str">
            <v>LPC LEASING COFIDE VENC IGV PIG CCOR</v>
          </cell>
        </row>
        <row r="6899">
          <cell r="B6899" t="str">
            <v>14051011000505</v>
          </cell>
          <cell r="C6899" t="str">
            <v>LPC LEASING COFIDE VENC PRI CCOR</v>
          </cell>
        </row>
        <row r="6900">
          <cell r="B6900" t="str">
            <v>14051011000506</v>
          </cell>
          <cell r="C6900" t="str">
            <v>LPC LS COFIDE D/P INT DIF VENC PDL CCO</v>
          </cell>
        </row>
        <row r="6901">
          <cell r="B6901" t="str">
            <v>14051011000507</v>
          </cell>
          <cell r="C6901" t="str">
            <v>LPC LS COFIDE D/P SEG INT DIF VENC PDS</v>
          </cell>
        </row>
        <row r="6902">
          <cell r="B6902" t="str">
            <v>14051011000508</v>
          </cell>
          <cell r="C6902" t="str">
            <v>LPC LEASING COFIDE VENC D/P SEG PSG CC</v>
          </cell>
        </row>
        <row r="6903">
          <cell r="B6903" t="str">
            <v>14051011000509</v>
          </cell>
          <cell r="C6903" t="str">
            <v>LPC LEASING COFIDE VENC D/P IGV PIG CC</v>
          </cell>
        </row>
        <row r="6904">
          <cell r="B6904" t="str">
            <v>14051011000510</v>
          </cell>
          <cell r="C6904" t="str">
            <v>LPC LEASING COFIDE VENC D/P PRI CCOR</v>
          </cell>
        </row>
        <row r="6905">
          <cell r="B6905" t="str">
            <v>14051011000601</v>
          </cell>
          <cell r="C6905" t="str">
            <v>LPC LEASING DERIVADO DEL BIEN VENC D/P</v>
          </cell>
        </row>
        <row r="6906">
          <cell r="B6906" t="str">
            <v>14051011000602</v>
          </cell>
          <cell r="C6906" t="str">
            <v>LPC LEASING DERIVADO DEL BIEN VENC RP</v>
          </cell>
        </row>
        <row r="6907">
          <cell r="B6907" t="str">
            <v>14051011000603</v>
          </cell>
          <cell r="C6907" t="str">
            <v>LPC LEASING DERIVADO VENC D/P IGV RP C</v>
          </cell>
        </row>
        <row r="6908">
          <cell r="B6908" t="str">
            <v>14051011000604</v>
          </cell>
          <cell r="C6908" t="str">
            <v>LPC LEASING DERIVADO VENC D/P SEG RP C</v>
          </cell>
        </row>
        <row r="6909">
          <cell r="B6909" t="str">
            <v>14051011000605</v>
          </cell>
          <cell r="C6909" t="str">
            <v>LPC LEASING DERIVADO VENC IGV RP CCOR</v>
          </cell>
        </row>
        <row r="6910">
          <cell r="B6910" t="str">
            <v>14051011000606</v>
          </cell>
          <cell r="C6910" t="str">
            <v>LPC LEASING DERIVADO VENC SEGUROS RP C</v>
          </cell>
        </row>
        <row r="6911">
          <cell r="B6911" t="str">
            <v>14051012000101</v>
          </cell>
          <cell r="C6911" t="str">
            <v>LPC LEASEBACK INT DIF VENC RP CCOR</v>
          </cell>
        </row>
        <row r="6912">
          <cell r="B6912" t="str">
            <v>14051012000102</v>
          </cell>
          <cell r="C6912" t="str">
            <v>LPC LEASEBACK SEGURO INT DIF VENC RP C</v>
          </cell>
        </row>
        <row r="6913">
          <cell r="B6913" t="str">
            <v>14051012000103</v>
          </cell>
          <cell r="C6913" t="str">
            <v>LPC LEASEBACK VENC SEGUROS RP CCOR</v>
          </cell>
        </row>
        <row r="6914">
          <cell r="B6914" t="str">
            <v>14051012000104</v>
          </cell>
          <cell r="C6914" t="str">
            <v>LPC LEASEBACK IGV VENCIDO RP LPC</v>
          </cell>
        </row>
        <row r="6915">
          <cell r="B6915" t="str">
            <v>14051012000105</v>
          </cell>
          <cell r="C6915" t="str">
            <v>LPC LEASING DEL BIEN VENC RP CCOR</v>
          </cell>
        </row>
        <row r="6916">
          <cell r="B6916" t="str">
            <v>14051012000106</v>
          </cell>
          <cell r="C6916" t="str">
            <v>LPC LSBACK D/P INT DIF VENC RP CCOR</v>
          </cell>
        </row>
        <row r="6917">
          <cell r="B6917" t="str">
            <v>14051012000107</v>
          </cell>
          <cell r="C6917" t="str">
            <v>LPC LSBACK D/P SEG INT DIFERID VENC RP</v>
          </cell>
        </row>
        <row r="6918">
          <cell r="B6918" t="str">
            <v>14051012000108</v>
          </cell>
          <cell r="C6918" t="str">
            <v>LPC LSBACK VENC D/P SEG RP CCOR</v>
          </cell>
        </row>
        <row r="6919">
          <cell r="B6919" t="str">
            <v>14051012000109</v>
          </cell>
          <cell r="C6919" t="str">
            <v>LPC LSBACK DEL BIEN VENC D/P RP CCOR</v>
          </cell>
        </row>
        <row r="6920">
          <cell r="B6920" t="str">
            <v>14051012000110</v>
          </cell>
          <cell r="C6920" t="str">
            <v>LPC LSBACK VENC D/P IGV RP CCOR</v>
          </cell>
        </row>
        <row r="6921">
          <cell r="B6921" t="str">
            <v>14051012000201</v>
          </cell>
          <cell r="C6921" t="str">
            <v>LPC CAP DIF.LSB  BIEN OTROS SUSP CCOR</v>
          </cell>
        </row>
        <row r="6922">
          <cell r="B6922" t="str">
            <v>14051012000202</v>
          </cell>
          <cell r="C6922" t="str">
            <v>LPC CAP DIF.SEG.LSB OTROS SUSP CCOR</v>
          </cell>
        </row>
        <row r="6923">
          <cell r="B6923" t="str">
            <v>14051012000203</v>
          </cell>
          <cell r="C6923" t="str">
            <v>LPC CIA SEG CAP VEN OTROS SUSP CCOR</v>
          </cell>
        </row>
        <row r="6924">
          <cell r="B6924" t="str">
            <v>14051012000204</v>
          </cell>
          <cell r="C6924" t="str">
            <v>LPC LSB DEL BIEN OTROS SUSP CCOR</v>
          </cell>
        </row>
        <row r="6925">
          <cell r="B6925" t="str">
            <v>14051012000205</v>
          </cell>
          <cell r="C6925" t="str">
            <v>LPC CAP LSB IGV OTROS SUSPENSO CCOR</v>
          </cell>
        </row>
        <row r="6926">
          <cell r="B6926" t="str">
            <v>14051012000301</v>
          </cell>
          <cell r="C6926" t="str">
            <v>LPC LEASEBACK INT DIFERIDOS VENC</v>
          </cell>
        </row>
        <row r="6927">
          <cell r="B6927" t="str">
            <v>14051012000302</v>
          </cell>
          <cell r="C6927" t="str">
            <v>LPC INT LEASEBACK SEG VENC REFIN CCOR</v>
          </cell>
        </row>
        <row r="6928">
          <cell r="B6928" t="str">
            <v>14051012000303</v>
          </cell>
          <cell r="C6928" t="str">
            <v>LPC LEASEBACK VENC REF SEG REFIN CCOR</v>
          </cell>
        </row>
        <row r="6929">
          <cell r="B6929" t="str">
            <v>14051012000304</v>
          </cell>
          <cell r="C6929" t="str">
            <v>LPC LEASEBACK VENC REF IGV  REFIN  CCO</v>
          </cell>
        </row>
        <row r="6930">
          <cell r="B6930" t="str">
            <v>14051012000305</v>
          </cell>
          <cell r="C6930" t="str">
            <v>LPC LEASEBACK  BIEN VENC REFIN CCOR</v>
          </cell>
        </row>
        <row r="6931">
          <cell r="B6931" t="str">
            <v>14051019060102</v>
          </cell>
          <cell r="C6931" t="str">
            <v>CL PAG.REF.TV VENC CCOR</v>
          </cell>
        </row>
        <row r="6932">
          <cell r="B6932" t="str">
            <v>14051019060201</v>
          </cell>
          <cell r="C6932" t="str">
            <v>PAG TV REFINANCIADO VENC - LPC CCOR</v>
          </cell>
        </row>
        <row r="6933">
          <cell r="B6933" t="str">
            <v>14051019060202</v>
          </cell>
          <cell r="C6933" t="str">
            <v>LPC PAG REF COVID_19 VENC - CCOR</v>
          </cell>
        </row>
        <row r="6934">
          <cell r="B6934" t="str">
            <v>14051019060204</v>
          </cell>
          <cell r="C6934" t="str">
            <v>LPC REFINANCIADO REACTIVA CCOR VEN</v>
          </cell>
        </row>
        <row r="6935">
          <cell r="B6935" t="str">
            <v>14051019060205</v>
          </cell>
          <cell r="C6935" t="str">
            <v>LPC REFINANCIADO CRECER IBK POST HONR</v>
          </cell>
        </row>
        <row r="6936">
          <cell r="B6936" t="str">
            <v>14051019060206</v>
          </cell>
          <cell r="C6936" t="str">
            <v>MYP PAG.TV REFIN. C/FIJA VEN CCOR</v>
          </cell>
        </row>
        <row r="6937">
          <cell r="B6937" t="str">
            <v>14051019060207</v>
          </cell>
          <cell r="C6937" t="str">
            <v>CCD-BPE REFINANCIADO_CCOR VEN</v>
          </cell>
        </row>
        <row r="6938">
          <cell r="B6938" t="str">
            <v>14051019060255</v>
          </cell>
          <cell r="C6938" t="str">
            <v>LPC PAG TV REFINANCIADO VEN CCOR</v>
          </cell>
        </row>
        <row r="6939">
          <cell r="B6939" t="str">
            <v>14051019110101</v>
          </cell>
          <cell r="C6939" t="str">
            <v>LPC REF LEAS DEL BIEN VENC REF RP CCOR</v>
          </cell>
        </row>
        <row r="6940">
          <cell r="B6940" t="str">
            <v>14051019110102</v>
          </cell>
          <cell r="C6940" t="str">
            <v>LPC REF LEAS VENC REF SEGUROS RP CCOR</v>
          </cell>
        </row>
        <row r="6941">
          <cell r="B6941" t="str">
            <v>14051019110103</v>
          </cell>
          <cell r="C6941" t="str">
            <v>LPC REF LEAS VENC REF IGV RP CCOR</v>
          </cell>
        </row>
        <row r="6942">
          <cell r="B6942" t="str">
            <v>14051019110104</v>
          </cell>
          <cell r="C6942" t="str">
            <v>LPC REF LEAS INT DIFERIDOS VENC REF RP</v>
          </cell>
        </row>
        <row r="6943">
          <cell r="B6943" t="str">
            <v>14051019110105</v>
          </cell>
          <cell r="C6943" t="str">
            <v>LPC REF LEAS SEG INT DIF VENC REF RP C</v>
          </cell>
        </row>
        <row r="6944">
          <cell r="B6944" t="str">
            <v>14051019110106</v>
          </cell>
          <cell r="C6944" t="str">
            <v>LPC REF LS COFIGAS SEG BIEN VEN PDS CC</v>
          </cell>
        </row>
        <row r="6945">
          <cell r="B6945" t="str">
            <v>14051019110107</v>
          </cell>
          <cell r="C6945" t="str">
            <v>LPC REF LS COFIGAS PRIMA SEG VEN PSG C</v>
          </cell>
        </row>
        <row r="6946">
          <cell r="B6946" t="str">
            <v>14051019110108</v>
          </cell>
          <cell r="C6946" t="str">
            <v>LPC REF LS COFIGAS IGV VEN PIG CCOR</v>
          </cell>
        </row>
        <row r="6947">
          <cell r="B6947" t="str">
            <v>14051019110109</v>
          </cell>
          <cell r="C6947" t="str">
            <v>LPC REF LS COFIGAS CAP INT DIF VEN PDL</v>
          </cell>
        </row>
        <row r="6948">
          <cell r="B6948" t="str">
            <v>14051019110110</v>
          </cell>
          <cell r="C6948" t="str">
            <v>LPC REF LS COFIGAS VEN PRI CCOR</v>
          </cell>
        </row>
        <row r="6949">
          <cell r="B6949" t="str">
            <v>14051019240101</v>
          </cell>
          <cell r="C6949" t="str">
            <v>CL PRE JUD PAG RFA SUBORD VENC CCOR</v>
          </cell>
        </row>
        <row r="6950">
          <cell r="B6950" t="str">
            <v>14051019240102</v>
          </cell>
          <cell r="C6950" t="str">
            <v>CL PRE JUD PAG RFA FINANC VENC CCOR</v>
          </cell>
        </row>
        <row r="6951">
          <cell r="B6951" t="str">
            <v>14051019240105</v>
          </cell>
          <cell r="C6951" t="str">
            <v>CL PAG.REF.RFA SUBOR CCOR VENC</v>
          </cell>
        </row>
        <row r="6952">
          <cell r="B6952" t="str">
            <v>14051019240106</v>
          </cell>
          <cell r="C6952" t="str">
            <v>CL P.REF.RFA FINANC CCOR VENC</v>
          </cell>
        </row>
        <row r="6953">
          <cell r="B6953" t="str">
            <v>14051019240201</v>
          </cell>
          <cell r="C6953" t="str">
            <v>JCC PRE JUD PAG RFA FINANC VENC CCOR</v>
          </cell>
        </row>
        <row r="6954">
          <cell r="B6954" t="str">
            <v>14051019240202</v>
          </cell>
          <cell r="C6954" t="str">
            <v>JCC PRE JUD PAG RFA SUBORD VENC CCOR</v>
          </cell>
        </row>
        <row r="6955">
          <cell r="B6955" t="str">
            <v>14051021000101</v>
          </cell>
          <cell r="C6955" t="str">
            <v>CL CXL CC ACEPTAC BKT  VEN CCOR</v>
          </cell>
        </row>
        <row r="6956">
          <cell r="B6956" t="str">
            <v>14051021000102</v>
          </cell>
          <cell r="C6956" t="str">
            <v>CL CXL AVAL X ACEPTAC VENC CCOR</v>
          </cell>
        </row>
        <row r="6957">
          <cell r="B6957" t="str">
            <v>14051021000103</v>
          </cell>
          <cell r="C6957" t="str">
            <v>CL CXL CRED. X LIQUI.CC AVAL VEN CCOR</v>
          </cell>
        </row>
        <row r="6958">
          <cell r="B6958" t="str">
            <v>14051021000104</v>
          </cell>
          <cell r="C6958" t="str">
            <v>CL CXL.CAR CRED VISTA VEN CCOR</v>
          </cell>
        </row>
        <row r="6959">
          <cell r="B6959" t="str">
            <v>14051021000105</v>
          </cell>
          <cell r="C6959" t="str">
            <v>CL CXL.STAND BY VEN CCOR</v>
          </cell>
        </row>
        <row r="6960">
          <cell r="B6960" t="str">
            <v>14051021000106</v>
          </cell>
          <cell r="C6960" t="str">
            <v>CL CXL.COBRA AVALA VEN CORP</v>
          </cell>
        </row>
        <row r="6961">
          <cell r="B6961" t="str">
            <v>14051021000201</v>
          </cell>
          <cell r="C6961" t="str">
            <v>CL CRED.POR LIQ. CARTA FIANZA VEN CCOR</v>
          </cell>
        </row>
        <row r="6962">
          <cell r="B6962" t="str">
            <v>14051021000202</v>
          </cell>
          <cell r="C6962" t="str">
            <v>JCC COB.PRE.JUD. CARTA FIANZA CCOR</v>
          </cell>
        </row>
        <row r="6963">
          <cell r="B6963" t="str">
            <v>14051022060104</v>
          </cell>
          <cell r="C6963" t="str">
            <v>CL PAG.REEST TV RP VENC.CCOR</v>
          </cell>
        </row>
        <row r="6964">
          <cell r="B6964" t="str">
            <v>14051022060201</v>
          </cell>
          <cell r="C6964" t="str">
            <v>LPC PAG TV REESTRUC COFIDE VENC CCOR</v>
          </cell>
        </row>
        <row r="6965">
          <cell r="B6965" t="str">
            <v>14051022110101</v>
          </cell>
          <cell r="C6965" t="str">
            <v>LPC LEAS INT DIF VENC REESTR RP CCOR</v>
          </cell>
        </row>
        <row r="6966">
          <cell r="B6966" t="str">
            <v>14051022110102</v>
          </cell>
          <cell r="C6966" t="str">
            <v>LPC LEAS SEG INT DIF VENC REESTR RP CC</v>
          </cell>
        </row>
        <row r="6967">
          <cell r="B6967" t="str">
            <v>14051022110103</v>
          </cell>
          <cell r="C6967" t="str">
            <v>LPC LEAS VENC REF SEG RP REESTR CCOR</v>
          </cell>
        </row>
        <row r="6968">
          <cell r="B6968" t="str">
            <v>14051022110104</v>
          </cell>
          <cell r="C6968" t="str">
            <v>LPC LEAS VENC REF IGV RP REESTR  CCOR</v>
          </cell>
        </row>
        <row r="6969">
          <cell r="B6969" t="str">
            <v>14051022110105</v>
          </cell>
          <cell r="C6969" t="str">
            <v>LPC LEAS DEL BIEN VENC REESTR RP CCOR</v>
          </cell>
        </row>
        <row r="6970">
          <cell r="B6970" t="str">
            <v>14051026000101</v>
          </cell>
          <cell r="C6970" t="str">
            <v>LPC PAG IMPORT.D/P VENC CCOR</v>
          </cell>
        </row>
        <row r="6971">
          <cell r="B6971" t="str">
            <v>14051026000102</v>
          </cell>
          <cell r="C6971" t="str">
            <v>LPC PAG.VENC EX PRE EMB D/P CCOR</v>
          </cell>
        </row>
        <row r="6972">
          <cell r="B6972" t="str">
            <v>14051026000103</v>
          </cell>
          <cell r="C6972" t="str">
            <v>LPC PAG EXP POST EMB RP D/P CCOR</v>
          </cell>
        </row>
        <row r="6973">
          <cell r="B6973" t="str">
            <v>14051026000104</v>
          </cell>
          <cell r="C6973" t="str">
            <v>LPC PAG EXP PRE EM.RP VEN CCOR</v>
          </cell>
        </row>
        <row r="6974">
          <cell r="B6974" t="str">
            <v>14051026000105</v>
          </cell>
          <cell r="C6974" t="str">
            <v>LPC PAG EXP POST EMB RP CCOR VENC</v>
          </cell>
        </row>
        <row r="6975">
          <cell r="B6975" t="str">
            <v>14051026000106</v>
          </cell>
          <cell r="C6975" t="str">
            <v>LPC PAG IMPOR VENC CCOR</v>
          </cell>
        </row>
        <row r="6976">
          <cell r="B6976" t="str">
            <v>14051026000107</v>
          </cell>
          <cell r="C6976" t="str">
            <v>LPC WORK CAP. EX PRE EMB.VEN CCOR</v>
          </cell>
        </row>
        <row r="6977">
          <cell r="B6977" t="str">
            <v>14051026000108</v>
          </cell>
          <cell r="C6977" t="str">
            <v>LPC FINANC PRE EMBARQUE</v>
          </cell>
        </row>
        <row r="6978">
          <cell r="B6978" t="str">
            <v>14051026000109</v>
          </cell>
          <cell r="C6978" t="str">
            <v>LPC FINANC PRE EMBARQUE D/P</v>
          </cell>
        </row>
        <row r="6979">
          <cell r="B6979" t="str">
            <v>14051026000110</v>
          </cell>
          <cell r="C6979" t="str">
            <v>LPC FINANC PRE EMBARQUE-SEPYMEX CCOR</v>
          </cell>
        </row>
        <row r="6980">
          <cell r="B6980" t="str">
            <v>14051026000111</v>
          </cell>
          <cell r="C6980" t="str">
            <v>LPC FINANC PRE EMBARQUE D/P-SEPYMEX CC</v>
          </cell>
        </row>
        <row r="6981">
          <cell r="B6981" t="str">
            <v>14051026000112</v>
          </cell>
          <cell r="C6981" t="str">
            <v>LPC PRE EMBARQUE FINANC. VEN. NORM CCO</v>
          </cell>
        </row>
        <row r="6982">
          <cell r="B6982" t="str">
            <v>14051026000113</v>
          </cell>
          <cell r="C6982" t="str">
            <v>LPC PRE EMBARQUE FINANC. VEN. DUPE CCO</v>
          </cell>
        </row>
        <row r="6983">
          <cell r="B6983" t="str">
            <v>14051026000114</v>
          </cell>
          <cell r="C6983" t="str">
            <v>LPC POST EMBARQUE FINANC. VEN. NORM CC</v>
          </cell>
        </row>
        <row r="6984">
          <cell r="B6984" t="str">
            <v>14051026000115</v>
          </cell>
          <cell r="C6984" t="str">
            <v>LPC POST EMBARQUE FINANC. VEN. DUPE CC</v>
          </cell>
        </row>
        <row r="6985">
          <cell r="B6985" t="str">
            <v>14051026000116</v>
          </cell>
          <cell r="C6985" t="str">
            <v>LPC IMPORT. CARTA CREDITO  FINANC. VEN</v>
          </cell>
        </row>
        <row r="6986">
          <cell r="B6986" t="str">
            <v>14051026000117</v>
          </cell>
          <cell r="C6986" t="str">
            <v>LPC IMPORT. CARTA CREDITO  FINANC. VEN</v>
          </cell>
        </row>
        <row r="6987">
          <cell r="B6987" t="str">
            <v>14051026000118</v>
          </cell>
          <cell r="C6987" t="str">
            <v>LPC IMPORT.  FINANC. VEN. NORM CCOR</v>
          </cell>
        </row>
        <row r="6988">
          <cell r="B6988" t="str">
            <v>14051026000119</v>
          </cell>
          <cell r="C6988" t="str">
            <v>LPC IMPORT.  FINANC. VEN. DUPE CCOR</v>
          </cell>
        </row>
        <row r="6989">
          <cell r="B6989" t="str">
            <v>14051026000120</v>
          </cell>
          <cell r="C6989" t="str">
            <v>LPC PAGARE FORFAITING VENC CCOR</v>
          </cell>
        </row>
        <row r="6990">
          <cell r="B6990" t="str">
            <v>14051026000121</v>
          </cell>
          <cell r="C6990" t="str">
            <v>LPC PAGARE FORFAITING VENC D/P  CCOR</v>
          </cell>
        </row>
        <row r="6991">
          <cell r="B6991" t="str">
            <v>14051026000201</v>
          </cell>
          <cell r="C6991" t="str">
            <v>CL PRE JUDIC PREST EXPORT VENC CCOR</v>
          </cell>
        </row>
        <row r="6992">
          <cell r="B6992" t="str">
            <v>14051026000202</v>
          </cell>
          <cell r="C6992" t="str">
            <v>CL PRE JUDIC PAG.IMPORT VENC CCOR GL70</v>
          </cell>
        </row>
        <row r="6993">
          <cell r="B6993" t="str">
            <v>14051026000203</v>
          </cell>
          <cell r="C6993" t="str">
            <v>CL PRE JUDIC CARTAS CRED VENC CCOR GL7</v>
          </cell>
        </row>
        <row r="6994">
          <cell r="B6994" t="str">
            <v>14051026000204</v>
          </cell>
          <cell r="C6994" t="str">
            <v>CL PRE JUDIC CARTA FIANZA VENC CCOR GL</v>
          </cell>
        </row>
        <row r="6995">
          <cell r="B6995" t="str">
            <v>14051026000205</v>
          </cell>
          <cell r="C6995" t="str">
            <v>CL EX FORFAITING CAPITAL VENC CCOR</v>
          </cell>
        </row>
        <row r="6996">
          <cell r="B6996" t="str">
            <v>14051026000206</v>
          </cell>
          <cell r="C6996" t="str">
            <v>CL PAG.PRE EX EMBAR. D/P. VEN. CCOR</v>
          </cell>
        </row>
        <row r="6997">
          <cell r="B6997" t="str">
            <v>14051026000207</v>
          </cell>
          <cell r="C6997" t="str">
            <v>CL EX VEN PAG.IMPORTAC.D/P CCOR</v>
          </cell>
        </row>
        <row r="6998">
          <cell r="B6998" t="str">
            <v>14051026000208</v>
          </cell>
          <cell r="C6998" t="str">
            <v>CL \CL INT. MORATORIO CMED</v>
          </cell>
        </row>
        <row r="6999">
          <cell r="B6999" t="str">
            <v>14051026000301</v>
          </cell>
          <cell r="C6999" t="str">
            <v>JCC PRE JUDIC PREST EXPORT VENC CCOR</v>
          </cell>
        </row>
        <row r="7000">
          <cell r="B7000" t="str">
            <v>14051026000302</v>
          </cell>
          <cell r="C7000" t="str">
            <v>JCC PRE JUDIC PAG.IMPORT VENC CCOR GL7</v>
          </cell>
        </row>
        <row r="7001">
          <cell r="B7001" t="str">
            <v>14051026000303</v>
          </cell>
          <cell r="C7001" t="str">
            <v>JCC PRE JUDIC CARTAS CRED VENC CCOR GL</v>
          </cell>
        </row>
        <row r="7002">
          <cell r="B7002" t="str">
            <v>14051026000304</v>
          </cell>
          <cell r="C7002" t="str">
            <v>JCC PRE JUDIC CARTA FIANZA VENC CCOR G</v>
          </cell>
        </row>
        <row r="7003">
          <cell r="B7003" t="str">
            <v>14051026000401</v>
          </cell>
          <cell r="C7003" t="str">
            <v>FCD COMEX EXPO VENC NORM  CCOR</v>
          </cell>
        </row>
        <row r="7004">
          <cell r="B7004" t="str">
            <v>14051026000402</v>
          </cell>
          <cell r="C7004" t="str">
            <v>LPC COFIDE FONDOS CRECER CCOR  VEN\NOR</v>
          </cell>
        </row>
        <row r="7005">
          <cell r="B7005" t="str">
            <v>14051026000403</v>
          </cell>
          <cell r="C7005" t="str">
            <v>LPC COFIDE FONDOS CRECER CCOR  VEN\DUP</v>
          </cell>
        </row>
        <row r="7006">
          <cell r="B7006" t="str">
            <v>14051026000404</v>
          </cell>
          <cell r="C7006" t="str">
            <v>LPC COFIDE FONDOS CRECER CCOR  VEN\NOR</v>
          </cell>
        </row>
        <row r="7007">
          <cell r="B7007" t="str">
            <v>14051026000405</v>
          </cell>
          <cell r="C7007" t="str">
            <v>LPC COFIDE FONDOS CRECER CCOR  VEN\DUP</v>
          </cell>
        </row>
        <row r="7008">
          <cell r="B7008" t="str">
            <v>14051026000406</v>
          </cell>
          <cell r="C7008" t="str">
            <v>LPC PAG. REPROG-SUSPENSO INT REFINANCI</v>
          </cell>
        </row>
        <row r="7009">
          <cell r="B7009" t="str">
            <v>14051026000407</v>
          </cell>
          <cell r="C7009" t="str">
            <v>LPC PAG. REPROG-SUSPENSO INT. VENC. CC</v>
          </cell>
        </row>
        <row r="7010">
          <cell r="B7010" t="str">
            <v>14051026000408</v>
          </cell>
          <cell r="C7010" t="str">
            <v>LPC PAG. REPROG-SUSPENSO VENC CGEM NOR</v>
          </cell>
        </row>
        <row r="7011">
          <cell r="B7011" t="str">
            <v>14051026000409</v>
          </cell>
          <cell r="C7011" t="str">
            <v>LPC PAG. REPROG-SUSPENSO VENC CGEM NOR</v>
          </cell>
        </row>
        <row r="7012">
          <cell r="B7012" t="str">
            <v>14051026000410</v>
          </cell>
          <cell r="C7012" t="str">
            <v>LPC PAG. REPROG-SUSPENSO INT REFINANCI</v>
          </cell>
        </row>
        <row r="7013">
          <cell r="B7013" t="str">
            <v>14051026000411</v>
          </cell>
          <cell r="C7013" t="str">
            <v>LPC PAG. REPROG-SUSPENSO INT. VENC. CG</v>
          </cell>
        </row>
        <row r="7014">
          <cell r="B7014" t="str">
            <v>14051030000101</v>
          </cell>
          <cell r="C7014" t="str">
            <v>LPC PAG FINAN PROY D/P VENC CCOR</v>
          </cell>
        </row>
        <row r="7015">
          <cell r="B7015" t="str">
            <v>14051030000102</v>
          </cell>
          <cell r="C7015" t="str">
            <v>LPC PAG FINAN PROY  VENC CCOR</v>
          </cell>
        </row>
        <row r="7016">
          <cell r="B7016" t="str">
            <v>14051030000103</v>
          </cell>
          <cell r="C7016" t="str">
            <v>LPC PAG. FINANC PROY COFIDE VEN CCOR</v>
          </cell>
        </row>
        <row r="7017">
          <cell r="B7017" t="str">
            <v>14051030000104</v>
          </cell>
          <cell r="C7017" t="str">
            <v>LPC  PAG. FINANC PROY COFIDE  VENC D/P</v>
          </cell>
        </row>
        <row r="7018">
          <cell r="B7018" t="str">
            <v>14051030000107</v>
          </cell>
          <cell r="C7018" t="str">
            <v>LPC PAG FINAN PROY VERDE-SOCIAL CCOR D</v>
          </cell>
        </row>
        <row r="7019">
          <cell r="B7019" t="str">
            <v>14051030000108</v>
          </cell>
          <cell r="C7019" t="str">
            <v>LPC PAG FINAN PROY VERDE-SOCIAL CCOR N</v>
          </cell>
        </row>
        <row r="7020">
          <cell r="B7020" t="str">
            <v>14051030000109</v>
          </cell>
          <cell r="C7020" t="str">
            <v>LPC PAG FINAN PROY VINC-SOSTENIB CCOR</v>
          </cell>
        </row>
        <row r="7021">
          <cell r="B7021" t="str">
            <v>14051030000110</v>
          </cell>
          <cell r="C7021" t="str">
            <v>LPC PAG FINAN PROY VINC-SOSTENIB CCOR</v>
          </cell>
        </row>
        <row r="7022">
          <cell r="B7022" t="str">
            <v>14051030000111</v>
          </cell>
          <cell r="C7022" t="str">
            <v>LPC LEASING FINANCIACION PROYECTO CCOR</v>
          </cell>
        </row>
        <row r="7023">
          <cell r="B7023" t="str">
            <v>14051030000112</v>
          </cell>
          <cell r="C7023" t="str">
            <v>LPC LEASING FINANCIACION PROYECTO CCOR</v>
          </cell>
        </row>
        <row r="7024">
          <cell r="B7024" t="str">
            <v>14051033000101</v>
          </cell>
          <cell r="C7024" t="str">
            <v>LPC PAG INMOBILIARIO CCOR</v>
          </cell>
        </row>
        <row r="7025">
          <cell r="B7025" t="str">
            <v>14051033000102</v>
          </cell>
          <cell r="C7025" t="str">
            <v>LPC PAG BIENES INMB RENTA VERDE-SOCIAL</v>
          </cell>
        </row>
        <row r="7026">
          <cell r="B7026" t="str">
            <v>14051033000103</v>
          </cell>
          <cell r="C7026" t="str">
            <v>LPC PAG BIENES INMB RENTA VERDE-SOCIAL</v>
          </cell>
        </row>
        <row r="7027">
          <cell r="B7027" t="str">
            <v>14051033000104</v>
          </cell>
          <cell r="C7027" t="str">
            <v>LPC PAG BIENES INMB RENTA VINC-SOSTENI</v>
          </cell>
        </row>
        <row r="7028">
          <cell r="B7028" t="str">
            <v>14051033000105</v>
          </cell>
          <cell r="C7028" t="str">
            <v>LPC PAG BIENES INMB RENTA VINC-SOSTENI</v>
          </cell>
        </row>
        <row r="7029">
          <cell r="B7029" t="str">
            <v>14051102010101</v>
          </cell>
          <cell r="C7029" t="str">
            <v>TC VISA COMERC COLOC.DISP.EFECT. CGEM</v>
          </cell>
        </row>
        <row r="7030">
          <cell r="B7030" t="str">
            <v>14051102010102</v>
          </cell>
          <cell r="C7030" t="str">
            <v>TC MC COMERCIAL. COLOC. CGEM</v>
          </cell>
        </row>
        <row r="7031">
          <cell r="B7031" t="str">
            <v>14051102010103</v>
          </cell>
          <cell r="C7031" t="str">
            <v>TC AMEX COMERC COLOC.DISP.EFECT. CGEM</v>
          </cell>
        </row>
        <row r="7032">
          <cell r="B7032" t="str">
            <v>14051102010104</v>
          </cell>
          <cell r="C7032" t="str">
            <v>TC VEA COMERCIAL. COLOC. DISP. CGEM</v>
          </cell>
        </row>
        <row r="7033">
          <cell r="B7033" t="str">
            <v>14051102010105</v>
          </cell>
          <cell r="C7033" t="str">
            <v>TC VISA D/E CUOTAS VEN CGEM</v>
          </cell>
        </row>
        <row r="7034">
          <cell r="B7034" t="str">
            <v>14051102010106</v>
          </cell>
          <cell r="C7034" t="str">
            <v>TC VISA D/E REV VEN CGEM</v>
          </cell>
        </row>
        <row r="7035">
          <cell r="B7035" t="str">
            <v>14051102010107</v>
          </cell>
          <cell r="C7035" t="str">
            <v>TC AMEX D/E CUOTAS VEN CGEM</v>
          </cell>
        </row>
        <row r="7036">
          <cell r="B7036" t="str">
            <v>14051102010108</v>
          </cell>
          <cell r="C7036" t="str">
            <v>TC AMEX D/E REV VEN CGEM</v>
          </cell>
        </row>
        <row r="7037">
          <cell r="B7037" t="str">
            <v>14051102010109</v>
          </cell>
          <cell r="C7037" t="str">
            <v>TC MC D/E CUOTAS VEN CGEM</v>
          </cell>
        </row>
        <row r="7038">
          <cell r="B7038" t="str">
            <v>14051102010110</v>
          </cell>
          <cell r="C7038" t="str">
            <v>TC MC D/E REV VEN CGEM</v>
          </cell>
        </row>
        <row r="7039">
          <cell r="B7039" t="str">
            <v>14051102010201</v>
          </cell>
          <cell r="C7039" t="str">
            <v>CL PRE JUD TC VISA PJ DISP EFEC CGEM</v>
          </cell>
        </row>
        <row r="7040">
          <cell r="B7040" t="str">
            <v>14051102010202</v>
          </cell>
          <cell r="C7040" t="str">
            <v>CL PRE JUD TC.AMEX PJ DISP EFEC CGEM</v>
          </cell>
        </row>
        <row r="7041">
          <cell r="B7041" t="str">
            <v>14051102010203</v>
          </cell>
          <cell r="C7041" t="str">
            <v>CL PRE JUD TC.MASTER PJ DISP EFEC CGEM</v>
          </cell>
        </row>
        <row r="7042">
          <cell r="B7042" t="str">
            <v>14051102020101</v>
          </cell>
          <cell r="C7042" t="str">
            <v>TC VISA COMERCIAL COLOC.COMPRAS CGEM</v>
          </cell>
        </row>
        <row r="7043">
          <cell r="B7043" t="str">
            <v>14051102020102</v>
          </cell>
          <cell r="C7043" t="str">
            <v>TC MC COMERCIAL. COLOC. COMPRA CGEM</v>
          </cell>
        </row>
        <row r="7044">
          <cell r="B7044" t="str">
            <v>14051102020103</v>
          </cell>
          <cell r="C7044" t="str">
            <v>TC AMEX COMERCIAL COLOC.COMPRAS CGEM</v>
          </cell>
        </row>
        <row r="7045">
          <cell r="B7045" t="str">
            <v>14051102020104</v>
          </cell>
          <cell r="C7045" t="str">
            <v>TC VEA COMERCIAL. COLOC. COMPRA CGEM</v>
          </cell>
        </row>
        <row r="7046">
          <cell r="B7046" t="str">
            <v>14051102020105</v>
          </cell>
          <cell r="C7046" t="str">
            <v>TC VISA COMPRA CUOTAS VEN CGEM</v>
          </cell>
        </row>
        <row r="7047">
          <cell r="B7047" t="str">
            <v>14051102020106</v>
          </cell>
          <cell r="C7047" t="str">
            <v>TC VISA COMPRA REV VEN CGEM</v>
          </cell>
        </row>
        <row r="7048">
          <cell r="B7048" t="str">
            <v>14051102020107</v>
          </cell>
          <cell r="C7048" t="str">
            <v>TC AMEX COMPRA CUOTAS VEN CGEM</v>
          </cell>
        </row>
        <row r="7049">
          <cell r="B7049" t="str">
            <v>14051102020108</v>
          </cell>
          <cell r="C7049" t="str">
            <v>TC AMEX COMPRA REV VEN CGEM</v>
          </cell>
        </row>
        <row r="7050">
          <cell r="B7050" t="str">
            <v>14051102020109</v>
          </cell>
          <cell r="C7050" t="str">
            <v>TC MC COMPRA CUOTAS VEN CGEM</v>
          </cell>
        </row>
        <row r="7051">
          <cell r="B7051" t="str">
            <v>14051102020110</v>
          </cell>
          <cell r="C7051" t="str">
            <v>TC MC COMPRA REV VEN CGEM</v>
          </cell>
        </row>
        <row r="7052">
          <cell r="B7052" t="str">
            <v>14051102020201</v>
          </cell>
          <cell r="C7052" t="str">
            <v>CL PRE JUD TC VISA PJ CONSUM. CGEM</v>
          </cell>
        </row>
        <row r="7053">
          <cell r="B7053" t="str">
            <v>14051102020202</v>
          </cell>
          <cell r="C7053" t="str">
            <v>CL PRE JUD TC.AMEX PJ CONSU CGEM</v>
          </cell>
        </row>
        <row r="7054">
          <cell r="B7054" t="str">
            <v>14051102020203</v>
          </cell>
          <cell r="C7054" t="str">
            <v>CL PRE JUD TC.MASTER PJ CONSU CGEM</v>
          </cell>
        </row>
        <row r="7055">
          <cell r="B7055" t="str">
            <v>14051102030101</v>
          </cell>
          <cell r="C7055" t="str">
            <v>JCC PRE JUD TC.MASTER PJ CONSU CGEM</v>
          </cell>
        </row>
        <row r="7056">
          <cell r="B7056" t="str">
            <v>14051102030102</v>
          </cell>
          <cell r="C7056" t="str">
            <v>JCC PRE JUD TC VISA PJ CONSUM. CGEM</v>
          </cell>
        </row>
        <row r="7057">
          <cell r="B7057" t="str">
            <v>14051102030103</v>
          </cell>
          <cell r="C7057" t="str">
            <v>JCC PRE JUD TC.AMEX PJ CONSU CGEM</v>
          </cell>
        </row>
        <row r="7058">
          <cell r="B7058" t="str">
            <v>14051102030104</v>
          </cell>
          <cell r="C7058" t="str">
            <v>JCC PRE JUD TC.MASTER PJ DISP EFEC CGE</v>
          </cell>
        </row>
        <row r="7059">
          <cell r="B7059" t="str">
            <v>14051102030105</v>
          </cell>
          <cell r="C7059" t="str">
            <v>JCC PRE JUD TC VISA PJ DISP EFEC CGEM</v>
          </cell>
        </row>
        <row r="7060">
          <cell r="B7060" t="str">
            <v>14051102030106</v>
          </cell>
          <cell r="C7060" t="str">
            <v>JCC PRE JUD TC.AMEX PJ DISP EFEC CGEM</v>
          </cell>
        </row>
        <row r="7061">
          <cell r="B7061" t="str">
            <v>14051102090101</v>
          </cell>
          <cell r="C7061" t="str">
            <v>TC AMEX CDEUDA PAR VEN CGEM</v>
          </cell>
        </row>
        <row r="7062">
          <cell r="B7062" t="str">
            <v>14051102090102</v>
          </cell>
          <cell r="C7062" t="str">
            <v>TC AMEX CDEUDA REV VEN CGEM</v>
          </cell>
        </row>
        <row r="7063">
          <cell r="B7063" t="str">
            <v>14051102090103</v>
          </cell>
          <cell r="C7063" t="str">
            <v>TC AMEX EXTRACASH VEN CGEM</v>
          </cell>
        </row>
        <row r="7064">
          <cell r="B7064" t="str">
            <v>14051102090104</v>
          </cell>
          <cell r="C7064" t="str">
            <v>TC AMEX REPROG PAR VEN CGEM</v>
          </cell>
        </row>
        <row r="7065">
          <cell r="B7065" t="str">
            <v>14051102090105</v>
          </cell>
          <cell r="C7065" t="str">
            <v>TC AMEX REPROG REV VEN CGEM</v>
          </cell>
        </row>
        <row r="7066">
          <cell r="B7066" t="str">
            <v>14051102090106</v>
          </cell>
          <cell r="C7066" t="str">
            <v>TC MC CDEUDA PAR VEN CGEM</v>
          </cell>
        </row>
        <row r="7067">
          <cell r="B7067" t="str">
            <v>14051102090107</v>
          </cell>
          <cell r="C7067" t="str">
            <v>TC MC CDEUDA REV VEN CGEM</v>
          </cell>
        </row>
        <row r="7068">
          <cell r="B7068" t="str">
            <v>14051102090108</v>
          </cell>
          <cell r="C7068" t="str">
            <v>TC MC EXTRACASH VEN CGEM</v>
          </cell>
        </row>
        <row r="7069">
          <cell r="B7069" t="str">
            <v>14051102090109</v>
          </cell>
          <cell r="C7069" t="str">
            <v>TC MC REPROG PAR VEN CGEM</v>
          </cell>
        </row>
        <row r="7070">
          <cell r="B7070" t="str">
            <v>14051102090110</v>
          </cell>
          <cell r="C7070" t="str">
            <v>TC MC REPROG REV VEN CGEM</v>
          </cell>
        </row>
        <row r="7071">
          <cell r="B7071" t="str">
            <v>14051102090111</v>
          </cell>
          <cell r="C7071" t="str">
            <v>TC VISA CDEUDA PAR VEN CGEM</v>
          </cell>
        </row>
        <row r="7072">
          <cell r="B7072" t="str">
            <v>14051102090112</v>
          </cell>
          <cell r="C7072" t="str">
            <v>TC VISA CDEUDA REV VEN CGEM</v>
          </cell>
        </row>
        <row r="7073">
          <cell r="B7073" t="str">
            <v>14051102090113</v>
          </cell>
          <cell r="C7073" t="str">
            <v>TC VISA EXTRACASH VEN CGEM</v>
          </cell>
        </row>
        <row r="7074">
          <cell r="B7074" t="str">
            <v>14051102090114</v>
          </cell>
          <cell r="C7074" t="str">
            <v>TC VISA REPROG PAR VEN CGEM</v>
          </cell>
        </row>
        <row r="7075">
          <cell r="B7075" t="str">
            <v>14051102090115</v>
          </cell>
          <cell r="C7075" t="str">
            <v>TC VISA REPROG REV VEN CGEM</v>
          </cell>
        </row>
        <row r="7076">
          <cell r="B7076" t="str">
            <v>14051104000101</v>
          </cell>
          <cell r="C7076" t="str">
            <v>CL PRE JUD SOBR CCTE. PJ VENC CGEM</v>
          </cell>
        </row>
        <row r="7077">
          <cell r="B7077" t="str">
            <v>14051104000201</v>
          </cell>
          <cell r="C7077" t="str">
            <v>IM SOBREG VENC CTA CTE PJ CGEM</v>
          </cell>
        </row>
        <row r="7078">
          <cell r="B7078" t="str">
            <v>14051104000202</v>
          </cell>
          <cell r="C7078" t="str">
            <v>IM SOBREG VENC CTA CTE PJ S/F CGEM</v>
          </cell>
        </row>
        <row r="7079">
          <cell r="B7079" t="str">
            <v>14051104000301</v>
          </cell>
          <cell r="C7079" t="str">
            <v>JCC PRE JUD SOBR CCTE. PJ VENC CGEM</v>
          </cell>
        </row>
        <row r="7080">
          <cell r="B7080" t="str">
            <v>14051105010101</v>
          </cell>
          <cell r="C7080" t="str">
            <v>CL PAG DSCTO VENC CGEM</v>
          </cell>
        </row>
        <row r="7081">
          <cell r="B7081" t="str">
            <v>14051105010102</v>
          </cell>
          <cell r="C7081" t="str">
            <v>CL PAG.DSCTO D/P VENC CGEM</v>
          </cell>
        </row>
        <row r="7082">
          <cell r="B7082" t="str">
            <v>14051105010201</v>
          </cell>
          <cell r="C7082" t="str">
            <v>CL PRE JUDIC DSCTO.PAGARE VEN CGEM</v>
          </cell>
        </row>
        <row r="7083">
          <cell r="B7083" t="str">
            <v>14051105010202</v>
          </cell>
          <cell r="C7083" t="str">
            <v>LPC PAG.TSA.DSCTO D/P VENC CGEM</v>
          </cell>
        </row>
        <row r="7084">
          <cell r="B7084" t="str">
            <v>14051105010203</v>
          </cell>
          <cell r="C7084" t="str">
            <v>LPC PAG.TSA.DSCTO VENC CGEM</v>
          </cell>
        </row>
        <row r="7085">
          <cell r="B7085" t="str">
            <v>14051105010301</v>
          </cell>
          <cell r="C7085" t="str">
            <v>JCC PRE JUDIC DSCTO.PAGARE VEN CGEM</v>
          </cell>
        </row>
        <row r="7086">
          <cell r="B7086" t="str">
            <v>14051105010302</v>
          </cell>
          <cell r="C7086" t="str">
            <v>JCC PRE JUDIC DSCTO.LETRAS VENC CGEM G</v>
          </cell>
        </row>
        <row r="7087">
          <cell r="B7087" t="str">
            <v>14051105020101</v>
          </cell>
          <cell r="C7087" t="str">
            <v>FCD  LETRAS  DSCTO VC   CGEM         1</v>
          </cell>
        </row>
        <row r="7088">
          <cell r="B7088" t="str">
            <v>14051105020102</v>
          </cell>
          <cell r="C7088" t="str">
            <v>PR DSCTO ELECTR SM PERU VEN CGEM</v>
          </cell>
        </row>
        <row r="7089">
          <cell r="B7089" t="str">
            <v>14051105020103</v>
          </cell>
          <cell r="C7089" t="str">
            <v>PR LETRAS EN DSCTO VEN D/P CGEM</v>
          </cell>
        </row>
        <row r="7090">
          <cell r="B7090" t="str">
            <v>14051105020104</v>
          </cell>
          <cell r="C7090" t="str">
            <v>PR LETRAS T. DESCONTADA  VENC   CGEM 1</v>
          </cell>
        </row>
        <row r="7091">
          <cell r="B7091" t="str">
            <v>14051105020105</v>
          </cell>
          <cell r="C7091" t="str">
            <v>FCD DSCTO ELECTR VENC DUDOSO CGEM</v>
          </cell>
        </row>
        <row r="7092">
          <cell r="B7092" t="str">
            <v>14051105020106</v>
          </cell>
          <cell r="C7092" t="str">
            <v>FCD DESC. LET. VENC. CGEM DUPE</v>
          </cell>
        </row>
        <row r="7093">
          <cell r="B7093" t="str">
            <v>14051105020107</v>
          </cell>
          <cell r="C7093" t="str">
            <v>FCD DESC. FACT. VENC. CGEM DUPE</v>
          </cell>
        </row>
        <row r="7094">
          <cell r="B7094" t="str">
            <v>14051105020108</v>
          </cell>
          <cell r="C7094" t="str">
            <v>FCD DESC. VIRTUAL VENC. CGEM DUPE</v>
          </cell>
        </row>
        <row r="7095">
          <cell r="B7095" t="str">
            <v>14051105020109</v>
          </cell>
          <cell r="C7095" t="str">
            <v>FCD DESC. FACT. NEG. VENC. CGEM DUPE</v>
          </cell>
        </row>
        <row r="7096">
          <cell r="B7096" t="str">
            <v>14051105020110</v>
          </cell>
          <cell r="C7096" t="str">
            <v>FCD DESC. VIRTUAL VENC. CGEM NORMAL</v>
          </cell>
        </row>
        <row r="7097">
          <cell r="B7097" t="str">
            <v>14051105020201</v>
          </cell>
          <cell r="C7097" t="str">
            <v>CL PRE JUDIC DSCTO.LETRAS VENC CGEM GL</v>
          </cell>
        </row>
        <row r="7098">
          <cell r="B7098" t="str">
            <v>14051106010101</v>
          </cell>
          <cell r="C7098" t="str">
            <v>LPC PAG TV D/P REV VENC LPC CGEM</v>
          </cell>
        </row>
        <row r="7099">
          <cell r="B7099" t="str">
            <v>14051106010102</v>
          </cell>
          <cell r="C7099" t="str">
            <v>LPC VENC PAG TV RP REVOL CGEM</v>
          </cell>
        </row>
        <row r="7100">
          <cell r="B7100" t="str">
            <v>14051106010103</v>
          </cell>
          <cell r="C7100" t="str">
            <v>LPC PAG TV REF VENC REV CGEM</v>
          </cell>
        </row>
        <row r="7101">
          <cell r="B7101" t="str">
            <v>14051106010104</v>
          </cell>
          <cell r="C7101" t="str">
            <v>LPC P.TV REC.COFIDE REVOL VEN CGEM</v>
          </cell>
        </row>
        <row r="7102">
          <cell r="B7102" t="str">
            <v>14051106010105</v>
          </cell>
          <cell r="C7102" t="str">
            <v>LPC PAG TV  COFIDE  VENCIDO - D/P</v>
          </cell>
        </row>
        <row r="7103">
          <cell r="B7103" t="str">
            <v>14051106010106</v>
          </cell>
          <cell r="C7103" t="str">
            <v>LPC PAG TV RP MED PLAZO REVOL</v>
          </cell>
        </row>
        <row r="7104">
          <cell r="B7104" t="str">
            <v>14051106010107</v>
          </cell>
          <cell r="C7104" t="str">
            <v>LPC PAG TV RP MED PLAZO REVOL D/P</v>
          </cell>
        </row>
        <row r="7105">
          <cell r="B7105" t="str">
            <v>14051106010108</v>
          </cell>
          <cell r="C7105" t="str">
            <v>LPC PAG TV INMOBILIARIO REV</v>
          </cell>
        </row>
        <row r="7106">
          <cell r="B7106" t="str">
            <v>14051106010109</v>
          </cell>
          <cell r="C7106" t="str">
            <v>LPC PAG TV INMOBILIARIO REV D/P</v>
          </cell>
        </row>
        <row r="7107">
          <cell r="B7107" t="str">
            <v>14051106010110</v>
          </cell>
          <cell r="C7107" t="str">
            <v>LPC PAG TV REVOL EUROS</v>
          </cell>
        </row>
        <row r="7108">
          <cell r="B7108" t="str">
            <v>14051106010111</v>
          </cell>
          <cell r="C7108" t="str">
            <v>LPC PAG TV REVOL EUROS</v>
          </cell>
        </row>
        <row r="7109">
          <cell r="B7109" t="str">
            <v>14051106010112</v>
          </cell>
          <cell r="C7109" t="str">
            <v>LPC VENC PAG DERIVADOS REVOL CGEM</v>
          </cell>
        </row>
        <row r="7110">
          <cell r="B7110" t="str">
            <v>14051106010113</v>
          </cell>
          <cell r="C7110" t="str">
            <v>LPC PAG DERIVADOS D/P REV VENC CGEM</v>
          </cell>
        </row>
        <row r="7111">
          <cell r="B7111" t="str">
            <v>14051106010114</v>
          </cell>
          <cell r="C7111" t="str">
            <v>LPC PAG REPROGRAMADO REV NORM CGEM</v>
          </cell>
        </row>
        <row r="7112">
          <cell r="B7112" t="str">
            <v>14051106010115</v>
          </cell>
          <cell r="C7112" t="str">
            <v>LPC PAG REPROGRAMADO REV D/P CGEM</v>
          </cell>
        </row>
        <row r="7113">
          <cell r="B7113" t="str">
            <v>14051106010116</v>
          </cell>
          <cell r="C7113" t="str">
            <v>LPC PAG.INMOB. REPROG-SUSPENSO VENC CG</v>
          </cell>
        </row>
        <row r="7114">
          <cell r="B7114" t="str">
            <v>14051106010117</v>
          </cell>
          <cell r="C7114" t="str">
            <v>LPC PAG COMERC REPROG-SUSPENSO VENC CG</v>
          </cell>
        </row>
        <row r="7115">
          <cell r="B7115" t="str">
            <v>14051106010118</v>
          </cell>
          <cell r="C7115" t="str">
            <v>LPC PAG.INMOB. REPROG-SUSPENSO VENC CG</v>
          </cell>
        </row>
        <row r="7116">
          <cell r="B7116" t="str">
            <v>14051106010201</v>
          </cell>
          <cell r="C7116" t="str">
            <v>CL PAG. TV D/P REVOL VEN CGEM</v>
          </cell>
        </row>
        <row r="7117">
          <cell r="B7117" t="str">
            <v>14051106010202</v>
          </cell>
          <cell r="C7117" t="str">
            <v>CL PAG TV REVOLV VEN CGEM</v>
          </cell>
        </row>
        <row r="7118">
          <cell r="B7118" t="str">
            <v>14051106010203</v>
          </cell>
          <cell r="C7118" t="str">
            <v>CL PAG.TV NEG.INMOBIL REVOLV VEN CGEM</v>
          </cell>
        </row>
        <row r="7119">
          <cell r="B7119" t="str">
            <v>14051106010204</v>
          </cell>
          <cell r="C7119" t="str">
            <v>CL P.TV OTROS SUSP.REVOLV VEN CGEM</v>
          </cell>
        </row>
        <row r="7120">
          <cell r="B7120" t="str">
            <v>14051106010205</v>
          </cell>
          <cell r="C7120" t="str">
            <v>CL P.TV REC.COFIDE.REV VEN CGEM</v>
          </cell>
        </row>
        <row r="7121">
          <cell r="B7121" t="str">
            <v>14051106010206</v>
          </cell>
          <cell r="C7121" t="str">
            <v>CL PRE JUDIC RP CAP.TRAB VENC REVOLV.</v>
          </cell>
        </row>
        <row r="7122">
          <cell r="B7122" t="str">
            <v>14051106010207</v>
          </cell>
          <cell r="C7122" t="str">
            <v>CL PRE JUD PAG.TV.COFIDE REVOL CGEM</v>
          </cell>
        </row>
        <row r="7123">
          <cell r="B7123" t="str">
            <v>14051106010301</v>
          </cell>
          <cell r="C7123" t="str">
            <v>JCC PRE JUDIC RP CAP.TRAB VENC REVOLV.</v>
          </cell>
        </row>
        <row r="7124">
          <cell r="B7124" t="str">
            <v>14051106010302</v>
          </cell>
          <cell r="C7124" t="str">
            <v>JCC PRE JUD PAG.TV.COFIDE REVOL CGEM</v>
          </cell>
        </row>
        <row r="7125">
          <cell r="B7125" t="str">
            <v>14051106010303</v>
          </cell>
          <cell r="C7125" t="str">
            <v>MYP LIN REVOLV VENC NORM CGEM</v>
          </cell>
        </row>
        <row r="7126">
          <cell r="B7126" t="str">
            <v>14051106010304</v>
          </cell>
          <cell r="C7126" t="str">
            <v>MYP D/P LINEA REVOLV VENC CGEM</v>
          </cell>
        </row>
        <row r="7127">
          <cell r="B7127" t="str">
            <v>14051106010305</v>
          </cell>
          <cell r="C7127" t="str">
            <v>MYP D/P LIN REV.BPE-BE COM VENC CGEM</v>
          </cell>
        </row>
        <row r="7128">
          <cell r="B7128" t="str">
            <v>14051106010306</v>
          </cell>
          <cell r="C7128" t="str">
            <v>MYP LINEA REV.BPE-BE COM VENC NORM CGE</v>
          </cell>
        </row>
        <row r="7129">
          <cell r="B7129" t="str">
            <v>14051106010315</v>
          </cell>
          <cell r="C7129" t="str">
            <v>LPC REACTIVA PERU VEN CGEM\NORM</v>
          </cell>
        </row>
        <row r="7130">
          <cell r="B7130" t="str">
            <v>14051106010316</v>
          </cell>
          <cell r="C7130" t="str">
            <v>LPC REACTIVA PERU VEN CGEM\DUPE</v>
          </cell>
        </row>
        <row r="7131">
          <cell r="B7131" t="str">
            <v>14051106010317</v>
          </cell>
          <cell r="C7131" t="str">
            <v>LPC COFIDE FONDOS PERU VEN CGEM\NORM</v>
          </cell>
        </row>
        <row r="7132">
          <cell r="B7132" t="str">
            <v>14051106010318</v>
          </cell>
          <cell r="C7132" t="str">
            <v>LPC COFIDE FONDOS PERU VEN CGEM\DUPE</v>
          </cell>
        </row>
        <row r="7133">
          <cell r="B7133" t="str">
            <v>14051106010319</v>
          </cell>
          <cell r="C7133" t="str">
            <v>LPC COFIDE FONDO CRECER VEN CGEM\NORM</v>
          </cell>
        </row>
        <row r="7134">
          <cell r="B7134" t="str">
            <v>14051106010320</v>
          </cell>
          <cell r="C7134" t="str">
            <v>LPC COFIDE FONDO CRECER VEN CGEM\DUPE</v>
          </cell>
        </row>
        <row r="7135">
          <cell r="B7135" t="str">
            <v>14051106010321</v>
          </cell>
          <cell r="C7135" t="str">
            <v>LPC REACTIVA PERU VEN CGEM\NORM</v>
          </cell>
        </row>
        <row r="7136">
          <cell r="B7136" t="str">
            <v>14051106010322</v>
          </cell>
          <cell r="C7136" t="str">
            <v>LPC REACTIVA PERU VEN CGEM\DUPE</v>
          </cell>
        </row>
        <row r="7137">
          <cell r="B7137" t="str">
            <v>14051106010323</v>
          </cell>
          <cell r="C7137" t="str">
            <v>LPC PAG. REPROG-SUSPENSO VENC CMED NOR</v>
          </cell>
        </row>
        <row r="7138">
          <cell r="B7138" t="str">
            <v>14051106010325</v>
          </cell>
          <cell r="C7138" t="str">
            <v>LPC PAG MEDIANO PLAZO COVID-19 CGEM RE</v>
          </cell>
        </row>
        <row r="7139">
          <cell r="B7139" t="str">
            <v>14051106010326</v>
          </cell>
          <cell r="C7139" t="str">
            <v>LPC REF_FINAN_ESPECIALES_CGEM COVID-19</v>
          </cell>
        </row>
        <row r="7140">
          <cell r="B7140" t="str">
            <v>14051106010327</v>
          </cell>
          <cell r="C7140" t="str">
            <v>LPC REF_FINAN_ESPECIALES_CGEM COVID-19</v>
          </cell>
        </row>
        <row r="7141">
          <cell r="B7141" t="str">
            <v>14051106010328</v>
          </cell>
          <cell r="C7141" t="str">
            <v>LPC P.TV REC.COFIDE NO REVOL VEN CGEM</v>
          </cell>
        </row>
        <row r="7142">
          <cell r="B7142" t="str">
            <v>14051106010329</v>
          </cell>
          <cell r="C7142" t="str">
            <v>LPC P.TV REC.COFIDE NO REVOL VEN CGEM</v>
          </cell>
        </row>
        <row r="7143">
          <cell r="B7143" t="str">
            <v>14051106010330</v>
          </cell>
          <cell r="C7143" t="str">
            <v>LPC RP MED PZ PREST VERDE-SOCIAL CGEM</v>
          </cell>
        </row>
        <row r="7144">
          <cell r="B7144" t="str">
            <v>14051106010331</v>
          </cell>
          <cell r="C7144" t="str">
            <v>LPC RP MED PZ PREST VERDE-SOCIAL CGEM</v>
          </cell>
        </row>
        <row r="7145">
          <cell r="B7145" t="str">
            <v>14051106010332</v>
          </cell>
          <cell r="C7145" t="str">
            <v>LPC RP MED PZ PREST SOSTENIBLE CGEM VE</v>
          </cell>
        </row>
        <row r="7146">
          <cell r="B7146" t="str">
            <v>14051106010333</v>
          </cell>
          <cell r="C7146" t="str">
            <v>LPC RP MED PZ PREST SOSTENIBLE CGEM VE</v>
          </cell>
        </row>
        <row r="7147">
          <cell r="B7147" t="str">
            <v>14051106010334</v>
          </cell>
          <cell r="C7147" t="str">
            <v>LPC IMPULSO MYPERU CORTO PLAZO VEN REV</v>
          </cell>
        </row>
        <row r="7148">
          <cell r="B7148" t="str">
            <v>14051106010335</v>
          </cell>
          <cell r="C7148" t="str">
            <v>LPC IMPULSO MYPERU MEDIANO PLAZO VEN R</v>
          </cell>
        </row>
        <row r="7149">
          <cell r="B7149" t="str">
            <v>14051106010336</v>
          </cell>
          <cell r="C7149" t="str">
            <v>MYP LINEA REVOLV CIMA VEN NORM CGEM</v>
          </cell>
        </row>
        <row r="7150">
          <cell r="B7150" t="str">
            <v>14051106010337</v>
          </cell>
          <cell r="C7150" t="str">
            <v>MYP LINEA REVOLV CIMA VEN DUPE CGEM</v>
          </cell>
        </row>
        <row r="7151">
          <cell r="B7151" t="str">
            <v>14051106010338</v>
          </cell>
          <cell r="C7151" t="str">
            <v>MYP LINEA REVOL REUT.VEN CGEM DUPE</v>
          </cell>
        </row>
        <row r="7152">
          <cell r="B7152" t="str">
            <v>14051106010339</v>
          </cell>
          <cell r="C7152" t="str">
            <v>MYP LINEA REVOL REUT.VEN CGEM NORM</v>
          </cell>
        </row>
        <row r="7153">
          <cell r="B7153" t="str">
            <v>14051106010340</v>
          </cell>
          <cell r="C7153" t="str">
            <v>LPC PAG PAPERLESS DERIVADOS REVOL CGEM</v>
          </cell>
        </row>
        <row r="7154">
          <cell r="B7154" t="str">
            <v>14051106010341</v>
          </cell>
          <cell r="C7154" t="str">
            <v>LPC PAG PAPERLESS DERIVADOS REVOL CGEM</v>
          </cell>
        </row>
        <row r="7155">
          <cell r="B7155" t="str">
            <v>14051106010342</v>
          </cell>
          <cell r="C7155" t="str">
            <v>CCD-BPE LINEA REVOLVENTE_CGEM VEN NORM</v>
          </cell>
        </row>
        <row r="7156">
          <cell r="B7156" t="str">
            <v>14051106020101</v>
          </cell>
          <cell r="C7156" t="str">
            <v>CL PRE JUD TV MEDI. PLZ C/FIJA CGEM</v>
          </cell>
        </row>
        <row r="7157">
          <cell r="B7157" t="str">
            <v>14051106020201</v>
          </cell>
          <cell r="C7157" t="str">
            <v>LPC PAG TV REEST NO REV VENC CGEM</v>
          </cell>
        </row>
        <row r="7158">
          <cell r="B7158" t="str">
            <v>14051106020301</v>
          </cell>
          <cell r="C7158" t="str">
            <v>JCC PRE JUD TV MEDI. PLZ C/FIJA CGEM</v>
          </cell>
        </row>
        <row r="7159">
          <cell r="B7159" t="str">
            <v>14051106020302</v>
          </cell>
          <cell r="C7159" t="str">
            <v>MYP CAP.VENC CAP.TRAB.NORM CGEM</v>
          </cell>
        </row>
        <row r="7160">
          <cell r="B7160" t="str">
            <v>14051106020303</v>
          </cell>
          <cell r="C7160" t="str">
            <v>MYP CAP.COMPRA AF NORM CGEM</v>
          </cell>
        </row>
        <row r="7161">
          <cell r="B7161" t="str">
            <v>14051106020304</v>
          </cell>
          <cell r="C7161" t="str">
            <v>MYP CAP.VENC CRED PARAL.NORM CGEM</v>
          </cell>
        </row>
        <row r="7162">
          <cell r="B7162" t="str">
            <v>14051106020305</v>
          </cell>
          <cell r="C7162" t="str">
            <v>MYP D/P CAP VENC CAP.TRAB CGEM</v>
          </cell>
        </row>
        <row r="7163">
          <cell r="B7163" t="str">
            <v>14051106020306</v>
          </cell>
          <cell r="C7163" t="str">
            <v>MYP D/P CAP VENC AF INMUEBLE CGEM</v>
          </cell>
        </row>
        <row r="7164">
          <cell r="B7164" t="str">
            <v>14051106020307</v>
          </cell>
          <cell r="C7164" t="str">
            <v>MYP D/P CAP VENC CRED PARAL.CGEM</v>
          </cell>
        </row>
        <row r="7165">
          <cell r="B7165" t="str">
            <v>14051106020308</v>
          </cell>
          <cell r="C7165" t="str">
            <v>MYP D/P PAG BPE-BE COMERCIAL VENC CGEM</v>
          </cell>
        </row>
        <row r="7166">
          <cell r="B7166" t="str">
            <v>14051106020309</v>
          </cell>
          <cell r="C7166" t="str">
            <v>MYP PAG BPE-BE VENC NORM COMERCIAL CGE</v>
          </cell>
        </row>
        <row r="7167">
          <cell r="B7167" t="str">
            <v>14051106020310</v>
          </cell>
          <cell r="C7167" t="str">
            <v>JCC MYP PJ CAP TRAB CMED</v>
          </cell>
        </row>
        <row r="7168">
          <cell r="B7168" t="str">
            <v>14051106020311</v>
          </cell>
          <cell r="C7168" t="str">
            <v>MYP CAP.VENC CAP.TRAB. CIMA NOR/DP CGE</v>
          </cell>
        </row>
        <row r="7169">
          <cell r="B7169" t="str">
            <v>14051106020312</v>
          </cell>
          <cell r="C7169" t="str">
            <v>LPC PAG TV RP MED PLAZO NO REV D/P</v>
          </cell>
        </row>
        <row r="7170">
          <cell r="B7170" t="str">
            <v>14051106020313</v>
          </cell>
          <cell r="C7170" t="str">
            <v>LPC PAGINMOB REPROG-SUSPENSO VENC CGEM</v>
          </cell>
        </row>
        <row r="7171">
          <cell r="B7171" t="str">
            <v>14051106020314</v>
          </cell>
          <cell r="C7171" t="str">
            <v>LPC PAG TV RP MED PLAZO NO REV D/P</v>
          </cell>
        </row>
        <row r="7172">
          <cell r="B7172" t="str">
            <v>14051106020315</v>
          </cell>
          <cell r="C7172" t="str">
            <v>LPC PAGINMOB REPROG-SUSPENSO VENC CGEM</v>
          </cell>
        </row>
        <row r="7173">
          <cell r="B7173" t="str">
            <v>14051106020316</v>
          </cell>
          <cell r="C7173" t="str">
            <v>LPC PAG TV RP MED PLAZO NO REV</v>
          </cell>
        </row>
        <row r="7174">
          <cell r="B7174" t="str">
            <v>14051106020317</v>
          </cell>
          <cell r="C7174" t="str">
            <v>LPC VENC PAG TV RP NO REVOL CGEM</v>
          </cell>
        </row>
        <row r="7175">
          <cell r="B7175" t="str">
            <v>14051106020318</v>
          </cell>
          <cell r="C7175" t="str">
            <v>JCC PRE JUD REACTIVA PERU NO REVOLV CG</v>
          </cell>
        </row>
        <row r="7176">
          <cell r="B7176" t="str">
            <v>14051106020319</v>
          </cell>
          <cell r="C7176" t="str">
            <v>LPC PAG TV D/P VENC NO REV CGEM</v>
          </cell>
        </row>
        <row r="7177">
          <cell r="B7177" t="str">
            <v>14051106020320</v>
          </cell>
          <cell r="C7177" t="str">
            <v>LPC PAG TV D/P VENC NO REV CGEM</v>
          </cell>
        </row>
        <row r="7178">
          <cell r="B7178" t="str">
            <v>14051106020321</v>
          </cell>
          <cell r="C7178" t="str">
            <v>LPC VENC PAG TV RP NO REVOL CGEM</v>
          </cell>
        </row>
        <row r="7179">
          <cell r="B7179" t="str">
            <v>14051106020322</v>
          </cell>
          <cell r="C7179" t="str">
            <v>LPC REPROG EM COVID-19 FINAN COMEX VEN</v>
          </cell>
        </row>
        <row r="7180">
          <cell r="B7180" t="str">
            <v>14051106020323</v>
          </cell>
          <cell r="C7180" t="str">
            <v>LPC PAG COMERC REPROG-SUSPENSO VEN CGE</v>
          </cell>
        </row>
        <row r="7181">
          <cell r="B7181" t="str">
            <v>14051106020324</v>
          </cell>
          <cell r="C7181" t="str">
            <v>LPC REPROG EM COVID-19 FINAN COMEX VEN</v>
          </cell>
        </row>
        <row r="7182">
          <cell r="B7182" t="str">
            <v>14051106020325</v>
          </cell>
          <cell r="C7182" t="str">
            <v>LPC PAG COMERC REPROG-SUSPENSO VEN CGE</v>
          </cell>
        </row>
        <row r="7183">
          <cell r="B7183" t="str">
            <v>14051106020326</v>
          </cell>
          <cell r="C7183" t="str">
            <v>LPC PAG DERIVADOS D/P VENC NO REV CGEM</v>
          </cell>
        </row>
        <row r="7184">
          <cell r="B7184" t="str">
            <v>14051106020327</v>
          </cell>
          <cell r="C7184" t="str">
            <v>LPC PAG DERIVADOS VEN NO REVOL CGEM</v>
          </cell>
        </row>
        <row r="7185">
          <cell r="B7185" t="str">
            <v>14051106020328</v>
          </cell>
          <cell r="C7185" t="str">
            <v>LPC REACTIVA PERU VEN CGEM\DUPE</v>
          </cell>
        </row>
        <row r="7186">
          <cell r="B7186" t="str">
            <v>14051106020329</v>
          </cell>
          <cell r="C7186" t="str">
            <v>LPC REACTIVA PERU VEN CGEM\NORM</v>
          </cell>
        </row>
        <row r="7187">
          <cell r="B7187" t="str">
            <v>14051106020332</v>
          </cell>
          <cell r="C7187" t="str">
            <v>LPC 30K REACTIVA CORTO PLAZO REPROG VE</v>
          </cell>
        </row>
        <row r="7188">
          <cell r="B7188" t="str">
            <v>14051106020333</v>
          </cell>
          <cell r="C7188" t="str">
            <v>LPC 30K REACTIVA CORTO PLAZO REPROG VE</v>
          </cell>
        </row>
        <row r="7189">
          <cell r="B7189" t="str">
            <v>14051106020334</v>
          </cell>
          <cell r="C7189" t="str">
            <v>JCC PRE JUD REACTIVA PERU NO REVOLV CG</v>
          </cell>
        </row>
        <row r="7190">
          <cell r="B7190" t="str">
            <v>14051106020335</v>
          </cell>
          <cell r="C7190" t="str">
            <v>JCC PRE JUD FONDO CRECER CGEM</v>
          </cell>
        </row>
        <row r="7191">
          <cell r="B7191" t="str">
            <v>14051106020336</v>
          </cell>
          <cell r="C7191" t="str">
            <v>JCC PRE JUD FONDO CRECER CGEM</v>
          </cell>
        </row>
        <row r="7192">
          <cell r="B7192" t="str">
            <v>14051106020337</v>
          </cell>
          <cell r="C7192" t="str">
            <v>JCC PRE JUD REACTIVA PRE-HONRAMIENTO C</v>
          </cell>
        </row>
        <row r="7193">
          <cell r="B7193" t="str">
            <v>14051106020338</v>
          </cell>
          <cell r="C7193" t="str">
            <v>JCC PRE JUD REACTIVA PRE-HONRAMIENTO C</v>
          </cell>
        </row>
        <row r="7194">
          <cell r="B7194" t="str">
            <v>14051106020339</v>
          </cell>
          <cell r="C7194" t="str">
            <v>JCC PRE JUDIC RP CAP.TRAB VENC NO REVO</v>
          </cell>
        </row>
        <row r="7195">
          <cell r="B7195" t="str">
            <v>14051106020340</v>
          </cell>
          <cell r="C7195" t="str">
            <v>LPC REF_FINAN_ESPECIALES_CGEM VEN DP C</v>
          </cell>
        </row>
        <row r="7196">
          <cell r="B7196" t="str">
            <v>14051106020341</v>
          </cell>
          <cell r="C7196" t="str">
            <v>LPC REF_FINAN_ESPECIALES_CGEM VEN COVI</v>
          </cell>
        </row>
        <row r="7197">
          <cell r="B7197" t="str">
            <v>14051106020342</v>
          </cell>
          <cell r="C7197" t="str">
            <v>LPC REPROG REACTIVA DIFE  CGEM VEN</v>
          </cell>
        </row>
        <row r="7198">
          <cell r="B7198" t="str">
            <v>14051106020343</v>
          </cell>
          <cell r="C7198" t="str">
            <v>LPC P.TV REC.COFIDE NO REVOL VEN CGEM</v>
          </cell>
        </row>
        <row r="7199">
          <cell r="B7199" t="str">
            <v>14051106020344</v>
          </cell>
          <cell r="C7199" t="str">
            <v>LPC P.TV REC.COFIDE NO REVOL VEN CGEM</v>
          </cell>
        </row>
        <row r="7200">
          <cell r="B7200" t="str">
            <v>14051106020345</v>
          </cell>
          <cell r="C7200" t="str">
            <v>LPC REPROG REACTIVA DS.011-2022 CGEM N</v>
          </cell>
        </row>
        <row r="7201">
          <cell r="B7201" t="str">
            <v>14051106020346</v>
          </cell>
          <cell r="C7201" t="str">
            <v>LPC REPROG REACTIVA DS.011-2022 CGEM D</v>
          </cell>
        </row>
        <row r="7202">
          <cell r="B7202" t="str">
            <v>14051106020347</v>
          </cell>
          <cell r="C7202" t="str">
            <v>MYP REPROG REACTIVA DS.011-2022 CGEM N</v>
          </cell>
        </row>
        <row r="7203">
          <cell r="B7203" t="str">
            <v>14051106020348</v>
          </cell>
          <cell r="C7203" t="str">
            <v>MYP REPROG REACTIVA DS.011-2022 CGEM D</v>
          </cell>
        </row>
        <row r="7204">
          <cell r="B7204" t="str">
            <v>14051106020349</v>
          </cell>
          <cell r="C7204" t="str">
            <v>LPC RP MED PZ PREST VERDE-SOCIAL CGEM</v>
          </cell>
        </row>
        <row r="7205">
          <cell r="B7205" t="str">
            <v>14051106020350</v>
          </cell>
          <cell r="C7205" t="str">
            <v>LPC RP MED PZ PREST VERDE-SOCIAL CGEM</v>
          </cell>
        </row>
        <row r="7206">
          <cell r="B7206" t="str">
            <v>14051106020351</v>
          </cell>
          <cell r="C7206" t="str">
            <v>LPC RP MED PZ PREST SOSTENIBLE CGEM VE</v>
          </cell>
        </row>
        <row r="7207">
          <cell r="B7207" t="str">
            <v>14051106020352</v>
          </cell>
          <cell r="C7207" t="str">
            <v>LPC RP MED PZ PREST SOSTENIBLE CGEM VE</v>
          </cell>
        </row>
        <row r="7208">
          <cell r="B7208" t="str">
            <v>14051106020353</v>
          </cell>
          <cell r="C7208" t="str">
            <v>LPC REPROG REACTIVA 2023 VEN CGEM NORM</v>
          </cell>
        </row>
        <row r="7209">
          <cell r="B7209" t="str">
            <v>14051106020354</v>
          </cell>
          <cell r="C7209" t="str">
            <v>LPC REPROG REACTIVA 2023 VEN CGEM DUPE</v>
          </cell>
        </row>
        <row r="7210">
          <cell r="B7210" t="str">
            <v>14051106020355</v>
          </cell>
          <cell r="C7210" t="str">
            <v>MYP CAP. TRAB - PAGARE DIGITAL_CGEM NO</v>
          </cell>
        </row>
        <row r="7211">
          <cell r="B7211" t="str">
            <v>14051106020356</v>
          </cell>
          <cell r="C7211" t="str">
            <v>MYP CAP. TRAB - PAGARE DIGITAL_CGEM DU</v>
          </cell>
        </row>
        <row r="7212">
          <cell r="B7212" t="str">
            <v>14051106020357</v>
          </cell>
          <cell r="C7212" t="str">
            <v>JCC PRE JU REACTIVA PRE-HONRAMIENTO RE</v>
          </cell>
        </row>
        <row r="7213">
          <cell r="B7213" t="str">
            <v>14051106020358</v>
          </cell>
          <cell r="C7213" t="str">
            <v>JCC PRE JU REACTIVA PRE-HONRAMIENTO RE</v>
          </cell>
        </row>
        <row r="7214">
          <cell r="B7214" t="str">
            <v>14051106020359</v>
          </cell>
          <cell r="C7214" t="str">
            <v>JCC PRE JU REACTIVA PRE-HONRAMIENTO RE</v>
          </cell>
        </row>
        <row r="7215">
          <cell r="B7215" t="str">
            <v>14051106020360</v>
          </cell>
          <cell r="C7215" t="str">
            <v>JCC PRE JUD CRECER PRE-HONRAMIENTO CGE</v>
          </cell>
        </row>
        <row r="7216">
          <cell r="B7216" t="str">
            <v>14051106020361</v>
          </cell>
          <cell r="C7216" t="str">
            <v>JCC PRE JU REACTIVA PRE-HONRAMIENTO RE</v>
          </cell>
        </row>
        <row r="7217">
          <cell r="B7217" t="str">
            <v>14051106020362</v>
          </cell>
          <cell r="C7217" t="str">
            <v>JCC PRE JU REACTIVA PRE-HONRAMIENTO RE</v>
          </cell>
        </row>
        <row r="7218">
          <cell r="B7218" t="str">
            <v>14051106020363</v>
          </cell>
          <cell r="C7218" t="str">
            <v>JCC PRE JU REACTIVA PRE-HONRAMIENTO RE</v>
          </cell>
        </row>
        <row r="7219">
          <cell r="B7219" t="str">
            <v>14051106020364</v>
          </cell>
          <cell r="C7219" t="str">
            <v>JCC PRE JUD CRECER PRE-HONRAMIENTO CGE</v>
          </cell>
        </row>
        <row r="7220">
          <cell r="B7220" t="str">
            <v>14051106020365</v>
          </cell>
          <cell r="C7220" t="str">
            <v>LPC IMPULSO MYPERU CORTO PLAZO VEN NRE</v>
          </cell>
        </row>
        <row r="7221">
          <cell r="B7221" t="str">
            <v>14051106020366</v>
          </cell>
          <cell r="C7221" t="str">
            <v>LPC IMPULSO MYPERU MEDIANO PLAZO VEN N</v>
          </cell>
        </row>
        <row r="7222">
          <cell r="B7222" t="str">
            <v>14051106020367</v>
          </cell>
          <cell r="C7222" t="str">
            <v>JCC MP PRE JUD CAP IMPULSO MYPERU IBK</v>
          </cell>
        </row>
        <row r="7223">
          <cell r="B7223" t="str">
            <v>14051106020368</v>
          </cell>
          <cell r="C7223" t="str">
            <v>JCC BC PRE JUD CAP IMPULSO MYPERU PRE-</v>
          </cell>
        </row>
        <row r="7224">
          <cell r="B7224" t="str">
            <v>14051106020369</v>
          </cell>
          <cell r="C7224" t="str">
            <v>JCC MP PRE JUD IMPLUSO MYPERU HONRADO</v>
          </cell>
        </row>
        <row r="7225">
          <cell r="B7225" t="str">
            <v>14051106020370</v>
          </cell>
          <cell r="C7225" t="str">
            <v>MYP REACTIVA REPROG DS.011-2022 CGEM D</v>
          </cell>
        </row>
        <row r="7226">
          <cell r="B7226" t="str">
            <v>14051106020371</v>
          </cell>
          <cell r="C7226" t="str">
            <v>MYP REACTIVA REPROG DS.011-2022  VEN C</v>
          </cell>
        </row>
        <row r="7227">
          <cell r="B7227" t="str">
            <v>14051106020372</v>
          </cell>
          <cell r="C7227" t="str">
            <v>MYP IMPULSO MYPERU VEN CGEM DUPE</v>
          </cell>
        </row>
        <row r="7228">
          <cell r="B7228" t="str">
            <v>14051106020373</v>
          </cell>
          <cell r="C7228" t="str">
            <v>MYP IMPULSO MYPERU VEN CGEM NORM</v>
          </cell>
        </row>
        <row r="7229">
          <cell r="B7229" t="str">
            <v>14051106020374</v>
          </cell>
          <cell r="C7229" t="str">
            <v>MYP 30K REACTIVA PERU REPROG 2023    D</v>
          </cell>
        </row>
        <row r="7230">
          <cell r="B7230" t="str">
            <v>14051106020375</v>
          </cell>
          <cell r="C7230" t="str">
            <v>MYP 30K REACTIVA PERU REPROG 2023    N</v>
          </cell>
        </row>
        <row r="7231">
          <cell r="B7231" t="str">
            <v>14051106020376</v>
          </cell>
          <cell r="C7231" t="str">
            <v>LPC PAG PAPERLESS DERIVADOS NO REVOL C</v>
          </cell>
        </row>
        <row r="7232">
          <cell r="B7232" t="str">
            <v>14051106020377</v>
          </cell>
          <cell r="C7232" t="str">
            <v>LPC PAG PAPERLESS DERIVADOS NO REVOL C</v>
          </cell>
        </row>
        <row r="7233">
          <cell r="B7233" t="str">
            <v>14051106020378</v>
          </cell>
          <cell r="C7233" t="str">
            <v>CCD-BPE CAPITAL DE TRABAJO_CGEM VEN NO</v>
          </cell>
        </row>
        <row r="7234">
          <cell r="B7234" t="str">
            <v>14051106020379</v>
          </cell>
          <cell r="C7234" t="str">
            <v>CCD-BPE CAPITAL DE TRABAJO_CGEM VEN DU</v>
          </cell>
        </row>
        <row r="7235">
          <cell r="B7235" t="str">
            <v>14051106020380</v>
          </cell>
          <cell r="C7235" t="str">
            <v>CCD-BPE LINEA REVOLVENTE_CGEM VEN DUPE</v>
          </cell>
        </row>
        <row r="7236">
          <cell r="B7236" t="str">
            <v>14051106020381</v>
          </cell>
          <cell r="C7236" t="str">
            <v>JCC CCD PREJUD CAPITAL DE TRABAJO CGEM</v>
          </cell>
        </row>
        <row r="7237">
          <cell r="B7237" t="str">
            <v>14051106020382</v>
          </cell>
          <cell r="C7237" t="str">
            <v>CCD-BPE CAP DE TRAB REPROG_CGEM VEN NO</v>
          </cell>
        </row>
        <row r="7238">
          <cell r="B7238" t="str">
            <v>14051106020383</v>
          </cell>
          <cell r="C7238" t="str">
            <v>CCD-BPE CAP DE TRAB REPROG_CGEM VEN DU</v>
          </cell>
        </row>
        <row r="7239">
          <cell r="B7239" t="str">
            <v>14051106090101</v>
          </cell>
          <cell r="C7239" t="str">
            <v>LPC PAG TV D/P VENC NO REV CGEM</v>
          </cell>
        </row>
        <row r="7240">
          <cell r="B7240" t="str">
            <v>14051106090102</v>
          </cell>
          <cell r="C7240" t="str">
            <v>LPC VENC PAG TV RP NO REVOL CGEM</v>
          </cell>
        </row>
        <row r="7241">
          <cell r="B7241" t="str">
            <v>14051106090103</v>
          </cell>
          <cell r="C7241" t="str">
            <v>LPC PAG TV REF VENC NO REV CGEM</v>
          </cell>
        </row>
        <row r="7242">
          <cell r="B7242" t="str">
            <v>14051106090104</v>
          </cell>
          <cell r="C7242" t="str">
            <v>LPC PAG TV REEST REV VENC CGEM</v>
          </cell>
        </row>
        <row r="7243">
          <cell r="B7243" t="str">
            <v>14051106090105</v>
          </cell>
          <cell r="C7243" t="str">
            <v>LPC P.TV REC.COFIDE NO REVOL VEN CGEM</v>
          </cell>
        </row>
        <row r="7244">
          <cell r="B7244" t="str">
            <v>14051106090106</v>
          </cell>
          <cell r="C7244" t="str">
            <v>LPC PAG TV  COFIDE  VENCIDO - D/P</v>
          </cell>
        </row>
        <row r="7245">
          <cell r="B7245" t="str">
            <v>14051106090107</v>
          </cell>
          <cell r="C7245" t="str">
            <v>LPC PAG TV RP MED PLAZO NO REV</v>
          </cell>
        </row>
        <row r="7246">
          <cell r="B7246" t="str">
            <v>14051106090108</v>
          </cell>
          <cell r="C7246" t="str">
            <v>LPC PAG TV RP MED PLAZO NO REV D/P</v>
          </cell>
        </row>
        <row r="7247">
          <cell r="B7247" t="str">
            <v>14051106090109</v>
          </cell>
          <cell r="C7247" t="str">
            <v>LPC PAG TV INMOBILIARIO NO REV</v>
          </cell>
        </row>
        <row r="7248">
          <cell r="B7248" t="str">
            <v>14051106090110</v>
          </cell>
          <cell r="C7248" t="str">
            <v>LPC PAG TV INMOBILIARIO NO REV D/P</v>
          </cell>
        </row>
        <row r="7249">
          <cell r="B7249" t="str">
            <v>14051106090111</v>
          </cell>
          <cell r="C7249" t="str">
            <v>LPC PAG TV NO REVOL EUROS</v>
          </cell>
        </row>
        <row r="7250">
          <cell r="B7250" t="str">
            <v>14051106090112</v>
          </cell>
          <cell r="C7250" t="str">
            <v>LPC PAG TV NO REVOL EUROS</v>
          </cell>
        </row>
        <row r="7251">
          <cell r="B7251" t="str">
            <v>14051106090113</v>
          </cell>
          <cell r="C7251" t="str">
            <v>LPC VENC PAG DERIVADOS NO REVOL CGEM</v>
          </cell>
        </row>
        <row r="7252">
          <cell r="B7252" t="str">
            <v>14051106090114</v>
          </cell>
          <cell r="C7252" t="str">
            <v>LPC PAG DERIVADOS D/P VENC NO REV CGEM</v>
          </cell>
        </row>
        <row r="7253">
          <cell r="B7253" t="str">
            <v>14051106090115</v>
          </cell>
          <cell r="C7253" t="str">
            <v>LPC PAG REPROGRAMADO NO REV NORM CGEM</v>
          </cell>
        </row>
        <row r="7254">
          <cell r="B7254" t="str">
            <v>14051106090116</v>
          </cell>
          <cell r="C7254" t="str">
            <v>LPC PAG REPROGRAMADO NO REV D/P CGEM</v>
          </cell>
        </row>
        <row r="7255">
          <cell r="B7255" t="str">
            <v>14051106090117</v>
          </cell>
          <cell r="C7255" t="str">
            <v>LPC PAG.INMOB. REPROG-SUSPENSO VENC CG</v>
          </cell>
        </row>
        <row r="7256">
          <cell r="B7256" t="str">
            <v>14051106090118</v>
          </cell>
          <cell r="C7256" t="str">
            <v>LPC PAG COMERC REPROG-SUSPENSO VENC CG</v>
          </cell>
        </row>
        <row r="7257">
          <cell r="B7257" t="str">
            <v>14051106090119</v>
          </cell>
          <cell r="C7257" t="str">
            <v>LPC PAG.INMOB. REPROG-SUSPENSO VENC CG</v>
          </cell>
        </row>
        <row r="7258">
          <cell r="B7258" t="str">
            <v>14051106090201</v>
          </cell>
          <cell r="C7258" t="str">
            <v>CL PAG. TV D/P NO REVOLV VEN CGEM</v>
          </cell>
        </row>
        <row r="7259">
          <cell r="B7259" t="str">
            <v>14051106090202</v>
          </cell>
          <cell r="C7259" t="str">
            <v>CL PAG TV NO REVOLV VEN CGEM</v>
          </cell>
        </row>
        <row r="7260">
          <cell r="B7260" t="str">
            <v>14051106090203</v>
          </cell>
          <cell r="C7260" t="str">
            <v>CL PAG.TV NEG.INMOBIL NO REVOLV VEN CG</v>
          </cell>
        </row>
        <row r="7261">
          <cell r="B7261" t="str">
            <v>14051106090204</v>
          </cell>
          <cell r="C7261" t="str">
            <v>CL P.TV OTROS SUSP.NO REV VEN CGEM</v>
          </cell>
        </row>
        <row r="7262">
          <cell r="B7262" t="str">
            <v>14051106090205</v>
          </cell>
          <cell r="C7262" t="str">
            <v>CL P.TV REC.COFIDE.  NO REV VEN CGEM</v>
          </cell>
        </row>
        <row r="7263">
          <cell r="B7263" t="str">
            <v>14051106090206</v>
          </cell>
          <cell r="C7263" t="str">
            <v>CL PAG.DEUD.VTA CARTERA VEN CGEM</v>
          </cell>
        </row>
        <row r="7264">
          <cell r="B7264" t="str">
            <v>14051106090207</v>
          </cell>
          <cell r="C7264" t="str">
            <v>CL PRE JUDIC RP CAP.TRAB VENC NO REVOL</v>
          </cell>
        </row>
        <row r="7265">
          <cell r="B7265" t="str">
            <v>14051106090208</v>
          </cell>
          <cell r="C7265" t="str">
            <v>CL PRE JUD PAG.TV.COFIDE NO REVOL CGEM</v>
          </cell>
        </row>
        <row r="7266">
          <cell r="B7266" t="str">
            <v>14051106090209</v>
          </cell>
          <cell r="C7266" t="str">
            <v>CL P.REFI DEUD.VTA.CARTE CGEM VENC</v>
          </cell>
        </row>
        <row r="7267">
          <cell r="B7267" t="str">
            <v>14051106090210</v>
          </cell>
          <cell r="C7267" t="str">
            <v>CL PRE JUDIC CARTA FIANZA VENC CGEM GL</v>
          </cell>
        </row>
        <row r="7268">
          <cell r="B7268" t="str">
            <v>14051106090301</v>
          </cell>
          <cell r="C7268" t="str">
            <v>JCC PRE JUDIC RP CAP.TRAB VENC NO REVO</v>
          </cell>
        </row>
        <row r="7269">
          <cell r="B7269" t="str">
            <v>14051106090302</v>
          </cell>
          <cell r="C7269" t="str">
            <v>JCC PRE JUD PAG.TV.COFIDE NO REVOL CGE</v>
          </cell>
        </row>
        <row r="7270">
          <cell r="B7270" t="str">
            <v>14051106090311</v>
          </cell>
          <cell r="C7270" t="str">
            <v>LPC REACTIVA PERU VEN CGEM\NORM</v>
          </cell>
        </row>
        <row r="7271">
          <cell r="B7271" t="str">
            <v>14051106090312</v>
          </cell>
          <cell r="C7271" t="str">
            <v>LPC REACTIVA PERU VEN CGEM\DUPE</v>
          </cell>
        </row>
        <row r="7272">
          <cell r="B7272" t="str">
            <v>14051106090313</v>
          </cell>
          <cell r="C7272" t="str">
            <v>LPC COFIDE FONDOS PERU VEN CGEM\NORM</v>
          </cell>
        </row>
        <row r="7273">
          <cell r="B7273" t="str">
            <v>14051106090314</v>
          </cell>
          <cell r="C7273" t="str">
            <v>LPC COFIDE FONDOS PERU VEN CGEM\DUPE</v>
          </cell>
        </row>
        <row r="7274">
          <cell r="B7274" t="str">
            <v>14051106090315</v>
          </cell>
          <cell r="C7274" t="str">
            <v>LPC COFIDE FONDO CRECER VEN CGEM\NORM</v>
          </cell>
        </row>
        <row r="7275">
          <cell r="B7275" t="str">
            <v>14051106090316</v>
          </cell>
          <cell r="C7275" t="str">
            <v>LPC COFIDE FONDO CRECER VEN CGEM\DUPE</v>
          </cell>
        </row>
        <row r="7276">
          <cell r="B7276" t="str">
            <v>14051106090317</v>
          </cell>
          <cell r="C7276" t="str">
            <v>LPC REACTIVA PERU VEN CGEM\NORM</v>
          </cell>
        </row>
        <row r="7277">
          <cell r="B7277" t="str">
            <v>14051106090318</v>
          </cell>
          <cell r="C7277" t="str">
            <v>LPC REACTIVA PERU VEN CGEM\DUPE</v>
          </cell>
        </row>
        <row r="7278">
          <cell r="B7278" t="str">
            <v>14051106090319</v>
          </cell>
          <cell r="C7278" t="str">
            <v>LPC PAG. REPROG-SUSPENSO VENC CMED NOR</v>
          </cell>
        </row>
        <row r="7279">
          <cell r="B7279" t="str">
            <v>14051106090321</v>
          </cell>
          <cell r="C7279" t="str">
            <v>LPC PAG MEDIANO PLAZO COVID-19 CGEM NO</v>
          </cell>
        </row>
        <row r="7280">
          <cell r="B7280" t="str">
            <v>14051106090322</v>
          </cell>
          <cell r="C7280" t="str">
            <v>LPC REF_FINAN_ESPECIALES_CGEM COVID-19</v>
          </cell>
        </row>
        <row r="7281">
          <cell r="B7281" t="str">
            <v>14051106090323</v>
          </cell>
          <cell r="C7281" t="str">
            <v>LPC REF_FINAN_ESPECIALES_CGEM COVID-19</v>
          </cell>
        </row>
        <row r="7282">
          <cell r="B7282" t="str">
            <v>14051108000100</v>
          </cell>
          <cell r="C7282" t="str">
            <v>CDO VISA EXTRACASH NO REV VEN CGEM</v>
          </cell>
        </row>
        <row r="7283">
          <cell r="B7283" t="str">
            <v>14051108000101</v>
          </cell>
          <cell r="C7283" t="str">
            <v>CDO MC EXTRACASH NO REV VEN CGEM</v>
          </cell>
        </row>
        <row r="7284">
          <cell r="B7284" t="str">
            <v>14051108000102</v>
          </cell>
          <cell r="C7284" t="str">
            <v>CDO AMEX EXTRACASH NO REV VEN CGEM</v>
          </cell>
        </row>
        <row r="7285">
          <cell r="B7285" t="str">
            <v>14051110000101</v>
          </cell>
          <cell r="C7285" t="str">
            <v>PR LETRAS FACTORING VEN CGEM</v>
          </cell>
        </row>
        <row r="7286">
          <cell r="B7286" t="str">
            <v>14051110000102</v>
          </cell>
          <cell r="C7286" t="str">
            <v>PR FACT EN FACTORING VENC C/P CGEM</v>
          </cell>
        </row>
        <row r="7287">
          <cell r="B7287" t="str">
            <v>14051110000103</v>
          </cell>
          <cell r="C7287" t="str">
            <v>FCD FACT ELECTR LET/FACT VEN CGEM</v>
          </cell>
        </row>
        <row r="7288">
          <cell r="B7288" t="str">
            <v>14051110000104</v>
          </cell>
          <cell r="C7288" t="str">
            <v>PR FACT INTERN VENC CGEM</v>
          </cell>
        </row>
        <row r="7289">
          <cell r="B7289" t="str">
            <v>14051110000105</v>
          </cell>
          <cell r="C7289" t="str">
            <v>PR PERU FACTORING CAP VEN CGEM</v>
          </cell>
        </row>
        <row r="7290">
          <cell r="B7290" t="str">
            <v>14051110000106</v>
          </cell>
          <cell r="C7290" t="str">
            <v>PR FORFAITING EXPORTACIÓN VENC CGEM</v>
          </cell>
        </row>
        <row r="7291">
          <cell r="B7291" t="str">
            <v>14051110000201</v>
          </cell>
          <cell r="C7291" t="str">
            <v>CL PRE JUDIC FACTORING LET VENC CGEM G</v>
          </cell>
        </row>
        <row r="7292">
          <cell r="B7292" t="str">
            <v>14051110000202</v>
          </cell>
          <cell r="C7292" t="str">
            <v>CL PRE JUDIC FACTORING FACT VENC CGEM</v>
          </cell>
        </row>
        <row r="7293">
          <cell r="B7293" t="str">
            <v>14051110000203</v>
          </cell>
          <cell r="C7293" t="str">
            <v>CL EX FACTORING FORFAITING VEN CGEM</v>
          </cell>
        </row>
        <row r="7294">
          <cell r="B7294" t="str">
            <v>14051110000204</v>
          </cell>
          <cell r="C7294" t="str">
            <v>CL  CONFIRMING INTER CAPITAL VENC CGEM</v>
          </cell>
        </row>
        <row r="7295">
          <cell r="B7295" t="str">
            <v>14051110000205</v>
          </cell>
          <cell r="C7295" t="str">
            <v>FACT INTER IMPORT VENC. CGEM DUPE</v>
          </cell>
        </row>
        <row r="7296">
          <cell r="B7296" t="str">
            <v>14051110000206</v>
          </cell>
          <cell r="C7296" t="str">
            <v>FACT INTER IMPORT  VENC. CGEM NORMAL</v>
          </cell>
        </row>
        <row r="7297">
          <cell r="B7297" t="str">
            <v>14051110000301</v>
          </cell>
          <cell r="C7297" t="str">
            <v>JCC PRE JUDIC FACTORING LET VENC CGEM</v>
          </cell>
        </row>
        <row r="7298">
          <cell r="B7298" t="str">
            <v>14051110000302</v>
          </cell>
          <cell r="C7298" t="str">
            <v>JCC PRE JUDIC FACTORING FACT VENC CGEM</v>
          </cell>
        </row>
        <row r="7299">
          <cell r="B7299" t="str">
            <v>14051110000401</v>
          </cell>
          <cell r="C7299" t="str">
            <v>FCD FACT ELECTR VENC DUDOSO CGEM</v>
          </cell>
        </row>
        <row r="7300">
          <cell r="B7300" t="str">
            <v>14051110000402</v>
          </cell>
          <cell r="C7300" t="str">
            <v>FCD FACT INTER EXPO VENC NORM CGEM</v>
          </cell>
        </row>
        <row r="7301">
          <cell r="B7301" t="str">
            <v>14051110000403</v>
          </cell>
          <cell r="C7301" t="str">
            <v>FCD FORFAITING EXPO VENC NORM  CGEM</v>
          </cell>
        </row>
        <row r="7302">
          <cell r="B7302" t="str">
            <v>14051110000404</v>
          </cell>
          <cell r="C7302" t="str">
            <v>FCD FACT INTER EXPO VENC DUPE CGEM</v>
          </cell>
        </row>
        <row r="7303">
          <cell r="B7303" t="str">
            <v>14051110000405</v>
          </cell>
          <cell r="C7303" t="str">
            <v>FCD FORFAITING EXPO VENC DUPE  CGEM</v>
          </cell>
        </row>
        <row r="7304">
          <cell r="B7304" t="str">
            <v>14051110000406</v>
          </cell>
          <cell r="C7304" t="str">
            <v>FCD CONFIRMING INTERNACIONAL VENC NORM</v>
          </cell>
        </row>
        <row r="7305">
          <cell r="B7305" t="str">
            <v>14051110000407</v>
          </cell>
          <cell r="C7305" t="str">
            <v>FCD CONFIRMING INTERNACIONAL VENC DUPE</v>
          </cell>
        </row>
        <row r="7306">
          <cell r="B7306" t="str">
            <v>14051110000408</v>
          </cell>
          <cell r="C7306" t="str">
            <v>FCD FAC. FIS. LET. VENC. CGEM DUPE</v>
          </cell>
        </row>
        <row r="7307">
          <cell r="B7307" t="str">
            <v>14051110000409</v>
          </cell>
          <cell r="C7307" t="str">
            <v>FCD FAC. FIS. FAC.. VENC. CGEM DUPE</v>
          </cell>
        </row>
        <row r="7308">
          <cell r="B7308" t="str">
            <v>14051111000101</v>
          </cell>
          <cell r="C7308" t="str">
            <v>LPC LEASING INT DIFERIDOS VENC RP CGEM</v>
          </cell>
        </row>
        <row r="7309">
          <cell r="B7309" t="str">
            <v>14051111000102</v>
          </cell>
          <cell r="C7309" t="str">
            <v>LPC LEASING SEGURO INT DIF VENC RP CGE</v>
          </cell>
        </row>
        <row r="7310">
          <cell r="B7310" t="str">
            <v>14051111000103</v>
          </cell>
          <cell r="C7310" t="str">
            <v>LPC LEASING VENC SEGUROS RP CGEM</v>
          </cell>
        </row>
        <row r="7311">
          <cell r="B7311" t="str">
            <v>14051111000104</v>
          </cell>
          <cell r="C7311" t="str">
            <v>LPC LEASING VENC IGV RP CGEM</v>
          </cell>
        </row>
        <row r="7312">
          <cell r="B7312" t="str">
            <v>14051111000105</v>
          </cell>
          <cell r="C7312" t="str">
            <v>LPC LEASING DEL BIEN VENC RP CGEM</v>
          </cell>
        </row>
        <row r="7313">
          <cell r="B7313" t="str">
            <v>14051111000106</v>
          </cell>
          <cell r="C7313" t="str">
            <v>LPC LEASING RESUELTO VENCIDO CGEM</v>
          </cell>
        </row>
        <row r="7314">
          <cell r="B7314" t="str">
            <v>14051111000107</v>
          </cell>
          <cell r="C7314" t="str">
            <v>LPC PSG LEASING MYP  CGEM</v>
          </cell>
        </row>
        <row r="7315">
          <cell r="B7315" t="str">
            <v>14051111000108</v>
          </cell>
          <cell r="C7315" t="str">
            <v>LPC PIG LEASING IGV MYP CGEM</v>
          </cell>
        </row>
        <row r="7316">
          <cell r="B7316" t="str">
            <v>14051111000109</v>
          </cell>
          <cell r="C7316" t="str">
            <v>LPC PRI LEASING MYP CGEM</v>
          </cell>
        </row>
        <row r="7317">
          <cell r="B7317" t="str">
            <v>14051111000110</v>
          </cell>
          <cell r="C7317" t="str">
            <v>LPC PSG MYP ISG CIA SEG LS D/P CGEM</v>
          </cell>
        </row>
        <row r="7318">
          <cell r="B7318" t="str">
            <v>14051111000111</v>
          </cell>
          <cell r="C7318" t="str">
            <v>LPC PIG LEASING IGV MYP D/P CGEM</v>
          </cell>
        </row>
        <row r="7319">
          <cell r="B7319" t="str">
            <v>14051111000112</v>
          </cell>
          <cell r="C7319" t="str">
            <v>LPC PRI LEASING MYP D/P CGEM</v>
          </cell>
        </row>
        <row r="7320">
          <cell r="B7320" t="str">
            <v>14051111000201</v>
          </cell>
          <cell r="C7320" t="str">
            <v>LPC LEAS D/P INT DIF VENC RP CGEM</v>
          </cell>
        </row>
        <row r="7321">
          <cell r="B7321" t="str">
            <v>14051111000202</v>
          </cell>
          <cell r="C7321" t="str">
            <v>LPC LEAS D/P SEG INT DIF VENC RP CGEM</v>
          </cell>
        </row>
        <row r="7322">
          <cell r="B7322" t="str">
            <v>14051111000203</v>
          </cell>
          <cell r="C7322" t="str">
            <v>LPC LEASING VENC D/P SEG RP CGEM</v>
          </cell>
        </row>
        <row r="7323">
          <cell r="B7323" t="str">
            <v>14051111000204</v>
          </cell>
          <cell r="C7323" t="str">
            <v>LPC LEAS DEL BIEN VENC D/P RP CGEM</v>
          </cell>
        </row>
        <row r="7324">
          <cell r="B7324" t="str">
            <v>14051111000205</v>
          </cell>
          <cell r="C7324" t="str">
            <v>LPC LEASING VENC D/P IGV RP CGEM</v>
          </cell>
        </row>
        <row r="7325">
          <cell r="B7325" t="str">
            <v>14051111000301</v>
          </cell>
          <cell r="C7325" t="str">
            <v>LPC LSG BIEN ADJ.VEN DIF RP CGEM</v>
          </cell>
        </row>
        <row r="7326">
          <cell r="B7326" t="str">
            <v>14051111000302</v>
          </cell>
          <cell r="C7326" t="str">
            <v>LPC LSG SEG. ADJ. DIF. VEN RP CGEM</v>
          </cell>
        </row>
        <row r="7327">
          <cell r="B7327" t="str">
            <v>14051111000303</v>
          </cell>
          <cell r="C7327" t="str">
            <v>LPC LSG ADJ. CIA SEG VEN RP CGEM</v>
          </cell>
        </row>
        <row r="7328">
          <cell r="B7328" t="str">
            <v>14051111000304</v>
          </cell>
          <cell r="C7328" t="str">
            <v>LPC LSG ADJ. PRIN IGV VEN RP CGEM</v>
          </cell>
        </row>
        <row r="7329">
          <cell r="B7329" t="str">
            <v>14051111000305</v>
          </cell>
          <cell r="C7329" t="str">
            <v>LPC LSG DEL BIEN VEN ADJ.RP CGEM</v>
          </cell>
        </row>
        <row r="7330">
          <cell r="B7330" t="str">
            <v>14051111000306</v>
          </cell>
          <cell r="C7330" t="str">
            <v>LPC LSG BIEN ADJ.VEN DIF D/P CGEM</v>
          </cell>
        </row>
        <row r="7331">
          <cell r="B7331" t="str">
            <v>14051111000307</v>
          </cell>
          <cell r="C7331" t="str">
            <v>LPC  LSG SEG DIF VEN ADJ. D/P CGEM</v>
          </cell>
        </row>
        <row r="7332">
          <cell r="B7332" t="str">
            <v>14051111000308</v>
          </cell>
          <cell r="C7332" t="str">
            <v>LPC LSG CIA SEG VEN D/P ADJ. CGEM</v>
          </cell>
        </row>
        <row r="7333">
          <cell r="B7333" t="str">
            <v>14051111000309</v>
          </cell>
          <cell r="C7333" t="str">
            <v>LPC LSG BIEN VEN D/P ADJ. CGEM</v>
          </cell>
        </row>
        <row r="7334">
          <cell r="B7334" t="str">
            <v>14051111000310</v>
          </cell>
          <cell r="C7334" t="str">
            <v>LPC LSG D/P IGV VEN D/P ADJUD.CGEM</v>
          </cell>
        </row>
        <row r="7335">
          <cell r="B7335" t="str">
            <v>14051111000311</v>
          </cell>
          <cell r="C7335" t="str">
            <v>LPC CAP DIF.LS  BIEN OTROS SUSP RP CGE</v>
          </cell>
        </row>
        <row r="7336">
          <cell r="B7336" t="str">
            <v>14051111000312</v>
          </cell>
          <cell r="C7336" t="str">
            <v>LPC CAP DIF SEG.LS OTROS SUSP RP CGEM</v>
          </cell>
        </row>
        <row r="7337">
          <cell r="B7337" t="str">
            <v>14051111000313</v>
          </cell>
          <cell r="C7337" t="str">
            <v>LPC CIA SEG CAP VIG OTROS SUSP RP CGEM</v>
          </cell>
        </row>
        <row r="7338">
          <cell r="B7338" t="str">
            <v>14051111000314</v>
          </cell>
          <cell r="C7338" t="str">
            <v>LPC LS DEL BIEN OTROS SUSP RP CGEM</v>
          </cell>
        </row>
        <row r="7339">
          <cell r="B7339" t="str">
            <v>14051111000315</v>
          </cell>
          <cell r="C7339" t="str">
            <v>LPC CAP LS IGV OTROS SUSP RP CGEM</v>
          </cell>
        </row>
        <row r="7340">
          <cell r="B7340" t="str">
            <v>14051111000316</v>
          </cell>
          <cell r="C7340" t="str">
            <v>LPC CAP DIF.SEG.LS OTROS SUSP RP CGEM</v>
          </cell>
        </row>
        <row r="7341">
          <cell r="B7341" t="str">
            <v>14051111000317</v>
          </cell>
          <cell r="C7341" t="str">
            <v>LPC CIA SEG CAP VEN OTROS SUSP RP CGEM</v>
          </cell>
        </row>
        <row r="7342">
          <cell r="B7342" t="str">
            <v>14051111000318</v>
          </cell>
          <cell r="C7342" t="str">
            <v>LPC LS DEL BIEN OTROS SUSP RP CGEM</v>
          </cell>
        </row>
        <row r="7343">
          <cell r="B7343" t="str">
            <v>14051111000319</v>
          </cell>
          <cell r="C7343" t="str">
            <v>LPC CAP LS IGV OTROS SUSP RP CGEM</v>
          </cell>
        </row>
        <row r="7344">
          <cell r="B7344" t="str">
            <v>14051111000501</v>
          </cell>
          <cell r="C7344" t="str">
            <v>LPC LEASING COFIDE INT DIF VENC PDL CG</v>
          </cell>
        </row>
        <row r="7345">
          <cell r="B7345" t="str">
            <v>14051111000502</v>
          </cell>
          <cell r="C7345" t="str">
            <v>LPC LEASING COFIDE SEGURO INT DIF VENC</v>
          </cell>
        </row>
        <row r="7346">
          <cell r="B7346" t="str">
            <v>14051111000503</v>
          </cell>
          <cell r="C7346" t="str">
            <v>LPC LEASING COFIDE VENC SEGUROS PSG CG</v>
          </cell>
        </row>
        <row r="7347">
          <cell r="B7347" t="str">
            <v>14051111000504</v>
          </cell>
          <cell r="C7347" t="str">
            <v>LPC LEASING COFIDE VENC IGV PIG CGEM</v>
          </cell>
        </row>
        <row r="7348">
          <cell r="B7348" t="str">
            <v>14051111000505</v>
          </cell>
          <cell r="C7348" t="str">
            <v>LPC LEASING COFIDE VENC PRI CGEM</v>
          </cell>
        </row>
        <row r="7349">
          <cell r="B7349" t="str">
            <v>14051111000506</v>
          </cell>
          <cell r="C7349" t="str">
            <v>LPC LS COFIDE D/P INT DIF VENC PDL CGE</v>
          </cell>
        </row>
        <row r="7350">
          <cell r="B7350" t="str">
            <v>14051111000507</v>
          </cell>
          <cell r="C7350" t="str">
            <v>LPC LS COFIDE D/P SEG INT DIF VENC PDS</v>
          </cell>
        </row>
        <row r="7351">
          <cell r="B7351" t="str">
            <v>14051111000508</v>
          </cell>
          <cell r="C7351" t="str">
            <v>LPC LEASING COFIDE VENC D/P SEG PSG CG</v>
          </cell>
        </row>
        <row r="7352">
          <cell r="B7352" t="str">
            <v>14051111000509</v>
          </cell>
          <cell r="C7352" t="str">
            <v>LPC LEASING COFIDE VENC D/P IGV PIG CG</v>
          </cell>
        </row>
        <row r="7353">
          <cell r="B7353" t="str">
            <v>14051111000510</v>
          </cell>
          <cell r="C7353" t="str">
            <v>LPC LEASING COFIDE VENC D/P PRI CGEM</v>
          </cell>
        </row>
        <row r="7354">
          <cell r="B7354" t="str">
            <v>14051111000601</v>
          </cell>
          <cell r="C7354" t="str">
            <v>LPC LEASING DERIVADO DEL BIEN VENC D/P</v>
          </cell>
        </row>
        <row r="7355">
          <cell r="B7355" t="str">
            <v>14051111000602</v>
          </cell>
          <cell r="C7355" t="str">
            <v>LPC LEASING DERIVADO DEL BIEN VENC RP</v>
          </cell>
        </row>
        <row r="7356">
          <cell r="B7356" t="str">
            <v>14051111000603</v>
          </cell>
          <cell r="C7356" t="str">
            <v>LPC LEASING DERIVADO VENC D/P IGV RP C</v>
          </cell>
        </row>
        <row r="7357">
          <cell r="B7357" t="str">
            <v>14051111000604</v>
          </cell>
          <cell r="C7357" t="str">
            <v>LPC LEASING DERIVADO VENC D/P SEG RP C</v>
          </cell>
        </row>
        <row r="7358">
          <cell r="B7358" t="str">
            <v>14051111000605</v>
          </cell>
          <cell r="C7358" t="str">
            <v>LPC LEASING DERIVADO VENC IGV RP CGEM</v>
          </cell>
        </row>
        <row r="7359">
          <cell r="B7359" t="str">
            <v>14051111000606</v>
          </cell>
          <cell r="C7359" t="str">
            <v>LPC LEASING DERIVADO VENC SEGUROS RP C</v>
          </cell>
        </row>
        <row r="7360">
          <cell r="B7360" t="str">
            <v>14051112000101</v>
          </cell>
          <cell r="C7360" t="str">
            <v>LPC LEASEBACK INT DIF VENC RP CGEM</v>
          </cell>
        </row>
        <row r="7361">
          <cell r="B7361" t="str">
            <v>14051112000102</v>
          </cell>
          <cell r="C7361" t="str">
            <v>LPC LEASEBACK SEGURO INT DIF VENC RP C</v>
          </cell>
        </row>
        <row r="7362">
          <cell r="B7362" t="str">
            <v>14051112000103</v>
          </cell>
          <cell r="C7362" t="str">
            <v>LPC LEASEBACK VENC SEGUROS RP CGEM</v>
          </cell>
        </row>
        <row r="7363">
          <cell r="B7363" t="str">
            <v>14051112000104</v>
          </cell>
          <cell r="C7363" t="str">
            <v>LPC LEASEBACK IGV VENCIDO RP LPC</v>
          </cell>
        </row>
        <row r="7364">
          <cell r="B7364" t="str">
            <v>14051112000105</v>
          </cell>
          <cell r="C7364" t="str">
            <v>LPC LEASEBACK DEL BIEN VENC RP CGEM</v>
          </cell>
        </row>
        <row r="7365">
          <cell r="B7365" t="str">
            <v>14051112000106</v>
          </cell>
          <cell r="C7365" t="str">
            <v>LPC LSBACK D/P INT DIF VENC RP CGEM</v>
          </cell>
        </row>
        <row r="7366">
          <cell r="B7366" t="str">
            <v>14051112000107</v>
          </cell>
          <cell r="C7366" t="str">
            <v>LPC LSBACK D/P SEG INT DIFERID VENC RP</v>
          </cell>
        </row>
        <row r="7367">
          <cell r="B7367" t="str">
            <v>14051112000108</v>
          </cell>
          <cell r="C7367" t="str">
            <v>LPC LSBACK VENC D/P SEG RP CGEM</v>
          </cell>
        </row>
        <row r="7368">
          <cell r="B7368" t="str">
            <v>14051112000109</v>
          </cell>
          <cell r="C7368" t="str">
            <v>LPC LSBACK DEL BIEN VENC D/P RP CGEM</v>
          </cell>
        </row>
        <row r="7369">
          <cell r="B7369" t="str">
            <v>14051112000110</v>
          </cell>
          <cell r="C7369" t="str">
            <v>LPC LSBACK VENC D/P IGV RP CGEM</v>
          </cell>
        </row>
        <row r="7370">
          <cell r="B7370" t="str">
            <v>14051112000111</v>
          </cell>
          <cell r="C7370" t="str">
            <v>LPC LEASEBACK COFIDE  INT DIF VEN PDL</v>
          </cell>
        </row>
        <row r="7371">
          <cell r="B7371" t="str">
            <v>14051112000112</v>
          </cell>
          <cell r="C7371" t="str">
            <v>LPC LEASEBACK COFIDE  SEG INT DIF VEN</v>
          </cell>
        </row>
        <row r="7372">
          <cell r="B7372" t="str">
            <v>14051112000113</v>
          </cell>
          <cell r="C7372" t="str">
            <v>LPC LEASEBACK COFIDE SEGUROS VEN PSG C</v>
          </cell>
        </row>
        <row r="7373">
          <cell r="B7373" t="str">
            <v>14051112000114</v>
          </cell>
          <cell r="C7373" t="str">
            <v>LPC LEASEBACK COFIDE IGV VIG PIG CGEM</v>
          </cell>
        </row>
        <row r="7374">
          <cell r="B7374" t="str">
            <v>14051112000115</v>
          </cell>
          <cell r="C7374" t="str">
            <v>LPC CAPITAL LEASEBACK COFIDE VEN PRI C</v>
          </cell>
        </row>
        <row r="7375">
          <cell r="B7375" t="str">
            <v>14051112000116</v>
          </cell>
          <cell r="C7375" t="str">
            <v>LPC LEASEBACK COFIDE D/P INT DIF VEN P</v>
          </cell>
        </row>
        <row r="7376">
          <cell r="B7376" t="str">
            <v>14051112000117</v>
          </cell>
          <cell r="C7376" t="str">
            <v>LPC LEASEBACK COFIDE D/P SEG INT DIF V</v>
          </cell>
        </row>
        <row r="7377">
          <cell r="B7377" t="str">
            <v>14051112000118</v>
          </cell>
          <cell r="C7377" t="str">
            <v>LPC LEASEBACK COFIDE D/P SEGUROS VEN P</v>
          </cell>
        </row>
        <row r="7378">
          <cell r="B7378" t="str">
            <v>14051112000119</v>
          </cell>
          <cell r="C7378" t="str">
            <v>LPC CAPITAL LEASEBACK COFIDE D/P VEN P</v>
          </cell>
        </row>
        <row r="7379">
          <cell r="B7379" t="str">
            <v>14051112000120</v>
          </cell>
          <cell r="C7379" t="str">
            <v>LPC LEASEBACK COFIDE D/P IGV VIG PIG C</v>
          </cell>
        </row>
        <row r="7380">
          <cell r="B7380" t="str">
            <v>14051112000201</v>
          </cell>
          <cell r="C7380" t="str">
            <v>LPC CAP DIF.LSB  BIEN OTROS SUSP CGEM</v>
          </cell>
        </row>
        <row r="7381">
          <cell r="B7381" t="str">
            <v>14051112000202</v>
          </cell>
          <cell r="C7381" t="str">
            <v>LPC CAP DIF.SEG.LSB OTROS SUSP CGEM</v>
          </cell>
        </row>
        <row r="7382">
          <cell r="B7382" t="str">
            <v>14051112000203</v>
          </cell>
          <cell r="C7382" t="str">
            <v>LPC CIA SEG CAP VEN OTROS SUSP CGEM</v>
          </cell>
        </row>
        <row r="7383">
          <cell r="B7383" t="str">
            <v>14051112000204</v>
          </cell>
          <cell r="C7383" t="str">
            <v>LPC LSB DEL BIEN OTROS SUSP CGEM</v>
          </cell>
        </row>
        <row r="7384">
          <cell r="B7384" t="str">
            <v>14051112000205</v>
          </cell>
          <cell r="C7384" t="str">
            <v>LPC CAP LSB IGV OTROS SUSPENSO CGEM</v>
          </cell>
        </row>
        <row r="7385">
          <cell r="B7385" t="str">
            <v>14051112000501</v>
          </cell>
          <cell r="C7385" t="str">
            <v>LPC LEASEBACK INT DIFERIDOS VENC</v>
          </cell>
        </row>
        <row r="7386">
          <cell r="B7386" t="str">
            <v>14051112000502</v>
          </cell>
          <cell r="C7386" t="str">
            <v>LPC INT LEASEBACK SEG VENC REFIN CGEM</v>
          </cell>
        </row>
        <row r="7387">
          <cell r="B7387" t="str">
            <v>14051112000503</v>
          </cell>
          <cell r="C7387" t="str">
            <v>LPC LEASEBACK VENC REF SEG REFIN CGEM</v>
          </cell>
        </row>
        <row r="7388">
          <cell r="B7388" t="str">
            <v>14051112000504</v>
          </cell>
          <cell r="C7388" t="str">
            <v>LPC LEASEBACK VENC REF IGV  REFIN  CGE</v>
          </cell>
        </row>
        <row r="7389">
          <cell r="B7389" t="str">
            <v>14051112000505</v>
          </cell>
          <cell r="C7389" t="str">
            <v>LPC LEASEBACK  BIEN VENC REFIN CGEM</v>
          </cell>
        </row>
        <row r="7390">
          <cell r="B7390" t="str">
            <v>14051119060102</v>
          </cell>
          <cell r="C7390" t="str">
            <v>CL PAG.REF.TV VENC CGEM</v>
          </cell>
        </row>
        <row r="7391">
          <cell r="B7391" t="str">
            <v>14051119060201</v>
          </cell>
          <cell r="C7391" t="str">
            <v>PAG TV REFINANCIADO VENC - LPC CGEM</v>
          </cell>
        </row>
        <row r="7392">
          <cell r="B7392" t="str">
            <v>14051119060301</v>
          </cell>
          <cell r="C7392" t="str">
            <v>MYP PAG.TV REFIN. C/FIJA VEN CGEM</v>
          </cell>
        </row>
        <row r="7393">
          <cell r="B7393" t="str">
            <v>14051119060302</v>
          </cell>
          <cell r="C7393" t="str">
            <v>LPC PAG REF COVID_19 VENC - CGEM</v>
          </cell>
        </row>
        <row r="7394">
          <cell r="B7394" t="str">
            <v>14051119060303</v>
          </cell>
          <cell r="C7394" t="str">
            <v>LPC REFINANCIADO REACTIVA CGEM VEN</v>
          </cell>
        </row>
        <row r="7395">
          <cell r="B7395" t="str">
            <v>14051119060304</v>
          </cell>
          <cell r="C7395" t="str">
            <v>LPC REFINANCIADO CRECER IBK POST HONR</v>
          </cell>
        </row>
        <row r="7396">
          <cell r="B7396" t="str">
            <v>14051119060305</v>
          </cell>
          <cell r="C7396" t="str">
            <v>CCD-BPE REFINANCIADO_CGEM VEN</v>
          </cell>
        </row>
        <row r="7397">
          <cell r="B7397" t="str">
            <v>14051119110101</v>
          </cell>
          <cell r="C7397" t="str">
            <v>LPC REF LEAS DEL BIEN VENC REF RP CGEM</v>
          </cell>
        </row>
        <row r="7398">
          <cell r="B7398" t="str">
            <v>14051119110102</v>
          </cell>
          <cell r="C7398" t="str">
            <v>LPC REF LEAS VENC REF SEGUROS RP CGEM</v>
          </cell>
        </row>
        <row r="7399">
          <cell r="B7399" t="str">
            <v>14051119110103</v>
          </cell>
          <cell r="C7399" t="str">
            <v>LPC REF LEAS VENC REF IGV RP CGEM</v>
          </cell>
        </row>
        <row r="7400">
          <cell r="B7400" t="str">
            <v>14051119110104</v>
          </cell>
          <cell r="C7400" t="str">
            <v>LPC REF LEAS INT DIFERIDOS VENC REF RP</v>
          </cell>
        </row>
        <row r="7401">
          <cell r="B7401" t="str">
            <v>14051119110105</v>
          </cell>
          <cell r="C7401" t="str">
            <v>LPC REF LEAS SEG INT DIF VENC REF RP C</v>
          </cell>
        </row>
        <row r="7402">
          <cell r="B7402" t="str">
            <v>14051119110106</v>
          </cell>
          <cell r="C7402" t="str">
            <v>LPC REF LS COFIGAS VEN PRI CGEM</v>
          </cell>
        </row>
        <row r="7403">
          <cell r="B7403" t="str">
            <v>14051119110107</v>
          </cell>
          <cell r="C7403" t="str">
            <v>LPC REF LS COFIGAS CAP INT DIF VEN PDL</v>
          </cell>
        </row>
        <row r="7404">
          <cell r="B7404" t="str">
            <v>14051119110108</v>
          </cell>
          <cell r="C7404" t="str">
            <v>LPC REF LS COFIGAS SEG BIEN VEN PDS CG</v>
          </cell>
        </row>
        <row r="7405">
          <cell r="B7405" t="str">
            <v>14051119110109</v>
          </cell>
          <cell r="C7405" t="str">
            <v>LPC REF LS COFIGAS PRIMA SEG VEN PSG C</v>
          </cell>
        </row>
        <row r="7406">
          <cell r="B7406" t="str">
            <v>14051119110110</v>
          </cell>
          <cell r="C7406" t="str">
            <v>LPC REF LS COFIGAS IGV VEN PIG CGEM</v>
          </cell>
        </row>
        <row r="7407">
          <cell r="B7407" t="str">
            <v>14051119110111</v>
          </cell>
          <cell r="C7407" t="str">
            <v>LPC REF LEAS BPE DEL BIEN VENC REF RP</v>
          </cell>
        </row>
        <row r="7408">
          <cell r="B7408" t="str">
            <v>14051119110112</v>
          </cell>
          <cell r="C7408" t="str">
            <v>LPC REF LEAS BPE VENC REF SEGUROS RP C</v>
          </cell>
        </row>
        <row r="7409">
          <cell r="B7409" t="str">
            <v>14051119110113</v>
          </cell>
          <cell r="C7409" t="str">
            <v>LPC REF LEAS BPE VENC REF IGV RP CGEM</v>
          </cell>
        </row>
        <row r="7410">
          <cell r="B7410" t="str">
            <v>14051119110114</v>
          </cell>
          <cell r="C7410" t="str">
            <v>LPC REF LEAS BPE INT DIFERIDOS VENC RE</v>
          </cell>
        </row>
        <row r="7411">
          <cell r="B7411" t="str">
            <v>14051119110115</v>
          </cell>
          <cell r="C7411" t="str">
            <v>LPC REF LEAS BPE SEG INT DIF VENC REF</v>
          </cell>
        </row>
        <row r="7412">
          <cell r="B7412" t="str">
            <v>14051119240101</v>
          </cell>
          <cell r="C7412" t="str">
            <v>CL PRE JUD PAG RFA SUBORD VENC CGEM</v>
          </cell>
        </row>
        <row r="7413">
          <cell r="B7413" t="str">
            <v>14051119240102</v>
          </cell>
          <cell r="C7413" t="str">
            <v>CL PRE JUD PAG RFA FINANC VENC CGEM</v>
          </cell>
        </row>
        <row r="7414">
          <cell r="B7414" t="str">
            <v>14051119240103</v>
          </cell>
          <cell r="C7414" t="str">
            <v>CL PAG.REF.RFA SUBOR CGEM VENC</v>
          </cell>
        </row>
        <row r="7415">
          <cell r="B7415" t="str">
            <v>14051119240104</v>
          </cell>
          <cell r="C7415" t="str">
            <v>CL P.REF.RFA FINANC CGEM VENC</v>
          </cell>
        </row>
        <row r="7416">
          <cell r="B7416" t="str">
            <v>14051119240201</v>
          </cell>
          <cell r="C7416" t="str">
            <v>JCC PRE JUD PAG RFA FINANC VENC CGEM</v>
          </cell>
        </row>
        <row r="7417">
          <cell r="B7417" t="str">
            <v>14051119240202</v>
          </cell>
          <cell r="C7417" t="str">
            <v>JCC PRE JUD PAG RFA SUBORD VENC CGEM</v>
          </cell>
        </row>
        <row r="7418">
          <cell r="B7418" t="str">
            <v>14051121000101</v>
          </cell>
          <cell r="C7418" t="str">
            <v>CL CXL CC ACEPTAC BKT CL VEN CGEM</v>
          </cell>
        </row>
        <row r="7419">
          <cell r="B7419" t="str">
            <v>14051121000102</v>
          </cell>
          <cell r="C7419" t="str">
            <v>CL CXL AVAL X ACEPTAC VENC CGEM</v>
          </cell>
        </row>
        <row r="7420">
          <cell r="B7420" t="str">
            <v>14051121000103</v>
          </cell>
          <cell r="C7420" t="str">
            <v>CL CXL CRED. X LIQUI.CC AVAL VEN CGEM</v>
          </cell>
        </row>
        <row r="7421">
          <cell r="B7421" t="str">
            <v>14051121000104</v>
          </cell>
          <cell r="C7421" t="str">
            <v>CL CXL.CAR CRED VISTA VEN CGEM</v>
          </cell>
        </row>
        <row r="7422">
          <cell r="B7422" t="str">
            <v>14051121000105</v>
          </cell>
          <cell r="C7422" t="str">
            <v>CL CXL.STAND BY VEN CGEM</v>
          </cell>
        </row>
        <row r="7423">
          <cell r="B7423" t="str">
            <v>14051121000106</v>
          </cell>
          <cell r="C7423" t="str">
            <v>CL CXL.COBRA AVALA VEN CGEM</v>
          </cell>
        </row>
        <row r="7424">
          <cell r="B7424" t="str">
            <v>14051121000201</v>
          </cell>
          <cell r="C7424" t="str">
            <v>CL CRED.POR LIQ. CARTA FIANZA VEN CGEM</v>
          </cell>
        </row>
        <row r="7425">
          <cell r="B7425" t="str">
            <v>14051121000202</v>
          </cell>
          <cell r="C7425" t="str">
            <v>JCC COB.PRE.JUD. CARTA FIANZA CGEM</v>
          </cell>
        </row>
        <row r="7426">
          <cell r="B7426" t="str">
            <v>14051122060104</v>
          </cell>
          <cell r="C7426" t="str">
            <v>CL PAG.REF.TV VENC CGEM</v>
          </cell>
        </row>
        <row r="7427">
          <cell r="B7427" t="str">
            <v>14051122060201</v>
          </cell>
          <cell r="C7427" t="str">
            <v>LPC PAG TV REESTRUC COFIDE VENC CGEM</v>
          </cell>
        </row>
        <row r="7428">
          <cell r="B7428" t="str">
            <v>14051122110101</v>
          </cell>
          <cell r="C7428" t="str">
            <v>LPC LEAS INT DIF VENC REESTR RP CGEM</v>
          </cell>
        </row>
        <row r="7429">
          <cell r="B7429" t="str">
            <v>14051122110102</v>
          </cell>
          <cell r="C7429" t="str">
            <v>LPC LEAS SEG INT DIF VENC REESTR RP CG</v>
          </cell>
        </row>
        <row r="7430">
          <cell r="B7430" t="str">
            <v>14051122110103</v>
          </cell>
          <cell r="C7430" t="str">
            <v>LPC LEAS VENC REF SEG RP REESTR CGEM</v>
          </cell>
        </row>
        <row r="7431">
          <cell r="B7431" t="str">
            <v>14051122110104</v>
          </cell>
          <cell r="C7431" t="str">
            <v>LPC LEAS DEL BIEN VENC REESTR RP CGEM</v>
          </cell>
        </row>
        <row r="7432">
          <cell r="B7432" t="str">
            <v>14051122110105</v>
          </cell>
          <cell r="C7432" t="str">
            <v>LPC LEAS VENC REF IGV RP REESTR  CGEM</v>
          </cell>
        </row>
        <row r="7433">
          <cell r="B7433" t="str">
            <v>14051126000101</v>
          </cell>
          <cell r="C7433" t="str">
            <v>$CL PAG IMPORT.D/P VENC CGEM</v>
          </cell>
        </row>
        <row r="7434">
          <cell r="B7434" t="str">
            <v>14051126000102</v>
          </cell>
          <cell r="C7434" t="str">
            <v>LPC PAG.VENC EX PRE EMB D/P CGEM</v>
          </cell>
        </row>
        <row r="7435">
          <cell r="B7435" t="str">
            <v>14051126000103</v>
          </cell>
          <cell r="C7435" t="str">
            <v>LPC PAG EXP POST EMB RP D/P CGEM</v>
          </cell>
        </row>
        <row r="7436">
          <cell r="B7436" t="str">
            <v>14051126000104</v>
          </cell>
          <cell r="C7436" t="str">
            <v>$CL PAG EXP PRE EM.RP VEN CGEM</v>
          </cell>
        </row>
        <row r="7437">
          <cell r="B7437" t="str">
            <v>14051126000105</v>
          </cell>
          <cell r="C7437" t="str">
            <v>LPC PAG EXP POST EMB RP CESF VENC</v>
          </cell>
        </row>
        <row r="7438">
          <cell r="B7438" t="str">
            <v>14051126000106</v>
          </cell>
          <cell r="C7438" t="str">
            <v>CL PAG IMPOR VENC CGEM</v>
          </cell>
        </row>
        <row r="7439">
          <cell r="B7439" t="str">
            <v>14051126000107</v>
          </cell>
          <cell r="C7439" t="str">
            <v>LPC WORK CAP. EX PRE EMB.VEN CGEM</v>
          </cell>
        </row>
        <row r="7440">
          <cell r="B7440" t="str">
            <v>14051126000108</v>
          </cell>
          <cell r="C7440" t="str">
            <v>LPC FINANC PRE EMBARQUE</v>
          </cell>
        </row>
        <row r="7441">
          <cell r="B7441" t="str">
            <v>14051126000109</v>
          </cell>
          <cell r="C7441" t="str">
            <v>LPC FINANC PRE EMBARQUE D/P</v>
          </cell>
        </row>
        <row r="7442">
          <cell r="B7442" t="str">
            <v>14051126000110</v>
          </cell>
          <cell r="C7442" t="str">
            <v>LPC FINANC PRE EMBARQUE-SEPYMEX CGEM</v>
          </cell>
        </row>
        <row r="7443">
          <cell r="B7443" t="str">
            <v>14051126000111</v>
          </cell>
          <cell r="C7443" t="str">
            <v>LPC FINANC PRE EMBARQUE D/P-SEPYMEX CG</v>
          </cell>
        </row>
        <row r="7444">
          <cell r="B7444" t="str">
            <v>14051126000112</v>
          </cell>
          <cell r="C7444" t="str">
            <v>CL PRE JUDIC PAG.IMPORT VENC CGEM</v>
          </cell>
        </row>
        <row r="7445">
          <cell r="B7445" t="str">
            <v>14051126000113</v>
          </cell>
          <cell r="C7445" t="str">
            <v>LPC PRE EMBARQUE FINANC. VEN. NORM CEG</v>
          </cell>
        </row>
        <row r="7446">
          <cell r="B7446" t="str">
            <v>14051126000114</v>
          </cell>
          <cell r="C7446" t="str">
            <v>LPC PRE EMBARQUE FINANC. VEN. DUPE CGE</v>
          </cell>
        </row>
        <row r="7447">
          <cell r="B7447" t="str">
            <v>14051126000115</v>
          </cell>
          <cell r="C7447" t="str">
            <v>LPC POST EMBARQUE FINANC. VEN. NORM CE</v>
          </cell>
        </row>
        <row r="7448">
          <cell r="B7448" t="str">
            <v>14051126000116</v>
          </cell>
          <cell r="C7448" t="str">
            <v>LPC POST EMBARQUE FINANC. VEN. DUPE CG</v>
          </cell>
        </row>
        <row r="7449">
          <cell r="B7449" t="str">
            <v>14051126000117</v>
          </cell>
          <cell r="C7449" t="str">
            <v>LPC IMPORT. CARTA CREDITO  FINANC. VEN</v>
          </cell>
        </row>
        <row r="7450">
          <cell r="B7450" t="str">
            <v>14051126000118</v>
          </cell>
          <cell r="C7450" t="str">
            <v>LPC IMPORT. CARTA CREDITO  FINANC. VEN</v>
          </cell>
        </row>
        <row r="7451">
          <cell r="B7451" t="str">
            <v>14051126000119</v>
          </cell>
          <cell r="C7451" t="str">
            <v>LPC IMPORT.  FINANC. VEN. NORM CEGM</v>
          </cell>
        </row>
        <row r="7452">
          <cell r="B7452" t="str">
            <v>14051126000120</v>
          </cell>
          <cell r="C7452" t="str">
            <v>LPC IMPORT.  FINANC. VEN. DUPE CGEM</v>
          </cell>
        </row>
        <row r="7453">
          <cell r="B7453" t="str">
            <v>14051126000121</v>
          </cell>
          <cell r="C7453" t="str">
            <v>LPC PAGARE FORFAITING VENC CGEM</v>
          </cell>
        </row>
        <row r="7454">
          <cell r="B7454" t="str">
            <v>14051126000122</v>
          </cell>
          <cell r="C7454" t="str">
            <v>LPC PAGARE FORFAITING VENC D/P  CGEM</v>
          </cell>
        </row>
        <row r="7455">
          <cell r="B7455" t="str">
            <v>14051126000201</v>
          </cell>
          <cell r="C7455" t="str">
            <v>CL PRE JUDIC PREST EXPORT VENC CGEM GL</v>
          </cell>
        </row>
        <row r="7456">
          <cell r="B7456" t="str">
            <v>14051126000202</v>
          </cell>
          <cell r="C7456" t="str">
            <v>CL PRE JUDIC CARTAS CRED VENC CGEM GL7</v>
          </cell>
        </row>
        <row r="7457">
          <cell r="B7457" t="str">
            <v>14051126000203</v>
          </cell>
          <cell r="C7457" t="str">
            <v>CL PRE JUDIC CARTA FIANZA VENC CGEM GL</v>
          </cell>
        </row>
        <row r="7458">
          <cell r="B7458" t="str">
            <v>14051126000205</v>
          </cell>
          <cell r="C7458" t="str">
            <v>CL EX FORFAITING CAPITAL VENC CGEM</v>
          </cell>
        </row>
        <row r="7459">
          <cell r="B7459" t="str">
            <v>14051126000206</v>
          </cell>
          <cell r="C7459" t="str">
            <v>CL PAG.PRE EX EMBAR. D/P. VEN. CGEM</v>
          </cell>
        </row>
        <row r="7460">
          <cell r="B7460" t="str">
            <v>14051126000207</v>
          </cell>
          <cell r="C7460" t="str">
            <v>CL EX VEN PAG.IMPORTAC.D/P CGEM</v>
          </cell>
        </row>
        <row r="7461">
          <cell r="B7461" t="str">
            <v>14051126000208</v>
          </cell>
          <cell r="C7461" t="str">
            <v>CL BK INT. MORATORIO CPEM</v>
          </cell>
        </row>
        <row r="7462">
          <cell r="B7462" t="str">
            <v>14051126000301</v>
          </cell>
          <cell r="C7462" t="str">
            <v>JCC PRE JUDIC PREST EXPORT VENC CGEM G</v>
          </cell>
        </row>
        <row r="7463">
          <cell r="B7463" t="str">
            <v>14051126000302</v>
          </cell>
          <cell r="C7463" t="str">
            <v>JCC PRE JUDIC CARTAS CRED VENC CGEM GL</v>
          </cell>
        </row>
        <row r="7464">
          <cell r="B7464" t="str">
            <v>14051126000303</v>
          </cell>
          <cell r="C7464" t="str">
            <v>JCC PRE JUDIC CARTA FIANZA VENC CGEM G</v>
          </cell>
        </row>
        <row r="7465">
          <cell r="B7465" t="str">
            <v>14051126000304</v>
          </cell>
          <cell r="C7465" t="str">
            <v>JCC PRE JUDIC PAG.IMPORT VENC CGEM</v>
          </cell>
        </row>
        <row r="7466">
          <cell r="B7466" t="str">
            <v>14051126000305</v>
          </cell>
          <cell r="C7466" t="str">
            <v>LPC COFIDE FONDOS CRECER CGEM  VEN\NOR</v>
          </cell>
        </row>
        <row r="7467">
          <cell r="B7467" t="str">
            <v>14051126000306</v>
          </cell>
          <cell r="C7467" t="str">
            <v>LPC COFIDE FONDOS CRECER CGEM  VEN\DUP</v>
          </cell>
        </row>
        <row r="7468">
          <cell r="B7468" t="str">
            <v>14051126000307</v>
          </cell>
          <cell r="C7468" t="str">
            <v>LPC COFIDE FONDOS CRECER CGEM  VEN\NOR</v>
          </cell>
        </row>
        <row r="7469">
          <cell r="B7469" t="str">
            <v>14051126000308</v>
          </cell>
          <cell r="C7469" t="str">
            <v>LPC COFIDE FONDOS CRECER CGEM  VEN\DUP</v>
          </cell>
        </row>
        <row r="7470">
          <cell r="B7470" t="str">
            <v>14051126000309</v>
          </cell>
          <cell r="C7470" t="str">
            <v>LPC PAG. REPROG-SUSPENSO INT REFINANCI</v>
          </cell>
        </row>
        <row r="7471">
          <cell r="B7471" t="str">
            <v>14051126000310</v>
          </cell>
          <cell r="C7471" t="str">
            <v>LPC PAG. REPROG-SUSPENSO INT. VENC. CM</v>
          </cell>
        </row>
        <row r="7472">
          <cell r="B7472" t="str">
            <v>14051126000311</v>
          </cell>
          <cell r="C7472" t="str">
            <v>LPC REPROG EM COVID-19 FINAN.COMEX VEN</v>
          </cell>
        </row>
        <row r="7473">
          <cell r="B7473" t="str">
            <v>14051126000312</v>
          </cell>
          <cell r="C7473" t="str">
            <v>LPC REPROG EM COVID-19 FINANCOMEX VENC</v>
          </cell>
        </row>
        <row r="7474">
          <cell r="B7474" t="str">
            <v>14051126000313</v>
          </cell>
          <cell r="C7474" t="str">
            <v>LPC REPROG EM COVID-19 POST EMB INT RE</v>
          </cell>
        </row>
        <row r="7475">
          <cell r="B7475" t="str">
            <v>14051126000314</v>
          </cell>
          <cell r="C7475" t="str">
            <v>LPC REPROG EM COVID-19 POST EMB INT CC</v>
          </cell>
        </row>
        <row r="7476">
          <cell r="B7476" t="str">
            <v>14051130000101</v>
          </cell>
          <cell r="C7476" t="str">
            <v>LPC PAG FINAN PROY D/P VENC CGEM</v>
          </cell>
        </row>
        <row r="7477">
          <cell r="B7477" t="str">
            <v>14051130000102</v>
          </cell>
          <cell r="C7477" t="str">
            <v>LPC PAG FINAN PROY  VENC CGEM</v>
          </cell>
        </row>
        <row r="7478">
          <cell r="B7478" t="str">
            <v>14051130000103</v>
          </cell>
          <cell r="C7478" t="str">
            <v>LPC PAG. FINANC PROY COFIDE VEN CGEM</v>
          </cell>
        </row>
        <row r="7479">
          <cell r="B7479" t="str">
            <v>14051130000104</v>
          </cell>
          <cell r="C7479" t="str">
            <v>LPC  PAG. FINANC PROY COFIDE  VENC D/P</v>
          </cell>
        </row>
        <row r="7480">
          <cell r="B7480" t="str">
            <v>14051130000107</v>
          </cell>
          <cell r="C7480" t="str">
            <v>LPC PAG FINAN PROY VERDE-SOCIAL CGEM D</v>
          </cell>
        </row>
        <row r="7481">
          <cell r="B7481" t="str">
            <v>14051130000108</v>
          </cell>
          <cell r="C7481" t="str">
            <v>LPC PAG FINAN PROY VERDE-SOCIAL CGEM N</v>
          </cell>
        </row>
        <row r="7482">
          <cell r="B7482" t="str">
            <v>14051130000109</v>
          </cell>
          <cell r="C7482" t="str">
            <v>LPC PAG FINAN PROY VINC-SOSTENIB CGEM</v>
          </cell>
        </row>
        <row r="7483">
          <cell r="B7483" t="str">
            <v>14051130000110</v>
          </cell>
          <cell r="C7483" t="str">
            <v>LPC PAG FINAN PROY VINC-SOSTENIB CGEM</v>
          </cell>
        </row>
        <row r="7484">
          <cell r="B7484" t="str">
            <v>14051130000111</v>
          </cell>
          <cell r="C7484" t="str">
            <v>LPC LEASING FINANCIACION PROYECTO CGEM</v>
          </cell>
        </row>
        <row r="7485">
          <cell r="B7485" t="str">
            <v>14051130000112</v>
          </cell>
          <cell r="C7485" t="str">
            <v>LPC LEASING FINANCIACION PROYECTO CGEM</v>
          </cell>
        </row>
        <row r="7486">
          <cell r="B7486" t="str">
            <v>14051133000101</v>
          </cell>
          <cell r="C7486" t="str">
            <v>LPC PAG INMOBILIARIO CGEM</v>
          </cell>
        </row>
        <row r="7487">
          <cell r="B7487" t="str">
            <v>14051133000102</v>
          </cell>
          <cell r="C7487" t="str">
            <v>LPC PAG BIENES INMB RENTA VERDE-SOCIAL</v>
          </cell>
        </row>
        <row r="7488">
          <cell r="B7488" t="str">
            <v>14051133000103</v>
          </cell>
          <cell r="C7488" t="str">
            <v>LPC PAG BIENES INMB RENTA VERDE-SOCIAL</v>
          </cell>
        </row>
        <row r="7489">
          <cell r="B7489" t="str">
            <v>14051133000104</v>
          </cell>
          <cell r="C7489" t="str">
            <v>LPC PAG BIENES INMB RENTA VINC-SOSTENI</v>
          </cell>
        </row>
        <row r="7490">
          <cell r="B7490" t="str">
            <v>14051133000105</v>
          </cell>
          <cell r="C7490" t="str">
            <v>LPC PAG BIENES INMB RENTA VINC-SOSTENI</v>
          </cell>
        </row>
        <row r="7491">
          <cell r="B7491" t="str">
            <v>14051202010101</v>
          </cell>
          <cell r="C7491" t="str">
            <v>TC VISA COMERC COLOC.DISP.EFECT. CMED</v>
          </cell>
        </row>
        <row r="7492">
          <cell r="B7492" t="str">
            <v>14051202010102</v>
          </cell>
          <cell r="C7492" t="str">
            <v>TC MC COMERCIAL. COLOC. CMED</v>
          </cell>
        </row>
        <row r="7493">
          <cell r="B7493" t="str">
            <v>14051202010103</v>
          </cell>
          <cell r="C7493" t="str">
            <v>TC AMEX COMERC COLOC.DISP.EFECT. CMED</v>
          </cell>
        </row>
        <row r="7494">
          <cell r="B7494" t="str">
            <v>14051202010104</v>
          </cell>
          <cell r="C7494" t="str">
            <v>TC VEA COMERCIAL. COLOC.DISP. CMED</v>
          </cell>
        </row>
        <row r="7495">
          <cell r="B7495" t="str">
            <v>14051202010105</v>
          </cell>
          <cell r="C7495" t="str">
            <v>TC COLOC. DISP.EFECTIVO EN CUOTAS VEN.</v>
          </cell>
        </row>
        <row r="7496">
          <cell r="B7496" t="str">
            <v>14051202010106</v>
          </cell>
          <cell r="C7496" t="str">
            <v>TC AMEX D/E CUOTAS VEN CMED</v>
          </cell>
        </row>
        <row r="7497">
          <cell r="B7497" t="str">
            <v>14051202010107</v>
          </cell>
          <cell r="C7497" t="str">
            <v>TC AMEX D/E REV VEN CMED</v>
          </cell>
        </row>
        <row r="7498">
          <cell r="B7498" t="str">
            <v>14051202010108</v>
          </cell>
          <cell r="C7498" t="str">
            <v>TC MC D/E CUOTAS VEN CMED</v>
          </cell>
        </row>
        <row r="7499">
          <cell r="B7499" t="str">
            <v>14051202010109</v>
          </cell>
          <cell r="C7499" t="str">
            <v>TC MC D/E REV VEN CMED</v>
          </cell>
        </row>
        <row r="7500">
          <cell r="B7500" t="str">
            <v>14051202010110</v>
          </cell>
          <cell r="C7500" t="str">
            <v>TC VISA D/E CUOTAS VEN CMED</v>
          </cell>
        </row>
        <row r="7501">
          <cell r="B7501" t="str">
            <v>14051202010111</v>
          </cell>
          <cell r="C7501" t="str">
            <v>TC VISA D/E REV VEN CMED</v>
          </cell>
        </row>
        <row r="7502">
          <cell r="B7502" t="str">
            <v>14051202010112</v>
          </cell>
          <cell r="C7502" t="str">
            <v>JCC PRE JUD MASTER C PN DISP EF CMED</v>
          </cell>
        </row>
        <row r="7503">
          <cell r="B7503" t="str">
            <v>14051202010113</v>
          </cell>
          <cell r="C7503" t="str">
            <v>JCC  PRE JUD VISA PN  DIS EFE CMED</v>
          </cell>
        </row>
        <row r="7504">
          <cell r="B7504" t="str">
            <v>14051202010114</v>
          </cell>
          <cell r="C7504" t="str">
            <v>JCC PRE JUD AMEX PN DISP EFEC CMED</v>
          </cell>
        </row>
        <row r="7505">
          <cell r="B7505" t="str">
            <v>14051202010115</v>
          </cell>
          <cell r="C7505" t="str">
            <v>JCC PRE JUD AMEX PN CONSUMO CMED</v>
          </cell>
        </row>
        <row r="7506">
          <cell r="B7506" t="str">
            <v>14051202010116</v>
          </cell>
          <cell r="C7506" t="str">
            <v>JCC PRE JUD TC.MASTER PJ CONSU CMED</v>
          </cell>
        </row>
        <row r="7507">
          <cell r="B7507" t="str">
            <v>14051202010117</v>
          </cell>
          <cell r="C7507" t="str">
            <v>JCC PRE JUD TC VISA PJ CONSUM. CMED</v>
          </cell>
        </row>
        <row r="7508">
          <cell r="B7508" t="str">
            <v>14051202010118</v>
          </cell>
          <cell r="C7508" t="str">
            <v>JCC PRE JUD TC.AMEX PJ CONSU CMED</v>
          </cell>
        </row>
        <row r="7509">
          <cell r="B7509" t="str">
            <v>14051202010119</v>
          </cell>
          <cell r="C7509" t="str">
            <v>JCC PRE JUD TC.MASTER PJ DISP EFEC CME</v>
          </cell>
        </row>
        <row r="7510">
          <cell r="B7510" t="str">
            <v>14051202010120</v>
          </cell>
          <cell r="C7510" t="str">
            <v>JCC PRE JUD TC VISA PJ DISP EFEC CMED</v>
          </cell>
        </row>
        <row r="7511">
          <cell r="B7511" t="str">
            <v>14051202010121</v>
          </cell>
          <cell r="C7511" t="str">
            <v>JCC PRE JUD TC.AMEX PJ DISP EFEC CMED</v>
          </cell>
        </row>
        <row r="7512">
          <cell r="B7512" t="str">
            <v>14051202010122</v>
          </cell>
          <cell r="C7512" t="str">
            <v>JCC  PRE JUD VISA PN  CONSUMO CMED</v>
          </cell>
        </row>
        <row r="7513">
          <cell r="B7513" t="str">
            <v>14051202010201</v>
          </cell>
          <cell r="C7513" t="str">
            <v>CL PRE JUD TC VISA PJ DISP EFEC CMED</v>
          </cell>
        </row>
        <row r="7514">
          <cell r="B7514" t="str">
            <v>14051202010202</v>
          </cell>
          <cell r="C7514" t="str">
            <v>CL PRE JUD TC.AMEX PJ DISP EFEC CMED</v>
          </cell>
        </row>
        <row r="7515">
          <cell r="B7515" t="str">
            <v>14051202010203</v>
          </cell>
          <cell r="C7515" t="str">
            <v>CL PRE JUD TC.MASTER PJ DISP EFEC CMED</v>
          </cell>
        </row>
        <row r="7516">
          <cell r="B7516" t="str">
            <v>14051202010301</v>
          </cell>
          <cell r="C7516" t="str">
            <v>CL  PRE JUD VISA PN  DIS EFE CMED</v>
          </cell>
        </row>
        <row r="7517">
          <cell r="B7517" t="str">
            <v>14051202010302</v>
          </cell>
          <cell r="C7517" t="str">
            <v>CL PRE JUD AMEX PN DISP EFEC CMED</v>
          </cell>
        </row>
        <row r="7518">
          <cell r="B7518" t="str">
            <v>14051202010303</v>
          </cell>
          <cell r="C7518" t="str">
            <v>CL PRE JUD MASTER C PN DISP EF CMED</v>
          </cell>
        </row>
        <row r="7519">
          <cell r="B7519" t="str">
            <v>14051202010304</v>
          </cell>
          <cell r="C7519" t="str">
            <v>CL PRE JUD MASTER C PN DISP EF CMED</v>
          </cell>
        </row>
        <row r="7520">
          <cell r="B7520" t="str">
            <v>14051202020101</v>
          </cell>
          <cell r="C7520" t="str">
            <v>TC VISA COMERCIAL COLOC.COMPRAS CMED</v>
          </cell>
        </row>
        <row r="7521">
          <cell r="B7521" t="str">
            <v>14051202020102</v>
          </cell>
          <cell r="C7521" t="str">
            <v>TC MC COMERCIAL. COLOC. COMPRA CMED</v>
          </cell>
        </row>
        <row r="7522">
          <cell r="B7522" t="str">
            <v>14051202020103</v>
          </cell>
          <cell r="C7522" t="str">
            <v>TC AMEX COMERCIAL COLOC.COMPRAS CMED</v>
          </cell>
        </row>
        <row r="7523">
          <cell r="B7523" t="str">
            <v>14051202020104</v>
          </cell>
          <cell r="C7523" t="str">
            <v>TC VEA COMERCIAL. COLOC. COMPRA CMED</v>
          </cell>
        </row>
        <row r="7524">
          <cell r="B7524" t="str">
            <v>14051202020105</v>
          </cell>
          <cell r="C7524" t="str">
            <v>TC COLOC.COMPRAS EN CUOTAS VEN. CMED</v>
          </cell>
        </row>
        <row r="7525">
          <cell r="B7525" t="str">
            <v>14051202020106</v>
          </cell>
          <cell r="C7525" t="str">
            <v>TC AMEX COMPRA CUOTAS VEN CMED</v>
          </cell>
        </row>
        <row r="7526">
          <cell r="B7526" t="str">
            <v>14051202020107</v>
          </cell>
          <cell r="C7526" t="str">
            <v>TC AMEX COMPRA REV VEN CMED</v>
          </cell>
        </row>
        <row r="7527">
          <cell r="B7527" t="str">
            <v>14051202020108</v>
          </cell>
          <cell r="C7527" t="str">
            <v>TC MC COMPRA CUOTAS VEN CMED</v>
          </cell>
        </row>
        <row r="7528">
          <cell r="B7528" t="str">
            <v>14051202020109</v>
          </cell>
          <cell r="C7528" t="str">
            <v>TC MC COMPRA REV VEN CMED</v>
          </cell>
        </row>
        <row r="7529">
          <cell r="B7529" t="str">
            <v>14051202020110</v>
          </cell>
          <cell r="C7529" t="str">
            <v>TC VISA COMPRA CUOTAS VEN CMED</v>
          </cell>
        </row>
        <row r="7530">
          <cell r="B7530" t="str">
            <v>14051202020111</v>
          </cell>
          <cell r="C7530" t="str">
            <v>TC VISA COMPRA REV VEN CMED</v>
          </cell>
        </row>
        <row r="7531">
          <cell r="B7531" t="str">
            <v>14051202020201</v>
          </cell>
          <cell r="C7531" t="str">
            <v>CL PRE JUD TC VISA PJ CONSUM. CMED</v>
          </cell>
        </row>
        <row r="7532">
          <cell r="B7532" t="str">
            <v>14051202020202</v>
          </cell>
          <cell r="C7532" t="str">
            <v>CL PRE JUD TC.AMEX PJ CONSU CMED</v>
          </cell>
        </row>
        <row r="7533">
          <cell r="B7533" t="str">
            <v>14051202020203</v>
          </cell>
          <cell r="C7533" t="str">
            <v>CL PRE JUD TC.MASTER PJ CONSU CMED</v>
          </cell>
        </row>
        <row r="7534">
          <cell r="B7534" t="str">
            <v>14051202020204</v>
          </cell>
          <cell r="C7534" t="str">
            <v>CL  PRE JUD VISA PN  CONSUMO CMED</v>
          </cell>
        </row>
        <row r="7535">
          <cell r="B7535" t="str">
            <v>14051202020205</v>
          </cell>
          <cell r="C7535" t="str">
            <v>CL PRE JUD AMEX PN CONSUMO CMED</v>
          </cell>
        </row>
        <row r="7536">
          <cell r="B7536" t="str">
            <v>14051202090101</v>
          </cell>
          <cell r="C7536" t="str">
            <v>TC AMEX COMERC COLOC. OTROS CMED</v>
          </cell>
        </row>
        <row r="7537">
          <cell r="B7537" t="str">
            <v>14051202090102</v>
          </cell>
          <cell r="C7537" t="str">
            <v>TC VISA COMERC COLOC. OTROS CMED</v>
          </cell>
        </row>
        <row r="7538">
          <cell r="B7538" t="str">
            <v>14051202090103</v>
          </cell>
          <cell r="C7538" t="str">
            <v>TC MC COMERC COLOC. OTROS CMED</v>
          </cell>
        </row>
        <row r="7539">
          <cell r="B7539" t="str">
            <v>14051202090104</v>
          </cell>
          <cell r="C7539" t="str">
            <v>TC VEA COMERC COLOC. OTROS CMED</v>
          </cell>
        </row>
        <row r="7540">
          <cell r="B7540" t="str">
            <v>14051202090105</v>
          </cell>
          <cell r="C7540" t="str">
            <v>TC REPROGRAMACION VEN. CMED</v>
          </cell>
        </row>
        <row r="7541">
          <cell r="B7541" t="str">
            <v>14051202090106</v>
          </cell>
          <cell r="C7541" t="str">
            <v>TC AMEX CDEUDA PAR VEN CMED</v>
          </cell>
        </row>
        <row r="7542">
          <cell r="B7542" t="str">
            <v>14051202090107</v>
          </cell>
          <cell r="C7542" t="str">
            <v>TC AMEX CDEUDA REV VEN CMED</v>
          </cell>
        </row>
        <row r="7543">
          <cell r="B7543" t="str">
            <v>14051202090108</v>
          </cell>
          <cell r="C7543" t="str">
            <v>TC AMEX EXTRACASH VEN CMED</v>
          </cell>
        </row>
        <row r="7544">
          <cell r="B7544" t="str">
            <v>14051202090109</v>
          </cell>
          <cell r="C7544" t="str">
            <v>TC AMEX REPROG PAR VEN CMED</v>
          </cell>
        </row>
        <row r="7545">
          <cell r="B7545" t="str">
            <v>14051202090110</v>
          </cell>
          <cell r="C7545" t="str">
            <v>TC AMEX REPROG REV VEN CMED</v>
          </cell>
        </row>
        <row r="7546">
          <cell r="B7546" t="str">
            <v>14051202090111</v>
          </cell>
          <cell r="C7546" t="str">
            <v>TC MC CDEUDA PAR VEN CMED</v>
          </cell>
        </row>
        <row r="7547">
          <cell r="B7547" t="str">
            <v>14051202090112</v>
          </cell>
          <cell r="C7547" t="str">
            <v>TC MC CDEUDA REV VEN CMED</v>
          </cell>
        </row>
        <row r="7548">
          <cell r="B7548" t="str">
            <v>14051202090113</v>
          </cell>
          <cell r="C7548" t="str">
            <v>TC MC EXTRACASH VEN CMED</v>
          </cell>
        </row>
        <row r="7549">
          <cell r="B7549" t="str">
            <v>14051202090114</v>
          </cell>
          <cell r="C7549" t="str">
            <v>TC MC REPROG PAR VEN CMED</v>
          </cell>
        </row>
        <row r="7550">
          <cell r="B7550" t="str">
            <v>14051202090115</v>
          </cell>
          <cell r="C7550" t="str">
            <v>TC MC REPROG REV VEN CMED</v>
          </cell>
        </row>
        <row r="7551">
          <cell r="B7551" t="str">
            <v>14051202090116</v>
          </cell>
          <cell r="C7551" t="str">
            <v>TC VISA CDEUDA PAR VEN CMED</v>
          </cell>
        </row>
        <row r="7552">
          <cell r="B7552" t="str">
            <v>14051202090117</v>
          </cell>
          <cell r="C7552" t="str">
            <v>TC VISA CDEUDA REV VEN CMED</v>
          </cell>
        </row>
        <row r="7553">
          <cell r="B7553" t="str">
            <v>14051202090118</v>
          </cell>
          <cell r="C7553" t="str">
            <v>TC VISA EXTRACASH VEN CMED</v>
          </cell>
        </row>
        <row r="7554">
          <cell r="B7554" t="str">
            <v>14051202090119</v>
          </cell>
          <cell r="C7554" t="str">
            <v>TC VISA REPROG PAR VEN CMED</v>
          </cell>
        </row>
        <row r="7555">
          <cell r="B7555" t="str">
            <v>14051202090120</v>
          </cell>
          <cell r="C7555" t="str">
            <v>TC VISA REPROG REV VEN CMED</v>
          </cell>
        </row>
        <row r="7556">
          <cell r="B7556" t="str">
            <v>14051202090121</v>
          </cell>
          <cell r="C7556" t="str">
            <v>CDO VISA EXTRACASH REV VEN CMED</v>
          </cell>
        </row>
        <row r="7557">
          <cell r="B7557" t="str">
            <v>14051202090122</v>
          </cell>
          <cell r="C7557" t="str">
            <v>CDO MC EXTRACASH REV VEN CMED</v>
          </cell>
        </row>
        <row r="7558">
          <cell r="B7558" t="str">
            <v>14051202090123</v>
          </cell>
          <cell r="C7558" t="str">
            <v>CDO AMEX EXTRACASH REV VEN CMED</v>
          </cell>
        </row>
        <row r="7559">
          <cell r="B7559" t="str">
            <v>14051202090124</v>
          </cell>
          <cell r="C7559" t="str">
            <v>JCC PREJUD CONSU PREFERENTE CMED</v>
          </cell>
        </row>
        <row r="7560">
          <cell r="B7560" t="str">
            <v>14051202090125</v>
          </cell>
          <cell r="C7560" t="str">
            <v>CDO TC AMEX COMPRA REV VEN NORM CMED</v>
          </cell>
        </row>
        <row r="7561">
          <cell r="B7561" t="str">
            <v>14051202090126</v>
          </cell>
          <cell r="C7561" t="str">
            <v>CDO TC AMEX COMPRA REV VEN NORM CMED</v>
          </cell>
        </row>
        <row r="7562">
          <cell r="B7562" t="str">
            <v>14051204000101</v>
          </cell>
          <cell r="C7562" t="str">
            <v>CL PRE JUD SOBR CCTE. PJ VENC CMED</v>
          </cell>
        </row>
        <row r="7563">
          <cell r="B7563" t="str">
            <v>14051204000201</v>
          </cell>
          <cell r="C7563" t="str">
            <v>IM SOBREG VENC CTA CTE PJ CMED</v>
          </cell>
        </row>
        <row r="7564">
          <cell r="B7564" t="str">
            <v>14051204000202</v>
          </cell>
          <cell r="C7564" t="str">
            <v>IM SOBREG VENC CTA CTE PJ S/F CMED</v>
          </cell>
        </row>
        <row r="7565">
          <cell r="B7565" t="str">
            <v>14051204000203</v>
          </cell>
          <cell r="C7565" t="str">
            <v>IM SOBREG VENC CTA CTE PN CMED</v>
          </cell>
        </row>
        <row r="7566">
          <cell r="B7566" t="str">
            <v>14051204000301</v>
          </cell>
          <cell r="C7566" t="str">
            <v>JCC PRE JUD SOBR CCTE. PJ VENC CMED</v>
          </cell>
        </row>
        <row r="7567">
          <cell r="B7567" t="str">
            <v>14051205010101</v>
          </cell>
          <cell r="C7567" t="str">
            <v>CL PAG DSCTO VENC CMED</v>
          </cell>
        </row>
        <row r="7568">
          <cell r="B7568" t="str">
            <v>14051205010102</v>
          </cell>
          <cell r="C7568" t="str">
            <v>CL PAG.DSCTO D/P VENC CMED</v>
          </cell>
        </row>
        <row r="7569">
          <cell r="B7569" t="str">
            <v>14051205010103</v>
          </cell>
          <cell r="C7569" t="str">
            <v>CL PRE JUDIC DSCTO.PAG VEN CMED</v>
          </cell>
        </row>
        <row r="7570">
          <cell r="B7570" t="str">
            <v>14051205010104</v>
          </cell>
          <cell r="C7570" t="str">
            <v>LPC PAG.TSA.DSCTO D/P VENC CMED</v>
          </cell>
        </row>
        <row r="7571">
          <cell r="B7571" t="str">
            <v>14051205010105</v>
          </cell>
          <cell r="C7571" t="str">
            <v>LPC PAG.TSA.DSCTO VENC CMED</v>
          </cell>
        </row>
        <row r="7572">
          <cell r="B7572" t="str">
            <v>14051205020101</v>
          </cell>
          <cell r="C7572" t="str">
            <v>FCD  LETRAS  DSCTO VC   CMED         1</v>
          </cell>
        </row>
        <row r="7573">
          <cell r="B7573" t="str">
            <v>14051205020102</v>
          </cell>
          <cell r="C7573" t="str">
            <v>PR DSCTO ELECTR SM PERU VEN CMED</v>
          </cell>
        </row>
        <row r="7574">
          <cell r="B7574" t="str">
            <v>14051205020103</v>
          </cell>
          <cell r="C7574" t="str">
            <v>PR LETRAS EN DSCTO VEN D/P CMED</v>
          </cell>
        </row>
        <row r="7575">
          <cell r="B7575" t="str">
            <v>14051205020104</v>
          </cell>
          <cell r="C7575" t="str">
            <v>PR LETRAS T. DESCONTADA  VENC   CMED 1</v>
          </cell>
        </row>
        <row r="7576">
          <cell r="B7576" t="str">
            <v>14051205020105</v>
          </cell>
          <cell r="C7576" t="str">
            <v>FCD DSCTO ELECTR VENC DUDOSO CMED</v>
          </cell>
        </row>
        <row r="7577">
          <cell r="B7577" t="str">
            <v>14051205020106</v>
          </cell>
          <cell r="C7577" t="str">
            <v>FCD DESC. LET. VENC. CMED DUPE</v>
          </cell>
        </row>
        <row r="7578">
          <cell r="B7578" t="str">
            <v>14051205020107</v>
          </cell>
          <cell r="C7578" t="str">
            <v>FCD DESC. FACT. VENC. CMED DUPE</v>
          </cell>
        </row>
        <row r="7579">
          <cell r="B7579" t="str">
            <v>14051205020108</v>
          </cell>
          <cell r="C7579" t="str">
            <v>FCD DESC. VIRTUAL VENC. CMED DUPE</v>
          </cell>
        </row>
        <row r="7580">
          <cell r="B7580" t="str">
            <v>14051205020109</v>
          </cell>
          <cell r="C7580" t="str">
            <v>FCD DESC. FACT. NEG. VENC. CMED DUPE</v>
          </cell>
        </row>
        <row r="7581">
          <cell r="B7581" t="str">
            <v>14051205020110</v>
          </cell>
          <cell r="C7581" t="str">
            <v>FCD DESC. VIRTUAL VENC. CMED NORMAL</v>
          </cell>
        </row>
        <row r="7582">
          <cell r="B7582" t="str">
            <v>14051205020201</v>
          </cell>
          <cell r="C7582" t="str">
            <v>CL PRE JUDIC DSCTO.LETRAS VENC CMED GL</v>
          </cell>
        </row>
        <row r="7583">
          <cell r="B7583" t="str">
            <v>14051205030101</v>
          </cell>
          <cell r="C7583" t="str">
            <v>JCC PRE JUDIC DSCTO.PAG VEN CMED</v>
          </cell>
        </row>
        <row r="7584">
          <cell r="B7584" t="str">
            <v>14051205030102</v>
          </cell>
          <cell r="C7584" t="str">
            <v>JCC PRE JUDIC DSCTO.LETRAS VENC CMED G</v>
          </cell>
        </row>
        <row r="7585">
          <cell r="B7585" t="str">
            <v>14051206010101</v>
          </cell>
          <cell r="C7585" t="str">
            <v>LIC DP CONV NRV OTOR BAJ C NE VENCIDO</v>
          </cell>
        </row>
        <row r="7586">
          <cell r="B7586" t="str">
            <v>14051206010102</v>
          </cell>
          <cell r="C7586" t="str">
            <v>LIC DP CRED CONV VENC MED EMPR</v>
          </cell>
        </row>
        <row r="7587">
          <cell r="B7587" t="str">
            <v>14051206010103</v>
          </cell>
          <cell r="C7587" t="str">
            <v>LPC PAG.INMOB. REPROG-SUSPENSO VENC CM</v>
          </cell>
        </row>
        <row r="7588">
          <cell r="B7588" t="str">
            <v>14051206010201</v>
          </cell>
          <cell r="C7588" t="str">
            <v>LPC PAG TV D/P REV VENC LPC CMED</v>
          </cell>
        </row>
        <row r="7589">
          <cell r="B7589" t="str">
            <v>14051206010202</v>
          </cell>
          <cell r="C7589" t="str">
            <v>LPC VENC PAG TV RP REVOL CMED</v>
          </cell>
        </row>
        <row r="7590">
          <cell r="B7590" t="str">
            <v>14051206010203</v>
          </cell>
          <cell r="C7590" t="str">
            <v>LPC PAG TV REF VENC REV CMED</v>
          </cell>
        </row>
        <row r="7591">
          <cell r="B7591" t="str">
            <v>14051206010204</v>
          </cell>
          <cell r="C7591" t="str">
            <v>LPC P.TV REC.COFIDE REVOL VEN CMED</v>
          </cell>
        </row>
        <row r="7592">
          <cell r="B7592" t="str">
            <v>14051206010205</v>
          </cell>
          <cell r="C7592" t="str">
            <v>LPC PAG TV  COFIDE  VENCIDO - D/P</v>
          </cell>
        </row>
        <row r="7593">
          <cell r="B7593" t="str">
            <v>14051206010206</v>
          </cell>
          <cell r="C7593" t="str">
            <v>LPC PAG TV RP MED PLAZO REVOL</v>
          </cell>
        </row>
        <row r="7594">
          <cell r="B7594" t="str">
            <v>14051206010207</v>
          </cell>
          <cell r="C7594" t="str">
            <v>LPC PAG TV RP MED PLAZO REVOL D/P</v>
          </cell>
        </row>
        <row r="7595">
          <cell r="B7595" t="str">
            <v>14051206010208</v>
          </cell>
          <cell r="C7595" t="str">
            <v>LPC PAG TV INMOBILIARIO REV</v>
          </cell>
        </row>
        <row r="7596">
          <cell r="B7596" t="str">
            <v>14051206010209</v>
          </cell>
          <cell r="C7596" t="str">
            <v>LPC PAG TV INMOBILIARIO REV D/P</v>
          </cell>
        </row>
        <row r="7597">
          <cell r="B7597" t="str">
            <v>14051206010210</v>
          </cell>
          <cell r="C7597" t="str">
            <v>LPC PAG TV REVOL EUROS</v>
          </cell>
        </row>
        <row r="7598">
          <cell r="B7598" t="str">
            <v>14051206010211</v>
          </cell>
          <cell r="C7598" t="str">
            <v>LPC PAG TV REVOL EUROS</v>
          </cell>
        </row>
        <row r="7599">
          <cell r="B7599" t="str">
            <v>14051206010212</v>
          </cell>
          <cell r="C7599" t="str">
            <v>LPC VENC PAG DERIVADOS REVOL CMED</v>
          </cell>
        </row>
        <row r="7600">
          <cell r="B7600" t="str">
            <v>14051206010213</v>
          </cell>
          <cell r="C7600" t="str">
            <v>LPC PAG DERIVADOS D/P REV VENC CMED</v>
          </cell>
        </row>
        <row r="7601">
          <cell r="B7601" t="str">
            <v>14051206010214</v>
          </cell>
          <cell r="C7601" t="str">
            <v>LPC PAG REPROGRAMADO REV NORM CMED</v>
          </cell>
        </row>
        <row r="7602">
          <cell r="B7602" t="str">
            <v>14051206010215</v>
          </cell>
          <cell r="C7602" t="str">
            <v>LPC PAG REPROGRAMADO REV D/P CMED</v>
          </cell>
        </row>
        <row r="7603">
          <cell r="B7603" t="str">
            <v>14051206010216</v>
          </cell>
          <cell r="C7603" t="str">
            <v>LPC PAG.INMOB. REPROG-SUSPENSO VENC CM</v>
          </cell>
        </row>
        <row r="7604">
          <cell r="B7604" t="str">
            <v>14051206010217</v>
          </cell>
          <cell r="C7604" t="str">
            <v>LPC PAG COMERC REPROG-SUSPENSO VENC CM</v>
          </cell>
        </row>
        <row r="7605">
          <cell r="B7605" t="str">
            <v>14051206010301</v>
          </cell>
          <cell r="C7605" t="str">
            <v>MYP LIN REVOLV VENC CMED</v>
          </cell>
        </row>
        <row r="7606">
          <cell r="B7606" t="str">
            <v>14051206010302</v>
          </cell>
          <cell r="C7606" t="str">
            <v>MYP D/P LINEA REVOLV VENC CMED</v>
          </cell>
        </row>
        <row r="7607">
          <cell r="B7607" t="str">
            <v>14051206010303</v>
          </cell>
          <cell r="C7607" t="str">
            <v>MYP REFIN.VENC COBRAN REVOLCMED</v>
          </cell>
        </row>
        <row r="7608">
          <cell r="B7608" t="str">
            <v>14051206010304</v>
          </cell>
          <cell r="C7608" t="str">
            <v>MYP D/P LIN REV.BPE-BE COM VENC CMED</v>
          </cell>
        </row>
        <row r="7609">
          <cell r="B7609" t="str">
            <v>14051206010305</v>
          </cell>
          <cell r="C7609" t="str">
            <v>MYP LINEA REV.BPE-BE COM VENC NORM CME</v>
          </cell>
        </row>
        <row r="7610">
          <cell r="B7610" t="str">
            <v>14051206010306</v>
          </cell>
          <cell r="C7610" t="str">
            <v>MYP LINEA REVOL PROVREFVEN CMED</v>
          </cell>
        </row>
        <row r="7611">
          <cell r="B7611" t="str">
            <v>14051206010307</v>
          </cell>
          <cell r="C7611" t="str">
            <v>MYP LINEA REVOL REUT.VEN CMED</v>
          </cell>
        </row>
        <row r="7612">
          <cell r="B7612" t="str">
            <v>14051206010308</v>
          </cell>
          <cell r="C7612" t="str">
            <v>MYP DUPE LINEA REVOL REUT.VEN CMED</v>
          </cell>
        </row>
        <row r="7613">
          <cell r="B7613" t="str">
            <v>14051206010401</v>
          </cell>
          <cell r="C7613" t="str">
            <v>CL PAG. TV D/P REVOL VEN CMED</v>
          </cell>
        </row>
        <row r="7614">
          <cell r="B7614" t="str">
            <v>14051206010402</v>
          </cell>
          <cell r="C7614" t="str">
            <v>CL PAG TV REVOLV VEN CMED</v>
          </cell>
        </row>
        <row r="7615">
          <cell r="B7615" t="str">
            <v>14051206010403</v>
          </cell>
          <cell r="C7615" t="str">
            <v>CL PAG.TV NEG.INMOBIL REVOLV VEN CMED</v>
          </cell>
        </row>
        <row r="7616">
          <cell r="B7616" t="str">
            <v>14051206010404</v>
          </cell>
          <cell r="C7616" t="str">
            <v>CL P.TV OTROS SUSP.REVOLV VEN CMED</v>
          </cell>
        </row>
        <row r="7617">
          <cell r="B7617" t="str">
            <v>14051206010405</v>
          </cell>
          <cell r="C7617" t="str">
            <v>CL P.TV REC.COFIDE.REV VEN CMED</v>
          </cell>
        </row>
        <row r="7618">
          <cell r="B7618" t="str">
            <v>14051206010406</v>
          </cell>
          <cell r="C7618" t="str">
            <v>CL PAG.DEUD.VTA CARTERA VEN CMED</v>
          </cell>
        </row>
        <row r="7619">
          <cell r="B7619" t="str">
            <v>14051206010407</v>
          </cell>
          <cell r="C7619" t="str">
            <v>CL PRE JUDIC RP CAP.TRAB VENC REVOLV.</v>
          </cell>
        </row>
        <row r="7620">
          <cell r="B7620" t="str">
            <v>14051206010408</v>
          </cell>
          <cell r="C7620" t="str">
            <v>CL PRE JUD PAG.TV.COFIDE REVOL CMED</v>
          </cell>
        </row>
        <row r="7621">
          <cell r="B7621" t="str">
            <v>14051206010409</v>
          </cell>
          <cell r="C7621" t="str">
            <v>CL PREJUD CONSU REV ADEL SUELDO</v>
          </cell>
        </row>
        <row r="7622">
          <cell r="B7622" t="str">
            <v>14051206010410</v>
          </cell>
          <cell r="C7622" t="str">
            <v>CL PREJUD CONSU REV PREF CMED</v>
          </cell>
        </row>
        <row r="7623">
          <cell r="B7623" t="str">
            <v>14051206010411</v>
          </cell>
          <cell r="C7623" t="str">
            <v>CL MYP PRE-JUD.CAP.TRAB.REV.CMED</v>
          </cell>
        </row>
        <row r="7624">
          <cell r="B7624" t="str">
            <v>14051206010412</v>
          </cell>
          <cell r="C7624" t="str">
            <v>CL PREJUD HIPOT.MI VIVIEND VEN COFIDE</v>
          </cell>
        </row>
        <row r="7625">
          <cell r="B7625" t="str">
            <v>14051206010501</v>
          </cell>
          <cell r="C7625" t="str">
            <v>JCC PRE JUDIC RP CAP.TRAB VENC REVOLV.</v>
          </cell>
        </row>
        <row r="7626">
          <cell r="B7626" t="str">
            <v>14051206010502</v>
          </cell>
          <cell r="C7626" t="str">
            <v>JCC PRE JUD PAG.TV.COFIDE REVOL CMED</v>
          </cell>
        </row>
        <row r="7627">
          <cell r="B7627" t="str">
            <v>14051206010503</v>
          </cell>
          <cell r="C7627" t="str">
            <v>JCC MYP PRE-JUD.CAP.TRAB.REV.CMED</v>
          </cell>
        </row>
        <row r="7628">
          <cell r="B7628" t="str">
            <v>14051206010512</v>
          </cell>
          <cell r="C7628" t="str">
            <v>LPC REACTIVA PERU VEN CMED\NORM</v>
          </cell>
        </row>
        <row r="7629">
          <cell r="B7629" t="str">
            <v>14051206010513</v>
          </cell>
          <cell r="C7629" t="str">
            <v>LPC REACTIVA PERU VEN CMED\DUPE</v>
          </cell>
        </row>
        <row r="7630">
          <cell r="B7630" t="str">
            <v>14051206010514</v>
          </cell>
          <cell r="C7630" t="str">
            <v>LPC COFIDE FONDOS PERU VEN CMED\NORM</v>
          </cell>
        </row>
        <row r="7631">
          <cell r="B7631" t="str">
            <v>14051206010515</v>
          </cell>
          <cell r="C7631" t="str">
            <v>LPC COFIDE FONDOS PERU VEN CMED\DUPE</v>
          </cell>
        </row>
        <row r="7632">
          <cell r="B7632" t="str">
            <v>14051206010516</v>
          </cell>
          <cell r="C7632" t="str">
            <v>LPC COFIDE FONDO CRECER VEN CMED\NORM</v>
          </cell>
        </row>
        <row r="7633">
          <cell r="B7633" t="str">
            <v>14051206010517</v>
          </cell>
          <cell r="C7633" t="str">
            <v>LPC COFIDE FONDO CRECER VEN CMED\DUPE</v>
          </cell>
        </row>
        <row r="7634">
          <cell r="B7634" t="str">
            <v>14051206010518</v>
          </cell>
          <cell r="C7634" t="str">
            <v>LPC REACTIVA PERU VEN CMED\NORM</v>
          </cell>
        </row>
        <row r="7635">
          <cell r="B7635" t="str">
            <v>14051206010519</v>
          </cell>
          <cell r="C7635" t="str">
            <v>LPC REACTIVA PERU VEN CMED\DUPE</v>
          </cell>
        </row>
        <row r="7636">
          <cell r="B7636" t="str">
            <v>14051206010520</v>
          </cell>
          <cell r="C7636" t="str">
            <v>LPC REPROG EM COVID-19 FINAN.COMEX VEN</v>
          </cell>
        </row>
        <row r="7637">
          <cell r="B7637" t="str">
            <v>14051206010522</v>
          </cell>
          <cell r="C7637" t="str">
            <v>LPC PAG MEDIANO PLAZO COVID-19 CMED RE</v>
          </cell>
        </row>
        <row r="7638">
          <cell r="B7638" t="str">
            <v>14051206010523</v>
          </cell>
          <cell r="C7638" t="str">
            <v>LPC REF_FINAN_ESPECIALES_CMED COVID-19</v>
          </cell>
        </row>
        <row r="7639">
          <cell r="B7639" t="str">
            <v>14051206010524</v>
          </cell>
          <cell r="C7639" t="str">
            <v>LPC REF_FINAN_ESPECIALES_CMED COVID-19</v>
          </cell>
        </row>
        <row r="7640">
          <cell r="B7640" t="str">
            <v>14051206010525</v>
          </cell>
          <cell r="C7640" t="str">
            <v>LPC RP MED PZ PREST VERDE-SOCIAL CMED</v>
          </cell>
        </row>
        <row r="7641">
          <cell r="B7641" t="str">
            <v>14051206010526</v>
          </cell>
          <cell r="C7641" t="str">
            <v>LPC RP MED PZ PREST VERDE-SOCIAL CMED</v>
          </cell>
        </row>
        <row r="7642">
          <cell r="B7642" t="str">
            <v>14051206010527</v>
          </cell>
          <cell r="C7642" t="str">
            <v>LPC RP MED PZ PREST SOSTENIBLE CMED VE</v>
          </cell>
        </row>
        <row r="7643">
          <cell r="B7643" t="str">
            <v>14051206010528</v>
          </cell>
          <cell r="C7643" t="str">
            <v>LPC RP MED PZ PREST SOSTENIBLE CMED VE</v>
          </cell>
        </row>
        <row r="7644">
          <cell r="B7644" t="str">
            <v>14051206010529</v>
          </cell>
          <cell r="C7644" t="str">
            <v>LPC IMPULSO MYPERU CORTO PLAZO VEN REV</v>
          </cell>
        </row>
        <row r="7645">
          <cell r="B7645" t="str">
            <v>14051206010530</v>
          </cell>
          <cell r="C7645" t="str">
            <v>LPC IMPULSO MYPERU MEDIANO PLAZO VEN R</v>
          </cell>
        </row>
        <row r="7646">
          <cell r="B7646" t="str">
            <v>14051206010531</v>
          </cell>
          <cell r="C7646" t="str">
            <v>MYP LINEA REVOLV CIMA VEN NORM CMED</v>
          </cell>
        </row>
        <row r="7647">
          <cell r="B7647" t="str">
            <v>14051206010532</v>
          </cell>
          <cell r="C7647" t="str">
            <v>MYP LINEA REVOLV CIMA VEN DUPE CMED</v>
          </cell>
        </row>
        <row r="7648">
          <cell r="B7648" t="str">
            <v>14051206010533</v>
          </cell>
          <cell r="C7648" t="str">
            <v>LPC PAG PAPERLESS DERIVADOS REVOL CMED</v>
          </cell>
        </row>
        <row r="7649">
          <cell r="B7649" t="str">
            <v>14051206010534</v>
          </cell>
          <cell r="C7649" t="str">
            <v>LPC PAG PAPERLESS DERIVADOS REVOL CMED</v>
          </cell>
        </row>
        <row r="7650">
          <cell r="B7650" t="str">
            <v>14051206010535</v>
          </cell>
          <cell r="C7650" t="str">
            <v>CCD-BPE LINEA REVOLVENTE_CMED VEN NORM</v>
          </cell>
        </row>
        <row r="7651">
          <cell r="B7651" t="str">
            <v>14051206010536</v>
          </cell>
          <cell r="C7651" t="str">
            <v>CCD-BPE LINEA REVOLVENTE_CMED VEN DUPE</v>
          </cell>
        </row>
        <row r="7652">
          <cell r="B7652" t="str">
            <v>14051206020101</v>
          </cell>
          <cell r="C7652" t="str">
            <v>MYP CAP.VENC CAP.TRAB.CMED</v>
          </cell>
        </row>
        <row r="7653">
          <cell r="B7653" t="str">
            <v>14051206020102</v>
          </cell>
          <cell r="C7653" t="str">
            <v>MYP CAP.COMPRA AF CMED</v>
          </cell>
        </row>
        <row r="7654">
          <cell r="B7654" t="str">
            <v>14051206020103</v>
          </cell>
          <cell r="C7654" t="str">
            <v>MYP CAP.VENC CRED PARAL.CMED</v>
          </cell>
        </row>
        <row r="7655">
          <cell r="B7655" t="str">
            <v>14051206020104</v>
          </cell>
          <cell r="C7655" t="str">
            <v>MYP D/P CAP VENC CAP.TRAB CMED</v>
          </cell>
        </row>
        <row r="7656">
          <cell r="B7656" t="str">
            <v>14051206020105</v>
          </cell>
          <cell r="C7656" t="str">
            <v>MYP D/P CAP VENC AF INMUEBLE CMED</v>
          </cell>
        </row>
        <row r="7657">
          <cell r="B7657" t="str">
            <v>14051206020106</v>
          </cell>
          <cell r="C7657" t="str">
            <v>MYP D/P CAP VENC AF INMUEBLE CMED</v>
          </cell>
        </row>
        <row r="7658">
          <cell r="B7658" t="str">
            <v>14051206020107</v>
          </cell>
          <cell r="C7658" t="str">
            <v>MYP D/P CAP VENC AF INMUEBLE CMED</v>
          </cell>
        </row>
        <row r="7659">
          <cell r="B7659" t="str">
            <v>14051206020108</v>
          </cell>
          <cell r="C7659" t="str">
            <v>MYP CAP.VENC COMPRA DEUD CMED</v>
          </cell>
        </row>
        <row r="7660">
          <cell r="B7660" t="str">
            <v>14051206020109</v>
          </cell>
          <cell r="C7660" t="str">
            <v>MYP D/P CAP VENC FIN. COMP.DEU.CAP.TRA</v>
          </cell>
        </row>
        <row r="7661">
          <cell r="B7661" t="str">
            <v>14051206020110</v>
          </cell>
          <cell r="C7661" t="str">
            <v>MYP CAP.VENC FIN. CRED. PARAL. CMED</v>
          </cell>
        </row>
        <row r="7662">
          <cell r="B7662" t="str">
            <v>14051206020111</v>
          </cell>
          <cell r="C7662" t="str">
            <v>MYP CAP.VENC TRANSP PUBL CMED</v>
          </cell>
        </row>
        <row r="7663">
          <cell r="B7663" t="str">
            <v>14051206020112</v>
          </cell>
          <cell r="C7663" t="str">
            <v>MYP D/P CAP VENC TRANSP PUB CMED</v>
          </cell>
        </row>
        <row r="7664">
          <cell r="B7664" t="str">
            <v>14051206020113</v>
          </cell>
          <cell r="C7664" t="str">
            <v>MYP D/P CAP VENC CRED ESTAC CMED</v>
          </cell>
        </row>
        <row r="7665">
          <cell r="B7665" t="str">
            <v>14051206020114</v>
          </cell>
          <cell r="C7665" t="str">
            <v>MYP COMP DEUD AF VIG CMED VENC</v>
          </cell>
        </row>
        <row r="7666">
          <cell r="B7666" t="str">
            <v>14051206020115</v>
          </cell>
          <cell r="C7666" t="str">
            <v>MYP COMP DEUD AF VIG CMED VENC D/P</v>
          </cell>
        </row>
        <row r="7667">
          <cell r="B7667" t="str">
            <v>14051206020116</v>
          </cell>
          <cell r="C7667" t="str">
            <v>MYP E.R.CAP.VEN.FIN. CAP. TRAB CMED</v>
          </cell>
        </row>
        <row r="7668">
          <cell r="B7668" t="str">
            <v>14051206020117</v>
          </cell>
          <cell r="C7668" t="str">
            <v>MYP E.R.CAP.VEN.FIN. CAP. TRAB CMED D/</v>
          </cell>
        </row>
        <row r="7669">
          <cell r="B7669" t="str">
            <v>14051206020118</v>
          </cell>
          <cell r="C7669" t="str">
            <v>MYP REFIN.VENC COBRAN C/FIJA CMED</v>
          </cell>
        </row>
        <row r="7670">
          <cell r="B7670" t="str">
            <v>14051206020119</v>
          </cell>
          <cell r="C7670" t="str">
            <v>MYP ER VENC  FIN CAP TRA DUP CMED</v>
          </cell>
        </row>
        <row r="7671">
          <cell r="B7671" t="str">
            <v>14051206020120</v>
          </cell>
          <cell r="C7671" t="str">
            <v>JCC PRE JUDIC MYP COMP INM  NR CMED</v>
          </cell>
        </row>
        <row r="7672">
          <cell r="B7672" t="str">
            <v>14051206020121</v>
          </cell>
          <cell r="C7672" t="str">
            <v>JCC PRE JUDIC MYP COMP AF MUEB NR CMED</v>
          </cell>
        </row>
        <row r="7673">
          <cell r="B7673" t="str">
            <v>14051206020122</v>
          </cell>
          <cell r="C7673" t="str">
            <v>JCC PRE JUD TV MEDI. PLZ C/FIJA CMED</v>
          </cell>
        </row>
        <row r="7674">
          <cell r="B7674" t="str">
            <v>14051206020123</v>
          </cell>
          <cell r="C7674" t="str">
            <v>JCC  MYP CAP TRAB PRE JUD  CMED</v>
          </cell>
        </row>
        <row r="7675">
          <cell r="B7675" t="str">
            <v>14051206020124</v>
          </cell>
          <cell r="C7675" t="str">
            <v>JCC PRE JUDIC MYP CRED ESTAC NR CMED</v>
          </cell>
        </row>
        <row r="7676">
          <cell r="B7676" t="str">
            <v>14051206020125</v>
          </cell>
          <cell r="C7676" t="str">
            <v>JCC PRE JUDIC MYP AF CYBERPLZ NR CMED</v>
          </cell>
        </row>
        <row r="7677">
          <cell r="B7677" t="str">
            <v>14051206020126</v>
          </cell>
          <cell r="C7677" t="str">
            <v>MYP CAPTRABPROVREFVEN CMED</v>
          </cell>
        </row>
        <row r="7678">
          <cell r="B7678" t="str">
            <v>14051206020127</v>
          </cell>
          <cell r="C7678" t="str">
            <v>MYP CAP.TRAB.REUT.VEN CMED</v>
          </cell>
        </row>
        <row r="7679">
          <cell r="B7679" t="str">
            <v>14051206020128</v>
          </cell>
          <cell r="C7679" t="str">
            <v>MYP DUPE CAP TRAB PROV REF VEN CMED</v>
          </cell>
        </row>
        <row r="7680">
          <cell r="B7680" t="str">
            <v>14051206020201</v>
          </cell>
          <cell r="C7680" t="str">
            <v>CL PRE JUD TV MEDI. PLZ C/FIJA CMED</v>
          </cell>
        </row>
        <row r="7681">
          <cell r="B7681" t="str">
            <v>14051206020202</v>
          </cell>
          <cell r="C7681" t="str">
            <v>CL CJ MYP CAP TRAB PRE JUD  CMED</v>
          </cell>
        </row>
        <row r="7682">
          <cell r="B7682" t="str">
            <v>14051206020203</v>
          </cell>
          <cell r="C7682" t="str">
            <v>CL PRE JUDIC MYP COMP INM  NR CMED</v>
          </cell>
        </row>
        <row r="7683">
          <cell r="B7683" t="str">
            <v>14051206020204</v>
          </cell>
          <cell r="C7683" t="str">
            <v>CL PRE JUDIC MYP COMP AF MUEB NR CMED</v>
          </cell>
        </row>
        <row r="7684">
          <cell r="B7684" t="str">
            <v>14051206020205</v>
          </cell>
          <cell r="C7684" t="str">
            <v>CL PRE JUDIC MYP CRED ESTAC NR CMED</v>
          </cell>
        </row>
        <row r="7685">
          <cell r="B7685" t="str">
            <v>14051206020206</v>
          </cell>
          <cell r="C7685" t="str">
            <v>CL PRE JUDIC MYP AF CYBERPLZ NR CMED</v>
          </cell>
        </row>
        <row r="7686">
          <cell r="B7686" t="str">
            <v>14051206020208</v>
          </cell>
          <cell r="C7686" t="str">
            <v>CL CAPITAL PRE JUD CRED HIPOTEC IC CME</v>
          </cell>
        </row>
        <row r="7687">
          <cell r="B7687" t="str">
            <v>14051206020301</v>
          </cell>
          <cell r="C7687" t="str">
            <v>LPC PAG TV REEST NO REV VENC CMED</v>
          </cell>
        </row>
        <row r="7688">
          <cell r="B7688" t="str">
            <v>14051206020302</v>
          </cell>
          <cell r="C7688" t="str">
            <v>MYP D/P PAG BPE-BE VENC COMERCIAL CMED</v>
          </cell>
        </row>
        <row r="7689">
          <cell r="B7689" t="str">
            <v>14051206020303</v>
          </cell>
          <cell r="C7689" t="str">
            <v>MYP PAG BPE-BE COMERCIAL VENC NORM CME</v>
          </cell>
        </row>
        <row r="7690">
          <cell r="B7690" t="str">
            <v>14051206020401</v>
          </cell>
          <cell r="C7690" t="str">
            <v>HPC ME CAP.VENC EFEC C/GARANT. HIP.</v>
          </cell>
        </row>
        <row r="7691">
          <cell r="B7691" t="str">
            <v>14051206020402</v>
          </cell>
          <cell r="C7691" t="str">
            <v>HPC ME D/P CAP VENC EFEC C/GARANT. HIP</v>
          </cell>
        </row>
        <row r="7692">
          <cell r="B7692" t="str">
            <v>14051206020403</v>
          </cell>
          <cell r="C7692" t="str">
            <v>HPC ME REF CAP.VENC EFEC C/GARANT. HIP</v>
          </cell>
        </row>
        <row r="7693">
          <cell r="B7693" t="str">
            <v>14051206020404</v>
          </cell>
          <cell r="C7693" t="str">
            <v>MYP CAP.VENC CAP.TRAB. CIMA NOR/DP CME</v>
          </cell>
        </row>
        <row r="7694">
          <cell r="B7694" t="str">
            <v>14051206020405</v>
          </cell>
          <cell r="C7694" t="str">
            <v>MYP CODIFE FONDO CRECER VEN CMED\DUPE</v>
          </cell>
        </row>
        <row r="7695">
          <cell r="B7695" t="str">
            <v>14051206020406</v>
          </cell>
          <cell r="C7695" t="str">
            <v>MYP CODIFE FONDO CRECER VEN CMED\NORM</v>
          </cell>
        </row>
        <row r="7696">
          <cell r="B7696" t="str">
            <v>14051206020407</v>
          </cell>
          <cell r="C7696" t="str">
            <v>MYP CODIFE REACTIVA PERU VEN CMED\DUPE</v>
          </cell>
        </row>
        <row r="7697">
          <cell r="B7697" t="str">
            <v>14051206020408</v>
          </cell>
          <cell r="C7697" t="str">
            <v>MYP CODIFE REACTIVA PERU VEN CMED\NORM</v>
          </cell>
        </row>
        <row r="7698">
          <cell r="B7698" t="str">
            <v>14051206020409</v>
          </cell>
          <cell r="C7698" t="str">
            <v>LPC VENC PAG TV RP NO REVOL CMED</v>
          </cell>
        </row>
        <row r="7699">
          <cell r="B7699" t="str">
            <v>14051206020410</v>
          </cell>
          <cell r="C7699" t="str">
            <v>LPC PAG TV RP MED PLAZO NO REV CMED</v>
          </cell>
        </row>
        <row r="7700">
          <cell r="B7700" t="str">
            <v>14051206020411</v>
          </cell>
          <cell r="C7700" t="str">
            <v>LPC PAG TV RP MED PLAZO NO REV D/P CME</v>
          </cell>
        </row>
        <row r="7701">
          <cell r="B7701" t="str">
            <v>14051206020412</v>
          </cell>
          <cell r="C7701" t="str">
            <v>JCC PREJUD RP CAPTRAB VENC NO REVOLV C</v>
          </cell>
        </row>
        <row r="7702">
          <cell r="B7702" t="str">
            <v>14051206020413</v>
          </cell>
          <cell r="C7702" t="str">
            <v>LPC VENC PAG TV RP NO REVOL CMED</v>
          </cell>
        </row>
        <row r="7703">
          <cell r="B7703" t="str">
            <v>14051206020414</v>
          </cell>
          <cell r="C7703" t="str">
            <v>LPC PAG TV RP MED PLAZO NO REV CMED</v>
          </cell>
        </row>
        <row r="7704">
          <cell r="B7704" t="str">
            <v>14051206020415</v>
          </cell>
          <cell r="C7704" t="str">
            <v>LPC PAG TV RP MED PLAZO NO REV D/P CME</v>
          </cell>
        </row>
        <row r="7705">
          <cell r="B7705" t="str">
            <v>14051206020416</v>
          </cell>
          <cell r="C7705" t="str">
            <v>JCC PREJUD RP CAPTRAB VENC NO REVOLV C</v>
          </cell>
        </row>
        <row r="7706">
          <cell r="B7706" t="str">
            <v>14051206020417</v>
          </cell>
          <cell r="C7706" t="str">
            <v>LPC PAG COMERC REPROG-SUSPENSO VENC CM</v>
          </cell>
        </row>
        <row r="7707">
          <cell r="B7707" t="str">
            <v>14051206020418</v>
          </cell>
          <cell r="C7707" t="str">
            <v>JCC PRE JUD REACTIVA PERU NO REVOLV CM</v>
          </cell>
        </row>
        <row r="7708">
          <cell r="B7708" t="str">
            <v>14051206020419</v>
          </cell>
          <cell r="C7708" t="str">
            <v>LPC COFIDE FONDO CRECER VEN CMED\NORM</v>
          </cell>
        </row>
        <row r="7709">
          <cell r="B7709" t="str">
            <v>14051206020420</v>
          </cell>
          <cell r="C7709" t="str">
            <v>LPC COFIDE FONDO CRECER VEN CMED\DUPE</v>
          </cell>
        </row>
        <row r="7710">
          <cell r="B7710" t="str">
            <v>14051206020421</v>
          </cell>
          <cell r="C7710" t="str">
            <v>LPC PAG TV D/P VENC NO REV CMED</v>
          </cell>
        </row>
        <row r="7711">
          <cell r="B7711" t="str">
            <v>14051206020422</v>
          </cell>
          <cell r="C7711" t="str">
            <v>LPC PAG TV D/P VENC NO REV CMED</v>
          </cell>
        </row>
        <row r="7712">
          <cell r="B7712" t="str">
            <v>14051206020423</v>
          </cell>
          <cell r="C7712" t="str">
            <v>LPC PAG.INMOB. REPROG-SUSPENSO VEN CME</v>
          </cell>
        </row>
        <row r="7713">
          <cell r="B7713" t="str">
            <v>14051206020424</v>
          </cell>
          <cell r="C7713" t="str">
            <v>LPC PAG TV D/P VENC NO REV CMED</v>
          </cell>
        </row>
        <row r="7714">
          <cell r="B7714" t="str">
            <v>14051206020425</v>
          </cell>
          <cell r="C7714" t="str">
            <v>LPC PAG.INMOB. REPROG-SUSPENSO VEN CME</v>
          </cell>
        </row>
        <row r="7715">
          <cell r="B7715" t="str">
            <v>14051206020426</v>
          </cell>
          <cell r="C7715" t="str">
            <v>LPC REPROG EM COVID-19 FINAN COMEX VEN</v>
          </cell>
        </row>
        <row r="7716">
          <cell r="B7716" t="str">
            <v>14051206020427</v>
          </cell>
          <cell r="C7716" t="str">
            <v>LPC PAG DERIVADOS D/P VENC NO REV CMED</v>
          </cell>
        </row>
        <row r="7717">
          <cell r="B7717" t="str">
            <v>14051206020428</v>
          </cell>
          <cell r="C7717" t="str">
            <v>LPC PAG DERIVADOS VEN NO REVOL CMED</v>
          </cell>
        </row>
        <row r="7718">
          <cell r="B7718" t="str">
            <v>14051206020429</v>
          </cell>
          <cell r="C7718" t="str">
            <v>LPC REACTIVA PERU VEN CMED\DUPE</v>
          </cell>
        </row>
        <row r="7719">
          <cell r="B7719" t="str">
            <v>14051206020430</v>
          </cell>
          <cell r="C7719" t="str">
            <v>LPC REACTIVA PERU VEN CMED\NORM</v>
          </cell>
        </row>
        <row r="7720">
          <cell r="B7720" t="str">
            <v>14051206020437</v>
          </cell>
          <cell r="C7720" t="str">
            <v>LPC 30K REACTIVA CORTO PLAZO REPROG VE</v>
          </cell>
        </row>
        <row r="7721">
          <cell r="B7721" t="str">
            <v>14051206020438</v>
          </cell>
          <cell r="C7721" t="str">
            <v>LPC 30K REACTIVA CORTO PLAZO REPROG VE</v>
          </cell>
        </row>
        <row r="7722">
          <cell r="B7722" t="str">
            <v>14051206020439</v>
          </cell>
          <cell r="C7722" t="str">
            <v>MYP REACTIVA REPROG VEN CMED</v>
          </cell>
        </row>
        <row r="7723">
          <cell r="B7723" t="str">
            <v>14051206020440</v>
          </cell>
          <cell r="C7723" t="str">
            <v>JCC PRE JUD REACTIVA PERU NO REVOLV CM</v>
          </cell>
        </row>
        <row r="7724">
          <cell r="B7724" t="str">
            <v>14051206020442</v>
          </cell>
          <cell r="C7724" t="str">
            <v>JCC PRE JUD FONDO CRECER CMED</v>
          </cell>
        </row>
        <row r="7725">
          <cell r="B7725" t="str">
            <v>14051206020443</v>
          </cell>
          <cell r="C7725" t="str">
            <v>JCC PRE JUD FONDO CRECER CMED</v>
          </cell>
        </row>
        <row r="7726">
          <cell r="B7726" t="str">
            <v>14051206020444</v>
          </cell>
          <cell r="C7726" t="str">
            <v>JCC PRE JUD REACTIVA PRE-HONRAMIENTO C</v>
          </cell>
        </row>
        <row r="7727">
          <cell r="B7727" t="str">
            <v>14051206020445</v>
          </cell>
          <cell r="C7727" t="str">
            <v>JCC PRE JUD REACTIVA PRE-HONRAMIENTO C</v>
          </cell>
        </row>
        <row r="7728">
          <cell r="B7728" t="str">
            <v>14051206020446</v>
          </cell>
          <cell r="C7728" t="str">
            <v>HPC ME CRED VEHICULAR NRV VENC-90</v>
          </cell>
        </row>
        <row r="7729">
          <cell r="B7729" t="str">
            <v>14051206020447</v>
          </cell>
          <cell r="C7729" t="str">
            <v>LPC P.TV REC.COFIDE NO REVOL VEN CMED</v>
          </cell>
        </row>
        <row r="7730">
          <cell r="B7730" t="str">
            <v>14051206020448</v>
          </cell>
          <cell r="C7730" t="str">
            <v>LPC PAG TV D/P VENC NO REV CMED</v>
          </cell>
        </row>
        <row r="7731">
          <cell r="B7731" t="str">
            <v>14051206020449</v>
          </cell>
          <cell r="C7731" t="str">
            <v>LPC PAG TV INMOBILIARIO NO REV</v>
          </cell>
        </row>
        <row r="7732">
          <cell r="B7732" t="str">
            <v>14051206020450</v>
          </cell>
          <cell r="C7732" t="str">
            <v>LPC PAG TV INMOBILIARIO NO REV D/P</v>
          </cell>
        </row>
        <row r="7733">
          <cell r="B7733" t="str">
            <v>14051206020451</v>
          </cell>
          <cell r="C7733" t="str">
            <v>JCC PRE JUD NO REV CRED VEHIC CMED</v>
          </cell>
        </row>
        <row r="7734">
          <cell r="B7734" t="str">
            <v>14051206020452</v>
          </cell>
          <cell r="C7734" t="str">
            <v>HPC ME CRED EFECTIVO NRV VENC</v>
          </cell>
        </row>
        <row r="7735">
          <cell r="B7735" t="str">
            <v>14051206020453</v>
          </cell>
          <cell r="C7735" t="str">
            <v>LPC REF_FINAN_ESPECIALES_CMED VEN DP C</v>
          </cell>
        </row>
        <row r="7736">
          <cell r="B7736" t="str">
            <v>14051206020454</v>
          </cell>
          <cell r="C7736" t="str">
            <v>LPC REF_FINAN_ESPECIALES_CMED VEN COVI</v>
          </cell>
        </row>
        <row r="7737">
          <cell r="B7737" t="str">
            <v>14051206020455</v>
          </cell>
          <cell r="C7737" t="str">
            <v>LPC REPROG REACTIVA DIFE  CMED VEN</v>
          </cell>
        </row>
        <row r="7738">
          <cell r="B7738" t="str">
            <v>14051206020456</v>
          </cell>
          <cell r="C7738" t="str">
            <v>HPC CRED NRV VEHICULAR VENCIDO CMED NO</v>
          </cell>
        </row>
        <row r="7739">
          <cell r="B7739" t="str">
            <v>14051206020457</v>
          </cell>
          <cell r="C7739" t="str">
            <v>HPC CRED NRV VEHICULAR VENCIDO CMED DU</v>
          </cell>
        </row>
        <row r="7740">
          <cell r="B7740" t="str">
            <v>14051206020458</v>
          </cell>
          <cell r="C7740" t="str">
            <v>LPC REPROG REACTIVA DS.011-2022 CMED N</v>
          </cell>
        </row>
        <row r="7741">
          <cell r="B7741" t="str">
            <v>14051206020459</v>
          </cell>
          <cell r="C7741" t="str">
            <v>LPC REPROG REACTIVA DS.011-2022 CMED D</v>
          </cell>
        </row>
        <row r="7742">
          <cell r="B7742" t="str">
            <v>14051206020460</v>
          </cell>
          <cell r="C7742" t="str">
            <v>MYP REPROG REACTIVA DS.011-2022 CMED N</v>
          </cell>
        </row>
        <row r="7743">
          <cell r="B7743" t="str">
            <v>14051206020461</v>
          </cell>
          <cell r="C7743" t="str">
            <v>MYP REPROG REACTIVA DS.011-2022 CMED D</v>
          </cell>
        </row>
        <row r="7744">
          <cell r="B7744" t="str">
            <v>14051206020472</v>
          </cell>
          <cell r="C7744" t="str">
            <v>MYP CAP_TRAB_CIMA CMED VEN  NORM</v>
          </cell>
        </row>
        <row r="7745">
          <cell r="B7745" t="str">
            <v>14051206020473</v>
          </cell>
          <cell r="C7745" t="str">
            <v>MYP CAP_TRAB_CIMA CMED VEN  DUPE</v>
          </cell>
        </row>
        <row r="7746">
          <cell r="B7746" t="str">
            <v>14051206020474</v>
          </cell>
          <cell r="C7746" t="str">
            <v>MYP REPROGRAMADO CIMA CMED VEN NORM</v>
          </cell>
        </row>
        <row r="7747">
          <cell r="B7747" t="str">
            <v>14051206020475</v>
          </cell>
          <cell r="C7747" t="str">
            <v>MYP REPROGRAMADO CIMA CMED VEN DUPE</v>
          </cell>
        </row>
        <row r="7748">
          <cell r="B7748" t="str">
            <v>14051206020476</v>
          </cell>
          <cell r="C7748" t="str">
            <v>LPC RP MED PZ PREST VERDE-SOCIAL CMED</v>
          </cell>
        </row>
        <row r="7749">
          <cell r="B7749" t="str">
            <v>14051206020477</v>
          </cell>
          <cell r="C7749" t="str">
            <v>LPC RP MED PZ PREST VERDE-SOCIAL CMED</v>
          </cell>
        </row>
        <row r="7750">
          <cell r="B7750" t="str">
            <v>14051206020478</v>
          </cell>
          <cell r="C7750" t="str">
            <v>LPC RP MED PZ PREST SOSTENIBLE CMED VE</v>
          </cell>
        </row>
        <row r="7751">
          <cell r="B7751" t="str">
            <v>14051206020479</v>
          </cell>
          <cell r="C7751" t="str">
            <v>LPC RP MED PZ PREST SOSTENIBLE CMED VE</v>
          </cell>
        </row>
        <row r="7752">
          <cell r="B7752" t="str">
            <v>14051206020480</v>
          </cell>
          <cell r="C7752" t="str">
            <v>MYP REPROG REACTIVA 2023 CMED NORM VEN</v>
          </cell>
        </row>
        <row r="7753">
          <cell r="B7753" t="str">
            <v>14051206020481</v>
          </cell>
          <cell r="C7753" t="str">
            <v>MYP REPROG REACTIVA 2023 CMED DUPE VEN</v>
          </cell>
        </row>
        <row r="7754">
          <cell r="B7754" t="str">
            <v>14051206020482</v>
          </cell>
          <cell r="C7754" t="str">
            <v>LPC REPROG REACTIVA 2023 VEN CMED NORM</v>
          </cell>
        </row>
        <row r="7755">
          <cell r="B7755" t="str">
            <v>14051206020483</v>
          </cell>
          <cell r="C7755" t="str">
            <v>LPC REPROG REACTIVA 2023 VEN CMED DUPE</v>
          </cell>
        </row>
        <row r="7756">
          <cell r="B7756" t="str">
            <v>14051206020484</v>
          </cell>
          <cell r="C7756" t="str">
            <v>MYP CAP. TRAB - PAGARE DIGITAL_CMED NO</v>
          </cell>
        </row>
        <row r="7757">
          <cell r="B7757" t="str">
            <v>14051206020485</v>
          </cell>
          <cell r="C7757" t="str">
            <v>MYP CAP. TRAB - PAGARE DIGITAL_CMED DU</v>
          </cell>
        </row>
        <row r="7758">
          <cell r="B7758" t="str">
            <v>14051206020486</v>
          </cell>
          <cell r="C7758" t="str">
            <v>JCC PRE JU REACTIVA PRE-HONRAMIENTO RE</v>
          </cell>
        </row>
        <row r="7759">
          <cell r="B7759" t="str">
            <v>14051206020487</v>
          </cell>
          <cell r="C7759" t="str">
            <v>JCC PRE JU REACTIVA PRE-HONRAMIENTO RE</v>
          </cell>
        </row>
        <row r="7760">
          <cell r="B7760" t="str">
            <v>14051206020488</v>
          </cell>
          <cell r="C7760" t="str">
            <v>JCC PRE JU REACTIVA PRE-HONRAMIENTO RE</v>
          </cell>
        </row>
        <row r="7761">
          <cell r="B7761" t="str">
            <v>14051206020489</v>
          </cell>
          <cell r="C7761" t="str">
            <v>JCC PRE JUD CRECER PRE-HONRAMIENTO CME</v>
          </cell>
        </row>
        <row r="7762">
          <cell r="B7762" t="str">
            <v>14051206020490</v>
          </cell>
          <cell r="C7762" t="str">
            <v>JCC PRE JU REACTIVA PRE-HONRAMIENTO RE</v>
          </cell>
        </row>
        <row r="7763">
          <cell r="B7763" t="str">
            <v>14051206020491</v>
          </cell>
          <cell r="C7763" t="str">
            <v>JCC PRE JU REACTIVA PRE-HONRAMIENTO RE</v>
          </cell>
        </row>
        <row r="7764">
          <cell r="B7764" t="str">
            <v>14051206020492</v>
          </cell>
          <cell r="C7764" t="str">
            <v>JCC PRE JU REACTIVA PRE-HONRAMIENTO RE</v>
          </cell>
        </row>
        <row r="7765">
          <cell r="B7765" t="str">
            <v>14051206020493</v>
          </cell>
          <cell r="C7765" t="str">
            <v>JCC PRE JUD CRECER PRE-HONRAMIENTO CME</v>
          </cell>
        </row>
        <row r="7766">
          <cell r="B7766" t="str">
            <v>14051206020494</v>
          </cell>
          <cell r="C7766" t="str">
            <v>MYP IMPULSO MYPERU VEN CMED DUPE</v>
          </cell>
        </row>
        <row r="7767">
          <cell r="B7767" t="str">
            <v>14051206020495</v>
          </cell>
          <cell r="C7767" t="str">
            <v>MYP IMPULSO MYPERU VEN CMED NORM</v>
          </cell>
        </row>
        <row r="7768">
          <cell r="B7768" t="str">
            <v>14051206020496</v>
          </cell>
          <cell r="C7768" t="str">
            <v>LPC IMPULSO MYPERU CORTO PLAZO VEN NRE</v>
          </cell>
        </row>
        <row r="7769">
          <cell r="B7769" t="str">
            <v>14051206020497</v>
          </cell>
          <cell r="C7769" t="str">
            <v>LPC IMPULSO MYPERU MEDIANO PLAZO VEN N</v>
          </cell>
        </row>
        <row r="7770">
          <cell r="B7770" t="str">
            <v>14051206020498</v>
          </cell>
          <cell r="C7770" t="str">
            <v>MYP CAPITAL DE TRAB CIMA REUT DIF VEN</v>
          </cell>
        </row>
        <row r="7771">
          <cell r="B7771" t="str">
            <v>14051206020499</v>
          </cell>
          <cell r="C7771" t="str">
            <v>MYP CAPITAL DE TRAB CIMA REUT DIF VEN</v>
          </cell>
        </row>
        <row r="7772">
          <cell r="B7772" t="str">
            <v>14051206020500</v>
          </cell>
          <cell r="C7772" t="str">
            <v>JCC MP PRE JUD CAP IMPULSO MYPERU IBK</v>
          </cell>
        </row>
        <row r="7773">
          <cell r="B7773" t="str">
            <v>14051206020501</v>
          </cell>
          <cell r="C7773" t="str">
            <v>JCC BC PRE JUD CAP IMPULSO MYPERU PRE-</v>
          </cell>
        </row>
        <row r="7774">
          <cell r="B7774" t="str">
            <v>14051206020502</v>
          </cell>
          <cell r="C7774" t="str">
            <v>MYP CAP TRAB PER GRACIA PARCIAL VEN NO</v>
          </cell>
        </row>
        <row r="7775">
          <cell r="B7775" t="str">
            <v>14051206020503</v>
          </cell>
          <cell r="C7775" t="str">
            <v>MYP CAP TRAB PER GRACIA PARCIAL VEN DU</v>
          </cell>
        </row>
        <row r="7776">
          <cell r="B7776" t="str">
            <v>14051206020504</v>
          </cell>
          <cell r="C7776" t="str">
            <v>MYP REPROG PERIODO GRACIA PARCIAL VEN</v>
          </cell>
        </row>
        <row r="7777">
          <cell r="B7777" t="str">
            <v>14051206020505</v>
          </cell>
          <cell r="C7777" t="str">
            <v>MYP REPROG PERIODO GRACIA PARCIAL VEN</v>
          </cell>
        </row>
        <row r="7778">
          <cell r="B7778" t="str">
            <v>14051206020506</v>
          </cell>
          <cell r="C7778" t="str">
            <v>JCC MP PRE JUD IMPLUSO MYPERU HONRADO</v>
          </cell>
        </row>
        <row r="7779">
          <cell r="B7779" t="str">
            <v>14051206020507</v>
          </cell>
          <cell r="C7779" t="str">
            <v>LPC PAG PAPERLESS DERIVADOS NO REVOL C</v>
          </cell>
        </row>
        <row r="7780">
          <cell r="B7780" t="str">
            <v>14051206020508</v>
          </cell>
          <cell r="C7780" t="str">
            <v>LPC PAG PAPERLESS DERIVADOS NO REVOL C</v>
          </cell>
        </row>
        <row r="7781">
          <cell r="B7781" t="str">
            <v>14051206020509</v>
          </cell>
          <cell r="C7781" t="str">
            <v>CCD-BPE CAPITAL DE TRABAJO_CMED VEN NO</v>
          </cell>
        </row>
        <row r="7782">
          <cell r="B7782" t="str">
            <v>14051206020510</v>
          </cell>
          <cell r="C7782" t="str">
            <v>CCD-BPE CAPITAL DE TRABAJO_CMED VEN DU</v>
          </cell>
        </row>
        <row r="7783">
          <cell r="B7783" t="str">
            <v>14051206020511</v>
          </cell>
          <cell r="C7783" t="str">
            <v>JCC CCD PREJUD CAPITAL DE TRABAJO CMED</v>
          </cell>
        </row>
        <row r="7784">
          <cell r="B7784" t="str">
            <v>14051206020512</v>
          </cell>
          <cell r="C7784" t="str">
            <v>CCD-BPE CAP DE TRAB REPROG_CMED VEN NO</v>
          </cell>
        </row>
        <row r="7785">
          <cell r="B7785" t="str">
            <v>14051206020513</v>
          </cell>
          <cell r="C7785" t="str">
            <v>CCD-BPE CAP DE TRAB REPROG_CMED VEN DU</v>
          </cell>
        </row>
        <row r="7786">
          <cell r="B7786" t="str">
            <v>14051206020514</v>
          </cell>
          <cell r="C7786" t="str">
            <v>LPC INTXCOB PAG TV INMOBILIARIO DIFE C</v>
          </cell>
        </row>
        <row r="7787">
          <cell r="B7787" t="str">
            <v>14051206090101</v>
          </cell>
          <cell r="C7787" t="str">
            <v>LIC CRED CONV VENC MED EMPR NO REV</v>
          </cell>
        </row>
        <row r="7788">
          <cell r="B7788" t="str">
            <v>14051206090102</v>
          </cell>
          <cell r="C7788" t="str">
            <v>LIC DP CRED CONV VENC MED EMPR NO REV</v>
          </cell>
        </row>
        <row r="7789">
          <cell r="B7789" t="str">
            <v>14051206090103</v>
          </cell>
          <cell r="C7789" t="str">
            <v>LPC PAG.INMOB. REPROG-SUSPENSO VENC CM</v>
          </cell>
        </row>
        <row r="7790">
          <cell r="B7790" t="str">
            <v>14051206090201</v>
          </cell>
          <cell r="C7790" t="str">
            <v>LPC PAG TV D/P VENC NO REV CMED</v>
          </cell>
        </row>
        <row r="7791">
          <cell r="B7791" t="str">
            <v>14051206090202</v>
          </cell>
          <cell r="C7791" t="str">
            <v>LPC VENC PAG TV RP NO REVOL CMED</v>
          </cell>
        </row>
        <row r="7792">
          <cell r="B7792" t="str">
            <v>14051206090203</v>
          </cell>
          <cell r="C7792" t="str">
            <v>LPC PAG TV REF VENC NO REV CMED</v>
          </cell>
        </row>
        <row r="7793">
          <cell r="B7793" t="str">
            <v>14051206090204</v>
          </cell>
          <cell r="C7793" t="str">
            <v>LPC PAG TV REEST REV VENC CMED</v>
          </cell>
        </row>
        <row r="7794">
          <cell r="B7794" t="str">
            <v>14051206090205</v>
          </cell>
          <cell r="C7794" t="str">
            <v>LPC P.TV REC.COFIDE NO REVOL VEN CMED</v>
          </cell>
        </row>
        <row r="7795">
          <cell r="B7795" t="str">
            <v>14051206090206</v>
          </cell>
          <cell r="C7795" t="str">
            <v>LPC PAG TV  COFIDE  VENCIDO - D/P</v>
          </cell>
        </row>
        <row r="7796">
          <cell r="B7796" t="str">
            <v>14051206090207</v>
          </cell>
          <cell r="C7796" t="str">
            <v>LPC PAG TV RP MED PLAZO NO REV</v>
          </cell>
        </row>
        <row r="7797">
          <cell r="B7797" t="str">
            <v>14051206090208</v>
          </cell>
          <cell r="C7797" t="str">
            <v>LPC PAG TV RP MED PLAZO NO REV D/P</v>
          </cell>
        </row>
        <row r="7798">
          <cell r="B7798" t="str">
            <v>14051206090209</v>
          </cell>
          <cell r="C7798" t="str">
            <v>LPC PAG TV INMOBILIARIO NO REV</v>
          </cell>
        </row>
        <row r="7799">
          <cell r="B7799" t="str">
            <v>14051206090210</v>
          </cell>
          <cell r="C7799" t="str">
            <v>LPC PAG TV INMOBILIARIO NO REV D/P</v>
          </cell>
        </row>
        <row r="7800">
          <cell r="B7800" t="str">
            <v>14051206090211</v>
          </cell>
          <cell r="C7800" t="str">
            <v>LPC PAG TV NO REVOL EUROS</v>
          </cell>
        </row>
        <row r="7801">
          <cell r="B7801" t="str">
            <v>14051206090212</v>
          </cell>
          <cell r="C7801" t="str">
            <v>LPC PAG TV NO REVOL EUROS</v>
          </cell>
        </row>
        <row r="7802">
          <cell r="B7802" t="str">
            <v>14051206090213</v>
          </cell>
          <cell r="C7802" t="str">
            <v>LPC VENC PAG DERIVADOS NO REVOL CMED</v>
          </cell>
        </row>
        <row r="7803">
          <cell r="B7803" t="str">
            <v>14051206090214</v>
          </cell>
          <cell r="C7803" t="str">
            <v>LPC PAG DERIVADOS D/P VENC NO REV CMED</v>
          </cell>
        </row>
        <row r="7804">
          <cell r="B7804" t="str">
            <v>14051206090215</v>
          </cell>
          <cell r="C7804" t="str">
            <v>LPC PAG REPROGRAMADO NO REV NORM CMED</v>
          </cell>
        </row>
        <row r="7805">
          <cell r="B7805" t="str">
            <v>14051206090216</v>
          </cell>
          <cell r="C7805" t="str">
            <v>LPC PAG REPROGRAMADO NO REV D/P CMED</v>
          </cell>
        </row>
        <row r="7806">
          <cell r="B7806" t="str">
            <v>14051206090217</v>
          </cell>
          <cell r="C7806" t="str">
            <v>LPC PAG.INMOB. REPROG-SUSPENSO VENC CM</v>
          </cell>
        </row>
        <row r="7807">
          <cell r="B7807" t="str">
            <v>14051206090218</v>
          </cell>
          <cell r="C7807" t="str">
            <v>LPC PAG COMERC REPROG-SUSPENSO VENC CM</v>
          </cell>
        </row>
        <row r="7808">
          <cell r="B7808" t="str">
            <v>14051206090301</v>
          </cell>
          <cell r="C7808" t="str">
            <v>HPC ME CRED EFECTIVO NRV VENC</v>
          </cell>
        </row>
        <row r="7809">
          <cell r="B7809" t="str">
            <v>14051206090302</v>
          </cell>
          <cell r="C7809" t="str">
            <v>HPC ME CRED VEHICULAR NRV VENC-90</v>
          </cell>
        </row>
        <row r="7810">
          <cell r="B7810" t="str">
            <v>14051206090303</v>
          </cell>
          <cell r="C7810" t="str">
            <v>HPC ME D/P CRED EFECTIVO NRV VENC</v>
          </cell>
        </row>
        <row r="7811">
          <cell r="B7811" t="str">
            <v>14051206090304</v>
          </cell>
          <cell r="C7811" t="str">
            <v>HPC ME D/P CRED VEHICULAR NRV VENC</v>
          </cell>
        </row>
        <row r="7812">
          <cell r="B7812" t="str">
            <v>14051206090305</v>
          </cell>
          <cell r="C7812" t="str">
            <v>CL PRE JUD CRED EFEC GTIA HIPOT CMED</v>
          </cell>
        </row>
        <row r="7813">
          <cell r="B7813" t="str">
            <v>14051206090306</v>
          </cell>
          <cell r="C7813" t="str">
            <v>CL PRE JUD SOBREG C.CTE PN  CMED</v>
          </cell>
        </row>
        <row r="7814">
          <cell r="B7814" t="str">
            <v>14051206090401</v>
          </cell>
          <cell r="C7814" t="str">
            <v>CL PAG. TV D/P NO REVOLV VEN CMED</v>
          </cell>
        </row>
        <row r="7815">
          <cell r="B7815" t="str">
            <v>14051206090402</v>
          </cell>
          <cell r="C7815" t="str">
            <v>CL PAG TV NO REVOLV VEN CMED</v>
          </cell>
        </row>
        <row r="7816">
          <cell r="B7816" t="str">
            <v>14051206090403</v>
          </cell>
          <cell r="C7816" t="str">
            <v>CL PAG.TV NEG.INMOBIL NO REVOLV VEN CM</v>
          </cell>
        </row>
        <row r="7817">
          <cell r="B7817" t="str">
            <v>14051206090404</v>
          </cell>
          <cell r="C7817" t="str">
            <v>CL P.TV OTROS SUSP.NO REV VEN CMED</v>
          </cell>
        </row>
        <row r="7818">
          <cell r="B7818" t="str">
            <v>14051206090405</v>
          </cell>
          <cell r="C7818" t="str">
            <v>CL P.TV REC.COFIDE.  NO REV VEN CMED</v>
          </cell>
        </row>
        <row r="7819">
          <cell r="B7819" t="str">
            <v>14051206090406</v>
          </cell>
          <cell r="C7819" t="str">
            <v>CL PRE JUDIC RP CAP.TRAB VENC NO REVOL</v>
          </cell>
        </row>
        <row r="7820">
          <cell r="B7820" t="str">
            <v>14051206090407</v>
          </cell>
          <cell r="C7820" t="str">
            <v>CL PRE JUD PAG.TV.COFIDE NO REVOL CMED</v>
          </cell>
        </row>
        <row r="7821">
          <cell r="B7821" t="str">
            <v>14051206090412</v>
          </cell>
          <cell r="C7821" t="str">
            <v>CL P.REFI DEUD.VTA.CARTE CMED VENC</v>
          </cell>
        </row>
        <row r="7822">
          <cell r="B7822" t="str">
            <v>14051206090413</v>
          </cell>
          <cell r="C7822" t="str">
            <v>CL PRE JUDIC CARTA FIANZA VENC CMED GL</v>
          </cell>
        </row>
        <row r="7823">
          <cell r="B7823" t="str">
            <v>14051206090414</v>
          </cell>
          <cell r="C7823" t="str">
            <v>CL PRE JUDIC CRED EFECT NR CMED</v>
          </cell>
        </row>
        <row r="7824">
          <cell r="B7824" t="str">
            <v>14051206090415</v>
          </cell>
          <cell r="C7824" t="str">
            <v>CL PRE JUDIC CRED CONSUMO NR CMED</v>
          </cell>
        </row>
        <row r="7825">
          <cell r="B7825" t="str">
            <v>14051206090416</v>
          </cell>
          <cell r="C7825" t="str">
            <v>CL PRE JUD NO REV CRED VEHIC CMED</v>
          </cell>
        </row>
        <row r="7826">
          <cell r="B7826" t="str">
            <v>14051206090417</v>
          </cell>
          <cell r="C7826" t="str">
            <v>CL PRE JUD NR CONV NOELEG CMED</v>
          </cell>
        </row>
        <row r="7827">
          <cell r="B7827" t="str">
            <v>14051206090418</v>
          </cell>
          <cell r="C7827" t="str">
            <v>CL COB JUD LIC REV CONV CMED</v>
          </cell>
        </row>
        <row r="7828">
          <cell r="B7828" t="str">
            <v>14051206090419</v>
          </cell>
          <cell r="C7828" t="str">
            <v>CL PRE JUD NR CONV NOELEG CMED</v>
          </cell>
        </row>
        <row r="7829">
          <cell r="B7829" t="str">
            <v>14051206090420</v>
          </cell>
          <cell r="C7829" t="str">
            <v>CL COB JUD NR CONV NOELEG CMED</v>
          </cell>
        </row>
        <row r="7830">
          <cell r="B7830" t="str">
            <v>14051206090501</v>
          </cell>
          <cell r="C7830" t="str">
            <v>JCC PRE JUDIC RP CAP.TRAB VENC NO REVO</v>
          </cell>
        </row>
        <row r="7831">
          <cell r="B7831" t="str">
            <v>14051206090502</v>
          </cell>
          <cell r="C7831" t="str">
            <v>JCC PRE JUD NO REV CRED VEHIC CMED</v>
          </cell>
        </row>
        <row r="7832">
          <cell r="B7832" t="str">
            <v>14051206090503</v>
          </cell>
          <cell r="C7832" t="str">
            <v>JCC PRE JUD PAG.TV.COFIDE NO REVOL CME</v>
          </cell>
        </row>
        <row r="7833">
          <cell r="B7833" t="str">
            <v>14051206090504</v>
          </cell>
          <cell r="C7833" t="str">
            <v>JCC PRE JUD SOBR C.CTE.PN VENC GL7003</v>
          </cell>
        </row>
        <row r="7834">
          <cell r="B7834" t="str">
            <v>14051206090505</v>
          </cell>
          <cell r="C7834" t="str">
            <v>JCC PRE.JUD.SOBR.CTA.CTE.PN</v>
          </cell>
        </row>
        <row r="7835">
          <cell r="B7835" t="str">
            <v>14051206090514</v>
          </cell>
          <cell r="C7835" t="str">
            <v>LPC REACTIVA PERU VEN CMED\NORM</v>
          </cell>
        </row>
        <row r="7836">
          <cell r="B7836" t="str">
            <v>14051206090515</v>
          </cell>
          <cell r="C7836" t="str">
            <v>LPC REACTIVA PERU VEN CMED\DUPE</v>
          </cell>
        </row>
        <row r="7837">
          <cell r="B7837" t="str">
            <v>14051206090516</v>
          </cell>
          <cell r="C7837" t="str">
            <v>LPC COFIDE FONDOS PERU VEN CMED\NORM</v>
          </cell>
        </row>
        <row r="7838">
          <cell r="B7838" t="str">
            <v>14051206090517</v>
          </cell>
          <cell r="C7838" t="str">
            <v>LPC COFIDE FONDOS PERU VEN CMED\DUPE</v>
          </cell>
        </row>
        <row r="7839">
          <cell r="B7839" t="str">
            <v>14051206090518</v>
          </cell>
          <cell r="C7839" t="str">
            <v>LPC COFIDE FONDO CRECER VEN CMED\NORM</v>
          </cell>
        </row>
        <row r="7840">
          <cell r="B7840" t="str">
            <v>14051206090519</v>
          </cell>
          <cell r="C7840" t="str">
            <v>LPC COFIDE FONDO CRECER VEN CMED\DUPE</v>
          </cell>
        </row>
        <row r="7841">
          <cell r="B7841" t="str">
            <v>14051206090520</v>
          </cell>
          <cell r="C7841" t="str">
            <v>LPC REACTIVA PERU VEN CMED\NORM</v>
          </cell>
        </row>
        <row r="7842">
          <cell r="B7842" t="str">
            <v>14051206090521</v>
          </cell>
          <cell r="C7842" t="str">
            <v>LPC REACTIVA PERU VEN CMED\DUPE</v>
          </cell>
        </row>
        <row r="7843">
          <cell r="B7843" t="str">
            <v>14051206090522</v>
          </cell>
          <cell r="C7843" t="str">
            <v>LPC REPROG EM COVID-19 FINAN COMEX VEN</v>
          </cell>
        </row>
        <row r="7844">
          <cell r="B7844" t="str">
            <v>14051206090524</v>
          </cell>
          <cell r="C7844" t="str">
            <v>LPC PAG MEDIANO PLAZO COVID-19 CMED NO</v>
          </cell>
        </row>
        <row r="7845">
          <cell r="B7845" t="str">
            <v>14051206090525</v>
          </cell>
          <cell r="C7845" t="str">
            <v>LPC REF_FINAN_ESPECIALES_CMED COVID-19</v>
          </cell>
        </row>
        <row r="7846">
          <cell r="B7846" t="str">
            <v>14051206090526</v>
          </cell>
          <cell r="C7846" t="str">
            <v>LPC REF_FINAN_ESPECIALES_CMED COVID-19</v>
          </cell>
        </row>
        <row r="7847">
          <cell r="B7847" t="str">
            <v>14051208000100</v>
          </cell>
          <cell r="C7847" t="str">
            <v>CDO VISA EXTRACASH NO REV VEN CMED</v>
          </cell>
        </row>
        <row r="7848">
          <cell r="B7848" t="str">
            <v>14051208000101</v>
          </cell>
          <cell r="C7848" t="str">
            <v>CDO MC EXTRACASH NO REV VEN CMED</v>
          </cell>
        </row>
        <row r="7849">
          <cell r="B7849" t="str">
            <v>14051208000102</v>
          </cell>
          <cell r="C7849" t="str">
            <v>CDO AMEX EXTRACASH NO REV VEN CMED</v>
          </cell>
        </row>
        <row r="7850">
          <cell r="B7850" t="str">
            <v>14051210000101</v>
          </cell>
          <cell r="C7850" t="str">
            <v>PR LETRAS FACTORING VEN CMED</v>
          </cell>
        </row>
        <row r="7851">
          <cell r="B7851" t="str">
            <v>14051210000102</v>
          </cell>
          <cell r="C7851" t="str">
            <v>FCD FACT EN FACTORING VENC C/P CMED</v>
          </cell>
        </row>
        <row r="7852">
          <cell r="B7852" t="str">
            <v>14051210000103</v>
          </cell>
          <cell r="C7852" t="str">
            <v>PR FACT ELECTR LET/FACT VEN CMED</v>
          </cell>
        </row>
        <row r="7853">
          <cell r="B7853" t="str">
            <v>14051210000104</v>
          </cell>
          <cell r="C7853" t="str">
            <v>PR FACT INTERN VENC CMED</v>
          </cell>
        </row>
        <row r="7854">
          <cell r="B7854" t="str">
            <v>14051210000105</v>
          </cell>
          <cell r="C7854" t="str">
            <v>PR PERU FACTORING CAP VEN CMED</v>
          </cell>
        </row>
        <row r="7855">
          <cell r="B7855" t="str">
            <v>14051210000106</v>
          </cell>
          <cell r="C7855" t="str">
            <v>PR FORFAITING EXPORTACIÓN VENC CMED</v>
          </cell>
        </row>
        <row r="7856">
          <cell r="B7856" t="str">
            <v>14051210000201</v>
          </cell>
          <cell r="C7856" t="str">
            <v>CL PRE JUDIC FACTORING LET VENC CMED G</v>
          </cell>
        </row>
        <row r="7857">
          <cell r="B7857" t="str">
            <v>14051210000202</v>
          </cell>
          <cell r="C7857" t="str">
            <v>CL PRE JUDIC FACTORING FACT VENC CMED</v>
          </cell>
        </row>
        <row r="7858">
          <cell r="B7858" t="str">
            <v>14051210000203</v>
          </cell>
          <cell r="C7858" t="str">
            <v>CL EX FACTORING FORFAITING VEN CMED</v>
          </cell>
        </row>
        <row r="7859">
          <cell r="B7859" t="str">
            <v>14051210000204</v>
          </cell>
          <cell r="C7859" t="str">
            <v>CL  CONFIRMING INTER CAPITAL VENC CMED</v>
          </cell>
        </row>
        <row r="7860">
          <cell r="B7860" t="str">
            <v>14051210000205</v>
          </cell>
          <cell r="C7860" t="str">
            <v>FACT INTER IMPORT VENC. CMED DUPE</v>
          </cell>
        </row>
        <row r="7861">
          <cell r="B7861" t="str">
            <v>14051210000206</v>
          </cell>
          <cell r="C7861" t="str">
            <v>FACT INTER IMPORT  VENC. CMED NORMAL</v>
          </cell>
        </row>
        <row r="7862">
          <cell r="B7862" t="str">
            <v>14051210000301</v>
          </cell>
          <cell r="C7862" t="str">
            <v>JCC PRE JUDIC FACTORING LET VENC CMED</v>
          </cell>
        </row>
        <row r="7863">
          <cell r="B7863" t="str">
            <v>14051210000302</v>
          </cell>
          <cell r="C7863" t="str">
            <v>JCC PRE JUDIC FACTORING FACT VENC CMED</v>
          </cell>
        </row>
        <row r="7864">
          <cell r="B7864" t="str">
            <v>14051210000401</v>
          </cell>
          <cell r="C7864" t="str">
            <v>FCD FACT ELECTR VENC DUDOSO CMED</v>
          </cell>
        </row>
        <row r="7865">
          <cell r="B7865" t="str">
            <v>14051210000402</v>
          </cell>
          <cell r="C7865" t="str">
            <v>FCD FACT INTER EXPO VENC NORM CMED</v>
          </cell>
        </row>
        <row r="7866">
          <cell r="B7866" t="str">
            <v>14051210000403</v>
          </cell>
          <cell r="C7866" t="str">
            <v>FCD FORFAITING EXPO VENC NORM  CMED</v>
          </cell>
        </row>
        <row r="7867">
          <cell r="B7867" t="str">
            <v>14051210000404</v>
          </cell>
          <cell r="C7867" t="str">
            <v>FCD FACT INTER EXPO VENC DUPE CMED</v>
          </cell>
        </row>
        <row r="7868">
          <cell r="B7868" t="str">
            <v>14051210000405</v>
          </cell>
          <cell r="C7868" t="str">
            <v>FCD FORFAITING EXPO VENC DUPE  CMED</v>
          </cell>
        </row>
        <row r="7869">
          <cell r="B7869" t="str">
            <v>14051210000406</v>
          </cell>
          <cell r="C7869" t="str">
            <v>FCD CONFIRMING INTERNACIONAL VENC NORM</v>
          </cell>
        </row>
        <row r="7870">
          <cell r="B7870" t="str">
            <v>14051210000407</v>
          </cell>
          <cell r="C7870" t="str">
            <v>FCD CONFIRMING INTERNACIONAL VENC DUPE</v>
          </cell>
        </row>
        <row r="7871">
          <cell r="B7871" t="str">
            <v>14051210000408</v>
          </cell>
          <cell r="C7871" t="str">
            <v>FCD FAC. FIS. LET. VENC. CMED DUPE</v>
          </cell>
        </row>
        <row r="7872">
          <cell r="B7872" t="str">
            <v>14051210000409</v>
          </cell>
          <cell r="C7872" t="str">
            <v>FCD FAC. FIS. FAC.. VENC. CMED DUPE</v>
          </cell>
        </row>
        <row r="7873">
          <cell r="B7873" t="str">
            <v>14051211000101</v>
          </cell>
          <cell r="C7873" t="str">
            <v>LPC LEASING INT DIFERIDOS VENC RP CMED</v>
          </cell>
        </row>
        <row r="7874">
          <cell r="B7874" t="str">
            <v>14051211000102</v>
          </cell>
          <cell r="C7874" t="str">
            <v>LPC LEASING SEGURO INT DIF VENC RP CME</v>
          </cell>
        </row>
        <row r="7875">
          <cell r="B7875" t="str">
            <v>14051211000103</v>
          </cell>
          <cell r="C7875" t="str">
            <v>LPC LEASING VENC SEGUROS RP CMED</v>
          </cell>
        </row>
        <row r="7876">
          <cell r="B7876" t="str">
            <v>14051211000104</v>
          </cell>
          <cell r="C7876" t="str">
            <v>LPC LEASING VENC IGV RP CMED</v>
          </cell>
        </row>
        <row r="7877">
          <cell r="B7877" t="str">
            <v>14051211000105</v>
          </cell>
          <cell r="C7877" t="str">
            <v>LPC LEASING DEL BIEN VENC RP CMED</v>
          </cell>
        </row>
        <row r="7878">
          <cell r="B7878" t="str">
            <v>14051211000201</v>
          </cell>
          <cell r="C7878" t="str">
            <v>LPC LEAS D/P INT DIF VENC RP CMED</v>
          </cell>
        </row>
        <row r="7879">
          <cell r="B7879" t="str">
            <v>14051211000202</v>
          </cell>
          <cell r="C7879" t="str">
            <v>LPC LEAS D/P SEG INT DIF VENC RP CMED</v>
          </cell>
        </row>
        <row r="7880">
          <cell r="B7880" t="str">
            <v>14051211000203</v>
          </cell>
          <cell r="C7880" t="str">
            <v>LPC LEASING VENC D/P SEG RP CMED</v>
          </cell>
        </row>
        <row r="7881">
          <cell r="B7881" t="str">
            <v>14051211000204</v>
          </cell>
          <cell r="C7881" t="str">
            <v>LPC LEAS DEL BIEN VENC D/P RP CMED</v>
          </cell>
        </row>
        <row r="7882">
          <cell r="B7882" t="str">
            <v>14051211000205</v>
          </cell>
          <cell r="C7882" t="str">
            <v>LPC LEASING VENC D/P IGV RP CMED</v>
          </cell>
        </row>
        <row r="7883">
          <cell r="B7883" t="str">
            <v>14051211000301</v>
          </cell>
          <cell r="C7883" t="str">
            <v>LPC LSG BIEN ADJ.VEN DIF RP CMED</v>
          </cell>
        </row>
        <row r="7884">
          <cell r="B7884" t="str">
            <v>14051211000302</v>
          </cell>
          <cell r="C7884" t="str">
            <v>LPC LSG SEG. ADJ. DIF. VEN RP CMED</v>
          </cell>
        </row>
        <row r="7885">
          <cell r="B7885" t="str">
            <v>14051211000303</v>
          </cell>
          <cell r="C7885" t="str">
            <v>LPC LSG ADJ. CIA SEG VEN RP CMED</v>
          </cell>
        </row>
        <row r="7886">
          <cell r="B7886" t="str">
            <v>14051211000304</v>
          </cell>
          <cell r="C7886" t="str">
            <v>LPC LSG ADJ. PRIN IGV VEN RP CMED</v>
          </cell>
        </row>
        <row r="7887">
          <cell r="B7887" t="str">
            <v>14051211000305</v>
          </cell>
          <cell r="C7887" t="str">
            <v>LPC LSG DEL BIEN VEN ADJ.RP CMED</v>
          </cell>
        </row>
        <row r="7888">
          <cell r="B7888" t="str">
            <v>14051211000306</v>
          </cell>
          <cell r="C7888" t="str">
            <v>LPC LSG BIEN ADJ.VEN DIF D/P CMED</v>
          </cell>
        </row>
        <row r="7889">
          <cell r="B7889" t="str">
            <v>14051211000307</v>
          </cell>
          <cell r="C7889" t="str">
            <v>LPC  LSG SEG DIF VEN ADJ. D/P CMED</v>
          </cell>
        </row>
        <row r="7890">
          <cell r="B7890" t="str">
            <v>14051211000308</v>
          </cell>
          <cell r="C7890" t="str">
            <v>LPC LSG CIA SEG VEN D/P ADJ. CMED</v>
          </cell>
        </row>
        <row r="7891">
          <cell r="B7891" t="str">
            <v>14051211000309</v>
          </cell>
          <cell r="C7891" t="str">
            <v>LPC LSG BIEN VEN D/P ADJ. CMED</v>
          </cell>
        </row>
        <row r="7892">
          <cell r="B7892" t="str">
            <v>14051211000310</v>
          </cell>
          <cell r="C7892" t="str">
            <v>LPC LSG D/P IGV VEN D/P ADJUD.CMED</v>
          </cell>
        </row>
        <row r="7893">
          <cell r="B7893" t="str">
            <v>14051211000311</v>
          </cell>
          <cell r="C7893" t="str">
            <v>LPC CAP DIF.LS  BIEN OTROS SUSP RP CME</v>
          </cell>
        </row>
        <row r="7894">
          <cell r="B7894" t="str">
            <v>14051211000312</v>
          </cell>
          <cell r="C7894" t="str">
            <v>LPC CAP DIF.SEG.LS OTROS SUSP RP CMED</v>
          </cell>
        </row>
        <row r="7895">
          <cell r="B7895" t="str">
            <v>14051211000313</v>
          </cell>
          <cell r="C7895" t="str">
            <v>LPC CIA SEG CAP VEN OTROS SUSP RP CMED</v>
          </cell>
        </row>
        <row r="7896">
          <cell r="B7896" t="str">
            <v>14051211000314</v>
          </cell>
          <cell r="C7896" t="str">
            <v>LPC LS DEL BIEN OTROS SUSP RP CMED</v>
          </cell>
        </row>
        <row r="7897">
          <cell r="B7897" t="str">
            <v>14051211000315</v>
          </cell>
          <cell r="C7897" t="str">
            <v>LPC CAP LS IGV OTROS SUSP RP CMED</v>
          </cell>
        </row>
        <row r="7898">
          <cell r="B7898" t="str">
            <v>14051211000401</v>
          </cell>
          <cell r="C7898" t="str">
            <v>LPC PDL LEASING MYP INT DIFERIDOS CMED</v>
          </cell>
        </row>
        <row r="7899">
          <cell r="B7899" t="str">
            <v>14051211000402</v>
          </cell>
          <cell r="C7899" t="str">
            <v>LPC PDS LEASING MYP INT DIFERIDOS CMED</v>
          </cell>
        </row>
        <row r="7900">
          <cell r="B7900" t="str">
            <v>14051211000403</v>
          </cell>
          <cell r="C7900" t="str">
            <v>LPC PSG LEASING MYP  CMED</v>
          </cell>
        </row>
        <row r="7901">
          <cell r="B7901" t="str">
            <v>14051211000404</v>
          </cell>
          <cell r="C7901" t="str">
            <v>LPC PIG LEASING IGV MYP CMED</v>
          </cell>
        </row>
        <row r="7902">
          <cell r="B7902" t="str">
            <v>14051211000405</v>
          </cell>
          <cell r="C7902" t="str">
            <v>LPC PRI LEASING MYP CMED</v>
          </cell>
        </row>
        <row r="7903">
          <cell r="B7903" t="str">
            <v>14051211000406</v>
          </cell>
          <cell r="C7903" t="str">
            <v>LPC LEASING RESUELTO VENCIDO CMED</v>
          </cell>
        </row>
        <row r="7904">
          <cell r="B7904" t="str">
            <v>14051211000407</v>
          </cell>
          <cell r="C7904" t="str">
            <v>LPC PDL LEASING MYP INT DIF D/P CMED</v>
          </cell>
        </row>
        <row r="7905">
          <cell r="B7905" t="str">
            <v>14051211000408</v>
          </cell>
          <cell r="C7905" t="str">
            <v>LPC PDS LEASING MYP INT DIF D/P CMED</v>
          </cell>
        </row>
        <row r="7906">
          <cell r="B7906" t="str">
            <v>14051211000409</v>
          </cell>
          <cell r="C7906" t="str">
            <v>LPC MYP ISG CIA SEG LEAS D/P CMED</v>
          </cell>
        </row>
        <row r="7907">
          <cell r="B7907" t="str">
            <v>14051211000410</v>
          </cell>
          <cell r="C7907" t="str">
            <v>LPC PIG LEASING IGV MYP D/P CMED</v>
          </cell>
        </row>
        <row r="7908">
          <cell r="B7908" t="str">
            <v>14051211000411</v>
          </cell>
          <cell r="C7908" t="str">
            <v>LPC PRI LEASING MYP D/P CMED</v>
          </cell>
        </row>
        <row r="7909">
          <cell r="B7909" t="str">
            <v>14051211000412</v>
          </cell>
          <cell r="C7909" t="str">
            <v>LPC LS RESUELTO VENC BPE CMED</v>
          </cell>
        </row>
        <row r="7910">
          <cell r="B7910" t="str">
            <v>14051211000501</v>
          </cell>
          <cell r="C7910" t="str">
            <v>LPC LEASING COFIDE INT DIF VENC PDL CM</v>
          </cell>
        </row>
        <row r="7911">
          <cell r="B7911" t="str">
            <v>14051211000502</v>
          </cell>
          <cell r="C7911" t="str">
            <v>LPC LEASING COFIDE SEGURO INT DIF VENC</v>
          </cell>
        </row>
        <row r="7912">
          <cell r="B7912" t="str">
            <v>14051211000503</v>
          </cell>
          <cell r="C7912" t="str">
            <v>LPC LEASING COFIDE VENC SEGUROS PSG CM</v>
          </cell>
        </row>
        <row r="7913">
          <cell r="B7913" t="str">
            <v>14051211000504</v>
          </cell>
          <cell r="C7913" t="str">
            <v>LPC LEASING COFIDE VENC IGV PIG CMED</v>
          </cell>
        </row>
        <row r="7914">
          <cell r="B7914" t="str">
            <v>14051211000505</v>
          </cell>
          <cell r="C7914" t="str">
            <v>LPC LEASING COFIDE VENC PRI CMED</v>
          </cell>
        </row>
        <row r="7915">
          <cell r="B7915" t="str">
            <v>14051211000506</v>
          </cell>
          <cell r="C7915" t="str">
            <v>LPC LS COFIDE D/P INT DIF VENC PDL CME</v>
          </cell>
        </row>
        <row r="7916">
          <cell r="B7916" t="str">
            <v>14051211000507</v>
          </cell>
          <cell r="C7916" t="str">
            <v>LPC LS COFIDE D/P SEG INT DIF VENC PDS</v>
          </cell>
        </row>
        <row r="7917">
          <cell r="B7917" t="str">
            <v>14051211000508</v>
          </cell>
          <cell r="C7917" t="str">
            <v>LPC LEASING COFIDE VENC D/P SEG PSG CM</v>
          </cell>
        </row>
        <row r="7918">
          <cell r="B7918" t="str">
            <v>14051211000509</v>
          </cell>
          <cell r="C7918" t="str">
            <v>LPC LEASING COFIDE VENC D/P IGV PIG CM</v>
          </cell>
        </row>
        <row r="7919">
          <cell r="B7919" t="str">
            <v>14051211000510</v>
          </cell>
          <cell r="C7919" t="str">
            <v>LPC LEASING COFIDE VENC D/P PRI CMED</v>
          </cell>
        </row>
        <row r="7920">
          <cell r="B7920" t="str">
            <v>14051211000601</v>
          </cell>
          <cell r="C7920" t="str">
            <v>CL COB. PRE-JUD. ARREND. FINANC PJ CME</v>
          </cell>
        </row>
        <row r="7921">
          <cell r="B7921" t="str">
            <v>14051211000602</v>
          </cell>
          <cell r="C7921" t="str">
            <v>JCC PREJUDIC MYP LEASING BPE CMED</v>
          </cell>
        </row>
        <row r="7922">
          <cell r="B7922" t="str">
            <v>14051211000701</v>
          </cell>
          <cell r="C7922" t="str">
            <v>LPC LEASING DERIVADO DEL BIEN VENC D/P</v>
          </cell>
        </row>
        <row r="7923">
          <cell r="B7923" t="str">
            <v>14051211000702</v>
          </cell>
          <cell r="C7923" t="str">
            <v>LPC LEASING DERIVADO DEL BIEN VENC RP</v>
          </cell>
        </row>
        <row r="7924">
          <cell r="B7924" t="str">
            <v>14051211000703</v>
          </cell>
          <cell r="C7924" t="str">
            <v>LPC LEASING DERIVADO VENC D/P IGV RP C</v>
          </cell>
        </row>
        <row r="7925">
          <cell r="B7925" t="str">
            <v>14051211000704</v>
          </cell>
          <cell r="C7925" t="str">
            <v>LPC LEASING DERIVADO VENC D/P SEG RP C</v>
          </cell>
        </row>
        <row r="7926">
          <cell r="B7926" t="str">
            <v>14051211000705</v>
          </cell>
          <cell r="C7926" t="str">
            <v>LPC LEASING DERIVADO VENC IGV RP CMED</v>
          </cell>
        </row>
        <row r="7927">
          <cell r="B7927" t="str">
            <v>14051211000706</v>
          </cell>
          <cell r="C7927" t="str">
            <v>LPC LEASING DERIVADO VENC SEGUROS RP C</v>
          </cell>
        </row>
        <row r="7928">
          <cell r="B7928" t="str">
            <v>14051212000101</v>
          </cell>
          <cell r="C7928" t="str">
            <v>LPC LEASEBACK INT DIF VENC RP CMED</v>
          </cell>
        </row>
        <row r="7929">
          <cell r="B7929" t="str">
            <v>14051212000102</v>
          </cell>
          <cell r="C7929" t="str">
            <v>LPC LEASEBACK SEGURO INT DIF VENC RP C</v>
          </cell>
        </row>
        <row r="7930">
          <cell r="B7930" t="str">
            <v>14051212000103</v>
          </cell>
          <cell r="C7930" t="str">
            <v>LPC LEASEBACK VENC SEGUROS RP CMED</v>
          </cell>
        </row>
        <row r="7931">
          <cell r="B7931" t="str">
            <v>14051212000104</v>
          </cell>
          <cell r="C7931" t="str">
            <v>LPC LEASEBACK IGV VENCIDO RP LPC</v>
          </cell>
        </row>
        <row r="7932">
          <cell r="B7932" t="str">
            <v>14051212000105</v>
          </cell>
          <cell r="C7932" t="str">
            <v>LPC LEASING DEL BIEN VENC RP CMED</v>
          </cell>
        </row>
        <row r="7933">
          <cell r="B7933" t="str">
            <v>14051212000106</v>
          </cell>
          <cell r="C7933" t="str">
            <v>LPC LSBACK D/P INT DIF VENC RP CMED</v>
          </cell>
        </row>
        <row r="7934">
          <cell r="B7934" t="str">
            <v>14051212000107</v>
          </cell>
          <cell r="C7934" t="str">
            <v>LPC LSBACK D/P SEG INT DIFERID VENC RP</v>
          </cell>
        </row>
        <row r="7935">
          <cell r="B7935" t="str">
            <v>14051212000108</v>
          </cell>
          <cell r="C7935" t="str">
            <v>LPC LSBACK VENC D/P SEG RP CMED</v>
          </cell>
        </row>
        <row r="7936">
          <cell r="B7936" t="str">
            <v>14051212000109</v>
          </cell>
          <cell r="C7936" t="str">
            <v>LPC LSBACK DEL BIEN VENC D/P RP CMED</v>
          </cell>
        </row>
        <row r="7937">
          <cell r="B7937" t="str">
            <v>14051212000110</v>
          </cell>
          <cell r="C7937" t="str">
            <v>LPC LSBACK VENC D/P IGV RP CMED</v>
          </cell>
        </row>
        <row r="7938">
          <cell r="B7938" t="str">
            <v>14051212000201</v>
          </cell>
          <cell r="C7938" t="str">
            <v>LPC CAP DIF.LSB  BIEN OTROS SUSP CMED</v>
          </cell>
        </row>
        <row r="7939">
          <cell r="B7939" t="str">
            <v>14051212000202</v>
          </cell>
          <cell r="C7939" t="str">
            <v>LPC CAP DIF.SEG.LSB OTROS SUSP CMED</v>
          </cell>
        </row>
        <row r="7940">
          <cell r="B7940" t="str">
            <v>14051212000203</v>
          </cell>
          <cell r="C7940" t="str">
            <v>LPC CIA SEG CAP VEN OTROS SUSP CMED</v>
          </cell>
        </row>
        <row r="7941">
          <cell r="B7941" t="str">
            <v>14051212000204</v>
          </cell>
          <cell r="C7941" t="str">
            <v>LPC LSB DEL BIEN OTROS SUSP CMED</v>
          </cell>
        </row>
        <row r="7942">
          <cell r="B7942" t="str">
            <v>14051212000205</v>
          </cell>
          <cell r="C7942" t="str">
            <v>LPC CAP LSB IGV OTROS SUSPENSO CMED</v>
          </cell>
        </row>
        <row r="7943">
          <cell r="B7943" t="str">
            <v>14051212000301</v>
          </cell>
          <cell r="C7943" t="str">
            <v>LPC LEASEBACK INT DIFERIDOS VENC</v>
          </cell>
        </row>
        <row r="7944">
          <cell r="B7944" t="str">
            <v>14051212000302</v>
          </cell>
          <cell r="C7944" t="str">
            <v>LPC INT LEASEBACK SEG VENC REFIN CMED</v>
          </cell>
        </row>
        <row r="7945">
          <cell r="B7945" t="str">
            <v>14051212000303</v>
          </cell>
          <cell r="C7945" t="str">
            <v>LPC LEASEBACK VENC REF SEG REFIN CMED</v>
          </cell>
        </row>
        <row r="7946">
          <cell r="B7946" t="str">
            <v>14051212000304</v>
          </cell>
          <cell r="C7946" t="str">
            <v>LPC LEASEBACK VENC REF IGV  REFIN  CME</v>
          </cell>
        </row>
        <row r="7947">
          <cell r="B7947" t="str">
            <v>14051212000305</v>
          </cell>
          <cell r="C7947" t="str">
            <v>LPC LEASEBACK  BIEN VENC REFIN CMED</v>
          </cell>
        </row>
        <row r="7948">
          <cell r="B7948" t="str">
            <v>14051212000401</v>
          </cell>
          <cell r="C7948" t="str">
            <v>LPC LEASE-BACK COFIDE INT DIF VENC PDL</v>
          </cell>
        </row>
        <row r="7949">
          <cell r="B7949" t="str">
            <v>14051212000402</v>
          </cell>
          <cell r="C7949" t="str">
            <v>LPC LEASE-BACK COFIDE SEGURO INT DIF V</v>
          </cell>
        </row>
        <row r="7950">
          <cell r="B7950" t="str">
            <v>14051212000403</v>
          </cell>
          <cell r="C7950" t="str">
            <v>LPC LEASE-BACK COFIDE VENC SEGUROS PSG</v>
          </cell>
        </row>
        <row r="7951">
          <cell r="B7951" t="str">
            <v>14051212000404</v>
          </cell>
          <cell r="C7951" t="str">
            <v>LPC LEASE-BACK COFIDE VENC IGV PIG CME</v>
          </cell>
        </row>
        <row r="7952">
          <cell r="B7952" t="str">
            <v>14051212000405</v>
          </cell>
          <cell r="C7952" t="str">
            <v>LPC LEASE-BACK COFIDE VENC PRI CMED</v>
          </cell>
        </row>
        <row r="7953">
          <cell r="B7953" t="str">
            <v>14051212000406</v>
          </cell>
          <cell r="C7953" t="str">
            <v>LPC LB COFIDE D/P INT DIF VENC PDL CME</v>
          </cell>
        </row>
        <row r="7954">
          <cell r="B7954" t="str">
            <v>14051212000407</v>
          </cell>
          <cell r="C7954" t="str">
            <v>LPC LB COFIDE D/P SEG INT DIF VENC PDS</v>
          </cell>
        </row>
        <row r="7955">
          <cell r="B7955" t="str">
            <v>14051212000408</v>
          </cell>
          <cell r="C7955" t="str">
            <v>LPC LEASE-BACK COFIDE VENC D/P SEG PSG</v>
          </cell>
        </row>
        <row r="7956">
          <cell r="B7956" t="str">
            <v>14051212000409</v>
          </cell>
          <cell r="C7956" t="str">
            <v>LPC LEASE-BACK COFIDE VENC D/P IGV PIG</v>
          </cell>
        </row>
        <row r="7957">
          <cell r="B7957" t="str">
            <v>14051212000410</v>
          </cell>
          <cell r="C7957" t="str">
            <v>LPC LEASE-BACK COFIDE VENC D/P PRI CME</v>
          </cell>
        </row>
        <row r="7958">
          <cell r="B7958" t="str">
            <v>14051219020101</v>
          </cell>
          <cell r="C7958" t="str">
            <v>HPC ME REF TC IB PN COLOCAC. VENCIDO</v>
          </cell>
        </row>
        <row r="7959">
          <cell r="B7959" t="str">
            <v>14051219060101</v>
          </cell>
          <cell r="C7959" t="str">
            <v>MYP PAG.TV REFIN. C/FIJA VEN  CMED</v>
          </cell>
        </row>
        <row r="7960">
          <cell r="B7960" t="str">
            <v>14051219060102</v>
          </cell>
          <cell r="C7960" t="str">
            <v>MYP PAG.TV REFIN. REVOL VENC MES CMED</v>
          </cell>
        </row>
        <row r="7961">
          <cell r="B7961" t="str">
            <v>14051219060103</v>
          </cell>
          <cell r="C7961" t="str">
            <v>JCC PRE JUD REFIN IC VENC CMED</v>
          </cell>
        </row>
        <row r="7962">
          <cell r="B7962" t="str">
            <v>14051219060201</v>
          </cell>
          <cell r="C7962" t="str">
            <v>CL PAG.REF.TV VENC CMED</v>
          </cell>
        </row>
        <row r="7963">
          <cell r="B7963" t="str">
            <v>14051219060202</v>
          </cell>
          <cell r="C7963" t="str">
            <v>CL PRE JUD REFIN IC VENC CMED</v>
          </cell>
        </row>
        <row r="7964">
          <cell r="B7964" t="str">
            <v>14051219060203</v>
          </cell>
          <cell r="C7964" t="str">
            <v>CL PRE-JUD P.REFIN RP CAP TRABAJO CMED</v>
          </cell>
        </row>
        <row r="7965">
          <cell r="B7965" t="str">
            <v>14051219060301</v>
          </cell>
          <cell r="C7965" t="str">
            <v>HPC ME CRED REFIN CONSUM NRV VENCIDO</v>
          </cell>
        </row>
        <row r="7966">
          <cell r="B7966" t="str">
            <v>14051219060302</v>
          </cell>
          <cell r="C7966" t="str">
            <v>HPC ME CRED REFIN NRV AUTOMOVILES VENC</v>
          </cell>
        </row>
        <row r="7967">
          <cell r="B7967" t="str">
            <v>14051219060401</v>
          </cell>
          <cell r="C7967" t="str">
            <v>PAG TV REFINANCIADO VENC - LPC CMED</v>
          </cell>
        </row>
        <row r="7968">
          <cell r="B7968" t="str">
            <v>14051219060402</v>
          </cell>
          <cell r="C7968" t="str">
            <v>LPC PAG REF COVID_19 VENC - CMED</v>
          </cell>
        </row>
        <row r="7969">
          <cell r="B7969" t="str">
            <v>14051219060403</v>
          </cell>
          <cell r="C7969" t="str">
            <v>MYP REFINANC. COVID-19</v>
          </cell>
        </row>
        <row r="7970">
          <cell r="B7970" t="str">
            <v>14051219060404</v>
          </cell>
          <cell r="C7970" t="str">
            <v>LPC REFINANCIADO REACTIVA CMED VEN</v>
          </cell>
        </row>
        <row r="7971">
          <cell r="B7971" t="str">
            <v>14051219060408</v>
          </cell>
          <cell r="C7971" t="str">
            <v>MYP REFINANCIADO CIMA CMED VEN</v>
          </cell>
        </row>
        <row r="7972">
          <cell r="B7972" t="str">
            <v>14051219060409</v>
          </cell>
          <cell r="C7972" t="str">
            <v>LPC REFINANCIADO CRECER IBK POST HONR</v>
          </cell>
        </row>
        <row r="7973">
          <cell r="B7973" t="str">
            <v>14051219060410</v>
          </cell>
          <cell r="C7973" t="str">
            <v>CCD-BPE REFINANCIADO_CMED VEN</v>
          </cell>
        </row>
        <row r="7974">
          <cell r="B7974" t="str">
            <v>14051219110101</v>
          </cell>
          <cell r="C7974" t="str">
            <v>LPC REF LEAS DEL BIEN VENC REF RP CMED</v>
          </cell>
        </row>
        <row r="7975">
          <cell r="B7975" t="str">
            <v>14051219110102</v>
          </cell>
          <cell r="C7975" t="str">
            <v>LPC REF LEAS VENC REF SEGUROS RP CMED</v>
          </cell>
        </row>
        <row r="7976">
          <cell r="B7976" t="str">
            <v>14051219110103</v>
          </cell>
          <cell r="C7976" t="str">
            <v>LPC REF LEAS VENC REF IGV RP CMED</v>
          </cell>
        </row>
        <row r="7977">
          <cell r="B7977" t="str">
            <v>14051219110104</v>
          </cell>
          <cell r="C7977" t="str">
            <v>LPC REF LEAS INT DIFERIDOS VENC REF RP</v>
          </cell>
        </row>
        <row r="7978">
          <cell r="B7978" t="str">
            <v>14051219110105</v>
          </cell>
          <cell r="C7978" t="str">
            <v>LPC REF LEAS SEG INT DIF VENC REF RP C</v>
          </cell>
        </row>
        <row r="7979">
          <cell r="B7979" t="str">
            <v>14051219110106</v>
          </cell>
          <cell r="C7979" t="str">
            <v>LPC REF LEAS BPE DEL BIEN VENC REF RP</v>
          </cell>
        </row>
        <row r="7980">
          <cell r="B7980" t="str">
            <v>14051219110107</v>
          </cell>
          <cell r="C7980" t="str">
            <v>LPC REF LEAS BPE VENC REF SEGUROS RP C</v>
          </cell>
        </row>
        <row r="7981">
          <cell r="B7981" t="str">
            <v>14051219110108</v>
          </cell>
          <cell r="C7981" t="str">
            <v>LPC REF LEAS BPE VENC REF IGV RP CMED</v>
          </cell>
        </row>
        <row r="7982">
          <cell r="B7982" t="str">
            <v>14051219110109</v>
          </cell>
          <cell r="C7982" t="str">
            <v>LPC REF LEAS BPE INT DIFERIDOS VENC RE</v>
          </cell>
        </row>
        <row r="7983">
          <cell r="B7983" t="str">
            <v>14051219110110</v>
          </cell>
          <cell r="C7983" t="str">
            <v>LPC REF LEAS BPE SEG INT DIF VENC REF</v>
          </cell>
        </row>
        <row r="7984">
          <cell r="B7984" t="str">
            <v>14051219110111</v>
          </cell>
          <cell r="C7984" t="str">
            <v>LPC REF LS COFIGAS VEN PRI CMED</v>
          </cell>
        </row>
        <row r="7985">
          <cell r="B7985" t="str">
            <v>14051219110112</v>
          </cell>
          <cell r="C7985" t="str">
            <v>LPC REF LS COFIGAS CAP INT DIF VEN PDL</v>
          </cell>
        </row>
        <row r="7986">
          <cell r="B7986" t="str">
            <v>14051219110113</v>
          </cell>
          <cell r="C7986" t="str">
            <v>LPC REF LS COFIGAS SEG BIEN VEN PDS CM</v>
          </cell>
        </row>
        <row r="7987">
          <cell r="B7987" t="str">
            <v>14051219110114</v>
          </cell>
          <cell r="C7987" t="str">
            <v>LPC REF LS COFIGAS PRIMA SEG VEN PSG C</v>
          </cell>
        </row>
        <row r="7988">
          <cell r="B7988" t="str">
            <v>14051219110115</v>
          </cell>
          <cell r="C7988" t="str">
            <v>LPC REF LS COFIGAS IGV VEN PIG CMED</v>
          </cell>
        </row>
        <row r="7989">
          <cell r="B7989" t="str">
            <v>14051219240101</v>
          </cell>
          <cell r="C7989" t="str">
            <v>CL PRE JUD PAG RFA SUBORD VENC CMED</v>
          </cell>
        </row>
        <row r="7990">
          <cell r="B7990" t="str">
            <v>14051219240102</v>
          </cell>
          <cell r="C7990" t="str">
            <v>CL PRE JUD PAG RFA FINANC VENC CMED</v>
          </cell>
        </row>
        <row r="7991">
          <cell r="B7991" t="str">
            <v>14051219240103</v>
          </cell>
          <cell r="C7991" t="str">
            <v>CL PAG.REF.RFA SUBOR CMED VENC</v>
          </cell>
        </row>
        <row r="7992">
          <cell r="B7992" t="str">
            <v>14051219240104</v>
          </cell>
          <cell r="C7992" t="str">
            <v>CL P.REF.RFA FINANC CMED VENC</v>
          </cell>
        </row>
        <row r="7993">
          <cell r="B7993" t="str">
            <v>14051219240201</v>
          </cell>
          <cell r="C7993" t="str">
            <v>JCC PRE JUD PAG RFA FINANC VENC CMED</v>
          </cell>
        </row>
        <row r="7994">
          <cell r="B7994" t="str">
            <v>14051219240202</v>
          </cell>
          <cell r="C7994" t="str">
            <v>JCC PRE JUD PAG RFA SUBORD VENC CMED</v>
          </cell>
        </row>
        <row r="7995">
          <cell r="B7995" t="str">
            <v>14051219990701</v>
          </cell>
          <cell r="C7995" t="str">
            <v>RCC  CRÉDITOS A MEDIANAS EMPRESAS</v>
          </cell>
        </row>
        <row r="7996">
          <cell r="B7996" t="str">
            <v>14051221000101</v>
          </cell>
          <cell r="C7996" t="str">
            <v>CL CXL CC ACEPTAC BKT CL VEN CMED</v>
          </cell>
        </row>
        <row r="7997">
          <cell r="B7997" t="str">
            <v>14051221000102</v>
          </cell>
          <cell r="C7997" t="str">
            <v>CL CXL AVAL X ACEPTAC VENC CMED</v>
          </cell>
        </row>
        <row r="7998">
          <cell r="B7998" t="str">
            <v>14051221000103</v>
          </cell>
          <cell r="C7998" t="str">
            <v>CL CXL CRED. X LIQUI.CC AVAL VEN CMED</v>
          </cell>
        </row>
        <row r="7999">
          <cell r="B7999" t="str">
            <v>14051221000104</v>
          </cell>
          <cell r="C7999" t="str">
            <v>CL CXL.CAR CRED VISTA VEN CMED</v>
          </cell>
        </row>
        <row r="8000">
          <cell r="B8000" t="str">
            <v>14051221000105</v>
          </cell>
          <cell r="C8000" t="str">
            <v>CL CXL.STAND BY VEN CMED</v>
          </cell>
        </row>
        <row r="8001">
          <cell r="B8001" t="str">
            <v>14051221000108</v>
          </cell>
          <cell r="C8001" t="str">
            <v>CL CXL.COBRA AVALA VEN CMED</v>
          </cell>
        </row>
        <row r="8002">
          <cell r="B8002" t="str">
            <v>14051221000109</v>
          </cell>
          <cell r="C8002" t="str">
            <v>CL CRED.POR LIQ. CARTA FIANZA VEN CMED</v>
          </cell>
        </row>
        <row r="8003">
          <cell r="B8003" t="str">
            <v>14051221000201</v>
          </cell>
          <cell r="C8003" t="str">
            <v>JCC COB.PRE.JUD. CARTA FIANZA CMED</v>
          </cell>
        </row>
        <row r="8004">
          <cell r="B8004" t="str">
            <v>14051222060101</v>
          </cell>
          <cell r="C8004" t="str">
            <v>CL PAG.REF.TV VENC CMED</v>
          </cell>
        </row>
        <row r="8005">
          <cell r="B8005" t="str">
            <v>14051222060201</v>
          </cell>
          <cell r="C8005" t="str">
            <v>LPC PAG TV REESTRUC COFIDE VENC CMED</v>
          </cell>
        </row>
        <row r="8006">
          <cell r="B8006" t="str">
            <v>14051222110101</v>
          </cell>
          <cell r="C8006" t="str">
            <v>LPC LEAS INT DIF VENC REESTR RP CMED</v>
          </cell>
        </row>
        <row r="8007">
          <cell r="B8007" t="str">
            <v>14051222110102</v>
          </cell>
          <cell r="C8007" t="str">
            <v>LPC LEAS SEG INT DIF VENC REESTR RP CM</v>
          </cell>
        </row>
        <row r="8008">
          <cell r="B8008" t="str">
            <v>14051222110103</v>
          </cell>
          <cell r="C8008" t="str">
            <v>LPC LEAS VENC REF SEG RP REESTR CMED</v>
          </cell>
        </row>
        <row r="8009">
          <cell r="B8009" t="str">
            <v>14051222110104</v>
          </cell>
          <cell r="C8009" t="str">
            <v>LPC LEAS VENC REF IGV RP REESTR  CMED</v>
          </cell>
        </row>
        <row r="8010">
          <cell r="B8010" t="str">
            <v>14051222110105</v>
          </cell>
          <cell r="C8010" t="str">
            <v>LPC LEAS DEL BIEN VENC REESTR RP CMED</v>
          </cell>
        </row>
        <row r="8011">
          <cell r="B8011" t="str">
            <v>14051226000101</v>
          </cell>
          <cell r="C8011" t="str">
            <v>MYP EXPORT.POST EMBARQUE  VENC CMED</v>
          </cell>
        </row>
        <row r="8012">
          <cell r="B8012" t="str">
            <v>14051226000102</v>
          </cell>
          <cell r="C8012" t="str">
            <v>MYP EXPORT.PRE EMBARQ REC PROP  VENC C</v>
          </cell>
        </row>
        <row r="8013">
          <cell r="B8013" t="str">
            <v>14051226000103</v>
          </cell>
          <cell r="C8013" t="str">
            <v>MYP D/P EXPORT.POST EMBARQ VIG CMED</v>
          </cell>
        </row>
        <row r="8014">
          <cell r="B8014" t="str">
            <v>14051226000104</v>
          </cell>
          <cell r="C8014" t="str">
            <v>MYP D/P EXPORT.PRE EMBARQ  VENC CMED</v>
          </cell>
        </row>
        <row r="8015">
          <cell r="B8015" t="str">
            <v>14051226000105</v>
          </cell>
          <cell r="C8015" t="str">
            <v>MYP D/P IMPOR REC PROP COM VENC CMED</v>
          </cell>
        </row>
        <row r="8016">
          <cell r="B8016" t="str">
            <v>14051226000106</v>
          </cell>
          <cell r="C8016" t="str">
            <v>MYP FINANC IMPORT CAPITAL DE TRAB MES</v>
          </cell>
        </row>
        <row r="8017">
          <cell r="B8017" t="str">
            <v>14051226000107</v>
          </cell>
          <cell r="C8017" t="str">
            <v>MYP FINANC IMPORT ACT FIJO VENC CMED</v>
          </cell>
        </row>
        <row r="8018">
          <cell r="B8018" t="str">
            <v>14051226000108</v>
          </cell>
          <cell r="C8018" t="str">
            <v>MYP IMPANC IMPORT CAPITAL DE TRAB  VEN</v>
          </cell>
        </row>
        <row r="8019">
          <cell r="B8019" t="str">
            <v>14051226000109</v>
          </cell>
          <cell r="C8019" t="str">
            <v>MYP D/P FIN IMPOR ACT FIJO VENC CMED</v>
          </cell>
        </row>
        <row r="8020">
          <cell r="B8020" t="str">
            <v>14051226000110</v>
          </cell>
          <cell r="C8020" t="str">
            <v>MYP COMP DEUD AF VIG CMED VENC</v>
          </cell>
        </row>
        <row r="8021">
          <cell r="B8021" t="str">
            <v>14051226000111</v>
          </cell>
          <cell r="C8021" t="str">
            <v>MYP COMP DEUD AF VIG CMED VENC D/P</v>
          </cell>
        </row>
        <row r="8022">
          <cell r="B8022" t="str">
            <v>14051226000201</v>
          </cell>
          <cell r="C8022" t="str">
            <v>CL PAG IMPORT.D/P VENC CMED</v>
          </cell>
        </row>
        <row r="8023">
          <cell r="B8023" t="str">
            <v>14051226000202</v>
          </cell>
          <cell r="C8023" t="str">
            <v>LPC PAG.VENC EX PRE EMB D/P CMED</v>
          </cell>
        </row>
        <row r="8024">
          <cell r="B8024" t="str">
            <v>14051226000203</v>
          </cell>
          <cell r="C8024" t="str">
            <v>LPC PAG EXP POST EMB RP D/P CMED</v>
          </cell>
        </row>
        <row r="8025">
          <cell r="B8025" t="str">
            <v>14051226000204</v>
          </cell>
          <cell r="C8025" t="str">
            <v>CL PAG EXP PRE EM.RP VEN CMED</v>
          </cell>
        </row>
        <row r="8026">
          <cell r="B8026" t="str">
            <v>14051226000205</v>
          </cell>
          <cell r="C8026" t="str">
            <v>CL PAG EXP POST EMB RP CMED VENC</v>
          </cell>
        </row>
        <row r="8027">
          <cell r="B8027" t="str">
            <v>14051226000206</v>
          </cell>
          <cell r="C8027" t="str">
            <v>CL PAG IMPOR VENC CMED</v>
          </cell>
        </row>
        <row r="8028">
          <cell r="B8028" t="str">
            <v>14051226000207</v>
          </cell>
          <cell r="C8028" t="str">
            <v>LPC WORK CAP. EX PRE EMB.VEN CMED</v>
          </cell>
        </row>
        <row r="8029">
          <cell r="B8029" t="str">
            <v>14051226000208</v>
          </cell>
          <cell r="C8029" t="str">
            <v>LPC FINANC PRE EMBARQUE</v>
          </cell>
        </row>
        <row r="8030">
          <cell r="B8030" t="str">
            <v>14051226000209</v>
          </cell>
          <cell r="C8030" t="str">
            <v>LPC FINANC PRE EMBARQUE D/P</v>
          </cell>
        </row>
        <row r="8031">
          <cell r="B8031" t="str">
            <v>14051226000210</v>
          </cell>
          <cell r="C8031" t="str">
            <v>LPC FINANC PRE EMBARQUE-SEPYMEX CMED</v>
          </cell>
        </row>
        <row r="8032">
          <cell r="B8032" t="str">
            <v>14051226000211</v>
          </cell>
          <cell r="C8032" t="str">
            <v>LPC FINANC PRE EMBARQUE D/P-SEPYMEX CM</v>
          </cell>
        </row>
        <row r="8033">
          <cell r="B8033" t="str">
            <v>14051226000212</v>
          </cell>
          <cell r="C8033" t="str">
            <v>LPC PRE EMBARQUE FINANC. VEN. NORM CME</v>
          </cell>
        </row>
        <row r="8034">
          <cell r="B8034" t="str">
            <v>14051226000213</v>
          </cell>
          <cell r="C8034" t="str">
            <v>LPC PRE EMBARQUE FINANC. VEN. DUPE CME</v>
          </cell>
        </row>
        <row r="8035">
          <cell r="B8035" t="str">
            <v>14051226000214</v>
          </cell>
          <cell r="C8035" t="str">
            <v>LPC POST EMBARQUE FINANC. VEN. NORM CM</v>
          </cell>
        </row>
        <row r="8036">
          <cell r="B8036" t="str">
            <v>14051226000215</v>
          </cell>
          <cell r="C8036" t="str">
            <v>LPC POST EMBARQUE FINANC. VEN. DUPE CM</v>
          </cell>
        </row>
        <row r="8037">
          <cell r="B8037" t="str">
            <v>14051226000216</v>
          </cell>
          <cell r="C8037" t="str">
            <v>LPC IMPORT. CARTA CREDITO  FINANC. VEN</v>
          </cell>
        </row>
        <row r="8038">
          <cell r="B8038" t="str">
            <v>14051226000217</v>
          </cell>
          <cell r="C8038" t="str">
            <v>LPC IMPORT. CARTA CREDITO  FINANC. VEN</v>
          </cell>
        </row>
        <row r="8039">
          <cell r="B8039" t="str">
            <v>14051226000218</v>
          </cell>
          <cell r="C8039" t="str">
            <v>LPC IMPORT.  FINANC. VEN. NORM CMED</v>
          </cell>
        </row>
        <row r="8040">
          <cell r="B8040" t="str">
            <v>14051226000219</v>
          </cell>
          <cell r="C8040" t="str">
            <v>LPC IMPORT.  FINANC. VEN. DUPE CMED</v>
          </cell>
        </row>
        <row r="8041">
          <cell r="B8041" t="str">
            <v>14051226000220</v>
          </cell>
          <cell r="C8041" t="str">
            <v>LPC PAGARE FORFAITING VENC CMED</v>
          </cell>
        </row>
        <row r="8042">
          <cell r="B8042" t="str">
            <v>14051226000221</v>
          </cell>
          <cell r="C8042" t="str">
            <v>LPC PAGARE FORFAITING VENC D/P  CMED</v>
          </cell>
        </row>
        <row r="8043">
          <cell r="B8043" t="str">
            <v>14051226000301</v>
          </cell>
          <cell r="C8043" t="str">
            <v>CL PRE JUDIC PREST EXPORT VENC CMED GL</v>
          </cell>
        </row>
        <row r="8044">
          <cell r="B8044" t="str">
            <v>14051226000302</v>
          </cell>
          <cell r="C8044" t="str">
            <v>CL PRE JUDIC PAG.IMPORT VENC CMED GL70</v>
          </cell>
        </row>
        <row r="8045">
          <cell r="B8045" t="str">
            <v>14051226000303</v>
          </cell>
          <cell r="C8045" t="str">
            <v>CL PRE JUDIC CARTAS CRED VENC CMED GL7</v>
          </cell>
        </row>
        <row r="8046">
          <cell r="B8046" t="str">
            <v>14051226000304</v>
          </cell>
          <cell r="C8046" t="str">
            <v>CL PRE JUDIC CARTA FIANZA VENC CMED GL</v>
          </cell>
        </row>
        <row r="8047">
          <cell r="B8047" t="str">
            <v>14051226000305</v>
          </cell>
          <cell r="C8047" t="str">
            <v>CL EX FORFAITING CAPITAL VENC CMED</v>
          </cell>
        </row>
        <row r="8048">
          <cell r="B8048" t="str">
            <v>14051226000306</v>
          </cell>
          <cell r="C8048" t="str">
            <v>CL PAG.PRE EX EMBAR. D/P. VEN. CMED</v>
          </cell>
        </row>
        <row r="8049">
          <cell r="B8049" t="str">
            <v>14051226000307</v>
          </cell>
          <cell r="C8049" t="str">
            <v>CL PAG.POST. EX EMBAR. D/P. VEN. CCOR</v>
          </cell>
        </row>
        <row r="8050">
          <cell r="B8050" t="str">
            <v>14051226000308</v>
          </cell>
          <cell r="C8050" t="str">
            <v>CL EX VEN PAG.IMPORTAC.D/P CMED</v>
          </cell>
        </row>
        <row r="8051">
          <cell r="B8051" t="str">
            <v>14051226000401</v>
          </cell>
          <cell r="C8051" t="str">
            <v>JCC PRE JUDIC PREST EXPORT VENC CMED G</v>
          </cell>
        </row>
        <row r="8052">
          <cell r="B8052" t="str">
            <v>14051226000402</v>
          </cell>
          <cell r="C8052" t="str">
            <v>CJ PRE JUDIC PAG.IMPORT VENC CMED GL70</v>
          </cell>
        </row>
        <row r="8053">
          <cell r="B8053" t="str">
            <v>14051226000403</v>
          </cell>
          <cell r="C8053" t="str">
            <v>JCC PRE JUDIC CARTAS CRED VENC CMED GL</v>
          </cell>
        </row>
        <row r="8054">
          <cell r="B8054" t="str">
            <v>14051226000404</v>
          </cell>
          <cell r="C8054" t="str">
            <v>JCC PRE JUDIC CARTA FIANZA VENC CMED G</v>
          </cell>
        </row>
        <row r="8055">
          <cell r="B8055" t="str">
            <v>14051226000501</v>
          </cell>
          <cell r="C8055" t="str">
            <v>FCD COMEX EXPO VENC NORM  CMED</v>
          </cell>
        </row>
        <row r="8056">
          <cell r="B8056" t="str">
            <v>14051226000502</v>
          </cell>
          <cell r="C8056" t="str">
            <v>LPC COFIDE FONDOS CRECER CMED  VEN\NOR</v>
          </cell>
        </row>
        <row r="8057">
          <cell r="B8057" t="str">
            <v>14051226000503</v>
          </cell>
          <cell r="C8057" t="str">
            <v>LPC COFIDE FONDOS CRECER CMED  VEN\DUP</v>
          </cell>
        </row>
        <row r="8058">
          <cell r="B8058" t="str">
            <v>14051226000504</v>
          </cell>
          <cell r="C8058" t="str">
            <v>LPC COFIDE FONDOS CRECER CMED  VEN\NOR</v>
          </cell>
        </row>
        <row r="8059">
          <cell r="B8059" t="str">
            <v>14051226000505</v>
          </cell>
          <cell r="C8059" t="str">
            <v>LPC COFIDE FONDOS CRECER CMED  VEN\DUP</v>
          </cell>
        </row>
        <row r="8060">
          <cell r="B8060" t="str">
            <v>14051226000506</v>
          </cell>
          <cell r="C8060" t="str">
            <v>LPC REPROG EM COVID-19 POST EMB INT RE</v>
          </cell>
        </row>
        <row r="8061">
          <cell r="B8061" t="str">
            <v>14051226000507</v>
          </cell>
          <cell r="C8061" t="str">
            <v>LPC REPROG EM COVID-19 POST EMB INT CG</v>
          </cell>
        </row>
        <row r="8062">
          <cell r="B8062" t="str">
            <v>14051226000508</v>
          </cell>
          <cell r="C8062" t="str">
            <v>LPC REPROG EM COVID-19 FINAN.COMEX VEN</v>
          </cell>
        </row>
        <row r="8063">
          <cell r="B8063" t="str">
            <v>14051226000509</v>
          </cell>
          <cell r="C8063" t="str">
            <v>LPC REPROG EM COVID-19 FINAN.COMEX VEN</v>
          </cell>
        </row>
        <row r="8064">
          <cell r="B8064" t="str">
            <v>14051226000510</v>
          </cell>
          <cell r="C8064" t="str">
            <v>LPC REPROG EM COVID-19 POST EMB INT RE</v>
          </cell>
        </row>
        <row r="8065">
          <cell r="B8065" t="str">
            <v>14051226000511</v>
          </cell>
          <cell r="C8065" t="str">
            <v>LPC REPROG EM COVID-19 POST EMB INT CM</v>
          </cell>
        </row>
        <row r="8066">
          <cell r="B8066" t="str">
            <v>14051230000101</v>
          </cell>
          <cell r="C8066" t="str">
            <v>LPC PAG FINAN PROY D/P VENC CMED</v>
          </cell>
        </row>
        <row r="8067">
          <cell r="B8067" t="str">
            <v>14051230000102</v>
          </cell>
          <cell r="C8067" t="str">
            <v>LPC PAG FINAN PROY  VENC CMED</v>
          </cell>
        </row>
        <row r="8068">
          <cell r="B8068" t="str">
            <v>14051230000103</v>
          </cell>
          <cell r="C8068" t="str">
            <v>LPC PAG. FINANC PROY COFIDE VEN CMED</v>
          </cell>
        </row>
        <row r="8069">
          <cell r="B8069" t="str">
            <v>14051230000104</v>
          </cell>
          <cell r="C8069" t="str">
            <v>LPC  PAG. FINANC PROY COFIDE  VENC D/P</v>
          </cell>
        </row>
        <row r="8070">
          <cell r="B8070" t="str">
            <v>14051230000107</v>
          </cell>
          <cell r="C8070" t="str">
            <v>LPC PAG FINAN PROY VERDE-SOCIAL CMED D</v>
          </cell>
        </row>
        <row r="8071">
          <cell r="B8071" t="str">
            <v>14051230000108</v>
          </cell>
          <cell r="C8071" t="str">
            <v>LPC PAG FINAN PROY VERDE-SOCIAL CMED N</v>
          </cell>
        </row>
        <row r="8072">
          <cell r="B8072" t="str">
            <v>14051230000109</v>
          </cell>
          <cell r="C8072" t="str">
            <v>LPC PAG FINAN PROY VINC-SOSTENIB CMED</v>
          </cell>
        </row>
        <row r="8073">
          <cell r="B8073" t="str">
            <v>14051230000110</v>
          </cell>
          <cell r="C8073" t="str">
            <v>LPC PAG FINAN PROY VINC-SOSTENIB CMED</v>
          </cell>
        </row>
        <row r="8074">
          <cell r="B8074" t="str">
            <v>14051230000111</v>
          </cell>
          <cell r="C8074" t="str">
            <v>LPC LEASING FINANCIACION PROYECTO CMED</v>
          </cell>
        </row>
        <row r="8075">
          <cell r="B8075" t="str">
            <v>14051230000112</v>
          </cell>
          <cell r="C8075" t="str">
            <v>LPC LEASING FINANCIACION PROYECTO CMED</v>
          </cell>
        </row>
        <row r="8076">
          <cell r="B8076" t="str">
            <v>14051233000101</v>
          </cell>
          <cell r="C8076" t="str">
            <v>LPC PAG INMOBILIARIO CMED</v>
          </cell>
        </row>
        <row r="8077">
          <cell r="B8077" t="str">
            <v>14051233000701</v>
          </cell>
          <cell r="C8077" t="str">
            <v>RCC  CRÉDITOS A MEDIANAS EMP - FINANCI</v>
          </cell>
        </row>
        <row r="8078">
          <cell r="B8078" t="str">
            <v>14051233000702</v>
          </cell>
          <cell r="C8078" t="str">
            <v>LPC PAG BIENES INMB RENTA VERDE-SOCIAL</v>
          </cell>
        </row>
        <row r="8079">
          <cell r="B8079" t="str">
            <v>14051233000703</v>
          </cell>
          <cell r="C8079" t="str">
            <v>LPC PAG BIENES INMB RENTA VERDE-SOCIAL</v>
          </cell>
        </row>
        <row r="8080">
          <cell r="B8080" t="str">
            <v>14051233000704</v>
          </cell>
          <cell r="C8080" t="str">
            <v>LPC PAG BIENES INMB RENTA VINC-SOSTENI</v>
          </cell>
        </row>
        <row r="8081">
          <cell r="B8081" t="str">
            <v>14051233000705</v>
          </cell>
          <cell r="C8081" t="str">
            <v>LPC PAG BIENES INMB RENTA VINC-SOSTENI</v>
          </cell>
        </row>
        <row r="8082">
          <cell r="B8082" t="str">
            <v>14051302010101</v>
          </cell>
          <cell r="C8082" t="str">
            <v>TC VISA COMERC COLOC.DISP.EFECT. CPEM</v>
          </cell>
        </row>
        <row r="8083">
          <cell r="B8083" t="str">
            <v>14051302010102</v>
          </cell>
          <cell r="C8083" t="str">
            <v>TC MC COMERCIAL. COLOC. CPEM</v>
          </cell>
        </row>
        <row r="8084">
          <cell r="B8084" t="str">
            <v>14051302010103</v>
          </cell>
          <cell r="C8084" t="str">
            <v>TC AMEX COMERC COLOC.DISP.EFECT. CPEM</v>
          </cell>
        </row>
        <row r="8085">
          <cell r="B8085" t="str">
            <v>14051302010104</v>
          </cell>
          <cell r="C8085" t="str">
            <v>TC VEA COMERCIAL. COLOC. DISP. CPEM</v>
          </cell>
        </row>
        <row r="8086">
          <cell r="B8086" t="str">
            <v>14051302010105</v>
          </cell>
          <cell r="C8086" t="str">
            <v>TC COLOC. DISP.EFECTIVO EN CUOTAS VEN.</v>
          </cell>
        </row>
        <row r="8087">
          <cell r="B8087" t="str">
            <v>14051302010106</v>
          </cell>
          <cell r="C8087" t="str">
            <v>TC AMEX D/E CUOTAS VEN CPEM</v>
          </cell>
        </row>
        <row r="8088">
          <cell r="B8088" t="str">
            <v>14051302010107</v>
          </cell>
          <cell r="C8088" t="str">
            <v>TC AMEX D/E REV VEN CPEM</v>
          </cell>
        </row>
        <row r="8089">
          <cell r="B8089" t="str">
            <v>14051302010108</v>
          </cell>
          <cell r="C8089" t="str">
            <v>TC MC D/E CUOTAS VEN CPEM</v>
          </cell>
        </row>
        <row r="8090">
          <cell r="B8090" t="str">
            <v>14051302010109</v>
          </cell>
          <cell r="C8090" t="str">
            <v>TC MC D/E REV VEN CPEM</v>
          </cell>
        </row>
        <row r="8091">
          <cell r="B8091" t="str">
            <v>14051302010110</v>
          </cell>
          <cell r="C8091" t="str">
            <v>TC VISA D/E CUOTAS VEN CPEM</v>
          </cell>
        </row>
        <row r="8092">
          <cell r="B8092" t="str">
            <v>14051302010111</v>
          </cell>
          <cell r="C8092" t="str">
            <v>TC VISA D/E REV VEN CPEM</v>
          </cell>
        </row>
        <row r="8093">
          <cell r="B8093" t="str">
            <v>14051302010201</v>
          </cell>
          <cell r="C8093" t="str">
            <v>CL PRE JUD TC VISA PJ DISP EFEC CPEM</v>
          </cell>
        </row>
        <row r="8094">
          <cell r="B8094" t="str">
            <v>14051302010202</v>
          </cell>
          <cell r="C8094" t="str">
            <v>CL PRE JUD TC.AMEX PJ DISP EFEC CPEM</v>
          </cell>
        </row>
        <row r="8095">
          <cell r="B8095" t="str">
            <v>14051302010203</v>
          </cell>
          <cell r="C8095" t="str">
            <v>CL PRE JUD TC.MASTER PJ DISP EFEC CPEM</v>
          </cell>
        </row>
        <row r="8096">
          <cell r="B8096" t="str">
            <v>14051302020101</v>
          </cell>
          <cell r="C8096" t="str">
            <v>TC VISA COMERCIAL COLOC.COMPRAS CPEM</v>
          </cell>
        </row>
        <row r="8097">
          <cell r="B8097" t="str">
            <v>14051302020102</v>
          </cell>
          <cell r="C8097" t="str">
            <v>TC MC COMERCIAL. COLOC. COMPRA CPEM</v>
          </cell>
        </row>
        <row r="8098">
          <cell r="B8098" t="str">
            <v>14051302020103</v>
          </cell>
          <cell r="C8098" t="str">
            <v>TC AMEX COMERCIAL COLOC.COMPRAS CPEM</v>
          </cell>
        </row>
        <row r="8099">
          <cell r="B8099" t="str">
            <v>14051302020104</v>
          </cell>
          <cell r="C8099" t="str">
            <v>TC VEA COMERCIAL. COLOC. COMPRA CPEM</v>
          </cell>
        </row>
        <row r="8100">
          <cell r="B8100" t="str">
            <v>14051302020105</v>
          </cell>
          <cell r="C8100" t="str">
            <v>TC COLOC.COMPRAS EN CUOTAS VEN. CPEM</v>
          </cell>
        </row>
        <row r="8101">
          <cell r="B8101" t="str">
            <v>14051302020106</v>
          </cell>
          <cell r="C8101" t="str">
            <v>TC AMEX COMPRA CUOTAS VEN CPEM</v>
          </cell>
        </row>
        <row r="8102">
          <cell r="B8102" t="str">
            <v>14051302020107</v>
          </cell>
          <cell r="C8102" t="str">
            <v>TC AMEX COMPRA REV VEN CPEM</v>
          </cell>
        </row>
        <row r="8103">
          <cell r="B8103" t="str">
            <v>14051302020108</v>
          </cell>
          <cell r="C8103" t="str">
            <v>TC MC COMPRA CUOTAS VEN CPEM</v>
          </cell>
        </row>
        <row r="8104">
          <cell r="B8104" t="str">
            <v>14051302020109</v>
          </cell>
          <cell r="C8104" t="str">
            <v>TC MC COMPRA REV VEN CPEM</v>
          </cell>
        </row>
        <row r="8105">
          <cell r="B8105" t="str">
            <v>14051302020110</v>
          </cell>
          <cell r="C8105" t="str">
            <v>TC VISA COMPRA CUOTAS VEN CPEM</v>
          </cell>
        </row>
        <row r="8106">
          <cell r="B8106" t="str">
            <v>14051302020111</v>
          </cell>
          <cell r="C8106" t="str">
            <v>TC VISA COMPRA REV VEN CPEM</v>
          </cell>
        </row>
        <row r="8107">
          <cell r="B8107" t="str">
            <v>14051302020201</v>
          </cell>
          <cell r="C8107" t="str">
            <v>CL PRE JUD TC VISA PJ CONSUM. CPEM</v>
          </cell>
        </row>
        <row r="8108">
          <cell r="B8108" t="str">
            <v>14051302020202</v>
          </cell>
          <cell r="C8108" t="str">
            <v>CL PRE JUD TC.AMEX PJ CONSU CPEM</v>
          </cell>
        </row>
        <row r="8109">
          <cell r="B8109" t="str">
            <v>14051302020203</v>
          </cell>
          <cell r="C8109" t="str">
            <v>CL PRE JUD TC.MASTER PJ CONSU CPEM</v>
          </cell>
        </row>
        <row r="8110">
          <cell r="B8110" t="str">
            <v>14051302030101</v>
          </cell>
          <cell r="C8110" t="str">
            <v>JCC PRE JUD TC.MASTER PJ CONSU CPEM</v>
          </cell>
        </row>
        <row r="8111">
          <cell r="B8111" t="str">
            <v>14051302030102</v>
          </cell>
          <cell r="C8111" t="str">
            <v>JCC PRE JUD TC VISA PJ CONSUM. CPEM</v>
          </cell>
        </row>
        <row r="8112">
          <cell r="B8112" t="str">
            <v>14051302030103</v>
          </cell>
          <cell r="C8112" t="str">
            <v>JCC PRE JUD TC.AMEX PJ CONSU CPEM</v>
          </cell>
        </row>
        <row r="8113">
          <cell r="B8113" t="str">
            <v>14051302030104</v>
          </cell>
          <cell r="C8113" t="str">
            <v>JCC PRE JUD TC.MASTER PJ DISP EFEC CPE</v>
          </cell>
        </row>
        <row r="8114">
          <cell r="B8114" t="str">
            <v>14051302030105</v>
          </cell>
          <cell r="C8114" t="str">
            <v>JCC PRE JUD TC VISA PJ DISP EFEC CPEM</v>
          </cell>
        </row>
        <row r="8115">
          <cell r="B8115" t="str">
            <v>14051302030106</v>
          </cell>
          <cell r="C8115" t="str">
            <v>JCC PRE JUD TC.AMEX PJ DISP EFEC CPEM</v>
          </cell>
        </row>
        <row r="8116">
          <cell r="B8116" t="str">
            <v>14051302090101</v>
          </cell>
          <cell r="C8116" t="str">
            <v>TC VISA COMERC COLOC.OTROS CPEM</v>
          </cell>
        </row>
        <row r="8117">
          <cell r="B8117" t="str">
            <v>14051302090102</v>
          </cell>
          <cell r="C8117" t="str">
            <v>TC MC COMERC COLOC.OTROS CPEM</v>
          </cell>
        </row>
        <row r="8118">
          <cell r="B8118" t="str">
            <v>14051302090103</v>
          </cell>
          <cell r="C8118" t="str">
            <v>TC AMEX COMERC COLOC.OTROS CPEM</v>
          </cell>
        </row>
        <row r="8119">
          <cell r="B8119" t="str">
            <v>14051302090104</v>
          </cell>
          <cell r="C8119" t="str">
            <v>TC VEA COMERC COLOC.OTROS CPEM</v>
          </cell>
        </row>
        <row r="8120">
          <cell r="B8120" t="str">
            <v>14051302090105</v>
          </cell>
          <cell r="C8120" t="str">
            <v>TC REPROGRAMACION VEN. CPEM</v>
          </cell>
        </row>
        <row r="8121">
          <cell r="B8121" t="str">
            <v>14051302090106</v>
          </cell>
          <cell r="C8121" t="str">
            <v>TC AMEX CDEUDA PAR VEN CPEM</v>
          </cell>
        </row>
        <row r="8122">
          <cell r="B8122" t="str">
            <v>14051302090107</v>
          </cell>
          <cell r="C8122" t="str">
            <v>TC AMEX CDEUDA REV VEN CPEM</v>
          </cell>
        </row>
        <row r="8123">
          <cell r="B8123" t="str">
            <v>14051302090108</v>
          </cell>
          <cell r="C8123" t="str">
            <v>TC AMEX EXTRACASH VEN CPEM</v>
          </cell>
        </row>
        <row r="8124">
          <cell r="B8124" t="str">
            <v>14051302090109</v>
          </cell>
          <cell r="C8124" t="str">
            <v>TC AMEX REPROG PAR VEN CPEM</v>
          </cell>
        </row>
        <row r="8125">
          <cell r="B8125" t="str">
            <v>14051302090110</v>
          </cell>
          <cell r="C8125" t="str">
            <v>TC AMEX REPROG REV VEN CPEM</v>
          </cell>
        </row>
        <row r="8126">
          <cell r="B8126" t="str">
            <v>14051302090111</v>
          </cell>
          <cell r="C8126" t="str">
            <v>TC MC CDEUDA PAR VEN CPEM</v>
          </cell>
        </row>
        <row r="8127">
          <cell r="B8127" t="str">
            <v>14051302090112</v>
          </cell>
          <cell r="C8127" t="str">
            <v>TC MC CDEUDA REV VEN CPEM</v>
          </cell>
        </row>
        <row r="8128">
          <cell r="B8128" t="str">
            <v>14051302090113</v>
          </cell>
          <cell r="C8128" t="str">
            <v>TC MC EXTRACASH VEN CPEM</v>
          </cell>
        </row>
        <row r="8129">
          <cell r="B8129" t="str">
            <v>14051302090114</v>
          </cell>
          <cell r="C8129" t="str">
            <v>TC MC REPROG PAR VEN CPEM</v>
          </cell>
        </row>
        <row r="8130">
          <cell r="B8130" t="str">
            <v>14051302090115</v>
          </cell>
          <cell r="C8130" t="str">
            <v>TC MC REPROG REV VEN CPEM</v>
          </cell>
        </row>
        <row r="8131">
          <cell r="B8131" t="str">
            <v>14051302090116</v>
          </cell>
          <cell r="C8131" t="str">
            <v>TC VISA CDEUDA PAR VEN CPEM</v>
          </cell>
        </row>
        <row r="8132">
          <cell r="B8132" t="str">
            <v>14051302090117</v>
          </cell>
          <cell r="C8132" t="str">
            <v>TC VISA CDEUDA REV VEN CPEM</v>
          </cell>
        </row>
        <row r="8133">
          <cell r="B8133" t="str">
            <v>14051302090118</v>
          </cell>
          <cell r="C8133" t="str">
            <v>TC VISA EXTRACASH VEN CPEM</v>
          </cell>
        </row>
        <row r="8134">
          <cell r="B8134" t="str">
            <v>14051302090119</v>
          </cell>
          <cell r="C8134" t="str">
            <v>TC VISA REPROG PAR VEN CPEM</v>
          </cell>
        </row>
        <row r="8135">
          <cell r="B8135" t="str">
            <v>14051302090120</v>
          </cell>
          <cell r="C8135" t="str">
            <v>TC VISA REPROG REV VEN CPEM</v>
          </cell>
        </row>
        <row r="8136">
          <cell r="B8136" t="str">
            <v>14051304000101</v>
          </cell>
          <cell r="C8136" t="str">
            <v>CL PRE JUD SOBR CCTE. PJ VENC CPEM</v>
          </cell>
        </row>
        <row r="8137">
          <cell r="B8137" t="str">
            <v>14051304000201</v>
          </cell>
          <cell r="C8137" t="str">
            <v>IM SOBREG VENC CTA CTE PJ CPEM</v>
          </cell>
        </row>
        <row r="8138">
          <cell r="B8138" t="str">
            <v>14051304000202</v>
          </cell>
          <cell r="C8138" t="str">
            <v>IM SOBREG VENC CTA CTE PJ S/F CPEM</v>
          </cell>
        </row>
        <row r="8139">
          <cell r="B8139" t="str">
            <v>14051304000301</v>
          </cell>
          <cell r="C8139" t="str">
            <v>JCC PRE JUD SOBR CCTE. PJ VENC CPEM</v>
          </cell>
        </row>
        <row r="8140">
          <cell r="B8140" t="str">
            <v>14051305010101</v>
          </cell>
          <cell r="C8140" t="str">
            <v>CL PAG DSCTO VENC CPEM</v>
          </cell>
        </row>
        <row r="8141">
          <cell r="B8141" t="str">
            <v>14051305010102</v>
          </cell>
          <cell r="C8141" t="str">
            <v>CL PAG.DSCTO D/P VENC CPEM</v>
          </cell>
        </row>
        <row r="8142">
          <cell r="B8142" t="str">
            <v>14051305010103</v>
          </cell>
          <cell r="C8142" t="str">
            <v>CL PRE JUDIC DSCTO.PAGARE VEN CPEM</v>
          </cell>
        </row>
        <row r="8143">
          <cell r="B8143" t="str">
            <v>14051305010104</v>
          </cell>
          <cell r="C8143" t="str">
            <v>LPC PAG.TSA.DSCTO D/P VENC CPEM</v>
          </cell>
        </row>
        <row r="8144">
          <cell r="B8144" t="str">
            <v>14051305010105</v>
          </cell>
          <cell r="C8144" t="str">
            <v>LPC PAG.TSA.DSCTO VENC CPEM</v>
          </cell>
        </row>
        <row r="8145">
          <cell r="B8145" t="str">
            <v>14051305020101</v>
          </cell>
          <cell r="C8145" t="str">
            <v>PR LETRAS  DSCTO VC   CPEM</v>
          </cell>
        </row>
        <row r="8146">
          <cell r="B8146" t="str">
            <v>14051305020102</v>
          </cell>
          <cell r="C8146" t="str">
            <v>PR DSCTO ELECTR SM PERU VEN CMED</v>
          </cell>
        </row>
        <row r="8147">
          <cell r="B8147" t="str">
            <v>14051305020103</v>
          </cell>
          <cell r="C8147" t="str">
            <v>PR LETRAS EN DSCTO VEN D/P CPEM</v>
          </cell>
        </row>
        <row r="8148">
          <cell r="B8148" t="str">
            <v>14051305020104</v>
          </cell>
          <cell r="C8148" t="str">
            <v>PR LETRAS T. DESCONTADA  VENC   CPEM 1</v>
          </cell>
        </row>
        <row r="8149">
          <cell r="B8149" t="str">
            <v>14051305020105</v>
          </cell>
          <cell r="C8149" t="str">
            <v>FCD DSCTO ELECTR VENC DUDOSO CPEM</v>
          </cell>
        </row>
        <row r="8150">
          <cell r="B8150" t="str">
            <v>14051305020106</v>
          </cell>
          <cell r="C8150" t="str">
            <v>FCD DESC. LET. VENC. CPEM DUPE</v>
          </cell>
        </row>
        <row r="8151">
          <cell r="B8151" t="str">
            <v>14051305020107</v>
          </cell>
          <cell r="C8151" t="str">
            <v>FCD DESC. FACT. VENC. CPEM DUPE</v>
          </cell>
        </row>
        <row r="8152">
          <cell r="B8152" t="str">
            <v>14051305020108</v>
          </cell>
          <cell r="C8152" t="str">
            <v>FCD DESC. VIRTUAL VENC. CPEM DUPE</v>
          </cell>
        </row>
        <row r="8153">
          <cell r="B8153" t="str">
            <v>14051305020109</v>
          </cell>
          <cell r="C8153" t="str">
            <v>FCD DESC. FACT. NEG. VENC. CPEM DUPE</v>
          </cell>
        </row>
        <row r="8154">
          <cell r="B8154" t="str">
            <v>14051305020110</v>
          </cell>
          <cell r="C8154" t="str">
            <v>FCD DESC. VIRTUAL VENC. CPEM NORMAL</v>
          </cell>
        </row>
        <row r="8155">
          <cell r="B8155" t="str">
            <v>14051305020201</v>
          </cell>
          <cell r="C8155" t="str">
            <v>CL PRE JUDIC DSCTO.LETRAS VENC CPEM GL</v>
          </cell>
        </row>
        <row r="8156">
          <cell r="B8156" t="str">
            <v>14051305030101</v>
          </cell>
          <cell r="C8156" t="str">
            <v>JCC PRE JUDIC DSCTO.PAGARE VEN CPEM</v>
          </cell>
        </row>
        <row r="8157">
          <cell r="B8157" t="str">
            <v>14051305030102</v>
          </cell>
          <cell r="C8157" t="str">
            <v>JCC PRE JUDIC DSCTO.LETRAS VENC CPEM G</v>
          </cell>
        </row>
        <row r="8158">
          <cell r="B8158" t="str">
            <v>14051306010101</v>
          </cell>
          <cell r="C8158" t="str">
            <v>MYP LIN REVOLV VENC CPEM</v>
          </cell>
        </row>
        <row r="8159">
          <cell r="B8159" t="str">
            <v>14051306010102</v>
          </cell>
          <cell r="C8159" t="str">
            <v>MYP D/P LINEA REVOLV VENC CPEM</v>
          </cell>
        </row>
        <row r="8160">
          <cell r="B8160" t="str">
            <v>14051306010103</v>
          </cell>
          <cell r="C8160" t="str">
            <v>MYP REFIN.VENC COBRAN REVOLCPEM</v>
          </cell>
        </row>
        <row r="8161">
          <cell r="B8161" t="str">
            <v>14051306010104</v>
          </cell>
          <cell r="C8161" t="str">
            <v>MYP D/P LIN REV.BPE-BE COM VENC CPEM</v>
          </cell>
        </row>
        <row r="8162">
          <cell r="B8162" t="str">
            <v>14051306010105</v>
          </cell>
          <cell r="C8162" t="str">
            <v>MYP LINEA REV.BPE-BE COM VENC NORM CPE</v>
          </cell>
        </row>
        <row r="8163">
          <cell r="B8163" t="str">
            <v>14051306010106</v>
          </cell>
          <cell r="C8163" t="str">
            <v>MYP LINEA REVOL PROVREFVEN CPEM</v>
          </cell>
        </row>
        <row r="8164">
          <cell r="B8164" t="str">
            <v>14051306010107</v>
          </cell>
          <cell r="C8164" t="str">
            <v>MYP LINEA REVOL REUT.VEN CPEM</v>
          </cell>
        </row>
        <row r="8165">
          <cell r="B8165" t="str">
            <v>14051306010201</v>
          </cell>
          <cell r="C8165" t="str">
            <v>LPC PAG. TV D/P REVOL VEN CPEM</v>
          </cell>
        </row>
        <row r="8166">
          <cell r="B8166" t="str">
            <v>14051306010202</v>
          </cell>
          <cell r="C8166" t="str">
            <v>CL PAG TV REVOLV VEN CPEM</v>
          </cell>
        </row>
        <row r="8167">
          <cell r="B8167" t="str">
            <v>14051306010203</v>
          </cell>
          <cell r="C8167" t="str">
            <v>CL PAG.TV NEG.INMOBIL REVOLV VEN CPEM</v>
          </cell>
        </row>
        <row r="8168">
          <cell r="B8168" t="str">
            <v>14051306010204</v>
          </cell>
          <cell r="C8168" t="str">
            <v>CL P.TV OTROS SUSP.REVOLV VEN CPEM</v>
          </cell>
        </row>
        <row r="8169">
          <cell r="B8169" t="str">
            <v>14051306010205</v>
          </cell>
          <cell r="C8169" t="str">
            <v>CL P.TV REC.COFIDE.REV VEN CPEM</v>
          </cell>
        </row>
        <row r="8170">
          <cell r="B8170" t="str">
            <v>14051306010206</v>
          </cell>
          <cell r="C8170" t="str">
            <v>CL PRE JUDIC RP CAP.TRAB VENC REVOLV.</v>
          </cell>
        </row>
        <row r="8171">
          <cell r="B8171" t="str">
            <v>14051306010207</v>
          </cell>
          <cell r="C8171" t="str">
            <v>CL PRE JUD PAG.TV.COFIDE REVOL CPEM</v>
          </cell>
        </row>
        <row r="8172">
          <cell r="B8172" t="str">
            <v>14051306010208</v>
          </cell>
          <cell r="C8172" t="str">
            <v>CL MYP PRE-JUD.CAP.TRAB.REV.CPEM</v>
          </cell>
        </row>
        <row r="8173">
          <cell r="B8173" t="str">
            <v>14051306010209</v>
          </cell>
          <cell r="C8173" t="str">
            <v>CL PRE JUD TC MASTER PN-DIS.EFE CPEM</v>
          </cell>
        </row>
        <row r="8174">
          <cell r="B8174" t="str">
            <v>14051306010301</v>
          </cell>
          <cell r="C8174" t="str">
            <v>LPC PAG TV D/P REV VENC LPC CPEM</v>
          </cell>
        </row>
        <row r="8175">
          <cell r="B8175" t="str">
            <v>14051306010302</v>
          </cell>
          <cell r="C8175" t="str">
            <v>LPC P.TV REC.COFIDE REVOL VEN CPEM</v>
          </cell>
        </row>
        <row r="8176">
          <cell r="B8176" t="str">
            <v>14051306010303</v>
          </cell>
          <cell r="C8176" t="str">
            <v>LPC VENC PAG TV RP REVOL CPEM</v>
          </cell>
        </row>
        <row r="8177">
          <cell r="B8177" t="str">
            <v>14051306010304</v>
          </cell>
          <cell r="C8177" t="str">
            <v>LPC PAG TV  COFIDE  VENCIDO - D/P</v>
          </cell>
        </row>
        <row r="8178">
          <cell r="B8178" t="str">
            <v>14051306010305</v>
          </cell>
          <cell r="C8178" t="str">
            <v>LPC PAG TV REF VENC REV CPEM</v>
          </cell>
        </row>
        <row r="8179">
          <cell r="B8179" t="str">
            <v>14051306010306</v>
          </cell>
          <cell r="C8179" t="str">
            <v>LPC PAG TV RP MED PLAZO REVOL</v>
          </cell>
        </row>
        <row r="8180">
          <cell r="B8180" t="str">
            <v>14051306010307</v>
          </cell>
          <cell r="C8180" t="str">
            <v>LPC PAG TV RP MED PLAZO REVOL D/P</v>
          </cell>
        </row>
        <row r="8181">
          <cell r="B8181" t="str">
            <v>14051306010308</v>
          </cell>
          <cell r="C8181" t="str">
            <v>LPC PAG TV INMOBILIARIO REV</v>
          </cell>
        </row>
        <row r="8182">
          <cell r="B8182" t="str">
            <v>14051306010309</v>
          </cell>
          <cell r="C8182" t="str">
            <v>LPC PAG TV INMOBILIARIO REV D/P</v>
          </cell>
        </row>
        <row r="8183">
          <cell r="B8183" t="str">
            <v>14051306010310</v>
          </cell>
          <cell r="C8183" t="str">
            <v>LPC PAG TV REVOL EUROS</v>
          </cell>
        </row>
        <row r="8184">
          <cell r="B8184" t="str">
            <v>14051306010311</v>
          </cell>
          <cell r="C8184" t="str">
            <v>LPC PAG TV REVOL EUROS</v>
          </cell>
        </row>
        <row r="8185">
          <cell r="B8185" t="str">
            <v>14051306010312</v>
          </cell>
          <cell r="C8185" t="str">
            <v>PAG TASA VENCIDA - VENC LPC CPEM</v>
          </cell>
        </row>
        <row r="8186">
          <cell r="B8186" t="str">
            <v>14051306010313</v>
          </cell>
          <cell r="C8186" t="str">
            <v>LPC PAG TV INMOBILIARIO REV VEN D/P CP</v>
          </cell>
        </row>
        <row r="8187">
          <cell r="B8187" t="str">
            <v>14051306010314</v>
          </cell>
          <cell r="C8187" t="str">
            <v>LPC PAG DERIVADOS REVOL VENC DUPE CPEM</v>
          </cell>
        </row>
        <row r="8188">
          <cell r="B8188" t="str">
            <v>14051306010315</v>
          </cell>
          <cell r="C8188" t="str">
            <v>LPC PAG DERIVADOS REVOL VENC NORM CPEM</v>
          </cell>
        </row>
        <row r="8189">
          <cell r="B8189" t="str">
            <v>14051306010316</v>
          </cell>
          <cell r="C8189" t="str">
            <v>LPC PAG REPROGRAMADO REV NORM CPEM</v>
          </cell>
        </row>
        <row r="8190">
          <cell r="B8190" t="str">
            <v>14051306010317</v>
          </cell>
          <cell r="C8190" t="str">
            <v>LPC PAG REPROGRAMADO REV D/P CPEM</v>
          </cell>
        </row>
        <row r="8191">
          <cell r="B8191" t="str">
            <v>14051306010401</v>
          </cell>
          <cell r="C8191" t="str">
            <v>JCC PRE JUDIC RP CAP.TRAB VENC REVOLV.</v>
          </cell>
        </row>
        <row r="8192">
          <cell r="B8192" t="str">
            <v>14051306010402</v>
          </cell>
          <cell r="C8192" t="str">
            <v>JCC PRE JUD PAG.TV.COFIDE REVOL CPEM</v>
          </cell>
        </row>
        <row r="8193">
          <cell r="B8193" t="str">
            <v>14051306010403</v>
          </cell>
          <cell r="C8193" t="str">
            <v>JCC MYP PRE-JUD.CAP.TRAB.REV.CPEM</v>
          </cell>
        </row>
        <row r="8194">
          <cell r="B8194" t="str">
            <v>14051306010412</v>
          </cell>
          <cell r="C8194" t="str">
            <v>LPC REACTIVA PERU VEN CPEM\NORM</v>
          </cell>
        </row>
        <row r="8195">
          <cell r="B8195" t="str">
            <v>14051306010413</v>
          </cell>
          <cell r="C8195" t="str">
            <v>LPC REACTIVA PERU VEN CPEM\DUPE</v>
          </cell>
        </row>
        <row r="8196">
          <cell r="B8196" t="str">
            <v>14051306010414</v>
          </cell>
          <cell r="C8196" t="str">
            <v>LPC COFIDE FONDOS PERU VEN CPEM\NORM</v>
          </cell>
        </row>
        <row r="8197">
          <cell r="B8197" t="str">
            <v>14051306010415</v>
          </cell>
          <cell r="C8197" t="str">
            <v>LPC COFIDE FONDOS PERU VEN CPEM\DUPE</v>
          </cell>
        </row>
        <row r="8198">
          <cell r="B8198" t="str">
            <v>14051306010416</v>
          </cell>
          <cell r="C8198" t="str">
            <v>LPC COFIDE FONDO CRECER VEN CPEM\NORM</v>
          </cell>
        </row>
        <row r="8199">
          <cell r="B8199" t="str">
            <v>14051306010417</v>
          </cell>
          <cell r="C8199" t="str">
            <v>LPC COFIDE FONDO CRECER VEN CPEM\DUPE</v>
          </cell>
        </row>
        <row r="8200">
          <cell r="B8200" t="str">
            <v>14051306010418</v>
          </cell>
          <cell r="C8200" t="str">
            <v>LPC REACTIVA PERU VEN CPEM\NORM</v>
          </cell>
        </row>
        <row r="8201">
          <cell r="B8201" t="str">
            <v>14051306010419</v>
          </cell>
          <cell r="C8201" t="str">
            <v>LPC REACTIVA PERU VEN CPEM\DUPE</v>
          </cell>
        </row>
        <row r="8202">
          <cell r="B8202" t="str">
            <v>14051306010420</v>
          </cell>
          <cell r="C8202" t="str">
            <v>LPC PAG.INMOB. REPROG-SUSPENSO VEN CPE</v>
          </cell>
        </row>
        <row r="8203">
          <cell r="B8203" t="str">
            <v>14051306010421</v>
          </cell>
          <cell r="C8203" t="str">
            <v>LPC PAG.INMOB. REPROG-SUSPENSO VEN CPE</v>
          </cell>
        </row>
        <row r="8204">
          <cell r="B8204" t="str">
            <v>14051306010422</v>
          </cell>
          <cell r="C8204" t="str">
            <v>LPC PAG.INMOB. REPROG-SUSPENSO VEN CPE</v>
          </cell>
        </row>
        <row r="8205">
          <cell r="B8205" t="str">
            <v>14051306010423</v>
          </cell>
          <cell r="C8205" t="str">
            <v>LPC IMPULSO MYPERU CORTO PLAZO VEN REV</v>
          </cell>
        </row>
        <row r="8206">
          <cell r="B8206" t="str">
            <v>14051306010424</v>
          </cell>
          <cell r="C8206" t="str">
            <v>LPC IMPULSO MYPERU MEDIANO PLAZO VEN R</v>
          </cell>
        </row>
        <row r="8207">
          <cell r="B8207" t="str">
            <v>14051306010425</v>
          </cell>
          <cell r="C8207" t="str">
            <v>MYP LINEA REVOLV CIMA VEN NORM CPEM</v>
          </cell>
        </row>
        <row r="8208">
          <cell r="B8208" t="str">
            <v>14051306010426</v>
          </cell>
          <cell r="C8208" t="str">
            <v>MYP LINEA REVOLV CIMA VEN DUPE CPEM</v>
          </cell>
        </row>
        <row r="8209">
          <cell r="B8209" t="str">
            <v>14051306010427</v>
          </cell>
          <cell r="C8209" t="str">
            <v>LPC PAG PAPERLESS DERIVADOS REVOL CPEM</v>
          </cell>
        </row>
        <row r="8210">
          <cell r="B8210" t="str">
            <v>14051306010428</v>
          </cell>
          <cell r="C8210" t="str">
            <v>LPC PAG PAPERLESS DERIVADOS REVOL CPEM</v>
          </cell>
        </row>
        <row r="8211">
          <cell r="B8211" t="str">
            <v>14051306010429</v>
          </cell>
          <cell r="C8211" t="str">
            <v>CCD-BPE LINEA REVOLVENTE_CPEM VEN DUPE</v>
          </cell>
        </row>
        <row r="8212">
          <cell r="B8212" t="str">
            <v>14051306010430</v>
          </cell>
          <cell r="C8212" t="str">
            <v>CCD-BPE LINEA REVOLVENTE_CPEM VEN NORM</v>
          </cell>
        </row>
        <row r="8213">
          <cell r="B8213" t="str">
            <v>14051306020101</v>
          </cell>
          <cell r="C8213" t="str">
            <v>MYP CAP.VENC CAP.TRAB.CPEM</v>
          </cell>
        </row>
        <row r="8214">
          <cell r="B8214" t="str">
            <v>14051306020102</v>
          </cell>
          <cell r="C8214" t="str">
            <v>MYP CAP.COMPRA AF CPEM</v>
          </cell>
        </row>
        <row r="8215">
          <cell r="B8215" t="str">
            <v>14051306020103</v>
          </cell>
          <cell r="C8215" t="str">
            <v>MYP CAP.VENC CRED PARAL.CPEM</v>
          </cell>
        </row>
        <row r="8216">
          <cell r="B8216" t="str">
            <v>14051306020104</v>
          </cell>
          <cell r="C8216" t="str">
            <v>MYP D/P CAP VENC CAP.TRAB CPEM</v>
          </cell>
        </row>
        <row r="8217">
          <cell r="B8217" t="str">
            <v>14051306020105</v>
          </cell>
          <cell r="C8217" t="str">
            <v>MYP D/P CAP VENC AF INMUEBLE CPEM</v>
          </cell>
        </row>
        <row r="8218">
          <cell r="B8218" t="str">
            <v>14051306020106</v>
          </cell>
          <cell r="C8218" t="str">
            <v>MYP D/P CAP VENC CRED ESTAC CPEM</v>
          </cell>
        </row>
        <row r="8219">
          <cell r="B8219" t="str">
            <v>14051306020108</v>
          </cell>
          <cell r="C8219" t="str">
            <v>MYP D/P CAP VENC AF INMUEBLE CPEM</v>
          </cell>
        </row>
        <row r="8220">
          <cell r="B8220" t="str">
            <v>14051306020109</v>
          </cell>
          <cell r="C8220" t="str">
            <v>MYP D/P CAP VENC AF INMUEBLE CPEM</v>
          </cell>
        </row>
        <row r="8221">
          <cell r="B8221" t="str">
            <v>14051306020110</v>
          </cell>
          <cell r="C8221" t="str">
            <v>MYP CAP.VENC COMP DEUD CPEM</v>
          </cell>
        </row>
        <row r="8222">
          <cell r="B8222" t="str">
            <v>14051306020111</v>
          </cell>
          <cell r="C8222" t="str">
            <v>MYP D/P CAP VENC FIN. COMP.DEU.CAP.TRA</v>
          </cell>
        </row>
        <row r="8223">
          <cell r="B8223" t="str">
            <v>14051306020112</v>
          </cell>
          <cell r="C8223" t="str">
            <v>MYP CAP.VENC FIN. CRED. PARAL. CPEM</v>
          </cell>
        </row>
        <row r="8224">
          <cell r="B8224" t="str">
            <v>14051306020113</v>
          </cell>
          <cell r="C8224" t="str">
            <v>MYP CAP.VENC TRANSP PUBL CPEM</v>
          </cell>
        </row>
        <row r="8225">
          <cell r="B8225" t="str">
            <v>14051306020114</v>
          </cell>
          <cell r="C8225" t="str">
            <v>MYP D/P CAP VENC TRANSP PUB CPEM</v>
          </cell>
        </row>
        <row r="8226">
          <cell r="B8226" t="str">
            <v>14051306020115</v>
          </cell>
          <cell r="C8226" t="str">
            <v>MYP COMP DEUD AF VIG CPEM VENC</v>
          </cell>
        </row>
        <row r="8227">
          <cell r="B8227" t="str">
            <v>14051306020116</v>
          </cell>
          <cell r="C8227" t="str">
            <v>MYP COMP DEUD AF VIG CPEM VENC D/P</v>
          </cell>
        </row>
        <row r="8228">
          <cell r="B8228" t="str">
            <v>14051306020117</v>
          </cell>
          <cell r="C8228" t="str">
            <v>MYP E.R.CAP.VEN.FIN. CAP. TRAB CPEM</v>
          </cell>
        </row>
        <row r="8229">
          <cell r="B8229" t="str">
            <v>14051306020118</v>
          </cell>
          <cell r="C8229" t="str">
            <v>MYP E.R.CAP.VEN.FIN. CAP. TRAB CPEM D/</v>
          </cell>
        </row>
        <row r="8230">
          <cell r="B8230" t="str">
            <v>14051306020119</v>
          </cell>
          <cell r="C8230" t="str">
            <v>MYP REFIN.VENC COBRAN C/FIJA CPEM</v>
          </cell>
        </row>
        <row r="8231">
          <cell r="B8231" t="str">
            <v>14051306020120</v>
          </cell>
          <cell r="C8231" t="str">
            <v>MYP CAPTRABPROVREFVEN CPEM</v>
          </cell>
        </row>
        <row r="8232">
          <cell r="B8232" t="str">
            <v>14051306020121</v>
          </cell>
          <cell r="C8232" t="str">
            <v>MYP CAP.TRAB.REUT.VEN CPEM</v>
          </cell>
        </row>
        <row r="8233">
          <cell r="B8233" t="str">
            <v>14051306020126</v>
          </cell>
          <cell r="C8233" t="str">
            <v>MYP  C VEN E.R.FIN CAPTRAB DUPE</v>
          </cell>
        </row>
        <row r="8234">
          <cell r="B8234" t="str">
            <v>14051306020127</v>
          </cell>
          <cell r="C8234" t="str">
            <v>MYP ER VENC  FIN CAP TRA DUP CPEM</v>
          </cell>
        </row>
        <row r="8235">
          <cell r="B8235" t="str">
            <v>14051306020128</v>
          </cell>
          <cell r="C8235" t="str">
            <v>MYP D/P PAG BPE-BE COMERCIAL VENC CPEM</v>
          </cell>
        </row>
        <row r="8236">
          <cell r="B8236" t="str">
            <v>14051306020129</v>
          </cell>
          <cell r="C8236" t="str">
            <v>MYP PAG BPE-BE COMERCIAL VENC NORM CPE</v>
          </cell>
        </row>
        <row r="8237">
          <cell r="B8237" t="str">
            <v>14051306020130</v>
          </cell>
          <cell r="C8237" t="str">
            <v>MYP DUPE CAPTRABPROVREFVEN CPEM</v>
          </cell>
        </row>
        <row r="8238">
          <cell r="B8238" t="str">
            <v>14051306020131</v>
          </cell>
          <cell r="C8238" t="str">
            <v>MYP DUPE LINEA REVOL REUT.VEN CPEM</v>
          </cell>
        </row>
        <row r="8239">
          <cell r="B8239" t="str">
            <v>14051306020132</v>
          </cell>
          <cell r="C8239" t="str">
            <v>MYP DUPE CAP.TRAB.REUT.VEN.CPEM</v>
          </cell>
        </row>
        <row r="8240">
          <cell r="B8240" t="str">
            <v>14051306020201</v>
          </cell>
          <cell r="C8240" t="str">
            <v>CL PRE JUD TV MEDI. PLZ C/FIJA CPEM</v>
          </cell>
        </row>
        <row r="8241">
          <cell r="B8241" t="str">
            <v>14051306020202</v>
          </cell>
          <cell r="C8241" t="str">
            <v>CL CJ MYP CAP TRAB PRE JUD  CPEM</v>
          </cell>
        </row>
        <row r="8242">
          <cell r="B8242" t="str">
            <v>14051306020203</v>
          </cell>
          <cell r="C8242" t="str">
            <v>CL PRE JUDIC MYP COMP INM  NR CPEM</v>
          </cell>
        </row>
        <row r="8243">
          <cell r="B8243" t="str">
            <v>14051306020204</v>
          </cell>
          <cell r="C8243" t="str">
            <v>CL CJ MYP COMP AF MUE NRV CPEM</v>
          </cell>
        </row>
        <row r="8244">
          <cell r="B8244" t="str">
            <v>14051306020205</v>
          </cell>
          <cell r="C8244" t="str">
            <v>CL PRE JUDIC MYP CRED ESTAC NR CPEM</v>
          </cell>
        </row>
        <row r="8245">
          <cell r="B8245" t="str">
            <v>14051306020206</v>
          </cell>
          <cell r="C8245" t="str">
            <v>CL PRE JUDIC MYP AF CYBERPLZ  NR CPEM</v>
          </cell>
        </row>
        <row r="8246">
          <cell r="B8246" t="str">
            <v>14051306020207</v>
          </cell>
          <cell r="C8246" t="str">
            <v>JCC PRE JUDIC MYP COMP INM  NR CPEM</v>
          </cell>
        </row>
        <row r="8247">
          <cell r="B8247" t="str">
            <v>14051306020208</v>
          </cell>
          <cell r="C8247" t="str">
            <v>JCC CJ MYP COMP AF MUE NRV CPEM</v>
          </cell>
        </row>
        <row r="8248">
          <cell r="B8248" t="str">
            <v>14051306020209</v>
          </cell>
          <cell r="C8248" t="str">
            <v>JCC CJ MYP COMP AF INMUEB MES</v>
          </cell>
        </row>
        <row r="8249">
          <cell r="B8249" t="str">
            <v>14051306020210</v>
          </cell>
          <cell r="C8249" t="str">
            <v>JCC CJ MYP COMP AF MUEB MES</v>
          </cell>
        </row>
        <row r="8250">
          <cell r="B8250" t="str">
            <v>14051306020211</v>
          </cell>
          <cell r="C8250" t="str">
            <v>JCC PRE JUD TV MEDI. PLZ C/FIJA CPEM</v>
          </cell>
        </row>
        <row r="8251">
          <cell r="B8251" t="str">
            <v>14051306020212</v>
          </cell>
          <cell r="C8251" t="str">
            <v>JCC MYP CAP TRAB PRE JUD  CPEM</v>
          </cell>
        </row>
        <row r="8252">
          <cell r="B8252" t="str">
            <v>14051306020213</v>
          </cell>
          <cell r="C8252" t="str">
            <v>JCC PRE JUDIC MYP CRED ESTAC NR CPEM</v>
          </cell>
        </row>
        <row r="8253">
          <cell r="B8253" t="str">
            <v>14051306020214</v>
          </cell>
          <cell r="C8253" t="str">
            <v>JCC PRE JUDIC MYP AF CYBERPLZ  NR CPEM</v>
          </cell>
        </row>
        <row r="8254">
          <cell r="B8254" t="str">
            <v>14051306020301</v>
          </cell>
          <cell r="C8254" t="str">
            <v>LPC PAG TV REEST NO REV VENC CPEM</v>
          </cell>
        </row>
        <row r="8255">
          <cell r="B8255" t="str">
            <v>14051306020302</v>
          </cell>
          <cell r="C8255" t="str">
            <v>MYP CAP.VENC CAP.TRAB. CIMA NOR/DUPE C</v>
          </cell>
        </row>
        <row r="8256">
          <cell r="B8256" t="str">
            <v>14051306020303</v>
          </cell>
          <cell r="C8256" t="str">
            <v>MYP CODIFE FONDO CRECER VEN CPEM\DUPE</v>
          </cell>
        </row>
        <row r="8257">
          <cell r="B8257" t="str">
            <v>14051306020304</v>
          </cell>
          <cell r="C8257" t="str">
            <v>MYP CODIFE FONDO CRECER VEN CPEM\NORM</v>
          </cell>
        </row>
        <row r="8258">
          <cell r="B8258" t="str">
            <v>14051306020305</v>
          </cell>
          <cell r="C8258" t="str">
            <v>MYP CODIFE REACTIVA PERU VEN CPEM\DUPE</v>
          </cell>
        </row>
        <row r="8259">
          <cell r="B8259" t="str">
            <v>14051306020306</v>
          </cell>
          <cell r="C8259" t="str">
            <v>MYP CODIFE REACTIVA PERU VEN CPEM\NORM</v>
          </cell>
        </row>
        <row r="8260">
          <cell r="B8260" t="str">
            <v>14051306020307</v>
          </cell>
          <cell r="C8260" t="str">
            <v>LPC PAGINMOB REPROG-SUSPENSO VEN CPEM</v>
          </cell>
        </row>
        <row r="8261">
          <cell r="B8261" t="str">
            <v>14051306020308</v>
          </cell>
          <cell r="C8261" t="str">
            <v>LPC PAGINMOB REPROG-SUSPENSO VEN CPEM</v>
          </cell>
        </row>
        <row r="8262">
          <cell r="B8262" t="str">
            <v>14051306020309</v>
          </cell>
          <cell r="C8262" t="str">
            <v>JCC PRE JUD REACTIVA PERU NO REVOLV CP</v>
          </cell>
        </row>
        <row r="8263">
          <cell r="B8263" t="str">
            <v>14051306020310</v>
          </cell>
          <cell r="C8263" t="str">
            <v>LPC PAG TV D/P VENC NO REV CPEM</v>
          </cell>
        </row>
        <row r="8264">
          <cell r="B8264" t="str">
            <v>14051306020311</v>
          </cell>
          <cell r="C8264" t="str">
            <v>LPC VENC PAG TV RP NO REVOL CPEM</v>
          </cell>
        </row>
        <row r="8265">
          <cell r="B8265" t="str">
            <v>14051306020312</v>
          </cell>
          <cell r="C8265" t="str">
            <v>LPC PAG.INMOB. REPROG-SUSPENSO VEN CPE</v>
          </cell>
        </row>
        <row r="8266">
          <cell r="B8266" t="str">
            <v>14051306020313</v>
          </cell>
          <cell r="C8266" t="str">
            <v>LPC PAG DERIVADOS D/P VENC NO REV CPED</v>
          </cell>
        </row>
        <row r="8267">
          <cell r="B8267" t="str">
            <v>14051306020314</v>
          </cell>
          <cell r="C8267" t="str">
            <v>LPC PAG DERIVADOS VEN NO REVOL CPEM</v>
          </cell>
        </row>
        <row r="8268">
          <cell r="B8268" t="str">
            <v>14051306020315</v>
          </cell>
          <cell r="C8268" t="str">
            <v>LPC REACTIVA PERU VEN CPEM\DUPE</v>
          </cell>
        </row>
        <row r="8269">
          <cell r="B8269" t="str">
            <v>14051306020316</v>
          </cell>
          <cell r="C8269" t="str">
            <v>LPC REACTIVA PERU VEN CPEM\NORM</v>
          </cell>
        </row>
        <row r="8270">
          <cell r="B8270" t="str">
            <v>14051306020319</v>
          </cell>
          <cell r="C8270" t="str">
            <v>LPC 30K REACTIVA CORTO PLAZO REPROG VE</v>
          </cell>
        </row>
        <row r="8271">
          <cell r="B8271" t="str">
            <v>14051306020320</v>
          </cell>
          <cell r="C8271" t="str">
            <v>LPC 30K REACTIVA CORTO PLAZO REPROG VE</v>
          </cell>
        </row>
        <row r="8272">
          <cell r="B8272" t="str">
            <v>14051306020321</v>
          </cell>
          <cell r="C8272" t="str">
            <v>MYP REACTIVA REPROG VEN CPEM</v>
          </cell>
        </row>
        <row r="8273">
          <cell r="B8273" t="str">
            <v>14051306020322</v>
          </cell>
          <cell r="C8273" t="str">
            <v>JCC PRE JUD REACTIVA PERU NO REVOLV CP</v>
          </cell>
        </row>
        <row r="8274">
          <cell r="B8274" t="str">
            <v>14051306020323</v>
          </cell>
          <cell r="C8274" t="str">
            <v>JCC PRE JUD FONDO CRECER CPEM</v>
          </cell>
        </row>
        <row r="8275">
          <cell r="B8275" t="str">
            <v>14051306020324</v>
          </cell>
          <cell r="C8275" t="str">
            <v>JCC PRE JUD FONDO CRECER CPEM</v>
          </cell>
        </row>
        <row r="8276">
          <cell r="B8276" t="str">
            <v>14051306020325</v>
          </cell>
          <cell r="C8276" t="str">
            <v>JCC PRE JUD REACTIVA PRE-HONRAMIENTO C</v>
          </cell>
        </row>
        <row r="8277">
          <cell r="B8277" t="str">
            <v>14051306020326</v>
          </cell>
          <cell r="C8277" t="str">
            <v>JCC PRE JUD REACTIVA PRE-HONRAMIENTO C</v>
          </cell>
        </row>
        <row r="8278">
          <cell r="B8278" t="str">
            <v>14051306020327</v>
          </cell>
          <cell r="C8278" t="str">
            <v>LPC REPROG REACTIVA DIFE  CPEM VEN</v>
          </cell>
        </row>
        <row r="8279">
          <cell r="B8279" t="str">
            <v>14051306020328</v>
          </cell>
          <cell r="C8279" t="str">
            <v>LPC REPROG REACTIVA DS.011-2022 CPEM N</v>
          </cell>
        </row>
        <row r="8280">
          <cell r="B8280" t="str">
            <v>14051306020329</v>
          </cell>
          <cell r="C8280" t="str">
            <v>LPC REPROG REACTIVA DS.011-2022 CPEM D</v>
          </cell>
        </row>
        <row r="8281">
          <cell r="B8281" t="str">
            <v>14051306020330</v>
          </cell>
          <cell r="C8281" t="str">
            <v>MYP REPROG REACTIVA DS.011-2022 CPEM D</v>
          </cell>
        </row>
        <row r="8282">
          <cell r="B8282" t="str">
            <v>14051306020331</v>
          </cell>
          <cell r="C8282" t="str">
            <v>MYP REPROG REACTIVA DS.011-2022 CPEM N</v>
          </cell>
        </row>
        <row r="8283">
          <cell r="B8283" t="str">
            <v>14051306020332</v>
          </cell>
          <cell r="C8283" t="str">
            <v>LPC COFIDE FONDOS CRECER VEN CPEM\NORM</v>
          </cell>
        </row>
        <row r="8284">
          <cell r="B8284" t="str">
            <v>14051306020343</v>
          </cell>
          <cell r="C8284" t="str">
            <v>MYP CAP_TRAB_CIMA CPEM VEN  NORM</v>
          </cell>
        </row>
        <row r="8285">
          <cell r="B8285" t="str">
            <v>14051306020344</v>
          </cell>
          <cell r="C8285" t="str">
            <v>MYP CAP_TRAB_CIMA CPEM VEN  DUPE</v>
          </cell>
        </row>
        <row r="8286">
          <cell r="B8286" t="str">
            <v>14051306020345</v>
          </cell>
          <cell r="C8286" t="str">
            <v>MYP REPROGRAMADO CIMA CPEM VEN NORM</v>
          </cell>
        </row>
        <row r="8287">
          <cell r="B8287" t="str">
            <v>14051306020346</v>
          </cell>
          <cell r="C8287" t="str">
            <v>MYP REPROGRAMADO CIMA CPEM VEN DUPE</v>
          </cell>
        </row>
        <row r="8288">
          <cell r="B8288" t="str">
            <v>14051306020347</v>
          </cell>
          <cell r="C8288" t="str">
            <v>MYP REPROG REACTIVA 2023 CPEM DUPE VEN</v>
          </cell>
        </row>
        <row r="8289">
          <cell r="B8289" t="str">
            <v>14051306020348</v>
          </cell>
          <cell r="C8289" t="str">
            <v>MYP REPROG REACTIVA 2023 CPEM NORM VEN</v>
          </cell>
        </row>
        <row r="8290">
          <cell r="B8290" t="str">
            <v>14051306020349</v>
          </cell>
          <cell r="C8290" t="str">
            <v>LPC REPROG REACTIVA 2023 VEN CPEM NORM</v>
          </cell>
        </row>
        <row r="8291">
          <cell r="B8291" t="str">
            <v>14051306020350</v>
          </cell>
          <cell r="C8291" t="str">
            <v>LPC REPROG REACTIVA 2023 VEN CPEM DUPE</v>
          </cell>
        </row>
        <row r="8292">
          <cell r="B8292" t="str">
            <v>14051306020351</v>
          </cell>
          <cell r="C8292" t="str">
            <v>MYP CAP. TRAB - PAGARE DIGITAL_CPEM NO</v>
          </cell>
        </row>
        <row r="8293">
          <cell r="B8293" t="str">
            <v>14051306020352</v>
          </cell>
          <cell r="C8293" t="str">
            <v>MYP CAP. TRAB - PAGARE DIGITAL_CPEM DU</v>
          </cell>
        </row>
        <row r="8294">
          <cell r="B8294" t="str">
            <v>14051306020353</v>
          </cell>
          <cell r="C8294" t="str">
            <v>JCC PRE JU REACTIVA PRE-HONRAMIENTO RE</v>
          </cell>
        </row>
        <row r="8295">
          <cell r="B8295" t="str">
            <v>14051306020354</v>
          </cell>
          <cell r="C8295" t="str">
            <v>JCC PRE JU REACTIVA PRE-HONRAMIENTO RE</v>
          </cell>
        </row>
        <row r="8296">
          <cell r="B8296" t="str">
            <v>14051306020355</v>
          </cell>
          <cell r="C8296" t="str">
            <v>JCC PRE JU REACTIVA PRE-HONRAMIENTO RE</v>
          </cell>
        </row>
        <row r="8297">
          <cell r="B8297" t="str">
            <v>14051306020356</v>
          </cell>
          <cell r="C8297" t="str">
            <v>JCC PRE JUD CRECER PRE-HONRAMIENTO CPE</v>
          </cell>
        </row>
        <row r="8298">
          <cell r="B8298" t="str">
            <v>14051306020357</v>
          </cell>
          <cell r="C8298" t="str">
            <v>JCC PRE JU REACTIVA PRE-HONRAMIENTO RE</v>
          </cell>
        </row>
        <row r="8299">
          <cell r="B8299" t="str">
            <v>14051306020358</v>
          </cell>
          <cell r="C8299" t="str">
            <v>JCC PRE JU REACTIVA PRE-HONRAMIENTO RE</v>
          </cell>
        </row>
        <row r="8300">
          <cell r="B8300" t="str">
            <v>14051306020359</v>
          </cell>
          <cell r="C8300" t="str">
            <v>JCC PRE JU REACTIVA PRE-HONRAMIENTO RE</v>
          </cell>
        </row>
        <row r="8301">
          <cell r="B8301" t="str">
            <v>14051306020360</v>
          </cell>
          <cell r="C8301" t="str">
            <v>JCC PRE JUD CRECER PRE-HONRAMIENTO CPE</v>
          </cell>
        </row>
        <row r="8302">
          <cell r="B8302" t="str">
            <v>14051306020361</v>
          </cell>
          <cell r="C8302" t="str">
            <v>MYP IMPULSO MYPERU VEN CPEM DUPE</v>
          </cell>
        </row>
        <row r="8303">
          <cell r="B8303" t="str">
            <v>14051306020362</v>
          </cell>
          <cell r="C8303" t="str">
            <v>MYP IMPULSO MYPERU VEN CPEM NORM</v>
          </cell>
        </row>
        <row r="8304">
          <cell r="B8304" t="str">
            <v>14051306020363</v>
          </cell>
          <cell r="C8304" t="str">
            <v>LPC IMPULSO MYPERU CORTO PLAZO VEN NRE</v>
          </cell>
        </row>
        <row r="8305">
          <cell r="B8305" t="str">
            <v>14051306020364</v>
          </cell>
          <cell r="C8305" t="str">
            <v>LPC IMPULSO MYPERU MEDIANO PLAZO VEN N</v>
          </cell>
        </row>
        <row r="8306">
          <cell r="B8306" t="str">
            <v>14051306020365</v>
          </cell>
          <cell r="C8306" t="str">
            <v>MYP CAPITAL DE TRAB CIMA REUT DIF VEN</v>
          </cell>
        </row>
        <row r="8307">
          <cell r="B8307" t="str">
            <v>14051306020366</v>
          </cell>
          <cell r="C8307" t="str">
            <v>MYP CAPITAL DE TRAB CIMA REUT DIF VEN</v>
          </cell>
        </row>
        <row r="8308">
          <cell r="B8308" t="str">
            <v>14051306020367</v>
          </cell>
          <cell r="C8308" t="str">
            <v>JCC MP PRE JUD CAP IMPULSO MYPERU IBK</v>
          </cell>
        </row>
        <row r="8309">
          <cell r="B8309" t="str">
            <v>14051306020368</v>
          </cell>
          <cell r="C8309" t="str">
            <v>JCC BC PRE JUD CAP IMPULSO MYPERU PRE-</v>
          </cell>
        </row>
        <row r="8310">
          <cell r="B8310" t="str">
            <v>14051306020369</v>
          </cell>
          <cell r="C8310" t="str">
            <v>MYP CAP TRAB PER GRACIA PARCIAL VEN NO</v>
          </cell>
        </row>
        <row r="8311">
          <cell r="B8311" t="str">
            <v>14051306020370</v>
          </cell>
          <cell r="C8311" t="str">
            <v>MYP CAP TRAB PER GRACIA PARCIAL VEN DU</v>
          </cell>
        </row>
        <row r="8312">
          <cell r="B8312" t="str">
            <v>14051306020371</v>
          </cell>
          <cell r="C8312" t="str">
            <v>MYP REPROG PERIODO GRACIA PARCIAL VEN</v>
          </cell>
        </row>
        <row r="8313">
          <cell r="B8313" t="str">
            <v>14051306020372</v>
          </cell>
          <cell r="C8313" t="str">
            <v>MYP REPROG PERIODO GRACIA PARCIAL VEN</v>
          </cell>
        </row>
        <row r="8314">
          <cell r="B8314" t="str">
            <v>14051306020373</v>
          </cell>
          <cell r="C8314" t="str">
            <v>JCC MP PRE JUD IMPLUSO MYPERU HONRADO</v>
          </cell>
        </row>
        <row r="8315">
          <cell r="B8315" t="str">
            <v>14051306020374</v>
          </cell>
          <cell r="C8315" t="str">
            <v>JCC PRE JUDIC RP CAP.TRAB VENC NO REVO</v>
          </cell>
        </row>
        <row r="8316">
          <cell r="B8316" t="str">
            <v>14051306020375</v>
          </cell>
          <cell r="C8316" t="str">
            <v>LPC PAG PAPERLESS DERIVADOS NO REVOL C</v>
          </cell>
        </row>
        <row r="8317">
          <cell r="B8317" t="str">
            <v>14051306020376</v>
          </cell>
          <cell r="C8317" t="str">
            <v>LPC PAG PAPERLESS DERIVADOS NO REVOL C</v>
          </cell>
        </row>
        <row r="8318">
          <cell r="B8318" t="str">
            <v>14051306020377</v>
          </cell>
          <cell r="C8318" t="str">
            <v>CCD-BPE CAPITAL DE TRABAJO_CPEM VEN NO</v>
          </cell>
        </row>
        <row r="8319">
          <cell r="B8319" t="str">
            <v>14051306020378</v>
          </cell>
          <cell r="C8319" t="str">
            <v>CCD-BPE CAPITAL DE TRABAJO_CPEM VEN DU</v>
          </cell>
        </row>
        <row r="8320">
          <cell r="B8320" t="str">
            <v>14051306020379</v>
          </cell>
          <cell r="C8320" t="str">
            <v>LPC PAG TV RP MED PLAZO NO REV</v>
          </cell>
        </row>
        <row r="8321">
          <cell r="B8321" t="str">
            <v>14051306020380</v>
          </cell>
          <cell r="C8321" t="str">
            <v>JCC CCD PREJUD CAPITAL DE TRABAJO CPEM</v>
          </cell>
        </row>
        <row r="8322">
          <cell r="B8322" t="str">
            <v>14051306020381</v>
          </cell>
          <cell r="C8322" t="str">
            <v>CCD-BPE CAP DE TRAB REPROG_CPEM VEN NO</v>
          </cell>
        </row>
        <row r="8323">
          <cell r="B8323" t="str">
            <v>14051306020382</v>
          </cell>
          <cell r="C8323" t="str">
            <v>CCD-BPE CAP DE TRAB REPROG_CPEM VEN DU</v>
          </cell>
        </row>
        <row r="8324">
          <cell r="B8324" t="str">
            <v>14051306020383</v>
          </cell>
          <cell r="C8324" t="str">
            <v>LPC COFIDE FONDO CRECER VEN CPEM\NORM</v>
          </cell>
        </row>
        <row r="8325">
          <cell r="B8325" t="str">
            <v>14051306020384</v>
          </cell>
          <cell r="C8325" t="str">
            <v>LPC COFIDE FONDO CRECER VEN CPEM\DUPE</v>
          </cell>
        </row>
        <row r="8326">
          <cell r="B8326" t="str">
            <v>14051306090101</v>
          </cell>
          <cell r="C8326" t="str">
            <v>LPC PAG TV D/P VENC NO REV CPEM</v>
          </cell>
        </row>
        <row r="8327">
          <cell r="B8327" t="str">
            <v>14051306090102</v>
          </cell>
          <cell r="C8327" t="str">
            <v>LPC PAG TV RP NO REVOL CPEM</v>
          </cell>
        </row>
        <row r="8328">
          <cell r="B8328" t="str">
            <v>14051306090103</v>
          </cell>
          <cell r="C8328" t="str">
            <v>LPC VENC PAG TV RP NO REVOL CPEM</v>
          </cell>
        </row>
        <row r="8329">
          <cell r="B8329" t="str">
            <v>14051306090104</v>
          </cell>
          <cell r="C8329" t="str">
            <v>LPC PAG TV REF VENC NO REV CPEM</v>
          </cell>
        </row>
        <row r="8330">
          <cell r="B8330" t="str">
            <v>14051306090105</v>
          </cell>
          <cell r="C8330" t="str">
            <v>LPC PAG TV REEST REV VENC CPEM</v>
          </cell>
        </row>
        <row r="8331">
          <cell r="B8331" t="str">
            <v>14051306090106</v>
          </cell>
          <cell r="C8331" t="str">
            <v>LPC P.TV REC.COFIDE NO REVOL VEN CPEM</v>
          </cell>
        </row>
        <row r="8332">
          <cell r="B8332" t="str">
            <v>14051306090107</v>
          </cell>
          <cell r="C8332" t="str">
            <v>LPC PAG TV  COFIDE  VENCIDO - D/P</v>
          </cell>
        </row>
        <row r="8333">
          <cell r="B8333" t="str">
            <v>14051306090108</v>
          </cell>
          <cell r="C8333" t="str">
            <v>LPC PAG TV RP MED PLAZO NO REV</v>
          </cell>
        </row>
        <row r="8334">
          <cell r="B8334" t="str">
            <v>14051306090109</v>
          </cell>
          <cell r="C8334" t="str">
            <v>LPC PAG TV RP MED PLAZO NO REV D/P</v>
          </cell>
        </row>
        <row r="8335">
          <cell r="B8335" t="str">
            <v>14051306090110</v>
          </cell>
          <cell r="C8335" t="str">
            <v>LPC PAG TV INMOBILIARIO NO REV</v>
          </cell>
        </row>
        <row r="8336">
          <cell r="B8336" t="str">
            <v>14051306090111</v>
          </cell>
          <cell r="C8336" t="str">
            <v>LPC PAG TV INMOBILIARIO NO REV D/P</v>
          </cell>
        </row>
        <row r="8337">
          <cell r="B8337" t="str">
            <v>14051306090112</v>
          </cell>
          <cell r="C8337" t="str">
            <v>LPC PAG TV NO REVOL EUROS</v>
          </cell>
        </row>
        <row r="8338">
          <cell r="B8338" t="str">
            <v>14051306090113</v>
          </cell>
          <cell r="C8338" t="str">
            <v>LPC PAG TV NO REVOL EUROS</v>
          </cell>
        </row>
        <row r="8339">
          <cell r="B8339" t="str">
            <v>14051306090114</v>
          </cell>
          <cell r="C8339" t="str">
            <v>LPC PAG TV INMOBILIARIO NO REV VEN D/P</v>
          </cell>
        </row>
        <row r="8340">
          <cell r="B8340" t="str">
            <v>14051306090115</v>
          </cell>
          <cell r="C8340" t="str">
            <v>LPC VENC PAG DERIVADOS NO REVOL CPEM</v>
          </cell>
        </row>
        <row r="8341">
          <cell r="B8341" t="str">
            <v>14051306090116</v>
          </cell>
          <cell r="C8341" t="str">
            <v>LPC PAG DERIVADOS N/REVOL VENC DUPE CP</v>
          </cell>
        </row>
        <row r="8342">
          <cell r="B8342" t="str">
            <v>14051306090117</v>
          </cell>
          <cell r="C8342" t="str">
            <v>LPC PAG REPROGRAMADO NO REV NORM CPEM</v>
          </cell>
        </row>
        <row r="8343">
          <cell r="B8343" t="str">
            <v>14051306090118</v>
          </cell>
          <cell r="C8343" t="str">
            <v>LPC PAG REPROGRAMADO NO REV D/P CPEM</v>
          </cell>
        </row>
        <row r="8344">
          <cell r="B8344" t="str">
            <v>14051306090201</v>
          </cell>
          <cell r="C8344" t="str">
            <v>CL PAG. TV D/P NO REVOLV VEN CPEM</v>
          </cell>
        </row>
        <row r="8345">
          <cell r="B8345" t="str">
            <v>14051306090202</v>
          </cell>
          <cell r="C8345" t="str">
            <v>CL PAG TV NO REVOLV VEN CPEM</v>
          </cell>
        </row>
        <row r="8346">
          <cell r="B8346" t="str">
            <v>14051306090203</v>
          </cell>
          <cell r="C8346" t="str">
            <v>CL PAG.TV NEG.INMOBIL NO REVOLV VEN CP</v>
          </cell>
        </row>
        <row r="8347">
          <cell r="B8347" t="str">
            <v>14051306090204</v>
          </cell>
          <cell r="C8347" t="str">
            <v>CL P.TV OTROS SUSP.NO REV VEN CPEM</v>
          </cell>
        </row>
        <row r="8348">
          <cell r="B8348" t="str">
            <v>14051306090205</v>
          </cell>
          <cell r="C8348" t="str">
            <v>CL P.TV REC.COFIDE.  NO REV VEN CPEM</v>
          </cell>
        </row>
        <row r="8349">
          <cell r="B8349" t="str">
            <v>14051306090206</v>
          </cell>
          <cell r="C8349" t="str">
            <v>CL PRE JUDIC RP CAP.TRAB VENC NO REVOL</v>
          </cell>
        </row>
        <row r="8350">
          <cell r="B8350" t="str">
            <v>14051306090207</v>
          </cell>
          <cell r="C8350" t="str">
            <v>CL PRE JUD PAG.TV.COFIDE NO REVOL CPEM</v>
          </cell>
        </row>
        <row r="8351">
          <cell r="B8351" t="str">
            <v>14051306090210</v>
          </cell>
          <cell r="C8351" t="str">
            <v>CL P.REFI DEUD.VTA.CARTE CPEM VENC</v>
          </cell>
        </row>
        <row r="8352">
          <cell r="B8352" t="str">
            <v>14051306090211</v>
          </cell>
          <cell r="C8352" t="str">
            <v>CL PRE JUDIC CARTA FIANZA VENC CPEM GL</v>
          </cell>
        </row>
        <row r="8353">
          <cell r="B8353" t="str">
            <v>14051306090301</v>
          </cell>
          <cell r="C8353" t="str">
            <v>JCC PRE JUDIC RP CAP.TRAB VENC NO REVO</v>
          </cell>
        </row>
        <row r="8354">
          <cell r="B8354" t="str">
            <v>14051306090302</v>
          </cell>
          <cell r="C8354" t="str">
            <v>JCC PRE JUD PAG.TV.COFIDE NO REVOL CPE</v>
          </cell>
        </row>
        <row r="8355">
          <cell r="B8355" t="str">
            <v>14051306090311</v>
          </cell>
          <cell r="C8355" t="str">
            <v>LPC REACTIVA PERU VEN CPEM\NORM</v>
          </cell>
        </row>
        <row r="8356">
          <cell r="B8356" t="str">
            <v>14051306090312</v>
          </cell>
          <cell r="C8356" t="str">
            <v>LPC REACTIVA PERU VEN CPEM\DUPE</v>
          </cell>
        </row>
        <row r="8357">
          <cell r="B8357" t="str">
            <v>14051306090313</v>
          </cell>
          <cell r="C8357" t="str">
            <v>LPC COFIDE FONDOS PERU VEN CPEM\NORM</v>
          </cell>
        </row>
        <row r="8358">
          <cell r="B8358" t="str">
            <v>14051306090314</v>
          </cell>
          <cell r="C8358" t="str">
            <v>LPC COFIDE FONDOS PERU VEN CPEM\DUPE</v>
          </cell>
        </row>
        <row r="8359">
          <cell r="B8359" t="str">
            <v>14051306090315</v>
          </cell>
          <cell r="C8359" t="str">
            <v>LPC COFIDE FONDO CRECER VEN CPEM\NORM</v>
          </cell>
        </row>
        <row r="8360">
          <cell r="B8360" t="str">
            <v>14051306090316</v>
          </cell>
          <cell r="C8360" t="str">
            <v>LPC COFIDE FONDO CRECER VEN CPEM\DUPE</v>
          </cell>
        </row>
        <row r="8361">
          <cell r="B8361" t="str">
            <v>14051306090317</v>
          </cell>
          <cell r="C8361" t="str">
            <v>LPC REACTIVA PERU VEN CPEM\NORM</v>
          </cell>
        </row>
        <row r="8362">
          <cell r="B8362" t="str">
            <v>14051306090318</v>
          </cell>
          <cell r="C8362" t="str">
            <v>LPC REACTIVA PERU VEN CPEM\DUPE</v>
          </cell>
        </row>
        <row r="8363">
          <cell r="B8363" t="str">
            <v>14051306090319</v>
          </cell>
          <cell r="C8363" t="str">
            <v>LPC PAG.INMOB. REPROG-SUSPENSO VEN CPE</v>
          </cell>
        </row>
        <row r="8364">
          <cell r="B8364" t="str">
            <v>14051306090320</v>
          </cell>
          <cell r="C8364" t="str">
            <v>LPC PAG.INMOB. REPROG-SUSPENSO VEN CPE</v>
          </cell>
        </row>
        <row r="8365">
          <cell r="B8365" t="str">
            <v>14051308000100</v>
          </cell>
          <cell r="C8365" t="str">
            <v>CDO VISA EXTRACASH NO REV VEN CPEM</v>
          </cell>
        </row>
        <row r="8366">
          <cell r="B8366" t="str">
            <v>14051308000101</v>
          </cell>
          <cell r="C8366" t="str">
            <v>CDO MC EXTRACASH NO REV VEN CPEM</v>
          </cell>
        </row>
        <row r="8367">
          <cell r="B8367" t="str">
            <v>14051308000102</v>
          </cell>
          <cell r="C8367" t="str">
            <v>CDO AMEX EXTRACASH NO REV VEN CPEM</v>
          </cell>
        </row>
        <row r="8368">
          <cell r="B8368" t="str">
            <v>14051310000101</v>
          </cell>
          <cell r="C8368" t="str">
            <v>PR LETRAS FACTORING VEN CPEM</v>
          </cell>
        </row>
        <row r="8369">
          <cell r="B8369" t="str">
            <v>14051310000102</v>
          </cell>
          <cell r="C8369" t="str">
            <v>PR FACT EN FACTORING VENC C/P CPEM</v>
          </cell>
        </row>
        <row r="8370">
          <cell r="B8370" t="str">
            <v>14051310000103</v>
          </cell>
          <cell r="C8370" t="str">
            <v>PR FACT ELECTR LET/FACT VEN CPEM</v>
          </cell>
        </row>
        <row r="8371">
          <cell r="B8371" t="str">
            <v>14051310000104</v>
          </cell>
          <cell r="C8371" t="str">
            <v>PR FACT INTERN VENC CPEM</v>
          </cell>
        </row>
        <row r="8372">
          <cell r="B8372" t="str">
            <v>14051310000105</v>
          </cell>
          <cell r="C8372" t="str">
            <v>PR PERU FACTORING CAP VEN CPEM</v>
          </cell>
        </row>
        <row r="8373">
          <cell r="B8373" t="str">
            <v>14051310000106</v>
          </cell>
          <cell r="C8373" t="str">
            <v>PR FORFAITING EXPORTACIÓN VENC CPEM</v>
          </cell>
        </row>
        <row r="8374">
          <cell r="B8374" t="str">
            <v>14051310000201</v>
          </cell>
          <cell r="C8374" t="str">
            <v>CL PRE JUDIC FACTORING LET VENC CPEM G</v>
          </cell>
        </row>
        <row r="8375">
          <cell r="B8375" t="str">
            <v>14051310000202</v>
          </cell>
          <cell r="C8375" t="str">
            <v>CL PRE JUDIC FACTORING FACT VENC CPEM</v>
          </cell>
        </row>
        <row r="8376">
          <cell r="B8376" t="str">
            <v>14051310000203</v>
          </cell>
          <cell r="C8376" t="str">
            <v>CL EX FACTORING FORFAITING VEN CPEM</v>
          </cell>
        </row>
        <row r="8377">
          <cell r="B8377" t="str">
            <v>14051310000204</v>
          </cell>
          <cell r="C8377" t="str">
            <v>CL  CONFIRMING INTER CAPITAL VENC CPEM</v>
          </cell>
        </row>
        <row r="8378">
          <cell r="B8378" t="str">
            <v>14051310000205</v>
          </cell>
          <cell r="C8378" t="str">
            <v>FACT INTER IMPORT VENC. CPEM DUPE</v>
          </cell>
        </row>
        <row r="8379">
          <cell r="B8379" t="str">
            <v>14051310000206</v>
          </cell>
          <cell r="C8379" t="str">
            <v>FACT INTER IMPORT  VENC. CPEM NORMAL</v>
          </cell>
        </row>
        <row r="8380">
          <cell r="B8380" t="str">
            <v>14051310000301</v>
          </cell>
          <cell r="C8380" t="str">
            <v>JCC PRE JUDIC FACTORING LET VENC CPEM</v>
          </cell>
        </row>
        <row r="8381">
          <cell r="B8381" t="str">
            <v>14051310000302</v>
          </cell>
          <cell r="C8381" t="str">
            <v>JCC PRE JUDIC FACTORING FACT VENC CPEM</v>
          </cell>
        </row>
        <row r="8382">
          <cell r="B8382" t="str">
            <v>14051310000401</v>
          </cell>
          <cell r="C8382" t="str">
            <v>FCD FACT ELECTR VENC DUDOSO CPEM</v>
          </cell>
        </row>
        <row r="8383">
          <cell r="B8383" t="str">
            <v>14051310000402</v>
          </cell>
          <cell r="C8383" t="str">
            <v>FCD FACT INTER EXPO VENC NORM CPEM</v>
          </cell>
        </row>
        <row r="8384">
          <cell r="B8384" t="str">
            <v>14051310000403</v>
          </cell>
          <cell r="C8384" t="str">
            <v>FCD FORFAITING EXPO VENC NORM  CPEM</v>
          </cell>
        </row>
        <row r="8385">
          <cell r="B8385" t="str">
            <v>14051310000404</v>
          </cell>
          <cell r="C8385" t="str">
            <v>FCD FACT INTER EXPO VENC DUPE CPEM</v>
          </cell>
        </row>
        <row r="8386">
          <cell r="B8386" t="str">
            <v>14051310000405</v>
          </cell>
          <cell r="C8386" t="str">
            <v>FCD FORFAITING EXPO VENC DUPE  CPEM</v>
          </cell>
        </row>
        <row r="8387">
          <cell r="B8387" t="str">
            <v>14051310000406</v>
          </cell>
          <cell r="C8387" t="str">
            <v>FCD CONFIRMING INTERNACIONAL VENC NORM</v>
          </cell>
        </row>
        <row r="8388">
          <cell r="B8388" t="str">
            <v>14051310000407</v>
          </cell>
          <cell r="C8388" t="str">
            <v>FCD CONFIRMING INTERNACIONAL VENC DUPE</v>
          </cell>
        </row>
        <row r="8389">
          <cell r="B8389" t="str">
            <v>14051310000408</v>
          </cell>
          <cell r="C8389" t="str">
            <v>FCD FAC. FIS. LET. VENC. CPEM DUPE</v>
          </cell>
        </row>
        <row r="8390">
          <cell r="B8390" t="str">
            <v>14051310000409</v>
          </cell>
          <cell r="C8390" t="str">
            <v>FCD FAC. FIS. FAC.. VENC. CPEM DUPE</v>
          </cell>
        </row>
        <row r="8391">
          <cell r="B8391" t="str">
            <v>14051311000101</v>
          </cell>
          <cell r="C8391" t="str">
            <v>LPC LEASING INT DIFERIDOS VENC RP CPEM</v>
          </cell>
        </row>
        <row r="8392">
          <cell r="B8392" t="str">
            <v>14051311000102</v>
          </cell>
          <cell r="C8392" t="str">
            <v>LPC LEASING SEGURO INT DIF VENC RP CPE</v>
          </cell>
        </row>
        <row r="8393">
          <cell r="B8393" t="str">
            <v>14051311000103</v>
          </cell>
          <cell r="C8393" t="str">
            <v>LPC LEASING VENC SEGUROS RP CPEM</v>
          </cell>
        </row>
        <row r="8394">
          <cell r="B8394" t="str">
            <v>14051311000104</v>
          </cell>
          <cell r="C8394" t="str">
            <v>LPC LEASING VENC IGV RP CPEM</v>
          </cell>
        </row>
        <row r="8395">
          <cell r="B8395" t="str">
            <v>14051311000105</v>
          </cell>
          <cell r="C8395" t="str">
            <v>LPC LEASING DEL BIEN VENC RP CPEM</v>
          </cell>
        </row>
        <row r="8396">
          <cell r="B8396" t="str">
            <v>14051311000106</v>
          </cell>
          <cell r="C8396" t="str">
            <v>LPC LEASING DERIVADO DEL BIEN VENC RP</v>
          </cell>
        </row>
        <row r="8397">
          <cell r="B8397" t="str">
            <v>14051311000107</v>
          </cell>
          <cell r="C8397" t="str">
            <v>LPC LEASING DERIVADO DEL BIEN VENC D/P</v>
          </cell>
        </row>
        <row r="8398">
          <cell r="B8398" t="str">
            <v>14051311000108</v>
          </cell>
          <cell r="C8398" t="str">
            <v>LPC LEASING DERIVADO VENC SEGUROS RP C</v>
          </cell>
        </row>
        <row r="8399">
          <cell r="B8399" t="str">
            <v>14051311000109</v>
          </cell>
          <cell r="C8399" t="str">
            <v>LPC LEASING DERIVADO VENC D/P SEG RP C</v>
          </cell>
        </row>
        <row r="8400">
          <cell r="B8400" t="str">
            <v>14051311000110</v>
          </cell>
          <cell r="C8400" t="str">
            <v>LPC LEASING DERIVADO VENC IGV RP CPEM</v>
          </cell>
        </row>
        <row r="8401">
          <cell r="B8401" t="str">
            <v>14051311000111</v>
          </cell>
          <cell r="C8401" t="str">
            <v>LPC LEASING DERIVADO VENC D/P IGV RP C</v>
          </cell>
        </row>
        <row r="8402">
          <cell r="B8402" t="str">
            <v>14051311000201</v>
          </cell>
          <cell r="C8402" t="str">
            <v>LPC LEAS D/P INT DIF VENC RP CPEM</v>
          </cell>
        </row>
        <row r="8403">
          <cell r="B8403" t="str">
            <v>14051311000202</v>
          </cell>
          <cell r="C8403" t="str">
            <v>LPC LEAS D/P SEG INT DIF VENC RP CPEM</v>
          </cell>
        </row>
        <row r="8404">
          <cell r="B8404" t="str">
            <v>14051311000203</v>
          </cell>
          <cell r="C8404" t="str">
            <v>LPC LEASING VENC D/P SEG RP CPEM</v>
          </cell>
        </row>
        <row r="8405">
          <cell r="B8405" t="str">
            <v>14051311000204</v>
          </cell>
          <cell r="C8405" t="str">
            <v>LPC LEAS DEL BIEN VENC D/P RP CPEM</v>
          </cell>
        </row>
        <row r="8406">
          <cell r="B8406" t="str">
            <v>14051311000205</v>
          </cell>
          <cell r="C8406" t="str">
            <v>LPC LEASING VENC D/P IGV RP CPEM</v>
          </cell>
        </row>
        <row r="8407">
          <cell r="B8407" t="str">
            <v>14051311000301</v>
          </cell>
          <cell r="C8407" t="str">
            <v>LPC LSG BIEN ADJ.VEN DIF RP CPEM</v>
          </cell>
        </row>
        <row r="8408">
          <cell r="B8408" t="str">
            <v>14051311000302</v>
          </cell>
          <cell r="C8408" t="str">
            <v>LPC LSG SEG. ADJ. DIF. VEN RP CPEM</v>
          </cell>
        </row>
        <row r="8409">
          <cell r="B8409" t="str">
            <v>14051311000303</v>
          </cell>
          <cell r="C8409" t="str">
            <v>LPC LSG ADJ. CIA SEG VEN RP CPEM</v>
          </cell>
        </row>
        <row r="8410">
          <cell r="B8410" t="str">
            <v>14051311000304</v>
          </cell>
          <cell r="C8410" t="str">
            <v>LPC LSG ADJ. PRIN IGV VEN RP CPEM</v>
          </cell>
        </row>
        <row r="8411">
          <cell r="B8411" t="str">
            <v>14051311000305</v>
          </cell>
          <cell r="C8411" t="str">
            <v>LPC LSG DEL BIEN VEN ADJ.RP CPEM</v>
          </cell>
        </row>
        <row r="8412">
          <cell r="B8412" t="str">
            <v>14051311000306</v>
          </cell>
          <cell r="C8412" t="str">
            <v>LPC LSG BIEN ADJ.VEN DIF D/P CPEM</v>
          </cell>
        </row>
        <row r="8413">
          <cell r="B8413" t="str">
            <v>14051311000307</v>
          </cell>
          <cell r="C8413" t="str">
            <v>LPC  LSG SEG DIF VEN ADJ. D/P CPEM</v>
          </cell>
        </row>
        <row r="8414">
          <cell r="B8414" t="str">
            <v>14051311000308</v>
          </cell>
          <cell r="C8414" t="str">
            <v>LPC LSG CIA SEG VEN D/P ADJ. CPEM</v>
          </cell>
        </row>
        <row r="8415">
          <cell r="B8415" t="str">
            <v>14051311000309</v>
          </cell>
          <cell r="C8415" t="str">
            <v>LPC LSG BIEN VEN D/P ADJ. CPEM</v>
          </cell>
        </row>
        <row r="8416">
          <cell r="B8416" t="str">
            <v>14051311000310</v>
          </cell>
          <cell r="C8416" t="str">
            <v>LPC LSG D/P IGV VEN D/P ADJUD.CPEM</v>
          </cell>
        </row>
        <row r="8417">
          <cell r="B8417" t="str">
            <v>14051311000311</v>
          </cell>
          <cell r="C8417" t="str">
            <v>LPC CAP DIF.LS  BIEN OTROS SUSP RP CPE</v>
          </cell>
        </row>
        <row r="8418">
          <cell r="B8418" t="str">
            <v>14051311000312</v>
          </cell>
          <cell r="C8418" t="str">
            <v>LPC CAP DIF.SEG.LS OTROS SUSP RP CPEM</v>
          </cell>
        </row>
        <row r="8419">
          <cell r="B8419" t="str">
            <v>14051311000313</v>
          </cell>
          <cell r="C8419" t="str">
            <v>LPC CIA SEG CAP VEN OTROS SUSP RP CPEM</v>
          </cell>
        </row>
        <row r="8420">
          <cell r="B8420" t="str">
            <v>14051311000314</v>
          </cell>
          <cell r="C8420" t="str">
            <v>LPC LS DEL BIEN OTROS SUSP RP CPEM</v>
          </cell>
        </row>
        <row r="8421">
          <cell r="B8421" t="str">
            <v>14051311000315</v>
          </cell>
          <cell r="C8421" t="str">
            <v>LPC CAP LS IGV OTROS SUSP RP CPEM</v>
          </cell>
        </row>
        <row r="8422">
          <cell r="B8422" t="str">
            <v>14051311000401</v>
          </cell>
          <cell r="C8422" t="str">
            <v>LPC PDL LEASING MYP INT DIFERIDOS CPEM</v>
          </cell>
        </row>
        <row r="8423">
          <cell r="B8423" t="str">
            <v>14051311000402</v>
          </cell>
          <cell r="C8423" t="str">
            <v>LPC PDS LEASING MYP INT DIFERIDOS CPEM</v>
          </cell>
        </row>
        <row r="8424">
          <cell r="B8424" t="str">
            <v>14051311000403</v>
          </cell>
          <cell r="C8424" t="str">
            <v>LPC PSG LEASING MYP  CPEM</v>
          </cell>
        </row>
        <row r="8425">
          <cell r="B8425" t="str">
            <v>14051311000404</v>
          </cell>
          <cell r="C8425" t="str">
            <v>LPC PIG LEASING IGV MYP CPEM</v>
          </cell>
        </row>
        <row r="8426">
          <cell r="B8426" t="str">
            <v>14051311000405</v>
          </cell>
          <cell r="C8426" t="str">
            <v>LPC PRI LEASING MYP CPEM</v>
          </cell>
        </row>
        <row r="8427">
          <cell r="B8427" t="str">
            <v>14051311000406</v>
          </cell>
          <cell r="C8427" t="str">
            <v>LPC LEASING RESUELTO VENCIDO CPEM</v>
          </cell>
        </row>
        <row r="8428">
          <cell r="B8428" t="str">
            <v>14051311000407</v>
          </cell>
          <cell r="C8428" t="str">
            <v>LPC PDL LEASING MYP INT DIF D/P CPEM</v>
          </cell>
        </row>
        <row r="8429">
          <cell r="B8429" t="str">
            <v>14051311000408</v>
          </cell>
          <cell r="C8429" t="str">
            <v>LPC PDS LEASING MYP INT DIF D/P CPEM</v>
          </cell>
        </row>
        <row r="8430">
          <cell r="B8430" t="str">
            <v>14051311000409</v>
          </cell>
          <cell r="C8430" t="str">
            <v>LPC MYP ISG CIA SEG LEAS D/P CPEM</v>
          </cell>
        </row>
        <row r="8431">
          <cell r="B8431" t="str">
            <v>14051311000410</v>
          </cell>
          <cell r="C8431" t="str">
            <v>LPC PIG LEASING IGV MYP D/P CPEM</v>
          </cell>
        </row>
        <row r="8432">
          <cell r="B8432" t="str">
            <v>14051311000411</v>
          </cell>
          <cell r="C8432" t="str">
            <v>LPC PRI LEASING MYP D/P CPEM</v>
          </cell>
        </row>
        <row r="8433">
          <cell r="B8433" t="str">
            <v>14051311000412</v>
          </cell>
          <cell r="C8433" t="str">
            <v>LPC LS RESUELTO VENC BPE CPEM</v>
          </cell>
        </row>
        <row r="8434">
          <cell r="B8434" t="str">
            <v>14051311000601</v>
          </cell>
          <cell r="C8434" t="str">
            <v>LPC LEASING COFIDE INT DIF VENC PDL CP</v>
          </cell>
        </row>
        <row r="8435">
          <cell r="B8435" t="str">
            <v>14051311000602</v>
          </cell>
          <cell r="C8435" t="str">
            <v>LPC LEASING COFIDE SEGURO INT DIF VENC</v>
          </cell>
        </row>
        <row r="8436">
          <cell r="B8436" t="str">
            <v>14051311000603</v>
          </cell>
          <cell r="C8436" t="str">
            <v>LPC LEASING COFIDE VENC SEGUROS PSG CP</v>
          </cell>
        </row>
        <row r="8437">
          <cell r="B8437" t="str">
            <v>14051311000604</v>
          </cell>
          <cell r="C8437" t="str">
            <v>LPC LEASING COFIDE VENC IGV PIG CPEM</v>
          </cell>
        </row>
        <row r="8438">
          <cell r="B8438" t="str">
            <v>14051311000605</v>
          </cell>
          <cell r="C8438" t="str">
            <v>LPC LEASING COFIDE VENC PRI CPEM</v>
          </cell>
        </row>
        <row r="8439">
          <cell r="B8439" t="str">
            <v>14051311000606</v>
          </cell>
          <cell r="C8439" t="str">
            <v>LPC LS COFIDE D/P INT DIF VENC PDL CPE</v>
          </cell>
        </row>
        <row r="8440">
          <cell r="B8440" t="str">
            <v>14051311000607</v>
          </cell>
          <cell r="C8440" t="str">
            <v>LPC LS COFIDE D/P SEG INT DIF VENC PDS</v>
          </cell>
        </row>
        <row r="8441">
          <cell r="B8441" t="str">
            <v>14051311000608</v>
          </cell>
          <cell r="C8441" t="str">
            <v>LPC LEASING COFIDE VENC D/P SEG PSG CP</v>
          </cell>
        </row>
        <row r="8442">
          <cell r="B8442" t="str">
            <v>14051311000609</v>
          </cell>
          <cell r="C8442" t="str">
            <v>LPC LEASING COFIDE VENC D/P IGV PIG CP</v>
          </cell>
        </row>
        <row r="8443">
          <cell r="B8443" t="str">
            <v>14051311000610</v>
          </cell>
          <cell r="C8443" t="str">
            <v>LPC LEASING COFIDE VENC D/P PRI CPEM</v>
          </cell>
        </row>
        <row r="8444">
          <cell r="B8444" t="str">
            <v>14051311000701</v>
          </cell>
          <cell r="C8444" t="str">
            <v>CL COB. PRE-JUD. ARREND. FINANC PJ CPE</v>
          </cell>
        </row>
        <row r="8445">
          <cell r="B8445" t="str">
            <v>14051311000702</v>
          </cell>
          <cell r="C8445" t="str">
            <v>JCC PREJUDIC MYP LEASING BPE CPEM</v>
          </cell>
        </row>
        <row r="8446">
          <cell r="B8446" t="str">
            <v>14051312000101</v>
          </cell>
          <cell r="C8446" t="str">
            <v>LPC LEASEBACK INT DIF VENC RP CPEM</v>
          </cell>
        </row>
        <row r="8447">
          <cell r="B8447" t="str">
            <v>14051312000102</v>
          </cell>
          <cell r="C8447" t="str">
            <v>LPC LEASEBACK SEGURO INT DIF VENC RP C</v>
          </cell>
        </row>
        <row r="8448">
          <cell r="B8448" t="str">
            <v>14051312000103</v>
          </cell>
          <cell r="C8448" t="str">
            <v>LPC LEASEBACK VENC SEGUROS RP CPEM</v>
          </cell>
        </row>
        <row r="8449">
          <cell r="B8449" t="str">
            <v>14051312000104</v>
          </cell>
          <cell r="C8449" t="str">
            <v>LPC LEASEBACK IGV VENCIDO RP LPC</v>
          </cell>
        </row>
        <row r="8450">
          <cell r="B8450" t="str">
            <v>14051312000105</v>
          </cell>
          <cell r="C8450" t="str">
            <v>LPC LEASEBACK DEL BIEN VENC RP CPEM</v>
          </cell>
        </row>
        <row r="8451">
          <cell r="B8451" t="str">
            <v>14051312000106</v>
          </cell>
          <cell r="C8451" t="str">
            <v>LPC LSBACK D/P INT DIF VENC RP CPEM</v>
          </cell>
        </row>
        <row r="8452">
          <cell r="B8452" t="str">
            <v>14051312000107</v>
          </cell>
          <cell r="C8452" t="str">
            <v>LPC LSBACK D/P SEG INT DIFERID VENC RP</v>
          </cell>
        </row>
        <row r="8453">
          <cell r="B8453" t="str">
            <v>14051312000108</v>
          </cell>
          <cell r="C8453" t="str">
            <v>LPC LSBACK VENC D/P SEG RP CPEM</v>
          </cell>
        </row>
        <row r="8454">
          <cell r="B8454" t="str">
            <v>14051312000109</v>
          </cell>
          <cell r="C8454" t="str">
            <v>LPC LSBACK DEL BIEN VENC D/P RP CPEM</v>
          </cell>
        </row>
        <row r="8455">
          <cell r="B8455" t="str">
            <v>14051312000110</v>
          </cell>
          <cell r="C8455" t="str">
            <v>LPC LSBACK VENC D/P IGV RP CPEM</v>
          </cell>
        </row>
        <row r="8456">
          <cell r="B8456" t="str">
            <v>14051312000201</v>
          </cell>
          <cell r="C8456" t="str">
            <v>LPC CAP DIF.LSB  BIEN OTROS SUSP CPEM</v>
          </cell>
        </row>
        <row r="8457">
          <cell r="B8457" t="str">
            <v>14051312000202</v>
          </cell>
          <cell r="C8457" t="str">
            <v>LPC CAP DIF.SEG.LSB OTROS SUSP CPEM</v>
          </cell>
        </row>
        <row r="8458">
          <cell r="B8458" t="str">
            <v>14051312000203</v>
          </cell>
          <cell r="C8458" t="str">
            <v>LPC CIA SEG CAP VEN OTROS SUSP CPEM</v>
          </cell>
        </row>
        <row r="8459">
          <cell r="B8459" t="str">
            <v>14051312000204</v>
          </cell>
          <cell r="C8459" t="str">
            <v>LPC LSB DEL BIEN OTROS SUSP CPEM</v>
          </cell>
        </row>
        <row r="8460">
          <cell r="B8460" t="str">
            <v>14051312000205</v>
          </cell>
          <cell r="C8460" t="str">
            <v>LPC CAP LSB IGV OTROS SUSPENSO CPEM</v>
          </cell>
        </row>
        <row r="8461">
          <cell r="B8461" t="str">
            <v>14051312000301</v>
          </cell>
          <cell r="C8461" t="str">
            <v>LPC LEASEBACK INT DIFERIDOS VENC</v>
          </cell>
        </row>
        <row r="8462">
          <cell r="B8462" t="str">
            <v>14051312000302</v>
          </cell>
          <cell r="C8462" t="str">
            <v>LPC INT LEASEBACK SEG VENC REFIN CPEM</v>
          </cell>
        </row>
        <row r="8463">
          <cell r="B8463" t="str">
            <v>14051312000303</v>
          </cell>
          <cell r="C8463" t="str">
            <v>LPC LEASEBACK VENC REF SEG REFIN CPEM</v>
          </cell>
        </row>
        <row r="8464">
          <cell r="B8464" t="str">
            <v>14051312000304</v>
          </cell>
          <cell r="C8464" t="str">
            <v>LPC LEASEBACK VENC REF IGV  REFIN  CPE</v>
          </cell>
        </row>
        <row r="8465">
          <cell r="B8465" t="str">
            <v>14051312000305</v>
          </cell>
          <cell r="C8465" t="str">
            <v>LPC LEASEBACK  BIEN VENC REFIN CPEM</v>
          </cell>
        </row>
        <row r="8466">
          <cell r="B8466" t="str">
            <v>14051319060101</v>
          </cell>
          <cell r="C8466" t="str">
            <v>MYP PAG.TV REFIN. C/FIJA VEN  CPEM</v>
          </cell>
        </row>
        <row r="8467">
          <cell r="B8467" t="str">
            <v>14051319060102</v>
          </cell>
          <cell r="C8467" t="str">
            <v>MYP PAG.TV REFIN. REVOL VENC MES CPEM</v>
          </cell>
        </row>
        <row r="8468">
          <cell r="B8468" t="str">
            <v>14051319060201</v>
          </cell>
          <cell r="C8468" t="str">
            <v>CL PAG.REF.TV VENC CPEM</v>
          </cell>
        </row>
        <row r="8469">
          <cell r="B8469" t="str">
            <v>14051319060301</v>
          </cell>
          <cell r="C8469" t="str">
            <v>PAG TV REFINANCIADO VENC - LPC CPEM</v>
          </cell>
        </row>
        <row r="8470">
          <cell r="B8470" t="str">
            <v>14051319060302</v>
          </cell>
          <cell r="C8470" t="str">
            <v>MYP REFINANC. COVID-19</v>
          </cell>
        </row>
        <row r="8471">
          <cell r="B8471" t="str">
            <v>14051319060303</v>
          </cell>
          <cell r="C8471" t="str">
            <v>LPC REFINANCIADO REACTIVA CPEM VEN</v>
          </cell>
        </row>
        <row r="8472">
          <cell r="B8472" t="str">
            <v>14051319060307</v>
          </cell>
          <cell r="C8472" t="str">
            <v>MYP REFINANCIADO CIMA CPEM VEN</v>
          </cell>
        </row>
        <row r="8473">
          <cell r="B8473" t="str">
            <v>14051319060308</v>
          </cell>
          <cell r="C8473" t="str">
            <v>LPC REFINANCIADO CRECER IBK POST HONR</v>
          </cell>
        </row>
        <row r="8474">
          <cell r="B8474" t="str">
            <v>14051319060309</v>
          </cell>
          <cell r="C8474" t="str">
            <v>CCD-BPE REFINANCIADO_CPEM VEN</v>
          </cell>
        </row>
        <row r="8475">
          <cell r="B8475" t="str">
            <v>14051319060310</v>
          </cell>
          <cell r="C8475" t="str">
            <v>LPC REFINANCIADO REACTIVA CPEM VEN</v>
          </cell>
        </row>
        <row r="8476">
          <cell r="B8476" t="str">
            <v>14051319110101</v>
          </cell>
          <cell r="C8476" t="str">
            <v>LPC REF LEAS DEL BIEN VENC REF RP CPEM</v>
          </cell>
        </row>
        <row r="8477">
          <cell r="B8477" t="str">
            <v>14051319110102</v>
          </cell>
          <cell r="C8477" t="str">
            <v>LPC REF LEAS VENC REF SEGUROS RP CPEM</v>
          </cell>
        </row>
        <row r="8478">
          <cell r="B8478" t="str">
            <v>14051319110103</v>
          </cell>
          <cell r="C8478" t="str">
            <v>LPC REF LEAS VENC REF IGV RP CPEM</v>
          </cell>
        </row>
        <row r="8479">
          <cell r="B8479" t="str">
            <v>14051319110104</v>
          </cell>
          <cell r="C8479" t="str">
            <v>LPC REF LEAS INT DIFERIDOS VENC REF RP</v>
          </cell>
        </row>
        <row r="8480">
          <cell r="B8480" t="str">
            <v>14051319110105</v>
          </cell>
          <cell r="C8480" t="str">
            <v>LPC REF LEAS SEG INT DIF VENC REF RP C</v>
          </cell>
        </row>
        <row r="8481">
          <cell r="B8481" t="str">
            <v>14051319110106</v>
          </cell>
          <cell r="C8481" t="str">
            <v>LPC REF LEAS BPE DEL BIEN VENC REF RP</v>
          </cell>
        </row>
        <row r="8482">
          <cell r="B8482" t="str">
            <v>14051319110107</v>
          </cell>
          <cell r="C8482" t="str">
            <v>LPC REF LEAS BPE VENC REF SEGUROS RP C</v>
          </cell>
        </row>
        <row r="8483">
          <cell r="B8483" t="str">
            <v>14051319110108</v>
          </cell>
          <cell r="C8483" t="str">
            <v>LPC REF LEAS BPE VENC REF IGV RP CPEM</v>
          </cell>
        </row>
        <row r="8484">
          <cell r="B8484" t="str">
            <v>14051319110109</v>
          </cell>
          <cell r="C8484" t="str">
            <v>LPC REF LEAS BPE INT DIFERIDOS VENC RE</v>
          </cell>
        </row>
        <row r="8485">
          <cell r="B8485" t="str">
            <v>14051319110110</v>
          </cell>
          <cell r="C8485" t="str">
            <v>LPC REF LEAS BPE SEG INT DIF VENC REF</v>
          </cell>
        </row>
        <row r="8486">
          <cell r="B8486" t="str">
            <v>14051319110111</v>
          </cell>
          <cell r="C8486" t="str">
            <v>LPC REF LS COFIGAS VEN PRI CPEM</v>
          </cell>
        </row>
        <row r="8487">
          <cell r="B8487" t="str">
            <v>14051319110112</v>
          </cell>
          <cell r="C8487" t="str">
            <v>LPC REF LS COFIGAS CAP INT DIF VEN PDL</v>
          </cell>
        </row>
        <row r="8488">
          <cell r="B8488" t="str">
            <v>14051319110113</v>
          </cell>
          <cell r="C8488" t="str">
            <v>LPC REF LS COFIGAS SEG BIEN VEN PDS CP</v>
          </cell>
        </row>
        <row r="8489">
          <cell r="B8489" t="str">
            <v>14051319110114</v>
          </cell>
          <cell r="C8489" t="str">
            <v>LPC REF LS COFIGAS PRIMA SEG VEN PSG C</v>
          </cell>
        </row>
        <row r="8490">
          <cell r="B8490" t="str">
            <v>14051319110115</v>
          </cell>
          <cell r="C8490" t="str">
            <v>LPC REF LS COFIGAS IGV VEN PIG CPEM</v>
          </cell>
        </row>
        <row r="8491">
          <cell r="B8491" t="str">
            <v>14051319240101</v>
          </cell>
          <cell r="C8491" t="str">
            <v>CL PRE JUD PAG RFA SUBORD VENC CPEM</v>
          </cell>
        </row>
        <row r="8492">
          <cell r="B8492" t="str">
            <v>14051319240102</v>
          </cell>
          <cell r="C8492" t="str">
            <v>CL PRE JUD PAG RFA FINANC VENC CPEM</v>
          </cell>
        </row>
        <row r="8493">
          <cell r="B8493" t="str">
            <v>14051319240103</v>
          </cell>
          <cell r="C8493" t="str">
            <v>CL PAG.REF.RFA SUBOR CCOR VENC</v>
          </cell>
        </row>
        <row r="8494">
          <cell r="B8494" t="str">
            <v>14051319240104</v>
          </cell>
          <cell r="C8494" t="str">
            <v>CL P.REF.RFA FINANC CPEM VENC</v>
          </cell>
        </row>
        <row r="8495">
          <cell r="B8495" t="str">
            <v>14051319240201</v>
          </cell>
          <cell r="C8495" t="str">
            <v>JCC PRE JUD PAG RFA FINANC VENC CPEM</v>
          </cell>
        </row>
        <row r="8496">
          <cell r="B8496" t="str">
            <v>14051319240202</v>
          </cell>
          <cell r="C8496" t="str">
            <v>JCC PRE JUD PAG RFA SUBORD VENC CPEM</v>
          </cell>
        </row>
        <row r="8497">
          <cell r="B8497" t="str">
            <v>14051319270701</v>
          </cell>
          <cell r="C8497" t="str">
            <v>RCC  CRÉDITOS A PEQUEÑAS EMPRESAS - CR</v>
          </cell>
        </row>
        <row r="8498">
          <cell r="B8498" t="str">
            <v>14051321000101</v>
          </cell>
          <cell r="C8498" t="str">
            <v>CL CXL CC ACEPTAC BKT CL VEN CPEM</v>
          </cell>
        </row>
        <row r="8499">
          <cell r="B8499" t="str">
            <v>14051321000102</v>
          </cell>
          <cell r="C8499" t="str">
            <v>CL CXL AVAL X ACEPTAC VENC CPEM</v>
          </cell>
        </row>
        <row r="8500">
          <cell r="B8500" t="str">
            <v>14051321000103</v>
          </cell>
          <cell r="C8500" t="str">
            <v>CL CXL CRED. X LIQUI.CC AVAL VEN CPEM</v>
          </cell>
        </row>
        <row r="8501">
          <cell r="B8501" t="str">
            <v>14051321000104</v>
          </cell>
          <cell r="C8501" t="str">
            <v>CL CXL.CAR CRED VISTA VEN CPEM</v>
          </cell>
        </row>
        <row r="8502">
          <cell r="B8502" t="str">
            <v>14051321000105</v>
          </cell>
          <cell r="C8502" t="str">
            <v>CL CXL.STAND BY VEN CPEM</v>
          </cell>
        </row>
        <row r="8503">
          <cell r="B8503" t="str">
            <v>14051321000107</v>
          </cell>
          <cell r="C8503" t="str">
            <v>CL PAG.DEUD.VTA CARTERA VEN CPEM</v>
          </cell>
        </row>
        <row r="8504">
          <cell r="B8504" t="str">
            <v>14051321000108</v>
          </cell>
          <cell r="C8504" t="str">
            <v>CL CXL.COBRA AVALA VEN CPEM</v>
          </cell>
        </row>
        <row r="8505">
          <cell r="B8505" t="str">
            <v>14051321000201</v>
          </cell>
          <cell r="C8505" t="str">
            <v>CL CRED.POR LIQ. CARTA FIANZA VEN CPEM</v>
          </cell>
        </row>
        <row r="8506">
          <cell r="B8506" t="str">
            <v>14051321000202</v>
          </cell>
          <cell r="C8506" t="str">
            <v>JCC COB.PRE.JUD. CARTA FIANZA CPEM</v>
          </cell>
        </row>
        <row r="8507">
          <cell r="B8507" t="str">
            <v>14051322060101</v>
          </cell>
          <cell r="C8507" t="str">
            <v>CL PAG.REF.TV VENC CPEM</v>
          </cell>
        </row>
        <row r="8508">
          <cell r="B8508" t="str">
            <v>14051322060201</v>
          </cell>
          <cell r="C8508" t="str">
            <v>LPC PAG TV REESTRUC COFIDE VENC CPEM</v>
          </cell>
        </row>
        <row r="8509">
          <cell r="B8509" t="str">
            <v>14051322110101</v>
          </cell>
          <cell r="C8509" t="str">
            <v>LPC LEAS INT DIF VENC REESTR RP CPEM</v>
          </cell>
        </row>
        <row r="8510">
          <cell r="B8510" t="str">
            <v>14051322110102</v>
          </cell>
          <cell r="C8510" t="str">
            <v>LPC LEAS SEG INT DIF VENC REESTR RP CP</v>
          </cell>
        </row>
        <row r="8511">
          <cell r="B8511" t="str">
            <v>14051322110103</v>
          </cell>
          <cell r="C8511" t="str">
            <v>LPC LEAS VENC REF SEG RP REESTR CPEM</v>
          </cell>
        </row>
        <row r="8512">
          <cell r="B8512" t="str">
            <v>14051322110104</v>
          </cell>
          <cell r="C8512" t="str">
            <v>LPC LEAS VENC REF IGV RP REESTR  CPEM</v>
          </cell>
        </row>
        <row r="8513">
          <cell r="B8513" t="str">
            <v>14051322110105</v>
          </cell>
          <cell r="C8513" t="str">
            <v>LPC LEAS DEL BIEN VENC REESTR RP CPEM</v>
          </cell>
        </row>
        <row r="8514">
          <cell r="B8514" t="str">
            <v>14051326000101</v>
          </cell>
          <cell r="C8514" t="str">
            <v>MYP EXPORT.POST EMBARQUE REC PROP MES</v>
          </cell>
        </row>
        <row r="8515">
          <cell r="B8515" t="str">
            <v>14051326000102</v>
          </cell>
          <cell r="C8515" t="str">
            <v>MYP EXPORT.PRE EMBARQ REC PROP  VENC C</v>
          </cell>
        </row>
        <row r="8516">
          <cell r="B8516" t="str">
            <v>14051326000103</v>
          </cell>
          <cell r="C8516" t="str">
            <v>MYP D/P EXPORT.POST EMB VIG CPEM</v>
          </cell>
        </row>
        <row r="8517">
          <cell r="B8517" t="str">
            <v>14051326000104</v>
          </cell>
          <cell r="C8517" t="str">
            <v>MYP D/P EXPORT.PRE EMBARQ  VENC CPEM</v>
          </cell>
        </row>
        <row r="8518">
          <cell r="B8518" t="str">
            <v>14051326000105</v>
          </cell>
          <cell r="C8518" t="str">
            <v>MYP D/P IMPOR REC PROP COM VENC CPEM</v>
          </cell>
        </row>
        <row r="8519">
          <cell r="B8519" t="str">
            <v>14051326000106</v>
          </cell>
          <cell r="C8519" t="str">
            <v>MYP FINANC IMPORT CAPITAL DE TRAB  VEN</v>
          </cell>
        </row>
        <row r="8520">
          <cell r="B8520" t="str">
            <v>14051326000107</v>
          </cell>
          <cell r="C8520" t="str">
            <v>MYP FINANC IMPORT ACT FIJO VENC CPEM</v>
          </cell>
        </row>
        <row r="8521">
          <cell r="B8521" t="str">
            <v>14051326000108</v>
          </cell>
          <cell r="C8521" t="str">
            <v>MYP IMPANC IMPORT CAPITAL DE TRAB  VEN</v>
          </cell>
        </row>
        <row r="8522">
          <cell r="B8522" t="str">
            <v>14051326000109</v>
          </cell>
          <cell r="C8522" t="str">
            <v>MYP D/P FIN IMPOR ACT FIJO VENC CPEM</v>
          </cell>
        </row>
        <row r="8523">
          <cell r="B8523" t="str">
            <v>14051326000110</v>
          </cell>
          <cell r="C8523" t="str">
            <v>MYP COMP DEUD AF VIG CPEM VENC</v>
          </cell>
        </row>
        <row r="8524">
          <cell r="B8524" t="str">
            <v>14051326000111</v>
          </cell>
          <cell r="C8524" t="str">
            <v>MYP COMP DEUD AF VIG CPEM VENC D/P</v>
          </cell>
        </row>
        <row r="8525">
          <cell r="B8525" t="str">
            <v>14051326000201</v>
          </cell>
          <cell r="C8525" t="str">
            <v>LPC PAG IMPORT.D/P VENC CPEM</v>
          </cell>
        </row>
        <row r="8526">
          <cell r="B8526" t="str">
            <v>14051326000202</v>
          </cell>
          <cell r="C8526" t="str">
            <v>LPC PAG.VENC EX PRE EMB D/P CPEM</v>
          </cell>
        </row>
        <row r="8527">
          <cell r="B8527" t="str">
            <v>14051326000203</v>
          </cell>
          <cell r="C8527" t="str">
            <v>LPC PAG EXP POST EMB RP D/P CPEM</v>
          </cell>
        </row>
        <row r="8528">
          <cell r="B8528" t="str">
            <v>14051326000204</v>
          </cell>
          <cell r="C8528" t="str">
            <v>LPC PAG EXP PRE EM.RP VEN CPEM</v>
          </cell>
        </row>
        <row r="8529">
          <cell r="B8529" t="str">
            <v>14051326000205</v>
          </cell>
          <cell r="C8529" t="str">
            <v>LPC PAG EXP POST EMB RP CPEM VENC</v>
          </cell>
        </row>
        <row r="8530">
          <cell r="B8530" t="str">
            <v>14051326000206</v>
          </cell>
          <cell r="C8530" t="str">
            <v>LPC PAG IMPOR VENC CPEM</v>
          </cell>
        </row>
        <row r="8531">
          <cell r="B8531" t="str">
            <v>14051326000207</v>
          </cell>
          <cell r="C8531" t="str">
            <v>LPC WORK CAP. EX PRE EMB.VEN CMED</v>
          </cell>
        </row>
        <row r="8532">
          <cell r="B8532" t="str">
            <v>14051326000208</v>
          </cell>
          <cell r="C8532" t="str">
            <v>LPC FINANC PRE EMBARQUE</v>
          </cell>
        </row>
        <row r="8533">
          <cell r="B8533" t="str">
            <v>14051326000209</v>
          </cell>
          <cell r="C8533" t="str">
            <v>LPC FINANC PRE EMBARQUE  D/P</v>
          </cell>
        </row>
        <row r="8534">
          <cell r="B8534" t="str">
            <v>14051326000210</v>
          </cell>
          <cell r="C8534" t="str">
            <v>LPC FINANC PRE EMBARQUE-SEPYMEX CPEM</v>
          </cell>
        </row>
        <row r="8535">
          <cell r="B8535" t="str">
            <v>14051326000211</v>
          </cell>
          <cell r="C8535" t="str">
            <v>LPC FINANC PRE EMBARQUE  D/P-SEPYMEX C</v>
          </cell>
        </row>
        <row r="8536">
          <cell r="B8536" t="str">
            <v>14051326000212</v>
          </cell>
          <cell r="C8536" t="str">
            <v>LPC PRE EMBARQUE FINANC. VEN. NORM CPE</v>
          </cell>
        </row>
        <row r="8537">
          <cell r="B8537" t="str">
            <v>14051326000213</v>
          </cell>
          <cell r="C8537" t="str">
            <v>LPC PRE EMBARQUE FINANC. VEN. DUPE CPE</v>
          </cell>
        </row>
        <row r="8538">
          <cell r="B8538" t="str">
            <v>14051326000214</v>
          </cell>
          <cell r="C8538" t="str">
            <v>LPC POST EMBARQUE FINANC. VEN. NORM CP</v>
          </cell>
        </row>
        <row r="8539">
          <cell r="B8539" t="str">
            <v>14051326000215</v>
          </cell>
          <cell r="C8539" t="str">
            <v>LPC POST EMBARQUE FINANC. VEN. DUPE CP</v>
          </cell>
        </row>
        <row r="8540">
          <cell r="B8540" t="str">
            <v>14051326000216</v>
          </cell>
          <cell r="C8540" t="str">
            <v>LPC IMPORT. CARTA CREDITO  FINANC. VEN</v>
          </cell>
        </row>
        <row r="8541">
          <cell r="B8541" t="str">
            <v>14051326000217</v>
          </cell>
          <cell r="C8541" t="str">
            <v>LPC IMPORT. CARTA CREDITO  FINANC. VEN</v>
          </cell>
        </row>
        <row r="8542">
          <cell r="B8542" t="str">
            <v>14051326000218</v>
          </cell>
          <cell r="C8542" t="str">
            <v>LPC IMPORT.  FINANC. VEN. NORM CPEM</v>
          </cell>
        </row>
        <row r="8543">
          <cell r="B8543" t="str">
            <v>14051326000219</v>
          </cell>
          <cell r="C8543" t="str">
            <v>LPC IMPORT.  FINANC. VEN. DUPE CPEM</v>
          </cell>
        </row>
        <row r="8544">
          <cell r="B8544" t="str">
            <v>14051326000301</v>
          </cell>
          <cell r="C8544" t="str">
            <v>CL PRE JUDIC PREST EXPORT VENC CPEM GL</v>
          </cell>
        </row>
        <row r="8545">
          <cell r="B8545" t="str">
            <v>14051326000302</v>
          </cell>
          <cell r="C8545" t="str">
            <v>CL PRE JUDIC PAG.IMPORT VENC CPEM GL70</v>
          </cell>
        </row>
        <row r="8546">
          <cell r="B8546" t="str">
            <v>14051326000303</v>
          </cell>
          <cell r="C8546" t="str">
            <v>CL PRE JUDIC CARTAS CRED VENC CPEM GL7</v>
          </cell>
        </row>
        <row r="8547">
          <cell r="B8547" t="str">
            <v>14051326000304</v>
          </cell>
          <cell r="C8547" t="str">
            <v>CL PRE JUDIC CARTA FIANZA VENC CPEM GL</v>
          </cell>
        </row>
        <row r="8548">
          <cell r="B8548" t="str">
            <v>14051326000305</v>
          </cell>
          <cell r="C8548" t="str">
            <v>CL EX FORFAITING CAPITAL VENC CPEM</v>
          </cell>
        </row>
        <row r="8549">
          <cell r="B8549" t="str">
            <v>14051326000306</v>
          </cell>
          <cell r="C8549" t="str">
            <v>TC VEA COMERCIAL. COLOC. COMPRA CMIE</v>
          </cell>
        </row>
        <row r="8550">
          <cell r="B8550" t="str">
            <v>14051326000307</v>
          </cell>
          <cell r="C8550" t="str">
            <v>TC VISA COMERCIAL. COLOC. OTROS CMIE</v>
          </cell>
        </row>
        <row r="8551">
          <cell r="B8551" t="str">
            <v>14051326000308</v>
          </cell>
          <cell r="C8551" t="str">
            <v>TC MC COMERCIAL. COLOC. OTROS CMIE</v>
          </cell>
        </row>
        <row r="8552">
          <cell r="B8552" t="str">
            <v>14051326000401</v>
          </cell>
          <cell r="C8552" t="str">
            <v>JCC PRE JUDIC PREST EXPORT VENC CPEM G</v>
          </cell>
        </row>
        <row r="8553">
          <cell r="B8553" t="str">
            <v>14051326000402</v>
          </cell>
          <cell r="C8553" t="str">
            <v>JCC PRE JUDIC PAG.IMPORT VENC CPEM GL7</v>
          </cell>
        </row>
        <row r="8554">
          <cell r="B8554" t="str">
            <v>14051326000403</v>
          </cell>
          <cell r="C8554" t="str">
            <v>JCC PRE JUDIC CARTAS CRED VENC CPEM GL</v>
          </cell>
        </row>
        <row r="8555">
          <cell r="B8555" t="str">
            <v>14051326000404</v>
          </cell>
          <cell r="C8555" t="str">
            <v>JCC PRE JUDIC CARTA FIANZA VENC CPEM G</v>
          </cell>
        </row>
        <row r="8556">
          <cell r="B8556" t="str">
            <v>14051326000405</v>
          </cell>
          <cell r="C8556" t="str">
            <v>LPC PRE EMBARQUE FONDOS CRECER CPEM VE</v>
          </cell>
        </row>
        <row r="8557">
          <cell r="B8557" t="str">
            <v>14051326000406</v>
          </cell>
          <cell r="C8557" t="str">
            <v>LPC PRE EMBARQUE FONDOS CRECER CPEM VE</v>
          </cell>
        </row>
        <row r="8558">
          <cell r="B8558" t="str">
            <v>14060102000101</v>
          </cell>
          <cell r="C8558" t="str">
            <v>CL COB.JUD.TARJ.CRED.VISA PJ</v>
          </cell>
        </row>
        <row r="8559">
          <cell r="B8559" t="str">
            <v>14060102010101</v>
          </cell>
          <cell r="C8559" t="str">
            <v>CL COB JUD TC VISA PJ-DISP.EFEC</v>
          </cell>
        </row>
        <row r="8560">
          <cell r="B8560" t="str">
            <v>14060104000101</v>
          </cell>
          <cell r="C8560" t="str">
            <v>CL COB.JUD.SOBR.CTA.CTE.PJ</v>
          </cell>
        </row>
        <row r="8561">
          <cell r="B8561" t="str">
            <v>14060105000103</v>
          </cell>
          <cell r="C8561" t="str">
            <v>BL COB. JUD. PERSONA JURIDICA CL</v>
          </cell>
        </row>
        <row r="8562">
          <cell r="B8562" t="str">
            <v>14060105010101</v>
          </cell>
          <cell r="C8562" t="str">
            <v>CL COB.JUD.DSCTO.PAGARE</v>
          </cell>
        </row>
        <row r="8563">
          <cell r="B8563" t="str">
            <v>14060105020101</v>
          </cell>
          <cell r="C8563" t="str">
            <v>CL COB.JUD.DSCTO. LETRAS</v>
          </cell>
        </row>
        <row r="8564">
          <cell r="B8564" t="str">
            <v>14060106000114</v>
          </cell>
          <cell r="C8564" t="str">
            <v>COB JUD CARTA FIANZA CL</v>
          </cell>
        </row>
        <row r="8565">
          <cell r="B8565" t="str">
            <v>14060106000119</v>
          </cell>
          <cell r="C8565" t="str">
            <v>CL COB.JUD.P.RP CAP.TRAB</v>
          </cell>
        </row>
        <row r="8566">
          <cell r="B8566" t="str">
            <v>14060106000120</v>
          </cell>
          <cell r="C8566" t="str">
            <v>COB JUD REFINANCIADOS IC-CL</v>
          </cell>
        </row>
        <row r="8567">
          <cell r="B8567" t="str">
            <v>14060106000124</v>
          </cell>
          <cell r="C8567" t="str">
            <v>LPC COB.JUD.PAG.VAC RP VN .NCO</v>
          </cell>
        </row>
        <row r="8568">
          <cell r="B8568" t="str">
            <v>14060106000125</v>
          </cell>
          <cell r="C8568" t="str">
            <v>LPC COB.JUD.PAG.VAC RP INDX. .NCO</v>
          </cell>
        </row>
        <row r="8569">
          <cell r="B8569" t="str">
            <v>14060106000126</v>
          </cell>
          <cell r="C8569" t="str">
            <v>CL COB.JUD. CARTAS DE CREDITO</v>
          </cell>
        </row>
        <row r="8570">
          <cell r="B8570" t="str">
            <v>14060106010101</v>
          </cell>
          <cell r="C8570" t="str">
            <v>CL COB JUD PAG.TV REVOLVENTE</v>
          </cell>
        </row>
        <row r="8571">
          <cell r="B8571" t="str">
            <v>14060106010103</v>
          </cell>
          <cell r="C8571" t="str">
            <v>CL CJ MYP CAP TRAB COMERC REV</v>
          </cell>
        </row>
        <row r="8572">
          <cell r="B8572" t="str">
            <v>14060106020102</v>
          </cell>
          <cell r="C8572" t="str">
            <v>CL CJ MYP CAP TRAB COMERC</v>
          </cell>
        </row>
        <row r="8573">
          <cell r="B8573" t="str">
            <v>14060106020103</v>
          </cell>
          <cell r="C8573" t="str">
            <v>UCL CJ MYP COMP AF INMUEB COMERC</v>
          </cell>
        </row>
        <row r="8574">
          <cell r="B8574" t="str">
            <v>14060106020104</v>
          </cell>
          <cell r="C8574" t="str">
            <v>CL CJ MYP COMP AF MUEB COMERC</v>
          </cell>
        </row>
        <row r="8575">
          <cell r="B8575" t="str">
            <v>14060106020105</v>
          </cell>
          <cell r="C8575" t="str">
            <v>CL CJ MYP CRED ESTAC COMERC</v>
          </cell>
        </row>
        <row r="8576">
          <cell r="B8576" t="str">
            <v>14060106020106</v>
          </cell>
          <cell r="C8576" t="str">
            <v>CL CJ MYP AF CYBERPL COMERC</v>
          </cell>
        </row>
        <row r="8577">
          <cell r="B8577" t="str">
            <v>14060106090101</v>
          </cell>
          <cell r="C8577" t="str">
            <v>CL COB JUD PAG.TV NO REVOLVENTE</v>
          </cell>
        </row>
        <row r="8578">
          <cell r="B8578" t="str">
            <v>14060106090103</v>
          </cell>
          <cell r="C8578" t="str">
            <v>CL COB JUD CARTA FIANZA</v>
          </cell>
        </row>
        <row r="8579">
          <cell r="B8579" t="str">
            <v>14060111000101</v>
          </cell>
          <cell r="C8579" t="str">
            <v>CL COB.JUD.LEASING PJ</v>
          </cell>
        </row>
        <row r="8580">
          <cell r="B8580" t="str">
            <v>14060111000102</v>
          </cell>
          <cell r="C8580" t="str">
            <v>COB JUD ARREND FINANC PN-CL</v>
          </cell>
        </row>
        <row r="8581">
          <cell r="B8581" t="str">
            <v>14060111000103</v>
          </cell>
          <cell r="C8581" t="str">
            <v>LPC LEASING BIEN COB.JUD</v>
          </cell>
        </row>
        <row r="8582">
          <cell r="B8582" t="str">
            <v>14060116010101</v>
          </cell>
          <cell r="C8582" t="str">
            <v>BANCO CENTRAL DE RESERVA DEL PERU</v>
          </cell>
        </row>
        <row r="8583">
          <cell r="B8583" t="str">
            <v>14060116010102</v>
          </cell>
          <cell r="C8583" t="str">
            <v>BANCO DE LA NACI N</v>
          </cell>
        </row>
        <row r="8584">
          <cell r="B8584" t="str">
            <v>14060116010103</v>
          </cell>
          <cell r="C8584" t="str">
            <v>BANCODE CREDITO DEL PERU</v>
          </cell>
        </row>
        <row r="8585">
          <cell r="B8585" t="str">
            <v>14060116010104</v>
          </cell>
          <cell r="C8585" t="str">
            <v>BANCO INTERNACIONAL DEL PERU - INTERBA</v>
          </cell>
        </row>
        <row r="8586">
          <cell r="B8586" t="str">
            <v>14060116010105</v>
          </cell>
          <cell r="C8586" t="str">
            <v>SCOTIABANK PERU S. A. A.</v>
          </cell>
        </row>
        <row r="8587">
          <cell r="B8587" t="str">
            <v>14060116010106</v>
          </cell>
          <cell r="C8587" t="str">
            <v>BANCO CONTINENTAL</v>
          </cell>
        </row>
        <row r="8588">
          <cell r="B8588" t="str">
            <v>14060116010108</v>
          </cell>
          <cell r="C8588" t="str">
            <v>BANCO DE COMERCIO</v>
          </cell>
        </row>
        <row r="8589">
          <cell r="B8589" t="str">
            <v>14060116010109</v>
          </cell>
          <cell r="C8589" t="str">
            <v>BANCO FINANCIERO DEL PERU</v>
          </cell>
        </row>
        <row r="8590">
          <cell r="B8590" t="str">
            <v>14060116010116</v>
          </cell>
          <cell r="C8590" t="str">
            <v>CITIBANK N. A. , SUCURSAL EN EL PERU D</v>
          </cell>
        </row>
        <row r="8591">
          <cell r="B8591" t="str">
            <v>14060116010121</v>
          </cell>
          <cell r="C8591" t="str">
            <v>BANCO INTERAMERICANO DE FINANZAS - S.</v>
          </cell>
        </row>
        <row r="8592">
          <cell r="B8592" t="str">
            <v>14060116010128</v>
          </cell>
          <cell r="C8592" t="str">
            <v>CORPORACI N FINANCIERA DE DESARROLLO S</v>
          </cell>
        </row>
        <row r="8593">
          <cell r="B8593" t="str">
            <v>14060116010129</v>
          </cell>
          <cell r="C8593" t="str">
            <v>MIBANCO BANCO DE LA MICROEMPRESA - MIB</v>
          </cell>
        </row>
        <row r="8594">
          <cell r="B8594" t="str">
            <v>14060116010131</v>
          </cell>
          <cell r="C8594" t="str">
            <v>BANCO AGROPECUARIO - AGROBANCO</v>
          </cell>
        </row>
        <row r="8595">
          <cell r="B8595" t="str">
            <v>14060116010132</v>
          </cell>
          <cell r="C8595" t="str">
            <v>HSBC BANK PERU S. A.</v>
          </cell>
        </row>
        <row r="8596">
          <cell r="B8596" t="str">
            <v>14060116010133</v>
          </cell>
          <cell r="C8596" t="str">
            <v>BANCO FALABELLA DEL PERU</v>
          </cell>
        </row>
        <row r="8597">
          <cell r="B8597" t="str">
            <v>14060116010134</v>
          </cell>
          <cell r="C8597" t="str">
            <v>BANCO SANTANDER PERU S. A.</v>
          </cell>
        </row>
        <row r="8598">
          <cell r="B8598" t="str">
            <v>14060116010135</v>
          </cell>
          <cell r="C8598" t="str">
            <v>BANCO RIPLEY S. A.</v>
          </cell>
        </row>
        <row r="8599">
          <cell r="B8599" t="str">
            <v>14060116010136</v>
          </cell>
          <cell r="C8599" t="str">
            <v>BANCO AZTECA DEL PERU S. A.</v>
          </cell>
        </row>
        <row r="8600">
          <cell r="B8600" t="str">
            <v>14060116010137</v>
          </cell>
          <cell r="C8600" t="str">
            <v>DEUTSCHE BANK (PERU) S. A.</v>
          </cell>
        </row>
        <row r="8601">
          <cell r="B8601" t="str">
            <v>14060116010199</v>
          </cell>
          <cell r="C8601" t="str">
            <v>BANCOS EN LIQUIDACI N</v>
          </cell>
        </row>
        <row r="8602">
          <cell r="B8602" t="str">
            <v>14060116010203</v>
          </cell>
          <cell r="C8602" t="str">
            <v>SOLUCI N FINANCIERADE CREDITO DEL PERU</v>
          </cell>
        </row>
        <row r="8603">
          <cell r="B8603" t="str">
            <v>14060116010207</v>
          </cell>
          <cell r="C8603" t="str">
            <v>FINANCIERA TFC S. A.</v>
          </cell>
        </row>
        <row r="8604">
          <cell r="B8604" t="str">
            <v>14060116010209</v>
          </cell>
          <cell r="C8604" t="str">
            <v>FINANCIERA EDYFICAR S. A.</v>
          </cell>
        </row>
        <row r="8605">
          <cell r="B8605" t="str">
            <v>14060116010210</v>
          </cell>
          <cell r="C8605" t="str">
            <v>CREDISCOTIA FINANCIERA S. A.</v>
          </cell>
        </row>
        <row r="8606">
          <cell r="B8606" t="str">
            <v>14060116010211</v>
          </cell>
          <cell r="C8606" t="str">
            <v>FINANCIERA CREAR S. A.</v>
          </cell>
        </row>
        <row r="8607">
          <cell r="B8607" t="str">
            <v>14060116010212</v>
          </cell>
          <cell r="C8607" t="str">
            <v>FINANCIERA CONFIANZA S. A.</v>
          </cell>
        </row>
        <row r="8608">
          <cell r="B8608" t="str">
            <v>14060116010213</v>
          </cell>
          <cell r="C8608" t="str">
            <v>FINANCIERA UNIVERSAL S. A.</v>
          </cell>
        </row>
        <row r="8609">
          <cell r="B8609" t="str">
            <v>14060116010214</v>
          </cell>
          <cell r="C8609" t="str">
            <v>FINANCIERA UNO S. A.</v>
          </cell>
        </row>
        <row r="8610">
          <cell r="B8610" t="str">
            <v>14060116010299</v>
          </cell>
          <cell r="C8610" t="str">
            <v>FINANCIERAS EN LIQUIDACI N</v>
          </cell>
        </row>
        <row r="8611">
          <cell r="B8611" t="str">
            <v>14060116010301</v>
          </cell>
          <cell r="C8611" t="str">
            <v>CAJA MUNICIPAL DE AHORRO YCREDITO DE S</v>
          </cell>
        </row>
        <row r="8612">
          <cell r="B8612" t="str">
            <v>14060116010302</v>
          </cell>
          <cell r="C8612" t="str">
            <v>CAJA MUNICIPALDE CREDITO POPULAR DE LI</v>
          </cell>
        </row>
        <row r="8613">
          <cell r="B8613" t="str">
            <v>14060116010303</v>
          </cell>
          <cell r="C8613" t="str">
            <v>CAJA MUNICIPAL DE AHORRO YCREDITO DE P</v>
          </cell>
        </row>
        <row r="8614">
          <cell r="B8614" t="str">
            <v>14060116010304</v>
          </cell>
          <cell r="C8614" t="str">
            <v>CAJA MUNICIPAL DE AHORRO YCREDITO DE A</v>
          </cell>
        </row>
        <row r="8615">
          <cell r="B8615" t="str">
            <v>14060116010305</v>
          </cell>
          <cell r="C8615" t="str">
            <v>CAJA MUNICIPAL DE AHORRO YCREDITO DE H</v>
          </cell>
        </row>
        <row r="8616">
          <cell r="B8616" t="str">
            <v>14060116010306</v>
          </cell>
          <cell r="C8616" t="str">
            <v>CAJA MUNICIPAL DE AHORRO YCREDITO CUSC</v>
          </cell>
        </row>
        <row r="8617">
          <cell r="B8617" t="str">
            <v>14060116010307</v>
          </cell>
          <cell r="C8617" t="str">
            <v>CAJA MUNICIPAL DE AHORRO YCREDITO DE M</v>
          </cell>
        </row>
        <row r="8618">
          <cell r="B8618" t="str">
            <v>14060116010308</v>
          </cell>
          <cell r="C8618" t="str">
            <v>CAJA MUNICIPAL DE AHORRO YCREDITO DE I</v>
          </cell>
        </row>
        <row r="8619">
          <cell r="B8619" t="str">
            <v>14060116010309</v>
          </cell>
          <cell r="C8619" t="str">
            <v>CAJA MUNICIPAL DE AHORRO YCREDITO DE P</v>
          </cell>
        </row>
        <row r="8620">
          <cell r="B8620" t="str">
            <v>14060116010310</v>
          </cell>
          <cell r="C8620" t="str">
            <v>CAJA MUNICIPAL DE AHORRO YCREDITO DEL</v>
          </cell>
        </row>
        <row r="8621">
          <cell r="B8621" t="str">
            <v>14060116010311</v>
          </cell>
          <cell r="C8621" t="str">
            <v>CAJA MUNICIPAL DE AHORRO YCREDITO DE T</v>
          </cell>
        </row>
        <row r="8622">
          <cell r="B8622" t="str">
            <v>14060116010312</v>
          </cell>
          <cell r="C8622" t="str">
            <v>CAJA MUNICIPAL DE AHORRO YCREDITO DE T</v>
          </cell>
        </row>
        <row r="8623">
          <cell r="B8623" t="str">
            <v>14060116010313</v>
          </cell>
          <cell r="C8623" t="str">
            <v>CAJA MUNICIPAL DE AHORRO YCREDITO DE P</v>
          </cell>
        </row>
        <row r="8624">
          <cell r="B8624" t="str">
            <v>14060116010399</v>
          </cell>
          <cell r="C8624" t="str">
            <v>CAJAS MUNICIPALES DE AHORRO YCREDITO E</v>
          </cell>
        </row>
        <row r="8625">
          <cell r="B8625" t="str">
            <v>14060116010403</v>
          </cell>
          <cell r="C8625" t="str">
            <v>CAJA RURAL DE AHORRO YCREDITO QUILLABA</v>
          </cell>
        </row>
        <row r="8626">
          <cell r="B8626" t="str">
            <v>14060116010405</v>
          </cell>
          <cell r="C8626" t="str">
            <v>CAJA RURAL DE AHORRO YCREDITO LOS LIBE</v>
          </cell>
        </row>
        <row r="8627">
          <cell r="B8627" t="str">
            <v>14060116010406</v>
          </cell>
          <cell r="C8627" t="str">
            <v>CAJA RURAL DE AHORRO YCREDITO SE OR DE</v>
          </cell>
        </row>
        <row r="8628">
          <cell r="B8628" t="str">
            <v>14060116010407</v>
          </cell>
          <cell r="C8628" t="str">
            <v>CAJA RURAL DE AHORRO YCREDITO CHAV N S</v>
          </cell>
        </row>
        <row r="8629">
          <cell r="B8629" t="str">
            <v>14060116010408</v>
          </cell>
          <cell r="C8629" t="str">
            <v>CAJA RURAL DE AHORRO YCREDITO NUESTRA</v>
          </cell>
        </row>
        <row r="8630">
          <cell r="B8630" t="str">
            <v>14060116010409</v>
          </cell>
          <cell r="C8630" t="str">
            <v>CAJA RURAL DE AHORRO YCREDITO CAJAMARC</v>
          </cell>
        </row>
        <row r="8631">
          <cell r="B8631" t="str">
            <v>14060116010410</v>
          </cell>
          <cell r="C8631" t="str">
            <v>CAJA RURAL DE AHORRO YCREDITO PROFINAN</v>
          </cell>
        </row>
        <row r="8632">
          <cell r="B8632" t="str">
            <v>14060116010412</v>
          </cell>
          <cell r="C8632" t="str">
            <v>CAJA RURAL DE AHORRO YCREDITO SIP N S.</v>
          </cell>
        </row>
        <row r="8633">
          <cell r="B8633" t="str">
            <v>14060116010414</v>
          </cell>
          <cell r="C8633" t="str">
            <v>CAJA RURAL DE AHORRO YCREDITO PRYMERA</v>
          </cell>
        </row>
        <row r="8634">
          <cell r="B8634" t="str">
            <v>14060116010415</v>
          </cell>
          <cell r="C8634" t="str">
            <v>CAJA RURAL DE AHORRO YCREDITO LOS ANDE</v>
          </cell>
        </row>
        <row r="8635">
          <cell r="B8635" t="str">
            <v>14060116010499</v>
          </cell>
          <cell r="C8635" t="str">
            <v>CAJAS RURALES DE AHORRO YCREDITO EN LI</v>
          </cell>
        </row>
        <row r="8636">
          <cell r="B8636" t="str">
            <v>14060116010503</v>
          </cell>
          <cell r="C8636" t="str">
            <v>PROEMPRESA S. A.</v>
          </cell>
        </row>
        <row r="8637">
          <cell r="B8637" t="str">
            <v>14060116010506</v>
          </cell>
          <cell r="C8637" t="str">
            <v>NUEVA VISI N S. A.</v>
          </cell>
        </row>
        <row r="8638">
          <cell r="B8638" t="str">
            <v>14060116010508</v>
          </cell>
          <cell r="C8638" t="str">
            <v>RAIZ S. A.</v>
          </cell>
        </row>
        <row r="8639">
          <cell r="B8639" t="str">
            <v>14060116010510</v>
          </cell>
          <cell r="C8639" t="str">
            <v>SOLIDARIDAD S. A.</v>
          </cell>
        </row>
        <row r="8640">
          <cell r="B8640" t="str">
            <v>14060116010511</v>
          </cell>
          <cell r="C8640" t="str">
            <v>CREDIVISI N S. A.</v>
          </cell>
        </row>
        <row r="8641">
          <cell r="B8641" t="str">
            <v>14060116010512</v>
          </cell>
          <cell r="C8641" t="str">
            <v>ACCESO CREDITICIO S. A.</v>
          </cell>
        </row>
        <row r="8642">
          <cell r="B8642" t="str">
            <v>14060116010514</v>
          </cell>
          <cell r="C8642" t="str">
            <v>ALTERNATIVA S. A.</v>
          </cell>
        </row>
        <row r="8643">
          <cell r="B8643" t="str">
            <v>14060116010515</v>
          </cell>
          <cell r="C8643" t="str">
            <v>PRONEGOCIOS S. A.</v>
          </cell>
        </row>
        <row r="8644">
          <cell r="B8644" t="str">
            <v>14060116010516</v>
          </cell>
          <cell r="C8644" t="str">
            <v>MICASITA S. A.</v>
          </cell>
        </row>
        <row r="8645">
          <cell r="B8645" t="str">
            <v>14060116010517</v>
          </cell>
          <cell r="C8645" t="str">
            <v>CREDIJET DEL PERU S. A.</v>
          </cell>
        </row>
        <row r="8646">
          <cell r="B8646" t="str">
            <v>14060116010599</v>
          </cell>
          <cell r="C8646" t="str">
            <v>EDPYMES EN LIQUIDACI N</v>
          </cell>
        </row>
        <row r="8647">
          <cell r="B8647" t="str">
            <v>14060116010710</v>
          </cell>
          <cell r="C8647" t="str">
            <v>LEASING TOTAL S. A.</v>
          </cell>
        </row>
        <row r="8648">
          <cell r="B8648" t="str">
            <v>14060116010711</v>
          </cell>
          <cell r="C8648" t="str">
            <v>MITSUI - MASA LEASING S. A.</v>
          </cell>
        </row>
        <row r="8649">
          <cell r="B8649" t="str">
            <v>14060116010799</v>
          </cell>
          <cell r="C8649" t="str">
            <v>LEASING EN LIQUIDACI N</v>
          </cell>
        </row>
        <row r="8650">
          <cell r="B8650" t="str">
            <v>14060116010801</v>
          </cell>
          <cell r="C8650" t="str">
            <v>FONDO DE GARANT A PARA PRSTAMOS A LA P</v>
          </cell>
        </row>
        <row r="8651">
          <cell r="B8651" t="str">
            <v>14060116010901</v>
          </cell>
          <cell r="C8651" t="str">
            <v>ALMACENERA DEL PERU S. A. ALMA - PERU</v>
          </cell>
        </row>
        <row r="8652">
          <cell r="B8652" t="str">
            <v>14060116010902</v>
          </cell>
          <cell r="C8652" t="str">
            <v>DEP SITOS S. A.</v>
          </cell>
        </row>
        <row r="8653">
          <cell r="B8653" t="str">
            <v>14060116010903</v>
          </cell>
          <cell r="C8653" t="str">
            <v>COMPA  A ALMACENERA S. A. CASA</v>
          </cell>
        </row>
        <row r="8654">
          <cell r="B8654" t="str">
            <v>14060116010904</v>
          </cell>
          <cell r="C8654" t="str">
            <v>ALMACENES FINANCIEROS S. A.</v>
          </cell>
        </row>
        <row r="8655">
          <cell r="B8655" t="str">
            <v>14060116010999</v>
          </cell>
          <cell r="C8655" t="str">
            <v>ALMACENES EN LIQUIDACI N</v>
          </cell>
        </row>
        <row r="8656">
          <cell r="B8656" t="str">
            <v>14060116011001</v>
          </cell>
          <cell r="C8656" t="str">
            <v>R MAC INTERNACIONAL COMPA  A DE SEGURO</v>
          </cell>
        </row>
        <row r="8657">
          <cell r="B8657" t="str">
            <v>14060116011004</v>
          </cell>
          <cell r="C8657" t="str">
            <v>PAC FICO PERUANO SUIZA COMPA  A DE SEG</v>
          </cell>
        </row>
        <row r="8658">
          <cell r="B8658" t="str">
            <v>14060116011005</v>
          </cell>
          <cell r="C8658" t="str">
            <v>LA POSITIVA COMPA  A DE SEGUROS</v>
          </cell>
        </row>
        <row r="8659">
          <cell r="B8659" t="str">
            <v>14060116011009</v>
          </cell>
          <cell r="C8659" t="str">
            <v>SECREX COMPA  A DE SEGUROS DE  Y GARAN</v>
          </cell>
        </row>
        <row r="8660">
          <cell r="B8660" t="str">
            <v>14060116011012</v>
          </cell>
          <cell r="C8660" t="str">
            <v>MAPFRE PERU COMPA  A DE SEGUROS Y REAS</v>
          </cell>
        </row>
        <row r="8661">
          <cell r="B8661" t="str">
            <v>14060116011013</v>
          </cell>
          <cell r="C8661" t="str">
            <v>EL PAC FICO VIDA COMPA  A DE SEGUROS Y</v>
          </cell>
        </row>
        <row r="8662">
          <cell r="B8662" t="str">
            <v>14060116011015</v>
          </cell>
          <cell r="C8662" t="str">
            <v>INTERSEGURO COMPA  A DE SEGUROS S. A.</v>
          </cell>
        </row>
        <row r="8663">
          <cell r="B8663" t="str">
            <v>14060116011016</v>
          </cell>
          <cell r="C8663" t="str">
            <v>MAPFRE PERU VIDA COMPA  A DE SEGUROS</v>
          </cell>
        </row>
        <row r="8664">
          <cell r="B8664" t="str">
            <v>14060116011017</v>
          </cell>
          <cell r="C8664" t="str">
            <v>ACE SEGUROS S. A.</v>
          </cell>
        </row>
        <row r="8665">
          <cell r="B8665" t="str">
            <v>14060116011018</v>
          </cell>
          <cell r="C8665" t="str">
            <v>INVITA SEGUROS DE VIDA</v>
          </cell>
        </row>
        <row r="8666">
          <cell r="B8666" t="str">
            <v>14060116011020</v>
          </cell>
          <cell r="C8666" t="str">
            <v>LA POSITIVA VIDA SEGUROS Y REASEUROS S</v>
          </cell>
        </row>
        <row r="8667">
          <cell r="B8667" t="str">
            <v>14060116011021</v>
          </cell>
          <cell r="C8667" t="str">
            <v>CARDIF DEL PERU S. A. COMPA  A DE SEGU</v>
          </cell>
        </row>
        <row r="8668">
          <cell r="B8668" t="str">
            <v>14060116011022</v>
          </cell>
          <cell r="C8668" t="str">
            <v>INSUR COMPA  A DE SEGUROS S. A.</v>
          </cell>
        </row>
        <row r="8669">
          <cell r="B8669" t="str">
            <v>14060116011023</v>
          </cell>
          <cell r="C8669" t="str">
            <v>PROTECTA COMPA  A DE SEGUROS Y REASEGU</v>
          </cell>
        </row>
        <row r="8670">
          <cell r="B8670" t="str">
            <v>14060116011099</v>
          </cell>
          <cell r="C8670" t="str">
            <v>SEGUROS EN LIQUIDACI N</v>
          </cell>
        </row>
        <row r="8671">
          <cell r="B8671" t="str">
            <v>14060116011301</v>
          </cell>
          <cell r="C8671" t="str">
            <v>LA FIDUCIARIA S. A.</v>
          </cell>
        </row>
        <row r="8672">
          <cell r="B8672" t="str">
            <v>14060116011401</v>
          </cell>
          <cell r="C8672" t="str">
            <v>FONDO MIVIVIENDA S. A.</v>
          </cell>
        </row>
        <row r="8673">
          <cell r="B8673" t="str">
            <v>14060116011501</v>
          </cell>
          <cell r="C8673" t="str">
            <v>AMRICA FACTORING S. A.</v>
          </cell>
        </row>
        <row r="8674">
          <cell r="B8674" t="str">
            <v>14060116011601</v>
          </cell>
          <cell r="C8674" t="str">
            <v>INCASA S. A.</v>
          </cell>
        </row>
        <row r="8675">
          <cell r="B8675" t="str">
            <v>14060116020101</v>
          </cell>
          <cell r="C8675" t="str">
            <v>BANCO CENTRAL DE RESERVA DEL PERU</v>
          </cell>
        </row>
        <row r="8676">
          <cell r="B8676" t="str">
            <v>14060116020102</v>
          </cell>
          <cell r="C8676" t="str">
            <v>BANCO DE LA NACI N</v>
          </cell>
        </row>
        <row r="8677">
          <cell r="B8677" t="str">
            <v>14060116020103</v>
          </cell>
          <cell r="C8677" t="str">
            <v>BANCODE CREDITO DEL PERU</v>
          </cell>
        </row>
        <row r="8678">
          <cell r="B8678" t="str">
            <v>14060116020104</v>
          </cell>
          <cell r="C8678" t="str">
            <v>BANCO INTERNACIONAL DEL PERU - INTERBA</v>
          </cell>
        </row>
        <row r="8679">
          <cell r="B8679" t="str">
            <v>14060116020105</v>
          </cell>
          <cell r="C8679" t="str">
            <v>SCOTIABANK PERU S. A. A.</v>
          </cell>
        </row>
        <row r="8680">
          <cell r="B8680" t="str">
            <v>14060116020106</v>
          </cell>
          <cell r="C8680" t="str">
            <v>BANCO CONTINENTAL</v>
          </cell>
        </row>
        <row r="8681">
          <cell r="B8681" t="str">
            <v>14060116020108</v>
          </cell>
          <cell r="C8681" t="str">
            <v>BANCO DE COMERCIO</v>
          </cell>
        </row>
        <row r="8682">
          <cell r="B8682" t="str">
            <v>14060116020109</v>
          </cell>
          <cell r="C8682" t="str">
            <v>BANCO FINANCIERO DEL PERU</v>
          </cell>
        </row>
        <row r="8683">
          <cell r="B8683" t="str">
            <v>14060116020116</v>
          </cell>
          <cell r="C8683" t="str">
            <v>CITIBANK N. A. , SUCURSAL EN EL PERU D</v>
          </cell>
        </row>
        <row r="8684">
          <cell r="B8684" t="str">
            <v>14060116020121</v>
          </cell>
          <cell r="C8684" t="str">
            <v>BANCO INTERAMERICANO DE FINANZAS - S.</v>
          </cell>
        </row>
        <row r="8685">
          <cell r="B8685" t="str">
            <v>14060116020128</v>
          </cell>
          <cell r="C8685" t="str">
            <v>CORPORACI N FINANCIERA DE DESARROLLO S</v>
          </cell>
        </row>
        <row r="8686">
          <cell r="B8686" t="str">
            <v>14060116020129</v>
          </cell>
          <cell r="C8686" t="str">
            <v>MIBANCO BANCO DE LA MICROEMPRESA - MIB</v>
          </cell>
        </row>
        <row r="8687">
          <cell r="B8687" t="str">
            <v>14060116020131</v>
          </cell>
          <cell r="C8687" t="str">
            <v>BANCO AGROPECUARIO - AGROBANCO</v>
          </cell>
        </row>
        <row r="8688">
          <cell r="B8688" t="str">
            <v>14060116020132</v>
          </cell>
          <cell r="C8688" t="str">
            <v>HSBC BANK PERU S. A.</v>
          </cell>
        </row>
        <row r="8689">
          <cell r="B8689" t="str">
            <v>14060116020133</v>
          </cell>
          <cell r="C8689" t="str">
            <v>BANCO FALABELLA DEL PERU</v>
          </cell>
        </row>
        <row r="8690">
          <cell r="B8690" t="str">
            <v>14060116020134</v>
          </cell>
          <cell r="C8690" t="str">
            <v>BANCO SANTANDER PERU S. A.</v>
          </cell>
        </row>
        <row r="8691">
          <cell r="B8691" t="str">
            <v>14060116020135</v>
          </cell>
          <cell r="C8691" t="str">
            <v>BANCO RIPLEY S. A.</v>
          </cell>
        </row>
        <row r="8692">
          <cell r="B8692" t="str">
            <v>14060116020136</v>
          </cell>
          <cell r="C8692" t="str">
            <v>BANCO AZTECA DEL PERU S. A.</v>
          </cell>
        </row>
        <row r="8693">
          <cell r="B8693" t="str">
            <v>14060116020137</v>
          </cell>
          <cell r="C8693" t="str">
            <v>DEUTSCHE BANK (PERU) S. A.</v>
          </cell>
        </row>
        <row r="8694">
          <cell r="B8694" t="str">
            <v>14060116020199</v>
          </cell>
          <cell r="C8694" t="str">
            <v>BANCOS EN LIQUIDACI N</v>
          </cell>
        </row>
        <row r="8695">
          <cell r="B8695" t="str">
            <v>14060116020203</v>
          </cell>
          <cell r="C8695" t="str">
            <v>SOLUCI N FINANCIERADE CREDITO DEL PERU</v>
          </cell>
        </row>
        <row r="8696">
          <cell r="B8696" t="str">
            <v>14060116020207</v>
          </cell>
          <cell r="C8696" t="str">
            <v>FINANCIERA TFC S. A.</v>
          </cell>
        </row>
        <row r="8697">
          <cell r="B8697" t="str">
            <v>14060116020209</v>
          </cell>
          <cell r="C8697" t="str">
            <v>FINANCIERA EDYFICAR S. A.</v>
          </cell>
        </row>
        <row r="8698">
          <cell r="B8698" t="str">
            <v>14060116020210</v>
          </cell>
          <cell r="C8698" t="str">
            <v>CREDISCOTIA FINANCIERA S. A.</v>
          </cell>
        </row>
        <row r="8699">
          <cell r="B8699" t="str">
            <v>14060116020211</v>
          </cell>
          <cell r="C8699" t="str">
            <v>FINANCIERA CREAR S. A.</v>
          </cell>
        </row>
        <row r="8700">
          <cell r="B8700" t="str">
            <v>14060116020212</v>
          </cell>
          <cell r="C8700" t="str">
            <v>FINANCIERA CONFIANZA S. A.</v>
          </cell>
        </row>
        <row r="8701">
          <cell r="B8701" t="str">
            <v>14060116020213</v>
          </cell>
          <cell r="C8701" t="str">
            <v>FINANCIERA UNIVERSAL S. A.</v>
          </cell>
        </row>
        <row r="8702">
          <cell r="B8702" t="str">
            <v>14060116020214</v>
          </cell>
          <cell r="C8702" t="str">
            <v>FINANCIERA UNO S. A.</v>
          </cell>
        </row>
        <row r="8703">
          <cell r="B8703" t="str">
            <v>14060116020299</v>
          </cell>
          <cell r="C8703" t="str">
            <v>FINANCIERAS EN LIQUIDACI N</v>
          </cell>
        </row>
        <row r="8704">
          <cell r="B8704" t="str">
            <v>14060116020301</v>
          </cell>
          <cell r="C8704" t="str">
            <v>CAJA MUNICIPAL DE AHORRO YCREDITO DE S</v>
          </cell>
        </row>
        <row r="8705">
          <cell r="B8705" t="str">
            <v>14060116020302</v>
          </cell>
          <cell r="C8705" t="str">
            <v>CAJA MUNICIPALDE CREDITO POPULAR DE LI</v>
          </cell>
        </row>
        <row r="8706">
          <cell r="B8706" t="str">
            <v>14060116020303</v>
          </cell>
          <cell r="C8706" t="str">
            <v>CAJA MUNICIPAL DE AHORRO YCREDITO DE P</v>
          </cell>
        </row>
        <row r="8707">
          <cell r="B8707" t="str">
            <v>14060116020304</v>
          </cell>
          <cell r="C8707" t="str">
            <v>CAJA MUNICIPAL DE AHORRO YCREDITO DE A</v>
          </cell>
        </row>
        <row r="8708">
          <cell r="B8708" t="str">
            <v>14060116020305</v>
          </cell>
          <cell r="C8708" t="str">
            <v>CAJA MUNICIPAL DE AHORRO YCREDITO DE H</v>
          </cell>
        </row>
        <row r="8709">
          <cell r="B8709" t="str">
            <v>14060116020306</v>
          </cell>
          <cell r="C8709" t="str">
            <v>CAJA MUNICIPAL DE AHORRO YCREDITO CUSC</v>
          </cell>
        </row>
        <row r="8710">
          <cell r="B8710" t="str">
            <v>14060116020307</v>
          </cell>
          <cell r="C8710" t="str">
            <v>CAJA MUNICIPAL DE AHORRO YCREDITO DE M</v>
          </cell>
        </row>
        <row r="8711">
          <cell r="B8711" t="str">
            <v>14060116020308</v>
          </cell>
          <cell r="C8711" t="str">
            <v>CAJA MUNICIPAL DE AHORRO YCREDITO DE I</v>
          </cell>
        </row>
        <row r="8712">
          <cell r="B8712" t="str">
            <v>14060116020309</v>
          </cell>
          <cell r="C8712" t="str">
            <v>CAJA MUNICIPAL DE AHORRO YCREDITO DE P</v>
          </cell>
        </row>
        <row r="8713">
          <cell r="B8713" t="str">
            <v>14060116020310</v>
          </cell>
          <cell r="C8713" t="str">
            <v>CAJA MUNICIPAL DE AHORRO YCREDITO DEL</v>
          </cell>
        </row>
        <row r="8714">
          <cell r="B8714" t="str">
            <v>14060116020311</v>
          </cell>
          <cell r="C8714" t="str">
            <v>CAJA MUNICIPAL DE AHORRO YCREDITO DE T</v>
          </cell>
        </row>
        <row r="8715">
          <cell r="B8715" t="str">
            <v>14060116020312</v>
          </cell>
          <cell r="C8715" t="str">
            <v>CAJA MUNICIPAL DE AHORRO YCREDITO DE T</v>
          </cell>
        </row>
        <row r="8716">
          <cell r="B8716" t="str">
            <v>14060116020313</v>
          </cell>
          <cell r="C8716" t="str">
            <v>CAJA MUNICIPAL DE AHORRO YCREDITO DE P</v>
          </cell>
        </row>
        <row r="8717">
          <cell r="B8717" t="str">
            <v>14060116020399</v>
          </cell>
          <cell r="C8717" t="str">
            <v>CAJAS MUNICIPALES DE AHORRO YCREDITO E</v>
          </cell>
        </row>
        <row r="8718">
          <cell r="B8718" t="str">
            <v>14060116020403</v>
          </cell>
          <cell r="C8718" t="str">
            <v>CAJA RURAL DE AHORRO YCREDITO QUILLABA</v>
          </cell>
        </row>
        <row r="8719">
          <cell r="B8719" t="str">
            <v>14060116020405</v>
          </cell>
          <cell r="C8719" t="str">
            <v>CAJA RURAL DE AHORRO YCREDITO LOS LIBE</v>
          </cell>
        </row>
        <row r="8720">
          <cell r="B8720" t="str">
            <v>14060116020406</v>
          </cell>
          <cell r="C8720" t="str">
            <v>CAJA RURAL DE AHORRO YCREDITO SE OR DE</v>
          </cell>
        </row>
        <row r="8721">
          <cell r="B8721" t="str">
            <v>14060116020407</v>
          </cell>
          <cell r="C8721" t="str">
            <v>CAJA RURAL DE AHORRO YCREDITO CHAV N S</v>
          </cell>
        </row>
        <row r="8722">
          <cell r="B8722" t="str">
            <v>14060116020408</v>
          </cell>
          <cell r="C8722" t="str">
            <v>CAJA RURAL DE AHORRO YCREDITO NUESTRA</v>
          </cell>
        </row>
        <row r="8723">
          <cell r="B8723" t="str">
            <v>14060116020409</v>
          </cell>
          <cell r="C8723" t="str">
            <v>CAJA RURAL DE AHORRO YCREDITO CAJAMARC</v>
          </cell>
        </row>
        <row r="8724">
          <cell r="B8724" t="str">
            <v>14060116020410</v>
          </cell>
          <cell r="C8724" t="str">
            <v>CAJA RURAL DE AHORRO YCREDITO PROFINAN</v>
          </cell>
        </row>
        <row r="8725">
          <cell r="B8725" t="str">
            <v>14060116020412</v>
          </cell>
          <cell r="C8725" t="str">
            <v>CAJA RURAL DE AHORRO YCREDITO SIP N S.</v>
          </cell>
        </row>
        <row r="8726">
          <cell r="B8726" t="str">
            <v>14060116020414</v>
          </cell>
          <cell r="C8726" t="str">
            <v>CAJA RURAL DE AHORRO YCREDITO PRYMERA</v>
          </cell>
        </row>
        <row r="8727">
          <cell r="B8727" t="str">
            <v>14060116020415</v>
          </cell>
          <cell r="C8727" t="str">
            <v>CAJA RURAL DE AHORRO YCREDITO LOS ANDE</v>
          </cell>
        </row>
        <row r="8728">
          <cell r="B8728" t="str">
            <v>14060116020499</v>
          </cell>
          <cell r="C8728" t="str">
            <v>CAJAS RURALES DE AHORRO YCREDITO EN LI</v>
          </cell>
        </row>
        <row r="8729">
          <cell r="B8729" t="str">
            <v>14060116020503</v>
          </cell>
          <cell r="C8729" t="str">
            <v>PROEMPRESA S. A.</v>
          </cell>
        </row>
        <row r="8730">
          <cell r="B8730" t="str">
            <v>14060116020506</v>
          </cell>
          <cell r="C8730" t="str">
            <v>NUEVA VISI N S. A.</v>
          </cell>
        </row>
        <row r="8731">
          <cell r="B8731" t="str">
            <v>14060116020508</v>
          </cell>
          <cell r="C8731" t="str">
            <v>RAIZ S. A.</v>
          </cell>
        </row>
        <row r="8732">
          <cell r="B8732" t="str">
            <v>14060116020510</v>
          </cell>
          <cell r="C8732" t="str">
            <v>SOLIDARIDAD S. A.</v>
          </cell>
        </row>
        <row r="8733">
          <cell r="B8733" t="str">
            <v>14060116020511</v>
          </cell>
          <cell r="C8733" t="str">
            <v>CREDIVISI N S. A.</v>
          </cell>
        </row>
        <row r="8734">
          <cell r="B8734" t="str">
            <v>14060116020512</v>
          </cell>
          <cell r="C8734" t="str">
            <v>ACCESO CREDITICIO S. A.</v>
          </cell>
        </row>
        <row r="8735">
          <cell r="B8735" t="str">
            <v>14060116020514</v>
          </cell>
          <cell r="C8735" t="str">
            <v>ALTERNATIVA S. A.</v>
          </cell>
        </row>
        <row r="8736">
          <cell r="B8736" t="str">
            <v>14060116020515</v>
          </cell>
          <cell r="C8736" t="str">
            <v>PRONEGOCIOS S. A.</v>
          </cell>
        </row>
        <row r="8737">
          <cell r="B8737" t="str">
            <v>14060116020516</v>
          </cell>
          <cell r="C8737" t="str">
            <v>MICASITA S. A.</v>
          </cell>
        </row>
        <row r="8738">
          <cell r="B8738" t="str">
            <v>14060116020517</v>
          </cell>
          <cell r="C8738" t="str">
            <v>CREDIJET DEL PERU S. A.</v>
          </cell>
        </row>
        <row r="8739">
          <cell r="B8739" t="str">
            <v>14060116020599</v>
          </cell>
          <cell r="C8739" t="str">
            <v>EDPYMES EN LIQUIDACI N</v>
          </cell>
        </row>
        <row r="8740">
          <cell r="B8740" t="str">
            <v>14060116020710</v>
          </cell>
          <cell r="C8740" t="str">
            <v>LEASING TOTAL S. A.</v>
          </cell>
        </row>
        <row r="8741">
          <cell r="B8741" t="str">
            <v>14060116020711</v>
          </cell>
          <cell r="C8741" t="str">
            <v>MITSUI - MASA LEASING S. A.</v>
          </cell>
        </row>
        <row r="8742">
          <cell r="B8742" t="str">
            <v>14060116020799</v>
          </cell>
          <cell r="C8742" t="str">
            <v>LEASING EN LIQUIDACI N</v>
          </cell>
        </row>
        <row r="8743">
          <cell r="B8743" t="str">
            <v>14060116020801</v>
          </cell>
          <cell r="C8743" t="str">
            <v>FONDO DE GARANT A PARA PRSTAMOS A LA P</v>
          </cell>
        </row>
        <row r="8744">
          <cell r="B8744" t="str">
            <v>14060116021001</v>
          </cell>
          <cell r="C8744" t="str">
            <v>R MAC INTERNACIONAL COMPA  A DE SEGURO</v>
          </cell>
        </row>
        <row r="8745">
          <cell r="B8745" t="str">
            <v>14060116021004</v>
          </cell>
          <cell r="C8745" t="str">
            <v>PAC FICO PERUANO SUIZA COMPA  A DE SEG</v>
          </cell>
        </row>
        <row r="8746">
          <cell r="B8746" t="str">
            <v>14060116021005</v>
          </cell>
          <cell r="C8746" t="str">
            <v>LA POSITIVA COMPA  A DE SEGUROS</v>
          </cell>
        </row>
        <row r="8747">
          <cell r="B8747" t="str">
            <v>14060116021009</v>
          </cell>
          <cell r="C8747" t="str">
            <v>SECREX COMPA  A DE SEGUROS DE  Y GARAN</v>
          </cell>
        </row>
        <row r="8748">
          <cell r="B8748" t="str">
            <v>14060116021012</v>
          </cell>
          <cell r="C8748" t="str">
            <v>MAPFRE PERU COMPA  A DE SEGUROS Y REAS</v>
          </cell>
        </row>
        <row r="8749">
          <cell r="B8749" t="str">
            <v>14060116021013</v>
          </cell>
          <cell r="C8749" t="str">
            <v>EL PAC FICO VIDA COMPA  A DE SEGUROS Y</v>
          </cell>
        </row>
        <row r="8750">
          <cell r="B8750" t="str">
            <v>14060116021015</v>
          </cell>
          <cell r="C8750" t="str">
            <v>INTERSEGURO COMPA  A DE SEGUROS S. A.</v>
          </cell>
        </row>
        <row r="8751">
          <cell r="B8751" t="str">
            <v>14060116021016</v>
          </cell>
          <cell r="C8751" t="str">
            <v>MAPFRE PERU VIDA COMPA  A DE SEGUROS</v>
          </cell>
        </row>
        <row r="8752">
          <cell r="B8752" t="str">
            <v>14060116021017</v>
          </cell>
          <cell r="C8752" t="str">
            <v>ACE SEGUROS S. A.</v>
          </cell>
        </row>
        <row r="8753">
          <cell r="B8753" t="str">
            <v>14060116021018</v>
          </cell>
          <cell r="C8753" t="str">
            <v>INVITA SEGUROS DE VIDA</v>
          </cell>
        </row>
        <row r="8754">
          <cell r="B8754" t="str">
            <v>14060116021020</v>
          </cell>
          <cell r="C8754" t="str">
            <v>LA POSITIVA VIDA SEGUROS Y REASEUROS S</v>
          </cell>
        </row>
        <row r="8755">
          <cell r="B8755" t="str">
            <v>14060116021021</v>
          </cell>
          <cell r="C8755" t="str">
            <v>CARDIF DEL PERU S. A. COMPA  A DE SEGU</v>
          </cell>
        </row>
        <row r="8756">
          <cell r="B8756" t="str">
            <v>14060116021022</v>
          </cell>
          <cell r="C8756" t="str">
            <v>INSUR COMPA  A DE SEGUROS S. A.</v>
          </cell>
        </row>
        <row r="8757">
          <cell r="B8757" t="str">
            <v>14060116021023</v>
          </cell>
          <cell r="C8757" t="str">
            <v>PROTECTA COMPA  A DE SEGUROS Y REASEGU</v>
          </cell>
        </row>
        <row r="8758">
          <cell r="B8758" t="str">
            <v>14060116021099</v>
          </cell>
          <cell r="C8758" t="str">
            <v>SEGUROS EN LIQUIDACI N</v>
          </cell>
        </row>
        <row r="8759">
          <cell r="B8759" t="str">
            <v>14060116021301</v>
          </cell>
          <cell r="C8759" t="str">
            <v>LA FIDUCIARIA S. A.</v>
          </cell>
        </row>
        <row r="8760">
          <cell r="B8760" t="str">
            <v>14060116021302</v>
          </cell>
          <cell r="C8760" t="str">
            <v>FIDUCIARIA GBC S. A.</v>
          </cell>
        </row>
        <row r="8761">
          <cell r="B8761" t="str">
            <v>14060116021401</v>
          </cell>
          <cell r="C8761" t="str">
            <v>FONDO MIVIVIENDA S. A.</v>
          </cell>
        </row>
        <row r="8762">
          <cell r="B8762" t="str">
            <v>14060116021501</v>
          </cell>
          <cell r="C8762" t="str">
            <v>AMRICA FACTORING S. A.</v>
          </cell>
        </row>
        <row r="8763">
          <cell r="B8763" t="str">
            <v>14060116021601</v>
          </cell>
          <cell r="C8763" t="str">
            <v>INCASA S. A.</v>
          </cell>
        </row>
        <row r="8764">
          <cell r="B8764" t="str">
            <v>14060119000105</v>
          </cell>
          <cell r="C8764" t="str">
            <v>REF COB JUD PAGARES -CL</v>
          </cell>
        </row>
        <row r="8765">
          <cell r="B8765" t="str">
            <v>14060119010102</v>
          </cell>
          <cell r="C8765" t="str">
            <v>CL CJ CAPITAL P.REF FOPE GL7004</v>
          </cell>
        </row>
        <row r="8766">
          <cell r="B8766" t="str">
            <v>14060119020101</v>
          </cell>
          <cell r="C8766" t="str">
            <v>PAG.COB JUDIC.RFA SUBORDINADO CL</v>
          </cell>
        </row>
        <row r="8767">
          <cell r="B8767" t="str">
            <v>14060119020102</v>
          </cell>
          <cell r="C8767" t="str">
            <v>PAG. COB. JUD RFA FINANC CL</v>
          </cell>
        </row>
        <row r="8768">
          <cell r="B8768" t="str">
            <v>14060119240101</v>
          </cell>
          <cell r="C8768" t="str">
            <v>COB.JUD PAG RFA SUBORDINADOS</v>
          </cell>
        </row>
        <row r="8769">
          <cell r="B8769" t="str">
            <v>14060119240102</v>
          </cell>
          <cell r="C8769" t="str">
            <v>COB.JUD PAG RFA FINANCIAM CL</v>
          </cell>
        </row>
        <row r="8770">
          <cell r="B8770" t="str">
            <v>14060119250101</v>
          </cell>
          <cell r="C8770" t="str">
            <v>CL CJ CAPITAL P.REF FOPE SUBOR GL7004</v>
          </cell>
        </row>
        <row r="8771">
          <cell r="B8771" t="str">
            <v>14060119250102</v>
          </cell>
          <cell r="C8771" t="str">
            <v>CL COB.JUD.PAG.FOPE REFINAN</v>
          </cell>
        </row>
        <row r="8772">
          <cell r="B8772" t="str">
            <v>14060126000101</v>
          </cell>
          <cell r="C8772" t="str">
            <v>CL COB.JUD.PREST.RP EXPORT</v>
          </cell>
        </row>
        <row r="8773">
          <cell r="B8773" t="str">
            <v>14060126000102</v>
          </cell>
          <cell r="C8773" t="str">
            <v>CL COB.JUD.PAG.IMPORT</v>
          </cell>
        </row>
        <row r="8774">
          <cell r="B8774" t="str">
            <v>14060126000103</v>
          </cell>
          <cell r="C8774" t="str">
            <v>CL COB.JUD. CARTAS DE CREDITO</v>
          </cell>
        </row>
        <row r="8775">
          <cell r="B8775" t="str">
            <v>14060129000101</v>
          </cell>
          <cell r="C8775" t="str">
            <v>CL COB.JUD.CRED.HIPOT.PJ CL</v>
          </cell>
        </row>
        <row r="8776">
          <cell r="B8776" t="str">
            <v>14060202010101</v>
          </cell>
          <cell r="C8776" t="str">
            <v>$CL COBJUD TCVISA PJ-DIS.EFE MES</v>
          </cell>
        </row>
        <row r="8777">
          <cell r="B8777" t="str">
            <v>14060202010102</v>
          </cell>
          <cell r="C8777" t="str">
            <v>$CL COBJUD TCAMEX PJ-DIS.EFE MES</v>
          </cell>
        </row>
        <row r="8778">
          <cell r="B8778" t="str">
            <v>14060202010103</v>
          </cell>
          <cell r="C8778" t="str">
            <v>$CL COBJUD TCMAST PJ-DIS.EFE MES</v>
          </cell>
        </row>
        <row r="8779">
          <cell r="B8779" t="str">
            <v>14060202010201</v>
          </cell>
          <cell r="C8779" t="str">
            <v>JCC COBJUD TCMAST PJ-DIS.EFE MES</v>
          </cell>
        </row>
        <row r="8780">
          <cell r="B8780" t="str">
            <v>14060202010203</v>
          </cell>
          <cell r="C8780" t="str">
            <v>JCC COBJUD TCVISA PJ-DIS.EFE MES</v>
          </cell>
        </row>
        <row r="8781">
          <cell r="B8781" t="str">
            <v>14060202010204</v>
          </cell>
          <cell r="C8781" t="str">
            <v>JCC COBJUD TCAMEX PJ-DIS.EFE MES</v>
          </cell>
        </row>
        <row r="8782">
          <cell r="B8782" t="str">
            <v>14060202020101</v>
          </cell>
          <cell r="C8782" t="str">
            <v>$CL COBJUD TCVISA PN-CONSUM MES</v>
          </cell>
        </row>
        <row r="8783">
          <cell r="B8783" t="str">
            <v>14060202020102</v>
          </cell>
          <cell r="C8783" t="str">
            <v>$CL COBJUD TCAMEX PJ-CONSUM MES</v>
          </cell>
        </row>
        <row r="8784">
          <cell r="B8784" t="str">
            <v>14060202020103</v>
          </cell>
          <cell r="C8784" t="str">
            <v>$CL COBJUD TCMASTER PJ-CONSU MES</v>
          </cell>
        </row>
        <row r="8785">
          <cell r="B8785" t="str">
            <v>14060202020201</v>
          </cell>
          <cell r="C8785" t="str">
            <v>JCC COBJUD TCMASTER PJ-CONSU MES</v>
          </cell>
        </row>
        <row r="8786">
          <cell r="B8786" t="str">
            <v>14060202020203</v>
          </cell>
          <cell r="C8786" t="str">
            <v>JCC COBJUD TCAMEX PJ-CONSUM MES</v>
          </cell>
        </row>
        <row r="8787">
          <cell r="B8787" t="str">
            <v>14060202020204</v>
          </cell>
          <cell r="C8787" t="str">
            <v>JCC COBJUD TCVISA PN-CONSUM MES</v>
          </cell>
        </row>
        <row r="8788">
          <cell r="B8788" t="str">
            <v>14060204000101</v>
          </cell>
          <cell r="C8788" t="str">
            <v>CL COB.JUD CTA.CTE. PJ MES</v>
          </cell>
        </row>
        <row r="8789">
          <cell r="B8789" t="str">
            <v>14060204000201</v>
          </cell>
          <cell r="C8789" t="str">
            <v>JCC COB.JUD CTA.CTE. PJ MES</v>
          </cell>
        </row>
        <row r="8790">
          <cell r="B8790" t="str">
            <v>14060205010101</v>
          </cell>
          <cell r="C8790" t="str">
            <v>CL COB.JUD.DSCTO.PAG.MES</v>
          </cell>
        </row>
        <row r="8791">
          <cell r="B8791" t="str">
            <v>14060205010201</v>
          </cell>
          <cell r="C8791" t="str">
            <v>JCC COB.JUD.DSCTO.PAG.MES</v>
          </cell>
        </row>
        <row r="8792">
          <cell r="B8792" t="str">
            <v>14060205020101</v>
          </cell>
          <cell r="C8792" t="str">
            <v>CL COB.JUD.DSCTO.LETRA MES</v>
          </cell>
        </row>
        <row r="8793">
          <cell r="B8793" t="str">
            <v>14060205020201</v>
          </cell>
          <cell r="C8793" t="str">
            <v>JCC COB.JUD.DSCTO.LETRA MES</v>
          </cell>
        </row>
        <row r="8794">
          <cell r="B8794" t="str">
            <v>14060206000101</v>
          </cell>
          <cell r="C8794" t="str">
            <v>CL COB.JUD.CAP.TRAB.MES</v>
          </cell>
        </row>
        <row r="8795">
          <cell r="B8795" t="str">
            <v>14060206000102</v>
          </cell>
          <cell r="C8795" t="str">
            <v>CL COB. JUD. CARTA FIANZA-MES</v>
          </cell>
        </row>
        <row r="8796">
          <cell r="B8796" t="str">
            <v>14060206010101</v>
          </cell>
          <cell r="C8796" t="str">
            <v>CL COB JUD PAG.TV REVOLVEN MES</v>
          </cell>
        </row>
        <row r="8797">
          <cell r="B8797" t="str">
            <v>14060206010102</v>
          </cell>
          <cell r="C8797" t="str">
            <v>$CL COBJUD P.TV COFIDE REVOL MES</v>
          </cell>
        </row>
        <row r="8798">
          <cell r="B8798" t="str">
            <v>14060206010103</v>
          </cell>
          <cell r="C8798" t="str">
            <v>CL CJ MYP CAP TRAB MES REV</v>
          </cell>
        </row>
        <row r="8799">
          <cell r="B8799" t="str">
            <v>14060206010108</v>
          </cell>
          <cell r="C8799" t="str">
            <v>CL MYP JUD.CAP.TRAB.REV.CMIE</v>
          </cell>
        </row>
        <row r="8800">
          <cell r="B8800" t="str">
            <v>14060206010201</v>
          </cell>
          <cell r="C8800" t="str">
            <v>JCC COB JUD PAG.TV REVOLVEN MES</v>
          </cell>
        </row>
        <row r="8801">
          <cell r="B8801" t="str">
            <v>14060206010202</v>
          </cell>
          <cell r="C8801" t="str">
            <v>JCC MYP JUD.CAP.TRAB.REV.CMIE</v>
          </cell>
        </row>
        <row r="8802">
          <cell r="B8802" t="str">
            <v>14060206020102</v>
          </cell>
          <cell r="C8802" t="str">
            <v>CL CJ MYP CAP TRAB MES</v>
          </cell>
        </row>
        <row r="8803">
          <cell r="B8803" t="str">
            <v>14060206020103</v>
          </cell>
          <cell r="C8803" t="str">
            <v>UCL CJ MYP COMP AF INMUEB MES</v>
          </cell>
        </row>
        <row r="8804">
          <cell r="B8804" t="str">
            <v>14060206020104</v>
          </cell>
          <cell r="C8804" t="str">
            <v>CL CJ MYP COMP AF MUEB MES</v>
          </cell>
        </row>
        <row r="8805">
          <cell r="B8805" t="str">
            <v>14060206020105</v>
          </cell>
          <cell r="C8805" t="str">
            <v>UCL CJ MYP CRED ESTAC MES</v>
          </cell>
        </row>
        <row r="8806">
          <cell r="B8806" t="str">
            <v>14060206020106</v>
          </cell>
          <cell r="C8806" t="str">
            <v>CL CJ MYP AF CYBERPL MES</v>
          </cell>
        </row>
        <row r="8807">
          <cell r="B8807" t="str">
            <v>14060206020201</v>
          </cell>
          <cell r="C8807" t="str">
            <v>JCC MYP CAP TRAB MES</v>
          </cell>
        </row>
        <row r="8808">
          <cell r="B8808" t="str">
            <v>14060206020202</v>
          </cell>
          <cell r="C8808" t="str">
            <v>JCC CJ MYP CRED ESTAC MES</v>
          </cell>
        </row>
        <row r="8809">
          <cell r="B8809" t="str">
            <v>14060206020203</v>
          </cell>
          <cell r="C8809" t="str">
            <v>JCC  MYP AF CYBERPL MES</v>
          </cell>
        </row>
        <row r="8810">
          <cell r="B8810" t="str">
            <v>14060206020204</v>
          </cell>
          <cell r="C8810" t="str">
            <v>JCC CJ MYP COMP AF INMUEB MES</v>
          </cell>
        </row>
        <row r="8811">
          <cell r="B8811" t="str">
            <v>14060206020205</v>
          </cell>
          <cell r="C8811" t="str">
            <v>JCC CJ MYP COMP AF MUE NRV CPEM</v>
          </cell>
        </row>
        <row r="8812">
          <cell r="B8812" t="str">
            <v>14060206020206</v>
          </cell>
          <cell r="C8812" t="str">
            <v>JCC CJ MYP COMP AF MUEB CMIE</v>
          </cell>
        </row>
        <row r="8813">
          <cell r="B8813" t="str">
            <v>14060206020207</v>
          </cell>
          <cell r="C8813" t="str">
            <v>JCC COB JUD REACTIVA PERU NO REVOLV CM</v>
          </cell>
        </row>
        <row r="8814">
          <cell r="B8814" t="str">
            <v>14060206020208</v>
          </cell>
          <cell r="C8814" t="str">
            <v>JCC COB JUD REACTIVA PERU NO REVOLV CM</v>
          </cell>
        </row>
        <row r="8815">
          <cell r="B8815" t="str">
            <v>14060206020209</v>
          </cell>
          <cell r="C8815" t="str">
            <v>JCC COB JUD FONDO CRECER CMIE</v>
          </cell>
        </row>
        <row r="8816">
          <cell r="B8816" t="str">
            <v>14060206020210</v>
          </cell>
          <cell r="C8816" t="str">
            <v>JCC COB JUD FONDO CRECER CMIE</v>
          </cell>
        </row>
        <row r="8817">
          <cell r="B8817" t="str">
            <v>14060206020211</v>
          </cell>
          <cell r="C8817" t="str">
            <v>JCC COB JUD REACTIVA PRE-HONRAMIENTO C</v>
          </cell>
        </row>
        <row r="8818">
          <cell r="B8818" t="str">
            <v>14060206020212</v>
          </cell>
          <cell r="C8818" t="str">
            <v>JCC COB JUD REACTIVA PRE-HONRAMIENTO C</v>
          </cell>
        </row>
        <row r="8819">
          <cell r="B8819" t="str">
            <v>14060206020213</v>
          </cell>
          <cell r="C8819" t="str">
            <v>JCC COB JU REACTIVA PRE-HONRAMIENTO RE</v>
          </cell>
        </row>
        <row r="8820">
          <cell r="B8820" t="str">
            <v>14060206020214</v>
          </cell>
          <cell r="C8820" t="str">
            <v>JCC COB JU REACTIVA PRE-HONRAMIENTO RE</v>
          </cell>
        </row>
        <row r="8821">
          <cell r="B8821" t="str">
            <v>14060206020215</v>
          </cell>
          <cell r="C8821" t="str">
            <v>JCC COB JU REACTIVA PRE-HONRAMIENTO RE</v>
          </cell>
        </row>
        <row r="8822">
          <cell r="B8822" t="str">
            <v>14060206020216</v>
          </cell>
          <cell r="C8822" t="str">
            <v>JCC COB JUD CRECER PRE-HONRAMIENTO CMI</v>
          </cell>
        </row>
        <row r="8823">
          <cell r="B8823" t="str">
            <v>14060206020217</v>
          </cell>
          <cell r="C8823" t="str">
            <v>JCC COB JU REACTIVA PRE-HONRAMIENTO RE</v>
          </cell>
        </row>
        <row r="8824">
          <cell r="B8824" t="str">
            <v>14060206020218</v>
          </cell>
          <cell r="C8824" t="str">
            <v>JCC COB JU REACTIVA PRE-HONRAMIENTO RE</v>
          </cell>
        </row>
        <row r="8825">
          <cell r="B8825" t="str">
            <v>14060206020219</v>
          </cell>
          <cell r="C8825" t="str">
            <v>JCC COB JU REACTIVA PRE-HONRAMIENTO RE</v>
          </cell>
        </row>
        <row r="8826">
          <cell r="B8826" t="str">
            <v>14060206020220</v>
          </cell>
          <cell r="C8826" t="str">
            <v>JCC COB JUD CRECER PRE-HONRAMIENTO CMI</v>
          </cell>
        </row>
        <row r="8827">
          <cell r="B8827" t="str">
            <v>14060206020221</v>
          </cell>
          <cell r="C8827" t="str">
            <v>JCC COB JUD PAG.TV NO REV. CMIE</v>
          </cell>
        </row>
        <row r="8828">
          <cell r="B8828" t="str">
            <v>14060206020222</v>
          </cell>
          <cell r="C8828" t="str">
            <v>JCC COB JUD PAG.TV NO REVOLV CMIE</v>
          </cell>
        </row>
        <row r="8829">
          <cell r="B8829" t="str">
            <v>14060206020223</v>
          </cell>
          <cell r="C8829" t="str">
            <v>JCC MP COB JUD CAP IMPULSO MYPERU IBK</v>
          </cell>
        </row>
        <row r="8830">
          <cell r="B8830" t="str">
            <v>14060206020224</v>
          </cell>
          <cell r="C8830" t="str">
            <v>JCC BC COB JUD IMPULSO MYPERU PRE-HONR</v>
          </cell>
        </row>
        <row r="8831">
          <cell r="B8831" t="str">
            <v>14060206020225</v>
          </cell>
          <cell r="C8831" t="str">
            <v>JCC MP COB JUD IMPLUSO MYPERU HONRADO</v>
          </cell>
        </row>
        <row r="8832">
          <cell r="B8832" t="str">
            <v>14060206020226</v>
          </cell>
          <cell r="C8832" t="str">
            <v>JCC CCD COBJUD CAPITAL DE TRABAJO CMIE</v>
          </cell>
        </row>
        <row r="8833">
          <cell r="B8833" t="str">
            <v>14060206090101</v>
          </cell>
          <cell r="C8833" t="str">
            <v>CL COB JUD PAG.TV NO REVOLV MES</v>
          </cell>
        </row>
        <row r="8834">
          <cell r="B8834" t="str">
            <v>14060206090102</v>
          </cell>
          <cell r="C8834" t="str">
            <v>$CL COBJUD P.TV COFID NO REV MES</v>
          </cell>
        </row>
        <row r="8835">
          <cell r="B8835" t="str">
            <v>14060206090201</v>
          </cell>
          <cell r="C8835" t="str">
            <v>JCC COB JUD PAG.TV NO REVOLV MES</v>
          </cell>
        </row>
        <row r="8836">
          <cell r="B8836" t="str">
            <v>14060206090202</v>
          </cell>
          <cell r="C8836" t="str">
            <v>JCC COB. JUD. CARTA FIANZA-MES</v>
          </cell>
        </row>
        <row r="8837">
          <cell r="B8837" t="str">
            <v>14060210000101</v>
          </cell>
          <cell r="C8837" t="str">
            <v>CL COB.JUD.FACT.LETRAS MES</v>
          </cell>
        </row>
        <row r="8838">
          <cell r="B8838" t="str">
            <v>14060210000102</v>
          </cell>
          <cell r="C8838" t="str">
            <v>CL COB.JUD.FACT.FACTU.MES</v>
          </cell>
        </row>
        <row r="8839">
          <cell r="B8839" t="str">
            <v>14060210000201</v>
          </cell>
          <cell r="C8839" t="str">
            <v>JCC COB.JUD.FACT.LETRAS MES</v>
          </cell>
        </row>
        <row r="8840">
          <cell r="B8840" t="str">
            <v>14060210000202</v>
          </cell>
          <cell r="C8840" t="str">
            <v>JCC COB.JUD.FACT.FACTU.MES</v>
          </cell>
        </row>
        <row r="8841">
          <cell r="B8841" t="str">
            <v>14060211000101</v>
          </cell>
          <cell r="C8841" t="str">
            <v>LPC COB. JUD LEASING - MES</v>
          </cell>
        </row>
        <row r="8842">
          <cell r="B8842" t="str">
            <v>14060211000102</v>
          </cell>
          <cell r="C8842" t="str">
            <v>LPC LEASING RESUELTO COBJUD CMIE</v>
          </cell>
        </row>
        <row r="8843">
          <cell r="B8843" t="str">
            <v>14060211000103</v>
          </cell>
          <cell r="C8843" t="str">
            <v>LPC LEASING COB.JUD BPE CMIE</v>
          </cell>
        </row>
        <row r="8844">
          <cell r="B8844" t="str">
            <v>14060211000104</v>
          </cell>
          <cell r="C8844" t="str">
            <v>LPC LS RESUELTO COB.JUD BPE CMIE</v>
          </cell>
        </row>
        <row r="8845">
          <cell r="B8845" t="str">
            <v>14060211000105</v>
          </cell>
          <cell r="C8845" t="str">
            <v>JCC COB. JUD. ARREND. FINANC PN CMIE</v>
          </cell>
        </row>
        <row r="8846">
          <cell r="B8846" t="str">
            <v>14060211000106</v>
          </cell>
          <cell r="C8846" t="str">
            <v>JCC COB. JUD. ARREND. FINANC PJ CMIE</v>
          </cell>
        </row>
        <row r="8847">
          <cell r="B8847" t="str">
            <v>14060211000201</v>
          </cell>
          <cell r="C8847" t="str">
            <v>JCC JUD.MYP LEASING BPE CMIE</v>
          </cell>
        </row>
        <row r="8848">
          <cell r="B8848" t="str">
            <v>14060219010101</v>
          </cell>
          <cell r="C8848" t="str">
            <v>CL COB.JUD PAG RFA SUBORDINADOS MES</v>
          </cell>
        </row>
        <row r="8849">
          <cell r="B8849" t="str">
            <v>14060219010102</v>
          </cell>
          <cell r="C8849" t="str">
            <v>CL COB.JUD PAG RFA FINANCIAM MES</v>
          </cell>
        </row>
        <row r="8850">
          <cell r="B8850" t="str">
            <v>14060219240101</v>
          </cell>
          <cell r="C8850" t="str">
            <v>CL COB.JUD.P.RFA SUB. MES</v>
          </cell>
        </row>
        <row r="8851">
          <cell r="B8851" t="str">
            <v>14060219240102</v>
          </cell>
          <cell r="C8851" t="str">
            <v>CL COB.JUD PAG RFA FINANCIAM MES GL 70</v>
          </cell>
        </row>
        <row r="8852">
          <cell r="B8852" t="str">
            <v>14060219240201</v>
          </cell>
          <cell r="C8852" t="str">
            <v>JCC COB.JUD.P.RFA SUB. MES</v>
          </cell>
        </row>
        <row r="8853">
          <cell r="B8853" t="str">
            <v>14060219290101</v>
          </cell>
          <cell r="C8853" t="str">
            <v>CL COB.JUD CARTAS DE CREDITO MES</v>
          </cell>
        </row>
        <row r="8854">
          <cell r="B8854" t="str">
            <v>14060219990101</v>
          </cell>
          <cell r="C8854" t="str">
            <v>JCC COB.JUD CARTAS DE CREDITO MES</v>
          </cell>
        </row>
        <row r="8855">
          <cell r="B8855" t="str">
            <v>14060221000101</v>
          </cell>
          <cell r="C8855" t="str">
            <v>JCC COB. JUD. CARTA FIANZA CMIE</v>
          </cell>
        </row>
        <row r="8856">
          <cell r="B8856" t="str">
            <v>14060226000101</v>
          </cell>
          <cell r="C8856" t="str">
            <v>CL PREST COBR JUDIC EXPORT MES</v>
          </cell>
        </row>
        <row r="8857">
          <cell r="B8857" t="str">
            <v>14060226000102</v>
          </cell>
          <cell r="C8857" t="str">
            <v>CL COB.JUD.PAG.IMPORTACIONES MES</v>
          </cell>
        </row>
        <row r="8858">
          <cell r="B8858" t="str">
            <v>14060226000201</v>
          </cell>
          <cell r="C8858" t="str">
            <v>JCC PREST COBR JUDIC EXPORT MES</v>
          </cell>
        </row>
        <row r="8859">
          <cell r="B8859" t="str">
            <v>14060226000202</v>
          </cell>
          <cell r="C8859" t="str">
            <v>JCC COB.JUD.PAG.IMPORTACIONES MES</v>
          </cell>
        </row>
        <row r="8860">
          <cell r="B8860" t="str">
            <v>14060229000101</v>
          </cell>
          <cell r="C8860" t="str">
            <v>CL COB.JUD.CRED.HIPOT.COM.MES</v>
          </cell>
        </row>
        <row r="8861">
          <cell r="B8861" t="str">
            <v>14060302000101</v>
          </cell>
          <cell r="C8861" t="str">
            <v>CL COB.JUD.TARJ.CRED.VISA PN</v>
          </cell>
        </row>
        <row r="8862">
          <cell r="B8862" t="str">
            <v>14060302000102</v>
          </cell>
          <cell r="C8862" t="str">
            <v>CL COB.JUD. TARJ.CRED.MASTER PN</v>
          </cell>
        </row>
        <row r="8863">
          <cell r="B8863" t="str">
            <v>14060302000103</v>
          </cell>
          <cell r="C8863" t="str">
            <v>CL COB.JUD.TARJ.CRED.AMEX PN</v>
          </cell>
        </row>
        <row r="8864">
          <cell r="B8864" t="str">
            <v>14060302010101</v>
          </cell>
          <cell r="C8864" t="str">
            <v>CL COB JUD TC VISA PN-DISP.EFEC</v>
          </cell>
        </row>
        <row r="8865">
          <cell r="B8865" t="str">
            <v>14060302010102</v>
          </cell>
          <cell r="C8865" t="str">
            <v>CL COB JUD TC AMEX PN-DISP.EFE</v>
          </cell>
        </row>
        <row r="8866">
          <cell r="B8866" t="str">
            <v>14060302010103</v>
          </cell>
          <cell r="C8866" t="str">
            <v>CL COB JUD TC MASTER PN-DIS.EFE</v>
          </cell>
        </row>
        <row r="8867">
          <cell r="B8867" t="str">
            <v>14060302010104</v>
          </cell>
          <cell r="C8867" t="str">
            <v>JCC COB JUD TC MASTER PN-DIS.EFE</v>
          </cell>
        </row>
        <row r="8868">
          <cell r="B8868" t="str">
            <v>14060302010105</v>
          </cell>
          <cell r="C8868" t="str">
            <v>JCC COB JUD TC VISA PN-DISP.EFEC</v>
          </cell>
        </row>
        <row r="8869">
          <cell r="B8869" t="str">
            <v>14060302010106</v>
          </cell>
          <cell r="C8869" t="str">
            <v>JCC COB JUD TC AMEX PN-DISP.EFE</v>
          </cell>
        </row>
        <row r="8870">
          <cell r="B8870" t="str">
            <v>14060302020101</v>
          </cell>
          <cell r="C8870" t="str">
            <v>CL COB JUD TC VISA PN-CONSUMOS</v>
          </cell>
        </row>
        <row r="8871">
          <cell r="B8871" t="str">
            <v>14060302020102</v>
          </cell>
          <cell r="C8871" t="str">
            <v>CL COB JUD TC AMEX PN-CONSUMOS</v>
          </cell>
        </row>
        <row r="8872">
          <cell r="B8872" t="str">
            <v>14060302020103</v>
          </cell>
          <cell r="C8872" t="str">
            <v>CL COB JUD TC MASTER PN-CONSUMO</v>
          </cell>
        </row>
        <row r="8873">
          <cell r="B8873" t="str">
            <v>14060302020104</v>
          </cell>
          <cell r="C8873" t="str">
            <v>JCC COB JUD TC MASTER PN-CONSUMO</v>
          </cell>
        </row>
        <row r="8874">
          <cell r="B8874" t="str">
            <v>14060302020105</v>
          </cell>
          <cell r="C8874" t="str">
            <v>JCC COB JUD TC AMEX PN-CONSUMOS</v>
          </cell>
        </row>
        <row r="8875">
          <cell r="B8875" t="str">
            <v>14060302020106</v>
          </cell>
          <cell r="C8875" t="str">
            <v>JCC COB JUD TC VISA PN-CONSUMOS</v>
          </cell>
        </row>
        <row r="8876">
          <cell r="B8876" t="str">
            <v>14060302020107</v>
          </cell>
          <cell r="C8876" t="str">
            <v>JCC BTC COB JUD RAPPIBANK REV</v>
          </cell>
        </row>
        <row r="8877">
          <cell r="B8877" t="str">
            <v>14060303010100</v>
          </cell>
          <cell r="C8877" t="str">
            <v>JCC COBJUD CONSU REV CONV.NOELEG</v>
          </cell>
        </row>
        <row r="8878">
          <cell r="B8878" t="str">
            <v>14060303020100</v>
          </cell>
          <cell r="C8878" t="str">
            <v>JCC COBJUD CONSU REV ADEL SUELDO</v>
          </cell>
        </row>
        <row r="8879">
          <cell r="B8879" t="str">
            <v>14060303020101</v>
          </cell>
          <cell r="C8879" t="str">
            <v>JCC COBJUD CONSU REV PREFERENTE</v>
          </cell>
        </row>
        <row r="8880">
          <cell r="B8880" t="str">
            <v>14060304000101</v>
          </cell>
          <cell r="C8880" t="str">
            <v>CL COB.JUD.SOBR.CTA.CTE.PN</v>
          </cell>
        </row>
        <row r="8881">
          <cell r="B8881" t="str">
            <v>14060304000103</v>
          </cell>
          <cell r="C8881" t="str">
            <v>JCC COB.JUD.SOBR.CTA.CTE.PN</v>
          </cell>
        </row>
        <row r="8882">
          <cell r="B8882" t="str">
            <v>14060304000104</v>
          </cell>
          <cell r="C8882" t="str">
            <v>JCC COB.JUD.SOBR.CTA.CTE.PN</v>
          </cell>
        </row>
        <row r="8883">
          <cell r="B8883" t="str">
            <v>14060306000102</v>
          </cell>
          <cell r="C8883" t="str">
            <v>CL COB.JUD.CRED.EFECTIVO</v>
          </cell>
        </row>
        <row r="8884">
          <cell r="B8884" t="str">
            <v>14060306000104</v>
          </cell>
          <cell r="C8884" t="str">
            <v>CL COB.JUD.CRED.PORFIN</v>
          </cell>
        </row>
        <row r="8885">
          <cell r="B8885" t="str">
            <v>14060306000105</v>
          </cell>
          <cell r="C8885" t="str">
            <v>BL COB. JUD. PERSONA NATURAL CL</v>
          </cell>
        </row>
        <row r="8886">
          <cell r="B8886" t="str">
            <v>14060306000106</v>
          </cell>
          <cell r="C8886" t="str">
            <v>CL COB.JUD.CONVENIOS IC</v>
          </cell>
        </row>
        <row r="8887">
          <cell r="B8887" t="str">
            <v>14060306010101</v>
          </cell>
          <cell r="C8887" t="str">
            <v>$CL COB JUD LIC REVOLVENTE CONV</v>
          </cell>
        </row>
        <row r="8888">
          <cell r="B8888" t="str">
            <v>14060306010102</v>
          </cell>
          <cell r="C8888" t="str">
            <v>CL COBJUD CONSU REV ADEL SUELDO</v>
          </cell>
        </row>
        <row r="8889">
          <cell r="B8889" t="str">
            <v>14060306010103</v>
          </cell>
          <cell r="C8889" t="str">
            <v>CL COBJUD CONSU REV PREFERENTE</v>
          </cell>
        </row>
        <row r="8890">
          <cell r="B8890" t="str">
            <v>14060306010104</v>
          </cell>
          <cell r="C8890" t="str">
            <v>JCC COBJUD CONSU REV ADEL SUELDO</v>
          </cell>
        </row>
        <row r="8891">
          <cell r="B8891" t="str">
            <v>14060306010105</v>
          </cell>
          <cell r="C8891" t="str">
            <v>JCC COB.JUD.CRED.PORFIN</v>
          </cell>
        </row>
        <row r="8892">
          <cell r="B8892" t="str">
            <v>14060306020101</v>
          </cell>
          <cell r="C8892" t="str">
            <v>CL COBJUD NO REVOL CRE.VEHICULAR</v>
          </cell>
        </row>
        <row r="8893">
          <cell r="B8893" t="str">
            <v>14060306020201</v>
          </cell>
          <cell r="C8893" t="str">
            <v>JCC COBJUD NO REVOL CRE.VEHICULAR</v>
          </cell>
        </row>
        <row r="8894">
          <cell r="B8894" t="str">
            <v>14060306030101</v>
          </cell>
          <cell r="C8894" t="str">
            <v>CL COBJUD EFEC.NO REV LIBR.DISP</v>
          </cell>
        </row>
        <row r="8895">
          <cell r="B8895" t="str">
            <v>14060306030102</v>
          </cell>
          <cell r="C8895" t="str">
            <v>CL COBJUD CONSU.NO REV LIBR.DI</v>
          </cell>
        </row>
        <row r="8896">
          <cell r="B8896" t="str">
            <v>14060306030103</v>
          </cell>
          <cell r="C8896" t="str">
            <v>CL COB JUD PREST EFEC GTIA HIPOT</v>
          </cell>
        </row>
        <row r="8897">
          <cell r="B8897" t="str">
            <v>14060306030104</v>
          </cell>
          <cell r="C8897" t="str">
            <v>JCC COB JUD PREST EFEC GTIA HIPOT</v>
          </cell>
        </row>
        <row r="8898">
          <cell r="B8898" t="str">
            <v>14060306030105</v>
          </cell>
          <cell r="C8898" t="str">
            <v>CL COBJUD CONS N REV ADEL SUELDO CCNR</v>
          </cell>
        </row>
        <row r="8899">
          <cell r="B8899" t="str">
            <v>14060306030201</v>
          </cell>
          <cell r="C8899" t="str">
            <v>JCC COBJUD EFEC.NO REV LIBR.DISP</v>
          </cell>
        </row>
        <row r="8900">
          <cell r="B8900" t="str">
            <v>14060306050101</v>
          </cell>
          <cell r="C8900" t="str">
            <v>CL COBJU NO REVO CONV.NOELEG I</v>
          </cell>
        </row>
        <row r="8901">
          <cell r="B8901" t="str">
            <v>14060306050102</v>
          </cell>
          <cell r="C8901" t="str">
            <v>CL JUD CONSU PREFERENTE CCNR</v>
          </cell>
        </row>
        <row r="8902">
          <cell r="B8902" t="str">
            <v>14060306050103</v>
          </cell>
          <cell r="C8902" t="str">
            <v>CL COB.CONVENIO NO REV.CNG</v>
          </cell>
        </row>
        <row r="8903">
          <cell r="B8903" t="str">
            <v>14060306050104</v>
          </cell>
          <cell r="C8903" t="str">
            <v>JCC COBJU NO REVO CONV.NOELEG I</v>
          </cell>
        </row>
        <row r="8904">
          <cell r="B8904" t="str">
            <v>14060306050105</v>
          </cell>
          <cell r="C8904" t="str">
            <v>JCC JUD CONSU PREFERENTE CCNR</v>
          </cell>
        </row>
        <row r="8905">
          <cell r="B8905" t="str">
            <v>14060306050106</v>
          </cell>
          <cell r="C8905" t="str">
            <v>JCC COB.CONVENIO NO REV.CNG</v>
          </cell>
        </row>
        <row r="8906">
          <cell r="B8906" t="str">
            <v>14060306050107</v>
          </cell>
          <cell r="C8906" t="str">
            <v>CL JUD CONSU PREFERENTE CCNR</v>
          </cell>
        </row>
        <row r="8907">
          <cell r="B8907" t="str">
            <v>14060306060101</v>
          </cell>
          <cell r="C8907" t="str">
            <v>CL JUD. CONSUMO REVOLV. CCRV</v>
          </cell>
        </row>
        <row r="8908">
          <cell r="B8908" t="str">
            <v>14060306060102</v>
          </cell>
          <cell r="C8908" t="str">
            <v>CL JUD CONSU PREFERENTE CCRV</v>
          </cell>
        </row>
        <row r="8909">
          <cell r="B8909" t="str">
            <v>14060306060103</v>
          </cell>
          <cell r="C8909" t="str">
            <v>JCC JUD CONSU PREFERENTE CCRV</v>
          </cell>
        </row>
        <row r="8910">
          <cell r="B8910" t="str">
            <v>14060306060104</v>
          </cell>
          <cell r="C8910" t="str">
            <v>CL COBJU REVO CONV.N ELEG  CCRV</v>
          </cell>
        </row>
        <row r="8911">
          <cell r="B8911" t="str">
            <v>14060306120701</v>
          </cell>
          <cell r="C8911" t="str">
            <v>RCC  CRÉDITOS DE CONSUMO - CONVENIOS N</v>
          </cell>
        </row>
        <row r="8912">
          <cell r="B8912" t="str">
            <v>14060306120702</v>
          </cell>
          <cell r="C8912" t="str">
            <v>JCC COBJUD CONSU REV ADEL SUELDO</v>
          </cell>
        </row>
        <row r="8913">
          <cell r="B8913" t="str">
            <v>14060306120703</v>
          </cell>
          <cell r="C8913" t="str">
            <v>JCC JUD CONSU PREFERENTE CCRV</v>
          </cell>
        </row>
        <row r="8914">
          <cell r="B8914" t="str">
            <v>14060306120704</v>
          </cell>
          <cell r="C8914" t="str">
            <v>JCC COBJUD CONSU REV ADEL SUELDO</v>
          </cell>
        </row>
        <row r="8915">
          <cell r="B8915" t="str">
            <v>14060306120705</v>
          </cell>
          <cell r="C8915" t="str">
            <v>JCC JUD CONSU PREFERENTE CCRV</v>
          </cell>
        </row>
        <row r="8916">
          <cell r="B8916" t="str">
            <v>14060306190701</v>
          </cell>
          <cell r="C8916" t="str">
            <v>RCC  CRÉDITOS DE CONSUMO - OTROS PRÉST</v>
          </cell>
        </row>
        <row r="8917">
          <cell r="B8917" t="str">
            <v>14060311000101</v>
          </cell>
          <cell r="C8917" t="str">
            <v>CL COB.JUD.ARREND.FINANC PN</v>
          </cell>
        </row>
        <row r="8918">
          <cell r="B8918" t="str">
            <v>14060311000102</v>
          </cell>
          <cell r="C8918" t="str">
            <v>JCC COB.JUD.ARREND.FINANC PN</v>
          </cell>
        </row>
        <row r="8919">
          <cell r="B8919" t="str">
            <v>14060319000106</v>
          </cell>
          <cell r="C8919" t="str">
            <v>COB JUD REFINANCIADO IC-CL UMO</v>
          </cell>
        </row>
        <row r="8920">
          <cell r="B8920" t="str">
            <v>14060319020101</v>
          </cell>
          <cell r="C8920" t="str">
            <v>JCC JUD REFINANC TC VISA</v>
          </cell>
        </row>
        <row r="8921">
          <cell r="B8921" t="str">
            <v>14060319020102</v>
          </cell>
          <cell r="C8921" t="str">
            <v>JCC JUD REFINANC TC AMEX</v>
          </cell>
        </row>
        <row r="8922">
          <cell r="B8922" t="str">
            <v>14060319020103</v>
          </cell>
          <cell r="C8922" t="str">
            <v>JCC JUD REFINANC TC MC</v>
          </cell>
        </row>
        <row r="8923">
          <cell r="B8923" t="str">
            <v>14060319060101</v>
          </cell>
          <cell r="C8923" t="str">
            <v>CL COB.JUD.REFINANCIADOS IC</v>
          </cell>
        </row>
        <row r="8924">
          <cell r="B8924" t="str">
            <v>14060319060102</v>
          </cell>
          <cell r="C8924" t="str">
            <v>CL JUD REFINANC CONVENIO NO REV.CNG</v>
          </cell>
        </row>
        <row r="8925">
          <cell r="B8925" t="str">
            <v>14060319060103</v>
          </cell>
          <cell r="C8925" t="str">
            <v>JCC COB.JUD.REFINANCIADOS</v>
          </cell>
        </row>
        <row r="8926">
          <cell r="B8926" t="str">
            <v>14060319060104</v>
          </cell>
          <cell r="C8926" t="str">
            <v>JCC JUD REFINANC CONVENIO NO REV.CNG</v>
          </cell>
        </row>
        <row r="8927">
          <cell r="B8927" t="str">
            <v>14060319080001</v>
          </cell>
          <cell r="C8927" t="str">
            <v>JCC JUD REFINANC TC VISA</v>
          </cell>
        </row>
        <row r="8928">
          <cell r="B8928" t="str">
            <v>14060319080002</v>
          </cell>
          <cell r="C8928" t="str">
            <v>JCC JUD REFINANC TC AMEX</v>
          </cell>
        </row>
        <row r="8929">
          <cell r="B8929" t="str">
            <v>14060319080003</v>
          </cell>
          <cell r="C8929" t="str">
            <v>JCC JUD REFINANC TC MC</v>
          </cell>
        </row>
        <row r="8930">
          <cell r="B8930" t="str">
            <v>14060319990001</v>
          </cell>
          <cell r="C8930" t="str">
            <v>JCC COB.JUD.REFINANCIADOS</v>
          </cell>
        </row>
        <row r="8931">
          <cell r="B8931" t="str">
            <v>14060399000701</v>
          </cell>
          <cell r="C8931" t="str">
            <v>RCC  CRÉDITOS DE CONSUMO - OTROS</v>
          </cell>
        </row>
        <row r="8932">
          <cell r="B8932" t="str">
            <v>14060406000101</v>
          </cell>
          <cell r="C8932" t="str">
            <v>CL COB.JUD.CRED. HIPOTECARIO IC</v>
          </cell>
        </row>
        <row r="8933">
          <cell r="B8933" t="str">
            <v>14060406000102</v>
          </cell>
          <cell r="C8933" t="str">
            <v>CL COB.JUD.CRED.HIPOTEC.CL</v>
          </cell>
        </row>
        <row r="8934">
          <cell r="B8934" t="str">
            <v>14060406000104</v>
          </cell>
          <cell r="C8934" t="str">
            <v>CL COB JUD CRED TECHOPROPIO-RECUPER C</v>
          </cell>
        </row>
        <row r="8935">
          <cell r="B8935" t="str">
            <v>14060406000105</v>
          </cell>
          <cell r="C8935" t="str">
            <v>CL COB JUD H. MIVIVIENDA RP</v>
          </cell>
        </row>
        <row r="8936">
          <cell r="B8936" t="str">
            <v>14060406010101</v>
          </cell>
          <cell r="C8936" t="str">
            <v>CL COB JUD CRED HIPOTEC-RECUPER CHPV</v>
          </cell>
        </row>
        <row r="8937">
          <cell r="B8937" t="str">
            <v>14060406010102</v>
          </cell>
          <cell r="C8937" t="str">
            <v>CL COB. JUD. CRED DE HIPOT CHPV</v>
          </cell>
        </row>
        <row r="8938">
          <cell r="B8938" t="str">
            <v>14060406010103</v>
          </cell>
          <cell r="C8938" t="str">
            <v>CL COB JUD H. MIVIVIENDA RP CHPV</v>
          </cell>
        </row>
        <row r="8939">
          <cell r="B8939" t="str">
            <v>14060406010201</v>
          </cell>
          <cell r="C8939" t="str">
            <v>JCC COB JUD CRED HIPOTEC-RECUPER CHPV</v>
          </cell>
        </row>
        <row r="8940">
          <cell r="B8940" t="str">
            <v>14060406010202</v>
          </cell>
          <cell r="C8940" t="str">
            <v>JCC COB JUD H. MIVIVIENDA RP CHPV</v>
          </cell>
        </row>
        <row r="8941">
          <cell r="B8941" t="str">
            <v>14060419060101</v>
          </cell>
          <cell r="C8941" t="str">
            <v>CL COB.JUD.REFIN.HIPOTEC.IC</v>
          </cell>
        </row>
        <row r="8942">
          <cell r="B8942" t="str">
            <v>14060419060102</v>
          </cell>
          <cell r="C8942" t="str">
            <v>JCC COB.JUD.REFIN.HIPOTEC.</v>
          </cell>
        </row>
        <row r="8943">
          <cell r="B8943" t="str">
            <v>14060423000102</v>
          </cell>
          <cell r="C8943" t="str">
            <v>REAJ INDEX CAPITAL PH MIVIVIENDA JUD C</v>
          </cell>
        </row>
        <row r="8944">
          <cell r="B8944" t="str">
            <v>14060423000103</v>
          </cell>
          <cell r="C8944" t="str">
            <v>CL JUDIC.HIPOT.MI VIVIENDA COFIDE</v>
          </cell>
        </row>
        <row r="8945">
          <cell r="B8945" t="str">
            <v>14060423000104</v>
          </cell>
          <cell r="C8945" t="str">
            <v>CL BT JUD.HIP.MIVIV COFIDE</v>
          </cell>
        </row>
        <row r="8946">
          <cell r="B8946" t="str">
            <v>14060423000105</v>
          </cell>
          <cell r="C8946" t="str">
            <v>CL COB JUD H. MI HOGAR COFIDE</v>
          </cell>
        </row>
        <row r="8947">
          <cell r="B8947" t="str">
            <v>14060423000106</v>
          </cell>
          <cell r="C8947" t="str">
            <v>CL COB JUD CRED TECHOPROPIO-RECUPER CH</v>
          </cell>
        </row>
        <row r="8948">
          <cell r="B8948" t="str">
            <v>14060423000107</v>
          </cell>
          <cell r="C8948" t="str">
            <v>JCC JUDIC.HIPOT.MI VIVIENDA COFIDE</v>
          </cell>
        </row>
        <row r="8949">
          <cell r="B8949" t="str">
            <v>14060423000108</v>
          </cell>
          <cell r="C8949" t="str">
            <v>JCC COB JUD H. MI HOGAR COFIDE</v>
          </cell>
        </row>
        <row r="8950">
          <cell r="B8950" t="str">
            <v>14060423000109</v>
          </cell>
          <cell r="C8950" t="str">
            <v>JCC COB JUD CRED TECHOPROPIO-RECUPER C</v>
          </cell>
        </row>
        <row r="8951">
          <cell r="B8951" t="str">
            <v>14060702010101</v>
          </cell>
          <cell r="C8951" t="str">
            <v>CL JUD TC VISA PJ DISP EFEC CESP</v>
          </cell>
        </row>
        <row r="8952">
          <cell r="B8952" t="str">
            <v>14060702010102</v>
          </cell>
          <cell r="C8952" t="str">
            <v>CL COB. JUD. TARJ CRED.AMEX PJ DISP EF</v>
          </cell>
        </row>
        <row r="8953">
          <cell r="B8953" t="str">
            <v>14060702010103</v>
          </cell>
          <cell r="C8953" t="str">
            <v>CL COB. JUD. TC MASTERC PJ-DISP EFEC C</v>
          </cell>
        </row>
        <row r="8954">
          <cell r="B8954" t="str">
            <v>14060702020101</v>
          </cell>
          <cell r="C8954" t="str">
            <v>CL JUD TC VISA PJ CONSU. CESP</v>
          </cell>
        </row>
        <row r="8955">
          <cell r="B8955" t="str">
            <v>14060702020102</v>
          </cell>
          <cell r="C8955" t="str">
            <v>CL COB. JUD. TARJ CRED.AMEX PJ CONSU C</v>
          </cell>
        </row>
        <row r="8956">
          <cell r="B8956" t="str">
            <v>14060702020103</v>
          </cell>
          <cell r="C8956" t="str">
            <v>CL COB. JUD. TC MASTERC PJ-CONSU CESP</v>
          </cell>
        </row>
        <row r="8957">
          <cell r="B8957" t="str">
            <v>14060702030101</v>
          </cell>
          <cell r="C8957" t="str">
            <v>JCC COB. JUD. TC MASTERC PJ-CONSU CESP</v>
          </cell>
        </row>
        <row r="8958">
          <cell r="B8958" t="str">
            <v>14060702030102</v>
          </cell>
          <cell r="C8958" t="str">
            <v>JCC JUD TC VISA PJ CONSU. CESP</v>
          </cell>
        </row>
        <row r="8959">
          <cell r="B8959" t="str">
            <v>14060702030103</v>
          </cell>
          <cell r="C8959" t="str">
            <v>JCC COB. JUD. TARJ CRED.AMEX PJ CONSU</v>
          </cell>
        </row>
        <row r="8960">
          <cell r="B8960" t="str">
            <v>14060702030104</v>
          </cell>
          <cell r="C8960" t="str">
            <v>JCC COB. JUD. TC MASTERC PJ-DISP EFEC</v>
          </cell>
        </row>
        <row r="8961">
          <cell r="B8961" t="str">
            <v>14060702030105</v>
          </cell>
          <cell r="C8961" t="str">
            <v>JCC JUD TC VISA PJ DISP EFEC CESP</v>
          </cell>
        </row>
        <row r="8962">
          <cell r="B8962" t="str">
            <v>14060702030106</v>
          </cell>
          <cell r="C8962" t="str">
            <v>JCC COB. JUD. TARJ CRED.AMEX PJ DISP E</v>
          </cell>
        </row>
        <row r="8963">
          <cell r="B8963" t="str">
            <v>14060704000101</v>
          </cell>
          <cell r="C8963" t="str">
            <v>CL COB. JUD. SOBREG CCTE. PJ CESP</v>
          </cell>
        </row>
        <row r="8964">
          <cell r="B8964" t="str">
            <v>14060704000201</v>
          </cell>
          <cell r="C8964" t="str">
            <v>JCC COB. JUD. SOBREG CCTE. PJ CESP</v>
          </cell>
        </row>
        <row r="8965">
          <cell r="B8965" t="str">
            <v>14060705010101</v>
          </cell>
          <cell r="C8965" t="str">
            <v>CL COB.JUD. DESCTO. PAG CESP</v>
          </cell>
        </row>
        <row r="8966">
          <cell r="B8966" t="str">
            <v>14060705020101</v>
          </cell>
          <cell r="C8966" t="str">
            <v>CL COB. JUD. DSCTO. LETRAS CESP-CL</v>
          </cell>
        </row>
        <row r="8967">
          <cell r="B8967" t="str">
            <v>14060705030101</v>
          </cell>
          <cell r="C8967" t="str">
            <v>JCC COB.JUD. DESCTO. PAG CESP</v>
          </cell>
        </row>
        <row r="8968">
          <cell r="B8968" t="str">
            <v>14060705030102</v>
          </cell>
          <cell r="C8968" t="str">
            <v>JCC COB. JUD. DSCTO. LETRAS CESP-JCC</v>
          </cell>
        </row>
        <row r="8969">
          <cell r="B8969" t="str">
            <v>14060706000102</v>
          </cell>
          <cell r="C8969" t="str">
            <v>CL COB.JUDIC PAG TV COFIDE REVOL CESP</v>
          </cell>
        </row>
        <row r="8970">
          <cell r="B8970" t="str">
            <v>14060706010103</v>
          </cell>
          <cell r="C8970" t="str">
            <v>CL COB.JUDIC PAG TV COFIDE REVOL CESP</v>
          </cell>
        </row>
        <row r="8971">
          <cell r="B8971" t="str">
            <v>14060706010104</v>
          </cell>
          <cell r="C8971" t="str">
            <v>CL COB. JUD. RP CAP. DE TRAB CESP</v>
          </cell>
        </row>
        <row r="8972">
          <cell r="B8972" t="str">
            <v>14060706010201</v>
          </cell>
          <cell r="C8972" t="str">
            <v>JCC COB. JUD. RP CAP. DE TRAB CESP</v>
          </cell>
        </row>
        <row r="8973">
          <cell r="B8973" t="str">
            <v>14060706010202</v>
          </cell>
          <cell r="C8973" t="str">
            <v>JCC COB.JUDIC PAG TV COFIDE REVOL CESP</v>
          </cell>
        </row>
        <row r="8974">
          <cell r="B8974" t="str">
            <v>14060706020101</v>
          </cell>
          <cell r="C8974" t="str">
            <v>CL COB JUD P TV MED PLZ C/FIJA CESP</v>
          </cell>
        </row>
        <row r="8975">
          <cell r="B8975" t="str">
            <v>14060706020201</v>
          </cell>
          <cell r="C8975" t="str">
            <v>JCC COB JUD P TV MED PLZ C/FIJA CESP</v>
          </cell>
        </row>
        <row r="8976">
          <cell r="B8976" t="str">
            <v>14060706090101</v>
          </cell>
          <cell r="C8976" t="str">
            <v>CL COB. JUD. RP CAP. DE TRAB NR CESP</v>
          </cell>
        </row>
        <row r="8977">
          <cell r="B8977" t="str">
            <v>14060706090102</v>
          </cell>
          <cell r="C8977" t="str">
            <v>CL COB.JUDIC PAG TV COFIDE NO REVOL CE</v>
          </cell>
        </row>
        <row r="8978">
          <cell r="B8978" t="str">
            <v>14060706090103</v>
          </cell>
          <cell r="C8978" t="str">
            <v>CL COB. JUD. CARTA FIANZA CESP</v>
          </cell>
        </row>
        <row r="8979">
          <cell r="B8979" t="str">
            <v>14060706090201</v>
          </cell>
          <cell r="C8979" t="str">
            <v>JCC COB. JUD. RP CAP. DE TRAB NR CESP</v>
          </cell>
        </row>
        <row r="8980">
          <cell r="B8980" t="str">
            <v>14060706090202</v>
          </cell>
          <cell r="C8980" t="str">
            <v>JCC COB.JUDIC PAG TV COFIDE NO REVOL C</v>
          </cell>
        </row>
        <row r="8981">
          <cell r="B8981" t="str">
            <v>14060710000101</v>
          </cell>
          <cell r="C8981" t="str">
            <v>CL COB. JUD. FACTORING LETRAS CESP</v>
          </cell>
        </row>
        <row r="8982">
          <cell r="B8982" t="str">
            <v>14060710000102</v>
          </cell>
          <cell r="C8982" t="str">
            <v>CL COB. JUD. FACTORING FACT. CESP</v>
          </cell>
        </row>
        <row r="8983">
          <cell r="B8983" t="str">
            <v>14060710000201</v>
          </cell>
          <cell r="C8983" t="str">
            <v>JCC COB. JUD. FACTORING LETRAS CESP</v>
          </cell>
        </row>
        <row r="8984">
          <cell r="B8984" t="str">
            <v>14060710000202</v>
          </cell>
          <cell r="C8984" t="str">
            <v>JCC COB. JUD. FACTORING FACT. CESP</v>
          </cell>
        </row>
        <row r="8985">
          <cell r="B8985" t="str">
            <v>14060711000101</v>
          </cell>
          <cell r="C8985" t="str">
            <v>CL COB. JUD. ARREND. FINANC PJ CESP</v>
          </cell>
        </row>
        <row r="8986">
          <cell r="B8986" t="str">
            <v>14060711000201</v>
          </cell>
          <cell r="C8986" t="str">
            <v>JCC COB. JUD. ARREND. FINANC PJ CESP</v>
          </cell>
        </row>
        <row r="8987">
          <cell r="B8987" t="str">
            <v>14060721000101</v>
          </cell>
          <cell r="C8987" t="str">
            <v>JCC COB. JUD. CARTA FIANZA CESP</v>
          </cell>
        </row>
        <row r="8988">
          <cell r="B8988" t="str">
            <v>14060726000101</v>
          </cell>
          <cell r="C8988" t="str">
            <v>CL  PREST COBR JUDIC EXPORT CESP</v>
          </cell>
        </row>
        <row r="8989">
          <cell r="B8989" t="str">
            <v>14060726000102</v>
          </cell>
          <cell r="C8989" t="str">
            <v>CL COB.JUD.PAG.IMPORTAC CESP</v>
          </cell>
        </row>
        <row r="8990">
          <cell r="B8990" t="str">
            <v>14060726000103</v>
          </cell>
          <cell r="C8990" t="str">
            <v>CL COB.JUD CARTAS DE CRED. CESP</v>
          </cell>
        </row>
        <row r="8991">
          <cell r="B8991" t="str">
            <v>14060726000104</v>
          </cell>
          <cell r="C8991" t="str">
            <v>CL COB. JUD. CARTA FIANZA CESP</v>
          </cell>
        </row>
        <row r="8992">
          <cell r="B8992" t="str">
            <v>14060726000105</v>
          </cell>
          <cell r="C8992" t="str">
            <v>CL COB.JUD.PAG.IMPORTAC CESP</v>
          </cell>
        </row>
        <row r="8993">
          <cell r="B8993" t="str">
            <v>14060726000201</v>
          </cell>
          <cell r="C8993" t="str">
            <v>JCC  PREST COBR JUDIC EXPORT CESP</v>
          </cell>
        </row>
        <row r="8994">
          <cell r="B8994" t="str">
            <v>14060726000202</v>
          </cell>
          <cell r="C8994" t="str">
            <v>JCC COB.JUD.PAG.IMPORTAC CESP</v>
          </cell>
        </row>
        <row r="8995">
          <cell r="B8995" t="str">
            <v>14060726000203</v>
          </cell>
          <cell r="C8995" t="str">
            <v>JCC COB.JUD CARTAS DE CRED. CESP</v>
          </cell>
        </row>
        <row r="8996">
          <cell r="B8996" t="str">
            <v>14060726000204</v>
          </cell>
          <cell r="C8996" t="str">
            <v>JCC COB. JUD. CARTA FIANZA CESP</v>
          </cell>
        </row>
        <row r="8997">
          <cell r="B8997" t="str">
            <v>14060906060101</v>
          </cell>
          <cell r="C8997" t="str">
            <v>BANCO CENTRAL DE RESERVA DEL PERU</v>
          </cell>
        </row>
        <row r="8998">
          <cell r="B8998" t="str">
            <v>14060906060102</v>
          </cell>
          <cell r="C8998" t="str">
            <v>BANCO DE LA NACIÓN</v>
          </cell>
        </row>
        <row r="8999">
          <cell r="B8999" t="str">
            <v>14060906060103</v>
          </cell>
          <cell r="C8999" t="str">
            <v>BANCODE CREDITO DEL PERU</v>
          </cell>
        </row>
        <row r="9000">
          <cell r="B9000" t="str">
            <v>14060906060104</v>
          </cell>
          <cell r="C9000" t="str">
            <v>BANCO INTERNACIONAL DEL PERU - INTERBA</v>
          </cell>
        </row>
        <row r="9001">
          <cell r="B9001" t="str">
            <v>14060906060105</v>
          </cell>
          <cell r="C9001" t="str">
            <v>SCOTIABANK PERU S. A. A.</v>
          </cell>
        </row>
        <row r="9002">
          <cell r="B9002" t="str">
            <v>14060906060106</v>
          </cell>
          <cell r="C9002" t="str">
            <v>BANCO CONTINENTAL</v>
          </cell>
        </row>
        <row r="9003">
          <cell r="B9003" t="str">
            <v>14060906060108</v>
          </cell>
          <cell r="C9003" t="str">
            <v>BANCO DE COMERCIO</v>
          </cell>
        </row>
        <row r="9004">
          <cell r="B9004" t="str">
            <v>14060906060109</v>
          </cell>
          <cell r="C9004" t="str">
            <v>BANCO FINANCIERO DEL PERU</v>
          </cell>
        </row>
        <row r="9005">
          <cell r="B9005" t="str">
            <v>14060906060116</v>
          </cell>
          <cell r="C9005" t="str">
            <v>CITIBANK N. A.   SUCURSAL EN EL PERU D</v>
          </cell>
        </row>
        <row r="9006">
          <cell r="B9006" t="str">
            <v>14060906060121</v>
          </cell>
          <cell r="C9006" t="str">
            <v>BANCO INTERAMERICANO DE FINANZAS - S.</v>
          </cell>
        </row>
        <row r="9007">
          <cell r="B9007" t="str">
            <v>14060906060128</v>
          </cell>
          <cell r="C9007" t="str">
            <v>CORPORACIÓN FINANCIERA DE DESARROLLO S</v>
          </cell>
        </row>
        <row r="9008">
          <cell r="B9008" t="str">
            <v>14060906060129</v>
          </cell>
          <cell r="C9008" t="str">
            <v>MIBANCO BANCO DE LA MICROEMPRESA - MIB</v>
          </cell>
        </row>
        <row r="9009">
          <cell r="B9009" t="str">
            <v>14060906060131</v>
          </cell>
          <cell r="C9009" t="str">
            <v>BANCO AGROPECUARIO - AGROBANCO</v>
          </cell>
        </row>
        <row r="9010">
          <cell r="B9010" t="str">
            <v>14060906060132</v>
          </cell>
          <cell r="C9010" t="str">
            <v>HSBC BANK PERU S. A.</v>
          </cell>
        </row>
        <row r="9011">
          <cell r="B9011" t="str">
            <v>14060906060133</v>
          </cell>
          <cell r="C9011" t="str">
            <v>BANCO FALABELLA DEL PERU</v>
          </cell>
        </row>
        <row r="9012">
          <cell r="B9012" t="str">
            <v>14060906060134</v>
          </cell>
          <cell r="C9012" t="str">
            <v>BANCO SANTANDER PERU S. A.</v>
          </cell>
        </row>
        <row r="9013">
          <cell r="B9013" t="str">
            <v>14060906060135</v>
          </cell>
          <cell r="C9013" t="str">
            <v>BANCO RIPLEY S. A.</v>
          </cell>
        </row>
        <row r="9014">
          <cell r="B9014" t="str">
            <v>14060906060136</v>
          </cell>
          <cell r="C9014" t="str">
            <v>BANCO AZTECA DEL PERU S. A.</v>
          </cell>
        </row>
        <row r="9015">
          <cell r="B9015" t="str">
            <v>14060906060137</v>
          </cell>
          <cell r="C9015" t="str">
            <v>DEUTSCHE BANK (PERU) S. A.</v>
          </cell>
        </row>
        <row r="9016">
          <cell r="B9016" t="str">
            <v>14060906060199</v>
          </cell>
          <cell r="C9016" t="str">
            <v>BANCOS EN LIQUIDACIÓN</v>
          </cell>
        </row>
        <row r="9017">
          <cell r="B9017" t="str">
            <v>14060906060203</v>
          </cell>
          <cell r="C9017" t="str">
            <v>SOLUCIÓN FINANCIERADE CREDITO DEL PERU</v>
          </cell>
        </row>
        <row r="9018">
          <cell r="B9018" t="str">
            <v>14060906060207</v>
          </cell>
          <cell r="C9018" t="str">
            <v>FINANCIERA TFC S. A.</v>
          </cell>
        </row>
        <row r="9019">
          <cell r="B9019" t="str">
            <v>14060906060209</v>
          </cell>
          <cell r="C9019" t="str">
            <v>FINANCIERA EDYFICAR S. A.</v>
          </cell>
        </row>
        <row r="9020">
          <cell r="B9020" t="str">
            <v>14060906060210</v>
          </cell>
          <cell r="C9020" t="str">
            <v>CREDISCOTIA FINANCIERA S. A.</v>
          </cell>
        </row>
        <row r="9021">
          <cell r="B9021" t="str">
            <v>14060906060211</v>
          </cell>
          <cell r="C9021" t="str">
            <v>FINANCIERA CREAR S. A.</v>
          </cell>
        </row>
        <row r="9022">
          <cell r="B9022" t="str">
            <v>14060906060212</v>
          </cell>
          <cell r="C9022" t="str">
            <v>FINANCIERA CONFIANZA S. A.</v>
          </cell>
        </row>
        <row r="9023">
          <cell r="B9023" t="str">
            <v>14060906060213</v>
          </cell>
          <cell r="C9023" t="str">
            <v>FINANCIERA UNIVERSAL S. A.</v>
          </cell>
        </row>
        <row r="9024">
          <cell r="B9024" t="str">
            <v>14060906060214</v>
          </cell>
          <cell r="C9024" t="str">
            <v>FINANCIERA UNO S. A.</v>
          </cell>
        </row>
        <row r="9025">
          <cell r="B9025" t="str">
            <v>14060906060215</v>
          </cell>
          <cell r="C9025" t="str">
            <v>FINANCIERA EFECTIVA S. A.</v>
          </cell>
        </row>
        <row r="9026">
          <cell r="B9026" t="str">
            <v>14060906060216</v>
          </cell>
          <cell r="C9026" t="str">
            <v>AMERIKA FINANCIERA S. A.</v>
          </cell>
        </row>
        <row r="9027">
          <cell r="B9027" t="str">
            <v>14060906060299</v>
          </cell>
          <cell r="C9027" t="str">
            <v>FINANCIERAS EN LIQUIDACIÓN</v>
          </cell>
        </row>
        <row r="9028">
          <cell r="B9028" t="str">
            <v>14060906060301</v>
          </cell>
          <cell r="C9028" t="str">
            <v>CAJA MUNICIPAL DE AHORRO YCREDITO DE S</v>
          </cell>
        </row>
        <row r="9029">
          <cell r="B9029" t="str">
            <v>14060906060302</v>
          </cell>
          <cell r="C9029" t="str">
            <v>CAJA MUNICIPALDE CREDITO POPULAR DE LI</v>
          </cell>
        </row>
        <row r="9030">
          <cell r="B9030" t="str">
            <v>14060906060303</v>
          </cell>
          <cell r="C9030" t="str">
            <v>CAJA MUNICIPAL DE AHORRO YCREDITO DE P</v>
          </cell>
        </row>
        <row r="9031">
          <cell r="B9031" t="str">
            <v>14060906060304</v>
          </cell>
          <cell r="C9031" t="str">
            <v>CAJA MUNICIPAL DE AHORRO YCREDITO DE A</v>
          </cell>
        </row>
        <row r="9032">
          <cell r="B9032" t="str">
            <v>14060906060305</v>
          </cell>
          <cell r="C9032" t="str">
            <v>CAJA MUNICIPAL DE AHORRO YCREDITO DE H</v>
          </cell>
        </row>
        <row r="9033">
          <cell r="B9033" t="str">
            <v>14060906060306</v>
          </cell>
          <cell r="C9033" t="str">
            <v>CAJA MUNICIPAL DE AHORRO YCREDITO CUSC</v>
          </cell>
        </row>
        <row r="9034">
          <cell r="B9034" t="str">
            <v>14060906060307</v>
          </cell>
          <cell r="C9034" t="str">
            <v>CAJA MUNICIPAL DE AHORRO YCREDITO DE M</v>
          </cell>
        </row>
        <row r="9035">
          <cell r="B9035" t="str">
            <v>14060906060308</v>
          </cell>
          <cell r="C9035" t="str">
            <v>CAJA MUNICIPAL DE AHORRO YCREDITO DE I</v>
          </cell>
        </row>
        <row r="9036">
          <cell r="B9036" t="str">
            <v>14060906060309</v>
          </cell>
          <cell r="C9036" t="str">
            <v>CAJA MUNICIPAL DE AHORRO YCREDITO DE P</v>
          </cell>
        </row>
        <row r="9037">
          <cell r="B9037" t="str">
            <v>14060906060310</v>
          </cell>
          <cell r="C9037" t="str">
            <v>CAJA MUNICIPAL DE AHORRO YCREDITO DEL</v>
          </cell>
        </row>
        <row r="9038">
          <cell r="B9038" t="str">
            <v>14060906060311</v>
          </cell>
          <cell r="C9038" t="str">
            <v>CAJA MUNICIPAL DE AHORRO YCREDITO DE T</v>
          </cell>
        </row>
        <row r="9039">
          <cell r="B9039" t="str">
            <v>14060906060312</v>
          </cell>
          <cell r="C9039" t="str">
            <v>CAJA MUNICIPAL DE AHORRO YCREDITO DE T</v>
          </cell>
        </row>
        <row r="9040">
          <cell r="B9040" t="str">
            <v>14060906060313</v>
          </cell>
          <cell r="C9040" t="str">
            <v>CAJA MUNICIPAL DE AHORRO YCREDITO DE P</v>
          </cell>
        </row>
        <row r="9041">
          <cell r="B9041" t="str">
            <v>14060906060399</v>
          </cell>
          <cell r="C9041" t="str">
            <v>CAJAS MUNICIPALES DE AHORRO YCREDITO E</v>
          </cell>
        </row>
        <row r="9042">
          <cell r="B9042" t="str">
            <v>14060906060403</v>
          </cell>
          <cell r="C9042" t="str">
            <v>CAJA RURAL DE AHORRO YCREDITO QUILLABA</v>
          </cell>
        </row>
        <row r="9043">
          <cell r="B9043" t="str">
            <v>14060906060405</v>
          </cell>
          <cell r="C9043" t="str">
            <v>CAJA RURAL DE AHORRO YCREDITO LOS LIBE</v>
          </cell>
        </row>
        <row r="9044">
          <cell r="B9044" t="str">
            <v>14060906060406</v>
          </cell>
          <cell r="C9044" t="str">
            <v>CAJA RURAL DE AHORRO YCREDITO SEÑOR DE</v>
          </cell>
        </row>
        <row r="9045">
          <cell r="B9045" t="str">
            <v>14060906060407</v>
          </cell>
          <cell r="C9045" t="str">
            <v>CAJA RURAL DE AHORRO YCREDITO CHAVÍN S</v>
          </cell>
        </row>
        <row r="9046">
          <cell r="B9046" t="str">
            <v>14060906060408</v>
          </cell>
          <cell r="C9046" t="str">
            <v>CAJA RURAL DE AHORRO YCREDITO NUESTRA</v>
          </cell>
        </row>
        <row r="9047">
          <cell r="B9047" t="str">
            <v>14060906060409</v>
          </cell>
          <cell r="C9047" t="str">
            <v>CAJA RURAL DE AHORRO YCREDITO CAJAMARC</v>
          </cell>
        </row>
        <row r="9048">
          <cell r="B9048" t="str">
            <v>14060906060410</v>
          </cell>
          <cell r="C9048" t="str">
            <v>CAJA RURAL DE AHORRO YCREDITO PROFINAN</v>
          </cell>
        </row>
        <row r="9049">
          <cell r="B9049" t="str">
            <v>14060906060412</v>
          </cell>
          <cell r="C9049" t="str">
            <v>CAJA RURAL DE AHORRO YCREDITO SIPÁN S.</v>
          </cell>
        </row>
        <row r="9050">
          <cell r="B9050" t="str">
            <v>14060906060414</v>
          </cell>
          <cell r="C9050" t="str">
            <v>CAJA RURAL DE AHORRO YCREDITO PRYMERA</v>
          </cell>
        </row>
        <row r="9051">
          <cell r="B9051" t="str">
            <v>14060906060415</v>
          </cell>
          <cell r="C9051" t="str">
            <v>CAJA RURAL DE AHORRO YCREDITO LOS ANDE</v>
          </cell>
        </row>
        <row r="9052">
          <cell r="B9052" t="str">
            <v>14060906060499</v>
          </cell>
          <cell r="C9052" t="str">
            <v>CAJAS RURALES DE AHORRO YCREDITO EN LI</v>
          </cell>
        </row>
        <row r="9053">
          <cell r="B9053" t="str">
            <v>14060906060503</v>
          </cell>
          <cell r="C9053" t="str">
            <v>PROEMPRESA S. A.</v>
          </cell>
        </row>
        <row r="9054">
          <cell r="B9054" t="str">
            <v>14060906060506</v>
          </cell>
          <cell r="C9054" t="str">
            <v>NUEVA VISIÓN S. A.</v>
          </cell>
        </row>
        <row r="9055">
          <cell r="B9055" t="str">
            <v>14060906060508</v>
          </cell>
          <cell r="C9055" t="str">
            <v>RAIZ S. A.</v>
          </cell>
        </row>
        <row r="9056">
          <cell r="B9056" t="str">
            <v>14060906060510</v>
          </cell>
          <cell r="C9056" t="str">
            <v>SOLIDARIDAD S. A.</v>
          </cell>
        </row>
        <row r="9057">
          <cell r="B9057" t="str">
            <v>14060906060511</v>
          </cell>
          <cell r="C9057" t="str">
            <v>CREDIVISIÓN S. A.</v>
          </cell>
        </row>
        <row r="9058">
          <cell r="B9058" t="str">
            <v>14060906060512</v>
          </cell>
          <cell r="C9058" t="str">
            <v>ACCESO CREDITICIO S. A.</v>
          </cell>
        </row>
        <row r="9059">
          <cell r="B9059" t="str">
            <v>14060906060514</v>
          </cell>
          <cell r="C9059" t="str">
            <v>ALTERNATIVA S. A.</v>
          </cell>
        </row>
        <row r="9060">
          <cell r="B9060" t="str">
            <v>14060906060515</v>
          </cell>
          <cell r="C9060" t="str">
            <v>PRONEGOCIOS S. A.</v>
          </cell>
        </row>
        <row r="9061">
          <cell r="B9061" t="str">
            <v>14060906060516</v>
          </cell>
          <cell r="C9061" t="str">
            <v>MICASITA S. A.</v>
          </cell>
        </row>
        <row r="9062">
          <cell r="B9062" t="str">
            <v>14060906060517</v>
          </cell>
          <cell r="C9062" t="str">
            <v>CREDIJET DEL PERU S. A.</v>
          </cell>
        </row>
        <row r="9063">
          <cell r="B9063" t="str">
            <v>14060906060599</v>
          </cell>
          <cell r="C9063" t="str">
            <v>EDPYMES EN LIQUIDACIÓN</v>
          </cell>
        </row>
        <row r="9064">
          <cell r="B9064" t="str">
            <v>14060906060710</v>
          </cell>
          <cell r="C9064" t="str">
            <v>LEASING TOTAL S. A.</v>
          </cell>
        </row>
        <row r="9065">
          <cell r="B9065" t="str">
            <v>14060906060711</v>
          </cell>
          <cell r="C9065" t="str">
            <v>MITSUI - MASA LEASING S. A.</v>
          </cell>
        </row>
        <row r="9066">
          <cell r="B9066" t="str">
            <v>14060906060799</v>
          </cell>
          <cell r="C9066" t="str">
            <v>LEASING EN LIQUIDACIÓN</v>
          </cell>
        </row>
        <row r="9067">
          <cell r="B9067" t="str">
            <v>14060906060801</v>
          </cell>
          <cell r="C9067" t="str">
            <v>FONDO DE GARANTÍA PARA PRSTAMOS A LA P</v>
          </cell>
        </row>
        <row r="9068">
          <cell r="B9068" t="str">
            <v>14060906061301</v>
          </cell>
          <cell r="C9068" t="str">
            <v>LA FIDUCIARIA S. A.</v>
          </cell>
        </row>
        <row r="9069">
          <cell r="B9069" t="str">
            <v>14060906061302</v>
          </cell>
          <cell r="C9069" t="str">
            <v>FIDUCIARIA GBC S. A.</v>
          </cell>
        </row>
        <row r="9070">
          <cell r="B9070" t="str">
            <v>14060906061401</v>
          </cell>
          <cell r="C9070" t="str">
            <v>FONDO MIVIVIENDA S. A.</v>
          </cell>
        </row>
        <row r="9071">
          <cell r="B9071" t="str">
            <v>14060906061501</v>
          </cell>
          <cell r="C9071" t="str">
            <v>AMRICA FACTORING S. A.</v>
          </cell>
        </row>
        <row r="9072">
          <cell r="B9072" t="str">
            <v>14060906061601</v>
          </cell>
          <cell r="C9072" t="str">
            <v>INCASA S. A.</v>
          </cell>
        </row>
        <row r="9073">
          <cell r="B9073" t="str">
            <v>14060906061701</v>
          </cell>
          <cell r="C9073" t="str">
            <v>BANCOS DEL EXTERIOR</v>
          </cell>
        </row>
        <row r="9074">
          <cell r="B9074" t="str">
            <v>14060906061702</v>
          </cell>
          <cell r="C9074" t="str">
            <v>OTRAS EMPRESAS DEL SISTEMA FINANCIERO</v>
          </cell>
        </row>
        <row r="9075">
          <cell r="B9075" t="str">
            <v>14060906070101</v>
          </cell>
          <cell r="C9075" t="str">
            <v>BANCO CENTRAL DE RESERVA DEL PERU</v>
          </cell>
        </row>
        <row r="9076">
          <cell r="B9076" t="str">
            <v>14060906070102</v>
          </cell>
          <cell r="C9076" t="str">
            <v>BANCO DE LA NACIÓN</v>
          </cell>
        </row>
        <row r="9077">
          <cell r="B9077" t="str">
            <v>14060906070103</v>
          </cell>
          <cell r="C9077" t="str">
            <v>BANCODE CREDITO DEL PERU</v>
          </cell>
        </row>
        <row r="9078">
          <cell r="B9078" t="str">
            <v>14060906070104</v>
          </cell>
          <cell r="C9078" t="str">
            <v>BANCO INTERNACIONAL DEL PERU - INTERBA</v>
          </cell>
        </row>
        <row r="9079">
          <cell r="B9079" t="str">
            <v>14060906070105</v>
          </cell>
          <cell r="C9079" t="str">
            <v>SCOTIABANK PERU S. A. A.</v>
          </cell>
        </row>
        <row r="9080">
          <cell r="B9080" t="str">
            <v>14060906070106</v>
          </cell>
          <cell r="C9080" t="str">
            <v>BANCO CONTINENTAL</v>
          </cell>
        </row>
        <row r="9081">
          <cell r="B9081" t="str">
            <v>14060906070108</v>
          </cell>
          <cell r="C9081" t="str">
            <v>BANCO DE COMERCIO</v>
          </cell>
        </row>
        <row r="9082">
          <cell r="B9082" t="str">
            <v>14060906070109</v>
          </cell>
          <cell r="C9082" t="str">
            <v>BANCO FINANCIERO DEL PERU</v>
          </cell>
        </row>
        <row r="9083">
          <cell r="B9083" t="str">
            <v>14060906070116</v>
          </cell>
          <cell r="C9083" t="str">
            <v>CITIBANK N. A.   SUCURSAL EN EL PERU D</v>
          </cell>
        </row>
        <row r="9084">
          <cell r="B9084" t="str">
            <v>14060906070121</v>
          </cell>
          <cell r="C9084" t="str">
            <v>BANCO INTERAMERICANO DE FINANZAS - S.</v>
          </cell>
        </row>
        <row r="9085">
          <cell r="B9085" t="str">
            <v>14060906070128</v>
          </cell>
          <cell r="C9085" t="str">
            <v>CORPORACIÓN FINANCIERA DE DESARROLLO S</v>
          </cell>
        </row>
        <row r="9086">
          <cell r="B9086" t="str">
            <v>14060906070129</v>
          </cell>
          <cell r="C9086" t="str">
            <v>MIBANCO BANCO DE LA MICROEMPRESA - MIB</v>
          </cell>
        </row>
        <row r="9087">
          <cell r="B9087" t="str">
            <v>14060906070131</v>
          </cell>
          <cell r="C9087" t="str">
            <v>BANCO AGROPECUARIO - AGROBANCO</v>
          </cell>
        </row>
        <row r="9088">
          <cell r="B9088" t="str">
            <v>14060906070132</v>
          </cell>
          <cell r="C9088" t="str">
            <v>HSBC BANK PERU S. A.</v>
          </cell>
        </row>
        <row r="9089">
          <cell r="B9089" t="str">
            <v>14060906070133</v>
          </cell>
          <cell r="C9089" t="str">
            <v>BANCO FALABELLA DEL PERU</v>
          </cell>
        </row>
        <row r="9090">
          <cell r="B9090" t="str">
            <v>14060906070134</v>
          </cell>
          <cell r="C9090" t="str">
            <v>BANCO SANTANDER PERU S. A.</v>
          </cell>
        </row>
        <row r="9091">
          <cell r="B9091" t="str">
            <v>14060906070135</v>
          </cell>
          <cell r="C9091" t="str">
            <v>BANCO RIPLEY S. A.</v>
          </cell>
        </row>
        <row r="9092">
          <cell r="B9092" t="str">
            <v>14060906070136</v>
          </cell>
          <cell r="C9092" t="str">
            <v>BANCO AZTECA DEL PERU S. A.</v>
          </cell>
        </row>
        <row r="9093">
          <cell r="B9093" t="str">
            <v>14060906070137</v>
          </cell>
          <cell r="C9093" t="str">
            <v>DEUTSCHE BANK (PERU) S. A.</v>
          </cell>
        </row>
        <row r="9094">
          <cell r="B9094" t="str">
            <v>14060906070199</v>
          </cell>
          <cell r="C9094" t="str">
            <v>BANCOS EN LIQUIDACIÓN</v>
          </cell>
        </row>
        <row r="9095">
          <cell r="B9095" t="str">
            <v>14060906070203</v>
          </cell>
          <cell r="C9095" t="str">
            <v>SOLUCIÓN FINANCIERADE CREDITO DEL PERU</v>
          </cell>
        </row>
        <row r="9096">
          <cell r="B9096" t="str">
            <v>14060906070207</v>
          </cell>
          <cell r="C9096" t="str">
            <v>FINANCIERA TFC S. A.</v>
          </cell>
        </row>
        <row r="9097">
          <cell r="B9097" t="str">
            <v>14060906070209</v>
          </cell>
          <cell r="C9097" t="str">
            <v>FINANCIERA EDYFICAR S. A.</v>
          </cell>
        </row>
        <row r="9098">
          <cell r="B9098" t="str">
            <v>14060906070210</v>
          </cell>
          <cell r="C9098" t="str">
            <v>CREDISCOTIA FINANCIERA S. A.</v>
          </cell>
        </row>
        <row r="9099">
          <cell r="B9099" t="str">
            <v>14060906070211</v>
          </cell>
          <cell r="C9099" t="str">
            <v>FINANCIERA CREAR S. A.</v>
          </cell>
        </row>
        <row r="9100">
          <cell r="B9100" t="str">
            <v>14060906070212</v>
          </cell>
          <cell r="C9100" t="str">
            <v>FINANCIERA CONFIANZA S. A.</v>
          </cell>
        </row>
        <row r="9101">
          <cell r="B9101" t="str">
            <v>14060906070213</v>
          </cell>
          <cell r="C9101" t="str">
            <v>FINANCIERA UNIVERSAL S. A.</v>
          </cell>
        </row>
        <row r="9102">
          <cell r="B9102" t="str">
            <v>14060906070214</v>
          </cell>
          <cell r="C9102" t="str">
            <v>FINANCIERA UNO S. A.</v>
          </cell>
        </row>
        <row r="9103">
          <cell r="B9103" t="str">
            <v>14060906070215</v>
          </cell>
          <cell r="C9103" t="str">
            <v>FINANCIERA EFECTIVA S. A.</v>
          </cell>
        </row>
        <row r="9104">
          <cell r="B9104" t="str">
            <v>14060906070216</v>
          </cell>
          <cell r="C9104" t="str">
            <v>AMERIKA FINANCIERA S. A.</v>
          </cell>
        </row>
        <row r="9105">
          <cell r="B9105" t="str">
            <v>14060906070299</v>
          </cell>
          <cell r="C9105" t="str">
            <v>FINANCIERAS EN LIQUIDACIÓN</v>
          </cell>
        </row>
        <row r="9106">
          <cell r="B9106" t="str">
            <v>14060906070301</v>
          </cell>
          <cell r="C9106" t="str">
            <v>CAJA MUNICIPAL DE AHORRO YCREDITO DE S</v>
          </cell>
        </row>
        <row r="9107">
          <cell r="B9107" t="str">
            <v>14060906070302</v>
          </cell>
          <cell r="C9107" t="str">
            <v>CAJA MUNICIPALDE CREDITO POPULAR DE LI</v>
          </cell>
        </row>
        <row r="9108">
          <cell r="B9108" t="str">
            <v>14060906070303</v>
          </cell>
          <cell r="C9108" t="str">
            <v>CAJA MUNICIPAL DE AHORRO YCREDITO DE P</v>
          </cell>
        </row>
        <row r="9109">
          <cell r="B9109" t="str">
            <v>14060906070304</v>
          </cell>
          <cell r="C9109" t="str">
            <v>CAJA MUNICIPAL DE AHORRO YCREDITO DE A</v>
          </cell>
        </row>
        <row r="9110">
          <cell r="B9110" t="str">
            <v>14060906070305</v>
          </cell>
          <cell r="C9110" t="str">
            <v>CAJA MUNICIPAL DE AHORRO YCREDITO DE H</v>
          </cell>
        </row>
        <row r="9111">
          <cell r="B9111" t="str">
            <v>14060906070306</v>
          </cell>
          <cell r="C9111" t="str">
            <v>CAJA MUNICIPAL DE AHORRO YCREDITO CUSC</v>
          </cell>
        </row>
        <row r="9112">
          <cell r="B9112" t="str">
            <v>14060906070307</v>
          </cell>
          <cell r="C9112" t="str">
            <v>CAJA MUNICIPAL DE AHORRO YCREDITO DE M</v>
          </cell>
        </row>
        <row r="9113">
          <cell r="B9113" t="str">
            <v>14060906070308</v>
          </cell>
          <cell r="C9113" t="str">
            <v>CAJA MUNICIPAL DE AHORRO YCREDITO DE I</v>
          </cell>
        </row>
        <row r="9114">
          <cell r="B9114" t="str">
            <v>14060906070309</v>
          </cell>
          <cell r="C9114" t="str">
            <v>CAJA MUNICIPAL DE AHORRO YCREDITO DE P</v>
          </cell>
        </row>
        <row r="9115">
          <cell r="B9115" t="str">
            <v>14060906070310</v>
          </cell>
          <cell r="C9115" t="str">
            <v>CAJA MUNICIPAL DE AHORRO YCREDITO DEL</v>
          </cell>
        </row>
        <row r="9116">
          <cell r="B9116" t="str">
            <v>14060906070311</v>
          </cell>
          <cell r="C9116" t="str">
            <v>CAJA MUNICIPAL DE AHORRO YCREDITO DE T</v>
          </cell>
        </row>
        <row r="9117">
          <cell r="B9117" t="str">
            <v>14060906070312</v>
          </cell>
          <cell r="C9117" t="str">
            <v>CAJA MUNICIPAL DE AHORRO YCREDITO DE T</v>
          </cell>
        </row>
        <row r="9118">
          <cell r="B9118" t="str">
            <v>14060906070313</v>
          </cell>
          <cell r="C9118" t="str">
            <v>CAJA MUNICIPAL DE AHORRO YCREDITO DE P</v>
          </cell>
        </row>
        <row r="9119">
          <cell r="B9119" t="str">
            <v>14060906070399</v>
          </cell>
          <cell r="C9119" t="str">
            <v>CAJAS MUNICIPALES DE AHORRO YCREDITO E</v>
          </cell>
        </row>
        <row r="9120">
          <cell r="B9120" t="str">
            <v>14060906070403</v>
          </cell>
          <cell r="C9120" t="str">
            <v>CAJA RURAL DE AHORRO YCREDITO QUILLABA</v>
          </cell>
        </row>
        <row r="9121">
          <cell r="B9121" t="str">
            <v>14060906070405</v>
          </cell>
          <cell r="C9121" t="str">
            <v>CAJA RURAL DE AHORRO YCREDITO LOS LIBE</v>
          </cell>
        </row>
        <row r="9122">
          <cell r="B9122" t="str">
            <v>14060906070406</v>
          </cell>
          <cell r="C9122" t="str">
            <v>CAJA RURAL DE AHORRO YCREDITO SEÑOR DE</v>
          </cell>
        </row>
        <row r="9123">
          <cell r="B9123" t="str">
            <v>14060906070407</v>
          </cell>
          <cell r="C9123" t="str">
            <v>CAJA RURAL DE AHORRO YCREDITO CHAVÍN S</v>
          </cell>
        </row>
        <row r="9124">
          <cell r="B9124" t="str">
            <v>14060906070408</v>
          </cell>
          <cell r="C9124" t="str">
            <v>CAJA RURAL DE AHORRO YCREDITO NUESTRA</v>
          </cell>
        </row>
        <row r="9125">
          <cell r="B9125" t="str">
            <v>14060906070409</v>
          </cell>
          <cell r="C9125" t="str">
            <v>CAJA RURAL DE AHORRO YCREDITO CAJAMARC</v>
          </cell>
        </row>
        <row r="9126">
          <cell r="B9126" t="str">
            <v>14060906070410</v>
          </cell>
          <cell r="C9126" t="str">
            <v>CAJA RURAL DE AHORRO YCREDITO PROFINAN</v>
          </cell>
        </row>
        <row r="9127">
          <cell r="B9127" t="str">
            <v>14060906070412</v>
          </cell>
          <cell r="C9127" t="str">
            <v>CAJA RURAL DE AHORRO YCREDITO SIPÁN S.</v>
          </cell>
        </row>
        <row r="9128">
          <cell r="B9128" t="str">
            <v>14060906070414</v>
          </cell>
          <cell r="C9128" t="str">
            <v>CAJA RURAL DE AHORRO YCREDITO PRYMERA</v>
          </cell>
        </row>
        <row r="9129">
          <cell r="B9129" t="str">
            <v>14060906070415</v>
          </cell>
          <cell r="C9129" t="str">
            <v>CAJA RURAL DE AHORRO YCREDITO LOS ANDE</v>
          </cell>
        </row>
        <row r="9130">
          <cell r="B9130" t="str">
            <v>14060906070499</v>
          </cell>
          <cell r="C9130" t="str">
            <v>CAJAS RURALES DE AHORRO YCREDITO EN LI</v>
          </cell>
        </row>
        <row r="9131">
          <cell r="B9131" t="str">
            <v>14060906070503</v>
          </cell>
          <cell r="C9131" t="str">
            <v>PROEMPRESA S. A.</v>
          </cell>
        </row>
        <row r="9132">
          <cell r="B9132" t="str">
            <v>14060906070506</v>
          </cell>
          <cell r="C9132" t="str">
            <v>NUEVA VISIÓN S. A.</v>
          </cell>
        </row>
        <row r="9133">
          <cell r="B9133" t="str">
            <v>14060906070508</v>
          </cell>
          <cell r="C9133" t="str">
            <v>RAIZ S. A.</v>
          </cell>
        </row>
        <row r="9134">
          <cell r="B9134" t="str">
            <v>14060906070510</v>
          </cell>
          <cell r="C9134" t="str">
            <v>SOLIDARIDAD S. A.</v>
          </cell>
        </row>
        <row r="9135">
          <cell r="B9135" t="str">
            <v>14060906070511</v>
          </cell>
          <cell r="C9135" t="str">
            <v>CREDIVISIÓN S. A.</v>
          </cell>
        </row>
        <row r="9136">
          <cell r="B9136" t="str">
            <v>14060906070512</v>
          </cell>
          <cell r="C9136" t="str">
            <v>ACCESO CREDITICIO S. A.</v>
          </cell>
        </row>
        <row r="9137">
          <cell r="B9137" t="str">
            <v>14060906070514</v>
          </cell>
          <cell r="C9137" t="str">
            <v>ALTERNATIVA S. A.</v>
          </cell>
        </row>
        <row r="9138">
          <cell r="B9138" t="str">
            <v>14060906070515</v>
          </cell>
          <cell r="C9138" t="str">
            <v>PRONEGOCIOS S. A.</v>
          </cell>
        </row>
        <row r="9139">
          <cell r="B9139" t="str">
            <v>14060906070516</v>
          </cell>
          <cell r="C9139" t="str">
            <v>MICASITA S. A.</v>
          </cell>
        </row>
        <row r="9140">
          <cell r="B9140" t="str">
            <v>14060906070517</v>
          </cell>
          <cell r="C9140" t="str">
            <v>CREDIJET DEL PERU S. A.</v>
          </cell>
        </row>
        <row r="9141">
          <cell r="B9141" t="str">
            <v>14060906070599</v>
          </cell>
          <cell r="C9141" t="str">
            <v>EDPYMES EN LIQUIDACIÓN</v>
          </cell>
        </row>
        <row r="9142">
          <cell r="B9142" t="str">
            <v>14060906070710</v>
          </cell>
          <cell r="C9142" t="str">
            <v>LEASING TOTAL S. A.</v>
          </cell>
        </row>
        <row r="9143">
          <cell r="B9143" t="str">
            <v>14060906070711</v>
          </cell>
          <cell r="C9143" t="str">
            <v>MITSUI - MASA LEASING S. A.</v>
          </cell>
        </row>
        <row r="9144">
          <cell r="B9144" t="str">
            <v>14060906070799</v>
          </cell>
          <cell r="C9144" t="str">
            <v>LEASING EN LIQUIDACIÓN</v>
          </cell>
        </row>
        <row r="9145">
          <cell r="B9145" t="str">
            <v>14060906070801</v>
          </cell>
          <cell r="C9145" t="str">
            <v>FONDO DE GARANTÍA PARA PRSTAMOS A LA P</v>
          </cell>
        </row>
        <row r="9146">
          <cell r="B9146" t="str">
            <v>14060906071301</v>
          </cell>
          <cell r="C9146" t="str">
            <v>LA FIDUCIARIA S. A.</v>
          </cell>
        </row>
        <row r="9147">
          <cell r="B9147" t="str">
            <v>14060906071302</v>
          </cell>
          <cell r="C9147" t="str">
            <v>FIDUCIARIA GBC S. A.</v>
          </cell>
        </row>
        <row r="9148">
          <cell r="B9148" t="str">
            <v>14060906071401</v>
          </cell>
          <cell r="C9148" t="str">
            <v>FONDO MIVIVIENDA S. A.</v>
          </cell>
        </row>
        <row r="9149">
          <cell r="B9149" t="str">
            <v>14060906071501</v>
          </cell>
          <cell r="C9149" t="str">
            <v>AMRICA FACTORING S. A.</v>
          </cell>
        </row>
        <row r="9150">
          <cell r="B9150" t="str">
            <v>14060906071601</v>
          </cell>
          <cell r="C9150" t="str">
            <v>INCASA S. A.</v>
          </cell>
        </row>
        <row r="9151">
          <cell r="B9151" t="str">
            <v>14060906071701</v>
          </cell>
          <cell r="C9151" t="str">
            <v>BANCOS DEL EXTERIOR</v>
          </cell>
        </row>
        <row r="9152">
          <cell r="B9152" t="str">
            <v>14060906071702</v>
          </cell>
          <cell r="C9152" t="str">
            <v>OTRAS EMPRESAS DEL SISTEMA FINANCIERO</v>
          </cell>
        </row>
        <row r="9153">
          <cell r="B9153" t="str">
            <v>14060918010101</v>
          </cell>
          <cell r="C9153" t="str">
            <v>BANCO CENTRAL DE RESERVA DEL PERU</v>
          </cell>
        </row>
        <row r="9154">
          <cell r="B9154" t="str">
            <v>14060918010102</v>
          </cell>
          <cell r="C9154" t="str">
            <v>BANCO DE LA NACIÓN</v>
          </cell>
        </row>
        <row r="9155">
          <cell r="B9155" t="str">
            <v>14060918010103</v>
          </cell>
          <cell r="C9155" t="str">
            <v>BANCODE CREDITO DEL PERU</v>
          </cell>
        </row>
        <row r="9156">
          <cell r="B9156" t="str">
            <v>14060918010104</v>
          </cell>
          <cell r="C9156" t="str">
            <v>BANCO INTERNACIONAL DEL PERU - INTERBA</v>
          </cell>
        </row>
        <row r="9157">
          <cell r="B9157" t="str">
            <v>14060918010105</v>
          </cell>
          <cell r="C9157" t="str">
            <v>SCOTIABANK PERU S. A. A.</v>
          </cell>
        </row>
        <row r="9158">
          <cell r="B9158" t="str">
            <v>14060918010106</v>
          </cell>
          <cell r="C9158" t="str">
            <v>BANCO CONTINENTAL</v>
          </cell>
        </row>
        <row r="9159">
          <cell r="B9159" t="str">
            <v>14060918010108</v>
          </cell>
          <cell r="C9159" t="str">
            <v>BANCO DE COMERCIO</v>
          </cell>
        </row>
        <row r="9160">
          <cell r="B9160" t="str">
            <v>14060918010109</v>
          </cell>
          <cell r="C9160" t="str">
            <v>BANCO FINANCIERO DEL PERU</v>
          </cell>
        </row>
        <row r="9161">
          <cell r="B9161" t="str">
            <v>14060918010116</v>
          </cell>
          <cell r="C9161" t="str">
            <v>CITIBANK N. A.   SUCURSAL EN EL PERU D</v>
          </cell>
        </row>
        <row r="9162">
          <cell r="B9162" t="str">
            <v>14060918010121</v>
          </cell>
          <cell r="C9162" t="str">
            <v>BANCO INTERAMERICANO DE FINANZAS - S.</v>
          </cell>
        </row>
        <row r="9163">
          <cell r="B9163" t="str">
            <v>14060918010128</v>
          </cell>
          <cell r="C9163" t="str">
            <v>CORPORACIÓN FINANCIERA DE DESARROLLO S</v>
          </cell>
        </row>
        <row r="9164">
          <cell r="B9164" t="str">
            <v>14060918010129</v>
          </cell>
          <cell r="C9164" t="str">
            <v>MIBANCO BANCO DE LA MICROEMPRESA - MIB</v>
          </cell>
        </row>
        <row r="9165">
          <cell r="B9165" t="str">
            <v>14060918010131</v>
          </cell>
          <cell r="C9165" t="str">
            <v>BANCO AGROPECUARIO - AGROBANCO</v>
          </cell>
        </row>
        <row r="9166">
          <cell r="B9166" t="str">
            <v>14060918010132</v>
          </cell>
          <cell r="C9166" t="str">
            <v>HSBC BANK PERU S. A.</v>
          </cell>
        </row>
        <row r="9167">
          <cell r="B9167" t="str">
            <v>14060918010133</v>
          </cell>
          <cell r="C9167" t="str">
            <v>BANCO FALABELLA DEL PERU</v>
          </cell>
        </row>
        <row r="9168">
          <cell r="B9168" t="str">
            <v>14060918010134</v>
          </cell>
          <cell r="C9168" t="str">
            <v>BANCO SANTANDER PERU S. A.</v>
          </cell>
        </row>
        <row r="9169">
          <cell r="B9169" t="str">
            <v>14060918010135</v>
          </cell>
          <cell r="C9169" t="str">
            <v>BANCO RIPLEY S. A.</v>
          </cell>
        </row>
        <row r="9170">
          <cell r="B9170" t="str">
            <v>14060918010136</v>
          </cell>
          <cell r="C9170" t="str">
            <v>BANCO AZTECA DEL PERU S. A.</v>
          </cell>
        </row>
        <row r="9171">
          <cell r="B9171" t="str">
            <v>14060918010137</v>
          </cell>
          <cell r="C9171" t="str">
            <v>DEUTSCHE BANK (PERU) S. A.</v>
          </cell>
        </row>
        <row r="9172">
          <cell r="B9172" t="str">
            <v>14060918010199</v>
          </cell>
          <cell r="C9172" t="str">
            <v>BANCOS EN LIQUIDACIÓN</v>
          </cell>
        </row>
        <row r="9173">
          <cell r="B9173" t="str">
            <v>14060918010203</v>
          </cell>
          <cell r="C9173" t="str">
            <v>SOLUCIÓN FINANCIERADE CREDITO DEL PERU</v>
          </cell>
        </row>
        <row r="9174">
          <cell r="B9174" t="str">
            <v>14060918010207</v>
          </cell>
          <cell r="C9174" t="str">
            <v>FINANCIERA TFC S. A.</v>
          </cell>
        </row>
        <row r="9175">
          <cell r="B9175" t="str">
            <v>14060918010209</v>
          </cell>
          <cell r="C9175" t="str">
            <v>FINANCIERA EDYFICAR S. A.</v>
          </cell>
        </row>
        <row r="9176">
          <cell r="B9176" t="str">
            <v>14060918010210</v>
          </cell>
          <cell r="C9176" t="str">
            <v>CREDISCOTIA FINANCIERA S. A.</v>
          </cell>
        </row>
        <row r="9177">
          <cell r="B9177" t="str">
            <v>14060918010211</v>
          </cell>
          <cell r="C9177" t="str">
            <v>FINANCIERA CREAR S. A.</v>
          </cell>
        </row>
        <row r="9178">
          <cell r="B9178" t="str">
            <v>14060918010212</v>
          </cell>
          <cell r="C9178" t="str">
            <v>FINANCIERA CONFIANZA S. A.</v>
          </cell>
        </row>
        <row r="9179">
          <cell r="B9179" t="str">
            <v>14060918010213</v>
          </cell>
          <cell r="C9179" t="str">
            <v>FINANCIERA UNIVERSAL S. A.</v>
          </cell>
        </row>
        <row r="9180">
          <cell r="B9180" t="str">
            <v>14060918010214</v>
          </cell>
          <cell r="C9180" t="str">
            <v>FINANCIERA UNO S. A.</v>
          </cell>
        </row>
        <row r="9181">
          <cell r="B9181" t="str">
            <v>14060918010215</v>
          </cell>
          <cell r="C9181" t="str">
            <v>FINANCIERA EFECTIVA S. A.</v>
          </cell>
        </row>
        <row r="9182">
          <cell r="B9182" t="str">
            <v>14060918010216</v>
          </cell>
          <cell r="C9182" t="str">
            <v>AMERIKA FINANCIERA S. A.</v>
          </cell>
        </row>
        <row r="9183">
          <cell r="B9183" t="str">
            <v>14060918010299</v>
          </cell>
          <cell r="C9183" t="str">
            <v>FINANCIERAS EN LIQUIDACIÓN</v>
          </cell>
        </row>
        <row r="9184">
          <cell r="B9184" t="str">
            <v>14060918010301</v>
          </cell>
          <cell r="C9184" t="str">
            <v>CAJA MUNICIPAL DE AHORRO YCREDITO DE S</v>
          </cell>
        </row>
        <row r="9185">
          <cell r="B9185" t="str">
            <v>14060918010302</v>
          </cell>
          <cell r="C9185" t="str">
            <v>CAJA MUNICIPALDE CREDITO POPULAR DE LI</v>
          </cell>
        </row>
        <row r="9186">
          <cell r="B9186" t="str">
            <v>14060918010303</v>
          </cell>
          <cell r="C9186" t="str">
            <v>CAJA MUNICIPAL DE AHORRO YCREDITO DE P</v>
          </cell>
        </row>
        <row r="9187">
          <cell r="B9187" t="str">
            <v>14060918010304</v>
          </cell>
          <cell r="C9187" t="str">
            <v>CAJA MUNICIPAL DE AHORRO YCREDITO DE A</v>
          </cell>
        </row>
        <row r="9188">
          <cell r="B9188" t="str">
            <v>14060918010305</v>
          </cell>
          <cell r="C9188" t="str">
            <v>CAJA MUNICIPAL DE AHORRO YCREDITO DE H</v>
          </cell>
        </row>
        <row r="9189">
          <cell r="B9189" t="str">
            <v>14060918010306</v>
          </cell>
          <cell r="C9189" t="str">
            <v>CAJA MUNICIPAL DE AHORRO YCREDITO CUSC</v>
          </cell>
        </row>
        <row r="9190">
          <cell r="B9190" t="str">
            <v>14060918010307</v>
          </cell>
          <cell r="C9190" t="str">
            <v>CAJA MUNICIPAL DE AHORRO YCREDITO DE M</v>
          </cell>
        </row>
        <row r="9191">
          <cell r="B9191" t="str">
            <v>14060918010308</v>
          </cell>
          <cell r="C9191" t="str">
            <v>CAJA MUNICIPAL DE AHORRO YCREDITO DE I</v>
          </cell>
        </row>
        <row r="9192">
          <cell r="B9192" t="str">
            <v>14060918010309</v>
          </cell>
          <cell r="C9192" t="str">
            <v>CAJA MUNICIPAL DE AHORRO YCREDITO DE P</v>
          </cell>
        </row>
        <row r="9193">
          <cell r="B9193" t="str">
            <v>14060918010310</v>
          </cell>
          <cell r="C9193" t="str">
            <v>CAJA MUNICIPAL DE AHORRO YCREDITO DEL</v>
          </cell>
        </row>
        <row r="9194">
          <cell r="B9194" t="str">
            <v>14060918010311</v>
          </cell>
          <cell r="C9194" t="str">
            <v>CAJA MUNICIPAL DE AHORRO YCREDITO DE T</v>
          </cell>
        </row>
        <row r="9195">
          <cell r="B9195" t="str">
            <v>14060918010312</v>
          </cell>
          <cell r="C9195" t="str">
            <v>CAJA MUNICIPAL DE AHORRO YCREDITO DE T</v>
          </cell>
        </row>
        <row r="9196">
          <cell r="B9196" t="str">
            <v>14060918010313</v>
          </cell>
          <cell r="C9196" t="str">
            <v>CAJA MUNICIPAL DE AHORRO YCREDITO DE P</v>
          </cell>
        </row>
        <row r="9197">
          <cell r="B9197" t="str">
            <v>14060918010399</v>
          </cell>
          <cell r="C9197" t="str">
            <v>CAJAS MUNICIPALES DE AHORRO YCREDITO E</v>
          </cell>
        </row>
        <row r="9198">
          <cell r="B9198" t="str">
            <v>14060918010403</v>
          </cell>
          <cell r="C9198" t="str">
            <v>CAJA RURAL DE AHORRO YCREDITO QUILLABA</v>
          </cell>
        </row>
        <row r="9199">
          <cell r="B9199" t="str">
            <v>14060918010405</v>
          </cell>
          <cell r="C9199" t="str">
            <v>CAJA RURAL DE AHORRO YCREDITO LOS LIBE</v>
          </cell>
        </row>
        <row r="9200">
          <cell r="B9200" t="str">
            <v>14060918010406</v>
          </cell>
          <cell r="C9200" t="str">
            <v>CAJA RURAL DE AHORRO YCREDITO SEÑOR DE</v>
          </cell>
        </row>
        <row r="9201">
          <cell r="B9201" t="str">
            <v>14060918010407</v>
          </cell>
          <cell r="C9201" t="str">
            <v>CAJA RURAL DE AHORRO YCREDITO CHAVÍN S</v>
          </cell>
        </row>
        <row r="9202">
          <cell r="B9202" t="str">
            <v>14060918010408</v>
          </cell>
          <cell r="C9202" t="str">
            <v>CAJA RURAL DE AHORRO YCREDITO NUESTRA</v>
          </cell>
        </row>
        <row r="9203">
          <cell r="B9203" t="str">
            <v>14060918010409</v>
          </cell>
          <cell r="C9203" t="str">
            <v>CAJA RURAL DE AHORRO YCREDITO CAJAMARC</v>
          </cell>
        </row>
        <row r="9204">
          <cell r="B9204" t="str">
            <v>14060918010410</v>
          </cell>
          <cell r="C9204" t="str">
            <v>CAJA RURAL DE AHORRO YCREDITO PROFINAN</v>
          </cell>
        </row>
        <row r="9205">
          <cell r="B9205" t="str">
            <v>14060918010412</v>
          </cell>
          <cell r="C9205" t="str">
            <v>CAJA RURAL DE AHORRO YCREDITO SIPÁN S.</v>
          </cell>
        </row>
        <row r="9206">
          <cell r="B9206" t="str">
            <v>14060918010414</v>
          </cell>
          <cell r="C9206" t="str">
            <v>CAJA RURAL DE AHORRO YCREDITO PRYMERA</v>
          </cell>
        </row>
        <row r="9207">
          <cell r="B9207" t="str">
            <v>14060918010415</v>
          </cell>
          <cell r="C9207" t="str">
            <v>CAJA RURAL DE AHORRO YCREDITO LOS ANDE</v>
          </cell>
        </row>
        <row r="9208">
          <cell r="B9208" t="str">
            <v>14060918010499</v>
          </cell>
          <cell r="C9208" t="str">
            <v>CAJAS RURALES DE AHORRO YCREDITO EN LI</v>
          </cell>
        </row>
        <row r="9209">
          <cell r="B9209" t="str">
            <v>14060918010503</v>
          </cell>
          <cell r="C9209" t="str">
            <v>PROEMPRESA S. A.</v>
          </cell>
        </row>
        <row r="9210">
          <cell r="B9210" t="str">
            <v>14060918010506</v>
          </cell>
          <cell r="C9210" t="str">
            <v>NUEVA VISIÓN S. A.</v>
          </cell>
        </row>
        <row r="9211">
          <cell r="B9211" t="str">
            <v>14060918010508</v>
          </cell>
          <cell r="C9211" t="str">
            <v>RAIZ S. A.</v>
          </cell>
        </row>
        <row r="9212">
          <cell r="B9212" t="str">
            <v>14060918010510</v>
          </cell>
          <cell r="C9212" t="str">
            <v>SOLIDARIDAD S. A.</v>
          </cell>
        </row>
        <row r="9213">
          <cell r="B9213" t="str">
            <v>14060918010511</v>
          </cell>
          <cell r="C9213" t="str">
            <v>CREDIVISIÓN S. A.</v>
          </cell>
        </row>
        <row r="9214">
          <cell r="B9214" t="str">
            <v>14060918010512</v>
          </cell>
          <cell r="C9214" t="str">
            <v>ACCESO CREDITICIO S. A.</v>
          </cell>
        </row>
        <row r="9215">
          <cell r="B9215" t="str">
            <v>14060918010514</v>
          </cell>
          <cell r="C9215" t="str">
            <v>ALTERNATIVA S. A.</v>
          </cell>
        </row>
        <row r="9216">
          <cell r="B9216" t="str">
            <v>14060918010515</v>
          </cell>
          <cell r="C9216" t="str">
            <v>PRONEGOCIOS S. A.</v>
          </cell>
        </row>
        <row r="9217">
          <cell r="B9217" t="str">
            <v>14060918010516</v>
          </cell>
          <cell r="C9217" t="str">
            <v>MICASITA S. A.</v>
          </cell>
        </row>
        <row r="9218">
          <cell r="B9218" t="str">
            <v>14060918010517</v>
          </cell>
          <cell r="C9218" t="str">
            <v>CREDIJET DEL PERU S. A.</v>
          </cell>
        </row>
        <row r="9219">
          <cell r="B9219" t="str">
            <v>14060918010599</v>
          </cell>
          <cell r="C9219" t="str">
            <v>EDPYMES EN LIQUIDACIÓN</v>
          </cell>
        </row>
        <row r="9220">
          <cell r="B9220" t="str">
            <v>14060918010710</v>
          </cell>
          <cell r="C9220" t="str">
            <v>LEASING TOTAL S. A.</v>
          </cell>
        </row>
        <row r="9221">
          <cell r="B9221" t="str">
            <v>14060918010711</v>
          </cell>
          <cell r="C9221" t="str">
            <v>MITSUI - MASA LEASING S. A.</v>
          </cell>
        </row>
        <row r="9222">
          <cell r="B9222" t="str">
            <v>14060918010799</v>
          </cell>
          <cell r="C9222" t="str">
            <v>LEASING EN LIQUIDACIÓN</v>
          </cell>
        </row>
        <row r="9223">
          <cell r="B9223" t="str">
            <v>14060918010801</v>
          </cell>
          <cell r="C9223" t="str">
            <v>FONDO DE GARANTÍA PARA PRSTAMOS A LA P</v>
          </cell>
        </row>
        <row r="9224">
          <cell r="B9224" t="str">
            <v>14060918011301</v>
          </cell>
          <cell r="C9224" t="str">
            <v>LA FIDUCIARIA S. A.</v>
          </cell>
        </row>
        <row r="9225">
          <cell r="B9225" t="str">
            <v>14060918011302</v>
          </cell>
          <cell r="C9225" t="str">
            <v>FIDUCIARIA GBC S. A.</v>
          </cell>
        </row>
        <row r="9226">
          <cell r="B9226" t="str">
            <v>14060918011401</v>
          </cell>
          <cell r="C9226" t="str">
            <v>FONDO MIVIVIENDA S. A.</v>
          </cell>
        </row>
        <row r="9227">
          <cell r="B9227" t="str">
            <v>14060918011501</v>
          </cell>
          <cell r="C9227" t="str">
            <v>AMRICA FACTORING S. A.</v>
          </cell>
        </row>
        <row r="9228">
          <cell r="B9228" t="str">
            <v>14060918011601</v>
          </cell>
          <cell r="C9228" t="str">
            <v>INCASA S. A.</v>
          </cell>
        </row>
        <row r="9229">
          <cell r="B9229" t="str">
            <v>14060918011701</v>
          </cell>
          <cell r="C9229" t="str">
            <v>BANCOS DEL EXTERIOR</v>
          </cell>
        </row>
        <row r="9230">
          <cell r="B9230" t="str">
            <v>14060918011702</v>
          </cell>
          <cell r="C9230" t="str">
            <v>OTRAS EMPRESAS DEL SISTEMA FINANCIERO</v>
          </cell>
        </row>
        <row r="9231">
          <cell r="B9231" t="str">
            <v>14060918020101</v>
          </cell>
          <cell r="C9231" t="str">
            <v>BANCO CENTRAL DE RESERVA DEL PERU</v>
          </cell>
        </row>
        <row r="9232">
          <cell r="B9232" t="str">
            <v>14060918020102</v>
          </cell>
          <cell r="C9232" t="str">
            <v>BANCO DE LA NACIÓN</v>
          </cell>
        </row>
        <row r="9233">
          <cell r="B9233" t="str">
            <v>14060918020103</v>
          </cell>
          <cell r="C9233" t="str">
            <v>BANCODE CREDITO DEL PERU</v>
          </cell>
        </row>
        <row r="9234">
          <cell r="B9234" t="str">
            <v>14060918020104</v>
          </cell>
          <cell r="C9234" t="str">
            <v>BANCO INTERNACIONAL DEL PERU - INTERBA</v>
          </cell>
        </row>
        <row r="9235">
          <cell r="B9235" t="str">
            <v>14060918020105</v>
          </cell>
          <cell r="C9235" t="str">
            <v>SCOTIABANK PERU S. A. A.</v>
          </cell>
        </row>
        <row r="9236">
          <cell r="B9236" t="str">
            <v>14060918020106</v>
          </cell>
          <cell r="C9236" t="str">
            <v>BANCO CONTINENTAL</v>
          </cell>
        </row>
        <row r="9237">
          <cell r="B9237" t="str">
            <v>14060918020108</v>
          </cell>
          <cell r="C9237" t="str">
            <v>BANCO DE COMERCIO</v>
          </cell>
        </row>
        <row r="9238">
          <cell r="B9238" t="str">
            <v>14060918020109</v>
          </cell>
          <cell r="C9238" t="str">
            <v>BANCO FINANCIERO DEL PERU</v>
          </cell>
        </row>
        <row r="9239">
          <cell r="B9239" t="str">
            <v>14060918020116</v>
          </cell>
          <cell r="C9239" t="str">
            <v>CITIBANK N. A.   SUCURSAL EN EL PERU D</v>
          </cell>
        </row>
        <row r="9240">
          <cell r="B9240" t="str">
            <v>14060918020121</v>
          </cell>
          <cell r="C9240" t="str">
            <v>BANCO INTERAMERICANO DE FINANZAS - S.</v>
          </cell>
        </row>
        <row r="9241">
          <cell r="B9241" t="str">
            <v>14060918020128</v>
          </cell>
          <cell r="C9241" t="str">
            <v>CORPORACIÓN FINANCIERA DE DESARROLLO S</v>
          </cell>
        </row>
        <row r="9242">
          <cell r="B9242" t="str">
            <v>14060918020129</v>
          </cell>
          <cell r="C9242" t="str">
            <v>MIBANCO BANCO DE LA MICROEMPRESA - MIB</v>
          </cell>
        </row>
        <row r="9243">
          <cell r="B9243" t="str">
            <v>14060918020131</v>
          </cell>
          <cell r="C9243" t="str">
            <v>BANCO AGROPECUARIO - AGROBANCO</v>
          </cell>
        </row>
        <row r="9244">
          <cell r="B9244" t="str">
            <v>14060918020132</v>
          </cell>
          <cell r="C9244" t="str">
            <v>HSBC BANK PERU S. A.</v>
          </cell>
        </row>
        <row r="9245">
          <cell r="B9245" t="str">
            <v>14060918020133</v>
          </cell>
          <cell r="C9245" t="str">
            <v>BANCO FALABELLA DEL PERU</v>
          </cell>
        </row>
        <row r="9246">
          <cell r="B9246" t="str">
            <v>14060918020134</v>
          </cell>
          <cell r="C9246" t="str">
            <v>BANCO SANTANDER PERU S. A.</v>
          </cell>
        </row>
        <row r="9247">
          <cell r="B9247" t="str">
            <v>14060918020135</v>
          </cell>
          <cell r="C9247" t="str">
            <v>BANCO RIPLEY S. A.</v>
          </cell>
        </row>
        <row r="9248">
          <cell r="B9248" t="str">
            <v>14060918020136</v>
          </cell>
          <cell r="C9248" t="str">
            <v>BANCO AZTECA DEL PERU S. A.</v>
          </cell>
        </row>
        <row r="9249">
          <cell r="B9249" t="str">
            <v>14060918020137</v>
          </cell>
          <cell r="C9249" t="str">
            <v>DEUTSCHE BANK (PERU) S. A.</v>
          </cell>
        </row>
        <row r="9250">
          <cell r="B9250" t="str">
            <v>14060918020199</v>
          </cell>
          <cell r="C9250" t="str">
            <v>BANCOS EN LIQUIDACIÓN</v>
          </cell>
        </row>
        <row r="9251">
          <cell r="B9251" t="str">
            <v>14060918020203</v>
          </cell>
          <cell r="C9251" t="str">
            <v>SOLUCIÓN FINANCIERADE CREDITO DEL PERU</v>
          </cell>
        </row>
        <row r="9252">
          <cell r="B9252" t="str">
            <v>14060918020207</v>
          </cell>
          <cell r="C9252" t="str">
            <v>FINANCIERA TFC S. A.</v>
          </cell>
        </row>
        <row r="9253">
          <cell r="B9253" t="str">
            <v>14060918020209</v>
          </cell>
          <cell r="C9253" t="str">
            <v>FINANCIERA EDYFICAR S. A.</v>
          </cell>
        </row>
        <row r="9254">
          <cell r="B9254" t="str">
            <v>14060918020210</v>
          </cell>
          <cell r="C9254" t="str">
            <v>CREDISCOTIA FINANCIERA S. A.</v>
          </cell>
        </row>
        <row r="9255">
          <cell r="B9255" t="str">
            <v>14060918020211</v>
          </cell>
          <cell r="C9255" t="str">
            <v>FINANCIERA CREAR S. A.</v>
          </cell>
        </row>
        <row r="9256">
          <cell r="B9256" t="str">
            <v>14060918020212</v>
          </cell>
          <cell r="C9256" t="str">
            <v>FINANCIERA CONFIANZA S. A.</v>
          </cell>
        </row>
        <row r="9257">
          <cell r="B9257" t="str">
            <v>14060918020213</v>
          </cell>
          <cell r="C9257" t="str">
            <v>FINANCIERA UNIVERSAL S. A.</v>
          </cell>
        </row>
        <row r="9258">
          <cell r="B9258" t="str">
            <v>14060918020214</v>
          </cell>
          <cell r="C9258" t="str">
            <v>FINANCIERA UNO S. A.</v>
          </cell>
        </row>
        <row r="9259">
          <cell r="B9259" t="str">
            <v>14060918020215</v>
          </cell>
          <cell r="C9259" t="str">
            <v>FINANCIERA EFECTIVA S. A.</v>
          </cell>
        </row>
        <row r="9260">
          <cell r="B9260" t="str">
            <v>14060918020216</v>
          </cell>
          <cell r="C9260" t="str">
            <v>AMERIKA FINANCIERA S. A.</v>
          </cell>
        </row>
        <row r="9261">
          <cell r="B9261" t="str">
            <v>14060918020299</v>
          </cell>
          <cell r="C9261" t="str">
            <v>FINANCIERAS EN LIQUIDACIÓN</v>
          </cell>
        </row>
        <row r="9262">
          <cell r="B9262" t="str">
            <v>14060918020301</v>
          </cell>
          <cell r="C9262" t="str">
            <v>CAJA MUNICIPAL DE AHORRO YCREDITO DE S</v>
          </cell>
        </row>
        <row r="9263">
          <cell r="B9263" t="str">
            <v>14060918020302</v>
          </cell>
          <cell r="C9263" t="str">
            <v>CAJA MUNICIPALDE CREDITO POPULAR DE LI</v>
          </cell>
        </row>
        <row r="9264">
          <cell r="B9264" t="str">
            <v>14060918020303</v>
          </cell>
          <cell r="C9264" t="str">
            <v>CAJA MUNICIPAL DE AHORRO YCREDITO DE P</v>
          </cell>
        </row>
        <row r="9265">
          <cell r="B9265" t="str">
            <v>14060918020304</v>
          </cell>
          <cell r="C9265" t="str">
            <v>CAJA MUNICIPAL DE AHORRO YCREDITO DE A</v>
          </cell>
        </row>
        <row r="9266">
          <cell r="B9266" t="str">
            <v>14060918020305</v>
          </cell>
          <cell r="C9266" t="str">
            <v>CAJA MUNICIPAL DE AHORRO YCREDITO DE H</v>
          </cell>
        </row>
        <row r="9267">
          <cell r="B9267" t="str">
            <v>14060918020306</v>
          </cell>
          <cell r="C9267" t="str">
            <v>CAJA MUNICIPAL DE AHORRO YCREDITO CUSC</v>
          </cell>
        </row>
        <row r="9268">
          <cell r="B9268" t="str">
            <v>14060918020307</v>
          </cell>
          <cell r="C9268" t="str">
            <v>CAJA MUNICIPAL DE AHORRO YCREDITO DE M</v>
          </cell>
        </row>
        <row r="9269">
          <cell r="B9269" t="str">
            <v>14060918020308</v>
          </cell>
          <cell r="C9269" t="str">
            <v>CAJA MUNICIPAL DE AHORRO YCREDITO DE I</v>
          </cell>
        </row>
        <row r="9270">
          <cell r="B9270" t="str">
            <v>14060918020309</v>
          </cell>
          <cell r="C9270" t="str">
            <v>CAJA MUNICIPAL DE AHORRO YCREDITO DE P</v>
          </cell>
        </row>
        <row r="9271">
          <cell r="B9271" t="str">
            <v>14060918020310</v>
          </cell>
          <cell r="C9271" t="str">
            <v>CAJA MUNICIPAL DE AHORRO YCREDITO DEL</v>
          </cell>
        </row>
        <row r="9272">
          <cell r="B9272" t="str">
            <v>14060918020311</v>
          </cell>
          <cell r="C9272" t="str">
            <v>CAJA MUNICIPAL DE AHORRO YCREDITO DE T</v>
          </cell>
        </row>
        <row r="9273">
          <cell r="B9273" t="str">
            <v>14060918020312</v>
          </cell>
          <cell r="C9273" t="str">
            <v>CAJA MUNICIPAL DE AHORRO YCREDITO DE T</v>
          </cell>
        </row>
        <row r="9274">
          <cell r="B9274" t="str">
            <v>14060918020313</v>
          </cell>
          <cell r="C9274" t="str">
            <v>CAJA MUNICIPAL DE AHORRO YCREDITO DE P</v>
          </cell>
        </row>
        <row r="9275">
          <cell r="B9275" t="str">
            <v>14060918020399</v>
          </cell>
          <cell r="C9275" t="str">
            <v>CAJAS MUNICIPALES DE AHORRO YCREDITO E</v>
          </cell>
        </row>
        <row r="9276">
          <cell r="B9276" t="str">
            <v>14060918020403</v>
          </cell>
          <cell r="C9276" t="str">
            <v>CAJA RURAL DE AHORRO YCREDITO QUILLABA</v>
          </cell>
        </row>
        <row r="9277">
          <cell r="B9277" t="str">
            <v>14060918020405</v>
          </cell>
          <cell r="C9277" t="str">
            <v>CAJA RURAL DE AHORRO YCREDITO LOS LIBE</v>
          </cell>
        </row>
        <row r="9278">
          <cell r="B9278" t="str">
            <v>14060918020406</v>
          </cell>
          <cell r="C9278" t="str">
            <v>CAJA RURAL DE AHORRO YCREDITO SEÑOR DE</v>
          </cell>
        </row>
        <row r="9279">
          <cell r="B9279" t="str">
            <v>14060918020407</v>
          </cell>
          <cell r="C9279" t="str">
            <v>CAJA RURAL DE AHORRO YCREDITO CHAVÍN S</v>
          </cell>
        </row>
        <row r="9280">
          <cell r="B9280" t="str">
            <v>14060918020408</v>
          </cell>
          <cell r="C9280" t="str">
            <v>CAJA RURAL DE AHORRO YCREDITO NUESTRA</v>
          </cell>
        </row>
        <row r="9281">
          <cell r="B9281" t="str">
            <v>14060918020409</v>
          </cell>
          <cell r="C9281" t="str">
            <v>CAJA RURAL DE AHORRO YCREDITO CAJAMARC</v>
          </cell>
        </row>
        <row r="9282">
          <cell r="B9282" t="str">
            <v>14060918020410</v>
          </cell>
          <cell r="C9282" t="str">
            <v>CAJA RURAL DE AHORRO YCREDITO PROFINAN</v>
          </cell>
        </row>
        <row r="9283">
          <cell r="B9283" t="str">
            <v>14060918020412</v>
          </cell>
          <cell r="C9283" t="str">
            <v>CAJA RURAL DE AHORRO YCREDITO SIPÁN S.</v>
          </cell>
        </row>
        <row r="9284">
          <cell r="B9284" t="str">
            <v>14060918020414</v>
          </cell>
          <cell r="C9284" t="str">
            <v>CAJA RURAL DE AHORRO YCREDITO PRYMERA</v>
          </cell>
        </row>
        <row r="9285">
          <cell r="B9285" t="str">
            <v>14060918020415</v>
          </cell>
          <cell r="C9285" t="str">
            <v>CAJA RURAL DE AHORRO YCREDITO LOS ANDE</v>
          </cell>
        </row>
        <row r="9286">
          <cell r="B9286" t="str">
            <v>14060918020499</v>
          </cell>
          <cell r="C9286" t="str">
            <v>CAJAS RURALES DE AHORRO YCREDITO EN LI</v>
          </cell>
        </row>
        <row r="9287">
          <cell r="B9287" t="str">
            <v>14060918020503</v>
          </cell>
          <cell r="C9287" t="str">
            <v>PROEMPRESA S. A.</v>
          </cell>
        </row>
        <row r="9288">
          <cell r="B9288" t="str">
            <v>14060918020506</v>
          </cell>
          <cell r="C9288" t="str">
            <v>NUEVA VISIÓN S. A.</v>
          </cell>
        </row>
        <row r="9289">
          <cell r="B9289" t="str">
            <v>14060918020508</v>
          </cell>
          <cell r="C9289" t="str">
            <v>RAIZ S. A.</v>
          </cell>
        </row>
        <row r="9290">
          <cell r="B9290" t="str">
            <v>14060918020510</v>
          </cell>
          <cell r="C9290" t="str">
            <v>SOLIDARIDAD S. A.</v>
          </cell>
        </row>
        <row r="9291">
          <cell r="B9291" t="str">
            <v>14060918020511</v>
          </cell>
          <cell r="C9291" t="str">
            <v>CREDIVISIÓN S. A.</v>
          </cell>
        </row>
        <row r="9292">
          <cell r="B9292" t="str">
            <v>14060918020512</v>
          </cell>
          <cell r="C9292" t="str">
            <v>ACCESO CREDITICIO S. A.</v>
          </cell>
        </row>
        <row r="9293">
          <cell r="B9293" t="str">
            <v>14060918020514</v>
          </cell>
          <cell r="C9293" t="str">
            <v>ALTERNATIVA S. A.</v>
          </cell>
        </row>
        <row r="9294">
          <cell r="B9294" t="str">
            <v>14060918020515</v>
          </cell>
          <cell r="C9294" t="str">
            <v>PRONEGOCIOS S. A.</v>
          </cell>
        </row>
        <row r="9295">
          <cell r="B9295" t="str">
            <v>14060918020516</v>
          </cell>
          <cell r="C9295" t="str">
            <v>MICASITA S. A.</v>
          </cell>
        </row>
        <row r="9296">
          <cell r="B9296" t="str">
            <v>14060918020517</v>
          </cell>
          <cell r="C9296" t="str">
            <v>CREDIJET DEL PERU S. A.</v>
          </cell>
        </row>
        <row r="9297">
          <cell r="B9297" t="str">
            <v>14060918020599</v>
          </cell>
          <cell r="C9297" t="str">
            <v>EDPYMES EN LIQUIDACIÓN</v>
          </cell>
        </row>
        <row r="9298">
          <cell r="B9298" t="str">
            <v>14060918020710</v>
          </cell>
          <cell r="C9298" t="str">
            <v>LEASING TOTAL S. A.</v>
          </cell>
        </row>
        <row r="9299">
          <cell r="B9299" t="str">
            <v>14060918020711</v>
          </cell>
          <cell r="C9299" t="str">
            <v>MITSUI - MASA LEASING S. A.</v>
          </cell>
        </row>
        <row r="9300">
          <cell r="B9300" t="str">
            <v>14060918020799</v>
          </cell>
          <cell r="C9300" t="str">
            <v>LEASING EN LIQUIDACIÓN</v>
          </cell>
        </row>
        <row r="9301">
          <cell r="B9301" t="str">
            <v>14060918020801</v>
          </cell>
          <cell r="C9301" t="str">
            <v>FONDO DE GARANTÍA PARA PRSTAMOS A LA P</v>
          </cell>
        </row>
        <row r="9302">
          <cell r="B9302" t="str">
            <v>14060918021301</v>
          </cell>
          <cell r="C9302" t="str">
            <v>LA FIDUCIARIA S. A.</v>
          </cell>
        </row>
        <row r="9303">
          <cell r="B9303" t="str">
            <v>14060918021302</v>
          </cell>
          <cell r="C9303" t="str">
            <v>FIDUCIARIA GBC S. A.</v>
          </cell>
        </row>
        <row r="9304">
          <cell r="B9304" t="str">
            <v>14060918021401</v>
          </cell>
          <cell r="C9304" t="str">
            <v>FONDO MIVIVIENDA S. A.</v>
          </cell>
        </row>
        <row r="9305">
          <cell r="B9305" t="str">
            <v>14060918021501</v>
          </cell>
          <cell r="C9305" t="str">
            <v>AMRICA FACTORING S. A.</v>
          </cell>
        </row>
        <row r="9306">
          <cell r="B9306" t="str">
            <v>14060918021601</v>
          </cell>
          <cell r="C9306" t="str">
            <v>INCASA S. A.</v>
          </cell>
        </row>
        <row r="9307">
          <cell r="B9307" t="str">
            <v>14060918021701</v>
          </cell>
          <cell r="C9307" t="str">
            <v>BANCOS DEL EXTERIOR</v>
          </cell>
        </row>
        <row r="9308">
          <cell r="B9308" t="str">
            <v>14060918021702</v>
          </cell>
          <cell r="C9308" t="str">
            <v>OTRAS EMPRESAS DEL SISTEMA FINANCIERO</v>
          </cell>
        </row>
        <row r="9309">
          <cell r="B9309" t="str">
            <v>14060919060101</v>
          </cell>
          <cell r="C9309" t="str">
            <v>BANCO CENTRAL DE RESERVA DEL PERU</v>
          </cell>
        </row>
        <row r="9310">
          <cell r="B9310" t="str">
            <v>14060919060102</v>
          </cell>
          <cell r="C9310" t="str">
            <v>BANCO DE LA NACIÓN</v>
          </cell>
        </row>
        <row r="9311">
          <cell r="B9311" t="str">
            <v>14060919060103</v>
          </cell>
          <cell r="C9311" t="str">
            <v>BANCODE CREDITO DEL PERU</v>
          </cell>
        </row>
        <row r="9312">
          <cell r="B9312" t="str">
            <v>14060919060104</v>
          </cell>
          <cell r="C9312" t="str">
            <v>BANCO INTERNACIONAL DEL PERU - INTERBA</v>
          </cell>
        </row>
        <row r="9313">
          <cell r="B9313" t="str">
            <v>14060919060105</v>
          </cell>
          <cell r="C9313" t="str">
            <v>SCOTIABANK PERU S. A. A.</v>
          </cell>
        </row>
        <row r="9314">
          <cell r="B9314" t="str">
            <v>14060919060106</v>
          </cell>
          <cell r="C9314" t="str">
            <v>BANCO CONTINENTAL</v>
          </cell>
        </row>
        <row r="9315">
          <cell r="B9315" t="str">
            <v>14060919060108</v>
          </cell>
          <cell r="C9315" t="str">
            <v>BANCO DE COMERCIO</v>
          </cell>
        </row>
        <row r="9316">
          <cell r="B9316" t="str">
            <v>14060919060109</v>
          </cell>
          <cell r="C9316" t="str">
            <v>BANCO FINANCIERO DEL PERU</v>
          </cell>
        </row>
        <row r="9317">
          <cell r="B9317" t="str">
            <v>14060919060116</v>
          </cell>
          <cell r="C9317" t="str">
            <v>CITIBANK N. A.   SUCURSAL EN EL PERU D</v>
          </cell>
        </row>
        <row r="9318">
          <cell r="B9318" t="str">
            <v>14060919060121</v>
          </cell>
          <cell r="C9318" t="str">
            <v>BANCO INTERAMERICANO DE FINANZAS - S.</v>
          </cell>
        </row>
        <row r="9319">
          <cell r="B9319" t="str">
            <v>14060919060128</v>
          </cell>
          <cell r="C9319" t="str">
            <v>CORPORACIÓN FINANCIERA DE DESARROLLO S</v>
          </cell>
        </row>
        <row r="9320">
          <cell r="B9320" t="str">
            <v>14060919060129</v>
          </cell>
          <cell r="C9320" t="str">
            <v>MIBANCO BANCO DE LA MICROEMPRESA - MIB</v>
          </cell>
        </row>
        <row r="9321">
          <cell r="B9321" t="str">
            <v>14060919060131</v>
          </cell>
          <cell r="C9321" t="str">
            <v>BANCO AGROPECUARIO - AGROBANCO</v>
          </cell>
        </row>
        <row r="9322">
          <cell r="B9322" t="str">
            <v>14060919060132</v>
          </cell>
          <cell r="C9322" t="str">
            <v>HSBC BANK PERU S. A.</v>
          </cell>
        </row>
        <row r="9323">
          <cell r="B9323" t="str">
            <v>14060919060133</v>
          </cell>
          <cell r="C9323" t="str">
            <v>BANCO FALABELLA DEL PERU</v>
          </cell>
        </row>
        <row r="9324">
          <cell r="B9324" t="str">
            <v>14060919060134</v>
          </cell>
          <cell r="C9324" t="str">
            <v>BANCO SANTANDER PERU S. A.</v>
          </cell>
        </row>
        <row r="9325">
          <cell r="B9325" t="str">
            <v>14060919060135</v>
          </cell>
          <cell r="C9325" t="str">
            <v>BANCO RIPLEY S. A.</v>
          </cell>
        </row>
        <row r="9326">
          <cell r="B9326" t="str">
            <v>14060919060136</v>
          </cell>
          <cell r="C9326" t="str">
            <v>BANCO AZTECA DEL PERU S. A.</v>
          </cell>
        </row>
        <row r="9327">
          <cell r="B9327" t="str">
            <v>14060919060137</v>
          </cell>
          <cell r="C9327" t="str">
            <v>DEUTSCHE BANK (PERU) S. A.</v>
          </cell>
        </row>
        <row r="9328">
          <cell r="B9328" t="str">
            <v>14060919060199</v>
          </cell>
          <cell r="C9328" t="str">
            <v>BANCOS EN LIQUIDACIÓN</v>
          </cell>
        </row>
        <row r="9329">
          <cell r="B9329" t="str">
            <v>14060919060203</v>
          </cell>
          <cell r="C9329" t="str">
            <v>SOLUCIÓN FINANCIERADE CREDITO DEL PERU</v>
          </cell>
        </row>
        <row r="9330">
          <cell r="B9330" t="str">
            <v>14060919060207</v>
          </cell>
          <cell r="C9330" t="str">
            <v>FINANCIERA TFC S. A.</v>
          </cell>
        </row>
        <row r="9331">
          <cell r="B9331" t="str">
            <v>14060919060209</v>
          </cell>
          <cell r="C9331" t="str">
            <v>FINANCIERA EDYFICAR S. A.</v>
          </cell>
        </row>
        <row r="9332">
          <cell r="B9332" t="str">
            <v>14060919060210</v>
          </cell>
          <cell r="C9332" t="str">
            <v>CREDISCOTIA FINANCIERA S. A.</v>
          </cell>
        </row>
        <row r="9333">
          <cell r="B9333" t="str">
            <v>14060919060211</v>
          </cell>
          <cell r="C9333" t="str">
            <v>FINANCIERA CREAR S. A.</v>
          </cell>
        </row>
        <row r="9334">
          <cell r="B9334" t="str">
            <v>14060919060212</v>
          </cell>
          <cell r="C9334" t="str">
            <v>FINANCIERA CONFIANZA S. A.</v>
          </cell>
        </row>
        <row r="9335">
          <cell r="B9335" t="str">
            <v>14060919060213</v>
          </cell>
          <cell r="C9335" t="str">
            <v>FINANCIERA UNIVERSAL S. A.</v>
          </cell>
        </row>
        <row r="9336">
          <cell r="B9336" t="str">
            <v>14060919060214</v>
          </cell>
          <cell r="C9336" t="str">
            <v>FINANCIERA UNO S. A.</v>
          </cell>
        </row>
        <row r="9337">
          <cell r="B9337" t="str">
            <v>14060919060215</v>
          </cell>
          <cell r="C9337" t="str">
            <v>FINANCIERA EFECTIVA S. A.</v>
          </cell>
        </row>
        <row r="9338">
          <cell r="B9338" t="str">
            <v>14060919060216</v>
          </cell>
          <cell r="C9338" t="str">
            <v>AMERIKA FINANCIERA S. A.</v>
          </cell>
        </row>
        <row r="9339">
          <cell r="B9339" t="str">
            <v>14060919060299</v>
          </cell>
          <cell r="C9339" t="str">
            <v>FINANCIERAS EN LIQUIDACIÓN</v>
          </cell>
        </row>
        <row r="9340">
          <cell r="B9340" t="str">
            <v>14060919060301</v>
          </cell>
          <cell r="C9340" t="str">
            <v>CAJA MUNICIPAL DE AHORRO YCREDITO DE S</v>
          </cell>
        </row>
        <row r="9341">
          <cell r="B9341" t="str">
            <v>14060919060302</v>
          </cell>
          <cell r="C9341" t="str">
            <v>CAJA MUNICIPALDE CREDITO POPULAR DE LI</v>
          </cell>
        </row>
        <row r="9342">
          <cell r="B9342" t="str">
            <v>14060919060303</v>
          </cell>
          <cell r="C9342" t="str">
            <v>CAJA MUNICIPAL DE AHORRO YCREDITO DE P</v>
          </cell>
        </row>
        <row r="9343">
          <cell r="B9343" t="str">
            <v>14060919060304</v>
          </cell>
          <cell r="C9343" t="str">
            <v>CAJA MUNICIPAL DE AHORRO YCREDITO DE A</v>
          </cell>
        </row>
        <row r="9344">
          <cell r="B9344" t="str">
            <v>14060919060305</v>
          </cell>
          <cell r="C9344" t="str">
            <v>CAJA MUNICIPAL DE AHORRO YCREDITO DE H</v>
          </cell>
        </row>
        <row r="9345">
          <cell r="B9345" t="str">
            <v>14060919060306</v>
          </cell>
          <cell r="C9345" t="str">
            <v>CAJA MUNICIPAL DE AHORRO YCREDITO CUSC</v>
          </cell>
        </row>
        <row r="9346">
          <cell r="B9346" t="str">
            <v>14060919060307</v>
          </cell>
          <cell r="C9346" t="str">
            <v>CAJA MUNICIPAL DE AHORRO YCREDITO DE M</v>
          </cell>
        </row>
        <row r="9347">
          <cell r="B9347" t="str">
            <v>14060919060308</v>
          </cell>
          <cell r="C9347" t="str">
            <v>CAJA MUNICIPAL DE AHORRO YCREDITO DE I</v>
          </cell>
        </row>
        <row r="9348">
          <cell r="B9348" t="str">
            <v>14060919060309</v>
          </cell>
          <cell r="C9348" t="str">
            <v>CAJA MUNICIPAL DE AHORRO YCREDITO DE P</v>
          </cell>
        </row>
        <row r="9349">
          <cell r="B9349" t="str">
            <v>14060919060310</v>
          </cell>
          <cell r="C9349" t="str">
            <v>CAJA MUNICIPAL DE AHORRO YCREDITO DEL</v>
          </cell>
        </row>
        <row r="9350">
          <cell r="B9350" t="str">
            <v>14060919060311</v>
          </cell>
          <cell r="C9350" t="str">
            <v>CAJA MUNICIPAL DE AHORRO YCREDITO DE T</v>
          </cell>
        </row>
        <row r="9351">
          <cell r="B9351" t="str">
            <v>14060919060312</v>
          </cell>
          <cell r="C9351" t="str">
            <v>CAJA MUNICIPAL DE AHORRO YCREDITO DE T</v>
          </cell>
        </row>
        <row r="9352">
          <cell r="B9352" t="str">
            <v>14060919060313</v>
          </cell>
          <cell r="C9352" t="str">
            <v>CAJA MUNICIPAL DE AHORRO YCREDITO DE P</v>
          </cell>
        </row>
        <row r="9353">
          <cell r="B9353" t="str">
            <v>14060919060399</v>
          </cell>
          <cell r="C9353" t="str">
            <v>CAJAS MUNICIPALES DE AHORRO YCREDITO E</v>
          </cell>
        </row>
        <row r="9354">
          <cell r="B9354" t="str">
            <v>14060919060403</v>
          </cell>
          <cell r="C9354" t="str">
            <v>CAJA RURAL DE AHORRO YCREDITO QUILLABA</v>
          </cell>
        </row>
        <row r="9355">
          <cell r="B9355" t="str">
            <v>14060919060405</v>
          </cell>
          <cell r="C9355" t="str">
            <v>CAJA RURAL DE AHORRO YCREDITO LOS LIBE</v>
          </cell>
        </row>
        <row r="9356">
          <cell r="B9356" t="str">
            <v>14060919060406</v>
          </cell>
          <cell r="C9356" t="str">
            <v>CAJA RURAL DE AHORRO YCREDITO SEÑOR DE</v>
          </cell>
        </row>
        <row r="9357">
          <cell r="B9357" t="str">
            <v>14060919060407</v>
          </cell>
          <cell r="C9357" t="str">
            <v>CAJA RURAL DE AHORRO YCREDITO CHAVÍN S</v>
          </cell>
        </row>
        <row r="9358">
          <cell r="B9358" t="str">
            <v>14060919060408</v>
          </cell>
          <cell r="C9358" t="str">
            <v>CAJA RURAL DE AHORRO YCREDITO NUESTRA</v>
          </cell>
        </row>
        <row r="9359">
          <cell r="B9359" t="str">
            <v>14060919060409</v>
          </cell>
          <cell r="C9359" t="str">
            <v>CAJA RURAL DE AHORRO YCREDITO CAJAMARC</v>
          </cell>
        </row>
        <row r="9360">
          <cell r="B9360" t="str">
            <v>14060919060410</v>
          </cell>
          <cell r="C9360" t="str">
            <v>CAJA RURAL DE AHORRO YCREDITO PROFINAN</v>
          </cell>
        </row>
        <row r="9361">
          <cell r="B9361" t="str">
            <v>14060919060412</v>
          </cell>
          <cell r="C9361" t="str">
            <v>CAJA RURAL DE AHORRO YCREDITO SIPÁN S.</v>
          </cell>
        </row>
        <row r="9362">
          <cell r="B9362" t="str">
            <v>14060919060414</v>
          </cell>
          <cell r="C9362" t="str">
            <v>CAJA RURAL DE AHORRO YCREDITO PRYMERA</v>
          </cell>
        </row>
        <row r="9363">
          <cell r="B9363" t="str">
            <v>14060919060415</v>
          </cell>
          <cell r="C9363" t="str">
            <v>CAJA RURAL DE AHORRO YCREDITO LOS ANDE</v>
          </cell>
        </row>
        <row r="9364">
          <cell r="B9364" t="str">
            <v>14060919060499</v>
          </cell>
          <cell r="C9364" t="str">
            <v>CAJAS RURALES DE AHORRO YCREDITO EN LI</v>
          </cell>
        </row>
        <row r="9365">
          <cell r="B9365" t="str">
            <v>14060919060503</v>
          </cell>
          <cell r="C9365" t="str">
            <v>PROEMPRESA S. A.</v>
          </cell>
        </row>
        <row r="9366">
          <cell r="B9366" t="str">
            <v>14060919060506</v>
          </cell>
          <cell r="C9366" t="str">
            <v>NUEVA VISIÓN S. A.</v>
          </cell>
        </row>
        <row r="9367">
          <cell r="B9367" t="str">
            <v>14060919060508</v>
          </cell>
          <cell r="C9367" t="str">
            <v>RAIZ S. A.</v>
          </cell>
        </row>
        <row r="9368">
          <cell r="B9368" t="str">
            <v>14060919060510</v>
          </cell>
          <cell r="C9368" t="str">
            <v>SOLIDARIDAD S. A.</v>
          </cell>
        </row>
        <row r="9369">
          <cell r="B9369" t="str">
            <v>14060919060511</v>
          </cell>
          <cell r="C9369" t="str">
            <v>CREDIVISIÓN S. A.</v>
          </cell>
        </row>
        <row r="9370">
          <cell r="B9370" t="str">
            <v>14060919060512</v>
          </cell>
          <cell r="C9370" t="str">
            <v>ACCESO CREDITICIO S. A.</v>
          </cell>
        </row>
        <row r="9371">
          <cell r="B9371" t="str">
            <v>14060919060514</v>
          </cell>
          <cell r="C9371" t="str">
            <v>ALTERNATIVA S. A.</v>
          </cell>
        </row>
        <row r="9372">
          <cell r="B9372" t="str">
            <v>14060919060515</v>
          </cell>
          <cell r="C9372" t="str">
            <v>PRONEGOCIOS S. A.</v>
          </cell>
        </row>
        <row r="9373">
          <cell r="B9373" t="str">
            <v>14060919060516</v>
          </cell>
          <cell r="C9373" t="str">
            <v>MICASITA S. A.</v>
          </cell>
        </row>
        <row r="9374">
          <cell r="B9374" t="str">
            <v>14060919060517</v>
          </cell>
          <cell r="C9374" t="str">
            <v>CREDIJET DEL PERU S. A.</v>
          </cell>
        </row>
        <row r="9375">
          <cell r="B9375" t="str">
            <v>14060919060599</v>
          </cell>
          <cell r="C9375" t="str">
            <v>EDPYMES EN LIQUIDACIÓN</v>
          </cell>
        </row>
        <row r="9376">
          <cell r="B9376" t="str">
            <v>14060919060710</v>
          </cell>
          <cell r="C9376" t="str">
            <v>LEASING TOTAL S. A.</v>
          </cell>
        </row>
        <row r="9377">
          <cell r="B9377" t="str">
            <v>14060919060711</v>
          </cell>
          <cell r="C9377" t="str">
            <v>MITSUI - MASA LEASING S. A</v>
          </cell>
        </row>
        <row r="9378">
          <cell r="B9378" t="str">
            <v>14060919060799</v>
          </cell>
          <cell r="C9378" t="str">
            <v>LEASING EN LIQUIDACIÓN</v>
          </cell>
        </row>
        <row r="9379">
          <cell r="B9379" t="str">
            <v>14060919060801</v>
          </cell>
          <cell r="C9379" t="str">
            <v>FONDO DE GARANTÍA PARA PRSTAMOS A LA P</v>
          </cell>
        </row>
        <row r="9380">
          <cell r="B9380" t="str">
            <v>14060919061301</v>
          </cell>
          <cell r="C9380" t="str">
            <v>LA FIDUCIARIA S. A.</v>
          </cell>
        </row>
        <row r="9381">
          <cell r="B9381" t="str">
            <v>14060919061401</v>
          </cell>
          <cell r="C9381" t="str">
            <v>FONDO MIVIVIENDA S. A.</v>
          </cell>
        </row>
        <row r="9382">
          <cell r="B9382" t="str">
            <v>14060919061501</v>
          </cell>
          <cell r="C9382" t="str">
            <v>AMRICA FACTORING S. A.</v>
          </cell>
        </row>
        <row r="9383">
          <cell r="B9383" t="str">
            <v>14060919061601</v>
          </cell>
          <cell r="C9383" t="str">
            <v>INCASA S. A.</v>
          </cell>
        </row>
        <row r="9384">
          <cell r="B9384" t="str">
            <v>14060919061701</v>
          </cell>
          <cell r="C9384" t="str">
            <v>BANCOS DEL EXTERIOR</v>
          </cell>
        </row>
        <row r="9385">
          <cell r="B9385" t="str">
            <v>14060919061702</v>
          </cell>
          <cell r="C9385" t="str">
            <v>OTRAS EMPRESAS DEL SISTEMA FINANCIERO</v>
          </cell>
        </row>
        <row r="9386">
          <cell r="B9386" t="str">
            <v>14060919180101</v>
          </cell>
          <cell r="C9386" t="str">
            <v>BANCO CENTRAL DE RESERVA DEL PERU</v>
          </cell>
        </row>
        <row r="9387">
          <cell r="B9387" t="str">
            <v>14060919180102</v>
          </cell>
          <cell r="C9387" t="str">
            <v>BANCO DE LA NACIÓN</v>
          </cell>
        </row>
        <row r="9388">
          <cell r="B9388" t="str">
            <v>14060919180103</v>
          </cell>
          <cell r="C9388" t="str">
            <v>BANCODE CREDITO DEL PERU</v>
          </cell>
        </row>
        <row r="9389">
          <cell r="B9389" t="str">
            <v>14060919180104</v>
          </cell>
          <cell r="C9389" t="str">
            <v>BANCO INTERNACIONAL DEL PERU - INTERBA</v>
          </cell>
        </row>
        <row r="9390">
          <cell r="B9390" t="str">
            <v>14060919180105</v>
          </cell>
          <cell r="C9390" t="str">
            <v>SCOTIABANK PERU S. A. A.</v>
          </cell>
        </row>
        <row r="9391">
          <cell r="B9391" t="str">
            <v>14060919180106</v>
          </cell>
          <cell r="C9391" t="str">
            <v>BANCO CONTINENTAL</v>
          </cell>
        </row>
        <row r="9392">
          <cell r="B9392" t="str">
            <v>14060919180108</v>
          </cell>
          <cell r="C9392" t="str">
            <v>BANCO DE COMERCIO</v>
          </cell>
        </row>
        <row r="9393">
          <cell r="B9393" t="str">
            <v>14060919180109</v>
          </cell>
          <cell r="C9393" t="str">
            <v>BANCO FINANCIERO DEL PERU</v>
          </cell>
        </row>
        <row r="9394">
          <cell r="B9394" t="str">
            <v>14060919180116</v>
          </cell>
          <cell r="C9394" t="str">
            <v>CITIBANK N. A.   SUCURSAL EN EL PERU D</v>
          </cell>
        </row>
        <row r="9395">
          <cell r="B9395" t="str">
            <v>14060919180121</v>
          </cell>
          <cell r="C9395" t="str">
            <v>BANCO INTERAMERICANO DE FINANZAS - S.</v>
          </cell>
        </row>
        <row r="9396">
          <cell r="B9396" t="str">
            <v>14060919180128</v>
          </cell>
          <cell r="C9396" t="str">
            <v>CORPORACIÓN FINANCIERA DE DESARROLLO S</v>
          </cell>
        </row>
        <row r="9397">
          <cell r="B9397" t="str">
            <v>14060919180129</v>
          </cell>
          <cell r="C9397" t="str">
            <v>MIBANCO BANCO DE LA MICROEMPRESA - MIB</v>
          </cell>
        </row>
        <row r="9398">
          <cell r="B9398" t="str">
            <v>14060919180131</v>
          </cell>
          <cell r="C9398" t="str">
            <v>BANCO AGROPECUARIO - AGROBANCO</v>
          </cell>
        </row>
        <row r="9399">
          <cell r="B9399" t="str">
            <v>14060919180132</v>
          </cell>
          <cell r="C9399" t="str">
            <v>HSBC BANK PERU S. A.</v>
          </cell>
        </row>
        <row r="9400">
          <cell r="B9400" t="str">
            <v>14060919180133</v>
          </cell>
          <cell r="C9400" t="str">
            <v>BANCO FALABELLA DEL PERU</v>
          </cell>
        </row>
        <row r="9401">
          <cell r="B9401" t="str">
            <v>14060919180134</v>
          </cell>
          <cell r="C9401" t="str">
            <v>BANCO SANTANDER PERU S. A.</v>
          </cell>
        </row>
        <row r="9402">
          <cell r="B9402" t="str">
            <v>14060919180135</v>
          </cell>
          <cell r="C9402" t="str">
            <v>BANCO RIPLEY S. A.</v>
          </cell>
        </row>
        <row r="9403">
          <cell r="B9403" t="str">
            <v>14060919180136</v>
          </cell>
          <cell r="C9403" t="str">
            <v>BANCO AZTECA DEL PERU S. A.</v>
          </cell>
        </row>
        <row r="9404">
          <cell r="B9404" t="str">
            <v>14060919180137</v>
          </cell>
          <cell r="C9404" t="str">
            <v>DEUTSCHE BANK (PERU) S. A.</v>
          </cell>
        </row>
        <row r="9405">
          <cell r="B9405" t="str">
            <v>14060919180199</v>
          </cell>
          <cell r="C9405" t="str">
            <v>BANCOS EN LIQUIDACIÓN</v>
          </cell>
        </row>
        <row r="9406">
          <cell r="B9406" t="str">
            <v>14060919180203</v>
          </cell>
          <cell r="C9406" t="str">
            <v>SOLUCIÓN FINANCIERADE CREDITO DEL PERU</v>
          </cell>
        </row>
        <row r="9407">
          <cell r="B9407" t="str">
            <v>14060919180207</v>
          </cell>
          <cell r="C9407" t="str">
            <v>FINANCIERA TFC S. A.</v>
          </cell>
        </row>
        <row r="9408">
          <cell r="B9408" t="str">
            <v>14060919180209</v>
          </cell>
          <cell r="C9408" t="str">
            <v>FINANCIERA EDYFICAR S. A.</v>
          </cell>
        </row>
        <row r="9409">
          <cell r="B9409" t="str">
            <v>14060919180210</v>
          </cell>
          <cell r="C9409" t="str">
            <v>CREDISCOTIA FINANCIERA S. A.</v>
          </cell>
        </row>
        <row r="9410">
          <cell r="B9410" t="str">
            <v>14060919180211</v>
          </cell>
          <cell r="C9410" t="str">
            <v>FINANCIERA CREAR S. A.</v>
          </cell>
        </row>
        <row r="9411">
          <cell r="B9411" t="str">
            <v>14060919180212</v>
          </cell>
          <cell r="C9411" t="str">
            <v>FINANCIERA CONFIANZA S. A.</v>
          </cell>
        </row>
        <row r="9412">
          <cell r="B9412" t="str">
            <v>14060919180213</v>
          </cell>
          <cell r="C9412" t="str">
            <v>FINANCIERA UNIVERSAL S. A.</v>
          </cell>
        </row>
        <row r="9413">
          <cell r="B9413" t="str">
            <v>14060919180214</v>
          </cell>
          <cell r="C9413" t="str">
            <v>FINANCIERA UNO S. A.</v>
          </cell>
        </row>
        <row r="9414">
          <cell r="B9414" t="str">
            <v>14060919180215</v>
          </cell>
          <cell r="C9414" t="str">
            <v>FINANCIERA EFECTIVA S. A.</v>
          </cell>
        </row>
        <row r="9415">
          <cell r="B9415" t="str">
            <v>14060919180216</v>
          </cell>
          <cell r="C9415" t="str">
            <v>AMERIKA FINANCIERA S. A.</v>
          </cell>
        </row>
        <row r="9416">
          <cell r="B9416" t="str">
            <v>14060919180299</v>
          </cell>
          <cell r="C9416" t="str">
            <v>FINANCIERAS EN LIQUIDACIÓN</v>
          </cell>
        </row>
        <row r="9417">
          <cell r="B9417" t="str">
            <v>14060919180301</v>
          </cell>
          <cell r="C9417" t="str">
            <v>CAJA MUNICIPAL DE AHORRO YCREDITO DE S</v>
          </cell>
        </row>
        <row r="9418">
          <cell r="B9418" t="str">
            <v>14060919180302</v>
          </cell>
          <cell r="C9418" t="str">
            <v>CAJA MUNICIPALDE CREDITO POPULAR DE LI</v>
          </cell>
        </row>
        <row r="9419">
          <cell r="B9419" t="str">
            <v>14060919180303</v>
          </cell>
          <cell r="C9419" t="str">
            <v>CAJA MUNICIPAL DE AHORRO YCREDITO DE P</v>
          </cell>
        </row>
        <row r="9420">
          <cell r="B9420" t="str">
            <v>14060919180304</v>
          </cell>
          <cell r="C9420" t="str">
            <v>CAJA MUNICIPAL DE AHORRO YCREDITO DE A</v>
          </cell>
        </row>
        <row r="9421">
          <cell r="B9421" t="str">
            <v>14060919180305</v>
          </cell>
          <cell r="C9421" t="str">
            <v>CAJA MUNICIPAL DE AHORRO YCREDITO DE H</v>
          </cell>
        </row>
        <row r="9422">
          <cell r="B9422" t="str">
            <v>14060919180306</v>
          </cell>
          <cell r="C9422" t="str">
            <v>CAJA MUNICIPAL DE AHORRO YCREDITO CUSC</v>
          </cell>
        </row>
        <row r="9423">
          <cell r="B9423" t="str">
            <v>14060919180307</v>
          </cell>
          <cell r="C9423" t="str">
            <v>CAJA MUNICIPAL DE AHORRO YCREDITO DE M</v>
          </cell>
        </row>
        <row r="9424">
          <cell r="B9424" t="str">
            <v>14060919180308</v>
          </cell>
          <cell r="C9424" t="str">
            <v>CAJA MUNICIPAL DE AHORRO YCREDITO DE I</v>
          </cell>
        </row>
        <row r="9425">
          <cell r="B9425" t="str">
            <v>14060919180309</v>
          </cell>
          <cell r="C9425" t="str">
            <v>CAJA MUNICIPAL DE AHORRO YCREDITO DE P</v>
          </cell>
        </row>
        <row r="9426">
          <cell r="B9426" t="str">
            <v>14060919180310</v>
          </cell>
          <cell r="C9426" t="str">
            <v>CAJA MUNICIPAL DE AHORRO YCREDITO DEL</v>
          </cell>
        </row>
        <row r="9427">
          <cell r="B9427" t="str">
            <v>14060919180311</v>
          </cell>
          <cell r="C9427" t="str">
            <v>CAJA MUNICIPAL DE AHORRO YCREDITO DE T</v>
          </cell>
        </row>
        <row r="9428">
          <cell r="B9428" t="str">
            <v>14060919180312</v>
          </cell>
          <cell r="C9428" t="str">
            <v>CAJA MUNICIPAL DE AHORRO YCREDITO DE T</v>
          </cell>
        </row>
        <row r="9429">
          <cell r="B9429" t="str">
            <v>14060919180313</v>
          </cell>
          <cell r="C9429" t="str">
            <v>CAJA MUNICIPAL DE AHORRO YCREDITO DE P</v>
          </cell>
        </row>
        <row r="9430">
          <cell r="B9430" t="str">
            <v>14060919180399</v>
          </cell>
          <cell r="C9430" t="str">
            <v>CAJAS MUNICIPALES DE AHORRO YCREDITO E</v>
          </cell>
        </row>
        <row r="9431">
          <cell r="B9431" t="str">
            <v>14060919180403</v>
          </cell>
          <cell r="C9431" t="str">
            <v>CAJA RURAL DE AHORRO YCREDITO QUILLABA</v>
          </cell>
        </row>
        <row r="9432">
          <cell r="B9432" t="str">
            <v>14060919180405</v>
          </cell>
          <cell r="C9432" t="str">
            <v>CAJA RURAL DE AHORRO YCREDITO LOS LIBE</v>
          </cell>
        </row>
        <row r="9433">
          <cell r="B9433" t="str">
            <v>14060919180406</v>
          </cell>
          <cell r="C9433" t="str">
            <v>CAJA RURAL DE AHORRO YCREDITO SEÑOR DE</v>
          </cell>
        </row>
        <row r="9434">
          <cell r="B9434" t="str">
            <v>14060919180407</v>
          </cell>
          <cell r="C9434" t="str">
            <v>CAJA RURAL DE AHORRO YCREDITO CHAVÍN S</v>
          </cell>
        </row>
        <row r="9435">
          <cell r="B9435" t="str">
            <v>14060919180408</v>
          </cell>
          <cell r="C9435" t="str">
            <v>CAJA RURAL DE AHORRO YCREDITO NUESTRA</v>
          </cell>
        </row>
        <row r="9436">
          <cell r="B9436" t="str">
            <v>14060919180409</v>
          </cell>
          <cell r="C9436" t="str">
            <v>CAJA RURAL DE AHORRO YCREDITO CAJAMARC</v>
          </cell>
        </row>
        <row r="9437">
          <cell r="B9437" t="str">
            <v>14060919180410</v>
          </cell>
          <cell r="C9437" t="str">
            <v>CAJA RURAL DE AHORRO YCREDITO PROFINAN</v>
          </cell>
        </row>
        <row r="9438">
          <cell r="B9438" t="str">
            <v>14060919180412</v>
          </cell>
          <cell r="C9438" t="str">
            <v>CAJA RURAL DE AHORRO YCREDITO SIPÁN S.</v>
          </cell>
        </row>
        <row r="9439">
          <cell r="B9439" t="str">
            <v>14060919180414</v>
          </cell>
          <cell r="C9439" t="str">
            <v>CAJA RURAL DE AHORRO YCREDITO PRYMERA</v>
          </cell>
        </row>
        <row r="9440">
          <cell r="B9440" t="str">
            <v>14060919180415</v>
          </cell>
          <cell r="C9440" t="str">
            <v>CAJA RURAL DE AHORRO YCREDITO LOS ANDE</v>
          </cell>
        </row>
        <row r="9441">
          <cell r="B9441" t="str">
            <v>14060919180499</v>
          </cell>
          <cell r="C9441" t="str">
            <v>CAJAS RURALES DE AHORRO YCREDITO EN LI</v>
          </cell>
        </row>
        <row r="9442">
          <cell r="B9442" t="str">
            <v>14060919180503</v>
          </cell>
          <cell r="C9442" t="str">
            <v>PROEMPRESA S. A.</v>
          </cell>
        </row>
        <row r="9443">
          <cell r="B9443" t="str">
            <v>14060919180506</v>
          </cell>
          <cell r="C9443" t="str">
            <v>NUEVA VISIÓN S. A.</v>
          </cell>
        </row>
        <row r="9444">
          <cell r="B9444" t="str">
            <v>14060919180508</v>
          </cell>
          <cell r="C9444" t="str">
            <v>RAIZ S. A.</v>
          </cell>
        </row>
        <row r="9445">
          <cell r="B9445" t="str">
            <v>14060919180510</v>
          </cell>
          <cell r="C9445" t="str">
            <v>SOLIDARIDAD S. A.</v>
          </cell>
        </row>
        <row r="9446">
          <cell r="B9446" t="str">
            <v>14060919180511</v>
          </cell>
          <cell r="C9446" t="str">
            <v>CREDIVISIÓN S. A.</v>
          </cell>
        </row>
        <row r="9447">
          <cell r="B9447" t="str">
            <v>14060919180512</v>
          </cell>
          <cell r="C9447" t="str">
            <v>ACCESO CREDITICIO S. A.</v>
          </cell>
        </row>
        <row r="9448">
          <cell r="B9448" t="str">
            <v>14060919180514</v>
          </cell>
          <cell r="C9448" t="str">
            <v>ALTERNATIVA S. A.</v>
          </cell>
        </row>
        <row r="9449">
          <cell r="B9449" t="str">
            <v>14060919180515</v>
          </cell>
          <cell r="C9449" t="str">
            <v>PRONEGOCIOS S. A.</v>
          </cell>
        </row>
        <row r="9450">
          <cell r="B9450" t="str">
            <v>14060919180516</v>
          </cell>
          <cell r="C9450" t="str">
            <v>MICASITA S. A.</v>
          </cell>
        </row>
        <row r="9451">
          <cell r="B9451" t="str">
            <v>14060919180517</v>
          </cell>
          <cell r="C9451" t="str">
            <v>CREDIJET DEL PERU S. A.</v>
          </cell>
        </row>
        <row r="9452">
          <cell r="B9452" t="str">
            <v>14060919180599</v>
          </cell>
          <cell r="C9452" t="str">
            <v>EDPYMES EN LIQUIDACIÓN</v>
          </cell>
        </row>
        <row r="9453">
          <cell r="B9453" t="str">
            <v>14060919180710</v>
          </cell>
          <cell r="C9453" t="str">
            <v>LEASING TOTAL S. A.</v>
          </cell>
        </row>
        <row r="9454">
          <cell r="B9454" t="str">
            <v>14060919180711</v>
          </cell>
          <cell r="C9454" t="str">
            <v>MITSUI - MASA LEASING S. A</v>
          </cell>
        </row>
        <row r="9455">
          <cell r="B9455" t="str">
            <v>14060919180799</v>
          </cell>
          <cell r="C9455" t="str">
            <v>LEASING EN LIQUIDACIÓN</v>
          </cell>
        </row>
        <row r="9456">
          <cell r="B9456" t="str">
            <v>14060919180801</v>
          </cell>
          <cell r="C9456" t="str">
            <v>FONDO DE GARANTÍA PARA PRSTAMOS A LA P</v>
          </cell>
        </row>
        <row r="9457">
          <cell r="B9457" t="str">
            <v>14060919181301</v>
          </cell>
          <cell r="C9457" t="str">
            <v>LA FIDUCIARIA S. A.</v>
          </cell>
        </row>
        <row r="9458">
          <cell r="B9458" t="str">
            <v>14060919181401</v>
          </cell>
          <cell r="C9458" t="str">
            <v>FONDO MIVIVIENDA S. A.</v>
          </cell>
        </row>
        <row r="9459">
          <cell r="B9459" t="str">
            <v>14060919181501</v>
          </cell>
          <cell r="C9459" t="str">
            <v>AMRICA FACTORING S. A.</v>
          </cell>
        </row>
        <row r="9460">
          <cell r="B9460" t="str">
            <v>14060919181601</v>
          </cell>
          <cell r="C9460" t="str">
            <v>INCASA S. A.</v>
          </cell>
        </row>
        <row r="9461">
          <cell r="B9461" t="str">
            <v>14060919181701</v>
          </cell>
          <cell r="C9461" t="str">
            <v>BANCOS DEL EXTERIOR</v>
          </cell>
        </row>
        <row r="9462">
          <cell r="B9462" t="str">
            <v>14060919181702</v>
          </cell>
          <cell r="C9462" t="str">
            <v>OTRAS EMPRESAS DEL SISTEMA FINANCIERO</v>
          </cell>
        </row>
        <row r="9463">
          <cell r="B9463" t="str">
            <v>14060919190101</v>
          </cell>
          <cell r="C9463" t="str">
            <v>BANCO CENTRAL DE RESERVA DEL PERU</v>
          </cell>
        </row>
        <row r="9464">
          <cell r="B9464" t="str">
            <v>14060919190102</v>
          </cell>
          <cell r="C9464" t="str">
            <v>BANCO DE LA NACIÓN</v>
          </cell>
        </row>
        <row r="9465">
          <cell r="B9465" t="str">
            <v>14060919190103</v>
          </cell>
          <cell r="C9465" t="str">
            <v>BANCODE CREDITO DEL PERU</v>
          </cell>
        </row>
        <row r="9466">
          <cell r="B9466" t="str">
            <v>14060919190104</v>
          </cell>
          <cell r="C9466" t="str">
            <v>BANCO INTERNACIONAL DEL PERU - INTERBA</v>
          </cell>
        </row>
        <row r="9467">
          <cell r="B9467" t="str">
            <v>14060919190105</v>
          </cell>
          <cell r="C9467" t="str">
            <v>SCOTIABANK PERU S. A. A.</v>
          </cell>
        </row>
        <row r="9468">
          <cell r="B9468" t="str">
            <v>14060919190106</v>
          </cell>
          <cell r="C9468" t="str">
            <v>BANCO CONTINENTAL</v>
          </cell>
        </row>
        <row r="9469">
          <cell r="B9469" t="str">
            <v>14060919190108</v>
          </cell>
          <cell r="C9469" t="str">
            <v>BANCO DE COMERCIO</v>
          </cell>
        </row>
        <row r="9470">
          <cell r="B9470" t="str">
            <v>14060919190109</v>
          </cell>
          <cell r="C9470" t="str">
            <v>BANCO FINANCIERO DEL PERU</v>
          </cell>
        </row>
        <row r="9471">
          <cell r="B9471" t="str">
            <v>14060919190116</v>
          </cell>
          <cell r="C9471" t="str">
            <v>CITIBANK N. A.   SUCURSAL EN EL PERU D</v>
          </cell>
        </row>
        <row r="9472">
          <cell r="B9472" t="str">
            <v>14060919190121</v>
          </cell>
          <cell r="C9472" t="str">
            <v>BANCO INTERAMERICANO DE FINANZAS - S.</v>
          </cell>
        </row>
        <row r="9473">
          <cell r="B9473" t="str">
            <v>14060919190128</v>
          </cell>
          <cell r="C9473" t="str">
            <v>CORPORACIÓN FINANCIERA DE DESARROLLO S</v>
          </cell>
        </row>
        <row r="9474">
          <cell r="B9474" t="str">
            <v>14060919190129</v>
          </cell>
          <cell r="C9474" t="str">
            <v>MIBANCO BANCO DE LA MICROEMPRESA - MIB</v>
          </cell>
        </row>
        <row r="9475">
          <cell r="B9475" t="str">
            <v>14060919190131</v>
          </cell>
          <cell r="C9475" t="str">
            <v>BANCO AGROPECUARIO - AGROBANCO</v>
          </cell>
        </row>
        <row r="9476">
          <cell r="B9476" t="str">
            <v>14060919190132</v>
          </cell>
          <cell r="C9476" t="str">
            <v>HSBC BANK PERU S. A.</v>
          </cell>
        </row>
        <row r="9477">
          <cell r="B9477" t="str">
            <v>14060919190133</v>
          </cell>
          <cell r="C9477" t="str">
            <v>BANCO FALABELLA DEL PERU</v>
          </cell>
        </row>
        <row r="9478">
          <cell r="B9478" t="str">
            <v>14060919190134</v>
          </cell>
          <cell r="C9478" t="str">
            <v>BANCO SANTANDER PERU S. A.</v>
          </cell>
        </row>
        <row r="9479">
          <cell r="B9479" t="str">
            <v>14060919190135</v>
          </cell>
          <cell r="C9479" t="str">
            <v>BANCO RIPLEY S. A.</v>
          </cell>
        </row>
        <row r="9480">
          <cell r="B9480" t="str">
            <v>14060919190136</v>
          </cell>
          <cell r="C9480" t="str">
            <v>BANCO AZTECA DEL PERU S. A.</v>
          </cell>
        </row>
        <row r="9481">
          <cell r="B9481" t="str">
            <v>14060919190137</v>
          </cell>
          <cell r="C9481" t="str">
            <v>DEUTSCHE BANK (PERU) S. A.</v>
          </cell>
        </row>
        <row r="9482">
          <cell r="B9482" t="str">
            <v>14060919190199</v>
          </cell>
          <cell r="C9482" t="str">
            <v>BANCOS EN LIQUIDACIÓN</v>
          </cell>
        </row>
        <row r="9483">
          <cell r="B9483" t="str">
            <v>14060919190203</v>
          </cell>
          <cell r="C9483" t="str">
            <v>SOLUCIÓN FINANCIERADE CREDITO DEL PERU</v>
          </cell>
        </row>
        <row r="9484">
          <cell r="B9484" t="str">
            <v>14060919190207</v>
          </cell>
          <cell r="C9484" t="str">
            <v>FINANCIERA TFC S. A.</v>
          </cell>
        </row>
        <row r="9485">
          <cell r="B9485" t="str">
            <v>14060919190209</v>
          </cell>
          <cell r="C9485" t="str">
            <v>FINANCIERA EDYFICAR S. A.</v>
          </cell>
        </row>
        <row r="9486">
          <cell r="B9486" t="str">
            <v>14060919190210</v>
          </cell>
          <cell r="C9486" t="str">
            <v>CREDISCOTIA FINANCIERA S. A.</v>
          </cell>
        </row>
        <row r="9487">
          <cell r="B9487" t="str">
            <v>14060919190211</v>
          </cell>
          <cell r="C9487" t="str">
            <v>FINANCIERA CREAR S. A.</v>
          </cell>
        </row>
        <row r="9488">
          <cell r="B9488" t="str">
            <v>14060919190212</v>
          </cell>
          <cell r="C9488" t="str">
            <v>FINANCIERA CONFIANZA S. A.</v>
          </cell>
        </row>
        <row r="9489">
          <cell r="B9489" t="str">
            <v>14060919190213</v>
          </cell>
          <cell r="C9489" t="str">
            <v>FINANCIERA UNIVERSAL S. A.</v>
          </cell>
        </row>
        <row r="9490">
          <cell r="B9490" t="str">
            <v>14060919190214</v>
          </cell>
          <cell r="C9490" t="str">
            <v>FINANCIERA UNO S. A.</v>
          </cell>
        </row>
        <row r="9491">
          <cell r="B9491" t="str">
            <v>14060919190215</v>
          </cell>
          <cell r="C9491" t="str">
            <v>FINANCIERA EFECTIVA S. A.</v>
          </cell>
        </row>
        <row r="9492">
          <cell r="B9492" t="str">
            <v>14060919190216</v>
          </cell>
          <cell r="C9492" t="str">
            <v>AMERIKA FINANCIERA S. A.</v>
          </cell>
        </row>
        <row r="9493">
          <cell r="B9493" t="str">
            <v>14060919190299</v>
          </cell>
          <cell r="C9493" t="str">
            <v>FINANCIERAS EN LIQUIDACIÓN</v>
          </cell>
        </row>
        <row r="9494">
          <cell r="B9494" t="str">
            <v>14060919190301</v>
          </cell>
          <cell r="C9494" t="str">
            <v>CAJA MUNICIPAL DE AHORRO YCREDITO DE S</v>
          </cell>
        </row>
        <row r="9495">
          <cell r="B9495" t="str">
            <v>14060919190302</v>
          </cell>
          <cell r="C9495" t="str">
            <v>CAJA MUNICIPALDE CREDITO POPULAR DE LI</v>
          </cell>
        </row>
        <row r="9496">
          <cell r="B9496" t="str">
            <v>14060919190303</v>
          </cell>
          <cell r="C9496" t="str">
            <v>CAJA MUNICIPAL DE AHORRO YCREDITO DE P</v>
          </cell>
        </row>
        <row r="9497">
          <cell r="B9497" t="str">
            <v>14060919190304</v>
          </cell>
          <cell r="C9497" t="str">
            <v>CAJA MUNICIPAL DE AHORRO YCREDITO DE A</v>
          </cell>
        </row>
        <row r="9498">
          <cell r="B9498" t="str">
            <v>14060919190305</v>
          </cell>
          <cell r="C9498" t="str">
            <v>CAJA MUNICIPAL DE AHORRO YCREDITO DE H</v>
          </cell>
        </row>
        <row r="9499">
          <cell r="B9499" t="str">
            <v>14060919190306</v>
          </cell>
          <cell r="C9499" t="str">
            <v>CAJA MUNICIPAL DE AHORRO YCREDITO CUSC</v>
          </cell>
        </row>
        <row r="9500">
          <cell r="B9500" t="str">
            <v>14060919190307</v>
          </cell>
          <cell r="C9500" t="str">
            <v>CAJA MUNICIPAL DE AHORRO YCREDITO DE M</v>
          </cell>
        </row>
        <row r="9501">
          <cell r="B9501" t="str">
            <v>14060919190308</v>
          </cell>
          <cell r="C9501" t="str">
            <v>CAJA MUNICIPAL DE AHORRO YCREDITO DE I</v>
          </cell>
        </row>
        <row r="9502">
          <cell r="B9502" t="str">
            <v>14060919190309</v>
          </cell>
          <cell r="C9502" t="str">
            <v>CAJA MUNICIPAL DE AHORRO YCREDITO DE P</v>
          </cell>
        </row>
        <row r="9503">
          <cell r="B9503" t="str">
            <v>14060919190310</v>
          </cell>
          <cell r="C9503" t="str">
            <v>CAJA MUNICIPAL DE AHORRO YCREDITO DEL</v>
          </cell>
        </row>
        <row r="9504">
          <cell r="B9504" t="str">
            <v>14060919190311</v>
          </cell>
          <cell r="C9504" t="str">
            <v>CAJA MUNICIPAL DE AHORRO YCREDITO DE T</v>
          </cell>
        </row>
        <row r="9505">
          <cell r="B9505" t="str">
            <v>14060919190312</v>
          </cell>
          <cell r="C9505" t="str">
            <v>CAJA MUNICIPAL DE AHORRO YCREDITO DE T</v>
          </cell>
        </row>
        <row r="9506">
          <cell r="B9506" t="str">
            <v>14060919190313</v>
          </cell>
          <cell r="C9506" t="str">
            <v>CAJA MUNICIPAL DE AHORRO YCREDITO DE P</v>
          </cell>
        </row>
        <row r="9507">
          <cell r="B9507" t="str">
            <v>14060919190399</v>
          </cell>
          <cell r="C9507" t="str">
            <v>CAJAS MUNICIPALES DE AHORRO YCREDITO E</v>
          </cell>
        </row>
        <row r="9508">
          <cell r="B9508" t="str">
            <v>14060919190403</v>
          </cell>
          <cell r="C9508" t="str">
            <v>CAJA RURAL DE AHORRO YCREDITO QUILLABA</v>
          </cell>
        </row>
        <row r="9509">
          <cell r="B9509" t="str">
            <v>14060919190405</v>
          </cell>
          <cell r="C9509" t="str">
            <v>CAJA RURAL DE AHORRO YCREDITO LOS LIBE</v>
          </cell>
        </row>
        <row r="9510">
          <cell r="B9510" t="str">
            <v>14060919190406</v>
          </cell>
          <cell r="C9510" t="str">
            <v>CAJA RURAL DE AHORRO YCREDITO SEÑOR DE</v>
          </cell>
        </row>
        <row r="9511">
          <cell r="B9511" t="str">
            <v>14060919190407</v>
          </cell>
          <cell r="C9511" t="str">
            <v>CAJA RURAL DE AHORRO YCREDITO CHAVÍN S</v>
          </cell>
        </row>
        <row r="9512">
          <cell r="B9512" t="str">
            <v>14060919190408</v>
          </cell>
          <cell r="C9512" t="str">
            <v>CAJA RURAL DE AHORRO YCREDITO NUESTRA</v>
          </cell>
        </row>
        <row r="9513">
          <cell r="B9513" t="str">
            <v>14060919190409</v>
          </cell>
          <cell r="C9513" t="str">
            <v>CAJA RURAL DE AHORRO YCREDITO CAJAMARC</v>
          </cell>
        </row>
        <row r="9514">
          <cell r="B9514" t="str">
            <v>14060919190410</v>
          </cell>
          <cell r="C9514" t="str">
            <v>CAJA RURAL DE AHORRO YCREDITO PROFINAN</v>
          </cell>
        </row>
        <row r="9515">
          <cell r="B9515" t="str">
            <v>14060919190412</v>
          </cell>
          <cell r="C9515" t="str">
            <v>CAJA RURAL DE AHORRO YCREDITO SIPÁN S.</v>
          </cell>
        </row>
        <row r="9516">
          <cell r="B9516" t="str">
            <v>14060919190414</v>
          </cell>
          <cell r="C9516" t="str">
            <v>CAJA RURAL DE AHORRO YCREDITO PRYMERA</v>
          </cell>
        </row>
        <row r="9517">
          <cell r="B9517" t="str">
            <v>14060919190415</v>
          </cell>
          <cell r="C9517" t="str">
            <v>CAJA RURAL DE AHORRO YCREDITO LOS ANDE</v>
          </cell>
        </row>
        <row r="9518">
          <cell r="B9518" t="str">
            <v>14060919190499</v>
          </cell>
          <cell r="C9518" t="str">
            <v>CAJAS RURALES DE AHORRO YCREDITO EN LI</v>
          </cell>
        </row>
        <row r="9519">
          <cell r="B9519" t="str">
            <v>14060919190503</v>
          </cell>
          <cell r="C9519" t="str">
            <v>PROEMPRESA S. A.</v>
          </cell>
        </row>
        <row r="9520">
          <cell r="B9520" t="str">
            <v>14060919190506</v>
          </cell>
          <cell r="C9520" t="str">
            <v>NUEVA VISIÓN S. A.</v>
          </cell>
        </row>
        <row r="9521">
          <cell r="B9521" t="str">
            <v>14060919190508</v>
          </cell>
          <cell r="C9521" t="str">
            <v>RAIZ S. A.</v>
          </cell>
        </row>
        <row r="9522">
          <cell r="B9522" t="str">
            <v>14060919190510</v>
          </cell>
          <cell r="C9522" t="str">
            <v>SOLIDARIDAD S. A.</v>
          </cell>
        </row>
        <row r="9523">
          <cell r="B9523" t="str">
            <v>14060919190511</v>
          </cell>
          <cell r="C9523" t="str">
            <v>CREDIVISIÓN S. A.</v>
          </cell>
        </row>
        <row r="9524">
          <cell r="B9524" t="str">
            <v>14060919190512</v>
          </cell>
          <cell r="C9524" t="str">
            <v>ACCESO CREDITICIO S. A.</v>
          </cell>
        </row>
        <row r="9525">
          <cell r="B9525" t="str">
            <v>14060919190514</v>
          </cell>
          <cell r="C9525" t="str">
            <v>ALTERNATIVA S. A.</v>
          </cell>
        </row>
        <row r="9526">
          <cell r="B9526" t="str">
            <v>14060919190515</v>
          </cell>
          <cell r="C9526" t="str">
            <v>PRONEGOCIOS S. A.</v>
          </cell>
        </row>
        <row r="9527">
          <cell r="B9527" t="str">
            <v>14060919190516</v>
          </cell>
          <cell r="C9527" t="str">
            <v>MICASITA S. A.</v>
          </cell>
        </row>
        <row r="9528">
          <cell r="B9528" t="str">
            <v>14060919190517</v>
          </cell>
          <cell r="C9528" t="str">
            <v>CREDIJET DEL PERU S. A.</v>
          </cell>
        </row>
        <row r="9529">
          <cell r="B9529" t="str">
            <v>14060919190599</v>
          </cell>
          <cell r="C9529" t="str">
            <v>EDPYMES EN LIQUIDACIÓN</v>
          </cell>
        </row>
        <row r="9530">
          <cell r="B9530" t="str">
            <v>14060919190710</v>
          </cell>
          <cell r="C9530" t="str">
            <v>LEASING TOTAL S. A.</v>
          </cell>
        </row>
        <row r="9531">
          <cell r="B9531" t="str">
            <v>14060919190711</v>
          </cell>
          <cell r="C9531" t="str">
            <v>MITSUI - MASA LEASING S. A.</v>
          </cell>
        </row>
        <row r="9532">
          <cell r="B9532" t="str">
            <v>14060919190799</v>
          </cell>
          <cell r="C9532" t="str">
            <v>LEASING EN LIQUIDACIÓN</v>
          </cell>
        </row>
        <row r="9533">
          <cell r="B9533" t="str">
            <v>14060919190801</v>
          </cell>
          <cell r="C9533" t="str">
            <v>FONDO DE GARANTÍA PARA PRSTAMOS A LA P</v>
          </cell>
        </row>
        <row r="9534">
          <cell r="B9534" t="str">
            <v>14060919191301</v>
          </cell>
          <cell r="C9534" t="str">
            <v>LA FIDUCIARIA S. A.</v>
          </cell>
        </row>
        <row r="9535">
          <cell r="B9535" t="str">
            <v>14060919191401</v>
          </cell>
          <cell r="C9535" t="str">
            <v>FONDO MIVIVIENDA S. A.</v>
          </cell>
        </row>
        <row r="9536">
          <cell r="B9536" t="str">
            <v>14060919191501</v>
          </cell>
          <cell r="C9536" t="str">
            <v>AMRICA FACTORING S. A.</v>
          </cell>
        </row>
        <row r="9537">
          <cell r="B9537" t="str">
            <v>14060919191601</v>
          </cell>
          <cell r="C9537" t="str">
            <v>INCASA S. A.</v>
          </cell>
        </row>
        <row r="9538">
          <cell r="B9538" t="str">
            <v>14060919191701</v>
          </cell>
          <cell r="C9538" t="str">
            <v>BANCOS DEL EXTERIOR</v>
          </cell>
        </row>
        <row r="9539">
          <cell r="B9539" t="str">
            <v>14060919191702</v>
          </cell>
          <cell r="C9539" t="str">
            <v>OTRAS EMPRESAS DEL SISTEMA FINANCIERO</v>
          </cell>
        </row>
        <row r="9540">
          <cell r="B9540" t="str">
            <v>14060919990101</v>
          </cell>
          <cell r="C9540" t="str">
            <v>BANCO CENTRAL DE RESERVA DEL PERU</v>
          </cell>
        </row>
        <row r="9541">
          <cell r="B9541" t="str">
            <v>14060919990102</v>
          </cell>
          <cell r="C9541" t="str">
            <v>BANCO DE LA NACIÓN</v>
          </cell>
        </row>
        <row r="9542">
          <cell r="B9542" t="str">
            <v>14060919990103</v>
          </cell>
          <cell r="C9542" t="str">
            <v>BANCODE CREDITO DEL PERU</v>
          </cell>
        </row>
        <row r="9543">
          <cell r="B9543" t="str">
            <v>14060919990104</v>
          </cell>
          <cell r="C9543" t="str">
            <v>BANCO INTERNACIONAL DEL PERU - INTERBA</v>
          </cell>
        </row>
        <row r="9544">
          <cell r="B9544" t="str">
            <v>14060919990105</v>
          </cell>
          <cell r="C9544" t="str">
            <v>SCOTIABANK PERU S. A. A.</v>
          </cell>
        </row>
        <row r="9545">
          <cell r="B9545" t="str">
            <v>14060919990106</v>
          </cell>
          <cell r="C9545" t="str">
            <v>BANCO CONTINENTAL</v>
          </cell>
        </row>
        <row r="9546">
          <cell r="B9546" t="str">
            <v>14060919990108</v>
          </cell>
          <cell r="C9546" t="str">
            <v>BANCO DE COMERCIO</v>
          </cell>
        </row>
        <row r="9547">
          <cell r="B9547" t="str">
            <v>14060919990109</v>
          </cell>
          <cell r="C9547" t="str">
            <v>BANCO FINANCIERO DEL PERU</v>
          </cell>
        </row>
        <row r="9548">
          <cell r="B9548" t="str">
            <v>14060919990116</v>
          </cell>
          <cell r="C9548" t="str">
            <v>CITIBANK N. A.   SUCURSAL EN EL PERU D</v>
          </cell>
        </row>
        <row r="9549">
          <cell r="B9549" t="str">
            <v>14060919990121</v>
          </cell>
          <cell r="C9549" t="str">
            <v>BANCO INTERAMERICANO DE FINANZAS - S.</v>
          </cell>
        </row>
        <row r="9550">
          <cell r="B9550" t="str">
            <v>14060919990128</v>
          </cell>
          <cell r="C9550" t="str">
            <v>CORPORACIÓN FINANCIERA DE DESARROLLO S</v>
          </cell>
        </row>
        <row r="9551">
          <cell r="B9551" t="str">
            <v>14060919990129</v>
          </cell>
          <cell r="C9551" t="str">
            <v>MIBANCO BANCO DE LA MICROEMPRESA - MIB</v>
          </cell>
        </row>
        <row r="9552">
          <cell r="B9552" t="str">
            <v>14060919990131</v>
          </cell>
          <cell r="C9552" t="str">
            <v>BANCO AGROPECUARIO - AGROBANCO</v>
          </cell>
        </row>
        <row r="9553">
          <cell r="B9553" t="str">
            <v>14060919990132</v>
          </cell>
          <cell r="C9553" t="str">
            <v>HSBC BANK PERU S. A.</v>
          </cell>
        </row>
        <row r="9554">
          <cell r="B9554" t="str">
            <v>14060919990133</v>
          </cell>
          <cell r="C9554" t="str">
            <v>BANCO FALABELLA DEL PERU</v>
          </cell>
        </row>
        <row r="9555">
          <cell r="B9555" t="str">
            <v>14060919990134</v>
          </cell>
          <cell r="C9555" t="str">
            <v>BANCO SANTANDER PERU S. A.</v>
          </cell>
        </row>
        <row r="9556">
          <cell r="B9556" t="str">
            <v>14060919990135</v>
          </cell>
          <cell r="C9556" t="str">
            <v>BANCO RIPLEY S. A.</v>
          </cell>
        </row>
        <row r="9557">
          <cell r="B9557" t="str">
            <v>14060919990136</v>
          </cell>
          <cell r="C9557" t="str">
            <v>BANCO AZTECA DEL PERU S. A.</v>
          </cell>
        </row>
        <row r="9558">
          <cell r="B9558" t="str">
            <v>14060919990137</v>
          </cell>
          <cell r="C9558" t="str">
            <v>DEUTSCHE BANK (PERU) S. A.</v>
          </cell>
        </row>
        <row r="9559">
          <cell r="B9559" t="str">
            <v>14060919990199</v>
          </cell>
          <cell r="C9559" t="str">
            <v>BANCOS EN LIQUIDACIÓN</v>
          </cell>
        </row>
        <row r="9560">
          <cell r="B9560" t="str">
            <v>14060919990203</v>
          </cell>
          <cell r="C9560" t="str">
            <v>SOLUCIÓN FINANCIERADE CREDITO DEL PERU</v>
          </cell>
        </row>
        <row r="9561">
          <cell r="B9561" t="str">
            <v>14060919990207</v>
          </cell>
          <cell r="C9561" t="str">
            <v>FINANCIERA TFC S. A.</v>
          </cell>
        </row>
        <row r="9562">
          <cell r="B9562" t="str">
            <v>14060919990209</v>
          </cell>
          <cell r="C9562" t="str">
            <v>FINANCIERA EDYFICAR S. A.</v>
          </cell>
        </row>
        <row r="9563">
          <cell r="B9563" t="str">
            <v>14060919990210</v>
          </cell>
          <cell r="C9563" t="str">
            <v>CREDISCOTIA FINANCIERA S. A.</v>
          </cell>
        </row>
        <row r="9564">
          <cell r="B9564" t="str">
            <v>14060919990211</v>
          </cell>
          <cell r="C9564" t="str">
            <v>FINANCIERA CREAR S. A.</v>
          </cell>
        </row>
        <row r="9565">
          <cell r="B9565" t="str">
            <v>14060919990212</v>
          </cell>
          <cell r="C9565" t="str">
            <v>FINANCIERA CONFIANZA S. A.</v>
          </cell>
        </row>
        <row r="9566">
          <cell r="B9566" t="str">
            <v>14060919990213</v>
          </cell>
          <cell r="C9566" t="str">
            <v>FINANCIERA UNIVERSAL S. A.</v>
          </cell>
        </row>
        <row r="9567">
          <cell r="B9567" t="str">
            <v>14060919990214</v>
          </cell>
          <cell r="C9567" t="str">
            <v>FINANCIERA UNO S. A.</v>
          </cell>
        </row>
        <row r="9568">
          <cell r="B9568" t="str">
            <v>14060919990215</v>
          </cell>
          <cell r="C9568" t="str">
            <v>FINANCIERA EFECTIVA S. A.</v>
          </cell>
        </row>
        <row r="9569">
          <cell r="B9569" t="str">
            <v>14060919990216</v>
          </cell>
          <cell r="C9569" t="str">
            <v>AMERIKA FINANCIERA S. A.</v>
          </cell>
        </row>
        <row r="9570">
          <cell r="B9570" t="str">
            <v>14060919990299</v>
          </cell>
          <cell r="C9570" t="str">
            <v>FINANCIERAS EN LIQUIDACIÓN</v>
          </cell>
        </row>
        <row r="9571">
          <cell r="B9571" t="str">
            <v>14060919990301</v>
          </cell>
          <cell r="C9571" t="str">
            <v>CAJA MUNICIPAL DE AHORRO YCREDITO DE S</v>
          </cell>
        </row>
        <row r="9572">
          <cell r="B9572" t="str">
            <v>14060919990302</v>
          </cell>
          <cell r="C9572" t="str">
            <v>CAJA MUNICIPALDE CREDITO POPULAR DE LI</v>
          </cell>
        </row>
        <row r="9573">
          <cell r="B9573" t="str">
            <v>14060919990303</v>
          </cell>
          <cell r="C9573" t="str">
            <v>CAJA MUNICIPAL DE AHORRO YCREDITO DE P</v>
          </cell>
        </row>
        <row r="9574">
          <cell r="B9574" t="str">
            <v>14060919990304</v>
          </cell>
          <cell r="C9574" t="str">
            <v>CAJA MUNICIPAL DE AHORRO YCREDITO DE A</v>
          </cell>
        </row>
        <row r="9575">
          <cell r="B9575" t="str">
            <v>14060919990305</v>
          </cell>
          <cell r="C9575" t="str">
            <v>CAJA MUNICIPAL DE AHORRO YCREDITO DE H</v>
          </cell>
        </row>
        <row r="9576">
          <cell r="B9576" t="str">
            <v>14060919990306</v>
          </cell>
          <cell r="C9576" t="str">
            <v>CAJA MUNICIPAL DE AHORRO YCREDITO CUSC</v>
          </cell>
        </row>
        <row r="9577">
          <cell r="B9577" t="str">
            <v>14060919990307</v>
          </cell>
          <cell r="C9577" t="str">
            <v>CAJA MUNICIPAL DE AHORRO YCREDITO DE M</v>
          </cell>
        </row>
        <row r="9578">
          <cell r="B9578" t="str">
            <v>14060919990308</v>
          </cell>
          <cell r="C9578" t="str">
            <v>CAJA MUNICIPAL DE AHORRO YCREDITO DE I</v>
          </cell>
        </row>
        <row r="9579">
          <cell r="B9579" t="str">
            <v>14060919990309</v>
          </cell>
          <cell r="C9579" t="str">
            <v>CAJA MUNICIPAL DE AHORRO YCREDITO DE P</v>
          </cell>
        </row>
        <row r="9580">
          <cell r="B9580" t="str">
            <v>14060919990310</v>
          </cell>
          <cell r="C9580" t="str">
            <v>CAJA MUNICIPAL DE AHORRO YCREDITO DEL</v>
          </cell>
        </row>
        <row r="9581">
          <cell r="B9581" t="str">
            <v>14060919990311</v>
          </cell>
          <cell r="C9581" t="str">
            <v>CAJA MUNICIPAL DE AHORRO YCREDITO DE T</v>
          </cell>
        </row>
        <row r="9582">
          <cell r="B9582" t="str">
            <v>14060919990312</v>
          </cell>
          <cell r="C9582" t="str">
            <v>CAJA MUNICIPAL DE AHORRO YCREDITO DE T</v>
          </cell>
        </row>
        <row r="9583">
          <cell r="B9583" t="str">
            <v>14060919990313</v>
          </cell>
          <cell r="C9583" t="str">
            <v>CAJA MUNICIPAL DE AHORRO YCREDITO DE P</v>
          </cell>
        </row>
        <row r="9584">
          <cell r="B9584" t="str">
            <v>14060919990399</v>
          </cell>
          <cell r="C9584" t="str">
            <v>CAJAS MUNICIPALES DE AHORRO YCREDITO E</v>
          </cell>
        </row>
        <row r="9585">
          <cell r="B9585" t="str">
            <v>14060919990403</v>
          </cell>
          <cell r="C9585" t="str">
            <v>CAJA RURAL DE AHORRO YCREDITO QUILLABA</v>
          </cell>
        </row>
        <row r="9586">
          <cell r="B9586" t="str">
            <v>14060919990405</v>
          </cell>
          <cell r="C9586" t="str">
            <v>CAJA RURAL DE AHORRO YCREDITO LOS LIBE</v>
          </cell>
        </row>
        <row r="9587">
          <cell r="B9587" t="str">
            <v>14060919990406</v>
          </cell>
          <cell r="C9587" t="str">
            <v>CAJA RURAL DE AHORRO YCREDITO SEÑOR DE</v>
          </cell>
        </row>
        <row r="9588">
          <cell r="B9588" t="str">
            <v>14060919990407</v>
          </cell>
          <cell r="C9588" t="str">
            <v>CAJA RURAL DE AHORRO YCREDITO CHAVÍN S</v>
          </cell>
        </row>
        <row r="9589">
          <cell r="B9589" t="str">
            <v>14060919990408</v>
          </cell>
          <cell r="C9589" t="str">
            <v>CAJA RURAL DE AHORRO YCREDITO NUESTRA</v>
          </cell>
        </row>
        <row r="9590">
          <cell r="B9590" t="str">
            <v>14060919990409</v>
          </cell>
          <cell r="C9590" t="str">
            <v>CAJA RURAL DE AHORRO YCREDITO CAJAMARC</v>
          </cell>
        </row>
        <row r="9591">
          <cell r="B9591" t="str">
            <v>14060919990410</v>
          </cell>
          <cell r="C9591" t="str">
            <v>CAJA RURAL DE AHORRO YCREDITO PROFINAN</v>
          </cell>
        </row>
        <row r="9592">
          <cell r="B9592" t="str">
            <v>14060919990412</v>
          </cell>
          <cell r="C9592" t="str">
            <v>CAJA RURAL DE AHORRO YCREDITO SIPÁN S.</v>
          </cell>
        </row>
        <row r="9593">
          <cell r="B9593" t="str">
            <v>14060919990414</v>
          </cell>
          <cell r="C9593" t="str">
            <v>CAJA RURAL DE AHORRO YCREDITO PRYMERA</v>
          </cell>
        </row>
        <row r="9594">
          <cell r="B9594" t="str">
            <v>14060919990415</v>
          </cell>
          <cell r="C9594" t="str">
            <v>CAJA RURAL DE AHORRO YCREDITO LOS ANDE</v>
          </cell>
        </row>
        <row r="9595">
          <cell r="B9595" t="str">
            <v>14060919990499</v>
          </cell>
          <cell r="C9595" t="str">
            <v>CAJAS RURALES DE AHORRO YCREDITO EN LI</v>
          </cell>
        </row>
        <row r="9596">
          <cell r="B9596" t="str">
            <v>14060919990503</v>
          </cell>
          <cell r="C9596" t="str">
            <v>PROEMPRESA S. A.</v>
          </cell>
        </row>
        <row r="9597">
          <cell r="B9597" t="str">
            <v>14060919990506</v>
          </cell>
          <cell r="C9597" t="str">
            <v>NUEVA VISIÓN S. A.</v>
          </cell>
        </row>
        <row r="9598">
          <cell r="B9598" t="str">
            <v>14060919990508</v>
          </cell>
          <cell r="C9598" t="str">
            <v>RAIZ S. A.</v>
          </cell>
        </row>
        <row r="9599">
          <cell r="B9599" t="str">
            <v>14060919990510</v>
          </cell>
          <cell r="C9599" t="str">
            <v>SOLIDARIDAD S. A.</v>
          </cell>
        </row>
        <row r="9600">
          <cell r="B9600" t="str">
            <v>14060919990511</v>
          </cell>
          <cell r="C9600" t="str">
            <v>CREDIVISIÓN S. A.</v>
          </cell>
        </row>
        <row r="9601">
          <cell r="B9601" t="str">
            <v>14060919990512</v>
          </cell>
          <cell r="C9601" t="str">
            <v>ACCESO CREDITICIO S. A.</v>
          </cell>
        </row>
        <row r="9602">
          <cell r="B9602" t="str">
            <v>14060919990514</v>
          </cell>
          <cell r="C9602" t="str">
            <v>ALTERNATIVA S. A.</v>
          </cell>
        </row>
        <row r="9603">
          <cell r="B9603" t="str">
            <v>14060919990515</v>
          </cell>
          <cell r="C9603" t="str">
            <v>PRONEGOCIOS S. A.</v>
          </cell>
        </row>
        <row r="9604">
          <cell r="B9604" t="str">
            <v>14060919990516</v>
          </cell>
          <cell r="C9604" t="str">
            <v>MICASITA S. A.</v>
          </cell>
        </row>
        <row r="9605">
          <cell r="B9605" t="str">
            <v>14060919990517</v>
          </cell>
          <cell r="C9605" t="str">
            <v>CREDIJET DEL PERU S. A.</v>
          </cell>
        </row>
        <row r="9606">
          <cell r="B9606" t="str">
            <v>14060919990599</v>
          </cell>
          <cell r="C9606" t="str">
            <v>EDPYMES EN LIQUIDACIÓN</v>
          </cell>
        </row>
        <row r="9607">
          <cell r="B9607" t="str">
            <v>14060919990710</v>
          </cell>
          <cell r="C9607" t="str">
            <v>LEASING TOTAL S. A.</v>
          </cell>
        </row>
        <row r="9608">
          <cell r="B9608" t="str">
            <v>14060919990711</v>
          </cell>
          <cell r="C9608" t="str">
            <v>MITSUI - MASA LEASING S. A.</v>
          </cell>
        </row>
        <row r="9609">
          <cell r="B9609" t="str">
            <v>14060919990799</v>
          </cell>
          <cell r="C9609" t="str">
            <v>LEASING EN LIQUIDACIÓN</v>
          </cell>
        </row>
        <row r="9610">
          <cell r="B9610" t="str">
            <v>14060919990801</v>
          </cell>
          <cell r="C9610" t="str">
            <v>FONDO DE GARANTÍA PARA PRSTAMOS A LA P</v>
          </cell>
        </row>
        <row r="9611">
          <cell r="B9611" t="str">
            <v>14060919991301</v>
          </cell>
          <cell r="C9611" t="str">
            <v>LA FIDUCIARIA S. A.</v>
          </cell>
        </row>
        <row r="9612">
          <cell r="B9612" t="str">
            <v>14060919991401</v>
          </cell>
          <cell r="C9612" t="str">
            <v>FONDO MIVIVIENDA S. A.</v>
          </cell>
        </row>
        <row r="9613">
          <cell r="B9613" t="str">
            <v>14060919991501</v>
          </cell>
          <cell r="C9613" t="str">
            <v>AMRICA FACTORING S. A.</v>
          </cell>
        </row>
        <row r="9614">
          <cell r="B9614" t="str">
            <v>14060919991601</v>
          </cell>
          <cell r="C9614" t="str">
            <v>INCASA S. A.</v>
          </cell>
        </row>
        <row r="9615">
          <cell r="B9615" t="str">
            <v>14060919991701</v>
          </cell>
          <cell r="C9615" t="str">
            <v>BANCOS DEL EXTERIOR</v>
          </cell>
        </row>
        <row r="9616">
          <cell r="B9616" t="str">
            <v>14060919991702</v>
          </cell>
          <cell r="C9616" t="str">
            <v>OTRAS EMPRESAS DEL SISTEMA FINANCIERO</v>
          </cell>
        </row>
        <row r="9617">
          <cell r="B9617" t="str">
            <v>14060999130101</v>
          </cell>
          <cell r="C9617" t="str">
            <v>LPC LS LA FIDUCIARIA COB.JUD CESF</v>
          </cell>
        </row>
        <row r="9618">
          <cell r="B9618" t="str">
            <v>14061002010101</v>
          </cell>
          <cell r="C9618" t="str">
            <v>CL JUD TC VISA PJ DISP EFEC CCOR</v>
          </cell>
        </row>
        <row r="9619">
          <cell r="B9619" t="str">
            <v>14061002010102</v>
          </cell>
          <cell r="C9619" t="str">
            <v>CL COB. JUD. TARJ CRED.AMEX PJ DISP EF</v>
          </cell>
        </row>
        <row r="9620">
          <cell r="B9620" t="str">
            <v>14061002010103</v>
          </cell>
          <cell r="C9620" t="str">
            <v>CL COB. JUD. TC MASTERC PJ-DISP EFEC C</v>
          </cell>
        </row>
        <row r="9621">
          <cell r="B9621" t="str">
            <v>14061002020101</v>
          </cell>
          <cell r="C9621" t="str">
            <v>CL JUD TC VISA PJ CONSU. CCOR</v>
          </cell>
        </row>
        <row r="9622">
          <cell r="B9622" t="str">
            <v>14061002020102</v>
          </cell>
          <cell r="C9622" t="str">
            <v>CL COB. JUD. TARJ CRED.AMEX PJ CONSU C</v>
          </cell>
        </row>
        <row r="9623">
          <cell r="B9623" t="str">
            <v>14061002020103</v>
          </cell>
          <cell r="C9623" t="str">
            <v>CL COB. JUD. TC MASTERC PJ-CONSU CCOR</v>
          </cell>
        </row>
        <row r="9624">
          <cell r="B9624" t="str">
            <v>14061002030101</v>
          </cell>
          <cell r="C9624" t="str">
            <v>JCC COB. JUD. TC MASTERC PJ-CONSU CCOR</v>
          </cell>
        </row>
        <row r="9625">
          <cell r="B9625" t="str">
            <v>14061002030102</v>
          </cell>
          <cell r="C9625" t="str">
            <v>JCC JUD TC VISA PJ CONSU. CCOR</v>
          </cell>
        </row>
        <row r="9626">
          <cell r="B9626" t="str">
            <v>14061002030103</v>
          </cell>
          <cell r="C9626" t="str">
            <v>JCC COB. JUD. TARJ CRED.AMEX PJ CONSU</v>
          </cell>
        </row>
        <row r="9627">
          <cell r="B9627" t="str">
            <v>14061002030104</v>
          </cell>
          <cell r="C9627" t="str">
            <v>JCC COB. JUD. TC MASTERC PJ-DISP EFEC</v>
          </cell>
        </row>
        <row r="9628">
          <cell r="B9628" t="str">
            <v>14061002030105</v>
          </cell>
          <cell r="C9628" t="str">
            <v>JCC JUD TC VISA PJ DISP EFEC CCOR</v>
          </cell>
        </row>
        <row r="9629">
          <cell r="B9629" t="str">
            <v>14061002030106</v>
          </cell>
          <cell r="C9629" t="str">
            <v>JCC COB. JUD. TARJ CRED.AMEX PJ DISP E</v>
          </cell>
        </row>
        <row r="9630">
          <cell r="B9630" t="str">
            <v>14061004000101</v>
          </cell>
          <cell r="C9630" t="str">
            <v>CL COB. JUD. SOBREG CCTE. PJ CCOR</v>
          </cell>
        </row>
        <row r="9631">
          <cell r="B9631" t="str">
            <v>14061004000201</v>
          </cell>
          <cell r="C9631" t="str">
            <v>JCC COB. JUD. SOBREG CCTE. PJ CCOR</v>
          </cell>
        </row>
        <row r="9632">
          <cell r="B9632" t="str">
            <v>14061005010101</v>
          </cell>
          <cell r="C9632" t="str">
            <v>CL COB.JUD. DSCTO. PAG CCOR</v>
          </cell>
        </row>
        <row r="9633">
          <cell r="B9633" t="str">
            <v>14061005020101</v>
          </cell>
          <cell r="C9633" t="str">
            <v>CL COB. JUD. DSCTO. LETRAS CCOR-CL</v>
          </cell>
        </row>
        <row r="9634">
          <cell r="B9634" t="str">
            <v>14061005030101</v>
          </cell>
          <cell r="C9634" t="str">
            <v>JCC COB.JUD. DSCTO. PAG CCOR</v>
          </cell>
        </row>
        <row r="9635">
          <cell r="B9635" t="str">
            <v>14061005030102</v>
          </cell>
          <cell r="C9635" t="str">
            <v>JCC COB. JUD. DSCTO. LETRAS CCOR-JCC</v>
          </cell>
        </row>
        <row r="9636">
          <cell r="B9636" t="str">
            <v>14061006010101</v>
          </cell>
          <cell r="C9636" t="str">
            <v>CL COB. JUD. RP CAP. DE TRAB CCOR</v>
          </cell>
        </row>
        <row r="9637">
          <cell r="B9637" t="str">
            <v>14061006010102</v>
          </cell>
          <cell r="C9637" t="str">
            <v>CL COB.JUDIC PAG TV COFIDE REVOL CCOR</v>
          </cell>
        </row>
        <row r="9638">
          <cell r="B9638" t="str">
            <v>14061006010201</v>
          </cell>
          <cell r="C9638" t="str">
            <v>JCC COB. JUD. RP CAP. DE TRAB CCOR</v>
          </cell>
        </row>
        <row r="9639">
          <cell r="B9639" t="str">
            <v>14061006010202</v>
          </cell>
          <cell r="C9639" t="str">
            <v>JCC COB.JUDIC PAG TV COFIDE REVOL CCOR</v>
          </cell>
        </row>
        <row r="9640">
          <cell r="B9640" t="str">
            <v>14061006020101</v>
          </cell>
          <cell r="C9640" t="str">
            <v>CL COB JUD P TV MED PLZ C/FIJA CCOR</v>
          </cell>
        </row>
        <row r="9641">
          <cell r="B9641" t="str">
            <v>14061006020201</v>
          </cell>
          <cell r="C9641" t="str">
            <v>JCC COB JUD P TV MED PLZ C/FIJA CCOR</v>
          </cell>
        </row>
        <row r="9642">
          <cell r="B9642" t="str">
            <v>14061006020202</v>
          </cell>
          <cell r="C9642" t="str">
            <v>JCC COB JUD REACTIVA PERU NO REVOLV CC</v>
          </cell>
        </row>
        <row r="9643">
          <cell r="B9643" t="str">
            <v>14061006020203</v>
          </cell>
          <cell r="C9643" t="str">
            <v>JCC COB JUD REACTIVA PERU NO REVOLV CC</v>
          </cell>
        </row>
        <row r="9644">
          <cell r="B9644" t="str">
            <v>14061006020204</v>
          </cell>
          <cell r="C9644" t="str">
            <v>JCC COB JUD FONDO CRECER CCOR</v>
          </cell>
        </row>
        <row r="9645">
          <cell r="B9645" t="str">
            <v>14061006020205</v>
          </cell>
          <cell r="C9645" t="str">
            <v>JCC COB JUD REACTIVA PRE-HONRAMIENTO C</v>
          </cell>
        </row>
        <row r="9646">
          <cell r="B9646" t="str">
            <v>14061006020206</v>
          </cell>
          <cell r="C9646" t="str">
            <v>JCC COB. JUD. RP CAP. DE TRAB NR CCOR</v>
          </cell>
        </row>
        <row r="9647">
          <cell r="B9647" t="str">
            <v>14061006020207</v>
          </cell>
          <cell r="C9647" t="str">
            <v>JCC COB JU REACTIVA PRE-HONRAMIENTO RE</v>
          </cell>
        </row>
        <row r="9648">
          <cell r="B9648" t="str">
            <v>14061006020208</v>
          </cell>
          <cell r="C9648" t="str">
            <v>JCC COB JU REACTIVA PRE-HONRAMIENTO RE</v>
          </cell>
        </row>
        <row r="9649">
          <cell r="B9649" t="str">
            <v>14061006020209</v>
          </cell>
          <cell r="C9649" t="str">
            <v>JCC COB JU REACTIVA PRE-HONRAMIENTO RE</v>
          </cell>
        </row>
        <row r="9650">
          <cell r="B9650" t="str">
            <v>14061006020210</v>
          </cell>
          <cell r="C9650" t="str">
            <v>JCC COB JUD CRECER PRE-HONRAMIENTO CCO</v>
          </cell>
        </row>
        <row r="9651">
          <cell r="B9651" t="str">
            <v>14061006020211</v>
          </cell>
          <cell r="C9651" t="str">
            <v>JCC COB JU REACTIVA PRE-HONRAMIENTO RE</v>
          </cell>
        </row>
        <row r="9652">
          <cell r="B9652" t="str">
            <v>14061006020212</v>
          </cell>
          <cell r="C9652" t="str">
            <v>JCC COB JU REACTIVA PRE-HONRAMIENTO RE</v>
          </cell>
        </row>
        <row r="9653">
          <cell r="B9653" t="str">
            <v>14061006020213</v>
          </cell>
          <cell r="C9653" t="str">
            <v>JCC COB JU REACTIVA PRE-HONRAMIENTO RE</v>
          </cell>
        </row>
        <row r="9654">
          <cell r="B9654" t="str">
            <v>14061006020214</v>
          </cell>
          <cell r="C9654" t="str">
            <v>JCC COB JUD CRECER PRE-HONRAMIENTO CCO</v>
          </cell>
        </row>
        <row r="9655">
          <cell r="B9655" t="str">
            <v>14061006020215</v>
          </cell>
          <cell r="C9655" t="str">
            <v>JCC BC COB JUD CAP IMPULSO MYPERU PRE-</v>
          </cell>
        </row>
        <row r="9656">
          <cell r="B9656" t="str">
            <v>14061006020216</v>
          </cell>
          <cell r="C9656" t="str">
            <v>JCC BC COB JUD IMPLUSO MYPERU HONRADO</v>
          </cell>
        </row>
        <row r="9657">
          <cell r="B9657" t="str">
            <v>14061006090101</v>
          </cell>
          <cell r="C9657" t="str">
            <v>CL COB. JUD. RP CAP. DE TRAB NR CCOR</v>
          </cell>
        </row>
        <row r="9658">
          <cell r="B9658" t="str">
            <v>14061006090102</v>
          </cell>
          <cell r="C9658" t="str">
            <v>CL COB.JUDIC PAG TV COFIDE NO REVOL CC</v>
          </cell>
        </row>
        <row r="9659">
          <cell r="B9659" t="str">
            <v>14061006090103</v>
          </cell>
          <cell r="C9659" t="str">
            <v>CL COB. JUD. CARTA FIANZA CCOR</v>
          </cell>
        </row>
        <row r="9660">
          <cell r="B9660" t="str">
            <v>14061006090201</v>
          </cell>
          <cell r="C9660" t="str">
            <v>JCC COB. JUD. RP CAP. DE TRAB NR CCOR</v>
          </cell>
        </row>
        <row r="9661">
          <cell r="B9661" t="str">
            <v>14061006090202</v>
          </cell>
          <cell r="C9661" t="str">
            <v>JCC COB.JUDIC PAG TV COFIDE NO REVOL C</v>
          </cell>
        </row>
        <row r="9662">
          <cell r="B9662" t="str">
            <v>14061010000101</v>
          </cell>
          <cell r="C9662" t="str">
            <v>CL COB. JUD. FACTORING LETRAS CCOR</v>
          </cell>
        </row>
        <row r="9663">
          <cell r="B9663" t="str">
            <v>14061010000102</v>
          </cell>
          <cell r="C9663" t="str">
            <v>CL COB. JUD. FACTORING FACT. CCOR</v>
          </cell>
        </row>
        <row r="9664">
          <cell r="B9664" t="str">
            <v>14061010000201</v>
          </cell>
          <cell r="C9664" t="str">
            <v>JCC COB. JUD. FACTORING LETRAS CCOR</v>
          </cell>
        </row>
        <row r="9665">
          <cell r="B9665" t="str">
            <v>14061010000202</v>
          </cell>
          <cell r="C9665" t="str">
            <v>JCC COB. JUD. FACTORING FACT. CCOR</v>
          </cell>
        </row>
        <row r="9666">
          <cell r="B9666" t="str">
            <v>14061011000101</v>
          </cell>
          <cell r="C9666" t="str">
            <v>LPC LEASING BIEN COB.JUD CCOR</v>
          </cell>
        </row>
        <row r="9667">
          <cell r="B9667" t="str">
            <v>14061011000102</v>
          </cell>
          <cell r="C9667" t="str">
            <v>LPC LEASING RESUELTO COBJUD CCOR</v>
          </cell>
        </row>
        <row r="9668">
          <cell r="B9668" t="str">
            <v>14061011000201</v>
          </cell>
          <cell r="C9668" t="str">
            <v>CL COB. JUD. ARREND. FINANC PJ CCOR</v>
          </cell>
        </row>
        <row r="9669">
          <cell r="B9669" t="str">
            <v>14061011000301</v>
          </cell>
          <cell r="C9669" t="str">
            <v>JCC COB. JUD. ARREND. FINANC PJ CCOR</v>
          </cell>
        </row>
        <row r="9670">
          <cell r="B9670" t="str">
            <v>14061019240101</v>
          </cell>
          <cell r="C9670" t="str">
            <v>CL COB.JUD PAG RFA SUBORDI CCOR</v>
          </cell>
        </row>
        <row r="9671">
          <cell r="B9671" t="str">
            <v>14061019240102</v>
          </cell>
          <cell r="C9671" t="str">
            <v>CL COB.JUD PAG RFA FINANC CCOR</v>
          </cell>
        </row>
        <row r="9672">
          <cell r="B9672" t="str">
            <v>14061019240201</v>
          </cell>
          <cell r="C9672" t="str">
            <v>JCC COB.JUD PAG RFA FINANC CCOR</v>
          </cell>
        </row>
        <row r="9673">
          <cell r="B9673" t="str">
            <v>14061019240202</v>
          </cell>
          <cell r="C9673" t="str">
            <v>JCC COB.JUD PAG RFA SUBORDI CCOR</v>
          </cell>
        </row>
        <row r="9674">
          <cell r="B9674" t="str">
            <v>14061021000101</v>
          </cell>
          <cell r="C9674" t="str">
            <v>JCC COB. JUD. CARTA FIANZA CCOR</v>
          </cell>
        </row>
        <row r="9675">
          <cell r="B9675" t="str">
            <v>14061026000101</v>
          </cell>
          <cell r="C9675" t="str">
            <v>CL  PREST COBR JUDIC EXPORT CCOR</v>
          </cell>
        </row>
        <row r="9676">
          <cell r="B9676" t="str">
            <v>14061026000102</v>
          </cell>
          <cell r="C9676" t="str">
            <v>CL COB.JUD.PAG.IMPORTAC CCOR</v>
          </cell>
        </row>
        <row r="9677">
          <cell r="B9677" t="str">
            <v>14061026000103</v>
          </cell>
          <cell r="C9677" t="str">
            <v>COB.JUD CARTAS DE CRED. CCOR</v>
          </cell>
        </row>
        <row r="9678">
          <cell r="B9678" t="str">
            <v>14061026000104</v>
          </cell>
          <cell r="C9678" t="str">
            <v>CL COB. JUD. CARTA FIANZA CCOR</v>
          </cell>
        </row>
        <row r="9679">
          <cell r="B9679" t="str">
            <v>14061026000201</v>
          </cell>
          <cell r="C9679" t="str">
            <v>JCC  PREST COBR JUDIC EXPORT CCOR</v>
          </cell>
        </row>
        <row r="9680">
          <cell r="B9680" t="str">
            <v>14061026000202</v>
          </cell>
          <cell r="C9680" t="str">
            <v>JCC COB.JUD.PAG.IMPORTAC CCOR</v>
          </cell>
        </row>
        <row r="9681">
          <cell r="B9681" t="str">
            <v>14061026000203</v>
          </cell>
          <cell r="C9681" t="str">
            <v>COB.JUD CARTAS DE CRED. CCOR</v>
          </cell>
        </row>
        <row r="9682">
          <cell r="B9682" t="str">
            <v>14061026000204</v>
          </cell>
          <cell r="C9682" t="str">
            <v>JCC COB. JUD. CARTA FIANZA CCOR</v>
          </cell>
        </row>
        <row r="9683">
          <cell r="B9683" t="str">
            <v>14061102010101</v>
          </cell>
          <cell r="C9683" t="str">
            <v>CL JUD TC VISA PJ DISP EFEC CGEM</v>
          </cell>
        </row>
        <row r="9684">
          <cell r="B9684" t="str">
            <v>14061102010102</v>
          </cell>
          <cell r="C9684" t="str">
            <v>CL COB. JUD. TARJ CRED.AMEX PJ DISP EF</v>
          </cell>
        </row>
        <row r="9685">
          <cell r="B9685" t="str">
            <v>14061102010103</v>
          </cell>
          <cell r="C9685" t="str">
            <v>CL COB. JUD. TC MASTERC PJ-DISP EFEC C</v>
          </cell>
        </row>
        <row r="9686">
          <cell r="B9686" t="str">
            <v>14061102020101</v>
          </cell>
          <cell r="C9686" t="str">
            <v>CL JUD TC VISA PJ CONSU. CGEM</v>
          </cell>
        </row>
        <row r="9687">
          <cell r="B9687" t="str">
            <v>14061102020102</v>
          </cell>
          <cell r="C9687" t="str">
            <v>CL COB. JUD. TARJ CRED.AMEX PJ CONSU C</v>
          </cell>
        </row>
        <row r="9688">
          <cell r="B9688" t="str">
            <v>14061102020103</v>
          </cell>
          <cell r="C9688" t="str">
            <v>CL COB. JUD. TC MASTERC PJ-CONSU CGEM</v>
          </cell>
        </row>
        <row r="9689">
          <cell r="B9689" t="str">
            <v>14061102030101</v>
          </cell>
          <cell r="C9689" t="str">
            <v>JCC COB. JUD. TC MASTERC PJ-CONSU CGEM</v>
          </cell>
        </row>
        <row r="9690">
          <cell r="B9690" t="str">
            <v>14061102030102</v>
          </cell>
          <cell r="C9690" t="str">
            <v>JCC JUD TC VISA PJ CONSU. CGEM</v>
          </cell>
        </row>
        <row r="9691">
          <cell r="B9691" t="str">
            <v>14061102030103</v>
          </cell>
          <cell r="C9691" t="str">
            <v>JCC COB. JUD. TARJ CRED.AMEX PJ CONSU</v>
          </cell>
        </row>
        <row r="9692">
          <cell r="B9692" t="str">
            <v>14061102030104</v>
          </cell>
          <cell r="C9692" t="str">
            <v>JCC COB. JUD. TC MASTERC PJ-DISP EFEC</v>
          </cell>
        </row>
        <row r="9693">
          <cell r="B9693" t="str">
            <v>14061102030105</v>
          </cell>
          <cell r="C9693" t="str">
            <v>JCC JUD TC VISA PJ DISP EFEC CGEM</v>
          </cell>
        </row>
        <row r="9694">
          <cell r="B9694" t="str">
            <v>14061102030106</v>
          </cell>
          <cell r="C9694" t="str">
            <v>JCC COB. JUD. TARJ CRED.AMEX PJ DISP E</v>
          </cell>
        </row>
        <row r="9695">
          <cell r="B9695" t="str">
            <v>14061104000101</v>
          </cell>
          <cell r="C9695" t="str">
            <v>CL COB. JUD. SOBREG CCTE. PJ CGEM</v>
          </cell>
        </row>
        <row r="9696">
          <cell r="B9696" t="str">
            <v>14061104000201</v>
          </cell>
          <cell r="C9696" t="str">
            <v>JCC COB. JUD. SOBREG CCTE. PJ CGEM</v>
          </cell>
        </row>
        <row r="9697">
          <cell r="B9697" t="str">
            <v>14061105010101</v>
          </cell>
          <cell r="C9697" t="str">
            <v>CL COB.JUD. DESCTO. DE PAGARE CGEM</v>
          </cell>
        </row>
        <row r="9698">
          <cell r="B9698" t="str">
            <v>14061105020101</v>
          </cell>
          <cell r="C9698" t="str">
            <v>CL COB. JUD. DSCTO. LETRAS CGEM-CL</v>
          </cell>
        </row>
        <row r="9699">
          <cell r="B9699" t="str">
            <v>14061105030101</v>
          </cell>
          <cell r="C9699" t="str">
            <v>JCC COB.JUD. DESCTO. DE PAGARE CGEM</v>
          </cell>
        </row>
        <row r="9700">
          <cell r="B9700" t="str">
            <v>14061105030102</v>
          </cell>
          <cell r="C9700" t="str">
            <v>JCC COB. JUD. DSCTO. LETRAS CGEM-JCC</v>
          </cell>
        </row>
        <row r="9701">
          <cell r="B9701" t="str">
            <v>14061106010101</v>
          </cell>
          <cell r="C9701" t="str">
            <v>CL COB. JUD. RP CAP. DE TRAB CGEM</v>
          </cell>
        </row>
        <row r="9702">
          <cell r="B9702" t="str">
            <v>14061106010102</v>
          </cell>
          <cell r="C9702" t="str">
            <v>CL COB.JUDIC PAG TV COFIDE REVOL CGEM</v>
          </cell>
        </row>
        <row r="9703">
          <cell r="B9703" t="str">
            <v>14061106010201</v>
          </cell>
          <cell r="C9703" t="str">
            <v>JCC COB. JUD. RP CAP. DE TRAB CGEM</v>
          </cell>
        </row>
        <row r="9704">
          <cell r="B9704" t="str">
            <v>14061106010202</v>
          </cell>
          <cell r="C9704" t="str">
            <v>JCC COB.JUDIC PAG TV COFIDE REVOL CGEM</v>
          </cell>
        </row>
        <row r="9705">
          <cell r="B9705" t="str">
            <v>14061106020101</v>
          </cell>
          <cell r="C9705" t="str">
            <v>CL COB JUD P TV MED PLZ C/FIJA CGEM</v>
          </cell>
        </row>
        <row r="9706">
          <cell r="B9706" t="str">
            <v>14061106020201</v>
          </cell>
          <cell r="C9706" t="str">
            <v>JCC COB JUD P TV MED PLZ C/FIJA CGEM</v>
          </cell>
        </row>
        <row r="9707">
          <cell r="B9707" t="str">
            <v>14061106020202</v>
          </cell>
          <cell r="C9707" t="str">
            <v>JCC MYP JUD CAP TRAB COM NR CMED</v>
          </cell>
        </row>
        <row r="9708">
          <cell r="B9708" t="str">
            <v>14061106020203</v>
          </cell>
          <cell r="C9708" t="str">
            <v>JCC COB JUD RP CAP DE TRAB NR CGEM</v>
          </cell>
        </row>
        <row r="9709">
          <cell r="B9709" t="str">
            <v>14061106020204</v>
          </cell>
          <cell r="C9709" t="str">
            <v>JCC COB JUD RP CAP DE TRAB NR CGEM</v>
          </cell>
        </row>
        <row r="9710">
          <cell r="B9710" t="str">
            <v>14061106020205</v>
          </cell>
          <cell r="C9710" t="str">
            <v>JCC COB JUD REACTIVA PERU NO REVOLV CG</v>
          </cell>
        </row>
        <row r="9711">
          <cell r="B9711" t="str">
            <v>14061106020206</v>
          </cell>
          <cell r="C9711" t="str">
            <v>JCC COB JUD REACTIVA PERU NO REVOLV CG</v>
          </cell>
        </row>
        <row r="9712">
          <cell r="B9712" t="str">
            <v>14061106020207</v>
          </cell>
          <cell r="C9712" t="str">
            <v>JCC COB JUD FONDO CRECER CGEM</v>
          </cell>
        </row>
        <row r="9713">
          <cell r="B9713" t="str">
            <v>14061106020208</v>
          </cell>
          <cell r="C9713" t="str">
            <v>JCC COB JUD FONDO CRECER CGEM</v>
          </cell>
        </row>
        <row r="9714">
          <cell r="B9714" t="str">
            <v>14061106020209</v>
          </cell>
          <cell r="C9714" t="str">
            <v>JCC COB JUD REACTIVA PRE-HONRAMIENTO C</v>
          </cell>
        </row>
        <row r="9715">
          <cell r="B9715" t="str">
            <v>14061106020210</v>
          </cell>
          <cell r="C9715" t="str">
            <v>JCC COB JUD REACTIVA PRE-HONRAMIENTO C</v>
          </cell>
        </row>
        <row r="9716">
          <cell r="B9716" t="str">
            <v>14061106020211</v>
          </cell>
          <cell r="C9716" t="str">
            <v>JCC COB JU REACTIVA PRE-HONRAMIENTO RE</v>
          </cell>
        </row>
        <row r="9717">
          <cell r="B9717" t="str">
            <v>14061106020212</v>
          </cell>
          <cell r="C9717" t="str">
            <v>JCC COB JU REACTIVA PRE-HONRAMIENTO RE</v>
          </cell>
        </row>
        <row r="9718">
          <cell r="B9718" t="str">
            <v>14061106020213</v>
          </cell>
          <cell r="C9718" t="str">
            <v>JCC COB JU REACTIVA PRE-HONRAMIENTO RE</v>
          </cell>
        </row>
        <row r="9719">
          <cell r="B9719" t="str">
            <v>14061106020214</v>
          </cell>
          <cell r="C9719" t="str">
            <v>JCC COB JUD CRECER PRE-HONRAMIENTO CGE</v>
          </cell>
        </row>
        <row r="9720">
          <cell r="B9720" t="str">
            <v>14061106020215</v>
          </cell>
          <cell r="C9720" t="str">
            <v>JCC COB JU REACTIVA PRE-HONRAMIENTO RE</v>
          </cell>
        </row>
        <row r="9721">
          <cell r="B9721" t="str">
            <v>14061106020216</v>
          </cell>
          <cell r="C9721" t="str">
            <v>JCC COB JU REACTIVA PRE-HONRAMIENTO RE</v>
          </cell>
        </row>
        <row r="9722">
          <cell r="B9722" t="str">
            <v>14061106020217</v>
          </cell>
          <cell r="C9722" t="str">
            <v>JCC COB JU REACTIVA PRE-HONRAMIENTO RE</v>
          </cell>
        </row>
        <row r="9723">
          <cell r="B9723" t="str">
            <v>14061106020218</v>
          </cell>
          <cell r="C9723" t="str">
            <v>JCC COB JUD CRECER PRE-HONRAMIENTO CGE</v>
          </cell>
        </row>
        <row r="9724">
          <cell r="B9724" t="str">
            <v>14061106020219</v>
          </cell>
          <cell r="C9724" t="str">
            <v>JCC MP COB JUD CAP IMPULSO MYPERU IBK</v>
          </cell>
        </row>
        <row r="9725">
          <cell r="B9725" t="str">
            <v>14061106020220</v>
          </cell>
          <cell r="C9725" t="str">
            <v>JCC BC COB JUD CAP IMPULSO MYPERU PRE-</v>
          </cell>
        </row>
        <row r="9726">
          <cell r="B9726" t="str">
            <v>14061106020221</v>
          </cell>
          <cell r="C9726" t="str">
            <v>JCC MP COB JUD IMPLUSO MYPERU HONRADO</v>
          </cell>
        </row>
        <row r="9727">
          <cell r="B9727" t="str">
            <v>14061106020222</v>
          </cell>
          <cell r="C9727" t="str">
            <v>JCC CCD COBJUD CAPITAL DE TRABAJO CGEM</v>
          </cell>
        </row>
        <row r="9728">
          <cell r="B9728" t="str">
            <v>14061106090101</v>
          </cell>
          <cell r="C9728" t="str">
            <v>CL COB. JUD. RP CAP. DE TRAB NR CGEM</v>
          </cell>
        </row>
        <row r="9729">
          <cell r="B9729" t="str">
            <v>14061106090102</v>
          </cell>
          <cell r="C9729" t="str">
            <v>CL COB.JUDIC PAG TV COFIDE NO REVOL CG</v>
          </cell>
        </row>
        <row r="9730">
          <cell r="B9730" t="str">
            <v>14061106090103</v>
          </cell>
          <cell r="C9730" t="str">
            <v>CL COB. JUD. CARTA FIANZA CGEM</v>
          </cell>
        </row>
        <row r="9731">
          <cell r="B9731" t="str">
            <v>14061106090201</v>
          </cell>
          <cell r="C9731" t="str">
            <v>JCC COB. JUD. RP CAP. DE TRAB NR CGEM</v>
          </cell>
        </row>
        <row r="9732">
          <cell r="B9732" t="str">
            <v>14061106090202</v>
          </cell>
          <cell r="C9732" t="str">
            <v>JCC COB.JUDIC PAG TV COFIDE NO REVOL C</v>
          </cell>
        </row>
        <row r="9733">
          <cell r="B9733" t="str">
            <v>14061110000101</v>
          </cell>
          <cell r="C9733" t="str">
            <v>CL COB. JUD. FACTORING LETRAS CGEM</v>
          </cell>
        </row>
        <row r="9734">
          <cell r="B9734" t="str">
            <v>14061110000102</v>
          </cell>
          <cell r="C9734" t="str">
            <v>CL COB. JUD. FACTORING FACT. CGEM</v>
          </cell>
        </row>
        <row r="9735">
          <cell r="B9735" t="str">
            <v>14061110000201</v>
          </cell>
          <cell r="C9735" t="str">
            <v>JCC COB. JUD. FACTORING LETRAS CGEM</v>
          </cell>
        </row>
        <row r="9736">
          <cell r="B9736" t="str">
            <v>14061110000202</v>
          </cell>
          <cell r="C9736" t="str">
            <v>JCC COB. JUD. FACTORING FACT. CGEM</v>
          </cell>
        </row>
        <row r="9737">
          <cell r="B9737" t="str">
            <v>14061111000101</v>
          </cell>
          <cell r="C9737" t="str">
            <v>LPC LEASING BIEN COB.JUD CGEM</v>
          </cell>
        </row>
        <row r="9738">
          <cell r="B9738" t="str">
            <v>14061111000102</v>
          </cell>
          <cell r="C9738" t="str">
            <v>LPC LEASING RESUELTO COBJUD CGEM</v>
          </cell>
        </row>
        <row r="9739">
          <cell r="B9739" t="str">
            <v>14061111000201</v>
          </cell>
          <cell r="C9739" t="str">
            <v>CL COB. JUD. ARREND. FINANC PJ CGEM</v>
          </cell>
        </row>
        <row r="9740">
          <cell r="B9740" t="str">
            <v>14061111000301</v>
          </cell>
          <cell r="C9740" t="str">
            <v>JCC COB. JUD. ARREND. FINANC PJ CGEM</v>
          </cell>
        </row>
        <row r="9741">
          <cell r="B9741" t="str">
            <v>14061119240101</v>
          </cell>
          <cell r="C9741" t="str">
            <v>CL COB.JUD PAG RFA SUBORDI CGEM</v>
          </cell>
        </row>
        <row r="9742">
          <cell r="B9742" t="str">
            <v>14061119240102</v>
          </cell>
          <cell r="C9742" t="str">
            <v>CL COB.JUD PAG RFA FINANC CGEM</v>
          </cell>
        </row>
        <row r="9743">
          <cell r="B9743" t="str">
            <v>14061119240201</v>
          </cell>
          <cell r="C9743" t="str">
            <v>JCC COB.JUD PAG RFA FINANC CGEM</v>
          </cell>
        </row>
        <row r="9744">
          <cell r="B9744" t="str">
            <v>14061119240202</v>
          </cell>
          <cell r="C9744" t="str">
            <v>JCC COB.JUD PAG RFA SUBORDI CGEM</v>
          </cell>
        </row>
        <row r="9745">
          <cell r="B9745" t="str">
            <v>14061121000101</v>
          </cell>
          <cell r="C9745" t="str">
            <v>JCC COB. JUD. CARTA FIANZA CGEM</v>
          </cell>
        </row>
        <row r="9746">
          <cell r="B9746" t="str">
            <v>14061126000101</v>
          </cell>
          <cell r="C9746" t="str">
            <v>CL  PREST COBR JUDIC EXPORT CGEM</v>
          </cell>
        </row>
        <row r="9747">
          <cell r="B9747" t="str">
            <v>14061126000102</v>
          </cell>
          <cell r="C9747" t="str">
            <v>CL COB.JUD CARTAS DE CRED. CGEM</v>
          </cell>
        </row>
        <row r="9748">
          <cell r="B9748" t="str">
            <v>14061126000103</v>
          </cell>
          <cell r="C9748" t="str">
            <v>CL COB. JUD. CARTA FIANZA CGEM</v>
          </cell>
        </row>
        <row r="9749">
          <cell r="B9749" t="str">
            <v>14061126000201</v>
          </cell>
          <cell r="C9749" t="str">
            <v>JCC  PREST COBR JUDIC EXPORT CGEM</v>
          </cell>
        </row>
        <row r="9750">
          <cell r="B9750" t="str">
            <v>14061126000301</v>
          </cell>
          <cell r="C9750" t="str">
            <v>JCC COB.JUD CARTAS DE CRED. CGEM</v>
          </cell>
        </row>
        <row r="9751">
          <cell r="B9751" t="str">
            <v>14061126000302</v>
          </cell>
          <cell r="C9751" t="str">
            <v>JCC COB. JUD. CARTA FIANZA CGEM</v>
          </cell>
        </row>
        <row r="9752">
          <cell r="B9752" t="str">
            <v>14061126000303</v>
          </cell>
          <cell r="C9752" t="str">
            <v>JCCJUDIC PAG.IMPORT VENC CGEM</v>
          </cell>
        </row>
        <row r="9753">
          <cell r="B9753" t="str">
            <v>14061202000101</v>
          </cell>
          <cell r="C9753" t="str">
            <v>JCC JUD MASTER C PN DISP EF CMED</v>
          </cell>
        </row>
        <row r="9754">
          <cell r="B9754" t="str">
            <v>14061202000102</v>
          </cell>
          <cell r="C9754" t="str">
            <v>JCC JUD VISA PN  DIS EFE CMED</v>
          </cell>
        </row>
        <row r="9755">
          <cell r="B9755" t="str">
            <v>14061202000103</v>
          </cell>
          <cell r="C9755" t="str">
            <v>JCC JUD AMEX PN DISP EFEC CMED</v>
          </cell>
        </row>
        <row r="9756">
          <cell r="B9756" t="str">
            <v>14061202000104</v>
          </cell>
          <cell r="C9756" t="str">
            <v>JCC JUD AMEX PN CONSUMO CMED</v>
          </cell>
        </row>
        <row r="9757">
          <cell r="B9757" t="str">
            <v>14061202010101</v>
          </cell>
          <cell r="C9757" t="str">
            <v>CL JUD TC VISA PJ DISP EFEC CMED</v>
          </cell>
        </row>
        <row r="9758">
          <cell r="B9758" t="str">
            <v>14061202010102</v>
          </cell>
          <cell r="C9758" t="str">
            <v>CL COB. JUD. TARJ CRED.AMEX PJ DISP EF</v>
          </cell>
        </row>
        <row r="9759">
          <cell r="B9759" t="str">
            <v>14061202010103</v>
          </cell>
          <cell r="C9759" t="str">
            <v>CL COB. JUD. TC MASTERC PJ-DISP EFEC C</v>
          </cell>
        </row>
        <row r="9760">
          <cell r="B9760" t="str">
            <v>14061202010104</v>
          </cell>
          <cell r="C9760" t="str">
            <v>CL JUD VISA PN  DIS EFE CMED</v>
          </cell>
        </row>
        <row r="9761">
          <cell r="B9761" t="str">
            <v>14061202010105</v>
          </cell>
          <cell r="C9761" t="str">
            <v>CL JUD AMEX PN DISP EFEC CMED</v>
          </cell>
        </row>
        <row r="9762">
          <cell r="B9762" t="str">
            <v>14061202010106</v>
          </cell>
          <cell r="C9762" t="str">
            <v>CL JUD MASTER C PN DISP EF CMED</v>
          </cell>
        </row>
        <row r="9763">
          <cell r="B9763" t="str">
            <v>14061202010107</v>
          </cell>
          <cell r="C9763" t="str">
            <v>CL JUD MASTER C PN DISP EF CMED</v>
          </cell>
        </row>
        <row r="9764">
          <cell r="B9764" t="str">
            <v>14061202020101</v>
          </cell>
          <cell r="C9764" t="str">
            <v>CL JUD TC VISA PJ CONSU. CMED</v>
          </cell>
        </row>
        <row r="9765">
          <cell r="B9765" t="str">
            <v>14061202020102</v>
          </cell>
          <cell r="C9765" t="str">
            <v>CL COB. JUD. TARJ CRED.AMEX PJ CONSU C</v>
          </cell>
        </row>
        <row r="9766">
          <cell r="B9766" t="str">
            <v>14061202020103</v>
          </cell>
          <cell r="C9766" t="str">
            <v>CL COB. JUD. TC MASTERC PJ-CONSU CMED</v>
          </cell>
        </row>
        <row r="9767">
          <cell r="B9767" t="str">
            <v>14061202020104</v>
          </cell>
          <cell r="C9767" t="str">
            <v>CL JUD VISA PN  CONSUMO CMED</v>
          </cell>
        </row>
        <row r="9768">
          <cell r="B9768" t="str">
            <v>14061202020105</v>
          </cell>
          <cell r="C9768" t="str">
            <v>CL JUD AMEX PN CONSUMO CMED</v>
          </cell>
        </row>
        <row r="9769">
          <cell r="B9769" t="str">
            <v>14061202030101</v>
          </cell>
          <cell r="C9769" t="str">
            <v>JCC COB. JUD. TC MASTERC PJ-CONSU CMED</v>
          </cell>
        </row>
        <row r="9770">
          <cell r="B9770" t="str">
            <v>14061202030102</v>
          </cell>
          <cell r="C9770" t="str">
            <v>JCC JUD TC VISA PJ CONSU. CMED</v>
          </cell>
        </row>
        <row r="9771">
          <cell r="B9771" t="str">
            <v>14061202030103</v>
          </cell>
          <cell r="C9771" t="str">
            <v>JCC COB. JUD. TARJ CRED.AMEX PJ CONSU</v>
          </cell>
        </row>
        <row r="9772">
          <cell r="B9772" t="str">
            <v>14061202030104</v>
          </cell>
          <cell r="C9772" t="str">
            <v>JCC COB. JUD. TC MASTERC PJ-DISP EFEC</v>
          </cell>
        </row>
        <row r="9773">
          <cell r="B9773" t="str">
            <v>14061202030105</v>
          </cell>
          <cell r="C9773" t="str">
            <v>JCC JUD TC VISA PJ DISP EFEC CMED</v>
          </cell>
        </row>
        <row r="9774">
          <cell r="B9774" t="str">
            <v>14061202030106</v>
          </cell>
          <cell r="C9774" t="str">
            <v>JCC COB. JUD. TARJ CRED.AMEX PJ DISP E</v>
          </cell>
        </row>
        <row r="9775">
          <cell r="B9775" t="str">
            <v>14061202030107</v>
          </cell>
          <cell r="C9775" t="str">
            <v>JCC   JUD VISA PN  CONSUMO CMED</v>
          </cell>
        </row>
        <row r="9776">
          <cell r="B9776" t="str">
            <v>14061204000101</v>
          </cell>
          <cell r="C9776" t="str">
            <v>CL COB. JUD. SOBREG CCTE. PJ CMED</v>
          </cell>
        </row>
        <row r="9777">
          <cell r="B9777" t="str">
            <v>14061204000201</v>
          </cell>
          <cell r="C9777" t="str">
            <v>JCC COB. JUD. SOBREG CCTE. PJ CMED</v>
          </cell>
        </row>
        <row r="9778">
          <cell r="B9778" t="str">
            <v>14061205010101</v>
          </cell>
          <cell r="C9778" t="str">
            <v>CL COB.JUD. DESCTO. DE PAGARE CMED</v>
          </cell>
        </row>
        <row r="9779">
          <cell r="B9779" t="str">
            <v>14061205020101</v>
          </cell>
          <cell r="C9779" t="str">
            <v>CL COB. JUD. DSCTO. LETRAS CMED-CL</v>
          </cell>
        </row>
        <row r="9780">
          <cell r="B9780" t="str">
            <v>14061205030101</v>
          </cell>
          <cell r="C9780" t="str">
            <v>JCC COB.JUD. DESCTO. DE PAGARE CMED</v>
          </cell>
        </row>
        <row r="9781">
          <cell r="B9781" t="str">
            <v>14061205030102</v>
          </cell>
          <cell r="C9781" t="str">
            <v>JCC COB. JUD. DSCTO. LETRAS CMED-JCC</v>
          </cell>
        </row>
        <row r="9782">
          <cell r="B9782" t="str">
            <v>14061206010101</v>
          </cell>
          <cell r="C9782" t="str">
            <v>CL COB. JUD. RP CAP. DE TRAB CMED</v>
          </cell>
        </row>
        <row r="9783">
          <cell r="B9783" t="str">
            <v>14061206010102</v>
          </cell>
          <cell r="C9783" t="str">
            <v>CL COB.JUDIC PAG TV COFIDE REVOL CMED</v>
          </cell>
        </row>
        <row r="9784">
          <cell r="B9784" t="str">
            <v>14061206010103</v>
          </cell>
          <cell r="C9784" t="str">
            <v>CL COBJUD CONSU REV ADEL SUELDO</v>
          </cell>
        </row>
        <row r="9785">
          <cell r="B9785" t="str">
            <v>14061206010104</v>
          </cell>
          <cell r="C9785" t="str">
            <v>CL COBJUD CONSU REV PREF CMED</v>
          </cell>
        </row>
        <row r="9786">
          <cell r="B9786" t="str">
            <v>14061206010105</v>
          </cell>
          <cell r="C9786" t="str">
            <v>CL MYP JUD.CAP.TRAB.REV.CMED</v>
          </cell>
        </row>
        <row r="9787">
          <cell r="B9787" t="str">
            <v>14061206010106</v>
          </cell>
          <cell r="C9787" t="str">
            <v>CL COB. JUD. CRED DE HIPOT CMED</v>
          </cell>
        </row>
        <row r="9788">
          <cell r="B9788" t="str">
            <v>14061206010201</v>
          </cell>
          <cell r="C9788" t="str">
            <v>JCC COB. JUD. RP CAP. DE TRAB CMED</v>
          </cell>
        </row>
        <row r="9789">
          <cell r="B9789" t="str">
            <v>14061206010202</v>
          </cell>
          <cell r="C9789" t="str">
            <v>JCC COB.JUDIC PAG TV COFIDE REVOL CMED</v>
          </cell>
        </row>
        <row r="9790">
          <cell r="B9790" t="str">
            <v>14061206010203</v>
          </cell>
          <cell r="C9790" t="str">
            <v>JCC MYP JUD.CAP.TRAB.REV.CMED</v>
          </cell>
        </row>
        <row r="9791">
          <cell r="B9791" t="str">
            <v>14061206020101</v>
          </cell>
          <cell r="C9791" t="str">
            <v>CL COB JUD P TV MED PLZ C/FIJA CMED</v>
          </cell>
        </row>
        <row r="9792">
          <cell r="B9792" t="str">
            <v>14061206020102</v>
          </cell>
          <cell r="C9792" t="str">
            <v>CL CJ MYP CAP TRAB COM NR CMED</v>
          </cell>
        </row>
        <row r="9793">
          <cell r="B9793" t="str">
            <v>14061206020103</v>
          </cell>
          <cell r="C9793" t="str">
            <v>CL CJ MYP COMP AF INM  NRV CMED</v>
          </cell>
        </row>
        <row r="9794">
          <cell r="B9794" t="str">
            <v>14061206020104</v>
          </cell>
          <cell r="C9794" t="str">
            <v>CL CJ MYP COMP AF MUE NRV CMED</v>
          </cell>
        </row>
        <row r="9795">
          <cell r="B9795" t="str">
            <v>14061206020105</v>
          </cell>
          <cell r="C9795" t="str">
            <v>CL CJ MYP CRED ESTAC NRV CMED</v>
          </cell>
        </row>
        <row r="9796">
          <cell r="B9796" t="str">
            <v>14061206020106</v>
          </cell>
          <cell r="C9796" t="str">
            <v>CL CJ MYP AF CYBERPL NRV CMED</v>
          </cell>
        </row>
        <row r="9797">
          <cell r="B9797" t="str">
            <v>14061206020107</v>
          </cell>
          <cell r="C9797" t="str">
            <v>JCC CJ MYP COMP AF INM  NRV CMED</v>
          </cell>
        </row>
        <row r="9798">
          <cell r="B9798" t="str">
            <v>14061206020108</v>
          </cell>
          <cell r="C9798" t="str">
            <v>JCC CJ MYP COMP AF MUE NRV CMED</v>
          </cell>
        </row>
        <row r="9799">
          <cell r="B9799" t="str">
            <v>14061206020109</v>
          </cell>
          <cell r="C9799" t="str">
            <v>JCC COB JUD P TV MED PLZ C/FIJA CMED</v>
          </cell>
        </row>
        <row r="9800">
          <cell r="B9800" t="str">
            <v>14061206020110</v>
          </cell>
          <cell r="C9800" t="str">
            <v>JCC  MYP CAP TRAB COM NR CMED</v>
          </cell>
        </row>
        <row r="9801">
          <cell r="B9801" t="str">
            <v>14061206020111</v>
          </cell>
          <cell r="C9801" t="str">
            <v>JCC CJ MYP CRED ESTAC NRV CMED</v>
          </cell>
        </row>
        <row r="9802">
          <cell r="B9802" t="str">
            <v>14061206020112</v>
          </cell>
          <cell r="C9802" t="str">
            <v>JCC  MYP AF CYBERPL NRV CMED</v>
          </cell>
        </row>
        <row r="9803">
          <cell r="B9803" t="str">
            <v>14061206020114</v>
          </cell>
          <cell r="C9803" t="str">
            <v>JCC COB JUD RP CAP DE TRAB NR CMED</v>
          </cell>
        </row>
        <row r="9804">
          <cell r="B9804" t="str">
            <v>14061206020115</v>
          </cell>
          <cell r="C9804" t="str">
            <v>JCC COB JUD RP CAP DE TRAB NR CMED</v>
          </cell>
        </row>
        <row r="9805">
          <cell r="B9805" t="str">
            <v>14061206020116</v>
          </cell>
          <cell r="C9805" t="str">
            <v>JCC COB JUD REACTIVA PERU NO REVOLV CM</v>
          </cell>
        </row>
        <row r="9806">
          <cell r="B9806" t="str">
            <v>14061206020117</v>
          </cell>
          <cell r="C9806" t="str">
            <v>JCC COB JUD REACTIVA PERU NO REVOLV CM</v>
          </cell>
        </row>
        <row r="9807">
          <cell r="B9807" t="str">
            <v>14061206020118</v>
          </cell>
          <cell r="C9807" t="str">
            <v>JCC COB JUD FONDO CRECER CMED</v>
          </cell>
        </row>
        <row r="9808">
          <cell r="B9808" t="str">
            <v>14061206020119</v>
          </cell>
          <cell r="C9808" t="str">
            <v>JCC COB JUD FONDO CRECER CMED</v>
          </cell>
        </row>
        <row r="9809">
          <cell r="B9809" t="str">
            <v>14061206020120</v>
          </cell>
          <cell r="C9809" t="str">
            <v>JCC COB JUD REACTIVA PRE-HONRAMIENTO C</v>
          </cell>
        </row>
        <row r="9810">
          <cell r="B9810" t="str">
            <v>14061206020121</v>
          </cell>
          <cell r="C9810" t="str">
            <v>JCC COB JUD REACTIVA PRE-HONRAMIENTO C</v>
          </cell>
        </row>
        <row r="9811">
          <cell r="B9811" t="str">
            <v>14061206020122</v>
          </cell>
          <cell r="C9811" t="str">
            <v>JCC COB JU REACTIVA PRE-HONRAMIENTO RE</v>
          </cell>
        </row>
        <row r="9812">
          <cell r="B9812" t="str">
            <v>14061206020123</v>
          </cell>
          <cell r="C9812" t="str">
            <v>JCC COB JU REACTIVA PRE-HONRAMIENTO RE</v>
          </cell>
        </row>
        <row r="9813">
          <cell r="B9813" t="str">
            <v>14061206020124</v>
          </cell>
          <cell r="C9813" t="str">
            <v>JCC COB JU REACTIVA PRE-HONRAMIENTO RE</v>
          </cell>
        </row>
        <row r="9814">
          <cell r="B9814" t="str">
            <v>14061206020125</v>
          </cell>
          <cell r="C9814" t="str">
            <v>JCC COB JUD CRECER PRE-HONRAMIENTO CME</v>
          </cell>
        </row>
        <row r="9815">
          <cell r="B9815" t="str">
            <v>14061206020126</v>
          </cell>
          <cell r="C9815" t="str">
            <v>JCC COB JU REACTIVA PRE-HONRAMIENTO RE</v>
          </cell>
        </row>
        <row r="9816">
          <cell r="B9816" t="str">
            <v>14061206020127</v>
          </cell>
          <cell r="C9816" t="str">
            <v>JCC COB JU REACTIVA PRE-HONRAMIENTO RE</v>
          </cell>
        </row>
        <row r="9817">
          <cell r="B9817" t="str">
            <v>14061206020128</v>
          </cell>
          <cell r="C9817" t="str">
            <v>JCC COB JU REACTIVA PRE-HONRAMIENTO RE</v>
          </cell>
        </row>
        <row r="9818">
          <cell r="B9818" t="str">
            <v>14061206020129</v>
          </cell>
          <cell r="C9818" t="str">
            <v>JCC COB JUD CRECER PRE-HONRAMIENTO CME</v>
          </cell>
        </row>
        <row r="9819">
          <cell r="B9819" t="str">
            <v>14061206020130</v>
          </cell>
          <cell r="C9819" t="str">
            <v>JCC MP COB JUD CAP IMPULSO MYPERU IBK</v>
          </cell>
        </row>
        <row r="9820">
          <cell r="B9820" t="str">
            <v>14061206020131</v>
          </cell>
          <cell r="C9820" t="str">
            <v>JCC BC COB JUD CAP IMPULSO MYPERU PRE-</v>
          </cell>
        </row>
        <row r="9821">
          <cell r="B9821" t="str">
            <v>14061206020132</v>
          </cell>
          <cell r="C9821" t="str">
            <v>JCC MP COB JUD IMPLUSO MYPERU HONRADO</v>
          </cell>
        </row>
        <row r="9822">
          <cell r="B9822" t="str">
            <v>14061206020133</v>
          </cell>
          <cell r="C9822" t="str">
            <v>JCC CCD COBJUD CAPITAL DE TRABAJO CMED</v>
          </cell>
        </row>
        <row r="9823">
          <cell r="B9823" t="str">
            <v>14061206090101</v>
          </cell>
          <cell r="C9823" t="str">
            <v>CL COB. JUD. RP CAP. DE TRAB NR CMED</v>
          </cell>
        </row>
        <row r="9824">
          <cell r="B9824" t="str">
            <v>14061206090102</v>
          </cell>
          <cell r="C9824" t="str">
            <v>CL COB.JUDIC PAG TV COFIDE NO REVOL CM</v>
          </cell>
        </row>
        <row r="9825">
          <cell r="B9825" t="str">
            <v>14061206090108</v>
          </cell>
          <cell r="C9825" t="str">
            <v>CL COB. JUD. CARTA FIANZA CMED</v>
          </cell>
        </row>
        <row r="9826">
          <cell r="B9826" t="str">
            <v>14061206090109</v>
          </cell>
          <cell r="C9826" t="str">
            <v>CL COBJUD CRED EFEC NR LIBR.DISP CMED</v>
          </cell>
        </row>
        <row r="9827">
          <cell r="B9827" t="str">
            <v>14061206090110</v>
          </cell>
          <cell r="C9827" t="str">
            <v>CL COBJUD CRED CONS NR LIBR.DISP CMED</v>
          </cell>
        </row>
        <row r="9828">
          <cell r="B9828" t="str">
            <v>14061206090111</v>
          </cell>
          <cell r="C9828" t="str">
            <v>CL COB. JUD.NO REV CRED  VEHIC CMED</v>
          </cell>
        </row>
        <row r="9829">
          <cell r="B9829" t="str">
            <v>14061206090112</v>
          </cell>
          <cell r="C9829" t="str">
            <v>CL COB JUD LIC NO REV CONV CMED</v>
          </cell>
        </row>
        <row r="9830">
          <cell r="B9830" t="str">
            <v>14061206090113</v>
          </cell>
          <cell r="C9830" t="str">
            <v>CL COB JUD CRED EFEC GTIA HIPOT CMED</v>
          </cell>
        </row>
        <row r="9831">
          <cell r="B9831" t="str">
            <v>14061206090114</v>
          </cell>
          <cell r="C9831" t="str">
            <v>CL JUD SOBREG C.CTE PN CMED</v>
          </cell>
        </row>
        <row r="9832">
          <cell r="B9832" t="str">
            <v>14061206090115</v>
          </cell>
          <cell r="C9832" t="str">
            <v>CL COBJUD EFEC. N R LIBR.DISP</v>
          </cell>
        </row>
        <row r="9833">
          <cell r="B9833" t="str">
            <v>14061206090201</v>
          </cell>
          <cell r="C9833" t="str">
            <v>JCC COB. JUD. RP CAP. DE TRAB NR CMED</v>
          </cell>
        </row>
        <row r="9834">
          <cell r="B9834" t="str">
            <v>14061206090202</v>
          </cell>
          <cell r="C9834" t="str">
            <v>JCC COBJUD CRED EFEC NR LIBR.DISP CMED</v>
          </cell>
        </row>
        <row r="9835">
          <cell r="B9835" t="str">
            <v>14061206090203</v>
          </cell>
          <cell r="C9835" t="str">
            <v>JCC COB. JUD.NO REV CRED  VEHIC CMED</v>
          </cell>
        </row>
        <row r="9836">
          <cell r="B9836" t="str">
            <v>14061206090204</v>
          </cell>
          <cell r="C9836" t="str">
            <v>JCC COB.JUDIC PAG TV COFIDE NO REVOL C</v>
          </cell>
        </row>
        <row r="9837">
          <cell r="B9837" t="str">
            <v>14061210000101</v>
          </cell>
          <cell r="C9837" t="str">
            <v>CL COB. JUD. FACTORING LETRAS CMED</v>
          </cell>
        </row>
        <row r="9838">
          <cell r="B9838" t="str">
            <v>14061210000102</v>
          </cell>
          <cell r="C9838" t="str">
            <v>CL COB. JUD. FACTORING FACT. CMED</v>
          </cell>
        </row>
        <row r="9839">
          <cell r="B9839" t="str">
            <v>14061210000201</v>
          </cell>
          <cell r="C9839" t="str">
            <v>JCC COB. JUD. FACTORING LETRAS CMED</v>
          </cell>
        </row>
        <row r="9840">
          <cell r="B9840" t="str">
            <v>14061210000202</v>
          </cell>
          <cell r="C9840" t="str">
            <v>JCC COB. JUD. FACTORING FACT. CMED</v>
          </cell>
        </row>
        <row r="9841">
          <cell r="B9841" t="str">
            <v>14061211000101</v>
          </cell>
          <cell r="C9841" t="str">
            <v>LPC LEASING BIEN COB.JUD CMED</v>
          </cell>
        </row>
        <row r="9842">
          <cell r="B9842" t="str">
            <v>14061211000102</v>
          </cell>
          <cell r="C9842" t="str">
            <v>LPC LEASING RESUELTO COBJUD CMED</v>
          </cell>
        </row>
        <row r="9843">
          <cell r="B9843" t="str">
            <v>14061211000103</v>
          </cell>
          <cell r="C9843" t="str">
            <v>LPC LEASING COB.JUD BPE CMED</v>
          </cell>
        </row>
        <row r="9844">
          <cell r="B9844" t="str">
            <v>14061211000104</v>
          </cell>
          <cell r="C9844" t="str">
            <v>LPC LS RESUELTO COB.JUD BPE CMED</v>
          </cell>
        </row>
        <row r="9845">
          <cell r="B9845" t="str">
            <v>14061211000201</v>
          </cell>
          <cell r="C9845" t="str">
            <v>CL COB. JUD. ARREND. FINANC PJ CMED</v>
          </cell>
        </row>
        <row r="9846">
          <cell r="B9846" t="str">
            <v>14061211000301</v>
          </cell>
          <cell r="C9846" t="str">
            <v>LPC LEASING COFIDE COB.JUD CMED</v>
          </cell>
        </row>
        <row r="9847">
          <cell r="B9847" t="str">
            <v>14061211000401</v>
          </cell>
          <cell r="C9847" t="str">
            <v>JCC COB. JUD. ARREND. FINANC PJ CMED</v>
          </cell>
        </row>
        <row r="9848">
          <cell r="B9848" t="str">
            <v>14061211000402</v>
          </cell>
          <cell r="C9848" t="str">
            <v>JCC JUD.MYP LEASING BPE CMED</v>
          </cell>
        </row>
        <row r="9849">
          <cell r="B9849" t="str">
            <v>14061212000101</v>
          </cell>
          <cell r="C9849" t="str">
            <v>LPC LEASE-BACK COFIDE COB.JUD CMED</v>
          </cell>
        </row>
        <row r="9850">
          <cell r="B9850" t="str">
            <v>14061219060101</v>
          </cell>
          <cell r="C9850" t="str">
            <v>CL COB. JUD. REFIN IC CMED</v>
          </cell>
        </row>
        <row r="9851">
          <cell r="B9851" t="str">
            <v>14061219060102</v>
          </cell>
          <cell r="C9851" t="str">
            <v>JCC COB. JUD. REFIN IC CMED</v>
          </cell>
        </row>
        <row r="9852">
          <cell r="B9852" t="str">
            <v>14061219060103</v>
          </cell>
          <cell r="C9852" t="str">
            <v>CL JUD P.REFIN RP CAP TRABAJO CMED</v>
          </cell>
        </row>
        <row r="9853">
          <cell r="B9853" t="str">
            <v>14061219240101</v>
          </cell>
          <cell r="C9853" t="str">
            <v>CL COB.JUD PAG RFA SUBORDI CMED</v>
          </cell>
        </row>
        <row r="9854">
          <cell r="B9854" t="str">
            <v>14061219240102</v>
          </cell>
          <cell r="C9854" t="str">
            <v>CL COB.JUD PAG RFA FINANC CMED</v>
          </cell>
        </row>
        <row r="9855">
          <cell r="B9855" t="str">
            <v>14061219240201</v>
          </cell>
          <cell r="C9855" t="str">
            <v>JCC COB.JUD PAG RFA FINANC CMED</v>
          </cell>
        </row>
        <row r="9856">
          <cell r="B9856" t="str">
            <v>14061219240202</v>
          </cell>
          <cell r="C9856" t="str">
            <v>JCC COB.JUD PAG RFA SUBORDI CMED</v>
          </cell>
        </row>
        <row r="9857">
          <cell r="B9857" t="str">
            <v>14061221000101</v>
          </cell>
          <cell r="C9857" t="str">
            <v>JCC COB. JUD. CARTA FIANZA CMED</v>
          </cell>
        </row>
        <row r="9858">
          <cell r="B9858" t="str">
            <v>14061226000101</v>
          </cell>
          <cell r="C9858" t="str">
            <v>CL  PREST COBR JUDIC EXPORT CMED</v>
          </cell>
        </row>
        <row r="9859">
          <cell r="B9859" t="str">
            <v>14061226000102</v>
          </cell>
          <cell r="C9859" t="str">
            <v>CL COB.JUD.PAG.IMPORTAC CMED</v>
          </cell>
        </row>
        <row r="9860">
          <cell r="B9860" t="str">
            <v>14061226000103</v>
          </cell>
          <cell r="C9860" t="str">
            <v>COB.JUD CARTAS DE CRED. CMED</v>
          </cell>
        </row>
        <row r="9861">
          <cell r="B9861" t="str">
            <v>14061226000104</v>
          </cell>
          <cell r="C9861" t="str">
            <v>CL COB. JUD. CARTA FIANZA CMED</v>
          </cell>
        </row>
        <row r="9862">
          <cell r="B9862" t="str">
            <v>14061226000201</v>
          </cell>
          <cell r="C9862" t="str">
            <v>JCC  PREST COBR JUDIC EXPORT CMED</v>
          </cell>
        </row>
        <row r="9863">
          <cell r="B9863" t="str">
            <v>14061226000202</v>
          </cell>
          <cell r="C9863" t="str">
            <v>JCC COB.JUD.PAG.IMPORTAC CMED</v>
          </cell>
        </row>
        <row r="9864">
          <cell r="B9864" t="str">
            <v>14061226000203</v>
          </cell>
          <cell r="C9864" t="str">
            <v>JCC COB.JUD CARTAS DE CRED. CMED</v>
          </cell>
        </row>
        <row r="9865">
          <cell r="B9865" t="str">
            <v>14061226000204</v>
          </cell>
          <cell r="C9865" t="str">
            <v>JCC COB. JUD. CARTA FIANZA CMED</v>
          </cell>
        </row>
        <row r="9866">
          <cell r="B9866" t="str">
            <v>14061233000701</v>
          </cell>
          <cell r="C9866" t="str">
            <v>RCC  CRÉDITOS A MEDIANAS EMP - FINANCI</v>
          </cell>
        </row>
        <row r="9867">
          <cell r="B9867" t="str">
            <v>14061302010101</v>
          </cell>
          <cell r="C9867" t="str">
            <v>CL JUD TC VISA PJ DISP EFEC CPEM</v>
          </cell>
        </row>
        <row r="9868">
          <cell r="B9868" t="str">
            <v>14061302010102</v>
          </cell>
          <cell r="C9868" t="str">
            <v>CL COB. JUD. TARJ CRED.AMEX PJ DISP EF</v>
          </cell>
        </row>
        <row r="9869">
          <cell r="B9869" t="str">
            <v>14061302010103</v>
          </cell>
          <cell r="C9869" t="str">
            <v>CL COB. JUD. TC MASTERC PJ-DISP EFEC C</v>
          </cell>
        </row>
        <row r="9870">
          <cell r="B9870" t="str">
            <v>14061302010104</v>
          </cell>
          <cell r="C9870" t="str">
            <v>CL COB JUD TC MASTER PN-DIS.EFE  CPEM</v>
          </cell>
        </row>
        <row r="9871">
          <cell r="B9871" t="str">
            <v>14061302010105</v>
          </cell>
          <cell r="C9871" t="str">
            <v>JCC CAP JUD TC MASTER PN-DIS.EFE  CPEM</v>
          </cell>
        </row>
        <row r="9872">
          <cell r="B9872" t="str">
            <v>14061302020101</v>
          </cell>
          <cell r="C9872" t="str">
            <v>CL JUD TC VISA PJ CONSU. CPEM</v>
          </cell>
        </row>
        <row r="9873">
          <cell r="B9873" t="str">
            <v>14061302020102</v>
          </cell>
          <cell r="C9873" t="str">
            <v>CL COB. JUD. TARJ CRED.AMEX PJ CONSU C</v>
          </cell>
        </row>
        <row r="9874">
          <cell r="B9874" t="str">
            <v>14061302020103</v>
          </cell>
          <cell r="C9874" t="str">
            <v>CL COB. JUD. TC MASTERC PJ-CONSU CPEM</v>
          </cell>
        </row>
        <row r="9875">
          <cell r="B9875" t="str">
            <v>14061302030101</v>
          </cell>
          <cell r="C9875" t="str">
            <v>JCC COB. JUD. TC MASTERC PJ-CONSU CPEM</v>
          </cell>
        </row>
        <row r="9876">
          <cell r="B9876" t="str">
            <v>14061302030102</v>
          </cell>
          <cell r="C9876" t="str">
            <v>JCC JUD TC VISA PJ CONSU. CPEM</v>
          </cell>
        </row>
        <row r="9877">
          <cell r="B9877" t="str">
            <v>14061302030103</v>
          </cell>
          <cell r="C9877" t="str">
            <v>JCC COB. JUD. TARJ CRED.AMEX PJ CONSU</v>
          </cell>
        </row>
        <row r="9878">
          <cell r="B9878" t="str">
            <v>14061302030104</v>
          </cell>
          <cell r="C9878" t="str">
            <v>JCC COB. JUD. TC MASTERC PJ-DISP EFEC</v>
          </cell>
        </row>
        <row r="9879">
          <cell r="B9879" t="str">
            <v>14061302030105</v>
          </cell>
          <cell r="C9879" t="str">
            <v>JCC JUD TC VISA PJ DISP EFEC CPEM</v>
          </cell>
        </row>
        <row r="9880">
          <cell r="B9880" t="str">
            <v>14061302030106</v>
          </cell>
          <cell r="C9880" t="str">
            <v>JCC COB. JUD. TARJ CRED.AMEX PJ DISP E</v>
          </cell>
        </row>
        <row r="9881">
          <cell r="B9881" t="str">
            <v>14061304000101</v>
          </cell>
          <cell r="C9881" t="str">
            <v>CL COB. JUD. SOBREG CCTE. PJ CPEM</v>
          </cell>
        </row>
        <row r="9882">
          <cell r="B9882" t="str">
            <v>14061304000201</v>
          </cell>
          <cell r="C9882" t="str">
            <v>JCC COB. JUD. SOBREG CCTE. PJ CPEM</v>
          </cell>
        </row>
        <row r="9883">
          <cell r="B9883" t="str">
            <v>14061305010101</v>
          </cell>
          <cell r="C9883" t="str">
            <v>CL COB.JUD. DESCTO. DE PAGARE CPEM</v>
          </cell>
        </row>
        <row r="9884">
          <cell r="B9884" t="str">
            <v>14061305020101</v>
          </cell>
          <cell r="C9884" t="str">
            <v>CL COB. JUD. DSCTO. LETRAS CPEM-CL</v>
          </cell>
        </row>
        <row r="9885">
          <cell r="B9885" t="str">
            <v>14061305030101</v>
          </cell>
          <cell r="C9885" t="str">
            <v>JCC COB.JUD. DESCTO. DE PAGARE CPEM</v>
          </cell>
        </row>
        <row r="9886">
          <cell r="B9886" t="str">
            <v>14061305030102</v>
          </cell>
          <cell r="C9886" t="str">
            <v>JCC COB. JUD. DSCTO. LETRAS CPEM-JCC</v>
          </cell>
        </row>
        <row r="9887">
          <cell r="B9887" t="str">
            <v>14061306010101</v>
          </cell>
          <cell r="C9887" t="str">
            <v>CL COB. JUD. RP CAP. DE TRAB CPEM</v>
          </cell>
        </row>
        <row r="9888">
          <cell r="B9888" t="str">
            <v>14061306010102</v>
          </cell>
          <cell r="C9888" t="str">
            <v>CL COB.JUDIC PAG TV COFIDE REVOL CPEM</v>
          </cell>
        </row>
        <row r="9889">
          <cell r="B9889" t="str">
            <v>14061306010103</v>
          </cell>
          <cell r="C9889" t="str">
            <v>JCC CJ MYP COMP AF INM  NRV CPEM</v>
          </cell>
        </row>
        <row r="9890">
          <cell r="B9890" t="str">
            <v>14061306010104</v>
          </cell>
          <cell r="C9890" t="str">
            <v>CL MYP JUD.CAP.TRAB.REV.CPEM</v>
          </cell>
        </row>
        <row r="9891">
          <cell r="B9891" t="str">
            <v>14061306010201</v>
          </cell>
          <cell r="C9891" t="str">
            <v>JCC COB. JUD. RP CAP. DE TRAB CPEM</v>
          </cell>
        </row>
        <row r="9892">
          <cell r="B9892" t="str">
            <v>14061306010202</v>
          </cell>
          <cell r="C9892" t="str">
            <v>JCC COB.JUDIC PAG TV COFIDE REVOL CPEM</v>
          </cell>
        </row>
        <row r="9893">
          <cell r="B9893" t="str">
            <v>14061306010203</v>
          </cell>
          <cell r="C9893" t="str">
            <v>JCC MYP JUD.CAP.TRAB.REV.CPEM</v>
          </cell>
        </row>
        <row r="9894">
          <cell r="B9894" t="str">
            <v>14061306020101</v>
          </cell>
          <cell r="C9894" t="str">
            <v>CL COB JUD P TV MED PLZ C/FIJA CPEM</v>
          </cell>
        </row>
        <row r="9895">
          <cell r="B9895" t="str">
            <v>14061306020102</v>
          </cell>
          <cell r="C9895" t="str">
            <v>CL CJ MYP CAP TRAB COM NR CPEM</v>
          </cell>
        </row>
        <row r="9896">
          <cell r="B9896" t="str">
            <v>14061306020103</v>
          </cell>
          <cell r="C9896" t="str">
            <v>CL CJ MYP COMP AF INM  NRV CPEM</v>
          </cell>
        </row>
        <row r="9897">
          <cell r="B9897" t="str">
            <v>14061306020104</v>
          </cell>
          <cell r="C9897" t="str">
            <v>CL CJ MYP COMP AF MUE NRV CPEM</v>
          </cell>
        </row>
        <row r="9898">
          <cell r="B9898" t="str">
            <v>14061306020105</v>
          </cell>
          <cell r="C9898" t="str">
            <v>CL CJ MYP CRED ESTAC NRV CPEM</v>
          </cell>
        </row>
        <row r="9899">
          <cell r="B9899" t="str">
            <v>14061306020106</v>
          </cell>
          <cell r="C9899" t="str">
            <v>CL CJ MYP AF CYBERPL  NRV CPEM</v>
          </cell>
        </row>
        <row r="9900">
          <cell r="B9900" t="str">
            <v>14061306020107</v>
          </cell>
          <cell r="C9900" t="str">
            <v>JCC CJ MYP COMP AF MUE NRV CPEM</v>
          </cell>
        </row>
        <row r="9901">
          <cell r="B9901" t="str">
            <v>14061306020108</v>
          </cell>
          <cell r="C9901" t="str">
            <v>JCC COB JUD P TV MED PLZ C/FIJA CPEM</v>
          </cell>
        </row>
        <row r="9902">
          <cell r="B9902" t="str">
            <v>14061306020109</v>
          </cell>
          <cell r="C9902" t="str">
            <v>JCC  MYP CAP TRAB COM NR CPEM</v>
          </cell>
        </row>
        <row r="9903">
          <cell r="B9903" t="str">
            <v>14061306020110</v>
          </cell>
          <cell r="C9903" t="str">
            <v>JCC CJ MYP CRED ESTAC NRV CPEM</v>
          </cell>
        </row>
        <row r="9904">
          <cell r="B9904" t="str">
            <v>14061306020111</v>
          </cell>
          <cell r="C9904" t="str">
            <v>JCC MYP AF CYBERPL  NRV CPEM</v>
          </cell>
        </row>
        <row r="9905">
          <cell r="B9905" t="str">
            <v>14061306020112</v>
          </cell>
          <cell r="C9905" t="str">
            <v>JCC COB JUD RP CAP DE TRAB NR CPEM</v>
          </cell>
        </row>
        <row r="9906">
          <cell r="B9906" t="str">
            <v>14061306020113</v>
          </cell>
          <cell r="C9906" t="str">
            <v>JCC COB JUD RP CAP DE TRAB NR CPEM</v>
          </cell>
        </row>
        <row r="9907">
          <cell r="B9907" t="str">
            <v>14061306020114</v>
          </cell>
          <cell r="C9907" t="str">
            <v>JCC COB JUD REACTIVA PERU NO REVOLV CP</v>
          </cell>
        </row>
        <row r="9908">
          <cell r="B9908" t="str">
            <v>14061306020115</v>
          </cell>
          <cell r="C9908" t="str">
            <v>JCC COB JUD REACTIVA PERU NO REVOLV CP</v>
          </cell>
        </row>
        <row r="9909">
          <cell r="B9909" t="str">
            <v>14061306020116</v>
          </cell>
          <cell r="C9909" t="str">
            <v>JCC COB JUD FONDO CRECER CPEM</v>
          </cell>
        </row>
        <row r="9910">
          <cell r="B9910" t="str">
            <v>14061306020117</v>
          </cell>
          <cell r="C9910" t="str">
            <v>JCC COB JUD FONDO CRECER CPEM</v>
          </cell>
        </row>
        <row r="9911">
          <cell r="B9911" t="str">
            <v>14061306020118</v>
          </cell>
          <cell r="C9911" t="str">
            <v>JCC COB JUD REACTIVA PRE-HONRAMIENTO C</v>
          </cell>
        </row>
        <row r="9912">
          <cell r="B9912" t="str">
            <v>14061306020119</v>
          </cell>
          <cell r="C9912" t="str">
            <v>JCC COB JUD REACTIVA PRE-HONRAMIENTO C</v>
          </cell>
        </row>
        <row r="9913">
          <cell r="B9913" t="str">
            <v>14061306020120</v>
          </cell>
          <cell r="C9913" t="str">
            <v>JCC COB JU REACTIVA PRE-HONRAMIENTO RE</v>
          </cell>
        </row>
        <row r="9914">
          <cell r="B9914" t="str">
            <v>14061306020121</v>
          </cell>
          <cell r="C9914" t="str">
            <v>JCC COB JU REACTIVA PRE-HONRAMIENTO RE</v>
          </cell>
        </row>
        <row r="9915">
          <cell r="B9915" t="str">
            <v>14061306020122</v>
          </cell>
          <cell r="C9915" t="str">
            <v>JCC COB JU REACTIVA PRE-HONRAMIENTO RE</v>
          </cell>
        </row>
        <row r="9916">
          <cell r="B9916" t="str">
            <v>14061306020123</v>
          </cell>
          <cell r="C9916" t="str">
            <v>JCC COB JUD CRECER PRE-HONRAMIENTO CPE</v>
          </cell>
        </row>
        <row r="9917">
          <cell r="B9917" t="str">
            <v>14061306020124</v>
          </cell>
          <cell r="C9917" t="str">
            <v>JCC COB JU REACTIVA PRE-HONRAMIENTO RE</v>
          </cell>
        </row>
        <row r="9918">
          <cell r="B9918" t="str">
            <v>14061306020125</v>
          </cell>
          <cell r="C9918" t="str">
            <v>JCC COB JU REACTIVA PRE-HONRAMIENTO RE</v>
          </cell>
        </row>
        <row r="9919">
          <cell r="B9919" t="str">
            <v>14061306020126</v>
          </cell>
          <cell r="C9919" t="str">
            <v>JCC COB JU REACTIVA PRE-HONRAMIENTO RE</v>
          </cell>
        </row>
        <row r="9920">
          <cell r="B9920" t="str">
            <v>14061306020127</v>
          </cell>
          <cell r="C9920" t="str">
            <v>JCC COB JUD CRECER PRE-HONRAMIENTO CPE</v>
          </cell>
        </row>
        <row r="9921">
          <cell r="B9921" t="str">
            <v>14061306020128</v>
          </cell>
          <cell r="C9921" t="str">
            <v>JCC MP COB JUD CAP IMPULSO MYPERU IBK</v>
          </cell>
        </row>
        <row r="9922">
          <cell r="B9922" t="str">
            <v>14061306020129</v>
          </cell>
          <cell r="C9922" t="str">
            <v>JCC BC COB JUD CAP IMPULSO MYPERU PRE-</v>
          </cell>
        </row>
        <row r="9923">
          <cell r="B9923" t="str">
            <v>14061306020130</v>
          </cell>
          <cell r="C9923" t="str">
            <v>JCC MP COB JUD IMPLUSO MYPERU HONRADO</v>
          </cell>
        </row>
        <row r="9924">
          <cell r="B9924" t="str">
            <v>14061306020131</v>
          </cell>
          <cell r="C9924" t="str">
            <v>JCC CCD COBJUD CAPITAL DE TRABAJO CPEM</v>
          </cell>
        </row>
        <row r="9925">
          <cell r="B9925" t="str">
            <v>14061306090101</v>
          </cell>
          <cell r="C9925" t="str">
            <v>CL COB. JUD. RP CAP. DE TRAB NR CPEM</v>
          </cell>
        </row>
        <row r="9926">
          <cell r="B9926" t="str">
            <v>14061306090102</v>
          </cell>
          <cell r="C9926" t="str">
            <v>CL COB.JUDIC PAG TV COFIDE NO REVOL CP</v>
          </cell>
        </row>
        <row r="9927">
          <cell r="B9927" t="str">
            <v>14061306090109</v>
          </cell>
          <cell r="C9927" t="str">
            <v>CL COB. JUD. CARTA FIANZA CPEM</v>
          </cell>
        </row>
        <row r="9928">
          <cell r="B9928" t="str">
            <v>14061306090201</v>
          </cell>
          <cell r="C9928" t="str">
            <v>JCC COB. JUD. RP CAP. DE TRAB NR CPEM</v>
          </cell>
        </row>
        <row r="9929">
          <cell r="B9929" t="str">
            <v>14061306090202</v>
          </cell>
          <cell r="C9929" t="str">
            <v>JCC COB.JUDIC PAG TV COFIDE NO REVOL C</v>
          </cell>
        </row>
        <row r="9930">
          <cell r="B9930" t="str">
            <v>14061310000101</v>
          </cell>
          <cell r="C9930" t="str">
            <v>CL COB. JUD. FACTORING LETRAS CPEM</v>
          </cell>
        </row>
        <row r="9931">
          <cell r="B9931" t="str">
            <v>14061310000102</v>
          </cell>
          <cell r="C9931" t="str">
            <v>CL COB. JUD. FACTORING FACT. CPEM</v>
          </cell>
        </row>
        <row r="9932">
          <cell r="B9932" t="str">
            <v>14061310000201</v>
          </cell>
          <cell r="C9932" t="str">
            <v>JCC COB. JUD. FACTORING LETRAS CPEM</v>
          </cell>
        </row>
        <row r="9933">
          <cell r="B9933" t="str">
            <v>14061310000202</v>
          </cell>
          <cell r="C9933" t="str">
            <v>JCC COB. JUD. FACTORING FACT. CPEM</v>
          </cell>
        </row>
        <row r="9934">
          <cell r="B9934" t="str">
            <v>14061311000101</v>
          </cell>
          <cell r="C9934" t="str">
            <v>CL COB. JUD. ARREND. FINANC PJ CPEM</v>
          </cell>
        </row>
        <row r="9935">
          <cell r="B9935" t="str">
            <v>14061311000102</v>
          </cell>
          <cell r="C9935" t="str">
            <v>LPC LEASING RESUELTO COBJUD CPEM</v>
          </cell>
        </row>
        <row r="9936">
          <cell r="B9936" t="str">
            <v>14061311000103</v>
          </cell>
          <cell r="C9936" t="str">
            <v>LPC LEASING COB.JUD BPE CPEM</v>
          </cell>
        </row>
        <row r="9937">
          <cell r="B9937" t="str">
            <v>14061311000104</v>
          </cell>
          <cell r="C9937" t="str">
            <v>LPC LS RESUELTO COB.JUD BPE CPEM</v>
          </cell>
        </row>
        <row r="9938">
          <cell r="B9938" t="str">
            <v>14061311000201</v>
          </cell>
          <cell r="C9938" t="str">
            <v>LPC LEASING BIEN COB.JUD CCPEM</v>
          </cell>
        </row>
        <row r="9939">
          <cell r="B9939" t="str">
            <v>14061311000301</v>
          </cell>
          <cell r="C9939" t="str">
            <v>JCC COB. JUD. ARREND. FINANC PJ CPEM</v>
          </cell>
        </row>
        <row r="9940">
          <cell r="B9940" t="str">
            <v>14061311000302</v>
          </cell>
          <cell r="C9940" t="str">
            <v>JCC JUD.MYP LEASING BPE CPEM</v>
          </cell>
        </row>
        <row r="9941">
          <cell r="B9941" t="str">
            <v>14061311000303</v>
          </cell>
          <cell r="C9941" t="str">
            <v>JCC COB. JUD. ARREND. FINANC CPEM</v>
          </cell>
        </row>
        <row r="9942">
          <cell r="B9942" t="str">
            <v>14061312000101</v>
          </cell>
          <cell r="C9942" t="str">
            <v>LPC LEASEBACK DEL BIEN COB JUD  CPEM</v>
          </cell>
        </row>
        <row r="9943">
          <cell r="B9943" t="str">
            <v>14061319240101</v>
          </cell>
          <cell r="C9943" t="str">
            <v>CL COB.JUD PAG RFA SUBORDI CPEM</v>
          </cell>
        </row>
        <row r="9944">
          <cell r="B9944" t="str">
            <v>14061319240102</v>
          </cell>
          <cell r="C9944" t="str">
            <v>CL COB.JUD PAG RFA FINANC CPEM</v>
          </cell>
        </row>
        <row r="9945">
          <cell r="B9945" t="str">
            <v>14061319240201</v>
          </cell>
          <cell r="C9945" t="str">
            <v>JCC COB.JUD PAG RFA FINANC CPEM</v>
          </cell>
        </row>
        <row r="9946">
          <cell r="B9946" t="str">
            <v>14061319240202</v>
          </cell>
          <cell r="C9946" t="str">
            <v>JCC COB.JUD PAG RFA SUBORDI CPEM</v>
          </cell>
        </row>
        <row r="9947">
          <cell r="B9947" t="str">
            <v>14061321000101</v>
          </cell>
          <cell r="C9947" t="str">
            <v>JCC COB. JUD. CARTA FIANZA CPEM</v>
          </cell>
        </row>
        <row r="9948">
          <cell r="B9948" t="str">
            <v>14061326000101</v>
          </cell>
          <cell r="C9948" t="str">
            <v>CL  PREST COBR JUDIC EXPORT CPEM</v>
          </cell>
        </row>
        <row r="9949">
          <cell r="B9949" t="str">
            <v>14061326000102</v>
          </cell>
          <cell r="C9949" t="str">
            <v>CL COB.JUD.PAG.IMPORTAC CPEM</v>
          </cell>
        </row>
        <row r="9950">
          <cell r="B9950" t="str">
            <v>14061326000103</v>
          </cell>
          <cell r="C9950" t="str">
            <v>CLCOB.JUD CARTAS CRED. CPEM</v>
          </cell>
        </row>
        <row r="9951">
          <cell r="B9951" t="str">
            <v>14061326000104</v>
          </cell>
          <cell r="C9951" t="str">
            <v>CL COB. JUD. CARTA FIANZA CPEM</v>
          </cell>
        </row>
        <row r="9952">
          <cell r="B9952" t="str">
            <v>14061326000201</v>
          </cell>
          <cell r="C9952" t="str">
            <v>JCC  PREST COBR JUDIC EXPORT CPEM</v>
          </cell>
        </row>
        <row r="9953">
          <cell r="B9953" t="str">
            <v>14061326000202</v>
          </cell>
          <cell r="C9953" t="str">
            <v>JCC COB.JUD.PAG.IMPORTAC CPEM</v>
          </cell>
        </row>
        <row r="9954">
          <cell r="B9954" t="str">
            <v>14061326000203</v>
          </cell>
          <cell r="C9954" t="str">
            <v>JCCCOB.JUD CARTAS CRED. CPEM</v>
          </cell>
        </row>
        <row r="9955">
          <cell r="B9955" t="str">
            <v>14061326000204</v>
          </cell>
          <cell r="C9955" t="str">
            <v>JCC COB. JUD. CARTA FIANZA CPEM</v>
          </cell>
        </row>
        <row r="9956">
          <cell r="B9956" t="str">
            <v>14070101000101</v>
          </cell>
          <cell r="C9956" t="str">
            <v>BL AVANCE CTA.CTE. PJ-VN</v>
          </cell>
        </row>
        <row r="9957">
          <cell r="B9957" t="str">
            <v>14070101000103</v>
          </cell>
          <cell r="C9957" t="str">
            <v>BL SOBREGIROS CTA.CTE.PJ-VN</v>
          </cell>
        </row>
        <row r="9958">
          <cell r="B9958" t="str">
            <v>14070101000106</v>
          </cell>
          <cell r="C9958" t="str">
            <v>BL PAGARES-EXP-PRE EMB-CL-VN</v>
          </cell>
        </row>
        <row r="9959">
          <cell r="B9959" t="str">
            <v>14070101000110</v>
          </cell>
          <cell r="C9959" t="str">
            <v>BL PAGARE EXP PRE EMB RBANK CL</v>
          </cell>
        </row>
        <row r="9960">
          <cell r="B9960" t="str">
            <v>14070101000111</v>
          </cell>
          <cell r="C9960" t="str">
            <v>BL PAGARE IMPORTACION RP CL</v>
          </cell>
        </row>
        <row r="9961">
          <cell r="B9961" t="str">
            <v>14070101000112</v>
          </cell>
          <cell r="C9961" t="str">
            <v>BL CREDITOS POR LIQUIDAR CL</v>
          </cell>
        </row>
        <row r="9962">
          <cell r="B9962" t="str">
            <v>14070101000117</v>
          </cell>
          <cell r="C9962" t="str">
            <v>BL LEASING -VN</v>
          </cell>
        </row>
        <row r="9963">
          <cell r="B9963" t="str">
            <v>14070101000120</v>
          </cell>
          <cell r="C9963" t="str">
            <v>BL AVANCE CTA CTE PJ S/F LUCRO -VN</v>
          </cell>
        </row>
        <row r="9964">
          <cell r="B9964" t="str">
            <v>14070101000121</v>
          </cell>
          <cell r="C9964" t="str">
            <v>BL SOBREGIROS CTA.CTE. PJ S/F-VN</v>
          </cell>
        </row>
        <row r="9965">
          <cell r="B9965" t="str">
            <v>14070301000101</v>
          </cell>
          <cell r="C9965" t="str">
            <v>BL AVANCE CTA CTE PN-VN</v>
          </cell>
        </row>
        <row r="9966">
          <cell r="B9966" t="str">
            <v>14070301000104</v>
          </cell>
          <cell r="C9966" t="str">
            <v>BL SOBREGIROS CTA.CTE. PN-VN</v>
          </cell>
        </row>
        <row r="9967">
          <cell r="B9967" t="str">
            <v>14070301000108</v>
          </cell>
          <cell r="C9967" t="str">
            <v>BL PRESTAMOS GTIA CTS CTA CTE -VN</v>
          </cell>
        </row>
        <row r="9968">
          <cell r="B9968" t="str">
            <v>14070301000117</v>
          </cell>
          <cell r="C9968" t="str">
            <v>BL CTA CTE DEUDORAS PN</v>
          </cell>
        </row>
        <row r="9969">
          <cell r="B9969" t="str">
            <v>14080100000101</v>
          </cell>
          <cell r="C9969" t="str">
            <v>INT X COBRAR CTAS CTES PJ</v>
          </cell>
        </row>
        <row r="9970">
          <cell r="B9970" t="str">
            <v>14080100000102</v>
          </cell>
          <cell r="C9970" t="str">
            <v>BL INT X COBRAR CTAS CTES PJ-BL</v>
          </cell>
        </row>
        <row r="9971">
          <cell r="B9971" t="str">
            <v>14080100000103</v>
          </cell>
          <cell r="C9971" t="str">
            <v>MYP INT.X COB.VIG FIN.IMPORT CAP TRAB</v>
          </cell>
        </row>
        <row r="9972">
          <cell r="B9972" t="str">
            <v>14080100000104</v>
          </cell>
          <cell r="C9972" t="str">
            <v>MYP INT.X COB.VIG FIN.IMPORT ACTIVO F</v>
          </cell>
        </row>
        <row r="9973">
          <cell r="B9973" t="str">
            <v>14080100000105</v>
          </cell>
          <cell r="C9973" t="str">
            <v>LPC INT X COBRAR IMPOR RP</v>
          </cell>
        </row>
        <row r="9974">
          <cell r="B9974" t="str">
            <v>14080100000201</v>
          </cell>
          <cell r="C9974" t="str">
            <v>INT X COB TC-COMERCIAL</v>
          </cell>
        </row>
        <row r="9975">
          <cell r="B9975" t="str">
            <v>14080100000202</v>
          </cell>
          <cell r="C9975" t="str">
            <v>COM X COB TC IBKVISA COMERCIAL</v>
          </cell>
        </row>
        <row r="9976">
          <cell r="B9976" t="str">
            <v>14080100000203</v>
          </cell>
          <cell r="C9976" t="str">
            <v>BL INT X COB TC-COMERCIAL MC</v>
          </cell>
        </row>
        <row r="9977">
          <cell r="B9977" t="str">
            <v>14080100000204</v>
          </cell>
          <cell r="C9977" t="str">
            <v>BL COM X COB TC COMERCIAL MC</v>
          </cell>
        </row>
        <row r="9978">
          <cell r="B9978" t="str">
            <v>14080100000501</v>
          </cell>
          <cell r="C9978" t="str">
            <v>PR LETR./FACT.DSCTO.INT.CXC</v>
          </cell>
        </row>
        <row r="9979">
          <cell r="B9979" t="str">
            <v>14080100000502</v>
          </cell>
          <cell r="C9979" t="str">
            <v>CL PAG.TASA DSCTA.INT.X COB</v>
          </cell>
        </row>
        <row r="9980">
          <cell r="B9980" t="str">
            <v>14080100000503</v>
          </cell>
          <cell r="C9980" t="str">
            <v>BL INTxCOB PAG EN DSCTO  CP CL</v>
          </cell>
        </row>
        <row r="9981">
          <cell r="B9981" t="str">
            <v>14080100000507</v>
          </cell>
          <cell r="C9981" t="str">
            <v>PR DSCTO ELECTR SM PERUAN I.VIG</v>
          </cell>
        </row>
        <row r="9982">
          <cell r="B9982" t="str">
            <v>14080100000508</v>
          </cell>
          <cell r="C9982" t="str">
            <v>PR FACTORING INTEL INTE VIG</v>
          </cell>
        </row>
        <row r="9983">
          <cell r="B9983" t="str">
            <v>14080100000601</v>
          </cell>
          <cell r="C9983" t="str">
            <v>CL PAG.TASA VENCIDA INT.XCOB</v>
          </cell>
        </row>
        <row r="9984">
          <cell r="B9984" t="str">
            <v>14080100000602</v>
          </cell>
          <cell r="C9984" t="str">
            <v>INT X COBRAR EX PRE EM RP</v>
          </cell>
        </row>
        <row r="9985">
          <cell r="B9985" t="str">
            <v>14080100000603</v>
          </cell>
          <cell r="C9985" t="str">
            <v>CL P.EXP.POST EMB RP CXC</v>
          </cell>
        </row>
        <row r="9986">
          <cell r="B9986" t="str">
            <v>14080100000604</v>
          </cell>
          <cell r="C9986" t="str">
            <v>INT X COB PAGARES-IMP-CL</v>
          </cell>
        </row>
        <row r="9987">
          <cell r="B9987" t="str">
            <v>14080100000605</v>
          </cell>
          <cell r="C9987" t="str">
            <v>LPC PAG.COFIDE VAC VIG VN CXC .NCO</v>
          </cell>
        </row>
        <row r="9988">
          <cell r="B9988" t="str">
            <v>14080100000606</v>
          </cell>
          <cell r="C9988" t="str">
            <v>LPC PAG.COFIDE VAC VIG INDX.CXC .NCO</v>
          </cell>
        </row>
        <row r="9989">
          <cell r="B9989" t="str">
            <v>14080100000609</v>
          </cell>
          <cell r="C9989" t="str">
            <v>CL P.T.VENCIDA COFIDE INT.XCOB</v>
          </cell>
        </row>
        <row r="9990">
          <cell r="B9990" t="str">
            <v>14080100000612</v>
          </cell>
          <cell r="C9990" t="str">
            <v>CL P.EXPORT.POST EMB RB CXC</v>
          </cell>
        </row>
        <row r="9991">
          <cell r="B9991" t="str">
            <v>14080100000613</v>
          </cell>
          <cell r="C9991" t="str">
            <v>INT XCOB REAJ PAG T/V VAC</v>
          </cell>
        </row>
        <row r="9992">
          <cell r="B9992" t="str">
            <v>14080100000615</v>
          </cell>
          <cell r="C9992" t="str">
            <v>CL P.EXPORT PRE EMB BANQ</v>
          </cell>
        </row>
        <row r="9993">
          <cell r="B9993" t="str">
            <v>14080100000616</v>
          </cell>
          <cell r="C9993" t="str">
            <v>CL P.IMPORT REC.BANQ.CXC</v>
          </cell>
        </row>
        <row r="9994">
          <cell r="B9994" t="str">
            <v>14080100000622</v>
          </cell>
          <cell r="C9994" t="str">
            <v>BL COM AVAL X COB AAPJ EXP PRE CL</v>
          </cell>
        </row>
        <row r="9995">
          <cell r="B9995" t="str">
            <v>14080100000623</v>
          </cell>
          <cell r="C9995" t="str">
            <v>BL CX AVALXCOB AD AC FIN IMPORT CL</v>
          </cell>
        </row>
        <row r="9996">
          <cell r="B9996" t="str">
            <v>14080100000631</v>
          </cell>
          <cell r="C9996" t="str">
            <v>CL P.CAP.TRABAJO PRIME CXC</v>
          </cell>
        </row>
        <row r="9997">
          <cell r="B9997" t="str">
            <v>14080100000633</v>
          </cell>
          <cell r="C9997" t="str">
            <v>LPC PAG.TASA VENCIDA INT.CXC VIG</v>
          </cell>
        </row>
        <row r="9998">
          <cell r="B9998" t="str">
            <v>14080100000634</v>
          </cell>
          <cell r="C9998" t="str">
            <v>INT X COBRAR PAG TV COFIDE - LPC</v>
          </cell>
        </row>
        <row r="9999">
          <cell r="B9999" t="str">
            <v>14080100000636</v>
          </cell>
          <cell r="C9999" t="str">
            <v>LPC PAG.TV.BNES.ADJUD.INT.VIG</v>
          </cell>
        </row>
        <row r="10000">
          <cell r="B10000" t="str">
            <v>14080100000637</v>
          </cell>
          <cell r="C10000" t="str">
            <v>CL INTXCOB PAG.TV NEG.INMOBILIA</v>
          </cell>
        </row>
        <row r="10001">
          <cell r="B10001" t="str">
            <v>14080100000640</v>
          </cell>
          <cell r="C10001" t="str">
            <v>LPC INTXCOB AVANCE CTACTE COMER</v>
          </cell>
        </row>
        <row r="10002">
          <cell r="B10002" t="str">
            <v>14080100000641</v>
          </cell>
          <cell r="C10002" t="str">
            <v>MYP C INT.X COB.VIG FIN. CAP.TRAB</v>
          </cell>
        </row>
        <row r="10003">
          <cell r="B10003" t="str">
            <v>14080100000642</v>
          </cell>
          <cell r="C10003" t="str">
            <v>MYP C INT.X COB.VIG FIN. COMPRA.</v>
          </cell>
        </row>
        <row r="10004">
          <cell r="B10004" t="str">
            <v>14080100000643</v>
          </cell>
          <cell r="C10004" t="str">
            <v>MYP INT VIG FIN CRED PARAL COMERC</v>
          </cell>
        </row>
        <row r="10005">
          <cell r="B10005" t="str">
            <v>14080100000644</v>
          </cell>
          <cell r="C10005" t="str">
            <v>MYP INT.X COB.VIG FIN. COMPRA DE</v>
          </cell>
        </row>
        <row r="10006">
          <cell r="B10006" t="str">
            <v>14080100000645</v>
          </cell>
          <cell r="C10006" t="str">
            <v>MYP C INT.X COB.VIG LINEA REVOLVENTE</v>
          </cell>
        </row>
        <row r="10007">
          <cell r="B10007" t="str">
            <v>14080100000647</v>
          </cell>
          <cell r="C10007" t="str">
            <v>CL CXL AVAL ACEPT.BKT INT GL2008</v>
          </cell>
        </row>
        <row r="10008">
          <cell r="B10008" t="str">
            <v>14080100000650</v>
          </cell>
          <cell r="C10008" t="str">
            <v>MYP C INT.X COB.VIG TRANSP PUBLICO</v>
          </cell>
        </row>
        <row r="10009">
          <cell r="B10009" t="str">
            <v>14080100000651</v>
          </cell>
          <cell r="C10009" t="str">
            <v>MYP E.R.C.INT.X COB.VIG.FCTRAB</v>
          </cell>
        </row>
        <row r="10010">
          <cell r="B10010" t="str">
            <v>14080100000702</v>
          </cell>
          <cell r="C10010" t="str">
            <v>LPC INTXCOB PAG.TV NEG.INMOBILIA</v>
          </cell>
        </row>
        <row r="10011">
          <cell r="B10011" t="str">
            <v>14080100000703</v>
          </cell>
          <cell r="C10011" t="str">
            <v>LPC PDE LS BIEN BPE INT.CXC VIG</v>
          </cell>
        </row>
        <row r="10012">
          <cell r="B10012" t="str">
            <v>14080100000704</v>
          </cell>
          <cell r="C10012" t="str">
            <v>LPC SDE LS BIEN BPE INT.CXC SEG</v>
          </cell>
        </row>
        <row r="10013">
          <cell r="B10013" t="str">
            <v>14080100001001</v>
          </cell>
          <cell r="C10013" t="str">
            <v>PR LET.FACTOR.CXC COMP</v>
          </cell>
        </row>
        <row r="10014">
          <cell r="B10014" t="str">
            <v>14080100001002</v>
          </cell>
          <cell r="C10014" t="str">
            <v>REND DEVENGADOS FACTURAS FACTORING</v>
          </cell>
        </row>
        <row r="10015">
          <cell r="B10015" t="str">
            <v>14080100001003</v>
          </cell>
          <cell r="C10015" t="str">
            <v>PR LET.FACTO.DIF.CXC HSTA.8D</v>
          </cell>
        </row>
        <row r="10016">
          <cell r="B10016" t="str">
            <v>14080100001004</v>
          </cell>
          <cell r="C10016" t="str">
            <v>CTA.X COB (UTILIDAD ) FACTURAS FACTORI</v>
          </cell>
        </row>
        <row r="10017">
          <cell r="B10017" t="str">
            <v>14080100001005</v>
          </cell>
          <cell r="C10017" t="str">
            <v>PR LET.FACTO.TITUL.DIF.HSTA.8D</v>
          </cell>
        </row>
        <row r="10018">
          <cell r="B10018" t="str">
            <v>14080100001006</v>
          </cell>
          <cell r="C10018" t="str">
            <v>PR FACTORING FACTU.TITU.INT.DIF</v>
          </cell>
        </row>
        <row r="10019">
          <cell r="B10019" t="str">
            <v>14080100001011</v>
          </cell>
          <cell r="C10019" t="str">
            <v>PR FACT ELECTR LET/FACT I.COMPENS</v>
          </cell>
        </row>
        <row r="10020">
          <cell r="B10020" t="str">
            <v>14080100001012</v>
          </cell>
          <cell r="C10020" t="str">
            <v>PR FACT ELECTR LET/FACT I.DIF</v>
          </cell>
        </row>
        <row r="10021">
          <cell r="B10021" t="str">
            <v>14080100001102</v>
          </cell>
          <cell r="C10021" t="str">
            <v>LPC PDE LS BIEN/ LS ADJU.CXC DIF</v>
          </cell>
        </row>
        <row r="10022">
          <cell r="B10022" t="str">
            <v>14080100001103</v>
          </cell>
          <cell r="C10022" t="str">
            <v>LPC SDE LS BIEN RP INT.CXC SEG</v>
          </cell>
        </row>
        <row r="10023">
          <cell r="B10023" t="str">
            <v>14080100001201</v>
          </cell>
          <cell r="C10023" t="str">
            <v>LPC PDE CTA X COB INT DIF LSBACK</v>
          </cell>
        </row>
        <row r="10024">
          <cell r="B10024" t="str">
            <v>14080100001202</v>
          </cell>
          <cell r="C10024" t="str">
            <v>LEASEBACK SEG INT DIFERIDOS RP LPC</v>
          </cell>
        </row>
        <row r="10025">
          <cell r="B10025" t="str">
            <v>14080100001401</v>
          </cell>
          <cell r="C10025" t="str">
            <v>CL INT.DEUD.VTA CARTERA VIG</v>
          </cell>
        </row>
        <row r="10026">
          <cell r="B10026" t="str">
            <v>14080100001501</v>
          </cell>
          <cell r="C10026" t="str">
            <v>CL P.VTA.BNES.ADJUDICA.INTXCOB</v>
          </cell>
        </row>
        <row r="10027">
          <cell r="B10027" t="str">
            <v>14080100001601</v>
          </cell>
          <cell r="C10027" t="str">
            <v>LPC INT.EMP.SIST.FIN.NO SUB.PAIS</v>
          </cell>
        </row>
        <row r="10028">
          <cell r="B10028" t="str">
            <v>14080100001606</v>
          </cell>
          <cell r="C10028" t="str">
            <v>LPC INT X COB PAG COOP AHO Y CRED</v>
          </cell>
        </row>
        <row r="10029">
          <cell r="B10029" t="str">
            <v>14080100002601</v>
          </cell>
          <cell r="C10029" t="str">
            <v>CL EX FORFAITING INT.CXC</v>
          </cell>
        </row>
        <row r="10030">
          <cell r="B10030" t="str">
            <v>14080100002603</v>
          </cell>
          <cell r="C10030" t="str">
            <v>CL INTXCOB WORKING CAPITAL EXPORT</v>
          </cell>
        </row>
        <row r="10031">
          <cell r="B10031" t="str">
            <v>14080100002901</v>
          </cell>
          <cell r="C10031" t="str">
            <v>IC INT X COB VIG OTROS C.COMERCIAL</v>
          </cell>
        </row>
        <row r="10032">
          <cell r="B10032" t="str">
            <v>14080200000102</v>
          </cell>
          <cell r="C10032" t="str">
            <v>MYP INT.X COB.VIG FIN.IMPORT CAP TRAB</v>
          </cell>
        </row>
        <row r="10033">
          <cell r="B10033" t="str">
            <v>14080200000103</v>
          </cell>
          <cell r="C10033" t="str">
            <v>MYP INT.X COB.VIG FIN.IMPORT ACTIVO FI</v>
          </cell>
        </row>
        <row r="10034">
          <cell r="B10034" t="str">
            <v>14080200000104</v>
          </cell>
          <cell r="C10034" t="str">
            <v>LPC INT X COBRAR IMPOR RP MES</v>
          </cell>
        </row>
        <row r="10035">
          <cell r="B10035" t="str">
            <v>14080200000105</v>
          </cell>
          <cell r="C10035" t="str">
            <v>CL INT.X COB.CRED.POR LIQ. CARTA FIANZ</v>
          </cell>
        </row>
        <row r="10036">
          <cell r="B10036" t="str">
            <v>14080200000106</v>
          </cell>
          <cell r="C10036" t="str">
            <v>MYP INTX COBVIG LREVOL PROVREFCMIE</v>
          </cell>
        </row>
        <row r="10037">
          <cell r="B10037" t="str">
            <v>14080200000107</v>
          </cell>
          <cell r="C10037" t="str">
            <v>MYP INTXCOBVIG CTRABPROVREFCMIE</v>
          </cell>
        </row>
        <row r="10038">
          <cell r="B10038" t="str">
            <v>14080200000108</v>
          </cell>
          <cell r="C10038" t="str">
            <v>MYP INT.X COB.VIG L.REVOL REUT.CMIE</v>
          </cell>
        </row>
        <row r="10039">
          <cell r="B10039" t="str">
            <v>14080200000109</v>
          </cell>
          <cell r="C10039" t="str">
            <v>MYP INTXCOB.VIG C.TRAB.REUT.CMIE</v>
          </cell>
        </row>
        <row r="10040">
          <cell r="B10040" t="str">
            <v>14080200000110</v>
          </cell>
          <cell r="C10040" t="str">
            <v>MYP INT.X COB.VIG CAP.TRAB CIMA NOR/DU</v>
          </cell>
        </row>
        <row r="10041">
          <cell r="B10041" t="str">
            <v>14080200000201</v>
          </cell>
          <cell r="C10041" t="str">
            <v>INTERESES POR COBRAR TC MES</v>
          </cell>
        </row>
        <row r="10042">
          <cell r="B10042" t="str">
            <v>14080200000202</v>
          </cell>
          <cell r="C10042" t="str">
            <v>COMISIONES POR COBRAR TC MES</v>
          </cell>
        </row>
        <row r="10043">
          <cell r="B10043" t="str">
            <v>14080200000301</v>
          </cell>
          <cell r="C10043" t="str">
            <v>FACT INTER IMPORT   COMP.VIG. CMIE NOR</v>
          </cell>
        </row>
        <row r="10044">
          <cell r="B10044" t="str">
            <v>14080200000501</v>
          </cell>
          <cell r="C10044" t="str">
            <v>CL PAG.DSCTO MES INT.CXC</v>
          </cell>
        </row>
        <row r="10045">
          <cell r="B10045" t="str">
            <v>14080200000502</v>
          </cell>
          <cell r="C10045" t="str">
            <v>FCD  LETR./FACT.DSCTO.MES INT.CXC</v>
          </cell>
        </row>
        <row r="10046">
          <cell r="B10046" t="str">
            <v>14080200000503</v>
          </cell>
          <cell r="C10046" t="str">
            <v>FCD DSCTO ELECTR SM PERUAN I.VIG MES</v>
          </cell>
        </row>
        <row r="10047">
          <cell r="B10047" t="str">
            <v>14080200000601</v>
          </cell>
          <cell r="C10047" t="str">
            <v>CL INTXCOB TASA VENCIDA CL MES</v>
          </cell>
        </row>
        <row r="10048">
          <cell r="B10048" t="str">
            <v>14080200000603</v>
          </cell>
          <cell r="C10048" t="str">
            <v>CL INT X COBRAR PREST COFIDE MES</v>
          </cell>
        </row>
        <row r="10049">
          <cell r="B10049" t="str">
            <v>14080200000604</v>
          </cell>
          <cell r="C10049" t="str">
            <v>LPC INTXCOB PAGARE TASA VENCIDA MES</v>
          </cell>
        </row>
        <row r="10050">
          <cell r="B10050" t="str">
            <v>14080200000611</v>
          </cell>
          <cell r="C10050" t="str">
            <v>MYP INT.X COB.VIG FIN. CAP.TRAB</v>
          </cell>
        </row>
        <row r="10051">
          <cell r="B10051" t="str">
            <v>14080200000612</v>
          </cell>
          <cell r="C10051" t="str">
            <v>MYP INT.X COB.VIG FIN. COMPRA. AF.</v>
          </cell>
        </row>
        <row r="10052">
          <cell r="B10052" t="str">
            <v>14080200000613</v>
          </cell>
          <cell r="C10052" t="str">
            <v>MYP INT.X COB.VIG FIN. CRED. PARAL.</v>
          </cell>
        </row>
        <row r="10053">
          <cell r="B10053" t="str">
            <v>14080200000616</v>
          </cell>
          <cell r="C10053" t="str">
            <v>MYP INT.X COB.VIG FIN. COMPRA DE DE</v>
          </cell>
        </row>
        <row r="10054">
          <cell r="B10054" t="str">
            <v>14080200000617</v>
          </cell>
          <cell r="C10054" t="str">
            <v>MYP INT.X COB.VIG LINEA REVOLVENTE</v>
          </cell>
        </row>
        <row r="10055">
          <cell r="B10055" t="str">
            <v>14080200000618</v>
          </cell>
          <cell r="C10055" t="str">
            <v>MYP INT.X COB.VIG TRANSP PUBLICO C</v>
          </cell>
        </row>
        <row r="10056">
          <cell r="B10056" t="str">
            <v>14080200000619</v>
          </cell>
          <cell r="C10056" t="str">
            <v>MYP E.R.INT.X COB.VIG FIN. CAP.T</v>
          </cell>
        </row>
        <row r="10057">
          <cell r="B10057" t="str">
            <v>14080200000620</v>
          </cell>
          <cell r="C10057" t="str">
            <v>CL INTXC.CXL AVA.X ACEP-VIG-MES</v>
          </cell>
        </row>
        <row r="10058">
          <cell r="B10058" t="str">
            <v>14080200000750</v>
          </cell>
          <cell r="C10058" t="str">
            <v>COMXCOB REPROGRAMACION TC MES</v>
          </cell>
        </row>
        <row r="10059">
          <cell r="B10059" t="str">
            <v>14080200000751</v>
          </cell>
          <cell r="C10059" t="str">
            <v>COMXCOB REPROGRAMACION TC MES</v>
          </cell>
        </row>
        <row r="10060">
          <cell r="B10060" t="str">
            <v>14080200000801</v>
          </cell>
          <cell r="C10060" t="str">
            <v>COM X COB TC COMERC VEA CMIE</v>
          </cell>
        </row>
        <row r="10061">
          <cell r="B10061" t="str">
            <v>14080200000802</v>
          </cell>
          <cell r="C10061" t="str">
            <v>COM X COB TC COMERC AMEX CMIE</v>
          </cell>
        </row>
        <row r="10062">
          <cell r="B10062" t="str">
            <v>14080200000803</v>
          </cell>
          <cell r="C10062" t="str">
            <v>INT X COB TC-COMERC VEA CMIE</v>
          </cell>
        </row>
        <row r="10063">
          <cell r="B10063" t="str">
            <v>14080200000804</v>
          </cell>
          <cell r="C10063" t="str">
            <v>INT X COB TC-COMERC AMEX CMIE</v>
          </cell>
        </row>
        <row r="10064">
          <cell r="B10064" t="str">
            <v>14080200000805</v>
          </cell>
          <cell r="C10064" t="str">
            <v>COM X COB TC MC VIG. CMIE</v>
          </cell>
        </row>
        <row r="10065">
          <cell r="B10065" t="str">
            <v>14080200000806</v>
          </cell>
          <cell r="C10065" t="str">
            <v>COM X COB TC VISA VIG. CMIE</v>
          </cell>
        </row>
        <row r="10066">
          <cell r="B10066" t="str">
            <v>14080200000807</v>
          </cell>
          <cell r="C10066" t="str">
            <v>INT X COB TC MC VIG. CMIE</v>
          </cell>
        </row>
        <row r="10067">
          <cell r="B10067" t="str">
            <v>14080200000808</v>
          </cell>
          <cell r="C10067" t="str">
            <v>INT X COB TC VISA VIG. CMIE</v>
          </cell>
        </row>
        <row r="10068">
          <cell r="B10068" t="str">
            <v>14080200000901</v>
          </cell>
          <cell r="C10068" t="str">
            <v>IM INT X COBRAR  CTA CTE CMIE</v>
          </cell>
        </row>
        <row r="10069">
          <cell r="B10069" t="str">
            <v>14080200000902</v>
          </cell>
          <cell r="C10069" t="str">
            <v>INTxCOB REPROGRAMACION TC VIG. CMIE</v>
          </cell>
        </row>
        <row r="10070">
          <cell r="B10070" t="str">
            <v>14080200000903</v>
          </cell>
          <cell r="C10070" t="str">
            <v>COMxCOB REPROGRAMACION TC VIG. CMIE</v>
          </cell>
        </row>
        <row r="10071">
          <cell r="B10071" t="str">
            <v>14080200001001</v>
          </cell>
          <cell r="C10071" t="str">
            <v>PR LETRAS FACTO.MES INT.COMP</v>
          </cell>
        </row>
        <row r="10072">
          <cell r="B10072" t="str">
            <v>14080200001002</v>
          </cell>
          <cell r="C10072" t="str">
            <v>PR FACTORING FACTU.MES INT.COMP</v>
          </cell>
        </row>
        <row r="10073">
          <cell r="B10073" t="str">
            <v>14080200001003</v>
          </cell>
          <cell r="C10073" t="str">
            <v>PR LETRAS FACTO.MES INT.DIFE</v>
          </cell>
        </row>
        <row r="10074">
          <cell r="B10074" t="str">
            <v>14080200001004</v>
          </cell>
          <cell r="C10074" t="str">
            <v>PR FACTORING FACTU.MES INT.DIFE</v>
          </cell>
        </row>
        <row r="10075">
          <cell r="B10075" t="str">
            <v>14080200001009</v>
          </cell>
          <cell r="C10075" t="str">
            <v>$PR FACT ELECTR LET/FACT I.COMP MES</v>
          </cell>
        </row>
        <row r="10076">
          <cell r="B10076" t="str">
            <v>14080200001010</v>
          </cell>
          <cell r="C10076" t="str">
            <v>PR FACT ELECTR LET/FACT I.DIF MES</v>
          </cell>
        </row>
        <row r="10077">
          <cell r="B10077" t="str">
            <v>14080200001011</v>
          </cell>
          <cell r="C10077" t="str">
            <v>PR PERU FACTORING INT COMPENS MES</v>
          </cell>
        </row>
        <row r="10078">
          <cell r="B10078" t="str">
            <v>14080200001012</v>
          </cell>
          <cell r="C10078" t="str">
            <v>PR PERU FACTORING INT.DIF MES</v>
          </cell>
        </row>
        <row r="10079">
          <cell r="B10079" t="str">
            <v>14080200001013</v>
          </cell>
          <cell r="C10079" t="str">
            <v>FCD FORFAITING EXPORT.X COBRAR VIG CMI</v>
          </cell>
        </row>
        <row r="10080">
          <cell r="B10080" t="str">
            <v>14080200001014</v>
          </cell>
          <cell r="C10080" t="str">
            <v>PR FACT INTERN INT POR COB VIG CMIE</v>
          </cell>
        </row>
        <row r="10081">
          <cell r="B10081" t="str">
            <v>14080200001015</v>
          </cell>
          <cell r="C10081" t="str">
            <v>FCD DESC. VIRTUAL I. COMP.VIG. CMIE NO</v>
          </cell>
        </row>
        <row r="10082">
          <cell r="B10082" t="str">
            <v>14080200001016</v>
          </cell>
          <cell r="C10082" t="str">
            <v>FCD FACT INTER EXPO INT X COBRAR VIG N</v>
          </cell>
        </row>
        <row r="10083">
          <cell r="B10083" t="str">
            <v>14080200001017</v>
          </cell>
          <cell r="C10083" t="str">
            <v>FCD FORFAITING EXPO X COBRAR VIG NORM </v>
          </cell>
        </row>
        <row r="10084">
          <cell r="B10084" t="str">
            <v>14080200001101</v>
          </cell>
          <cell r="C10084" t="str">
            <v>LPC LEASING DEL BIEN INT DIFERIDOS RP</v>
          </cell>
        </row>
        <row r="10085">
          <cell r="B10085" t="str">
            <v>14080200001102</v>
          </cell>
          <cell r="C10085" t="str">
            <v>LPC CTA X COB INT SEGURO LS MES</v>
          </cell>
        </row>
        <row r="10086">
          <cell r="B10086" t="str">
            <v>14080200001103</v>
          </cell>
          <cell r="C10086" t="str">
            <v>LPC CTA X COBRAR MYP INT DIFER LS CMIE</v>
          </cell>
        </row>
        <row r="10087">
          <cell r="B10087" t="str">
            <v>14080200001104</v>
          </cell>
          <cell r="C10087" t="str">
            <v>LPC CTA X COBRAR MYP INT DIFER CMIE</v>
          </cell>
        </row>
        <row r="10088">
          <cell r="B10088" t="str">
            <v>14080200001105</v>
          </cell>
          <cell r="C10088" t="str">
            <v>LPC INTXCOB PAG TV RP MED PLAZO  CMIE</v>
          </cell>
        </row>
        <row r="10089">
          <cell r="B10089" t="str">
            <v>14080200001106</v>
          </cell>
          <cell r="C10089" t="str">
            <v>LPC INTXCOB PAG TV INMOBILIARIO  CMIE</v>
          </cell>
        </row>
        <row r="10090">
          <cell r="B10090" t="str">
            <v>14080200001107</v>
          </cell>
          <cell r="C10090" t="str">
            <v>LPC AVA CUENT  INT X COB CMIE</v>
          </cell>
        </row>
        <row r="10091">
          <cell r="B10091" t="str">
            <v>14080200001108</v>
          </cell>
          <cell r="C10091" t="str">
            <v>LPC INTXCOB PRE EMBARQUE VIG.NORM CMIE</v>
          </cell>
        </row>
        <row r="10092">
          <cell r="B10092" t="str">
            <v>14080200001109</v>
          </cell>
          <cell r="C10092" t="str">
            <v>LPC INTXCOB POST EMBARQUE VIG.NORM CMI</v>
          </cell>
        </row>
        <row r="10093">
          <cell r="B10093" t="str">
            <v>14080200001110</v>
          </cell>
          <cell r="C10093" t="str">
            <v>LPC INTXCOB IMPORT. CARTA CREDITO  VIG</v>
          </cell>
        </row>
        <row r="10094">
          <cell r="B10094" t="str">
            <v>14080200001111</v>
          </cell>
          <cell r="C10094" t="str">
            <v>LPC INTXCOB IMPORT.  VIG.NORM CMIE</v>
          </cell>
        </row>
        <row r="10095">
          <cell r="B10095" t="str">
            <v>14080200001112</v>
          </cell>
          <cell r="C10095" t="str">
            <v>LPC P.TSA.DSCTO.INT.X COB.VIG CMIE</v>
          </cell>
        </row>
        <row r="10096">
          <cell r="B10096" t="str">
            <v>14080200001113</v>
          </cell>
          <cell r="C10096" t="str">
            <v>LPC INT X COBRAR PAG TV COFIDE CMIE</v>
          </cell>
        </row>
        <row r="10097">
          <cell r="B10097" t="str">
            <v>14080200001114</v>
          </cell>
          <cell r="C10097" t="str">
            <v>LPC INTXCOB PAG REPROGRAMADO</v>
          </cell>
        </row>
        <row r="10098">
          <cell r="B10098" t="str">
            <v>14080200001201</v>
          </cell>
          <cell r="C10098" t="str">
            <v>LPC LEASEBACK DEL BIEN INT DIFER RP ME</v>
          </cell>
        </row>
        <row r="10099">
          <cell r="B10099" t="str">
            <v>14080200001202</v>
          </cell>
          <cell r="C10099" t="str">
            <v>LPC LEASEBACK SEG INT DIFERIDOS RP MES</v>
          </cell>
        </row>
        <row r="10100">
          <cell r="B10100" t="str">
            <v>14080200001301</v>
          </cell>
          <cell r="C10100" t="str">
            <v>LPC INTXCOB FINANC PRE EMBARQUE-SEPYME</v>
          </cell>
        </row>
        <row r="10101">
          <cell r="B10101" t="str">
            <v>14080200001601</v>
          </cell>
          <cell r="C10101" t="str">
            <v>TC INT X COB AMEX CDEUDA PAR VIG CMIE</v>
          </cell>
        </row>
        <row r="10102">
          <cell r="B10102" t="str">
            <v>14080200001602</v>
          </cell>
          <cell r="C10102" t="str">
            <v>TC INT X COB AMEX CDEUDA REV VIG CMIE</v>
          </cell>
        </row>
        <row r="10103">
          <cell r="B10103" t="str">
            <v>14080200001603</v>
          </cell>
          <cell r="C10103" t="str">
            <v>TC INT X COB AMEX COMPRA REV VIG CMIE</v>
          </cell>
        </row>
        <row r="10104">
          <cell r="B10104" t="str">
            <v>14080200001604</v>
          </cell>
          <cell r="C10104" t="str">
            <v>TC INT X COB AMEX D/E CUOTAS VIG CMIE</v>
          </cell>
        </row>
        <row r="10105">
          <cell r="B10105" t="str">
            <v>14080200001605</v>
          </cell>
          <cell r="C10105" t="str">
            <v>TC INT X COB AMEX D/E REV VIG CMIE</v>
          </cell>
        </row>
        <row r="10106">
          <cell r="B10106" t="str">
            <v>14080200001606</v>
          </cell>
          <cell r="C10106" t="str">
            <v>TC INT X COB AMEX EXTRACASH VIG CMIE</v>
          </cell>
        </row>
        <row r="10107">
          <cell r="B10107" t="str">
            <v>14080200001607</v>
          </cell>
          <cell r="C10107" t="str">
            <v>TC INT X COB AMEX REPROG PAR VIG CMIE</v>
          </cell>
        </row>
        <row r="10108">
          <cell r="B10108" t="str">
            <v>14080200001608</v>
          </cell>
          <cell r="C10108" t="str">
            <v>TC INT X COB AMEX REPROG REV VIG CMIE</v>
          </cell>
        </row>
        <row r="10109">
          <cell r="B10109" t="str">
            <v>14080200001609</v>
          </cell>
          <cell r="C10109" t="str">
            <v>TC INTXCOB AMEX COMPRA CUOTA VIG CMIE</v>
          </cell>
        </row>
        <row r="10110">
          <cell r="B10110" t="str">
            <v>14080200001610</v>
          </cell>
          <cell r="C10110" t="str">
            <v>TC INT X COB MC CDEUDA PAR VIG CMIE</v>
          </cell>
        </row>
        <row r="10111">
          <cell r="B10111" t="str">
            <v>14080200001611</v>
          </cell>
          <cell r="C10111" t="str">
            <v>TC INT X COB MC CDEUDA REV VIG CMIE</v>
          </cell>
        </row>
        <row r="10112">
          <cell r="B10112" t="str">
            <v>14080200001612</v>
          </cell>
          <cell r="C10112" t="str">
            <v>TC INT X COB MC COMPRA REV VIG CMIE</v>
          </cell>
        </row>
        <row r="10113">
          <cell r="B10113" t="str">
            <v>14080200001613</v>
          </cell>
          <cell r="C10113" t="str">
            <v>TC INT X COB MC D/E CUOTAS VIG CMIE</v>
          </cell>
        </row>
        <row r="10114">
          <cell r="B10114" t="str">
            <v>14080200001614</v>
          </cell>
          <cell r="C10114" t="str">
            <v>TC INT X COB MC D/E REV VIG CMIE</v>
          </cell>
        </row>
        <row r="10115">
          <cell r="B10115" t="str">
            <v>14080200001615</v>
          </cell>
          <cell r="C10115" t="str">
            <v>TC INT X COB MC EXTRACASH VIG CMIE</v>
          </cell>
        </row>
        <row r="10116">
          <cell r="B10116" t="str">
            <v>14080200001616</v>
          </cell>
          <cell r="C10116" t="str">
            <v>TC INT X COB MC REPROG PAR VIG CMIE</v>
          </cell>
        </row>
        <row r="10117">
          <cell r="B10117" t="str">
            <v>14080200001617</v>
          </cell>
          <cell r="C10117" t="str">
            <v>TC INT X COB MC REPROG REV VIG CMIE</v>
          </cell>
        </row>
        <row r="10118">
          <cell r="B10118" t="str">
            <v>14080200001618</v>
          </cell>
          <cell r="C10118" t="str">
            <v>TC INTXCOB MC COMPRA CUOTA VIG CMIE</v>
          </cell>
        </row>
        <row r="10119">
          <cell r="B10119" t="str">
            <v>14080200001619</v>
          </cell>
          <cell r="C10119" t="str">
            <v>TC INT X COB VISA CDEUDA PAR VIG CMIE</v>
          </cell>
        </row>
        <row r="10120">
          <cell r="B10120" t="str">
            <v>14080200001620</v>
          </cell>
          <cell r="C10120" t="str">
            <v>TC INT X COB VISA CDEUDA REV VIG CMIE</v>
          </cell>
        </row>
        <row r="10121">
          <cell r="B10121" t="str">
            <v>14080200001621</v>
          </cell>
          <cell r="C10121" t="str">
            <v>TC INT X COB VISA COMPRA REV VIG CMIE</v>
          </cell>
        </row>
        <row r="10122">
          <cell r="B10122" t="str">
            <v>14080200001622</v>
          </cell>
          <cell r="C10122" t="str">
            <v>TC INT X COB VISA D/E CUOTAS VIG CMIE</v>
          </cell>
        </row>
        <row r="10123">
          <cell r="B10123" t="str">
            <v>14080200001623</v>
          </cell>
          <cell r="C10123" t="str">
            <v>TC INT X COB VISA D/E REV VIG CMIE</v>
          </cell>
        </row>
        <row r="10124">
          <cell r="B10124" t="str">
            <v>14080200001624</v>
          </cell>
          <cell r="C10124" t="str">
            <v>TC INT X COB VISA EXTRACASH VIG CMIE</v>
          </cell>
        </row>
        <row r="10125">
          <cell r="B10125" t="str">
            <v>14080200001625</v>
          </cell>
          <cell r="C10125" t="str">
            <v>TC INT X COB VISA REPROG PAR VIG CMIE</v>
          </cell>
        </row>
        <row r="10126">
          <cell r="B10126" t="str">
            <v>14080200001626</v>
          </cell>
          <cell r="C10126" t="str">
            <v>TC INT X COB VISA REPROG REV VIG CMIE</v>
          </cell>
        </row>
        <row r="10127">
          <cell r="B10127" t="str">
            <v>14080200001627</v>
          </cell>
          <cell r="C10127" t="str">
            <v>TC INTXCOB VISA COMPRA CUOTA VIG CMIE</v>
          </cell>
        </row>
        <row r="10128">
          <cell r="B10128" t="str">
            <v>14080200001701</v>
          </cell>
          <cell r="C10128" t="str">
            <v>LPC CTA X COB INT DIF LS COFIDE PDL CM</v>
          </cell>
        </row>
        <row r="10129">
          <cell r="B10129" t="str">
            <v>14080200001702</v>
          </cell>
          <cell r="C10129" t="str">
            <v>LPC LS COFIDE CTA XCOBRAR INT DIF SEG</v>
          </cell>
        </row>
        <row r="10130">
          <cell r="B10130" t="str">
            <v>14080200002601</v>
          </cell>
          <cell r="C10130" t="str">
            <v>CL P.EXP PRE EM.RP MES INT.CXC</v>
          </cell>
        </row>
        <row r="10131">
          <cell r="B10131" t="str">
            <v>14080200002603</v>
          </cell>
          <cell r="C10131" t="str">
            <v>CL INT X COB. EX POST EMB RP MES</v>
          </cell>
        </row>
        <row r="10132">
          <cell r="B10132" t="str">
            <v>14080200002605</v>
          </cell>
          <cell r="C10132" t="str">
            <v>CL INT X COBRAR IMPOR RP MES</v>
          </cell>
        </row>
        <row r="10133">
          <cell r="B10133" t="str">
            <v>14080200002609</v>
          </cell>
          <cell r="C10133" t="str">
            <v>MYP IMPORT RP INTXCOB MES VIG</v>
          </cell>
        </row>
        <row r="10134">
          <cell r="B10134" t="str">
            <v>14080200002610</v>
          </cell>
          <cell r="C10134" t="str">
            <v>MYP EXPORT.POST EMBAR INTXCOB VIG CPEM</v>
          </cell>
        </row>
        <row r="10135">
          <cell r="B10135" t="str">
            <v>14080200002611</v>
          </cell>
          <cell r="C10135" t="str">
            <v>MYP EXPORT.PRE EMBARQUE RP INTXC</v>
          </cell>
        </row>
        <row r="10136">
          <cell r="B10136" t="str">
            <v>14080200005104</v>
          </cell>
          <cell r="C10136" t="str">
            <v>PR LETRAS T. DESCONTADA  INTE VIG   C1</v>
          </cell>
        </row>
        <row r="10137">
          <cell r="B10137" t="str">
            <v>14080200005105</v>
          </cell>
          <cell r="C10137" t="str">
            <v>LPC CTA X COB INT PRECUOTAS LS BIEN CM</v>
          </cell>
        </row>
        <row r="10138">
          <cell r="B10138" t="str">
            <v>14080200005106</v>
          </cell>
          <cell r="C10138" t="str">
            <v>MYP CODIFE FONDO CRECER VIG CMIE\NORM</v>
          </cell>
        </row>
        <row r="10139">
          <cell r="B10139" t="str">
            <v>14080200005107</v>
          </cell>
          <cell r="C10139" t="str">
            <v>MYP CODIFE REACTIVA PERU VIG CMIE\NORM</v>
          </cell>
        </row>
        <row r="10140">
          <cell r="B10140" t="str">
            <v>14080200005112</v>
          </cell>
          <cell r="C10140" t="str">
            <v>LPC REACTIVA PERU VIG CMIE\NORM</v>
          </cell>
        </row>
        <row r="10141">
          <cell r="B10141" t="str">
            <v>14080200005113</v>
          </cell>
          <cell r="C10141" t="str">
            <v>LPC COFIDE FONDOS PERU VIG CMIE\NORM</v>
          </cell>
        </row>
        <row r="10142">
          <cell r="B10142" t="str">
            <v>14080200005114</v>
          </cell>
          <cell r="C10142" t="str">
            <v>LPC COFIDE FONDO CRECER VIG CMIE\NORM</v>
          </cell>
        </row>
        <row r="10143">
          <cell r="B10143" t="str">
            <v>14080200005115</v>
          </cell>
          <cell r="C10143" t="str">
            <v>LPC REACTIVA PERU VIG CMIE\NORM</v>
          </cell>
        </row>
        <row r="10144">
          <cell r="B10144" t="str">
            <v>14080200005117</v>
          </cell>
          <cell r="C10144" t="str">
            <v>LPC 30K REACTIVA CORTO PLAZO REPROG VI</v>
          </cell>
        </row>
        <row r="10145">
          <cell r="B10145" t="str">
            <v>14080200005118</v>
          </cell>
          <cell r="C10145" t="str">
            <v>MYP REACTIVA REPROG VIG CMIE</v>
          </cell>
        </row>
        <row r="10146">
          <cell r="B10146" t="str">
            <v>14080200005119</v>
          </cell>
          <cell r="C10146" t="str">
            <v>LPC REPROG REACTIVA DIFE CMIE INT VIG</v>
          </cell>
        </row>
        <row r="10147">
          <cell r="B10147" t="str">
            <v>14080200005120</v>
          </cell>
          <cell r="C10147" t="str">
            <v>LPC REPROG REACTIVA DS.011-2022 CMIE N</v>
          </cell>
        </row>
        <row r="10148">
          <cell r="B10148" t="str">
            <v>14080200005121</v>
          </cell>
          <cell r="C10148" t="str">
            <v>MYP REPROG REACTIVA DS.011-2022 CMIE N</v>
          </cell>
        </row>
        <row r="10149">
          <cell r="B10149" t="str">
            <v>14080200005127</v>
          </cell>
          <cell r="C10149" t="str">
            <v>MYP INT.X.COB CAP_TRAB_CIMA CMIE VIG N</v>
          </cell>
        </row>
        <row r="10150">
          <cell r="B10150" t="str">
            <v>14080200005128</v>
          </cell>
          <cell r="C10150" t="str">
            <v>MYP REPROGRAMADO CIMA CMIE VIG NORM</v>
          </cell>
        </row>
        <row r="10151">
          <cell r="B10151" t="str">
            <v>14080200005129</v>
          </cell>
          <cell r="C10151" t="str">
            <v>MYP REPROG REACTIVA 2023 CMIE NORM VIG</v>
          </cell>
        </row>
        <row r="10152">
          <cell r="B10152" t="str">
            <v>14080200005130</v>
          </cell>
          <cell r="C10152" t="str">
            <v>LPC REPROG REACTIVA 2023 VIG CMIE NORM</v>
          </cell>
        </row>
        <row r="10153">
          <cell r="B10153" t="str">
            <v>14080200005131</v>
          </cell>
          <cell r="C10153" t="str">
            <v>MYP CAP. TRAB - PAGARE DIGITAL_INT CMI</v>
          </cell>
        </row>
        <row r="10154">
          <cell r="B10154" t="str">
            <v>14080200005132</v>
          </cell>
          <cell r="C10154" t="str">
            <v>MYP IMPULSO MYPERU VIG CMIE NORM INT</v>
          </cell>
        </row>
        <row r="10155">
          <cell r="B10155" t="str">
            <v>14080200005133</v>
          </cell>
          <cell r="C10155" t="str">
            <v>LPC INT IMPULSO MYPERU CORTO PLAZO CMI</v>
          </cell>
        </row>
        <row r="10156">
          <cell r="B10156" t="str">
            <v>14080200005134</v>
          </cell>
          <cell r="C10156" t="str">
            <v>LPC INT IMPULSO MYPERU MEDIANO PLAZO C</v>
          </cell>
        </row>
        <row r="10157">
          <cell r="B10157" t="str">
            <v>14080200005135</v>
          </cell>
          <cell r="C10157" t="str">
            <v>MYP CAPITAL DE TRAB CIMA REU DIF INT V</v>
          </cell>
        </row>
        <row r="10158">
          <cell r="B10158" t="str">
            <v>14080200005136</v>
          </cell>
          <cell r="C10158" t="str">
            <v>FCD FACT INTER EXPO VIG NORM INT CMIE</v>
          </cell>
        </row>
        <row r="10159">
          <cell r="B10159" t="str">
            <v>14080200005137</v>
          </cell>
          <cell r="C10159" t="str">
            <v>MYP LINEA REVOLV CIMA INT VIG NORM CMI</v>
          </cell>
        </row>
        <row r="10160">
          <cell r="B10160" t="str">
            <v>14080200005138</v>
          </cell>
          <cell r="C10160" t="str">
            <v>MYP CAP TRAB PER GRACIA PARCIAL INT VI</v>
          </cell>
        </row>
        <row r="10161">
          <cell r="B10161" t="str">
            <v>14080200005139</v>
          </cell>
          <cell r="C10161" t="str">
            <v>MYP REPROG PERIODO GRACIA PARCIAL VIG</v>
          </cell>
        </row>
        <row r="10162">
          <cell r="B10162" t="str">
            <v>14080200005140</v>
          </cell>
          <cell r="C10162" t="str">
            <v>CCD-BPE CAPITAL DE TRABAJO_CMIE VIG NO</v>
          </cell>
        </row>
        <row r="10163">
          <cell r="B10163" t="str">
            <v>14080200005141</v>
          </cell>
          <cell r="C10163" t="str">
            <v>CCD-BPE LINEA REVOLVENTE_CMIE VIG NORM</v>
          </cell>
        </row>
        <row r="10164">
          <cell r="B10164" t="str">
            <v>14080200005142</v>
          </cell>
          <cell r="C10164" t="str">
            <v>CCD-BPE CAP DE TRAB REPROG_CMIE VIG NO</v>
          </cell>
        </row>
        <row r="10165">
          <cell r="B10165" t="str">
            <v>14080300000101</v>
          </cell>
          <cell r="C10165" t="str">
            <v>INT X COBRAR CTAS CTES PN</v>
          </cell>
        </row>
        <row r="10166">
          <cell r="B10166" t="str">
            <v>14080300000102</v>
          </cell>
          <cell r="C10166" t="str">
            <v>BL INT X COBRAR CTAS CTES PN - BL</v>
          </cell>
        </row>
        <row r="10167">
          <cell r="B10167" t="str">
            <v>14080300000103</v>
          </cell>
          <cell r="C10167" t="str">
            <v>INT X COBRAR CTAS CTES PJ S/F LUCRO</v>
          </cell>
        </row>
        <row r="10168">
          <cell r="B10168" t="str">
            <v>14080300000104</v>
          </cell>
          <cell r="C10168" t="str">
            <v>BL INT X COBRAR CTAS CTES PJ S/F LUCRO</v>
          </cell>
        </row>
        <row r="10169">
          <cell r="B10169" t="str">
            <v>14080300000201</v>
          </cell>
          <cell r="C10169" t="str">
            <v>INT X COB TC CONSUMO</v>
          </cell>
        </row>
        <row r="10170">
          <cell r="B10170" t="str">
            <v>14080300000203</v>
          </cell>
          <cell r="C10170" t="str">
            <v>COM TARJETA DE CREDITO</v>
          </cell>
        </row>
        <row r="10171">
          <cell r="B10171" t="str">
            <v>14080300000204</v>
          </cell>
          <cell r="C10171" t="str">
            <v>INT X COB TC CONSUMO WONG VISA</v>
          </cell>
        </row>
        <row r="10172">
          <cell r="B10172" t="str">
            <v>14080300000205</v>
          </cell>
          <cell r="C10172" t="str">
            <v>INT X COB TC CONSUMO AMEX</v>
          </cell>
        </row>
        <row r="10173">
          <cell r="B10173" t="str">
            <v>14080300000207</v>
          </cell>
          <cell r="C10173" t="str">
            <v>COM X COB TC CONSUMO WONG VISA</v>
          </cell>
        </row>
        <row r="10174">
          <cell r="B10174" t="str">
            <v>14080300000208</v>
          </cell>
          <cell r="C10174" t="str">
            <v>COM X COB TC CONSUMO AMEX</v>
          </cell>
        </row>
        <row r="10175">
          <cell r="B10175" t="str">
            <v>14080300000210</v>
          </cell>
          <cell r="C10175" t="str">
            <v>BL INT X COB TC CONSUMO MC</v>
          </cell>
        </row>
        <row r="10176">
          <cell r="B10176" t="str">
            <v>14080300000211</v>
          </cell>
          <cell r="C10176" t="str">
            <v>BL COM X COB TC CONSUMO MC</v>
          </cell>
        </row>
        <row r="10177">
          <cell r="B10177" t="str">
            <v>14080300000215</v>
          </cell>
          <cell r="C10177" t="str">
            <v>INT X COB TC AVAL</v>
          </cell>
        </row>
        <row r="10178">
          <cell r="B10178" t="str">
            <v>14080300000217</v>
          </cell>
          <cell r="C10178" t="str">
            <v>COM X COB TC AVAL</v>
          </cell>
        </row>
        <row r="10179">
          <cell r="B10179" t="str">
            <v>14080300000224</v>
          </cell>
          <cell r="C10179" t="str">
            <v>INT X COBRAR TC MEGAPLAZA</v>
          </cell>
        </row>
        <row r="10180">
          <cell r="B10180" t="str">
            <v>14080300000225</v>
          </cell>
          <cell r="C10180" t="str">
            <v>COM X COBRAR TC MEGAPLAZA</v>
          </cell>
        </row>
        <row r="10181">
          <cell r="B10181" t="str">
            <v>14080300000226</v>
          </cell>
          <cell r="C10181" t="str">
            <v>INT X COB TC VEA</v>
          </cell>
        </row>
        <row r="10182">
          <cell r="B10182" t="str">
            <v>14080300000227</v>
          </cell>
          <cell r="C10182" t="str">
            <v>INT X COB TC VEA VISA</v>
          </cell>
        </row>
        <row r="10183">
          <cell r="B10183" t="str">
            <v>14080300000228</v>
          </cell>
          <cell r="C10183" t="str">
            <v>COM X COB TC VEA</v>
          </cell>
        </row>
        <row r="10184">
          <cell r="B10184" t="str">
            <v>14080300000229</v>
          </cell>
          <cell r="C10184" t="str">
            <v>COM X COB TC VEA VISA</v>
          </cell>
        </row>
        <row r="10185">
          <cell r="B10185" t="str">
            <v>14080300000301</v>
          </cell>
          <cell r="C10185" t="str">
            <v>HPC INT.X COB.VIG TC FINAN.PROV.REFIN</v>
          </cell>
        </row>
        <row r="10186">
          <cell r="B10186" t="str">
            <v>14080300000302</v>
          </cell>
          <cell r="C10186" t="str">
            <v>HPC INT.X COB.VIG CRED EFECT FINAN.PRO</v>
          </cell>
        </row>
        <row r="10187">
          <cell r="B10187" t="str">
            <v>14080300000303</v>
          </cell>
          <cell r="C10187" t="str">
            <v>HPC INT.X COB.VIG CRED VEHIC FINAN.PRO</v>
          </cell>
        </row>
        <row r="10188">
          <cell r="B10188" t="str">
            <v>14080300000304</v>
          </cell>
          <cell r="C10188" t="str">
            <v>HPC INT.X COB.VIG LIC CONVENIO PROV.RE</v>
          </cell>
        </row>
        <row r="10189">
          <cell r="B10189" t="str">
            <v>14080300000305</v>
          </cell>
          <cell r="C10189" t="str">
            <v>HPC INT.X COB.VIG CRED PREF CONV PROV.</v>
          </cell>
        </row>
        <row r="10190">
          <cell r="B10190" t="str">
            <v>14080300000601</v>
          </cell>
          <cell r="C10190" t="str">
            <v>INT X COB CONSUMO</v>
          </cell>
        </row>
        <row r="10191">
          <cell r="B10191" t="str">
            <v>14080300000602</v>
          </cell>
          <cell r="C10191" t="str">
            <v>IC INT X COB EFECTIVO VIG</v>
          </cell>
        </row>
        <row r="10192">
          <cell r="B10192" t="str">
            <v>14080300000603</v>
          </cell>
          <cell r="C10192" t="str">
            <v>IC INT X COB VIG VEHICULAR</v>
          </cell>
        </row>
        <row r="10193">
          <cell r="B10193" t="str">
            <v>14080300000605</v>
          </cell>
          <cell r="C10193" t="str">
            <v>IC INT X COB VIG CONVENIO</v>
          </cell>
        </row>
        <row r="10194">
          <cell r="B10194" t="str">
            <v>14080300000613</v>
          </cell>
          <cell r="C10194" t="str">
            <v>LIC INTXCOB CREDXCONVENIO VIG</v>
          </cell>
        </row>
        <row r="10195">
          <cell r="B10195" t="str">
            <v>14080300000616</v>
          </cell>
          <cell r="C10195" t="str">
            <v>IC INT VIG CRED PERS C/GARANT HIPOT</v>
          </cell>
        </row>
        <row r="10196">
          <cell r="B10196" t="str">
            <v>14080300000619</v>
          </cell>
          <cell r="C10196" t="str">
            <v>HPC INT.X COB.VIG EFEC C/GARANT.</v>
          </cell>
        </row>
        <row r="10197">
          <cell r="B10197" t="str">
            <v>14080300000620</v>
          </cell>
          <cell r="C10197" t="str">
            <v>HPC INT.X COB.VIG EFEC REGULAR.</v>
          </cell>
        </row>
        <row r="10198">
          <cell r="B10198" t="str">
            <v>14080300000621</v>
          </cell>
          <cell r="C10198" t="str">
            <v>HPC INT.X COB.VIG EFEC C/GARANT.H</v>
          </cell>
        </row>
        <row r="10199">
          <cell r="B10199" t="str">
            <v>14080300000622</v>
          </cell>
          <cell r="C10199" t="str">
            <v>HPC INT.X COB.VIG.PRESTAMO PERSON</v>
          </cell>
        </row>
        <row r="10200">
          <cell r="B10200" t="str">
            <v>14080300000624</v>
          </cell>
          <cell r="C10200" t="str">
            <v>LIC INTXCOB CREDXCONV PREF VIG</v>
          </cell>
        </row>
        <row r="10201">
          <cell r="B10201" t="str">
            <v>14080300000625</v>
          </cell>
          <cell r="C10201" t="str">
            <v>LIC INT X COB CONV NO REVOL VIGENTE</v>
          </cell>
        </row>
        <row r="10202">
          <cell r="B10202" t="str">
            <v>14080300000626</v>
          </cell>
          <cell r="C10202" t="str">
            <v>LIC INTXCOB PREF NRV OT BAJ C NO ELEG</v>
          </cell>
        </row>
        <row r="10203">
          <cell r="B10203" t="str">
            <v>14080300000627</v>
          </cell>
          <cell r="C10203" t="str">
            <v>TC INT X COB VISA COMPRA REV VIG CCRV</v>
          </cell>
        </row>
        <row r="10204">
          <cell r="B10204" t="str">
            <v>14080300000628</v>
          </cell>
          <cell r="C10204" t="str">
            <v>TC INT X COB VISA D/E REV VIG CCRV</v>
          </cell>
        </row>
        <row r="10205">
          <cell r="B10205" t="str">
            <v>14080300000629</v>
          </cell>
          <cell r="C10205" t="str">
            <v>TC INTXCOB VISA COMPRA CUOTA VIG CCRV</v>
          </cell>
        </row>
        <row r="10206">
          <cell r="B10206" t="str">
            <v>14080300000630</v>
          </cell>
          <cell r="C10206" t="str">
            <v>TC INT X COB VISA D/E CUOTAS VIG CCRV</v>
          </cell>
        </row>
        <row r="10207">
          <cell r="B10207" t="str">
            <v>14080300000631</v>
          </cell>
          <cell r="C10207" t="str">
            <v>TC INT X COB VISA EXTRACASH VIG CCNR</v>
          </cell>
        </row>
        <row r="10208">
          <cell r="B10208" t="str">
            <v>14080300000632</v>
          </cell>
          <cell r="C10208" t="str">
            <v>TC INT X COB VISA CDEUDA REV VIG CCRV</v>
          </cell>
        </row>
        <row r="10209">
          <cell r="B10209" t="str">
            <v>14080300000633</v>
          </cell>
          <cell r="C10209" t="str">
            <v>TC INT X COB VISA CDEUDA PAR VIG CCNR</v>
          </cell>
        </row>
        <row r="10210">
          <cell r="B10210" t="str">
            <v>14080300000634</v>
          </cell>
          <cell r="C10210" t="str">
            <v>TC INT X COB AMEX CDEUDA PAR VIG CCNR</v>
          </cell>
        </row>
        <row r="10211">
          <cell r="B10211" t="str">
            <v>14080300000635</v>
          </cell>
          <cell r="C10211" t="str">
            <v>TC INT X COB AMEX CDEUDA REV VIG CCRV</v>
          </cell>
        </row>
        <row r="10212">
          <cell r="B10212" t="str">
            <v>14080300000636</v>
          </cell>
          <cell r="C10212" t="str">
            <v>TC INT X COB AMEX COMPRA REV VIG CCRV</v>
          </cell>
        </row>
        <row r="10213">
          <cell r="B10213" t="str">
            <v>14080300000637</v>
          </cell>
          <cell r="C10213" t="str">
            <v>TC INT X COB AMEX D/E CUOTAS VIG CCRV</v>
          </cell>
        </row>
        <row r="10214">
          <cell r="B10214" t="str">
            <v>14080300000638</v>
          </cell>
          <cell r="C10214" t="str">
            <v>TC INT X COB AMEX D/E REV VIG CCRV</v>
          </cell>
        </row>
        <row r="10215">
          <cell r="B10215" t="str">
            <v>14080300000639</v>
          </cell>
          <cell r="C10215" t="str">
            <v>TC INT X COB AMEX EXTRACASH VIG CCNR</v>
          </cell>
        </row>
        <row r="10216">
          <cell r="B10216" t="str">
            <v>14080300000640</v>
          </cell>
          <cell r="C10216" t="str">
            <v>TC INT X COB AMEX REPROG PAR VIG CCNR</v>
          </cell>
        </row>
        <row r="10217">
          <cell r="B10217" t="str">
            <v>14080300000641</v>
          </cell>
          <cell r="C10217" t="str">
            <v>TC INT X COB AMEX REPROG REV VIG CCRV</v>
          </cell>
        </row>
        <row r="10218">
          <cell r="B10218" t="str">
            <v>14080300000642</v>
          </cell>
          <cell r="C10218" t="str">
            <v>TC INTXCOB AMEX COMPRA CUOTA VIG CCRV</v>
          </cell>
        </row>
        <row r="10219">
          <cell r="B10219" t="str">
            <v>14080300000643</v>
          </cell>
          <cell r="C10219" t="str">
            <v>TC INT X COB MC CDEUDA PAR VIG CCNR</v>
          </cell>
        </row>
        <row r="10220">
          <cell r="B10220" t="str">
            <v>14080300000644</v>
          </cell>
          <cell r="C10220" t="str">
            <v>TC INT X COB MC CDEUDA REV VIG CCRV</v>
          </cell>
        </row>
        <row r="10221">
          <cell r="B10221" t="str">
            <v>14080300000645</v>
          </cell>
          <cell r="C10221" t="str">
            <v>TC INT X COB MC COMPRA REV VIG CCRV</v>
          </cell>
        </row>
        <row r="10222">
          <cell r="B10222" t="str">
            <v>14080300000646</v>
          </cell>
          <cell r="C10222" t="str">
            <v>TC INT X COB MC D/E CUOTAS VIG CCRV</v>
          </cell>
        </row>
        <row r="10223">
          <cell r="B10223" t="str">
            <v>14080300000647</v>
          </cell>
          <cell r="C10223" t="str">
            <v>TC INT X COB MC D/E REV VIG CCRV</v>
          </cell>
        </row>
        <row r="10224">
          <cell r="B10224" t="str">
            <v>14080300000648</v>
          </cell>
          <cell r="C10224" t="str">
            <v>TC INT X COB MC EXTRACASH VIG CCNR</v>
          </cell>
        </row>
        <row r="10225">
          <cell r="B10225" t="str">
            <v>14080300000649</v>
          </cell>
          <cell r="C10225" t="str">
            <v>TC INT X COB MC REPROG PAR VIG CCNR</v>
          </cell>
        </row>
        <row r="10226">
          <cell r="B10226" t="str">
            <v>14080300000650</v>
          </cell>
          <cell r="C10226" t="str">
            <v>TC INT X COB MC REPROG REV VIG CCRV</v>
          </cell>
        </row>
        <row r="10227">
          <cell r="B10227" t="str">
            <v>14080300000651</v>
          </cell>
          <cell r="C10227" t="str">
            <v>TC INTXCOB MC COMPRA CUOTA VIG CCRV</v>
          </cell>
        </row>
        <row r="10228">
          <cell r="B10228" t="str">
            <v>14080300000652</v>
          </cell>
          <cell r="C10228" t="str">
            <v>TC INT X COB VISA REPROG PAR VIG CCNR</v>
          </cell>
        </row>
        <row r="10229">
          <cell r="B10229" t="str">
            <v>14080300000653</v>
          </cell>
          <cell r="C10229" t="str">
            <v>TC INT X COB VISA REPROG REV VIG CCRV</v>
          </cell>
        </row>
        <row r="10230">
          <cell r="B10230" t="str">
            <v>14080300000654</v>
          </cell>
          <cell r="C10230" t="str">
            <v>HPC CCNR REFINANC.INTxCOB REV VIG</v>
          </cell>
        </row>
        <row r="10231">
          <cell r="B10231" t="str">
            <v>14080300000750</v>
          </cell>
          <cell r="C10231" t="str">
            <v>INTXCOB REPROGRAMACION TC CON</v>
          </cell>
        </row>
        <row r="10232">
          <cell r="B10232" t="str">
            <v>14080300000751</v>
          </cell>
          <cell r="C10232" t="str">
            <v>INTXCOB REPROGRAMACION TC CON</v>
          </cell>
        </row>
        <row r="10233">
          <cell r="B10233" t="str">
            <v>14080300000752</v>
          </cell>
          <cell r="C10233" t="str">
            <v>INTxCOB REPROGRAMACION TC VIG. CCRV</v>
          </cell>
        </row>
        <row r="10234">
          <cell r="B10234" t="str">
            <v>14080300000753</v>
          </cell>
          <cell r="C10234" t="str">
            <v>COMxCOB REPROGRAMACION TC VIG. CCRV</v>
          </cell>
        </row>
        <row r="10235">
          <cell r="B10235" t="str">
            <v>14080300000754</v>
          </cell>
          <cell r="C10235" t="str">
            <v>INTxCOB REPROGRAMACION TC VIG. CCNR</v>
          </cell>
        </row>
        <row r="10236">
          <cell r="B10236" t="str">
            <v>14080300000755</v>
          </cell>
          <cell r="C10236" t="str">
            <v>COMxCOB REPROGRAMACION TC VIG. CCNR</v>
          </cell>
        </row>
        <row r="10237">
          <cell r="B10237" t="str">
            <v>14080300002002</v>
          </cell>
          <cell r="C10237" t="str">
            <v>INT X COB EFECTIVO-EMPLEADOS</v>
          </cell>
        </row>
        <row r="10238">
          <cell r="B10238" t="str">
            <v>14080300002003</v>
          </cell>
          <cell r="C10238" t="str">
            <v>UIC INT X COB VIG CRED EMPLED VE</v>
          </cell>
        </row>
        <row r="10239">
          <cell r="B10239" t="str">
            <v>14080300002004</v>
          </cell>
          <cell r="C10239" t="str">
            <v>HPC INT.X COB.VIG EFEC C/GARANT.HIP.E</v>
          </cell>
        </row>
        <row r="10240">
          <cell r="B10240" t="str">
            <v>14080300002100</v>
          </cell>
          <cell r="C10240" t="str">
            <v>HPC INT X COB VIG EFECTIV</v>
          </cell>
        </row>
        <row r="10241">
          <cell r="B10241" t="str">
            <v>14080300002101</v>
          </cell>
          <cell r="C10241" t="str">
            <v>HPC INT X COB VIG VEHICULA</v>
          </cell>
        </row>
        <row r="10242">
          <cell r="B10242" t="str">
            <v>14080300002102</v>
          </cell>
          <cell r="C10242" t="str">
            <v>HPC INT X COB VIG.EMPLEADO VEHICULAR</v>
          </cell>
        </row>
        <row r="10243">
          <cell r="B10243" t="str">
            <v>14080300002103</v>
          </cell>
          <cell r="C10243" t="str">
            <v>HPC INT X COB VIG EMPLEADO EFECTIVO</v>
          </cell>
        </row>
        <row r="10244">
          <cell r="B10244" t="str">
            <v>14080300002104</v>
          </cell>
          <cell r="C10244" t="str">
            <v>HPC INT X COB  VIG  EFECTIVO</v>
          </cell>
        </row>
        <row r="10245">
          <cell r="B10245" t="str">
            <v>14080300002105</v>
          </cell>
          <cell r="C10245" t="str">
            <v>HPC INT X COB VIG VEH PROV REF. NRV</v>
          </cell>
        </row>
        <row r="10246">
          <cell r="B10246" t="str">
            <v>14080300002901</v>
          </cell>
          <cell r="C10246" t="str">
            <v>INT.XOTR CRED CONS - COMPRA DE DEUDA</v>
          </cell>
        </row>
        <row r="10247">
          <cell r="B10247" t="str">
            <v>14080300002902</v>
          </cell>
          <cell r="C10247" t="str">
            <v>BTC INT X COB VISA COMPRA REV VIG CCRV</v>
          </cell>
        </row>
        <row r="10248">
          <cell r="B10248" t="str">
            <v>14080300002903</v>
          </cell>
          <cell r="C10248" t="str">
            <v>BTC INTXCOB VISA COMPRA CUOTA VIG CCRV</v>
          </cell>
        </row>
        <row r="10249">
          <cell r="B10249" t="str">
            <v>14080300002904</v>
          </cell>
          <cell r="C10249" t="str">
            <v>BTC INT X COB VISA EXTRACASH VIG CCNR</v>
          </cell>
        </row>
        <row r="10250">
          <cell r="B10250" t="str">
            <v>14080300002905</v>
          </cell>
          <cell r="C10250" t="str">
            <v>HPC INT X COB CONV PRIVADO NRV VIG NOR</v>
          </cell>
        </row>
        <row r="10251">
          <cell r="B10251" t="str">
            <v>14080300002906</v>
          </cell>
          <cell r="C10251" t="str">
            <v>HPC MICROPRESTAMOS INT X COB VIG NORM</v>
          </cell>
        </row>
        <row r="10252">
          <cell r="B10252" t="str">
            <v>14080300002907</v>
          </cell>
          <cell r="C10252" t="str">
            <v>HPC INT X COB CONV PRIVADO NRV VIG NOR</v>
          </cell>
        </row>
        <row r="10253">
          <cell r="B10253" t="str">
            <v>14080400000301</v>
          </cell>
          <cell r="C10253" t="str">
            <v>HPC INT.X COB.VIG NUEVO MVV COFIDE</v>
          </cell>
        </row>
        <row r="10254">
          <cell r="B10254" t="str">
            <v>14080400000302</v>
          </cell>
          <cell r="C10254" t="str">
            <v>HPC INT.X COB.VIG HIPOT.TASA MIXTA RP</v>
          </cell>
        </row>
        <row r="10255">
          <cell r="B10255" t="str">
            <v>14080400000601</v>
          </cell>
          <cell r="C10255" t="str">
            <v>IC INT X COB? VIG CRED HIPOTECARIO</v>
          </cell>
        </row>
        <row r="10256">
          <cell r="B10256" t="str">
            <v>14080400000603</v>
          </cell>
          <cell r="C10256" t="str">
            <v>IC INT X COB VIG HIPOT BS ADJUDICA</v>
          </cell>
        </row>
        <row r="10257">
          <cell r="B10257" t="str">
            <v>14080400000609</v>
          </cell>
          <cell r="C10257" t="str">
            <v>IC INT X COBRAR VIG C.HIPOT BONOS</v>
          </cell>
        </row>
        <row r="10258">
          <cell r="B10258" t="str">
            <v>14080400000611</v>
          </cell>
          <cell r="C10258" t="str">
            <v>HPC INT.X COB.VIG HIPOT.RP</v>
          </cell>
        </row>
        <row r="10259">
          <cell r="B10259" t="str">
            <v>14080400000612</v>
          </cell>
          <cell r="C10259" t="str">
            <v>HPC INT.X COB.VIG HIP. RP. BONOS</v>
          </cell>
        </row>
        <row r="10260">
          <cell r="B10260" t="str">
            <v>14080400000613</v>
          </cell>
          <cell r="C10260" t="str">
            <v>HPC INT.X COB.VIG HIPOT.TRAD. FIN</v>
          </cell>
        </row>
        <row r="10261">
          <cell r="B10261" t="str">
            <v>14080400000614</v>
          </cell>
          <cell r="C10261" t="str">
            <v>HPC INT.X COB.VIG HIPOT.FINAN.PRO</v>
          </cell>
        </row>
        <row r="10262">
          <cell r="B10262" t="str">
            <v>14080400000615</v>
          </cell>
          <cell r="C10262" t="str">
            <v>HPC INT INDX VIG MIVIVIENDA</v>
          </cell>
        </row>
        <row r="10263">
          <cell r="B10263" t="str">
            <v>14080400002001</v>
          </cell>
          <cell r="C10263" t="str">
            <v>IC INTX COB CRED EMPLEAD HIPOTEC</v>
          </cell>
        </row>
        <row r="10264">
          <cell r="B10264" t="str">
            <v>14080400002002</v>
          </cell>
          <cell r="C10264" t="str">
            <v>CHI INT MI VIV EMPLEAD ME VIG</v>
          </cell>
        </row>
        <row r="10265">
          <cell r="B10265" t="str">
            <v>14080400002003</v>
          </cell>
          <cell r="C10265" t="str">
            <v>HPC INT.X COB.VIG RP EMPLEAD</v>
          </cell>
        </row>
        <row r="10266">
          <cell r="B10266" t="str">
            <v>14080400002310</v>
          </cell>
          <cell r="C10266" t="str">
            <v>HPC INT.X COB.VIG MI VIV COFIDE</v>
          </cell>
        </row>
        <row r="10267">
          <cell r="B10267" t="str">
            <v>14080400002311</v>
          </cell>
          <cell r="C10267" t="str">
            <v>HPC INT.X COB.VIG MI VIV COF EMPL</v>
          </cell>
        </row>
        <row r="10268">
          <cell r="B10268" t="str">
            <v>14080400002312</v>
          </cell>
          <cell r="C10268" t="str">
            <v>HPC INT.X COB.VIG TEC PROP COF</v>
          </cell>
        </row>
        <row r="10269">
          <cell r="B10269" t="str">
            <v>14080400002313</v>
          </cell>
          <cell r="C10269" t="str">
            <v>HPC INT.X COB.VIG MI HOGAR</v>
          </cell>
        </row>
        <row r="10270">
          <cell r="B10270" t="str">
            <v>14080400002314</v>
          </cell>
          <cell r="C10270" t="str">
            <v>HPC INT.X COB.VIG  MI HOGAR  EMPL</v>
          </cell>
        </row>
        <row r="10271">
          <cell r="B10271" t="str">
            <v>14080400002315</v>
          </cell>
          <cell r="C10271" t="str">
            <v>HPC INT.X COB.VIG  MI VIV REC PROP .E</v>
          </cell>
        </row>
        <row r="10272">
          <cell r="B10272" t="str">
            <v>14080400002401</v>
          </cell>
          <cell r="C10272" t="str">
            <v>HPC INT.X COB.VIG MI VIV REC PR</v>
          </cell>
        </row>
        <row r="10273">
          <cell r="B10273" t="str">
            <v>14080400002901</v>
          </cell>
          <cell r="C10273" t="str">
            <v>CHI INTERES CRED HIPOTEC VIG</v>
          </cell>
        </row>
        <row r="10274">
          <cell r="B10274" t="str">
            <v>14080400002902</v>
          </cell>
          <cell r="C10274" t="str">
            <v>CHI INT INDEX HIPOT REC PROP VIG .NCO</v>
          </cell>
        </row>
        <row r="10275">
          <cell r="B10275" t="str">
            <v>14080400002907</v>
          </cell>
          <cell r="C10275" t="str">
            <v>HPC INT.X COB.VIG HIP RP ADJUDIC</v>
          </cell>
        </row>
        <row r="10276">
          <cell r="B10276" t="str">
            <v>14080500000101</v>
          </cell>
          <cell r="C10276" t="str">
            <v>LPC INTXCOB PAGARE TV CBMD</v>
          </cell>
        </row>
        <row r="10277">
          <cell r="B10277" t="str">
            <v>14080500000102</v>
          </cell>
          <cell r="C10277" t="str">
            <v>LPC INT X COBRAR PAG TV  COFIDE CBMD</v>
          </cell>
        </row>
        <row r="10278">
          <cell r="B10278" t="str">
            <v>14080500000103</v>
          </cell>
          <cell r="C10278" t="str">
            <v>LPC INTXCOB PAG TV RP MED PLAZO</v>
          </cell>
        </row>
        <row r="10279">
          <cell r="B10279" t="str">
            <v>14080500000104</v>
          </cell>
          <cell r="C10279" t="str">
            <v>LPC INTXCOB PAG TV INMOBILIARIO</v>
          </cell>
        </row>
        <row r="10280">
          <cell r="B10280" t="str">
            <v>14080500000105</v>
          </cell>
          <cell r="C10280" t="str">
            <v>LPC INTXCOB PAG TV EUROS</v>
          </cell>
        </row>
        <row r="10281">
          <cell r="B10281" t="str">
            <v>14080500000201</v>
          </cell>
          <cell r="C10281" t="str">
            <v>CL INTXCOB TV CBMD</v>
          </cell>
        </row>
        <row r="10282">
          <cell r="B10282" t="str">
            <v>14080500000301</v>
          </cell>
          <cell r="C10282" t="str">
            <v>IM INT X COBRAR  CTA CTE CBMD</v>
          </cell>
        </row>
        <row r="10283">
          <cell r="B10283" t="str">
            <v>14080500000302</v>
          </cell>
          <cell r="C10283" t="str">
            <v>FCD  FORFAITING EXPO INT.X COB.VIG NOR</v>
          </cell>
        </row>
        <row r="10284">
          <cell r="B10284" t="str">
            <v>14080500000401</v>
          </cell>
          <cell r="C10284" t="str">
            <v>TC INT X COB AMEX CDEUDA PAR VIG CBMD</v>
          </cell>
        </row>
        <row r="10285">
          <cell r="B10285" t="str">
            <v>14080500000402</v>
          </cell>
          <cell r="C10285" t="str">
            <v>TC INT X COB AMEX CDEUDA REV VIG CBMD</v>
          </cell>
        </row>
        <row r="10286">
          <cell r="B10286" t="str">
            <v>14080500000403</v>
          </cell>
          <cell r="C10286" t="str">
            <v>TC INT X COB AMEX COMPRA REV VIG CBMD</v>
          </cell>
        </row>
        <row r="10287">
          <cell r="B10287" t="str">
            <v>14080500000404</v>
          </cell>
          <cell r="C10287" t="str">
            <v>TC INT X COB AMEX D/E CUOTAS VIG CBMD</v>
          </cell>
        </row>
        <row r="10288">
          <cell r="B10288" t="str">
            <v>14080500000405</v>
          </cell>
          <cell r="C10288" t="str">
            <v>TC INT X COB AMEX D/E REV VIG CBMD</v>
          </cell>
        </row>
        <row r="10289">
          <cell r="B10289" t="str">
            <v>14080500000406</v>
          </cell>
          <cell r="C10289" t="str">
            <v>TC INT X COB AMEX EXTRACASH VIG CBMD</v>
          </cell>
        </row>
        <row r="10290">
          <cell r="B10290" t="str">
            <v>14080500000407</v>
          </cell>
          <cell r="C10290" t="str">
            <v>TC INT X COB AMEX REPROG PAR VIG CBMD</v>
          </cell>
        </row>
        <row r="10291">
          <cell r="B10291" t="str">
            <v>14080500000408</v>
          </cell>
          <cell r="C10291" t="str">
            <v>TC INT X COB AMEX REPROG REV VIG CBMD</v>
          </cell>
        </row>
        <row r="10292">
          <cell r="B10292" t="str">
            <v>14080500000409</v>
          </cell>
          <cell r="C10292" t="str">
            <v>TC INTXCOB AMEX COMPRA CUOTA VIG CBMD</v>
          </cell>
        </row>
        <row r="10293">
          <cell r="B10293" t="str">
            <v>14080500000410</v>
          </cell>
          <cell r="C10293" t="str">
            <v>TC INT X COB MC CDEUDA PAR VIG CBMD</v>
          </cell>
        </row>
        <row r="10294">
          <cell r="B10294" t="str">
            <v>14080500000411</v>
          </cell>
          <cell r="C10294" t="str">
            <v>TC INT X COB MC CDEUDA REV VIG CBMD</v>
          </cell>
        </row>
        <row r="10295">
          <cell r="B10295" t="str">
            <v>14080500000412</v>
          </cell>
          <cell r="C10295" t="str">
            <v>TC INT X COB MC COMPRA REV VIG CBMD</v>
          </cell>
        </row>
        <row r="10296">
          <cell r="B10296" t="str">
            <v>14080500000413</v>
          </cell>
          <cell r="C10296" t="str">
            <v>TC INT X COB MC D/E CUOTAS VIG CBMD</v>
          </cell>
        </row>
        <row r="10297">
          <cell r="B10297" t="str">
            <v>14080500000414</v>
          </cell>
          <cell r="C10297" t="str">
            <v>TC INT X COB MC D/E REV VIG CBMD</v>
          </cell>
        </row>
        <row r="10298">
          <cell r="B10298" t="str">
            <v>14080500000415</v>
          </cell>
          <cell r="C10298" t="str">
            <v>TC INT X COB MC EXTRACASH VIG CBMD</v>
          </cell>
        </row>
        <row r="10299">
          <cell r="B10299" t="str">
            <v>14080500000416</v>
          </cell>
          <cell r="C10299" t="str">
            <v>TC INT X COB MC REPROG PAR VIG CBMD</v>
          </cell>
        </row>
        <row r="10300">
          <cell r="B10300" t="str">
            <v>14080500000417</v>
          </cell>
          <cell r="C10300" t="str">
            <v>TC INT X COB MC REPROG REV VIG CBMD</v>
          </cell>
        </row>
        <row r="10301">
          <cell r="B10301" t="str">
            <v>14080500000418</v>
          </cell>
          <cell r="C10301" t="str">
            <v>TC INTXCOB MC COMPRA CUOTA VIG CBMD</v>
          </cell>
        </row>
        <row r="10302">
          <cell r="B10302" t="str">
            <v>14080500000419</v>
          </cell>
          <cell r="C10302" t="str">
            <v>TC INT X COB VISA CDEUDA PAR VIG CBMD</v>
          </cell>
        </row>
        <row r="10303">
          <cell r="B10303" t="str">
            <v>14080500000420</v>
          </cell>
          <cell r="C10303" t="str">
            <v>TC INT X COB VISA CDEUDA REV VIG CBMD</v>
          </cell>
        </row>
        <row r="10304">
          <cell r="B10304" t="str">
            <v>14080500000421</v>
          </cell>
          <cell r="C10304" t="str">
            <v>TC INT X COB VISA COMPRA REV VIG CBMD</v>
          </cell>
        </row>
        <row r="10305">
          <cell r="B10305" t="str">
            <v>14080500000422</v>
          </cell>
          <cell r="C10305" t="str">
            <v>TC INT X COB VISA D/E CUOTAS VIG CBMD</v>
          </cell>
        </row>
        <row r="10306">
          <cell r="B10306" t="str">
            <v>14080500000423</v>
          </cell>
          <cell r="C10306" t="str">
            <v>TC INT X COB VISA D/E REV VIG CBMD</v>
          </cell>
        </row>
        <row r="10307">
          <cell r="B10307" t="str">
            <v>14080500000424</v>
          </cell>
          <cell r="C10307" t="str">
            <v>TC INT X COB VISA EXTRACASH VIG CBMD</v>
          </cell>
        </row>
        <row r="10308">
          <cell r="B10308" t="str">
            <v>14080500000425</v>
          </cell>
          <cell r="C10308" t="str">
            <v>TC INT X COB VISA REPROG PAR VIG CBMD</v>
          </cell>
        </row>
        <row r="10309">
          <cell r="B10309" t="str">
            <v>14080500000426</v>
          </cell>
          <cell r="C10309" t="str">
            <v>TC INT X COB VISA REPROG REV VIG CBMD</v>
          </cell>
        </row>
        <row r="10310">
          <cell r="B10310" t="str">
            <v>14080500000427</v>
          </cell>
          <cell r="C10310" t="str">
            <v>TC INTXCOB VISA COMPRA CUOTA VIG CBMD</v>
          </cell>
        </row>
        <row r="10311">
          <cell r="B10311" t="str">
            <v>14080500000432</v>
          </cell>
          <cell r="C10311" t="str">
            <v>LPC REACTIVA PERU VIG CBMD\NORM</v>
          </cell>
        </row>
        <row r="10312">
          <cell r="B10312" t="str">
            <v>14080500000433</v>
          </cell>
          <cell r="C10312" t="str">
            <v>LPC COFIDE FONDOS PERU VIG CBMD\NORM</v>
          </cell>
        </row>
        <row r="10313">
          <cell r="B10313" t="str">
            <v>14080500000434</v>
          </cell>
          <cell r="C10313" t="str">
            <v>LPC COFIDE FONDO CRECER VIG CBMD\NORM</v>
          </cell>
        </row>
        <row r="10314">
          <cell r="B10314" t="str">
            <v>14080500000435</v>
          </cell>
          <cell r="C10314" t="str">
            <v>LPC REACTIVA PERU VIG CBMD\NORM</v>
          </cell>
        </row>
        <row r="10315">
          <cell r="B10315" t="str">
            <v>14080600000101</v>
          </cell>
          <cell r="C10315" t="str">
            <v>LPC INTXCOB PAGARE TV CSOB</v>
          </cell>
        </row>
        <row r="10316">
          <cell r="B10316" t="str">
            <v>14080600000102</v>
          </cell>
          <cell r="C10316" t="str">
            <v>LPC INT X COBRAR PAG TV  COFIDE CSOB</v>
          </cell>
        </row>
        <row r="10317">
          <cell r="B10317" t="str">
            <v>14080600000103</v>
          </cell>
          <cell r="C10317" t="str">
            <v>LPC INTXCOB PAG TV RP MED PLAZO</v>
          </cell>
        </row>
        <row r="10318">
          <cell r="B10318" t="str">
            <v>14080600000104</v>
          </cell>
          <cell r="C10318" t="str">
            <v>LPC INTXCOB PAG TV INMOBILIARIO</v>
          </cell>
        </row>
        <row r="10319">
          <cell r="B10319" t="str">
            <v>14080600000105</v>
          </cell>
          <cell r="C10319" t="str">
            <v>LPC INTXCOB PAG TV EUROS</v>
          </cell>
        </row>
        <row r="10320">
          <cell r="B10320" t="str">
            <v>14080600000201</v>
          </cell>
          <cell r="C10320" t="str">
            <v>CL INTXCOB TV CSOB</v>
          </cell>
        </row>
        <row r="10321">
          <cell r="B10321" t="str">
            <v>14080600000301</v>
          </cell>
          <cell r="C10321" t="str">
            <v>IM INT X COBRAR  CTA CTE CSOB</v>
          </cell>
        </row>
        <row r="10322">
          <cell r="B10322" t="str">
            <v>14080600000401</v>
          </cell>
          <cell r="C10322" t="str">
            <v>TC INT X COB AMEX CDEUDA PAR VIG CSOB</v>
          </cell>
        </row>
        <row r="10323">
          <cell r="B10323" t="str">
            <v>14080600000402</v>
          </cell>
          <cell r="C10323" t="str">
            <v>TC INT X COB AMEX CDEUDA REV VIG CSOB</v>
          </cell>
        </row>
        <row r="10324">
          <cell r="B10324" t="str">
            <v>14080600000403</v>
          </cell>
          <cell r="C10324" t="str">
            <v>TC INT X COB AMEX COMPRA REV VIG CSOB</v>
          </cell>
        </row>
        <row r="10325">
          <cell r="B10325" t="str">
            <v>14080600000404</v>
          </cell>
          <cell r="C10325" t="str">
            <v>TC INT X COB AMEX D/E CUOTAS VIG CSOB</v>
          </cell>
        </row>
        <row r="10326">
          <cell r="B10326" t="str">
            <v>14080600000405</v>
          </cell>
          <cell r="C10326" t="str">
            <v>TC INT X COB AMEX D/E REV VIG CSOB</v>
          </cell>
        </row>
        <row r="10327">
          <cell r="B10327" t="str">
            <v>14080600000406</v>
          </cell>
          <cell r="C10327" t="str">
            <v>TC INT X COB AMEX EXTRACASH VIG CSOB</v>
          </cell>
        </row>
        <row r="10328">
          <cell r="B10328" t="str">
            <v>14080600000407</v>
          </cell>
          <cell r="C10328" t="str">
            <v>TC INT X COB AMEX REPROG PAR VIG CSOB</v>
          </cell>
        </row>
        <row r="10329">
          <cell r="B10329" t="str">
            <v>14080600000408</v>
          </cell>
          <cell r="C10329" t="str">
            <v>TC INT X COB AMEX REPROG REV VIG CSOB</v>
          </cell>
        </row>
        <row r="10330">
          <cell r="B10330" t="str">
            <v>14080600000409</v>
          </cell>
          <cell r="C10330" t="str">
            <v>TC INTXCOB AMEX COMPRA CUOTA VIG CSOB</v>
          </cell>
        </row>
        <row r="10331">
          <cell r="B10331" t="str">
            <v>14080600000410</v>
          </cell>
          <cell r="C10331" t="str">
            <v>TC INT X COB MC CDEUDA PAR VIG CSOB</v>
          </cell>
        </row>
        <row r="10332">
          <cell r="B10332" t="str">
            <v>14080600000411</v>
          </cell>
          <cell r="C10332" t="str">
            <v>TC INT X COB MC CDEUDA REV VIG CSOB</v>
          </cell>
        </row>
        <row r="10333">
          <cell r="B10333" t="str">
            <v>14080600000412</v>
          </cell>
          <cell r="C10333" t="str">
            <v>TC INT X COB MC COMPRA REV VIG CSOB</v>
          </cell>
        </row>
        <row r="10334">
          <cell r="B10334" t="str">
            <v>14080600000413</v>
          </cell>
          <cell r="C10334" t="str">
            <v>TC INT X COB MC D/E CUOTAS VIG CSOB</v>
          </cell>
        </row>
        <row r="10335">
          <cell r="B10335" t="str">
            <v>14080600000414</v>
          </cell>
          <cell r="C10335" t="str">
            <v>TC INT X COB MC D/E REV VIG CSOB</v>
          </cell>
        </row>
        <row r="10336">
          <cell r="B10336" t="str">
            <v>14080600000415</v>
          </cell>
          <cell r="C10336" t="str">
            <v>TC INT X COB MC EXTRACASH VIG CSOB</v>
          </cell>
        </row>
        <row r="10337">
          <cell r="B10337" t="str">
            <v>14080600000416</v>
          </cell>
          <cell r="C10337" t="str">
            <v>TC INT X COB MC REPROG PAR VIG CSOB</v>
          </cell>
        </row>
        <row r="10338">
          <cell r="B10338" t="str">
            <v>14080600000417</v>
          </cell>
          <cell r="C10338" t="str">
            <v>TC INT X COB MC REPROG REV VIG CSOB</v>
          </cell>
        </row>
        <row r="10339">
          <cell r="B10339" t="str">
            <v>14080600000418</v>
          </cell>
          <cell r="C10339" t="str">
            <v>TC INTXCOB MC COMPRA CUOTA VIG CSOB</v>
          </cell>
        </row>
        <row r="10340">
          <cell r="B10340" t="str">
            <v>14080600000419</v>
          </cell>
          <cell r="C10340" t="str">
            <v>TC INT X COB VISA CDEUDA PAR VIG CSOB</v>
          </cell>
        </row>
        <row r="10341">
          <cell r="B10341" t="str">
            <v>14080600000420</v>
          </cell>
          <cell r="C10341" t="str">
            <v>TC INT X COB VISA CDEUDA REV VIG CSOB</v>
          </cell>
        </row>
        <row r="10342">
          <cell r="B10342" t="str">
            <v>14080600000421</v>
          </cell>
          <cell r="C10342" t="str">
            <v>TC INT X COB VISA COMPRA REV VIG CSOB</v>
          </cell>
        </row>
        <row r="10343">
          <cell r="B10343" t="str">
            <v>14080600000422</v>
          </cell>
          <cell r="C10343" t="str">
            <v>TC INT X COB VISA D/E CUOTAS VIG CSOB</v>
          </cell>
        </row>
        <row r="10344">
          <cell r="B10344" t="str">
            <v>14080600000423</v>
          </cell>
          <cell r="C10344" t="str">
            <v>TC INT X COB VISA D/E REV VIG CSOB</v>
          </cell>
        </row>
        <row r="10345">
          <cell r="B10345" t="str">
            <v>14080600000424</v>
          </cell>
          <cell r="C10345" t="str">
            <v>TC INT X COB VISA EXTRACASH VIG CSOB</v>
          </cell>
        </row>
        <row r="10346">
          <cell r="B10346" t="str">
            <v>14080600000425</v>
          </cell>
          <cell r="C10346" t="str">
            <v>TC INT X COB VISA REPROG PAR VIG CSOB</v>
          </cell>
        </row>
        <row r="10347">
          <cell r="B10347" t="str">
            <v>14080600000426</v>
          </cell>
          <cell r="C10347" t="str">
            <v>TC INT X COB VISA REPROG REV VIG CSOB</v>
          </cell>
        </row>
        <row r="10348">
          <cell r="B10348" t="str">
            <v>14080600000427</v>
          </cell>
          <cell r="C10348" t="str">
            <v>TC INTXCOB VISA COMPRA CUOTA VIG CSOB</v>
          </cell>
        </row>
        <row r="10349">
          <cell r="B10349" t="str">
            <v>14080600000428</v>
          </cell>
          <cell r="C10349" t="str">
            <v>INT X COB  TC-COMERCIAL CSOB</v>
          </cell>
        </row>
        <row r="10350">
          <cell r="B10350" t="str">
            <v>14080600000433</v>
          </cell>
          <cell r="C10350" t="str">
            <v>LPC REACTIVA PERU VIG CSOB\NORM</v>
          </cell>
        </row>
        <row r="10351">
          <cell r="B10351" t="str">
            <v>14080600000434</v>
          </cell>
          <cell r="C10351" t="str">
            <v>LPC COFIDE FONDOS PERU VIG CSOB\NORM</v>
          </cell>
        </row>
        <row r="10352">
          <cell r="B10352" t="str">
            <v>14080600000435</v>
          </cell>
          <cell r="C10352" t="str">
            <v>LPC COFIDE FONDO CRECER VIG CSOB\NORM</v>
          </cell>
        </row>
        <row r="10353">
          <cell r="B10353" t="str">
            <v>14080600000436</v>
          </cell>
          <cell r="C10353" t="str">
            <v>LPC REACTIVA PERU VIG CSOB\NORM</v>
          </cell>
        </row>
        <row r="10354">
          <cell r="B10354" t="str">
            <v>14080700000101</v>
          </cell>
          <cell r="C10354" t="str">
            <v>LPC INTXCOB PAGARE TV CESP</v>
          </cell>
        </row>
        <row r="10355">
          <cell r="B10355" t="str">
            <v>14080700000102</v>
          </cell>
          <cell r="C10355" t="str">
            <v>LPC INT X COBRAR PAG TV COFIDE CESP</v>
          </cell>
        </row>
        <row r="10356">
          <cell r="B10356" t="str">
            <v>14080700000103</v>
          </cell>
          <cell r="C10356" t="str">
            <v>LPC INTXCOB PAG TV RP MED PLAZO</v>
          </cell>
        </row>
        <row r="10357">
          <cell r="B10357" t="str">
            <v>14080700000104</v>
          </cell>
          <cell r="C10357" t="str">
            <v>LPC INT SUSP PAG TV RP MED PLAZO D/P</v>
          </cell>
        </row>
        <row r="10358">
          <cell r="B10358" t="str">
            <v>14080700000105</v>
          </cell>
          <cell r="C10358" t="str">
            <v>LPC INTXCOB PAG TV INMOBILIARIO</v>
          </cell>
        </row>
        <row r="10359">
          <cell r="B10359" t="str">
            <v>14080700000106</v>
          </cell>
          <cell r="C10359" t="str">
            <v>LPC INTXCOB PAG TV INMOBILIARIO D/P</v>
          </cell>
        </row>
        <row r="10360">
          <cell r="B10360" t="str">
            <v>14080700000107</v>
          </cell>
          <cell r="C10360" t="str">
            <v>LPC INTXCOB FINANC PRE EMBARQUE</v>
          </cell>
        </row>
        <row r="10361">
          <cell r="B10361" t="str">
            <v>14080700000108</v>
          </cell>
          <cell r="C10361" t="str">
            <v>LPC INTXCOB PAG TV EUROS</v>
          </cell>
        </row>
        <row r="10362">
          <cell r="B10362" t="str">
            <v>14080700000109</v>
          </cell>
          <cell r="C10362" t="str">
            <v>LPC CTA X COB INT DIFER LS BIEN CESP</v>
          </cell>
        </row>
        <row r="10363">
          <cell r="B10363" t="str">
            <v>14080700000110</v>
          </cell>
          <cell r="C10363" t="str">
            <v>LPC CTA XCOBRAR INT DIF SEG CESP</v>
          </cell>
        </row>
        <row r="10364">
          <cell r="B10364" t="str">
            <v>14080700000111</v>
          </cell>
          <cell r="C10364" t="str">
            <v>LPC INTXCOB FINANC PRE EMBARQUE-SEPYME</v>
          </cell>
        </row>
        <row r="10365">
          <cell r="B10365" t="str">
            <v>14080700000112</v>
          </cell>
          <cell r="C10365" t="str">
            <v>LPC AVA CUENT  INT X COB CESP</v>
          </cell>
        </row>
        <row r="10366">
          <cell r="B10366" t="str">
            <v>14080700000201</v>
          </cell>
          <cell r="C10366" t="str">
            <v>PR INTXCOB LETRAS  DSCTO  CESP</v>
          </cell>
        </row>
        <row r="10367">
          <cell r="B10367" t="str">
            <v>14080700000202</v>
          </cell>
          <cell r="C10367" t="str">
            <v>PR DSCTO ELECTR SM PERU I.VIG CCOR</v>
          </cell>
        </row>
        <row r="10368">
          <cell r="B10368" t="str">
            <v>14080700000203</v>
          </cell>
          <cell r="C10368" t="str">
            <v>PR CTA.X COB (UTILIDAD) COMP.VTO.15D C</v>
          </cell>
        </row>
        <row r="10369">
          <cell r="B10369" t="str">
            <v>14080700000204</v>
          </cell>
          <cell r="C10369" t="str">
            <v>PR CTA.X COBRAR (UTILIDAD) DIFERIDO CE</v>
          </cell>
        </row>
        <row r="10370">
          <cell r="B10370" t="str">
            <v>14080700000205</v>
          </cell>
          <cell r="C10370" t="str">
            <v>PR CTAXCOB (UTIL)FACT.FACTORING COMP.</v>
          </cell>
        </row>
        <row r="10371">
          <cell r="B10371" t="str">
            <v>14080700000206</v>
          </cell>
          <cell r="C10371" t="str">
            <v>PR CTA.X COB (UTIL)FACT.FACTORING DIF</v>
          </cell>
        </row>
        <row r="10372">
          <cell r="B10372" t="str">
            <v>14080700000207</v>
          </cell>
          <cell r="C10372" t="str">
            <v>FCD  FACT ELECTR LET/FACT I.COMPENS CE</v>
          </cell>
        </row>
        <row r="10373">
          <cell r="B10373" t="str">
            <v>14080700000208</v>
          </cell>
          <cell r="C10373" t="str">
            <v>PR FACT ELECTR LET/FACT I.DIF CESP</v>
          </cell>
        </row>
        <row r="10374">
          <cell r="B10374" t="str">
            <v>14080700000209</v>
          </cell>
          <cell r="C10374" t="str">
            <v>PR FACT INTERN INT GANAD VIG CESP</v>
          </cell>
        </row>
        <row r="10375">
          <cell r="B10375" t="str">
            <v>14080700000210</v>
          </cell>
          <cell r="C10375" t="str">
            <v>PR PERU FACTORING INT COMPENS CESP</v>
          </cell>
        </row>
        <row r="10376">
          <cell r="B10376" t="str">
            <v>14080700000211</v>
          </cell>
          <cell r="C10376" t="str">
            <v>PR PERU FACTORING INT.DIF CESP</v>
          </cell>
        </row>
        <row r="10377">
          <cell r="B10377" t="str">
            <v>14080700000212</v>
          </cell>
          <cell r="C10377" t="str">
            <v>PR FORFAITING EXPORTACIÓN X COBRAR VIG</v>
          </cell>
        </row>
        <row r="10378">
          <cell r="B10378" t="str">
            <v>14080700000213</v>
          </cell>
          <cell r="C10378" t="str">
            <v>FCD DESC. VIRTUAL I. COMP.VIG. CESP NO</v>
          </cell>
        </row>
        <row r="10379">
          <cell r="B10379" t="str">
            <v>14080700000214</v>
          </cell>
          <cell r="C10379" t="str">
            <v>FACT INTER IMPORT   COMP.VIG. CESP NOR</v>
          </cell>
        </row>
        <row r="10380">
          <cell r="B10380" t="str">
            <v>14080700000301</v>
          </cell>
          <cell r="C10380" t="str">
            <v>LPC INT X COBRAR EX PRE EM RP CESP</v>
          </cell>
        </row>
        <row r="10381">
          <cell r="B10381" t="str">
            <v>14080700000302</v>
          </cell>
          <cell r="C10381" t="str">
            <v>LPC INT X COB EX POST EMB RP CESP</v>
          </cell>
        </row>
        <row r="10382">
          <cell r="B10382" t="str">
            <v>14080700000303</v>
          </cell>
          <cell r="C10382" t="str">
            <v>LPC INTXCOB WORK CAP.EX PRE EMB. CESP</v>
          </cell>
        </row>
        <row r="10383">
          <cell r="B10383" t="str">
            <v>14080700000304</v>
          </cell>
          <cell r="C10383" t="str">
            <v>LPC INTXCOB PRE EMBARQUE VIG.NORM CESP</v>
          </cell>
        </row>
        <row r="10384">
          <cell r="B10384" t="str">
            <v>14080700000305</v>
          </cell>
          <cell r="C10384" t="str">
            <v>LPC INTXCOB POST EMBARQUE VIG.NORM CES</v>
          </cell>
        </row>
        <row r="10385">
          <cell r="B10385" t="str">
            <v>14080700000306</v>
          </cell>
          <cell r="C10385" t="str">
            <v>LPC INTXCOB IMPORT. CARTA CREDITO  VIG</v>
          </cell>
        </row>
        <row r="10386">
          <cell r="B10386" t="str">
            <v>14080700000307</v>
          </cell>
          <cell r="C10386" t="str">
            <v>LPC INTXCOB IMPORT.  VIG.NORM CESP</v>
          </cell>
        </row>
        <row r="10387">
          <cell r="B10387" t="str">
            <v>14080700000308</v>
          </cell>
          <cell r="C10387" t="str">
            <v>LPC P.TSA.DSCTO.INT.X COB.VIG CESP</v>
          </cell>
        </row>
        <row r="10388">
          <cell r="B10388" t="str">
            <v>14080700000401</v>
          </cell>
          <cell r="C10388" t="str">
            <v>INT X COB TC-COMERCIAL CESP</v>
          </cell>
        </row>
        <row r="10389">
          <cell r="B10389" t="str">
            <v>14080700000402</v>
          </cell>
          <cell r="C10389" t="str">
            <v>COM X COB TC IBKVISA COMERC CESP</v>
          </cell>
        </row>
        <row r="10390">
          <cell r="B10390" t="str">
            <v>14080700000403</v>
          </cell>
          <cell r="C10390" t="str">
            <v>INT X COB TC-COMERC MC CESP</v>
          </cell>
        </row>
        <row r="10391">
          <cell r="B10391" t="str">
            <v>14080700000404</v>
          </cell>
          <cell r="C10391" t="str">
            <v>COM X COB TC COMERC MC CESP</v>
          </cell>
        </row>
        <row r="10392">
          <cell r="B10392" t="str">
            <v>14080700000501</v>
          </cell>
          <cell r="C10392" t="str">
            <v>CL INTXCOB PAG DSCTO CESP</v>
          </cell>
        </row>
        <row r="10393">
          <cell r="B10393" t="str">
            <v>14080700000502</v>
          </cell>
          <cell r="C10393" t="str">
            <v>CL INTXCOB TV CESP</v>
          </cell>
        </row>
        <row r="10394">
          <cell r="B10394" t="str">
            <v>14080700000503</v>
          </cell>
          <cell r="C10394" t="str">
            <v>CL INT X COBRAR PREST COFIDE CESP</v>
          </cell>
        </row>
        <row r="10395">
          <cell r="B10395" t="str">
            <v>14080700000504</v>
          </cell>
          <cell r="C10395" t="str">
            <v>CL INT COB CXL  ACEPT.BKT INT CESP</v>
          </cell>
        </row>
        <row r="10396">
          <cell r="B10396" t="str">
            <v>14080700000505</v>
          </cell>
          <cell r="C10396" t="str">
            <v>CL INT COB CXL AVAL ACEPT.BKT INT CESP</v>
          </cell>
        </row>
        <row r="10397">
          <cell r="B10397" t="str">
            <v>14080700000506</v>
          </cell>
          <cell r="C10397" t="str">
            <v>CL INT COB CXL CC AVAL BKT INT CPEM</v>
          </cell>
        </row>
        <row r="10398">
          <cell r="B10398" t="str">
            <v>14080700000507</v>
          </cell>
          <cell r="C10398" t="str">
            <v>CL INTXCOB CXL CC CAR CRED VISTA CESP</v>
          </cell>
        </row>
        <row r="10399">
          <cell r="B10399" t="str">
            <v>14080700000508</v>
          </cell>
          <cell r="C10399" t="str">
            <v>CL INTXCOB CXL  STAND BY CESP</v>
          </cell>
        </row>
        <row r="10400">
          <cell r="B10400" t="str">
            <v>14080700000509</v>
          </cell>
          <cell r="C10400" t="str">
            <v>CL INTXCOB CXL  COB AVAL CESP</v>
          </cell>
        </row>
        <row r="10401">
          <cell r="B10401" t="str">
            <v>14080700000510</v>
          </cell>
          <cell r="C10401" t="str">
            <v>CL EX FACTORING FORFAITING INT.VIG CES</v>
          </cell>
        </row>
        <row r="10402">
          <cell r="B10402" t="str">
            <v>14080700000511</v>
          </cell>
          <cell r="C10402" t="str">
            <v>CL INT.X COB.CRED.POR LIQ. CARTA FIANZ</v>
          </cell>
        </row>
        <row r="10403">
          <cell r="B10403" t="str">
            <v>14080700000512</v>
          </cell>
          <cell r="C10403" t="str">
            <v>CL INT X COB PAG IMPOR CESP</v>
          </cell>
        </row>
        <row r="10404">
          <cell r="B10404" t="str">
            <v>14080700000601</v>
          </cell>
          <cell r="C10404" t="str">
            <v>CL INTXCOB PAG.TV NEG.INMOB VIG CESP</v>
          </cell>
        </row>
        <row r="10405">
          <cell r="B10405" t="str">
            <v>14080700000610</v>
          </cell>
          <cell r="C10405" t="str">
            <v>CL EX FORFAITING INT.VIG CESP</v>
          </cell>
        </row>
        <row r="10406">
          <cell r="B10406" t="str">
            <v>14080700000611</v>
          </cell>
          <cell r="C10406" t="str">
            <v>CL  CONFIRMING INTER INT.VIG CESP</v>
          </cell>
        </row>
        <row r="10407">
          <cell r="B10407" t="str">
            <v>14080700000612</v>
          </cell>
          <cell r="C10407" t="str">
            <v>CL CAR CRED VIST Int VIG CESP</v>
          </cell>
        </row>
        <row r="10408">
          <cell r="B10408" t="str">
            <v>14080700000701</v>
          </cell>
          <cell r="C10408" t="str">
            <v>COM X COB TC-COMERC AMEX CESP</v>
          </cell>
        </row>
        <row r="10409">
          <cell r="B10409" t="str">
            <v>14080700000702</v>
          </cell>
          <cell r="C10409" t="str">
            <v>COM X COB TC-COMERC VEA CESP</v>
          </cell>
        </row>
        <row r="10410">
          <cell r="B10410" t="str">
            <v>14080700000703</v>
          </cell>
          <cell r="C10410" t="str">
            <v>INT X COB  TC-COMERC VEA CESP</v>
          </cell>
        </row>
        <row r="10411">
          <cell r="B10411" t="str">
            <v>14080700000704</v>
          </cell>
          <cell r="C10411" t="str">
            <v>INT X COB  TC-COMERCIAL AMEX CESP</v>
          </cell>
        </row>
        <row r="10412">
          <cell r="B10412" t="str">
            <v>14080700000801</v>
          </cell>
          <cell r="C10412" t="str">
            <v>IM INT X COBRAR  CTA CTE CESP</v>
          </cell>
        </row>
        <row r="10413">
          <cell r="B10413" t="str">
            <v>14080700000901</v>
          </cell>
          <cell r="C10413" t="str">
            <v>TC INT X COB AMEX CDEUDA PAR VIG CESP</v>
          </cell>
        </row>
        <row r="10414">
          <cell r="B10414" t="str">
            <v>14080700000902</v>
          </cell>
          <cell r="C10414" t="str">
            <v>TC INT X COB AMEX CDEUDA REV VIG CESP</v>
          </cell>
        </row>
        <row r="10415">
          <cell r="B10415" t="str">
            <v>14080700000903</v>
          </cell>
          <cell r="C10415" t="str">
            <v>TC INT X COB AMEX COMPRA REV VIG CESP</v>
          </cell>
        </row>
        <row r="10416">
          <cell r="B10416" t="str">
            <v>14080700000904</v>
          </cell>
          <cell r="C10416" t="str">
            <v>TC INT X COB AMEX D/E CUOTAS VIG CESP</v>
          </cell>
        </row>
        <row r="10417">
          <cell r="B10417" t="str">
            <v>14080700000905</v>
          </cell>
          <cell r="C10417" t="str">
            <v>TC INT X COB AMEX D/E REV VIG CESP</v>
          </cell>
        </row>
        <row r="10418">
          <cell r="B10418" t="str">
            <v>14080700000906</v>
          </cell>
          <cell r="C10418" t="str">
            <v>TC INT X COB AMEX EXTRACASH VIG CESP</v>
          </cell>
        </row>
        <row r="10419">
          <cell r="B10419" t="str">
            <v>14080700000907</v>
          </cell>
          <cell r="C10419" t="str">
            <v>TC INT X COB AMEX REPROG PAR VIG CESP</v>
          </cell>
        </row>
        <row r="10420">
          <cell r="B10420" t="str">
            <v>14080700000908</v>
          </cell>
          <cell r="C10420" t="str">
            <v>TC INT X COB AMEX REPROG REV VIG CESP</v>
          </cell>
        </row>
        <row r="10421">
          <cell r="B10421" t="str">
            <v>14080700000909</v>
          </cell>
          <cell r="C10421" t="str">
            <v>TC INTXCOB AMEX COMPRA CUOTA VIG CESP</v>
          </cell>
        </row>
        <row r="10422">
          <cell r="B10422" t="str">
            <v>14080700000910</v>
          </cell>
          <cell r="C10422" t="str">
            <v>TC INT X COB MC CDEUDA PAR VIG CESP</v>
          </cell>
        </row>
        <row r="10423">
          <cell r="B10423" t="str">
            <v>14080700000911</v>
          </cell>
          <cell r="C10423" t="str">
            <v>TC INT X COB MC CDEUDA REV VIG CESP</v>
          </cell>
        </row>
        <row r="10424">
          <cell r="B10424" t="str">
            <v>14080700000912</v>
          </cell>
          <cell r="C10424" t="str">
            <v>TC INT X COB MC COMPRA REV VIG CESP</v>
          </cell>
        </row>
        <row r="10425">
          <cell r="B10425" t="str">
            <v>14080700000913</v>
          </cell>
          <cell r="C10425" t="str">
            <v>TC INT X COB MC D/E CUOTAS VIG CESP</v>
          </cell>
        </row>
        <row r="10426">
          <cell r="B10426" t="str">
            <v>14080700000914</v>
          </cell>
          <cell r="C10426" t="str">
            <v>TC INT X COB MC D/E REV VIG CESP</v>
          </cell>
        </row>
        <row r="10427">
          <cell r="B10427" t="str">
            <v>14080700000915</v>
          </cell>
          <cell r="C10427" t="str">
            <v>TC INT X COB MC EXTRACASH VIG CESP</v>
          </cell>
        </row>
        <row r="10428">
          <cell r="B10428" t="str">
            <v>14080700000916</v>
          </cell>
          <cell r="C10428" t="str">
            <v>TC INT X COB MC REPROG PAR VIG CESP</v>
          </cell>
        </row>
        <row r="10429">
          <cell r="B10429" t="str">
            <v>14080700000917</v>
          </cell>
          <cell r="C10429" t="str">
            <v>TC INT X COB MC REPROG REV VIG CESP</v>
          </cell>
        </row>
        <row r="10430">
          <cell r="B10430" t="str">
            <v>14080700000918</v>
          </cell>
          <cell r="C10430" t="str">
            <v>TC INTXCOB MC COMPRA CUOTA VIG CESP</v>
          </cell>
        </row>
        <row r="10431">
          <cell r="B10431" t="str">
            <v>14080700000919</v>
          </cell>
          <cell r="C10431" t="str">
            <v>TC INT X COB VISA CDEUDA PAR VIG CESP</v>
          </cell>
        </row>
        <row r="10432">
          <cell r="B10432" t="str">
            <v>14080700000920</v>
          </cell>
          <cell r="C10432" t="str">
            <v>TC INT X COB VISA CDEUDA REV VIG CESP</v>
          </cell>
        </row>
        <row r="10433">
          <cell r="B10433" t="str">
            <v>14080700000921</v>
          </cell>
          <cell r="C10433" t="str">
            <v>TC INT X COB VISA COMPRA REV VIG CESP</v>
          </cell>
        </row>
        <row r="10434">
          <cell r="B10434" t="str">
            <v>14080700000922</v>
          </cell>
          <cell r="C10434" t="str">
            <v>TC INT X COB VISA D/E CUOTAS VIG CESP</v>
          </cell>
        </row>
        <row r="10435">
          <cell r="B10435" t="str">
            <v>14080700000923</v>
          </cell>
          <cell r="C10435" t="str">
            <v>TC INT X COB VISA D/E REV VIG CESP</v>
          </cell>
        </row>
        <row r="10436">
          <cell r="B10436" t="str">
            <v>14080700000924</v>
          </cell>
          <cell r="C10436" t="str">
            <v>TC INT X COB VISA EXTRACASH VIG CESP</v>
          </cell>
        </row>
        <row r="10437">
          <cell r="B10437" t="str">
            <v>14080700000925</v>
          </cell>
          <cell r="C10437" t="str">
            <v>TC INT X COB VISA REPROG PAR VIG CESP</v>
          </cell>
        </row>
        <row r="10438">
          <cell r="B10438" t="str">
            <v>14080700000926</v>
          </cell>
          <cell r="C10438" t="str">
            <v>TC INT X COB VISA REPROG REV VIG CESP</v>
          </cell>
        </row>
        <row r="10439">
          <cell r="B10439" t="str">
            <v>14080700000927</v>
          </cell>
          <cell r="C10439" t="str">
            <v>TC INTXCOB VISA COMPRA CUOTA VIG CESP</v>
          </cell>
        </row>
        <row r="10440">
          <cell r="B10440" t="str">
            <v>14080700001001</v>
          </cell>
          <cell r="C10440" t="str">
            <v>LPC CTA X COB INT DIF LS COFIDE PDL CE</v>
          </cell>
        </row>
        <row r="10441">
          <cell r="B10441" t="str">
            <v>14080700001002</v>
          </cell>
          <cell r="C10441" t="str">
            <v>LPC LS COFIDE CTA XCOBRAR INT DIF SEG</v>
          </cell>
        </row>
        <row r="10442">
          <cell r="B10442" t="str">
            <v>14080700001101</v>
          </cell>
          <cell r="C10442" t="str">
            <v>FCD FACT INTER EXPO INT x cobrar VIG N</v>
          </cell>
        </row>
        <row r="10443">
          <cell r="B10443" t="str">
            <v>14080700001102</v>
          </cell>
          <cell r="C10443" t="str">
            <v>FCD FORFAITING EXPO X COBRAR VIG NORM</v>
          </cell>
        </row>
        <row r="10444">
          <cell r="B10444" t="str">
            <v>14080700001103</v>
          </cell>
          <cell r="C10444" t="str">
            <v>FCD CONFIRMING INTERNACIONAL INT x cob</v>
          </cell>
        </row>
        <row r="10445">
          <cell r="B10445" t="str">
            <v>14080700005104</v>
          </cell>
          <cell r="C10445" t="str">
            <v>PR LETRAS T. DESCONTADA  INTE VIG   C1</v>
          </cell>
        </row>
        <row r="10446">
          <cell r="B10446" t="str">
            <v>14080700005109</v>
          </cell>
          <cell r="C10446" t="str">
            <v>LPC REACTIVA PERU VIG CESP\NORM</v>
          </cell>
        </row>
        <row r="10447">
          <cell r="B10447" t="str">
            <v>14080700005110</v>
          </cell>
          <cell r="C10447" t="str">
            <v>LPC COFIDE FONDOS PERU VIG CESP\NORM</v>
          </cell>
        </row>
        <row r="10448">
          <cell r="B10448" t="str">
            <v>14080700005111</v>
          </cell>
          <cell r="C10448" t="str">
            <v>LPC COFIDE FONDO CRECER VIG CESP\NORM</v>
          </cell>
        </row>
        <row r="10449">
          <cell r="B10449" t="str">
            <v>14080700005112</v>
          </cell>
          <cell r="C10449" t="str">
            <v>LPC REACTIVA PERU VIG CESP\NORM</v>
          </cell>
        </row>
        <row r="10450">
          <cell r="B10450" t="str">
            <v>14080700005113</v>
          </cell>
          <cell r="C10450" t="str">
            <v>MYP INTXCOB.VIG C.TRAB CPEM</v>
          </cell>
        </row>
        <row r="10451">
          <cell r="B10451" t="str">
            <v>14080700008001</v>
          </cell>
          <cell r="C10451" t="str">
            <v>PAN CREDITOS A ENTIDADES SECTOR PUBLIC</v>
          </cell>
        </row>
        <row r="10452">
          <cell r="B10452" t="str">
            <v>14080800000101</v>
          </cell>
          <cell r="C10452" t="str">
            <v>LPC INTXCOB PAGARE TV CIVA</v>
          </cell>
        </row>
        <row r="10453">
          <cell r="B10453" t="str">
            <v>14080800000102</v>
          </cell>
          <cell r="C10453" t="str">
            <v>LPC INT X COBRAR PAG TV COFIDE CIVA</v>
          </cell>
        </row>
        <row r="10454">
          <cell r="B10454" t="str">
            <v>14080800000103</v>
          </cell>
          <cell r="C10454" t="str">
            <v>LPC INTXCOB PAG TV RP MED PLAZO</v>
          </cell>
        </row>
        <row r="10455">
          <cell r="B10455" t="str">
            <v>14080800000104</v>
          </cell>
          <cell r="C10455" t="str">
            <v>LPC INTXCOB PAG TV INMOBILIARIO</v>
          </cell>
        </row>
        <row r="10456">
          <cell r="B10456" t="str">
            <v>14080800000105</v>
          </cell>
          <cell r="C10456" t="str">
            <v>LPC INTXCOB PAG TV EUROS</v>
          </cell>
        </row>
        <row r="10457">
          <cell r="B10457" t="str">
            <v>14080800000106</v>
          </cell>
          <cell r="C10457" t="str">
            <v>LPC CTA X COB INT DIFER LS BIEN CIVA</v>
          </cell>
        </row>
        <row r="10458">
          <cell r="B10458" t="str">
            <v>14080800000107</v>
          </cell>
          <cell r="C10458" t="str">
            <v>LPC CTA XCOBRAR INT DIF SEG CIVA</v>
          </cell>
        </row>
        <row r="10459">
          <cell r="B10459" t="str">
            <v>14080800000108</v>
          </cell>
          <cell r="C10459" t="str">
            <v>LPC AVA CUENT  INT X COB CIVA</v>
          </cell>
        </row>
        <row r="10460">
          <cell r="B10460" t="str">
            <v>14080800000201</v>
          </cell>
          <cell r="C10460" t="str">
            <v>COM X COB TC AMEX VIG. CIVA</v>
          </cell>
        </row>
        <row r="10461">
          <cell r="B10461" t="str">
            <v>14080800000202</v>
          </cell>
          <cell r="C10461" t="str">
            <v>COM X COB TC MC VIG. CIVA</v>
          </cell>
        </row>
        <row r="10462">
          <cell r="B10462" t="str">
            <v>14080800000203</v>
          </cell>
          <cell r="C10462" t="str">
            <v>COM X COB TC VEA VIG. CIVA</v>
          </cell>
        </row>
        <row r="10463">
          <cell r="B10463" t="str">
            <v>14080800000204</v>
          </cell>
          <cell r="C10463" t="str">
            <v>COM X COB TC VISA VIG. CIVA</v>
          </cell>
        </row>
        <row r="10464">
          <cell r="B10464" t="str">
            <v>14080800000205</v>
          </cell>
          <cell r="C10464" t="str">
            <v>INT X COB TC AMEX VIG. CIVA</v>
          </cell>
        </row>
        <row r="10465">
          <cell r="B10465" t="str">
            <v>14080800000206</v>
          </cell>
          <cell r="C10465" t="str">
            <v>INT X COB TC MC VIG. CIVA</v>
          </cell>
        </row>
        <row r="10466">
          <cell r="B10466" t="str">
            <v>14080800000207</v>
          </cell>
          <cell r="C10466" t="str">
            <v>INT X COB TC VEA VIG. CIVA</v>
          </cell>
        </row>
        <row r="10467">
          <cell r="B10467" t="str">
            <v>14080800000208</v>
          </cell>
          <cell r="C10467" t="str">
            <v>INT X COB TC VISA VIG. CIVA</v>
          </cell>
        </row>
        <row r="10468">
          <cell r="B10468" t="str">
            <v>14080800000301</v>
          </cell>
          <cell r="C10468" t="str">
            <v>IM INT X COBRAR  CTA CTE CIVA</v>
          </cell>
        </row>
        <row r="10469">
          <cell r="B10469" t="str">
            <v>14080800000401</v>
          </cell>
          <cell r="C10469" t="str">
            <v>CL INT COB CXL AVAL ACEPT.BKT INT CIVA</v>
          </cell>
        </row>
        <row r="10470">
          <cell r="B10470" t="str">
            <v>14080800000501</v>
          </cell>
          <cell r="C10470" t="str">
            <v>TC INT X COB AMEX CDEUDA PAR VIG CIVA</v>
          </cell>
        </row>
        <row r="10471">
          <cell r="B10471" t="str">
            <v>14080800000502</v>
          </cell>
          <cell r="C10471" t="str">
            <v>TC INT X COB AMEX CDEUDA REV VIG CIVA</v>
          </cell>
        </row>
        <row r="10472">
          <cell r="B10472" t="str">
            <v>14080800000503</v>
          </cell>
          <cell r="C10472" t="str">
            <v>TC INT X COB AMEX COMPRA REV VIG CIVA</v>
          </cell>
        </row>
        <row r="10473">
          <cell r="B10473" t="str">
            <v>14080800000504</v>
          </cell>
          <cell r="C10473" t="str">
            <v>TC INT X COB AMEX D/E CUOTAS VIG CIVA</v>
          </cell>
        </row>
        <row r="10474">
          <cell r="B10474" t="str">
            <v>14080800000505</v>
          </cell>
          <cell r="C10474" t="str">
            <v>TC INT X COB AMEX D/E REV VIG CIVA</v>
          </cell>
        </row>
        <row r="10475">
          <cell r="B10475" t="str">
            <v>14080800000506</v>
          </cell>
          <cell r="C10475" t="str">
            <v>TC INT X COB AMEX EXTRACASH VIG CIVA</v>
          </cell>
        </row>
        <row r="10476">
          <cell r="B10476" t="str">
            <v>14080800000507</v>
          </cell>
          <cell r="C10476" t="str">
            <v>TC INT X COB AMEX REPROG PAR VIG CIVA</v>
          </cell>
        </row>
        <row r="10477">
          <cell r="B10477" t="str">
            <v>14080800000508</v>
          </cell>
          <cell r="C10477" t="str">
            <v>TC INT X COB AMEX REPROG REV VIG CIVA</v>
          </cell>
        </row>
        <row r="10478">
          <cell r="B10478" t="str">
            <v>14080800000509</v>
          </cell>
          <cell r="C10478" t="str">
            <v>TC INTXCOB AMEX COMPRA CUOTA VIG CIVA</v>
          </cell>
        </row>
        <row r="10479">
          <cell r="B10479" t="str">
            <v>14080800000510</v>
          </cell>
          <cell r="C10479" t="str">
            <v>TC INT X COB MC CDEUDA PAR VIG CIVA</v>
          </cell>
        </row>
        <row r="10480">
          <cell r="B10480" t="str">
            <v>14080800000511</v>
          </cell>
          <cell r="C10480" t="str">
            <v>TC INT X COB MC CDEUDA REV VIG CIVA</v>
          </cell>
        </row>
        <row r="10481">
          <cell r="B10481" t="str">
            <v>14080800000512</v>
          </cell>
          <cell r="C10481" t="str">
            <v>TC INT X COB MC COMPRA REV VIG CIVA</v>
          </cell>
        </row>
        <row r="10482">
          <cell r="B10482" t="str">
            <v>14080800000513</v>
          </cell>
          <cell r="C10482" t="str">
            <v>TC INT X COB MC D/E CUOTAS VIG CIVA</v>
          </cell>
        </row>
        <row r="10483">
          <cell r="B10483" t="str">
            <v>14080800000514</v>
          </cell>
          <cell r="C10483" t="str">
            <v>TC INT X COB MC D/E REV VIG CIVA</v>
          </cell>
        </row>
        <row r="10484">
          <cell r="B10484" t="str">
            <v>14080800000515</v>
          </cell>
          <cell r="C10484" t="str">
            <v>TC INT X COB MC EXTRACASH VIG CIVA</v>
          </cell>
        </row>
        <row r="10485">
          <cell r="B10485" t="str">
            <v>14080800000516</v>
          </cell>
          <cell r="C10485" t="str">
            <v>TC INT X COB MC REPROG PAR VIG CIVA</v>
          </cell>
        </row>
        <row r="10486">
          <cell r="B10486" t="str">
            <v>14080800000517</v>
          </cell>
          <cell r="C10486" t="str">
            <v>TC INT X COB MC REPROG REV VIG CIVA</v>
          </cell>
        </row>
        <row r="10487">
          <cell r="B10487" t="str">
            <v>14080800000518</v>
          </cell>
          <cell r="C10487" t="str">
            <v>TC INTXCOB MC COMPRA CUOTA VIG CIVA</v>
          </cell>
        </row>
        <row r="10488">
          <cell r="B10488" t="str">
            <v>14080800000519</v>
          </cell>
          <cell r="C10488" t="str">
            <v>TC INT X COB VISA CDEUDA PAR VIG CIVA</v>
          </cell>
        </row>
        <row r="10489">
          <cell r="B10489" t="str">
            <v>14080800000520</v>
          </cell>
          <cell r="C10489" t="str">
            <v>TC INT X COB VISA CDEUDA REV VIG CIVA</v>
          </cell>
        </row>
        <row r="10490">
          <cell r="B10490" t="str">
            <v>14080800000521</v>
          </cell>
          <cell r="C10490" t="str">
            <v>TC INT X COB VISA COMPRA REV VIG CIVA</v>
          </cell>
        </row>
        <row r="10491">
          <cell r="B10491" t="str">
            <v>14080800000522</v>
          </cell>
          <cell r="C10491" t="str">
            <v>TC INT X COB VISA D/E CUOTAS VIG CIVA</v>
          </cell>
        </row>
        <row r="10492">
          <cell r="B10492" t="str">
            <v>14080800000523</v>
          </cell>
          <cell r="C10492" t="str">
            <v>TC INT X COB VISA D/E REV VIG CIVA</v>
          </cell>
        </row>
        <row r="10493">
          <cell r="B10493" t="str">
            <v>14080800000524</v>
          </cell>
          <cell r="C10493" t="str">
            <v>TC INT X COB VISA EXTRACASH VIG CIVA</v>
          </cell>
        </row>
        <row r="10494">
          <cell r="B10494" t="str">
            <v>14080800000525</v>
          </cell>
          <cell r="C10494" t="str">
            <v>TC INT X COB VISA REPROG PAR VIG CIVA</v>
          </cell>
        </row>
        <row r="10495">
          <cell r="B10495" t="str">
            <v>14080800000526</v>
          </cell>
          <cell r="C10495" t="str">
            <v>TC INT X COB VISA REPROG REV VIG CIVA</v>
          </cell>
        </row>
        <row r="10496">
          <cell r="B10496" t="str">
            <v>14080800000527</v>
          </cell>
          <cell r="C10496" t="str">
            <v>TC INTXCOB VISA COMPRA CUOTA VIG CIVA</v>
          </cell>
        </row>
        <row r="10497">
          <cell r="B10497" t="str">
            <v>14080800000601</v>
          </cell>
          <cell r="C10497" t="str">
            <v>LPC CTA X COB INT DIF LS COFIDE PDL CI</v>
          </cell>
        </row>
        <row r="10498">
          <cell r="B10498" t="str">
            <v>14080800000602</v>
          </cell>
          <cell r="C10498" t="str">
            <v>LPC LS COFIDE CTA XCOBRAR INT DIF SEG</v>
          </cell>
        </row>
        <row r="10499">
          <cell r="B10499" t="str">
            <v>14080800000603</v>
          </cell>
          <cell r="C10499" t="str">
            <v>LPC CTA X COB INT PRECUOTAS LS BIEN CI</v>
          </cell>
        </row>
        <row r="10500">
          <cell r="B10500" t="str">
            <v>14080800000608</v>
          </cell>
          <cell r="C10500" t="str">
            <v>LPC REACTIVA PERU VIG CIVA\NORM</v>
          </cell>
        </row>
        <row r="10501">
          <cell r="B10501" t="str">
            <v>14080800000609</v>
          </cell>
          <cell r="C10501" t="str">
            <v>LPC COFIDE FONDOS PERU VIG CIVA\NORM</v>
          </cell>
        </row>
        <row r="10502">
          <cell r="B10502" t="str">
            <v>14080800000610</v>
          </cell>
          <cell r="C10502" t="str">
            <v>LPC COFIDE FONDO CRECER VIG CIVA\NORM</v>
          </cell>
        </row>
        <row r="10503">
          <cell r="B10503" t="str">
            <v>14080800000611</v>
          </cell>
          <cell r="C10503" t="str">
            <v>LPC REACTIVA PERU VIG CIVA\NORM</v>
          </cell>
        </row>
        <row r="10504">
          <cell r="B10504" t="str">
            <v>14080900000101</v>
          </cell>
          <cell r="C10504" t="str">
            <v>LPC INT.VIG.EMP.SIST.FIN.CESF</v>
          </cell>
        </row>
        <row r="10505">
          <cell r="B10505" t="str">
            <v>14080900000102</v>
          </cell>
          <cell r="C10505" t="str">
            <v>LPC INTxCOB PAG EMP.SIST.FIN.NO SUB.PA</v>
          </cell>
        </row>
        <row r="10506">
          <cell r="B10506" t="str">
            <v>14080900000103</v>
          </cell>
          <cell r="C10506" t="str">
            <v>LPC INTXCOB FACT INTER BRITISH ARAB CO</v>
          </cell>
        </row>
        <row r="10507">
          <cell r="B10507" t="str">
            <v>14080900000104</v>
          </cell>
          <cell r="C10507" t="str">
            <v>LPC MITSUI AUTO FINANCE PERU IXC.VIG</v>
          </cell>
        </row>
        <row r="10508">
          <cell r="B10508" t="str">
            <v>14080900000105</v>
          </cell>
          <cell r="C10508" t="str">
            <v>LPC CAJA MUNIC.DE CRED.POPULAR DE LIMA</v>
          </cell>
        </row>
        <row r="10509">
          <cell r="B10509" t="str">
            <v>14080900000106</v>
          </cell>
          <cell r="C10509" t="str">
            <v>LPC BANCO FINANCIERO INT.X COB.VIG</v>
          </cell>
        </row>
        <row r="10510">
          <cell r="B10510" t="str">
            <v>14080900000201</v>
          </cell>
          <cell r="C10510" t="str">
            <v>IM INT X COBRAR  CTA CTE CESF</v>
          </cell>
        </row>
        <row r="10511">
          <cell r="B10511" t="str">
            <v>14080900000302</v>
          </cell>
          <cell r="C10511" t="str">
            <v>TC MC COLOC. REV.DISP.EFEC. VEN. CESF</v>
          </cell>
        </row>
        <row r="10512">
          <cell r="B10512" t="str">
            <v>14080900000304</v>
          </cell>
          <cell r="C10512" t="str">
            <v>TC MC COLOC. REV. COMPRAS VEN. CESF</v>
          </cell>
        </row>
        <row r="10513">
          <cell r="B10513" t="str">
            <v>14080900000401</v>
          </cell>
          <cell r="C10513" t="str">
            <v>PR FACT INTERN INT GANAD VIG CESF</v>
          </cell>
        </row>
        <row r="10514">
          <cell r="B10514" t="str">
            <v>14080900000402</v>
          </cell>
          <cell r="C10514" t="str">
            <v>FCD FACT INTER EXPO INT x cobrar VIG N</v>
          </cell>
        </row>
        <row r="10515">
          <cell r="B10515" t="str">
            <v>14080900000403</v>
          </cell>
          <cell r="C10515" t="str">
            <v>FCD FORFAITING EXPO x COBRAR VIG NORM</v>
          </cell>
        </row>
        <row r="10516">
          <cell r="B10516" t="str">
            <v>14080900000501</v>
          </cell>
          <cell r="C10516" t="str">
            <v>GARANTIA LEASING BIENES INMUEBLES</v>
          </cell>
        </row>
        <row r="10517">
          <cell r="B10517" t="str">
            <v>14080900005105</v>
          </cell>
          <cell r="C10517" t="str">
            <v>LPC CTA X COB INT PRECUOTAS LS BIEN CE</v>
          </cell>
        </row>
        <row r="10518">
          <cell r="B10518" t="str">
            <v>14080901000101</v>
          </cell>
          <cell r="C10518" t="str">
            <v>FCD CONFIRMING INTERNACIONAL INT x cob</v>
          </cell>
        </row>
        <row r="10519">
          <cell r="B10519" t="str">
            <v>14080901040101</v>
          </cell>
          <cell r="C10519" t="str">
            <v>TC COM X COB MC INTERBANK VIG. CESF</v>
          </cell>
        </row>
        <row r="10520">
          <cell r="B10520" t="str">
            <v>14080901040102</v>
          </cell>
          <cell r="C10520" t="str">
            <v>TC COM X COB TC VISA INTERBANK VIG. CE</v>
          </cell>
        </row>
        <row r="10521">
          <cell r="B10521" t="str">
            <v>14080901040103</v>
          </cell>
          <cell r="C10521" t="str">
            <v>TC INT X COB  TC MC VIG. INTERBANK CES</v>
          </cell>
        </row>
        <row r="10522">
          <cell r="B10522" t="str">
            <v>14080901040104</v>
          </cell>
          <cell r="C10522" t="str">
            <v>TC INT X COB  TC VISA VIG. INTERBANK C</v>
          </cell>
        </row>
        <row r="10523">
          <cell r="B10523" t="str">
            <v>14080901040105</v>
          </cell>
          <cell r="C10523" t="str">
            <v>TC INTXCOB VISA D/E REV IBK VIG CESF</v>
          </cell>
        </row>
        <row r="10524">
          <cell r="B10524" t="str">
            <v>14080901040106</v>
          </cell>
          <cell r="C10524" t="str">
            <v>TC INTXCOB VISA COMPRA REV IBK VIG CES</v>
          </cell>
        </row>
        <row r="10525">
          <cell r="B10525" t="str">
            <v>14080901160101</v>
          </cell>
          <cell r="C10525" t="str">
            <v>IM INT X COBRAR  CTA CTE CITIBANK N.A.</v>
          </cell>
        </row>
        <row r="10526">
          <cell r="B10526" t="str">
            <v>14080901210110</v>
          </cell>
          <cell r="C10526" t="str">
            <v>CL EX FACTO FORFAIT. I X COBRAR VIG CE</v>
          </cell>
        </row>
        <row r="10527">
          <cell r="B10527" t="str">
            <v>14080901280101</v>
          </cell>
          <cell r="C10527" t="str">
            <v>LPC CORPORACION FINANCIERA DE DESARROL</v>
          </cell>
        </row>
        <row r="10528">
          <cell r="B10528" t="str">
            <v>14080901290101</v>
          </cell>
          <cell r="C10528" t="str">
            <v>LPC MI BANCO VIG</v>
          </cell>
        </row>
        <row r="10529">
          <cell r="B10529" t="str">
            <v>14080901310101</v>
          </cell>
          <cell r="C10529" t="str">
            <v>LPC BANO AGROPECUARIO VIG</v>
          </cell>
        </row>
        <row r="10530">
          <cell r="B10530" t="str">
            <v>14080901330101</v>
          </cell>
          <cell r="C10530" t="str">
            <v>LPC BANCO FALABELLA VIG</v>
          </cell>
        </row>
        <row r="10531">
          <cell r="B10531" t="str">
            <v>14080901350101</v>
          </cell>
          <cell r="C10531" t="str">
            <v>LPC BANCO RIPLEY VIG</v>
          </cell>
        </row>
        <row r="10532">
          <cell r="B10532" t="str">
            <v>14080902070101</v>
          </cell>
          <cell r="C10532" t="str">
            <v>LPC FINANCIERA TFC (VOLVO FINANCE DEL</v>
          </cell>
        </row>
        <row r="10533">
          <cell r="B10533" t="str">
            <v>14080902090101</v>
          </cell>
          <cell r="C10533" t="str">
            <v>LPC FINANCIERA EDYFICAR S.A. VIG</v>
          </cell>
        </row>
        <row r="10534">
          <cell r="B10534" t="str">
            <v>14080902110101</v>
          </cell>
          <cell r="C10534" t="str">
            <v>LPC FINANCIERA CREAR VIG</v>
          </cell>
        </row>
        <row r="10535">
          <cell r="B10535" t="str">
            <v>14080902120101</v>
          </cell>
          <cell r="C10535" t="str">
            <v>LPC FINANCIERA CONFIANZA S.A. VIG</v>
          </cell>
        </row>
        <row r="10536">
          <cell r="B10536" t="str">
            <v>14080902130101</v>
          </cell>
          <cell r="C10536" t="str">
            <v>TC COM X COB MC FINANCIERA UNIVERSAL V</v>
          </cell>
        </row>
        <row r="10537">
          <cell r="B10537" t="str">
            <v>14080902130102</v>
          </cell>
          <cell r="C10537" t="str">
            <v>TC INT X COB MC FINANCIERA UNIVERSAL V</v>
          </cell>
        </row>
        <row r="10538">
          <cell r="B10538" t="str">
            <v>14080902140101</v>
          </cell>
          <cell r="C10538" t="str">
            <v>LPC FINAN.UNO INT.VIG</v>
          </cell>
        </row>
        <row r="10539">
          <cell r="B10539" t="str">
            <v>14080902140102</v>
          </cell>
          <cell r="C10539" t="str">
            <v>TC COM X COB MC FINANCIERA UNO VIG. CE</v>
          </cell>
        </row>
        <row r="10540">
          <cell r="B10540" t="str">
            <v>14080902140103</v>
          </cell>
          <cell r="C10540" t="str">
            <v>TC INT X COB MC FINANCIERA UNO VIG. CE</v>
          </cell>
        </row>
        <row r="10541">
          <cell r="B10541" t="str">
            <v>14080902140104</v>
          </cell>
          <cell r="C10541" t="str">
            <v>TC INT X COB VISA MITSUI AUTO FINANCE</v>
          </cell>
        </row>
        <row r="10542">
          <cell r="B10542" t="str">
            <v>14080902150101</v>
          </cell>
          <cell r="C10542" t="str">
            <v>LPC FINANCIERA EFECTIVA CESF VIG</v>
          </cell>
        </row>
        <row r="10543">
          <cell r="B10543" t="str">
            <v>14080902160101</v>
          </cell>
          <cell r="C10543" t="str">
            <v>LPC AMERIKA FINANCIERA SA. VIG</v>
          </cell>
        </row>
        <row r="10544">
          <cell r="B10544" t="str">
            <v>14080902170101</v>
          </cell>
          <cell r="C10544" t="str">
            <v>MITSUI AUTO FINANCE PERU S.A</v>
          </cell>
        </row>
        <row r="10545">
          <cell r="B10545" t="str">
            <v>14080902190101</v>
          </cell>
          <cell r="C10545" t="str">
            <v>LPC INT X COBRAR FINANCIERA CREDINKA V</v>
          </cell>
        </row>
        <row r="10546">
          <cell r="B10546" t="str">
            <v>14080903010101</v>
          </cell>
          <cell r="C10546" t="str">
            <v>LPC CAJA MUNICIPAL DE AHORRO Y CRED. S</v>
          </cell>
        </row>
        <row r="10547">
          <cell r="B10547" t="str">
            <v>14080903020101</v>
          </cell>
          <cell r="C10547" t="str">
            <v>LPC CAJA MUNIC.DE CRED.POPULAR DE LIMA</v>
          </cell>
        </row>
        <row r="10548">
          <cell r="B10548" t="str">
            <v>14080903040101</v>
          </cell>
          <cell r="C10548" t="str">
            <v>LPC CJA MUNI.AHO.Y CRED.AREQUIPA VIG</v>
          </cell>
        </row>
        <row r="10549">
          <cell r="B10549" t="str">
            <v>14080903050101</v>
          </cell>
          <cell r="C10549" t="str">
            <v>LPC CAJA MUNICIPAL DE AHORRO Y CRED. H</v>
          </cell>
        </row>
        <row r="10550">
          <cell r="B10550" t="str">
            <v>14080903060101</v>
          </cell>
          <cell r="C10550" t="str">
            <v>LPC CAJA MUNICIPAL DE AH.Y CRED.CUSCO</v>
          </cell>
        </row>
        <row r="10551">
          <cell r="B10551" t="str">
            <v>14080903070101</v>
          </cell>
          <cell r="C10551" t="str">
            <v>LPC CAJA MUNICIPAL DE AHORRO Y CRED. M</v>
          </cell>
        </row>
        <row r="10552">
          <cell r="B10552" t="str">
            <v>14080903080101</v>
          </cell>
          <cell r="C10552" t="str">
            <v>LPC CAJA MUNDE AH.Y CRED.ICA IXC.VIG</v>
          </cell>
        </row>
        <row r="10553">
          <cell r="B10553" t="str">
            <v>14080903100101</v>
          </cell>
          <cell r="C10553" t="str">
            <v>LPC CAJA MUNIC. DE AHORRO Y CRED DEL S</v>
          </cell>
        </row>
        <row r="10554">
          <cell r="B10554" t="str">
            <v>14080903110101</v>
          </cell>
          <cell r="C10554" t="str">
            <v>LPC CAJA MUNICIPAL DE AHORRO Y CRED. T</v>
          </cell>
        </row>
        <row r="10555">
          <cell r="B10555" t="str">
            <v>14080903120101</v>
          </cell>
          <cell r="C10555" t="str">
            <v>LPC CAJA MUNICIPAL DE AHORRO Y CRED. T</v>
          </cell>
        </row>
        <row r="10556">
          <cell r="B10556" t="str">
            <v>14080904030101</v>
          </cell>
          <cell r="C10556" t="str">
            <v>LPC CR DE AH Y CREDITO CREDINKA</v>
          </cell>
        </row>
        <row r="10557">
          <cell r="B10557" t="str">
            <v>14080904070101</v>
          </cell>
          <cell r="C10557" t="str">
            <v>LPC CAJA RURAL DE AHORRO Y CREDITO CHA</v>
          </cell>
        </row>
        <row r="10558">
          <cell r="B10558" t="str">
            <v>14080904070601</v>
          </cell>
          <cell r="C10558" t="str">
            <v>LPC CAJA RURAL DE AH.Y CREDITO CREDINK</v>
          </cell>
        </row>
        <row r="10559">
          <cell r="B10559" t="str">
            <v>14080904100101</v>
          </cell>
          <cell r="C10559" t="str">
            <v>LPC CAJA RURAL DE AHORRO Y CREDITO PRO</v>
          </cell>
        </row>
        <row r="10560">
          <cell r="B10560" t="str">
            <v>14080905100101</v>
          </cell>
          <cell r="C10560" t="str">
            <v>LPC EDPYME SOLIDARIDAD VIG</v>
          </cell>
        </row>
        <row r="10561">
          <cell r="B10561" t="str">
            <v>14080905120101</v>
          </cell>
          <cell r="C10561" t="str">
            <v>TC COM X COB VISA EDPYME ACCESO CREDIT</v>
          </cell>
        </row>
        <row r="10562">
          <cell r="B10562" t="str">
            <v>14080905120102</v>
          </cell>
          <cell r="C10562" t="str">
            <v>TC INT X COB VISA EDPYME ACCESO CREDIT</v>
          </cell>
        </row>
        <row r="10563">
          <cell r="B10563" t="str">
            <v>14080905140101</v>
          </cell>
          <cell r="C10563" t="str">
            <v>LPC EDPYME ALTERNATIVA VIG</v>
          </cell>
        </row>
        <row r="10564">
          <cell r="B10564" t="str">
            <v>14080905210101</v>
          </cell>
          <cell r="C10564" t="str">
            <v>LPC EDPYME SANTANDER INT</v>
          </cell>
        </row>
        <row r="10565">
          <cell r="B10565" t="str">
            <v>14080907110101</v>
          </cell>
          <cell r="C10565" t="str">
            <v>LPC MITSUI AUTO FINANCE PERU INT.G.VIG</v>
          </cell>
        </row>
        <row r="10566">
          <cell r="B10566" t="str">
            <v>14080913010101</v>
          </cell>
          <cell r="C10566" t="str">
            <v>LPC CTA X COB INT DIF LS LA FIDUC PDL</v>
          </cell>
        </row>
        <row r="10567">
          <cell r="B10567" t="str">
            <v>14080913010102</v>
          </cell>
          <cell r="C10567" t="str">
            <v>LPC LS LA FIDUC CTA XCOBRAR INT DIF SE</v>
          </cell>
        </row>
        <row r="10568">
          <cell r="B10568" t="str">
            <v>14080917010101</v>
          </cell>
          <cell r="C10568" t="str">
            <v>LPC INTXCOB FACT INTER BRITISH ARAB CO</v>
          </cell>
        </row>
        <row r="10569">
          <cell r="B10569" t="str">
            <v>14080917010102</v>
          </cell>
          <cell r="C10569" t="str">
            <v>FCD FORFAITING EXPO X COBRAR VIG NORM</v>
          </cell>
        </row>
        <row r="10570">
          <cell r="B10570" t="str">
            <v>14080917010103</v>
          </cell>
          <cell r="C10570" t="str">
            <v>LPC INTXCOB PAGARE FORFAITING CESF</v>
          </cell>
        </row>
        <row r="10571">
          <cell r="B10571" t="str">
            <v>14080917010801</v>
          </cell>
          <cell r="C10571" t="str">
            <v>PAN INTERBANK PERU</v>
          </cell>
        </row>
        <row r="10572">
          <cell r="B10572" t="str">
            <v>14080917020101</v>
          </cell>
          <cell r="C10572" t="str">
            <v>FCD FACT INTERN INT GANAD VIG CESF (We</v>
          </cell>
        </row>
        <row r="10573">
          <cell r="B10573" t="str">
            <v>14080917020203</v>
          </cell>
          <cell r="C10573" t="str">
            <v>PR  CONFIRMING INTER INT.VIG CESF</v>
          </cell>
        </row>
        <row r="10574">
          <cell r="B10574" t="str">
            <v>14080917020204</v>
          </cell>
          <cell r="C10574" t="str">
            <v>FCD FACT INTER EXPO INT x cobrar VIG N</v>
          </cell>
        </row>
        <row r="10575">
          <cell r="B10575" t="str">
            <v>14080999021501</v>
          </cell>
          <cell r="C10575" t="str">
            <v>PR Forfaiting Exportación x cobrar Vig</v>
          </cell>
        </row>
        <row r="10576">
          <cell r="B10576" t="str">
            <v>14080999021502</v>
          </cell>
          <cell r="C10576" t="str">
            <v>LPC EDPYME SANTANDER INT</v>
          </cell>
        </row>
        <row r="10577">
          <cell r="B10577" t="str">
            <v>14080999021503</v>
          </cell>
          <cell r="C10577" t="str">
            <v>LPC SURGIR SANTANDER FINANCIAMIENTO IN</v>
          </cell>
        </row>
        <row r="10578">
          <cell r="B10578" t="str">
            <v>14081000000101</v>
          </cell>
          <cell r="C10578" t="str">
            <v>LPC CTA X COB INT DIFER LS BIEN CCOR</v>
          </cell>
        </row>
        <row r="10579">
          <cell r="B10579" t="str">
            <v>14081000000102</v>
          </cell>
          <cell r="C10579" t="str">
            <v>LPC CTA XCOBRAR INT DIF SEG CCOR</v>
          </cell>
        </row>
        <row r="10580">
          <cell r="B10580" t="str">
            <v>14081000000103</v>
          </cell>
          <cell r="C10580" t="str">
            <v>LPC MAPFRE PERU CIA DE SEGUROS Y REASE</v>
          </cell>
        </row>
        <row r="10581">
          <cell r="B10581" t="str">
            <v>14081000000104</v>
          </cell>
          <cell r="C10581" t="str">
            <v>LPC AVA CUENT  INT X COB CCOR</v>
          </cell>
        </row>
        <row r="10582">
          <cell r="B10582" t="str">
            <v>14081000000201</v>
          </cell>
          <cell r="C10582" t="str">
            <v>LPC LEESEBACK CTAXCOB INT DIF CCOR</v>
          </cell>
        </row>
        <row r="10583">
          <cell r="B10583" t="str">
            <v>14081000000202</v>
          </cell>
          <cell r="C10583" t="str">
            <v>LPC CTAXCOB INT SEG LSBACK CCOR</v>
          </cell>
        </row>
        <row r="10584">
          <cell r="B10584" t="str">
            <v>14081000000203</v>
          </cell>
          <cell r="C10584" t="str">
            <v>FACT INTER IMPORT   COMP.VIG. CCOR NOR</v>
          </cell>
        </row>
        <row r="10585">
          <cell r="B10585" t="str">
            <v>14081000000301</v>
          </cell>
          <cell r="C10585" t="str">
            <v>COM X COB TC-COMERC AMEX CCOR</v>
          </cell>
        </row>
        <row r="10586">
          <cell r="B10586" t="str">
            <v>14081000000302</v>
          </cell>
          <cell r="C10586" t="str">
            <v>COM X COB TC-COMERC VEA CCOR</v>
          </cell>
        </row>
        <row r="10587">
          <cell r="B10587" t="str">
            <v>14081000000303</v>
          </cell>
          <cell r="C10587" t="str">
            <v>INT X COB  TC-COMERC VEA CCOR</v>
          </cell>
        </row>
        <row r="10588">
          <cell r="B10588" t="str">
            <v>14081000000304</v>
          </cell>
          <cell r="C10588" t="str">
            <v>INT X COB  TC-COMERCIAL AMEX CCOR</v>
          </cell>
        </row>
        <row r="10589">
          <cell r="B10589" t="str">
            <v>14081000000401</v>
          </cell>
          <cell r="C10589" t="str">
            <v>IINT X COB  TC-COMERCIAL CCOR</v>
          </cell>
        </row>
        <row r="10590">
          <cell r="B10590" t="str">
            <v>14081000000402</v>
          </cell>
          <cell r="C10590" t="str">
            <v>COM X COB TC IBKVISA COMERC CCOR</v>
          </cell>
        </row>
        <row r="10591">
          <cell r="B10591" t="str">
            <v>14081000000403</v>
          </cell>
          <cell r="C10591" t="str">
            <v>INT X COB  TC-COMERC MC CCOR</v>
          </cell>
        </row>
        <row r="10592">
          <cell r="B10592" t="str">
            <v>14081000000404</v>
          </cell>
          <cell r="C10592" t="str">
            <v>COM X COB TC COMERC MC CCOR</v>
          </cell>
        </row>
        <row r="10593">
          <cell r="B10593" t="str">
            <v>14081000000501</v>
          </cell>
          <cell r="C10593" t="str">
            <v>LPC INTXCOB PAGARE TV CCOR</v>
          </cell>
        </row>
        <row r="10594">
          <cell r="B10594" t="str">
            <v>14081000000502</v>
          </cell>
          <cell r="C10594" t="str">
            <v>LPC INT X COBRAR PAG TV  COFIDE CCOR</v>
          </cell>
        </row>
        <row r="10595">
          <cell r="B10595" t="str">
            <v>14081000000503</v>
          </cell>
          <cell r="C10595" t="str">
            <v>LPC INTXCOB PAG TV RP MED PLAZO</v>
          </cell>
        </row>
        <row r="10596">
          <cell r="B10596" t="str">
            <v>14081000000504</v>
          </cell>
          <cell r="C10596" t="str">
            <v>LPC INTXCOB PAG TV INMOBILIARIO</v>
          </cell>
        </row>
        <row r="10597">
          <cell r="B10597" t="str">
            <v>14081000000505</v>
          </cell>
          <cell r="C10597" t="str">
            <v>LPC INTXCOB FINANC PRE EMBARQUE</v>
          </cell>
        </row>
        <row r="10598">
          <cell r="B10598" t="str">
            <v>14081000000506</v>
          </cell>
          <cell r="C10598" t="str">
            <v>LPC INTXCOB PAG TV EUROS</v>
          </cell>
        </row>
        <row r="10599">
          <cell r="B10599" t="str">
            <v>14081000000507</v>
          </cell>
          <cell r="C10599" t="str">
            <v>LPC INT X COBRAR PAG. FINANC PROY COFI</v>
          </cell>
        </row>
        <row r="10600">
          <cell r="B10600" t="str">
            <v>14081000000508</v>
          </cell>
          <cell r="C10600" t="str">
            <v>LPC INTXCOB PAGARE FORFAITING CCOR</v>
          </cell>
        </row>
        <row r="10601">
          <cell r="B10601" t="str">
            <v>14081000000509</v>
          </cell>
          <cell r="C10601" t="str">
            <v>LPC INTXCOB PAG REPROGRAMADO</v>
          </cell>
        </row>
        <row r="10602">
          <cell r="B10602" t="str">
            <v>14081000000601</v>
          </cell>
          <cell r="C10602" t="str">
            <v>FCD  INTXCOB LETRAS  DSCTO  CCOR</v>
          </cell>
        </row>
        <row r="10603">
          <cell r="B10603" t="str">
            <v>14081000000602</v>
          </cell>
          <cell r="C10603" t="str">
            <v>FCD  DSCTO ELECTR SM PERU I.VIG CCOR</v>
          </cell>
        </row>
        <row r="10604">
          <cell r="B10604" t="str">
            <v>14081000000603</v>
          </cell>
          <cell r="C10604" t="str">
            <v>PR CTA.X COB (UTILIDAD) COMP.VTO.15D C</v>
          </cell>
        </row>
        <row r="10605">
          <cell r="B10605" t="str">
            <v>14081000000604</v>
          </cell>
          <cell r="C10605" t="str">
            <v>PR CTA.X COBRAR (UTILIDAD) DIFERIDO CC</v>
          </cell>
        </row>
        <row r="10606">
          <cell r="B10606" t="str">
            <v>14081000000605</v>
          </cell>
          <cell r="C10606" t="str">
            <v>PR CTAXCOB (UTIL)FACT.FACTORING COMP.</v>
          </cell>
        </row>
        <row r="10607">
          <cell r="B10607" t="str">
            <v>14081000000606</v>
          </cell>
          <cell r="C10607" t="str">
            <v>PR CTA.X COB (UTIL)FACT.FACTORING DIF</v>
          </cell>
        </row>
        <row r="10608">
          <cell r="B10608" t="str">
            <v>14081000000607</v>
          </cell>
          <cell r="C10608" t="str">
            <v>FCD  FACT ELECTR LET/FACT I.COMPENS CC</v>
          </cell>
        </row>
        <row r="10609">
          <cell r="B10609" t="str">
            <v>14081000000608</v>
          </cell>
          <cell r="C10609" t="str">
            <v>FCD FACT ELECTR LET/FACT I.DIF CCOR</v>
          </cell>
        </row>
        <row r="10610">
          <cell r="B10610" t="str">
            <v>14081000000609</v>
          </cell>
          <cell r="C10610" t="str">
            <v>PR FACT INTERN INT GANAD VIG CCOR</v>
          </cell>
        </row>
        <row r="10611">
          <cell r="B10611" t="str">
            <v>14081000000610</v>
          </cell>
          <cell r="C10611" t="str">
            <v>PR PERU FACTORING INT COMPENS CCOR</v>
          </cell>
        </row>
        <row r="10612">
          <cell r="B10612" t="str">
            <v>14081000000611</v>
          </cell>
          <cell r="C10612" t="str">
            <v>PR PERU FACTORING INT.DIF CCOR</v>
          </cell>
        </row>
        <row r="10613">
          <cell r="B10613" t="str">
            <v>14081000000612</v>
          </cell>
          <cell r="C10613" t="str">
            <v>PR FORFAITING EXPORTACIÓN X COBRAR VIG</v>
          </cell>
        </row>
        <row r="10614">
          <cell r="B10614" t="str">
            <v>14081000000613</v>
          </cell>
          <cell r="C10614" t="str">
            <v>FCD FACT INTER EXPO INT x cobrar VIG N</v>
          </cell>
        </row>
        <row r="10615">
          <cell r="B10615" t="str">
            <v>14081000000614</v>
          </cell>
          <cell r="C10615" t="str">
            <v>FCD FORFAITING EXPO X COBRAR VIG NORM</v>
          </cell>
        </row>
        <row r="10616">
          <cell r="B10616" t="str">
            <v>14081000000615</v>
          </cell>
          <cell r="C10616" t="str">
            <v>FCD CONFIRMING INTERNACIONAL INT x cob</v>
          </cell>
        </row>
        <row r="10617">
          <cell r="B10617" t="str">
            <v>14081000000616</v>
          </cell>
          <cell r="C10617" t="str">
            <v>FCD DESC. VIRTUAL I. COMP.VIG. CCOR NO</v>
          </cell>
        </row>
        <row r="10618">
          <cell r="B10618" t="str">
            <v>14081000000701</v>
          </cell>
          <cell r="C10618" t="str">
            <v>CL INT X COBRAR EX PRE EM RP CCOR</v>
          </cell>
        </row>
        <row r="10619">
          <cell r="B10619" t="str">
            <v>14081000000702</v>
          </cell>
          <cell r="C10619" t="str">
            <v>CL INT X COB EX POST EMB RP CCOR</v>
          </cell>
        </row>
        <row r="10620">
          <cell r="B10620" t="str">
            <v>14081000000703</v>
          </cell>
          <cell r="C10620" t="str">
            <v>CL INT X COB IMPOR CCOR</v>
          </cell>
        </row>
        <row r="10621">
          <cell r="B10621" t="str">
            <v>14081000000704</v>
          </cell>
          <cell r="C10621" t="str">
            <v>CL INTXCOB WORK CAP.EX PRE EMB. CCOR</v>
          </cell>
        </row>
        <row r="10622">
          <cell r="B10622" t="str">
            <v>14081000000705</v>
          </cell>
          <cell r="C10622" t="str">
            <v>LPC INTXCOB FINANC PRE EMBARQUE-SEPYME</v>
          </cell>
        </row>
        <row r="10623">
          <cell r="B10623" t="str">
            <v>14081000000706</v>
          </cell>
          <cell r="C10623" t="str">
            <v>LPC INTXCOB PRE EMBARQUE VIG.NORM CCOR</v>
          </cell>
        </row>
        <row r="10624">
          <cell r="B10624" t="str">
            <v>14081000000707</v>
          </cell>
          <cell r="C10624" t="str">
            <v>LPC INTXCOB POST EMBARQUE VIG.NORM CCO</v>
          </cell>
        </row>
        <row r="10625">
          <cell r="B10625" t="str">
            <v>14081000000708</v>
          </cell>
          <cell r="C10625" t="str">
            <v>LPC INTXCOB IMPORT. CARTA CREDITO  VIG</v>
          </cell>
        </row>
        <row r="10626">
          <cell r="B10626" t="str">
            <v>14081000000709</v>
          </cell>
          <cell r="C10626" t="str">
            <v>LPC INTXCOB IMPORT.  VIG.NORM CCOR</v>
          </cell>
        </row>
        <row r="10627">
          <cell r="B10627" t="str">
            <v>14081000000710</v>
          </cell>
          <cell r="C10627" t="str">
            <v>LPC P.TSA.DSCTO.INT.X COB.VIG CCOR</v>
          </cell>
        </row>
        <row r="10628">
          <cell r="B10628" t="str">
            <v>14081000000801</v>
          </cell>
          <cell r="C10628" t="str">
            <v>CL INTXCOB PAG DSCTO CCOR</v>
          </cell>
        </row>
        <row r="10629">
          <cell r="B10629" t="str">
            <v>14081000000802</v>
          </cell>
          <cell r="C10629" t="str">
            <v>CL INTXCOB TV CCOR</v>
          </cell>
        </row>
        <row r="10630">
          <cell r="B10630" t="str">
            <v>14081000000803</v>
          </cell>
          <cell r="C10630" t="str">
            <v>CL INTXCOB PAG.TV NEG.INMOB VIG CCOR</v>
          </cell>
        </row>
        <row r="10631">
          <cell r="B10631" t="str">
            <v>14081000000804</v>
          </cell>
          <cell r="C10631" t="str">
            <v>CL INT.DEUD.VTA CARTERA VIG CCOR</v>
          </cell>
        </row>
        <row r="10632">
          <cell r="B10632" t="str">
            <v>14081000000805</v>
          </cell>
          <cell r="C10632" t="str">
            <v>CL INT X COB PREST COFIDE CCOR</v>
          </cell>
        </row>
        <row r="10633">
          <cell r="B10633" t="str">
            <v>14081000000806</v>
          </cell>
          <cell r="C10633" t="str">
            <v>CL INT COB CXL  ACEPT.BKT INT CCOR</v>
          </cell>
        </row>
        <row r="10634">
          <cell r="B10634" t="str">
            <v>14081000000807</v>
          </cell>
          <cell r="C10634" t="str">
            <v>CL INT COB CXL AVAL ACEPT.BKT INT CCOR</v>
          </cell>
        </row>
        <row r="10635">
          <cell r="B10635" t="str">
            <v>14081000000808</v>
          </cell>
          <cell r="C10635" t="str">
            <v>CL INT COB CXL CC AVAL BKT INT CPEM</v>
          </cell>
        </row>
        <row r="10636">
          <cell r="B10636" t="str">
            <v>14081000000809</v>
          </cell>
          <cell r="C10636" t="str">
            <v>CL INTXCOB CXL CC CAR CRED VISTA CCOR</v>
          </cell>
        </row>
        <row r="10637">
          <cell r="B10637" t="str">
            <v>14081000000810</v>
          </cell>
          <cell r="C10637" t="str">
            <v>CL INTXCOB CXL STAND BY CCOR</v>
          </cell>
        </row>
        <row r="10638">
          <cell r="B10638" t="str">
            <v>14081000000811</v>
          </cell>
          <cell r="C10638" t="str">
            <v>CL EX FORFAITING INT.VIG CCOR</v>
          </cell>
        </row>
        <row r="10639">
          <cell r="B10639" t="str">
            <v>14081000000812</v>
          </cell>
          <cell r="C10639" t="str">
            <v>CL INTXCOB CXL  COB AVAL CORP</v>
          </cell>
        </row>
        <row r="10640">
          <cell r="B10640" t="str">
            <v>14081000000813</v>
          </cell>
          <cell r="C10640" t="str">
            <v>CL EX FACTORING FORFAITING INT.VIG CCO</v>
          </cell>
        </row>
        <row r="10641">
          <cell r="B10641" t="str">
            <v>14081000000814</v>
          </cell>
          <cell r="C10641" t="str">
            <v>CL  CONFIRMING INTER INT.VIG CCOR</v>
          </cell>
        </row>
        <row r="10642">
          <cell r="B10642" t="str">
            <v>14081000000815</v>
          </cell>
          <cell r="C10642" t="str">
            <v>CL INT.X COB.CRED.POR LIQ. CARTA FIANZ</v>
          </cell>
        </row>
        <row r="10643">
          <cell r="B10643" t="str">
            <v>14081000000901</v>
          </cell>
          <cell r="C10643" t="str">
            <v>IM INT X COBRAR  CTA CTE CCOR</v>
          </cell>
        </row>
        <row r="10644">
          <cell r="B10644" t="str">
            <v>14081000001101</v>
          </cell>
          <cell r="C10644" t="str">
            <v>TC INT X COB AMEX CDEUDA PAR VIG CCOR</v>
          </cell>
        </row>
        <row r="10645">
          <cell r="B10645" t="str">
            <v>14081000001102</v>
          </cell>
          <cell r="C10645" t="str">
            <v>TC INT X COB AMEX CDEUDA REV VIG CCOR</v>
          </cell>
        </row>
        <row r="10646">
          <cell r="B10646" t="str">
            <v>14081000001103</v>
          </cell>
          <cell r="C10646" t="str">
            <v>TC INT X COB AMEX COMPRA REV VIG CCOR</v>
          </cell>
        </row>
        <row r="10647">
          <cell r="B10647" t="str">
            <v>14081000001104</v>
          </cell>
          <cell r="C10647" t="str">
            <v>TC INT X COB AMEX D/E CUOTAS VIG CCOR</v>
          </cell>
        </row>
        <row r="10648">
          <cell r="B10648" t="str">
            <v>14081000001105</v>
          </cell>
          <cell r="C10648" t="str">
            <v>TC INT X COB AMEX D/E REV VIG CCOR</v>
          </cell>
        </row>
        <row r="10649">
          <cell r="B10649" t="str">
            <v>14081000001106</v>
          </cell>
          <cell r="C10649" t="str">
            <v>TC INT X COB AMEX EXTRACASH VIG CCOR</v>
          </cell>
        </row>
        <row r="10650">
          <cell r="B10650" t="str">
            <v>14081000001107</v>
          </cell>
          <cell r="C10650" t="str">
            <v>TC INT X COB AMEX REPROG PAR VIG CCOR</v>
          </cell>
        </row>
        <row r="10651">
          <cell r="B10651" t="str">
            <v>14081000001108</v>
          </cell>
          <cell r="C10651" t="str">
            <v>TC INT X COB AMEX REPROG REV VIG CCOR</v>
          </cell>
        </row>
        <row r="10652">
          <cell r="B10652" t="str">
            <v>14081000001109</v>
          </cell>
          <cell r="C10652" t="str">
            <v>TC INTXCOB AMEX COMPRA CUOTA VIG CCOR</v>
          </cell>
        </row>
        <row r="10653">
          <cell r="B10653" t="str">
            <v>14081000001110</v>
          </cell>
          <cell r="C10653" t="str">
            <v>TC INT X COB MC CDEUDA PAR VIG CCOR</v>
          </cell>
        </row>
        <row r="10654">
          <cell r="B10654" t="str">
            <v>14081000001111</v>
          </cell>
          <cell r="C10654" t="str">
            <v>TC INT X COB MC CDEUDA REV VIG CCOR</v>
          </cell>
        </row>
        <row r="10655">
          <cell r="B10655" t="str">
            <v>14081000001112</v>
          </cell>
          <cell r="C10655" t="str">
            <v>TC INT X COB MC COMPRA REV VIG CCOR</v>
          </cell>
        </row>
        <row r="10656">
          <cell r="B10656" t="str">
            <v>14081000001113</v>
          </cell>
          <cell r="C10656" t="str">
            <v>TC INT X COB MC D/E CUOTAS VIG CCOR</v>
          </cell>
        </row>
        <row r="10657">
          <cell r="B10657" t="str">
            <v>14081000001114</v>
          </cell>
          <cell r="C10657" t="str">
            <v>TC INT X COB MC D/E REV VIG CCOR</v>
          </cell>
        </row>
        <row r="10658">
          <cell r="B10658" t="str">
            <v>14081000001115</v>
          </cell>
          <cell r="C10658" t="str">
            <v>TC INT X COB MC EXTRACASH VIG CCOR</v>
          </cell>
        </row>
        <row r="10659">
          <cell r="B10659" t="str">
            <v>14081000001116</v>
          </cell>
          <cell r="C10659" t="str">
            <v>TC INT X COB MC REPROG PAR VIG CCOR</v>
          </cell>
        </row>
        <row r="10660">
          <cell r="B10660" t="str">
            <v>14081000001117</v>
          </cell>
          <cell r="C10660" t="str">
            <v>TC INT X COB MC REPROG REV VIG CCOR</v>
          </cell>
        </row>
        <row r="10661">
          <cell r="B10661" t="str">
            <v>14081000001118</v>
          </cell>
          <cell r="C10661" t="str">
            <v>TC INTXCOB MC COMPRA CUOTA VIG CCOR</v>
          </cell>
        </row>
        <row r="10662">
          <cell r="B10662" t="str">
            <v>14081000001119</v>
          </cell>
          <cell r="C10662" t="str">
            <v>TC INT X COB VISA CDEUDA PAR VIG CCOR</v>
          </cell>
        </row>
        <row r="10663">
          <cell r="B10663" t="str">
            <v>14081000001120</v>
          </cell>
          <cell r="C10663" t="str">
            <v>TC INT X COB VISA CDEUDA REV VIG CCOR</v>
          </cell>
        </row>
        <row r="10664">
          <cell r="B10664" t="str">
            <v>14081000001121</v>
          </cell>
          <cell r="C10664" t="str">
            <v>TC INT X COB VISA COMPRA REV VIG CCOR</v>
          </cell>
        </row>
        <row r="10665">
          <cell r="B10665" t="str">
            <v>14081000001122</v>
          </cell>
          <cell r="C10665" t="str">
            <v>TC INT X COB VISA D/E CUOTAS VIG CCOR</v>
          </cell>
        </row>
        <row r="10666">
          <cell r="B10666" t="str">
            <v>14081000001123</v>
          </cell>
          <cell r="C10666" t="str">
            <v>TC INT X COB VISA D/E REV VIG CCOR</v>
          </cell>
        </row>
        <row r="10667">
          <cell r="B10667" t="str">
            <v>14081000001124</v>
          </cell>
          <cell r="C10667" t="str">
            <v>TC INT X COB VISA EXTRACASH VIG CCOR</v>
          </cell>
        </row>
        <row r="10668">
          <cell r="B10668" t="str">
            <v>14081000001125</v>
          </cell>
          <cell r="C10668" t="str">
            <v>TC INT X COB VISA REPROG PAR VIG CCOR</v>
          </cell>
        </row>
        <row r="10669">
          <cell r="B10669" t="str">
            <v>14081000001126</v>
          </cell>
          <cell r="C10669" t="str">
            <v>TC INT X COB VISA REPROG REV VIG CCOR</v>
          </cell>
        </row>
        <row r="10670">
          <cell r="B10670" t="str">
            <v>14081000001127</v>
          </cell>
          <cell r="C10670" t="str">
            <v>TC INTXCOB VISA COMPRA CUOTA VIG CCOR</v>
          </cell>
        </row>
        <row r="10671">
          <cell r="B10671" t="str">
            <v>14081000001201</v>
          </cell>
          <cell r="C10671" t="str">
            <v>LPC CTA X COB INT DIF LS COFIDE PDL CC</v>
          </cell>
        </row>
        <row r="10672">
          <cell r="B10672" t="str">
            <v>14081000001202</v>
          </cell>
          <cell r="C10672" t="str">
            <v>LPC LS COFIDE CTA XCOBRAR INT DIF SEG</v>
          </cell>
        </row>
        <row r="10673">
          <cell r="B10673" t="str">
            <v>14081000001301</v>
          </cell>
          <cell r="C10673" t="str">
            <v>LPC INTXCOB PAG FINAN PROY CCOR</v>
          </cell>
        </row>
        <row r="10674">
          <cell r="B10674" t="str">
            <v>14081000001350</v>
          </cell>
          <cell r="C10674" t="str">
            <v>LPC CTA X COB INT DIFER LEASING DERIVA</v>
          </cell>
        </row>
        <row r="10675">
          <cell r="B10675" t="str">
            <v>14081000001351</v>
          </cell>
          <cell r="C10675" t="str">
            <v>LPC CTA XCOBRAR INT DIF SEG LEASING DE</v>
          </cell>
        </row>
        <row r="10676">
          <cell r="B10676" t="str">
            <v>14081000001401</v>
          </cell>
          <cell r="C10676" t="str">
            <v>LPC INTXCOB PAGARE DERIVADOS VIG CCOR</v>
          </cell>
        </row>
        <row r="10677">
          <cell r="B10677" t="str">
            <v>14081000005104</v>
          </cell>
          <cell r="C10677" t="str">
            <v>PR LETRAS T. DESCONTADA  INTE VIG   C1</v>
          </cell>
        </row>
        <row r="10678">
          <cell r="B10678" t="str">
            <v>14081000005105</v>
          </cell>
          <cell r="C10678" t="str">
            <v>LPC CTA X COB INT PRECUOTAS LS BIEN CC</v>
          </cell>
        </row>
        <row r="10679">
          <cell r="B10679" t="str">
            <v>14081000005110</v>
          </cell>
          <cell r="C10679" t="str">
            <v>LPC REACTIVA PERU VIG CCOR\NORM</v>
          </cell>
        </row>
        <row r="10680">
          <cell r="B10680" t="str">
            <v>14081000005111</v>
          </cell>
          <cell r="C10680" t="str">
            <v>LPC COFIDE FONDOS PERU VIG CCOR\NORM</v>
          </cell>
        </row>
        <row r="10681">
          <cell r="B10681" t="str">
            <v>14081000005112</v>
          </cell>
          <cell r="C10681" t="str">
            <v>LPC COFIDE FONDO CRECER VIG CCOR\NORM</v>
          </cell>
        </row>
        <row r="10682">
          <cell r="B10682" t="str">
            <v>14081000005113</v>
          </cell>
          <cell r="C10682" t="str">
            <v>LPC REACTIVA PERU VIG CCOR\NORM</v>
          </cell>
        </row>
        <row r="10683">
          <cell r="B10683" t="str">
            <v>14081000005114</v>
          </cell>
          <cell r="C10683" t="str">
            <v>LPC COFIDE FONDOS CRECER CCOR VIG\NORM</v>
          </cell>
        </row>
        <row r="10684">
          <cell r="B10684" t="str">
            <v>14081000005115</v>
          </cell>
          <cell r="C10684" t="str">
            <v>LPC COFIDE FONDOS CRECER CCOR VIG\NORM</v>
          </cell>
        </row>
        <row r="10685">
          <cell r="B10685" t="str">
            <v>14081000005116</v>
          </cell>
          <cell r="C10685" t="str">
            <v>LPC REPROG EM COVID-19 PRE-EMBARQUE CC</v>
          </cell>
        </row>
        <row r="10686">
          <cell r="B10686" t="str">
            <v>14081000005117</v>
          </cell>
          <cell r="C10686" t="str">
            <v>LPC REPROG EM COVID-19 POST-EMBARQUE C</v>
          </cell>
        </row>
        <row r="10687">
          <cell r="B10687" t="str">
            <v>14081000005118</v>
          </cell>
          <cell r="C10687" t="str">
            <v>LPC REPROG EM COVID-19 FINAN.COMEX CCO</v>
          </cell>
        </row>
        <row r="10688">
          <cell r="B10688" t="str">
            <v>14081000005120</v>
          </cell>
          <cell r="C10688" t="str">
            <v>LPC PAG MEDIANO PLAZO COVID-19 CCOR</v>
          </cell>
        </row>
        <row r="10689">
          <cell r="B10689" t="str">
            <v>14081000005121</v>
          </cell>
          <cell r="C10689" t="str">
            <v>LPC REF_FINAN_ESPECIALES_INT CCOR COVI</v>
          </cell>
        </row>
        <row r="10690">
          <cell r="B10690" t="str">
            <v>14081000005123</v>
          </cell>
          <cell r="C10690" t="str">
            <v>LPC 30K REACTIVA CORTO PLAZO REPROG VI</v>
          </cell>
        </row>
        <row r="10691">
          <cell r="B10691" t="str">
            <v>14081000005124</v>
          </cell>
          <cell r="C10691" t="str">
            <v>LPC REPROG REACTIVA DIFE CCOR INT VIG</v>
          </cell>
        </row>
        <row r="10692">
          <cell r="B10692" t="str">
            <v>14081000005125</v>
          </cell>
          <cell r="C10692" t="str">
            <v>LPC REPROG REACTIVA DS.011-2022 CCOR N</v>
          </cell>
        </row>
        <row r="10693">
          <cell r="B10693" t="str">
            <v>14081000005127</v>
          </cell>
          <cell r="C10693" t="str">
            <v>LPC RP MED PZ PREST VERDE-SOCIAL CCOR</v>
          </cell>
        </row>
        <row r="10694">
          <cell r="B10694" t="str">
            <v>14081000005128</v>
          </cell>
          <cell r="C10694" t="str">
            <v>LPC RP MED PZ PREST SOSTENIBLE CCOR VI</v>
          </cell>
        </row>
        <row r="10695">
          <cell r="B10695" t="str">
            <v>14081000005129</v>
          </cell>
          <cell r="C10695" t="str">
            <v>LPC PAG FINAN PROY VERDE-SOCIAL CCOR N</v>
          </cell>
        </row>
        <row r="10696">
          <cell r="B10696" t="str">
            <v>14081000005130</v>
          </cell>
          <cell r="C10696" t="str">
            <v>LPC PAG FINAN PROY VERDE-SOCIAL CCOR N</v>
          </cell>
        </row>
        <row r="10697">
          <cell r="B10697" t="str">
            <v>14081000005131</v>
          </cell>
          <cell r="C10697" t="str">
            <v>LPC PAG BIENES INMB RENT VERD-SOCIAL C</v>
          </cell>
        </row>
        <row r="10698">
          <cell r="B10698" t="str">
            <v>14081000005132</v>
          </cell>
          <cell r="C10698" t="str">
            <v>LPC PAG BIEN INMB RENT VINC-SOSTENIB C</v>
          </cell>
        </row>
        <row r="10699">
          <cell r="B10699" t="str">
            <v>14081000005133</v>
          </cell>
          <cell r="C10699" t="str">
            <v>LPC REPROG REACTIVA 2023 VIG CCOR NORM</v>
          </cell>
        </row>
        <row r="10700">
          <cell r="B10700" t="str">
            <v>14081000005136</v>
          </cell>
          <cell r="C10700" t="str">
            <v>LPC INT LEASING FINANCIACION PROYECTO</v>
          </cell>
        </row>
        <row r="10701">
          <cell r="B10701" t="str">
            <v>14081000005137</v>
          </cell>
          <cell r="C10701" t="str">
            <v>LPC INT LEASING FINANCIACION PROYECTO</v>
          </cell>
        </row>
        <row r="10702">
          <cell r="B10702" t="str">
            <v>14081000005138</v>
          </cell>
          <cell r="C10702" t="str">
            <v>LPC INT IMPULSO MYPERU CORTO PLAZO CCO</v>
          </cell>
        </row>
        <row r="10703">
          <cell r="B10703" t="str">
            <v>14081000005139</v>
          </cell>
          <cell r="C10703" t="str">
            <v>LPC INT IMPULSO MYPERU MEDIANO PLAZO C</v>
          </cell>
        </row>
        <row r="10704">
          <cell r="B10704" t="str">
            <v>14081000005140</v>
          </cell>
          <cell r="C10704" t="str">
            <v>MYP CAP.TRAB.REUT.VIG.CCOR NORM</v>
          </cell>
        </row>
        <row r="10705">
          <cell r="B10705" t="str">
            <v>14081000005141</v>
          </cell>
          <cell r="C10705" t="str">
            <v>MYP CODIFE FONDO CRECER    NORM</v>
          </cell>
        </row>
        <row r="10706">
          <cell r="B10706" t="str">
            <v>14081000005142</v>
          </cell>
          <cell r="C10706" t="str">
            <v>MYP COFIDE REACTIVA PERU   NORM</v>
          </cell>
        </row>
        <row r="10707">
          <cell r="B10707" t="str">
            <v>14081000005143</v>
          </cell>
          <cell r="C10707" t="str">
            <v>MYP REACTIVA REPRO PERU    NORM</v>
          </cell>
        </row>
        <row r="10708">
          <cell r="B10708" t="str">
            <v>14081000005144</v>
          </cell>
          <cell r="C10708" t="str">
            <v>MYP 30K REACTIVA PERU REPROG 2023    N</v>
          </cell>
        </row>
        <row r="10709">
          <cell r="B10709" t="str">
            <v>14081000005145</v>
          </cell>
          <cell r="C10709" t="str">
            <v>MYP CAPITAL DE TRABAJO CIMA  NORM</v>
          </cell>
        </row>
        <row r="10710">
          <cell r="B10710" t="str">
            <v>14081000005146</v>
          </cell>
          <cell r="C10710" t="str">
            <v>MYP CAP.VIG CAP. TRAB. NORM CCOR NORM</v>
          </cell>
        </row>
        <row r="10711">
          <cell r="B10711" t="str">
            <v>14081000005147</v>
          </cell>
          <cell r="C10711" t="str">
            <v>MYP LINEA REVOL REUT.VIG CCOR NORM</v>
          </cell>
        </row>
        <row r="10712">
          <cell r="B10712" t="str">
            <v>14081000005148</v>
          </cell>
          <cell r="C10712" t="str">
            <v>LPC PAG PAPERLESS DERIVADOS REV/NR INT</v>
          </cell>
        </row>
        <row r="10713">
          <cell r="B10713" t="str">
            <v>14081000005149</v>
          </cell>
          <cell r="C10713" t="str">
            <v>CCD-BPE CAPITAL DE TRABAJO_CCOR VIG NO</v>
          </cell>
        </row>
        <row r="10714">
          <cell r="B10714" t="str">
            <v>14081000005150</v>
          </cell>
          <cell r="C10714" t="str">
            <v>CCD-BPE LINEA REVOLVENTE_CCOR VIG NORM</v>
          </cell>
        </row>
        <row r="10715">
          <cell r="B10715" t="str">
            <v>14081000008001</v>
          </cell>
          <cell r="C10715" t="str">
            <v>PAN CREDITOS CORPORATIVOS</v>
          </cell>
        </row>
        <row r="10716">
          <cell r="B10716" t="str">
            <v>14081000008002</v>
          </cell>
          <cell r="C10716" t="str">
            <v>PAN INT POR COBRAR CREDITOS PRE EMBARQ</v>
          </cell>
        </row>
        <row r="10717">
          <cell r="B10717" t="str">
            <v>14081000008003</v>
          </cell>
          <cell r="C10717" t="str">
            <v>PAN INT POR COBRAR CREDITOS POST EMBAR</v>
          </cell>
        </row>
        <row r="10718">
          <cell r="B10718" t="str">
            <v>14081100000101</v>
          </cell>
          <cell r="C10718" t="str">
            <v>LPC CTA X COB INT DIFER LS BIEN CGEM</v>
          </cell>
        </row>
        <row r="10719">
          <cell r="B10719" t="str">
            <v>14081100000102</v>
          </cell>
          <cell r="C10719" t="str">
            <v>LPC CTA XCOBRAR INT DIF SEG CGEM</v>
          </cell>
        </row>
        <row r="10720">
          <cell r="B10720" t="str">
            <v>14081100000103</v>
          </cell>
          <cell r="C10720" t="str">
            <v>LPC AVA CUENT  INT X COB CGEM</v>
          </cell>
        </row>
        <row r="10721">
          <cell r="B10721" t="str">
            <v>14081100000104</v>
          </cell>
          <cell r="C10721" t="str">
            <v>LPC CTA X COB. INT DIF VIG LS BACK COF</v>
          </cell>
        </row>
        <row r="10722">
          <cell r="B10722" t="str">
            <v>14081100000105</v>
          </cell>
          <cell r="C10722" t="str">
            <v>LPC CTA X COB. SEG INT DIF VIG LS BACK</v>
          </cell>
        </row>
        <row r="10723">
          <cell r="B10723" t="str">
            <v>14081100000106</v>
          </cell>
          <cell r="C10723" t="str">
            <v>LPC INTXCOB PAG REPROGRAMADO</v>
          </cell>
        </row>
        <row r="10724">
          <cell r="B10724" t="str">
            <v>14081100000107</v>
          </cell>
          <cell r="C10724" t="str">
            <v>MYP INTXCOB.VIG C.TRAB CIMA NOR/ DP CG</v>
          </cell>
        </row>
        <row r="10725">
          <cell r="B10725" t="str">
            <v>14081100000201</v>
          </cell>
          <cell r="C10725" t="str">
            <v>LPC LEESEBACK CTAXCOB INT DIF CGEM</v>
          </cell>
        </row>
        <row r="10726">
          <cell r="B10726" t="str">
            <v>14081100000202</v>
          </cell>
          <cell r="C10726" t="str">
            <v>LPC CTAXCOB INT SEG LSBACK CGEM</v>
          </cell>
        </row>
        <row r="10727">
          <cell r="B10727" t="str">
            <v>14081100000203</v>
          </cell>
          <cell r="C10727" t="str">
            <v>FACT INTER IMPORT   COMP.VIG. CGEM NOR</v>
          </cell>
        </row>
        <row r="10728">
          <cell r="B10728" t="str">
            <v>14081100000301</v>
          </cell>
          <cell r="C10728" t="str">
            <v>COM X COB TC-COMERC AMEX CGEM</v>
          </cell>
        </row>
        <row r="10729">
          <cell r="B10729" t="str">
            <v>14081100000302</v>
          </cell>
          <cell r="C10729" t="str">
            <v>COM X COB TC-COMERC VEA CGEM</v>
          </cell>
        </row>
        <row r="10730">
          <cell r="B10730" t="str">
            <v>14081100000303</v>
          </cell>
          <cell r="C10730" t="str">
            <v>INT X COB  TC-COMERC VEA CGEM</v>
          </cell>
        </row>
        <row r="10731">
          <cell r="B10731" t="str">
            <v>14081100000304</v>
          </cell>
          <cell r="C10731" t="str">
            <v>INT X COB  TC-COMERCIAL AMEX CGEM</v>
          </cell>
        </row>
        <row r="10732">
          <cell r="B10732" t="str">
            <v>14081100000401</v>
          </cell>
          <cell r="C10732" t="str">
            <v>INT X COB TC-COMERCIAL CGEM</v>
          </cell>
        </row>
        <row r="10733">
          <cell r="B10733" t="str">
            <v>14081100000402</v>
          </cell>
          <cell r="C10733" t="str">
            <v>COM X COB TC IBKVISA COMERC CGEM</v>
          </cell>
        </row>
        <row r="10734">
          <cell r="B10734" t="str">
            <v>14081100000403</v>
          </cell>
          <cell r="C10734" t="str">
            <v>INT X COB TC-COMERC MC CGEM</v>
          </cell>
        </row>
        <row r="10735">
          <cell r="B10735" t="str">
            <v>14081100000404</v>
          </cell>
          <cell r="C10735" t="str">
            <v>COM X COB TC COMERC MC CGEM</v>
          </cell>
        </row>
        <row r="10736">
          <cell r="B10736" t="str">
            <v>14081100000501</v>
          </cell>
          <cell r="C10736" t="str">
            <v>LPC INTXCOB PAGARE TV CGEM</v>
          </cell>
        </row>
        <row r="10737">
          <cell r="B10737" t="str">
            <v>14081100000502</v>
          </cell>
          <cell r="C10737" t="str">
            <v>LPC INT X COBRAR PAG TV COFIDE CGEM</v>
          </cell>
        </row>
        <row r="10738">
          <cell r="B10738" t="str">
            <v>14081100000503</v>
          </cell>
          <cell r="C10738" t="str">
            <v>LPC INTXCOB PAG TV RP MED PLAZO</v>
          </cell>
        </row>
        <row r="10739">
          <cell r="B10739" t="str">
            <v>14081100000504</v>
          </cell>
          <cell r="C10739" t="str">
            <v>LPC INTXCOB PAG TV INMOBILIARIO</v>
          </cell>
        </row>
        <row r="10740">
          <cell r="B10740" t="str">
            <v>14081100000505</v>
          </cell>
          <cell r="C10740" t="str">
            <v>LPC INTXCOB FINANC PRE EMBARQUE</v>
          </cell>
        </row>
        <row r="10741">
          <cell r="B10741" t="str">
            <v>14081100000506</v>
          </cell>
          <cell r="C10741" t="str">
            <v>LPC INTXCOB PAG TV EUROS</v>
          </cell>
        </row>
        <row r="10742">
          <cell r="B10742" t="str">
            <v>14081100000507</v>
          </cell>
          <cell r="C10742" t="str">
            <v>LPC INTXCOB PAGARE DERIVADOS VIG CGEM</v>
          </cell>
        </row>
        <row r="10743">
          <cell r="B10743" t="str">
            <v>14081100000508</v>
          </cell>
          <cell r="C10743" t="str">
            <v>LPC INT X COBRAR PAG. FINANC PROY COFI</v>
          </cell>
        </row>
        <row r="10744">
          <cell r="B10744" t="str">
            <v>14081100000509</v>
          </cell>
          <cell r="C10744" t="str">
            <v>LPC INTXCOB PAGARE FORFAITING CGEM</v>
          </cell>
        </row>
        <row r="10745">
          <cell r="B10745" t="str">
            <v>14081100000510</v>
          </cell>
          <cell r="C10745" t="str">
            <v>LPC IDL CTA X COB.MYP INT DIF.LS CGEM</v>
          </cell>
        </row>
        <row r="10746">
          <cell r="B10746" t="str">
            <v>14081100000511</v>
          </cell>
          <cell r="C10746" t="str">
            <v>LPC IDS CTA X COB.MYP INT DIF.LS CGEM</v>
          </cell>
        </row>
        <row r="10747">
          <cell r="B10747" t="str">
            <v>14081100000601</v>
          </cell>
          <cell r="C10747" t="str">
            <v>FCD  INTXCOB LETRAS  DSCTO  CGEM</v>
          </cell>
        </row>
        <row r="10748">
          <cell r="B10748" t="str">
            <v>14081100000602</v>
          </cell>
          <cell r="C10748" t="str">
            <v>FCD  DSCTO ELECTR SM PERU I.VIG CGEM</v>
          </cell>
        </row>
        <row r="10749">
          <cell r="B10749" t="str">
            <v>14081100000603</v>
          </cell>
          <cell r="C10749" t="str">
            <v>PR CTA.X COB (UTILIDAD) COMP.VTO.15D C</v>
          </cell>
        </row>
        <row r="10750">
          <cell r="B10750" t="str">
            <v>14081100000604</v>
          </cell>
          <cell r="C10750" t="str">
            <v>FCD  CTA.X COBRAR (UTILIDAD) DIFERIDO</v>
          </cell>
        </row>
        <row r="10751">
          <cell r="B10751" t="str">
            <v>14081100000605</v>
          </cell>
          <cell r="C10751" t="str">
            <v>PR CTAXCOB (UTIL)FACT.FACTORING COMP.</v>
          </cell>
        </row>
        <row r="10752">
          <cell r="B10752" t="str">
            <v>14081100000606</v>
          </cell>
          <cell r="C10752" t="str">
            <v>PR CTA.X COB (UTIL)FACT.FACTORING DIF</v>
          </cell>
        </row>
        <row r="10753">
          <cell r="B10753" t="str">
            <v>14081100000607</v>
          </cell>
          <cell r="C10753" t="str">
            <v>FCD  FACT ELECTR LET/FACT I.COMPENS CG</v>
          </cell>
        </row>
        <row r="10754">
          <cell r="B10754" t="str">
            <v>14081100000608</v>
          </cell>
          <cell r="C10754" t="str">
            <v>FCD FACT ELECTR LET/FACT I.DIF CGEM</v>
          </cell>
        </row>
        <row r="10755">
          <cell r="B10755" t="str">
            <v>14081100000609</v>
          </cell>
          <cell r="C10755" t="str">
            <v>PR FACT INTERN INT GANAD VIG CGEM</v>
          </cell>
        </row>
        <row r="10756">
          <cell r="B10756" t="str">
            <v>14081100000610</v>
          </cell>
          <cell r="C10756" t="str">
            <v>PR PERU FACTORING INT COMPENS CGEM</v>
          </cell>
        </row>
        <row r="10757">
          <cell r="B10757" t="str">
            <v>14081100000611</v>
          </cell>
          <cell r="C10757" t="str">
            <v>PR PERU FACTORING INT.DIF CGEM</v>
          </cell>
        </row>
        <row r="10758">
          <cell r="B10758" t="str">
            <v>14081100000612</v>
          </cell>
          <cell r="C10758" t="str">
            <v>PR FORFAITING EXPORTACIÓN X COBRAR VIG</v>
          </cell>
        </row>
        <row r="10759">
          <cell r="B10759" t="str">
            <v>14081100000613</v>
          </cell>
          <cell r="C10759" t="str">
            <v>FCD FACT INTER EXPO INT x cobrar VIG N</v>
          </cell>
        </row>
        <row r="10760">
          <cell r="B10760" t="str">
            <v>14081100000614</v>
          </cell>
          <cell r="C10760" t="str">
            <v>FCD FORFAITING EXPO X COBRAR VIG NORM</v>
          </cell>
        </row>
        <row r="10761">
          <cell r="B10761" t="str">
            <v>14081100000615</v>
          </cell>
          <cell r="C10761" t="str">
            <v>FCD CONFIRMING INTERNACIONAL INT x cob</v>
          </cell>
        </row>
        <row r="10762">
          <cell r="B10762" t="str">
            <v>14081100000616</v>
          </cell>
          <cell r="C10762" t="str">
            <v>FCD DESC. VIRTUAL I. COMP.VIG. CGEM NO</v>
          </cell>
        </row>
        <row r="10763">
          <cell r="B10763" t="str">
            <v>14081100000701</v>
          </cell>
          <cell r="C10763" t="str">
            <v>CL INT X COBRAR EX PRE EM RP CGEM</v>
          </cell>
        </row>
        <row r="10764">
          <cell r="B10764" t="str">
            <v>14081100000702</v>
          </cell>
          <cell r="C10764" t="str">
            <v>CL INT X COB EX POST EMB RP CESF</v>
          </cell>
        </row>
        <row r="10765">
          <cell r="B10765" t="str">
            <v>14081100000703</v>
          </cell>
          <cell r="C10765" t="str">
            <v>CL INT X COB IMPOR CGEM</v>
          </cell>
        </row>
        <row r="10766">
          <cell r="B10766" t="str">
            <v>14081100000704</v>
          </cell>
          <cell r="C10766" t="str">
            <v>LPC INTXCOB WORK CAP.EX PRE EMB. CGEM</v>
          </cell>
        </row>
        <row r="10767">
          <cell r="B10767" t="str">
            <v>14081100000705</v>
          </cell>
          <cell r="C10767" t="str">
            <v>LPC INTXCOB FINANC PRE EMBARQUE-SEPYME</v>
          </cell>
        </row>
        <row r="10768">
          <cell r="B10768" t="str">
            <v>14081100000706</v>
          </cell>
          <cell r="C10768" t="str">
            <v>LPC INTXCOB PRE EMBARQUE VIG.NORM CGEM</v>
          </cell>
        </row>
        <row r="10769">
          <cell r="B10769" t="str">
            <v>14081100000707</v>
          </cell>
          <cell r="C10769" t="str">
            <v>LPC INTXCOB POST EMBARQUE VIG.NORM CGE</v>
          </cell>
        </row>
        <row r="10770">
          <cell r="B10770" t="str">
            <v>14081100000708</v>
          </cell>
          <cell r="C10770" t="str">
            <v>LPC INTXCOB IMPORT. CARTA CREDITO  VIG</v>
          </cell>
        </row>
        <row r="10771">
          <cell r="B10771" t="str">
            <v>14081100000709</v>
          </cell>
          <cell r="C10771" t="str">
            <v>LPC INTXCOB IMPORT.  VIG.NORM CGEM</v>
          </cell>
        </row>
        <row r="10772">
          <cell r="B10772" t="str">
            <v>14081100000710</v>
          </cell>
          <cell r="C10772" t="str">
            <v>LPC P.TSA.DSCTO.INT.X COB.VIG CGEM</v>
          </cell>
        </row>
        <row r="10773">
          <cell r="B10773" t="str">
            <v>14081100000801</v>
          </cell>
          <cell r="C10773" t="str">
            <v>CL INTXCOB PAG DSCTO CGEM</v>
          </cell>
        </row>
        <row r="10774">
          <cell r="B10774" t="str">
            <v>14081100000802</v>
          </cell>
          <cell r="C10774" t="str">
            <v>CL INTXCOB TV CGEM</v>
          </cell>
        </row>
        <row r="10775">
          <cell r="B10775" t="str">
            <v>14081100000803</v>
          </cell>
          <cell r="C10775" t="str">
            <v>CL INTXCOB PAG.TV NEG.INMOB VIG CGEM</v>
          </cell>
        </row>
        <row r="10776">
          <cell r="B10776" t="str">
            <v>14081100000804</v>
          </cell>
          <cell r="C10776" t="str">
            <v>CL INT.DEUD.VTA CARTERA VIG CGEM</v>
          </cell>
        </row>
        <row r="10777">
          <cell r="B10777" t="str">
            <v>14081100000805</v>
          </cell>
          <cell r="C10777" t="str">
            <v>CL INT X COBRAR PREST COFIDE CGEM</v>
          </cell>
        </row>
        <row r="10778">
          <cell r="B10778" t="str">
            <v>14081100000806</v>
          </cell>
          <cell r="C10778" t="str">
            <v>CL INT COB CXL  ACEPT.BKT INT CGEM</v>
          </cell>
        </row>
        <row r="10779">
          <cell r="B10779" t="str">
            <v>14081100000807</v>
          </cell>
          <cell r="C10779" t="str">
            <v>CL INT COB CXL AVAL ACEPT.BKT INT CGEM</v>
          </cell>
        </row>
        <row r="10780">
          <cell r="B10780" t="str">
            <v>14081100000808</v>
          </cell>
          <cell r="C10780" t="str">
            <v>CL INT COB CXL CC AVAL BKT INT CGEM</v>
          </cell>
        </row>
        <row r="10781">
          <cell r="B10781" t="str">
            <v>14081100000809</v>
          </cell>
          <cell r="C10781" t="str">
            <v>CL INTXCOB CXL CC CAR CRED VISTA CGEM</v>
          </cell>
        </row>
        <row r="10782">
          <cell r="B10782" t="str">
            <v>14081100000810</v>
          </cell>
          <cell r="C10782" t="str">
            <v>CL INTXCOB CXL  STAND BY CGEM</v>
          </cell>
        </row>
        <row r="10783">
          <cell r="B10783" t="str">
            <v>14081100000811</v>
          </cell>
          <cell r="C10783" t="str">
            <v>CL EX FORFAITING INT.VIG CGEM</v>
          </cell>
        </row>
        <row r="10784">
          <cell r="B10784" t="str">
            <v>14081100000812</v>
          </cell>
          <cell r="C10784" t="str">
            <v>CL INTXCOB CXL  COB AVAL CGEM</v>
          </cell>
        </row>
        <row r="10785">
          <cell r="B10785" t="str">
            <v>14081100000813</v>
          </cell>
          <cell r="C10785" t="str">
            <v>CL EX FACTORING FORFAITING INT.VIG CGE</v>
          </cell>
        </row>
        <row r="10786">
          <cell r="B10786" t="str">
            <v>14081100000814</v>
          </cell>
          <cell r="C10786" t="str">
            <v>CL  CONFIRMING INTER INT.VIG CGEM</v>
          </cell>
        </row>
        <row r="10787">
          <cell r="B10787" t="str">
            <v>14081100000815</v>
          </cell>
          <cell r="C10787" t="str">
            <v>CL INT.X COB.CRED.POR LIQ. CARTA FIANZ</v>
          </cell>
        </row>
        <row r="10788">
          <cell r="B10788" t="str">
            <v>14081100000901</v>
          </cell>
          <cell r="C10788" t="str">
            <v>IM INT X COBRAR  CTA CTE CGEM</v>
          </cell>
        </row>
        <row r="10789">
          <cell r="B10789" t="str">
            <v>14081100001001</v>
          </cell>
          <cell r="C10789" t="str">
            <v>TC INT X COB AMEX CDEUDA PAR VIG CGEM</v>
          </cell>
        </row>
        <row r="10790">
          <cell r="B10790" t="str">
            <v>14081100001002</v>
          </cell>
          <cell r="C10790" t="str">
            <v>TC INT X COB AMEX CDEUDA REV VIG CGEM</v>
          </cell>
        </row>
        <row r="10791">
          <cell r="B10791" t="str">
            <v>14081100001003</v>
          </cell>
          <cell r="C10791" t="str">
            <v>TC INT X COB AMEX COMPRA REV VIG CGEM</v>
          </cell>
        </row>
        <row r="10792">
          <cell r="B10792" t="str">
            <v>14081100001004</v>
          </cell>
          <cell r="C10792" t="str">
            <v>TC INT X COB AMEX D/E CUOTAS VIG CGEM</v>
          </cell>
        </row>
        <row r="10793">
          <cell r="B10793" t="str">
            <v>14081100001005</v>
          </cell>
          <cell r="C10793" t="str">
            <v>TC INT X COB AMEX D/E REV VIG CGEM</v>
          </cell>
        </row>
        <row r="10794">
          <cell r="B10794" t="str">
            <v>14081100001006</v>
          </cell>
          <cell r="C10794" t="str">
            <v>TC INT X COB AMEX EXTRACASH VIG CGEM</v>
          </cell>
        </row>
        <row r="10795">
          <cell r="B10795" t="str">
            <v>14081100001007</v>
          </cell>
          <cell r="C10795" t="str">
            <v>TC INT X COB AMEX REPROG PAR VIG CGEM</v>
          </cell>
        </row>
        <row r="10796">
          <cell r="B10796" t="str">
            <v>14081100001008</v>
          </cell>
          <cell r="C10796" t="str">
            <v>TC INT X COB AMEX REPROG REV VIG CGEM</v>
          </cell>
        </row>
        <row r="10797">
          <cell r="B10797" t="str">
            <v>14081100001009</v>
          </cell>
          <cell r="C10797" t="str">
            <v>TC INTXCOB AMEX COMPRA CUOTA VIG CGEM</v>
          </cell>
        </row>
        <row r="10798">
          <cell r="B10798" t="str">
            <v>14081100001010</v>
          </cell>
          <cell r="C10798" t="str">
            <v>TC INT X COB MC CDEUDA PAR VIG CGEM</v>
          </cell>
        </row>
        <row r="10799">
          <cell r="B10799" t="str">
            <v>14081100001011</v>
          </cell>
          <cell r="C10799" t="str">
            <v>TC INT X COB MC CDEUDA REV VIG CGEM</v>
          </cell>
        </row>
        <row r="10800">
          <cell r="B10800" t="str">
            <v>14081100001012</v>
          </cell>
          <cell r="C10800" t="str">
            <v>TC INT X COB MC COMPRA REV VIG CGEM</v>
          </cell>
        </row>
        <row r="10801">
          <cell r="B10801" t="str">
            <v>14081100001013</v>
          </cell>
          <cell r="C10801" t="str">
            <v>TC INT X COB MC D/E CUOTAS VIG CGEM</v>
          </cell>
        </row>
        <row r="10802">
          <cell r="B10802" t="str">
            <v>14081100001014</v>
          </cell>
          <cell r="C10802" t="str">
            <v>TC INT X COB MC D/E REV VIG CGEM</v>
          </cell>
        </row>
        <row r="10803">
          <cell r="B10803" t="str">
            <v>14081100001015</v>
          </cell>
          <cell r="C10803" t="str">
            <v>TC INT X COB MC EXTRACASH VIG CGEM</v>
          </cell>
        </row>
        <row r="10804">
          <cell r="B10804" t="str">
            <v>14081100001016</v>
          </cell>
          <cell r="C10804" t="str">
            <v>TC INT X COB MC REPROG PAR VIG CGEM</v>
          </cell>
        </row>
        <row r="10805">
          <cell r="B10805" t="str">
            <v>14081100001017</v>
          </cell>
          <cell r="C10805" t="str">
            <v>TC INT X COB MC REPROG REV VIG CGEM</v>
          </cell>
        </row>
        <row r="10806">
          <cell r="B10806" t="str">
            <v>14081100001018</v>
          </cell>
          <cell r="C10806" t="str">
            <v>TC INTXCOB MC COMPRA CUOTA VIG CGEM</v>
          </cell>
        </row>
        <row r="10807">
          <cell r="B10807" t="str">
            <v>14081100001019</v>
          </cell>
          <cell r="C10807" t="str">
            <v>TC INT X COB VISA CDEUDA PAR VIG CGEM</v>
          </cell>
        </row>
        <row r="10808">
          <cell r="B10808" t="str">
            <v>14081100001020</v>
          </cell>
          <cell r="C10808" t="str">
            <v>TC INT X COB VISA CDEUDA REV VIG CGEM</v>
          </cell>
        </row>
        <row r="10809">
          <cell r="B10809" t="str">
            <v>14081100001021</v>
          </cell>
          <cell r="C10809" t="str">
            <v>TC INT X COB VISA COMPRA REV VIG CGEM</v>
          </cell>
        </row>
        <row r="10810">
          <cell r="B10810" t="str">
            <v>14081100001022</v>
          </cell>
          <cell r="C10810" t="str">
            <v>TC INT X COB VISA D/E CUOTAS VIG CGEM</v>
          </cell>
        </row>
        <row r="10811">
          <cell r="B10811" t="str">
            <v>14081100001023</v>
          </cell>
          <cell r="C10811" t="str">
            <v>TC INT X COB VISA D/E REV VIG CGEM</v>
          </cell>
        </row>
        <row r="10812">
          <cell r="B10812" t="str">
            <v>14081100001024</v>
          </cell>
          <cell r="C10812" t="str">
            <v>TC INT X COB VISA EXTRACASH VIG CGEM</v>
          </cell>
        </row>
        <row r="10813">
          <cell r="B10813" t="str">
            <v>14081100001025</v>
          </cell>
          <cell r="C10813" t="str">
            <v>TC INT X COB VISA REPROG PAR VIG CGEM</v>
          </cell>
        </row>
        <row r="10814">
          <cell r="B10814" t="str">
            <v>14081100001026</v>
          </cell>
          <cell r="C10814" t="str">
            <v>TC INT X COB VISA REPROG REV VIG CGEM</v>
          </cell>
        </row>
        <row r="10815">
          <cell r="B10815" t="str">
            <v>14081100001027</v>
          </cell>
          <cell r="C10815" t="str">
            <v>TC INTXCOB VISA COMPRA CUOTA VIG CGEM</v>
          </cell>
        </row>
        <row r="10816">
          <cell r="B10816" t="str">
            <v>14081100001101</v>
          </cell>
          <cell r="C10816" t="str">
            <v>LPC CTA X COB INT DIF LS COFIDE PDL CG</v>
          </cell>
        </row>
        <row r="10817">
          <cell r="B10817" t="str">
            <v>14081100001102</v>
          </cell>
          <cell r="C10817" t="str">
            <v>LPC LS COFIDE CTA XCOBRAR INT DIF SEG</v>
          </cell>
        </row>
        <row r="10818">
          <cell r="B10818" t="str">
            <v>14081100001201</v>
          </cell>
          <cell r="C10818" t="str">
            <v>LPC INTXCOB PAG FINAN PROY CGEM</v>
          </cell>
        </row>
        <row r="10819">
          <cell r="B10819" t="str">
            <v>14081100001350</v>
          </cell>
          <cell r="C10819" t="str">
            <v>LPC CTA X COB INT DIFER LEASING DERIVA</v>
          </cell>
        </row>
        <row r="10820">
          <cell r="B10820" t="str">
            <v>14081100001351</v>
          </cell>
          <cell r="C10820" t="str">
            <v>LPC CTA XCOBRAR INT DIF SEG LEASING DE</v>
          </cell>
        </row>
        <row r="10821">
          <cell r="B10821" t="str">
            <v>14081100001401</v>
          </cell>
          <cell r="C10821" t="str">
            <v>MYP INTXCOB.VIG C.TRAB NORM CGEM</v>
          </cell>
        </row>
        <row r="10822">
          <cell r="B10822" t="str">
            <v>14081100001402</v>
          </cell>
          <cell r="C10822" t="str">
            <v>MYP INTXCOB.VIG COMPRA AF NORM CGEM</v>
          </cell>
        </row>
        <row r="10823">
          <cell r="B10823" t="str">
            <v>14081100001403</v>
          </cell>
          <cell r="C10823" t="str">
            <v>MYP INT.X COB.VIG FIN. CRED. PARAL.NOR</v>
          </cell>
        </row>
        <row r="10824">
          <cell r="B10824" t="str">
            <v>14081100001404</v>
          </cell>
          <cell r="C10824" t="str">
            <v>MYP INT.X COB.VIG LIN. REVOLV NORM CGE</v>
          </cell>
        </row>
        <row r="10825">
          <cell r="B10825" t="str">
            <v>14081100001405</v>
          </cell>
          <cell r="C10825" t="str">
            <v>MYP INTXCOB.VIG PAG BPE-BE NORM COM.CG</v>
          </cell>
        </row>
        <row r="10826">
          <cell r="B10826" t="str">
            <v>14081100001406</v>
          </cell>
          <cell r="C10826" t="str">
            <v>MYP I.X COB.VIG LIN REV.BPE-BE COM NOR</v>
          </cell>
        </row>
        <row r="10827">
          <cell r="B10827" t="str">
            <v>14081100005104</v>
          </cell>
          <cell r="C10827" t="str">
            <v>PR LETRAS T. DESCONTADA  INTE VIG   C1</v>
          </cell>
        </row>
        <row r="10828">
          <cell r="B10828" t="str">
            <v>14081100005105</v>
          </cell>
          <cell r="C10828" t="str">
            <v>LPC CTA X COB INT PRECUOTAS LS BIEN CG</v>
          </cell>
        </row>
        <row r="10829">
          <cell r="B10829" t="str">
            <v>14081100005110</v>
          </cell>
          <cell r="C10829" t="str">
            <v>LPC REACTIVA PERU VIG CGEM\NORM</v>
          </cell>
        </row>
        <row r="10830">
          <cell r="B10830" t="str">
            <v>14081100005111</v>
          </cell>
          <cell r="C10830" t="str">
            <v>LPC COFIDE FONDOS PERU VIG CGEM\NORM</v>
          </cell>
        </row>
        <row r="10831">
          <cell r="B10831" t="str">
            <v>14081100005112</v>
          </cell>
          <cell r="C10831" t="str">
            <v>LPC COFIDE FONDO CRECER VIG CGEM\NORM</v>
          </cell>
        </row>
        <row r="10832">
          <cell r="B10832" t="str">
            <v>14081100005113</v>
          </cell>
          <cell r="C10832" t="str">
            <v>LPC REACTIVA PERU VIG CGEM\NORM</v>
          </cell>
        </row>
        <row r="10833">
          <cell r="B10833" t="str">
            <v>14081100005114</v>
          </cell>
          <cell r="C10833" t="str">
            <v>LPC COFIDE FONDOS CRECER CGEM VIG\NORM</v>
          </cell>
        </row>
        <row r="10834">
          <cell r="B10834" t="str">
            <v>14081100005115</v>
          </cell>
          <cell r="C10834" t="str">
            <v>LPC COFIDE FONDOS CRECER CGEM VIG\NORM</v>
          </cell>
        </row>
        <row r="10835">
          <cell r="B10835" t="str">
            <v>14081100005116</v>
          </cell>
          <cell r="C10835" t="str">
            <v>LPC REPROG EM COVID-19 PRE-EMBARQUE CG</v>
          </cell>
        </row>
        <row r="10836">
          <cell r="B10836" t="str">
            <v>14081100005117</v>
          </cell>
          <cell r="C10836" t="str">
            <v>LPC REPROG EM COVID-19 POST-EMBARQUE C</v>
          </cell>
        </row>
        <row r="10837">
          <cell r="B10837" t="str">
            <v>14081100005118</v>
          </cell>
          <cell r="C10837" t="str">
            <v>LPC REPROG EM COVID-19 FINAN.COMEX CGE</v>
          </cell>
        </row>
        <row r="10838">
          <cell r="B10838" t="str">
            <v>14081100005120</v>
          </cell>
          <cell r="C10838" t="str">
            <v>LPC PAG MEDIANO PLAZO COVID-19 CGEM</v>
          </cell>
        </row>
        <row r="10839">
          <cell r="B10839" t="str">
            <v>14081100005121</v>
          </cell>
          <cell r="C10839" t="str">
            <v>LPC REF_FINAN_ESPECIALES_INT CGEM COVI</v>
          </cell>
        </row>
        <row r="10840">
          <cell r="B10840" t="str">
            <v>14081100005123</v>
          </cell>
          <cell r="C10840" t="str">
            <v>LPC 30K REACTIVA CORTO PLAZO REPROG VI</v>
          </cell>
        </row>
        <row r="10841">
          <cell r="B10841" t="str">
            <v>14081100005124</v>
          </cell>
          <cell r="C10841" t="str">
            <v>LPC REPROG REACTIVA DIFE CGEM INT VIG</v>
          </cell>
        </row>
        <row r="10842">
          <cell r="B10842" t="str">
            <v>14081100005125</v>
          </cell>
          <cell r="C10842" t="str">
            <v>LPC REPROG REACTIVA DS.011-2022 CGEM N</v>
          </cell>
        </row>
        <row r="10843">
          <cell r="B10843" t="str">
            <v>14081100005126</v>
          </cell>
          <cell r="C10843" t="str">
            <v>MYP REPROG REACTIVA DS.011-2022 CGEM N</v>
          </cell>
        </row>
        <row r="10844">
          <cell r="B10844" t="str">
            <v>14081100005128</v>
          </cell>
          <cell r="C10844" t="str">
            <v>LPC RP MED PZ PREST VERDE-SOCIAL CGEM</v>
          </cell>
        </row>
        <row r="10845">
          <cell r="B10845" t="str">
            <v>14081100005129</v>
          </cell>
          <cell r="C10845" t="str">
            <v>LPC RP MED PZ PREST SOSTENIBLE CGEM VI</v>
          </cell>
        </row>
        <row r="10846">
          <cell r="B10846" t="str">
            <v>14081100005130</v>
          </cell>
          <cell r="C10846" t="str">
            <v>LPC PAG FINAN PROY VERDE-SOCIAL CGEM N</v>
          </cell>
        </row>
        <row r="10847">
          <cell r="B10847" t="str">
            <v>14081100005131</v>
          </cell>
          <cell r="C10847" t="str">
            <v>LPC PAG FINAN PROY VERDE-SOCIAL CGEM N</v>
          </cell>
        </row>
        <row r="10848">
          <cell r="B10848" t="str">
            <v>14081100005132</v>
          </cell>
          <cell r="C10848" t="str">
            <v>LPC PAG BIENES INMB RENT VERD-SOCIAL C</v>
          </cell>
        </row>
        <row r="10849">
          <cell r="B10849" t="str">
            <v>14081100005133</v>
          </cell>
          <cell r="C10849" t="str">
            <v>LPC PAG BIEN INMB RENT VINC-SOSTENIB C</v>
          </cell>
        </row>
        <row r="10850">
          <cell r="B10850" t="str">
            <v>14081100005134</v>
          </cell>
          <cell r="C10850" t="str">
            <v>LPC REPROG REACTIVA 2023 VIG CGEM NORM</v>
          </cell>
        </row>
        <row r="10851">
          <cell r="B10851" t="str">
            <v>14081100005135</v>
          </cell>
          <cell r="C10851" t="str">
            <v>MYP CAP. TRAB - PAGARE DIGITAL_INT CGE</v>
          </cell>
        </row>
        <row r="10852">
          <cell r="B10852" t="str">
            <v>14081100005137</v>
          </cell>
          <cell r="C10852" t="str">
            <v>LPC INT LEASING FINANCIACION PROYECTO</v>
          </cell>
        </row>
        <row r="10853">
          <cell r="B10853" t="str">
            <v>14081100005138</v>
          </cell>
          <cell r="C10853" t="str">
            <v>LPC INT LEASING FINANCIACION PROYECTO</v>
          </cell>
        </row>
        <row r="10854">
          <cell r="B10854" t="str">
            <v>14081100005139</v>
          </cell>
          <cell r="C10854" t="str">
            <v>LPC INT IMPULSO MYPERU CORTO PLAZO CGE</v>
          </cell>
        </row>
        <row r="10855">
          <cell r="B10855" t="str">
            <v>14081100005140</v>
          </cell>
          <cell r="C10855" t="str">
            <v>LPC INT IMPULSO MYPERU MEDIANO PLAZO C</v>
          </cell>
        </row>
        <row r="10856">
          <cell r="B10856" t="str">
            <v>14081100005141</v>
          </cell>
          <cell r="C10856" t="str">
            <v>MYP LINEA REVOLV CIMA INT VIG NORM CGE</v>
          </cell>
        </row>
        <row r="10857">
          <cell r="B10857" t="str">
            <v>14081100005142</v>
          </cell>
          <cell r="C10857" t="str">
            <v>MYP REACTIVA REPROG DS.011-2022  VIG C</v>
          </cell>
        </row>
        <row r="10858">
          <cell r="B10858" t="str">
            <v>14081100005143</v>
          </cell>
          <cell r="C10858" t="str">
            <v>MYP IMPULSO MYPERU VIG CGEM NORM INT</v>
          </cell>
        </row>
        <row r="10859">
          <cell r="B10859" t="str">
            <v>14081100005144</v>
          </cell>
          <cell r="C10859" t="str">
            <v>MYP CODIFE FONDO CRECER    NORM</v>
          </cell>
        </row>
        <row r="10860">
          <cell r="B10860" t="str">
            <v>14081100005145</v>
          </cell>
          <cell r="C10860" t="str">
            <v>MYP COFIDE REACTIVA PERU   NORM</v>
          </cell>
        </row>
        <row r="10861">
          <cell r="B10861" t="str">
            <v>14081100005146</v>
          </cell>
          <cell r="C10861" t="str">
            <v>MYP 30K REACTIVA PERU REPROG 2023    N</v>
          </cell>
        </row>
        <row r="10862">
          <cell r="B10862" t="str">
            <v>14081100005147</v>
          </cell>
          <cell r="C10862" t="str">
            <v>MYP CAPITAL DE TRABAJO CIMA  NORM</v>
          </cell>
        </row>
        <row r="10863">
          <cell r="B10863" t="str">
            <v>14081100005148</v>
          </cell>
          <cell r="C10863" t="str">
            <v>MYP LINEA REVOL REUT.VIG CGEM NORM</v>
          </cell>
        </row>
        <row r="10864">
          <cell r="B10864" t="str">
            <v>14081100005149</v>
          </cell>
          <cell r="C10864" t="str">
            <v>MYP CAP.TRAB.REUT.VIG.CGEM NORM</v>
          </cell>
        </row>
        <row r="10865">
          <cell r="B10865" t="str">
            <v>14081100005150</v>
          </cell>
          <cell r="C10865" t="str">
            <v>LPC PAG PAPERLESS DERIVADOS REV/NR INT</v>
          </cell>
        </row>
        <row r="10866">
          <cell r="B10866" t="str">
            <v>14081100005151</v>
          </cell>
          <cell r="C10866" t="str">
            <v>CCD-BPE CAPITAL DE TRABAJO_CGEM VIG NO</v>
          </cell>
        </row>
        <row r="10867">
          <cell r="B10867" t="str">
            <v>14081100005152</v>
          </cell>
          <cell r="C10867" t="str">
            <v>CCD-BPE LINEA REVOLVENTE_CGEM VIG NORM</v>
          </cell>
        </row>
        <row r="10868">
          <cell r="B10868" t="str">
            <v>14081100005153</v>
          </cell>
          <cell r="C10868" t="str">
            <v>CCD-BPE CAP DE TRAB REPROG_CGEM VIG NO</v>
          </cell>
        </row>
        <row r="10869">
          <cell r="B10869" t="str">
            <v>14081100005154</v>
          </cell>
          <cell r="C10869" t="str">
            <v>LPC INTXCOB PAG TV INMOBILIARIO DIFE C</v>
          </cell>
        </row>
        <row r="10870">
          <cell r="B10870" t="str">
            <v>14081100008001</v>
          </cell>
          <cell r="C10870" t="str">
            <v>PAN CREDITOS GRANDES EMPRESAS</v>
          </cell>
        </row>
        <row r="10871">
          <cell r="B10871" t="str">
            <v>14081100008002</v>
          </cell>
          <cell r="C10871" t="str">
            <v>PAN INT POR COBRAR CREDITOS PRE EMBARQ</v>
          </cell>
        </row>
        <row r="10872">
          <cell r="B10872" t="str">
            <v>14081100008003</v>
          </cell>
          <cell r="C10872" t="str">
            <v>PAN INT POR COBRAR CREDITOS POST EMBAR</v>
          </cell>
        </row>
        <row r="10873">
          <cell r="B10873" t="str">
            <v>14081200000101</v>
          </cell>
          <cell r="C10873" t="str">
            <v>LIC DP INT X COB CONV NRV VIGENTE</v>
          </cell>
        </row>
        <row r="10874">
          <cell r="B10874" t="str">
            <v>14081200000102</v>
          </cell>
          <cell r="C10874" t="str">
            <v>LPC AVA CUENT  INT X COB CMED</v>
          </cell>
        </row>
        <row r="10875">
          <cell r="B10875" t="str">
            <v>14081200000103</v>
          </cell>
          <cell r="C10875" t="str">
            <v>MYP INTXCOB.VIG C.TRAB CIMA NOR/DP CME</v>
          </cell>
        </row>
        <row r="10876">
          <cell r="B10876" t="str">
            <v>14081200000201</v>
          </cell>
          <cell r="C10876" t="str">
            <v>MYP INTXCOB.VIG C.TRAB CMED</v>
          </cell>
        </row>
        <row r="10877">
          <cell r="B10877" t="str">
            <v>14081200000202</v>
          </cell>
          <cell r="C10877" t="str">
            <v>MYP INTXCOB.VIG COMPRA AF CMED</v>
          </cell>
        </row>
        <row r="10878">
          <cell r="B10878" t="str">
            <v>14081200000203</v>
          </cell>
          <cell r="C10878" t="str">
            <v>MYP INT.X COB.VIG CRED PARAL.CMED</v>
          </cell>
        </row>
        <row r="10879">
          <cell r="B10879" t="str">
            <v>14081200000204</v>
          </cell>
          <cell r="C10879" t="str">
            <v>MYP INT.X COB.VIG COMP DEU CMED</v>
          </cell>
        </row>
        <row r="10880">
          <cell r="B10880" t="str">
            <v>14081200000205</v>
          </cell>
          <cell r="C10880" t="str">
            <v>MYP EXPORT.POST EMBARQ RP INTXCOB MES</v>
          </cell>
        </row>
        <row r="10881">
          <cell r="B10881" t="str">
            <v>14081200000206</v>
          </cell>
          <cell r="C10881" t="str">
            <v>MYP EXPORT.PRE EMBARQ RP INTXC CMED</v>
          </cell>
        </row>
        <row r="10882">
          <cell r="B10882" t="str">
            <v>14081200000207</v>
          </cell>
          <cell r="C10882" t="str">
            <v>MYP INT.X COB.VIG TRANSP PUBL CMED</v>
          </cell>
        </row>
        <row r="10883">
          <cell r="B10883" t="str">
            <v>14081200000208</v>
          </cell>
          <cell r="C10883" t="str">
            <v>MYP INT.X COB.VIG FIN.IMPORT CAP TRAB</v>
          </cell>
        </row>
        <row r="10884">
          <cell r="B10884" t="str">
            <v>14081200000209</v>
          </cell>
          <cell r="C10884" t="str">
            <v>MYP INT.X COB.VIG FIN.IMPORT ACTI FIJO</v>
          </cell>
        </row>
        <row r="10885">
          <cell r="B10885" t="str">
            <v>14081200000210</v>
          </cell>
          <cell r="C10885" t="str">
            <v>MYP INT.X COB.VIG LIN. REVOLV CMED</v>
          </cell>
        </row>
        <row r="10886">
          <cell r="B10886" t="str">
            <v>14081200000211</v>
          </cell>
          <cell r="C10886" t="str">
            <v>MYP INT.X COB.VIG FIN. CRED. PARAL. CM</v>
          </cell>
        </row>
        <row r="10887">
          <cell r="B10887" t="str">
            <v>14081200000212</v>
          </cell>
          <cell r="C10887" t="str">
            <v>MYP INTXCOB COMP DEU AF CMED VIG</v>
          </cell>
        </row>
        <row r="10888">
          <cell r="B10888" t="str">
            <v>14081200000213</v>
          </cell>
          <cell r="C10888" t="str">
            <v>MYP INTXCOB COMP DEU AF CMED VIG</v>
          </cell>
        </row>
        <row r="10889">
          <cell r="B10889" t="str">
            <v>14081200000214</v>
          </cell>
          <cell r="C10889" t="str">
            <v>MYP INTXCOB E.R.FIN CAP TRABA</v>
          </cell>
        </row>
        <row r="10890">
          <cell r="B10890" t="str">
            <v>14081200000215</v>
          </cell>
          <cell r="C10890" t="str">
            <v>MYP INTXCOB.VIG PAG BPE-BE COM.NORM CM</v>
          </cell>
        </row>
        <row r="10891">
          <cell r="B10891" t="str">
            <v>14081200000216</v>
          </cell>
          <cell r="C10891" t="str">
            <v>MYP I.X COB.VIG LIN REV.BPE-BE COM NOR</v>
          </cell>
        </row>
        <row r="10892">
          <cell r="B10892" t="str">
            <v>14081200000217</v>
          </cell>
          <cell r="C10892" t="str">
            <v>MYP INTXCOBVIG CTRABPROVREFCMED</v>
          </cell>
        </row>
        <row r="10893">
          <cell r="B10893" t="str">
            <v>14081200000218</v>
          </cell>
          <cell r="C10893" t="str">
            <v>MYP INTX COBVIG LREVOL PROVREFCMED</v>
          </cell>
        </row>
        <row r="10894">
          <cell r="B10894" t="str">
            <v>14081200000219</v>
          </cell>
          <cell r="C10894" t="str">
            <v>MYP INTXCOB.VIG C.TRAB.REUT.CMED</v>
          </cell>
        </row>
        <row r="10895">
          <cell r="B10895" t="str">
            <v>14081200000220</v>
          </cell>
          <cell r="C10895" t="str">
            <v>MYP INT.X COB.VIG L.REVOL REUT.CMED</v>
          </cell>
        </row>
        <row r="10896">
          <cell r="B10896" t="str">
            <v>14081200000301</v>
          </cell>
          <cell r="C10896" t="str">
            <v>HPC ME INT X COB  VIG VEHICULAR</v>
          </cell>
        </row>
        <row r="10897">
          <cell r="B10897" t="str">
            <v>14081200000303</v>
          </cell>
          <cell r="C10897" t="str">
            <v>HPC ME INT.X COB.VIG EFEC C/GARANT. HI</v>
          </cell>
        </row>
        <row r="10898">
          <cell r="B10898" t="str">
            <v>14081200000401</v>
          </cell>
          <cell r="C10898" t="str">
            <v>LPC INTXCOB PAGARE TV CMED</v>
          </cell>
        </row>
        <row r="10899">
          <cell r="B10899" t="str">
            <v>14081200000402</v>
          </cell>
          <cell r="C10899" t="str">
            <v>LPC INT X COBRAR PAG TV COFIDE CMED</v>
          </cell>
        </row>
        <row r="10900">
          <cell r="B10900" t="str">
            <v>14081200000403</v>
          </cell>
          <cell r="C10900" t="str">
            <v>LPC INTXCOB PAG TV RP MED PLAZO</v>
          </cell>
        </row>
        <row r="10901">
          <cell r="B10901" t="str">
            <v>14081200000404</v>
          </cell>
          <cell r="C10901" t="str">
            <v>LPC INTXCOB PAG TV INMOBILIARIO</v>
          </cell>
        </row>
        <row r="10902">
          <cell r="B10902" t="str">
            <v>14081200000405</v>
          </cell>
          <cell r="C10902" t="str">
            <v>LPC INTXCOB FINANC PRE EMBARQUE</v>
          </cell>
        </row>
        <row r="10903">
          <cell r="B10903" t="str">
            <v>14081200000406</v>
          </cell>
          <cell r="C10903" t="str">
            <v>LPC INTXCOB PAG TV EUROS</v>
          </cell>
        </row>
        <row r="10904">
          <cell r="B10904" t="str">
            <v>14081200000407</v>
          </cell>
          <cell r="C10904" t="str">
            <v>LPC CTA X COBRAR MYP INT DIFER LS CMED</v>
          </cell>
        </row>
        <row r="10905">
          <cell r="B10905" t="str">
            <v>14081200000408</v>
          </cell>
          <cell r="C10905" t="str">
            <v>LPC CTA X COBRAR MYP INT DIFER CMED</v>
          </cell>
        </row>
        <row r="10906">
          <cell r="B10906" t="str">
            <v>14081200000409</v>
          </cell>
          <cell r="C10906" t="str">
            <v>LPC INTXCOB PAGARE DERIVADOS VIG CMED</v>
          </cell>
        </row>
        <row r="10907">
          <cell r="B10907" t="str">
            <v>14081200000410</v>
          </cell>
          <cell r="C10907" t="str">
            <v>LPC INT X COBRAR PAG. FINANC PROY COFI</v>
          </cell>
        </row>
        <row r="10908">
          <cell r="B10908" t="str">
            <v>14081200000411</v>
          </cell>
          <cell r="C10908" t="str">
            <v>LPC INTXCOB PAGARE FORFAITING CMED</v>
          </cell>
        </row>
        <row r="10909">
          <cell r="B10909" t="str">
            <v>14081200000412</v>
          </cell>
          <cell r="C10909" t="str">
            <v>LPC INTXCOB PAG REPROGRAMADO</v>
          </cell>
        </row>
        <row r="10910">
          <cell r="B10910" t="str">
            <v>14081200000451</v>
          </cell>
          <cell r="C10910" t="str">
            <v>INT X COB TC-COMERCIAL CMED</v>
          </cell>
        </row>
        <row r="10911">
          <cell r="B10911" t="str">
            <v>14081200000452</v>
          </cell>
          <cell r="C10911" t="str">
            <v>COM X COB TC IBKVISA COMERC CMED</v>
          </cell>
        </row>
        <row r="10912">
          <cell r="B10912" t="str">
            <v>14081200000453</v>
          </cell>
          <cell r="C10912" t="str">
            <v>INT X COB TC-COMERC MC CMED</v>
          </cell>
        </row>
        <row r="10913">
          <cell r="B10913" t="str">
            <v>14081200000454</v>
          </cell>
          <cell r="C10913" t="str">
            <v>COM X COB TC COMERC MC CMED</v>
          </cell>
        </row>
        <row r="10914">
          <cell r="B10914" t="str">
            <v>14081200000501</v>
          </cell>
          <cell r="C10914" t="str">
            <v>HPC ME INT X COB  VIG  EFECTIVO</v>
          </cell>
        </row>
        <row r="10915">
          <cell r="B10915" t="str">
            <v>14081200000502</v>
          </cell>
          <cell r="C10915" t="str">
            <v>LPC CTA XCOBRAR INT DIF SEG CMED</v>
          </cell>
        </row>
        <row r="10916">
          <cell r="B10916" t="str">
            <v>14081200000503</v>
          </cell>
          <cell r="C10916" t="str">
            <v>LPC CTA X COB INT DIFER LS BIEN CMED</v>
          </cell>
        </row>
        <row r="10917">
          <cell r="B10917" t="str">
            <v>14081200000504</v>
          </cell>
          <cell r="C10917" t="str">
            <v>FACT INTER IMPORT   COMP.VIG. CMED NOR</v>
          </cell>
        </row>
        <row r="10918">
          <cell r="B10918" t="str">
            <v>14081200000601</v>
          </cell>
          <cell r="C10918" t="str">
            <v>LPC LEESEBACK CTAXCOB INT DIF CMED</v>
          </cell>
        </row>
        <row r="10919">
          <cell r="B10919" t="str">
            <v>14081200000602</v>
          </cell>
          <cell r="C10919" t="str">
            <v>LPC CTAXCOB INT SEG LSBACK CMED</v>
          </cell>
        </row>
        <row r="10920">
          <cell r="B10920" t="str">
            <v>14081200000603</v>
          </cell>
          <cell r="C10920" t="str">
            <v>FCD DESC. VIRTUAL I. COMP.VIG. CMED NO</v>
          </cell>
        </row>
        <row r="10921">
          <cell r="B10921" t="str">
            <v>14081200000701</v>
          </cell>
          <cell r="C10921" t="str">
            <v>LPC CTA X COB INT DIFERIDO LS BIEN CME</v>
          </cell>
        </row>
        <row r="10922">
          <cell r="B10922" t="str">
            <v>14081200000702</v>
          </cell>
          <cell r="C10922" t="str">
            <v>LPC CTA XCOBRAR INT DIF SEG CMED</v>
          </cell>
        </row>
        <row r="10923">
          <cell r="B10923" t="str">
            <v>14081200000710</v>
          </cell>
          <cell r="C10923" t="str">
            <v>LPC CTA X COB INT DIFER LEASING DERIVA</v>
          </cell>
        </row>
        <row r="10924">
          <cell r="B10924" t="str">
            <v>14081200000711</v>
          </cell>
          <cell r="C10924" t="str">
            <v>LPC CTA XCOBRAR INT DIF SEG LEASING DE</v>
          </cell>
        </row>
        <row r="10925">
          <cell r="B10925" t="str">
            <v>14081200000801</v>
          </cell>
          <cell r="C10925" t="str">
            <v>FCD  INTXCOB LETRAS  DSCTO  CMED</v>
          </cell>
        </row>
        <row r="10926">
          <cell r="B10926" t="str">
            <v>14081200000802</v>
          </cell>
          <cell r="C10926" t="str">
            <v>FCD  DSCTO ELECTR SM PERU I.VIG CMED</v>
          </cell>
        </row>
        <row r="10927">
          <cell r="B10927" t="str">
            <v>14081200000803</v>
          </cell>
          <cell r="C10927" t="str">
            <v>PR CTA.X COB (UTILIDAD) COMP.VTO.15D C</v>
          </cell>
        </row>
        <row r="10928">
          <cell r="B10928" t="str">
            <v>14081200000804</v>
          </cell>
          <cell r="C10928" t="str">
            <v>PR CTA.X COBRAR (UTILIDAD) DIFERIDO CM</v>
          </cell>
        </row>
        <row r="10929">
          <cell r="B10929" t="str">
            <v>14081200000805</v>
          </cell>
          <cell r="C10929" t="str">
            <v>PR CTAXCOB (UTIL)FACT.FACTORING COMP.</v>
          </cell>
        </row>
        <row r="10930">
          <cell r="B10930" t="str">
            <v>14081200000806</v>
          </cell>
          <cell r="C10930" t="str">
            <v>PR CTA.X COB (UTIL)FACT.FACTORING DIF</v>
          </cell>
        </row>
        <row r="10931">
          <cell r="B10931" t="str">
            <v>14081200000807</v>
          </cell>
          <cell r="C10931" t="str">
            <v>FCD  FACT ELECTR LET/FACT I.COMPENS CM</v>
          </cell>
        </row>
        <row r="10932">
          <cell r="B10932" t="str">
            <v>14081200000808</v>
          </cell>
          <cell r="C10932" t="str">
            <v>PR FACT ELECTR LET/FACT I.DIF CMED</v>
          </cell>
        </row>
        <row r="10933">
          <cell r="B10933" t="str">
            <v>14081200000809</v>
          </cell>
          <cell r="C10933" t="str">
            <v>PR FACT INTERN INT GANAD VIG CMED</v>
          </cell>
        </row>
        <row r="10934">
          <cell r="B10934" t="str">
            <v>14081200000810</v>
          </cell>
          <cell r="C10934" t="str">
            <v>PR PERU FACTORING INT COMPENS CMED</v>
          </cell>
        </row>
        <row r="10935">
          <cell r="B10935" t="str">
            <v>14081200000811</v>
          </cell>
          <cell r="C10935" t="str">
            <v>PR PERU FACTORING INT.DIF CMED</v>
          </cell>
        </row>
        <row r="10936">
          <cell r="B10936" t="str">
            <v>14081200000812</v>
          </cell>
          <cell r="C10936" t="str">
            <v>PR FORFAITING EXPORTACIÓN X COBRAR VIG</v>
          </cell>
        </row>
        <row r="10937">
          <cell r="B10937" t="str">
            <v>14081200000813</v>
          </cell>
          <cell r="C10937" t="str">
            <v>FCD FACT INTER EXPO INT x cobrar VIG N</v>
          </cell>
        </row>
        <row r="10938">
          <cell r="B10938" t="str">
            <v>14081200000814</v>
          </cell>
          <cell r="C10938" t="str">
            <v>FCD FORFAITING EXPO X COBRAR VIG NORM</v>
          </cell>
        </row>
        <row r="10939">
          <cell r="B10939" t="str">
            <v>14081200000815</v>
          </cell>
          <cell r="C10939" t="str">
            <v>FCD CONFIRMING INTERNACIONAL INT x cob</v>
          </cell>
        </row>
        <row r="10940">
          <cell r="B10940" t="str">
            <v>14081200000901</v>
          </cell>
          <cell r="C10940" t="str">
            <v>CL INT X COBRAR EX PRE EM RP CMED</v>
          </cell>
        </row>
        <row r="10941">
          <cell r="B10941" t="str">
            <v>14081200000902</v>
          </cell>
          <cell r="C10941" t="str">
            <v>CL INT X COB EX POST EMB RP CMED</v>
          </cell>
        </row>
        <row r="10942">
          <cell r="B10942" t="str">
            <v>14081200000903</v>
          </cell>
          <cell r="C10942" t="str">
            <v>CL INT X COB IMPOR CMED</v>
          </cell>
        </row>
        <row r="10943">
          <cell r="B10943" t="str">
            <v>14081200000904</v>
          </cell>
          <cell r="C10943" t="str">
            <v>LPC INTXCOB WORK CAP.EX PRE EMB. CMED</v>
          </cell>
        </row>
        <row r="10944">
          <cell r="B10944" t="str">
            <v>14081200000905</v>
          </cell>
          <cell r="C10944" t="str">
            <v>LPC INTXCOB FINANC PRE EMBARQUE-SEPYME</v>
          </cell>
        </row>
        <row r="10945">
          <cell r="B10945" t="str">
            <v>14081200000906</v>
          </cell>
          <cell r="C10945" t="str">
            <v>LPC INTXCOB PRE EMBARQUE VIG.NORM CMED</v>
          </cell>
        </row>
        <row r="10946">
          <cell r="B10946" t="str">
            <v>14081200000907</v>
          </cell>
          <cell r="C10946" t="str">
            <v>LPC INTXCOB POST EMBARQUE VIG.NORM CME</v>
          </cell>
        </row>
        <row r="10947">
          <cell r="B10947" t="str">
            <v>14081200000908</v>
          </cell>
          <cell r="C10947" t="str">
            <v>LPC INTXCOB IMPORT. CARTA CREDITO  VIG</v>
          </cell>
        </row>
        <row r="10948">
          <cell r="B10948" t="str">
            <v>14081200000909</v>
          </cell>
          <cell r="C10948" t="str">
            <v>LPC INTXCOB IMPORT.  VIG.NORM CMED</v>
          </cell>
        </row>
        <row r="10949">
          <cell r="B10949" t="str">
            <v>14081200000910</v>
          </cell>
          <cell r="C10949" t="str">
            <v>LPC P.TSA.DSCTO.INT.X COB.VIG CMED</v>
          </cell>
        </row>
        <row r="10950">
          <cell r="B10950" t="str">
            <v>14081200001001</v>
          </cell>
          <cell r="C10950" t="str">
            <v>CL INTXCOB PAG DSCTO CMED</v>
          </cell>
        </row>
        <row r="10951">
          <cell r="B10951" t="str">
            <v>14081200001002</v>
          </cell>
          <cell r="C10951" t="str">
            <v>CL INTXCOB TV CMED</v>
          </cell>
        </row>
        <row r="10952">
          <cell r="B10952" t="str">
            <v>14081200001003</v>
          </cell>
          <cell r="C10952" t="str">
            <v>CL INTXCOB PAG.TV NEG.INMOB VIG CMED</v>
          </cell>
        </row>
        <row r="10953">
          <cell r="B10953" t="str">
            <v>14081200001004</v>
          </cell>
          <cell r="C10953" t="str">
            <v>CL INT.DEUD.VTA CARTERA VIG CMED</v>
          </cell>
        </row>
        <row r="10954">
          <cell r="B10954" t="str">
            <v>14081200001005</v>
          </cell>
          <cell r="C10954" t="str">
            <v>CL INT X COBRAR PREST COFIDE CMED</v>
          </cell>
        </row>
        <row r="10955">
          <cell r="B10955" t="str">
            <v>14081200001006</v>
          </cell>
          <cell r="C10955" t="str">
            <v>CL INT COB CXL  ACEPT.BKT INT CMED</v>
          </cell>
        </row>
        <row r="10956">
          <cell r="B10956" t="str">
            <v>14081200001007</v>
          </cell>
          <cell r="C10956" t="str">
            <v>CL INT COB CXL AVAL ACEPT.BKT INT CMED</v>
          </cell>
        </row>
        <row r="10957">
          <cell r="B10957" t="str">
            <v>14081200001008</v>
          </cell>
          <cell r="C10957" t="str">
            <v>CL INT COB CXL CC AVAL BKT INT CMED</v>
          </cell>
        </row>
        <row r="10958">
          <cell r="B10958" t="str">
            <v>14081200001009</v>
          </cell>
          <cell r="C10958" t="str">
            <v>CL INTXCOB CXL CC CAR CRED VISTA CMED</v>
          </cell>
        </row>
        <row r="10959">
          <cell r="B10959" t="str">
            <v>14081200001010</v>
          </cell>
          <cell r="C10959" t="str">
            <v>CL INTXCOB CXL  STAND BY CMED</v>
          </cell>
        </row>
        <row r="10960">
          <cell r="B10960" t="str">
            <v>14081200001011</v>
          </cell>
          <cell r="C10960" t="str">
            <v>CL EX FORFAITING INT.VIG CMED</v>
          </cell>
        </row>
        <row r="10961">
          <cell r="B10961" t="str">
            <v>14081200001012</v>
          </cell>
          <cell r="C10961" t="str">
            <v>CL INTXCOB CXL  COB AVAL CMED</v>
          </cell>
        </row>
        <row r="10962">
          <cell r="B10962" t="str">
            <v>14081200001013</v>
          </cell>
          <cell r="C10962" t="str">
            <v>CL EX FACTORING FORFAITING INT.VIG CME</v>
          </cell>
        </row>
        <row r="10963">
          <cell r="B10963" t="str">
            <v>14081200001014</v>
          </cell>
          <cell r="C10963" t="str">
            <v>CL  CONFIRMING INTER INT.VIG CMED</v>
          </cell>
        </row>
        <row r="10964">
          <cell r="B10964" t="str">
            <v>14081200001015</v>
          </cell>
          <cell r="C10964" t="str">
            <v>CL INT.X COB.CRED.POR LIQ. CARTA FIANZ</v>
          </cell>
        </row>
        <row r="10965">
          <cell r="B10965" t="str">
            <v>14081200001101</v>
          </cell>
          <cell r="C10965" t="str">
            <v>COM X COB TC-COMERC AMEX CMED</v>
          </cell>
        </row>
        <row r="10966">
          <cell r="B10966" t="str">
            <v>14081200001102</v>
          </cell>
          <cell r="C10966" t="str">
            <v>COM X COB TC-COMERC VEA CMED</v>
          </cell>
        </row>
        <row r="10967">
          <cell r="B10967" t="str">
            <v>14081200001103</v>
          </cell>
          <cell r="C10967" t="str">
            <v>INT X COB  TC-COMERC VEA CMED</v>
          </cell>
        </row>
        <row r="10968">
          <cell r="B10968" t="str">
            <v>14081200001104</v>
          </cell>
          <cell r="C10968" t="str">
            <v>INT X COB  TC-COMERC AMEX CMED</v>
          </cell>
        </row>
        <row r="10969">
          <cell r="B10969" t="str">
            <v>14081200001105</v>
          </cell>
          <cell r="C10969" t="str">
            <v>INTxCOB REPROGRAMACION TC VIG. CMED</v>
          </cell>
        </row>
        <row r="10970">
          <cell r="B10970" t="str">
            <v>14081200001106</v>
          </cell>
          <cell r="C10970" t="str">
            <v>COMxCOB REPROGRAMACION TC VIG. CMED</v>
          </cell>
        </row>
        <row r="10971">
          <cell r="B10971" t="str">
            <v>14081200001201</v>
          </cell>
          <cell r="C10971" t="str">
            <v>IM INT X COBRAR  CTA CTE CMED</v>
          </cell>
        </row>
        <row r="10972">
          <cell r="B10972" t="str">
            <v>14081200001202</v>
          </cell>
          <cell r="C10972" t="str">
            <v>IM INT X COBRAR  CTA CTE PN CMED</v>
          </cell>
        </row>
        <row r="10973">
          <cell r="B10973" t="str">
            <v>14081200001203</v>
          </cell>
          <cell r="C10973" t="str">
            <v>IM INT X CON PN CMED</v>
          </cell>
        </row>
        <row r="10974">
          <cell r="B10974" t="str">
            <v>14081200001301</v>
          </cell>
          <cell r="C10974" t="str">
            <v>TC INT X COB AMEX CDEUDA PAR VIG CMED</v>
          </cell>
        </row>
        <row r="10975">
          <cell r="B10975" t="str">
            <v>14081200001302</v>
          </cell>
          <cell r="C10975" t="str">
            <v>TC INT X COB AMEX CDEUDA REV VIG CMED</v>
          </cell>
        </row>
        <row r="10976">
          <cell r="B10976" t="str">
            <v>14081200001303</v>
          </cell>
          <cell r="C10976" t="str">
            <v>TC INT X COB AMEX COMPRA REV VIG CMED</v>
          </cell>
        </row>
        <row r="10977">
          <cell r="B10977" t="str">
            <v>14081200001304</v>
          </cell>
          <cell r="C10977" t="str">
            <v>TC INT X COB AMEX D/E CUOTAS VIG CMED</v>
          </cell>
        </row>
        <row r="10978">
          <cell r="B10978" t="str">
            <v>14081200001305</v>
          </cell>
          <cell r="C10978" t="str">
            <v>TC INT X COB AMEX D/E REV VIG CMED</v>
          </cell>
        </row>
        <row r="10979">
          <cell r="B10979" t="str">
            <v>14081200001306</v>
          </cell>
          <cell r="C10979" t="str">
            <v>TC INT X COB AMEX EXTRACASH VIG CMED</v>
          </cell>
        </row>
        <row r="10980">
          <cell r="B10980" t="str">
            <v>14081200001307</v>
          </cell>
          <cell r="C10980" t="str">
            <v>TC INT X COB AMEX REPROG PAR VIG CMED</v>
          </cell>
        </row>
        <row r="10981">
          <cell r="B10981" t="str">
            <v>14081200001308</v>
          </cell>
          <cell r="C10981" t="str">
            <v>TC INT X COB AMEX REPROG REV VIG CMED</v>
          </cell>
        </row>
        <row r="10982">
          <cell r="B10982" t="str">
            <v>14081200001309</v>
          </cell>
          <cell r="C10982" t="str">
            <v>TC INTXCOB AMEX COMPRA CUOTA VIG CMED</v>
          </cell>
        </row>
        <row r="10983">
          <cell r="B10983" t="str">
            <v>14081200001310</v>
          </cell>
          <cell r="C10983" t="str">
            <v>TC INT X COB MC CDEUDA PAR VIG CMED</v>
          </cell>
        </row>
        <row r="10984">
          <cell r="B10984" t="str">
            <v>14081200001311</v>
          </cell>
          <cell r="C10984" t="str">
            <v>TC INT X COB MC CDEUDA REV VIG CMED</v>
          </cell>
        </row>
        <row r="10985">
          <cell r="B10985" t="str">
            <v>14081200001312</v>
          </cell>
          <cell r="C10985" t="str">
            <v>TC INT X COB MC COMPRA REV VIG CMED</v>
          </cell>
        </row>
        <row r="10986">
          <cell r="B10986" t="str">
            <v>14081200001313</v>
          </cell>
          <cell r="C10986" t="str">
            <v>TC INT X COB MC D/E CUOTAS VIG CMED</v>
          </cell>
        </row>
        <row r="10987">
          <cell r="B10987" t="str">
            <v>14081200001314</v>
          </cell>
          <cell r="C10987" t="str">
            <v>TC INT X COB MC D/E REV VIG CMED</v>
          </cell>
        </row>
        <row r="10988">
          <cell r="B10988" t="str">
            <v>14081200001315</v>
          </cell>
          <cell r="C10988" t="str">
            <v>TC INT X COB MC EXTRACASH VIG CMED</v>
          </cell>
        </row>
        <row r="10989">
          <cell r="B10989" t="str">
            <v>14081200001316</v>
          </cell>
          <cell r="C10989" t="str">
            <v>TC INT X COB MC REPROG PAR VIG CMED</v>
          </cell>
        </row>
        <row r="10990">
          <cell r="B10990" t="str">
            <v>14081200001317</v>
          </cell>
          <cell r="C10990" t="str">
            <v>TC INT X COB MC REPROG REV VIG CMED</v>
          </cell>
        </row>
        <row r="10991">
          <cell r="B10991" t="str">
            <v>14081200001318</v>
          </cell>
          <cell r="C10991" t="str">
            <v>TC INTXCOB MC COMPRA CUOTA VIG CMED</v>
          </cell>
        </row>
        <row r="10992">
          <cell r="B10992" t="str">
            <v>14081200001319</v>
          </cell>
          <cell r="C10992" t="str">
            <v>TC INT X COB VISA CDEUDA PAR VIG CMED</v>
          </cell>
        </row>
        <row r="10993">
          <cell r="B10993" t="str">
            <v>14081200001320</v>
          </cell>
          <cell r="C10993" t="str">
            <v>TC INT X COB VISA CDEUDA REV VIG CMED</v>
          </cell>
        </row>
        <row r="10994">
          <cell r="B10994" t="str">
            <v>14081200001321</v>
          </cell>
          <cell r="C10994" t="str">
            <v>TC INT X COB VISA COMPRA REV VIG CMED</v>
          </cell>
        </row>
        <row r="10995">
          <cell r="B10995" t="str">
            <v>14081200001322</v>
          </cell>
          <cell r="C10995" t="str">
            <v>TC INT X COB VISA D/E CUOTAS VIG CMED</v>
          </cell>
        </row>
        <row r="10996">
          <cell r="B10996" t="str">
            <v>14081200001323</v>
          </cell>
          <cell r="C10996" t="str">
            <v>TC INT X COB VISA D/E REV VIG CMED</v>
          </cell>
        </row>
        <row r="10997">
          <cell r="B10997" t="str">
            <v>14081200001324</v>
          </cell>
          <cell r="C10997" t="str">
            <v>TC INT X COB VISA EXTRACASH VIG CMED</v>
          </cell>
        </row>
        <row r="10998">
          <cell r="B10998" t="str">
            <v>14081200001325</v>
          </cell>
          <cell r="C10998" t="str">
            <v>TC INT X COB VISA REPROG PAR VIG CMED</v>
          </cell>
        </row>
        <row r="10999">
          <cell r="B10999" t="str">
            <v>14081200001326</v>
          </cell>
          <cell r="C10999" t="str">
            <v>TC INT X COB VISA REPROG REV VIG CMED</v>
          </cell>
        </row>
        <row r="11000">
          <cell r="B11000" t="str">
            <v>14081200001327</v>
          </cell>
          <cell r="C11000" t="str">
            <v>TC INTXCOB VISA COMPRA CUOTA VIG CMED</v>
          </cell>
        </row>
        <row r="11001">
          <cell r="B11001" t="str">
            <v>14081200001401</v>
          </cell>
          <cell r="C11001" t="str">
            <v>LPC CTA X COB INT DIF LS COFIDE PDL CM</v>
          </cell>
        </row>
        <row r="11002">
          <cell r="B11002" t="str">
            <v>14081200001402</v>
          </cell>
          <cell r="C11002" t="str">
            <v>LPC LS COFIDE CTA XCOBRAR INT DIF SEG</v>
          </cell>
        </row>
        <row r="11003">
          <cell r="B11003" t="str">
            <v>14081200001501</v>
          </cell>
          <cell r="C11003" t="str">
            <v>LPC INTXCOB PAG FINAN PROY CMED</v>
          </cell>
        </row>
        <row r="11004">
          <cell r="B11004" t="str">
            <v>14081200005104</v>
          </cell>
          <cell r="C11004" t="str">
            <v>PR LETRAS T. DESCONTADA  INTE VIG   C1</v>
          </cell>
        </row>
        <row r="11005">
          <cell r="B11005" t="str">
            <v>14081200005105</v>
          </cell>
          <cell r="C11005" t="str">
            <v>LPC CTA X COB INT PRECUOTAS LS BIEN CM</v>
          </cell>
        </row>
        <row r="11006">
          <cell r="B11006" t="str">
            <v>14081200005106</v>
          </cell>
          <cell r="C11006" t="str">
            <v>LPC INTXCOB PAG TV INMOBILIARIO</v>
          </cell>
        </row>
        <row r="11007">
          <cell r="B11007" t="str">
            <v>14081200005107</v>
          </cell>
          <cell r="C11007" t="str">
            <v>LPC INTXCOB PAG TV RP MED PLAZO</v>
          </cell>
        </row>
        <row r="11008">
          <cell r="B11008" t="str">
            <v>14081200005108</v>
          </cell>
          <cell r="C11008" t="str">
            <v>MYP CODIFE FONDO CRECER VIG CMED\NORM</v>
          </cell>
        </row>
        <row r="11009">
          <cell r="B11009" t="str">
            <v>14081200005109</v>
          </cell>
          <cell r="C11009" t="str">
            <v>MYP CODIFE REACTIVA PERU VIG CMED\NORM</v>
          </cell>
        </row>
        <row r="11010">
          <cell r="B11010" t="str">
            <v>14081200005114</v>
          </cell>
          <cell r="C11010" t="str">
            <v>LPC REACTIVA PERU VIG CMED\NORM</v>
          </cell>
        </row>
        <row r="11011">
          <cell r="B11011" t="str">
            <v>14081200005115</v>
          </cell>
          <cell r="C11011" t="str">
            <v>LPC COFIDE FONDOS PERU VIG CMED\NORM</v>
          </cell>
        </row>
        <row r="11012">
          <cell r="B11012" t="str">
            <v>14081200005116</v>
          </cell>
          <cell r="C11012" t="str">
            <v>LPC COFIDE FONDO CRECER VIG CMED\NORM</v>
          </cell>
        </row>
        <row r="11013">
          <cell r="B11013" t="str">
            <v>14081200005117</v>
          </cell>
          <cell r="C11013" t="str">
            <v>LPC REACTIVA PERU VIG CMED\NORM</v>
          </cell>
        </row>
        <row r="11014">
          <cell r="B11014" t="str">
            <v>14081200005118</v>
          </cell>
          <cell r="C11014" t="str">
            <v>LPC COFIDE FONDOS CRECER CMED VIG\NORM</v>
          </cell>
        </row>
        <row r="11015">
          <cell r="B11015" t="str">
            <v>14081200005119</v>
          </cell>
          <cell r="C11015" t="str">
            <v>LPC COFIDE FONDOS CRECER CMED VIG\NORM</v>
          </cell>
        </row>
        <row r="11016">
          <cell r="B11016" t="str">
            <v>14081200005120</v>
          </cell>
          <cell r="C11016" t="str">
            <v>LPC REPROG EM COVID-19 PRE-EMBARQUE CM</v>
          </cell>
        </row>
        <row r="11017">
          <cell r="B11017" t="str">
            <v>14081200005121</v>
          </cell>
          <cell r="C11017" t="str">
            <v>LPC REPROG EM COVID-19 POST-EMBARQUE C</v>
          </cell>
        </row>
        <row r="11018">
          <cell r="B11018" t="str">
            <v>14081200005122</v>
          </cell>
          <cell r="C11018" t="str">
            <v>LPC REPROG EM COVID-19 FINAN.COMEX CME</v>
          </cell>
        </row>
        <row r="11019">
          <cell r="B11019" t="str">
            <v>14081200005124</v>
          </cell>
          <cell r="C11019" t="str">
            <v>LPC PAG MEDIANO PLAZO COVID-19 CMED</v>
          </cell>
        </row>
        <row r="11020">
          <cell r="B11020" t="str">
            <v>14081200005125</v>
          </cell>
          <cell r="C11020" t="str">
            <v>LPC REF_FINAN_ESPECIALES_INT CMED COVI</v>
          </cell>
        </row>
        <row r="11021">
          <cell r="B11021" t="str">
            <v>14081200005127</v>
          </cell>
          <cell r="C11021" t="str">
            <v>LPC 30K REACTIVA CORTO PLAZO REPROG VI</v>
          </cell>
        </row>
        <row r="11022">
          <cell r="B11022" t="str">
            <v>14081200005128</v>
          </cell>
          <cell r="C11022" t="str">
            <v>MYP REACTIVA REPROG VIG CMED</v>
          </cell>
        </row>
        <row r="11023">
          <cell r="B11023" t="str">
            <v>14081200005129</v>
          </cell>
          <cell r="C11023" t="str">
            <v>LPC REPROG REACTIVA DIFE CMED INT VIG</v>
          </cell>
        </row>
        <row r="11024">
          <cell r="B11024" t="str">
            <v>14081200005130</v>
          </cell>
          <cell r="C11024" t="str">
            <v>LPC REPROG REACTIVA DS.011-2022 CMED N</v>
          </cell>
        </row>
        <row r="11025">
          <cell r="B11025" t="str">
            <v>14081200005131</v>
          </cell>
          <cell r="C11025" t="str">
            <v>MYP REPROG REACTIVA DS.011-2022 CMED N</v>
          </cell>
        </row>
        <row r="11026">
          <cell r="B11026" t="str">
            <v>14081200005138</v>
          </cell>
          <cell r="C11026" t="str">
            <v>MYP INT.X.COB CAP_TRAB_CIMA CMED VIG N</v>
          </cell>
        </row>
        <row r="11027">
          <cell r="B11027" t="str">
            <v>14081200005139</v>
          </cell>
          <cell r="C11027" t="str">
            <v>MYP REPROGRAMADO CIMA CMED VIG NORM</v>
          </cell>
        </row>
        <row r="11028">
          <cell r="B11028" t="str">
            <v>14081200005140</v>
          </cell>
          <cell r="C11028" t="str">
            <v>LPC RP MED PZ PREST VERDE-SOCIAL CMED</v>
          </cell>
        </row>
        <row r="11029">
          <cell r="B11029" t="str">
            <v>14081200005141</v>
          </cell>
          <cell r="C11029" t="str">
            <v>LPC RP MED PZ PREST SOSTENIBLE CMED VI</v>
          </cell>
        </row>
        <row r="11030">
          <cell r="B11030" t="str">
            <v>14081200005142</v>
          </cell>
          <cell r="C11030" t="str">
            <v>LPC PAG FINAN PROY VERDE-SOCIAL CMED N</v>
          </cell>
        </row>
        <row r="11031">
          <cell r="B11031" t="str">
            <v>14081200005143</v>
          </cell>
          <cell r="C11031" t="str">
            <v>LPC PAG FINAN PROY VERDE-SOCIAL CMED N</v>
          </cell>
        </row>
        <row r="11032">
          <cell r="B11032" t="str">
            <v>14081200005144</v>
          </cell>
          <cell r="C11032" t="str">
            <v>LPC PAG BIENES INMB RENT VERD-SOCIAL C</v>
          </cell>
        </row>
        <row r="11033">
          <cell r="B11033" t="str">
            <v>14081200005145</v>
          </cell>
          <cell r="C11033" t="str">
            <v>LPC PAG BIEN INMB RENT VINC-SOSTENIB C</v>
          </cell>
        </row>
        <row r="11034">
          <cell r="B11034" t="str">
            <v>14081200005146</v>
          </cell>
          <cell r="C11034" t="str">
            <v>MYP REPROG REACTIVA 2023 CMED NORM VIG</v>
          </cell>
        </row>
        <row r="11035">
          <cell r="B11035" t="str">
            <v>14081200005147</v>
          </cell>
          <cell r="C11035" t="str">
            <v>LPC REPROG REACTIVA 2023 VIG CMED NORM</v>
          </cell>
        </row>
        <row r="11036">
          <cell r="B11036" t="str">
            <v>14081200005148</v>
          </cell>
          <cell r="C11036" t="str">
            <v>MYP CAP. TRAB - PAGARE DIGITAL_INT CME</v>
          </cell>
        </row>
        <row r="11037">
          <cell r="B11037" t="str">
            <v>14081200005150</v>
          </cell>
          <cell r="C11037" t="str">
            <v>MYP IMPULSO MYPERU VIG CMED NORM INT</v>
          </cell>
        </row>
        <row r="11038">
          <cell r="B11038" t="str">
            <v>14081200005151</v>
          </cell>
          <cell r="C11038" t="str">
            <v>LPC INT LEASING FINANCIACION PROYECTO</v>
          </cell>
        </row>
        <row r="11039">
          <cell r="B11039" t="str">
            <v>14081200005152</v>
          </cell>
          <cell r="C11039" t="str">
            <v>LPC INT LEASING FINANCIACION PROYECTO</v>
          </cell>
        </row>
        <row r="11040">
          <cell r="B11040" t="str">
            <v>14081200005153</v>
          </cell>
          <cell r="C11040" t="str">
            <v>LPC INT IMPULSO MYPERU CORTO PLAZO CME</v>
          </cell>
        </row>
        <row r="11041">
          <cell r="B11041" t="str">
            <v>14081200005154</v>
          </cell>
          <cell r="C11041" t="str">
            <v>LPC INT IMPULSO MYPERU MEDIANO PLAZO C</v>
          </cell>
        </row>
        <row r="11042">
          <cell r="B11042" t="str">
            <v>14081200005155</v>
          </cell>
          <cell r="C11042" t="str">
            <v>HPC ME INT X COB  VIG  EFECTIVO GRUPO</v>
          </cell>
        </row>
        <row r="11043">
          <cell r="B11043" t="str">
            <v>14081200005156</v>
          </cell>
          <cell r="C11043" t="str">
            <v>MYP CAPITAL DE TRAB CIMA REU DIF INT V</v>
          </cell>
        </row>
        <row r="11044">
          <cell r="B11044" t="str">
            <v>14081200005157</v>
          </cell>
          <cell r="C11044" t="str">
            <v>MYP CAPITAL DE TRABAJO CUENTA DIGITAL</v>
          </cell>
        </row>
        <row r="11045">
          <cell r="B11045" t="str">
            <v>14081200005158</v>
          </cell>
          <cell r="C11045" t="str">
            <v>MYP LINEA REVOLV CIMA INT VIG NORM CME</v>
          </cell>
        </row>
        <row r="11046">
          <cell r="B11046" t="str">
            <v>14081200005159</v>
          </cell>
          <cell r="C11046" t="str">
            <v>MYP CAP TRAB PER GRACIA PARCIAL INT VI</v>
          </cell>
        </row>
        <row r="11047">
          <cell r="B11047" t="str">
            <v>14081200005160</v>
          </cell>
          <cell r="C11047" t="str">
            <v>MYP REPROG PERIODO GRACIA PARCIAL VIG</v>
          </cell>
        </row>
        <row r="11048">
          <cell r="B11048" t="str">
            <v>14081200005161</v>
          </cell>
          <cell r="C11048" t="str">
            <v>LPC PAG PAPERLESS DERIVADOS REV/NR INT</v>
          </cell>
        </row>
        <row r="11049">
          <cell r="B11049" t="str">
            <v>14081200005162</v>
          </cell>
          <cell r="C11049" t="str">
            <v>CCD-BPE CAPITAL DE TRABAJO_CMED VIG NO</v>
          </cell>
        </row>
        <row r="11050">
          <cell r="B11050" t="str">
            <v>14081200005163</v>
          </cell>
          <cell r="C11050" t="str">
            <v>CCD-BPE LINEA REVOLVENTE_CMED VIG NORM</v>
          </cell>
        </row>
        <row r="11051">
          <cell r="B11051" t="str">
            <v>14081200005164</v>
          </cell>
          <cell r="C11051" t="str">
            <v>CCD-BPE CAP DE TRAB REPROG_CMED VIG NO</v>
          </cell>
        </row>
        <row r="11052">
          <cell r="B11052" t="str">
            <v>14081200008001</v>
          </cell>
          <cell r="C11052" t="str">
            <v>PAN CREDITOS MEDIANAS EMPRESAS</v>
          </cell>
        </row>
        <row r="11053">
          <cell r="B11053" t="str">
            <v>14081200008002</v>
          </cell>
          <cell r="C11053" t="str">
            <v>PAN INT POR COBRAR CREDITOS PRE EMBARQ</v>
          </cell>
        </row>
        <row r="11054">
          <cell r="B11054" t="str">
            <v>14081200008003</v>
          </cell>
          <cell r="C11054" t="str">
            <v>PAN INT POR COBRAR CREDITOS POST EMBAR</v>
          </cell>
        </row>
        <row r="11055">
          <cell r="B11055" t="str">
            <v>14081300000101</v>
          </cell>
          <cell r="C11055" t="str">
            <v>MYP INTXCOB.VIG C.TRAB CPEM</v>
          </cell>
        </row>
        <row r="11056">
          <cell r="B11056" t="str">
            <v>14081300000102</v>
          </cell>
          <cell r="C11056" t="str">
            <v>MYP INTXCOB.VIG COMPRA AF  CPEM</v>
          </cell>
        </row>
        <row r="11057">
          <cell r="B11057" t="str">
            <v>14081300000103</v>
          </cell>
          <cell r="C11057" t="str">
            <v>MYP INT.X COB.VIG CRED PARAL.CPEM</v>
          </cell>
        </row>
        <row r="11058">
          <cell r="B11058" t="str">
            <v>14081300000104</v>
          </cell>
          <cell r="C11058" t="str">
            <v>MYP INT.X COB.VIG COMP DEU CPEM</v>
          </cell>
        </row>
        <row r="11059">
          <cell r="B11059" t="str">
            <v>14081300000105</v>
          </cell>
          <cell r="C11059" t="str">
            <v>MYP INT.X COB.VIG LIN. REVOLV CPEM</v>
          </cell>
        </row>
        <row r="11060">
          <cell r="B11060" t="str">
            <v>14081300000107</v>
          </cell>
          <cell r="C11060" t="str">
            <v>MYP INT.X COB.VIG FIN. CRED. PARAL. CP</v>
          </cell>
        </row>
        <row r="11061">
          <cell r="B11061" t="str">
            <v>14081300000109</v>
          </cell>
          <cell r="C11061" t="str">
            <v>MYP EXPORT.POST EMBAR INTXCOB VIG CPEM</v>
          </cell>
        </row>
        <row r="11062">
          <cell r="B11062" t="str">
            <v>14081300000110</v>
          </cell>
          <cell r="C11062" t="str">
            <v>MYP EXPORT.PRE EMBARQ RP INTXC CPEM</v>
          </cell>
        </row>
        <row r="11063">
          <cell r="B11063" t="str">
            <v>14081300000111</v>
          </cell>
          <cell r="C11063" t="str">
            <v>MYP INT.X COB.VIG TRANSP PUBL CPEM</v>
          </cell>
        </row>
        <row r="11064">
          <cell r="B11064" t="str">
            <v>14081300000112</v>
          </cell>
          <cell r="C11064" t="str">
            <v>MYP INT.X COB.VIG FIN.IMPORT CAP TRAB</v>
          </cell>
        </row>
        <row r="11065">
          <cell r="B11065" t="str">
            <v>14081300000113</v>
          </cell>
          <cell r="C11065" t="str">
            <v>MYP INT.X COB.VIG FIN.IMPORT ACTI FIJO</v>
          </cell>
        </row>
        <row r="11066">
          <cell r="B11066" t="str">
            <v>14081300000114</v>
          </cell>
          <cell r="C11066" t="str">
            <v>MYP INTXCOB COMP DEU AF CPEM VIG</v>
          </cell>
        </row>
        <row r="11067">
          <cell r="B11067" t="str">
            <v>14081300000115</v>
          </cell>
          <cell r="C11067" t="str">
            <v>MYP INTXCOB COMP DEU AF CPEM VIG</v>
          </cell>
        </row>
        <row r="11068">
          <cell r="B11068" t="str">
            <v>14081300000116</v>
          </cell>
          <cell r="C11068" t="str">
            <v>MYP INTXCOB E.R.FIN CAP TRABA</v>
          </cell>
        </row>
        <row r="11069">
          <cell r="B11069" t="str">
            <v>14081300000117</v>
          </cell>
          <cell r="C11069" t="str">
            <v>MYP INTXCOB.VIG PAG BPE-BE COM.NORM CP</v>
          </cell>
        </row>
        <row r="11070">
          <cell r="B11070" t="str">
            <v>14081300000118</v>
          </cell>
          <cell r="C11070" t="str">
            <v>MYP I.X COB.VIG LIN REV.BPE-BE COM NOR</v>
          </cell>
        </row>
        <row r="11071">
          <cell r="B11071" t="str">
            <v>14081300000119</v>
          </cell>
          <cell r="C11071" t="str">
            <v>MYP INTXCOBVIG CTRABPROVREFCPEM</v>
          </cell>
        </row>
        <row r="11072">
          <cell r="B11072" t="str">
            <v>14081300000120</v>
          </cell>
          <cell r="C11072" t="str">
            <v>MYP INTX COBVIG LREVOL PROVREFCPEM</v>
          </cell>
        </row>
        <row r="11073">
          <cell r="B11073" t="str">
            <v>14081300000121</v>
          </cell>
          <cell r="C11073" t="str">
            <v>MYP INTXCOB.VIG C.TRAB.REUT.CPEM</v>
          </cell>
        </row>
        <row r="11074">
          <cell r="B11074" t="str">
            <v>14081300000122</v>
          </cell>
          <cell r="C11074" t="str">
            <v>MYP INT.X COB.VIG L.REVOL REUT.CPEM</v>
          </cell>
        </row>
        <row r="11075">
          <cell r="B11075" t="str">
            <v>14081300000123</v>
          </cell>
          <cell r="C11075" t="str">
            <v>MYP INTXCOB.VIG C.TRAB CIMA NOR/DUPE C</v>
          </cell>
        </row>
        <row r="11076">
          <cell r="B11076" t="str">
            <v>14081300000201</v>
          </cell>
          <cell r="C11076" t="str">
            <v>COM X COB TC COMERC VEA CMIE</v>
          </cell>
        </row>
        <row r="11077">
          <cell r="B11077" t="str">
            <v>14081300000202</v>
          </cell>
          <cell r="C11077" t="str">
            <v>COM X COB TC COMERC AMEX CMIE</v>
          </cell>
        </row>
        <row r="11078">
          <cell r="B11078" t="str">
            <v>14081300000203</v>
          </cell>
          <cell r="C11078" t="str">
            <v>INT X COB  TC-COMERC VEA CMIE</v>
          </cell>
        </row>
        <row r="11079">
          <cell r="B11079" t="str">
            <v>14081300000204</v>
          </cell>
          <cell r="C11079" t="str">
            <v>INT X COB  TC-COMERC  AMEX CMIE</v>
          </cell>
        </row>
        <row r="11080">
          <cell r="B11080" t="str">
            <v>14081300000205</v>
          </cell>
          <cell r="C11080" t="str">
            <v>COM X COB TC COMERC VEA CPEM</v>
          </cell>
        </row>
        <row r="11081">
          <cell r="B11081" t="str">
            <v>14081300000206</v>
          </cell>
          <cell r="C11081" t="str">
            <v>COM X COB TC COMERC AMEX CPEM</v>
          </cell>
        </row>
        <row r="11082">
          <cell r="B11082" t="str">
            <v>14081300000207</v>
          </cell>
          <cell r="C11082" t="str">
            <v>INT X COB  TC-COMERC VEA CPEM</v>
          </cell>
        </row>
        <row r="11083">
          <cell r="B11083" t="str">
            <v>14081300000208</v>
          </cell>
          <cell r="C11083" t="str">
            <v>INT X COB  TC-COMERC  AMEX CPEM</v>
          </cell>
        </row>
        <row r="11084">
          <cell r="B11084" t="str">
            <v>14081300000301</v>
          </cell>
          <cell r="C11084" t="str">
            <v>FACT INTER IMPORT   COMP.VIG. CPEM NOR</v>
          </cell>
        </row>
        <row r="11085">
          <cell r="B11085" t="str">
            <v>14081300000401</v>
          </cell>
          <cell r="C11085" t="str">
            <v>LPC INTXCOB PAGARE TV CPEM</v>
          </cell>
        </row>
        <row r="11086">
          <cell r="B11086" t="str">
            <v>14081300000402</v>
          </cell>
          <cell r="C11086" t="str">
            <v>LPC INT X COBRAR PAG TV COFIDE CPEM</v>
          </cell>
        </row>
        <row r="11087">
          <cell r="B11087" t="str">
            <v>14081300000403</v>
          </cell>
          <cell r="C11087" t="str">
            <v>LPC CTA X COBRAR MYP INT DIFER LS CPEM</v>
          </cell>
        </row>
        <row r="11088">
          <cell r="B11088" t="str">
            <v>14081300000404</v>
          </cell>
          <cell r="C11088" t="str">
            <v>LPC CTA X COBRAR MYP INT DIFER CPEM</v>
          </cell>
        </row>
        <row r="11089">
          <cell r="B11089" t="str">
            <v>14081300000405</v>
          </cell>
          <cell r="C11089" t="str">
            <v>LPC INTXCOB PAG TV RP MED PLAZO</v>
          </cell>
        </row>
        <row r="11090">
          <cell r="B11090" t="str">
            <v>14081300000406</v>
          </cell>
          <cell r="C11090" t="str">
            <v>LPC INTXCOB PAG TV INMOBILIARIO</v>
          </cell>
        </row>
        <row r="11091">
          <cell r="B11091" t="str">
            <v>14081300000407</v>
          </cell>
          <cell r="C11091" t="str">
            <v>LPC INTXCOB FINANC PRE EMBARQUE</v>
          </cell>
        </row>
        <row r="11092">
          <cell r="B11092" t="str">
            <v>14081300000408</v>
          </cell>
          <cell r="C11092" t="str">
            <v>LPC INTXCOB PAG TV EUROS</v>
          </cell>
        </row>
        <row r="11093">
          <cell r="B11093" t="str">
            <v>14081300000409</v>
          </cell>
          <cell r="C11093" t="str">
            <v>LPC CTAXCOB INT SEG LSBACK CPEM</v>
          </cell>
        </row>
        <row r="11094">
          <cell r="B11094" t="str">
            <v>14081300000410</v>
          </cell>
          <cell r="C11094" t="str">
            <v>LPC AVA CUENT  INT X COB CPEM</v>
          </cell>
        </row>
        <row r="11095">
          <cell r="B11095" t="str">
            <v>14081300000411</v>
          </cell>
          <cell r="C11095" t="str">
            <v>LPC INTXCOB PAGARE DERIVADOS VIG CPEM</v>
          </cell>
        </row>
        <row r="11096">
          <cell r="B11096" t="str">
            <v>14081300000412</v>
          </cell>
          <cell r="C11096" t="str">
            <v>LPC INTXCOB PAGARE DERIVADOS VIG NORM</v>
          </cell>
        </row>
        <row r="11097">
          <cell r="B11097" t="str">
            <v>14081300000413</v>
          </cell>
          <cell r="C11097" t="str">
            <v>LPC INTXCOB PAG REPROGRAMADO</v>
          </cell>
        </row>
        <row r="11098">
          <cell r="B11098" t="str">
            <v>14081300000451</v>
          </cell>
          <cell r="C11098" t="str">
            <v>INT X COB TC-COMERCIAL CPEM</v>
          </cell>
        </row>
        <row r="11099">
          <cell r="B11099" t="str">
            <v>14081300000452</v>
          </cell>
          <cell r="C11099" t="str">
            <v>COM X COB TC IBKVISA COMERC CPEM</v>
          </cell>
        </row>
        <row r="11100">
          <cell r="B11100" t="str">
            <v>14081300000453</v>
          </cell>
          <cell r="C11100" t="str">
            <v>INT X COB TC-COMERC MC CPEM</v>
          </cell>
        </row>
        <row r="11101">
          <cell r="B11101" t="str">
            <v>14081300000454</v>
          </cell>
          <cell r="C11101" t="str">
            <v>COM X COB TC COMERC MC CPEM</v>
          </cell>
        </row>
        <row r="11102">
          <cell r="B11102" t="str">
            <v>14081300000501</v>
          </cell>
          <cell r="C11102" t="str">
            <v>LPC CTA X COB INT DIFER LS BIEN CPEM</v>
          </cell>
        </row>
        <row r="11103">
          <cell r="B11103" t="str">
            <v>14081300000502</v>
          </cell>
          <cell r="C11103" t="str">
            <v>LPC CTA XCOBRAR INT DIF SEG CPEM</v>
          </cell>
        </row>
        <row r="11104">
          <cell r="B11104" t="str">
            <v>14081300000601</v>
          </cell>
          <cell r="C11104" t="str">
            <v>LPC LEESEBACK CTAXCOB INT DIF CPEM</v>
          </cell>
        </row>
        <row r="11105">
          <cell r="B11105" t="str">
            <v>14081300000602</v>
          </cell>
          <cell r="C11105" t="str">
            <v>LPC CTAXCOB INT SEG LSBACK CPEM</v>
          </cell>
        </row>
        <row r="11106">
          <cell r="B11106" t="str">
            <v>14081300000603</v>
          </cell>
          <cell r="C11106" t="str">
            <v>FCD DESC. VIRTUAL I. COMP.VIG. CPEM NO</v>
          </cell>
        </row>
        <row r="11107">
          <cell r="B11107" t="str">
            <v>14081300000701</v>
          </cell>
          <cell r="C11107" t="str">
            <v>LPC CTA X COB INT DIFERIDO LS BIEN CPE</v>
          </cell>
        </row>
        <row r="11108">
          <cell r="B11108" t="str">
            <v>14081300000702</v>
          </cell>
          <cell r="C11108" t="str">
            <v>LPC CTA XCOBRAR INT DIF SEG CPEM</v>
          </cell>
        </row>
        <row r="11109">
          <cell r="B11109" t="str">
            <v>14081300000801</v>
          </cell>
          <cell r="C11109" t="str">
            <v>FCD  INTXCOB LETRAS  DSCTO  CPEM</v>
          </cell>
        </row>
        <row r="11110">
          <cell r="B11110" t="str">
            <v>14081300000802</v>
          </cell>
          <cell r="C11110" t="str">
            <v>FCD  DSCTO ELECTR SM PERU I.VIG CMED</v>
          </cell>
        </row>
        <row r="11111">
          <cell r="B11111" t="str">
            <v>14081300000803</v>
          </cell>
          <cell r="C11111" t="str">
            <v>PR CTA.X COB (UTILIDAD) COMP.VTO.15D C</v>
          </cell>
        </row>
        <row r="11112">
          <cell r="B11112" t="str">
            <v>14081300000804</v>
          </cell>
          <cell r="C11112" t="str">
            <v>PR CTA.X COBRAR (UTILIDAD) DIFERIDO CP</v>
          </cell>
        </row>
        <row r="11113">
          <cell r="B11113" t="str">
            <v>14081300000805</v>
          </cell>
          <cell r="C11113" t="str">
            <v>PR CTAXCOB (UTIL)FACT.FACTORING COMP C</v>
          </cell>
        </row>
        <row r="11114">
          <cell r="B11114" t="str">
            <v>14081300000806</v>
          </cell>
          <cell r="C11114" t="str">
            <v>PR CTA.X COB (UTIL)FACT.FACTORING DIF</v>
          </cell>
        </row>
        <row r="11115">
          <cell r="B11115" t="str">
            <v>14081300000807</v>
          </cell>
          <cell r="C11115" t="str">
            <v>PR FACT ELECTR LET/FACT I.COMPENS CPEM</v>
          </cell>
        </row>
        <row r="11116">
          <cell r="B11116" t="str">
            <v>14081300000808</v>
          </cell>
          <cell r="C11116" t="str">
            <v>PR FACT ELECTR LET/FACT I.DIF CPEM</v>
          </cell>
        </row>
        <row r="11117">
          <cell r="B11117" t="str">
            <v>14081300000809</v>
          </cell>
          <cell r="C11117" t="str">
            <v>FCD FACT INTERN INT GANAD VIG CPEM</v>
          </cell>
        </row>
        <row r="11118">
          <cell r="B11118" t="str">
            <v>14081300000810</v>
          </cell>
          <cell r="C11118" t="str">
            <v>PR PERU FACTORING INT COMPENS CPEM</v>
          </cell>
        </row>
        <row r="11119">
          <cell r="B11119" t="str">
            <v>14081300000811</v>
          </cell>
          <cell r="C11119" t="str">
            <v>PR PERU FACTORING INT.DIF CPEM</v>
          </cell>
        </row>
        <row r="11120">
          <cell r="B11120" t="str">
            <v>14081300000812</v>
          </cell>
          <cell r="C11120" t="str">
            <v>PR FORFAITING EXPORTACIÓN X COBRAR VIG</v>
          </cell>
        </row>
        <row r="11121">
          <cell r="B11121" t="str">
            <v>14081300000813</v>
          </cell>
          <cell r="C11121" t="str">
            <v>FCD FACT INTER EXPO INT x cobrar VIG N</v>
          </cell>
        </row>
        <row r="11122">
          <cell r="B11122" t="str">
            <v>14081300000814</v>
          </cell>
          <cell r="C11122" t="str">
            <v>FCD FORFAITING EXPO X COBRAR VIG NORM</v>
          </cell>
        </row>
        <row r="11123">
          <cell r="B11123" t="str">
            <v>14081300000815</v>
          </cell>
          <cell r="C11123" t="str">
            <v>FCD CONFIRMING INTERNACIONAL INT x cob</v>
          </cell>
        </row>
        <row r="11124">
          <cell r="B11124" t="str">
            <v>14081300000901</v>
          </cell>
          <cell r="C11124" t="str">
            <v>CL INT X COBRAR EX PRE EM RP CPEM</v>
          </cell>
        </row>
        <row r="11125">
          <cell r="B11125" t="str">
            <v>14081300000902</v>
          </cell>
          <cell r="C11125" t="str">
            <v>CL INT X COB EX POST EMB RP CPEM</v>
          </cell>
        </row>
        <row r="11126">
          <cell r="B11126" t="str">
            <v>14081300000903</v>
          </cell>
          <cell r="C11126" t="str">
            <v>CL INT X COB IMPOR CPEM</v>
          </cell>
        </row>
        <row r="11127">
          <cell r="B11127" t="str">
            <v>14081300000904</v>
          </cell>
          <cell r="C11127" t="str">
            <v>LPC INTXCOB WORK CAP.EX PRE EMB. CMED</v>
          </cell>
        </row>
        <row r="11128">
          <cell r="B11128" t="str">
            <v>14081300000905</v>
          </cell>
          <cell r="C11128" t="str">
            <v>LPC INTXCOB FINANC PRE EMBARQUE-SEPYME</v>
          </cell>
        </row>
        <row r="11129">
          <cell r="B11129" t="str">
            <v>14081300000906</v>
          </cell>
          <cell r="C11129" t="str">
            <v>LPC INTXCOB PRE EMBARQUE VIG.NORM CPEM</v>
          </cell>
        </row>
        <row r="11130">
          <cell r="B11130" t="str">
            <v>14081300000907</v>
          </cell>
          <cell r="C11130" t="str">
            <v>LPC INTXCOB POST EMBARQUE VIG.NORM CPE</v>
          </cell>
        </row>
        <row r="11131">
          <cell r="B11131" t="str">
            <v>14081300000908</v>
          </cell>
          <cell r="C11131" t="str">
            <v>LPC INTXCOB IMPORT. CARTA CREDITO  VIG</v>
          </cell>
        </row>
        <row r="11132">
          <cell r="B11132" t="str">
            <v>14081300000909</v>
          </cell>
          <cell r="C11132" t="str">
            <v>LPC INTXCOB IMPORT.  VIG.NORM CPEM</v>
          </cell>
        </row>
        <row r="11133">
          <cell r="B11133" t="str">
            <v>14081300000910</v>
          </cell>
          <cell r="C11133" t="str">
            <v>LPC P.TSA.DSCTO.INT.X COB.VIG CPEM</v>
          </cell>
        </row>
        <row r="11134">
          <cell r="B11134" t="str">
            <v>14081300001001</v>
          </cell>
          <cell r="C11134" t="str">
            <v>CL INTXCOB PAG DSCTO CPEM</v>
          </cell>
        </row>
        <row r="11135">
          <cell r="B11135" t="str">
            <v>14081300001002</v>
          </cell>
          <cell r="C11135" t="str">
            <v>CL INTXCOB TV CPEM</v>
          </cell>
        </row>
        <row r="11136">
          <cell r="B11136" t="str">
            <v>14081300001003</v>
          </cell>
          <cell r="C11136" t="str">
            <v>CL INTXCOB PAG.TV NEG.INMOB VIG CPEM</v>
          </cell>
        </row>
        <row r="11137">
          <cell r="B11137" t="str">
            <v>14081300001004</v>
          </cell>
          <cell r="C11137" t="str">
            <v>CL INT.DEUD.VTA CARTERA VIG CPEM</v>
          </cell>
        </row>
        <row r="11138">
          <cell r="B11138" t="str">
            <v>14081300001005</v>
          </cell>
          <cell r="C11138" t="str">
            <v>CL INT X COBRAR PREST COFIDE CPEM</v>
          </cell>
        </row>
        <row r="11139">
          <cell r="B11139" t="str">
            <v>14081300001006</v>
          </cell>
          <cell r="C11139" t="str">
            <v>CL INT COB CXL  ACEPT.BKT INT CPEM</v>
          </cell>
        </row>
        <row r="11140">
          <cell r="B11140" t="str">
            <v>14081300001007</v>
          </cell>
          <cell r="C11140" t="str">
            <v>CL INT COB CXL AVAL ACEPT.BKT INT CPEM</v>
          </cell>
        </row>
        <row r="11141">
          <cell r="B11141" t="str">
            <v>14081300001008</v>
          </cell>
          <cell r="C11141" t="str">
            <v>CL INT COB CXL CC AVAL BKT INT CPEM</v>
          </cell>
        </row>
        <row r="11142">
          <cell r="B11142" t="str">
            <v>14081300001009</v>
          </cell>
          <cell r="C11142" t="str">
            <v>CL INTXCOB CXL CC CAR CRED VISTA CPEM</v>
          </cell>
        </row>
        <row r="11143">
          <cell r="B11143" t="str">
            <v>14081300001010</v>
          </cell>
          <cell r="C11143" t="str">
            <v>CL INTXCOB CXL  STAND BY CPEM</v>
          </cell>
        </row>
        <row r="11144">
          <cell r="B11144" t="str">
            <v>14081300001011</v>
          </cell>
          <cell r="C11144" t="str">
            <v>CL EX FORFAITING INT.VIG CPEM</v>
          </cell>
        </row>
        <row r="11145">
          <cell r="B11145" t="str">
            <v>14081300001012</v>
          </cell>
          <cell r="C11145" t="str">
            <v>CL INTXCOB CXL  COB AVAL CPEM</v>
          </cell>
        </row>
        <row r="11146">
          <cell r="B11146" t="str">
            <v>14081300001013</v>
          </cell>
          <cell r="C11146" t="str">
            <v>CL EX FACTORING FORFAITING INT.VIG CPE</v>
          </cell>
        </row>
        <row r="11147">
          <cell r="B11147" t="str">
            <v>14081300001014</v>
          </cell>
          <cell r="C11147" t="str">
            <v>CL  CONFIRMING INTER INT.VIG CPEM</v>
          </cell>
        </row>
        <row r="11148">
          <cell r="B11148" t="str">
            <v>14081300001015</v>
          </cell>
          <cell r="C11148" t="str">
            <v>CL INT.X COB.CRED.POR LIQ. CARTA FIANZ</v>
          </cell>
        </row>
        <row r="11149">
          <cell r="B11149" t="str">
            <v>14081300001101</v>
          </cell>
          <cell r="C11149" t="str">
            <v>IM INT X COBRAR  CTA CTE CPEM</v>
          </cell>
        </row>
        <row r="11150">
          <cell r="B11150" t="str">
            <v>14081300001102</v>
          </cell>
          <cell r="C11150" t="str">
            <v>INTxCOB REPROGRAMACION TC VIG. CPEM</v>
          </cell>
        </row>
        <row r="11151">
          <cell r="B11151" t="str">
            <v>14081300001103</v>
          </cell>
          <cell r="C11151" t="str">
            <v>COMxCOB REPROGRAMACION TC VIG. CPEM</v>
          </cell>
        </row>
        <row r="11152">
          <cell r="B11152" t="str">
            <v>14081300001201</v>
          </cell>
          <cell r="C11152" t="str">
            <v>TC INT X COB AMEX CDEUDA PAR VIG CPEM</v>
          </cell>
        </row>
        <row r="11153">
          <cell r="B11153" t="str">
            <v>14081300001202</v>
          </cell>
          <cell r="C11153" t="str">
            <v>TC INT X COB AMEX CDEUDA REV VIG CPEM</v>
          </cell>
        </row>
        <row r="11154">
          <cell r="B11154" t="str">
            <v>14081300001203</v>
          </cell>
          <cell r="C11154" t="str">
            <v>TC INT X COB AMEX COMPRA REV VIG CPEM</v>
          </cell>
        </row>
        <row r="11155">
          <cell r="B11155" t="str">
            <v>14081300001204</v>
          </cell>
          <cell r="C11155" t="str">
            <v>TC INT X COB AMEX D/E CUOTAS VIG CPEM</v>
          </cell>
        </row>
        <row r="11156">
          <cell r="B11156" t="str">
            <v>14081300001205</v>
          </cell>
          <cell r="C11156" t="str">
            <v>TC INT X COB AMEX D/E REV VIG CPEM</v>
          </cell>
        </row>
        <row r="11157">
          <cell r="B11157" t="str">
            <v>14081300001206</v>
          </cell>
          <cell r="C11157" t="str">
            <v>TC INT X COB AMEX EXTRACASH VIG CPEM</v>
          </cell>
        </row>
        <row r="11158">
          <cell r="B11158" t="str">
            <v>14081300001207</v>
          </cell>
          <cell r="C11158" t="str">
            <v>TC INT X COB AMEX REPROG PAR VIG CPEM</v>
          </cell>
        </row>
        <row r="11159">
          <cell r="B11159" t="str">
            <v>14081300001208</v>
          </cell>
          <cell r="C11159" t="str">
            <v>TC INT X COB AMEX REPROG REV VIG CPEM</v>
          </cell>
        </row>
        <row r="11160">
          <cell r="B11160" t="str">
            <v>14081300001209</v>
          </cell>
          <cell r="C11160" t="str">
            <v>TC INTXCOB AMEX COMPRA CUOTA VIG CPEM</v>
          </cell>
        </row>
        <row r="11161">
          <cell r="B11161" t="str">
            <v>14081300001210</v>
          </cell>
          <cell r="C11161" t="str">
            <v>TC INT X COB MC CDEUDA PAR VIG CPEM</v>
          </cell>
        </row>
        <row r="11162">
          <cell r="B11162" t="str">
            <v>14081300001211</v>
          </cell>
          <cell r="C11162" t="str">
            <v>TC INT X COB MC CDEUDA REV VIG CPEM</v>
          </cell>
        </row>
        <row r="11163">
          <cell r="B11163" t="str">
            <v>14081300001212</v>
          </cell>
          <cell r="C11163" t="str">
            <v>TC INT X COB MC COMPRA REV VIG CPEM</v>
          </cell>
        </row>
        <row r="11164">
          <cell r="B11164" t="str">
            <v>14081300001213</v>
          </cell>
          <cell r="C11164" t="str">
            <v>TC INT X COB MC D/E CUOTAS VIG CPEM</v>
          </cell>
        </row>
        <row r="11165">
          <cell r="B11165" t="str">
            <v>14081300001214</v>
          </cell>
          <cell r="C11165" t="str">
            <v>TC INT X COB MC D/E REV VIG CPEM</v>
          </cell>
        </row>
        <row r="11166">
          <cell r="B11166" t="str">
            <v>14081300001215</v>
          </cell>
          <cell r="C11166" t="str">
            <v>TC INT X COB MC EXTRACASH VIG CPEM</v>
          </cell>
        </row>
        <row r="11167">
          <cell r="B11167" t="str">
            <v>14081300001216</v>
          </cell>
          <cell r="C11167" t="str">
            <v>TC INT X COB MC REPROG PAR VIG CPEM</v>
          </cell>
        </row>
        <row r="11168">
          <cell r="B11168" t="str">
            <v>14081300001217</v>
          </cell>
          <cell r="C11168" t="str">
            <v>TC INT X COB MC REPROG REV VIG CPEM</v>
          </cell>
        </row>
        <row r="11169">
          <cell r="B11169" t="str">
            <v>14081300001218</v>
          </cell>
          <cell r="C11169" t="str">
            <v>TC INTXCOB MC COMPRA CUOTA VIG CPEM</v>
          </cell>
        </row>
        <row r="11170">
          <cell r="B11170" t="str">
            <v>14081300001219</v>
          </cell>
          <cell r="C11170" t="str">
            <v>TC INT X COB VISA CDEUDA PAR VIG CPEM</v>
          </cell>
        </row>
        <row r="11171">
          <cell r="B11171" t="str">
            <v>14081300001220</v>
          </cell>
          <cell r="C11171" t="str">
            <v>TC INT X COB VISA CDEUDA REV VIG CPEM</v>
          </cell>
        </row>
        <row r="11172">
          <cell r="B11172" t="str">
            <v>14081300001221</v>
          </cell>
          <cell r="C11172" t="str">
            <v>TC INT X COB VISA COMPRA REV VIG CPEM</v>
          </cell>
        </row>
        <row r="11173">
          <cell r="B11173" t="str">
            <v>14081300001222</v>
          </cell>
          <cell r="C11173" t="str">
            <v>TC INT X COB VISA D/E CUOTAS VIG CPEM</v>
          </cell>
        </row>
        <row r="11174">
          <cell r="B11174" t="str">
            <v>14081300001223</v>
          </cell>
          <cell r="C11174" t="str">
            <v>TC INT X COB VISA D/E REV VIG CPEM</v>
          </cell>
        </row>
        <row r="11175">
          <cell r="B11175" t="str">
            <v>14081300001224</v>
          </cell>
          <cell r="C11175" t="str">
            <v>TC INT X COB VISA EXTRACASH VIG CPEM</v>
          </cell>
        </row>
        <row r="11176">
          <cell r="B11176" t="str">
            <v>14081300001225</v>
          </cell>
          <cell r="C11176" t="str">
            <v>TC INT X COB VISA REPROG PAR VIG CPEM</v>
          </cell>
        </row>
        <row r="11177">
          <cell r="B11177" t="str">
            <v>14081300001226</v>
          </cell>
          <cell r="C11177" t="str">
            <v>TC INT X COB VISA REPROG REV VIG CPEM</v>
          </cell>
        </row>
        <row r="11178">
          <cell r="B11178" t="str">
            <v>14081300001227</v>
          </cell>
          <cell r="C11178" t="str">
            <v>TC INTXCOB VISA COMPRA CUOTA VIG CPEM</v>
          </cell>
        </row>
        <row r="11179">
          <cell r="B11179" t="str">
            <v>14081300001301</v>
          </cell>
          <cell r="C11179" t="str">
            <v>LPC CTA X COB INT DIF LS COFIDE PDL CP</v>
          </cell>
        </row>
        <row r="11180">
          <cell r="B11180" t="str">
            <v>14081300001302</v>
          </cell>
          <cell r="C11180" t="str">
            <v>LPC LS COFIDE CTA XCOBRAR INT DIF SEG</v>
          </cell>
        </row>
        <row r="11181">
          <cell r="B11181" t="str">
            <v>14081300001303</v>
          </cell>
          <cell r="C11181" t="str">
            <v>LPC CTA X COB INT DIFER LEASING DERIVA</v>
          </cell>
        </row>
        <row r="11182">
          <cell r="B11182" t="str">
            <v>14081300001304</v>
          </cell>
          <cell r="C11182" t="str">
            <v>LPC CTA XCOBRAR INT DIF SEG LEASING DE</v>
          </cell>
        </row>
        <row r="11183">
          <cell r="B11183" t="str">
            <v>14081300005104</v>
          </cell>
          <cell r="C11183" t="str">
            <v>PR LETRAS T. DESCONTADA  INTE VIG   C1</v>
          </cell>
        </row>
        <row r="11184">
          <cell r="B11184" t="str">
            <v>14081300005105</v>
          </cell>
          <cell r="C11184" t="str">
            <v>LPC CTA X COB INT PRECUOTAS LS BIEN CP</v>
          </cell>
        </row>
        <row r="11185">
          <cell r="B11185" t="str">
            <v>14081300005106</v>
          </cell>
          <cell r="C11185" t="str">
            <v>MYP CODIFE FONDO CRECER VIG CPEM\NORM</v>
          </cell>
        </row>
        <row r="11186">
          <cell r="B11186" t="str">
            <v>14081300005107</v>
          </cell>
          <cell r="C11186" t="str">
            <v>MYP CODIFE REACTIVA PERU VIG CPEM\NORM</v>
          </cell>
        </row>
        <row r="11187">
          <cell r="B11187" t="str">
            <v>14081300005112</v>
          </cell>
          <cell r="C11187" t="str">
            <v>LPC REACTIVA PERU VIG CPEM\NORM</v>
          </cell>
        </row>
        <row r="11188">
          <cell r="B11188" t="str">
            <v>14081300005113</v>
          </cell>
          <cell r="C11188" t="str">
            <v>LPC COFIDE FONDOS PERU VIG CPEM\NORM</v>
          </cell>
        </row>
        <row r="11189">
          <cell r="B11189" t="str">
            <v>14081300005114</v>
          </cell>
          <cell r="C11189" t="str">
            <v>LPC COFIDE FONDO CRECER VIG CPEM\NORM</v>
          </cell>
        </row>
        <row r="11190">
          <cell r="B11190" t="str">
            <v>14081300005115</v>
          </cell>
          <cell r="C11190" t="str">
            <v>LPC REACTIVA PERU VIG CPEM\NORM</v>
          </cell>
        </row>
        <row r="11191">
          <cell r="B11191" t="str">
            <v>14081300005116</v>
          </cell>
          <cell r="C11191" t="str">
            <v>LPC PAG.INMOB. REPROG-SUSPENSO VIG CPE</v>
          </cell>
        </row>
        <row r="11192">
          <cell r="B11192" t="str">
            <v>14081300005117</v>
          </cell>
          <cell r="C11192" t="str">
            <v>LPC PAG.INMOB. REPROG-SUSPENSO VIG CPE</v>
          </cell>
        </row>
        <row r="11193">
          <cell r="B11193" t="str">
            <v>14081300005119</v>
          </cell>
          <cell r="C11193" t="str">
            <v>LPC 30K REACTIVA CORTO PLAZO REPROG VI</v>
          </cell>
        </row>
        <row r="11194">
          <cell r="B11194" t="str">
            <v>14081300005120</v>
          </cell>
          <cell r="C11194" t="str">
            <v>MYP REACTIVA REPROG VIG CPEM</v>
          </cell>
        </row>
        <row r="11195">
          <cell r="B11195" t="str">
            <v>14081300005121</v>
          </cell>
          <cell r="C11195" t="str">
            <v>LPC REPROG REACTIVA DIFE CPEM INT VIG</v>
          </cell>
        </row>
        <row r="11196">
          <cell r="B11196" t="str">
            <v>14081300005122</v>
          </cell>
          <cell r="C11196" t="str">
            <v>LPC PRE EMBARQUE FONDOS CRECER CPEM VI</v>
          </cell>
        </row>
        <row r="11197">
          <cell r="B11197" t="str">
            <v>14081300005123</v>
          </cell>
          <cell r="C11197" t="str">
            <v>LPC REPROG REACTIVA DS.011-2022 CPEM N</v>
          </cell>
        </row>
        <row r="11198">
          <cell r="B11198" t="str">
            <v>14081300005124</v>
          </cell>
          <cell r="C11198" t="str">
            <v>MYP REPROG REACTIVA DS.011-2022 CPEM N</v>
          </cell>
        </row>
        <row r="11199">
          <cell r="B11199" t="str">
            <v>14081300005130</v>
          </cell>
          <cell r="C11199" t="str">
            <v>MYP INT.X.COB CAP_TRAB_CIMA CPEM VIG N</v>
          </cell>
        </row>
        <row r="11200">
          <cell r="B11200" t="str">
            <v>14081300005131</v>
          </cell>
          <cell r="C11200" t="str">
            <v>MYP REPROGRAMADO CIMA CPEM VIG NORM</v>
          </cell>
        </row>
        <row r="11201">
          <cell r="B11201" t="str">
            <v>14081300005132</v>
          </cell>
          <cell r="C11201" t="str">
            <v>MYP REPROG REACTIVA 2023 CPEM NORM VIG</v>
          </cell>
        </row>
        <row r="11202">
          <cell r="B11202" t="str">
            <v>14081300005133</v>
          </cell>
          <cell r="C11202" t="str">
            <v>LPC REPROG REACTIVA 2023 VIG CPEM NORM</v>
          </cell>
        </row>
        <row r="11203">
          <cell r="B11203" t="str">
            <v>14081300005134</v>
          </cell>
          <cell r="C11203" t="str">
            <v>MYP CAP. TRAB - PAGARE DIGITAL_INT CPE</v>
          </cell>
        </row>
        <row r="11204">
          <cell r="B11204" t="str">
            <v>14081300005135</v>
          </cell>
          <cell r="C11204" t="str">
            <v>MYP IMPULSO MYPERU VIG CPEM NORM INT</v>
          </cell>
        </row>
        <row r="11205">
          <cell r="B11205" t="str">
            <v>14081300005136</v>
          </cell>
          <cell r="C11205" t="str">
            <v>LPC INT IMPULSO MYPERU CORTO PLAZO CPE</v>
          </cell>
        </row>
        <row r="11206">
          <cell r="B11206" t="str">
            <v>14081300005137</v>
          </cell>
          <cell r="C11206" t="str">
            <v>LPC INT IMPULSO MYPERU MEDIANO PLAZO C</v>
          </cell>
        </row>
        <row r="11207">
          <cell r="B11207" t="str">
            <v>14081300005138</v>
          </cell>
          <cell r="C11207" t="str">
            <v>MYP CAPITAL DE TRAB CIMA REU DIF INT V</v>
          </cell>
        </row>
        <row r="11208">
          <cell r="B11208" t="str">
            <v>14081300005139</v>
          </cell>
          <cell r="C11208" t="str">
            <v>MYP LINEA REVOLV CIMA INT VIG NORM CPE</v>
          </cell>
        </row>
        <row r="11209">
          <cell r="B11209" t="str">
            <v>14081300005140</v>
          </cell>
          <cell r="C11209" t="str">
            <v>MYP CAP TRAB PER GRACIA PARCIAL INT VI</v>
          </cell>
        </row>
        <row r="11210">
          <cell r="B11210" t="str">
            <v>14081300005141</v>
          </cell>
          <cell r="C11210" t="str">
            <v>MYP REPROG PERIODO GRACIA PARCIAL VIG</v>
          </cell>
        </row>
        <row r="11211">
          <cell r="B11211" t="str">
            <v>14081300005142</v>
          </cell>
          <cell r="C11211" t="str">
            <v>LPC PAG PAPERLESS DERIVADOS REV/NR INT</v>
          </cell>
        </row>
        <row r="11212">
          <cell r="B11212" t="str">
            <v>14081300005143</v>
          </cell>
          <cell r="C11212" t="str">
            <v>CCD-BPE CAPITAL DE TRABAJO_CPEM VIG NO</v>
          </cell>
        </row>
        <row r="11213">
          <cell r="B11213" t="str">
            <v>14081300005144</v>
          </cell>
          <cell r="C11213" t="str">
            <v>CCD-BPE LINEA REVOLVENTE_CPEM VIG NORM</v>
          </cell>
        </row>
        <row r="11214">
          <cell r="B11214" t="str">
            <v>14081300005145</v>
          </cell>
          <cell r="C11214" t="str">
            <v>CCD-BPE CAP DE TRAB REPROG_CPEM VIG NO</v>
          </cell>
        </row>
        <row r="11215">
          <cell r="B11215" t="str">
            <v>14090101000101</v>
          </cell>
          <cell r="C11215" t="str">
            <v>(PROV CRED COMERCIALES ESPECIFICA)</v>
          </cell>
        </row>
        <row r="11216">
          <cell r="B11216" t="str">
            <v>14090101000102</v>
          </cell>
          <cell r="C11216" t="str">
            <v>PROV CTAS REFINANCIADAS</v>
          </cell>
        </row>
        <row r="11217">
          <cell r="B11217" t="str">
            <v>14090101000103</v>
          </cell>
          <cell r="C11217" t="str">
            <v>CRED POR LIQUIDAR</v>
          </cell>
        </row>
        <row r="11218">
          <cell r="B11218" t="str">
            <v>14090101000104</v>
          </cell>
          <cell r="C11218" t="str">
            <v>PROV CRED VENCIDO</v>
          </cell>
        </row>
        <row r="11219">
          <cell r="B11219" t="str">
            <v>14090101000105</v>
          </cell>
          <cell r="C11219" t="str">
            <v>DESCUENTOS JUDICIALES</v>
          </cell>
        </row>
        <row r="11220">
          <cell r="B11220" t="str">
            <v>14090101000106</v>
          </cell>
          <cell r="C11220" t="str">
            <v>PROV CRED DESCTO VIGENTE</v>
          </cell>
        </row>
        <row r="11221">
          <cell r="B11221" t="str">
            <v>14090101000107</v>
          </cell>
          <cell r="C11221" t="str">
            <v>PROV CRED VIGENTES</v>
          </cell>
        </row>
        <row r="11222">
          <cell r="B11222" t="str">
            <v>14090101000108</v>
          </cell>
          <cell r="C11222" t="str">
            <v>PROV CRED ARRENDAMIENTO FINANC</v>
          </cell>
        </row>
        <row r="11223">
          <cell r="B11223" t="str">
            <v>14090101000109</v>
          </cell>
          <cell r="C11223" t="str">
            <v>PROV CRED FACTORING</v>
          </cell>
        </row>
        <row r="11224">
          <cell r="B11224" t="str">
            <v>14090101000117</v>
          </cell>
          <cell r="C11224" t="str">
            <v>PROV.ESPECIFICA REFINANCIADOS RFA</v>
          </cell>
        </row>
        <row r="11225">
          <cell r="B11225" t="str">
            <v>14090102000101</v>
          </cell>
          <cell r="C11225" t="str">
            <v>(PROV CRED COMER GEN OBLIGATORIA)</v>
          </cell>
        </row>
        <row r="11226">
          <cell r="B11226" t="str">
            <v>14090102000201</v>
          </cell>
          <cell r="C11226" t="str">
            <v>PROV. GENERICA OBLIGATORIA PROCICLICA</v>
          </cell>
        </row>
        <row r="11227">
          <cell r="B11227" t="str">
            <v>14090201000001</v>
          </cell>
          <cell r="C11227" t="str">
            <v>Micro. Emp Especifica</v>
          </cell>
        </row>
        <row r="11228">
          <cell r="B11228" t="str">
            <v>14090201000101</v>
          </cell>
          <cell r="C11228" t="str">
            <v>PROV CUENTAS CORRIENTES MES</v>
          </cell>
        </row>
        <row r="11229">
          <cell r="B11229" t="str">
            <v>14090201000103</v>
          </cell>
          <cell r="C11229" t="str">
            <v>PROV CR?DITOS VENCIDO</v>
          </cell>
        </row>
        <row r="11230">
          <cell r="B11230" t="str">
            <v>14090201000104</v>
          </cell>
          <cell r="C11230" t="str">
            <v>PROV COBRANZA JUDICIAL</v>
          </cell>
        </row>
        <row r="11231">
          <cell r="B11231" t="str">
            <v>14090201000106</v>
          </cell>
          <cell r="C11231" t="str">
            <v>PROV PRESTAMOS VIGENTES</v>
          </cell>
        </row>
        <row r="11232">
          <cell r="B11232" t="str">
            <v>14090201000107</v>
          </cell>
          <cell r="C11232" t="str">
            <v>PROV ARRENDAMIENTO FINANCIERO MES</v>
          </cell>
        </row>
        <row r="11233">
          <cell r="B11233" t="str">
            <v>14090201000111</v>
          </cell>
          <cell r="C11233" t="str">
            <v>PROV. ESPEC¡FICA REFINANCIADOS RFA</v>
          </cell>
        </row>
        <row r="11234">
          <cell r="B11234" t="str">
            <v>14090201000112</v>
          </cell>
          <cell r="C11234" t="str">
            <v>PRO Microempresas - ESP RIE CRED</v>
          </cell>
        </row>
        <row r="11235">
          <cell r="B11235" t="str">
            <v>14090201000113</v>
          </cell>
          <cell r="C11235" t="str">
            <v>PRO Microempresas - ESP  PROCICLICO</v>
          </cell>
        </row>
        <row r="11236">
          <cell r="B11236" t="str">
            <v>14090201000201</v>
          </cell>
          <cell r="C11236" t="str">
            <v>PRO ESP RIE CRED  -  PAGARES</v>
          </cell>
        </row>
        <row r="11237">
          <cell r="B11237" t="str">
            <v>14090201000301</v>
          </cell>
          <cell r="C11237" t="str">
            <v>PRO ESP RIE CRED  -  AVAN. EN CTA.</v>
          </cell>
        </row>
        <row r="11238">
          <cell r="B11238" t="str">
            <v>14090201000701</v>
          </cell>
          <cell r="C11238" t="str">
            <v>IFRS - AJUSTE DE PROVISIONES BPE</v>
          </cell>
        </row>
        <row r="11239">
          <cell r="B11239" t="str">
            <v>14090201001101</v>
          </cell>
          <cell r="C11239" t="str">
            <v>PRO ESP RIE CRED  -  SOBREGIROS</v>
          </cell>
        </row>
        <row r="11240">
          <cell r="B11240" t="str">
            <v>14090201001201</v>
          </cell>
          <cell r="C11240" t="str">
            <v>PRO ESP RIE CRED  -  LEASING</v>
          </cell>
        </row>
        <row r="11241">
          <cell r="B11241" t="str">
            <v>14090201001301</v>
          </cell>
          <cell r="C11241" t="str">
            <v>PRO ESP RIE CRED  -  FIN. COMEX</v>
          </cell>
        </row>
        <row r="11242">
          <cell r="B11242" t="str">
            <v>14090201001401</v>
          </cell>
          <cell r="C11242" t="str">
            <v>PRO ESP RIE CRED  -  LEASEBACK</v>
          </cell>
        </row>
        <row r="11243">
          <cell r="B11243" t="str">
            <v>14090201001501</v>
          </cell>
          <cell r="C11243" t="str">
            <v>PROVISION ESP.OBLIG.RGO CRED OT CRED C</v>
          </cell>
        </row>
        <row r="11244">
          <cell r="B11244" t="str">
            <v>14090201001601</v>
          </cell>
          <cell r="C11244" t="str">
            <v>PRO ESP RIE CRED  -OTR. CRÉ. DIR.</v>
          </cell>
        </row>
        <row r="11245">
          <cell r="B11245" t="str">
            <v>14090201001701</v>
          </cell>
          <cell r="C11245" t="str">
            <v>PRO ESP RIE CRED  -  DESCUENTOS</v>
          </cell>
        </row>
        <row r="11246">
          <cell r="B11246" t="str">
            <v>14090201001901</v>
          </cell>
          <cell r="C11246" t="str">
            <v>PRO ESP PROC  -  FIN. COMEX</v>
          </cell>
        </row>
        <row r="11247">
          <cell r="B11247" t="str">
            <v>14090201002001</v>
          </cell>
          <cell r="C11247" t="str">
            <v>PRO ESP RIE CRED  -  TCR</v>
          </cell>
        </row>
        <row r="11248">
          <cell r="B11248" t="str">
            <v>14090202000101</v>
          </cell>
          <cell r="C11248" t="str">
            <v>GENERICA MICROEMPRESAS</v>
          </cell>
        </row>
        <row r="11249">
          <cell r="B11249" t="str">
            <v>14090202000201</v>
          </cell>
          <cell r="C11249" t="str">
            <v>PROV. GENERICA OBLIGATORIA PROCICLICA</v>
          </cell>
        </row>
        <row r="11250">
          <cell r="B11250" t="str">
            <v>14090202010001</v>
          </cell>
          <cell r="C11250" t="str">
            <v>Micro. Emp Generica</v>
          </cell>
        </row>
        <row r="11251">
          <cell r="B11251" t="str">
            <v>14090202010201</v>
          </cell>
          <cell r="C11251" t="str">
            <v>PRO GEN RIE CRED -  LEASING</v>
          </cell>
        </row>
        <row r="11252">
          <cell r="B11252" t="str">
            <v>14090202010202</v>
          </cell>
          <cell r="C11252" t="str">
            <v>PRO Microempresas - GEN OBL- Comp Fijo</v>
          </cell>
        </row>
        <row r="11253">
          <cell r="B11253" t="str">
            <v>14090202010301</v>
          </cell>
          <cell r="C11253" t="str">
            <v>PRO GEN RIE CRED -  AVAN. EN CTA.</v>
          </cell>
        </row>
        <row r="11254">
          <cell r="B11254" t="str">
            <v>14090202011101</v>
          </cell>
          <cell r="C11254" t="str">
            <v>PRO GEN RIE CRED -  DESCUENTOS</v>
          </cell>
        </row>
        <row r="11255">
          <cell r="B11255" t="str">
            <v>14090202011201</v>
          </cell>
          <cell r="C11255" t="str">
            <v>PRO GEN RIE CRED -  FACTORING</v>
          </cell>
        </row>
        <row r="11256">
          <cell r="B11256" t="str">
            <v>14090202011301</v>
          </cell>
          <cell r="C11256" t="str">
            <v>PRO GEN RIE CRED -  FIN. COMEX</v>
          </cell>
        </row>
        <row r="11257">
          <cell r="B11257" t="str">
            <v>14090202011401</v>
          </cell>
          <cell r="C11257" t="str">
            <v>PRO GEN RIE CRED -  LEASEBACK</v>
          </cell>
        </row>
        <row r="11258">
          <cell r="B11258" t="str">
            <v>14090202011601</v>
          </cell>
          <cell r="C11258" t="str">
            <v>PRO GEN RIE CRED -OTR. CRÉ. DIR.</v>
          </cell>
        </row>
        <row r="11259">
          <cell r="B11259" t="str">
            <v>14090202011701</v>
          </cell>
          <cell r="C11259" t="str">
            <v>PRO GEN RIE CRED -  PAGARÉS</v>
          </cell>
        </row>
        <row r="11260">
          <cell r="B11260" t="str">
            <v>14090202011901</v>
          </cell>
          <cell r="C11260" t="str">
            <v>PRO GEN RIE CRED -  SOBREGIROS</v>
          </cell>
        </row>
        <row r="11261">
          <cell r="B11261" t="str">
            <v>14090202012001</v>
          </cell>
          <cell r="C11261" t="str">
            <v>PRO GEN RIE CRED -  TCR</v>
          </cell>
        </row>
        <row r="11262">
          <cell r="B11262" t="str">
            <v>14090202020001</v>
          </cell>
          <cell r="C11262" t="str">
            <v>Micro. Emp Generica</v>
          </cell>
        </row>
        <row r="11263">
          <cell r="B11263" t="str">
            <v>14090202020201</v>
          </cell>
          <cell r="C11263" t="str">
            <v>PRO GEN PROC  -  LEASING</v>
          </cell>
        </row>
        <row r="11264">
          <cell r="B11264" t="str">
            <v>14090202020202</v>
          </cell>
          <cell r="C11264" t="str">
            <v>PRO Microempresas - GEN OBL- Comp Proc</v>
          </cell>
        </row>
        <row r="11265">
          <cell r="B11265" t="str">
            <v>14090202020301</v>
          </cell>
          <cell r="C11265" t="str">
            <v>PRO GEN PROC  -  AVAN. EN CTA.</v>
          </cell>
        </row>
        <row r="11266">
          <cell r="B11266" t="str">
            <v>14090202020601</v>
          </cell>
          <cell r="C11266" t="str">
            <v>PRO GEN PROC  -  CART FIANZA</v>
          </cell>
        </row>
        <row r="11267">
          <cell r="B11267" t="str">
            <v>14090202021101</v>
          </cell>
          <cell r="C11267" t="str">
            <v>PRO GEN PROC  -  DESCUENTOS</v>
          </cell>
        </row>
        <row r="11268">
          <cell r="B11268" t="str">
            <v>14090202021201</v>
          </cell>
          <cell r="C11268" t="str">
            <v>PRO GEN PROC  -  FACTORING</v>
          </cell>
        </row>
        <row r="11269">
          <cell r="B11269" t="str">
            <v>14090202021301</v>
          </cell>
          <cell r="C11269" t="str">
            <v>PRO GEN PROC  -  FIN. COMEX</v>
          </cell>
        </row>
        <row r="11270">
          <cell r="B11270" t="str">
            <v>14090202021401</v>
          </cell>
          <cell r="C11270" t="str">
            <v>PRO GEN PROC  -  LEASEBACK</v>
          </cell>
        </row>
        <row r="11271">
          <cell r="B11271" t="str">
            <v>14090202021601</v>
          </cell>
          <cell r="C11271" t="str">
            <v>PRO GEN PROC  -OTR. CRÉ. DIR.</v>
          </cell>
        </row>
        <row r="11272">
          <cell r="B11272" t="str">
            <v>14090202021701</v>
          </cell>
          <cell r="C11272" t="str">
            <v>PRO GEN PROC  -  PAGARÉS</v>
          </cell>
        </row>
        <row r="11273">
          <cell r="B11273" t="str">
            <v>14090202021901</v>
          </cell>
          <cell r="C11273" t="str">
            <v>PRO GEN PROC  -  SOBREGIROS</v>
          </cell>
        </row>
        <row r="11274">
          <cell r="B11274" t="str">
            <v>14090202022001</v>
          </cell>
          <cell r="C11274" t="str">
            <v>PRO GEN PROC  -  TCR</v>
          </cell>
        </row>
        <row r="11275">
          <cell r="B11275" t="str">
            <v>14090203000001</v>
          </cell>
          <cell r="C11275" t="str">
            <v>Micro. Emp Generica</v>
          </cell>
        </row>
        <row r="11276">
          <cell r="B11276" t="str">
            <v>14090203000101</v>
          </cell>
          <cell r="C11276" t="str">
            <v>PRO GEN VOLUNTARIOS MICROEMPRESAS</v>
          </cell>
        </row>
        <row r="11277">
          <cell r="B11277" t="str">
            <v>14090203000102</v>
          </cell>
          <cell r="C11277" t="str">
            <v>PRO Microempresas - GEN VOLUNTARIA</v>
          </cell>
        </row>
        <row r="11278">
          <cell r="B11278" t="str">
            <v>14090203000103</v>
          </cell>
          <cell r="C11278" t="str">
            <v>PRO Microempresas - GEN VOLUNTARIA IND</v>
          </cell>
        </row>
        <row r="11279">
          <cell r="B11279" t="str">
            <v>14090203000201</v>
          </cell>
          <cell r="C11279" t="str">
            <v>PROV VOLUNT.RGO CRED.LSG</v>
          </cell>
        </row>
        <row r="11280">
          <cell r="B11280" t="str">
            <v>14090203001701</v>
          </cell>
          <cell r="C11280" t="str">
            <v>PRO MICROEMPRESAS- GEN VOL_ N_PROC</v>
          </cell>
        </row>
        <row r="11281">
          <cell r="B11281" t="str">
            <v>14090203001901</v>
          </cell>
          <cell r="C11281" t="str">
            <v>PRO GEN VOLUNTARIA -  Sobregiros</v>
          </cell>
        </row>
        <row r="11282">
          <cell r="B11282" t="str">
            <v>14090203001902</v>
          </cell>
          <cell r="C11282" t="str">
            <v>PRO MICRO EMPRESAS - PROC VOLUNTARIA B</v>
          </cell>
        </row>
        <row r="11283">
          <cell r="B11283" t="str">
            <v>14090203001903</v>
          </cell>
          <cell r="C11283" t="str">
            <v>PRO MICRO EMPRESAS - PROC VOLUNTARIA B</v>
          </cell>
        </row>
        <row r="11284">
          <cell r="B11284" t="str">
            <v>14090203001904</v>
          </cell>
          <cell r="C11284" t="str">
            <v>PRO MICRO EMPRESAS - VOLUNTARIA COVID</v>
          </cell>
        </row>
        <row r="11285">
          <cell r="B11285" t="str">
            <v>14090203001905</v>
          </cell>
          <cell r="C11285" t="str">
            <v>PRO MICRO EMPRESAS - VOLUNTARIA COVID</v>
          </cell>
        </row>
        <row r="11286">
          <cell r="B11286" t="str">
            <v>14090205000101</v>
          </cell>
          <cell r="C11286" t="str">
            <v>PRO RIESGO_CAMB_CRED  MICROEMPRESAS</v>
          </cell>
        </row>
        <row r="11287">
          <cell r="B11287" t="str">
            <v>14090205000201</v>
          </cell>
          <cell r="C11287" t="str">
            <v>PRO GEN RIE CAMB -  LEASING</v>
          </cell>
        </row>
        <row r="11288">
          <cell r="B11288" t="str">
            <v>14090205000301</v>
          </cell>
          <cell r="C11288" t="str">
            <v>PRO GEN RIE CAMB -  AVAN. EN CTA.</v>
          </cell>
        </row>
        <row r="11289">
          <cell r="B11289" t="str">
            <v>14090205001101</v>
          </cell>
          <cell r="C11289" t="str">
            <v>PRO GEN RIE CAMB -  DESCUENTOS</v>
          </cell>
        </row>
        <row r="11290">
          <cell r="B11290" t="str">
            <v>14090205001201</v>
          </cell>
          <cell r="C11290" t="str">
            <v>PRO GEN RIE CAMB -  FACTORING</v>
          </cell>
        </row>
        <row r="11291">
          <cell r="B11291" t="str">
            <v>14090205001301</v>
          </cell>
          <cell r="C11291" t="str">
            <v>PRO GEN RIE CAMB -  FIN. COMEX</v>
          </cell>
        </row>
        <row r="11292">
          <cell r="B11292" t="str">
            <v>14090205001401</v>
          </cell>
          <cell r="C11292" t="str">
            <v>PRO GEN RIE CAMB -  LEASEBACK</v>
          </cell>
        </row>
        <row r="11293">
          <cell r="B11293" t="str">
            <v>14090205001601</v>
          </cell>
          <cell r="C11293" t="str">
            <v>PRO GEN RIE CAMB -OTR. CRÉ. DIR.</v>
          </cell>
        </row>
        <row r="11294">
          <cell r="B11294" t="str">
            <v>14090205001701</v>
          </cell>
          <cell r="C11294" t="str">
            <v>PRO GEN RIE CAMB -  PAGARÉS</v>
          </cell>
        </row>
        <row r="11295">
          <cell r="B11295" t="str">
            <v>14090205001901</v>
          </cell>
          <cell r="C11295" t="str">
            <v>PRO GEN RIE CAMB -  SOBREGIROS</v>
          </cell>
        </row>
        <row r="11296">
          <cell r="B11296" t="str">
            <v>14090205002001</v>
          </cell>
          <cell r="C11296" t="str">
            <v>PRO GEN RIE CAMB -  TCR</v>
          </cell>
        </row>
        <row r="11297">
          <cell r="B11297" t="str">
            <v>14090206000101</v>
          </cell>
          <cell r="C11297" t="str">
            <v>PRO GEN  MICROEMPRESAS</v>
          </cell>
        </row>
        <row r="11298">
          <cell r="B11298" t="str">
            <v>14090206000201</v>
          </cell>
          <cell r="C11298" t="str">
            <v>PRO GEN SOBR DEU -  LEASING</v>
          </cell>
        </row>
        <row r="11299">
          <cell r="B11299" t="str">
            <v>14090206000301</v>
          </cell>
          <cell r="C11299" t="str">
            <v>PRO GEN SOBR DEU -  AVAN. EN CTA.</v>
          </cell>
        </row>
        <row r="11300">
          <cell r="B11300" t="str">
            <v>14090206001101</v>
          </cell>
          <cell r="C11300" t="str">
            <v>PRO GEN SOBR DEU -  DESCUENTOS</v>
          </cell>
        </row>
        <row r="11301">
          <cell r="B11301" t="str">
            <v>14090206001201</v>
          </cell>
          <cell r="C11301" t="str">
            <v>PRO GEN SOBR DEU -  FACTORING</v>
          </cell>
        </row>
        <row r="11302">
          <cell r="B11302" t="str">
            <v>14090206001301</v>
          </cell>
          <cell r="C11302" t="str">
            <v>PRO GEN SOBR DEU -  FIN. COMEX</v>
          </cell>
        </row>
        <row r="11303">
          <cell r="B11303" t="str">
            <v>14090206001401</v>
          </cell>
          <cell r="C11303" t="str">
            <v>PRO GEN SOBR DEU -  LEASEBACK</v>
          </cell>
        </row>
        <row r="11304">
          <cell r="B11304" t="str">
            <v>14090206001601</v>
          </cell>
          <cell r="C11304" t="str">
            <v>PRO GEN SOBR DEU -OTR. CRÉ. DIR.</v>
          </cell>
        </row>
        <row r="11305">
          <cell r="B11305" t="str">
            <v>14090206001701</v>
          </cell>
          <cell r="C11305" t="str">
            <v>PRO GEN SOBR DEU -  PAGARÉS</v>
          </cell>
        </row>
        <row r="11306">
          <cell r="B11306" t="str">
            <v>14090206001901</v>
          </cell>
          <cell r="C11306" t="str">
            <v>PRO GEN SOBR DEU -  SOBREGIROS</v>
          </cell>
        </row>
        <row r="11307">
          <cell r="B11307" t="str">
            <v>14090206002001</v>
          </cell>
          <cell r="C11307" t="str">
            <v>PRO GEN SOBR DEU -  TCR</v>
          </cell>
        </row>
        <row r="11308">
          <cell r="B11308" t="str">
            <v>14090207010100</v>
          </cell>
          <cell r="C11308" t="str">
            <v>PROV ESP REPROG COVID-19 - MICROEMPRES</v>
          </cell>
        </row>
        <row r="11309">
          <cell r="B11309" t="str">
            <v>14090207020100</v>
          </cell>
          <cell r="C11309" t="str">
            <v>PROV ESP REPROG COVID-19 - MICROEMPRES</v>
          </cell>
        </row>
        <row r="11310">
          <cell r="B11310" t="str">
            <v>14090301000001</v>
          </cell>
          <cell r="C11310" t="str">
            <v>Consumo Especifica</v>
          </cell>
        </row>
        <row r="11311">
          <cell r="B11311" t="str">
            <v>14090301000101</v>
          </cell>
          <cell r="C11311" t="str">
            <v>PRO ESP RIE CRED  -  ADEL. DE SUELDO</v>
          </cell>
        </row>
        <row r="11312">
          <cell r="B11312" t="str">
            <v>14090301000102</v>
          </cell>
          <cell r="C11312" t="str">
            <v>PROV CRED REFINANCIADOS</v>
          </cell>
        </row>
        <row r="11313">
          <cell r="B11313" t="str">
            <v>14090301000103</v>
          </cell>
          <cell r="C11313" t="str">
            <v>PROV CRED VENCIDO</v>
          </cell>
        </row>
        <row r="11314">
          <cell r="B11314" t="str">
            <v>14090301000104</v>
          </cell>
          <cell r="C11314" t="str">
            <v>PROV CTAS CTES</v>
          </cell>
        </row>
        <row r="11315">
          <cell r="B11315" t="str">
            <v>14090301000105</v>
          </cell>
          <cell r="C11315" t="str">
            <v>PROV TARJETA DE CREDITO</v>
          </cell>
        </row>
        <row r="11316">
          <cell r="B11316" t="str">
            <v>14090301000106</v>
          </cell>
          <cell r="C11316" t="str">
            <v>PROV CRED EFECTIVO</v>
          </cell>
        </row>
        <row r="11317">
          <cell r="B11317" t="str">
            <v>14090301000108</v>
          </cell>
          <cell r="C11317" t="str">
            <v>PROV CRED CONVENIOS IC</v>
          </cell>
        </row>
        <row r="11318">
          <cell r="B11318" t="str">
            <v>14090301000109</v>
          </cell>
          <cell r="C11318" t="str">
            <v>PROV CRED JUDICIAL</v>
          </cell>
        </row>
        <row r="11319">
          <cell r="B11319" t="str">
            <v>14090301000114</v>
          </cell>
          <cell r="C11319" t="str">
            <v>PROV. ESPECIFICA ADELANTO DE SUELDO</v>
          </cell>
        </row>
        <row r="11320">
          <cell r="B11320" t="str">
            <v>14090301000115</v>
          </cell>
          <cell r="C11320" t="str">
            <v>PROV ESPECIFICA CONVENIOS PREFERENTES</v>
          </cell>
        </row>
        <row r="11321">
          <cell r="B11321" t="str">
            <v>14090301000116</v>
          </cell>
          <cell r="C11321" t="str">
            <v>PROVISION ESP OBLIG RIE CRED - CRD. VE</v>
          </cell>
        </row>
        <row r="11322">
          <cell r="B11322" t="str">
            <v>14090301000117</v>
          </cell>
          <cell r="C11322" t="str">
            <v>PROVISION ESP OBLIG RIE CRED - OTROS</v>
          </cell>
        </row>
        <row r="11323">
          <cell r="B11323" t="str">
            <v>14090301000118</v>
          </cell>
          <cell r="C11323" t="str">
            <v>PRO Consumo - ESP RIE CRED</v>
          </cell>
        </row>
        <row r="11324">
          <cell r="B11324" t="str">
            <v>14090301000301</v>
          </cell>
          <cell r="C11324" t="str">
            <v>PROVISION ESP OBLIG RIE CRED - AVANCE</v>
          </cell>
        </row>
        <row r="11325">
          <cell r="B11325" t="str">
            <v>14090301000701</v>
          </cell>
          <cell r="C11325" t="str">
            <v>PROVISION ESP OBLIG RIE CRED - CONVENI</v>
          </cell>
        </row>
        <row r="11326">
          <cell r="B11326" t="str">
            <v>14090301000702</v>
          </cell>
          <cell r="C11326" t="str">
            <v>IFRS - AJUSTE DE PROVISIONES CONSUMO -</v>
          </cell>
        </row>
        <row r="11327">
          <cell r="B11327" t="str">
            <v>14090301000703</v>
          </cell>
          <cell r="C11327" t="str">
            <v>IFRS - AJUSTE DE PROVISIONES CONSUMO -</v>
          </cell>
        </row>
        <row r="11328">
          <cell r="B11328" t="str">
            <v>14090301000704</v>
          </cell>
          <cell r="C11328" t="str">
            <v>IFRS - AJUSTE DE PROVISIONES CONSUMO -</v>
          </cell>
        </row>
        <row r="11329">
          <cell r="B11329" t="str">
            <v>14090301000705</v>
          </cell>
          <cell r="C11329" t="str">
            <v>IFRS - AJUSTE DE PROVISIONES CONSUMO -</v>
          </cell>
        </row>
        <row r="11330">
          <cell r="B11330" t="str">
            <v>14090301000706</v>
          </cell>
          <cell r="C11330" t="str">
            <v>IFRS - AJUSTE DE PROVISIONES CONSUMO -</v>
          </cell>
        </row>
        <row r="11331">
          <cell r="B11331" t="str">
            <v>14090301000901</v>
          </cell>
          <cell r="C11331" t="str">
            <v>PROVISION ESP OBLIG RIE CRED - CRED. V</v>
          </cell>
        </row>
        <row r="11332">
          <cell r="B11332" t="str">
            <v>14090301001701</v>
          </cell>
          <cell r="C11332" t="str">
            <v>PRO ESP RGO CRED ¿ PREST PERS</v>
          </cell>
        </row>
        <row r="11333">
          <cell r="B11333" t="str">
            <v>14090301001801</v>
          </cell>
          <cell r="C11333" t="str">
            <v>PROVISION ESP OBLIG RIE CRED - PRESTAM</v>
          </cell>
        </row>
        <row r="11334">
          <cell r="B11334" t="str">
            <v>14090301001901</v>
          </cell>
          <cell r="C11334" t="str">
            <v>PROVISION ESP OBLIG RIE CRED - SOBREGI</v>
          </cell>
        </row>
        <row r="11335">
          <cell r="B11335" t="str">
            <v>14090301002001</v>
          </cell>
          <cell r="C11335" t="str">
            <v>PROVISION ESP OBLIG RIE CRED - TARJETA</v>
          </cell>
        </row>
        <row r="11336">
          <cell r="B11336" t="str">
            <v>14090301002201</v>
          </cell>
          <cell r="C11336" t="str">
            <v>PRO ESP RIE CRED - PREST. PERSO. GTIA.</v>
          </cell>
        </row>
        <row r="11337">
          <cell r="B11337" t="str">
            <v>14090301002301</v>
          </cell>
          <cell r="C11337" t="str">
            <v>PRO ESP RIE CRED - CONVENIOS PREFERENT</v>
          </cell>
        </row>
        <row r="11338">
          <cell r="B11338" t="str">
            <v>14090302000101</v>
          </cell>
          <cell r="C11338" t="str">
            <v>(PROVISION PARA CRED DE CONS GEN OBLIG</v>
          </cell>
        </row>
        <row r="11339">
          <cell r="B11339" t="str">
            <v>14090302000201</v>
          </cell>
          <cell r="C11339" t="str">
            <v>PROV. GENERICA OBLIGATORIA PROCICLICA</v>
          </cell>
        </row>
        <row r="11340">
          <cell r="B11340" t="str">
            <v>14090302010001</v>
          </cell>
          <cell r="C11340" t="str">
            <v>Consumo Generica</v>
          </cell>
        </row>
        <row r="11341">
          <cell r="B11341" t="str">
            <v>14090302010101</v>
          </cell>
          <cell r="C11341" t="str">
            <v>PRO GEN RIE CRED -  ADEL. SUELDO</v>
          </cell>
        </row>
        <row r="11342">
          <cell r="B11342" t="str">
            <v>14090302010102</v>
          </cell>
          <cell r="C11342" t="str">
            <v>PROV GENER RGO CRED HIPOTEC</v>
          </cell>
        </row>
        <row r="11343">
          <cell r="B11343" t="str">
            <v>14090302010103</v>
          </cell>
          <cell r="C11343" t="str">
            <v>PRO Consumo - GEN OBL - COMP FIJO RIE</v>
          </cell>
        </row>
        <row r="11344">
          <cell r="B11344" t="str">
            <v>14090302010301</v>
          </cell>
          <cell r="C11344" t="str">
            <v>PRO GEN RIE CRED -  AVAN. EN CTA.</v>
          </cell>
        </row>
        <row r="11345">
          <cell r="B11345" t="str">
            <v>14090302010701</v>
          </cell>
          <cell r="C11345" t="str">
            <v>PRO GEN RIE CRED -  CONVENIO</v>
          </cell>
        </row>
        <row r="11346">
          <cell r="B11346" t="str">
            <v>14090302010901</v>
          </cell>
          <cell r="C11346" t="str">
            <v>PRO GEN RIE CRED -  CRÉD. VEHICULAR</v>
          </cell>
        </row>
        <row r="11347">
          <cell r="B11347" t="str">
            <v>14090302011601</v>
          </cell>
          <cell r="C11347" t="str">
            <v>PRO GEN RIE CRED -OTR. CRÉ. DIR.</v>
          </cell>
        </row>
        <row r="11348">
          <cell r="B11348" t="str">
            <v>14090302011801</v>
          </cell>
          <cell r="C11348" t="str">
            <v>PRO GEN RIE CRED -  PRES. PERSO.</v>
          </cell>
        </row>
        <row r="11349">
          <cell r="B11349" t="str">
            <v>14090302011901</v>
          </cell>
          <cell r="C11349" t="str">
            <v>PRO GEN RIE CRED -  SOBREGIROS</v>
          </cell>
        </row>
        <row r="11350">
          <cell r="B11350" t="str">
            <v>14090302012001</v>
          </cell>
          <cell r="C11350" t="str">
            <v>PRO GEN RIE CRED -  TCR</v>
          </cell>
        </row>
        <row r="11351">
          <cell r="B11351" t="str">
            <v>14090302012201</v>
          </cell>
          <cell r="C11351" t="str">
            <v>PRO GEN RIE CRED - PREST. PERSO. GTIA.</v>
          </cell>
        </row>
        <row r="11352">
          <cell r="B11352" t="str">
            <v>14090302012301</v>
          </cell>
          <cell r="C11352" t="str">
            <v>PRO GEN RIE CRED - CONVENIOS PREFERENT</v>
          </cell>
        </row>
        <row r="11353">
          <cell r="B11353" t="str">
            <v>14090302020001</v>
          </cell>
          <cell r="C11353" t="str">
            <v>Consumo Generica</v>
          </cell>
        </row>
        <row r="11354">
          <cell r="B11354" t="str">
            <v>14090302020101</v>
          </cell>
          <cell r="C11354" t="str">
            <v>PRO GEN PROC  -  ADEL. SUELDO</v>
          </cell>
        </row>
        <row r="11355">
          <cell r="B11355" t="str">
            <v>14090302020102</v>
          </cell>
          <cell r="C11355" t="str">
            <v>PRO Consumo - GEN OBL - COMP PROCICLIC</v>
          </cell>
        </row>
        <row r="11356">
          <cell r="B11356" t="str">
            <v>14090302020201</v>
          </cell>
          <cell r="C11356" t="str">
            <v>PROV GENER PROC HIPOTEC</v>
          </cell>
        </row>
        <row r="11357">
          <cell r="B11357" t="str">
            <v>14090302020301</v>
          </cell>
          <cell r="C11357" t="str">
            <v>PRO GEN PROC  -  AVAN. EN CTA.</v>
          </cell>
        </row>
        <row r="11358">
          <cell r="B11358" t="str">
            <v>14090302020701</v>
          </cell>
          <cell r="C11358" t="str">
            <v>PRO GEN PROC  -  CONVENIO</v>
          </cell>
        </row>
        <row r="11359">
          <cell r="B11359" t="str">
            <v>14090302020901</v>
          </cell>
          <cell r="C11359" t="str">
            <v>PRO GEN PROC  -  CRÉD. VEHICULAR</v>
          </cell>
        </row>
        <row r="11360">
          <cell r="B11360" t="str">
            <v>14090302021601</v>
          </cell>
          <cell r="C11360" t="str">
            <v>PRO GEN PROC  -OTR. CRÉ. DIR.</v>
          </cell>
        </row>
        <row r="11361">
          <cell r="B11361" t="str">
            <v>14090302021801</v>
          </cell>
          <cell r="C11361" t="str">
            <v>PRO GEN PROC  -  PRES. PERSO.</v>
          </cell>
        </row>
        <row r="11362">
          <cell r="B11362" t="str">
            <v>14090302021901</v>
          </cell>
          <cell r="C11362" t="str">
            <v>PRO GEN PROC  -  SOBREGIROS</v>
          </cell>
        </row>
        <row r="11363">
          <cell r="B11363" t="str">
            <v>14090302022001</v>
          </cell>
          <cell r="C11363" t="str">
            <v>PRO GEN PROC  -  TCR</v>
          </cell>
        </row>
        <row r="11364">
          <cell r="B11364" t="str">
            <v>14090302022201</v>
          </cell>
          <cell r="C11364" t="str">
            <v>PRO GEN PROC - PREST. PERSO. GTIA. HIP</v>
          </cell>
        </row>
        <row r="11365">
          <cell r="B11365" t="str">
            <v>14090302022301</v>
          </cell>
          <cell r="C11365" t="str">
            <v>PRO GEN PROC. - CONVENIOS PREFERENTE</v>
          </cell>
        </row>
        <row r="11366">
          <cell r="B11366" t="str">
            <v>14090303000001</v>
          </cell>
          <cell r="C11366" t="str">
            <v>Consumo Generica</v>
          </cell>
        </row>
        <row r="11367">
          <cell r="B11367" t="str">
            <v>14090303000101</v>
          </cell>
          <cell r="C11367" t="str">
            <v>PROVISION GENERICA VOLUNTARIA CONSUMO</v>
          </cell>
        </row>
        <row r="11368">
          <cell r="B11368" t="str">
            <v>14090303000102</v>
          </cell>
          <cell r="C11368" t="str">
            <v>PRO Consumo - GEN VOLUNTARIA</v>
          </cell>
        </row>
        <row r="11369">
          <cell r="B11369" t="str">
            <v>14090303000103</v>
          </cell>
          <cell r="C11369" t="str">
            <v>PRO CONSUMO - GEN VOL_ N_PROC</v>
          </cell>
        </row>
        <row r="11370">
          <cell r="B11370" t="str">
            <v>14090303000701</v>
          </cell>
          <cell r="C11370" t="str">
            <v>PRO GEN VOLUNTARIA -  Convenios de efe</v>
          </cell>
        </row>
        <row r="11371">
          <cell r="B11371" t="str">
            <v>14090303000901</v>
          </cell>
          <cell r="C11371" t="str">
            <v>PRO GEN VOLUNTARIA -  Créd. Vehicular</v>
          </cell>
        </row>
        <row r="11372">
          <cell r="B11372" t="str">
            <v>14090303001701</v>
          </cell>
          <cell r="C11372" t="str">
            <v>PRO GEN VOLUNTARIA CONSUMO</v>
          </cell>
        </row>
        <row r="11373">
          <cell r="B11373" t="str">
            <v>14090303001801</v>
          </cell>
          <cell r="C11373" t="str">
            <v>PRO GEN VOLUNTARIA -  Préstamos Person</v>
          </cell>
        </row>
        <row r="11374">
          <cell r="B11374" t="str">
            <v>14090303001901</v>
          </cell>
          <cell r="C11374" t="str">
            <v>PRO GEN VOLUNTARIA -  Sobregiros</v>
          </cell>
        </row>
        <row r="11375">
          <cell r="B11375" t="str">
            <v>14090303002001</v>
          </cell>
          <cell r="C11375" t="str">
            <v>PRO GEN VOLUNTARIA -  Tarjeta de Crédi</v>
          </cell>
        </row>
        <row r="11376">
          <cell r="B11376" t="str">
            <v>14090303002301</v>
          </cell>
          <cell r="C11376" t="str">
            <v>PROV VOLUNT.RGO CRED.CONV.PREF</v>
          </cell>
        </row>
        <row r="11377">
          <cell r="B11377" t="str">
            <v>14090303002302</v>
          </cell>
          <cell r="C11377" t="str">
            <v>PRO CONSUMO - PROC VOLUNTARIA BPERSONA</v>
          </cell>
        </row>
        <row r="11378">
          <cell r="B11378" t="str">
            <v>14090303002303</v>
          </cell>
          <cell r="C11378" t="str">
            <v>PRO CONSUMO - VOLUNTARIA COVID BPERSON</v>
          </cell>
        </row>
        <row r="11379">
          <cell r="B11379" t="str">
            <v>14090305000101</v>
          </cell>
          <cell r="C11379" t="str">
            <v>PRO GEN RIE CAMB -  ADEL. SUELDO</v>
          </cell>
        </row>
        <row r="11380">
          <cell r="B11380" t="str">
            <v>14090305000102</v>
          </cell>
          <cell r="C11380" t="str">
            <v>PRO RIESGO_CAMB_CRED  CONSUMO</v>
          </cell>
        </row>
        <row r="11381">
          <cell r="B11381" t="str">
            <v>14090305000301</v>
          </cell>
          <cell r="C11381" t="str">
            <v>PRO GEN RIE CAMB -  AVAN. EN CTA.</v>
          </cell>
        </row>
        <row r="11382">
          <cell r="B11382" t="str">
            <v>14090305000701</v>
          </cell>
          <cell r="C11382" t="str">
            <v>PRO GEN RIE CAMB -  CONVENIO</v>
          </cell>
        </row>
        <row r="11383">
          <cell r="B11383" t="str">
            <v>14090305000901</v>
          </cell>
          <cell r="C11383" t="str">
            <v>PRO GEN RIE CAMB -  CRÉD. VEHICULAR</v>
          </cell>
        </row>
        <row r="11384">
          <cell r="B11384" t="str">
            <v>14090305001601</v>
          </cell>
          <cell r="C11384" t="str">
            <v>PRO GEN RIE CAMB -OTR. CRÉ. DIR.</v>
          </cell>
        </row>
        <row r="11385">
          <cell r="B11385" t="str">
            <v>14090305001801</v>
          </cell>
          <cell r="C11385" t="str">
            <v>PRO GEN RIE CAMB -  PRES. PERSO.</v>
          </cell>
        </row>
        <row r="11386">
          <cell r="B11386" t="str">
            <v>14090305001901</v>
          </cell>
          <cell r="C11386" t="str">
            <v>PRO GEN RIE CAMB -  SOBREGIROS</v>
          </cell>
        </row>
        <row r="11387">
          <cell r="B11387" t="str">
            <v>14090305002001</v>
          </cell>
          <cell r="C11387" t="str">
            <v>PRO GEN RIE CAMB -  TCR</v>
          </cell>
        </row>
        <row r="11388">
          <cell r="B11388" t="str">
            <v>14090305002201</v>
          </cell>
          <cell r="C11388" t="str">
            <v>PRO GEN RIE CAMB - PREST. PERSO. GTIA.</v>
          </cell>
        </row>
        <row r="11389">
          <cell r="B11389" t="str">
            <v>14090305002301</v>
          </cell>
          <cell r="C11389" t="str">
            <v>PRO GEN RIE CAMB - CONVENIOS PREFERENT</v>
          </cell>
        </row>
        <row r="11390">
          <cell r="B11390" t="str">
            <v>14090306000101</v>
          </cell>
          <cell r="C11390" t="str">
            <v>PRO GEN SOBR DEU -  ADEL. SUELDO</v>
          </cell>
        </row>
        <row r="11391">
          <cell r="B11391" t="str">
            <v>14090306000102</v>
          </cell>
          <cell r="C11391" t="str">
            <v>PRO GEN  CREDITOS DE CONSUMO</v>
          </cell>
        </row>
        <row r="11392">
          <cell r="B11392" t="str">
            <v>14090306000301</v>
          </cell>
          <cell r="C11392" t="str">
            <v>PRO GEN SOBR DEU -  AVAN. EN CTA.</v>
          </cell>
        </row>
        <row r="11393">
          <cell r="B11393" t="str">
            <v>14090306000701</v>
          </cell>
          <cell r="C11393" t="str">
            <v>PRO GEN SOBR DEU -  CONVENIO</v>
          </cell>
        </row>
        <row r="11394">
          <cell r="B11394" t="str">
            <v>14090306000901</v>
          </cell>
          <cell r="C11394" t="str">
            <v>PRO GEN SOBR DEU -  CRÉD. VEHICULAR</v>
          </cell>
        </row>
        <row r="11395">
          <cell r="B11395" t="str">
            <v>14090306001601</v>
          </cell>
          <cell r="C11395" t="str">
            <v>PRO GEN SOBR DEU -OTR. CRÉ. DIR.</v>
          </cell>
        </row>
        <row r="11396">
          <cell r="B11396" t="str">
            <v>14090306001801</v>
          </cell>
          <cell r="C11396" t="str">
            <v>PRO GEN SOBR DEU -  PRES. PERSO.</v>
          </cell>
        </row>
        <row r="11397">
          <cell r="B11397" t="str">
            <v>14090306001901</v>
          </cell>
          <cell r="C11397" t="str">
            <v>PRO GEN SOBR DEU -  SOBREGIROS</v>
          </cell>
        </row>
        <row r="11398">
          <cell r="B11398" t="str">
            <v>14090306002001</v>
          </cell>
          <cell r="C11398" t="str">
            <v>PRO GEN SOBR DEU -  TCR</v>
          </cell>
        </row>
        <row r="11399">
          <cell r="B11399" t="str">
            <v>14090306002201</v>
          </cell>
          <cell r="C11399" t="str">
            <v>PRO GEN SOBR DEU - PRÉSTAMOS PERSONALE</v>
          </cell>
        </row>
        <row r="11400">
          <cell r="B11400" t="str">
            <v>14090306002301</v>
          </cell>
          <cell r="C11400" t="str">
            <v>PRO GEN SOBR DEU - CONVENIOS PREFERENT</v>
          </cell>
        </row>
        <row r="11401">
          <cell r="B11401" t="str">
            <v>14090307010100</v>
          </cell>
          <cell r="C11401" t="str">
            <v>PROV ESP REPROG COVID-19 - CONSUMO CAP</v>
          </cell>
        </row>
        <row r="11402">
          <cell r="B11402" t="str">
            <v>14090307020100</v>
          </cell>
          <cell r="C11402" t="str">
            <v>PROV ESP REPROG COVID-19 - CONSUMO INT</v>
          </cell>
        </row>
        <row r="11403">
          <cell r="B11403" t="str">
            <v>14090401000001</v>
          </cell>
          <cell r="C11403" t="str">
            <v>Vivienda Especifica</v>
          </cell>
        </row>
        <row r="11404">
          <cell r="B11404" t="str">
            <v>14090401000101</v>
          </cell>
          <cell r="C11404" t="str">
            <v>(PROVISION PARA CREDITOS HIP ESPECIFIC</v>
          </cell>
        </row>
        <row r="11405">
          <cell r="B11405" t="str">
            <v>14090401000102</v>
          </cell>
          <cell r="C11405" t="str">
            <v>(PROV CRED HIPOTEC MI VIVIENDA VIG)</v>
          </cell>
        </row>
        <row r="11406">
          <cell r="B11406" t="str">
            <v>14090401000103</v>
          </cell>
          <cell r="C11406" t="str">
            <v>PROV CRED HIPOTEC VENCIDO</v>
          </cell>
        </row>
        <row r="11407">
          <cell r="B11407" t="str">
            <v>14090401000104</v>
          </cell>
          <cell r="C11407" t="str">
            <v>PROV CRED HIPOTEC JUDICIAL</v>
          </cell>
        </row>
        <row r="11408">
          <cell r="B11408" t="str">
            <v>14090401000105</v>
          </cell>
          <cell r="C11408" t="str">
            <v>PROV CRED HIPOTEC MI VIVIENDA VENCID</v>
          </cell>
        </row>
        <row r="11409">
          <cell r="B11409" t="str">
            <v>14090401000106</v>
          </cell>
          <cell r="C11409" t="str">
            <v>PROV CRED HIPOTEC MI VIVIENDA COB-JUD</v>
          </cell>
        </row>
        <row r="11410">
          <cell r="B11410" t="str">
            <v>14090401000107</v>
          </cell>
          <cell r="C11410" t="str">
            <v>PRO Hipotecarios para Vivienda - ESP R</v>
          </cell>
        </row>
        <row r="11411">
          <cell r="B11411" t="str">
            <v>14090401000701</v>
          </cell>
          <cell r="C11411" t="str">
            <v>IFRS - AJUSTE DE PROVISIONES HIPOTECAR</v>
          </cell>
        </row>
        <row r="11412">
          <cell r="B11412" t="str">
            <v>14090401000801</v>
          </cell>
          <cell r="C11412" t="str">
            <v>PRO ESP RIE CRED  -  CRED HIPOTECARIO</v>
          </cell>
        </row>
        <row r="11413">
          <cell r="B11413" t="str">
            <v>14090401001001</v>
          </cell>
          <cell r="C11413" t="str">
            <v>PRO ESP RIE CRED -  CRÉD. MIVIV.</v>
          </cell>
        </row>
        <row r="11414">
          <cell r="B11414" t="str">
            <v>14090402000101</v>
          </cell>
          <cell r="C11414" t="str">
            <v>(PROV CREDHIPOT GENERICA OBLIGATORI</v>
          </cell>
        </row>
        <row r="11415">
          <cell r="B11415" t="str">
            <v>14090402000110</v>
          </cell>
          <cell r="C11415" t="str">
            <v>PROV CRED HIPOTEC MI VIVIENDA GENERICA</v>
          </cell>
        </row>
        <row r="11416">
          <cell r="B11416" t="str">
            <v>14090402000201</v>
          </cell>
          <cell r="C11416" t="str">
            <v>PROV.GENERICA OBLIGATORIA PROCICLICA</v>
          </cell>
        </row>
        <row r="11417">
          <cell r="B11417" t="str">
            <v>14090402010001</v>
          </cell>
          <cell r="C11417" t="str">
            <v>Vivienda Generica</v>
          </cell>
        </row>
        <row r="11418">
          <cell r="B11418" t="str">
            <v>14090402010101</v>
          </cell>
          <cell r="C11418" t="str">
            <v>PRO Hipote Vivienda - GEN OBL - RIE CR</v>
          </cell>
        </row>
        <row r="11419">
          <cell r="B11419" t="str">
            <v>14090402010801</v>
          </cell>
          <cell r="C11419" t="str">
            <v>PRO GEN RIE CRED -  CRÉD. HIPO.</v>
          </cell>
        </row>
        <row r="11420">
          <cell r="B11420" t="str">
            <v>14090402011001</v>
          </cell>
          <cell r="C11420" t="str">
            <v>PRO GEN RIE CRED -  CRÉD. MIVIV.</v>
          </cell>
        </row>
        <row r="11421">
          <cell r="B11421" t="str">
            <v>14090402020001</v>
          </cell>
          <cell r="C11421" t="str">
            <v>Vivienda Generica</v>
          </cell>
        </row>
        <row r="11422">
          <cell r="B11422" t="str">
            <v>14090402020101</v>
          </cell>
          <cell r="C11422" t="str">
            <v>PROVISION GEN OBLIG RIES CRED</v>
          </cell>
        </row>
        <row r="11423">
          <cell r="B11423" t="str">
            <v>14090402020102</v>
          </cell>
          <cell r="C11423" t="str">
            <v>PRO Hipotecarios para Vivienda - GEN O</v>
          </cell>
        </row>
        <row r="11424">
          <cell r="B11424" t="str">
            <v>14090402020801</v>
          </cell>
          <cell r="C11424" t="str">
            <v>PRO GEN PROC -  CRÉD. HIPO</v>
          </cell>
        </row>
        <row r="11425">
          <cell r="B11425" t="str">
            <v>14090402021001</v>
          </cell>
          <cell r="C11425" t="str">
            <v>PRO GEN PROC -  CRÉD. MIVIV</v>
          </cell>
        </row>
        <row r="11426">
          <cell r="B11426" t="str">
            <v>14090403000001</v>
          </cell>
          <cell r="C11426" t="str">
            <v>Vivienda Generica</v>
          </cell>
        </row>
        <row r="11427">
          <cell r="B11427" t="str">
            <v>14090403000101</v>
          </cell>
          <cell r="C11427" t="str">
            <v>PRO Hipotecarios para Vivienda - GEN V</v>
          </cell>
        </row>
        <row r="11428">
          <cell r="B11428" t="str">
            <v>14090403000801</v>
          </cell>
          <cell r="C11428" t="str">
            <v>PRO Hipotecarios para Vivienda - GEN V</v>
          </cell>
        </row>
        <row r="11429">
          <cell r="B11429" t="str">
            <v>14090403001001</v>
          </cell>
          <cell r="C11429" t="str">
            <v>PROV VOLUNT.RGO CRED.HIPOTEC</v>
          </cell>
        </row>
        <row r="11430">
          <cell r="B11430" t="str">
            <v>14090403001002</v>
          </cell>
          <cell r="C11430" t="str">
            <v>PRO HIPOT MIVIVIENDA - PROC VOLUNTARIA</v>
          </cell>
        </row>
        <row r="11431">
          <cell r="B11431" t="str">
            <v>14090403001003</v>
          </cell>
          <cell r="C11431" t="str">
            <v>PRO HIPOT MIVIVIENDA - VOLUNT COVID BP</v>
          </cell>
        </row>
        <row r="11432">
          <cell r="B11432" t="str">
            <v>14090405000101</v>
          </cell>
          <cell r="C11432" t="str">
            <v>PRO RIESGO_CAMB_CRED HIPOTECARIOS PARA</v>
          </cell>
        </row>
        <row r="11433">
          <cell r="B11433" t="str">
            <v>14090405000801</v>
          </cell>
          <cell r="C11433" t="str">
            <v>PRO GEN RIE CAMB -  CRÉD. HIPO.</v>
          </cell>
        </row>
        <row r="11434">
          <cell r="B11434" t="str">
            <v>14090405001001</v>
          </cell>
          <cell r="C11434" t="str">
            <v>PRO GEN RIE CAMB -  CRÉD. MIVIV.</v>
          </cell>
        </row>
        <row r="11435">
          <cell r="B11435" t="str">
            <v>14090501000001</v>
          </cell>
          <cell r="C11435" t="str">
            <v>Bancos Multilaterales de Desarrollo Es</v>
          </cell>
        </row>
        <row r="11436">
          <cell r="B11436" t="str">
            <v>14090501000101</v>
          </cell>
          <cell r="C11436" t="str">
            <v>PRO ESP BCOS MULTILATERALES DE DESARRO</v>
          </cell>
        </row>
        <row r="11437">
          <cell r="B11437" t="str">
            <v>14090502010001</v>
          </cell>
          <cell r="C11437" t="str">
            <v>Mult. de Desarrollo Generica</v>
          </cell>
        </row>
        <row r="11438">
          <cell r="B11438" t="str">
            <v>14090502011201</v>
          </cell>
          <cell r="C11438" t="str">
            <v>PROV GEN RGO CRED FACTORING</v>
          </cell>
        </row>
        <row r="11439">
          <cell r="B11439" t="str">
            <v>14090502011701</v>
          </cell>
          <cell r="C11439" t="str">
            <v>PRO GEN RGO CRED ¿ PREST PERS</v>
          </cell>
        </row>
        <row r="11440">
          <cell r="B11440" t="str">
            <v>14090502020001</v>
          </cell>
          <cell r="C11440" t="str">
            <v>Mult. de Desarrollo Generica</v>
          </cell>
        </row>
        <row r="11441">
          <cell r="B11441" t="str">
            <v>14090502020101</v>
          </cell>
          <cell r="C11441" t="str">
            <v>PRO Bancos Multilaterales  Desarrollo</v>
          </cell>
        </row>
        <row r="11442">
          <cell r="B11442" t="str">
            <v>14090502020301</v>
          </cell>
          <cell r="C11442" t="str">
            <v>PRO GEN PROC  -  AVAN. EN CTA.</v>
          </cell>
        </row>
        <row r="11443">
          <cell r="B11443" t="str">
            <v>14090502021201</v>
          </cell>
          <cell r="C11443" t="str">
            <v>PRO GEN PROC - FACTORING</v>
          </cell>
        </row>
        <row r="11444">
          <cell r="B11444" t="str">
            <v>14090502021701</v>
          </cell>
          <cell r="C11444" t="str">
            <v>PRO GEN PROC - PAGARES</v>
          </cell>
        </row>
        <row r="11445">
          <cell r="B11445" t="str">
            <v>14090502021901</v>
          </cell>
          <cell r="C11445" t="str">
            <v>PRO GEN PROC  -  SOBREGIROS</v>
          </cell>
        </row>
        <row r="11446">
          <cell r="B11446" t="str">
            <v>14090503000101</v>
          </cell>
          <cell r="C11446" t="str">
            <v>PRO GEN VOLUNTARIOS BCOS MULTILATERALE</v>
          </cell>
        </row>
        <row r="11447">
          <cell r="B11447" t="str">
            <v>14090503000102</v>
          </cell>
          <cell r="C11447" t="str">
            <v>PRO Bcos Multilat. Desarrollo - GEN VO</v>
          </cell>
        </row>
        <row r="11448">
          <cell r="B11448" t="str">
            <v>14090503000103</v>
          </cell>
          <cell r="C11448" t="str">
            <v>PRO BANCOS MULTILATERALES-GEN VOL_ N_P</v>
          </cell>
        </row>
        <row r="11449">
          <cell r="B11449" t="str">
            <v>14090505000101</v>
          </cell>
          <cell r="C11449" t="str">
            <v>PRO RIESGO_CAMB_CRED BCOS MULTILATERAL</v>
          </cell>
        </row>
        <row r="11450">
          <cell r="B11450" t="str">
            <v>14090505000301</v>
          </cell>
          <cell r="C11450" t="str">
            <v>PRO GEN RIE CAMB -  AVAN. EN CTA.</v>
          </cell>
        </row>
        <row r="11451">
          <cell r="B11451" t="str">
            <v>14090505001901</v>
          </cell>
          <cell r="C11451" t="str">
            <v>PRO GEN RIE CAMB -  SOBREGIROS</v>
          </cell>
        </row>
        <row r="11452">
          <cell r="B11452" t="str">
            <v>14090601000001</v>
          </cell>
          <cell r="C11452" t="str">
            <v>Soberanos Especifica</v>
          </cell>
        </row>
        <row r="11453">
          <cell r="B11453" t="str">
            <v>14090601000101</v>
          </cell>
          <cell r="C11453" t="str">
            <v>PRO ESP SOBERANOS</v>
          </cell>
        </row>
        <row r="11454">
          <cell r="B11454" t="str">
            <v>14090602010001</v>
          </cell>
          <cell r="C11454" t="str">
            <v>Soberanos Generica</v>
          </cell>
        </row>
        <row r="11455">
          <cell r="B11455" t="str">
            <v>14090602010101</v>
          </cell>
          <cell r="C11455" t="str">
            <v>PRO GEN SOBERANOS</v>
          </cell>
        </row>
        <row r="11456">
          <cell r="B11456" t="str">
            <v>14090602010301</v>
          </cell>
          <cell r="C11456" t="str">
            <v>PRO GEN RIE CRED -  AVAN. EN CTA.</v>
          </cell>
        </row>
        <row r="11457">
          <cell r="B11457" t="str">
            <v>14090602011901</v>
          </cell>
          <cell r="C11457" t="str">
            <v>PRO GEN RIE CRED -  SOBREGIROS</v>
          </cell>
        </row>
        <row r="11458">
          <cell r="B11458" t="str">
            <v>14090602012001</v>
          </cell>
          <cell r="C11458" t="str">
            <v>PRO GEN RGO CRED - TCR</v>
          </cell>
        </row>
        <row r="11459">
          <cell r="B11459" t="str">
            <v>14090602020001</v>
          </cell>
          <cell r="C11459" t="str">
            <v>Soberanos Generica</v>
          </cell>
        </row>
        <row r="11460">
          <cell r="B11460" t="str">
            <v>14090602020101</v>
          </cell>
          <cell r="C11460" t="str">
            <v>PRO GEN SOBERANOS</v>
          </cell>
        </row>
        <row r="11461">
          <cell r="B11461" t="str">
            <v>14090602020301</v>
          </cell>
          <cell r="C11461" t="str">
            <v>PRO GEN PROC  -  AVAN. EN CTA.</v>
          </cell>
        </row>
        <row r="11462">
          <cell r="B11462" t="str">
            <v>14090602021901</v>
          </cell>
          <cell r="C11462" t="str">
            <v>PRO GEN PROC  -  SOBREGIROS</v>
          </cell>
        </row>
        <row r="11463">
          <cell r="B11463" t="str">
            <v>14090602022001</v>
          </cell>
          <cell r="C11463" t="str">
            <v>PROVISION GEN PROC - TCR</v>
          </cell>
        </row>
        <row r="11464">
          <cell r="B11464" t="str">
            <v>14090603000101</v>
          </cell>
          <cell r="C11464" t="str">
            <v>PRO GEN VOLUNTARIOS VOLUNTARIOS SOBERA</v>
          </cell>
        </row>
        <row r="11465">
          <cell r="B11465" t="str">
            <v>14090605000101</v>
          </cell>
          <cell r="C11465" t="str">
            <v>PRO RIESGO_CAMB_CRED  SOBERANOS</v>
          </cell>
        </row>
        <row r="11466">
          <cell r="B11466" t="str">
            <v>14090605000301</v>
          </cell>
          <cell r="C11466" t="str">
            <v>PRO GEN RIE CAMB -  AVAN. EN CTA.</v>
          </cell>
        </row>
        <row r="11467">
          <cell r="B11467" t="str">
            <v>14090605001901</v>
          </cell>
          <cell r="C11467" t="str">
            <v>PRO GEN RIE CAMB -  SOBREGIROS</v>
          </cell>
        </row>
        <row r="11468">
          <cell r="B11468" t="str">
            <v>14090701000001</v>
          </cell>
          <cell r="C11468" t="str">
            <v>Sector Publico Especifica</v>
          </cell>
        </row>
        <row r="11469">
          <cell r="B11469" t="str">
            <v>14090701000101</v>
          </cell>
          <cell r="C11469" t="str">
            <v>PRO ESP ENTIDADES DEL SECTOR PÚBLICO</v>
          </cell>
        </row>
        <row r="11470">
          <cell r="B11470" t="str">
            <v>14090701000301</v>
          </cell>
          <cell r="C11470" t="str">
            <v>PROV ESPEC RGO CRED AVANC CTA</v>
          </cell>
        </row>
        <row r="11471">
          <cell r="B11471" t="str">
            <v>14090701001701</v>
          </cell>
          <cell r="C11471" t="str">
            <v>PRO ESP RIE CRED  -  PAGARES</v>
          </cell>
        </row>
        <row r="11472">
          <cell r="B11472" t="str">
            <v>14090701001901</v>
          </cell>
          <cell r="C11472" t="str">
            <v>PRO ESP RIE CRED  -  SOBREGIROS</v>
          </cell>
        </row>
        <row r="11473">
          <cell r="B11473" t="str">
            <v>14090702010001</v>
          </cell>
          <cell r="C11473" t="str">
            <v>Sector Publico Generica</v>
          </cell>
        </row>
        <row r="11474">
          <cell r="B11474" t="str">
            <v>14090702010101</v>
          </cell>
          <cell r="C11474" t="str">
            <v>PRO Entidades del Sector Público - GEN</v>
          </cell>
        </row>
        <row r="11475">
          <cell r="B11475" t="str">
            <v>14090702010201</v>
          </cell>
          <cell r="C11475" t="str">
            <v>PRO GEN RIE CRED  -  LEASING</v>
          </cell>
        </row>
        <row r="11476">
          <cell r="B11476" t="str">
            <v>14090702010301</v>
          </cell>
          <cell r="C11476" t="str">
            <v>PRO GEN RIE CRED -AVAN. EN CTA.</v>
          </cell>
        </row>
        <row r="11477">
          <cell r="B11477" t="str">
            <v>14090702010801</v>
          </cell>
          <cell r="C11477" t="str">
            <v>PAN CREDITOS A ENTIDADES SECTOR PUBLIC</v>
          </cell>
        </row>
        <row r="11478">
          <cell r="B11478" t="str">
            <v>14090702011201</v>
          </cell>
          <cell r="C11478" t="str">
            <v>PROV GEN RIES C FACTORIG</v>
          </cell>
        </row>
        <row r="11479">
          <cell r="B11479" t="str">
            <v>14090702011301</v>
          </cell>
          <cell r="C11479" t="str">
            <v>PRO GEN RGO CRED FIN COMEX</v>
          </cell>
        </row>
        <row r="11480">
          <cell r="B11480" t="str">
            <v>14090702011701</v>
          </cell>
          <cell r="C11480" t="str">
            <v>PRO GEN RIE CRED  -  PAGARES</v>
          </cell>
        </row>
        <row r="11481">
          <cell r="B11481" t="str">
            <v>14090702011901</v>
          </cell>
          <cell r="C11481" t="str">
            <v>PRO GEN RIE CRED -  SOBREGIROS</v>
          </cell>
        </row>
        <row r="11482">
          <cell r="B11482" t="str">
            <v>14090702012401</v>
          </cell>
          <cell r="C11482" t="str">
            <v>PRO GEN RIE CRED  -  PAGARES PANAMA</v>
          </cell>
        </row>
        <row r="11483">
          <cell r="B11483" t="str">
            <v>14090702020001</v>
          </cell>
          <cell r="C11483" t="str">
            <v>Sector Publico Generica</v>
          </cell>
        </row>
        <row r="11484">
          <cell r="B11484" t="str">
            <v>14090702020101</v>
          </cell>
          <cell r="C11484" t="str">
            <v>PRO Entidades del Sector Público - GEN</v>
          </cell>
        </row>
        <row r="11485">
          <cell r="B11485" t="str">
            <v>14090702020201</v>
          </cell>
          <cell r="C11485" t="str">
            <v>PRO GEN PROC  -  LEASING</v>
          </cell>
        </row>
        <row r="11486">
          <cell r="B11486" t="str">
            <v>14090702020301</v>
          </cell>
          <cell r="C11486" t="str">
            <v>PRO GEN PROC  -  AVAN. EN CTA.</v>
          </cell>
        </row>
        <row r="11487">
          <cell r="B11487" t="str">
            <v>14090702021201</v>
          </cell>
          <cell r="C11487" t="str">
            <v>PROV GEN PROC FACTORING</v>
          </cell>
        </row>
        <row r="11488">
          <cell r="B11488" t="str">
            <v>14090702021301</v>
          </cell>
          <cell r="C11488" t="str">
            <v>PRO GEN PROC - FIN. COMEX</v>
          </cell>
        </row>
        <row r="11489">
          <cell r="B11489" t="str">
            <v>14090702021701</v>
          </cell>
          <cell r="C11489" t="str">
            <v>PRO GEN PROC  -  PAGARÉS</v>
          </cell>
        </row>
        <row r="11490">
          <cell r="B11490" t="str">
            <v>14090702021901</v>
          </cell>
          <cell r="C11490" t="str">
            <v>PRO GEN PROC  -  SOBREGIROS</v>
          </cell>
        </row>
        <row r="11491">
          <cell r="B11491" t="str">
            <v>14090703000101</v>
          </cell>
          <cell r="C11491" t="str">
            <v>PRO GEN VOLUNTARIOS ENTIDADES DEL SECT</v>
          </cell>
        </row>
        <row r="11492">
          <cell r="B11492" t="str">
            <v>14090703000102</v>
          </cell>
          <cell r="C11492" t="str">
            <v>PRO Ent. Sector Público - GEN VOLUNTAR</v>
          </cell>
        </row>
        <row r="11493">
          <cell r="B11493" t="str">
            <v>14090703000103</v>
          </cell>
          <cell r="C11493" t="str">
            <v>PRO Ent. Sector Público - GEN VOLUNTAR</v>
          </cell>
        </row>
        <row r="11494">
          <cell r="B11494" t="str">
            <v>14090703000104</v>
          </cell>
          <cell r="C11494" t="str">
            <v>PRO SECTOR PÚBLICO- GEN VOL_ N_PROC</v>
          </cell>
        </row>
        <row r="11495">
          <cell r="B11495" t="str">
            <v>14090705000101</v>
          </cell>
          <cell r="C11495" t="str">
            <v>PRO RIESGO_CAMB_CRED ENTIDADES DEL SEC</v>
          </cell>
        </row>
        <row r="11496">
          <cell r="B11496" t="str">
            <v>14090705000301</v>
          </cell>
          <cell r="C11496" t="str">
            <v>PRO GEN RIE CAMB -AVAN. EN CTA.</v>
          </cell>
        </row>
        <row r="11497">
          <cell r="B11497" t="str">
            <v>14090705001901</v>
          </cell>
          <cell r="C11497" t="str">
            <v>PRO GEN RIE CAMB -  SOBREGIROS</v>
          </cell>
        </row>
        <row r="11498">
          <cell r="B11498" t="str">
            <v>14090801000001</v>
          </cell>
          <cell r="C11498" t="str">
            <v>Intermediarios de Valores Especifica</v>
          </cell>
        </row>
        <row r="11499">
          <cell r="B11499" t="str">
            <v>14090801000101</v>
          </cell>
          <cell r="C11499" t="str">
            <v>PRO ESP  INTERMEDIARIOS DE VALORES</v>
          </cell>
        </row>
        <row r="11500">
          <cell r="B11500" t="str">
            <v>14090801000301</v>
          </cell>
          <cell r="C11500" t="str">
            <v>PROV ESPEC RGO CRED AVANC CTA</v>
          </cell>
        </row>
        <row r="11501">
          <cell r="B11501" t="str">
            <v>14090802010001</v>
          </cell>
          <cell r="C11501" t="str">
            <v>Int. Valores Generica</v>
          </cell>
        </row>
        <row r="11502">
          <cell r="B11502" t="str">
            <v>14090802010101</v>
          </cell>
          <cell r="C11502" t="str">
            <v>PRO Intermediarios  Valores - GEN OBL</v>
          </cell>
        </row>
        <row r="11503">
          <cell r="B11503" t="str">
            <v>14090802010201</v>
          </cell>
          <cell r="C11503" t="str">
            <v>PRO GEN RIE CRED  -  LEASING</v>
          </cell>
        </row>
        <row r="11504">
          <cell r="B11504" t="str">
            <v>14090802010301</v>
          </cell>
          <cell r="C11504" t="str">
            <v>PRO GEN RIE CRED -AVAN. EN CTA.</v>
          </cell>
        </row>
        <row r="11505">
          <cell r="B11505" t="str">
            <v>14090802011601</v>
          </cell>
          <cell r="C11505" t="str">
            <v>PROV GEN OBLIG RIE CRED - OTR CRED DIR</v>
          </cell>
        </row>
        <row r="11506">
          <cell r="B11506" t="str">
            <v>14090802011701</v>
          </cell>
          <cell r="C11506" t="str">
            <v>PRO GEN PROC  -  PAGARES</v>
          </cell>
        </row>
        <row r="11507">
          <cell r="B11507" t="str">
            <v>14090802011901</v>
          </cell>
          <cell r="C11507" t="str">
            <v>PRO GEN RIE CRED -  SOBREGIROS</v>
          </cell>
        </row>
        <row r="11508">
          <cell r="B11508" t="str">
            <v>14090802012001</v>
          </cell>
          <cell r="C11508" t="str">
            <v>PRO GEN RIE CRED  -  TARJETAS</v>
          </cell>
        </row>
        <row r="11509">
          <cell r="B11509" t="str">
            <v>14090802020001</v>
          </cell>
          <cell r="C11509" t="str">
            <v>Int. Valores Generica</v>
          </cell>
        </row>
        <row r="11510">
          <cell r="B11510" t="str">
            <v>14090802020101</v>
          </cell>
          <cell r="C11510" t="str">
            <v>PRO Intermediarios  Valores - GEN OBL</v>
          </cell>
        </row>
        <row r="11511">
          <cell r="B11511" t="str">
            <v>14090802020201</v>
          </cell>
          <cell r="C11511" t="str">
            <v>PRO GEN PROC  -  LEASING</v>
          </cell>
        </row>
        <row r="11512">
          <cell r="B11512" t="str">
            <v>14090802020301</v>
          </cell>
          <cell r="C11512" t="str">
            <v>PRO GEN PROC  -  AVAN. EN CTA.</v>
          </cell>
        </row>
        <row r="11513">
          <cell r="B11513" t="str">
            <v>14090802021601</v>
          </cell>
          <cell r="C11513" t="str">
            <v>PRO GEN PROC  -  OTROS</v>
          </cell>
        </row>
        <row r="11514">
          <cell r="B11514" t="str">
            <v>14090802021701</v>
          </cell>
          <cell r="C11514" t="str">
            <v>PRO GEN PROC  -  PAGARES</v>
          </cell>
        </row>
        <row r="11515">
          <cell r="B11515" t="str">
            <v>14090802021901</v>
          </cell>
          <cell r="C11515" t="str">
            <v>PRO GEN PROC  -  SOBREGIROS</v>
          </cell>
        </row>
        <row r="11516">
          <cell r="B11516" t="str">
            <v>14090802022001</v>
          </cell>
          <cell r="C11516" t="str">
            <v>PRO GEN PROC  -  TCR</v>
          </cell>
        </row>
        <row r="11517">
          <cell r="B11517" t="str">
            <v>14090803000101</v>
          </cell>
          <cell r="C11517" t="str">
            <v>PRO GEN VOLUNTARIOS INTERMEDIARIOS DE</v>
          </cell>
        </row>
        <row r="11518">
          <cell r="B11518" t="str">
            <v>14090803000102</v>
          </cell>
          <cell r="C11518" t="str">
            <v>PRO Intermediarios  Valores - GEN VOLU</v>
          </cell>
        </row>
        <row r="11519">
          <cell r="B11519" t="str">
            <v>14090803000103</v>
          </cell>
          <cell r="C11519" t="str">
            <v>PRO Intermediarios  Valores -GEN VOLUN</v>
          </cell>
        </row>
        <row r="11520">
          <cell r="B11520" t="str">
            <v>14090803000104</v>
          </cell>
          <cell r="C11520" t="str">
            <v>PRO INTERMEDIARIOS DE VALORES- GEN VOL</v>
          </cell>
        </row>
        <row r="11521">
          <cell r="B11521" t="str">
            <v>14090805000101</v>
          </cell>
          <cell r="C11521" t="str">
            <v>PRO RIESGO_CAMB_CRED  INTERMEDIARIOS D</v>
          </cell>
        </row>
        <row r="11522">
          <cell r="B11522" t="str">
            <v>14090805000301</v>
          </cell>
          <cell r="C11522" t="str">
            <v>PRO GEN RIE CAMB -AVAN. EN CTA.</v>
          </cell>
        </row>
        <row r="11523">
          <cell r="B11523" t="str">
            <v>14090805001901</v>
          </cell>
          <cell r="C11523" t="str">
            <v>PRO GEN RIE CAMB -  SOBREGIROS</v>
          </cell>
        </row>
        <row r="11524">
          <cell r="B11524" t="str">
            <v>14090901000001</v>
          </cell>
          <cell r="C11524" t="str">
            <v>Sist. Financiero Especifica</v>
          </cell>
        </row>
        <row r="11525">
          <cell r="B11525" t="str">
            <v>14090901000101</v>
          </cell>
          <cell r="C11525" t="str">
            <v>PROV ESPEC RGO CRED LEASING</v>
          </cell>
        </row>
        <row r="11526">
          <cell r="B11526" t="str">
            <v>14090901000102</v>
          </cell>
          <cell r="C11526" t="str">
            <v>PRO ESP EMPRESAS DEL SISTEMA FINANCIER</v>
          </cell>
        </row>
        <row r="11527">
          <cell r="B11527" t="str">
            <v>14090901000401</v>
          </cell>
          <cell r="C11527" t="str">
            <v>PROV ESPEC RGO CRED C.CRED EXPORT</v>
          </cell>
        </row>
        <row r="11528">
          <cell r="B11528" t="str">
            <v>14090901001201</v>
          </cell>
          <cell r="C11528" t="str">
            <v>PROV ESPEC RGO CRED FACTORING</v>
          </cell>
        </row>
        <row r="11529">
          <cell r="B11529" t="str">
            <v>14090901001301</v>
          </cell>
          <cell r="C11529" t="str">
            <v>PROV  ESPEC RGO CRED FINANC COMEX</v>
          </cell>
        </row>
        <row r="11530">
          <cell r="B11530" t="str">
            <v>14090902010001</v>
          </cell>
          <cell r="C11530" t="str">
            <v>Sist. Financiero Generica</v>
          </cell>
        </row>
        <row r="11531">
          <cell r="B11531" t="str">
            <v>14090902010102</v>
          </cell>
          <cell r="C11531" t="str">
            <v>PROV GENER RGO CRED LEASING</v>
          </cell>
        </row>
        <row r="11532">
          <cell r="B11532" t="str">
            <v>14090902010103</v>
          </cell>
          <cell r="C11532" t="str">
            <v>PRO Empresas del Sistema Financiero -</v>
          </cell>
        </row>
        <row r="11533">
          <cell r="B11533" t="str">
            <v>14090902010200</v>
          </cell>
          <cell r="C11533" t="str">
            <v>PROV GENER RGO CRED LEASING</v>
          </cell>
        </row>
        <row r="11534">
          <cell r="B11534" t="str">
            <v>14090902010301</v>
          </cell>
          <cell r="C11534" t="str">
            <v>PRO GEN RIE CRED -AVAN. EN CTA.</v>
          </cell>
        </row>
        <row r="11535">
          <cell r="B11535" t="str">
            <v>14090902010801</v>
          </cell>
          <cell r="C11535" t="str">
            <v>PAN CREDITOS</v>
          </cell>
        </row>
        <row r="11536">
          <cell r="B11536" t="str">
            <v>14090902010802</v>
          </cell>
          <cell r="C11536" t="str">
            <v>PAN CREDITOS EMP.SIST.FINANCIERO</v>
          </cell>
        </row>
        <row r="11537">
          <cell r="B11537" t="str">
            <v>14090902011201</v>
          </cell>
          <cell r="C11537" t="str">
            <v>PRO GEN RIE CRED  -  FACTORING</v>
          </cell>
        </row>
        <row r="11538">
          <cell r="B11538" t="str">
            <v>14090902011301</v>
          </cell>
          <cell r="C11538" t="str">
            <v>PROV GEN RIES C FINANC COMEX</v>
          </cell>
        </row>
        <row r="11539">
          <cell r="B11539" t="str">
            <v>14090902011401</v>
          </cell>
          <cell r="C11539" t="str">
            <v>PRO GEN RIE CRED  -  LEASBACK</v>
          </cell>
        </row>
        <row r="11540">
          <cell r="B11540" t="str">
            <v>14090902011701</v>
          </cell>
          <cell r="C11540" t="str">
            <v>PRO GEN RIE CRED  -  PAGARES</v>
          </cell>
        </row>
        <row r="11541">
          <cell r="B11541" t="str">
            <v>14090902011901</v>
          </cell>
          <cell r="C11541" t="str">
            <v>PRO GEN RIE CRED -  SOBREGIROS</v>
          </cell>
        </row>
        <row r="11542">
          <cell r="B11542" t="str">
            <v>14090902012001</v>
          </cell>
          <cell r="C11542" t="str">
            <v>PRO GEN RIE CRED  -  TARJETAS</v>
          </cell>
        </row>
        <row r="11543">
          <cell r="B11543" t="str">
            <v>14090902020001</v>
          </cell>
          <cell r="C11543" t="str">
            <v>Sist. Financiero Generica</v>
          </cell>
        </row>
        <row r="11544">
          <cell r="B11544" t="str">
            <v>14090902020101</v>
          </cell>
          <cell r="C11544" t="str">
            <v>PRO Empresas del Sistema Financiero -</v>
          </cell>
        </row>
        <row r="11545">
          <cell r="B11545" t="str">
            <v>14090902020201</v>
          </cell>
          <cell r="C11545" t="str">
            <v>PROV GENER PROC LEASING</v>
          </cell>
        </row>
        <row r="11546">
          <cell r="B11546" t="str">
            <v>14090902020301</v>
          </cell>
          <cell r="C11546" t="str">
            <v>PRO GEN PROC  -  AVAN. EN CTA.</v>
          </cell>
        </row>
        <row r="11547">
          <cell r="B11547" t="str">
            <v>14090902021201</v>
          </cell>
          <cell r="C11547" t="str">
            <v>PRO GEN PROC  -  FACTORING</v>
          </cell>
        </row>
        <row r="11548">
          <cell r="B11548" t="str">
            <v>14090902021301</v>
          </cell>
          <cell r="C11548" t="str">
            <v>PROV GEN PROC FINANC COMEX</v>
          </cell>
        </row>
        <row r="11549">
          <cell r="B11549" t="str">
            <v>14090902021401</v>
          </cell>
          <cell r="C11549" t="str">
            <v>PRO GEN PROC  -  LEASEBACK</v>
          </cell>
        </row>
        <row r="11550">
          <cell r="B11550" t="str">
            <v>14090902021701</v>
          </cell>
          <cell r="C11550" t="str">
            <v>PRO GEN PROC  -  PAGARÉS</v>
          </cell>
        </row>
        <row r="11551">
          <cell r="B11551" t="str">
            <v>14090902021901</v>
          </cell>
          <cell r="C11551" t="str">
            <v>PRO GEN PROC  -  SOBREGIROS</v>
          </cell>
        </row>
        <row r="11552">
          <cell r="B11552" t="str">
            <v>14090902022001</v>
          </cell>
          <cell r="C11552" t="str">
            <v>PRO GEN PROC  -  TCR</v>
          </cell>
        </row>
        <row r="11553">
          <cell r="B11553" t="str">
            <v>14090903000101</v>
          </cell>
          <cell r="C11553" t="str">
            <v>PRO GEN VOLUNTARIOS EMPRESAS DEL SISTE</v>
          </cell>
        </row>
        <row r="11554">
          <cell r="B11554" t="str">
            <v>14090903000102</v>
          </cell>
          <cell r="C11554" t="str">
            <v>PRO Emp. Sist. Financ. - GEN VOLUNTARI</v>
          </cell>
        </row>
        <row r="11555">
          <cell r="B11555" t="str">
            <v>14090903000103</v>
          </cell>
          <cell r="C11555" t="str">
            <v>PRO Emp. Sist. Financ. - GEN VOLUNTARI</v>
          </cell>
        </row>
        <row r="11556">
          <cell r="B11556" t="str">
            <v>14090903000104</v>
          </cell>
          <cell r="C11556" t="str">
            <v>PRO EMP.SISTEMA FINANCIERO GEN VOL_ N_</v>
          </cell>
        </row>
        <row r="11557">
          <cell r="B11557" t="str">
            <v>14090905000101</v>
          </cell>
          <cell r="C11557" t="str">
            <v>PRO RIESGO_CAMB_CRED EMPRESAS DEL SIST</v>
          </cell>
        </row>
        <row r="11558">
          <cell r="B11558" t="str">
            <v>14090905000301</v>
          </cell>
          <cell r="C11558" t="str">
            <v>PRO GEN RIE CAMB -AVAN. EN CTA.</v>
          </cell>
        </row>
        <row r="11559">
          <cell r="B11559" t="str">
            <v>14090905001901</v>
          </cell>
          <cell r="C11559" t="str">
            <v>PRO GEN RIE CAMB -  SOBREGIROS</v>
          </cell>
        </row>
        <row r="11560">
          <cell r="B11560" t="str">
            <v>14091001000001</v>
          </cell>
          <cell r="C11560" t="str">
            <v>Corporativos Especifica</v>
          </cell>
        </row>
        <row r="11561">
          <cell r="B11561" t="str">
            <v>14091001000101</v>
          </cell>
          <cell r="C11561" t="str">
            <v>PRO Corporativos - RIE CRED ESP</v>
          </cell>
        </row>
        <row r="11562">
          <cell r="B11562" t="str">
            <v>14091001000201</v>
          </cell>
          <cell r="C11562" t="str">
            <v>PRO ESP RIE CRED  -  LEASING</v>
          </cell>
        </row>
        <row r="11563">
          <cell r="B11563" t="str">
            <v>14091001000301</v>
          </cell>
          <cell r="C11563" t="str">
            <v>PRO ESP RIE CRED  -  AVAN. EN CTA.</v>
          </cell>
        </row>
        <row r="11564">
          <cell r="B11564" t="str">
            <v>14091001000701</v>
          </cell>
          <cell r="C11564" t="str">
            <v>IFRS - AJUSTE DE PROVISIONES BANCA COM</v>
          </cell>
        </row>
        <row r="11565">
          <cell r="B11565" t="str">
            <v>14091001001101</v>
          </cell>
          <cell r="C11565" t="str">
            <v>PRO ESP RIE CRED  -  DESCUENTOS</v>
          </cell>
        </row>
        <row r="11566">
          <cell r="B11566" t="str">
            <v>14091001001201</v>
          </cell>
          <cell r="C11566" t="str">
            <v>PRO ESP RIE CRED  -  FACTORING</v>
          </cell>
        </row>
        <row r="11567">
          <cell r="B11567" t="str">
            <v>14091001001301</v>
          </cell>
          <cell r="C11567" t="str">
            <v>PRO ESP RIE CRED  -  FIN. COMEX</v>
          </cell>
        </row>
        <row r="11568">
          <cell r="B11568" t="str">
            <v>14091001001401</v>
          </cell>
          <cell r="C11568" t="str">
            <v>PRO ESP RIE CRED  -  LEASEBACK</v>
          </cell>
        </row>
        <row r="11569">
          <cell r="B11569" t="str">
            <v>14091001001601</v>
          </cell>
          <cell r="C11569" t="str">
            <v>PRO ESP RIE CRED  -OTR. CRÉ. DIR.</v>
          </cell>
        </row>
        <row r="11570">
          <cell r="B11570" t="str">
            <v>14091001001701</v>
          </cell>
          <cell r="C11570" t="str">
            <v>PRO ESP RIE CRED  -  PAGARÉS</v>
          </cell>
        </row>
        <row r="11571">
          <cell r="B11571" t="str">
            <v>14091001001901</v>
          </cell>
          <cell r="C11571" t="str">
            <v>PRO ESP RIE CRED  -  SOBREGIROS</v>
          </cell>
        </row>
        <row r="11572">
          <cell r="B11572" t="str">
            <v>14091001002001</v>
          </cell>
          <cell r="C11572" t="str">
            <v>PRO ESP RIE CRED  -  TCR</v>
          </cell>
        </row>
        <row r="11573">
          <cell r="B11573" t="str">
            <v>14091002010001</v>
          </cell>
          <cell r="C11573" t="str">
            <v>Corporativos Generica</v>
          </cell>
        </row>
        <row r="11574">
          <cell r="B11574" t="str">
            <v>14091002010101</v>
          </cell>
          <cell r="C11574" t="str">
            <v>PRO Corporativos - GEN OBL - RIE CRED</v>
          </cell>
        </row>
        <row r="11575">
          <cell r="B11575" t="str">
            <v>14091002010201</v>
          </cell>
          <cell r="C11575" t="str">
            <v>PRO GEN RIE CRED -  LEASING</v>
          </cell>
        </row>
        <row r="11576">
          <cell r="B11576" t="str">
            <v>14091002010301</v>
          </cell>
          <cell r="C11576" t="str">
            <v>PRO GEN RIE CRED -  AVAN. EN CTA.</v>
          </cell>
        </row>
        <row r="11577">
          <cell r="B11577" t="str">
            <v>14091002010801</v>
          </cell>
          <cell r="C11577" t="str">
            <v>PAN CREDITOS CORPORATIVOS</v>
          </cell>
        </row>
        <row r="11578">
          <cell r="B11578" t="str">
            <v>14091002011101</v>
          </cell>
          <cell r="C11578" t="str">
            <v>PRO GEN RIE CRED -  DESCUENTOS</v>
          </cell>
        </row>
        <row r="11579">
          <cell r="B11579" t="str">
            <v>14091002011201</v>
          </cell>
          <cell r="C11579" t="str">
            <v>PRO GEN RIE CRED -  FACTORING</v>
          </cell>
        </row>
        <row r="11580">
          <cell r="B11580" t="str">
            <v>14091002011301</v>
          </cell>
          <cell r="C11580" t="str">
            <v>PRO GEN RIE CRED -  FIN. COMEX</v>
          </cell>
        </row>
        <row r="11581">
          <cell r="B11581" t="str">
            <v>14091002011401</v>
          </cell>
          <cell r="C11581" t="str">
            <v>PRO GEN RIE CRED -  LEASEBACK</v>
          </cell>
        </row>
        <row r="11582">
          <cell r="B11582" t="str">
            <v>14091002011601</v>
          </cell>
          <cell r="C11582" t="str">
            <v>PRO GEN RIE CRED -OTR. CRÉ. DIR.</v>
          </cell>
        </row>
        <row r="11583">
          <cell r="B11583" t="str">
            <v>14091002011701</v>
          </cell>
          <cell r="C11583" t="str">
            <v>PRO GEN RIE CRED -  PAGARÉS</v>
          </cell>
        </row>
        <row r="11584">
          <cell r="B11584" t="str">
            <v>14091002011901</v>
          </cell>
          <cell r="C11584" t="str">
            <v>PRO GEN RIE CRED -  SOBREGIROS</v>
          </cell>
        </row>
        <row r="11585">
          <cell r="B11585" t="str">
            <v>14091002012001</v>
          </cell>
          <cell r="C11585" t="str">
            <v>PRO GEN RIE CRED -  TCR</v>
          </cell>
        </row>
        <row r="11586">
          <cell r="B11586" t="str">
            <v>14091002012401</v>
          </cell>
          <cell r="C11586" t="str">
            <v>PRO GEN RIE CRED  -  PRES. IMP- PANAMA</v>
          </cell>
        </row>
        <row r="11587">
          <cell r="B11587" t="str">
            <v>14091002020001</v>
          </cell>
          <cell r="C11587" t="str">
            <v>Corporativos Generica</v>
          </cell>
        </row>
        <row r="11588">
          <cell r="B11588" t="str">
            <v>14091002020101</v>
          </cell>
          <cell r="C11588" t="str">
            <v>PRO Corporativos - GEN OBL - COMP PROC</v>
          </cell>
        </row>
        <row r="11589">
          <cell r="B11589" t="str">
            <v>14091002020201</v>
          </cell>
          <cell r="C11589" t="str">
            <v>PRO GEN PROC  -  LEASING</v>
          </cell>
        </row>
        <row r="11590">
          <cell r="B11590" t="str">
            <v>14091002020301</v>
          </cell>
          <cell r="C11590" t="str">
            <v>PRO GEN PROC  -  AVAN. EN CTA.</v>
          </cell>
        </row>
        <row r="11591">
          <cell r="B11591" t="str">
            <v>14091002020801</v>
          </cell>
          <cell r="C11591" t="str">
            <v>PAN PROCICLICAS - CRED CORPORATIVOS CC</v>
          </cell>
        </row>
        <row r="11592">
          <cell r="B11592" t="str">
            <v>14091002021101</v>
          </cell>
          <cell r="C11592" t="str">
            <v>PRO GEN PROC  -  DESCUENTOS</v>
          </cell>
        </row>
        <row r="11593">
          <cell r="B11593" t="str">
            <v>14091002021201</v>
          </cell>
          <cell r="C11593" t="str">
            <v>PRO GEN PROC  -  FACTORING</v>
          </cell>
        </row>
        <row r="11594">
          <cell r="B11594" t="str">
            <v>14091002021301</v>
          </cell>
          <cell r="C11594" t="str">
            <v>PRO GEN PROC  -  FIN. COMEX</v>
          </cell>
        </row>
        <row r="11595">
          <cell r="B11595" t="str">
            <v>14091002021401</v>
          </cell>
          <cell r="C11595" t="str">
            <v>PRO GEN PROC  -  LEASEBACK</v>
          </cell>
        </row>
        <row r="11596">
          <cell r="B11596" t="str">
            <v>14091002021601</v>
          </cell>
          <cell r="C11596" t="str">
            <v>PRO GEN PROC  -OTR. CRÉ. DIR.</v>
          </cell>
        </row>
        <row r="11597">
          <cell r="B11597" t="str">
            <v>14091002021701</v>
          </cell>
          <cell r="C11597" t="str">
            <v>PRO GEN PROC  -  PAGARÉS</v>
          </cell>
        </row>
        <row r="11598">
          <cell r="B11598" t="str">
            <v>14091002021901</v>
          </cell>
          <cell r="C11598" t="str">
            <v>PRO GEN PROC  -  SOBREGIROS</v>
          </cell>
        </row>
        <row r="11599">
          <cell r="B11599" t="str">
            <v>14091002022001</v>
          </cell>
          <cell r="C11599" t="str">
            <v>PRO GEN PROC  -  TCR</v>
          </cell>
        </row>
        <row r="11600">
          <cell r="B11600" t="str">
            <v>14091003000001</v>
          </cell>
          <cell r="C11600" t="str">
            <v>Corporativos Generica</v>
          </cell>
        </row>
        <row r="11601">
          <cell r="B11601" t="str">
            <v>14091003000101</v>
          </cell>
          <cell r="C11601" t="str">
            <v>PRO Corporativos - GEN VOLUNTARIA</v>
          </cell>
        </row>
        <row r="11602">
          <cell r="B11602" t="str">
            <v>14091003000102</v>
          </cell>
          <cell r="C11602" t="str">
            <v>PRO Coorporativo-  GEN VOLUNTARIA INDI</v>
          </cell>
        </row>
        <row r="11603">
          <cell r="B11603" t="str">
            <v>14091003000103</v>
          </cell>
          <cell r="C11603" t="str">
            <v>PRO CORPORATIVOS - GEN VOL_ N_PROC</v>
          </cell>
        </row>
        <row r="11604">
          <cell r="B11604" t="str">
            <v>14091003001701</v>
          </cell>
          <cell r="C11604" t="str">
            <v>PRO GENERICA VOLUNTARIA COMERCIAL</v>
          </cell>
        </row>
        <row r="11605">
          <cell r="B11605" t="str">
            <v>14091003001702</v>
          </cell>
          <cell r="C11605" t="str">
            <v>PRO CORPORATIVOS - PROC VOLUNTARIA BCO</v>
          </cell>
        </row>
        <row r="11606">
          <cell r="B11606" t="str">
            <v>14091003001703</v>
          </cell>
          <cell r="C11606" t="str">
            <v>PRO CORP - VOLUNTARIA CLUB DE LA CONST</v>
          </cell>
        </row>
        <row r="11607">
          <cell r="B11607" t="str">
            <v>14091003001704</v>
          </cell>
          <cell r="C11607" t="str">
            <v>PRO CORPORATIVOS - VOLUNTARIA COVID BC</v>
          </cell>
        </row>
        <row r="11608">
          <cell r="B11608" t="str">
            <v>14091005000101</v>
          </cell>
          <cell r="C11608" t="str">
            <v>PRO RIESGO_CAMB_CRED  CORPORATIVOS</v>
          </cell>
        </row>
        <row r="11609">
          <cell r="B11609" t="str">
            <v>14091005000201</v>
          </cell>
          <cell r="C11609" t="str">
            <v>PRO GEN RIE CAMB -  LEASING</v>
          </cell>
        </row>
        <row r="11610">
          <cell r="B11610" t="str">
            <v>14091005000301</v>
          </cell>
          <cell r="C11610" t="str">
            <v>PRO GEN RIE CAMB -  AVAN. EN CTA.</v>
          </cell>
        </row>
        <row r="11611">
          <cell r="B11611" t="str">
            <v>14091005001101</v>
          </cell>
          <cell r="C11611" t="str">
            <v>PRO GEN RIE CAMB -  DESCUENTOS</v>
          </cell>
        </row>
        <row r="11612">
          <cell r="B11612" t="str">
            <v>14091005001201</v>
          </cell>
          <cell r="C11612" t="str">
            <v>PRO GEN RIE CAMB -  FACTORING</v>
          </cell>
        </row>
        <row r="11613">
          <cell r="B11613" t="str">
            <v>14091005001301</v>
          </cell>
          <cell r="C11613" t="str">
            <v>PRO GEN RIE CAMB -  FIN. COMEX</v>
          </cell>
        </row>
        <row r="11614">
          <cell r="B11614" t="str">
            <v>14091005001401</v>
          </cell>
          <cell r="C11614" t="str">
            <v>PRO GEN RIE CAMB -  LEASEBACK</v>
          </cell>
        </row>
        <row r="11615">
          <cell r="B11615" t="str">
            <v>14091005001601</v>
          </cell>
          <cell r="C11615" t="str">
            <v>PRO GEN RIE CAMB -OTR. CRÉ. DIR.</v>
          </cell>
        </row>
        <row r="11616">
          <cell r="B11616" t="str">
            <v>14091005001701</v>
          </cell>
          <cell r="C11616" t="str">
            <v>PRO GEN RIE CAMB -  PAGARÉS</v>
          </cell>
        </row>
        <row r="11617">
          <cell r="B11617" t="str">
            <v>14091005001901</v>
          </cell>
          <cell r="C11617" t="str">
            <v>PRO GEN RIE CAMB -  SOBREGIROS</v>
          </cell>
        </row>
        <row r="11618">
          <cell r="B11618" t="str">
            <v>14091005002001</v>
          </cell>
          <cell r="C11618" t="str">
            <v>PRO GEN RIE CAMB -  TCR</v>
          </cell>
        </row>
        <row r="11619">
          <cell r="B11619" t="str">
            <v>14091101000001</v>
          </cell>
          <cell r="C11619" t="str">
            <v>G. Empresas Especifica</v>
          </cell>
        </row>
        <row r="11620">
          <cell r="B11620" t="str">
            <v>14091101000101</v>
          </cell>
          <cell r="C11620" t="str">
            <v>PROVISION ESP OBLIG RIES CRED - ARREND</v>
          </cell>
        </row>
        <row r="11621">
          <cell r="B11621" t="str">
            <v>14091101000102</v>
          </cell>
          <cell r="C11621" t="str">
            <v>PROVISION ESP OBLIG RIES CRED - AVANCE</v>
          </cell>
        </row>
        <row r="11622">
          <cell r="B11622" t="str">
            <v>14091101000103</v>
          </cell>
          <cell r="C11622" t="str">
            <v>PROVISION ESP OBLIG RIES CRED - DESCUE</v>
          </cell>
        </row>
        <row r="11623">
          <cell r="B11623" t="str">
            <v>14091101000104</v>
          </cell>
          <cell r="C11623" t="str">
            <v>PROVISION ESP OBLIG RIES CRED - FACTOR</v>
          </cell>
        </row>
        <row r="11624">
          <cell r="B11624" t="str">
            <v>14091101000105</v>
          </cell>
          <cell r="C11624" t="str">
            <v>PROVISION ESP OBLIG RIES CRED - FINANC</v>
          </cell>
        </row>
        <row r="11625">
          <cell r="B11625" t="str">
            <v>14091101000106</v>
          </cell>
          <cell r="C11625" t="str">
            <v>PROVISION ESP OBLIG RIES CRED - LEASEB</v>
          </cell>
        </row>
        <row r="11626">
          <cell r="B11626" t="str">
            <v>14091101000107</v>
          </cell>
          <cell r="C11626" t="str">
            <v>PROVISION ESP OBLIG RIES CRED - OTROS</v>
          </cell>
        </row>
        <row r="11627">
          <cell r="B11627" t="str">
            <v>14091101000108</v>
          </cell>
          <cell r="C11627" t="str">
            <v>PROVISION ESP OBLIG RIES CRED - PAGARE</v>
          </cell>
        </row>
        <row r="11628">
          <cell r="B11628" t="str">
            <v>14091101000109</v>
          </cell>
          <cell r="C11628" t="str">
            <v>PROVISION ESP OBLIG RIES CRED - SOBREG</v>
          </cell>
        </row>
        <row r="11629">
          <cell r="B11629" t="str">
            <v>14091101000110</v>
          </cell>
          <cell r="C11629" t="str">
            <v>PROVISION ESP OBLIG RIES CRED - TARJET</v>
          </cell>
        </row>
        <row r="11630">
          <cell r="B11630" t="str">
            <v>14091101000111</v>
          </cell>
          <cell r="C11630" t="str">
            <v>PRO Grandes Empresas - RIE CRED  ESP</v>
          </cell>
        </row>
        <row r="11631">
          <cell r="B11631" t="str">
            <v>14091101000201</v>
          </cell>
          <cell r="C11631" t="str">
            <v>PRO ESP RIE CRED  -  LEASING</v>
          </cell>
        </row>
        <row r="11632">
          <cell r="B11632" t="str">
            <v>14091101000301</v>
          </cell>
          <cell r="C11632" t="str">
            <v>PRO ESP RIE CRED  -AVAN. EN CTA.</v>
          </cell>
        </row>
        <row r="11633">
          <cell r="B11633" t="str">
            <v>14091101000601</v>
          </cell>
          <cell r="C11633" t="str">
            <v>PROV ESPEC RGO CRED CARTA FIANZA</v>
          </cell>
        </row>
        <row r="11634">
          <cell r="B11634" t="str">
            <v>14091101001101</v>
          </cell>
          <cell r="C11634" t="str">
            <v>PRO ESP RIE CRED  -  DESCUENTOS</v>
          </cell>
        </row>
        <row r="11635">
          <cell r="B11635" t="str">
            <v>14091101001201</v>
          </cell>
          <cell r="C11635" t="str">
            <v>PRO ESP RIE CRED  -  FACTORING</v>
          </cell>
        </row>
        <row r="11636">
          <cell r="B11636" t="str">
            <v>14091101001301</v>
          </cell>
          <cell r="C11636" t="str">
            <v>PRO ESP RIE CRED  -  FIN. COMEX</v>
          </cell>
        </row>
        <row r="11637">
          <cell r="B11637" t="str">
            <v>14091101001401</v>
          </cell>
          <cell r="C11637" t="str">
            <v>PRO ESP RIE CRED  -  LEASEBACK</v>
          </cell>
        </row>
        <row r="11638">
          <cell r="B11638" t="str">
            <v>14091101001601</v>
          </cell>
          <cell r="C11638" t="str">
            <v>PRO ESP RIE CRED  -OTR. CRÉ. DIR.</v>
          </cell>
        </row>
        <row r="11639">
          <cell r="B11639" t="str">
            <v>14091101001701</v>
          </cell>
          <cell r="C11639" t="str">
            <v>PRO ESP RIE CRED  -  PAGARÉS</v>
          </cell>
        </row>
        <row r="11640">
          <cell r="B11640" t="str">
            <v>14091101001901</v>
          </cell>
          <cell r="C11640" t="str">
            <v>PRO ESP RIE CRED  -  SOBREGIROS</v>
          </cell>
        </row>
        <row r="11641">
          <cell r="B11641" t="str">
            <v>14091101002001</v>
          </cell>
          <cell r="C11641" t="str">
            <v>PRO ESP RIE CRED  -  TCR</v>
          </cell>
        </row>
        <row r="11642">
          <cell r="B11642" t="str">
            <v>14091102010001</v>
          </cell>
          <cell r="C11642" t="str">
            <v>G. Empresas Generica</v>
          </cell>
        </row>
        <row r="11643">
          <cell r="B11643" t="str">
            <v>14091102010101</v>
          </cell>
          <cell r="C11643" t="str">
            <v>PRO Grandes Empresas - GEN - RIE CRED</v>
          </cell>
        </row>
        <row r="11644">
          <cell r="B11644" t="str">
            <v>14091102010201</v>
          </cell>
          <cell r="C11644" t="str">
            <v>PROVISION GEN OBLIG RIES CRED - ARREND</v>
          </cell>
        </row>
        <row r="11645">
          <cell r="B11645" t="str">
            <v>14091102010301</v>
          </cell>
          <cell r="C11645" t="str">
            <v>PRO GEN RIE CRED -  AVAN. EN CTA.</v>
          </cell>
        </row>
        <row r="11646">
          <cell r="B11646" t="str">
            <v>14091102010701</v>
          </cell>
          <cell r="C11646" t="str">
            <v>PRO GEN RIE CRED  -  CONVENIOS</v>
          </cell>
        </row>
        <row r="11647">
          <cell r="B11647" t="str">
            <v>14091102010801</v>
          </cell>
          <cell r="C11647" t="str">
            <v>PAN CREDITOS GRANDES EMPRESAS</v>
          </cell>
        </row>
        <row r="11648">
          <cell r="B11648" t="str">
            <v>14091102011101</v>
          </cell>
          <cell r="C11648" t="str">
            <v>PRO GEN RIE CRED -  DESCUENTOS</v>
          </cell>
        </row>
        <row r="11649">
          <cell r="B11649" t="str">
            <v>14091102011201</v>
          </cell>
          <cell r="C11649" t="str">
            <v>PRO GEN RIE CRED -  FACTORING</v>
          </cell>
        </row>
        <row r="11650">
          <cell r="B11650" t="str">
            <v>14091102011301</v>
          </cell>
          <cell r="C11650" t="str">
            <v>PRO GEN RIE CRED -  FIN. COMEX</v>
          </cell>
        </row>
        <row r="11651">
          <cell r="B11651" t="str">
            <v>14091102011401</v>
          </cell>
          <cell r="C11651" t="str">
            <v>PRO GEN RIE CRED -  LEASEBACK</v>
          </cell>
        </row>
        <row r="11652">
          <cell r="B11652" t="str">
            <v>14091102011601</v>
          </cell>
          <cell r="C11652" t="str">
            <v>PRO GEN RIE CRED -OTR. CRÉ. DIR.</v>
          </cell>
        </row>
        <row r="11653">
          <cell r="B11653" t="str">
            <v>14091102011701</v>
          </cell>
          <cell r="C11653" t="str">
            <v>PRO GEN RIE CRED -  PAGARÉS</v>
          </cell>
        </row>
        <row r="11654">
          <cell r="B11654" t="str">
            <v>14091102011901</v>
          </cell>
          <cell r="C11654" t="str">
            <v>PRO GEN RIE CRED -  SOBREGIROS</v>
          </cell>
        </row>
        <row r="11655">
          <cell r="B11655" t="str">
            <v>14091102012001</v>
          </cell>
          <cell r="C11655" t="str">
            <v>PRO GEN RIE CRED -  TCR</v>
          </cell>
        </row>
        <row r="11656">
          <cell r="B11656" t="str">
            <v>14091102012401</v>
          </cell>
          <cell r="C11656" t="str">
            <v>PRO GEN RIE CRED  -  PRES. IMP- PANAMA</v>
          </cell>
        </row>
        <row r="11657">
          <cell r="B11657" t="str">
            <v>14091102012601</v>
          </cell>
          <cell r="C11657" t="str">
            <v>PRO GEN RIE CRED  -  PRES. EXP- PANAMA</v>
          </cell>
        </row>
        <row r="11658">
          <cell r="B11658" t="str">
            <v>14091102020001</v>
          </cell>
          <cell r="C11658" t="str">
            <v>G. Empresas Generica</v>
          </cell>
        </row>
        <row r="11659">
          <cell r="B11659" t="str">
            <v>14091102020101</v>
          </cell>
          <cell r="C11659" t="str">
            <v>PRO Grandes Empresas - GEN - COMP PROC</v>
          </cell>
        </row>
        <row r="11660">
          <cell r="B11660" t="str">
            <v>14091102020201</v>
          </cell>
          <cell r="C11660" t="str">
            <v>PRO GEN PROC  -  LEASING</v>
          </cell>
        </row>
        <row r="11661">
          <cell r="B11661" t="str">
            <v>14091102020301</v>
          </cell>
          <cell r="C11661" t="str">
            <v>PRO GEN PROC  -  AVAN. EN CTA.</v>
          </cell>
        </row>
        <row r="11662">
          <cell r="B11662" t="str">
            <v>14091102020501</v>
          </cell>
          <cell r="C11662" t="str">
            <v>PRO GEN PROC  -  C. Impo</v>
          </cell>
        </row>
        <row r="11663">
          <cell r="B11663" t="str">
            <v>14091102020601</v>
          </cell>
          <cell r="C11663" t="str">
            <v>PRO GEN PROC  -  CART FIANZA</v>
          </cell>
        </row>
        <row r="11664">
          <cell r="B11664" t="str">
            <v>14091102020801</v>
          </cell>
          <cell r="C11664" t="str">
            <v>PAN PROCICLICAS - CRED GRANDES EMPRESA</v>
          </cell>
        </row>
        <row r="11665">
          <cell r="B11665" t="str">
            <v>14091102021101</v>
          </cell>
          <cell r="C11665" t="str">
            <v>PRO GEN PROC  -  DESCUENTOS</v>
          </cell>
        </row>
        <row r="11666">
          <cell r="B11666" t="str">
            <v>14091102021201</v>
          </cell>
          <cell r="C11666" t="str">
            <v>PRO GEN PROC  -  FACTORING</v>
          </cell>
        </row>
        <row r="11667">
          <cell r="B11667" t="str">
            <v>14091102021301</v>
          </cell>
          <cell r="C11667" t="str">
            <v>PRO GEN PROC  -  FIN. COMEX</v>
          </cell>
        </row>
        <row r="11668">
          <cell r="B11668" t="str">
            <v>14091102021601</v>
          </cell>
          <cell r="C11668" t="str">
            <v>PRO GEN PROC  -OTR. CRÉ. DIR.</v>
          </cell>
        </row>
        <row r="11669">
          <cell r="B11669" t="str">
            <v>14091102021701</v>
          </cell>
          <cell r="C11669" t="str">
            <v>PRO GEN PROC  -  PAGARÉS</v>
          </cell>
        </row>
        <row r="11670">
          <cell r="B11670" t="str">
            <v>14091102021901</v>
          </cell>
          <cell r="C11670" t="str">
            <v>PRO GEN PROC  -  SOBREGIROS</v>
          </cell>
        </row>
        <row r="11671">
          <cell r="B11671" t="str">
            <v>14091102022001</v>
          </cell>
          <cell r="C11671" t="str">
            <v>PRO GEN PROC  -  TCR</v>
          </cell>
        </row>
        <row r="11672">
          <cell r="B11672" t="str">
            <v>14091103000001</v>
          </cell>
          <cell r="C11672" t="str">
            <v>Grandes Empresas Generica</v>
          </cell>
        </row>
        <row r="11673">
          <cell r="B11673" t="str">
            <v>14091103000101</v>
          </cell>
          <cell r="C11673" t="str">
            <v>PRO Grandes Empresas - GEN VOLUNTARIA</v>
          </cell>
        </row>
        <row r="11674">
          <cell r="B11674" t="str">
            <v>14091103000102</v>
          </cell>
          <cell r="C11674" t="str">
            <v>PRO Grandes Empresas -  GEN VOLUNTARIA</v>
          </cell>
        </row>
        <row r="11675">
          <cell r="B11675" t="str">
            <v>14091103001701</v>
          </cell>
          <cell r="C11675" t="str">
            <v>PRO Grandes Empresas - GEN VOL_ N_PROC</v>
          </cell>
        </row>
        <row r="11676">
          <cell r="B11676" t="str">
            <v>14091103001702</v>
          </cell>
          <cell r="C11676" t="str">
            <v>PRO GRANDES EMPRESAS - PROC VOLUNTARIA</v>
          </cell>
        </row>
        <row r="11677">
          <cell r="B11677" t="str">
            <v>14091103001703</v>
          </cell>
          <cell r="C11677" t="str">
            <v>PRO GRANDES EMP - VOLUNT CLUB DE LA CO</v>
          </cell>
        </row>
        <row r="11678">
          <cell r="B11678" t="str">
            <v>14091103001704</v>
          </cell>
          <cell r="C11678" t="str">
            <v>PRO GRANDES EMPRESAS - VOLUNTARIA COVI</v>
          </cell>
        </row>
        <row r="11679">
          <cell r="B11679" t="str">
            <v>14091105000101</v>
          </cell>
          <cell r="C11679" t="str">
            <v>PRO RIESGO_CAMB_CRED  GRANDES EMPRESAS</v>
          </cell>
        </row>
        <row r="11680">
          <cell r="B11680" t="str">
            <v>14091105000201</v>
          </cell>
          <cell r="C11680" t="str">
            <v>PRO GEN RIE CAMB -  LEASING</v>
          </cell>
        </row>
        <row r="11681">
          <cell r="B11681" t="str">
            <v>14091105000301</v>
          </cell>
          <cell r="C11681" t="str">
            <v>PRO GEN RIE CAMB -  AVAN. EN CTA.</v>
          </cell>
        </row>
        <row r="11682">
          <cell r="B11682" t="str">
            <v>14091105001101</v>
          </cell>
          <cell r="C11682" t="str">
            <v>PRO GEN RIE CAMB -  DESCUENTOS</v>
          </cell>
        </row>
        <row r="11683">
          <cell r="B11683" t="str">
            <v>14091105001201</v>
          </cell>
          <cell r="C11683" t="str">
            <v>PRO GEN RIE CAMB -  FACTORING</v>
          </cell>
        </row>
        <row r="11684">
          <cell r="B11684" t="str">
            <v>14091105001301</v>
          </cell>
          <cell r="C11684" t="str">
            <v>PRO GEN RIE CAMB -  FIN. COMEX</v>
          </cell>
        </row>
        <row r="11685">
          <cell r="B11685" t="str">
            <v>14091105001401</v>
          </cell>
          <cell r="C11685" t="str">
            <v>PRO GEN RIE CAMB -  LEASEBACK</v>
          </cell>
        </row>
        <row r="11686">
          <cell r="B11686" t="str">
            <v>14091105001601</v>
          </cell>
          <cell r="C11686" t="str">
            <v>PRO GEN RIE CAMB -OTR. CRÉ. DIR.</v>
          </cell>
        </row>
        <row r="11687">
          <cell r="B11687" t="str">
            <v>14091105001701</v>
          </cell>
          <cell r="C11687" t="str">
            <v>PRO GEN RIE CAMB -  PAGARÉS</v>
          </cell>
        </row>
        <row r="11688">
          <cell r="B11688" t="str">
            <v>14091105001901</v>
          </cell>
          <cell r="C11688" t="str">
            <v>PRO GEN RIE CAMB -  SOBREGIROS</v>
          </cell>
        </row>
        <row r="11689">
          <cell r="B11689" t="str">
            <v>14091105002001</v>
          </cell>
          <cell r="C11689" t="str">
            <v>PRO GEN RIE CAMB -  TCR</v>
          </cell>
        </row>
        <row r="11690">
          <cell r="B11690" t="str">
            <v>14091201000001</v>
          </cell>
          <cell r="C11690" t="str">
            <v>Med. Emp. Especifica</v>
          </cell>
        </row>
        <row r="11691">
          <cell r="B11691" t="str">
            <v>14091201000101</v>
          </cell>
          <cell r="C11691" t="str">
            <v>PRO Medianas Empresas - RIE CRED ESP</v>
          </cell>
        </row>
        <row r="11692">
          <cell r="B11692" t="str">
            <v>14091201000201</v>
          </cell>
          <cell r="C11692" t="str">
            <v>PRO ESP RIE CRED  -  LEASING</v>
          </cell>
        </row>
        <row r="11693">
          <cell r="B11693" t="str">
            <v>14091201000202</v>
          </cell>
          <cell r="C11693" t="str">
            <v>PROV ESPEC RGO CRED LEASING COFIDE</v>
          </cell>
        </row>
        <row r="11694">
          <cell r="B11694" t="str">
            <v>14091201000301</v>
          </cell>
          <cell r="C11694" t="str">
            <v>PRO ESP RIE CRED  -AVAN. EN CTA.</v>
          </cell>
        </row>
        <row r="11695">
          <cell r="B11695" t="str">
            <v>14091201000601</v>
          </cell>
          <cell r="C11695" t="str">
            <v>PROV ESPEC RGO CRED CARTA FIANZA</v>
          </cell>
        </row>
        <row r="11696">
          <cell r="B11696" t="str">
            <v>14091201000701</v>
          </cell>
          <cell r="C11696" t="str">
            <v>PROV ESP OBLIG RIE CRED - CONVENIOS</v>
          </cell>
        </row>
        <row r="11697">
          <cell r="B11697" t="str">
            <v>14091201000901</v>
          </cell>
          <cell r="C11697" t="str">
            <v>PRO ESP RIE CRED  -  VEHICULAR</v>
          </cell>
        </row>
        <row r="11698">
          <cell r="B11698" t="str">
            <v>14091201001101</v>
          </cell>
          <cell r="C11698" t="str">
            <v>PRO ESP RIE CRED  -  DESCUENTOS</v>
          </cell>
        </row>
        <row r="11699">
          <cell r="B11699" t="str">
            <v>14091201001201</v>
          </cell>
          <cell r="C11699" t="str">
            <v>PRO ESP RIE CRED  -  FACTORING</v>
          </cell>
        </row>
        <row r="11700">
          <cell r="B11700" t="str">
            <v>14091201001301</v>
          </cell>
          <cell r="C11700" t="str">
            <v>PRO ESP RIE CRED  -  FIN. COMEX</v>
          </cell>
        </row>
        <row r="11701">
          <cell r="B11701" t="str">
            <v>14091201001401</v>
          </cell>
          <cell r="C11701" t="str">
            <v>PRO ESP RIE CRED  -  LEASEBACK</v>
          </cell>
        </row>
        <row r="11702">
          <cell r="B11702" t="str">
            <v>14091201001601</v>
          </cell>
          <cell r="C11702" t="str">
            <v>PRO ESP RIE CRED  -OTR. CRÉ. DIR</v>
          </cell>
        </row>
        <row r="11703">
          <cell r="B11703" t="str">
            <v>14091201001701</v>
          </cell>
          <cell r="C11703" t="str">
            <v>PRO ESP RIE CRED  -  PAGARÉS</v>
          </cell>
        </row>
        <row r="11704">
          <cell r="B11704" t="str">
            <v>14091201001801</v>
          </cell>
          <cell r="C11704" t="str">
            <v>PRO ESP RIE CRED  -  PRESTAMO PER</v>
          </cell>
        </row>
        <row r="11705">
          <cell r="B11705" t="str">
            <v>14091201001901</v>
          </cell>
          <cell r="C11705" t="str">
            <v>PRO ESP RIE CRED  -  SOBREGIROS</v>
          </cell>
        </row>
        <row r="11706">
          <cell r="B11706" t="str">
            <v>14091201002001</v>
          </cell>
          <cell r="C11706" t="str">
            <v>PRO ESP RIE CRED  -  TCR</v>
          </cell>
        </row>
        <row r="11707">
          <cell r="B11707" t="str">
            <v>14091201002201</v>
          </cell>
          <cell r="C11707" t="str">
            <v>PROV ESPEC RGO CRD PTMO PERS GTIA HIP</v>
          </cell>
        </row>
        <row r="11708">
          <cell r="B11708" t="str">
            <v>14091201002301</v>
          </cell>
          <cell r="C11708" t="str">
            <v>PRO ESP RIE CRED  -  CONV. PREFERENTE</v>
          </cell>
        </row>
        <row r="11709">
          <cell r="B11709" t="str">
            <v>14091202010001</v>
          </cell>
          <cell r="C11709" t="str">
            <v>Med. Emp. Generica</v>
          </cell>
        </row>
        <row r="11710">
          <cell r="B11710" t="str">
            <v>14091202010101</v>
          </cell>
          <cell r="C11710" t="str">
            <v>PRO Medianas Empresas - GEN OBL - RIE</v>
          </cell>
        </row>
        <row r="11711">
          <cell r="B11711" t="str">
            <v>14091202010200</v>
          </cell>
          <cell r="C11711" t="str">
            <v>PROV GEN RIES CRED MED EMPRESA</v>
          </cell>
        </row>
        <row r="11712">
          <cell r="B11712" t="str">
            <v>14091202010201</v>
          </cell>
          <cell r="C11712" t="str">
            <v>PRO GEN RIE CRED -  LEASING</v>
          </cell>
        </row>
        <row r="11713">
          <cell r="B11713" t="str">
            <v>14091202010202</v>
          </cell>
          <cell r="C11713" t="str">
            <v>PROV GENER RGO CRED LEASING COFIDE</v>
          </cell>
        </row>
        <row r="11714">
          <cell r="B11714" t="str">
            <v>14091202010203</v>
          </cell>
          <cell r="C11714" t="str">
            <v>PROV GEN RIES CRED MED EMPRESA</v>
          </cell>
        </row>
        <row r="11715">
          <cell r="B11715" t="str">
            <v>14091202010301</v>
          </cell>
          <cell r="C11715" t="str">
            <v>PRO GEN RIE CRED -AVAN. EN CTA.</v>
          </cell>
        </row>
        <row r="11716">
          <cell r="B11716" t="str">
            <v>14091202010701</v>
          </cell>
          <cell r="C11716" t="str">
            <v>PRO GEN RIE CRED  -  CONVENIOS</v>
          </cell>
        </row>
        <row r="11717">
          <cell r="B11717" t="str">
            <v>14091202010801</v>
          </cell>
          <cell r="C11717" t="str">
            <v>PAN CREDITOS MEDIANAS EMPRESAS</v>
          </cell>
        </row>
        <row r="11718">
          <cell r="B11718" t="str">
            <v>14091202010901</v>
          </cell>
          <cell r="C11718" t="str">
            <v>PRO GEN RIE CRED  -  VEHICULAR</v>
          </cell>
        </row>
        <row r="11719">
          <cell r="B11719" t="str">
            <v>14091202011101</v>
          </cell>
          <cell r="C11719" t="str">
            <v>PRO GEN RIE CRED -  DESCUENTOS</v>
          </cell>
        </row>
        <row r="11720">
          <cell r="B11720" t="str">
            <v>14091202011201</v>
          </cell>
          <cell r="C11720" t="str">
            <v>PRO GEN RIE CRED -  FACTORING</v>
          </cell>
        </row>
        <row r="11721">
          <cell r="B11721" t="str">
            <v>14091202011301</v>
          </cell>
          <cell r="C11721" t="str">
            <v>PRO GEN RIE CRED -  FIN. COMEX</v>
          </cell>
        </row>
        <row r="11722">
          <cell r="B11722" t="str">
            <v>14091202011401</v>
          </cell>
          <cell r="C11722" t="str">
            <v>PRO GEN RIE CRED -  LEASEBACK</v>
          </cell>
        </row>
        <row r="11723">
          <cell r="B11723" t="str">
            <v>14091202011601</v>
          </cell>
          <cell r="C11723" t="str">
            <v>PRO GEN RIE CRED -OTR. CRÉ. DIR.</v>
          </cell>
        </row>
        <row r="11724">
          <cell r="B11724" t="str">
            <v>14091202011701</v>
          </cell>
          <cell r="C11724" t="str">
            <v>PRO GEN RIE CRED -  PAGARÉS</v>
          </cell>
        </row>
        <row r="11725">
          <cell r="B11725" t="str">
            <v>14091202011801</v>
          </cell>
          <cell r="C11725" t="str">
            <v>PRO GEN RIE CRED  -  PRESTAMO PER.</v>
          </cell>
        </row>
        <row r="11726">
          <cell r="B11726" t="str">
            <v>14091202011901</v>
          </cell>
          <cell r="C11726" t="str">
            <v>PRO GEN RIE CRED -  SOBREGIROS</v>
          </cell>
        </row>
        <row r="11727">
          <cell r="B11727" t="str">
            <v>14091202012001</v>
          </cell>
          <cell r="C11727" t="str">
            <v>PRO GEN RIE CRED -  TCR</v>
          </cell>
        </row>
        <row r="11728">
          <cell r="B11728" t="str">
            <v>14091202012201</v>
          </cell>
          <cell r="C11728" t="str">
            <v>PRO GEN RIE CRED - PREST. PERSO. GTIA.</v>
          </cell>
        </row>
        <row r="11729">
          <cell r="B11729" t="str">
            <v>14091202012301</v>
          </cell>
          <cell r="C11729" t="str">
            <v>PRO GEN RIE CRED  -  CONV. PREFERENTE</v>
          </cell>
        </row>
        <row r="11730">
          <cell r="B11730" t="str">
            <v>14091202020001</v>
          </cell>
          <cell r="C11730" t="str">
            <v>Med. Emp. Generica</v>
          </cell>
        </row>
        <row r="11731">
          <cell r="B11731" t="str">
            <v>14091202020101</v>
          </cell>
          <cell r="C11731" t="str">
            <v>PRO Medianas Empresas - GEN OBL - COMP</v>
          </cell>
        </row>
        <row r="11732">
          <cell r="B11732" t="str">
            <v>14091202020201</v>
          </cell>
          <cell r="C11732" t="str">
            <v>PRO GEN PROC  -  LEASING</v>
          </cell>
        </row>
        <row r="11733">
          <cell r="B11733" t="str">
            <v>14091202020202</v>
          </cell>
          <cell r="C11733" t="str">
            <v>PROV GENER PROC LEASING COFIDE</v>
          </cell>
        </row>
        <row r="11734">
          <cell r="B11734" t="str">
            <v>14091202020301</v>
          </cell>
          <cell r="C11734" t="str">
            <v>PRO GEN PROC  -  AVAN. EN CTA.</v>
          </cell>
        </row>
        <row r="11735">
          <cell r="B11735" t="str">
            <v>14091202020601</v>
          </cell>
          <cell r="C11735" t="str">
            <v>PRO GEN PROC  -  CART FIANZA</v>
          </cell>
        </row>
        <row r="11736">
          <cell r="B11736" t="str">
            <v>14091202020701</v>
          </cell>
          <cell r="C11736" t="str">
            <v>PRO GEN PROC  -  CONVENIO</v>
          </cell>
        </row>
        <row r="11737">
          <cell r="B11737" t="str">
            <v>14091202020801</v>
          </cell>
          <cell r="C11737" t="str">
            <v>PAN PROCICLICAS - CRED MEDIANAS EMPRES</v>
          </cell>
        </row>
        <row r="11738">
          <cell r="B11738" t="str">
            <v>14091202020901</v>
          </cell>
          <cell r="C11738" t="str">
            <v>PRO GEN PROC  -  CRÉD. VEHICULAR     1</v>
          </cell>
        </row>
        <row r="11739">
          <cell r="B11739" t="str">
            <v>14091202021101</v>
          </cell>
          <cell r="C11739" t="str">
            <v>PRO GEN PROC  -  DESCUENTOS</v>
          </cell>
        </row>
        <row r="11740">
          <cell r="B11740" t="str">
            <v>14091202021201</v>
          </cell>
          <cell r="C11740" t="str">
            <v>PRO GEN PROC  -  FACTORING</v>
          </cell>
        </row>
        <row r="11741">
          <cell r="B11741" t="str">
            <v>14091202021301</v>
          </cell>
          <cell r="C11741" t="str">
            <v>PRO GEN PROC  -  FIN. COMEX</v>
          </cell>
        </row>
        <row r="11742">
          <cell r="B11742" t="str">
            <v>14091202021401</v>
          </cell>
          <cell r="C11742" t="str">
            <v>PRO GEN PROC  -  LEASEBACK</v>
          </cell>
        </row>
        <row r="11743">
          <cell r="B11743" t="str">
            <v>14091202021601</v>
          </cell>
          <cell r="C11743" t="str">
            <v>PRO GEN PROC  -OTR. CRÉ. DIR.</v>
          </cell>
        </row>
        <row r="11744">
          <cell r="B11744" t="str">
            <v>14091202021701</v>
          </cell>
          <cell r="C11744" t="str">
            <v>PRO GEN PROC  -  PAGARÉS</v>
          </cell>
        </row>
        <row r="11745">
          <cell r="B11745" t="str">
            <v>14091202021801</v>
          </cell>
          <cell r="C11745" t="str">
            <v>PRO GEN PROC  -  PRES. PERSO.</v>
          </cell>
        </row>
        <row r="11746">
          <cell r="B11746" t="str">
            <v>14091202021901</v>
          </cell>
          <cell r="C11746" t="str">
            <v>PRO GEN PROC  -  SOBREGIROS</v>
          </cell>
        </row>
        <row r="11747">
          <cell r="B11747" t="str">
            <v>14091202022001</v>
          </cell>
          <cell r="C11747" t="str">
            <v>PRO GEN PROC  -  TCR</v>
          </cell>
        </row>
        <row r="11748">
          <cell r="B11748" t="str">
            <v>14091202022201</v>
          </cell>
          <cell r="C11748" t="str">
            <v>PRO GEN PROC - PREST. PERSO. GTIA. HIP</v>
          </cell>
        </row>
        <row r="11749">
          <cell r="B11749" t="str">
            <v>14091202022301</v>
          </cell>
          <cell r="C11749" t="str">
            <v>PRO GEN PROC. - CONVENIOS PREFERENTE</v>
          </cell>
        </row>
        <row r="11750">
          <cell r="B11750" t="str">
            <v>14091203000001</v>
          </cell>
          <cell r="C11750" t="str">
            <v>Med. Emp. Generica</v>
          </cell>
        </row>
        <row r="11751">
          <cell r="B11751" t="str">
            <v>14091203000101</v>
          </cell>
          <cell r="C11751" t="str">
            <v>PRO Medianas Empresas - GEN VOLUNTARIA</v>
          </cell>
        </row>
        <row r="11752">
          <cell r="B11752" t="str">
            <v>14091203000102</v>
          </cell>
          <cell r="C11752" t="str">
            <v>PRO Medianas Empresas -  GEN VOLUNTARI</v>
          </cell>
        </row>
        <row r="11753">
          <cell r="B11753" t="str">
            <v>14091203000201</v>
          </cell>
          <cell r="C11753" t="str">
            <v>PROV. GEN. VOLUNTARIA - LEASING</v>
          </cell>
        </row>
        <row r="11754">
          <cell r="B11754" t="str">
            <v>14091203001701</v>
          </cell>
          <cell r="C11754" t="str">
            <v>PRO Medianas Empresas - GEN VOL_ N_PRO</v>
          </cell>
        </row>
        <row r="11755">
          <cell r="B11755" t="str">
            <v>14091203001702</v>
          </cell>
          <cell r="C11755" t="str">
            <v>PRO MEDIANAS EMPRESAS - PROC VOLUNTARI</v>
          </cell>
        </row>
        <row r="11756">
          <cell r="B11756" t="str">
            <v>14091203001703</v>
          </cell>
          <cell r="C11756" t="str">
            <v>PRO MEDIANAS EMPRESAS - PROC VOLUNTARI</v>
          </cell>
        </row>
        <row r="11757">
          <cell r="B11757" t="str">
            <v>14091203001704</v>
          </cell>
          <cell r="C11757" t="str">
            <v>PRO MED EMP - VOLUNTARIA CLUB DE LA CO</v>
          </cell>
        </row>
        <row r="11758">
          <cell r="B11758" t="str">
            <v>14091203001705</v>
          </cell>
          <cell r="C11758" t="str">
            <v>PRO MEDIANAS EMPRESAS - VOLUNTARIA COV</v>
          </cell>
        </row>
        <row r="11759">
          <cell r="B11759" t="str">
            <v>14091203001706</v>
          </cell>
          <cell r="C11759" t="str">
            <v>PRO MED EMP - VOLUNT COVID BCOMERCIAL</v>
          </cell>
        </row>
        <row r="11760">
          <cell r="B11760" t="str">
            <v>14091205000101</v>
          </cell>
          <cell r="C11760" t="str">
            <v>PRO RIESGO_CAMB_CRED  MEDIANAS EMPRESA</v>
          </cell>
        </row>
        <row r="11761">
          <cell r="B11761" t="str">
            <v>14091205000201</v>
          </cell>
          <cell r="C11761" t="str">
            <v>PRO GEN RIE CAMB -  LEASING</v>
          </cell>
        </row>
        <row r="11762">
          <cell r="B11762" t="str">
            <v>14091205000301</v>
          </cell>
          <cell r="C11762" t="str">
            <v>PRO GEN RIE CAMB -AVAN. EN CTA.</v>
          </cell>
        </row>
        <row r="11763">
          <cell r="B11763" t="str">
            <v>14091205001101</v>
          </cell>
          <cell r="C11763" t="str">
            <v>PRO GEN RIE CAMB -  DESCUENTOS</v>
          </cell>
        </row>
        <row r="11764">
          <cell r="B11764" t="str">
            <v>14091205001201</v>
          </cell>
          <cell r="C11764" t="str">
            <v>PRO GEN RIE CAMB -  FACTORING</v>
          </cell>
        </row>
        <row r="11765">
          <cell r="B11765" t="str">
            <v>14091205001301</v>
          </cell>
          <cell r="C11765" t="str">
            <v>PRO GEN RIE CAMB -  FIN. COMEX</v>
          </cell>
        </row>
        <row r="11766">
          <cell r="B11766" t="str">
            <v>14091205001401</v>
          </cell>
          <cell r="C11766" t="str">
            <v>PRO GEN RIE CAMB -  LEASEBACK</v>
          </cell>
        </row>
        <row r="11767">
          <cell r="B11767" t="str">
            <v>14091205001601</v>
          </cell>
          <cell r="C11767" t="str">
            <v>PRO GEN RIE CAMB -OTR. CRÉ. DIR.</v>
          </cell>
        </row>
        <row r="11768">
          <cell r="B11768" t="str">
            <v>14091205001701</v>
          </cell>
          <cell r="C11768" t="str">
            <v>PRO GEN RIE CAMB -  PAGARÉS</v>
          </cell>
        </row>
        <row r="11769">
          <cell r="B11769" t="str">
            <v>14091205001901</v>
          </cell>
          <cell r="C11769" t="str">
            <v>PRO GEN RIE CAMB -  SOBREGIROS</v>
          </cell>
        </row>
        <row r="11770">
          <cell r="B11770" t="str">
            <v>14091205002001</v>
          </cell>
          <cell r="C11770" t="str">
            <v>PRO GEN RIE CAMB -  TCR</v>
          </cell>
        </row>
        <row r="11771">
          <cell r="B11771" t="str">
            <v>14091207010100</v>
          </cell>
          <cell r="C11771" t="str">
            <v>PRO PROVIS ESPECIF REPROG COVID CAPITA</v>
          </cell>
        </row>
        <row r="11772">
          <cell r="B11772" t="str">
            <v>14091207020100</v>
          </cell>
          <cell r="C11772" t="str">
            <v>PRO PROVIS ESPECIF REPROG COVID INTERE</v>
          </cell>
        </row>
        <row r="11773">
          <cell r="B11773" t="str">
            <v>14091301000001</v>
          </cell>
          <cell r="C11773" t="str">
            <v>Peq. Emp. Especifica</v>
          </cell>
        </row>
        <row r="11774">
          <cell r="B11774" t="str">
            <v>14091301000101</v>
          </cell>
          <cell r="C11774" t="str">
            <v>PRO Pequeñas Empresas - RIE CRED ESP</v>
          </cell>
        </row>
        <row r="11775">
          <cell r="B11775" t="str">
            <v>14091301000201</v>
          </cell>
          <cell r="C11775" t="str">
            <v>PRO ESP RIE CRED  -  LEASING</v>
          </cell>
        </row>
        <row r="11776">
          <cell r="B11776" t="str">
            <v>14091301000301</v>
          </cell>
          <cell r="C11776" t="str">
            <v>PRO ESP RIE CRED  -AVAN. EN CTA.</v>
          </cell>
        </row>
        <row r="11777">
          <cell r="B11777" t="str">
            <v>14091301001101</v>
          </cell>
          <cell r="C11777" t="str">
            <v>PRO ESP RIE CRED  -  DESCUENTOS</v>
          </cell>
        </row>
        <row r="11778">
          <cell r="B11778" t="str">
            <v>14091301001201</v>
          </cell>
          <cell r="C11778" t="str">
            <v>PRO ESP RIE CRED  -  FACTORING</v>
          </cell>
        </row>
        <row r="11779">
          <cell r="B11779" t="str">
            <v>14091301001301</v>
          </cell>
          <cell r="C11779" t="str">
            <v>PRO ESP RIE CRED  -  FIN. COMEX</v>
          </cell>
        </row>
        <row r="11780">
          <cell r="B11780" t="str">
            <v>14091301001401</v>
          </cell>
          <cell r="C11780" t="str">
            <v>PRO ESP RIE CRED  -  LEASEBACK</v>
          </cell>
        </row>
        <row r="11781">
          <cell r="B11781" t="str">
            <v>14091301001601</v>
          </cell>
          <cell r="C11781" t="str">
            <v>PRO ESP RIE CRED  -OTR. CRÉ. DIR</v>
          </cell>
        </row>
        <row r="11782">
          <cell r="B11782" t="str">
            <v>14091301001701</v>
          </cell>
          <cell r="C11782" t="str">
            <v>PRO ESP RIE CRED  -  PAGARÉS</v>
          </cell>
        </row>
        <row r="11783">
          <cell r="B11783" t="str">
            <v>14091301001801</v>
          </cell>
          <cell r="C11783" t="str">
            <v>PROV ESPEC RGO CRED - PREST PERS.</v>
          </cell>
        </row>
        <row r="11784">
          <cell r="B11784" t="str">
            <v>14091301001901</v>
          </cell>
          <cell r="C11784" t="str">
            <v>PRO ESP RIE CRED  -  SOBREGIROS</v>
          </cell>
        </row>
        <row r="11785">
          <cell r="B11785" t="str">
            <v>14091301002001</v>
          </cell>
          <cell r="C11785" t="str">
            <v>PRO ESP RIE CRED  -  TCR</v>
          </cell>
        </row>
        <row r="11786">
          <cell r="B11786" t="str">
            <v>14091302010001</v>
          </cell>
          <cell r="C11786" t="str">
            <v>Peq. Emp. Generica</v>
          </cell>
        </row>
        <row r="11787">
          <cell r="B11787" t="str">
            <v>14091302010101</v>
          </cell>
          <cell r="C11787" t="str">
            <v>PRO Pequeñas Empresas - GEN OBL - RIE</v>
          </cell>
        </row>
        <row r="11788">
          <cell r="B11788" t="str">
            <v>14091302010201</v>
          </cell>
          <cell r="C11788" t="str">
            <v>PRO GEN RIE CRED -  LEASING</v>
          </cell>
        </row>
        <row r="11789">
          <cell r="B11789" t="str">
            <v>14091302010301</v>
          </cell>
          <cell r="C11789" t="str">
            <v>PRO GEN RIE CRED -AVAN. EN CTA.</v>
          </cell>
        </row>
        <row r="11790">
          <cell r="B11790" t="str">
            <v>14091302010601</v>
          </cell>
          <cell r="C11790" t="str">
            <v>PROV GEN RIES CRED - PEQ EMPRESA|</v>
          </cell>
        </row>
        <row r="11791">
          <cell r="B11791" t="str">
            <v>14091302011101</v>
          </cell>
          <cell r="C11791" t="str">
            <v>PRO GEN RIE CRED -  DESCUENTOS</v>
          </cell>
        </row>
        <row r="11792">
          <cell r="B11792" t="str">
            <v>14091302011201</v>
          </cell>
          <cell r="C11792" t="str">
            <v>PRO GEN RIE CRED -  FACTORING</v>
          </cell>
        </row>
        <row r="11793">
          <cell r="B11793" t="str">
            <v>14091302011301</v>
          </cell>
          <cell r="C11793" t="str">
            <v>PRO GEN RIE CRED -  FIN. COMEX</v>
          </cell>
        </row>
        <row r="11794">
          <cell r="B11794" t="str">
            <v>14091302011401</v>
          </cell>
          <cell r="C11794" t="str">
            <v>PRO GEN RIE CRED -  LEASEBACK</v>
          </cell>
        </row>
        <row r="11795">
          <cell r="B11795" t="str">
            <v>14091302011601</v>
          </cell>
          <cell r="C11795" t="str">
            <v>PRO GEN RIE CRED -OTR. CRÉ. DIR.</v>
          </cell>
        </row>
        <row r="11796">
          <cell r="B11796" t="str">
            <v>14091302011701</v>
          </cell>
          <cell r="C11796" t="str">
            <v>PRO GEN RIE CRED -  PAGARÉS</v>
          </cell>
        </row>
        <row r="11797">
          <cell r="B11797" t="str">
            <v>14091302011901</v>
          </cell>
          <cell r="C11797" t="str">
            <v>PRO GEN RIE CRED -  SOBREGIROS</v>
          </cell>
        </row>
        <row r="11798">
          <cell r="B11798" t="str">
            <v>14091302012001</v>
          </cell>
          <cell r="C11798" t="str">
            <v>PRO GEN RIE CRED -  TCR</v>
          </cell>
        </row>
        <row r="11799">
          <cell r="B11799" t="str">
            <v>14091302020001</v>
          </cell>
          <cell r="C11799" t="str">
            <v>Peq. Emp. Generica</v>
          </cell>
        </row>
        <row r="11800">
          <cell r="B11800" t="str">
            <v>14091302020101</v>
          </cell>
          <cell r="C11800" t="str">
            <v>PROVISION GEN OBLIG PROCICLICA - ARREN</v>
          </cell>
        </row>
        <row r="11801">
          <cell r="B11801" t="str">
            <v>14091302020102</v>
          </cell>
          <cell r="C11801" t="str">
            <v>PROVISION GEN OBLIG PROCICLICA - AVANC</v>
          </cell>
        </row>
        <row r="11802">
          <cell r="B11802" t="str">
            <v>14091302020103</v>
          </cell>
          <cell r="C11802" t="str">
            <v>PROVISION GEN OBLIG PROCICLICA - DESCU</v>
          </cell>
        </row>
        <row r="11803">
          <cell r="B11803" t="str">
            <v>14091302020104</v>
          </cell>
          <cell r="C11803" t="str">
            <v>PROVISION GEN OBLIG PROCICLICA - FACTO</v>
          </cell>
        </row>
        <row r="11804">
          <cell r="B11804" t="str">
            <v>14091302020105</v>
          </cell>
          <cell r="C11804" t="str">
            <v>PROVISION GEN OBLIG PROCICLICA - FINAN</v>
          </cell>
        </row>
        <row r="11805">
          <cell r="B11805" t="str">
            <v>14091302020106</v>
          </cell>
          <cell r="C11805" t="str">
            <v>PROVISION GEN OBLIG PROCICLICA - LEASE</v>
          </cell>
        </row>
        <row r="11806">
          <cell r="B11806" t="str">
            <v>14091302020107</v>
          </cell>
          <cell r="C11806" t="str">
            <v>PROVISION GEN OBLIG PROCICLICA - OTROS</v>
          </cell>
        </row>
        <row r="11807">
          <cell r="B11807" t="str">
            <v>14091302020108</v>
          </cell>
          <cell r="C11807" t="str">
            <v>PROVISION GEN OBLIG PROCICLICA - PAGAR</v>
          </cell>
        </row>
        <row r="11808">
          <cell r="B11808" t="str">
            <v>14091302020109</v>
          </cell>
          <cell r="C11808" t="str">
            <v>PROVISION GEN OBLIG PROCICLICA - SOBRE</v>
          </cell>
        </row>
        <row r="11809">
          <cell r="B11809" t="str">
            <v>14091302020110</v>
          </cell>
          <cell r="C11809" t="str">
            <v>PROVISION GEN OBLIG PROCICLICA - TARJE</v>
          </cell>
        </row>
        <row r="11810">
          <cell r="B11810" t="str">
            <v>14091302020111</v>
          </cell>
          <cell r="C11810" t="str">
            <v>PRO Pequeñas Empresas - GEN OBL - COMP</v>
          </cell>
        </row>
        <row r="11811">
          <cell r="B11811" t="str">
            <v>14091302020201</v>
          </cell>
          <cell r="C11811" t="str">
            <v>PROVISION GEN OBLIG PROCICLICA - ARREN</v>
          </cell>
        </row>
        <row r="11812">
          <cell r="B11812" t="str">
            <v>14091302020301</v>
          </cell>
          <cell r="C11812" t="str">
            <v>PROVISION GEN OBLIG PROCICLICA - AVANC</v>
          </cell>
        </row>
        <row r="11813">
          <cell r="B11813" t="str">
            <v>14091302021101</v>
          </cell>
          <cell r="C11813" t="str">
            <v>PROVISION GEN OBLIG PROCICLICA - DESCU</v>
          </cell>
        </row>
        <row r="11814">
          <cell r="B11814" t="str">
            <v>14091302021201</v>
          </cell>
          <cell r="C11814" t="str">
            <v>PROVISION GEN OBLIG PROCICLICA - FACTO</v>
          </cell>
        </row>
        <row r="11815">
          <cell r="B11815" t="str">
            <v>14091302021301</v>
          </cell>
          <cell r="C11815" t="str">
            <v>PROVISION GEN OBLIG PROCICLICA - FINAN</v>
          </cell>
        </row>
        <row r="11816">
          <cell r="B11816" t="str">
            <v>14091302021601</v>
          </cell>
          <cell r="C11816" t="str">
            <v>PROVISION GEN OBLIG PROCICLICA - Otros</v>
          </cell>
        </row>
        <row r="11817">
          <cell r="B11817" t="str">
            <v>14091302021701</v>
          </cell>
          <cell r="C11817" t="str">
            <v>PROVISION GEN OBLIG PROCICLICA - PAGAR</v>
          </cell>
        </row>
        <row r="11818">
          <cell r="B11818" t="str">
            <v>14091302021901</v>
          </cell>
          <cell r="C11818" t="str">
            <v>PRO GEN PROC  -  SOBREGIROS</v>
          </cell>
        </row>
        <row r="11819">
          <cell r="B11819" t="str">
            <v>14091302022001</v>
          </cell>
          <cell r="C11819" t="str">
            <v>PROVISION GEN OBLIG PROCICLICA - TARJE</v>
          </cell>
        </row>
        <row r="11820">
          <cell r="B11820" t="str">
            <v>14091303000001</v>
          </cell>
          <cell r="C11820" t="str">
            <v>Peq. Emp. Generica</v>
          </cell>
        </row>
        <row r="11821">
          <cell r="B11821" t="str">
            <v>14091303000101</v>
          </cell>
          <cell r="C11821" t="str">
            <v>PRO Pequeñas Empresas - GEN VOLUNTARIA</v>
          </cell>
        </row>
        <row r="11822">
          <cell r="B11822" t="str">
            <v>14091303000102</v>
          </cell>
          <cell r="C11822" t="str">
            <v>PRO Pequeñas Empresas -  GEN VOLUNTARI</v>
          </cell>
        </row>
        <row r="11823">
          <cell r="B11823" t="str">
            <v>14091303000201</v>
          </cell>
          <cell r="C11823" t="str">
            <v>PROVISION GENERICA VOLUNTARIA PEQ EMPR</v>
          </cell>
        </row>
        <row r="11824">
          <cell r="B11824" t="str">
            <v>14091303001701</v>
          </cell>
          <cell r="C11824" t="str">
            <v>PRO Pequeñas Empresas - GEN VOL_ N_PRO</v>
          </cell>
        </row>
        <row r="11825">
          <cell r="B11825" t="str">
            <v>14091303001702</v>
          </cell>
          <cell r="C11825" t="str">
            <v>PRO PEQUEÑAS EMPRESAS - PROC VOLUNTARI</v>
          </cell>
        </row>
        <row r="11826">
          <cell r="B11826" t="str">
            <v>14091303001703</v>
          </cell>
          <cell r="C11826" t="str">
            <v>PRO PEQUEÑAS EMPRESAS - PROC VOLUNTARI</v>
          </cell>
        </row>
        <row r="11827">
          <cell r="B11827" t="str">
            <v>14091303001704</v>
          </cell>
          <cell r="C11827" t="str">
            <v>PRO PEQUEÑAS EMPRESAS - VOLUNTARIA COV</v>
          </cell>
        </row>
        <row r="11828">
          <cell r="B11828" t="str">
            <v>14091303001705</v>
          </cell>
          <cell r="C11828" t="str">
            <v>PRO PEQ EMP - VOLUNTARIA COVID BCOMERC</v>
          </cell>
        </row>
        <row r="11829">
          <cell r="B11829" t="str">
            <v>14091305000101</v>
          </cell>
          <cell r="C11829" t="str">
            <v>PRO RIESGO_CAMB_CRED  PEQUEÑAS EMPRESA</v>
          </cell>
        </row>
        <row r="11830">
          <cell r="B11830" t="str">
            <v>14091305000201</v>
          </cell>
          <cell r="C11830" t="str">
            <v>PRO GEN RIE CAMB -  LEASING</v>
          </cell>
        </row>
        <row r="11831">
          <cell r="B11831" t="str">
            <v>14091305000301</v>
          </cell>
          <cell r="C11831" t="str">
            <v>PRO GEN RIE CAMB -AVAN. EN CTA.</v>
          </cell>
        </row>
        <row r="11832">
          <cell r="B11832" t="str">
            <v>14091305001101</v>
          </cell>
          <cell r="C11832" t="str">
            <v>PRO GEN RIE CAMB -  DESCUENTOS</v>
          </cell>
        </row>
        <row r="11833">
          <cell r="B11833" t="str">
            <v>14091305001201</v>
          </cell>
          <cell r="C11833" t="str">
            <v>PRO GEN RIE CAMB -  FACTORING</v>
          </cell>
        </row>
        <row r="11834">
          <cell r="B11834" t="str">
            <v>14091305001301</v>
          </cell>
          <cell r="C11834" t="str">
            <v>PRO GEN RIE CAMB -  FIN. COMEX</v>
          </cell>
        </row>
        <row r="11835">
          <cell r="B11835" t="str">
            <v>14091305001401</v>
          </cell>
          <cell r="C11835" t="str">
            <v>PRO GEN RIE CAMB -  LEASEBACK</v>
          </cell>
        </row>
        <row r="11836">
          <cell r="B11836" t="str">
            <v>14091305001601</v>
          </cell>
          <cell r="C11836" t="str">
            <v>PRO GEN RIE CAMB -OTR. CRÉ. DIR.</v>
          </cell>
        </row>
        <row r="11837">
          <cell r="B11837" t="str">
            <v>14091305001701</v>
          </cell>
          <cell r="C11837" t="str">
            <v>PRO GEN RIE CAMB -  PAGARÉS</v>
          </cell>
        </row>
        <row r="11838">
          <cell r="B11838" t="str">
            <v>14091305001901</v>
          </cell>
          <cell r="C11838" t="str">
            <v>PRO GEN RIE CAMB -  SOBREGIROS</v>
          </cell>
        </row>
        <row r="11839">
          <cell r="B11839" t="str">
            <v>14091305002001</v>
          </cell>
          <cell r="C11839" t="str">
            <v>PRO GEN RIE CAMB -  TCR</v>
          </cell>
        </row>
        <row r="11840">
          <cell r="B11840" t="str">
            <v>14091306000101</v>
          </cell>
          <cell r="C11840" t="str">
            <v>PRO GEN  PEQUEÑAS EMPRESAS</v>
          </cell>
        </row>
        <row r="11841">
          <cell r="B11841" t="str">
            <v>14091306000201</v>
          </cell>
          <cell r="C11841" t="str">
            <v>PRO GEN SOBR DEU -  LEASING</v>
          </cell>
        </row>
        <row r="11842">
          <cell r="B11842" t="str">
            <v>14091306000301</v>
          </cell>
          <cell r="C11842" t="str">
            <v>PRO GEN SOBR DEU -AVAN. EN CTA.</v>
          </cell>
        </row>
        <row r="11843">
          <cell r="B11843" t="str">
            <v>14091306001101</v>
          </cell>
          <cell r="C11843" t="str">
            <v>PRO GEN SOBR DEU -  DESCUENTOS</v>
          </cell>
        </row>
        <row r="11844">
          <cell r="B11844" t="str">
            <v>14091306001201</v>
          </cell>
          <cell r="C11844" t="str">
            <v>PRO GEN SOBR DEU -  FACTORING</v>
          </cell>
        </row>
        <row r="11845">
          <cell r="B11845" t="str">
            <v>14091306001301</v>
          </cell>
          <cell r="C11845" t="str">
            <v>PRO GEN SOBR DEU -  FIN. COMEX</v>
          </cell>
        </row>
        <row r="11846">
          <cell r="B11846" t="str">
            <v>14091306001401</v>
          </cell>
          <cell r="C11846" t="str">
            <v>PRO GEN SOBR DEU -  LEASEBACK</v>
          </cell>
        </row>
        <row r="11847">
          <cell r="B11847" t="str">
            <v>14091306001601</v>
          </cell>
          <cell r="C11847" t="str">
            <v>PRO GEN SOBR DEU -OTR. CRÉ. DIR.</v>
          </cell>
        </row>
        <row r="11848">
          <cell r="B11848" t="str">
            <v>14091306001701</v>
          </cell>
          <cell r="C11848" t="str">
            <v>PRO GEN SOBR DEU -  PAGARÉS</v>
          </cell>
        </row>
        <row r="11849">
          <cell r="B11849" t="str">
            <v>14091306001901</v>
          </cell>
          <cell r="C11849" t="str">
            <v>PRO GEN SOBR DEU -  SOBREGIROS</v>
          </cell>
        </row>
        <row r="11850">
          <cell r="B11850" t="str">
            <v>14091306002001</v>
          </cell>
          <cell r="C11850" t="str">
            <v>PRO GEN SOBR DEU -  TCR</v>
          </cell>
        </row>
        <row r="11851">
          <cell r="B11851" t="str">
            <v>14091307010100</v>
          </cell>
          <cell r="C11851" t="str">
            <v>PROV ESP REPROG COVID-19 - PEQ. EMPRES</v>
          </cell>
        </row>
        <row r="11852">
          <cell r="B11852" t="str">
            <v>14091307020100</v>
          </cell>
          <cell r="C11852" t="str">
            <v>PROV ESP REPROG COVID-19 - PEQ. EMPRES</v>
          </cell>
        </row>
        <row r="11853">
          <cell r="B11853" t="str">
            <v>15010100000111</v>
          </cell>
          <cell r="C11853" t="str">
            <v>GQPRUEBA</v>
          </cell>
        </row>
        <row r="11854">
          <cell r="B11854" t="str">
            <v>15020101000103</v>
          </cell>
          <cell r="C11854" t="str">
            <v>VALRZ SWAPS MONEDAS ESPECULATIVO</v>
          </cell>
        </row>
        <row r="11855">
          <cell r="B11855" t="str">
            <v>15020101000104</v>
          </cell>
          <cell r="C11855" t="str">
            <v>INTERESES SWAPS MONEDAS ESPECULATIVO</v>
          </cell>
        </row>
        <row r="11856">
          <cell r="B11856" t="str">
            <v>15020101000105</v>
          </cell>
          <cell r="C11856" t="str">
            <v>VALRZ SWAPS MONEDAS ESPECULATIVO VTA</v>
          </cell>
        </row>
        <row r="11857">
          <cell r="B11857" t="str">
            <v>15020101000106</v>
          </cell>
          <cell r="C11857" t="str">
            <v>INT SWAPS MONEDAS ESPECULATIVO VTA</v>
          </cell>
        </row>
        <row r="11858">
          <cell r="B11858" t="str">
            <v>15020101000201</v>
          </cell>
          <cell r="C11858" t="str">
            <v>VENTAS A FUTURO-SWAPS(NEGOCIACION)</v>
          </cell>
        </row>
        <row r="11859">
          <cell r="B11859" t="str">
            <v>15020101000202</v>
          </cell>
          <cell r="C11859" t="str">
            <v>VENTAS A FUTURO-SWAPS INT(NEGOCIACION</v>
          </cell>
        </row>
        <row r="11860">
          <cell r="B11860" t="str">
            <v>15020101000203</v>
          </cell>
          <cell r="C11860" t="str">
            <v>COMPRAS A FUTURO - SWAP</v>
          </cell>
        </row>
        <row r="11861">
          <cell r="B11861" t="str">
            <v>15020101000205</v>
          </cell>
          <cell r="C11861" t="str">
            <v>INTERESES SWAPS CURVA SOBERANA</v>
          </cell>
        </row>
        <row r="11862">
          <cell r="B11862" t="str">
            <v>15020101000206</v>
          </cell>
          <cell r="C11862" t="str">
            <v>VAL SWAP CURVA SOBERANA</v>
          </cell>
        </row>
        <row r="11863">
          <cell r="B11863" t="str">
            <v>15020101000301</v>
          </cell>
          <cell r="C11863" t="str">
            <v>VALRZ  SWAPS CAMBIARIO NEG CXC</v>
          </cell>
        </row>
        <row r="11864">
          <cell r="B11864" t="str">
            <v>15020101000302</v>
          </cell>
          <cell r="C11864" t="str">
            <v>VALRZ  SWAPS MON NEG CXC</v>
          </cell>
        </row>
        <row r="11865">
          <cell r="B11865" t="str">
            <v>15020101000303</v>
          </cell>
          <cell r="C11865" t="str">
            <v>VALRZ SWAPS MONEDAS  COMPRA</v>
          </cell>
        </row>
        <row r="11866">
          <cell r="B11866" t="str">
            <v>15020101000401</v>
          </cell>
          <cell r="C11866" t="str">
            <v>INT X COBRAR SWAPS CAMBIARIO</v>
          </cell>
        </row>
        <row r="11867">
          <cell r="B11867" t="str">
            <v>15020101000402</v>
          </cell>
          <cell r="C11867" t="str">
            <v>INT X COBRAR SWAPS MONEDAS NEG</v>
          </cell>
        </row>
        <row r="11868">
          <cell r="B11868" t="str">
            <v>15020101000403</v>
          </cell>
          <cell r="C11868" t="str">
            <v>INT X COBRAR  SWAPS MONEDAS  COMPRA</v>
          </cell>
        </row>
        <row r="11869">
          <cell r="B11869" t="str">
            <v>15020101000404</v>
          </cell>
          <cell r="C11869" t="str">
            <v>MDC  Val Swaps de Monedas Vta NEGO FIN</v>
          </cell>
        </row>
        <row r="11870">
          <cell r="B11870" t="str">
            <v>15020101000405</v>
          </cell>
          <cell r="C11870" t="str">
            <v>MDC  Val Swaps de Monedas COMP NEGO FI</v>
          </cell>
        </row>
        <row r="11871">
          <cell r="B11871" t="str">
            <v>15020101000406</v>
          </cell>
          <cell r="C11871" t="str">
            <v>MDC  Int Swaps de Monedas Vta NEGO FIN</v>
          </cell>
        </row>
        <row r="11872">
          <cell r="B11872" t="str">
            <v>15020101000407</v>
          </cell>
          <cell r="C11872" t="str">
            <v>MDC  Int Swaps de Monedas COMP NEGO FI</v>
          </cell>
        </row>
        <row r="11873">
          <cell r="B11873" t="str">
            <v>15020101000409</v>
          </cell>
          <cell r="C11873" t="str">
            <v>MRX INT X COBRAR SWAPS CAMBIARIO VTA</v>
          </cell>
        </row>
        <row r="11874">
          <cell r="B11874" t="str">
            <v>15020101000410</v>
          </cell>
          <cell r="C11874" t="str">
            <v>MRX VAL SWAPS CAMBIARIO VTA</v>
          </cell>
        </row>
        <row r="11875">
          <cell r="B11875" t="str">
            <v>15020102000101</v>
          </cell>
          <cell r="C11875" t="str">
            <v>COMPRAS A FUT - FWD DELIVERY ESPEC ME</v>
          </cell>
        </row>
        <row r="11876">
          <cell r="B11876" t="str">
            <v>15020102000102</v>
          </cell>
          <cell r="C11876" t="str">
            <v>COMPRAS A FUTURO - FWD.NON DELIVERY E</v>
          </cell>
        </row>
        <row r="11877">
          <cell r="B11877" t="str">
            <v>15020102000105</v>
          </cell>
          <cell r="C11877" t="str">
            <v>FWD NDF CXC COMPRA OPCIONES</v>
          </cell>
        </row>
        <row r="11878">
          <cell r="B11878" t="str">
            <v>15020102000106</v>
          </cell>
          <cell r="C11878" t="str">
            <v>CUENTA POR COBRAR COBERTURA FORWARD VE</v>
          </cell>
        </row>
        <row r="11879">
          <cell r="B11879" t="str">
            <v>15020102000107</v>
          </cell>
          <cell r="C11879" t="str">
            <v>FWD NDF CXC COBERTURA ENTREGA COMPRA O</v>
          </cell>
        </row>
        <row r="11880">
          <cell r="B11880" t="str">
            <v>15020102000108</v>
          </cell>
          <cell r="C11880" t="str">
            <v>FWD NDF CXC COBERTURA ENTREGA VENTA OP</v>
          </cell>
        </row>
        <row r="11881">
          <cell r="B11881" t="str">
            <v>15020102000109</v>
          </cell>
          <cell r="C11881" t="str">
            <v>FWD NDF CXC compra swaps</v>
          </cell>
        </row>
        <row r="11882">
          <cell r="B11882" t="str">
            <v>15020102000110</v>
          </cell>
          <cell r="C11882" t="str">
            <v>Cuenta por cobrar cobertura Forward ve</v>
          </cell>
        </row>
        <row r="11883">
          <cell r="B11883" t="str">
            <v>15020102000111</v>
          </cell>
          <cell r="C11883" t="str">
            <v>FWD NDF CXC cobertura entrega compra s</v>
          </cell>
        </row>
        <row r="11884">
          <cell r="B11884" t="str">
            <v>15020102000112</v>
          </cell>
          <cell r="C11884" t="str">
            <v>FWD NDF CXC cobertura entrega venta sw</v>
          </cell>
        </row>
        <row r="11885">
          <cell r="B11885" t="str">
            <v>15020102000113</v>
          </cell>
          <cell r="C11885" t="str">
            <v>MDC VALORIZ FWD ACOT- COMPRA CTA POR C</v>
          </cell>
        </row>
        <row r="11886">
          <cell r="B11886" t="str">
            <v>15020102000114</v>
          </cell>
          <cell r="C11886" t="str">
            <v>MDC VALORIZ FWD LIMITADO- VENTA CTA PO</v>
          </cell>
        </row>
        <row r="11887">
          <cell r="B11887" t="str">
            <v>15020102000115</v>
          </cell>
          <cell r="C11887" t="str">
            <v>VAL FWD Vta OPC NDF CxC</v>
          </cell>
        </row>
        <row r="11888">
          <cell r="B11888" t="str">
            <v>15020102000116</v>
          </cell>
          <cell r="C11888" t="str">
            <v>VAL FWD Vta OPC Full CxC</v>
          </cell>
        </row>
        <row r="11889">
          <cell r="B11889" t="str">
            <v>15020102000117</v>
          </cell>
          <cell r="C11889" t="str">
            <v>VAL FWD Comp OPC NDF CxC</v>
          </cell>
        </row>
        <row r="11890">
          <cell r="B11890" t="str">
            <v>15020102000118</v>
          </cell>
          <cell r="C11890" t="str">
            <v>VAL FWD Comp OPC FULL CxC</v>
          </cell>
        </row>
        <row r="11891">
          <cell r="B11891" t="str">
            <v>15020102000201</v>
          </cell>
          <cell r="C11891" t="str">
            <v>VENTAS A FUTURO - FWD.DELIVERY ESPECU</v>
          </cell>
        </row>
        <row r="11892">
          <cell r="B11892" t="str">
            <v>15020102000202</v>
          </cell>
          <cell r="C11892" t="str">
            <v>VENTAS A FUTURO - FWD.NON DELIVERY ES</v>
          </cell>
        </row>
        <row r="11893">
          <cell r="B11893" t="str">
            <v>15020102000203</v>
          </cell>
          <cell r="C11893" t="str">
            <v>MDC  Val Forward de Monedas COMP NEGO</v>
          </cell>
        </row>
        <row r="11894">
          <cell r="B11894" t="str">
            <v>15020102000204</v>
          </cell>
          <cell r="C11894" t="str">
            <v>MDC  Val Forward de Monedas Vta NEGO F</v>
          </cell>
        </row>
        <row r="11895">
          <cell r="B11895" t="str">
            <v>15020102000205</v>
          </cell>
          <cell r="C11895" t="str">
            <v>VENTAS A FUTURO - FWD.DIVISAS TESORERÍ</v>
          </cell>
        </row>
        <row r="11896">
          <cell r="B11896" t="str">
            <v>15020102000206</v>
          </cell>
          <cell r="C11896" t="str">
            <v>COMPRAS A FUT - FWD.DIVISAS TESORERÍA</v>
          </cell>
        </row>
        <row r="11897">
          <cell r="B11897" t="str">
            <v>15020102000207</v>
          </cell>
          <cell r="C11897" t="str">
            <v>MRX  VAL FORWARD DE MONEDAS COMPRA NEG</v>
          </cell>
        </row>
        <row r="11898">
          <cell r="B11898" t="str">
            <v>15020105000101</v>
          </cell>
          <cell r="C11898" t="str">
            <v>DERIV VALORIZ OPC COMP CALL AMER CTAXC</v>
          </cell>
        </row>
        <row r="11899">
          <cell r="B11899" t="str">
            <v>15020105000102</v>
          </cell>
          <cell r="C11899" t="str">
            <v>DERIV VALORIZ OPC DEUD VTA CALL AMER C</v>
          </cell>
        </row>
        <row r="11900">
          <cell r="B11900" t="str">
            <v>15020105000103</v>
          </cell>
          <cell r="C11900" t="str">
            <v>DERIV VALORIZ OPC COMPRAS PUTS AMER CT</v>
          </cell>
        </row>
        <row r="11901">
          <cell r="B11901" t="str">
            <v>15020105000104</v>
          </cell>
          <cell r="C11901" t="str">
            <v>DERIV VALORIZ OPC VENTAS PUTS AMER CTA</v>
          </cell>
        </row>
        <row r="11902">
          <cell r="B11902" t="str">
            <v>15020105000201</v>
          </cell>
          <cell r="C11902" t="str">
            <v>DERIV VALORIZ OPC COMP CALL EUROP CTAX</v>
          </cell>
        </row>
        <row r="11903">
          <cell r="B11903" t="str">
            <v>15020105000202</v>
          </cell>
          <cell r="C11903" t="str">
            <v>DERIV VALORIZ OPC DEUD VTA CALL EUROP</v>
          </cell>
        </row>
        <row r="11904">
          <cell r="B11904" t="str">
            <v>15020105000203</v>
          </cell>
          <cell r="C11904" t="str">
            <v>DERIV VALORIZ OPC COMPRAS PUTS EUROP C</v>
          </cell>
        </row>
        <row r="11905">
          <cell r="B11905" t="str">
            <v>15020105000204</v>
          </cell>
          <cell r="C11905" t="str">
            <v>DERIV VALORIZ OPC VENTAS PUTS EUROP CT</v>
          </cell>
        </row>
        <row r="11906">
          <cell r="B11906" t="str">
            <v>15020105000205</v>
          </cell>
          <cell r="C11906" t="str">
            <v>MDC VALORIZ OPC COMP CALL EUR CXC - DE</v>
          </cell>
        </row>
        <row r="11907">
          <cell r="B11907" t="str">
            <v>15020105000206</v>
          </cell>
          <cell r="C11907" t="str">
            <v>MDC VALORIZ OPC DEUD VTA CALL EUR CXC</v>
          </cell>
        </row>
        <row r="11908">
          <cell r="B11908" t="str">
            <v>15020105000207</v>
          </cell>
          <cell r="C11908" t="str">
            <v>MDC VALORIZ OPC COMP PUTS EUROP CXC -</v>
          </cell>
        </row>
        <row r="11909">
          <cell r="B11909" t="str">
            <v>15020105000208</v>
          </cell>
          <cell r="C11909" t="str">
            <v>MDC VALORIZ OPC VENTAS PUTS EUROP CXC</v>
          </cell>
        </row>
        <row r="11910">
          <cell r="B11910" t="str">
            <v>15020105000209</v>
          </cell>
          <cell r="C11910" t="str">
            <v>MDC VALORIZ OPC COMP CALL EUR CXC - FW</v>
          </cell>
        </row>
        <row r="11911">
          <cell r="B11911" t="str">
            <v>15020105000210</v>
          </cell>
          <cell r="C11911" t="str">
            <v>MDC VALORIZ OPC DEUD VTA CALL EUR CXC</v>
          </cell>
        </row>
        <row r="11912">
          <cell r="B11912" t="str">
            <v>15020105000211</v>
          </cell>
          <cell r="C11912" t="str">
            <v>MDC VALORIZ OPC COMP PUTS EUROP CXC -</v>
          </cell>
        </row>
        <row r="11913">
          <cell r="B11913" t="str">
            <v>15020105000212</v>
          </cell>
          <cell r="C11913" t="str">
            <v>MDC VALORIZ OPC VENTAS PUTS EUROP CXC</v>
          </cell>
        </row>
        <row r="11914">
          <cell r="B11914" t="str">
            <v>15020105000213</v>
          </cell>
          <cell r="C11914" t="str">
            <v>MDC VAL OPC  COMP CALL EUR CXC DEP DIV</v>
          </cell>
        </row>
        <row r="11915">
          <cell r="B11915" t="str">
            <v>15020105000214</v>
          </cell>
          <cell r="C11915" t="str">
            <v>MDC VAL OPC  VENT CALL EUR CXC DEP DIV</v>
          </cell>
        </row>
        <row r="11916">
          <cell r="B11916" t="str">
            <v>15020105000215</v>
          </cell>
          <cell r="C11916" t="str">
            <v>MDC VAL OPC COMP PUT EUR CXC DEP DIV</v>
          </cell>
        </row>
        <row r="11917">
          <cell r="B11917" t="str">
            <v>15020105000216</v>
          </cell>
          <cell r="C11917" t="str">
            <v>MDC VAL OPC VENT PUT EUR CXC DEP</v>
          </cell>
        </row>
        <row r="11918">
          <cell r="B11918" t="str">
            <v>15020105000217</v>
          </cell>
          <cell r="C11918" t="str">
            <v>MDC VAL OPC  COMP CALL CXC OPC DIV</v>
          </cell>
        </row>
        <row r="11919">
          <cell r="B11919" t="str">
            <v>15020105000218</v>
          </cell>
          <cell r="C11919" t="str">
            <v>MDC VAL OPC  VENT CALL CXC OPC DIV</v>
          </cell>
        </row>
        <row r="11920">
          <cell r="B11920" t="str">
            <v>15020105000219</v>
          </cell>
          <cell r="C11920" t="str">
            <v>MDC VAL OPC COMP PUT CXC OPC DIV</v>
          </cell>
        </row>
        <row r="11921">
          <cell r="B11921" t="str">
            <v>15020105000220</v>
          </cell>
          <cell r="C11921" t="str">
            <v>MDC VAL OPC VENT PUT CXC OPC DIV</v>
          </cell>
        </row>
        <row r="11922">
          <cell r="B11922" t="str">
            <v>15020201000301</v>
          </cell>
          <cell r="C11922" t="str">
            <v>SWAPS DE TASA DE INTERES-NEGOCIACION</v>
          </cell>
        </row>
        <row r="11923">
          <cell r="B11923" t="str">
            <v>15020201000302</v>
          </cell>
          <cell r="C11923" t="str">
            <v>INT X COBRAR SWAPS TASA INTERES NEG</v>
          </cell>
        </row>
        <row r="11924">
          <cell r="B11924" t="str">
            <v>15020201000303</v>
          </cell>
          <cell r="C11924" t="str">
            <v>CXC INT  OVERNIGHT INTEREST SWAP</v>
          </cell>
        </row>
        <row r="11925">
          <cell r="B11925" t="str">
            <v>15020201000304</v>
          </cell>
          <cell r="C11925" t="str">
            <v>CXC VAL  OVERNIGHT INTEREST SWAP</v>
          </cell>
        </row>
        <row r="11926">
          <cell r="B11926" t="str">
            <v>15020201000305</v>
          </cell>
          <cell r="C11926" t="str">
            <v>MDC  Int Swaps de Monedas Vta NEGO FIN</v>
          </cell>
        </row>
        <row r="11927">
          <cell r="B11927" t="str">
            <v>15020201000306</v>
          </cell>
          <cell r="C11927" t="str">
            <v>MDC  Int Swaps de Monedas COMP NEGO FI</v>
          </cell>
        </row>
        <row r="11928">
          <cell r="B11928" t="str">
            <v>15020202000105</v>
          </cell>
          <cell r="C11928" t="str">
            <v>VALORIZ FWD TASA PAGO FIJO CTAXCOB</v>
          </cell>
        </row>
        <row r="11929">
          <cell r="B11929" t="str">
            <v>15020202000106</v>
          </cell>
          <cell r="C11929" t="str">
            <v>VALORIZ FWD TASA PAGO FLOTANTE CTAXCOB</v>
          </cell>
        </row>
        <row r="11930">
          <cell r="B11930" t="str">
            <v>15020702020102</v>
          </cell>
          <cell r="C11930" t="str">
            <v>BONOS SOBERANOS</v>
          </cell>
        </row>
        <row r="11931">
          <cell r="B11931" t="str">
            <v>15030201010201</v>
          </cell>
          <cell r="C11931" t="str">
            <v>VENTAS A FUTURO-SWAP(CFC)</v>
          </cell>
        </row>
        <row r="11932">
          <cell r="B11932" t="str">
            <v>15030201010202</v>
          </cell>
          <cell r="C11932" t="str">
            <v>VENTAS A FUTURO-SWAP INT(CFC)</v>
          </cell>
        </row>
        <row r="11933">
          <cell r="B11933" t="str">
            <v>15030201010203</v>
          </cell>
          <cell r="C11933" t="str">
            <v>VALRZ COMPRA SWAPS MONEDAS COB CXC</v>
          </cell>
        </row>
        <row r="11934">
          <cell r="B11934" t="str">
            <v>15030201010204</v>
          </cell>
          <cell r="C11934" t="str">
            <v>VAL CCS COB BOFA</v>
          </cell>
        </row>
        <row r="11935">
          <cell r="B11935" t="str">
            <v>15030201010205</v>
          </cell>
          <cell r="C11935" t="str">
            <v>Val CCS Cob GOLDMAN</v>
          </cell>
        </row>
        <row r="11936">
          <cell r="B11936" t="str">
            <v>15030201010206</v>
          </cell>
          <cell r="C11936" t="str">
            <v>VAL CCS COB CITIBANK</v>
          </cell>
        </row>
        <row r="11937">
          <cell r="B11937" t="str">
            <v>15030201010207</v>
          </cell>
          <cell r="C11937" t="str">
            <v>VAL CCS COB JP MORGAN</v>
          </cell>
        </row>
        <row r="11938">
          <cell r="B11938" t="str">
            <v>15030201010208</v>
          </cell>
          <cell r="C11938" t="str">
            <v>VAL CCS COB BNP PARIBAS</v>
          </cell>
        </row>
        <row r="11939">
          <cell r="B11939" t="str">
            <v>15030201010209</v>
          </cell>
          <cell r="C11939" t="str">
            <v>VAL CCS COB BBVA-ESPAÑA</v>
          </cell>
        </row>
        <row r="11940">
          <cell r="B11940" t="str">
            <v>15030201010301</v>
          </cell>
          <cell r="C11940" t="str">
            <v>INT X COBRAR COMPRAS SWAPS MONEDAS COB</v>
          </cell>
        </row>
        <row r="11941">
          <cell r="B11941" t="str">
            <v>15030201010303</v>
          </cell>
          <cell r="C11941" t="str">
            <v>VALOR CCS COBERTURA</v>
          </cell>
        </row>
        <row r="11942">
          <cell r="B11942" t="str">
            <v>15030201010304</v>
          </cell>
          <cell r="C11942" t="str">
            <v>VALORIZACION CCS COBERTURA MESA COMPRA</v>
          </cell>
        </row>
        <row r="11943">
          <cell r="B11943" t="str">
            <v>15030201010305</v>
          </cell>
          <cell r="C11943" t="str">
            <v>INT POR COBRAR CCS COBERTURA MESA COMP</v>
          </cell>
        </row>
        <row r="11944">
          <cell r="B11944" t="str">
            <v>15030201010306</v>
          </cell>
          <cell r="C11944" t="str">
            <v>VALORIZACION CCS COBERTURA MESA VENTA</v>
          </cell>
        </row>
        <row r="11945">
          <cell r="B11945" t="str">
            <v>15030201010307</v>
          </cell>
          <cell r="C11945" t="str">
            <v>INT POR COBRAR CCS COBERTURA MESA VENT</v>
          </cell>
        </row>
        <row r="11946">
          <cell r="B11946" t="str">
            <v>15030201010314</v>
          </cell>
          <cell r="C11946" t="str">
            <v>VAL CCS ADEUDADO 2027 BANK OF CHINA</v>
          </cell>
        </row>
        <row r="11947">
          <cell r="B11947" t="str">
            <v>15030202010101</v>
          </cell>
          <cell r="C11947" t="str">
            <v>INT X COBRAR SWAPS TASA INTERES COB</v>
          </cell>
        </row>
        <row r="11948">
          <cell r="B11948" t="str">
            <v>15030202010102</v>
          </cell>
          <cell r="C11948" t="str">
            <v>INT SWAPS DE TASAS DE INT ASOC. A DPRS</v>
          </cell>
        </row>
        <row r="11949">
          <cell r="B11949" t="str">
            <v>15030202010103</v>
          </cell>
          <cell r="C11949" t="str">
            <v>INT SWAPS DE TASAS DE INT ASOC.A DPRS</v>
          </cell>
        </row>
        <row r="11950">
          <cell r="B11950" t="str">
            <v>15030202010104</v>
          </cell>
          <cell r="C11950" t="str">
            <v>VENTAS A FUTURO-SWAP INT (IRS)</v>
          </cell>
        </row>
        <row r="11951">
          <cell r="B11951" t="str">
            <v>15030202010105</v>
          </cell>
          <cell r="C11951" t="str">
            <v>TASAS INT SWAP COBERTURA</v>
          </cell>
        </row>
        <row r="11952">
          <cell r="B11952" t="str">
            <v>15040100000201</v>
          </cell>
          <cell r="C11952" t="str">
            <v>CTAS.POR COB.- VENTA DE BIENES ADJUDIC</v>
          </cell>
        </row>
        <row r="11953">
          <cell r="B11953" t="str">
            <v>15040100000301</v>
          </cell>
          <cell r="C11953" t="str">
            <v>VENTA DE BIENES</v>
          </cell>
        </row>
        <row r="11954">
          <cell r="B11954" t="str">
            <v>15040300000101</v>
          </cell>
          <cell r="C11954" t="str">
            <v>CTAS.POR COB.- ALQUILER DE BIENES</v>
          </cell>
        </row>
        <row r="11955">
          <cell r="B11955" t="str">
            <v>15040300000102</v>
          </cell>
          <cell r="C11955" t="str">
            <v>CTAS.POR COB. ALQUILER DE BIENES</v>
          </cell>
        </row>
        <row r="11956">
          <cell r="B11956" t="str">
            <v>15040501000101</v>
          </cell>
          <cell r="C11956" t="str">
            <v>DINERO ELECTRONICO - FIDEICOMISO</v>
          </cell>
        </row>
        <row r="11957">
          <cell r="B11957" t="str">
            <v>15040900000201</v>
          </cell>
          <cell r="C11957" t="str">
            <v>CXC FDO SIGMA - CAPITAL</v>
          </cell>
        </row>
        <row r="11958">
          <cell r="B11958" t="str">
            <v>15040900000202</v>
          </cell>
          <cell r="C11958" t="str">
            <v>CXC FDO SIGMA - RENDIMIENTO</v>
          </cell>
        </row>
        <row r="11959">
          <cell r="B11959" t="str">
            <v>15040900000203</v>
          </cell>
          <cell r="C11959" t="str">
            <v>CUENTA POR COBRAR SPTX</v>
          </cell>
        </row>
        <row r="11960">
          <cell r="B11960" t="str">
            <v>15040900000301</v>
          </cell>
          <cell r="C11960" t="str">
            <v>TRANSFERENCIA CARTERA</v>
          </cell>
        </row>
        <row r="11961">
          <cell r="B11961" t="str">
            <v>15040900000302</v>
          </cell>
          <cell r="C11961" t="str">
            <v>MDC CXC SOBERANOS SHORT</v>
          </cell>
        </row>
        <row r="11962">
          <cell r="B11962" t="str">
            <v>15050900000101</v>
          </cell>
          <cell r="C11962" t="str">
            <v>HPC CXC SEG.DESG.VEN-N/D CRED.VEH</v>
          </cell>
        </row>
        <row r="11963">
          <cell r="B11963" t="str">
            <v>15050900000102</v>
          </cell>
          <cell r="C11963" t="str">
            <v>HPC CXC SEG.DESG.VEN-N/D CRED.PERS</v>
          </cell>
        </row>
        <row r="11964">
          <cell r="B11964" t="str">
            <v>15050900000103</v>
          </cell>
          <cell r="C11964" t="str">
            <v>HPC CXC SEG.DESG.VEN-N/D CRED.EFECT</v>
          </cell>
        </row>
        <row r="11965">
          <cell r="B11965" t="str">
            <v>15050900000104</v>
          </cell>
          <cell r="C11965" t="str">
            <v>HPC CXC SEG.DESG.VEN-N/D CRED.REF</v>
          </cell>
        </row>
        <row r="11966">
          <cell r="B11966" t="str">
            <v>15050900000105</v>
          </cell>
          <cell r="C11966" t="str">
            <v>HPC CXC SEG.DESG.VEN-N/D CRED.HIP</v>
          </cell>
        </row>
        <row r="11967">
          <cell r="B11967" t="str">
            <v>15050900000106</v>
          </cell>
          <cell r="C11967" t="str">
            <v>HPC CXC SEG.DESG.JUD CRED.VEH</v>
          </cell>
        </row>
        <row r="11968">
          <cell r="B11968" t="str">
            <v>15050900000107</v>
          </cell>
          <cell r="C11968" t="str">
            <v>HPC CXC SEG.DESG.JUD CRED.PERS</v>
          </cell>
        </row>
        <row r="11969">
          <cell r="B11969" t="str">
            <v>15050900000108</v>
          </cell>
          <cell r="C11969" t="str">
            <v>HPC CXC SEG.DESG.JUD CRED.EFECT</v>
          </cell>
        </row>
        <row r="11970">
          <cell r="B11970" t="str">
            <v>15050900000109</v>
          </cell>
          <cell r="C11970" t="str">
            <v>HPC CXC SEG.DESG.JUD CRED.REF</v>
          </cell>
        </row>
        <row r="11971">
          <cell r="B11971" t="str">
            <v>15050900000110</v>
          </cell>
          <cell r="C11971" t="str">
            <v>HPC CXC SEG.DESG.JUD CRED.HIP</v>
          </cell>
        </row>
        <row r="11972">
          <cell r="B11972" t="str">
            <v>15050900000201</v>
          </cell>
          <cell r="C11972" t="str">
            <v>MYP SEG.DESGRAVAM VIG FINANC</v>
          </cell>
        </row>
        <row r="11973">
          <cell r="B11973" t="str">
            <v>15050900000202</v>
          </cell>
          <cell r="C11973" t="str">
            <v>MYP SEG.BIEN VIG FINANC</v>
          </cell>
        </row>
        <row r="11974">
          <cell r="B11974" t="str">
            <v>15050900000203</v>
          </cell>
          <cell r="C11974" t="str">
            <v>HPC SEG DESG IND VIG-CRED.VEH</v>
          </cell>
        </row>
        <row r="11975">
          <cell r="B11975" t="str">
            <v>15050900000204</v>
          </cell>
          <cell r="C11975" t="str">
            <v>HPC SEG.PRENDA VIG (BP)</v>
          </cell>
        </row>
        <row r="11976">
          <cell r="B11976" t="str">
            <v>15050900000205</v>
          </cell>
          <cell r="C11976" t="str">
            <v>HPC SEG DESG INDX MIVIVIE VIG</v>
          </cell>
        </row>
        <row r="11977">
          <cell r="B11977" t="str">
            <v>15050900000206</v>
          </cell>
          <cell r="C11977" t="str">
            <v>HPC SEG BIEN INDX MIVIVIE VIG</v>
          </cell>
        </row>
        <row r="11978">
          <cell r="B11978" t="str">
            <v>15050900000207</v>
          </cell>
          <cell r="C11978" t="str">
            <v>HPC SEG DESG IND VIG-CRED.REF</v>
          </cell>
        </row>
        <row r="11979">
          <cell r="B11979" t="str">
            <v>15050900000208</v>
          </cell>
          <cell r="C11979" t="str">
            <v>HPC SEG DESG IND VIG-CRED.PERS</v>
          </cell>
        </row>
        <row r="11980">
          <cell r="B11980" t="str">
            <v>15050900000301</v>
          </cell>
          <cell r="C11980" t="str">
            <v>IC SEGURO PRENDA VIGENTE</v>
          </cell>
        </row>
        <row r="11981">
          <cell r="B11981" t="str">
            <v>15050900000302</v>
          </cell>
          <cell r="C11981" t="str">
            <v>OTRAS CTAS PAG CTA DE 3EROS - S2</v>
          </cell>
        </row>
        <row r="11982">
          <cell r="B11982" t="str">
            <v>15050900000304</v>
          </cell>
          <cell r="C11982" t="str">
            <v>IC SEGURO DESGRAVAM VIGENTE</v>
          </cell>
        </row>
        <row r="11983">
          <cell r="B11983" t="str">
            <v>15050900000306</v>
          </cell>
          <cell r="C11983" t="str">
            <v>CHI SEG INMB PH MIVIVIEN EMPL</v>
          </cell>
        </row>
        <row r="11984">
          <cell r="B11984" t="str">
            <v>15050900000307</v>
          </cell>
          <cell r="C11984" t="str">
            <v>CHI SEG INMUEB MI VIVIENDA VIG</v>
          </cell>
        </row>
        <row r="11985">
          <cell r="B11985" t="str">
            <v>15050900000308</v>
          </cell>
          <cell r="C11985" t="str">
            <v>CHI SEG DESG VIG MIVIVIE EMPL</v>
          </cell>
        </row>
        <row r="11986">
          <cell r="B11986" t="str">
            <v>15050900000309</v>
          </cell>
          <cell r="C11986" t="str">
            <v>CHI SEG DESG MI VIVIENDA VIG</v>
          </cell>
        </row>
        <row r="11987">
          <cell r="B11987" t="str">
            <v>15050900000311</v>
          </cell>
          <cell r="C11987" t="str">
            <v>CHI SEG DSG VN HIP REC PROP VIG VAC.NC</v>
          </cell>
        </row>
        <row r="11988">
          <cell r="B11988" t="str">
            <v>15050900000312</v>
          </cell>
          <cell r="C11988" t="str">
            <v>CHI SEG INMB VN HIP RC PRP VENC VAC.NC</v>
          </cell>
        </row>
        <row r="11989">
          <cell r="B11989" t="str">
            <v>15050900000313</v>
          </cell>
          <cell r="C11989" t="str">
            <v>LIC SEGXCOB CREDXCONVENIO VIG</v>
          </cell>
        </row>
        <row r="11990">
          <cell r="B11990" t="str">
            <v>15050900000314</v>
          </cell>
          <cell r="C11990" t="str">
            <v>CHI SEG INMOB HIPOT RP RREE CONV VIG</v>
          </cell>
        </row>
        <row r="11991">
          <cell r="B11991" t="str">
            <v>15050900000315</v>
          </cell>
          <cell r="C11991" t="str">
            <v>CHI SEG DESG TECHO PROPIO VIG</v>
          </cell>
        </row>
        <row r="11992">
          <cell r="B11992" t="str">
            <v>15050900000316</v>
          </cell>
          <cell r="C11992" t="str">
            <v>CHI SEG INMUB TECHO PROPIO VIG</v>
          </cell>
        </row>
        <row r="11993">
          <cell r="B11993" t="str">
            <v>15050900000317</v>
          </cell>
          <cell r="C11993" t="str">
            <v>CHI SEG DSG INDX C. HIPOTEC VIG .NCO</v>
          </cell>
        </row>
        <row r="11994">
          <cell r="B11994" t="str">
            <v>15050900000318</v>
          </cell>
          <cell r="C11994" t="str">
            <v>CHI SEG INMB INDX C. HIP VIG VAC .N</v>
          </cell>
        </row>
        <row r="11995">
          <cell r="B11995" t="str">
            <v>15050900000320</v>
          </cell>
          <cell r="C11995" t="str">
            <v>CHI SEG DES MIVIVIE REC PROP VIG</v>
          </cell>
        </row>
        <row r="11996">
          <cell r="B11996" t="str">
            <v>15050900000321</v>
          </cell>
          <cell r="C11996" t="str">
            <v>CHI SEG INMUE MIVIVIE REC PROP VIG</v>
          </cell>
        </row>
        <row r="11997">
          <cell r="B11997" t="str">
            <v>15050900000322</v>
          </cell>
          <cell r="C11997" t="str">
            <v>HPC SEG.DESG.VIG HIPOT RP</v>
          </cell>
        </row>
        <row r="11998">
          <cell r="B11998" t="str">
            <v>15050900000323</v>
          </cell>
          <cell r="C11998" t="str">
            <v>HPC SEG.INMB.VIG HIPOT RP</v>
          </cell>
        </row>
        <row r="11999">
          <cell r="B11999" t="str">
            <v>15050900000324</v>
          </cell>
          <cell r="C11999" t="str">
            <v>HPC SEG.DESG.VIG MI VIV COFIDE</v>
          </cell>
        </row>
        <row r="12000">
          <cell r="B12000" t="str">
            <v>15050900000325</v>
          </cell>
          <cell r="C12000" t="str">
            <v>HPC SEG.INMB.VIG MI VIV COFIDE</v>
          </cell>
        </row>
        <row r="12001">
          <cell r="B12001" t="str">
            <v>15050900000326</v>
          </cell>
          <cell r="C12001" t="str">
            <v>HPC SEG.DESG.VIG MI VIV COF EMPL</v>
          </cell>
        </row>
        <row r="12002">
          <cell r="B12002" t="str">
            <v>15050900000327</v>
          </cell>
          <cell r="C12002" t="str">
            <v>HPC SEG.INMB.VIG MI VIV COF EMPL</v>
          </cell>
        </row>
        <row r="12003">
          <cell r="B12003" t="str">
            <v>15050900000328</v>
          </cell>
          <cell r="C12003" t="str">
            <v>HPC SEG.DESG.VIG RP EMPLEAD</v>
          </cell>
        </row>
        <row r="12004">
          <cell r="B12004" t="str">
            <v>15050900000329</v>
          </cell>
          <cell r="C12004" t="str">
            <v>HPC SEG.INMB.VIG RP EMPLEAD</v>
          </cell>
        </row>
        <row r="12005">
          <cell r="B12005" t="str">
            <v>15050900000330</v>
          </cell>
          <cell r="C12005" t="str">
            <v>HPC SEG.DESG.VIG TEC PROP COF</v>
          </cell>
        </row>
        <row r="12006">
          <cell r="B12006" t="str">
            <v>15050900000331</v>
          </cell>
          <cell r="C12006" t="str">
            <v>HPC SEG.INMB.VIG TEC PROP COF1100150</v>
          </cell>
        </row>
        <row r="12007">
          <cell r="B12007" t="str">
            <v>15050900000332</v>
          </cell>
          <cell r="C12007" t="str">
            <v>HPC SEG.DESG.VIG MI VIV REC PROP</v>
          </cell>
        </row>
        <row r="12008">
          <cell r="B12008" t="str">
            <v>15050900000333</v>
          </cell>
          <cell r="C12008" t="str">
            <v>HPC SEG.INMB.VIG MI VIV REC PRO</v>
          </cell>
        </row>
        <row r="12009">
          <cell r="B12009" t="str">
            <v>15050900000334</v>
          </cell>
          <cell r="C12009" t="str">
            <v>HPC SEG.DESG.VIG HIP. RP. BONOS</v>
          </cell>
        </row>
        <row r="12010">
          <cell r="B12010" t="str">
            <v>15050900000335</v>
          </cell>
          <cell r="C12010" t="str">
            <v>HPC SEG.INMB.VIG HIP. RP. BONOS</v>
          </cell>
        </row>
        <row r="12011">
          <cell r="B12011" t="str">
            <v>15050900000336</v>
          </cell>
          <cell r="C12011" t="str">
            <v>HPC SEG.DESG.VIG HIP RP ADJUDIC</v>
          </cell>
        </row>
        <row r="12012">
          <cell r="B12012" t="str">
            <v>15050900000337</v>
          </cell>
          <cell r="C12012" t="str">
            <v>HPC SEG.INMB.VIG HIP RP ADJUDIC</v>
          </cell>
        </row>
        <row r="12013">
          <cell r="B12013" t="str">
            <v>15050900000338</v>
          </cell>
          <cell r="C12013" t="str">
            <v>HPC SEG.DESG.VIG EFEC C/GARANT. H</v>
          </cell>
        </row>
        <row r="12014">
          <cell r="B12014" t="str">
            <v>15050900000339</v>
          </cell>
          <cell r="C12014" t="str">
            <v>HPC SEG.INMB.VIG EFEC C/GARANT. H</v>
          </cell>
        </row>
        <row r="12015">
          <cell r="B12015" t="str">
            <v>15050900000340</v>
          </cell>
          <cell r="C12015" t="str">
            <v>HPC SEG.DESG.VIG EFEC C/GARANT.HIP.EM</v>
          </cell>
        </row>
        <row r="12016">
          <cell r="B12016" t="str">
            <v>15050900000341</v>
          </cell>
          <cell r="C12016" t="str">
            <v>HPC SEG.INMB.VIG EFEC C/GARANT.HIP.EM</v>
          </cell>
        </row>
        <row r="12017">
          <cell r="B12017" t="str">
            <v>15050900000342</v>
          </cell>
          <cell r="C12017" t="str">
            <v>HPC SEG.DESG.VIG EFEC REGULAR.</v>
          </cell>
        </row>
        <row r="12018">
          <cell r="B12018" t="str">
            <v>15050900000343</v>
          </cell>
          <cell r="C12018" t="str">
            <v>HPC SEG.INMB.VIG EFEC REGULAR.</v>
          </cell>
        </row>
        <row r="12019">
          <cell r="B12019" t="str">
            <v>15050900000344</v>
          </cell>
          <cell r="C12019" t="str">
            <v>CHI SEG DESG MI HOGAR VIG</v>
          </cell>
        </row>
        <row r="12020">
          <cell r="B12020" t="str">
            <v>15050900000345</v>
          </cell>
          <cell r="C12020" t="str">
            <v>CHI SEG INMB MI HOGAR VIG</v>
          </cell>
        </row>
        <row r="12021">
          <cell r="B12021" t="str">
            <v>15050900000346</v>
          </cell>
          <cell r="C12021" t="str">
            <v>CHI SEG INMUEB BT MIVIVIEN VIG</v>
          </cell>
        </row>
        <row r="12022">
          <cell r="B12022" t="str">
            <v>15050900000347</v>
          </cell>
          <cell r="C12022" t="str">
            <v>CHI SEG DESG BT MIVIVIEN VIG</v>
          </cell>
        </row>
        <row r="12023">
          <cell r="B12023" t="str">
            <v>15050900000350</v>
          </cell>
          <cell r="C12023" t="str">
            <v>HPC SEG.DESG.VIG MI HOGAR</v>
          </cell>
        </row>
        <row r="12024">
          <cell r="B12024" t="str">
            <v>15050900000351</v>
          </cell>
          <cell r="C12024" t="str">
            <v>HPC SEG.INMB.VIG MI HOGAR</v>
          </cell>
        </row>
        <row r="12025">
          <cell r="B12025" t="str">
            <v>15050900000352</v>
          </cell>
          <cell r="C12025" t="str">
            <v>HPC SEG.DESG.VIG HIPOT.FINAN.PROV</v>
          </cell>
        </row>
        <row r="12026">
          <cell r="B12026" t="str">
            <v>15050900000353</v>
          </cell>
          <cell r="C12026" t="str">
            <v>HPC SEG.INMB.VIG HIPOT.FINAN.PROV</v>
          </cell>
        </row>
        <row r="12027">
          <cell r="B12027" t="str">
            <v>15050900000411</v>
          </cell>
          <cell r="C12027" t="str">
            <v>HPC SEG.DESG.VIG  MI VIV REC PROP. EM</v>
          </cell>
        </row>
        <row r="12028">
          <cell r="B12028" t="str">
            <v>15050900000412</v>
          </cell>
          <cell r="C12028" t="str">
            <v>HPC SEG.INMB.VIG  MI VIV REC PROP.EMP</v>
          </cell>
        </row>
        <row r="12029">
          <cell r="B12029" t="str">
            <v>15050900000901</v>
          </cell>
          <cell r="C12029">
            <v>1.5050900000900998E+17</v>
          </cell>
        </row>
        <row r="12030">
          <cell r="B12030" t="str">
            <v>15050900000902</v>
          </cell>
          <cell r="C12030" t="str">
            <v>REMESAS POR COBRAR COSTA MAR</v>
          </cell>
        </row>
        <row r="12031">
          <cell r="B12031" t="str">
            <v>15050900000903</v>
          </cell>
          <cell r="C12031" t="str">
            <v>REMESAS POR COBRAR AFEX</v>
          </cell>
        </row>
        <row r="12032">
          <cell r="B12032" t="str">
            <v>15050900000904</v>
          </cell>
          <cell r="C12032" t="str">
            <v>REMESAS POR COBRAR BANCOMERCIO</v>
          </cell>
        </row>
        <row r="12033">
          <cell r="B12033" t="str">
            <v>15050900000905</v>
          </cell>
          <cell r="C12033" t="str">
            <v>REMESAS POR COBRAR DOLEX</v>
          </cell>
        </row>
        <row r="12034">
          <cell r="B12034" t="str">
            <v>15050900000906</v>
          </cell>
          <cell r="C12034" t="str">
            <v>REMESAS POR COBRAR BTS</v>
          </cell>
        </row>
        <row r="12035">
          <cell r="B12035" t="str">
            <v>15050900000907</v>
          </cell>
          <cell r="C12035" t="str">
            <v>REMESAS POR COBRAR TRAVELEX</v>
          </cell>
        </row>
        <row r="12036">
          <cell r="B12036" t="str">
            <v>15050900000908</v>
          </cell>
          <cell r="C12036" t="str">
            <v>REMESAS POR COBRAR UNITELLER</v>
          </cell>
        </row>
        <row r="12037">
          <cell r="B12037" t="str">
            <v>15050900000910</v>
          </cell>
          <cell r="C12037" t="str">
            <v>REMESAS POR COBRAR GARMEY</v>
          </cell>
        </row>
        <row r="12038">
          <cell r="B12038" t="str">
            <v>15050900000917</v>
          </cell>
          <cell r="C12038" t="str">
            <v>COM X COB REMESAS EXT BTS</v>
          </cell>
        </row>
        <row r="12039">
          <cell r="B12039" t="str">
            <v>15050900000923</v>
          </cell>
          <cell r="C12039" t="str">
            <v>REMESAS POR COBRAR B.H.D</v>
          </cell>
        </row>
        <row r="12040">
          <cell r="B12040" t="str">
            <v>15050900000924</v>
          </cell>
          <cell r="C12040" t="str">
            <v>REMESAS POR COBRAR</v>
          </cell>
        </row>
        <row r="12041">
          <cell r="B12041" t="str">
            <v>15050900000926</v>
          </cell>
          <cell r="C12041" t="str">
            <v>REMESAS POR COBRAR RIAENVIA</v>
          </cell>
        </row>
        <row r="12042">
          <cell r="B12042" t="str">
            <v>15050900000934</v>
          </cell>
          <cell r="C12042" t="str">
            <v>COM REMESAS POR COBRAR RIAENVIA</v>
          </cell>
        </row>
        <row r="12043">
          <cell r="B12043" t="str">
            <v>15050900000948</v>
          </cell>
          <cell r="C12043" t="str">
            <v>REMESAS POR COBRAR GIROSOL</v>
          </cell>
        </row>
        <row r="12044">
          <cell r="B12044" t="str">
            <v>15050900000963</v>
          </cell>
          <cell r="C12044" t="str">
            <v>REMESAS POR COBRAR MONEY GRAM</v>
          </cell>
        </row>
        <row r="12045">
          <cell r="B12045" t="str">
            <v>15050900000964</v>
          </cell>
          <cell r="C12045" t="str">
            <v>LPC LS IGV ARRENDAMIENTO VIG</v>
          </cell>
        </row>
        <row r="12046">
          <cell r="B12046" t="str">
            <v>15050900000965</v>
          </cell>
          <cell r="C12046" t="str">
            <v>LPC LS IGV ARRENDAMIENTO VEN</v>
          </cell>
        </row>
        <row r="12047">
          <cell r="B12047" t="str">
            <v>15050900000966</v>
          </cell>
          <cell r="C12047" t="str">
            <v>MYP CODIFE FONDO CRECER</v>
          </cell>
        </row>
        <row r="12048">
          <cell r="B12048" t="str">
            <v>15050900000967</v>
          </cell>
          <cell r="C12048" t="str">
            <v>MYP CODIFE REACTIVA PERU</v>
          </cell>
        </row>
        <row r="12049">
          <cell r="B12049" t="str">
            <v>15050900000968</v>
          </cell>
          <cell r="C12049" t="str">
            <v>MYP REFINANC. COVID-19 SG VIG</v>
          </cell>
        </row>
        <row r="12050">
          <cell r="B12050" t="str">
            <v>15050900000969</v>
          </cell>
          <cell r="C12050" t="str">
            <v>REMESAS POR COBRAR BANCO ESTADO DE CHI</v>
          </cell>
        </row>
        <row r="12051">
          <cell r="B12051" t="str">
            <v>15050900000970</v>
          </cell>
          <cell r="C12051" t="str">
            <v>PRUEBA MACC KAREN</v>
          </cell>
        </row>
        <row r="12052">
          <cell r="B12052" t="str">
            <v>15050900000971</v>
          </cell>
          <cell r="C12052" t="str">
            <v>PRUEBA MACC KAREN 2</v>
          </cell>
        </row>
        <row r="12053">
          <cell r="B12053" t="str">
            <v>15050900000972</v>
          </cell>
          <cell r="C12053" t="str">
            <v>HPC MICROPRESTAMOS SEG DESG VEN</v>
          </cell>
        </row>
        <row r="12054">
          <cell r="B12054" t="str">
            <v>15050900000973</v>
          </cell>
          <cell r="C12054" t="str">
            <v>HPC MICROPRESTAMOS SEG DESG VIG</v>
          </cell>
        </row>
        <row r="12055">
          <cell r="B12055" t="str">
            <v>15050900000974</v>
          </cell>
          <cell r="C12055" t="str">
            <v>HPC SEG DESG IND VIG-CRED.PERS GRUPO I</v>
          </cell>
        </row>
        <row r="12056">
          <cell r="B12056" t="str">
            <v>15050900000975</v>
          </cell>
          <cell r="C12056" t="str">
            <v>HPC CXC SEG.DESG.VEN-N/D CONV GRUPO IB</v>
          </cell>
        </row>
        <row r="12057">
          <cell r="B12057" t="str">
            <v>15060200000203</v>
          </cell>
          <cell r="C12057" t="str">
            <v>TC COM X COB VISA VIGENTE</v>
          </cell>
        </row>
        <row r="12058">
          <cell r="B12058" t="str">
            <v>15060200000204</v>
          </cell>
          <cell r="C12058" t="str">
            <v>TC COM X COB AMEX VIGENTE</v>
          </cell>
        </row>
        <row r="12059">
          <cell r="B12059" t="str">
            <v>15060200000205</v>
          </cell>
          <cell r="C12059" t="str">
            <v>TC COM X COB MC VIGENTE</v>
          </cell>
        </row>
        <row r="12060">
          <cell r="B12060" t="str">
            <v>15060200000206</v>
          </cell>
          <cell r="C12060" t="str">
            <v>TC COM X COB AMEX VIGENTE SAT</v>
          </cell>
        </row>
        <row r="12061">
          <cell r="B12061" t="str">
            <v>15060200000207</v>
          </cell>
          <cell r="C12061" t="str">
            <v>TC COM X COB VISA VIGENTE SAT</v>
          </cell>
        </row>
        <row r="12062">
          <cell r="B12062" t="str">
            <v>15060200000208</v>
          </cell>
          <cell r="C12062" t="str">
            <v>TC COM X COB MC VIGENTE SAT</v>
          </cell>
        </row>
        <row r="12063">
          <cell r="B12063" t="str">
            <v>15060200000209</v>
          </cell>
          <cell r="C12063" t="str">
            <v>TC COM X COB VEA VIGENTE SAT</v>
          </cell>
        </row>
        <row r="12064">
          <cell r="B12064" t="str">
            <v>15060200000210</v>
          </cell>
          <cell r="C12064" t="str">
            <v>TC COM X COB EDPYME ACCESO CREDITICIO</v>
          </cell>
        </row>
        <row r="12065">
          <cell r="B12065" t="str">
            <v>15060200000211</v>
          </cell>
          <cell r="C12065" t="str">
            <v>TC COM X COB FINANCIERA UNO VIG SAT</v>
          </cell>
        </row>
        <row r="12066">
          <cell r="B12066" t="str">
            <v>15060200000212</v>
          </cell>
          <cell r="C12066" t="str">
            <v>TC COM X COB FINANCIERA UNIVERSAL VIG</v>
          </cell>
        </row>
        <row r="12067">
          <cell r="B12067" t="str">
            <v>15060200000213</v>
          </cell>
          <cell r="C12067" t="str">
            <v>TC COM X COB INTERBANK VIG SAT</v>
          </cell>
        </row>
        <row r="12068">
          <cell r="B12068" t="str">
            <v>15060200000214</v>
          </cell>
          <cell r="C12068" t="str">
            <v>TC COM X COB REPROGRAMACION VIG SAT</v>
          </cell>
        </row>
        <row r="12069">
          <cell r="B12069" t="str">
            <v>15060200000215</v>
          </cell>
          <cell r="C12069" t="str">
            <v>TC COM X COB VISA MITSUI AUTO FINANCE</v>
          </cell>
        </row>
        <row r="12070">
          <cell r="B12070" t="str">
            <v>15060200000216</v>
          </cell>
          <cell r="C12070" t="str">
            <v>BTC COM X COB VISA USO VARIAS</v>
          </cell>
        </row>
        <row r="12071">
          <cell r="B12071" t="str">
            <v>15060200000217</v>
          </cell>
          <cell r="C12071" t="str">
            <v>BTC COM X COB VISA VIGENTE</v>
          </cell>
        </row>
        <row r="12072">
          <cell r="B12072" t="str">
            <v>15060600000101</v>
          </cell>
          <cell r="C12072" t="str">
            <v>COM POR COBRAR SERVICIOS DE COBR</v>
          </cell>
        </row>
        <row r="12073">
          <cell r="B12073" t="str">
            <v>15060801000102</v>
          </cell>
          <cell r="C12073" t="str">
            <v>COMISIONES POR COBRAR FIDEICOMISOS</v>
          </cell>
        </row>
        <row r="12074">
          <cell r="B12074" t="str">
            <v>15060802000101</v>
          </cell>
          <cell r="C12074" t="str">
            <v>COM.POR COBRAR-COM CONFIANZA</v>
          </cell>
        </row>
        <row r="12075">
          <cell r="B12075" t="str">
            <v>15060802000102</v>
          </cell>
          <cell r="C12075" t="str">
            <v>COM.POR COBRAR-COM CONFIANZA</v>
          </cell>
        </row>
        <row r="12076">
          <cell r="B12076" t="str">
            <v>15061900000102</v>
          </cell>
          <cell r="C12076" t="str">
            <v>IC COM GTOS ADM VIG CONVENIO</v>
          </cell>
        </row>
        <row r="12077">
          <cell r="B12077" t="str">
            <v>15061900000103</v>
          </cell>
          <cell r="C12077" t="str">
            <v>IC COM- ADM VIGENTE</v>
          </cell>
        </row>
        <row r="12078">
          <cell r="B12078" t="str">
            <v>15061900000105</v>
          </cell>
          <cell r="C12078" t="str">
            <v>CHI COM MI VIV EMPLEAD ME VIG</v>
          </cell>
        </row>
        <row r="12079">
          <cell r="B12079" t="str">
            <v>15061900000106</v>
          </cell>
          <cell r="C12079" t="str">
            <v>CHI COM GTO ADM CRED HIPOTECARIOS VIG</v>
          </cell>
        </row>
        <row r="12080">
          <cell r="B12080" t="str">
            <v>15061900000107</v>
          </cell>
          <cell r="C12080" t="str">
            <v>CHI COM GT. AD INDX C. HIPOT VIG .NCO</v>
          </cell>
        </row>
        <row r="12081">
          <cell r="B12081" t="str">
            <v>15061900000109</v>
          </cell>
          <cell r="C12081" t="str">
            <v>SCF COMISIONES POR COBRAR CARTA FIANZA</v>
          </cell>
        </row>
        <row r="12082">
          <cell r="B12082" t="str">
            <v>15061900000201</v>
          </cell>
          <cell r="C12082" t="str">
            <v>TC COM X COB AMEX VIGENTE</v>
          </cell>
        </row>
        <row r="12083">
          <cell r="B12083" t="str">
            <v>15061900000202</v>
          </cell>
          <cell r="C12083" t="str">
            <v>TC COM X COB MC VIGENTE</v>
          </cell>
        </row>
        <row r="12084">
          <cell r="B12084" t="str">
            <v>15070100000202</v>
          </cell>
          <cell r="C12084" t="str">
            <v>RECLAMO-CONSUMO NO RECONOCIDO</v>
          </cell>
        </row>
        <row r="12085">
          <cell r="B12085" t="str">
            <v>15070100000203</v>
          </cell>
          <cell r="C12085" t="str">
            <v>RECLAMO SUNAT 2010</v>
          </cell>
        </row>
        <row r="12086">
          <cell r="B12086" t="str">
            <v>15070100000204</v>
          </cell>
          <cell r="C12086" t="str">
            <v>CTA POR COBRAR POR DEVOLUCIONES RIMAC</v>
          </cell>
        </row>
        <row r="12087">
          <cell r="B12087" t="str">
            <v>15070100000205</v>
          </cell>
          <cell r="C12087" t="str">
            <v>CTA POR COBRAR POR DEVOLUCIONES CHUBB</v>
          </cell>
        </row>
        <row r="12088">
          <cell r="B12088" t="str">
            <v>15070100000206</v>
          </cell>
          <cell r="C12088" t="str">
            <v>CTA POR COBRAR POR DEVOLUCIONES AUNA</v>
          </cell>
        </row>
        <row r="12089">
          <cell r="B12089" t="str">
            <v>15070100000207</v>
          </cell>
          <cell r="C12089" t="str">
            <v>CTA POR COBRAR POR DEVOLUCIONES RED SA</v>
          </cell>
        </row>
        <row r="12090">
          <cell r="B12090" t="str">
            <v>15070100000208</v>
          </cell>
          <cell r="C12090" t="str">
            <v>CTA POR COBRAR POR DEVOLUCIONES INTERS</v>
          </cell>
        </row>
        <row r="12091">
          <cell r="B12091" t="str">
            <v>15070100000209</v>
          </cell>
          <cell r="C12091" t="str">
            <v>CTA POR COBRAR POR DEVOLUCIONES A365</v>
          </cell>
        </row>
        <row r="12092">
          <cell r="B12092" t="str">
            <v>15070100000210</v>
          </cell>
          <cell r="C12092" t="str">
            <v>CTA POR COBRAR POR DEVOLUCIONES SIGMA</v>
          </cell>
        </row>
        <row r="12093">
          <cell r="B12093" t="str">
            <v>15070100000211</v>
          </cell>
          <cell r="C12093" t="str">
            <v>RECLAMO SUNAT VARIOS</v>
          </cell>
        </row>
        <row r="12094">
          <cell r="B12094" t="str">
            <v>15070200000101</v>
          </cell>
          <cell r="C12094" t="str">
            <v>ADELANTO SUELDOS-EMP Y MAN</v>
          </cell>
        </row>
        <row r="12095">
          <cell r="B12095" t="str">
            <v>15070200000102</v>
          </cell>
          <cell r="C12095" t="str">
            <v>ADELANTO SUELDOS- GERENCIA</v>
          </cell>
        </row>
        <row r="12096">
          <cell r="B12096" t="str">
            <v>15070200000301</v>
          </cell>
          <cell r="C12096" t="str">
            <v>ADELANTO GRATIFICACION EMP Y MAN</v>
          </cell>
        </row>
        <row r="12097">
          <cell r="B12097" t="str">
            <v>15070200000302</v>
          </cell>
          <cell r="C12097" t="str">
            <v>ADELANTO GRATIFICACION - GERENCIA</v>
          </cell>
        </row>
        <row r="12098">
          <cell r="B12098" t="str">
            <v>15070200000303</v>
          </cell>
          <cell r="C12098" t="str">
            <v>ADELANTO GRATIFICACION EXTRAORD.</v>
          </cell>
        </row>
        <row r="12099">
          <cell r="B12099" t="str">
            <v>15070200000309</v>
          </cell>
          <cell r="C12099" t="str">
            <v>ADELANTO OTRAS GRATIFICACIONES</v>
          </cell>
        </row>
        <row r="12100">
          <cell r="B12100" t="str">
            <v>15070200000801</v>
          </cell>
          <cell r="C12100" t="str">
            <v>PAN EMPLEADOS</v>
          </cell>
        </row>
        <row r="12101">
          <cell r="B12101" t="str">
            <v>15070200000901</v>
          </cell>
          <cell r="C12101" t="str">
            <v>ADELANTO UTILIDAD EMPLEADOS</v>
          </cell>
        </row>
        <row r="12102">
          <cell r="B12102" t="str">
            <v>15070200000903</v>
          </cell>
          <cell r="C12102" t="str">
            <v>ADELANTO ESCOLARIDAD-EMPLEADOS</v>
          </cell>
        </row>
        <row r="12103">
          <cell r="B12103" t="str">
            <v>15070200000905</v>
          </cell>
          <cell r="C12103" t="str">
            <v>ADELANTO PRESTAMOS ESPECIAL-EMPL</v>
          </cell>
        </row>
        <row r="12104">
          <cell r="B12104" t="str">
            <v>15070200000908</v>
          </cell>
          <cell r="C12104" t="str">
            <v>ADELANTO PRACTICANTES</v>
          </cell>
        </row>
        <row r="12105">
          <cell r="B12105" t="str">
            <v>15070200000909</v>
          </cell>
          <cell r="C12105" t="str">
            <v>ADELANTO VACACIONAL</v>
          </cell>
        </row>
        <row r="12106">
          <cell r="B12106" t="str">
            <v>15070300000301</v>
          </cell>
          <cell r="C12106" t="str">
            <v>SINIESTROS POR RECUPERAR</v>
          </cell>
        </row>
        <row r="12107">
          <cell r="B12107" t="str">
            <v>15070405000101</v>
          </cell>
          <cell r="C12107" t="str">
            <v>LPC LEASING RESUELTO VENC PTE RE</v>
          </cell>
        </row>
        <row r="12108">
          <cell r="B12108" t="str">
            <v>15070406000101</v>
          </cell>
          <cell r="C12108" t="str">
            <v>LPC LEASING RESUELTO COB JUD PTE RECUP</v>
          </cell>
        </row>
        <row r="12109">
          <cell r="B12109" t="str">
            <v>15070900000102</v>
          </cell>
          <cell r="C12109" t="str">
            <v>INCIDENCIAS INCOMING-TARJETA DE CREDIT</v>
          </cell>
        </row>
        <row r="12110">
          <cell r="B12110" t="str">
            <v>15070900000103</v>
          </cell>
          <cell r="C12110">
            <v>1.5070900000103002E+17</v>
          </cell>
        </row>
        <row r="12111">
          <cell r="B12111" t="str">
            <v>15070900000108</v>
          </cell>
          <cell r="C12111" t="str">
            <v>TC CUENTAS POR COBRAR TARJETA</v>
          </cell>
        </row>
        <row r="12112">
          <cell r="B12112" t="str">
            <v>15070900000109</v>
          </cell>
          <cell r="C12112" t="str">
            <v>CUENTAS POR COBRAR A PACIFICO TD</v>
          </cell>
        </row>
        <row r="12113">
          <cell r="B12113" t="str">
            <v>15070900000110</v>
          </cell>
          <cell r="C12113" t="str">
            <v>CUENTAS POR COBRAR A PACIFICO</v>
          </cell>
        </row>
        <row r="12114">
          <cell r="B12114" t="str">
            <v>15070900000111</v>
          </cell>
          <cell r="C12114" t="str">
            <v>CTAS POR COBRAR - CONTROVERSIAS</v>
          </cell>
        </row>
        <row r="12115">
          <cell r="B12115" t="str">
            <v>15070900000112</v>
          </cell>
          <cell r="C12115" t="str">
            <v>INCIDENCIAS FACTURAS</v>
          </cell>
        </row>
        <row r="12116">
          <cell r="B12116" t="str">
            <v>15070900000113</v>
          </cell>
          <cell r="C12116" t="str">
            <v>CUENTA POR COBRAR GPTC</v>
          </cell>
        </row>
        <row r="12117">
          <cell r="B12117" t="str">
            <v>15070900000114</v>
          </cell>
          <cell r="C12117" t="str">
            <v>$ST NO PROCESADO TARJETA DE DEBITO</v>
          </cell>
        </row>
        <row r="12118">
          <cell r="B12118" t="str">
            <v>15070900000115</v>
          </cell>
          <cell r="C12118" t="str">
            <v>CTA X COBRAR DIF X REG IB-DIRECTO</v>
          </cell>
        </row>
        <row r="12119">
          <cell r="B12119" t="str">
            <v>15070900000116</v>
          </cell>
          <cell r="C12119" t="str">
            <v>CXC PROYECTO DE INV REGIONAL</v>
          </cell>
        </row>
        <row r="12120">
          <cell r="B12120" t="str">
            <v>15070900000117</v>
          </cell>
          <cell r="C12120" t="str">
            <v>CTA POR COBRAR MONEY GRAM</v>
          </cell>
        </row>
        <row r="12121">
          <cell r="B12121" t="str">
            <v>15070900000118</v>
          </cell>
          <cell r="C12121" t="str">
            <v>CXC DIVERSAS PROCESOS FINANCIEROS</v>
          </cell>
        </row>
        <row r="12122">
          <cell r="B12122" t="str">
            <v>15070900000120</v>
          </cell>
          <cell r="C12122" t="str">
            <v>CTA POR COBRAR DINERO ELECTRONICO</v>
          </cell>
        </row>
        <row r="12123">
          <cell r="B12123" t="str">
            <v>15070900000121</v>
          </cell>
          <cell r="C12123">
            <v>1.5070900000120998E+17</v>
          </cell>
        </row>
        <row r="12124">
          <cell r="B12124" t="str">
            <v>15070900000122</v>
          </cell>
          <cell r="C12124" t="str">
            <v>TC  CUENTAS POR COBRAR OP. TARJETA DE</v>
          </cell>
        </row>
        <row r="12125">
          <cell r="B12125" t="str">
            <v>15070900000123</v>
          </cell>
          <cell r="C12125" t="str">
            <v>TC RETENCIONES JUDICIALES</v>
          </cell>
        </row>
        <row r="12126">
          <cell r="B12126" t="str">
            <v>15070900000201</v>
          </cell>
          <cell r="C12126" t="str">
            <v>DEPOSITO EN GTIA - ALQUILERES</v>
          </cell>
        </row>
        <row r="12127">
          <cell r="B12127" t="str">
            <v>15070900000203</v>
          </cell>
          <cell r="C12127" t="str">
            <v>DEPOSITO DE GARANTIA EN CTA DE CAVALI</v>
          </cell>
        </row>
        <row r="12128">
          <cell r="B12128" t="str">
            <v>15070900000204</v>
          </cell>
          <cell r="C12128" t="str">
            <v>OP DE CAMBIO T+X DERIVADOS</v>
          </cell>
        </row>
        <row r="12129">
          <cell r="B12129" t="str">
            <v>15070900000205</v>
          </cell>
          <cell r="C12129" t="str">
            <v>CTA POR COB X GARANTIA ALQ  A SPSA</v>
          </cell>
        </row>
        <row r="12130">
          <cell r="B12130" t="str">
            <v>15070900000303</v>
          </cell>
          <cell r="C12130" t="str">
            <v>IISA GESTION</v>
          </cell>
        </row>
        <row r="12131">
          <cell r="B12131" t="str">
            <v>15070900000304</v>
          </cell>
          <cell r="C12131" t="str">
            <v>RONEPETO INVERMEST LTD</v>
          </cell>
        </row>
        <row r="12132">
          <cell r="B12132" t="str">
            <v>15070900000307</v>
          </cell>
          <cell r="C12132" t="str">
            <v>INTERTITULOS</v>
          </cell>
        </row>
        <row r="12133">
          <cell r="B12133" t="str">
            <v>15070900000308</v>
          </cell>
          <cell r="C12133" t="str">
            <v>INTERSEGUROS</v>
          </cell>
        </row>
        <row r="12134">
          <cell r="B12134" t="str">
            <v>15070900000309</v>
          </cell>
          <cell r="C12134" t="str">
            <v>INTERCORP PERU LTD</v>
          </cell>
        </row>
        <row r="12135">
          <cell r="B12135" t="str">
            <v>15070900000311</v>
          </cell>
          <cell r="C12135" t="str">
            <v>CONTACTO SERVICIOS DE CREDITOS Y COBR</v>
          </cell>
        </row>
        <row r="12136">
          <cell r="B12136" t="str">
            <v>15070900000313</v>
          </cell>
          <cell r="C12136" t="str">
            <v>INTERFONDOS</v>
          </cell>
        </row>
        <row r="12137">
          <cell r="B12137" t="str">
            <v>15070900000315</v>
          </cell>
          <cell r="C12137" t="str">
            <v>CORPORAC INMOBILIARIA DE LA UNION 60</v>
          </cell>
        </row>
        <row r="12138">
          <cell r="B12138" t="str">
            <v>15070900000316</v>
          </cell>
          <cell r="C12138" t="str">
            <v>CENTURA SAP</v>
          </cell>
        </row>
        <row r="12139">
          <cell r="B12139" t="str">
            <v>15070900000317</v>
          </cell>
          <cell r="C12139" t="str">
            <v>SUPERMERCADOS PERUANOS</v>
          </cell>
        </row>
        <row r="12140">
          <cell r="B12140" t="str">
            <v>15070900000319</v>
          </cell>
          <cell r="C12140" t="str">
            <v>INTERCORP FINANCIAL SERVICES INC</v>
          </cell>
        </row>
        <row r="12141">
          <cell r="B12141" t="str">
            <v>15070900000320</v>
          </cell>
          <cell r="C12141" t="str">
            <v>URBI</v>
          </cell>
        </row>
        <row r="12142">
          <cell r="B12142" t="str">
            <v>15070900000321</v>
          </cell>
          <cell r="C12142" t="str">
            <v>NESSUS</v>
          </cell>
        </row>
        <row r="12143">
          <cell r="B12143" t="str">
            <v>15070900000322</v>
          </cell>
          <cell r="C12143" t="str">
            <v>CINEPLANET</v>
          </cell>
        </row>
        <row r="12144">
          <cell r="B12144" t="str">
            <v>15070900000323</v>
          </cell>
          <cell r="C12144" t="str">
            <v>TEBCA</v>
          </cell>
        </row>
        <row r="12145">
          <cell r="B12145" t="str">
            <v>15070900000324</v>
          </cell>
          <cell r="C12145" t="str">
            <v>TIENDAS PERUANAS</v>
          </cell>
        </row>
        <row r="12146">
          <cell r="B12146" t="str">
            <v>15070900000325</v>
          </cell>
          <cell r="C12146" t="str">
            <v>INTELIGO BANK</v>
          </cell>
        </row>
        <row r="12147">
          <cell r="B12147" t="str">
            <v>15070900000326</v>
          </cell>
          <cell r="C12147">
            <v>1.5070900000326E+17</v>
          </cell>
        </row>
        <row r="12148">
          <cell r="B12148" t="str">
            <v>15070900000327</v>
          </cell>
          <cell r="C12148" t="str">
            <v>SERVITEBCA</v>
          </cell>
        </row>
        <row r="12149">
          <cell r="B12149" t="str">
            <v>15070900000406</v>
          </cell>
          <cell r="C12149" t="str">
            <v>CTAS POR COBRAR SERVICIOS TELEFONIA</v>
          </cell>
        </row>
        <row r="12150">
          <cell r="B12150" t="str">
            <v>15070900000501</v>
          </cell>
          <cell r="C12150" t="str">
            <v>COM-ADM-CONVENIO-IC</v>
          </cell>
        </row>
        <row r="12151">
          <cell r="B12151" t="str">
            <v>15070900000502</v>
          </cell>
          <cell r="C12151" t="str">
            <v>COM- ADM-IC</v>
          </cell>
        </row>
        <row r="12152">
          <cell r="B12152" t="str">
            <v>15070900000503</v>
          </cell>
          <cell r="C12152" t="str">
            <v>OPERACIONES DE CREDITOS</v>
          </cell>
        </row>
        <row r="12153">
          <cell r="B12153" t="str">
            <v>15070900000517</v>
          </cell>
          <cell r="C12153" t="str">
            <v>CUENTA POR COBRAR INVERSIONES</v>
          </cell>
        </row>
        <row r="12154">
          <cell r="B12154" t="str">
            <v>15070900000518</v>
          </cell>
          <cell r="C12154" t="str">
            <v>INT PEND PAGO BONOS GLOB BRASIL</v>
          </cell>
        </row>
        <row r="12155">
          <cell r="B12155" t="str">
            <v>15070900000601</v>
          </cell>
          <cell r="C12155" t="str">
            <v>INT PEND PAGO DPV SOBERANOS</v>
          </cell>
        </row>
        <row r="12156">
          <cell r="B12156" t="str">
            <v>15070900000602</v>
          </cell>
          <cell r="C12156" t="str">
            <v>INT PEND PAGO DPV GLOBALES DISPONIBLE</v>
          </cell>
        </row>
        <row r="12157">
          <cell r="B12157" t="str">
            <v>15070900000603</v>
          </cell>
          <cell r="C12157" t="str">
            <v>INT PEND PAGO DPV B ORGANISMOS FINANC</v>
          </cell>
        </row>
        <row r="12158">
          <cell r="B12158" t="str">
            <v>15070900000604</v>
          </cell>
          <cell r="C12158" t="str">
            <v>INT PEND PAGO DPV B ORDINARIOS SOC. F</v>
          </cell>
        </row>
        <row r="12159">
          <cell r="B12159" t="str">
            <v>15070900000605</v>
          </cell>
          <cell r="C12159" t="str">
            <v>INT PEND PAGO DPVB SUBORDINADOS SOC FI</v>
          </cell>
        </row>
        <row r="12160">
          <cell r="B12160" t="str">
            <v>15070900000606</v>
          </cell>
          <cell r="C12160" t="str">
            <v>INT PEND PAGO DPV B TITULIZADOS SOC F</v>
          </cell>
        </row>
        <row r="12161">
          <cell r="B12161" t="str">
            <v>15070900000607</v>
          </cell>
          <cell r="C12161" t="str">
            <v>INT PEND PAGO DPV B ORDINARIOS SOC.NO</v>
          </cell>
        </row>
        <row r="12162">
          <cell r="B12162" t="str">
            <v>15070900000609</v>
          </cell>
          <cell r="C12162" t="str">
            <v>INT PEND PAGO DPV B HIPOTECARIOS</v>
          </cell>
        </row>
        <row r="12163">
          <cell r="B12163" t="str">
            <v>15070900000610</v>
          </cell>
          <cell r="C12163" t="str">
            <v>INT PEND PAGO DPV B ARREND FINANC</v>
          </cell>
        </row>
        <row r="12164">
          <cell r="B12164" t="str">
            <v>15070900000611</v>
          </cell>
          <cell r="C12164" t="str">
            <v>INT PEND PAGO B GLOBAL TRADING</v>
          </cell>
        </row>
        <row r="12165">
          <cell r="B12165" t="str">
            <v>15070900000612</v>
          </cell>
          <cell r="C12165" t="str">
            <v>INT PEND PAGO B SOBERANOS TRADING</v>
          </cell>
        </row>
        <row r="12166">
          <cell r="B12166" t="str">
            <v>15070900000613</v>
          </cell>
          <cell r="C12166" t="str">
            <v>INT PEND PAGO CDN EMP SIST FINANCIERO</v>
          </cell>
        </row>
        <row r="12167">
          <cell r="B12167" t="str">
            <v>15070900000801</v>
          </cell>
          <cell r="C12167" t="str">
            <v>PAN RESULTADO TRANSF AL EXTERIOR</v>
          </cell>
        </row>
        <row r="12168">
          <cell r="B12168" t="str">
            <v>15070900000802</v>
          </cell>
          <cell r="C12168" t="str">
            <v>PAN VARIOS</v>
          </cell>
        </row>
        <row r="12169">
          <cell r="B12169" t="str">
            <v>15070900000803</v>
          </cell>
          <cell r="C12169" t="str">
            <v>PAN CASA MATRIZ</v>
          </cell>
        </row>
        <row r="12170">
          <cell r="B12170" t="str">
            <v>15070900000804</v>
          </cell>
          <cell r="C12170" t="str">
            <v>PAN ....</v>
          </cell>
        </row>
        <row r="12171">
          <cell r="B12171" t="str">
            <v>15070900000805</v>
          </cell>
          <cell r="C12171" t="str">
            <v>PAN EMPRESAS RELACIONADAS</v>
          </cell>
        </row>
        <row r="12172">
          <cell r="B12172" t="str">
            <v>15070900000901</v>
          </cell>
          <cell r="C12172">
            <v>1.5070900000900998E+17</v>
          </cell>
        </row>
        <row r="12173">
          <cell r="B12173" t="str">
            <v>15070900000903</v>
          </cell>
          <cell r="C12173" t="str">
            <v>LPC LS EN PROCESO INT.PRE CUOTAS</v>
          </cell>
        </row>
        <row r="12174">
          <cell r="B12174" t="str">
            <v>15070900000906</v>
          </cell>
          <cell r="C12174" t="str">
            <v>LPC IGV POR COBRAR LEASING MES</v>
          </cell>
        </row>
        <row r="12175">
          <cell r="B12175" t="str">
            <v>15070900000909</v>
          </cell>
          <cell r="C12175" t="str">
            <v>CUENTAS POR COBRAR-SUNAT</v>
          </cell>
        </row>
        <row r="12176">
          <cell r="B12176" t="str">
            <v>15070900000911</v>
          </cell>
          <cell r="C12176" t="str">
            <v>CTAS POR COBRAR PROVISIONADAS</v>
          </cell>
        </row>
        <row r="12177">
          <cell r="B12177" t="str">
            <v>15070900000912</v>
          </cell>
          <cell r="C12177" t="str">
            <v>BL OTRAS CUENTAS POR COBRAR</v>
          </cell>
        </row>
        <row r="12178">
          <cell r="B12178" t="str">
            <v>15070900000918</v>
          </cell>
          <cell r="C12178" t="str">
            <v>OPCION COMPRA-LEASING LPC</v>
          </cell>
        </row>
        <row r="12179">
          <cell r="B12179" t="str">
            <v>15070900000919</v>
          </cell>
          <cell r="C12179" t="str">
            <v>CTA POR COBRAR GLOBALNET</v>
          </cell>
        </row>
        <row r="12180">
          <cell r="B12180" t="str">
            <v>15070900000921</v>
          </cell>
          <cell r="C12180" t="str">
            <v>CTA X COBRAR BIG FAMILY TELEFONICA</v>
          </cell>
        </row>
        <row r="12181">
          <cell r="B12181" t="str">
            <v>15070900000923</v>
          </cell>
          <cell r="C12181" t="str">
            <v>RECHAZOS IB DIRECTO</v>
          </cell>
        </row>
        <row r="12182">
          <cell r="B12182" t="str">
            <v>15070900000925</v>
          </cell>
          <cell r="C12182" t="str">
            <v>CTAS X COBRAR VARIOS</v>
          </cell>
        </row>
        <row r="12183">
          <cell r="B12183" t="str">
            <v>15070900000926</v>
          </cell>
          <cell r="C12183" t="str">
            <v>CTA X COBRAR BIG FAMILY CLARO</v>
          </cell>
        </row>
        <row r="12184">
          <cell r="B12184" t="str">
            <v>15070900000927</v>
          </cell>
          <cell r="C12184" t="str">
            <v>OPER POR REG - TIENDAS</v>
          </cell>
        </row>
        <row r="12185">
          <cell r="B12185" t="str">
            <v>15070900000930</v>
          </cell>
          <cell r="C12185" t="str">
            <v>POR COBRAR DPR CITIBANK</v>
          </cell>
        </row>
        <row r="12186">
          <cell r="B12186" t="str">
            <v>15070900000931</v>
          </cell>
          <cell r="C12186" t="str">
            <v>POR COBRAR DPR JP MORGAN CHASE</v>
          </cell>
        </row>
        <row r="12187">
          <cell r="B12187" t="str">
            <v>15070900000936</v>
          </cell>
          <cell r="C12187">
            <v>1.5070900000936E+17</v>
          </cell>
        </row>
        <row r="12188">
          <cell r="B12188" t="str">
            <v>15070900000938</v>
          </cell>
          <cell r="C12188" t="str">
            <v>CTAS X COBRAR - CASTIGOS OPERATIVOS</v>
          </cell>
        </row>
        <row r="12189">
          <cell r="B12189" t="str">
            <v>15070900000939</v>
          </cell>
          <cell r="C12189" t="str">
            <v>CTAS X COBRAR - TITULIZADORA</v>
          </cell>
        </row>
        <row r="12190">
          <cell r="B12190" t="str">
            <v>15070900000941</v>
          </cell>
          <cell r="C12190" t="str">
            <v>POR COBRAR DPR JP MORGAN CHASE</v>
          </cell>
        </row>
        <row r="12191">
          <cell r="B12191" t="str">
            <v>15070900000944</v>
          </cell>
          <cell r="C12191" t="str">
            <v>CTAS X COBRAR VARIAS-COMEX</v>
          </cell>
        </row>
        <row r="12192">
          <cell r="B12192" t="str">
            <v>15070900000946</v>
          </cell>
          <cell r="C12192" t="str">
            <v>SERVICIOS CORPORATIVOS TI</v>
          </cell>
        </row>
        <row r="12193">
          <cell r="B12193" t="str">
            <v>15070900000947</v>
          </cell>
          <cell r="C12193" t="str">
            <v>CTA POR COBRAR CONSTRUCCIONES LOCALES</v>
          </cell>
        </row>
        <row r="12194">
          <cell r="B12194" t="str">
            <v>15070900000948</v>
          </cell>
          <cell r="C12194" t="str">
            <v>CPC BIG FAMILY 2014-2016</v>
          </cell>
        </row>
        <row r="12195">
          <cell r="B12195" t="str">
            <v>15070900000949</v>
          </cell>
          <cell r="C12195" t="str">
            <v>EJECUCION FIDEICOMISO</v>
          </cell>
        </row>
        <row r="12196">
          <cell r="B12196" t="str">
            <v>15070900000950</v>
          </cell>
          <cell r="C12196" t="str">
            <v>CTAS X COBRAR REPO INTER CAPITAL</v>
          </cell>
        </row>
        <row r="12197">
          <cell r="B12197" t="str">
            <v>15070900000951</v>
          </cell>
          <cell r="C12197" t="str">
            <v>CTAS X COBRAR REPO INTER INTERESES</v>
          </cell>
        </row>
        <row r="12198">
          <cell r="B12198" t="str">
            <v>15071101000101</v>
          </cell>
          <cell r="C12198" t="str">
            <v>C X C REPO INTERBANCARIO ADQUIRIENTE</v>
          </cell>
        </row>
        <row r="12199">
          <cell r="B12199" t="str">
            <v>15071101000102</v>
          </cell>
          <cell r="C12199" t="str">
            <v>CDN BCRP PACTOS DE RECOMPRA</v>
          </cell>
        </row>
        <row r="12200">
          <cell r="B12200" t="str">
            <v>15071900000101</v>
          </cell>
          <cell r="C12200" t="str">
            <v>SEG DE PROTECCION -TARJETA DE CREDITO</v>
          </cell>
        </row>
        <row r="12201">
          <cell r="B12201" t="str">
            <v>15071900000102</v>
          </cell>
          <cell r="C12201" t="str">
            <v>INCIDENCIAS INCOMING-TARJETA DE CREDIT</v>
          </cell>
        </row>
        <row r="12202">
          <cell r="B12202" t="str">
            <v>15071900000103</v>
          </cell>
          <cell r="C12202" t="str">
            <v>CUENTA POR COBRAR RENOVACION TC</v>
          </cell>
        </row>
        <row r="12203">
          <cell r="B12203" t="str">
            <v>15071900000108</v>
          </cell>
          <cell r="C12203" t="str">
            <v>TC CUENTAS POR COBRAR TARJETA</v>
          </cell>
        </row>
        <row r="12204">
          <cell r="B12204" t="str">
            <v>15071900000109</v>
          </cell>
          <cell r="C12204" t="str">
            <v>CUENTA POR COBRAR A SEGURO TD</v>
          </cell>
        </row>
        <row r="12205">
          <cell r="B12205" t="str">
            <v>15071900000110</v>
          </cell>
          <cell r="C12205" t="str">
            <v>CUENTA POR COBRAR A SEGURO TC</v>
          </cell>
        </row>
        <row r="12206">
          <cell r="B12206" t="str">
            <v>15071900000111</v>
          </cell>
          <cell r="C12206" t="str">
            <v>CTAS POR COBRAR - CONTROVERSIAS</v>
          </cell>
        </row>
        <row r="12207">
          <cell r="B12207" t="str">
            <v>15071900000114</v>
          </cell>
          <cell r="C12207" t="str">
            <v>$ST NO PROCESADO TARJETA DE DEBITO</v>
          </cell>
        </row>
        <row r="12208">
          <cell r="B12208" t="str">
            <v>15071900000116</v>
          </cell>
          <cell r="C12208" t="str">
            <v>CXC PROYECTO DE INV REGIONAL</v>
          </cell>
        </row>
        <row r="12209">
          <cell r="B12209" t="str">
            <v>15071900000117</v>
          </cell>
          <cell r="C12209" t="str">
            <v>COMISIONES REMESAS-PROVISIONES</v>
          </cell>
        </row>
        <row r="12210">
          <cell r="B12210" t="str">
            <v>15071900000118</v>
          </cell>
          <cell r="C12210" t="str">
            <v>CXC MARGIN CALL</v>
          </cell>
        </row>
        <row r="12211">
          <cell r="B12211" t="str">
            <v>15071900000119</v>
          </cell>
          <cell r="C12211" t="str">
            <v>CXC OPERACIONES FORWARD</v>
          </cell>
        </row>
        <row r="12212">
          <cell r="B12212" t="str">
            <v>15071900000120</v>
          </cell>
          <cell r="C12212" t="str">
            <v>BIM CTA POR COBRAR DINERO ELECTRONICO</v>
          </cell>
        </row>
        <row r="12213">
          <cell r="B12213" t="str">
            <v>15071900000121</v>
          </cell>
          <cell r="C12213" t="str">
            <v>CUENTAS POR COBRAR OPERACIONES LEASING</v>
          </cell>
        </row>
        <row r="12214">
          <cell r="B12214" t="str">
            <v>15071900000122</v>
          </cell>
          <cell r="C12214" t="str">
            <v>TC  CUENTAS POR COBRAR OP. TARJETA DE</v>
          </cell>
        </row>
        <row r="12215">
          <cell r="B12215" t="str">
            <v>15071900000123</v>
          </cell>
          <cell r="C12215" t="str">
            <v>CUENTA POR COBRAR CARGO NO PROCESADO</v>
          </cell>
        </row>
        <row r="12216">
          <cell r="B12216" t="str">
            <v>15071900000124</v>
          </cell>
          <cell r="C12216" t="str">
            <v>FONDEO BILLETERA ELECTRONICA</v>
          </cell>
        </row>
        <row r="12217">
          <cell r="B12217" t="str">
            <v>15071900000125</v>
          </cell>
          <cell r="C12217" t="str">
            <v>DEPOSITOS MAE - PROSEGUR</v>
          </cell>
        </row>
        <row r="12218">
          <cell r="B12218" t="str">
            <v>15071900000126</v>
          </cell>
          <cell r="C12218" t="str">
            <v>TRANSITORIA BIM - BIMER</v>
          </cell>
        </row>
        <row r="12219">
          <cell r="B12219" t="str">
            <v>15071900000127</v>
          </cell>
          <cell r="C12219" t="str">
            <v>CUENTAS POR COBRAR TASACIONES</v>
          </cell>
        </row>
        <row r="12220">
          <cell r="B12220" t="str">
            <v>15071900000128</v>
          </cell>
          <cell r="C12220" t="str">
            <v>CUENTA POR COBRAR JCB</v>
          </cell>
        </row>
        <row r="12221">
          <cell r="B12221" t="str">
            <v>15071900000201</v>
          </cell>
          <cell r="C12221" t="str">
            <v>DEPOSITO EN GTIA - ALQUILERES</v>
          </cell>
        </row>
        <row r="12222">
          <cell r="B12222" t="str">
            <v>15071900000203</v>
          </cell>
          <cell r="C12222" t="str">
            <v>DEPOSITO DE GARANTIA EN CTA DE CAVALI</v>
          </cell>
        </row>
        <row r="12223">
          <cell r="B12223" t="str">
            <v>15071900000204</v>
          </cell>
          <cell r="C12223" t="str">
            <v>OP DE CAMBIO T+X DERIVADOS</v>
          </cell>
        </row>
        <row r="12224">
          <cell r="B12224" t="str">
            <v>15071900000205</v>
          </cell>
          <cell r="C12224" t="str">
            <v>CTA POR COB X GARANTIA ALQ  A SPSA</v>
          </cell>
        </row>
        <row r="12225">
          <cell r="B12225" t="str">
            <v>15071900000206</v>
          </cell>
          <cell r="C12225" t="str">
            <v>C X COBRAR  PF SPTX T-3X</v>
          </cell>
        </row>
        <row r="12226">
          <cell r="B12226" t="str">
            <v>15071900000208</v>
          </cell>
          <cell r="C12226" t="str">
            <v>CUENTAS POR COBRAR BCA COMERCIAL</v>
          </cell>
        </row>
        <row r="12227">
          <cell r="B12227" t="str">
            <v>15071900000209</v>
          </cell>
          <cell r="C12227" t="str">
            <v>CxC CARGOS NO PROCESADO CANALES IBK -</v>
          </cell>
        </row>
        <row r="12228">
          <cell r="B12228" t="str">
            <v>15071900000303</v>
          </cell>
          <cell r="C12228" t="str">
            <v>IISA GESTION</v>
          </cell>
        </row>
        <row r="12229">
          <cell r="B12229" t="str">
            <v>15071900000307</v>
          </cell>
          <cell r="C12229" t="str">
            <v>INTERTITULOS</v>
          </cell>
        </row>
        <row r="12230">
          <cell r="B12230" t="str">
            <v>15071900000308</v>
          </cell>
          <cell r="C12230" t="str">
            <v>INTERSEGUROS</v>
          </cell>
        </row>
        <row r="12231">
          <cell r="B12231" t="str">
            <v>15071900000309</v>
          </cell>
          <cell r="C12231" t="str">
            <v>INTERCORP PERU LTD</v>
          </cell>
        </row>
        <row r="12232">
          <cell r="B12232" t="str">
            <v>15071900000313</v>
          </cell>
          <cell r="C12232" t="str">
            <v>INTERFONDOS</v>
          </cell>
        </row>
        <row r="12233">
          <cell r="B12233" t="str">
            <v>15071900000316</v>
          </cell>
          <cell r="C12233" t="str">
            <v>CENTURA SAP</v>
          </cell>
        </row>
        <row r="12234">
          <cell r="B12234" t="str">
            <v>15071900000317</v>
          </cell>
          <cell r="C12234" t="str">
            <v>SUPERMERCADOS PERUANOS</v>
          </cell>
        </row>
        <row r="12235">
          <cell r="B12235" t="str">
            <v>15071900000320</v>
          </cell>
          <cell r="C12235" t="str">
            <v>URBI</v>
          </cell>
        </row>
        <row r="12236">
          <cell r="B12236" t="str">
            <v>15071900000323</v>
          </cell>
          <cell r="C12236" t="str">
            <v>TEBCA</v>
          </cell>
        </row>
        <row r="12237">
          <cell r="B12237" t="str">
            <v>15071900000324</v>
          </cell>
          <cell r="C12237" t="str">
            <v>TIENDAS PERUANAS</v>
          </cell>
        </row>
        <row r="12238">
          <cell r="B12238" t="str">
            <v>15071900000326</v>
          </cell>
          <cell r="C12238" t="str">
            <v>CUENTA POR COBRAR CCUP</v>
          </cell>
        </row>
        <row r="12239">
          <cell r="B12239" t="str">
            <v>15071900000327</v>
          </cell>
          <cell r="C12239" t="str">
            <v>SERVITEBCA</v>
          </cell>
        </row>
        <row r="12240">
          <cell r="B12240" t="str">
            <v>15071900000402</v>
          </cell>
          <cell r="C12240" t="str">
            <v>REEMBOLSO SUBSIDIO ENFERMEDAD EMPL</v>
          </cell>
        </row>
        <row r="12241">
          <cell r="B12241" t="str">
            <v>15071900000404</v>
          </cell>
          <cell r="C12241" t="str">
            <v>PERD EN VENTANILLA-EMPLEADOS JUVENIL</v>
          </cell>
        </row>
        <row r="12242">
          <cell r="B12242" t="str">
            <v>15071900000405</v>
          </cell>
          <cell r="C12242" t="str">
            <v>CUENTAS POR COBRAR DEPOSITOS</v>
          </cell>
        </row>
        <row r="12243">
          <cell r="B12243" t="str">
            <v>15071900000503</v>
          </cell>
          <cell r="C12243" t="str">
            <v>OPERACIONES DE CREDITOS</v>
          </cell>
        </row>
        <row r="12244">
          <cell r="B12244" t="str">
            <v>15071900000510</v>
          </cell>
          <cell r="C12244" t="str">
            <v>COM X COB PAGARES-EXP-PRE EMB-CL</v>
          </cell>
        </row>
        <row r="12245">
          <cell r="B12245" t="str">
            <v>15071900000516</v>
          </cell>
          <cell r="C12245" t="str">
            <v>CTA X COB PAGO REGISTRALES CRED HIPOT</v>
          </cell>
        </row>
        <row r="12246">
          <cell r="B12246" t="str">
            <v>15071900000517</v>
          </cell>
          <cell r="C12246" t="str">
            <v>CUENTA POR COBRAR INVERSIONES</v>
          </cell>
        </row>
        <row r="12247">
          <cell r="B12247" t="str">
            <v>15071900000601</v>
          </cell>
          <cell r="C12247" t="str">
            <v>INT PEND PAGO DPV SOBERANOS</v>
          </cell>
        </row>
        <row r="12248">
          <cell r="B12248" t="str">
            <v>15071900000602</v>
          </cell>
          <cell r="C12248" t="str">
            <v>INT PEND PAGO DPV GLOBALES DISPONIBLE</v>
          </cell>
        </row>
        <row r="12249">
          <cell r="B12249" t="str">
            <v>15071900000603</v>
          </cell>
          <cell r="C12249" t="str">
            <v>INT PEND PAGO DPV B ORGANISMOS FINANC</v>
          </cell>
        </row>
        <row r="12250">
          <cell r="B12250" t="str">
            <v>15071900000604</v>
          </cell>
          <cell r="C12250" t="str">
            <v>INT PEND PAGO DPV B ORDINARIOS SOC. F</v>
          </cell>
        </row>
        <row r="12251">
          <cell r="B12251" t="str">
            <v>15071900000605</v>
          </cell>
          <cell r="C12251" t="str">
            <v>INT PEND PAGO DPVB SUBORDINADOS SOC FI</v>
          </cell>
        </row>
        <row r="12252">
          <cell r="B12252" t="str">
            <v>15071900000606</v>
          </cell>
          <cell r="C12252" t="str">
            <v>INT PEND PAGO DPV B TITULIZADOS SOC F</v>
          </cell>
        </row>
        <row r="12253">
          <cell r="B12253" t="str">
            <v>15071900000607</v>
          </cell>
          <cell r="C12253" t="str">
            <v>INT PEND PAGO DPV B ORDINARIOS SOC.NO</v>
          </cell>
        </row>
        <row r="12254">
          <cell r="B12254" t="str">
            <v>15071900000609</v>
          </cell>
          <cell r="C12254" t="str">
            <v>INT PEND PAGO DPV B HIPOTECARIOS</v>
          </cell>
        </row>
        <row r="12255">
          <cell r="B12255" t="str">
            <v>15071900000610</v>
          </cell>
          <cell r="C12255" t="str">
            <v>INT PEND PAGO DPV B ARREND FINANC</v>
          </cell>
        </row>
        <row r="12256">
          <cell r="B12256" t="str">
            <v>15071900000611</v>
          </cell>
          <cell r="C12256" t="str">
            <v>INT PEND PAGO B GLOBAL TRADING</v>
          </cell>
        </row>
        <row r="12257">
          <cell r="B12257" t="str">
            <v>15071900000612</v>
          </cell>
          <cell r="C12257" t="str">
            <v>INT PEND PAGO B SOBERANOS TRADING</v>
          </cell>
        </row>
        <row r="12258">
          <cell r="B12258" t="str">
            <v>15071900000613</v>
          </cell>
          <cell r="C12258" t="str">
            <v>INT PEND PAGO CDN EMP SIST FINANCIERO</v>
          </cell>
        </row>
        <row r="12259">
          <cell r="B12259" t="str">
            <v>15071900000802</v>
          </cell>
          <cell r="C12259" t="str">
            <v>CUENTAS POR COBRAR OTRAS</v>
          </cell>
        </row>
        <row r="12260">
          <cell r="B12260" t="str">
            <v>15071900000901</v>
          </cell>
          <cell r="C12260" t="str">
            <v>CTAS POR COBRAR-CTRL ADM.</v>
          </cell>
        </row>
        <row r="12261">
          <cell r="B12261" t="str">
            <v>15071900000903</v>
          </cell>
          <cell r="C12261" t="str">
            <v>LPC LS EN PROCESO INT.PRE CUOTAS</v>
          </cell>
        </row>
        <row r="12262">
          <cell r="B12262" t="str">
            <v>15071900000910</v>
          </cell>
          <cell r="C12262" t="str">
            <v>CTAS X COB DIVERSAS</v>
          </cell>
        </row>
        <row r="12263">
          <cell r="B12263" t="str">
            <v>15071900000911</v>
          </cell>
          <cell r="C12263" t="str">
            <v>CTAS POR COBRAR PROVISIONADAS</v>
          </cell>
        </row>
        <row r="12264">
          <cell r="B12264" t="str">
            <v>15071900000918</v>
          </cell>
          <cell r="C12264" t="str">
            <v>OPCION COMPRA-LEASING LPC</v>
          </cell>
        </row>
        <row r="12265">
          <cell r="B12265" t="str">
            <v>15071900000919</v>
          </cell>
          <cell r="C12265" t="str">
            <v>CTA POR COBRAR GLOBALNET</v>
          </cell>
        </row>
        <row r="12266">
          <cell r="B12266" t="str">
            <v>15071900000922</v>
          </cell>
          <cell r="C12266" t="str">
            <v>CTA POR COBRAR IB DIRECTO</v>
          </cell>
        </row>
        <row r="12267">
          <cell r="B12267" t="str">
            <v>15071900000925</v>
          </cell>
          <cell r="C12267" t="str">
            <v>CTAS X COBRAR VARIOS</v>
          </cell>
        </row>
        <row r="12268">
          <cell r="B12268" t="str">
            <v>15071900000926</v>
          </cell>
          <cell r="C12268" t="str">
            <v>CTA X COBRAR BIG FAMILY CLARO</v>
          </cell>
        </row>
        <row r="12269">
          <cell r="B12269" t="str">
            <v>15071900000927</v>
          </cell>
          <cell r="C12269" t="str">
            <v>OPER POR REG - TIENDAS</v>
          </cell>
        </row>
        <row r="12270">
          <cell r="B12270" t="str">
            <v>15071900000936</v>
          </cell>
          <cell r="C12270" t="str">
            <v>CTA POR COBRAR GLOBALNET</v>
          </cell>
        </row>
        <row r="12271">
          <cell r="B12271" t="str">
            <v>15071900000946</v>
          </cell>
          <cell r="C12271" t="str">
            <v>SERVICIOS CORPORATIVOS TI</v>
          </cell>
        </row>
        <row r="12272">
          <cell r="B12272" t="str">
            <v>15071900000947</v>
          </cell>
          <cell r="C12272" t="str">
            <v>CTA POR COBRAR CONSTRUCCIONES LOCALES</v>
          </cell>
        </row>
        <row r="12273">
          <cell r="B12273" t="str">
            <v>15071900000949</v>
          </cell>
          <cell r="C12273" t="str">
            <v>EJECUCION FIDEICOMISO</v>
          </cell>
        </row>
        <row r="12274">
          <cell r="B12274" t="str">
            <v>15071900001101</v>
          </cell>
          <cell r="C12274" t="str">
            <v>CTAS POR COBRAR CONVENIOS Y TRANSFEREN</v>
          </cell>
        </row>
        <row r="12275">
          <cell r="B12275" t="str">
            <v>15071900001102</v>
          </cell>
          <cell r="C12275" t="str">
            <v>CXC INVERSIONES-OP CAMBIO</v>
          </cell>
        </row>
        <row r="12276">
          <cell r="B12276" t="str">
            <v>15071900001103</v>
          </cell>
          <cell r="C12276" t="str">
            <v>RELACIONADAS</v>
          </cell>
        </row>
        <row r="12277">
          <cell r="B12277" t="str">
            <v>15071900001104</v>
          </cell>
          <cell r="C12277" t="str">
            <v>CTAS X COB BIENES ADJUDICADOS Y RECUPE</v>
          </cell>
        </row>
        <row r="12278">
          <cell r="B12278" t="str">
            <v>15071900001105</v>
          </cell>
          <cell r="C12278" t="str">
            <v>MDC OP PRONTA LIQUIDACION</v>
          </cell>
        </row>
        <row r="12279">
          <cell r="B12279" t="str">
            <v>15071900001106</v>
          </cell>
          <cell r="C12279" t="str">
            <v>BOG CTA POR COBRAR IB BOGOTA</v>
          </cell>
        </row>
        <row r="12280">
          <cell r="B12280" t="str">
            <v>15071900001107</v>
          </cell>
          <cell r="C12280" t="str">
            <v>$IM NO PROCESADO TARJETA DE DEBITO</v>
          </cell>
        </row>
        <row r="12281">
          <cell r="B12281" t="str">
            <v>15071900001108</v>
          </cell>
          <cell r="C12281" t="str">
            <v>CTAS POR COBRAR PROV. CONTABILIDAD</v>
          </cell>
        </row>
        <row r="12282">
          <cell r="B12282" t="str">
            <v>15071900001109</v>
          </cell>
          <cell r="C12282" t="str">
            <v>LPC CXC OPERACIONES REACTIVA - COFIDE</v>
          </cell>
        </row>
        <row r="12283">
          <cell r="B12283" t="str">
            <v>15071900001110</v>
          </cell>
          <cell r="C12283" t="str">
            <v>MYP CXC OPERACIONES REACTIVA - COFIDE</v>
          </cell>
        </row>
        <row r="12284">
          <cell r="B12284" t="str">
            <v>15071900001111</v>
          </cell>
          <cell r="C12284" t="str">
            <v>CDO MEGA NO PROCESADO TARJETA DE DEBIT</v>
          </cell>
        </row>
        <row r="12285">
          <cell r="B12285" t="str">
            <v>15071900001112</v>
          </cell>
          <cell r="C12285" t="str">
            <v>CUENTAS POR COBRAR A PROVEEDORES</v>
          </cell>
        </row>
        <row r="12286">
          <cell r="B12286" t="str">
            <v>15071900001113</v>
          </cell>
          <cell r="C12286" t="str">
            <v>BTC  IBK_ RAPPIBANK</v>
          </cell>
        </row>
        <row r="12287">
          <cell r="B12287" t="str">
            <v>15071900001117</v>
          </cell>
          <cell r="C12287" t="str">
            <v>COBRO COMISIÓN PPA-CPE</v>
          </cell>
        </row>
        <row r="12288">
          <cell r="B12288" t="str">
            <v>15071900001118</v>
          </cell>
          <cell r="C12288" t="str">
            <v>COBRO COMISIÓN BKE-CPE</v>
          </cell>
        </row>
        <row r="12289">
          <cell r="B12289" t="str">
            <v>15071900001119</v>
          </cell>
          <cell r="C12289" t="str">
            <v>COMISION INC - CPE</v>
          </cell>
        </row>
        <row r="12290">
          <cell r="B12290" t="str">
            <v>15071900001120</v>
          </cell>
          <cell r="C12290" t="str">
            <v>CTAS POR COBRAR SERVICIO-CONVENIO AFP</v>
          </cell>
        </row>
        <row r="12291">
          <cell r="B12291" t="str">
            <v>15071900001121</v>
          </cell>
          <cell r="C12291" t="str">
            <v>$ST NO PROCESADO TD - FACTURA 48</v>
          </cell>
        </row>
        <row r="12292">
          <cell r="B12292" t="str">
            <v>15071900001122</v>
          </cell>
          <cell r="C12292" t="str">
            <v>CUENTA POR COBRAR - COMEX.SERV.EMP</v>
          </cell>
        </row>
        <row r="12293">
          <cell r="B12293" t="str">
            <v>15071900001124</v>
          </cell>
          <cell r="C12293" t="str">
            <v>CDO LIQ TUNKI_INTERCAMBIO VISA</v>
          </cell>
        </row>
        <row r="12294">
          <cell r="B12294" t="str">
            <v>15071900001127</v>
          </cell>
          <cell r="C12294" t="str">
            <v>CUENTAS POR COBRAR DIVERSAS PROCESOS F</v>
          </cell>
        </row>
        <row r="12295">
          <cell r="B12295" t="str">
            <v>15071900001128</v>
          </cell>
          <cell r="C12295" t="str">
            <v>CTA POR COBRAR COMISION IZIPAY</v>
          </cell>
        </row>
        <row r="12296">
          <cell r="B12296" t="str">
            <v>15071900001131</v>
          </cell>
          <cell r="C12296" t="str">
            <v>CTA POR COBRAR PAYPAL</v>
          </cell>
        </row>
        <row r="12297">
          <cell r="B12297" t="str">
            <v>15071900001132</v>
          </cell>
          <cell r="C12297" t="str">
            <v>MDC CXC SOBERANOS SHORT</v>
          </cell>
        </row>
        <row r="12298">
          <cell r="B12298" t="str">
            <v>15071900001133</v>
          </cell>
          <cell r="C12298" t="str">
            <v>CUENTAS POR COBRAR A PROVEEDORES - REF</v>
          </cell>
        </row>
        <row r="12299">
          <cell r="B12299" t="str">
            <v>15071900001134</v>
          </cell>
          <cell r="C12299" t="str">
            <v>CUENTAS  POR COBRAR DIVERSAS–MARCAS DE</v>
          </cell>
        </row>
        <row r="12300">
          <cell r="B12300" t="str">
            <v>15071900001136</v>
          </cell>
          <cell r="C12300" t="str">
            <v>CTA X COBRAR BCA X INTERNET O APP </v>
          </cell>
        </row>
        <row r="12301">
          <cell r="B12301" t="str">
            <v>15071900001137</v>
          </cell>
          <cell r="C12301" t="str">
            <v>LPC BONO DEL BUEN PAGADOR - BC</v>
          </cell>
        </row>
        <row r="12302">
          <cell r="B12302" t="str">
            <v>15071900001138</v>
          </cell>
          <cell r="C12302" t="str">
            <v>MYP BONO DEL BUEN PAGADOR - BN</v>
          </cell>
        </row>
        <row r="12303">
          <cell r="B12303" t="str">
            <v>15071900001139</v>
          </cell>
          <cell r="C12303" t="str">
            <v>CTAS POR COBRAR A OPORTO IMOBILIARIA</v>
          </cell>
        </row>
        <row r="12304">
          <cell r="B12304" t="str">
            <v>15080711000101</v>
          </cell>
          <cell r="C12304" t="str">
            <v>C X C REPO INTERBANCARIO ADQUIRIENTE</v>
          </cell>
        </row>
        <row r="12305">
          <cell r="B12305" t="str">
            <v>15090000000910</v>
          </cell>
        </row>
        <row r="12306">
          <cell r="B12306" t="str">
            <v>15090401010101</v>
          </cell>
          <cell r="C12306" t="str">
            <v>PROV CXC VTA BIENES Y SERV FIDEICOMISO</v>
          </cell>
        </row>
        <row r="12307">
          <cell r="B12307" t="str">
            <v>15090401090101</v>
          </cell>
          <cell r="C12307" t="str">
            <v>PROV CXC VTA BIENES Y SERV Y FIDEICOMI</v>
          </cell>
        </row>
        <row r="12308">
          <cell r="B12308" t="str">
            <v>15090409000101</v>
          </cell>
          <cell r="C12308" t="str">
            <v>PROVISION CXC FDO SIGMA</v>
          </cell>
        </row>
        <row r="12309">
          <cell r="B12309" t="str">
            <v>15090500000100</v>
          </cell>
          <cell r="C12309" t="str">
            <v>HPC CXC SEG.DESG.VEN-N/D CRED.HIP</v>
          </cell>
        </row>
        <row r="12310">
          <cell r="B12310" t="str">
            <v>15090500000101</v>
          </cell>
          <cell r="C12310" t="str">
            <v>HPC CXC SEG.DESG.VEN-N/D CRED.EFECT</v>
          </cell>
        </row>
        <row r="12311">
          <cell r="B12311" t="str">
            <v>15090500000102</v>
          </cell>
          <cell r="C12311" t="str">
            <v>HPC CXC SEG.DESG.VEN-N/D CRED.VEH</v>
          </cell>
        </row>
        <row r="12312">
          <cell r="B12312" t="str">
            <v>15090500000103</v>
          </cell>
          <cell r="C12312" t="str">
            <v>HPC CXC SEG.DESG.VEN-N/D CRED.PERS</v>
          </cell>
        </row>
        <row r="12313">
          <cell r="B12313" t="str">
            <v>15090500000104</v>
          </cell>
          <cell r="C12313" t="str">
            <v>HPC CXC SEG.DESG.VEN-N/D CRED.REF</v>
          </cell>
        </row>
        <row r="12314">
          <cell r="B12314" t="str">
            <v>15090500000105</v>
          </cell>
          <cell r="C12314" t="str">
            <v>HPC CXC SEG.DESG.VEN-N/D CONV</v>
          </cell>
        </row>
        <row r="12315">
          <cell r="B12315" t="str">
            <v>15090500000106</v>
          </cell>
          <cell r="C12315" t="str">
            <v>LIC CXC SEG.DESG.VEN</v>
          </cell>
        </row>
        <row r="12316">
          <cell r="B12316" t="str">
            <v>15090500000107</v>
          </cell>
          <cell r="C12316" t="str">
            <v>HPC MICROPRESTAMOS PROV SEG DESG VEN</v>
          </cell>
        </row>
        <row r="12317">
          <cell r="B12317" t="str">
            <v>15090500000108</v>
          </cell>
          <cell r="C12317" t="str">
            <v>HPC MICROPRESTAMOS PROV SEG DESG VIG</v>
          </cell>
        </row>
        <row r="12318">
          <cell r="B12318" t="str">
            <v>15090704000101</v>
          </cell>
          <cell r="C12318" t="str">
            <v>PROV LSG VENC RESUELTO PTE RECUP BIEN</v>
          </cell>
        </row>
        <row r="12319">
          <cell r="B12319" t="str">
            <v>15090704000102</v>
          </cell>
          <cell r="C12319" t="str">
            <v>PROV LSG CJUD RESUELTO PTE RECUP BIEN</v>
          </cell>
        </row>
        <row r="12320">
          <cell r="B12320" t="str">
            <v>15090709000101</v>
          </cell>
          <cell r="C12320" t="str">
            <v>PROV CTAS.POR COB DIVERSAS</v>
          </cell>
        </row>
        <row r="12321">
          <cell r="B12321" t="str">
            <v>15090709000102</v>
          </cell>
          <cell r="C12321" t="str">
            <v>BL PROV CTAS X COB DIVERSAS</v>
          </cell>
        </row>
        <row r="12322">
          <cell r="B12322" t="str">
            <v>15090709000103</v>
          </cell>
          <cell r="C12322" t="str">
            <v>PROV. CTAS. POR COBRAR AL 100%</v>
          </cell>
        </row>
        <row r="12323">
          <cell r="B12323" t="str">
            <v>15090709000104</v>
          </cell>
          <cell r="C12323" t="str">
            <v>PROV. OTRAS CTAS. POR COBRAR</v>
          </cell>
        </row>
        <row r="12324">
          <cell r="B12324" t="str">
            <v>15090709000105</v>
          </cell>
          <cell r="C12324" t="str">
            <v>PROVISION CTAS X COBRAR - CASTIGOS OP</v>
          </cell>
        </row>
        <row r="12325">
          <cell r="B12325" t="str">
            <v>15090709000106</v>
          </cell>
          <cell r="C12325" t="str">
            <v>PROV CPC SUBSIDIO</v>
          </cell>
        </row>
        <row r="12326">
          <cell r="B12326" t="str">
            <v>15090709000107</v>
          </cell>
          <cell r="C12326" t="str">
            <v>HPC PROVISION CXC SEG.DESG.CRED.VEH</v>
          </cell>
        </row>
        <row r="12327">
          <cell r="B12327" t="str">
            <v>15090709000108</v>
          </cell>
          <cell r="C12327" t="str">
            <v>HPC PROVISION CXC SEG.DESG.CRED.PERS</v>
          </cell>
        </row>
        <row r="12328">
          <cell r="B12328" t="str">
            <v>15090709000109</v>
          </cell>
          <cell r="C12328" t="str">
            <v>HPC PROVISION CXC SEG.DESG.CRED.EFECT</v>
          </cell>
        </row>
        <row r="12329">
          <cell r="B12329" t="str">
            <v>15090709000110</v>
          </cell>
          <cell r="C12329" t="str">
            <v>HPC PROVISION CXC SEG.DESG.CRED.REF</v>
          </cell>
        </row>
        <row r="12330">
          <cell r="B12330" t="str">
            <v>15090709000111</v>
          </cell>
          <cell r="C12330" t="str">
            <v>HPC PROVISION CXC SEG.DESG.CRED.HIP</v>
          </cell>
        </row>
        <row r="12331">
          <cell r="B12331" t="str">
            <v>15090709000201</v>
          </cell>
          <cell r="C12331" t="str">
            <v>PROVISION CXC FDO SIGMA</v>
          </cell>
        </row>
        <row r="12332">
          <cell r="B12332" t="str">
            <v>15090719000101</v>
          </cell>
          <cell r="C12332" t="str">
            <v>PROV CTAS.POR COB DIVERSAS</v>
          </cell>
        </row>
        <row r="12333">
          <cell r="B12333" t="str">
            <v>15090719000103</v>
          </cell>
          <cell r="C12333" t="str">
            <v>PROV. CTAS. POR COBRAR AL 100%</v>
          </cell>
        </row>
        <row r="12334">
          <cell r="B12334" t="str">
            <v>15090719000104</v>
          </cell>
          <cell r="C12334" t="str">
            <v>PROV. OTRAS CTAS. POR COBRAR</v>
          </cell>
        </row>
        <row r="12335">
          <cell r="B12335" t="str">
            <v>15090719000106</v>
          </cell>
          <cell r="C12335" t="str">
            <v>PROV CPC SUBSIDIO</v>
          </cell>
        </row>
        <row r="12336">
          <cell r="B12336" t="str">
            <v>15090719000107</v>
          </cell>
          <cell r="C12336" t="str">
            <v>HPC PROVISION CXC SEG.DESG.CRED.VEH</v>
          </cell>
        </row>
        <row r="12337">
          <cell r="B12337" t="str">
            <v>15090719000108</v>
          </cell>
          <cell r="C12337" t="str">
            <v>HPC PROVISION CXC SEG.DESG.CRED.PERS</v>
          </cell>
        </row>
        <row r="12338">
          <cell r="B12338" t="str">
            <v>15090719000109</v>
          </cell>
          <cell r="C12338" t="str">
            <v>HPC PROVISION CXC SEG.DESG.CRED.EFECT</v>
          </cell>
        </row>
        <row r="12339">
          <cell r="B12339" t="str">
            <v>15090719000110</v>
          </cell>
          <cell r="C12339" t="str">
            <v>HPC PROVISION CXC SEG.DESG.CRED.REF</v>
          </cell>
        </row>
        <row r="12340">
          <cell r="B12340" t="str">
            <v>15090719000111</v>
          </cell>
          <cell r="C12340" t="str">
            <v>HPC PROVISION CXC SEG.DESG.CRED.HIP</v>
          </cell>
        </row>
        <row r="12341">
          <cell r="B12341" t="str">
            <v>15090719000112</v>
          </cell>
          <cell r="C12341" t="str">
            <v>JCC PROV.CXP SEG.DESG.JUD.CRED.VEH</v>
          </cell>
        </row>
        <row r="12342">
          <cell r="B12342" t="str">
            <v>15090719000113</v>
          </cell>
          <cell r="C12342" t="str">
            <v>JCC PROV.CXP SEG.DESG.JUD.CRED.PERS</v>
          </cell>
        </row>
        <row r="12343">
          <cell r="B12343" t="str">
            <v>15090719000114</v>
          </cell>
          <cell r="C12343" t="str">
            <v>JCC PROV.CXP SEG.DESG.JUD.CRED.EFECT</v>
          </cell>
        </row>
        <row r="12344">
          <cell r="B12344" t="str">
            <v>15090719000115</v>
          </cell>
          <cell r="C12344" t="str">
            <v>JCC PROV.CXP SEG.DESG.JUD.CRED.REF</v>
          </cell>
        </row>
        <row r="12345">
          <cell r="B12345" t="str">
            <v>15090719000116</v>
          </cell>
          <cell r="C12345" t="str">
            <v>JCC PROV.CXP SEG.DESG.JUD.CRED.HIP</v>
          </cell>
        </row>
        <row r="12346">
          <cell r="B12346" t="str">
            <v>15090719000117</v>
          </cell>
          <cell r="C12346" t="str">
            <v>PROV.CTAS POR COB. CONTABILIDAD</v>
          </cell>
        </row>
        <row r="12347">
          <cell r="B12347" t="str">
            <v>16010102000101</v>
          </cell>
          <cell r="C12347" t="str">
            <v>TERRENOS</v>
          </cell>
        </row>
        <row r="12348">
          <cell r="B12348" t="str">
            <v>16010102000102</v>
          </cell>
          <cell r="C12348" t="str">
            <v>EDIFICIOS</v>
          </cell>
        </row>
        <row r="12349">
          <cell r="B12349" t="str">
            <v>16010102000103</v>
          </cell>
          <cell r="C12349" t="str">
            <v>MAQUINARIAS</v>
          </cell>
        </row>
        <row r="12350">
          <cell r="B12350" t="str">
            <v>16010102000104</v>
          </cell>
          <cell r="C12350" t="str">
            <v>UNIDADES DE TRANSPORTE</v>
          </cell>
        </row>
        <row r="12351">
          <cell r="B12351" t="str">
            <v>16010102000106</v>
          </cell>
          <cell r="C12351" t="str">
            <v>MUEBLES</v>
          </cell>
        </row>
        <row r="12352">
          <cell r="B12352" t="str">
            <v>16010102000107</v>
          </cell>
          <cell r="C12352" t="str">
            <v>OTROS BIENES RECUPERADOS O REALIZABLES</v>
          </cell>
        </row>
        <row r="12353">
          <cell r="B12353" t="str">
            <v>16010900000101</v>
          </cell>
          <cell r="C12353" t="str">
            <v>PROYECTO DE OBRA POR IMPUESTO</v>
          </cell>
        </row>
        <row r="12354">
          <cell r="B12354" t="str">
            <v>16010900000102</v>
          </cell>
          <cell r="C12354" t="str">
            <v>BIENES REALIZABLES _ EQUIPOS DE COMPUT</v>
          </cell>
        </row>
        <row r="12355">
          <cell r="B12355" t="str">
            <v>16020209000101</v>
          </cell>
          <cell r="C12355" t="str">
            <v>OTROS-RECIBIDOS EN PAGO Y ADJ</v>
          </cell>
        </row>
        <row r="12356">
          <cell r="B12356" t="str">
            <v>16020301000101</v>
          </cell>
          <cell r="C12356" t="str">
            <v>TERRENOS-RECIBIDOS EN PAGO Y ADJUDICAD</v>
          </cell>
        </row>
        <row r="12357">
          <cell r="B12357" t="str">
            <v>16020302000101</v>
          </cell>
          <cell r="C12357" t="str">
            <v>EDIF. Y OTR CONSTRUC-REC EN PAGO Y ADJ</v>
          </cell>
        </row>
        <row r="12358">
          <cell r="B12358" t="str">
            <v>16020302000102</v>
          </cell>
          <cell r="C12358" t="str">
            <v>BL DIFICIOS Y OTRAS CONST REC PAGO Y</v>
          </cell>
        </row>
        <row r="12359">
          <cell r="B12359" t="str">
            <v>16020401000101</v>
          </cell>
          <cell r="C12359" t="str">
            <v>MUEBLES-RECIBIDOS EN PAGO Y ADJUDICADO</v>
          </cell>
        </row>
        <row r="12360">
          <cell r="B12360" t="str">
            <v>16020402000101</v>
          </cell>
          <cell r="C12360" t="str">
            <v>EQUIPOS-RECIBIDOS EN PAGO Y ADJUDICADO</v>
          </cell>
        </row>
        <row r="12361">
          <cell r="B12361" t="str">
            <v>16020501000101</v>
          </cell>
          <cell r="C12361" t="str">
            <v>MAQUINARIAS-RECIBIDOS EN PAGO Y</v>
          </cell>
        </row>
        <row r="12362">
          <cell r="B12362" t="str">
            <v>16020502000101</v>
          </cell>
          <cell r="C12362" t="str">
            <v>UNIDADES DE TRANSP-REC EN PAGO Y ADJUD</v>
          </cell>
        </row>
        <row r="12363">
          <cell r="B12363" t="str">
            <v>16020900000101</v>
          </cell>
          <cell r="C12363" t="str">
            <v>ARTEF ELECTR RECIBIDOS EN PAGO Y ADJUD</v>
          </cell>
        </row>
        <row r="12364">
          <cell r="B12364" t="str">
            <v>16090101000101</v>
          </cell>
          <cell r="C12364" t="str">
            <v>PROVISION PARA BIENES REALIZABLES</v>
          </cell>
        </row>
        <row r="12365">
          <cell r="B12365" t="str">
            <v>16090200000102</v>
          </cell>
          <cell r="C12365" t="str">
            <v>BL PROV BIENES REC EN PAGO Y ADJUD</v>
          </cell>
        </row>
        <row r="12366">
          <cell r="B12366" t="str">
            <v>16090201000101</v>
          </cell>
          <cell r="C12366" t="str">
            <v>PROV BIENES REC EN PAGO Y ADJUDICADOS</v>
          </cell>
        </row>
        <row r="12367">
          <cell r="B12367" t="str">
            <v>17010100000101</v>
          </cell>
          <cell r="C12367" t="str">
            <v>INTERFIP SAB</v>
          </cell>
        </row>
        <row r="12368">
          <cell r="B12368" t="str">
            <v>17010100000102</v>
          </cell>
          <cell r="C12368" t="str">
            <v>INTERFONDOS</v>
          </cell>
        </row>
        <row r="12369">
          <cell r="B12369" t="str">
            <v>17010100000103</v>
          </cell>
          <cell r="C12369" t="str">
            <v>CONTACTO</v>
          </cell>
        </row>
        <row r="12370">
          <cell r="B12370" t="str">
            <v>17010100000104</v>
          </cell>
          <cell r="C12370" t="str">
            <v>INTERTITULOS</v>
          </cell>
        </row>
        <row r="12371">
          <cell r="B12371" t="str">
            <v>17010100000105</v>
          </cell>
          <cell r="C12371" t="str">
            <v>HUANCAVELICA SAC</v>
          </cell>
        </row>
        <row r="12372">
          <cell r="B12372" t="str">
            <v>17010100000106</v>
          </cell>
          <cell r="C12372" t="str">
            <v>CORPORACION INMOBILIARIA LA UNION 600</v>
          </cell>
        </row>
        <row r="12373">
          <cell r="B12373" t="str">
            <v>17010100000108</v>
          </cell>
          <cell r="C12373" t="str">
            <v>COMPAÑÍA DE SERVICIOS CONEXOS EXPRESSN</v>
          </cell>
        </row>
        <row r="12374">
          <cell r="B12374" t="str">
            <v>17010100000109</v>
          </cell>
          <cell r="C12374" t="str">
            <v>INVERSION EN SUBSIDIARIA OPORTO INMOBI</v>
          </cell>
        </row>
        <row r="12375">
          <cell r="B12375" t="str">
            <v>17010200000101</v>
          </cell>
          <cell r="C12375" t="str">
            <v>INTELIGO SAB</v>
          </cell>
        </row>
        <row r="12376">
          <cell r="B12376" t="str">
            <v>17010200000102</v>
          </cell>
          <cell r="C12376" t="str">
            <v>PAGOS DIGITALES PERUANOS</v>
          </cell>
        </row>
        <row r="12377">
          <cell r="B12377" t="str">
            <v>17010200000103</v>
          </cell>
          <cell r="C12377" t="str">
            <v>ACCIONES - VISANET</v>
          </cell>
        </row>
        <row r="12378">
          <cell r="B12378" t="str">
            <v>17010200000104</v>
          </cell>
          <cell r="C12378" t="str">
            <v>ACC CAMARA DE COMPENSACION ELECTRONICA</v>
          </cell>
        </row>
        <row r="12379">
          <cell r="B12379" t="str">
            <v>17010200000105</v>
          </cell>
          <cell r="C12379" t="str">
            <v>ACCIONES ? OTRAS</v>
          </cell>
        </row>
        <row r="12380">
          <cell r="B12380" t="str">
            <v>17010200000106</v>
          </cell>
          <cell r="C12380" t="str">
            <v>LA FIDUCIARIA S.A.</v>
          </cell>
        </row>
        <row r="12381">
          <cell r="B12381" t="str">
            <v>17010200000107</v>
          </cell>
          <cell r="C12381" t="str">
            <v>BL PROCESOS MC PERU</v>
          </cell>
        </row>
        <row r="12382">
          <cell r="B12382" t="str">
            <v>17010200000108</v>
          </cell>
          <cell r="C12382" t="str">
            <v>REGISTRO INV TRANSFERENCIA  OR BRASIL</v>
          </cell>
        </row>
        <row r="12383">
          <cell r="B12383" t="str">
            <v>17010200000109</v>
          </cell>
          <cell r="C12383" t="str">
            <v>PAGOS DIGITALES PERUANOS</v>
          </cell>
        </row>
        <row r="12384">
          <cell r="B12384" t="str">
            <v>17020900000101</v>
          </cell>
          <cell r="C12384" t="str">
            <v>BL ACCIONES COMUNES -SWIFT</v>
          </cell>
        </row>
        <row r="12385">
          <cell r="B12385" t="str">
            <v>17020900000102</v>
          </cell>
          <cell r="C12385" t="str">
            <v>INVERSIONES BLADEX</v>
          </cell>
        </row>
        <row r="12386">
          <cell r="B12386" t="str">
            <v>17020900000103</v>
          </cell>
          <cell r="C12386" t="str">
            <v>MASTER CARD</v>
          </cell>
        </row>
        <row r="12387">
          <cell r="B12387" t="str">
            <v>17020900000104</v>
          </cell>
          <cell r="C12387" t="str">
            <v>VISA INTERNATIONAL</v>
          </cell>
        </row>
        <row r="12388">
          <cell r="B12388" t="str">
            <v>17030900000101</v>
          </cell>
          <cell r="C12388" t="str">
            <v>ACCIONES - VISANET</v>
          </cell>
        </row>
        <row r="12389">
          <cell r="B12389" t="str">
            <v>17030900000102</v>
          </cell>
          <cell r="C12389" t="str">
            <v>ACC CAMARA DE COMPENSACION ELECTRONICA</v>
          </cell>
        </row>
        <row r="12390">
          <cell r="B12390" t="str">
            <v>17030900000105</v>
          </cell>
          <cell r="C12390" t="str">
            <v>ACCIONES - CAF</v>
          </cell>
        </row>
        <row r="12391">
          <cell r="B12391" t="str">
            <v>17030900000109</v>
          </cell>
          <cell r="C12391" t="str">
            <v>ACCIONES - OTRAS</v>
          </cell>
        </row>
        <row r="12392">
          <cell r="B12392" t="str">
            <v>17030900000110</v>
          </cell>
          <cell r="C12392" t="str">
            <v>LA FIDUCIARIA S.A.</v>
          </cell>
        </row>
        <row r="12393">
          <cell r="B12393" t="str">
            <v>17030900000111</v>
          </cell>
          <cell r="C12393" t="str">
            <v>BL PROCESOS MC PERU</v>
          </cell>
        </row>
        <row r="12394">
          <cell r="B12394" t="str">
            <v>17030900000114</v>
          </cell>
          <cell r="C12394" t="str">
            <v>INV EN ASOC EN PARTICIPACION</v>
          </cell>
        </row>
        <row r="12395">
          <cell r="B12395" t="str">
            <v>17030900000115</v>
          </cell>
          <cell r="C12395" t="str">
            <v>TITULIZADORA PERUANA SOCIEDAD TITULIZ</v>
          </cell>
        </row>
        <row r="12396">
          <cell r="B12396" t="str">
            <v>17030900000116</v>
          </cell>
          <cell r="C12396" t="str">
            <v>REGISTRO INV TRANSFERENCIA  OR BRASIL</v>
          </cell>
        </row>
        <row r="12397">
          <cell r="B12397" t="str">
            <v>17030900000117</v>
          </cell>
          <cell r="C12397" t="str">
            <v>PAGOS DIGITALES PERUANOS</v>
          </cell>
        </row>
        <row r="12398">
          <cell r="B12398" t="str">
            <v>17050100000101</v>
          </cell>
          <cell r="C12398" t="str">
            <v>CAPITAL ASIGNADO A SUCURSALES DEL EXTE</v>
          </cell>
        </row>
        <row r="12399">
          <cell r="B12399" t="str">
            <v>17080101000101</v>
          </cell>
          <cell r="C12399" t="str">
            <v>RENDTOS.DEV.- SUBSIDIARIAS PAIS</v>
          </cell>
        </row>
        <row r="12400">
          <cell r="B12400" t="str">
            <v>17080109000101</v>
          </cell>
          <cell r="C12400" t="str">
            <v>RENDTOS.DEV.- OTRAS INV.PERM PAIS</v>
          </cell>
        </row>
        <row r="12401">
          <cell r="B12401" t="str">
            <v>17080300000101</v>
          </cell>
          <cell r="C12401" t="str">
            <v>REND INV ASOC PART Y OTR CONTR ASOC</v>
          </cell>
        </row>
        <row r="12402">
          <cell r="B12402" t="str">
            <v>17090209000101</v>
          </cell>
          <cell r="C12402" t="str">
            <v>PROV INVERSIONES PJ DEL EXTERIOR</v>
          </cell>
        </row>
        <row r="12403">
          <cell r="B12403" t="str">
            <v>17090300000101</v>
          </cell>
          <cell r="C12403" t="str">
            <v>PROV.FLUCT. VALORES - OTR INV PERM</v>
          </cell>
        </row>
        <row r="12404">
          <cell r="B12404" t="str">
            <v>18010100000101</v>
          </cell>
          <cell r="C12404" t="str">
            <v>TERRENOS PARA USO DEL BANCO</v>
          </cell>
        </row>
        <row r="12405">
          <cell r="B12405" t="str">
            <v>18010100000102</v>
          </cell>
          <cell r="C12405" t="str">
            <v>TERRENOS PARA USO TEMPORAL-TERCEROS</v>
          </cell>
        </row>
        <row r="12406">
          <cell r="B12406" t="str">
            <v>18010100000105</v>
          </cell>
          <cell r="C12406" t="str">
            <v>TERRENOS - REVALUACION</v>
          </cell>
        </row>
        <row r="12407">
          <cell r="B12407" t="str">
            <v>18020100000101</v>
          </cell>
          <cell r="C12407" t="str">
            <v>EDIFICIOS PARA USO DEL BANCO</v>
          </cell>
        </row>
        <row r="12408">
          <cell r="B12408" t="str">
            <v>18020100000102</v>
          </cell>
          <cell r="C12408" t="str">
            <v>EDIFICIOS PARA USO TEMPORAL-TERCEROS</v>
          </cell>
        </row>
        <row r="12409">
          <cell r="B12409" t="str">
            <v>18020100000105</v>
          </cell>
          <cell r="C12409" t="str">
            <v>EDIFICIOS - REVALUACION</v>
          </cell>
        </row>
        <row r="12410">
          <cell r="B12410" t="str">
            <v>18020100000118</v>
          </cell>
          <cell r="C12410" t="str">
            <v>Techos - Edif. Uso de terceros</v>
          </cell>
        </row>
        <row r="12411">
          <cell r="B12411" t="str">
            <v>18020100000119</v>
          </cell>
          <cell r="C12411" t="str">
            <v>Pisos - Edif. Uso de terceros</v>
          </cell>
        </row>
        <row r="12412">
          <cell r="B12412" t="str">
            <v>18020100000120</v>
          </cell>
          <cell r="C12412" t="str">
            <v>Puertas y Ventanas - Edif. Uso de terc</v>
          </cell>
        </row>
        <row r="12413">
          <cell r="B12413" t="str">
            <v>18020100000121</v>
          </cell>
          <cell r="C12413" t="str">
            <v>Revestimientos-Edif. Uso de terceros</v>
          </cell>
        </row>
        <row r="12414">
          <cell r="B12414" t="str">
            <v>18020100000122</v>
          </cell>
          <cell r="C12414" t="str">
            <v>Baños-Edif. Uso de terceros</v>
          </cell>
        </row>
        <row r="12415">
          <cell r="B12415" t="str">
            <v>18020100000123</v>
          </cell>
          <cell r="C12415" t="str">
            <v>Instalaciones -Edif. Uso de terceros</v>
          </cell>
        </row>
        <row r="12416">
          <cell r="B12416" t="str">
            <v>18020100000124</v>
          </cell>
          <cell r="C12416" t="str">
            <v>Obras Complementarias-Edif. Uso de ter</v>
          </cell>
        </row>
        <row r="12417">
          <cell r="B12417" t="str">
            <v>18020100000125</v>
          </cell>
          <cell r="C12417" t="str">
            <v>Instalaciones Fijas-Edif. Uso de terce</v>
          </cell>
        </row>
        <row r="12418">
          <cell r="B12418" t="str">
            <v>18020100000126</v>
          </cell>
          <cell r="C12418" t="str">
            <v>Areas Comunes-Edif. Uso de terceros</v>
          </cell>
        </row>
        <row r="12419">
          <cell r="B12419" t="str">
            <v>18020100000701</v>
          </cell>
          <cell r="C12419" t="str">
            <v>IFRS-MUROS Y COLUMNAS-EDIF.PROPIO</v>
          </cell>
        </row>
        <row r="12420">
          <cell r="B12420" t="str">
            <v>18020100000702</v>
          </cell>
          <cell r="C12420" t="str">
            <v>IFRS-TECHOS-EDIF.PROPIO</v>
          </cell>
        </row>
        <row r="12421">
          <cell r="B12421" t="str">
            <v>18020100000703</v>
          </cell>
          <cell r="C12421" t="str">
            <v>IFRS-PISOS-EDIF.PROPIO</v>
          </cell>
        </row>
        <row r="12422">
          <cell r="B12422" t="str">
            <v>18020100000704</v>
          </cell>
          <cell r="C12422" t="str">
            <v>IFRS-PUERTAS Y VENTANAS-EDIF.PROPIO</v>
          </cell>
        </row>
        <row r="12423">
          <cell r="B12423" t="str">
            <v>18020100000705</v>
          </cell>
          <cell r="C12423" t="str">
            <v>IFRS-REVESTIMIENTOS-EDIF.PROPIO</v>
          </cell>
        </row>
        <row r="12424">
          <cell r="B12424" t="str">
            <v>18020100000706</v>
          </cell>
          <cell r="C12424" t="str">
            <v>IFRS-BAÑOS-EDIF.PROPIO</v>
          </cell>
        </row>
        <row r="12425">
          <cell r="B12425" t="str">
            <v>18020100000707</v>
          </cell>
          <cell r="C12425" t="str">
            <v>IFRS-INSTALACIONES-EDIF.PROPIO</v>
          </cell>
        </row>
        <row r="12426">
          <cell r="B12426" t="str">
            <v>18020100000708</v>
          </cell>
          <cell r="C12426" t="str">
            <v>IFRS-OBRAS COMPLEMENTARIAS-EDIF.PROPIO</v>
          </cell>
        </row>
        <row r="12427">
          <cell r="B12427" t="str">
            <v>18020100000709</v>
          </cell>
          <cell r="C12427" t="str">
            <v>IFRS-INSTALACIONES FIJAS-EDIF.PROPIO</v>
          </cell>
        </row>
        <row r="12428">
          <cell r="B12428" t="str">
            <v>18020100000710</v>
          </cell>
          <cell r="C12428" t="str">
            <v>IFRS-AREAS COMUNES-EDIF.PROPIO</v>
          </cell>
        </row>
        <row r="12429">
          <cell r="B12429" t="str">
            <v>18020100000711</v>
          </cell>
          <cell r="C12429" t="str">
            <v>IFRS-MUROS Y COLUMNAS-EDIF.TERCEROS</v>
          </cell>
        </row>
        <row r="12430">
          <cell r="B12430" t="str">
            <v>18020200000101</v>
          </cell>
          <cell r="C12430" t="str">
            <v>INSTALACIONES</v>
          </cell>
        </row>
        <row r="12431">
          <cell r="B12431" t="str">
            <v>18020200000701</v>
          </cell>
          <cell r="C12431" t="str">
            <v>IFRS-MUROS Y COLUMNAS-INSTALACIONES</v>
          </cell>
        </row>
        <row r="12432">
          <cell r="B12432" t="str">
            <v>18020200000702</v>
          </cell>
          <cell r="C12432" t="str">
            <v>IFRS-TECHOS-INSTALACIONES</v>
          </cell>
        </row>
        <row r="12433">
          <cell r="B12433" t="str">
            <v>18020200000703</v>
          </cell>
          <cell r="C12433" t="str">
            <v>IFRS-PISOS-INSTALACIONES</v>
          </cell>
        </row>
        <row r="12434">
          <cell r="B12434" t="str">
            <v>18020200000704</v>
          </cell>
          <cell r="C12434" t="str">
            <v>IFRS-PUERTAS Y VENTANAS-INSTALACIONES</v>
          </cell>
        </row>
        <row r="12435">
          <cell r="B12435" t="str">
            <v>18020200000705</v>
          </cell>
          <cell r="C12435" t="str">
            <v>IFRS-REVESTIMIENTOS-INSTALACIONES</v>
          </cell>
        </row>
        <row r="12436">
          <cell r="B12436" t="str">
            <v>18020200000706</v>
          </cell>
          <cell r="C12436" t="str">
            <v>IFRS-BAÑOS-INSTALACIONES</v>
          </cell>
        </row>
        <row r="12437">
          <cell r="B12437" t="str">
            <v>18020200000707</v>
          </cell>
          <cell r="C12437" t="str">
            <v>IFRS-INSTALACIONES-INSTALACIONES</v>
          </cell>
        </row>
        <row r="12438">
          <cell r="B12438" t="str">
            <v>18020200000708</v>
          </cell>
          <cell r="C12438" t="str">
            <v>IFRS-OBRAS COMPLEMENTARIAS-INSTALACION</v>
          </cell>
        </row>
        <row r="12439">
          <cell r="B12439" t="str">
            <v>18020200000709</v>
          </cell>
          <cell r="C12439" t="str">
            <v>IFRS-INSTALACIONES FIJAS-INSTALACIONES</v>
          </cell>
        </row>
        <row r="12440">
          <cell r="B12440" t="str">
            <v>18020200000710</v>
          </cell>
          <cell r="C12440" t="str">
            <v>IFRS-AREAS COMUNES-INSTALACIONES</v>
          </cell>
        </row>
        <row r="12441">
          <cell r="B12441" t="str">
            <v>18030100000101</v>
          </cell>
          <cell r="C12441" t="str">
            <v>MOBILIARIO</v>
          </cell>
        </row>
        <row r="12442">
          <cell r="B12442" t="str">
            <v>18030100000801</v>
          </cell>
          <cell r="C12442" t="str">
            <v>PAN MOBILIARIOS</v>
          </cell>
        </row>
        <row r="12443">
          <cell r="B12443" t="str">
            <v>18030200000101</v>
          </cell>
          <cell r="C12443" t="str">
            <v>EQUIPOS DE COMPUTACION</v>
          </cell>
        </row>
        <row r="12444">
          <cell r="B12444" t="str">
            <v>18030200000102</v>
          </cell>
          <cell r="C12444" t="str">
            <v>TARJETAS DE COMPUTO Y COMUNICACIONES</v>
          </cell>
        </row>
        <row r="12445">
          <cell r="B12445" t="str">
            <v>18030200000201</v>
          </cell>
          <cell r="C12445" t="str">
            <v>EQUIPOS DE COMPUTACION-SERVICIOS CORPO</v>
          </cell>
        </row>
        <row r="12446">
          <cell r="B12446" t="str">
            <v>18030200000202</v>
          </cell>
          <cell r="C12446" t="str">
            <v>EQUIPO PARA EL RECONOCIMIENTO Y CONTEO</v>
          </cell>
        </row>
        <row r="12447">
          <cell r="B12447" t="str">
            <v>18030200000801</v>
          </cell>
          <cell r="C12447" t="str">
            <v>PAN EQUIPO DE COMPUTO</v>
          </cell>
        </row>
        <row r="12448">
          <cell r="B12448" t="str">
            <v>18030900000101</v>
          </cell>
          <cell r="C12448" t="str">
            <v>EQUIPOS DE COMUNICACION900000101</v>
          </cell>
        </row>
        <row r="12449">
          <cell r="B12449" t="str">
            <v>18030900000102</v>
          </cell>
          <cell r="C12449" t="str">
            <v>AIRE ACONDICIONADO</v>
          </cell>
        </row>
        <row r="12450">
          <cell r="B12450" t="str">
            <v>18030900000103</v>
          </cell>
          <cell r="C12450" t="str">
            <v>EQUIPO ELECTROGENO</v>
          </cell>
        </row>
        <row r="12451">
          <cell r="B12451" t="str">
            <v>18030900000104</v>
          </cell>
          <cell r="C12451" t="str">
            <v>BL EQUIPOS DIVERSOS</v>
          </cell>
        </row>
        <row r="12452">
          <cell r="B12452" t="str">
            <v>18030900000109</v>
          </cell>
          <cell r="C12452" t="str">
            <v>OTROS EQUIPOS DIVERSOS0900000109</v>
          </cell>
        </row>
        <row r="12453">
          <cell r="B12453" t="str">
            <v>18030900000801</v>
          </cell>
          <cell r="C12453" t="str">
            <v>PAN EQUIPO DE OFICINA</v>
          </cell>
        </row>
        <row r="12454">
          <cell r="B12454" t="str">
            <v>18040100000101</v>
          </cell>
          <cell r="C12454" t="str">
            <v>VEHICULOS</v>
          </cell>
        </row>
        <row r="12455">
          <cell r="B12455" t="str">
            <v>18050200000101</v>
          </cell>
          <cell r="C12455" t="str">
            <v>ACTIVO FIJO LEASING OPERATIVO</v>
          </cell>
        </row>
        <row r="12456">
          <cell r="B12456" t="str">
            <v>18050200000109</v>
          </cell>
          <cell r="C12456" t="str">
            <v>ACTIVO FIJO DATA CENTER</v>
          </cell>
        </row>
        <row r="12457">
          <cell r="B12457" t="str">
            <v>18050200000110</v>
          </cell>
          <cell r="C12457" t="str">
            <v>ACTIVO FIJO ARRENDAMIENTO PC</v>
          </cell>
        </row>
        <row r="12458">
          <cell r="B12458" t="str">
            <v>18050200000111</v>
          </cell>
          <cell r="C12458" t="str">
            <v>ACTIVO FIJO ARRENDAMIENTO EMBOZADORAS</v>
          </cell>
        </row>
        <row r="12459">
          <cell r="B12459" t="str">
            <v>18050200000112</v>
          </cell>
          <cell r="C12459" t="str">
            <v>EQUIPO DE RED INALAMBRICO</v>
          </cell>
        </row>
        <row r="12460">
          <cell r="B12460" t="str">
            <v>18060100000201</v>
          </cell>
          <cell r="C12460" t="str">
            <v>OBRAS EN EJECUCION-SERVICIOS</v>
          </cell>
        </row>
        <row r="12461">
          <cell r="B12461" t="str">
            <v>18060102020101</v>
          </cell>
          <cell r="C12461" t="str">
            <v>OBRAS EN EJECUCION-SERVICIOS</v>
          </cell>
        </row>
        <row r="12462">
          <cell r="B12462" t="str">
            <v>18060102020102</v>
          </cell>
          <cell r="C12462" t="str">
            <v>OBRAS EN EJECUCIÓN</v>
          </cell>
        </row>
        <row r="12463">
          <cell r="B12463" t="str">
            <v>18060102020110</v>
          </cell>
          <cell r="C12463" t="str">
            <v>MATERIALES PARA OBRAS EN EJECUCION</v>
          </cell>
        </row>
        <row r="12464">
          <cell r="B12464" t="str">
            <v>18060102020111</v>
          </cell>
          <cell r="C12464" t="str">
            <v>MATERIALES PARA OBRAS EN EJECUCION-CLO</v>
          </cell>
        </row>
        <row r="12465">
          <cell r="B12465" t="str">
            <v>18060200000101</v>
          </cell>
          <cell r="C12465" t="str">
            <v>BIENES POR RECIBIR</v>
          </cell>
        </row>
        <row r="12466">
          <cell r="B12466" t="str">
            <v>18060200000102</v>
          </cell>
          <cell r="C12466" t="str">
            <v>BIENES POR RECIBIR - PROYECTOS</v>
          </cell>
        </row>
        <row r="12467">
          <cell r="B12467" t="str">
            <v>18060200000104</v>
          </cell>
          <cell r="C12467" t="str">
            <v>EQUIPOS EN PROCESO DE INSTALACION</v>
          </cell>
        </row>
        <row r="12468">
          <cell r="B12468" t="str">
            <v>18060200000105</v>
          </cell>
          <cell r="C12468" t="str">
            <v>TRANSITORIA ACTIVO FIJO</v>
          </cell>
        </row>
        <row r="12469">
          <cell r="B12469" t="str">
            <v>18060200000106</v>
          </cell>
          <cell r="C12469" t="str">
            <v>EQUIPOS POR INSTALAR EN ALMACEN</v>
          </cell>
        </row>
        <row r="12470">
          <cell r="B12470" t="str">
            <v>18060200000107</v>
          </cell>
          <cell r="C12470" t="str">
            <v>ACTIVOS POR RECIBIR</v>
          </cell>
        </row>
        <row r="12471">
          <cell r="B12471" t="str">
            <v>18060200000108</v>
          </cell>
          <cell r="C12471" t="str">
            <v>LEASING OPERATIVO</v>
          </cell>
        </row>
        <row r="12472">
          <cell r="B12472" t="str">
            <v>18060200000109</v>
          </cell>
          <cell r="C12472" t="str">
            <v>LEASING (Transitoria)</v>
          </cell>
        </row>
        <row r="12473">
          <cell r="B12473" t="str">
            <v>18060200000110</v>
          </cell>
          <cell r="C12473" t="str">
            <v>ARRENDAMIENTO PC (TRANSITORIA)</v>
          </cell>
        </row>
        <row r="12474">
          <cell r="B12474" t="str">
            <v>18060200000111</v>
          </cell>
          <cell r="C12474" t="str">
            <v>ARRENDAMIENTO EMBOZADORAS (TRANSITORIA</v>
          </cell>
        </row>
        <row r="12475">
          <cell r="B12475" t="str">
            <v>18060200000112</v>
          </cell>
          <cell r="C12475" t="str">
            <v>INV MATERIALES POR RECIBIR PROYECTOS C</v>
          </cell>
        </row>
        <row r="12476">
          <cell r="B12476" t="str">
            <v>18060200000113</v>
          </cell>
          <cell r="C12476" t="str">
            <v>EQUIPO DE RED INALAMBRICO</v>
          </cell>
        </row>
        <row r="12477">
          <cell r="B12477" t="str">
            <v>18070100000101</v>
          </cell>
          <cell r="C12477" t="str">
            <v>MEJORAS EN PROPIEDADES ALQUILADAS IB </v>
          </cell>
        </row>
        <row r="12478">
          <cell r="B12478" t="str">
            <v>18070100000102</v>
          </cell>
          <cell r="C12478" t="str">
            <v>BL MEJORAS EN PROPIEDADES ALQUILADAS  </v>
          </cell>
        </row>
        <row r="12479">
          <cell r="B12479" t="str">
            <v>18070100000801</v>
          </cell>
          <cell r="C12479" t="str">
            <v>PAN INSTALACIONES EN PROPIEDADES ALQUI</v>
          </cell>
        </row>
        <row r="12480">
          <cell r="B12480" t="str">
            <v>18070200000102</v>
          </cell>
          <cell r="C12480" t="str">
            <v>BL MEJORAS EN PROPIEDADES ALQUILADAS</v>
          </cell>
        </row>
        <row r="12481">
          <cell r="B12481" t="str">
            <v>18070200000801</v>
          </cell>
          <cell r="C12481" t="str">
            <v>PAN MEJORAS/ PROPIEDAD ARRENDADA</v>
          </cell>
        </row>
        <row r="12482">
          <cell r="B12482" t="str">
            <v>18080100000101</v>
          </cell>
          <cell r="C12482" t="str">
            <v>TERRENOS-ARRENDAMIENTO FINANCIERO</v>
          </cell>
        </row>
        <row r="12483">
          <cell r="B12483" t="str">
            <v>18080100000201</v>
          </cell>
          <cell r="C12483" t="str">
            <v>EDIFICIOS-ARRENDAMIENTO FINANCIERO</v>
          </cell>
        </row>
        <row r="12484">
          <cell r="B12484" t="str">
            <v>18080101000201</v>
          </cell>
          <cell r="C12484" t="str">
            <v>EDIFICIOS-ARRENDAMIENTO FINANCIERO</v>
          </cell>
        </row>
        <row r="12485">
          <cell r="B12485" t="str">
            <v>18080200000101</v>
          </cell>
          <cell r="C12485">
            <v>1.8080200000100998E+17</v>
          </cell>
        </row>
        <row r="12486">
          <cell r="B12486" t="str">
            <v>18080300000101</v>
          </cell>
          <cell r="C12486" t="str">
            <v>EQ TRANSP EN ARRENDAMIENTO FINANCIERO</v>
          </cell>
        </row>
        <row r="12487">
          <cell r="B12487" t="str">
            <v>18080300000102</v>
          </cell>
          <cell r="C12487" t="str">
            <v>BL EQUIPOS DE TRANSPORTE00000102</v>
          </cell>
        </row>
        <row r="12488">
          <cell r="B12488" t="str">
            <v>18080300000201</v>
          </cell>
          <cell r="C12488" t="str">
            <v>MAQ EN ARRENDAMIENTO FINACIERO</v>
          </cell>
        </row>
        <row r="12489">
          <cell r="B12489" t="str">
            <v>18080300000202</v>
          </cell>
          <cell r="C12489" t="str">
            <v>BL MAQUINARIA AREND FINANC</v>
          </cell>
        </row>
        <row r="12490">
          <cell r="B12490" t="str">
            <v>18090200000101</v>
          </cell>
          <cell r="C12490" t="str">
            <v>PROV. EDIFICIOS-USO DEL BANCO</v>
          </cell>
        </row>
        <row r="12491">
          <cell r="B12491" t="str">
            <v>18090200000102</v>
          </cell>
          <cell r="C12491" t="str">
            <v>PROV. EDIFICIOS-USO TEMP POR TERCEROS</v>
          </cell>
        </row>
        <row r="12492">
          <cell r="B12492" t="str">
            <v>18090200000104</v>
          </cell>
          <cell r="C12492" t="str">
            <v>BL DEP.EDIFICIOS BL</v>
          </cell>
        </row>
        <row r="12493">
          <cell r="B12493" t="str">
            <v>18090200000105</v>
          </cell>
          <cell r="C12493" t="str">
            <v>DEPRECIACION -ACUM REV EDIFICIOS</v>
          </cell>
        </row>
        <row r="12494">
          <cell r="B12494" t="str">
            <v>18090200000106</v>
          </cell>
          <cell r="C12494" t="str">
            <v>DEPRECIACION ACELERADA TORRE IB</v>
          </cell>
        </row>
        <row r="12495">
          <cell r="B12495" t="str">
            <v>18090200000118</v>
          </cell>
          <cell r="C12495" t="str">
            <v>Dep.Acum-Techos - Edif. Uso Terceros</v>
          </cell>
        </row>
        <row r="12496">
          <cell r="B12496" t="str">
            <v>18090200000119</v>
          </cell>
          <cell r="C12496" t="str">
            <v>Dep.Acum - Pisos - Edif. Uso Terceros</v>
          </cell>
        </row>
        <row r="12497">
          <cell r="B12497" t="str">
            <v>18090200000120</v>
          </cell>
          <cell r="C12497" t="str">
            <v>Dep.Acum - Puertas y Ventanas - Edif.</v>
          </cell>
        </row>
        <row r="12498">
          <cell r="B12498" t="str">
            <v>18090200000121</v>
          </cell>
          <cell r="C12498" t="str">
            <v>Dep.Acum - Revestimientos - Edif. Uso</v>
          </cell>
        </row>
        <row r="12499">
          <cell r="B12499" t="str">
            <v>18090200000122</v>
          </cell>
          <cell r="C12499" t="str">
            <v>Dep.Acum - Baños - Edif. Uso Terceros</v>
          </cell>
        </row>
        <row r="12500">
          <cell r="B12500" t="str">
            <v>18090200000123</v>
          </cell>
          <cell r="C12500" t="str">
            <v>Dep.Acum - Instalaciones - Edif. Uso T</v>
          </cell>
        </row>
        <row r="12501">
          <cell r="B12501" t="str">
            <v>18090200000124</v>
          </cell>
          <cell r="C12501" t="str">
            <v>Dep.Acum - Obras Complementarias - Edi</v>
          </cell>
        </row>
        <row r="12502">
          <cell r="B12502" t="str">
            <v>18090200000125</v>
          </cell>
          <cell r="C12502" t="str">
            <v>Dep.Acum - Instalaciones Fijas - Edif.</v>
          </cell>
        </row>
        <row r="12503">
          <cell r="B12503" t="str">
            <v>18090200000126</v>
          </cell>
          <cell r="C12503" t="str">
            <v>Dep.Acum - Areas Comunes - Edif. Uso T</v>
          </cell>
        </row>
        <row r="12504">
          <cell r="B12504" t="str">
            <v>18090200000127</v>
          </cell>
          <cell r="C12504" t="str">
            <v>Dep.Acum - Terrenos</v>
          </cell>
        </row>
        <row r="12505">
          <cell r="B12505" t="str">
            <v>18090200000201</v>
          </cell>
          <cell r="C12505" t="str">
            <v>DEP.INSTALACIONES</v>
          </cell>
        </row>
        <row r="12506">
          <cell r="B12506" t="str">
            <v>18090200000701</v>
          </cell>
          <cell r="C12506" t="str">
            <v>IFRS-MUROS Y COLUMNAS-DEP.EDIF.PROPIO</v>
          </cell>
        </row>
        <row r="12507">
          <cell r="B12507" t="str">
            <v>18090200000702</v>
          </cell>
          <cell r="C12507" t="str">
            <v>IFRS-TECHOS-DEP.EDIF.PROPIO</v>
          </cell>
        </row>
        <row r="12508">
          <cell r="B12508" t="str">
            <v>18090200000703</v>
          </cell>
          <cell r="C12508" t="str">
            <v>IFRS-PISOS-DEP.EDIF.PROPIO</v>
          </cell>
        </row>
        <row r="12509">
          <cell r="B12509" t="str">
            <v>18090200000704</v>
          </cell>
          <cell r="C12509" t="str">
            <v>IFRS-PUERTAS Y VENTANAS-DEP.EDIF.PROPI</v>
          </cell>
        </row>
        <row r="12510">
          <cell r="B12510" t="str">
            <v>18090200000705</v>
          </cell>
          <cell r="C12510" t="str">
            <v>IFRS-REVESTIMIENTOS-DEP.EDIF.PROPIO</v>
          </cell>
        </row>
        <row r="12511">
          <cell r="B12511" t="str">
            <v>18090200000706</v>
          </cell>
          <cell r="C12511" t="str">
            <v>IFRS-BAÑOS-DEP.EDIF.PROPIO</v>
          </cell>
        </row>
        <row r="12512">
          <cell r="B12512" t="str">
            <v>18090200000707</v>
          </cell>
          <cell r="C12512" t="str">
            <v>IFRS-INSTALACIONES-DEP.EDIF.PROPIO</v>
          </cell>
        </row>
        <row r="12513">
          <cell r="B12513" t="str">
            <v>18090200000708</v>
          </cell>
          <cell r="C12513" t="str">
            <v>IFRS-OBRAS COMPLEMENTARIAS-DEP.EDIF.PR</v>
          </cell>
        </row>
        <row r="12514">
          <cell r="B12514" t="str">
            <v>18090200000709</v>
          </cell>
          <cell r="C12514" t="str">
            <v>IFRS-INSTALACIONES FIJAS-DEP.EDIF.PROP</v>
          </cell>
        </row>
        <row r="12515">
          <cell r="B12515" t="str">
            <v>18090200000710</v>
          </cell>
          <cell r="C12515" t="str">
            <v>IFRS-AREAS COMUNES-DEP.EDIF.PROPIO</v>
          </cell>
        </row>
        <row r="12516">
          <cell r="B12516" t="str">
            <v>18090200000711</v>
          </cell>
          <cell r="C12516" t="str">
            <v>IFRS-MUROS Y COLUMNAS-DEP.EDIF.TERCERO</v>
          </cell>
        </row>
        <row r="12517">
          <cell r="B12517" t="str">
            <v>18090200000721</v>
          </cell>
          <cell r="C12517" t="str">
            <v>IFRS-MUROS Y COLUMNAS-DEP.INSTALACIONE</v>
          </cell>
        </row>
        <row r="12518">
          <cell r="B12518" t="str">
            <v>18090200000722</v>
          </cell>
          <cell r="C12518" t="str">
            <v>IFRS-TECHOS-DEP.INSTALACIONES</v>
          </cell>
        </row>
        <row r="12519">
          <cell r="B12519" t="str">
            <v>18090200000723</v>
          </cell>
          <cell r="C12519" t="str">
            <v>IFRS-PISOS-DEP.INSTALACIONES</v>
          </cell>
        </row>
        <row r="12520">
          <cell r="B12520" t="str">
            <v>18090200000724</v>
          </cell>
          <cell r="C12520" t="str">
            <v>IFRS-PUERTAS Y VENTANAS-DEP.INSTALACIO</v>
          </cell>
        </row>
        <row r="12521">
          <cell r="B12521" t="str">
            <v>18090200000725</v>
          </cell>
          <cell r="C12521" t="str">
            <v>IFRS-REVESTIMIENTOS-DEP.INSTALACIONES</v>
          </cell>
        </row>
        <row r="12522">
          <cell r="B12522" t="str">
            <v>18090200000726</v>
          </cell>
          <cell r="C12522" t="str">
            <v>IFRS-BAÑOS-DEP.INSTALACIONES</v>
          </cell>
        </row>
        <row r="12523">
          <cell r="B12523" t="str">
            <v>18090200000727</v>
          </cell>
          <cell r="C12523" t="str">
            <v>IFRS-INSTALACIONES-DEP.INSTALACIONES</v>
          </cell>
        </row>
        <row r="12524">
          <cell r="B12524" t="str">
            <v>18090200000728</v>
          </cell>
          <cell r="C12524" t="str">
            <v>IFRS-OBRAS COMPLEMENTARIAS-DEP.INSTALA</v>
          </cell>
        </row>
        <row r="12525">
          <cell r="B12525" t="str">
            <v>18090200000729</v>
          </cell>
          <cell r="C12525" t="str">
            <v>IFRS-INSTALACIONES FIJAS-DEP.INSTALACI</v>
          </cell>
        </row>
        <row r="12526">
          <cell r="B12526" t="str">
            <v>18090200000730</v>
          </cell>
          <cell r="C12526" t="str">
            <v>IFRS-AREAS COMUNES-DEP.INSTALACIONES</v>
          </cell>
        </row>
        <row r="12527">
          <cell r="B12527" t="str">
            <v>18090200000731</v>
          </cell>
          <cell r="C12527" t="str">
            <v>IFRS-MUROS Y COLUMNAS-REVALUACION</v>
          </cell>
        </row>
        <row r="12528">
          <cell r="B12528" t="str">
            <v>18090200000732</v>
          </cell>
          <cell r="C12528" t="str">
            <v>IFRS-TECHOS-REVALUACION</v>
          </cell>
        </row>
        <row r="12529">
          <cell r="B12529" t="str">
            <v>18090200000733</v>
          </cell>
          <cell r="C12529" t="str">
            <v>IFRS-PISOS-REVALUACION</v>
          </cell>
        </row>
        <row r="12530">
          <cell r="B12530" t="str">
            <v>18090200000734</v>
          </cell>
          <cell r="C12530" t="str">
            <v>IFRS-PUERTAS Y VENTANAS-REVALUACION</v>
          </cell>
        </row>
        <row r="12531">
          <cell r="B12531" t="str">
            <v>18090200000735</v>
          </cell>
          <cell r="C12531" t="str">
            <v>IFRS-REVESTIMIENTOS-REVALUACION</v>
          </cell>
        </row>
        <row r="12532">
          <cell r="B12532" t="str">
            <v>18090200000736</v>
          </cell>
          <cell r="C12532" t="str">
            <v>IFRS-BAÑOS-REVALUACION</v>
          </cell>
        </row>
        <row r="12533">
          <cell r="B12533" t="str">
            <v>18090200000737</v>
          </cell>
          <cell r="C12533" t="str">
            <v>IFRS-INSTALACIONES-REVALUACION</v>
          </cell>
        </row>
        <row r="12534">
          <cell r="B12534" t="str">
            <v>18090200000738</v>
          </cell>
          <cell r="C12534" t="str">
            <v>IFRS-OBRAS COMPLEMENTARIAS-REVALUACION</v>
          </cell>
        </row>
        <row r="12535">
          <cell r="B12535" t="str">
            <v>18090200000739</v>
          </cell>
          <cell r="C12535" t="str">
            <v>IFRS-INSTALACIONES FIJAS-REVALUACION</v>
          </cell>
        </row>
        <row r="12536">
          <cell r="B12536" t="str">
            <v>18090200000740</v>
          </cell>
          <cell r="C12536" t="str">
            <v>IFRS-AREAS COMUNES-REVALUACION</v>
          </cell>
        </row>
        <row r="12537">
          <cell r="B12537" t="str">
            <v>18090300000101</v>
          </cell>
          <cell r="C12537" t="str">
            <v>DEP.MOBILIARIO</v>
          </cell>
        </row>
        <row r="12538">
          <cell r="B12538" t="str">
            <v>18090300000201</v>
          </cell>
          <cell r="C12538" t="str">
            <v>DEP.EQUIPOS DE COMPUTACION</v>
          </cell>
        </row>
        <row r="12539">
          <cell r="B12539" t="str">
            <v>18090300000202</v>
          </cell>
          <cell r="C12539" t="str">
            <v>DEP. TARJETA DE COMPUTO Y COMUNIC</v>
          </cell>
        </row>
        <row r="12540">
          <cell r="B12540" t="str">
            <v>18090300000301</v>
          </cell>
          <cell r="C12540" t="str">
            <v>DEP. EQUIPOS DE COMUNICACION</v>
          </cell>
        </row>
        <row r="12541">
          <cell r="B12541" t="str">
            <v>18090300000302</v>
          </cell>
          <cell r="C12541" t="str">
            <v>DEP. EQUIPOS DE AIRE ACONDICIONADO</v>
          </cell>
        </row>
        <row r="12542">
          <cell r="B12542" t="str">
            <v>18090300000303</v>
          </cell>
          <cell r="C12542" t="str">
            <v>DEP. EQUIPO ELECTRAGENO</v>
          </cell>
        </row>
        <row r="12543">
          <cell r="B12543" t="str">
            <v>18090300000304</v>
          </cell>
          <cell r="C12543" t="str">
            <v>BL DEPRECIACION EQUIPOS DIVERSOS</v>
          </cell>
        </row>
        <row r="12544">
          <cell r="B12544" t="str">
            <v>18090300000309</v>
          </cell>
          <cell r="C12544" t="str">
            <v>DEP. OTROS EQUIPOS DIVERSOS</v>
          </cell>
        </row>
        <row r="12545">
          <cell r="B12545" t="str">
            <v>18090300000401</v>
          </cell>
          <cell r="C12545" t="str">
            <v>DEP.EQUIPOS DE COMPUTACION-SERVICIOS C</v>
          </cell>
        </row>
        <row r="12546">
          <cell r="B12546" t="str">
            <v>18090300000402</v>
          </cell>
          <cell r="C12546" t="str">
            <v>EQUIPO PARA EL RECONOCIMIENTO Y CONTEO</v>
          </cell>
        </row>
        <row r="12547">
          <cell r="B12547" t="str">
            <v>18090300000801</v>
          </cell>
          <cell r="C12547" t="str">
            <v>PAN DEPR.ACUM.MOBILIARIO Y ENSERES</v>
          </cell>
        </row>
        <row r="12548">
          <cell r="B12548" t="str">
            <v>18090300000802</v>
          </cell>
          <cell r="C12548" t="str">
            <v>PAN DEPR.ACUM. EQUIPO DE COMPUTO</v>
          </cell>
        </row>
        <row r="12549">
          <cell r="B12549" t="str">
            <v>18090300000803</v>
          </cell>
          <cell r="C12549" t="str">
            <v>PAN DEPR. ACUM. EQUIPO DE OFICINA</v>
          </cell>
        </row>
        <row r="12550">
          <cell r="B12550" t="str">
            <v>18090300000804</v>
          </cell>
          <cell r="C12550" t="str">
            <v>PAN DEPR.ACUM. EQUIPO RODANTE</v>
          </cell>
        </row>
        <row r="12551">
          <cell r="B12551" t="str">
            <v>18090400000101</v>
          </cell>
          <cell r="C12551" t="str">
            <v>DEPRECIACION-VEHICULOS</v>
          </cell>
        </row>
        <row r="12552">
          <cell r="B12552" t="str">
            <v>18090400000201</v>
          </cell>
          <cell r="C12552" t="str">
            <v>BL DEPRECIACION-MAQUINARIAS BL</v>
          </cell>
        </row>
        <row r="12553">
          <cell r="B12553" t="str">
            <v>18090501000101</v>
          </cell>
          <cell r="C12553" t="str">
            <v>DEPRECIACION ACUMULADA LEASING OPERATI</v>
          </cell>
        </row>
        <row r="12554">
          <cell r="B12554" t="str">
            <v>18090501000109</v>
          </cell>
          <cell r="C12554" t="str">
            <v>DEPRECIACION ACUMULADA LEASING DATA CE</v>
          </cell>
        </row>
        <row r="12555">
          <cell r="B12555" t="str">
            <v>18090501000110</v>
          </cell>
          <cell r="C12555" t="str">
            <v>DEPRECIACION ACUMULADA ARRENDAMIENTO P</v>
          </cell>
        </row>
        <row r="12556">
          <cell r="B12556" t="str">
            <v>18090501000111</v>
          </cell>
          <cell r="C12556" t="str">
            <v>DEPREC. ACUM. ARREND. EMBOZADORAS</v>
          </cell>
        </row>
        <row r="12557">
          <cell r="B12557" t="str">
            <v>18090501000112</v>
          </cell>
          <cell r="C12557" t="str">
            <v>DEPRECIACION ACUMULADA LEASING EQUIPO</v>
          </cell>
        </row>
        <row r="12558">
          <cell r="B12558" t="str">
            <v>18090700000201</v>
          </cell>
          <cell r="C12558" t="str">
            <v>AMORTIZ-MEJORAS EN PROP ALQUILADAS</v>
          </cell>
        </row>
        <row r="12559">
          <cell r="B12559" t="str">
            <v>18090700000202</v>
          </cell>
          <cell r="C12559" t="str">
            <v>BL AMORTZ MEJORAS EN PROPIED ALQ</v>
          </cell>
        </row>
        <row r="12560">
          <cell r="B12560" t="str">
            <v>18090700000801</v>
          </cell>
          <cell r="C12560" t="str">
            <v>PAN AMORT.ACUM MEJORAS/PROP.ARREND</v>
          </cell>
        </row>
        <row r="12561">
          <cell r="B12561" t="str">
            <v>18090801000101</v>
          </cell>
          <cell r="C12561" t="str">
            <v>DEP.EDIF CEDIDOS EN ARRENDAM. FINANCI</v>
          </cell>
        </row>
        <row r="12562">
          <cell r="B12562" t="str">
            <v>18090801000201</v>
          </cell>
          <cell r="C12562" t="str">
            <v>DEP. MOB Y EQ CEDIDO EN ARREND FINANC</v>
          </cell>
        </row>
        <row r="12563">
          <cell r="B12563" t="str">
            <v>18090801000202</v>
          </cell>
          <cell r="C12563" t="str">
            <v>BL DEP MOB Y EQUIPO</v>
          </cell>
        </row>
        <row r="12564">
          <cell r="B12564" t="str">
            <v>18090801000301</v>
          </cell>
          <cell r="C12564" t="str">
            <v>DEP.EQ DE TRANSP CED EN ARREND FINANC</v>
          </cell>
        </row>
        <row r="12565">
          <cell r="B12565" t="str">
            <v>18090801000302</v>
          </cell>
          <cell r="C12565" t="str">
            <v>DEP.MAQ CED EN ARREND FINANCIERO</v>
          </cell>
        </row>
        <row r="12566">
          <cell r="B12566" t="str">
            <v>18090801000304</v>
          </cell>
          <cell r="C12566" t="str">
            <v>BL DEP MAQ</v>
          </cell>
        </row>
        <row r="12567">
          <cell r="B12567" t="str">
            <v>18090801000305</v>
          </cell>
          <cell r="C12567" t="str">
            <v>BL DEP MAQ0000000018190801000305</v>
          </cell>
        </row>
        <row r="12568">
          <cell r="B12568" t="str">
            <v>19010100000102</v>
          </cell>
          <cell r="C12568" t="str">
            <v>SEGURO ESPECIAL TC AMEX</v>
          </cell>
        </row>
        <row r="12569">
          <cell r="B12569" t="str">
            <v>19010100000201</v>
          </cell>
          <cell r="C12569" t="str">
            <v>FA - SEGURO DIFERIDO</v>
          </cell>
        </row>
        <row r="12570">
          <cell r="B12570" t="str">
            <v>19010100000202</v>
          </cell>
          <cell r="C12570" t="str">
            <v>FA - SEGURO ARREND FINANC DIFERIDO</v>
          </cell>
        </row>
        <row r="12571">
          <cell r="B12571" t="str">
            <v>19010200000201</v>
          </cell>
          <cell r="C12571" t="str">
            <v>FA - ALQUILERES DIFERIDO</v>
          </cell>
        </row>
        <row r="12572">
          <cell r="B12572" t="str">
            <v>19010200000202</v>
          </cell>
          <cell r="C12572" t="str">
            <v>ALQUILER A SPSA</v>
          </cell>
        </row>
        <row r="12573">
          <cell r="B12573" t="str">
            <v>19010200000203</v>
          </cell>
          <cell r="C12573" t="str">
            <v>ALQUILER A CCP</v>
          </cell>
        </row>
        <row r="12574">
          <cell r="B12574" t="str">
            <v>19010200000801</v>
          </cell>
          <cell r="C12574" t="str">
            <v>PAN DEUDORES VARIOS</v>
          </cell>
        </row>
        <row r="12575">
          <cell r="B12575" t="str">
            <v>19010300000201</v>
          </cell>
          <cell r="C12575" t="str">
            <v>FA - PUBLICIDAD DIFERIDO</v>
          </cell>
        </row>
        <row r="12576">
          <cell r="B12576" t="str">
            <v>19010500000101</v>
          </cell>
          <cell r="C12576" t="str">
            <v>COMISIONES DIFERIDOS DERCO - VEHICULAR</v>
          </cell>
        </row>
        <row r="12577">
          <cell r="B12577" t="str">
            <v>19010500000104</v>
          </cell>
          <cell r="C12577" t="str">
            <v>COMISIONES PAGADAS POR ADEUDADOS JP MO</v>
          </cell>
        </row>
        <row r="12578">
          <cell r="B12578" t="str">
            <v>19010500000801</v>
          </cell>
          <cell r="C12578" t="str">
            <v>PAN COMIS BONOS HIBRIDOS</v>
          </cell>
        </row>
        <row r="12579">
          <cell r="B12579" t="str">
            <v>19010500000802</v>
          </cell>
          <cell r="C12579" t="str">
            <v>PAN COMIS BONOS SENIOR</v>
          </cell>
        </row>
        <row r="12580">
          <cell r="B12580" t="str">
            <v>19010600000101</v>
          </cell>
          <cell r="C12580" t="str">
            <v>ENTREGAS A RENDIR CUENTA</v>
          </cell>
        </row>
        <row r="12581">
          <cell r="B12581" t="str">
            <v>19010600000102</v>
          </cell>
          <cell r="C12581" t="str">
            <v>AP CTA ANTICIPO COLABORADOR</v>
          </cell>
        </row>
        <row r="12582">
          <cell r="B12582" t="str">
            <v>19010600000201</v>
          </cell>
          <cell r="C12582" t="str">
            <v>LIQ. CAJA CHICA TDA. - AP</v>
          </cell>
        </row>
        <row r="12583">
          <cell r="B12583" t="str">
            <v>19010600000202</v>
          </cell>
          <cell r="C12583" t="str">
            <v>REEMBOLSO CAJA CHICA TDAS  - AP</v>
          </cell>
        </row>
        <row r="12584">
          <cell r="B12584" t="str">
            <v>19010600000203</v>
          </cell>
          <cell r="C12584" t="str">
            <v>PAY CTA.ANTICIPO COLABORADOR</v>
          </cell>
        </row>
        <row r="12585">
          <cell r="B12585" t="str">
            <v>19011800000101</v>
          </cell>
          <cell r="C12585" t="str">
            <v>BONOS SUBORDIN 2DA EMISION - DSCTO</v>
          </cell>
        </row>
        <row r="12586">
          <cell r="B12586" t="str">
            <v>19011800000301</v>
          </cell>
          <cell r="C12586" t="str">
            <v>FRACCIONAMIENTO TRIBUTARIO</v>
          </cell>
        </row>
        <row r="12587">
          <cell r="B12587" t="str">
            <v>19011800000302</v>
          </cell>
          <cell r="C12587" t="str">
            <v>DIFERIDO INT CUOTA AF ATM</v>
          </cell>
        </row>
        <row r="12588">
          <cell r="B12588" t="str">
            <v>19011800000303</v>
          </cell>
          <cell r="C12588" t="str">
            <v>DIFERIDO IGV CUOTA AF ATM</v>
          </cell>
        </row>
        <row r="12589">
          <cell r="B12589" t="str">
            <v>19011800000304</v>
          </cell>
          <cell r="C12589" t="str">
            <v>DIFERIDO INT CUOTA AF DATA CENTER</v>
          </cell>
        </row>
        <row r="12590">
          <cell r="B12590" t="str">
            <v>19011800000305</v>
          </cell>
          <cell r="C12590" t="str">
            <v>DIFERIDO IGV CUOTA AF DATA CENTER</v>
          </cell>
        </row>
        <row r="12591">
          <cell r="B12591" t="str">
            <v>19011800000306</v>
          </cell>
          <cell r="C12591" t="str">
            <v>DIFERIDO INT CUOTA ARRENDAMIENTO PC</v>
          </cell>
        </row>
        <row r="12592">
          <cell r="B12592" t="str">
            <v>19011800000307</v>
          </cell>
          <cell r="C12592" t="str">
            <v>DIFERIDO IGV CUOTA  ARRENDAMIENTO PC</v>
          </cell>
        </row>
        <row r="12593">
          <cell r="B12593" t="str">
            <v>19011800000308</v>
          </cell>
          <cell r="C12593" t="str">
            <v>PRIMA BANCOLOMBIA</v>
          </cell>
        </row>
        <row r="12594">
          <cell r="B12594" t="str">
            <v>19011800000309</v>
          </cell>
          <cell r="C12594" t="str">
            <v>PRIMA ITAU-CENTENARIO</v>
          </cell>
        </row>
        <row r="12595">
          <cell r="B12595" t="str">
            <v>19011800000310</v>
          </cell>
          <cell r="C12595" t="str">
            <v>AMORTIZACION PRIMA SURA</v>
          </cell>
        </row>
        <row r="12596">
          <cell r="B12596" t="str">
            <v>19011800000311</v>
          </cell>
          <cell r="C12596" t="str">
            <v>DIFERIDO INT CUOTA ARREND. EMBOZADORAS</v>
          </cell>
        </row>
        <row r="12597">
          <cell r="B12597" t="str">
            <v>19011800000312</v>
          </cell>
          <cell r="C12597" t="str">
            <v>DIFERIDO IGV CUOTA  ARREND EMBOZADORAS</v>
          </cell>
        </row>
        <row r="12598">
          <cell r="B12598" t="str">
            <v>19011800000313</v>
          </cell>
          <cell r="C12598" t="str">
            <v>EQUIPO DE RED INALAMBRICO - INTERES</v>
          </cell>
        </row>
        <row r="12599">
          <cell r="B12599" t="str">
            <v>19011800000314</v>
          </cell>
          <cell r="C12599" t="str">
            <v>DIFERIDO IGV CUOTA AF RED INALAMBRICA</v>
          </cell>
        </row>
        <row r="12600">
          <cell r="B12600" t="str">
            <v>19011900000101</v>
          </cell>
          <cell r="C12600" t="str">
            <v>GASTOS PAG.P.ADEL.- CONTROL ADMINISTR</v>
          </cell>
        </row>
        <row r="12601">
          <cell r="B12601" t="str">
            <v>19011900000102</v>
          </cell>
          <cell r="C12601" t="str">
            <v>GASTOS PRESTAMO SINDICADO</v>
          </cell>
        </row>
        <row r="12602">
          <cell r="B12602" t="str">
            <v>19011900000103</v>
          </cell>
          <cell r="C12602" t="str">
            <v>GASTOS FWD DB</v>
          </cell>
        </row>
        <row r="12603">
          <cell r="B12603" t="str">
            <v>19011900000104</v>
          </cell>
          <cell r="C12603" t="str">
            <v>GASTOS PAGADOS POR ADEUDADOS JP MORGAN</v>
          </cell>
        </row>
        <row r="12604">
          <cell r="B12604" t="str">
            <v>19011900000105</v>
          </cell>
          <cell r="C12604" t="str">
            <v>GASTOS PAGADOS POR ADEUDADOS WELLS FAR</v>
          </cell>
        </row>
        <row r="12605">
          <cell r="B12605" t="str">
            <v>19011900000106</v>
          </cell>
          <cell r="C12605" t="str">
            <v>BONOS SENIOR UNSECURED 2023</v>
          </cell>
        </row>
        <row r="12606">
          <cell r="B12606" t="str">
            <v>19011900000107</v>
          </cell>
          <cell r="C12606" t="str">
            <v>PRIMA BONOS SENIOR UNSECURED 2023</v>
          </cell>
        </row>
        <row r="12607">
          <cell r="B12607" t="str">
            <v>19011900000108</v>
          </cell>
          <cell r="C12607" t="str">
            <v>DIFERIDO EXCHANGE BONOS SENIOR 2023</v>
          </cell>
        </row>
        <row r="12608">
          <cell r="B12608" t="str">
            <v>19011900000109</v>
          </cell>
          <cell r="C12608" t="str">
            <v>PRIMA EXCHANGE BONOS SENIOR 2023</v>
          </cell>
        </row>
        <row r="12609">
          <cell r="B12609" t="str">
            <v>19011900000110</v>
          </cell>
          <cell r="C12609" t="str">
            <v>REG DE LOS INTERESES DE ARREND. PC TRA</v>
          </cell>
        </row>
        <row r="12610">
          <cell r="B12610" t="str">
            <v>19011900000111</v>
          </cell>
          <cell r="C12610" t="str">
            <v>PAGOS ANTICIPADOS Y CARGAS DIFERIDAS</v>
          </cell>
        </row>
        <row r="12611">
          <cell r="B12611" t="str">
            <v>19011900000112</v>
          </cell>
          <cell r="C12611" t="str">
            <v>REGISTRO DE LOS INTERESES DE LOS LEASI</v>
          </cell>
        </row>
        <row r="12612">
          <cell r="B12612" t="str">
            <v>19011900000201</v>
          </cell>
          <cell r="C12612" t="str">
            <v>FA - OTROS DIFERIDOS</v>
          </cell>
        </row>
        <row r="12613">
          <cell r="B12613" t="str">
            <v>19011900000202</v>
          </cell>
          <cell r="C12613" t="str">
            <v>FA - LEASING DIFERIDO</v>
          </cell>
        </row>
        <row r="12614">
          <cell r="B12614" t="str">
            <v>19011900000204</v>
          </cell>
          <cell r="C12614" t="str">
            <v>LPC IMPUESTOS MUNICIPALES - DIFERIDOS</v>
          </cell>
        </row>
        <row r="12615">
          <cell r="B12615" t="str">
            <v>19011900000205</v>
          </cell>
          <cell r="C12615" t="str">
            <v>SERVICIO DIFERIDO DATA CENTER TI</v>
          </cell>
        </row>
        <row r="12616">
          <cell r="B12616" t="str">
            <v>19011900000209</v>
          </cell>
          <cell r="C12616" t="str">
            <v>REGISTRO DE LOS INTERESES DE LOS LEASI</v>
          </cell>
        </row>
        <row r="12617">
          <cell r="B12617" t="str">
            <v>19011900000501</v>
          </cell>
          <cell r="C12617" t="str">
            <v>ASIGNACION EXTRAORDINARIA PARA GASTOS</v>
          </cell>
        </row>
        <row r="12618">
          <cell r="B12618" t="str">
            <v>19011900000601</v>
          </cell>
          <cell r="C12618" t="str">
            <v>GASTOS POR ADEUDADOS CREDIT SUISSE</v>
          </cell>
        </row>
        <row r="12619">
          <cell r="B12619" t="str">
            <v>19011900000602</v>
          </cell>
          <cell r="C12619" t="str">
            <v>GASTOS POR ADEUDADOS DEUTSCHE BANK</v>
          </cell>
        </row>
        <row r="12620">
          <cell r="B12620" t="str">
            <v>19011900000603</v>
          </cell>
          <cell r="C12620" t="str">
            <v>GASTOS BONOS HIBRIDOS</v>
          </cell>
        </row>
        <row r="12621">
          <cell r="B12621" t="str">
            <v>19011900000604</v>
          </cell>
          <cell r="C12621" t="str">
            <v>GASTO BONOS SUBORDINADOS - SENIOR</v>
          </cell>
        </row>
        <row r="12622">
          <cell r="B12622" t="str">
            <v>19011900000605</v>
          </cell>
          <cell r="C12622" t="str">
            <v>GASTOS BONOS SENIOR 2DA EMISION</v>
          </cell>
        </row>
        <row r="12623">
          <cell r="B12623" t="str">
            <v>19011900000606</v>
          </cell>
          <cell r="C12623" t="str">
            <v>GASTOS BONOS SUBORDINADOS 2DA EMISION</v>
          </cell>
        </row>
        <row r="12624">
          <cell r="B12624" t="str">
            <v>19011900000607</v>
          </cell>
          <cell r="C12624" t="str">
            <v>GASTOS BONOS SUBORDINADOS NO REDIMIBLE</v>
          </cell>
        </row>
        <row r="12625">
          <cell r="B12625" t="str">
            <v>19011900000608</v>
          </cell>
          <cell r="C12625" t="str">
            <v>GASTOS BONOS SUBORDINADOS REDIMIBLES 6</v>
          </cell>
        </row>
        <row r="12626">
          <cell r="B12626" t="str">
            <v>19011900000701</v>
          </cell>
          <cell r="C12626" t="str">
            <v>DSCTO PRONTO PAGO-CARTA DE CREDIT CL</v>
          </cell>
        </row>
        <row r="12627">
          <cell r="B12627" t="str">
            <v>19011900000801</v>
          </cell>
          <cell r="C12627" t="str">
            <v>PAN GTOS BONOS HIBRIDOS</v>
          </cell>
        </row>
        <row r="12628">
          <cell r="B12628" t="str">
            <v>19011900000802</v>
          </cell>
          <cell r="C12628" t="str">
            <v>PAN GTOS BONOS SENIOR</v>
          </cell>
        </row>
        <row r="12629">
          <cell r="B12629" t="str">
            <v>19011900000803</v>
          </cell>
          <cell r="C12629" t="str">
            <v>PAN SUPERINTENDENCIA DE BANCOS</v>
          </cell>
        </row>
        <row r="12630">
          <cell r="B12630" t="str">
            <v>19011900000804</v>
          </cell>
          <cell r="C12630" t="str">
            <v>PAN PROYECTOS EN PROCESO</v>
          </cell>
        </row>
        <row r="12631">
          <cell r="B12631" t="str">
            <v>19011900000805</v>
          </cell>
          <cell r="C12631" t="str">
            <v>PAN GTOS BONOS SENIOR 2DA EMISION</v>
          </cell>
        </row>
        <row r="12632">
          <cell r="B12632" t="str">
            <v>19011900001101</v>
          </cell>
          <cell r="C12632" t="str">
            <v>UNIFORMES</v>
          </cell>
        </row>
        <row r="12633">
          <cell r="B12633" t="str">
            <v>19011900001301</v>
          </cell>
          <cell r="C12633" t="str">
            <v>LEASING GASTOS PAG.POR ADEL.</v>
          </cell>
        </row>
        <row r="12634">
          <cell r="B12634" t="str">
            <v>19011900001402</v>
          </cell>
          <cell r="C12634" t="str">
            <v>BONOS 2DO PROG 5TA EMISION SERIE A</v>
          </cell>
        </row>
        <row r="12635">
          <cell r="B12635" t="str">
            <v>19011900001403</v>
          </cell>
          <cell r="C12635" t="str">
            <v>CERT DEPÓSITO 1ER PROG 1ERA EMISION</v>
          </cell>
        </row>
        <row r="12636">
          <cell r="B12636" t="str">
            <v>19011900001404</v>
          </cell>
          <cell r="C12636" t="str">
            <v>PRIMA EMISION CDN</v>
          </cell>
        </row>
        <row r="12637">
          <cell r="B12637" t="str">
            <v>19011900001405</v>
          </cell>
          <cell r="C12637" t="str">
            <v>BONO CORPORATIVO 5TA EMISION</v>
          </cell>
        </row>
        <row r="12638">
          <cell r="B12638" t="str">
            <v>19011900001406</v>
          </cell>
          <cell r="C12638" t="str">
            <v>CERTIFICADO DE DEPOSITO DE NEGOCIO</v>
          </cell>
        </row>
        <row r="12639">
          <cell r="B12639" t="str">
            <v>19011900001407</v>
          </cell>
          <cell r="C12639" t="str">
            <v>BONO CORPORATIVO SOLES 2026</v>
          </cell>
        </row>
        <row r="12640">
          <cell r="B12640" t="str">
            <v>19011900001408</v>
          </cell>
          <cell r="C12640" t="str">
            <v>BONO CORPORATIVO US.D 2026</v>
          </cell>
        </row>
        <row r="12641">
          <cell r="B12641" t="str">
            <v>19011900001409</v>
          </cell>
          <cell r="C12641" t="str">
            <v>PRIMA BONO 2026</v>
          </cell>
        </row>
        <row r="12642">
          <cell r="B12642" t="str">
            <v>19011900001410</v>
          </cell>
          <cell r="C12642" t="str">
            <v>REG DE LOS INTERESES DE ARREND. EMBOZA</v>
          </cell>
        </row>
        <row r="12643">
          <cell r="B12643" t="str">
            <v>19011900001411</v>
          </cell>
          <cell r="C12643" t="str">
            <v>BONIFICACION VALES TEBCA</v>
          </cell>
        </row>
        <row r="12644">
          <cell r="B12644" t="str">
            <v>19011900001412</v>
          </cell>
          <cell r="C12644" t="str">
            <v>BONO SUB 2029 USD 300MM</v>
          </cell>
        </row>
        <row r="12645">
          <cell r="B12645" t="str">
            <v>19011900001413</v>
          </cell>
          <cell r="C12645" t="str">
            <v>BONO SUBORDINADO REDIMIBLE 2020</v>
          </cell>
        </row>
        <row r="12646">
          <cell r="B12646" t="str">
            <v>19011900001414</v>
          </cell>
          <cell r="C12646" t="str">
            <v>EQUIPO DE RED INALAMBRICO - INTERES</v>
          </cell>
        </row>
        <row r="12647">
          <cell r="B12647" t="str">
            <v>19011900001415</v>
          </cell>
          <cell r="C12647" t="str">
            <v>GASTOS DE BONO SUBORDINADO 2034</v>
          </cell>
        </row>
        <row r="12648">
          <cell r="B12648" t="str">
            <v>19011900001416</v>
          </cell>
          <cell r="C12648" t="str">
            <v>PLÁSTICOS  NOMINADAS  TC / TD</v>
          </cell>
        </row>
        <row r="12649">
          <cell r="B12649" t="str">
            <v>19011900001417</v>
          </cell>
          <cell r="C12649" t="str">
            <v>GASTOS 1ERA EMISIÓN DEL 2DO PROGRAMA D</v>
          </cell>
        </row>
        <row r="12650">
          <cell r="B12650" t="str">
            <v>19011900001418</v>
          </cell>
          <cell r="C12650" t="str">
            <v>MDC.PRIMA EMISION CDN 2DO PROG 1ERA EM</v>
          </cell>
        </row>
        <row r="12651">
          <cell r="B12651" t="str">
            <v>19011900001419</v>
          </cell>
          <cell r="C12651" t="str">
            <v>MDC.PRIMA EMISION CDN 2DO PROG 2DA EMI</v>
          </cell>
        </row>
        <row r="12652">
          <cell r="B12652" t="str">
            <v>19011900001420</v>
          </cell>
          <cell r="C12652" t="str">
            <v>GASTOS 2DA EMISIÓN DEL 2DO PROGRAMA DE</v>
          </cell>
        </row>
        <row r="12653">
          <cell r="B12653" t="str">
            <v>19011900001421</v>
          </cell>
          <cell r="C12653" t="str">
            <v>PLÁSTICOS INNOMINADAS TC / TD</v>
          </cell>
        </row>
        <row r="12654">
          <cell r="B12654" t="str">
            <v>19011900001422</v>
          </cell>
          <cell r="C12654" t="str">
            <v>GASTOS DE BONO SUBORDINADO 2035</v>
          </cell>
        </row>
        <row r="12655">
          <cell r="B12655" t="str">
            <v>19011900001423</v>
          </cell>
          <cell r="C12655" t="str">
            <v>GASTOS SERIE C DEL 2DO PROGRAMA CDN</v>
          </cell>
        </row>
        <row r="12656">
          <cell r="B12656" t="str">
            <v>19011900001424</v>
          </cell>
          <cell r="C12656" t="str">
            <v>MDC.PRIMA EMISION CDN 2DO PROG 3RA EMI</v>
          </cell>
        </row>
        <row r="12657">
          <cell r="B12657" t="str">
            <v>19011900001426</v>
          </cell>
          <cell r="C12657" t="str">
            <v>MDC.PRIMA EMISION CDN 2DO PROG 4TA EMI</v>
          </cell>
        </row>
        <row r="12658">
          <cell r="B12658" t="str">
            <v>19011900001427</v>
          </cell>
          <cell r="C12658" t="str">
            <v>GASTOS SERIE D DEL 2DO PROGRAMA CDN</v>
          </cell>
        </row>
        <row r="12659">
          <cell r="B12659" t="str">
            <v>19011900001428</v>
          </cell>
          <cell r="C12659" t="str">
            <v>GASTOS SERIE E DEL 2DO PROGRAMA CDN</v>
          </cell>
        </row>
        <row r="12660">
          <cell r="B12660" t="str">
            <v>19011900001429</v>
          </cell>
          <cell r="C12660" t="str">
            <v>MDC PRIMA EMISION CDN 2DO PROG 5TA EMI</v>
          </cell>
        </row>
        <row r="12661">
          <cell r="B12661" t="str">
            <v>19011900001430</v>
          </cell>
          <cell r="C12661" t="str">
            <v>BONO CORPORATIVO 2030</v>
          </cell>
        </row>
        <row r="12662">
          <cell r="B12662" t="str">
            <v>19011900001431</v>
          </cell>
          <cell r="C12662" t="str">
            <v>PRIMA BONO 2031</v>
          </cell>
        </row>
        <row r="12663">
          <cell r="B12663" t="str">
            <v>19020100000101</v>
          </cell>
          <cell r="C12663">
            <v>1.9020100000100998E+17</v>
          </cell>
        </row>
        <row r="12664">
          <cell r="B12664" t="str">
            <v>19020200000103</v>
          </cell>
          <cell r="C12664" t="str">
            <v>COM PAG POR ANTIC EMISION BONOS 5TA</v>
          </cell>
        </row>
        <row r="12665">
          <cell r="B12665" t="str">
            <v>19030100000103</v>
          </cell>
          <cell r="C12665" t="str">
            <v>PAGOS A CTA IMP RENTA DEL EJERCICIO</v>
          </cell>
        </row>
        <row r="12666">
          <cell r="B12666" t="str">
            <v>19030100000105</v>
          </cell>
          <cell r="C12666" t="str">
            <v>IR RETENIDO POR LA SAF</v>
          </cell>
        </row>
        <row r="12667">
          <cell r="B12667" t="str">
            <v>19030200000101</v>
          </cell>
          <cell r="C12667" t="str">
            <v>IMPUESTO A LA RENTA DIFERIDO</v>
          </cell>
        </row>
        <row r="12668">
          <cell r="B12668" t="str">
            <v>19030200000102</v>
          </cell>
          <cell r="C12668" t="str">
            <v>IR RETENIDO POR LA SAF</v>
          </cell>
        </row>
        <row r="12669">
          <cell r="B12669" t="str">
            <v>19030201000101</v>
          </cell>
          <cell r="C12669" t="str">
            <v>IMPUESTO A LA RENTA DIFERIDO</v>
          </cell>
        </row>
        <row r="12670">
          <cell r="B12670" t="str">
            <v>19040200000101</v>
          </cell>
          <cell r="C12670" t="str">
            <v>PROYECTO GRACELAND</v>
          </cell>
        </row>
        <row r="12671">
          <cell r="B12671" t="str">
            <v>19040200000102</v>
          </cell>
          <cell r="C12671" t="str">
            <v>PROYECTO MERCHANDISING</v>
          </cell>
        </row>
        <row r="12672">
          <cell r="B12672" t="str">
            <v>19040200000103</v>
          </cell>
          <cell r="C12672" t="str">
            <v>PROYECTO PACEMAKER</v>
          </cell>
        </row>
        <row r="12673">
          <cell r="B12673" t="str">
            <v>19040200000106</v>
          </cell>
          <cell r="C12673" t="str">
            <v>PROYECTO ACTION SYSTEM</v>
          </cell>
        </row>
        <row r="12674">
          <cell r="B12674" t="str">
            <v>19040200000201</v>
          </cell>
          <cell r="C12674" t="str">
            <v>REINGENIERIA-INTERBANK</v>
          </cell>
        </row>
        <row r="12675">
          <cell r="B12675" t="str">
            <v>19040300000101</v>
          </cell>
          <cell r="C12675" t="str">
            <v>SOFTWARE ADQUIRIDO</v>
          </cell>
        </row>
        <row r="12676">
          <cell r="B12676" t="str">
            <v>19040300000102</v>
          </cell>
          <cell r="C12676" t="str">
            <v>SOFTWARE - SISTEMAS</v>
          </cell>
        </row>
        <row r="12677">
          <cell r="B12677" t="str">
            <v>19040300000104</v>
          </cell>
          <cell r="C12677" t="str">
            <v>NUEVOS CAJEROS AUTOMATICOS</v>
          </cell>
        </row>
        <row r="12678">
          <cell r="B12678" t="str">
            <v>19040300000105</v>
          </cell>
          <cell r="C12678" t="str">
            <v>SOFTWARE TARJETA DE CREDITO</v>
          </cell>
        </row>
        <row r="12679">
          <cell r="B12679" t="str">
            <v>19040300000106</v>
          </cell>
          <cell r="C12679" t="str">
            <v>PROYECTO ANO 2000</v>
          </cell>
        </row>
        <row r="12680">
          <cell r="B12680" t="str">
            <v>19040300000107</v>
          </cell>
          <cell r="C12680" t="str">
            <v>PROYECTO SOFTWARE INTEGRAL</v>
          </cell>
        </row>
        <row r="12681">
          <cell r="B12681" t="str">
            <v>19040300000108</v>
          </cell>
          <cell r="C12681" t="str">
            <v>SOFTWARE POR RECIBIR - PROYECTOS</v>
          </cell>
        </row>
        <row r="12682">
          <cell r="B12682" t="str">
            <v>19040300000109</v>
          </cell>
          <cell r="C12682" t="str">
            <v>SOFTWARE ADQUIRIDO</v>
          </cell>
        </row>
        <row r="12683">
          <cell r="B12683" t="str">
            <v>19040300000110</v>
          </cell>
          <cell r="C12683" t="str">
            <v>SOFTWARE ADQUIRIDO DATA CENTER (Transi</v>
          </cell>
        </row>
        <row r="12684">
          <cell r="B12684" t="str">
            <v>19040300000111</v>
          </cell>
          <cell r="C12684" t="str">
            <v>SOFTWARE -  DATA CENTER</v>
          </cell>
        </row>
        <row r="12685">
          <cell r="B12685" t="str">
            <v>19040300000112</v>
          </cell>
          <cell r="C12685" t="str">
            <v>SOFTWARE EN DESARROLLO</v>
          </cell>
        </row>
        <row r="12686">
          <cell r="B12686" t="str">
            <v>19040300000113</v>
          </cell>
          <cell r="C12686" t="str">
            <v>DESARROLLO INTERNO DE SOFTWARE</v>
          </cell>
        </row>
        <row r="12687">
          <cell r="B12687" t="str">
            <v>19040300000801</v>
          </cell>
          <cell r="C12687" t="str">
            <v>PAN SOFTWARES</v>
          </cell>
        </row>
        <row r="12688">
          <cell r="B12688" t="str">
            <v>19040400000101</v>
          </cell>
          <cell r="C12688" t="str">
            <v>PRIMA POR INTERESES</v>
          </cell>
        </row>
        <row r="12689">
          <cell r="B12689" t="str">
            <v>19040400000103</v>
          </cell>
          <cell r="C12689" t="str">
            <v>PRIMA CARTERA SURA</v>
          </cell>
        </row>
        <row r="12690">
          <cell r="B12690" t="str">
            <v>19040400000104</v>
          </cell>
          <cell r="C12690" t="str">
            <v>PRIMA CARTERA BANCOLOMBIA</v>
          </cell>
        </row>
        <row r="12691">
          <cell r="B12691" t="str">
            <v>19040400000105</v>
          </cell>
          <cell r="C12691" t="str">
            <v>PRIMA CARTERA ITAU-CENTENARIO</v>
          </cell>
        </row>
        <row r="12692">
          <cell r="B12692" t="str">
            <v>19040700000101</v>
          </cell>
          <cell r="C12692" t="str">
            <v>GOODWILL</v>
          </cell>
        </row>
        <row r="12693">
          <cell r="B12693" t="str">
            <v>19040700000102</v>
          </cell>
          <cell r="C12693" t="str">
            <v>GOODWILL AVALCARD</v>
          </cell>
        </row>
        <row r="12694">
          <cell r="B12694" t="str">
            <v>19040800000101</v>
          </cell>
          <cell r="C12694" t="str">
            <v>FRANQUICIA TARJETA AMERICAN EXPRESS</v>
          </cell>
        </row>
        <row r="12695">
          <cell r="B12695" t="str">
            <v>19040800000102</v>
          </cell>
          <cell r="C12695" t="str">
            <v>BL INTANGIBLES BL</v>
          </cell>
        </row>
        <row r="12696">
          <cell r="B12696" t="str">
            <v>19040800000104</v>
          </cell>
          <cell r="C12696" t="str">
            <v>BASEDE DATOS TC</v>
          </cell>
        </row>
        <row r="12697">
          <cell r="B12697" t="str">
            <v>19040800000105</v>
          </cell>
          <cell r="C12697" t="str">
            <v>PRIMA POR INTERESES</v>
          </cell>
        </row>
        <row r="12698">
          <cell r="B12698" t="str">
            <v>19040800000801</v>
          </cell>
          <cell r="C12698" t="str">
            <v>PAN PRE-OPERATIVOS</v>
          </cell>
        </row>
        <row r="12699">
          <cell r="B12699" t="str">
            <v>19040902000101</v>
          </cell>
          <cell r="C12699" t="str">
            <v>AMORTIZACION-PROYECTO GRACELAND</v>
          </cell>
        </row>
        <row r="12700">
          <cell r="B12700" t="str">
            <v>19040902000102</v>
          </cell>
          <cell r="C12700" t="str">
            <v>AMORTIZACION-PROYECTO MERCHANDISING</v>
          </cell>
        </row>
        <row r="12701">
          <cell r="B12701" t="str">
            <v>19040902000103</v>
          </cell>
          <cell r="C12701" t="str">
            <v>AMORTIZACION-PROYECTO PACEMAKER</v>
          </cell>
        </row>
        <row r="12702">
          <cell r="B12702" t="str">
            <v>19040902000106</v>
          </cell>
          <cell r="C12702" t="str">
            <v>AMORTIZACION-PROYECTO ACTION SYSTEM</v>
          </cell>
        </row>
        <row r="12703">
          <cell r="B12703" t="str">
            <v>19040902000109</v>
          </cell>
          <cell r="C12703" t="str">
            <v>AMORTIZACION-REINGENIERIA</v>
          </cell>
        </row>
        <row r="12704">
          <cell r="B12704" t="str">
            <v>19040903000101</v>
          </cell>
          <cell r="C12704" t="str">
            <v>(AMORTIZ ACUM - GTOS SOFTWARE ADQUIRID</v>
          </cell>
        </row>
        <row r="12705">
          <cell r="B12705" t="str">
            <v>19040903000102</v>
          </cell>
          <cell r="C12705" t="str">
            <v>(AMORTIZ ACUM - GTOS SOFTWARE SISTEMAS</v>
          </cell>
        </row>
        <row r="12706">
          <cell r="B12706" t="str">
            <v>19040903000104</v>
          </cell>
          <cell r="C12706" t="str">
            <v>AMORTIZAC.NVOS CAJEROS AUTOMATICOS</v>
          </cell>
        </row>
        <row r="12707">
          <cell r="B12707" t="str">
            <v>19040903000105</v>
          </cell>
          <cell r="C12707" t="str">
            <v>AMORTIZAC.TARJETA DE CREDITO</v>
          </cell>
        </row>
        <row r="12708">
          <cell r="B12708" t="str">
            <v>19040903000106</v>
          </cell>
          <cell r="C12708" t="str">
            <v>AMORTIZAC.PROYECTO AÑO 2000</v>
          </cell>
        </row>
        <row r="12709">
          <cell r="B12709" t="str">
            <v>19040903000107</v>
          </cell>
          <cell r="C12709" t="str">
            <v>AMORTIZAC.PROYEC SOFTWARE INTEGRAL</v>
          </cell>
        </row>
        <row r="12710">
          <cell r="B12710" t="str">
            <v>19040903000111</v>
          </cell>
          <cell r="C12710" t="str">
            <v>(AMORTIZ ACUM - GTOS SOFTWARE DATA CEN</v>
          </cell>
        </row>
        <row r="12711">
          <cell r="B12711" t="str">
            <v>19040903000801</v>
          </cell>
          <cell r="C12711" t="str">
            <v>PAN DEPR.ACUM. SOFTWARE</v>
          </cell>
        </row>
        <row r="12712">
          <cell r="B12712" t="str">
            <v>19040904000101</v>
          </cell>
          <cell r="C12712" t="str">
            <v>AMORTI PRIMA POR INTERESES</v>
          </cell>
        </row>
        <row r="12713">
          <cell r="B12713" t="str">
            <v>19040904000102</v>
          </cell>
          <cell r="C12713" t="str">
            <v>AMORTIZACIÓN PRIMA CARTERA SURA</v>
          </cell>
        </row>
        <row r="12714">
          <cell r="B12714" t="str">
            <v>19040904000103</v>
          </cell>
          <cell r="C12714" t="str">
            <v>AMORTIZACIÓN PRIMA BANCOLOMBIA</v>
          </cell>
        </row>
        <row r="12715">
          <cell r="B12715" t="str">
            <v>19040904000104</v>
          </cell>
          <cell r="C12715" t="str">
            <v>AMORTIZACIÓN PRIMA ITAU-CENTENARIO</v>
          </cell>
        </row>
        <row r="12716">
          <cell r="B12716" t="str">
            <v>19040907000101</v>
          </cell>
          <cell r="C12716" t="str">
            <v>AMORTIZACION ACUMULADA GOODWILL</v>
          </cell>
        </row>
        <row r="12717">
          <cell r="B12717" t="str">
            <v>19040907000102</v>
          </cell>
          <cell r="C12717" t="str">
            <v>AMORT ACUM GOODWILL AVALCARD</v>
          </cell>
        </row>
        <row r="12718">
          <cell r="B12718" t="str">
            <v>19040908000101</v>
          </cell>
          <cell r="C12718" t="str">
            <v>AMORTIZ FRANQUICIA - TC AMERICAN EXPRE</v>
          </cell>
        </row>
        <row r="12719">
          <cell r="B12719" t="str">
            <v>19040908000102</v>
          </cell>
          <cell r="C12719" t="str">
            <v>BL AMORTIZAC.INTANG.BL</v>
          </cell>
        </row>
        <row r="12720">
          <cell r="B12720" t="str">
            <v>19040908000104</v>
          </cell>
          <cell r="C12720" t="str">
            <v>AMORTIZACION BASE DE DATOS TC</v>
          </cell>
        </row>
        <row r="12721">
          <cell r="B12721" t="str">
            <v>19040908000105</v>
          </cell>
          <cell r="C12721" t="str">
            <v>AMORTI PRIMA POR INTERESES</v>
          </cell>
        </row>
        <row r="12722">
          <cell r="B12722" t="str">
            <v>19060100000101</v>
          </cell>
          <cell r="C12722" t="str">
            <v>CREDITO FISCAL - PROVEED PRORRATA</v>
          </cell>
        </row>
        <row r="12723">
          <cell r="B12723" t="str">
            <v>19060100000102</v>
          </cell>
          <cell r="C12723" t="str">
            <v>CREDITO FISCAL - ARRENDAMIENTO FINANCI</v>
          </cell>
        </row>
        <row r="12724">
          <cell r="B12724" t="str">
            <v>19060100000103</v>
          </cell>
          <cell r="C12724" t="str">
            <v>CREDITO FISCAL - BIENES ADJUDICADOS</v>
          </cell>
        </row>
        <row r="12725">
          <cell r="B12725" t="str">
            <v>19060100000104</v>
          </cell>
          <cell r="C12725" t="str">
            <v>CREDITO FISCAL - PREMIOS</v>
          </cell>
        </row>
        <row r="12726">
          <cell r="B12726" t="str">
            <v>19060100000105</v>
          </cell>
          <cell r="C12726" t="str">
            <v>CREDITO FISCAL - PROMOCIONES</v>
          </cell>
        </row>
        <row r="12727">
          <cell r="B12727" t="str">
            <v>19060100000106</v>
          </cell>
          <cell r="C12727" t="str">
            <v>CREDITO FISCAL - NO DOMICILIADOS</v>
          </cell>
        </row>
        <row r="12728">
          <cell r="B12728" t="str">
            <v>19060100000107</v>
          </cell>
          <cell r="C12728" t="str">
            <v>CREDITO FISCAL - ESTRUCTUR DE TITULIZ</v>
          </cell>
        </row>
        <row r="12729">
          <cell r="B12729" t="str">
            <v>19060100000109</v>
          </cell>
          <cell r="C12729" t="str">
            <v>CREDITO FISCAL - OTROS</v>
          </cell>
        </row>
        <row r="12730">
          <cell r="B12730" t="str">
            <v>19060100000110</v>
          </cell>
          <cell r="C12730" t="str">
            <v>IGV PROYECTO DE INV REGIONAL</v>
          </cell>
        </row>
        <row r="12731">
          <cell r="B12731" t="str">
            <v>19060100000111</v>
          </cell>
          <cell r="C12731" t="str">
            <v>CREDITO FISCAL - AF ATM</v>
          </cell>
        </row>
        <row r="12732">
          <cell r="B12732" t="str">
            <v>19060100000112</v>
          </cell>
          <cell r="C12732" t="str">
            <v>LPC IGV PAGOS OPERACIONES REACTIVA - C</v>
          </cell>
        </row>
        <row r="12733">
          <cell r="B12733" t="str">
            <v>19060100000113</v>
          </cell>
          <cell r="C12733" t="str">
            <v>MYP IGV PAGOS OPERACIONES REACTIVA - C</v>
          </cell>
        </row>
        <row r="12734">
          <cell r="B12734" t="str">
            <v>19060100000114</v>
          </cell>
          <cell r="C12734" t="str">
            <v>IGV HONORARIOS COBRANZAS REACTIVA BPE</v>
          </cell>
        </row>
        <row r="12735">
          <cell r="B12735" t="str">
            <v>19060100000115</v>
          </cell>
          <cell r="C12735" t="str">
            <v>IGV HONORARIOS COBRANZAS CRECER BPE</v>
          </cell>
        </row>
        <row r="12736">
          <cell r="B12736" t="str">
            <v>19060100000119</v>
          </cell>
          <cell r="C12736" t="str">
            <v>MYP IGV FACT. COFIDE POR EL DESEMBOLSO</v>
          </cell>
        </row>
        <row r="12737">
          <cell r="B12737" t="str">
            <v>19060100000120</v>
          </cell>
          <cell r="C12737" t="str">
            <v>LPC IGV FACT. COFIDE POR EL DESEMBOLSO</v>
          </cell>
        </row>
        <row r="12738">
          <cell r="B12738" t="str">
            <v>19060200000101</v>
          </cell>
          <cell r="C12738" t="str">
            <v>ANTICIPO ADICIONAL-CRED FISCAL</v>
          </cell>
        </row>
        <row r="12739">
          <cell r="B12739" t="str">
            <v>19060200000102</v>
          </cell>
          <cell r="C12739" t="str">
            <v>ITAN</v>
          </cell>
        </row>
        <row r="12740">
          <cell r="B12740" t="str">
            <v>19060200000103</v>
          </cell>
          <cell r="C12740" t="str">
            <v>CREDITO FISCAL DEL IR SEBELA</v>
          </cell>
        </row>
        <row r="12741">
          <cell r="B12741" t="str">
            <v>19060200000104</v>
          </cell>
          <cell r="C12741" t="str">
            <v>PAGOS A CTA IMP RENTA DEL EJERCICIO</v>
          </cell>
        </row>
        <row r="12742">
          <cell r="B12742" t="str">
            <v>19060200000105</v>
          </cell>
          <cell r="C12742" t="str">
            <v>SALDO A FAVOR DEL IMPTO A LA RENTA</v>
          </cell>
        </row>
        <row r="12743">
          <cell r="B12743" t="str">
            <v>19060200000106</v>
          </cell>
          <cell r="C12743" t="str">
            <v>IR RETENIDO POR LA SAF</v>
          </cell>
        </row>
        <row r="12744">
          <cell r="B12744" t="str">
            <v>19060200000107</v>
          </cell>
          <cell r="C12744" t="str">
            <v>CRED POR CIPRL PROY INV REGIONAL</v>
          </cell>
        </row>
        <row r="12745">
          <cell r="B12745" t="str">
            <v>19060200000108</v>
          </cell>
          <cell r="C12745" t="str">
            <v>CREDITO FISCAL DE IMP.RENTA - NO DOMIC</v>
          </cell>
        </row>
        <row r="12746">
          <cell r="B12746" t="str">
            <v>19060900000101</v>
          </cell>
          <cell r="C12746" t="str">
            <v>DEPOSITO POR DETRACCIONES IGV</v>
          </cell>
        </row>
        <row r="12747">
          <cell r="B12747" t="str">
            <v>19060900000102</v>
          </cell>
          <cell r="C12747" t="str">
            <v>PARTICIPACION A TRABAJADORES DIFERIDO</v>
          </cell>
        </row>
        <row r="12748">
          <cell r="B12748" t="str">
            <v>19060900000103</v>
          </cell>
          <cell r="C12748" t="str">
            <v>IMPUESTO A LA RENTA DIFERIDO (ACTIVO)</v>
          </cell>
        </row>
        <row r="12749">
          <cell r="B12749" t="str">
            <v>19060900000104</v>
          </cell>
          <cell r="C12749" t="str">
            <v>CREDITO FISCAL DE IMP.RENTA - OTROS</v>
          </cell>
        </row>
        <row r="12750">
          <cell r="B12750" t="str">
            <v>19070200000101</v>
          </cell>
          <cell r="C12750" t="str">
            <v>MONEDAS DE ORO</v>
          </cell>
        </row>
        <row r="12751">
          <cell r="B12751" t="str">
            <v>19070900000101</v>
          </cell>
          <cell r="C12751" t="str">
            <v>BIENES DIV - CASONA ORBEGOSO DE TRUJIL</v>
          </cell>
        </row>
        <row r="12752">
          <cell r="B12752" t="str">
            <v>19070900000102</v>
          </cell>
          <cell r="C12752" t="str">
            <v>ENSERES DE ALTA TECNOLOGIA</v>
          </cell>
        </row>
        <row r="12753">
          <cell r="B12753" t="str">
            <v>19080200000101</v>
          </cell>
          <cell r="C12753" t="str">
            <v>FALTANTES DE CAJA - LIMA</v>
          </cell>
        </row>
        <row r="12754">
          <cell r="B12754" t="str">
            <v>19080200000102</v>
          </cell>
          <cell r="C12754" t="str">
            <v>FALTANTES DE CAJA - PROVINCIA</v>
          </cell>
        </row>
        <row r="12755">
          <cell r="B12755" t="str">
            <v>19080500000101</v>
          </cell>
          <cell r="C12755" t="str">
            <v>DIFERENCIAS POR REGULARIZAR</v>
          </cell>
        </row>
        <row r="12756">
          <cell r="B12756" t="str">
            <v>19080500000102</v>
          </cell>
          <cell r="C12756" t="str">
            <v>DIF X REG FALTANTES ATM</v>
          </cell>
        </row>
        <row r="12757">
          <cell r="B12757" t="str">
            <v>19080500000103</v>
          </cell>
          <cell r="C12757" t="str">
            <v>DIF X REG FALTANTES MON</v>
          </cell>
        </row>
        <row r="12758">
          <cell r="B12758" t="str">
            <v>19080500000104</v>
          </cell>
          <cell r="C12758" t="str">
            <v>DIF X REG FALT. PACMAN</v>
          </cell>
        </row>
        <row r="12759">
          <cell r="B12759" t="str">
            <v>19080500000105</v>
          </cell>
          <cell r="C12759" t="str">
            <v>DIF X REG SOB PACMAN</v>
          </cell>
        </row>
        <row r="12760">
          <cell r="B12760" t="str">
            <v>19080500000106</v>
          </cell>
          <cell r="C12760" t="str">
            <v>SALDO X REG.CIERRE DE CICLO ATM</v>
          </cell>
        </row>
        <row r="12761">
          <cell r="B12761" t="str">
            <v>19080500000107</v>
          </cell>
          <cell r="C12761" t="str">
            <v>SALDO X REG.CIERRE DE CICLO MON</v>
          </cell>
        </row>
        <row r="12762">
          <cell r="B12762" t="str">
            <v>19080500000108</v>
          </cell>
          <cell r="C12762" t="str">
            <v>SALDO X REG.CIERRE DE CICLO PACMAN</v>
          </cell>
        </row>
        <row r="12763">
          <cell r="B12763" t="str">
            <v>19080500000109</v>
          </cell>
          <cell r="C12763" t="str">
            <v>DIFERENCIAS X REGULARIZAR AUTOABASTECI</v>
          </cell>
        </row>
        <row r="12764">
          <cell r="B12764" t="str">
            <v>19080500000110</v>
          </cell>
          <cell r="C12764" t="str">
            <v>OP X REG CANALES ALTERNATIVOS Y DIGITA</v>
          </cell>
        </row>
        <row r="12765">
          <cell r="B12765" t="str">
            <v>19080600000103</v>
          </cell>
          <cell r="C12765" t="str">
            <v>AP CTA ANTICIPOS PROVEEDOR</v>
          </cell>
        </row>
        <row r="12766">
          <cell r="B12766" t="str">
            <v>19080600000104</v>
          </cell>
          <cell r="C12766" t="str">
            <v>AP- ANTICIPO IBK AGENTE</v>
          </cell>
        </row>
        <row r="12767">
          <cell r="B12767" t="str">
            <v>19080600000105</v>
          </cell>
          <cell r="C12767" t="str">
            <v>PAY CTA.ANTICIPO PROVEEDORES</v>
          </cell>
        </row>
        <row r="12768">
          <cell r="B12768" t="str">
            <v>19080700000101</v>
          </cell>
          <cell r="C12768" t="str">
            <v>CONTROL CHQ. EN TRAMITE - CTRL Y CANJE</v>
          </cell>
        </row>
        <row r="12769">
          <cell r="B12769" t="str">
            <v>19080700000102</v>
          </cell>
          <cell r="C12769" t="str">
            <v>CONTROL CHQ.GCIA EN TRAMITE</v>
          </cell>
        </row>
        <row r="12770">
          <cell r="B12770" t="str">
            <v>19080700000103</v>
          </cell>
          <cell r="C12770" t="str">
            <v>ATT DE RECL EN TIENDA "ATM NO ENTREGO</v>
          </cell>
        </row>
        <row r="12771">
          <cell r="B12771" t="str">
            <v>19080700000104</v>
          </cell>
          <cell r="C12771" t="str">
            <v>ATT DE RECL EN TIENDA "ATM NO DEPOSITO</v>
          </cell>
        </row>
        <row r="12772">
          <cell r="B12772" t="str">
            <v>19080700000105</v>
          </cell>
          <cell r="C12772" t="str">
            <v>GIROS S/NY DEVUELTOS EN TRAMITE</v>
          </cell>
        </row>
        <row r="12773">
          <cell r="B12773" t="str">
            <v>19080700000106</v>
          </cell>
          <cell r="C12773" t="str">
            <v>GIROS S/NY EN TRAMITE</v>
          </cell>
        </row>
        <row r="12774">
          <cell r="B12774" t="str">
            <v>19080700000107</v>
          </cell>
          <cell r="C12774" t="str">
            <v>CONTROL CHQ. EN TRAMITE-CTRL Y CANJE</v>
          </cell>
        </row>
        <row r="12775">
          <cell r="B12775" t="str">
            <v>19080700000108</v>
          </cell>
          <cell r="C12775" t="str">
            <v>DEPOSITOS CON CHQ. EN TRAMITE</v>
          </cell>
        </row>
        <row r="12776">
          <cell r="B12776" t="str">
            <v>19080700000109</v>
          </cell>
          <cell r="C12776" t="str">
            <v>FALT REG. X ANOMALIAS ATM</v>
          </cell>
        </row>
        <row r="12777">
          <cell r="B12777" t="str">
            <v>19080700000110</v>
          </cell>
          <cell r="C12777" t="str">
            <v>FALT REG. X ANOMALIAS MON</v>
          </cell>
        </row>
        <row r="12778">
          <cell r="B12778" t="str">
            <v>19080700000111</v>
          </cell>
          <cell r="C12778" t="str">
            <v>ATT DE RECLAMOS X NO DISPENDIO ATM-MON</v>
          </cell>
        </row>
        <row r="12779">
          <cell r="B12779" t="str">
            <v>19080700000112</v>
          </cell>
          <cell r="C12779" t="str">
            <v>ATT DE RECLAMOS X NO DISPENDIO ATM-M</v>
          </cell>
        </row>
        <row r="12780">
          <cell r="B12780" t="str">
            <v>19080700000113</v>
          </cell>
          <cell r="C12780" t="str">
            <v>TT CUADRE FINAL ATM</v>
          </cell>
        </row>
        <row r="12781">
          <cell r="B12781" t="str">
            <v>19080700000114</v>
          </cell>
          <cell r="C12781" t="str">
            <v>TT CUADRE FINAL MON</v>
          </cell>
        </row>
        <row r="12782">
          <cell r="B12782" t="str">
            <v>19080700000115</v>
          </cell>
          <cell r="C12782" t="str">
            <v>TT CUADRE FINAL PAC</v>
          </cell>
        </row>
        <row r="12783">
          <cell r="B12783" t="str">
            <v>19080700000116</v>
          </cell>
          <cell r="C12783" t="str">
            <v>CUENTA PUENTE OPCIONES</v>
          </cell>
        </row>
        <row r="12784">
          <cell r="B12784" t="str">
            <v>19080700000117</v>
          </cell>
          <cell r="C12784" t="str">
            <v>TC OPERACIÓN DE CAMBIO CDO</v>
          </cell>
        </row>
        <row r="12785">
          <cell r="B12785" t="str">
            <v>19080700000118</v>
          </cell>
          <cell r="C12785" t="str">
            <v>LBC TRANSITORIA</v>
          </cell>
        </row>
        <row r="12786">
          <cell r="B12786" t="str">
            <v>19080700000119</v>
          </cell>
          <cell r="C12786" t="str">
            <v>SYSTEMATIC - RETIRO TD</v>
          </cell>
        </row>
        <row r="12787">
          <cell r="B12787" t="str">
            <v>19080700000120</v>
          </cell>
          <cell r="C12787" t="str">
            <v>MDC OP DE TRANSITO</v>
          </cell>
        </row>
        <row r="12788">
          <cell r="B12788" t="str">
            <v>19080700000121</v>
          </cell>
          <cell r="C12788" t="str">
            <v>MDC CUENTA PUENTE FORWARD - OPCIONES A</v>
          </cell>
        </row>
        <row r="12789">
          <cell r="B12789" t="str">
            <v>19080700000122</v>
          </cell>
          <cell r="C12789" t="str">
            <v>RECLAMOS X DEPOSITOS-ATM ATT EN TIENDA</v>
          </cell>
        </row>
        <row r="12790">
          <cell r="B12790" t="str">
            <v>19080700000123</v>
          </cell>
          <cell r="C12790" t="str">
            <v>ATT RECLAMOS ATM NO DEPOSITA DINERO</v>
          </cell>
        </row>
        <row r="12791">
          <cell r="B12791" t="str">
            <v>19080700000124</v>
          </cell>
          <cell r="C12791" t="str">
            <v>ATT RECLAMOS ATM NO DISPENDIO Y VUELTO</v>
          </cell>
        </row>
        <row r="12792">
          <cell r="B12792" t="str">
            <v>19080700000125</v>
          </cell>
          <cell r="C12792" t="str">
            <v>ATT RECLAMOS X ATM NO DEPOSITO</v>
          </cell>
        </row>
        <row r="12793">
          <cell r="B12793" t="str">
            <v>19080700000126</v>
          </cell>
          <cell r="C12793" t="str">
            <v>ATT RECLAMOS MONEDEROS</v>
          </cell>
        </row>
        <row r="12794">
          <cell r="B12794" t="str">
            <v>19080700000127</v>
          </cell>
          <cell r="C12794" t="str">
            <v>BIM CASH OUT - ATM</v>
          </cell>
        </row>
        <row r="12795">
          <cell r="B12795" t="str">
            <v>19080700000128</v>
          </cell>
          <cell r="C12795" t="str">
            <v>JCB OUTGOING</v>
          </cell>
        </row>
        <row r="12796">
          <cell r="B12796" t="str">
            <v>19080700000129</v>
          </cell>
          <cell r="C12796" t="str">
            <v>OPERACIONES LEASING</v>
          </cell>
        </row>
        <row r="12797">
          <cell r="B12797" t="str">
            <v>19080700000130</v>
          </cell>
          <cell r="C12797" t="str">
            <v>OPERACIONES PAGARE</v>
          </cell>
        </row>
        <row r="12798">
          <cell r="B12798" t="str">
            <v>19080700000131</v>
          </cell>
          <cell r="C12798" t="str">
            <v>OPERACIONES GARANTIAS - TASACIONES</v>
          </cell>
        </row>
        <row r="12799">
          <cell r="B12799" t="str">
            <v>19080700000201</v>
          </cell>
          <cell r="C12799" t="str">
            <v>TC EN TRAMITE - DISP.EFECTIVO</v>
          </cell>
        </row>
        <row r="12800">
          <cell r="B12800" t="str">
            <v>19080700000202</v>
          </cell>
          <cell r="C12800" t="str">
            <v>OPERAC.VARIAS - TARJETA DE CREDITO</v>
          </cell>
        </row>
        <row r="12801">
          <cell r="B12801" t="str">
            <v>19080700000203</v>
          </cell>
          <cell r="C12801" t="str">
            <v>TC FACTURAS INAPLICABLES</v>
          </cell>
        </row>
        <row r="12802">
          <cell r="B12802" t="str">
            <v>19080700000205</v>
          </cell>
          <cell r="C12802" t="str">
            <v>COBROS INCOMING - SAT</v>
          </cell>
        </row>
        <row r="12803">
          <cell r="B12803" t="str">
            <v>19080700000206</v>
          </cell>
          <cell r="C12803" t="str">
            <v>CREDITOS REFINANC TARJETA CREDITO</v>
          </cell>
        </row>
        <row r="12804">
          <cell r="B12804" t="str">
            <v>19080700000207</v>
          </cell>
          <cell r="C12804" t="str">
            <v>INT X COB REFINANC TARJETA CREDITO</v>
          </cell>
        </row>
        <row r="12805">
          <cell r="B12805" t="str">
            <v>19080700000208</v>
          </cell>
          <cell r="C12805" t="str">
            <v>COM X COB REFINANC TARJETA CREDITO</v>
          </cell>
        </row>
        <row r="12806">
          <cell r="B12806" t="str">
            <v>19080700000211</v>
          </cell>
          <cell r="C12806" t="str">
            <v>COMPRA DEUDA NO BANCO</v>
          </cell>
        </row>
        <row r="12807">
          <cell r="B12807" t="str">
            <v>19080700000212</v>
          </cell>
          <cell r="C12807" t="str">
            <v>COMPRA DEUDA OTRO BANCO</v>
          </cell>
        </row>
        <row r="12808">
          <cell r="B12808" t="str">
            <v>19080700000213</v>
          </cell>
          <cell r="C12808" t="str">
            <v>TARJETA DE CREDITO INTRACASH</v>
          </cell>
        </row>
        <row r="12809">
          <cell r="B12809" t="str">
            <v>19080700000216</v>
          </cell>
          <cell r="C12809" t="str">
            <v>PAGOS CAJA REGISTRADORA</v>
          </cell>
        </row>
        <row r="12810">
          <cell r="B12810" t="str">
            <v>19080700000217</v>
          </cell>
          <cell r="C12810" t="str">
            <v>SALIDA OUTGOING TARJETA DE CREDITO</v>
          </cell>
        </row>
        <row r="12811">
          <cell r="B12811" t="str">
            <v>19080700000219</v>
          </cell>
          <cell r="C12811" t="str">
            <v>TRANSITORIA ERRORES DE INCOMING</v>
          </cell>
        </row>
        <row r="12812">
          <cell r="B12812" t="str">
            <v>19080700000220</v>
          </cell>
          <cell r="C12812" t="str">
            <v>TRANSITORIA FACTURAS INAPLICABLES</v>
          </cell>
        </row>
        <row r="12813">
          <cell r="B12813" t="str">
            <v>19080700000221</v>
          </cell>
          <cell r="C12813" t="str">
            <v>FACTURAS INAPLICABLES</v>
          </cell>
        </row>
        <row r="12814">
          <cell r="B12814" t="str">
            <v>19080700000222</v>
          </cell>
          <cell r="C12814" t="str">
            <v>TC OPERACIONES EN TRAMITE MARCAS</v>
          </cell>
        </row>
        <row r="12815">
          <cell r="B12815" t="str">
            <v>19080700000223</v>
          </cell>
          <cell r="C12815" t="str">
            <v>TC ERRORES DE INCOMING</v>
          </cell>
        </row>
        <row r="12816">
          <cell r="B12816" t="str">
            <v>19080700000224</v>
          </cell>
          <cell r="C12816" t="str">
            <v>OPERACIONES VARIAS TELESOF</v>
          </cell>
        </row>
        <row r="12817">
          <cell r="B12817" t="str">
            <v>19080700000225</v>
          </cell>
          <cell r="C12817" t="str">
            <v>OPERACIONES VARIAS CONTROL CONTABLE</v>
          </cell>
        </row>
        <row r="12818">
          <cell r="B12818" t="str">
            <v>19080700000301</v>
          </cell>
          <cell r="C12818" t="str">
            <v>OPERACIONES ADM.CREDITOS CL</v>
          </cell>
        </row>
        <row r="12819">
          <cell r="B12819" t="str">
            <v>19080700000302</v>
          </cell>
          <cell r="C12819" t="str">
            <v>OPERACIONES ADM.CREDITOS PR</v>
          </cell>
        </row>
        <row r="12820">
          <cell r="B12820" t="str">
            <v>19080700000303</v>
          </cell>
          <cell r="C12820" t="str">
            <v>CHI OP EN TRAM MI VVIENDA - COFIDE</v>
          </cell>
        </row>
        <row r="12821">
          <cell r="B12821" t="str">
            <v>19080700000304</v>
          </cell>
          <cell r="C12821" t="str">
            <v>TRASLADO A JUD.IC - CL</v>
          </cell>
        </row>
        <row r="12822">
          <cell r="B12822" t="str">
            <v>19080700000305</v>
          </cell>
          <cell r="C12822" t="str">
            <v>ADEUDADOS CAPITAL CL</v>
          </cell>
        </row>
        <row r="12823">
          <cell r="B12823" t="str">
            <v>19080700000307</v>
          </cell>
          <cell r="C12823" t="str">
            <v>BL ADEUDADOS CAPITAL-CL</v>
          </cell>
        </row>
        <row r="12824">
          <cell r="B12824" t="str">
            <v>19080700000309</v>
          </cell>
          <cell r="C12824" t="str">
            <v>CHI TRANSF ITF TECHO PROPIO</v>
          </cell>
        </row>
        <row r="12825">
          <cell r="B12825" t="str">
            <v>19080700000310</v>
          </cell>
          <cell r="C12825" t="str">
            <v>PAGOS REGISTRALES - CREDITO HIPOTECAR</v>
          </cell>
        </row>
        <row r="12826">
          <cell r="B12826" t="str">
            <v>19080700000312</v>
          </cell>
          <cell r="C12826" t="str">
            <v>CHI TRANSIT BT MI VIVIENDA-ADEUD C</v>
          </cell>
        </row>
        <row r="12827">
          <cell r="B12827" t="str">
            <v>19080700000402</v>
          </cell>
          <cell r="C12827" t="str">
            <v>OP.LIQUIDAR - INT.SUSPENSO CTAS CTES</v>
          </cell>
        </row>
        <row r="12828">
          <cell r="B12828" t="str">
            <v>19080700000404</v>
          </cell>
          <cell r="C12828" t="str">
            <v>OPERAC NO PROCESADAS - CTAS CTES</v>
          </cell>
        </row>
        <row r="12829">
          <cell r="B12829" t="str">
            <v>19080700000405</v>
          </cell>
          <cell r="C12829" t="str">
            <v>OPERAC.NO PROCESADAS - ST</v>
          </cell>
        </row>
        <row r="12830">
          <cell r="B12830" t="str">
            <v>19080700000407</v>
          </cell>
          <cell r="C12830" t="str">
            <v>BL OPERAC. IM - BL</v>
          </cell>
        </row>
        <row r="12831">
          <cell r="B12831" t="str">
            <v>19080700000408</v>
          </cell>
          <cell r="C12831" t="str">
            <v>BL OP.LIQUIDAR - INT.SUSP BL CTAS CTES</v>
          </cell>
        </row>
        <row r="12832">
          <cell r="B12832" t="str">
            <v>19080700000409</v>
          </cell>
          <cell r="C12832" t="str">
            <v>OPERACIONES NO PROCESADAS CTAS CTES</v>
          </cell>
        </row>
        <row r="12833">
          <cell r="B12833" t="str">
            <v>19080700000501</v>
          </cell>
          <cell r="C12833" t="str">
            <v>AP OP.LIQ.VA CONTROL GASTOS</v>
          </cell>
        </row>
        <row r="12834">
          <cell r="B12834" t="str">
            <v>19080700000502</v>
          </cell>
          <cell r="C12834" t="str">
            <v>TRANSITORIA OP. LIQ.VA CTROL.GTOS - AP</v>
          </cell>
        </row>
        <row r="12835">
          <cell r="B12835" t="str">
            <v>19080700000503</v>
          </cell>
          <cell r="C12835" t="str">
            <v>TRANSITORIA OP. LIQ. VIAJES -CTROL GTO</v>
          </cell>
        </row>
        <row r="12836">
          <cell r="B12836" t="str">
            <v>19080700000601</v>
          </cell>
          <cell r="C12836" t="str">
            <v>LPC OP.EN TRAMITE ADEUDADOS</v>
          </cell>
        </row>
        <row r="12837">
          <cell r="B12837" t="str">
            <v>19080700000602</v>
          </cell>
          <cell r="C12837" t="str">
            <v>TT CUTOVER TIB</v>
          </cell>
        </row>
        <row r="12838">
          <cell r="B12838" t="str">
            <v>19080700000603</v>
          </cell>
          <cell r="C12838" t="str">
            <v>TT CUTOVER PAG</v>
          </cell>
        </row>
        <row r="12839">
          <cell r="B12839" t="str">
            <v>19080700000701</v>
          </cell>
          <cell r="C12839" t="str">
            <v>PR OP.EN TRAMITE ADEUDADOS</v>
          </cell>
        </row>
        <row r="12840">
          <cell r="B12840" t="str">
            <v>19080700000901</v>
          </cell>
          <cell r="C12840" t="str">
            <v>CONTROL ENVIO DOC.A SISTEMAS</v>
          </cell>
        </row>
        <row r="12841">
          <cell r="B12841" t="str">
            <v>19080700000903</v>
          </cell>
          <cell r="C12841" t="str">
            <v>OPERAC.VARIAS - CTRL ADM</v>
          </cell>
        </row>
        <row r="12842">
          <cell r="B12842" t="str">
            <v>19080700000905</v>
          </cell>
          <cell r="C12842" t="str">
            <v>OPERAC.VARIAS - REC.HUM.</v>
          </cell>
        </row>
        <row r="12843">
          <cell r="B12843" t="str">
            <v>19080700000906</v>
          </cell>
          <cell r="C12843" t="str">
            <v>REEMBOLSO CAJA CHICA - CTRL ADM.</v>
          </cell>
        </row>
        <row r="12844">
          <cell r="B12844" t="str">
            <v>19080700000907</v>
          </cell>
          <cell r="C12844" t="str">
            <v>OPERACIONES - PORFIN</v>
          </cell>
        </row>
        <row r="12845">
          <cell r="B12845" t="str">
            <v>19080700000908</v>
          </cell>
          <cell r="C12845" t="str">
            <v>OPERACIONES DE CAMBIO - MESA</v>
          </cell>
        </row>
        <row r="12846">
          <cell r="B12846" t="str">
            <v>19080700000909</v>
          </cell>
          <cell r="C12846" t="str">
            <v>OP PERSONALES IC</v>
          </cell>
        </row>
        <row r="12847">
          <cell r="B12847" t="str">
            <v>19080700000910</v>
          </cell>
          <cell r="C12847" t="str">
            <v>PENDIENTE POR COBRAR ITF</v>
          </cell>
        </row>
        <row r="12848">
          <cell r="B12848" t="str">
            <v>19080700000911</v>
          </cell>
          <cell r="C12848" t="str">
            <v>REMESAS RECIBIDAS DEL EXTERIOR</v>
          </cell>
        </row>
        <row r="12849">
          <cell r="B12849" t="str">
            <v>19080700000912</v>
          </cell>
          <cell r="C12849" t="str">
            <v>LIC-DESEMB.EN EL DIA CONVENIO</v>
          </cell>
        </row>
        <row r="12850">
          <cell r="B12850" t="str">
            <v>19080700000913</v>
          </cell>
          <cell r="C12850" t="str">
            <v>IC - DESEMB. EN EL DIA CONVENIO</v>
          </cell>
        </row>
        <row r="12851">
          <cell r="B12851" t="str">
            <v>19080700000919</v>
          </cell>
          <cell r="C12851" t="str">
            <v>OPERACIONES VARIAS</v>
          </cell>
        </row>
        <row r="12852">
          <cell r="B12852" t="str">
            <v>19080700000920</v>
          </cell>
          <cell r="C12852" t="str">
            <v>DEVOLUCION ITF</v>
          </cell>
        </row>
        <row r="12853">
          <cell r="B12853" t="str">
            <v>19080700000925</v>
          </cell>
          <cell r="C12853" t="str">
            <v>OP. VARIAS MYPES</v>
          </cell>
        </row>
        <row r="12854">
          <cell r="B12854" t="str">
            <v>19080700000926</v>
          </cell>
          <cell r="C12854" t="str">
            <v>CHI OP EN TRAM MI HOGAR - COFIDE</v>
          </cell>
        </row>
        <row r="12855">
          <cell r="B12855" t="str">
            <v>19080700000927</v>
          </cell>
          <cell r="C12855" t="str">
            <v>IC INT POR COB SEG VEHIC RIMAC</v>
          </cell>
        </row>
        <row r="12856">
          <cell r="B12856" t="str">
            <v>19080700000929</v>
          </cell>
          <cell r="C12856" t="str">
            <v>MYP TRANS.DISP.EFEC VENTANILLA</v>
          </cell>
        </row>
        <row r="12857">
          <cell r="B12857" t="str">
            <v>19080700000930</v>
          </cell>
          <cell r="C12857" t="str">
            <v>MYP TRANS.DISP.EFEC ATM</v>
          </cell>
        </row>
        <row r="12858">
          <cell r="B12858" t="str">
            <v>19080700000931</v>
          </cell>
          <cell r="C12858" t="str">
            <v>MYP TRANS.DISP.EFEC IB DIRECTO</v>
          </cell>
        </row>
        <row r="12859">
          <cell r="B12859" t="str">
            <v>19080700000932</v>
          </cell>
          <cell r="C12859">
            <v>1.9080700000932E+17</v>
          </cell>
        </row>
        <row r="12860">
          <cell r="B12860" t="str">
            <v>19080700000933</v>
          </cell>
          <cell r="C12860" t="str">
            <v>IC OP. CRED VEHIC / EFECT</v>
          </cell>
        </row>
        <row r="12861">
          <cell r="B12861" t="str">
            <v>19080700000934</v>
          </cell>
          <cell r="C12861" t="str">
            <v>OP. FWD NON DELIVERY POR LIQUIDAR</v>
          </cell>
        </row>
        <row r="12862">
          <cell r="B12862" t="str">
            <v>19080700000936</v>
          </cell>
          <cell r="C12862" t="str">
            <v>OP APLICATIVO MDC</v>
          </cell>
        </row>
        <row r="12863">
          <cell r="B12863" t="str">
            <v>19080700000937</v>
          </cell>
          <cell r="C12863" t="str">
            <v>OPERAC. POR REGULARIZAR - FALTANTES A</v>
          </cell>
        </row>
        <row r="12864">
          <cell r="B12864" t="str">
            <v>19080700000938</v>
          </cell>
          <cell r="C12864" t="str">
            <v>OPERAC. POR REGULARIZA FALTANTES MONE</v>
          </cell>
        </row>
        <row r="12865">
          <cell r="B12865" t="str">
            <v>19080700000939</v>
          </cell>
          <cell r="C12865" t="str">
            <v>IC COFIGAS</v>
          </cell>
        </row>
        <row r="12866">
          <cell r="B12866" t="str">
            <v>19080700000940</v>
          </cell>
          <cell r="C12866" t="str">
            <v>LPC ABONOS COFIGAS LEASING</v>
          </cell>
        </row>
        <row r="12867">
          <cell r="B12867" t="str">
            <v>19080700000941</v>
          </cell>
          <cell r="C12867" t="str">
            <v>FALTANTES TIB</v>
          </cell>
        </row>
        <row r="12868">
          <cell r="B12868" t="str">
            <v>19080700000942</v>
          </cell>
          <cell r="C12868" t="str">
            <v>SCF COMISION POR COBRAR CF</v>
          </cell>
        </row>
        <row r="12869">
          <cell r="B12869" t="str">
            <v>19080700000943</v>
          </cell>
          <cell r="C12869" t="str">
            <v>CAMPAÑA 1/2 CUOTA GRATIS - CONVENIOS</v>
          </cell>
        </row>
        <row r="12870">
          <cell r="B12870" t="str">
            <v>19080700000944</v>
          </cell>
          <cell r="C12870" t="str">
            <v>CUP OUTGOING</v>
          </cell>
        </row>
        <row r="12871">
          <cell r="B12871" t="str">
            <v>19080700000945</v>
          </cell>
          <cell r="C12871" t="str">
            <v>TT REGISTRO REM-EDP SOLES</v>
          </cell>
        </row>
        <row r="12872">
          <cell r="B12872" t="str">
            <v>19080700000946</v>
          </cell>
          <cell r="C12872" t="str">
            <v>EDP TRANSIT BANQUERO REMESA DEL EXTERI</v>
          </cell>
        </row>
        <row r="12873">
          <cell r="B12873" t="str">
            <v>19080700000947</v>
          </cell>
          <cell r="C12873" t="str">
            <v>VISA OUTGOING OP CAMBIO</v>
          </cell>
        </row>
        <row r="12874">
          <cell r="B12874" t="str">
            <v>19080700000948</v>
          </cell>
          <cell r="C12874" t="str">
            <v>MC OUTGOING OP CAMBIO</v>
          </cell>
        </row>
        <row r="12875">
          <cell r="B12875" t="str">
            <v>19080700000949</v>
          </cell>
          <cell r="C12875" t="str">
            <v>AMEX OUTGOING OP CAMBIO</v>
          </cell>
        </row>
        <row r="12876">
          <cell r="B12876" t="str">
            <v>19080700000950</v>
          </cell>
          <cell r="C12876" t="str">
            <v>LPC EXTORNO PAGO OTROS CONCEPTOS</v>
          </cell>
        </row>
        <row r="12877">
          <cell r="B12877" t="str">
            <v>19080700000951</v>
          </cell>
          <cell r="C12877" t="str">
            <v>MDC CHQ . PROV. TRAM. OTROS BANCOS</v>
          </cell>
        </row>
        <row r="12878">
          <cell r="B12878" t="str">
            <v>19080700000952</v>
          </cell>
          <cell r="C12878" t="str">
            <v>ATT DE RECLAMOS EN TIENDAS</v>
          </cell>
        </row>
        <row r="12879">
          <cell r="B12879" t="str">
            <v>19080700000953</v>
          </cell>
          <cell r="C12879" t="str">
            <v>MDC CHQ . LIMA TRAM. OTROS BANCOS</v>
          </cell>
        </row>
        <row r="12880">
          <cell r="B12880" t="str">
            <v>19080700000954</v>
          </cell>
          <cell r="C12880" t="str">
            <v>TC DESEMB VENT DIS EFECT  FORANEOS</v>
          </cell>
        </row>
        <row r="12881">
          <cell r="B12881" t="str">
            <v>19080700000955</v>
          </cell>
          <cell r="C12881" t="str">
            <v>OPERACIONES VENTA INVERSIONES</v>
          </cell>
        </row>
        <row r="12882">
          <cell r="B12882" t="str">
            <v>19080700000956</v>
          </cell>
          <cell r="C12882" t="str">
            <v>DETRACCIONES-COMPROBANTES DE PAGO</v>
          </cell>
        </row>
        <row r="12883">
          <cell r="B12883" t="str">
            <v>19080700000957</v>
          </cell>
          <cell r="C12883" t="str">
            <v>PENDIENTES DE CUENTAS POR COBRAR VARIO</v>
          </cell>
        </row>
        <row r="12884">
          <cell r="B12884" t="str">
            <v>19080700000958</v>
          </cell>
          <cell r="C12884" t="str">
            <v>PRUEBA</v>
          </cell>
        </row>
        <row r="12885">
          <cell r="B12885" t="str">
            <v>19080700000960</v>
          </cell>
          <cell r="C12885" t="str">
            <v>TRAMITE COBRANZAS CP</v>
          </cell>
        </row>
        <row r="12886">
          <cell r="B12886" t="str">
            <v>19080700000961</v>
          </cell>
          <cell r="C12886" t="str">
            <v>PAY OP.LIQ.VA CONTROL GASTOS</v>
          </cell>
        </row>
        <row r="12887">
          <cell r="B12887" t="str">
            <v>19080700000962</v>
          </cell>
          <cell r="C12887" t="str">
            <v>PAY TRANSITORIA OP CONTROL GASTOS</v>
          </cell>
        </row>
        <row r="12888">
          <cell r="B12888" t="str">
            <v>19080700000963</v>
          </cell>
          <cell r="C12888" t="str">
            <v>PAY TRANSITORIA LIQ VIAJES CTROL GASTO</v>
          </cell>
        </row>
        <row r="12889">
          <cell r="B12889" t="str">
            <v>19080700000964</v>
          </cell>
          <cell r="C12889" t="str">
            <v>BTC EN TRAMITE - DISP.EFECTIVO</v>
          </cell>
        </row>
        <row r="12890">
          <cell r="B12890" t="str">
            <v>19080700000965</v>
          </cell>
          <cell r="C12890" t="str">
            <v>BTC FACTURAS INAPLICABLES</v>
          </cell>
        </row>
        <row r="12891">
          <cell r="B12891" t="str">
            <v>19080700000966</v>
          </cell>
          <cell r="C12891" t="str">
            <v>FCD OPERACIONES NO PROCESADAS CTA CTES</v>
          </cell>
        </row>
        <row r="12892">
          <cell r="B12892" t="str">
            <v>19080700000967</v>
          </cell>
          <cell r="C12892" t="str">
            <v>BSE OPER EN TRAMITE PASARELLA DE PAGOS</v>
          </cell>
        </row>
        <row r="12893">
          <cell r="B12893" t="str">
            <v>19080700000968</v>
          </cell>
          <cell r="C12893" t="str">
            <v>CDO OPER EN TRAMITE PASARELLA DE PAGOS</v>
          </cell>
        </row>
        <row r="12894">
          <cell r="B12894" t="str">
            <v>19080700000969</v>
          </cell>
          <cell r="C12894" t="str">
            <v>TRANSITORIA OP. DEV. FONDO FIJO</v>
          </cell>
        </row>
        <row r="12895">
          <cell r="B12895" t="str">
            <v>19080700000970</v>
          </cell>
          <cell r="C12895" t="str">
            <v>OPERACIONES VARIAS CONTACT CENTER</v>
          </cell>
        </row>
        <row r="12896">
          <cell r="B12896" t="str">
            <v>19080700000971</v>
          </cell>
          <cell r="C12896" t="str">
            <v>MYP OPERACIONES MANUALES CPE</v>
          </cell>
        </row>
        <row r="12897">
          <cell r="B12897" t="str">
            <v>19080700000972</v>
          </cell>
          <cell r="C12897" t="str">
            <v>SCF OPERACIONES MANUALES CPE</v>
          </cell>
        </row>
        <row r="12898">
          <cell r="B12898" t="str">
            <v>19080700000973</v>
          </cell>
          <cell r="C12898" t="str">
            <v>GAC OPERACIONES MANUALES CPE</v>
          </cell>
        </row>
        <row r="12899">
          <cell r="B12899" t="str">
            <v>19080700000974</v>
          </cell>
          <cell r="C12899" t="str">
            <v>FCD OPERACIONES MANUALES CPE</v>
          </cell>
        </row>
        <row r="12900">
          <cell r="B12900" t="str">
            <v>19080700000975</v>
          </cell>
          <cell r="C12900" t="str">
            <v>JCC BC OPERACIONES MANUALES CPE</v>
          </cell>
        </row>
        <row r="12901">
          <cell r="B12901" t="str">
            <v>19080700000976</v>
          </cell>
          <cell r="C12901" t="str">
            <v>JCC MP OPERACIONES MANUALES CPE</v>
          </cell>
        </row>
        <row r="12902">
          <cell r="B12902" t="str">
            <v>19080700000977</v>
          </cell>
          <cell r="C12902" t="str">
            <v>CDO OPER EN TRAMITE CTA CTE PASARELLA</v>
          </cell>
        </row>
        <row r="12903">
          <cell r="B12903" t="str">
            <v>19080700000978</v>
          </cell>
          <cell r="C12903" t="str">
            <v>CDO OPER EN TRAMITE AB LINEA PASARELLA</v>
          </cell>
        </row>
        <row r="12904">
          <cell r="B12904" t="str">
            <v>19080700000981</v>
          </cell>
          <cell r="C12904" t="str">
            <v>OCT ABONO FAST FUND</v>
          </cell>
        </row>
        <row r="12905">
          <cell r="B12905" t="str">
            <v>19080700000982</v>
          </cell>
          <cell r="C12905" t="str">
            <v>DEVOLUCION RECLAMO CLIENTES - BCA COME</v>
          </cell>
        </row>
        <row r="12906">
          <cell r="B12906" t="str">
            <v>19080700000983</v>
          </cell>
          <cell r="C12906" t="str">
            <v>DEVOLUCION RECLAMO CLIENTES - RETAIL</v>
          </cell>
        </row>
        <row r="12907">
          <cell r="B12907" t="str">
            <v>19080700000984</v>
          </cell>
          <cell r="C12907" t="str">
            <v>JCC OPERACIONES EN TRANSITO ABONOS COF</v>
          </cell>
        </row>
        <row r="12908">
          <cell r="B12908" t="str">
            <v>19080700000985</v>
          </cell>
          <cell r="C12908" t="str">
            <v>JCC OPERACIONES EN TRANSITO ABONOS COF</v>
          </cell>
        </row>
        <row r="12909">
          <cell r="B12909" t="str">
            <v>19080700000986</v>
          </cell>
          <cell r="C12909" t="str">
            <v>ATT DE RECLAMOS IB AGENTE</v>
          </cell>
        </row>
        <row r="12910">
          <cell r="B12910" t="str">
            <v>19080700000987</v>
          </cell>
          <cell r="C12910" t="str">
            <v>OP NO PROCESADAS OFICINAS VARIAS</v>
          </cell>
        </row>
        <row r="12911">
          <cell r="B12911" t="str">
            <v>19080700000988</v>
          </cell>
          <cell r="C12911" t="str">
            <v>PYR CONV TIB Y REM</v>
          </cell>
        </row>
        <row r="12912">
          <cell r="B12912" t="str">
            <v>19080700000989</v>
          </cell>
          <cell r="C12912" t="str">
            <v>GPYR VARIAS</v>
          </cell>
        </row>
        <row r="12913">
          <cell r="B12913" t="str">
            <v>19080700000991</v>
          </cell>
          <cell r="C12913" t="str">
            <v>CDO OP CAMBIO CONVERSION VISA</v>
          </cell>
        </row>
        <row r="12914">
          <cell r="B12914" t="str">
            <v>19080700000992</v>
          </cell>
          <cell r="C12914" t="str">
            <v>TRANSITORIA MAES</v>
          </cell>
        </row>
        <row r="12915">
          <cell r="B12915" t="str">
            <v>19080700000993</v>
          </cell>
          <cell r="C12915" t="str">
            <v>CDO TRANSITORIA OP LIQUIDACION MARCAS</v>
          </cell>
        </row>
        <row r="12916">
          <cell r="B12916" t="str">
            <v>19080700000997</v>
          </cell>
          <cell r="C12916" t="str">
            <v>CUENTA TRANSITORIA REMESAS BÓVEDAS</v>
          </cell>
        </row>
        <row r="12917">
          <cell r="B12917" t="str">
            <v>19080700000998</v>
          </cell>
          <cell r="C12917" t="str">
            <v>CUENTA TRANSITORIA DIFERENCIAS EN REME</v>
          </cell>
        </row>
        <row r="12918">
          <cell r="B12918" t="str">
            <v>19080700000999</v>
          </cell>
          <cell r="C12918" t="str">
            <v>TDA PUENTE FAST FUNDS</v>
          </cell>
        </row>
        <row r="12919">
          <cell r="B12919" t="str">
            <v>19080700001000</v>
          </cell>
          <cell r="C12919" t="str">
            <v>TDA OPER  NO CONFIRM OCT</v>
          </cell>
        </row>
        <row r="12920">
          <cell r="B12920" t="str">
            <v>19080700001001</v>
          </cell>
          <cell r="C12920" t="str">
            <v>TDA OPER  NO CONCILIADA AFT</v>
          </cell>
        </row>
        <row r="12921">
          <cell r="B12921" t="str">
            <v>19080700001002</v>
          </cell>
          <cell r="C12921" t="str">
            <v>CUENTA TRANSITORIA RBO</v>
          </cell>
        </row>
        <row r="12922">
          <cell r="B12922" t="str">
            <v>19080700001003</v>
          </cell>
          <cell r="C12922" t="str">
            <v>ATT DE RECL EN TIENDA "ATM NO ENTREGO</v>
          </cell>
        </row>
        <row r="12923">
          <cell r="B12923" t="str">
            <v>19080700001004</v>
          </cell>
          <cell r="C12923" t="str">
            <v>ATT DE RECL EN TIENDA "ATM NO DEPOSITO</v>
          </cell>
        </row>
        <row r="12924">
          <cell r="B12924" t="str">
            <v>19080700001005</v>
          </cell>
          <cell r="C12924" t="str">
            <v>COMPRA DEUDA NO BANCO - POSTERIOR 5PM</v>
          </cell>
        </row>
        <row r="12925">
          <cell r="B12925" t="str">
            <v>19080700001006</v>
          </cell>
          <cell r="C12925" t="str">
            <v>CDO NO CONCILIADOS INCOMING AMEX</v>
          </cell>
        </row>
        <row r="12926">
          <cell r="B12926" t="str">
            <v>19080700001007</v>
          </cell>
          <cell r="C12926" t="str">
            <v>RECHAZOS CONTRACARGOS AMEX</v>
          </cell>
        </row>
        <row r="12927">
          <cell r="B12927" t="str">
            <v>19080700001008</v>
          </cell>
          <cell r="C12927" t="str">
            <v>CDO OPER EN TRAMITE PAGO LINK</v>
          </cell>
        </row>
        <row r="12928">
          <cell r="B12928" t="str">
            <v>19080700001009</v>
          </cell>
          <cell r="C12928" t="str">
            <v>CDO NO PROCESADOS CTA CTE IZIPAY</v>
          </cell>
        </row>
        <row r="12929">
          <cell r="B12929" t="str">
            <v>19080700001010</v>
          </cell>
          <cell r="C12929" t="str">
            <v>CUENTA TRANSITORIA ATM-PTV</v>
          </cell>
        </row>
        <row r="12930">
          <cell r="B12930" t="str">
            <v>19080700001011</v>
          </cell>
          <cell r="C12930" t="str">
            <v>CDO CONTRACARGO ADQUIRENCIA AMEX</v>
          </cell>
        </row>
        <row r="12931">
          <cell r="B12931" t="str">
            <v>19080700001012</v>
          </cell>
          <cell r="C12931" t="str">
            <v>CDA OPERACIONES POR LIQUIDAR</v>
          </cell>
        </row>
        <row r="12932">
          <cell r="B12932" t="str">
            <v>19080700001013</v>
          </cell>
          <cell r="C12932" t="str">
            <v>AP CTA TRANSITORIA FONDO FIJO-TDAS</v>
          </cell>
        </row>
        <row r="12933">
          <cell r="B12933" t="str">
            <v>19080700001014</v>
          </cell>
          <cell r="C12933" t="str">
            <v>AP DEV. TDAS PROV. FONDO FIJO</v>
          </cell>
        </row>
        <row r="12934">
          <cell r="B12934" t="str">
            <v>19080700001015</v>
          </cell>
          <cell r="C12934" t="str">
            <v>AP  DEV. TDAS LIMA - FONDO FIJO</v>
          </cell>
        </row>
        <row r="12935">
          <cell r="B12935" t="str">
            <v>19080700001016</v>
          </cell>
          <cell r="C12935" t="str">
            <v>OPERACIONES - CONVENIOS</v>
          </cell>
        </row>
        <row r="12936">
          <cell r="B12936" t="str">
            <v>19080700001017</v>
          </cell>
          <cell r="C12936" t="str">
            <v>HPC TRANS. ADEUD.NUEVO MVV COFIDE</v>
          </cell>
        </row>
        <row r="12937">
          <cell r="B12937" t="str">
            <v>19080700001018</v>
          </cell>
          <cell r="C12937" t="str">
            <v>REGISTRO CRUCE DE MONEDAS CHI</v>
          </cell>
        </row>
        <row r="12938">
          <cell r="B12938" t="str">
            <v>19080700001019</v>
          </cell>
          <cell r="C12938" t="str">
            <v>OTRAS - OP. VARIAS TRANSF CLIENTES</v>
          </cell>
        </row>
        <row r="12939">
          <cell r="B12939" t="str">
            <v>19080700001020</v>
          </cell>
          <cell r="C12939" t="str">
            <v>OTRAS - OP. VARIAS TRANSF CLIENTES</v>
          </cell>
        </row>
        <row r="12940">
          <cell r="B12940" t="str">
            <v>19080700001021</v>
          </cell>
          <cell r="C12940" t="str">
            <v>CDO RECHAZOS OUTGOING VISA</v>
          </cell>
        </row>
        <row r="12941">
          <cell r="B12941" t="str">
            <v>19080900000102</v>
          </cell>
          <cell r="C12941" t="str">
            <v>OTRAS - OP. VARIAS DEP Y SERV</v>
          </cell>
        </row>
        <row r="12942">
          <cell r="B12942" t="str">
            <v>19080900000103</v>
          </cell>
          <cell r="C12942" t="str">
            <v>OTRAS - OP. VARIAS OP. FINANCIERAS</v>
          </cell>
        </row>
        <row r="12943">
          <cell r="B12943" t="str">
            <v>19080900000104</v>
          </cell>
          <cell r="C12943" t="str">
            <v>OTRAS - OP. VARIAS TRANSF CLIENTES</v>
          </cell>
        </row>
        <row r="12944">
          <cell r="B12944" t="str">
            <v>19080900000105</v>
          </cell>
          <cell r="C12944" t="str">
            <v>OTRAS - OP. VARIAS CREDITOS HIPOTECARI</v>
          </cell>
        </row>
        <row r="12945">
          <cell r="B12945" t="str">
            <v>19080900000106</v>
          </cell>
          <cell r="C12945" t="str">
            <v>OTRAS - OP. VARIAS CONTROL Y CANJE</v>
          </cell>
        </row>
        <row r="12946">
          <cell r="B12946" t="str">
            <v>19080900000107</v>
          </cell>
          <cell r="C12946" t="str">
            <v>OTRAS - OP. VARIAS BOVEDA DE CAJA</v>
          </cell>
        </row>
        <row r="12947">
          <cell r="B12947" t="str">
            <v>19080900000108</v>
          </cell>
          <cell r="C12947" t="str">
            <v>OTRAS - OP. VARIAS GEST.RRHH</v>
          </cell>
        </row>
        <row r="12948">
          <cell r="B12948" t="str">
            <v>19080900000109</v>
          </cell>
          <cell r="C12948" t="str">
            <v>OTRAS - ARTIFICIO PLANILLA DE SUELDOS</v>
          </cell>
        </row>
        <row r="12949">
          <cell r="B12949" t="str">
            <v>19080900000110</v>
          </cell>
          <cell r="C12949" t="str">
            <v>OTRAS - CONTROL DE GASTOS INTEROFICINA</v>
          </cell>
        </row>
        <row r="12950">
          <cell r="B12950" t="str">
            <v>19080900000112</v>
          </cell>
          <cell r="C12950" t="str">
            <v>OTRAS - COM.SERVICIOS BCOS.LOCAL</v>
          </cell>
        </row>
        <row r="12951">
          <cell r="B12951" t="str">
            <v>19080900000116</v>
          </cell>
          <cell r="C12951" t="str">
            <v>OTRAS - OP.CAMBIO DE VUELTO VENTANILLA</v>
          </cell>
        </row>
        <row r="12952">
          <cell r="B12952" t="str">
            <v>19080900000118</v>
          </cell>
          <cell r="C12952" t="str">
            <v>OTRAS-CTROL GTOS INTEROFIC LIMA-MM</v>
          </cell>
        </row>
        <row r="12953">
          <cell r="B12953" t="str">
            <v>19080900000119</v>
          </cell>
          <cell r="C12953" t="str">
            <v>OTRAS-CTROL GTOS INTEROFIC-PROVINCIA</v>
          </cell>
        </row>
        <row r="12954">
          <cell r="B12954" t="str">
            <v>19080900000120</v>
          </cell>
          <cell r="C12954" t="str">
            <v>RECEPCION ALMACEN</v>
          </cell>
        </row>
        <row r="12955">
          <cell r="B12955" t="str">
            <v>19080900000136</v>
          </cell>
          <cell r="C12955" t="str">
            <v>PROYECTO CANJE</v>
          </cell>
        </row>
        <row r="12956">
          <cell r="B12956" t="str">
            <v>19080900000141</v>
          </cell>
          <cell r="C12956" t="str">
            <v>EXTORNO REI CAPITAL-DIC 2000</v>
          </cell>
        </row>
        <row r="12957">
          <cell r="B12957" t="str">
            <v>19080900000143</v>
          </cell>
          <cell r="C12957" t="str">
            <v>COMPENSACION CANJE LOCAL</v>
          </cell>
        </row>
        <row r="12958">
          <cell r="B12958" t="str">
            <v>19080900000144</v>
          </cell>
          <cell r="C12958" t="str">
            <v>OP.EN TRAM. TECHO PROPIO COFIDE</v>
          </cell>
        </row>
        <row r="12959">
          <cell r="B12959" t="str">
            <v>19080900000147</v>
          </cell>
          <cell r="C12959" t="str">
            <v>TRANS ESPECIAL PAG TV LPC</v>
          </cell>
        </row>
        <row r="12960">
          <cell r="B12960" t="str">
            <v>19080900000151</v>
          </cell>
          <cell r="C12960" t="str">
            <v>TRANS CAJEROS EN ALQUILER</v>
          </cell>
        </row>
        <row r="12961">
          <cell r="B12961" t="str">
            <v>19080900000152</v>
          </cell>
          <cell r="C12961" t="str">
            <v>TRANS CAJERO ATM BILLETES</v>
          </cell>
        </row>
        <row r="12962">
          <cell r="B12962" t="str">
            <v>19080900000153</v>
          </cell>
          <cell r="C12962" t="str">
            <v>LEASING OP.CAMBIO VENTA-LPC</v>
          </cell>
        </row>
        <row r="12963">
          <cell r="B12963" t="str">
            <v>19080900000154</v>
          </cell>
          <cell r="C12963" t="str">
            <v>OPERACIONES - CONVENIOS</v>
          </cell>
        </row>
        <row r="12964">
          <cell r="B12964" t="str">
            <v>19080900000155</v>
          </cell>
          <cell r="C12964" t="str">
            <v>OPERACIONES VARIAS RRHH</v>
          </cell>
        </row>
        <row r="12965">
          <cell r="B12965" t="str">
            <v>19080900000156</v>
          </cell>
          <cell r="C12965" t="str">
            <v>HPC TRANSIT. ADEUD. MI VIV COFIDE</v>
          </cell>
        </row>
        <row r="12966">
          <cell r="B12966" t="str">
            <v>19080900000157</v>
          </cell>
          <cell r="C12966" t="str">
            <v>HPC TRANSIT. ADEUD.TECHO PROP COF</v>
          </cell>
        </row>
        <row r="12967">
          <cell r="B12967" t="str">
            <v>19080900000159</v>
          </cell>
          <cell r="C12967" t="str">
            <v>HPC TRANS. ADEUD.NUEVO MVV COFIDE</v>
          </cell>
        </row>
        <row r="12968">
          <cell r="B12968" t="str">
            <v>19080900000161</v>
          </cell>
          <cell r="C12968" t="str">
            <v>TRANSITORIA DINERO ELECTRONICO FEES</v>
          </cell>
        </row>
        <row r="12969">
          <cell r="B12969" t="str">
            <v>19080900000162</v>
          </cell>
          <cell r="C12969" t="str">
            <v>TRANSITORIA DINERO ELECTRONICO</v>
          </cell>
        </row>
        <row r="12970">
          <cell r="B12970" t="str">
            <v>19080900000163</v>
          </cell>
          <cell r="C12970" t="str">
            <v>TRANSITORIA BIM - CASH OUT</v>
          </cell>
        </row>
        <row r="12971">
          <cell r="B12971" t="str">
            <v>19080900000190</v>
          </cell>
          <cell r="C12971" t="str">
            <v>ARTIFICIO POR CONTINGENCIA</v>
          </cell>
        </row>
        <row r="12972">
          <cell r="B12972" t="str">
            <v>19080900000191</v>
          </cell>
          <cell r="C12972" t="str">
            <v>GASTOS VARIOS - TIENDAS LIMA Y PROVINC</v>
          </cell>
        </row>
        <row r="12973">
          <cell r="B12973" t="str">
            <v>19080900000192</v>
          </cell>
          <cell r="C12973" t="str">
            <v>HPC TRANSIT. ADEUD.MI HOGAR COFID</v>
          </cell>
        </row>
        <row r="12974">
          <cell r="B12974" t="str">
            <v>19080900000193</v>
          </cell>
          <cell r="C12974" t="str">
            <v>OP INVERSIONES ACTIVA</v>
          </cell>
        </row>
        <row r="12975">
          <cell r="B12975" t="str">
            <v>19080900000194</v>
          </cell>
          <cell r="C12975" t="str">
            <v>OP DE CAMBIO T+X</v>
          </cell>
        </row>
        <row r="12976">
          <cell r="B12976" t="str">
            <v>19080900000195</v>
          </cell>
          <cell r="C12976" t="str">
            <v>OPERACIONES VARIAS INVERSIONES</v>
          </cell>
        </row>
        <row r="12977">
          <cell r="B12977" t="str">
            <v>19080900000196</v>
          </cell>
          <cell r="C12977" t="str">
            <v>OPERACIONES  REPOS</v>
          </cell>
        </row>
        <row r="12978">
          <cell r="B12978" t="str">
            <v>19080900000197</v>
          </cell>
          <cell r="C12978" t="str">
            <v>COMISION BROKER</v>
          </cell>
        </row>
        <row r="12979">
          <cell r="B12979" t="str">
            <v>19080900000198</v>
          </cell>
          <cell r="C12979" t="str">
            <v>OP TMF </v>
          </cell>
        </row>
        <row r="12980">
          <cell r="B12980" t="str">
            <v>19080900000201</v>
          </cell>
          <cell r="C12980" t="str">
            <v>POSICION MERCADO LIBRE</v>
          </cell>
        </row>
        <row r="12981">
          <cell r="B12981" t="str">
            <v>19080900000202</v>
          </cell>
          <cell r="C12981" t="str">
            <v>POSICION ARBITRAJE</v>
          </cell>
        </row>
        <row r="12982">
          <cell r="B12982" t="str">
            <v>19080900000203</v>
          </cell>
          <cell r="C12982" t="str">
            <v>POSICION OFERTA Y DEMANDA CAPITAL</v>
          </cell>
        </row>
        <row r="12983">
          <cell r="B12983" t="str">
            <v>19080900000204</v>
          </cell>
          <cell r="C12983" t="str">
            <v>POSICIÀN SPOT SWAP</v>
          </cell>
        </row>
        <row r="12984">
          <cell r="B12984" t="str">
            <v>19080900000205</v>
          </cell>
          <cell r="C12984" t="str">
            <v>POSICION OPERACIONES A FUTURO</v>
          </cell>
        </row>
        <row r="12985">
          <cell r="B12985" t="str">
            <v>19080900000206</v>
          </cell>
          <cell r="C12985" t="str">
            <v>POSICION SPOT</v>
          </cell>
        </row>
        <row r="12986">
          <cell r="B12986" t="str">
            <v>19080900000208</v>
          </cell>
          <cell r="C12986" t="str">
            <v>POSICIÀN DE COBERTURA SWAP (CFE)</v>
          </cell>
        </row>
        <row r="12987">
          <cell r="B12987" t="str">
            <v>19080900000209</v>
          </cell>
          <cell r="C12987" t="str">
            <v>POSICIÀN DE COBERTURA SWAP (CFC)</v>
          </cell>
        </row>
        <row r="12988">
          <cell r="B12988" t="str">
            <v>19080900000210</v>
          </cell>
          <cell r="C12988" t="str">
            <v>POSICION COBERTURA SWAP - SCCS</v>
          </cell>
        </row>
        <row r="12989">
          <cell r="B12989" t="str">
            <v>19080900000211</v>
          </cell>
          <cell r="C12989" t="str">
            <v>POSICION SPOT FWD OTRAS MONEDAS</v>
          </cell>
        </row>
        <row r="12990">
          <cell r="B12990" t="str">
            <v>19080900000215</v>
          </cell>
          <cell r="C12990" t="str">
            <v>POSICION COBERTURA OPCIONES</v>
          </cell>
        </row>
        <row r="12991">
          <cell r="B12991" t="str">
            <v>19080900000216</v>
          </cell>
          <cell r="C12991" t="str">
            <v>POSICION SPTX</v>
          </cell>
        </row>
        <row r="12992">
          <cell r="B12992" t="str">
            <v>19080900000217</v>
          </cell>
          <cell r="C12992" t="str">
            <v>POSICION COBERTURA IRS</v>
          </cell>
        </row>
        <row r="12993">
          <cell r="B12993" t="str">
            <v>19080900000218</v>
          </cell>
          <cell r="C12993" t="str">
            <v>POSICION SPOT ESTRATEGICO</v>
          </cell>
        </row>
        <row r="12994">
          <cell r="B12994" t="str">
            <v>19080900000219</v>
          </cell>
          <cell r="C12994" t="str">
            <v>Posicion CCS Cobertura Goldman</v>
          </cell>
        </row>
        <row r="12995">
          <cell r="B12995" t="str">
            <v>19080900000220</v>
          </cell>
          <cell r="C12995" t="str">
            <v>POSICION OPCIONES DIVISAS</v>
          </cell>
        </row>
        <row r="12996">
          <cell r="B12996" t="str">
            <v>19080900000221</v>
          </cell>
          <cell r="C12996" t="str">
            <v>Spot Fwd Opciones</v>
          </cell>
        </row>
        <row r="12997">
          <cell r="B12997" t="str">
            <v>19080900000222</v>
          </cell>
          <cell r="C12997" t="str">
            <v>Spot Fwd Op Divisas</v>
          </cell>
        </row>
        <row r="12998">
          <cell r="B12998" t="str">
            <v>19080900000223</v>
          </cell>
          <cell r="C12998" t="str">
            <v>POSICION CCS COBERTURA BOFA</v>
          </cell>
        </row>
        <row r="12999">
          <cell r="B12999" t="str">
            <v>19080900000224</v>
          </cell>
          <cell r="C12999" t="str">
            <v>POSICION SWAP CAMBIARIO SWAP</v>
          </cell>
        </row>
        <row r="13000">
          <cell r="B13000" t="str">
            <v>19080900000225</v>
          </cell>
          <cell r="C13000" t="str">
            <v>POSICIÓN  SWAP CAMBIARIO (SBCR)</v>
          </cell>
        </row>
        <row r="13001">
          <cell r="B13001" t="str">
            <v>19080900000226</v>
          </cell>
          <cell r="C13001" t="str">
            <v>TRANS. BIENES ADJUDICADOS Y RECUPERADO</v>
          </cell>
        </row>
        <row r="13002">
          <cell r="B13002" t="str">
            <v>19080900000227</v>
          </cell>
          <cell r="C13002" t="str">
            <v>Posición Negociación Finanzas</v>
          </cell>
        </row>
        <row r="13003">
          <cell r="B13003" t="str">
            <v>19080900000228</v>
          </cell>
          <cell r="C13003" t="str">
            <v>POSICIÓN DE DIVISAS ESTRATEGICAS</v>
          </cell>
        </row>
        <row r="13004">
          <cell r="B13004" t="str">
            <v>19080900000229</v>
          </cell>
          <cell r="C13004" t="str">
            <v>MDC TRASPASO COBERTURAS CDR</v>
          </cell>
        </row>
        <row r="13005">
          <cell r="B13005" t="str">
            <v>19080900000230</v>
          </cell>
          <cell r="C13005" t="str">
            <v>SPOT COBERTURA CCS ESTRATEGICO</v>
          </cell>
        </row>
        <row r="13006">
          <cell r="B13006" t="str">
            <v>19080900000231</v>
          </cell>
          <cell r="C13006" t="str">
            <v>MRX POSICION NEGOCIACION CCS ESTRATEGI</v>
          </cell>
        </row>
        <row r="13007">
          <cell r="B13007" t="str">
            <v>19080900000232</v>
          </cell>
          <cell r="C13007" t="str">
            <v>MRX POSICION FWD TESORERIA</v>
          </cell>
        </row>
        <row r="13008">
          <cell r="B13008" t="str">
            <v>19080900000233</v>
          </cell>
          <cell r="C13008" t="str">
            <v>MDC POSICION FX SPOTS ARBITRAJE</v>
          </cell>
        </row>
        <row r="13009">
          <cell r="B13009" t="str">
            <v>19080900000234</v>
          </cell>
          <cell r="C13009" t="str">
            <v>MDC POSICION FX SPOTS MERCADO LIBRE</v>
          </cell>
        </row>
        <row r="13010">
          <cell r="B13010" t="str">
            <v>19080900000235</v>
          </cell>
          <cell r="C13010" t="str">
            <v>MDC POSICION FWD SPOT HEGDE MERCADO LI</v>
          </cell>
        </row>
        <row r="13011">
          <cell r="B13011" t="str">
            <v>19080900000236</v>
          </cell>
          <cell r="C13011" t="str">
            <v>MDC POSICION FWD SPOT HEGDE ARBITRAJE</v>
          </cell>
        </row>
        <row r="13012">
          <cell r="B13012" t="str">
            <v>19080900000237</v>
          </cell>
          <cell r="C13012" t="str">
            <v>MDC POSICION INVERSIONES CCS MERCADO L</v>
          </cell>
        </row>
        <row r="13013">
          <cell r="B13013" t="str">
            <v>19080900000238</v>
          </cell>
          <cell r="C13013" t="str">
            <v>MDC POSICION MESA INVERSIONES (GDN BIM</v>
          </cell>
        </row>
        <row r="13014">
          <cell r="B13014" t="str">
            <v>19080900000239</v>
          </cell>
          <cell r="C13014" t="str">
            <v>MDC POSICION MESA FX OPCIONES ARBITRAJ</v>
          </cell>
        </row>
        <row r="13015">
          <cell r="B13015" t="str">
            <v>19080900000240</v>
          </cell>
          <cell r="C13015" t="str">
            <v>MDC POSICION MESA FX OPCIONES MERCADO</v>
          </cell>
        </row>
        <row r="13016">
          <cell r="B13016" t="str">
            <v>19080900000241</v>
          </cell>
          <cell r="C13016" t="str">
            <v>MDC POSICION MESA DRV FWD ARBITRAJE</v>
          </cell>
        </row>
        <row r="13017">
          <cell r="B13017" t="str">
            <v>19080900000261</v>
          </cell>
          <cell r="C13017" t="str">
            <v>POSICION OPCIONES ESTRATEGICO MERCADO</v>
          </cell>
        </row>
        <row r="13018">
          <cell r="B13018" t="str">
            <v>19080900000262</v>
          </cell>
          <cell r="C13018" t="str">
            <v>POSICION OPCIONES ESTRATEGICO ARBITRAJ</v>
          </cell>
        </row>
        <row r="13019">
          <cell r="B13019" t="str">
            <v>19080900000263</v>
          </cell>
          <cell r="C13019" t="str">
            <v>MDC POSICION MESA INVERSIONES FWD ARBI</v>
          </cell>
        </row>
        <row r="13020">
          <cell r="B13020" t="str">
            <v>19080900000264</v>
          </cell>
          <cell r="C13020" t="str">
            <v>MDC POSICION MESA INVERSIONES FWD MERC</v>
          </cell>
        </row>
        <row r="13021">
          <cell r="B13021" t="str">
            <v>19080900000265</v>
          </cell>
          <cell r="C13021" t="str">
            <v>POSICION DERIVADOS MESA INVERSIONES AR</v>
          </cell>
        </row>
        <row r="13022">
          <cell r="B13022" t="str">
            <v>19080900000301</v>
          </cell>
          <cell r="C13022" t="str">
            <v>BL MIGRACION SALDOS ST BL</v>
          </cell>
        </row>
        <row r="13023">
          <cell r="B13023" t="str">
            <v>19080900000302</v>
          </cell>
          <cell r="C13023" t="str">
            <v>BL MIGRACION SALDOS IM BL</v>
          </cell>
        </row>
        <row r="13024">
          <cell r="B13024" t="str">
            <v>19080900000304</v>
          </cell>
          <cell r="C13024" t="str">
            <v>PAY TRANSF PAGO SEG.EPS IBK OTROS</v>
          </cell>
        </row>
        <row r="13025">
          <cell r="B13025" t="str">
            <v>19080900000305</v>
          </cell>
          <cell r="C13025" t="str">
            <v>RECEPCION ALMACEN-CLOUD</v>
          </cell>
        </row>
        <row r="13026">
          <cell r="B13026" t="str">
            <v>19080900000306</v>
          </cell>
          <cell r="C13026" t="str">
            <v>MDC POSICION Mesa Fx (CDLD,CDLD-V)</v>
          </cell>
        </row>
        <row r="13027">
          <cell r="B13027" t="str">
            <v>19080900000307</v>
          </cell>
          <cell r="C13027" t="str">
            <v>MDC POSICION Mesa Inversiones (GDN,Bim</v>
          </cell>
        </row>
        <row r="13028">
          <cell r="B13028" t="str">
            <v>19080900000308</v>
          </cell>
          <cell r="C13028" t="str">
            <v>$ST ABONOS POR REGULARIZACIONES</v>
          </cell>
        </row>
        <row r="13029">
          <cell r="B13029" t="str">
            <v>19080900000309</v>
          </cell>
          <cell r="C13029" t="str">
            <v>EMBARGO TELEMATICO</v>
          </cell>
        </row>
        <row r="13030">
          <cell r="B13030" t="str">
            <v>19080900000310</v>
          </cell>
          <cell r="C13030" t="str">
            <v>TDA OP LIQUIDAR – NO APLICADAS</v>
          </cell>
        </row>
        <row r="13031">
          <cell r="B13031" t="str">
            <v>19080900000401</v>
          </cell>
          <cell r="C13031" t="str">
            <v>REGISTRO NO ASENTADOS</v>
          </cell>
        </row>
        <row r="13032">
          <cell r="B13032" t="str">
            <v>19080900000402</v>
          </cell>
          <cell r="C13032" t="str">
            <v>REGISTRO NO ASENTADOS C</v>
          </cell>
        </row>
        <row r="13033">
          <cell r="B13033" t="str">
            <v>19080900000403</v>
          </cell>
          <cell r="C13033" t="str">
            <v>REGISTRO CRUCE DE MONEDAS CHI</v>
          </cell>
        </row>
        <row r="13034">
          <cell r="B13034" t="str">
            <v>19080900000404</v>
          </cell>
          <cell r="C13034" t="str">
            <v>MIGRACION ORACLE - LOTES SAT</v>
          </cell>
        </row>
        <row r="13035">
          <cell r="B13035" t="str">
            <v>19080900000405</v>
          </cell>
          <cell r="C13035" t="str">
            <v>AP CTA TRANSITORIA FONDO FIJO-TDAS</v>
          </cell>
        </row>
        <row r="13036">
          <cell r="B13036" t="str">
            <v>19080900000407</v>
          </cell>
          <cell r="C13036" t="str">
            <v>CAJA CHICA INTERNA  - AP</v>
          </cell>
        </row>
        <row r="13037">
          <cell r="B13037" t="str">
            <v>19080900000501</v>
          </cell>
          <cell r="C13037" t="str">
            <v>TRANSITORIA PROVISIONES BASILEA</v>
          </cell>
        </row>
        <row r="13038">
          <cell r="B13038" t="str">
            <v>19080900000502</v>
          </cell>
          <cell r="C13038" t="str">
            <v>AP  DEV. TDAS LIMA - FONDO FIJO</v>
          </cell>
        </row>
        <row r="13039">
          <cell r="B13039" t="str">
            <v>19080900000503</v>
          </cell>
          <cell r="C13039" t="str">
            <v>AP DEV. TDAS PROV. FONDO FIJO</v>
          </cell>
        </row>
        <row r="13040">
          <cell r="B13040" t="str">
            <v>19080900000504</v>
          </cell>
          <cell r="C13040" t="str">
            <v>AP TRANS. PAGO SEG. EPS_IBK_OTROS</v>
          </cell>
        </row>
        <row r="13041">
          <cell r="B13041" t="str">
            <v>19080900000601</v>
          </cell>
          <cell r="C13041" t="str">
            <v>CAMPAÑA SALDO CERO</v>
          </cell>
        </row>
        <row r="13042">
          <cell r="B13042" t="str">
            <v>19080900000602</v>
          </cell>
          <cell r="C13042" t="str">
            <v>ADELANTO PAGO COMISIONES VEHICULAR</v>
          </cell>
        </row>
        <row r="13043">
          <cell r="B13043" t="str">
            <v>19080900000603</v>
          </cell>
          <cell r="C13043" t="str">
            <v>OPERACIONES PASE A JUD BCA. COMERCIAL</v>
          </cell>
        </row>
        <row r="13044">
          <cell r="B13044" t="str">
            <v>19080900000604</v>
          </cell>
          <cell r="C13044" t="str">
            <v>OPERACIONES PASE A JUD MYPES</v>
          </cell>
        </row>
        <row r="13045">
          <cell r="B13045" t="str">
            <v>19080900000605</v>
          </cell>
          <cell r="C13045" t="str">
            <v>OPERACIONES PASE A JUD BCA. PERSONAS</v>
          </cell>
        </row>
        <row r="13046">
          <cell r="B13046" t="str">
            <v>19080900000701</v>
          </cell>
          <cell r="C13046" t="str">
            <v>APUNTE MANUAL T/C</v>
          </cell>
        </row>
        <row r="13047">
          <cell r="B13047" t="str">
            <v>19080900000801</v>
          </cell>
          <cell r="C13047" t="str">
            <v>PDTE NIVELACION TIPO DE CAMBIO - PANAM</v>
          </cell>
        </row>
        <row r="13048">
          <cell r="B13048" t="str">
            <v>19080911110201</v>
          </cell>
          <cell r="C13048" t="str">
            <v>OTRAS OP - PROVISION GEN OBLIG RIES CR</v>
          </cell>
        </row>
        <row r="13049">
          <cell r="B13049" t="str">
            <v>19080911110301</v>
          </cell>
          <cell r="C13049" t="str">
            <v>OTRAS OP - PROVISION GEN OBLIG RIES CR</v>
          </cell>
        </row>
        <row r="13050">
          <cell r="B13050" t="str">
            <v>19080911110401</v>
          </cell>
          <cell r="C13050" t="str">
            <v>OTRAS OP - PROVISION GEN OBLIG RIES CR</v>
          </cell>
        </row>
        <row r="13051">
          <cell r="B13051" t="str">
            <v>19080911110501</v>
          </cell>
          <cell r="C13051" t="str">
            <v>OTRAS OP - PROVISION GEN OBLIG RIES CR</v>
          </cell>
        </row>
        <row r="13052">
          <cell r="B13052" t="str">
            <v>19080911110601</v>
          </cell>
          <cell r="C13052" t="str">
            <v>OTRAS OP - PROVISION GEN OBLIG RIES CR</v>
          </cell>
        </row>
        <row r="13053">
          <cell r="B13053" t="str">
            <v>19080911110701</v>
          </cell>
          <cell r="C13053" t="str">
            <v>OTRAS OP - PROVISION GEN OBLIG RIES CR</v>
          </cell>
        </row>
        <row r="13054">
          <cell r="B13054" t="str">
            <v>19080911110801</v>
          </cell>
          <cell r="C13054" t="str">
            <v>OTRAS OP - PROVISION GEN OBLIG RIES CR</v>
          </cell>
        </row>
        <row r="13055">
          <cell r="B13055" t="str">
            <v>19080911110901</v>
          </cell>
          <cell r="C13055" t="str">
            <v>OTRAS OP - PROVISION GEN OBLIG RIES CR</v>
          </cell>
        </row>
        <row r="13056">
          <cell r="B13056" t="str">
            <v>19080911111001</v>
          </cell>
          <cell r="C13056" t="str">
            <v>OTRAS OP - PROVISION GEN OBLIG RIES CR</v>
          </cell>
        </row>
        <row r="13057">
          <cell r="B13057" t="str">
            <v>19080911111101</v>
          </cell>
          <cell r="C13057" t="str">
            <v>OTRAS OP - PROVISION GEN OBLIG RIES CR</v>
          </cell>
        </row>
        <row r="13058">
          <cell r="B13058" t="str">
            <v>19080911111201</v>
          </cell>
          <cell r="C13058" t="str">
            <v>OTRAS OP - PROVISION GEN OBLIG RIES CR</v>
          </cell>
        </row>
        <row r="13059">
          <cell r="B13059" t="str">
            <v>19080911111301</v>
          </cell>
          <cell r="C13059" t="str">
            <v>OTRAS OP - PROVISION GEN OBLIG RIES CR</v>
          </cell>
        </row>
        <row r="13060">
          <cell r="B13060" t="str">
            <v>19080911210202</v>
          </cell>
          <cell r="C13060" t="str">
            <v>OTRAS OP - PROVISION GEN OBLIG RIES CR</v>
          </cell>
        </row>
        <row r="13061">
          <cell r="B13061" t="str">
            <v>19080911210502</v>
          </cell>
          <cell r="C13061" t="str">
            <v>OTRAS OP - PROVISION GEN OBLIG RIES CR</v>
          </cell>
        </row>
        <row r="13062">
          <cell r="B13062" t="str">
            <v>19080911210602</v>
          </cell>
          <cell r="C13062" t="str">
            <v>OTRAS OP - PROVISION GEN OBLIG RIES CR</v>
          </cell>
        </row>
        <row r="13063">
          <cell r="B13063" t="str">
            <v>19080911210702</v>
          </cell>
          <cell r="C13063" t="str">
            <v>OTRAS OP - PROVISION GEN OBLIG RIES CR</v>
          </cell>
        </row>
        <row r="13064">
          <cell r="B13064" t="str">
            <v>19080911210802</v>
          </cell>
          <cell r="C13064" t="str">
            <v>OTRAS OP - PROVISION GEN OBLIG RIES CR</v>
          </cell>
        </row>
        <row r="13065">
          <cell r="B13065" t="str">
            <v>19080911210902</v>
          </cell>
          <cell r="C13065" t="str">
            <v>OTRAS OP - PROVISION GEN OBLIG RIES CR</v>
          </cell>
        </row>
        <row r="13066">
          <cell r="B13066" t="str">
            <v>19080911211002</v>
          </cell>
          <cell r="C13066" t="str">
            <v>OTRAS OP - PROVISION GEN OBLIG RIES CR</v>
          </cell>
        </row>
        <row r="13067">
          <cell r="B13067" t="str">
            <v>19080911211102</v>
          </cell>
          <cell r="C13067" t="str">
            <v>OTRAS OP - PROVISION GEN OBLIG RIES CR</v>
          </cell>
        </row>
        <row r="13068">
          <cell r="B13068" t="str">
            <v>19080911211202</v>
          </cell>
          <cell r="C13068" t="str">
            <v>OTRAS OP - PROVISION GEN OBLIG RIES CR</v>
          </cell>
        </row>
        <row r="13069">
          <cell r="B13069" t="str">
            <v>19080911211302</v>
          </cell>
          <cell r="C13069" t="str">
            <v>OTRAS OP - PROVISION GEN OBLIG RIES CR</v>
          </cell>
        </row>
        <row r="13070">
          <cell r="B13070" t="str">
            <v>19080912110203</v>
          </cell>
          <cell r="C13070" t="str">
            <v>OTRAS OP - PROVISION ESP OBLIG RIES CR</v>
          </cell>
        </row>
        <row r="13071">
          <cell r="B13071" t="str">
            <v>19080912110302</v>
          </cell>
          <cell r="C13071" t="str">
            <v>OTRAS OP - PROVISION ESP OBLIG RIES CR</v>
          </cell>
        </row>
        <row r="13072">
          <cell r="B13072" t="str">
            <v>19080912110402</v>
          </cell>
          <cell r="C13072" t="str">
            <v>OTRAS OP - PROVISION ESP OBLIG RIES CR</v>
          </cell>
        </row>
        <row r="13073">
          <cell r="B13073" t="str">
            <v>19080912110503</v>
          </cell>
          <cell r="C13073" t="str">
            <v>OTRAS OP - PROVISION ESP OBLIG RIES CR</v>
          </cell>
        </row>
        <row r="13074">
          <cell r="B13074" t="str">
            <v>19080912110603</v>
          </cell>
          <cell r="C13074" t="str">
            <v>OTRAS OP - PROVISION ESP OBLIG RIES CR</v>
          </cell>
        </row>
        <row r="13075">
          <cell r="B13075" t="str">
            <v>19080912110703</v>
          </cell>
          <cell r="C13075" t="str">
            <v>OTRAS OP - PROVISION ESP OBLIG RIES CR</v>
          </cell>
        </row>
        <row r="13076">
          <cell r="B13076" t="str">
            <v>19080912110803</v>
          </cell>
          <cell r="C13076" t="str">
            <v>OTRAS OP - PROVISION ESP OBLIG RIES CR</v>
          </cell>
        </row>
        <row r="13077">
          <cell r="B13077" t="str">
            <v>19080912110903</v>
          </cell>
          <cell r="C13077" t="str">
            <v>OTRAS OP - PROVISION ESP OBLIG RIES CR</v>
          </cell>
        </row>
        <row r="13078">
          <cell r="B13078" t="str">
            <v>19080912111003</v>
          </cell>
          <cell r="C13078" t="str">
            <v>OTRAS OP - PROVISION ESP OBLIG RIES CR</v>
          </cell>
        </row>
        <row r="13079">
          <cell r="B13079" t="str">
            <v>19080912111103</v>
          </cell>
          <cell r="C13079" t="str">
            <v>OTRAS OP - PROVISION ESP OBLIG RIES CR</v>
          </cell>
        </row>
        <row r="13080">
          <cell r="B13080" t="str">
            <v>19080912111203</v>
          </cell>
          <cell r="C13080" t="str">
            <v>OTRAS OP - PROVISION ESP OBLIG RIES CR</v>
          </cell>
        </row>
        <row r="13081">
          <cell r="B13081" t="str">
            <v>19080912111303</v>
          </cell>
          <cell r="C13081" t="str">
            <v>OTRAS OP - PROVISION ESP OBLIG RIES CR</v>
          </cell>
        </row>
        <row r="13082">
          <cell r="B13082" t="str">
            <v>19080912210204</v>
          </cell>
          <cell r="C13082" t="str">
            <v>OTRAS OP - PROVISION ESP OBLIG RIES CR</v>
          </cell>
        </row>
        <row r="13083">
          <cell r="B13083" t="str">
            <v>19080912210504</v>
          </cell>
          <cell r="C13083" t="str">
            <v>OTRAS OP - PROVISION ESP OBLIG RIES CR</v>
          </cell>
        </row>
        <row r="13084">
          <cell r="B13084" t="str">
            <v>19080912210604</v>
          </cell>
          <cell r="C13084" t="str">
            <v>OTRAS OP - PROVISION ESP OBLIG RIES CR</v>
          </cell>
        </row>
        <row r="13085">
          <cell r="B13085" t="str">
            <v>19080912210704</v>
          </cell>
          <cell r="C13085" t="str">
            <v>OTRAS OP - PROVISION ESP OBLIG RIES CR</v>
          </cell>
        </row>
        <row r="13086">
          <cell r="B13086" t="str">
            <v>19080912210804</v>
          </cell>
          <cell r="C13086" t="str">
            <v>OTRAS OP - PROVISION ESP OBLIG RIES CR</v>
          </cell>
        </row>
        <row r="13087">
          <cell r="B13087" t="str">
            <v>19080912210904</v>
          </cell>
          <cell r="C13087" t="str">
            <v>OTRAS OP - PROVISION ESP OBLIG RIES CR</v>
          </cell>
        </row>
        <row r="13088">
          <cell r="B13088" t="str">
            <v>19080912211004</v>
          </cell>
          <cell r="C13088" t="str">
            <v>OTRAS OP - PROVISION ESP OBLIG RIES CR</v>
          </cell>
        </row>
        <row r="13089">
          <cell r="B13089" t="str">
            <v>19080912211104</v>
          </cell>
          <cell r="C13089" t="str">
            <v>OTRAS OP - PROVISION ESP OBLIG RIES CR</v>
          </cell>
        </row>
        <row r="13090">
          <cell r="B13090" t="str">
            <v>19080912211204</v>
          </cell>
          <cell r="C13090" t="str">
            <v>OTRAS OP - PROVISION ESP OBLIG RIES CR</v>
          </cell>
        </row>
        <row r="13091">
          <cell r="B13091" t="str">
            <v>19080912211304</v>
          </cell>
          <cell r="C13091" t="str">
            <v>OTRAS OP - PROVISION ESP OBLIG RIES CR</v>
          </cell>
        </row>
        <row r="13092">
          <cell r="B13092" t="str">
            <v>19080921110205</v>
          </cell>
          <cell r="C13092" t="str">
            <v>OTRAS OP - PROVISION GEN OBLIG PROCICL</v>
          </cell>
        </row>
        <row r="13093">
          <cell r="B13093" t="str">
            <v>19080921110303</v>
          </cell>
          <cell r="C13093" t="str">
            <v>OTRAS OP - PROVISION GEN OBLIG PROCICL</v>
          </cell>
        </row>
        <row r="13094">
          <cell r="B13094" t="str">
            <v>19080921110403</v>
          </cell>
          <cell r="C13094" t="str">
            <v>OTRAS OP - PROVISION GEN OBLIG PROCICL</v>
          </cell>
        </row>
        <row r="13095">
          <cell r="B13095" t="str">
            <v>19080921110505</v>
          </cell>
          <cell r="C13095" t="str">
            <v>OTRAS OP - PROVISION GEN OBLIG PROCICL</v>
          </cell>
        </row>
        <row r="13096">
          <cell r="B13096" t="str">
            <v>19080921110605</v>
          </cell>
          <cell r="C13096" t="str">
            <v>OTRAS OP - PROVISION GEN OBLIG PROCICL</v>
          </cell>
        </row>
        <row r="13097">
          <cell r="B13097" t="str">
            <v>19080921110705</v>
          </cell>
          <cell r="C13097" t="str">
            <v>OTRAS OP - PROVISION GEN OBLIG PROCICL</v>
          </cell>
        </row>
        <row r="13098">
          <cell r="B13098" t="str">
            <v>19080921110805</v>
          </cell>
          <cell r="C13098" t="str">
            <v>OTRAS OP - PROVISION GEN OBLIG PROCICL</v>
          </cell>
        </row>
        <row r="13099">
          <cell r="B13099" t="str">
            <v>19080921110905</v>
          </cell>
          <cell r="C13099" t="str">
            <v>OTRAS OP - PROVISION GEN OBLIG PROCICL</v>
          </cell>
        </row>
        <row r="13100">
          <cell r="B13100" t="str">
            <v>19080921111005</v>
          </cell>
          <cell r="C13100" t="str">
            <v>OTRAS OP - PROVISION GEN OBLIG PROCICL</v>
          </cell>
        </row>
        <row r="13101">
          <cell r="B13101" t="str">
            <v>19080921111105</v>
          </cell>
          <cell r="C13101" t="str">
            <v>OTRAS OP - PROVISION GEN OBLIG PROCICL</v>
          </cell>
        </row>
        <row r="13102">
          <cell r="B13102" t="str">
            <v>19080921111205</v>
          </cell>
          <cell r="C13102" t="str">
            <v>OTRAS OP - PROVISION GEN OBLIG PROCICL</v>
          </cell>
        </row>
        <row r="13103">
          <cell r="B13103" t="str">
            <v>19080921111305</v>
          </cell>
          <cell r="C13103" t="str">
            <v>OTRAS OP - PROVISION GEN OBLIG PROCICL</v>
          </cell>
        </row>
        <row r="13104">
          <cell r="B13104" t="str">
            <v>19080921210206</v>
          </cell>
          <cell r="C13104" t="str">
            <v>OTRAS OP - PROVISION GEN OBLIG PROCICL</v>
          </cell>
        </row>
        <row r="13105">
          <cell r="B13105" t="str">
            <v>19080921210506</v>
          </cell>
          <cell r="C13105" t="str">
            <v>OTRAS OP - PROVISION GEN OBLIG PROCICL</v>
          </cell>
        </row>
        <row r="13106">
          <cell r="B13106" t="str">
            <v>19080921210606</v>
          </cell>
          <cell r="C13106" t="str">
            <v>OTRAS OP - PROVISION GEN OBLIG PROCICL</v>
          </cell>
        </row>
        <row r="13107">
          <cell r="B13107" t="str">
            <v>19080921210706</v>
          </cell>
          <cell r="C13107" t="str">
            <v>OTRAS OP - PROVISION GEN OBLIG PROCICL</v>
          </cell>
        </row>
        <row r="13108">
          <cell r="B13108" t="str">
            <v>19080921210806</v>
          </cell>
          <cell r="C13108" t="str">
            <v>OTRAS OP - PROVISION GEN OBLIG PROCICL</v>
          </cell>
        </row>
        <row r="13109">
          <cell r="B13109" t="str">
            <v>19080921210906</v>
          </cell>
          <cell r="C13109" t="str">
            <v>OTRAS OP - PROVISION GEN OBLIG PROCICL</v>
          </cell>
        </row>
        <row r="13110">
          <cell r="B13110" t="str">
            <v>19080921211006</v>
          </cell>
          <cell r="C13110" t="str">
            <v>OTRAS OP - PROVISION GEN OBLIG PROCICL</v>
          </cell>
        </row>
        <row r="13111">
          <cell r="B13111" t="str">
            <v>19080921211106</v>
          </cell>
          <cell r="C13111" t="str">
            <v>OTRAS OP - PROVISION GEN OBLIG PROCICL</v>
          </cell>
        </row>
        <row r="13112">
          <cell r="B13112" t="str">
            <v>19080921211206</v>
          </cell>
          <cell r="C13112" t="str">
            <v>OTRAS OP - PROVISION GEN OBLIG PROCICL</v>
          </cell>
        </row>
        <row r="13113">
          <cell r="B13113" t="str">
            <v>19080921211306</v>
          </cell>
          <cell r="C13113" t="str">
            <v>OTRAS OP - PROVISION GEN OBLIG PROCICL</v>
          </cell>
        </row>
        <row r="13114">
          <cell r="B13114" t="str">
            <v>19080931110207</v>
          </cell>
          <cell r="C13114" t="str">
            <v>OTRAS OP -PROVISION GEN OBLIG RIES CAM</v>
          </cell>
        </row>
        <row r="13115">
          <cell r="B13115" t="str">
            <v>19080931110304</v>
          </cell>
          <cell r="C13115" t="str">
            <v>OTRAS OP -PROVISION GEN OBLIG RIES CAM</v>
          </cell>
        </row>
        <row r="13116">
          <cell r="B13116" t="str">
            <v>19080931110404</v>
          </cell>
          <cell r="C13116" t="str">
            <v>OTRAS OP -PROVISION GEN OBLIG RIES CAM</v>
          </cell>
        </row>
        <row r="13117">
          <cell r="B13117" t="str">
            <v>19080931110507</v>
          </cell>
          <cell r="C13117" t="str">
            <v>OTRAS OP -PROVISION GEN OBLIG RIES CAM</v>
          </cell>
        </row>
        <row r="13118">
          <cell r="B13118" t="str">
            <v>19080931110607</v>
          </cell>
          <cell r="C13118" t="str">
            <v>OTRAS OP -PROVISION GEN OBLIG RIES CAM</v>
          </cell>
        </row>
        <row r="13119">
          <cell r="B13119" t="str">
            <v>19080931110707</v>
          </cell>
          <cell r="C13119" t="str">
            <v>OTRAS OP -PROVISION GEN OBLIG RIES CAM</v>
          </cell>
        </row>
        <row r="13120">
          <cell r="B13120" t="str">
            <v>19080931110807</v>
          </cell>
          <cell r="C13120" t="str">
            <v>OTRAS OP -PROVISION GEN OBLIG RIES CAM</v>
          </cell>
        </row>
        <row r="13121">
          <cell r="B13121" t="str">
            <v>19080931110907</v>
          </cell>
          <cell r="C13121" t="str">
            <v>OTRAS OP -PROVISION GEN OBLIG RIES CAM</v>
          </cell>
        </row>
        <row r="13122">
          <cell r="B13122" t="str">
            <v>19080931111007</v>
          </cell>
          <cell r="C13122" t="str">
            <v>OTRAS OP -PROVISION GEN OBLIG RIES CAM</v>
          </cell>
        </row>
        <row r="13123">
          <cell r="B13123" t="str">
            <v>19080931111107</v>
          </cell>
          <cell r="C13123" t="str">
            <v>OTRAS OP -PROVISION GEN OBLIG RIES CAM</v>
          </cell>
        </row>
        <row r="13124">
          <cell r="B13124" t="str">
            <v>19080931111207</v>
          </cell>
          <cell r="C13124" t="str">
            <v>OTRAS OP -PROVISION GEN OBLIG RIES CAM</v>
          </cell>
        </row>
        <row r="13125">
          <cell r="B13125" t="str">
            <v>19080931111307</v>
          </cell>
          <cell r="C13125" t="str">
            <v>OTRAS OP -PROVISION GEN OBLIG RIES CAM</v>
          </cell>
        </row>
        <row r="13126">
          <cell r="B13126" t="str">
            <v>19080941110208</v>
          </cell>
          <cell r="C13126" t="str">
            <v>OTRAS OP - PROVISION GEN OBLIG RIES SO</v>
          </cell>
        </row>
        <row r="13127">
          <cell r="B13127" t="str">
            <v>19080941110305</v>
          </cell>
          <cell r="C13127" t="str">
            <v>OTRAS OP - PROVISION GEN OBLIG RIES SO</v>
          </cell>
        </row>
        <row r="13128">
          <cell r="B13128" t="str">
            <v>19080941111308</v>
          </cell>
          <cell r="C13128" t="str">
            <v>OTRAS OP - PROVISION GEN OBLIG RIES SO</v>
          </cell>
        </row>
        <row r="13129">
          <cell r="B13129" t="str">
            <v>19080951310209</v>
          </cell>
          <cell r="C13129" t="str">
            <v>OTRAS OP - PROVISION GEN OBLIG SOBREEN</v>
          </cell>
        </row>
        <row r="13130">
          <cell r="B13130" t="str">
            <v>19080951310306</v>
          </cell>
          <cell r="C13130" t="str">
            <v>OTRAS OP - PROVISION GEN OBLIG SOBREEN</v>
          </cell>
        </row>
        <row r="13131">
          <cell r="B13131" t="str">
            <v>19080951311309</v>
          </cell>
          <cell r="C13131" t="str">
            <v>OTRAS OP - PROVISION GEN OBLIG SOBREEN</v>
          </cell>
        </row>
        <row r="13132">
          <cell r="B13132" t="str">
            <v>19080952310210</v>
          </cell>
          <cell r="C13132" t="str">
            <v>OTRAS OP - PROVISION ESP OBLIG SOBREEN</v>
          </cell>
        </row>
        <row r="13133">
          <cell r="B13133" t="str">
            <v>19080952310307</v>
          </cell>
          <cell r="C13133" t="str">
            <v>OTRAS OP - PROVISION ESP OBLIG SOBREEN</v>
          </cell>
        </row>
        <row r="13134">
          <cell r="B13134" t="str">
            <v>19080952311310</v>
          </cell>
          <cell r="C13134" t="str">
            <v>OTRAS OP - PROVISION ESP OBLIG SOBREEN</v>
          </cell>
        </row>
        <row r="13135">
          <cell r="B13135" t="str">
            <v>19080952311311</v>
          </cell>
          <cell r="C13135" t="str">
            <v>MIGRACION CLOUD</v>
          </cell>
        </row>
        <row r="13136">
          <cell r="B13136" t="str">
            <v>21010100000101</v>
          </cell>
          <cell r="C13136" t="str">
            <v>DEPOSITOS CTA CTE PN</v>
          </cell>
        </row>
        <row r="13137">
          <cell r="B13137" t="str">
            <v>21010100000102</v>
          </cell>
          <cell r="C13137" t="str">
            <v>BL DEPOSITOS CTA CTE PN-BL</v>
          </cell>
        </row>
        <row r="13138">
          <cell r="B13138" t="str">
            <v>21010100000103</v>
          </cell>
          <cell r="C13138" t="str">
            <v>DEPOSITOS CTA CTE PJ S/F LUCRO</v>
          </cell>
        </row>
        <row r="13139">
          <cell r="B13139" t="str">
            <v>21010100000104</v>
          </cell>
          <cell r="C13139" t="str">
            <v>BL DEPOSITOS CTA CTE PJ S/F LUCRO</v>
          </cell>
        </row>
        <row r="13140">
          <cell r="B13140" t="str">
            <v>21010100000201</v>
          </cell>
          <cell r="C13140" t="str">
            <v>DEPOSITOS CTA CTE PJ</v>
          </cell>
        </row>
        <row r="13141">
          <cell r="B13141" t="str">
            <v>21010100000202</v>
          </cell>
          <cell r="C13141" t="str">
            <v>DEP EN CTA CTE-CERRADAS NOTARIALMENTE</v>
          </cell>
        </row>
        <row r="13142">
          <cell r="B13142" t="str">
            <v>21010100000203</v>
          </cell>
          <cell r="C13142" t="str">
            <v>BL DEPOSITOS CTA CTE PJ-BL</v>
          </cell>
        </row>
        <row r="13143">
          <cell r="B13143" t="str">
            <v>21010109000101</v>
          </cell>
          <cell r="C13143" t="str">
            <v>DEPOSITOS CTA CTE PN</v>
          </cell>
        </row>
        <row r="13144">
          <cell r="B13144" t="str">
            <v>21010109000102</v>
          </cell>
          <cell r="C13144" t="str">
            <v>DEPOSITOS CTA CTE PJ S/F LUCRO</v>
          </cell>
        </row>
        <row r="13145">
          <cell r="B13145" t="str">
            <v>21010109000103</v>
          </cell>
          <cell r="C13145" t="str">
            <v>IM C.CTE.AG.DIN.ELEC.PN</v>
          </cell>
        </row>
        <row r="13146">
          <cell r="B13146" t="str">
            <v>21010109000104</v>
          </cell>
          <cell r="C13146" t="str">
            <v>IM C.CTE.AG.DIN.ELEC.PJ S/F</v>
          </cell>
        </row>
        <row r="13147">
          <cell r="B13147" t="str">
            <v>21010109000105</v>
          </cell>
          <cell r="C13147" t="str">
            <v>IM C.CTE.AG.DIN.ELEC.PJ C/F</v>
          </cell>
        </row>
        <row r="13148">
          <cell r="B13148" t="str">
            <v>21010109000106</v>
          </cell>
          <cell r="C13148" t="str">
            <v>CTA CTE BPE PERSONA NATURAL</v>
          </cell>
        </row>
        <row r="13149">
          <cell r="B13149" t="str">
            <v>21010109000107</v>
          </cell>
          <cell r="C13149" t="str">
            <v>CTA CTE BPE PERSONA JURIDICA</v>
          </cell>
        </row>
        <row r="13150">
          <cell r="B13150" t="str">
            <v>21010109000201</v>
          </cell>
          <cell r="C13150" t="str">
            <v>DEPOSITOS CTA CTE PJ</v>
          </cell>
        </row>
        <row r="13151">
          <cell r="B13151" t="str">
            <v>21010109000801</v>
          </cell>
          <cell r="C13151" t="str">
            <v>PAN DEP VISTA PER JURIDICA NO FIN</v>
          </cell>
        </row>
        <row r="13152">
          <cell r="B13152" t="str">
            <v>21010200000101</v>
          </cell>
          <cell r="C13152" t="str">
            <v>DEPOSITOS CTA CTE PN</v>
          </cell>
        </row>
        <row r="13153">
          <cell r="B13153" t="str">
            <v>21010200000103</v>
          </cell>
          <cell r="C13153" t="str">
            <v>DEPOSITO CTA CTE PJ S/F LUCRO SIN MOV</v>
          </cell>
        </row>
        <row r="13154">
          <cell r="B13154" t="str">
            <v>21010200000104</v>
          </cell>
          <cell r="C13154" t="str">
            <v>IM C.CTE.RET.JUD.AG.DIN.ELEC.PN</v>
          </cell>
        </row>
        <row r="13155">
          <cell r="B13155" t="str">
            <v>21010200000105</v>
          </cell>
          <cell r="C13155" t="str">
            <v>IM C.CTE.RET.JUD.AG.DIN.ELEC.PJ S/F</v>
          </cell>
        </row>
        <row r="13156">
          <cell r="B13156" t="str">
            <v>21010200000106</v>
          </cell>
          <cell r="C13156" t="str">
            <v>IM C.CTE.RET.JUD.AG.DIN.ELEC.PJ C/F</v>
          </cell>
        </row>
        <row r="13157">
          <cell r="B13157" t="str">
            <v>21010200000201</v>
          </cell>
          <cell r="C13157" t="str">
            <v>DEPOSITOS CTA CTE PJ</v>
          </cell>
        </row>
        <row r="13158">
          <cell r="B13158" t="str">
            <v>21010200000202</v>
          </cell>
          <cell r="C13158" t="str">
            <v>BL DEPOSITOS CTA CTE INACT. PJ-BL</v>
          </cell>
        </row>
        <row r="13159">
          <cell r="B13159" t="str">
            <v>21010400000101</v>
          </cell>
          <cell r="C13159" t="str">
            <v>CHEQUES DE GERENCIA-SUJETO A ENCAJE</v>
          </cell>
        </row>
        <row r="13160">
          <cell r="B13160" t="str">
            <v>21010400000102</v>
          </cell>
          <cell r="C13160" t="str">
            <v>CHEQUES GERENCIA-NO SUJETO A ENCAJE</v>
          </cell>
        </row>
        <row r="13161">
          <cell r="B13161" t="str">
            <v>21010400000103</v>
          </cell>
          <cell r="C13161" t="str">
            <v>CHEQUES DE GERENCIA-SUJETO A ENCAJE RE</v>
          </cell>
        </row>
        <row r="13162">
          <cell r="B13162" t="str">
            <v>21010701000101</v>
          </cell>
          <cell r="C13162" t="str">
            <v>GIROS POR PAGAR PAIS</v>
          </cell>
        </row>
        <row r="13163">
          <cell r="B13163" t="str">
            <v>21010702000101</v>
          </cell>
          <cell r="C13163" t="str">
            <v>GIROS POR PAG EXTERIOR-ANOS ANTERIORE</v>
          </cell>
        </row>
        <row r="13164">
          <cell r="B13164" t="str">
            <v>21010801000104</v>
          </cell>
          <cell r="C13164" t="str">
            <v>ORDENES DE PAGO</v>
          </cell>
        </row>
        <row r="13165">
          <cell r="B13165" t="str">
            <v>21010901000102</v>
          </cell>
          <cell r="C13165" t="str">
            <v>CD NEGOCIABLES OTRAS PJ VENCID2</v>
          </cell>
        </row>
        <row r="13166">
          <cell r="B13166" t="str">
            <v>21010903010101</v>
          </cell>
          <cell r="C13166" t="str">
            <v>CB VENCIDO - PN Y PJ PRIV.S/F LUCRO</v>
          </cell>
        </row>
        <row r="13167">
          <cell r="B13167" t="str">
            <v>21010903010102</v>
          </cell>
          <cell r="C13167" t="str">
            <v>CB VENCIDO CONTING-PN Y PJ  S/F LUCRO</v>
          </cell>
        </row>
        <row r="13168">
          <cell r="B13168" t="str">
            <v>21010903010104</v>
          </cell>
          <cell r="C13168" t="str">
            <v>CBME MESA CAPITAL - INTERES VCDO PJSL</v>
          </cell>
        </row>
        <row r="13169">
          <cell r="B13169" t="str">
            <v>21010903010113</v>
          </cell>
          <cell r="C13169" t="str">
            <v>CB CAP INT.VCDO PN</v>
          </cell>
        </row>
        <row r="13170">
          <cell r="B13170" t="str">
            <v>21010903010114</v>
          </cell>
          <cell r="C13170" t="str">
            <v>CBME CAPITAL - INTERES VCDO PJSL</v>
          </cell>
        </row>
        <row r="13171">
          <cell r="B13171" t="str">
            <v>21010903010116</v>
          </cell>
          <cell r="C13171" t="str">
            <v>CBME CAPITAL - INTERES VCDO GTIA PJSL</v>
          </cell>
        </row>
        <row r="13172">
          <cell r="B13172" t="str">
            <v>21010903020101</v>
          </cell>
          <cell r="C13172" t="str">
            <v>CBME CAPITAL - INTERES VCDO PJFL</v>
          </cell>
        </row>
        <row r="13173">
          <cell r="B13173" t="str">
            <v>21010903020102</v>
          </cell>
          <cell r="C13173" t="str">
            <v>CB VENCIDO CONTING-OTRAS PJ</v>
          </cell>
        </row>
        <row r="13174">
          <cell r="B13174" t="str">
            <v>21010903020104</v>
          </cell>
          <cell r="C13174" t="str">
            <v>BL CERT.BANCARIO VENCIDO BL</v>
          </cell>
        </row>
        <row r="13175">
          <cell r="B13175" t="str">
            <v>21010903020105</v>
          </cell>
          <cell r="C13175" t="str">
            <v>CBME MESA CAPITAL - INTERES VCDO PJFL</v>
          </cell>
        </row>
        <row r="13176">
          <cell r="B13176" t="str">
            <v>21011301000101</v>
          </cell>
          <cell r="C13176" t="str">
            <v>PN Y PJ S/F DE LUCRO - RET.JUD.EMPLEA</v>
          </cell>
        </row>
        <row r="13177">
          <cell r="B13177" t="str">
            <v>21011301000103</v>
          </cell>
          <cell r="C13177" t="str">
            <v>BL RET JUD PN Y PJ S/FLUCRO-IM</v>
          </cell>
        </row>
        <row r="13178">
          <cell r="B13178" t="str">
            <v>21011302000102</v>
          </cell>
          <cell r="C13178" t="str">
            <v>BL RETENC JUD OTRAS PJ-IMPACS</v>
          </cell>
        </row>
        <row r="13179">
          <cell r="B13179" t="str">
            <v>21011601010101</v>
          </cell>
          <cell r="C13179" t="str">
            <v>BL BONOS DS. NO.114-98-EF</v>
          </cell>
        </row>
        <row r="13180">
          <cell r="B13180" t="str">
            <v>21011601020101</v>
          </cell>
          <cell r="C13180" t="str">
            <v>BONOS DS. NO099-99-EF</v>
          </cell>
        </row>
        <row r="13181">
          <cell r="B13181" t="str">
            <v>21011601020102</v>
          </cell>
          <cell r="C13181" t="str">
            <v>JCC BONOS DS. NO099-99-EF</v>
          </cell>
        </row>
        <row r="13182">
          <cell r="B13182" t="str">
            <v>21011601020103</v>
          </cell>
          <cell r="C13182" t="str">
            <v>JCC BONOS DS. NO099-99-EF.CARTERA TRAN</v>
          </cell>
        </row>
        <row r="13183">
          <cell r="B13183" t="str">
            <v>21011601090102</v>
          </cell>
          <cell r="C13183" t="str">
            <v>CL CART.TRANSF.FOPE CAPITAL</v>
          </cell>
        </row>
        <row r="13184">
          <cell r="B13184" t="str">
            <v>21011601090103</v>
          </cell>
          <cell r="C13184" t="str">
            <v>CL CART.TRANSF.FOPE INTERES</v>
          </cell>
        </row>
        <row r="13185">
          <cell r="B13185" t="str">
            <v>21011601090104</v>
          </cell>
          <cell r="C13185" t="str">
            <v>CL CART.TRANSF.RFA CAPITAL</v>
          </cell>
        </row>
        <row r="13186">
          <cell r="B13186" t="str">
            <v>21011601090105</v>
          </cell>
          <cell r="C13186" t="str">
            <v>CL CART.TRANSF.RFA INTERES</v>
          </cell>
        </row>
        <row r="13187">
          <cell r="B13187" t="str">
            <v>21011601090106</v>
          </cell>
          <cell r="C13187" t="str">
            <v>CL CAPITAL CART.TRANSF. RFA</v>
          </cell>
        </row>
        <row r="13188">
          <cell r="B13188" t="str">
            <v>21011601090107</v>
          </cell>
          <cell r="C13188" t="str">
            <v>CL INTERES CART.TRANSF. RFA</v>
          </cell>
        </row>
        <row r="13189">
          <cell r="B13189" t="str">
            <v>21011601090110</v>
          </cell>
          <cell r="C13189" t="str">
            <v>CL CJ CART TRANSF FOPE-CAPITAL</v>
          </cell>
        </row>
        <row r="13190">
          <cell r="B13190" t="str">
            <v>21011601090111</v>
          </cell>
          <cell r="C13190" t="str">
            <v>CL CJ CART TRANSF FOPE-INTERESES</v>
          </cell>
        </row>
        <row r="13191">
          <cell r="B13191" t="str">
            <v>21011601090201</v>
          </cell>
          <cell r="C13191" t="str">
            <v>JCC CAPITAL CART.TRANSF. RFA</v>
          </cell>
        </row>
        <row r="13192">
          <cell r="B13192" t="str">
            <v>21011601090202</v>
          </cell>
          <cell r="C13192" t="str">
            <v>JCC INTERES CART.TRANSF. RFA</v>
          </cell>
        </row>
        <row r="13193">
          <cell r="B13193" t="str">
            <v>21011700000101</v>
          </cell>
          <cell r="C13193" t="str">
            <v>COM.DE CONFIANZA PORTAF.INTERCORP PERU</v>
          </cell>
        </row>
        <row r="13194">
          <cell r="B13194" t="str">
            <v>21011700000102</v>
          </cell>
          <cell r="C13194" t="str">
            <v>COM.DE CONFIANZA PORTAF.IFS</v>
          </cell>
        </row>
        <row r="13195">
          <cell r="B13195" t="str">
            <v>21011801000101</v>
          </cell>
          <cell r="C13195" t="str">
            <v>ST DINERO ELECTRONICO</v>
          </cell>
        </row>
        <row r="13196">
          <cell r="B13196" t="str">
            <v>21011900000102</v>
          </cell>
          <cell r="C13196" t="str">
            <v>ADEUDADO REMESAS UNO MONEY TRANSFER</v>
          </cell>
        </row>
        <row r="13197">
          <cell r="B13197" t="str">
            <v>21011900000103</v>
          </cell>
          <cell r="C13197" t="str">
            <v>ADEUDADO REMESAS COSTA MAR</v>
          </cell>
        </row>
        <row r="13198">
          <cell r="B13198" t="str">
            <v>21011900000104</v>
          </cell>
          <cell r="C13198" t="str">
            <v>ADEUDADO REMESAS AFEX</v>
          </cell>
        </row>
        <row r="13199">
          <cell r="B13199" t="str">
            <v>21011900000110</v>
          </cell>
          <cell r="C13199" t="str">
            <v>ADEUDADO REMESAS UNITED EXPERT</v>
          </cell>
        </row>
        <row r="13200">
          <cell r="B13200" t="str">
            <v>21011900000111</v>
          </cell>
          <cell r="C13200" t="str">
            <v>ADEUDADO REMESAS GARMEY</v>
          </cell>
        </row>
        <row r="13201">
          <cell r="B13201" t="str">
            <v>21011900000112</v>
          </cell>
          <cell r="C13201" t="str">
            <v>ADEUDADO REMESAS GLOBAL ACCESS</v>
          </cell>
        </row>
        <row r="13202">
          <cell r="B13202" t="str">
            <v>21011900000117</v>
          </cell>
          <cell r="C13202" t="str">
            <v>ADEUDADO REMESAS SIGUE</v>
          </cell>
        </row>
        <row r="13203">
          <cell r="B13203" t="str">
            <v>21011900000118</v>
          </cell>
          <cell r="C13203" t="str">
            <v>ADEUDADO REMESAS VIAMERICAS</v>
          </cell>
        </row>
        <row r="13204">
          <cell r="B13204" t="str">
            <v>21011900000119</v>
          </cell>
          <cell r="C13204" t="str">
            <v>ADEUDADO REMESAS RIAENVIA</v>
          </cell>
        </row>
        <row r="13205">
          <cell r="B13205" t="str">
            <v>21011900000120</v>
          </cell>
          <cell r="C13205" t="str">
            <v>ADEUDADO REMESAS VIGO</v>
          </cell>
        </row>
        <row r="13206">
          <cell r="B13206" t="str">
            <v>21011900000121</v>
          </cell>
          <cell r="C13206">
            <v>2.1011900000120998E+17</v>
          </cell>
        </row>
        <row r="13207">
          <cell r="B13207" t="str">
            <v>21011900000122</v>
          </cell>
          <cell r="C13207">
            <v>2.1011900000122E+17</v>
          </cell>
        </row>
        <row r="13208">
          <cell r="B13208" t="str">
            <v>21011900000124</v>
          </cell>
          <cell r="C13208" t="str">
            <v>ADEUDADO REMESAS XOOM</v>
          </cell>
        </row>
        <row r="13209">
          <cell r="B13209" t="str">
            <v>21011900000126</v>
          </cell>
          <cell r="C13209" t="str">
            <v>ADEUDADO REMESAS TRANFAST</v>
          </cell>
        </row>
        <row r="13210">
          <cell r="B13210" t="str">
            <v>21011900000128</v>
          </cell>
          <cell r="C13210" t="str">
            <v>ADEUDADO REMESAS AFEX USA</v>
          </cell>
        </row>
        <row r="13211">
          <cell r="B13211" t="str">
            <v>21011900000129</v>
          </cell>
          <cell r="C13211" t="str">
            <v>ADEUDADO REMESAS GIROSOL</v>
          </cell>
        </row>
        <row r="13212">
          <cell r="B13212" t="str">
            <v>21011900000130</v>
          </cell>
          <cell r="C13212" t="str">
            <v>ADEUDADO REM B.O.B TRAVEL</v>
          </cell>
        </row>
        <row r="13213">
          <cell r="B13213" t="str">
            <v>21011900000131</v>
          </cell>
          <cell r="C13213" t="str">
            <v>ADEUDADO REMESAS R &amp; T</v>
          </cell>
        </row>
        <row r="13214">
          <cell r="B13214" t="str">
            <v>21011900000137</v>
          </cell>
          <cell r="C13214" t="str">
            <v>ADEUDADO REMESAS INTERSERVICE</v>
          </cell>
        </row>
        <row r="13215">
          <cell r="B13215" t="str">
            <v>21011900000138</v>
          </cell>
          <cell r="C13215" t="str">
            <v>ADEUDADO REMESAS MFI-CORP</v>
          </cell>
        </row>
        <row r="13216">
          <cell r="B13216" t="str">
            <v>21011900000139</v>
          </cell>
          <cell r="C13216" t="str">
            <v>ADEUDADO REMESAS MONEY KING</v>
          </cell>
        </row>
        <row r="13217">
          <cell r="B13217" t="str">
            <v>21011900000140</v>
          </cell>
          <cell r="C13217" t="str">
            <v>ADEUDADO REMESAS BANCO DEL AUSTRO</v>
          </cell>
        </row>
        <row r="13218">
          <cell r="B13218" t="str">
            <v>21011900000141</v>
          </cell>
          <cell r="C13218" t="str">
            <v>ADEUDADO REMESAS INTERTRANSFERS</v>
          </cell>
        </row>
        <row r="13219">
          <cell r="B13219" t="str">
            <v>21011900000142</v>
          </cell>
          <cell r="C13219" t="str">
            <v>ADEUDADO REMESAS MATEO EXPRESS</v>
          </cell>
        </row>
        <row r="13220">
          <cell r="B13220" t="str">
            <v>21011900000143</v>
          </cell>
          <cell r="C13220" t="str">
            <v>ADEUDADO REMESAS ORLANDI VALUTA</v>
          </cell>
        </row>
        <row r="13221">
          <cell r="B13221" t="str">
            <v>21011900000144</v>
          </cell>
          <cell r="C13221" t="str">
            <v>ADEUDADO REMESAS GUIÑAZU</v>
          </cell>
        </row>
        <row r="13222">
          <cell r="B13222" t="str">
            <v>21011900000145</v>
          </cell>
          <cell r="C13222" t="str">
            <v>ADEUDADO REMESAS MAGUI EXPRESS</v>
          </cell>
        </row>
        <row r="13223">
          <cell r="B13223" t="str">
            <v>21011900000146</v>
          </cell>
          <cell r="C13223" t="str">
            <v>ADEUDADO EMP AMERICANA SERVICIOS</v>
          </cell>
        </row>
        <row r="13224">
          <cell r="B13224" t="str">
            <v>21011900000147</v>
          </cell>
          <cell r="C13224" t="str">
            <v>ADEUDADO REMESAS CONSULT INTERNACIONA</v>
          </cell>
        </row>
        <row r="13225">
          <cell r="B13225" t="str">
            <v>21011900000148</v>
          </cell>
          <cell r="C13225" t="str">
            <v>ADEUDADO REMESAS UNIGIROS EXPRESS</v>
          </cell>
        </row>
        <row r="13226">
          <cell r="B13226" t="str">
            <v>21011900000149</v>
          </cell>
          <cell r="C13226" t="str">
            <v>ADEUDADO REMESAS PLACID EXPRESS</v>
          </cell>
        </row>
        <row r="13227">
          <cell r="B13227" t="str">
            <v>21011900000152</v>
          </cell>
          <cell r="C13227" t="str">
            <v>ADEUDADO REMESAS INTERMEX</v>
          </cell>
        </row>
        <row r="13228">
          <cell r="B13228" t="str">
            <v>21011900000153</v>
          </cell>
          <cell r="C13228" t="str">
            <v>ADEUDADO REMESAS MERCHANT BANK</v>
          </cell>
        </row>
        <row r="13229">
          <cell r="B13229" t="str">
            <v>21011900000154</v>
          </cell>
          <cell r="C13229" t="str">
            <v>ADEUDADO REMESAS MORE MONEY</v>
          </cell>
        </row>
        <row r="13230">
          <cell r="B13230" t="str">
            <v>21011900000155</v>
          </cell>
          <cell r="C13230" t="str">
            <v>ADEUDADO REMESAS LATIN EXPRESS</v>
          </cell>
        </row>
        <row r="13231">
          <cell r="B13231" t="str">
            <v>21011900000156</v>
          </cell>
          <cell r="C13231" t="str">
            <v>ADEUDADO REMESAS DELGADO TRAVEL</v>
          </cell>
        </row>
        <row r="13232">
          <cell r="B13232" t="str">
            <v>21011900000157</v>
          </cell>
          <cell r="C13232" t="str">
            <v>ADEUDADO REMESAS TRANS-FAST SA EUROPA</v>
          </cell>
        </row>
        <row r="13233">
          <cell r="B13233" t="str">
            <v>21011900000158</v>
          </cell>
          <cell r="C13233" t="str">
            <v>ADEUDADO REMESAS MONEY &amp; COM</v>
          </cell>
        </row>
        <row r="13234">
          <cell r="B13234" t="str">
            <v>21011900000159</v>
          </cell>
          <cell r="C13234" t="str">
            <v>ADEUDADO REMESAS ITAU JAPON</v>
          </cell>
        </row>
        <row r="13235">
          <cell r="B13235" t="str">
            <v>21011900000160</v>
          </cell>
          <cell r="C13235">
            <v>2.101190000016E+17</v>
          </cell>
        </row>
        <row r="13236">
          <cell r="B13236" t="str">
            <v>21011900000161</v>
          </cell>
          <cell r="C13236">
            <v>2.1011900000160998E+17</v>
          </cell>
        </row>
        <row r="13237">
          <cell r="B13237" t="str">
            <v>21011900000163</v>
          </cell>
          <cell r="C13237" t="str">
            <v>CTRACTA REMESAS LA CAIXA</v>
          </cell>
        </row>
        <row r="13238">
          <cell r="B13238" t="str">
            <v>21011900000164</v>
          </cell>
          <cell r="C13238" t="str">
            <v>ADEUDADO REMESAS OMNEX GROUP</v>
          </cell>
        </row>
        <row r="13239">
          <cell r="B13239" t="str">
            <v>21011900000165</v>
          </cell>
          <cell r="C13239">
            <v>2.1011900000164998E+17</v>
          </cell>
        </row>
        <row r="13240">
          <cell r="B13240" t="str">
            <v>21011900000166</v>
          </cell>
          <cell r="C13240" t="str">
            <v>ADEUDADO REMESAS TRANFAST ITALY</v>
          </cell>
        </row>
        <row r="13241">
          <cell r="B13241" t="str">
            <v>21011900000167</v>
          </cell>
          <cell r="C13241" t="str">
            <v>ADEUDADO REMESAS TRANS- FAST ESPAÑA</v>
          </cell>
        </row>
        <row r="13242">
          <cell r="B13242" t="str">
            <v>21011900000168</v>
          </cell>
          <cell r="C13242">
            <v>2.1011900000168E+17</v>
          </cell>
        </row>
        <row r="13243">
          <cell r="B13243" t="str">
            <v>21011900000169</v>
          </cell>
          <cell r="C13243" t="str">
            <v>ADEUDADO REMESAS SWISS TRANSFERS GMBH</v>
          </cell>
        </row>
        <row r="13244">
          <cell r="B13244" t="str">
            <v>21011900000170</v>
          </cell>
          <cell r="C13244" t="str">
            <v>ADEUDADO INTERCREDIT</v>
          </cell>
        </row>
        <row r="13245">
          <cell r="B13245" t="str">
            <v>21011900000171</v>
          </cell>
          <cell r="C13245" t="str">
            <v>EXCESO REMESAS RIAENVIA</v>
          </cell>
        </row>
        <row r="13246">
          <cell r="B13246" t="str">
            <v>21011900000172</v>
          </cell>
          <cell r="C13246" t="str">
            <v>EXCESO REMESAS RIAENVIA</v>
          </cell>
        </row>
        <row r="13247">
          <cell r="B13247" t="str">
            <v>21011900000173</v>
          </cell>
          <cell r="C13247" t="str">
            <v>CTA DE REM EXPIRADAS</v>
          </cell>
        </row>
        <row r="13248">
          <cell r="B13248" t="str">
            <v>21011900000174</v>
          </cell>
          <cell r="C13248" t="str">
            <v>ADEUDADO CONTINENTAL EXPRESS</v>
          </cell>
        </row>
        <row r="13249">
          <cell r="B13249" t="str">
            <v>21011900000175</v>
          </cell>
          <cell r="C13249" t="str">
            <v>ADEUDADO MONDIAL BONY</v>
          </cell>
        </row>
        <row r="13250">
          <cell r="B13250" t="str">
            <v>21011900000176</v>
          </cell>
          <cell r="C13250" t="str">
            <v>ADEUDADO REAL DE ENVIOS</v>
          </cell>
        </row>
        <row r="13251">
          <cell r="B13251" t="str">
            <v>21011900000177</v>
          </cell>
          <cell r="C13251" t="str">
            <v>ADEUDADO REMESAS ITAU BRASIL</v>
          </cell>
        </row>
        <row r="13252">
          <cell r="B13252" t="str">
            <v>21011900000178</v>
          </cell>
          <cell r="C13252" t="str">
            <v>ADEUDADO MUNDIAL ENVIOS</v>
          </cell>
        </row>
        <row r="13253">
          <cell r="B13253" t="str">
            <v>21011900000179</v>
          </cell>
          <cell r="C13253">
            <v>2.1011900000179002E+17</v>
          </cell>
        </row>
        <row r="13254">
          <cell r="B13254" t="str">
            <v>21011900000180</v>
          </cell>
          <cell r="C13254" t="str">
            <v>CASA DE CAMBIO MAGUITUR</v>
          </cell>
        </row>
        <row r="13255">
          <cell r="B13255" t="str">
            <v>21011900000181</v>
          </cell>
          <cell r="C13255" t="str">
            <v>9068 ( MUNDIAL ENVIOS)</v>
          </cell>
        </row>
        <row r="13256">
          <cell r="B13256" t="str">
            <v>21011900000182</v>
          </cell>
          <cell r="C13256" t="str">
            <v>LATIN TRAVEL</v>
          </cell>
        </row>
        <row r="13257">
          <cell r="B13257" t="str">
            <v>21011900000183</v>
          </cell>
          <cell r="C13257" t="str">
            <v>L.MAZAL</v>
          </cell>
        </row>
        <row r="13258">
          <cell r="B13258" t="str">
            <v>21011900000184</v>
          </cell>
          <cell r="C13258">
            <v>2.1011900000184E+17</v>
          </cell>
        </row>
        <row r="13259">
          <cell r="B13259" t="str">
            <v>21011900000185</v>
          </cell>
          <cell r="C13259" t="str">
            <v>BANCO SANTANDER</v>
          </cell>
        </row>
        <row r="13260">
          <cell r="B13260" t="str">
            <v>21011900000186</v>
          </cell>
          <cell r="C13260">
            <v>2.1011900000186E+17</v>
          </cell>
        </row>
        <row r="13261">
          <cell r="B13261" t="str">
            <v>21011900000187</v>
          </cell>
          <cell r="C13261" t="str">
            <v>BANCO PROVIDENCIAL</v>
          </cell>
        </row>
        <row r="13262">
          <cell r="B13262" t="str">
            <v>21011900000188</v>
          </cell>
          <cell r="C13262">
            <v>2.1011900000188E+17</v>
          </cell>
        </row>
        <row r="13263">
          <cell r="B13263" t="str">
            <v>21011900000189</v>
          </cell>
          <cell r="C13263" t="str">
            <v>GFP CHILE</v>
          </cell>
        </row>
        <row r="13264">
          <cell r="B13264" t="str">
            <v>21011900000190</v>
          </cell>
          <cell r="C13264" t="str">
            <v>ADEUDADO REMESAS ISEND</v>
          </cell>
        </row>
        <row r="13265">
          <cell r="B13265" t="str">
            <v>21011900000192</v>
          </cell>
          <cell r="C13265" t="str">
            <v>SEND DINERO</v>
          </cell>
        </row>
        <row r="13266">
          <cell r="B13266" t="str">
            <v>21011900000193</v>
          </cell>
          <cell r="C13266" t="str">
            <v>ADEUD REMESAS DOLEX EUR</v>
          </cell>
        </row>
        <row r="13267">
          <cell r="B13267" t="str">
            <v>21011900000194</v>
          </cell>
          <cell r="C13267" t="str">
            <v>ADEUD REMESAS MONEY GRAM</v>
          </cell>
        </row>
        <row r="13268">
          <cell r="B13268" t="str">
            <v>21011900000195</v>
          </cell>
          <cell r="C13268" t="str">
            <v>ADEUD REMESAS CLICK TRANSFER</v>
          </cell>
        </row>
        <row r="13269">
          <cell r="B13269" t="str">
            <v>21011900000196</v>
          </cell>
          <cell r="C13269">
            <v>2.1011900000196E+17</v>
          </cell>
        </row>
        <row r="13270">
          <cell r="B13270" t="str">
            <v>21011900000197</v>
          </cell>
          <cell r="C13270">
            <v>2.1011900000196998E+17</v>
          </cell>
        </row>
        <row r="13271">
          <cell r="B13271" t="str">
            <v>21011900000198</v>
          </cell>
          <cell r="C13271" t="str">
            <v>ADEUDADO REMESAS MONDIAL ESPAÑA</v>
          </cell>
        </row>
        <row r="13272">
          <cell r="B13272" t="str">
            <v>21011900000199</v>
          </cell>
          <cell r="C13272" t="str">
            <v>ADEUDADO CIBAO MONEY TRANSMITTING CORP</v>
          </cell>
        </row>
        <row r="13273">
          <cell r="B13273" t="str">
            <v>21011900000201</v>
          </cell>
          <cell r="C13273" t="str">
            <v>ADEUDADO EUROEXPRESS</v>
          </cell>
        </row>
        <row r="13274">
          <cell r="B13274" t="str">
            <v>21011900000202</v>
          </cell>
          <cell r="C13274" t="str">
            <v>ADEUDADO Dolex Dollar Express INC</v>
          </cell>
        </row>
        <row r="13275">
          <cell r="B13275" t="str">
            <v>21011900000203</v>
          </cell>
          <cell r="C13275">
            <v>2.1011900000203002E+17</v>
          </cell>
        </row>
        <row r="13276">
          <cell r="B13276" t="str">
            <v>21011900000204</v>
          </cell>
          <cell r="C13276" t="str">
            <v>REMESA AL EXTERIOR MONEYGRAM</v>
          </cell>
        </row>
        <row r="13277">
          <cell r="B13277" t="str">
            <v>21011900000205</v>
          </cell>
          <cell r="C13277" t="str">
            <v>ADEUDADO BCO DO BRASIL</v>
          </cell>
        </row>
        <row r="13278">
          <cell r="B13278" t="str">
            <v>21011900000206</v>
          </cell>
          <cell r="C13278" t="str">
            <v>MONEY GRAM  REM.  AL  EXTERIOR - EDP 2</v>
          </cell>
        </row>
        <row r="13279">
          <cell r="B13279" t="str">
            <v>21011900000207</v>
          </cell>
          <cell r="C13279" t="str">
            <v>ADEUDADO REMESAS IDT</v>
          </cell>
        </row>
        <row r="13280">
          <cell r="B13280" t="str">
            <v>21011900000208</v>
          </cell>
          <cell r="C13280" t="str">
            <v>ADEUDADO REMESAS JET ARGENTINA</v>
          </cell>
        </row>
        <row r="13281">
          <cell r="B13281" t="str">
            <v>21011900000209</v>
          </cell>
          <cell r="C13281" t="str">
            <v>ADEUDADO REMESAS SIGUE GLOBAL</v>
          </cell>
        </row>
        <row r="13282">
          <cell r="B13282" t="str">
            <v>21011900000210</v>
          </cell>
          <cell r="C13282" t="str">
            <v>ADEUDADO REMESAS SIGUE GLOBAL SERVICES</v>
          </cell>
        </row>
        <row r="13283">
          <cell r="B13283" t="str">
            <v>21011900000211</v>
          </cell>
          <cell r="C13283" t="str">
            <v>ADEUDADO REMESAS USA UNITELLER</v>
          </cell>
        </row>
        <row r="13284">
          <cell r="B13284" t="str">
            <v>21011900000212</v>
          </cell>
          <cell r="C13284" t="str">
            <v>ADEUDADO REMESAS Transnetwork Corporat</v>
          </cell>
        </row>
        <row r="13285">
          <cell r="B13285" t="str">
            <v>21011900000213</v>
          </cell>
          <cell r="C13285" t="str">
            <v>ADEUDADO REMESAS Connect Argentina</v>
          </cell>
        </row>
        <row r="13286">
          <cell r="B13286" t="str">
            <v>21011900000214</v>
          </cell>
          <cell r="C13286" t="str">
            <v>ADEUDADO REMESAS Dolex Soles</v>
          </cell>
        </row>
        <row r="13287">
          <cell r="B13287" t="str">
            <v>21011900000215</v>
          </cell>
          <cell r="C13287" t="str">
            <v>ADEUDADO REMESAS TITAN</v>
          </cell>
        </row>
        <row r="13288">
          <cell r="B13288" t="str">
            <v>21011900000216</v>
          </cell>
          <cell r="C13288" t="str">
            <v>ADEUDADO REMESASDel Bank</v>
          </cell>
        </row>
        <row r="13289">
          <cell r="B13289" t="str">
            <v>21011900000217</v>
          </cell>
          <cell r="C13289" t="str">
            <v>ADEUDADO REMESAS Global Envíos</v>
          </cell>
        </row>
        <row r="13290">
          <cell r="B13290" t="str">
            <v>21011900000218</v>
          </cell>
          <cell r="C13290" t="str">
            <v>ADEUDADO REMESAS.BANCSERVICES INTERNAT</v>
          </cell>
        </row>
        <row r="13291">
          <cell r="B13291" t="str">
            <v>21011900000219</v>
          </cell>
          <cell r="C13291" t="str">
            <v>ADEUDADO REMESAS.Argenper Chile</v>
          </cell>
        </row>
        <row r="13292">
          <cell r="B13292" t="str">
            <v>21011900000220</v>
          </cell>
          <cell r="C13292" t="str">
            <v>ADEUDADO REMESAS.TRANSNETWORK CORPORAT</v>
          </cell>
        </row>
        <row r="13293">
          <cell r="B13293" t="str">
            <v>21011900000221</v>
          </cell>
          <cell r="C13293" t="str">
            <v>ADEUDADO REMESAS.MONTY GLOBAL PAYMENTS</v>
          </cell>
        </row>
        <row r="13294">
          <cell r="B13294" t="str">
            <v>21011900000222</v>
          </cell>
          <cell r="C13294" t="str">
            <v>ADEUDADO REMESAS.REMITEE</v>
          </cell>
        </row>
        <row r="13295">
          <cell r="B13295" t="str">
            <v>21011900000223</v>
          </cell>
          <cell r="C13295" t="str">
            <v>ADEUDADO REMESAS ARGENPER ARGENTINA</v>
          </cell>
        </row>
        <row r="13296">
          <cell r="B13296" t="str">
            <v>21011900000301</v>
          </cell>
          <cell r="C13296" t="str">
            <v>ÓRDENES DE PAGO.I.CONTAB</v>
          </cell>
        </row>
        <row r="13297">
          <cell r="B13297" t="str">
            <v>21011900000302</v>
          </cell>
          <cell r="C13297" t="str">
            <v>ORDENES DE PAGO - CONVENIOS</v>
          </cell>
        </row>
        <row r="13298">
          <cell r="B13298" t="str">
            <v>21011900000303</v>
          </cell>
          <cell r="C13298" t="str">
            <v>ORDENES DE PAGO 09.12 AL 10.14</v>
          </cell>
        </row>
        <row r="13299">
          <cell r="B13299" t="str">
            <v>21011900000304</v>
          </cell>
          <cell r="C13299" t="str">
            <v>ORDENES DE PAGO.GTP.OPERAC.FINANC</v>
          </cell>
        </row>
        <row r="13300">
          <cell r="B13300" t="str">
            <v>21011900000305</v>
          </cell>
          <cell r="C13300" t="str">
            <v>OP VENCIDAS-RECLAMOS ATM</v>
          </cell>
        </row>
        <row r="13301">
          <cell r="B13301" t="str">
            <v>21011900000306</v>
          </cell>
          <cell r="C13301" t="str">
            <v>OP CANALES DIGITALES</v>
          </cell>
        </row>
        <row r="13302">
          <cell r="B13302" t="str">
            <v>21011900000307</v>
          </cell>
          <cell r="C13302" t="str">
            <v>O/P DEPURADAS PROC.ANULAC.MASIVA 2013</v>
          </cell>
        </row>
        <row r="13303">
          <cell r="B13303" t="str">
            <v>21011900000308</v>
          </cell>
          <cell r="C13303" t="str">
            <v>O/P DEPURADAS PROC.ANULAC.MASIVA 2017</v>
          </cell>
        </row>
        <row r="13304">
          <cell r="B13304" t="str">
            <v>21011900000309</v>
          </cell>
          <cell r="C13304" t="str">
            <v>O/P DEPURADAS PROC.ANULAC.MASIVA 2018</v>
          </cell>
        </row>
        <row r="13305">
          <cell r="B13305" t="str">
            <v>21011900000310</v>
          </cell>
          <cell r="C13305" t="str">
            <v>O/P DEPURADAS PROC.ANULAC.MASIVA.OFIC.</v>
          </cell>
        </row>
        <row r="13306">
          <cell r="B13306" t="str">
            <v>21011900000311</v>
          </cell>
          <cell r="C13306" t="str">
            <v>ADEUDADO REMESAS.INTERMEX</v>
          </cell>
        </row>
        <row r="13307">
          <cell r="B13307" t="str">
            <v>21011900000312</v>
          </cell>
          <cell r="C13307" t="str">
            <v>EDP ADEUDADO REMESAS.KYODAI</v>
          </cell>
        </row>
        <row r="13308">
          <cell r="B13308" t="str">
            <v>21011900000313</v>
          </cell>
          <cell r="C13308" t="str">
            <v>EDP ADEUDADO REMESAS.BANCO ESTADO</v>
          </cell>
        </row>
        <row r="13309">
          <cell r="B13309" t="str">
            <v>21011900000314</v>
          </cell>
          <cell r="C13309" t="str">
            <v>EDP ADEUDADO REMESAS.CURRENCY BIRD</v>
          </cell>
        </row>
        <row r="13310">
          <cell r="B13310" t="str">
            <v>21011900000315</v>
          </cell>
          <cell r="C13310" t="str">
            <v>ADEUDADO REMESAS.Latin Travel Money Tr</v>
          </cell>
        </row>
        <row r="13311">
          <cell r="B13311" t="str">
            <v>21011900000316</v>
          </cell>
          <cell r="C13311" t="str">
            <v>EDP ADEUDADO REMESAS  GIRO SPA</v>
          </cell>
        </row>
        <row r="13312">
          <cell r="B13312" t="str">
            <v>21011900000317</v>
          </cell>
          <cell r="C13312" t="str">
            <v>ADEUDADO REMESAS.RELATE VENTURES INC</v>
          </cell>
        </row>
        <row r="13313">
          <cell r="B13313" t="str">
            <v>21011900000318</v>
          </cell>
          <cell r="C13313" t="str">
            <v>OP LIQUIDAR-PAGO ACTIVO</v>
          </cell>
        </row>
        <row r="13314">
          <cell r="B13314" t="str">
            <v>21011900000319</v>
          </cell>
          <cell r="C13314" t="str">
            <v>OP - PAGOS MASIVOS</v>
          </cell>
        </row>
        <row r="13315">
          <cell r="B13315" t="str">
            <v>21011900000320</v>
          </cell>
          <cell r="C13315" t="str">
            <v>ADEUDADO REMESAS BTS</v>
          </cell>
        </row>
        <row r="13316">
          <cell r="B13316" t="str">
            <v>21011900000321</v>
          </cell>
          <cell r="C13316" t="str">
            <v>ADEUDADO REMESAS WESTERN</v>
          </cell>
        </row>
        <row r="13317">
          <cell r="B13317" t="str">
            <v>21011900000322</v>
          </cell>
          <cell r="C13317" t="str">
            <v>EXCESO REMESAS WESTERN</v>
          </cell>
        </row>
        <row r="13318">
          <cell r="B13318" t="str">
            <v>21020101000101</v>
          </cell>
          <cell r="C13318" t="str">
            <v>AH.ORD.PN Y PJ PRIV.S/F LUCRO - ACTIVA</v>
          </cell>
        </row>
        <row r="13319">
          <cell r="B13319" t="str">
            <v>21020101000102</v>
          </cell>
          <cell r="C13319" t="str">
            <v>AH. ESP.PN Y PJ PRIV.S/F DE LUCRO</v>
          </cell>
        </row>
        <row r="13320">
          <cell r="B13320" t="str">
            <v>21020101000103</v>
          </cell>
          <cell r="C13320" t="str">
            <v>AHORROS CTA.MILLONARIA PN</v>
          </cell>
        </row>
        <row r="13321">
          <cell r="B13321" t="str">
            <v>21020101000104</v>
          </cell>
          <cell r="C13321" t="str">
            <v>BL AHORROS PN - BL</v>
          </cell>
        </row>
        <row r="13322">
          <cell r="B13322" t="str">
            <v>21020101000105</v>
          </cell>
          <cell r="C13322" t="str">
            <v>AHORROS MESA CAPITAL PJSL</v>
          </cell>
        </row>
        <row r="13323">
          <cell r="B13323" t="str">
            <v>21020101000108</v>
          </cell>
          <cell r="C13323" t="str">
            <v>AHORROS CAPITAL ACTIVO PN</v>
          </cell>
        </row>
        <row r="13324">
          <cell r="B13324" t="str">
            <v>21020101000109</v>
          </cell>
          <cell r="C13324" t="str">
            <v>AHORROS CAPITAL ACTIVO PJSL</v>
          </cell>
        </row>
        <row r="13325">
          <cell r="B13325" t="str">
            <v>21020101000110</v>
          </cell>
          <cell r="C13325" t="str">
            <v>ST AHORRO EDUCACION PN</v>
          </cell>
        </row>
        <row r="13326">
          <cell r="B13326" t="str">
            <v>21020101000111</v>
          </cell>
          <cell r="C13326" t="str">
            <v>AHORROS CTA.ALCANCIA VIRTUAL</v>
          </cell>
        </row>
        <row r="13327">
          <cell r="B13327" t="str">
            <v>21020101000112</v>
          </cell>
          <cell r="C13327" t="str">
            <v>BOG AHORROS CAPITAL ACTIVO PN</v>
          </cell>
        </row>
        <row r="13328">
          <cell r="B13328" t="str">
            <v>21020101000801</v>
          </cell>
          <cell r="C13328" t="str">
            <v>PAN PERSONAS NATURALES</v>
          </cell>
        </row>
        <row r="13329">
          <cell r="B13329" t="str">
            <v>21020101000802</v>
          </cell>
          <cell r="C13329" t="str">
            <v>PAN PERSONAS JURIDICAS SIN FINES DE LU</v>
          </cell>
        </row>
        <row r="13330">
          <cell r="B13330" t="str">
            <v>21020102000101</v>
          </cell>
          <cell r="C13330" t="str">
            <v>AHORROS ORD - OTRAS PJ</v>
          </cell>
        </row>
        <row r="13331">
          <cell r="B13331" t="str">
            <v>21020102000102</v>
          </cell>
          <cell r="C13331" t="str">
            <v>AHORROS ESP - OTRAS PJ</v>
          </cell>
        </row>
        <row r="13332">
          <cell r="B13332" t="str">
            <v>21020102000104</v>
          </cell>
          <cell r="C13332" t="str">
            <v>BL AHORROS PJ-BL</v>
          </cell>
        </row>
        <row r="13333">
          <cell r="B13333" t="str">
            <v>21020102000105</v>
          </cell>
          <cell r="C13333" t="str">
            <v>AHORROS CAPITAL ACTIVO PJFL</v>
          </cell>
        </row>
        <row r="13334">
          <cell r="B13334" t="str">
            <v>21020201000101</v>
          </cell>
          <cell r="C13334" t="str">
            <v>AH. ORD. PN Y PJ PRIV.S/F LUCRO - INAC</v>
          </cell>
        </row>
        <row r="13335">
          <cell r="B13335" t="str">
            <v>21020201000102</v>
          </cell>
          <cell r="C13335" t="str">
            <v>AH. ESP. PN Y PJ PRIV.S/F LUCRO - INAC</v>
          </cell>
        </row>
        <row r="13336">
          <cell r="B13336" t="str">
            <v>21020201000104</v>
          </cell>
          <cell r="C13336" t="str">
            <v>BL AHORROS PN BL-INACTIVAS</v>
          </cell>
        </row>
        <row r="13337">
          <cell r="B13337" t="str">
            <v>21020201000105</v>
          </cell>
          <cell r="C13337" t="str">
            <v>AHORROS MESA CAPITAL PARALIZADO PJSL</v>
          </cell>
        </row>
        <row r="13338">
          <cell r="B13338" t="str">
            <v>21020201000107</v>
          </cell>
          <cell r="C13338" t="str">
            <v>AHORROS CAPITAL PARALIZADO PN</v>
          </cell>
        </row>
        <row r="13339">
          <cell r="B13339" t="str">
            <v>21020201000108</v>
          </cell>
          <cell r="C13339" t="str">
            <v>AHORROS CAPITAL PARALIZADO PJSL</v>
          </cell>
        </row>
        <row r="13340">
          <cell r="B13340" t="str">
            <v>21020201000111</v>
          </cell>
          <cell r="C13340" t="str">
            <v>AHORROS CTA MILLONARIA PN INACT</v>
          </cell>
        </row>
        <row r="13341">
          <cell r="B13341" t="str">
            <v>21020201000112</v>
          </cell>
          <cell r="C13341" t="str">
            <v>AHORROS CTA ALCANCIA VIRTUAL INACT</v>
          </cell>
        </row>
        <row r="13342">
          <cell r="B13342" t="str">
            <v>21020201000113</v>
          </cell>
          <cell r="C13342" t="str">
            <v>AHORROS CTA ALCANCIA VIRTUAL RET JUD</v>
          </cell>
        </row>
        <row r="13343">
          <cell r="B13343" t="str">
            <v>21020201000114</v>
          </cell>
          <cell r="C13343" t="str">
            <v>BOG AHORROS CAPITAL PARALIZADO PN</v>
          </cell>
        </row>
        <row r="13344">
          <cell r="B13344" t="str">
            <v>21020202000101</v>
          </cell>
          <cell r="C13344" t="str">
            <v>AHORROS ORD.OTRAS PJ - INACTIVAS</v>
          </cell>
        </row>
        <row r="13345">
          <cell r="B13345" t="str">
            <v>21020202000102</v>
          </cell>
          <cell r="C13345" t="str">
            <v>AHORROS ESP.OTRAS PJ - INACTIVAS</v>
          </cell>
        </row>
        <row r="13346">
          <cell r="B13346" t="str">
            <v>21020202000104</v>
          </cell>
          <cell r="C13346" t="str">
            <v>BL AHORROS PJ BL-INACTIVAS</v>
          </cell>
        </row>
        <row r="13347">
          <cell r="B13347" t="str">
            <v>21020202000105</v>
          </cell>
          <cell r="C13347" t="str">
            <v>AHORROS CAPITAL PARALIZADO PJFL</v>
          </cell>
        </row>
        <row r="13348">
          <cell r="B13348" t="str">
            <v>21030101000201</v>
          </cell>
          <cell r="C13348" t="str">
            <v>CDN ESPECIAL OTRAS PJ</v>
          </cell>
        </row>
        <row r="13349">
          <cell r="B13349" t="str">
            <v>21030101000203</v>
          </cell>
          <cell r="C13349" t="str">
            <v>CDN MESA PJFL</v>
          </cell>
        </row>
        <row r="13350">
          <cell r="B13350" t="str">
            <v>21030200000101</v>
          </cell>
          <cell r="C13350" t="str">
            <v>CB ORD.- PN Y PJ PRIV.SF LUCRO</v>
          </cell>
        </row>
        <row r="13351">
          <cell r="B13351" t="str">
            <v>21030200000102</v>
          </cell>
          <cell r="C13351" t="str">
            <v>CB ESP.-PN Y PJ PRIV.S/F LUCRO</v>
          </cell>
        </row>
        <row r="13352">
          <cell r="B13352" t="str">
            <v>21030200000103</v>
          </cell>
          <cell r="C13352" t="str">
            <v>CBME MESA CAPITAL ACTIVO PJSL</v>
          </cell>
        </row>
        <row r="13353">
          <cell r="B13353" t="str">
            <v>21030200000109</v>
          </cell>
          <cell r="C13353" t="str">
            <v>CBME CAPITAL ACTIVO PN</v>
          </cell>
        </row>
        <row r="13354">
          <cell r="B13354" t="str">
            <v>21030200000110</v>
          </cell>
          <cell r="C13354" t="str">
            <v>CBME CAPITAL ACTIVO PJSL</v>
          </cell>
        </row>
        <row r="13355">
          <cell r="B13355" t="str">
            <v>21030200000201</v>
          </cell>
          <cell r="C13355" t="str">
            <v>CBME CAPITAL ACTIVO PJFL</v>
          </cell>
        </row>
        <row r="13356">
          <cell r="B13356" t="str">
            <v>21030200000202</v>
          </cell>
          <cell r="C13356" t="str">
            <v>CB ESP.- OTRAS PJ</v>
          </cell>
        </row>
        <row r="13357">
          <cell r="B13357" t="str">
            <v>21030200000203</v>
          </cell>
          <cell r="C13357" t="str">
            <v>BL CB ORD.BL- OTRAS PJ</v>
          </cell>
        </row>
        <row r="13358">
          <cell r="B13358" t="str">
            <v>21030200000204</v>
          </cell>
          <cell r="C13358" t="str">
            <v>BL CB ESP.BL - OTRAS PJ</v>
          </cell>
        </row>
        <row r="13359">
          <cell r="B13359" t="str">
            <v>21030200000205</v>
          </cell>
          <cell r="C13359" t="str">
            <v>CBME MESA PN</v>
          </cell>
        </row>
        <row r="13360">
          <cell r="B13360" t="str">
            <v>21030200000206</v>
          </cell>
          <cell r="C13360" t="str">
            <v>CBME MESA PJSL</v>
          </cell>
        </row>
        <row r="13361">
          <cell r="B13361" t="str">
            <v>21030200000207</v>
          </cell>
          <cell r="C13361" t="str">
            <v>CBME MESA PJFL</v>
          </cell>
        </row>
        <row r="13362">
          <cell r="B13362" t="str">
            <v>21030301000101</v>
          </cell>
          <cell r="C13362" t="str">
            <v>CTAS A PLAZO ORD. P.N Y PJ PRIV.S/F LU</v>
          </cell>
        </row>
        <row r="13363">
          <cell r="B13363" t="str">
            <v>21030301000102</v>
          </cell>
          <cell r="C13363" t="str">
            <v>CTAS A PLAZO ESP. P.N Y PJ PRIV.S/F LU</v>
          </cell>
        </row>
        <row r="13364">
          <cell r="B13364" t="str">
            <v>21030301000104</v>
          </cell>
          <cell r="C13364" t="str">
            <v>BL CTAS.PLAZO PN - BL</v>
          </cell>
        </row>
        <row r="13365">
          <cell r="B13365" t="str">
            <v>21030301000105</v>
          </cell>
          <cell r="C13365" t="str">
            <v>DEP PLAZO MESA CAPITAL PJSL</v>
          </cell>
        </row>
        <row r="13366">
          <cell r="B13366" t="str">
            <v>21030301000107</v>
          </cell>
          <cell r="C13366" t="str">
            <v>DEP PLAZO CAPITAL PN</v>
          </cell>
        </row>
        <row r="13367">
          <cell r="B13367" t="str">
            <v>21030301000108</v>
          </cell>
          <cell r="C13367" t="str">
            <v>DEP PLAZO CAPITAL PJSL</v>
          </cell>
        </row>
        <row r="13368">
          <cell r="B13368" t="str">
            <v>21030301000109</v>
          </cell>
          <cell r="C13368" t="str">
            <v>DEP PZO MESA PN</v>
          </cell>
        </row>
        <row r="13369">
          <cell r="B13369" t="str">
            <v>21030301000110</v>
          </cell>
          <cell r="C13369" t="str">
            <v>DEP PZO MESA PJSL</v>
          </cell>
        </row>
        <row r="13370">
          <cell r="B13370" t="str">
            <v>21030301000111</v>
          </cell>
          <cell r="C13370" t="str">
            <v>DEP PZO MESA PJFL</v>
          </cell>
        </row>
        <row r="13371">
          <cell r="B13371" t="str">
            <v>21030301000115</v>
          </cell>
          <cell r="C13371" t="str">
            <v>MDC DEPOS ESTRUCTURADO MESA PJSL</v>
          </cell>
        </row>
        <row r="13372">
          <cell r="B13372" t="str">
            <v>21030301000116</v>
          </cell>
          <cell r="C13372" t="str">
            <v>MDC DEPOS ESTRUCTURADO MESA PN</v>
          </cell>
        </row>
        <row r="13373">
          <cell r="B13373" t="str">
            <v>21030301000117</v>
          </cell>
          <cell r="C13373" t="str">
            <v>MDC DEPOS DIVISAS MESA PJSL</v>
          </cell>
        </row>
        <row r="13374">
          <cell r="B13374" t="str">
            <v>21030301000118</v>
          </cell>
          <cell r="C13374" t="str">
            <v>MDC DEPOS DIVISAS MESA PN</v>
          </cell>
        </row>
        <row r="13375">
          <cell r="B13375" t="str">
            <v>21030301000119</v>
          </cell>
          <cell r="C13375" t="str">
            <v>MDC DEP PLAZO VAC - PSFL</v>
          </cell>
        </row>
        <row r="13376">
          <cell r="B13376" t="str">
            <v>21030301000120</v>
          </cell>
          <cell r="C13376" t="str">
            <v>MDC DEP PLAZO VAC - PJFL</v>
          </cell>
        </row>
        <row r="13377">
          <cell r="B13377" t="str">
            <v>21030301000201</v>
          </cell>
          <cell r="C13377" t="str">
            <v>DEP PZO MESA PJFL-AJUSTE VAC</v>
          </cell>
        </row>
        <row r="13378">
          <cell r="B13378" t="str">
            <v>21030301000203</v>
          </cell>
          <cell r="C13378" t="str">
            <v>MDC DEPOSITO A PLAZO MESA ESTRUCTURADO</v>
          </cell>
        </row>
        <row r="13379">
          <cell r="B13379" t="str">
            <v>21030302000101</v>
          </cell>
          <cell r="C13379" t="str">
            <v>CUENTAS A PLAZO ORD.- OTRAS PJ</v>
          </cell>
        </row>
        <row r="13380">
          <cell r="B13380" t="str">
            <v>21030302000102</v>
          </cell>
          <cell r="C13380" t="str">
            <v>CUENTAS A PLAZO ESP.- OTRAS PJ</v>
          </cell>
        </row>
        <row r="13381">
          <cell r="B13381" t="str">
            <v>21030302000104</v>
          </cell>
          <cell r="C13381" t="str">
            <v>BL CTAS PLAZO PJ-BL</v>
          </cell>
        </row>
        <row r="13382">
          <cell r="B13382" t="str">
            <v>21030302000105</v>
          </cell>
          <cell r="C13382" t="str">
            <v>DEP PLAZO CAPITAL PJFL</v>
          </cell>
        </row>
        <row r="13383">
          <cell r="B13383" t="str">
            <v>21030302000106</v>
          </cell>
          <cell r="C13383" t="str">
            <v>MDC DEPOS ESTRUCTURADO MESA PJFL</v>
          </cell>
        </row>
        <row r="13384">
          <cell r="B13384" t="str">
            <v>21030302000107</v>
          </cell>
          <cell r="C13384" t="str">
            <v>MDC DEPOS DIVISAS MESA  PJFL</v>
          </cell>
        </row>
        <row r="13385">
          <cell r="B13385" t="str">
            <v>21030302000108</v>
          </cell>
          <cell r="C13385" t="str">
            <v>MDC DEP PLAZO VAC - PJFL</v>
          </cell>
        </row>
        <row r="13386">
          <cell r="B13386" t="str">
            <v>21030302000109</v>
          </cell>
          <cell r="C13386" t="str">
            <v>MDC DEP PLAZO PJFL</v>
          </cell>
        </row>
        <row r="13387">
          <cell r="B13387" t="str">
            <v>21030302000110</v>
          </cell>
          <cell r="C13387" t="str">
            <v>MDC DEP PLAZO - PJFL  AJUSTE VAC</v>
          </cell>
        </row>
        <row r="13388">
          <cell r="B13388" t="str">
            <v>21030302000112</v>
          </cell>
          <cell r="C13388" t="str">
            <v>MDC DEPOSITO A PLAZO MESA ESTRUCTURADO</v>
          </cell>
        </row>
        <row r="13389">
          <cell r="B13389" t="str">
            <v>21030302000801</v>
          </cell>
          <cell r="C13389" t="str">
            <v>PANAM OTRAS PERSONAS JURIDICAS</v>
          </cell>
        </row>
        <row r="13390">
          <cell r="B13390" t="str">
            <v>21030501000101</v>
          </cell>
          <cell r="C13390" t="str">
            <v>CTS CAPITAL</v>
          </cell>
        </row>
        <row r="13391">
          <cell r="B13391" t="str">
            <v>21030501000104</v>
          </cell>
          <cell r="C13391" t="str">
            <v>BL CTS ORDINARIOS BL</v>
          </cell>
        </row>
        <row r="13392">
          <cell r="B13392" t="str">
            <v>21030502000101</v>
          </cell>
          <cell r="C13392" t="str">
            <v>CTS CONVENIOS - PN Y PJ PRIV.S/F LUCR</v>
          </cell>
        </row>
        <row r="13393">
          <cell r="B13393" t="str">
            <v>21030602000101</v>
          </cell>
          <cell r="C13393" t="str">
            <v>MDC DEP A PLAZO DERIV SWAPS</v>
          </cell>
        </row>
        <row r="13394">
          <cell r="B13394" t="str">
            <v>21030902000101</v>
          </cell>
          <cell r="C13394" t="str">
            <v>CTAS A PLAZO FDO GARANTIA - OTRAS PJ</v>
          </cell>
        </row>
        <row r="13395">
          <cell r="B13395" t="str">
            <v>21030902000102</v>
          </cell>
          <cell r="C13395" t="str">
            <v>OTRAS OBLIGACIONES POR CUENTAS A PLAZO</v>
          </cell>
        </row>
        <row r="13396">
          <cell r="B13396" t="str">
            <v>21040101000101</v>
          </cell>
          <cell r="C13396" t="str">
            <v>IMPTO A LA RENTA 3 ERA CATEG</v>
          </cell>
        </row>
        <row r="13397">
          <cell r="B13397" t="str">
            <v>21040102000103</v>
          </cell>
          <cell r="C13397" t="str">
            <v>IGV-ADJUDICADOS</v>
          </cell>
        </row>
        <row r="13398">
          <cell r="B13398" t="str">
            <v>21040102000104</v>
          </cell>
          <cell r="C13398" t="str">
            <v>IGV-PREMIOS</v>
          </cell>
        </row>
        <row r="13399">
          <cell r="B13399" t="str">
            <v>21040102000105</v>
          </cell>
          <cell r="C13399" t="str">
            <v>IGV- PROMOCIONES</v>
          </cell>
        </row>
        <row r="13400">
          <cell r="B13400" t="str">
            <v>21040102000106</v>
          </cell>
          <cell r="C13400" t="str">
            <v>IGV- NO DOMICILIADOS</v>
          </cell>
        </row>
        <row r="13401">
          <cell r="B13401" t="str">
            <v>21040102000109</v>
          </cell>
          <cell r="C13401" t="str">
            <v>IGV POR PAGAR - OTROS</v>
          </cell>
        </row>
        <row r="13402">
          <cell r="B13402" t="str">
            <v>21040109000101</v>
          </cell>
          <cell r="C13402" t="str">
            <v>OTROS TRIBUTOS CTA PROPIA-IPSS</v>
          </cell>
        </row>
        <row r="13403">
          <cell r="B13403" t="str">
            <v>21040109000103</v>
          </cell>
          <cell r="C13403" t="str">
            <v>FRACCIONAMIENTO TRIBUTARIO</v>
          </cell>
        </row>
        <row r="13404">
          <cell r="B13404" t="str">
            <v>21040200000101</v>
          </cell>
          <cell r="C13404" t="str">
            <v>IMPUESTO A LA RENTA-4TA CATEGORIA</v>
          </cell>
        </row>
        <row r="13405">
          <cell r="B13405" t="str">
            <v>21040200000102</v>
          </cell>
          <cell r="C13405" t="str">
            <v>IMPTO. RENTA 5TA. CATEG</v>
          </cell>
        </row>
        <row r="13406">
          <cell r="B13406" t="str">
            <v>21040200000104</v>
          </cell>
          <cell r="C13406" t="str">
            <v>IMPTO. RENTA- NO DOMICILIADOS</v>
          </cell>
        </row>
        <row r="13407">
          <cell r="B13407" t="str">
            <v>21040200000105</v>
          </cell>
          <cell r="C13407" t="str">
            <v>RETENC.IMP.RENTA-PAGO DIVIDENDOS</v>
          </cell>
        </row>
        <row r="13408">
          <cell r="B13408" t="str">
            <v>21040200000106</v>
          </cell>
          <cell r="C13408" t="str">
            <v>RETENC.IMP.RENTA 2DA CATEGORIA</v>
          </cell>
        </row>
        <row r="13409">
          <cell r="B13409" t="str">
            <v>21040200000107</v>
          </cell>
          <cell r="C13409" t="str">
            <v>IMPTO. RENTA - SUC PANAMA</v>
          </cell>
        </row>
        <row r="13410">
          <cell r="B13410" t="str">
            <v>21040200000201</v>
          </cell>
          <cell r="C13410" t="str">
            <v>IGV RETENCIONES POR PAGAR CTRL ADM</v>
          </cell>
        </row>
        <row r="13411">
          <cell r="B13411" t="str">
            <v>21040200000302</v>
          </cell>
          <cell r="C13411" t="str">
            <v>IES-4TA CATEGORIA</v>
          </cell>
        </row>
        <row r="13412">
          <cell r="B13412" t="str">
            <v>21040200000303</v>
          </cell>
          <cell r="C13412" t="str">
            <v>IES- 4TA CATEGORIA-DIRECTORES</v>
          </cell>
        </row>
        <row r="13413">
          <cell r="B13413" t="str">
            <v>21040200000401</v>
          </cell>
          <cell r="C13413" t="str">
            <v>AFP</v>
          </cell>
        </row>
        <row r="13414">
          <cell r="B13414" t="str">
            <v>21040200000901</v>
          </cell>
          <cell r="C13414" t="str">
            <v>IPSS - REGIMEN SALUD DL 22482</v>
          </cell>
        </row>
        <row r="13415">
          <cell r="B13415" t="str">
            <v>21040200000902</v>
          </cell>
          <cell r="C13415" t="str">
            <v>IPSS - SNP DL 19990</v>
          </cell>
        </row>
        <row r="13416">
          <cell r="B13416" t="str">
            <v>21040200000903</v>
          </cell>
          <cell r="C13416" t="str">
            <v>IPSS - SEGURO DE VIDA</v>
          </cell>
        </row>
        <row r="13417">
          <cell r="B13417" t="str">
            <v>21040200000905</v>
          </cell>
          <cell r="C13417">
            <v>2.1040200000904998E+17</v>
          </cell>
        </row>
        <row r="13418">
          <cell r="B13418" t="str">
            <v>21040200000906</v>
          </cell>
          <cell r="C13418" t="str">
            <v>IR INTERESES BONOS ND</v>
          </cell>
        </row>
        <row r="13419">
          <cell r="B13419" t="str">
            <v>21040300000104</v>
          </cell>
          <cell r="C13419" t="str">
            <v>PDT RECLASIF SALDO PDTE DE PAGO A SUNA</v>
          </cell>
        </row>
        <row r="13420">
          <cell r="B13420" t="str">
            <v>21040300000105</v>
          </cell>
          <cell r="C13420" t="str">
            <v>FORMULARIO RECLASIF SALDO PDTE PAGO A</v>
          </cell>
        </row>
        <row r="13421">
          <cell r="B13421" t="str">
            <v>21040300000106</v>
          </cell>
          <cell r="C13421" t="str">
            <v>PAGOS ELECTRONICOS SUNAT</v>
          </cell>
        </row>
        <row r="13422">
          <cell r="B13422" t="str">
            <v>21050205000101</v>
          </cell>
          <cell r="C13422" t="str">
            <v>MDC Repo Inter Banco Continental</v>
          </cell>
        </row>
        <row r="13423">
          <cell r="B13423" t="str">
            <v>21050301000108</v>
          </cell>
          <cell r="C13423" t="str">
            <v>OBLIG BONOS GLOBALES PACTO RECOMP</v>
          </cell>
        </row>
        <row r="13424">
          <cell r="B13424" t="str">
            <v>21060100000101</v>
          </cell>
          <cell r="C13424" t="str">
            <v>COMPENSACION POR TIEMPO DE SERVICIOS</v>
          </cell>
        </row>
        <row r="13425">
          <cell r="B13425" t="str">
            <v>21060100000801</v>
          </cell>
          <cell r="C13425" t="str">
            <v>PAN PRIMA DE ANTIGÜEDAD</v>
          </cell>
        </row>
        <row r="13426">
          <cell r="B13426" t="str">
            <v>21060100000802</v>
          </cell>
          <cell r="C13426" t="str">
            <v>PAN  INDEMNIZACIONES</v>
          </cell>
        </row>
        <row r="13427">
          <cell r="B13427" t="str">
            <v>21060200000101</v>
          </cell>
          <cell r="C13427" t="str">
            <v>JUBILACION</v>
          </cell>
        </row>
        <row r="13428">
          <cell r="B13428" t="str">
            <v>21070201000101</v>
          </cell>
          <cell r="C13428" t="str">
            <v>BENEFICIOS SOCIALES DE TRABAJADORES</v>
          </cell>
        </row>
        <row r="13429">
          <cell r="B13429" t="str">
            <v>21070201000103</v>
          </cell>
          <cell r="C13429" t="str">
            <v>RETENCIONES JUDICIALES PN</v>
          </cell>
        </row>
        <row r="13430">
          <cell r="B13430" t="str">
            <v>21070201000104</v>
          </cell>
          <cell r="C13430" t="str">
            <v>RETENCIONES JUDICIALES PJSF</v>
          </cell>
        </row>
        <row r="13431">
          <cell r="B13431" t="str">
            <v>21070201000105</v>
          </cell>
          <cell r="C13431" t="str">
            <v>AHORROS RETENCION JUD PN</v>
          </cell>
        </row>
        <row r="13432">
          <cell r="B13432" t="str">
            <v>21070201000106</v>
          </cell>
          <cell r="C13432" t="str">
            <v>AHORROS RETENCION JUD PJSL</v>
          </cell>
        </row>
        <row r="13433">
          <cell r="B13433" t="str">
            <v>21070201000107</v>
          </cell>
          <cell r="C13433" t="str">
            <v>ST RET.JUDICIAL AHORRO EDUCACION</v>
          </cell>
        </row>
        <row r="13434">
          <cell r="B13434" t="str">
            <v>21070201000203</v>
          </cell>
          <cell r="C13434" t="str">
            <v>RET.JUD.- CTAS A PLAZO PN Y PJ PRIV.S</v>
          </cell>
        </row>
        <row r="13435">
          <cell r="B13435" t="str">
            <v>21070201000205</v>
          </cell>
          <cell r="C13435" t="str">
            <v>RETENCION JUDICIAL CTS</v>
          </cell>
        </row>
        <row r="13436">
          <cell r="B13436" t="str">
            <v>21070201000210</v>
          </cell>
          <cell r="C13436" t="str">
            <v>DEP PLAZO RETENCION JUD PJSL</v>
          </cell>
        </row>
        <row r="13437">
          <cell r="B13437" t="str">
            <v>21070201000211</v>
          </cell>
          <cell r="C13437" t="str">
            <v>CBME RETENCION JUD PN</v>
          </cell>
        </row>
        <row r="13438">
          <cell r="B13438" t="str">
            <v>21070201000212</v>
          </cell>
          <cell r="C13438" t="str">
            <v>IM C.CTE.INACT.AG.DIN.ELEC.PN</v>
          </cell>
        </row>
        <row r="13439">
          <cell r="B13439" t="str">
            <v>21070201000213</v>
          </cell>
          <cell r="C13439" t="str">
            <v>IM C.CTE.INACT.AG.DIN.ELEC.PJ S/F</v>
          </cell>
        </row>
        <row r="13440">
          <cell r="B13440" t="str">
            <v>21070201000214</v>
          </cell>
          <cell r="C13440" t="str">
            <v>IM C.CTE.INACT.AG.DIN.ELEC.PJ C/F</v>
          </cell>
        </row>
        <row r="13441">
          <cell r="B13441" t="str">
            <v>21070201000301</v>
          </cell>
          <cell r="C13441" t="str">
            <v>RET.JUD.CTAS.CTES.- PN Y PJ PRIV.S/F L</v>
          </cell>
        </row>
        <row r="13442">
          <cell r="B13442" t="str">
            <v>21070201000302</v>
          </cell>
          <cell r="C13442" t="str">
            <v>BL RET.JUD.CTAS.CTES.BL- PN</v>
          </cell>
        </row>
        <row r="13443">
          <cell r="B13443" t="str">
            <v>21070201000303</v>
          </cell>
          <cell r="C13443" t="str">
            <v>RET.JUD.CTAS.CTES.- PJ S/F LUCRO</v>
          </cell>
        </row>
        <row r="13444">
          <cell r="B13444" t="str">
            <v>21070201000401</v>
          </cell>
          <cell r="C13444" t="str">
            <v>RETENC.JUD.CTAS.CTES.- OTRAS PJ</v>
          </cell>
        </row>
        <row r="13445">
          <cell r="B13445" t="str">
            <v>21070201000402</v>
          </cell>
          <cell r="C13445" t="str">
            <v>BL RETENC.JUD.CTAS.CTES.BL- OTRAS PJ</v>
          </cell>
        </row>
        <row r="13446">
          <cell r="B13446" t="str">
            <v>21070201000403</v>
          </cell>
          <cell r="C13446" t="str">
            <v>AHORROS CTA.ALCANCIA VIRTUAL</v>
          </cell>
        </row>
        <row r="13447">
          <cell r="B13447" t="str">
            <v>21070201000404</v>
          </cell>
          <cell r="C13447" t="str">
            <v>BOG AHORROS RETENCION JUD PN</v>
          </cell>
        </row>
        <row r="13448">
          <cell r="B13448" t="str">
            <v>21070202000101</v>
          </cell>
          <cell r="C13448" t="str">
            <v>RET JUD AHORROS OTRAS PJ</v>
          </cell>
        </row>
        <row r="13449">
          <cell r="B13449" t="str">
            <v>21070202000102</v>
          </cell>
          <cell r="C13449" t="str">
            <v>RETENCIONES JUDICIALES PJCF</v>
          </cell>
        </row>
        <row r="13450">
          <cell r="B13450" t="str">
            <v>21070202000201</v>
          </cell>
          <cell r="C13450" t="str">
            <v>RETENC.JUD.- CDN PN Y PJ PRIV.S/F LUCR</v>
          </cell>
        </row>
        <row r="13451">
          <cell r="B13451" t="str">
            <v>21070202000202</v>
          </cell>
          <cell r="C13451" t="str">
            <v>RETENC.JUD.- CB PN Y PJ PRIV.S/F LUCRO</v>
          </cell>
        </row>
        <row r="13452">
          <cell r="B13452" t="str">
            <v>21070202000203</v>
          </cell>
          <cell r="C13452" t="str">
            <v>RET.JUD.- CTAS A PLAZO PN Y PJ PRIV.S/</v>
          </cell>
        </row>
        <row r="13453">
          <cell r="B13453" t="str">
            <v>21070202000209</v>
          </cell>
          <cell r="C13453" t="str">
            <v>RETENC.JUD.- FONDO DE GARANTIA</v>
          </cell>
        </row>
        <row r="13454">
          <cell r="B13454" t="str">
            <v>21070401010101</v>
          </cell>
          <cell r="C13454" t="str">
            <v>AHORROS MILLONARIA GTIA CAPITAL PN</v>
          </cell>
        </row>
        <row r="13455">
          <cell r="B13455" t="str">
            <v>21070401010102</v>
          </cell>
          <cell r="C13455" t="str">
            <v>ST DEPOSITO CDN GTIA PN</v>
          </cell>
        </row>
        <row r="13456">
          <cell r="B13456" t="str">
            <v>21070401010202</v>
          </cell>
          <cell r="C13456" t="str">
            <v>DEP.GTIA.CRED.- CB PN Y PJ PRIV.S/F</v>
          </cell>
        </row>
        <row r="13457">
          <cell r="B13457" t="str">
            <v>21070401010203</v>
          </cell>
          <cell r="C13457" t="str">
            <v>D.GTIA. CRED.-CTAS PLAZO PN PJ PRIV.S/</v>
          </cell>
        </row>
        <row r="13458">
          <cell r="B13458" t="str">
            <v>21070401010301</v>
          </cell>
          <cell r="C13458" t="str">
            <v>DEPOSITO GTIA CTA CTE-PJ S/F LUCRO</v>
          </cell>
        </row>
        <row r="13459">
          <cell r="B13459" t="str">
            <v>21070401010302</v>
          </cell>
          <cell r="C13459" t="str">
            <v>BL DEPOSITO GTIA CTA CTE- PJ S/F LUCRO</v>
          </cell>
        </row>
        <row r="13460">
          <cell r="B13460" t="str">
            <v>21070401010303</v>
          </cell>
          <cell r="C13460" t="str">
            <v>DEP CTA CTE GTIA INMOB-PJ S/F LUCRO</v>
          </cell>
        </row>
        <row r="13461">
          <cell r="B13461" t="str">
            <v>21070401010304</v>
          </cell>
          <cell r="C13461" t="str">
            <v>ST AHORRO EDUCACION GTIA CAPITAL PN</v>
          </cell>
        </row>
        <row r="13462">
          <cell r="B13462" t="str">
            <v>21070401010305</v>
          </cell>
          <cell r="C13462" t="str">
            <v>AHORROS CTA ALCANCIA VIRTUAL GTIA CAPI</v>
          </cell>
        </row>
        <row r="13463">
          <cell r="B13463" t="str">
            <v>21070401020101</v>
          </cell>
          <cell r="C13463" t="str">
            <v>OTRAS PERSONAS JURIDICAS</v>
          </cell>
        </row>
        <row r="13464">
          <cell r="B13464" t="str">
            <v>21070401020102</v>
          </cell>
          <cell r="C13464" t="str">
            <v>ST DEPOSITO CDN GTIA PJ</v>
          </cell>
        </row>
        <row r="13465">
          <cell r="B13465" t="str">
            <v>21070401020201</v>
          </cell>
          <cell r="C13465" t="str">
            <v>MDC DEPÓSITOS EN GARANTÍA OP CON VALOR</v>
          </cell>
        </row>
        <row r="13466">
          <cell r="B13466" t="str">
            <v>21070401020203</v>
          </cell>
          <cell r="C13466" t="str">
            <v>DEP.GTIA.CRED.- CTAS A PLAZO OTRAS PJ</v>
          </cell>
        </row>
        <row r="13467">
          <cell r="B13467" t="str">
            <v>21070401020301</v>
          </cell>
          <cell r="C13467" t="str">
            <v>DEPOSITO GTIA CTA CTE-OTRAS PJ</v>
          </cell>
        </row>
        <row r="13468">
          <cell r="B13468" t="str">
            <v>21070401020302</v>
          </cell>
          <cell r="C13468" t="str">
            <v>BL DEPOSITO GTIA BL CTA CTE-OTRAS PJ</v>
          </cell>
        </row>
        <row r="13469">
          <cell r="B13469" t="str">
            <v>21070401020303</v>
          </cell>
          <cell r="C13469" t="str">
            <v>DEP CTA CTE GTIA INMOB-OTRAS PJ</v>
          </cell>
        </row>
        <row r="13470">
          <cell r="B13470" t="str">
            <v>21070402010101</v>
          </cell>
          <cell r="C13470" t="str">
            <v>AH. GTIA.CONTING.- PN Y PJ PRIV.S/F LU</v>
          </cell>
        </row>
        <row r="13471">
          <cell r="B13471" t="str">
            <v>21070402010102</v>
          </cell>
          <cell r="C13471" t="str">
            <v>BL AH. GTIA.CONTING BL .- PN Y PJ PRIV</v>
          </cell>
        </row>
        <row r="13472">
          <cell r="B13472" t="str">
            <v>21070402010103</v>
          </cell>
          <cell r="C13472" t="str">
            <v>AHORROS GTIA CAPITAL PN</v>
          </cell>
        </row>
        <row r="13473">
          <cell r="B13473" t="str">
            <v>21070402010104</v>
          </cell>
          <cell r="C13473" t="str">
            <v>AHORROS GTIA CAPITAL PJSL</v>
          </cell>
        </row>
        <row r="13474">
          <cell r="B13474" t="str">
            <v>21070402010203</v>
          </cell>
          <cell r="C13474" t="str">
            <v>CTAS PLZO GTIA.CONTING.- PN  PJ PRIV.S</v>
          </cell>
        </row>
        <row r="13475">
          <cell r="B13475" t="str">
            <v>21070402010204</v>
          </cell>
          <cell r="C13475" t="str">
            <v>BL-CB GTIA CONTING PJ S/F LUCRO</v>
          </cell>
        </row>
        <row r="13476">
          <cell r="B13476" t="str">
            <v>21070402010205</v>
          </cell>
          <cell r="C13476" t="str">
            <v>BL-CB GTIA CONTING PN</v>
          </cell>
        </row>
        <row r="13477">
          <cell r="B13477" t="str">
            <v>21070402010210</v>
          </cell>
          <cell r="C13477" t="str">
            <v>DEP PLAZO GTIA CAPITAL PN</v>
          </cell>
        </row>
        <row r="13478">
          <cell r="B13478" t="str">
            <v>21070402010211</v>
          </cell>
          <cell r="C13478" t="str">
            <v>DEP PLAZO GTIA CAPITAL PJSL</v>
          </cell>
        </row>
        <row r="13479">
          <cell r="B13479" t="str">
            <v>21070402020101</v>
          </cell>
          <cell r="C13479" t="str">
            <v>AHORROS GTIA.CONTING.- OTRAS PJ</v>
          </cell>
        </row>
        <row r="13480">
          <cell r="B13480" t="str">
            <v>21070402020201</v>
          </cell>
          <cell r="C13480" t="str">
            <v>DEP.GTIA.CONTING.- CDN OTRAS PJ</v>
          </cell>
        </row>
        <row r="13481">
          <cell r="B13481" t="str">
            <v>21070402020202</v>
          </cell>
          <cell r="C13481" t="str">
            <v>CBME GTIA CAPITAL PJFL</v>
          </cell>
        </row>
        <row r="13482">
          <cell r="B13482" t="str">
            <v>21070402020203</v>
          </cell>
          <cell r="C13482" t="str">
            <v>DEP.GTIA CONTING.- CTAS PLAZO OTRAS PJ</v>
          </cell>
        </row>
        <row r="13483">
          <cell r="B13483" t="str">
            <v>21070402020204</v>
          </cell>
          <cell r="C13483" t="str">
            <v>BL DEP.GTIA CONTING.BL - CTAS PLAZO OT</v>
          </cell>
        </row>
        <row r="13484">
          <cell r="B13484" t="str">
            <v>21070402020205</v>
          </cell>
          <cell r="C13484" t="str">
            <v>BL DEP.GTIA CONTING.BL - CB OTRAS PJ</v>
          </cell>
        </row>
        <row r="13485">
          <cell r="B13485" t="str">
            <v>21070402020206</v>
          </cell>
          <cell r="C13485" t="str">
            <v>DEP PLAZO GTIA CAPITAL PJFL</v>
          </cell>
        </row>
        <row r="13486">
          <cell r="B13486" t="str">
            <v>21070501000101</v>
          </cell>
          <cell r="C13486" t="str">
            <v>ST DINERO ELECTRONICO INMOVILIZADAS</v>
          </cell>
        </row>
        <row r="13487">
          <cell r="B13487" t="str">
            <v>21070901000101</v>
          </cell>
          <cell r="C13487" t="str">
            <v>DEPOSITO CTA CTE GARANT INMOBIL PJ S/F</v>
          </cell>
        </row>
        <row r="13488">
          <cell r="B13488" t="str">
            <v>21070902000101</v>
          </cell>
          <cell r="C13488" t="str">
            <v>DEPOSITO CTA CTE GARANT INMOBIL OTRAS</v>
          </cell>
        </row>
        <row r="13489">
          <cell r="B13489" t="str">
            <v>21070902000102</v>
          </cell>
          <cell r="C13489" t="str">
            <v>MDC MARG CALL THE BANK OF NOVA SCOTIA</v>
          </cell>
        </row>
        <row r="13490">
          <cell r="B13490" t="str">
            <v>21070902000103</v>
          </cell>
          <cell r="C13490" t="str">
            <v>MDC MARG CALL JP MORGAN</v>
          </cell>
        </row>
        <row r="13491">
          <cell r="B13491" t="str">
            <v>21070902000104</v>
          </cell>
          <cell r="C13491" t="str">
            <v>MDC MARG CALL DEUTSCHE BANK AG</v>
          </cell>
        </row>
        <row r="13492">
          <cell r="B13492" t="str">
            <v>21070902000105</v>
          </cell>
          <cell r="C13492" t="str">
            <v>MDC MARG CALL MORGAN STANLEY CAPITAL S</v>
          </cell>
        </row>
        <row r="13493">
          <cell r="B13493" t="str">
            <v>21070902000106</v>
          </cell>
          <cell r="C13493" t="str">
            <v>MDC MARG CALL CITIBANK</v>
          </cell>
        </row>
        <row r="13494">
          <cell r="B13494" t="str">
            <v>21070902000107</v>
          </cell>
          <cell r="C13494" t="str">
            <v>MDC MARG CALL BANK OF AMERICA</v>
          </cell>
        </row>
        <row r="13495">
          <cell r="B13495" t="str">
            <v>21070902000108</v>
          </cell>
          <cell r="C13495" t="str">
            <v>MDC MARG CALL STANDARD CHARTERED BANK</v>
          </cell>
        </row>
        <row r="13496">
          <cell r="B13496" t="str">
            <v>21070902000109</v>
          </cell>
          <cell r="C13496" t="str">
            <v>MDC MARG CALL BNP PARIBAS</v>
          </cell>
        </row>
        <row r="13497">
          <cell r="B13497" t="str">
            <v>21070902000110</v>
          </cell>
          <cell r="C13497" t="str">
            <v>MDC MARG CALL GOLDMAN SACHS INTERNATIO</v>
          </cell>
        </row>
        <row r="13498">
          <cell r="B13498" t="str">
            <v>21070902000111</v>
          </cell>
          <cell r="C13498" t="str">
            <v>MDC MARG CALL BANCO SANTANDER ORIGINAL</v>
          </cell>
        </row>
        <row r="13499">
          <cell r="B13499" t="str">
            <v>21070902000112</v>
          </cell>
          <cell r="C13499" t="str">
            <v>MDC MARG CALL BANK OF MONTREAL</v>
          </cell>
        </row>
        <row r="13500">
          <cell r="B13500" t="str">
            <v>21070902000113</v>
          </cell>
          <cell r="C13500" t="str">
            <v>MDC MARG CALL BANCO SANTANDER NEW CSA</v>
          </cell>
        </row>
        <row r="13501">
          <cell r="B13501" t="str">
            <v>21070902000114</v>
          </cell>
          <cell r="C13501" t="str">
            <v>MDC MARG CALL STANDARD CHARTERED NEW C</v>
          </cell>
        </row>
        <row r="13502">
          <cell r="B13502" t="str">
            <v>21070902000115</v>
          </cell>
          <cell r="C13502" t="str">
            <v>MDC MARG CALL ING BANK</v>
          </cell>
        </row>
        <row r="13503">
          <cell r="B13503" t="str">
            <v>21070902000116</v>
          </cell>
          <cell r="C13503" t="str">
            <v>MDC MARG CALL HSBC BANK USA</v>
          </cell>
        </row>
        <row r="13504">
          <cell r="B13504" t="str">
            <v>21070902000117</v>
          </cell>
          <cell r="C13504" t="str">
            <v>MDC MARG CALL BARCLAYS BANK PLC</v>
          </cell>
        </row>
        <row r="13505">
          <cell r="B13505" t="str">
            <v>21070902000118</v>
          </cell>
          <cell r="C13505" t="str">
            <v>MDC MARG CALL DOMINION BANK TORONTO</v>
          </cell>
        </row>
        <row r="13506">
          <cell r="B13506" t="str">
            <v>21070902000119</v>
          </cell>
          <cell r="C13506" t="str">
            <v>MDC MARG CALL UBS AG ZURICH</v>
          </cell>
        </row>
        <row r="13507">
          <cell r="B13507" t="str">
            <v>21070902000120</v>
          </cell>
          <cell r="C13507" t="str">
            <v>MDC MARG CALL ROYAL BANK OF CANADA</v>
          </cell>
        </row>
        <row r="13508">
          <cell r="B13508" t="str">
            <v>21070902000121</v>
          </cell>
          <cell r="C13508" t="str">
            <v>MDC MARG CALL NATIXIS</v>
          </cell>
        </row>
        <row r="13509">
          <cell r="B13509" t="str">
            <v>21070902000122</v>
          </cell>
          <cell r="C13509" t="str">
            <v>MDC MARG CALL WELLS FARGO BANK</v>
          </cell>
        </row>
        <row r="13510">
          <cell r="B13510" t="str">
            <v>21070902000123</v>
          </cell>
          <cell r="C13510" t="str">
            <v>MDC MC BANCO BILBAO VIZCAYA ARGENTARIA</v>
          </cell>
        </row>
        <row r="13511">
          <cell r="B13511" t="str">
            <v>21080100000101</v>
          </cell>
          <cell r="C13511" t="str">
            <v>INT. DEPOSITOS CTA CTE -PN</v>
          </cell>
        </row>
        <row r="13512">
          <cell r="B13512" t="str">
            <v>21080100000102</v>
          </cell>
          <cell r="C13512" t="str">
            <v>INT. DEPOSITOS CTA CTE -PJ</v>
          </cell>
        </row>
        <row r="13513">
          <cell r="B13513" t="str">
            <v>21080100000103</v>
          </cell>
          <cell r="C13513" t="str">
            <v>BL INT. DEPOSITOS CTA CTE PN-BL</v>
          </cell>
        </row>
        <row r="13514">
          <cell r="B13514" t="str">
            <v>21080100000104</v>
          </cell>
          <cell r="C13514" t="str">
            <v>BL INT. DEPOSITOS CTA CTE PJ-BL</v>
          </cell>
        </row>
        <row r="13515">
          <cell r="B13515" t="str">
            <v>21080100000105</v>
          </cell>
          <cell r="C13515" t="str">
            <v>INT X PAGAR PJ S/F DE LUCRO IB</v>
          </cell>
        </row>
        <row r="13516">
          <cell r="B13516" t="str">
            <v>21080100000106</v>
          </cell>
          <cell r="C13516" t="str">
            <v>GASTOS POR PAGAR OBLIGACIONES A LA VI</v>
          </cell>
        </row>
        <row r="13517">
          <cell r="B13517" t="str">
            <v>21080201000101</v>
          </cell>
          <cell r="C13517" t="str">
            <v>INT.POR PAG. - AH. ORD.PN Y PJ PRIV.S/</v>
          </cell>
        </row>
        <row r="13518">
          <cell r="B13518" t="str">
            <v>21080201000102</v>
          </cell>
          <cell r="C13518" t="str">
            <v>INT.POR PAG. - AH. ESP.PN Y PJ PRIV.S/</v>
          </cell>
        </row>
        <row r="13519">
          <cell r="B13519" t="str">
            <v>21080201000103</v>
          </cell>
          <cell r="C13519" t="str">
            <v>INT.POR PAGAR - AHORROS CTA MILLONARIA</v>
          </cell>
        </row>
        <row r="13520">
          <cell r="B13520" t="str">
            <v>21080201000104</v>
          </cell>
          <cell r="C13520" t="str">
            <v>BL INT.POR PAGAR-AHORROS PN BL</v>
          </cell>
        </row>
        <row r="13521">
          <cell r="B13521" t="str">
            <v>21080201000105</v>
          </cell>
          <cell r="C13521" t="str">
            <v>AHORROS MESA INTERESES PJSL</v>
          </cell>
        </row>
        <row r="13522">
          <cell r="B13522" t="str">
            <v>21080201000108</v>
          </cell>
          <cell r="C13522" t="str">
            <v>AHORROS INTERESES PN</v>
          </cell>
        </row>
        <row r="13523">
          <cell r="B13523" t="str">
            <v>21080201000109</v>
          </cell>
          <cell r="C13523" t="str">
            <v>AHORROS INTERESES PJSL</v>
          </cell>
        </row>
        <row r="13524">
          <cell r="B13524" t="str">
            <v>21080201000110</v>
          </cell>
          <cell r="C13524" t="str">
            <v>ST INT.POR PAGAR - AHORRO EDUCACION</v>
          </cell>
        </row>
        <row r="13525">
          <cell r="B13525" t="str">
            <v>21080201000111</v>
          </cell>
          <cell r="C13525" t="str">
            <v>INT.POR PAGAR - AHORROS CTA ALCANCIA V</v>
          </cell>
        </row>
        <row r="13526">
          <cell r="B13526" t="str">
            <v>21080201000112</v>
          </cell>
          <cell r="C13526" t="str">
            <v>AHORROS INTERESES PARAL CTA ALCANCIA V</v>
          </cell>
        </row>
        <row r="13527">
          <cell r="B13527" t="str">
            <v>21080201000113</v>
          </cell>
          <cell r="C13527" t="str">
            <v>BOG AHORROS INTERESES PN</v>
          </cell>
        </row>
        <row r="13528">
          <cell r="B13528" t="str">
            <v>21080202000101</v>
          </cell>
          <cell r="C13528" t="str">
            <v>INT.POR PAGAR - AHORROS ORD.OTRAS PJ</v>
          </cell>
        </row>
        <row r="13529">
          <cell r="B13529" t="str">
            <v>21080202000102</v>
          </cell>
          <cell r="C13529" t="str">
            <v>INT.POR PAGAR - AHORROS ESP.OTRAS PJ</v>
          </cell>
        </row>
        <row r="13530">
          <cell r="B13530" t="str">
            <v>21080202000104</v>
          </cell>
          <cell r="C13530" t="str">
            <v>BL INT.POR PAGAR AHORROS PJ BL</v>
          </cell>
        </row>
        <row r="13531">
          <cell r="B13531" t="str">
            <v>21080202000105</v>
          </cell>
          <cell r="C13531" t="str">
            <v>AHORROS INTERESES PJFL</v>
          </cell>
        </row>
        <row r="13532">
          <cell r="B13532" t="str">
            <v>21080301000102</v>
          </cell>
          <cell r="C13532" t="str">
            <v>DEP PZO MESA INT PN</v>
          </cell>
        </row>
        <row r="13533">
          <cell r="B13533" t="str">
            <v>21080301000103</v>
          </cell>
          <cell r="C13533" t="str">
            <v>DEP PZO MESA INT PJSL</v>
          </cell>
        </row>
        <row r="13534">
          <cell r="B13534" t="str">
            <v>21080301000104</v>
          </cell>
          <cell r="C13534" t="str">
            <v>CBME INT MESA PN</v>
          </cell>
        </row>
        <row r="13535">
          <cell r="B13535" t="str">
            <v>21080301000105</v>
          </cell>
          <cell r="C13535" t="str">
            <v>CBME INT MESA PJSL</v>
          </cell>
        </row>
        <row r="13536">
          <cell r="B13536" t="str">
            <v>21080301000106</v>
          </cell>
          <cell r="C13536" t="str">
            <v>MDC DEP ESTRUCTURADO MESA INT PJSL</v>
          </cell>
        </row>
        <row r="13537">
          <cell r="B13537" t="str">
            <v>21080301000107</v>
          </cell>
          <cell r="C13537" t="str">
            <v>MDC DEP ESTRUCTURADO MESA INT PN</v>
          </cell>
        </row>
        <row r="13538">
          <cell r="B13538" t="str">
            <v>21080301000108</v>
          </cell>
          <cell r="C13538" t="str">
            <v>MDC DEP DIVISAS MESA INT PJSL</v>
          </cell>
        </row>
        <row r="13539">
          <cell r="B13539" t="str">
            <v>21080301000109</v>
          </cell>
          <cell r="C13539" t="str">
            <v>MDC DEP DIVIDAS MESA INT PN</v>
          </cell>
        </row>
        <row r="13540">
          <cell r="B13540" t="str">
            <v>21080301000110</v>
          </cell>
          <cell r="C13540" t="str">
            <v>MDC INT DEP PLAZO VAC - PSFL</v>
          </cell>
        </row>
        <row r="13541">
          <cell r="B13541" t="str">
            <v>21080301000201</v>
          </cell>
          <cell r="C13541" t="str">
            <v>INT.POR PAGAR CB ORD. PN Y PJ S/F LUCR</v>
          </cell>
        </row>
        <row r="13542">
          <cell r="B13542" t="str">
            <v>21080301000202</v>
          </cell>
          <cell r="C13542" t="str">
            <v>INT.POR PAGAR CB ESP. PN Y PJ S/F LUCR</v>
          </cell>
        </row>
        <row r="13543">
          <cell r="B13543" t="str">
            <v>21080301000203</v>
          </cell>
          <cell r="C13543" t="str">
            <v>CBME MESA INTERESES PJSL</v>
          </cell>
        </row>
        <row r="13544">
          <cell r="B13544" t="str">
            <v>21080301000209</v>
          </cell>
          <cell r="C13544" t="str">
            <v>CBME INTERESES PN</v>
          </cell>
        </row>
        <row r="13545">
          <cell r="B13545" t="str">
            <v>21080301000210</v>
          </cell>
          <cell r="C13545" t="str">
            <v>CBME INTERESES PJSL</v>
          </cell>
        </row>
        <row r="13546">
          <cell r="B13546" t="str">
            <v>21080301000301</v>
          </cell>
          <cell r="C13546" t="str">
            <v>INT.PAG CTAS PLAZO ORD. PN Y PJ  PRIV.</v>
          </cell>
        </row>
        <row r="13547">
          <cell r="B13547" t="str">
            <v>21080301000302</v>
          </cell>
          <cell r="C13547" t="str">
            <v>INT. PAG. CTAS PLAZO ESP. PN Y PJ PRIV</v>
          </cell>
        </row>
        <row r="13548">
          <cell r="B13548" t="str">
            <v>21080301000304</v>
          </cell>
          <cell r="C13548" t="str">
            <v>BL INT.PAGAR CTAS PLAZO PN BL</v>
          </cell>
        </row>
        <row r="13549">
          <cell r="B13549" t="str">
            <v>21080301000305</v>
          </cell>
          <cell r="C13549" t="str">
            <v>DEP PLAZO MESA INTERESES PJSL</v>
          </cell>
        </row>
        <row r="13550">
          <cell r="B13550" t="str">
            <v>21080301000307</v>
          </cell>
          <cell r="C13550" t="str">
            <v>DEP PLAZO INTERESES PN</v>
          </cell>
        </row>
        <row r="13551">
          <cell r="B13551" t="str">
            <v>21080301000308</v>
          </cell>
          <cell r="C13551" t="str">
            <v>DEP PLAZO INTERESES PJSL</v>
          </cell>
        </row>
        <row r="13552">
          <cell r="B13552" t="str">
            <v>21080301000501</v>
          </cell>
          <cell r="C13552" t="str">
            <v>CTS INTERESES PN</v>
          </cell>
        </row>
        <row r="13553">
          <cell r="B13553" t="str">
            <v>21080301000502</v>
          </cell>
          <cell r="C13553" t="str">
            <v>INT.POR PAGAR - CTS CONVENIO</v>
          </cell>
        </row>
        <row r="13554">
          <cell r="B13554" t="str">
            <v>21080301000504</v>
          </cell>
          <cell r="C13554" t="str">
            <v>BL INT.POR PAGAR - CTS ORD.BL04</v>
          </cell>
        </row>
        <row r="13555">
          <cell r="B13555" t="str">
            <v>21080301000506</v>
          </cell>
          <cell r="C13555" t="str">
            <v>MDC INT X PAGAR DEPO PLAZO MESA ESTRUC</v>
          </cell>
        </row>
        <row r="13556">
          <cell r="B13556" t="str">
            <v>21080302000101</v>
          </cell>
          <cell r="C13556" t="str">
            <v>INT.POR PAGAR CDN ESP.OTRAS PJ</v>
          </cell>
        </row>
        <row r="13557">
          <cell r="B13557" t="str">
            <v>21080302000103</v>
          </cell>
          <cell r="C13557" t="str">
            <v>DEP PZO MESA INT PJFL</v>
          </cell>
        </row>
        <row r="13558">
          <cell r="B13558" t="str">
            <v>21080302000104</v>
          </cell>
          <cell r="C13558" t="str">
            <v>CBME INT MESA PJFL</v>
          </cell>
        </row>
        <row r="13559">
          <cell r="B13559" t="str">
            <v>21080302000105</v>
          </cell>
          <cell r="C13559" t="str">
            <v>INT CDN MESA PJFL</v>
          </cell>
        </row>
        <row r="13560">
          <cell r="B13560" t="str">
            <v>21080302000106</v>
          </cell>
          <cell r="C13560" t="str">
            <v>MDC DEP ESTRUCTURADO MESA INT PJFL</v>
          </cell>
        </row>
        <row r="13561">
          <cell r="B13561" t="str">
            <v>21080302000107</v>
          </cell>
          <cell r="C13561" t="str">
            <v>MDC DEP DIVISAS MESA INT PJFL</v>
          </cell>
        </row>
        <row r="13562">
          <cell r="B13562" t="str">
            <v>21080302000108</v>
          </cell>
          <cell r="C13562" t="str">
            <v>MDC DEP A PLAZO  INTERES DERIV SWAPS</v>
          </cell>
        </row>
        <row r="13563">
          <cell r="B13563" t="str">
            <v>21080302000109</v>
          </cell>
          <cell r="C13563" t="str">
            <v>MDC INT DEP PLAZO VAC - PJFL</v>
          </cell>
        </row>
        <row r="13564">
          <cell r="B13564" t="str">
            <v>21080302000201</v>
          </cell>
          <cell r="C13564" t="str">
            <v>CBME INTERESES PJFL</v>
          </cell>
        </row>
        <row r="13565">
          <cell r="B13565" t="str">
            <v>21080302000202</v>
          </cell>
          <cell r="C13565" t="str">
            <v>INT.POR PAGAR CB ESP.- OTRAS PJ</v>
          </cell>
        </row>
        <row r="13566">
          <cell r="B13566" t="str">
            <v>21080302000203</v>
          </cell>
          <cell r="C13566" t="str">
            <v>BL INT.POR PAGAR CB ORD BL .- OTRAS PJ</v>
          </cell>
        </row>
        <row r="13567">
          <cell r="B13567" t="str">
            <v>21080302000204</v>
          </cell>
          <cell r="C13567" t="str">
            <v>BL INT.POR PAGAR CB ESP.BL - OTRAS PJ</v>
          </cell>
        </row>
        <row r="13568">
          <cell r="B13568" t="str">
            <v>21080302000301</v>
          </cell>
          <cell r="C13568" t="str">
            <v>INT. PAGAR CTAS PLAZO ORD.- OTRAS PJ</v>
          </cell>
        </row>
        <row r="13569">
          <cell r="B13569" t="str">
            <v>21080302000302</v>
          </cell>
          <cell r="C13569" t="str">
            <v>DEP PLAZO MESA INTERESES PJFL</v>
          </cell>
        </row>
        <row r="13570">
          <cell r="B13570" t="str">
            <v>21080302000304</v>
          </cell>
          <cell r="C13570" t="str">
            <v>BL INT.PAGAR CTAS PLAZO PJ BL304</v>
          </cell>
        </row>
        <row r="13571">
          <cell r="B13571" t="str">
            <v>21080302000305</v>
          </cell>
          <cell r="C13571" t="str">
            <v>DEP PLAZO INTERESES PJFL</v>
          </cell>
        </row>
        <row r="13572">
          <cell r="B13572" t="str">
            <v>21080302000801</v>
          </cell>
          <cell r="C13572" t="str">
            <v>PAN GTOS POR PAGAR POR OBLIGACIONES</v>
          </cell>
        </row>
        <row r="13573">
          <cell r="B13573" t="str">
            <v>21080302000901</v>
          </cell>
          <cell r="C13573" t="str">
            <v>INT.POR PAGAR - FONDO DE GARANTIA</v>
          </cell>
        </row>
        <row r="13574">
          <cell r="B13574" t="str">
            <v>21080302000903</v>
          </cell>
          <cell r="C13574" t="str">
            <v>MDC INT X PAGAR DEPO PLAZO MESA ESTRUC</v>
          </cell>
        </row>
        <row r="13575">
          <cell r="B13575" t="str">
            <v>21080502050101</v>
          </cell>
          <cell r="C13575" t="str">
            <v>MDC INT de Repo Inter Banco Continenta</v>
          </cell>
        </row>
        <row r="13576">
          <cell r="B13576" t="str">
            <v>21080503010107</v>
          </cell>
          <cell r="C13576" t="str">
            <v>INT BONOS GLOBALES-PACTO RECOMPRA</v>
          </cell>
        </row>
        <row r="13577">
          <cell r="B13577" t="str">
            <v>21080503010108</v>
          </cell>
          <cell r="C13577" t="str">
            <v>INT BONOS GLOBALES VCTO PACTO RECOM</v>
          </cell>
        </row>
        <row r="13578">
          <cell r="B13578" t="str">
            <v>21080701000102</v>
          </cell>
          <cell r="C13578" t="str">
            <v>INT.PAG.RET.JUD.- AH PJ S/F LUCRO</v>
          </cell>
        </row>
        <row r="13579">
          <cell r="B13579" t="str">
            <v>21080701000103</v>
          </cell>
          <cell r="C13579" t="str">
            <v>ST AHORRO EDUCACION  / GTIA INTERESES</v>
          </cell>
        </row>
        <row r="13580">
          <cell r="B13580" t="str">
            <v>21080701000301</v>
          </cell>
          <cell r="C13580" t="str">
            <v>AHORROS MILLONARIA / GTIA INTERESES PN</v>
          </cell>
        </row>
        <row r="13581">
          <cell r="B13581" t="str">
            <v>21080701000403</v>
          </cell>
          <cell r="C13581" t="str">
            <v>INT. PAG. CTAS.PLZO GTIA.- PN Y PJ PRI</v>
          </cell>
        </row>
        <row r="13582">
          <cell r="B13582" t="str">
            <v>21080701000502</v>
          </cell>
          <cell r="C13582" t="str">
            <v>BL INT.PAG. AH..GTIA.CONTING BL - PN Y</v>
          </cell>
        </row>
        <row r="13583">
          <cell r="B13583" t="str">
            <v>21080701000602</v>
          </cell>
          <cell r="C13583" t="str">
            <v>INT.PAG. CB GTIA CGTES - PN Y PJ PRIV</v>
          </cell>
        </row>
        <row r="13584">
          <cell r="B13584" t="str">
            <v>21080701000603</v>
          </cell>
          <cell r="C13584" t="str">
            <v>DEP PLAZO GTIA INTERESES PN</v>
          </cell>
        </row>
        <row r="13585">
          <cell r="B13585" t="str">
            <v>21080701000609</v>
          </cell>
          <cell r="C13585" t="str">
            <v>DEP PLAZO GTIA INTERESES PJSL</v>
          </cell>
        </row>
        <row r="13586">
          <cell r="B13586" t="str">
            <v>21080701000610</v>
          </cell>
          <cell r="C13586" t="str">
            <v>ST CBME MN GTIA INTERESES PN</v>
          </cell>
        </row>
        <row r="13587">
          <cell r="B13587" t="str">
            <v>21080701000611</v>
          </cell>
          <cell r="C13587" t="str">
            <v>CB GTIA INTERESES PJSL</v>
          </cell>
        </row>
        <row r="13588">
          <cell r="B13588" t="str">
            <v>21080701000612</v>
          </cell>
          <cell r="C13588" t="str">
            <v>AHORROS CTA ALCANCIA VIRTUAL / GTIA IN</v>
          </cell>
        </row>
        <row r="13589">
          <cell r="B13589" t="str">
            <v>21080702000102</v>
          </cell>
          <cell r="C13589" t="str">
            <v>ST INTERES CDN GTIA PJ</v>
          </cell>
        </row>
        <row r="13590">
          <cell r="B13590" t="str">
            <v>21080702000103</v>
          </cell>
          <cell r="C13590" t="str">
            <v>MDC INT MC THE BANK OF NOVA SCOTIA</v>
          </cell>
        </row>
        <row r="13591">
          <cell r="B13591" t="str">
            <v>21080702000104</v>
          </cell>
          <cell r="C13591" t="str">
            <v>MDC INT MC JP MORGAN</v>
          </cell>
        </row>
        <row r="13592">
          <cell r="B13592" t="str">
            <v>21080702000105</v>
          </cell>
          <cell r="C13592" t="str">
            <v>MDC INT MC DEUTSCHE BANK AG</v>
          </cell>
        </row>
        <row r="13593">
          <cell r="B13593" t="str">
            <v>21080702000106</v>
          </cell>
          <cell r="C13593" t="str">
            <v>MDC INT MC MORGAN STANLEY CAPITAL SERV</v>
          </cell>
        </row>
        <row r="13594">
          <cell r="B13594" t="str">
            <v>21080702000107</v>
          </cell>
          <cell r="C13594" t="str">
            <v>MDC INT MC CITIBANK</v>
          </cell>
        </row>
        <row r="13595">
          <cell r="B13595" t="str">
            <v>21080702000108</v>
          </cell>
          <cell r="C13595" t="str">
            <v>MDC INT MC BANK OF AMERICA</v>
          </cell>
        </row>
        <row r="13596">
          <cell r="B13596" t="str">
            <v>21080702000109</v>
          </cell>
          <cell r="C13596" t="str">
            <v>MDC INT MC STANDARD CHARTERED BANK</v>
          </cell>
        </row>
        <row r="13597">
          <cell r="B13597" t="str">
            <v>21080702000110</v>
          </cell>
          <cell r="C13597" t="str">
            <v>MDC INT MC BNP PARIBAS</v>
          </cell>
        </row>
        <row r="13598">
          <cell r="B13598" t="str">
            <v>21080702000111</v>
          </cell>
          <cell r="C13598" t="str">
            <v>MDC INT MC GOLDMAN SACHS INTERNATIONAL</v>
          </cell>
        </row>
        <row r="13599">
          <cell r="B13599" t="str">
            <v>21080702000112</v>
          </cell>
          <cell r="C13599" t="str">
            <v>MDC INT MC BANCO SANTANDER ORIGINAL CS</v>
          </cell>
        </row>
        <row r="13600">
          <cell r="B13600" t="str">
            <v>21080702000113</v>
          </cell>
          <cell r="C13600" t="str">
            <v>MDC INT MC BANK OF MONTREAL</v>
          </cell>
        </row>
        <row r="13601">
          <cell r="B13601" t="str">
            <v>21080702000114</v>
          </cell>
          <cell r="C13601" t="str">
            <v>MDC INT MC BANCO SANTANDER NEW CSA</v>
          </cell>
        </row>
        <row r="13602">
          <cell r="B13602" t="str">
            <v>21080702000115</v>
          </cell>
          <cell r="C13602" t="str">
            <v>MDC INT MC STANDARD CHARTERED NEW CSA</v>
          </cell>
        </row>
        <row r="13603">
          <cell r="B13603" t="str">
            <v>21080702000116</v>
          </cell>
          <cell r="C13603" t="str">
            <v>MDC INT MC ING BANK</v>
          </cell>
        </row>
        <row r="13604">
          <cell r="B13604" t="str">
            <v>21080702000117</v>
          </cell>
          <cell r="C13604" t="str">
            <v>MDC INT MC HSBC BANK USA</v>
          </cell>
        </row>
        <row r="13605">
          <cell r="B13605" t="str">
            <v>21080702000118</v>
          </cell>
          <cell r="C13605" t="str">
            <v>MDC INT MC BARCLAYS BANK PLC</v>
          </cell>
        </row>
        <row r="13606">
          <cell r="B13606" t="str">
            <v>21080702000119</v>
          </cell>
          <cell r="C13606" t="str">
            <v>MDC INT MC DOMINION BANK TORONTO</v>
          </cell>
        </row>
        <row r="13607">
          <cell r="B13607" t="str">
            <v>21080702000120</v>
          </cell>
          <cell r="C13607" t="str">
            <v>MDC INT MC UBS AG ZURICH</v>
          </cell>
        </row>
        <row r="13608">
          <cell r="B13608" t="str">
            <v>21080702000121</v>
          </cell>
          <cell r="C13608" t="str">
            <v>MDC INT MC ROYAL BANK OF CANADA</v>
          </cell>
        </row>
        <row r="13609">
          <cell r="B13609" t="str">
            <v>21080702000122</v>
          </cell>
          <cell r="C13609" t="str">
            <v>MDC INT MC NATIXIS</v>
          </cell>
        </row>
        <row r="13610">
          <cell r="B13610" t="str">
            <v>21080702000123</v>
          </cell>
          <cell r="C13610" t="str">
            <v>MDC INT MC WELLS FARGO BANK</v>
          </cell>
        </row>
        <row r="13611">
          <cell r="B13611" t="str">
            <v>21080702000501</v>
          </cell>
          <cell r="C13611" t="str">
            <v>INT. PAG. AH.GTIA.CONTING - OTRAS PJ</v>
          </cell>
        </row>
        <row r="13612">
          <cell r="B13612" t="str">
            <v>21080702000502</v>
          </cell>
          <cell r="C13612" t="str">
            <v>BL INT. PAG. AH..GTIA.CONTING BL - OTR</v>
          </cell>
        </row>
        <row r="13613">
          <cell r="B13613" t="str">
            <v>21080702000601</v>
          </cell>
          <cell r="C13613" t="str">
            <v>INT. PAG. CDN GTIA.CONTING- OTRAS PJ</v>
          </cell>
        </row>
        <row r="13614">
          <cell r="B13614" t="str">
            <v>21080702000602</v>
          </cell>
          <cell r="C13614" t="str">
            <v>INT. PAG. CB GTIA.CONTING - OTRAS PJ</v>
          </cell>
        </row>
        <row r="13615">
          <cell r="B13615" t="str">
            <v>21080702000603</v>
          </cell>
          <cell r="C13615" t="str">
            <v>DEP PLAZO GTIA INTERESES PJFL</v>
          </cell>
        </row>
        <row r="13616">
          <cell r="B13616" t="str">
            <v>21080702000604</v>
          </cell>
          <cell r="C13616" t="str">
            <v>BL INT. PAG. CTAS.PLAZO BL GTIA.CONTIN</v>
          </cell>
        </row>
        <row r="13617">
          <cell r="B13617" t="str">
            <v>21080702000605</v>
          </cell>
          <cell r="C13617" t="str">
            <v>BL INT. PAG. CB BL GTIA.CONTG - OTRAS</v>
          </cell>
        </row>
        <row r="13618">
          <cell r="B13618" t="str">
            <v>21080702000606</v>
          </cell>
          <cell r="C13618" t="str">
            <v>MDC INT MC BANCO BILBAO VIZCAYA ARGENT</v>
          </cell>
        </row>
        <row r="13619">
          <cell r="B13619" t="str">
            <v>22010102000101</v>
          </cell>
          <cell r="C13619" t="str">
            <v>BANCO DE LA NACION</v>
          </cell>
        </row>
        <row r="13620">
          <cell r="B13620" t="str">
            <v>22010103000101</v>
          </cell>
          <cell r="C13620" t="str">
            <v>BANCO DE CREDITO DEL PERU</v>
          </cell>
        </row>
        <row r="13621">
          <cell r="B13621" t="str">
            <v>22010105000101</v>
          </cell>
          <cell r="C13621" t="str">
            <v>SCOTIABANK PERU S.A.A.</v>
          </cell>
        </row>
        <row r="13622">
          <cell r="B13622" t="str">
            <v>22010106000101</v>
          </cell>
          <cell r="C13622" t="str">
            <v>BBVA</v>
          </cell>
        </row>
        <row r="13623">
          <cell r="B13623" t="str">
            <v>22010108000101</v>
          </cell>
          <cell r="C13623" t="str">
            <v>BANCO DE COMERCIO</v>
          </cell>
        </row>
        <row r="13624">
          <cell r="B13624" t="str">
            <v>22010109000101</v>
          </cell>
          <cell r="C13624" t="str">
            <v>BANCO FINANCIERO</v>
          </cell>
        </row>
        <row r="13625">
          <cell r="B13625" t="str">
            <v>22010116000101</v>
          </cell>
          <cell r="C13625" t="str">
            <v>CITIBANK N.A.  SUCURSAL EN EL PERU</v>
          </cell>
        </row>
        <row r="13626">
          <cell r="B13626" t="str">
            <v>22010121000101</v>
          </cell>
          <cell r="C13626" t="str">
            <v>BANCO INTERAMERICANO DE FINANZAS-S.A.E</v>
          </cell>
        </row>
        <row r="13627">
          <cell r="B13627" t="str">
            <v>22010124000101</v>
          </cell>
          <cell r="C13627" t="str">
            <v>BANCO DEL TRABAJO</v>
          </cell>
        </row>
        <row r="13628">
          <cell r="B13628" t="str">
            <v>22010129000101</v>
          </cell>
          <cell r="C13628" t="str">
            <v>MIBANCO BANCO DE LA MICROEMPRESA - MIB</v>
          </cell>
        </row>
        <row r="13629">
          <cell r="B13629" t="str">
            <v>22010132000101</v>
          </cell>
          <cell r="C13629" t="str">
            <v>BANCO GNB PERU RECIBIDO</v>
          </cell>
        </row>
        <row r="13630">
          <cell r="B13630" t="str">
            <v>22010133000101</v>
          </cell>
          <cell r="C13630" t="str">
            <v>BANCO FALABELLA</v>
          </cell>
        </row>
        <row r="13631">
          <cell r="B13631" t="str">
            <v>22010134000101</v>
          </cell>
          <cell r="C13631" t="str">
            <v>BANCO SANTANDER PERU S.A.</v>
          </cell>
        </row>
        <row r="13632">
          <cell r="B13632" t="str">
            <v>22010135000101</v>
          </cell>
          <cell r="C13632" t="str">
            <v>BANCO RIPLEY S.A.</v>
          </cell>
        </row>
        <row r="13633">
          <cell r="B13633" t="str">
            <v>22010136000101</v>
          </cell>
          <cell r="C13633" t="str">
            <v>ALFIN BANCO RECIBIDO</v>
          </cell>
        </row>
        <row r="13634">
          <cell r="B13634" t="str">
            <v>22010137000101</v>
          </cell>
          <cell r="C13634" t="str">
            <v>BANCO DEUTSCHE BANK (PER) S.A</v>
          </cell>
        </row>
        <row r="13635">
          <cell r="B13635" t="str">
            <v>22010138000101</v>
          </cell>
          <cell r="C13635" t="str">
            <v>BANCO CENCOSUD</v>
          </cell>
        </row>
        <row r="13636">
          <cell r="B13636" t="str">
            <v>22010139000101</v>
          </cell>
          <cell r="C13636" t="str">
            <v>ICBC PERU BANK</v>
          </cell>
        </row>
        <row r="13637">
          <cell r="B13637" t="str">
            <v>22010140000101</v>
          </cell>
          <cell r="C13637" t="str">
            <v>MDC BANK OF CHINA PERU SA</v>
          </cell>
        </row>
        <row r="13638">
          <cell r="B13638" t="str">
            <v>22010141000100</v>
          </cell>
          <cell r="C13638" t="str">
            <v>BANCO BCI PERU</v>
          </cell>
        </row>
        <row r="13639">
          <cell r="B13639" t="str">
            <v>22010143000001</v>
          </cell>
          <cell r="C13639" t="str">
            <v>SANTANDER CONSUMER BANK S.A</v>
          </cell>
        </row>
        <row r="13640">
          <cell r="B13640" t="str">
            <v>22010201000101</v>
          </cell>
          <cell r="C13640" t="str">
            <v>FINANCIERA CONFIANZA - CAPITAL</v>
          </cell>
        </row>
        <row r="13641">
          <cell r="B13641" t="str">
            <v>22010202000101</v>
          </cell>
          <cell r="C13641" t="str">
            <v>EMPRESA FINANCIERA EDIFICAR</v>
          </cell>
        </row>
        <row r="13642">
          <cell r="B13642" t="str">
            <v>22010207000101</v>
          </cell>
          <cell r="C13642" t="str">
            <v>FINANCIERA TFC</v>
          </cell>
        </row>
        <row r="13643">
          <cell r="B13643" t="str">
            <v>22010209000101</v>
          </cell>
          <cell r="C13643" t="str">
            <v>FINANCIERA EDYFICAR</v>
          </cell>
        </row>
        <row r="13644">
          <cell r="B13644" t="str">
            <v>22010210000101</v>
          </cell>
          <cell r="C13644" t="str">
            <v>CREDISCOTIA FINANCIERA</v>
          </cell>
        </row>
        <row r="13645">
          <cell r="B13645" t="str">
            <v>22010212000100</v>
          </cell>
          <cell r="C13645" t="str">
            <v>FINANCIERA CONFIANZA - CAPITAL</v>
          </cell>
        </row>
        <row r="13646">
          <cell r="B13646" t="str">
            <v>22010219000101</v>
          </cell>
          <cell r="C13646" t="str">
            <v>FINANCIERA CREDINKA</v>
          </cell>
        </row>
        <row r="13647">
          <cell r="B13647" t="str">
            <v>22010301000101</v>
          </cell>
          <cell r="C13647" t="str">
            <v>CAJA MUNI SULLANA</v>
          </cell>
        </row>
        <row r="13648">
          <cell r="B13648" t="str">
            <v>22010304000101</v>
          </cell>
          <cell r="C13648" t="str">
            <v>CAJA MUNICIPAL DE AHO Y CREDITO DE ARE</v>
          </cell>
        </row>
        <row r="13649">
          <cell r="B13649" t="str">
            <v>22010400000101</v>
          </cell>
          <cell r="C13649" t="str">
            <v>CAJA RURAL DE AH Y CRED NSTRA GENTE</v>
          </cell>
        </row>
        <row r="13650">
          <cell r="B13650" t="str">
            <v>22011801000101</v>
          </cell>
          <cell r="C13650" t="str">
            <v>BANCO JP MORGAN</v>
          </cell>
        </row>
        <row r="13651">
          <cell r="B13651" t="str">
            <v>22080102000101</v>
          </cell>
          <cell r="C13651" t="str">
            <v>BANCO DE LA NACION</v>
          </cell>
        </row>
        <row r="13652">
          <cell r="B13652" t="str">
            <v>22080103000101</v>
          </cell>
          <cell r="C13652" t="str">
            <v>BANCO DE CREDITO DEL PERU</v>
          </cell>
        </row>
        <row r="13653">
          <cell r="B13653" t="str">
            <v>22080105000101</v>
          </cell>
          <cell r="C13653" t="str">
            <v>SCOTIABANK PERU S.A.A.</v>
          </cell>
        </row>
        <row r="13654">
          <cell r="B13654" t="str">
            <v>22080106000101</v>
          </cell>
          <cell r="C13654" t="str">
            <v>BBVA</v>
          </cell>
        </row>
        <row r="13655">
          <cell r="B13655" t="str">
            <v>22080108000101</v>
          </cell>
          <cell r="C13655" t="str">
            <v>BANCO DE COMERCIO</v>
          </cell>
        </row>
        <row r="13656">
          <cell r="B13656" t="str">
            <v>22080109000101</v>
          </cell>
          <cell r="C13656" t="str">
            <v>BANCO FINANCIERO</v>
          </cell>
        </row>
        <row r="13657">
          <cell r="B13657" t="str">
            <v>22080116000101</v>
          </cell>
          <cell r="C13657" t="str">
            <v>CITIBANK N.A.  SUCURSAL EN EL PERU</v>
          </cell>
        </row>
        <row r="13658">
          <cell r="B13658" t="str">
            <v>22080121000101</v>
          </cell>
          <cell r="C13658" t="str">
            <v>BANCO INTERAMERICANO DE FINANZAS-S.A.E</v>
          </cell>
        </row>
        <row r="13659">
          <cell r="B13659" t="str">
            <v>22080124000101</v>
          </cell>
          <cell r="C13659" t="str">
            <v>BANCO DEL TRABAJO</v>
          </cell>
        </row>
        <row r="13660">
          <cell r="B13660" t="str">
            <v>22080129000101</v>
          </cell>
          <cell r="C13660" t="str">
            <v>MIBANCO BANCO DE LA MICROEMPRESA - MIB</v>
          </cell>
        </row>
        <row r="13661">
          <cell r="B13661" t="str">
            <v>22080132000101</v>
          </cell>
          <cell r="C13661" t="str">
            <v>INT BANCO GNB PERU RECIBIDO</v>
          </cell>
        </row>
        <row r="13662">
          <cell r="B13662" t="str">
            <v>22080133000101</v>
          </cell>
          <cell r="C13662" t="str">
            <v>BANCO FALABELLA</v>
          </cell>
        </row>
        <row r="13663">
          <cell r="B13663" t="str">
            <v>22080134000101</v>
          </cell>
          <cell r="C13663" t="str">
            <v>BANCO SANTANDER PERU</v>
          </cell>
        </row>
        <row r="13664">
          <cell r="B13664" t="str">
            <v>22080135000101</v>
          </cell>
          <cell r="C13664" t="str">
            <v>BANCO RIPLEY S.A.</v>
          </cell>
        </row>
        <row r="13665">
          <cell r="B13665" t="str">
            <v>22080136000101</v>
          </cell>
          <cell r="C13665" t="str">
            <v>INT ALFIN BANCO PERU RECIBIDO</v>
          </cell>
        </row>
        <row r="13666">
          <cell r="B13666" t="str">
            <v>22080137000101</v>
          </cell>
          <cell r="C13666" t="str">
            <v>BANCO DEUTSCHE BANK (PER) S.A</v>
          </cell>
        </row>
        <row r="13667">
          <cell r="B13667" t="str">
            <v>22080138000101</v>
          </cell>
          <cell r="C13667" t="str">
            <v>BANCO CENCOSUD Intereses</v>
          </cell>
        </row>
        <row r="13668">
          <cell r="B13668" t="str">
            <v>22080139000101</v>
          </cell>
          <cell r="C13668" t="str">
            <v>ICBC PERU BANK Intereses</v>
          </cell>
        </row>
        <row r="13669">
          <cell r="B13669" t="str">
            <v>22080140000101</v>
          </cell>
          <cell r="C13669" t="str">
            <v>MDC BANK OF CHINA PERU SA</v>
          </cell>
        </row>
        <row r="13670">
          <cell r="B13670" t="str">
            <v>22080141000100</v>
          </cell>
          <cell r="C13670" t="str">
            <v>BANCO BCI PERU</v>
          </cell>
        </row>
        <row r="13671">
          <cell r="B13671" t="str">
            <v>22080143000001</v>
          </cell>
          <cell r="C13671" t="str">
            <v>SANTANDER CONSUMER BANK S.A INT</v>
          </cell>
        </row>
        <row r="13672">
          <cell r="B13672" t="str">
            <v>22080201000101</v>
          </cell>
          <cell r="C13672" t="str">
            <v>FINANCIERA CONFIANZA - INTERES</v>
          </cell>
        </row>
        <row r="13673">
          <cell r="B13673" t="str">
            <v>22080202000101</v>
          </cell>
          <cell r="C13673" t="str">
            <v>EMPRESA FINANCIERA EDYFICAR INTERES</v>
          </cell>
        </row>
        <row r="13674">
          <cell r="B13674" t="str">
            <v>22080207000101</v>
          </cell>
          <cell r="C13674" t="str">
            <v>FINANCIERA TFC</v>
          </cell>
        </row>
        <row r="13675">
          <cell r="B13675" t="str">
            <v>22080208000101</v>
          </cell>
          <cell r="C13675" t="str">
            <v>REND. FINANCIERA COORDILLERA</v>
          </cell>
        </row>
        <row r="13676">
          <cell r="B13676" t="str">
            <v>22080209000101</v>
          </cell>
          <cell r="C13676" t="str">
            <v>FINANCIERA EDYFICAR</v>
          </cell>
        </row>
        <row r="13677">
          <cell r="B13677" t="str">
            <v>22080210000101</v>
          </cell>
          <cell r="C13677" t="str">
            <v>CREDISCOTIA FINANCIERA</v>
          </cell>
        </row>
        <row r="13678">
          <cell r="B13678" t="str">
            <v>22080212000100</v>
          </cell>
          <cell r="C13678" t="str">
            <v>FINANCIERA CONFIANZA - INTERES</v>
          </cell>
        </row>
        <row r="13679">
          <cell r="B13679" t="str">
            <v>22080219000101</v>
          </cell>
          <cell r="C13679" t="str">
            <v>FINANCIERA CREDINKA</v>
          </cell>
        </row>
        <row r="13680">
          <cell r="B13680" t="str">
            <v>22080301000101</v>
          </cell>
          <cell r="C13680" t="str">
            <v>CAJA MUNI SULLANA Intereses</v>
          </cell>
        </row>
        <row r="13681">
          <cell r="B13681" t="str">
            <v>22080304000101</v>
          </cell>
          <cell r="C13681" t="str">
            <v>CAJA MUNICIPAL DE AHO Y CREDITO DE ARE</v>
          </cell>
        </row>
        <row r="13682">
          <cell r="B13682" t="str">
            <v>22080400000101</v>
          </cell>
          <cell r="C13682" t="str">
            <v>CAJA RURAL DE AH Y CRED NSTRA GENTE</v>
          </cell>
        </row>
        <row r="13683">
          <cell r="B13683" t="str">
            <v>22080807000101</v>
          </cell>
          <cell r="C13683" t="str">
            <v>FINANCIERA TFC</v>
          </cell>
        </row>
        <row r="13684">
          <cell r="B13684" t="str">
            <v>22081801000101</v>
          </cell>
          <cell r="C13684" t="str">
            <v>BANCO JP MORGAN Intereses</v>
          </cell>
        </row>
        <row r="13685">
          <cell r="B13685" t="str">
            <v>23010100000101</v>
          </cell>
          <cell r="C13685" t="str">
            <v>DEP. VISTA DE EMP. DEL SIST. FINAN. DE</v>
          </cell>
        </row>
        <row r="13686">
          <cell r="B13686" t="str">
            <v>23010109010201</v>
          </cell>
          <cell r="C13686" t="str">
            <v>BANCO DE LA NACI?N</v>
          </cell>
        </row>
        <row r="13687">
          <cell r="B13687" t="str">
            <v>23010109010301</v>
          </cell>
          <cell r="C13687" t="str">
            <v>BANCO DE CREDITO DEL PERU</v>
          </cell>
        </row>
        <row r="13688">
          <cell r="B13688" t="str">
            <v>23010109010501</v>
          </cell>
          <cell r="C13688" t="str">
            <v>BANCO WIESE SUDAMERIS</v>
          </cell>
        </row>
        <row r="13689">
          <cell r="B13689" t="str">
            <v>23010109010601</v>
          </cell>
          <cell r="C13689" t="str">
            <v>BANCO CONTINENTAL</v>
          </cell>
        </row>
        <row r="13690">
          <cell r="B13690" t="str">
            <v>23010109010901</v>
          </cell>
          <cell r="C13690" t="str">
            <v>BANCO FINANCIERO DEL PERU</v>
          </cell>
        </row>
        <row r="13691">
          <cell r="B13691" t="str">
            <v>23010109012101</v>
          </cell>
          <cell r="C13691" t="str">
            <v>BANCO INTERAMERICANO DE FINANZAS</v>
          </cell>
        </row>
        <row r="13692">
          <cell r="B13692" t="str">
            <v>23010109012401</v>
          </cell>
          <cell r="C13692" t="str">
            <v>BANCO DEL TRABAJO</v>
          </cell>
        </row>
        <row r="13693">
          <cell r="B13693" t="str">
            <v>23010109012801</v>
          </cell>
          <cell r="C13693" t="str">
            <v>CORPORACI?N FINANCIERA DE DESARROLLO S</v>
          </cell>
        </row>
        <row r="13694">
          <cell r="B13694" t="str">
            <v>23010109012901</v>
          </cell>
          <cell r="C13694" t="str">
            <v>MI BANCO</v>
          </cell>
        </row>
        <row r="13695">
          <cell r="B13695" t="str">
            <v>23010109013101</v>
          </cell>
          <cell r="C13695" t="str">
            <v>AGROBANCO</v>
          </cell>
        </row>
        <row r="13696">
          <cell r="B13696" t="str">
            <v>23010109013201</v>
          </cell>
          <cell r="C13696" t="str">
            <v>BANCO GNB PERU</v>
          </cell>
        </row>
        <row r="13697">
          <cell r="B13697" t="str">
            <v>23010109013301</v>
          </cell>
          <cell r="C13697" t="str">
            <v>B. FALABELLA DEL PERU</v>
          </cell>
        </row>
        <row r="13698">
          <cell r="B13698" t="str">
            <v>23010109013401</v>
          </cell>
          <cell r="C13698" t="str">
            <v>BANCO SANTANDER PERU S.A.</v>
          </cell>
        </row>
        <row r="13699">
          <cell r="B13699" t="str">
            <v>23010109013501</v>
          </cell>
          <cell r="C13699" t="str">
            <v>BANCO RIPLEY S.A</v>
          </cell>
        </row>
        <row r="13700">
          <cell r="B13700" t="str">
            <v>23010109013601</v>
          </cell>
          <cell r="C13700" t="str">
            <v>BANCO AZTECA</v>
          </cell>
        </row>
        <row r="13701">
          <cell r="B13701" t="str">
            <v>23010109013901</v>
          </cell>
          <cell r="C13701" t="str">
            <v>ICBC PERU BANK</v>
          </cell>
        </row>
        <row r="13702">
          <cell r="B13702" t="str">
            <v>23010109014001</v>
          </cell>
          <cell r="C13702" t="str">
            <v>BANK OF CHINA</v>
          </cell>
        </row>
        <row r="13703">
          <cell r="B13703" t="str">
            <v>23010109014201</v>
          </cell>
          <cell r="C13703" t="str">
            <v>COMPARTAMOS BANCO S.A.</v>
          </cell>
        </row>
        <row r="13704">
          <cell r="B13704" t="str">
            <v>23010109014301</v>
          </cell>
          <cell r="C13704" t="str">
            <v>SANTANDER CONSUMER BANK S.A.</v>
          </cell>
        </row>
        <row r="13705">
          <cell r="B13705" t="str">
            <v>23010109020701</v>
          </cell>
          <cell r="C13705" t="str">
            <v>FINANCIERA TFC</v>
          </cell>
        </row>
        <row r="13706">
          <cell r="B13706" t="str">
            <v>23010109020901</v>
          </cell>
          <cell r="C13706" t="str">
            <v>FINANCIERA EDYFICAR S.A</v>
          </cell>
        </row>
        <row r="13707">
          <cell r="B13707" t="str">
            <v>23010109021101</v>
          </cell>
          <cell r="C13707" t="str">
            <v>F. CRED AREQUIPA</v>
          </cell>
        </row>
        <row r="13708">
          <cell r="B13708" t="str">
            <v>23010109021201</v>
          </cell>
          <cell r="C13708" t="str">
            <v>FINANCIERA CONFIANZA</v>
          </cell>
        </row>
        <row r="13709">
          <cell r="B13709" t="str">
            <v>23010109021301</v>
          </cell>
          <cell r="C13709" t="str">
            <v>FINANCIERA UNIVERSAL</v>
          </cell>
        </row>
        <row r="13710">
          <cell r="B13710" t="str">
            <v>23010109021401</v>
          </cell>
          <cell r="C13710" t="str">
            <v>F. UNO</v>
          </cell>
        </row>
        <row r="13711">
          <cell r="B13711" t="str">
            <v>23010109021501</v>
          </cell>
          <cell r="C13711" t="str">
            <v>FINANCIERA EFECTIVA</v>
          </cell>
        </row>
        <row r="13712">
          <cell r="B13712" t="str">
            <v>23010109021701</v>
          </cell>
          <cell r="C13712" t="str">
            <v>FINANCIERA MITSUI AUTO</v>
          </cell>
        </row>
        <row r="13713">
          <cell r="B13713" t="str">
            <v>23010109030101</v>
          </cell>
          <cell r="C13713" t="str">
            <v>CM SULLANA</v>
          </cell>
        </row>
        <row r="13714">
          <cell r="B13714" t="str">
            <v>23010109030201</v>
          </cell>
          <cell r="C13714" t="str">
            <v>CAJA MUNICIPAL DE CR?DITO POPULAR DE L</v>
          </cell>
        </row>
        <row r="13715">
          <cell r="B13715" t="str">
            <v>23010109030301</v>
          </cell>
          <cell r="C13715" t="str">
            <v>CAJA MUNICIPAL DE AHORRO Y CREDITO DE</v>
          </cell>
        </row>
        <row r="13716">
          <cell r="B13716" t="str">
            <v>23010109030401</v>
          </cell>
          <cell r="C13716" t="str">
            <v>CMAC AREQUIPA</v>
          </cell>
        </row>
        <row r="13717">
          <cell r="B13717" t="str">
            <v>23010109030501</v>
          </cell>
          <cell r="C13717" t="str">
            <v>CM HUANCAYO</v>
          </cell>
        </row>
        <row r="13718">
          <cell r="B13718" t="str">
            <v>23010109030601</v>
          </cell>
          <cell r="C13718" t="str">
            <v>CMAC CUSCO</v>
          </cell>
        </row>
        <row r="13719">
          <cell r="B13719" t="str">
            <v>23010109030701</v>
          </cell>
          <cell r="C13719" t="str">
            <v>CAJA MUNICIPAL DE AHORRO Y CR?DITO DE</v>
          </cell>
        </row>
        <row r="13720">
          <cell r="B13720" t="str">
            <v>23010109030801</v>
          </cell>
          <cell r="C13720" t="str">
            <v>CAJA MUNICIPAL DE AHORRO Y CR?DITO DE</v>
          </cell>
        </row>
        <row r="13721">
          <cell r="B13721" t="str">
            <v>23010109030901</v>
          </cell>
          <cell r="C13721" t="str">
            <v>CM PAITA</v>
          </cell>
        </row>
        <row r="13722">
          <cell r="B13722" t="str">
            <v>23010109031001</v>
          </cell>
          <cell r="C13722" t="str">
            <v>CM SANTA</v>
          </cell>
        </row>
        <row r="13723">
          <cell r="B13723" t="str">
            <v>23010109031101</v>
          </cell>
          <cell r="C13723" t="str">
            <v>CAJA MUNICIPAL DE AHORRO Y CREDITO DE</v>
          </cell>
        </row>
        <row r="13724">
          <cell r="B13724" t="str">
            <v>23010109031201</v>
          </cell>
          <cell r="C13724" t="str">
            <v>CAJA MUN DE AHORRO Y CREDITO DE TACNA</v>
          </cell>
        </row>
        <row r="13725">
          <cell r="B13725" t="str">
            <v>23010109031301</v>
          </cell>
          <cell r="C13725" t="str">
            <v>CMAC PISCO</v>
          </cell>
        </row>
        <row r="13726">
          <cell r="B13726" t="str">
            <v>23010109040501</v>
          </cell>
          <cell r="C13726" t="str">
            <v>CAJA RURAL DE AHORRO Y CREDITO LOS LIB</v>
          </cell>
        </row>
        <row r="13727">
          <cell r="B13727" t="str">
            <v>23010109040601</v>
          </cell>
          <cell r="C13727" t="str">
            <v>CAJA RURAL DE AHORRO Y CREDITO SEÑOR D</v>
          </cell>
        </row>
        <row r="13728">
          <cell r="B13728" t="str">
            <v>23010109040701</v>
          </cell>
          <cell r="C13728" t="str">
            <v>CAJA RURAL DE AHORRO Y CREDITO CHAVÄN</v>
          </cell>
        </row>
        <row r="13729">
          <cell r="B13729" t="str">
            <v>23010109040801</v>
          </cell>
          <cell r="C13729" t="str">
            <v>CAJA RURAL DE AHORRO Y CREDITO NOR PER</v>
          </cell>
        </row>
        <row r="13730">
          <cell r="B13730" t="str">
            <v>23010109040901</v>
          </cell>
          <cell r="C13730" t="str">
            <v>CRAC CAJAMARCA</v>
          </cell>
        </row>
        <row r="13731">
          <cell r="B13731" t="str">
            <v>23010109041001</v>
          </cell>
          <cell r="C13731" t="str">
            <v>CAJA RURAL DE AHORRO Y CREDITO PROFINA</v>
          </cell>
        </row>
        <row r="13732">
          <cell r="B13732" t="str">
            <v>23010109041201</v>
          </cell>
          <cell r="C13732" t="str">
            <v>CAJA RURAL DE AHORRO Y CREDITO CRUZ DE</v>
          </cell>
        </row>
        <row r="13733">
          <cell r="B13733" t="str">
            <v>23010109041501</v>
          </cell>
          <cell r="C13733" t="str">
            <v>CRAC LOS ANDES</v>
          </cell>
        </row>
        <row r="13734">
          <cell r="B13734" t="str">
            <v>23010109041801</v>
          </cell>
          <cell r="C13734" t="str">
            <v>CRAC CENCOSUD SCOTIA PERÚ S.A.</v>
          </cell>
        </row>
        <row r="13735">
          <cell r="B13735" t="str">
            <v>23010109140101</v>
          </cell>
          <cell r="C13735" t="str">
            <v>FONDO MIVIVIENDA</v>
          </cell>
        </row>
        <row r="13736">
          <cell r="B13736" t="str">
            <v>23020100000101</v>
          </cell>
          <cell r="C13736" t="str">
            <v>DEP. AH. DE EMP. DEL SIST. FINAN. DEL</v>
          </cell>
        </row>
        <row r="13737">
          <cell r="B13737" t="str">
            <v>23020101080101</v>
          </cell>
          <cell r="C13737" t="str">
            <v>BANCO DE COMERCIO</v>
          </cell>
        </row>
        <row r="13738">
          <cell r="B13738" t="str">
            <v>23020101280101</v>
          </cell>
          <cell r="C13738" t="str">
            <v>COFIDE</v>
          </cell>
        </row>
        <row r="13739">
          <cell r="B13739" t="str">
            <v>23020101350101</v>
          </cell>
          <cell r="C13739" t="str">
            <v>BANCO RIPLEY S.A</v>
          </cell>
        </row>
        <row r="13740">
          <cell r="B13740" t="str">
            <v>23020101400100</v>
          </cell>
          <cell r="C13740" t="str">
            <v>BANK OF CHINA</v>
          </cell>
        </row>
        <row r="13741">
          <cell r="B13741" t="str">
            <v>23020101420001</v>
          </cell>
          <cell r="C13741" t="str">
            <v>COMPARTAMOS BANCO S.A.</v>
          </cell>
        </row>
        <row r="13742">
          <cell r="B13742" t="str">
            <v>23020101430001</v>
          </cell>
          <cell r="C13742" t="str">
            <v>SANTANDER CONSUMER BANK S.A.</v>
          </cell>
        </row>
        <row r="13743">
          <cell r="B13743" t="str">
            <v>23020102090101</v>
          </cell>
          <cell r="C13743" t="str">
            <v>F. EDYFICAR</v>
          </cell>
        </row>
        <row r="13744">
          <cell r="B13744" t="str">
            <v>23020102120101</v>
          </cell>
          <cell r="C13744" t="str">
            <v>F. CONFIANZA S.A.</v>
          </cell>
        </row>
        <row r="13745">
          <cell r="B13745" t="str">
            <v>23020102140101</v>
          </cell>
          <cell r="C13745" t="str">
            <v>FINANCIERA UNO</v>
          </cell>
        </row>
        <row r="13746">
          <cell r="B13746" t="str">
            <v>23020103010101</v>
          </cell>
          <cell r="C13746" t="str">
            <v>CM SULLANA</v>
          </cell>
        </row>
        <row r="13747">
          <cell r="B13747" t="str">
            <v>23020103030101</v>
          </cell>
          <cell r="C13747" t="str">
            <v>CM PIURA</v>
          </cell>
        </row>
        <row r="13748">
          <cell r="B13748" t="str">
            <v>23020103040101</v>
          </cell>
          <cell r="C13748" t="str">
            <v>CM AREQUIPA</v>
          </cell>
        </row>
        <row r="13749">
          <cell r="B13749" t="str">
            <v>23020103060101</v>
          </cell>
          <cell r="C13749" t="str">
            <v>CAJA MUNICIPAL DE A/C CUZCO</v>
          </cell>
        </row>
        <row r="13750">
          <cell r="B13750" t="str">
            <v>23020103070101</v>
          </cell>
          <cell r="C13750" t="str">
            <v>CAJA MUNICIPAL DE AHORRO Y CREDITO DE</v>
          </cell>
        </row>
        <row r="13751">
          <cell r="B13751" t="str">
            <v>23020103080101</v>
          </cell>
          <cell r="C13751" t="str">
            <v>CAJA MUNICIPAL DE AHORRO Y CREDITO DE</v>
          </cell>
        </row>
        <row r="13752">
          <cell r="B13752" t="str">
            <v>23020103090101</v>
          </cell>
          <cell r="C13752" t="str">
            <v>CAJA MUNICIPAL DE AHORRO Y CREDITO DE</v>
          </cell>
        </row>
        <row r="13753">
          <cell r="B13753" t="str">
            <v>23020103100101</v>
          </cell>
          <cell r="C13753" t="str">
            <v>CM SANTA</v>
          </cell>
        </row>
        <row r="13754">
          <cell r="B13754" t="str">
            <v>23020103110101</v>
          </cell>
          <cell r="C13754" t="str">
            <v>CAJA MUNICIPAL DE AHORRO Y CREDITO DE</v>
          </cell>
        </row>
        <row r="13755">
          <cell r="B13755" t="str">
            <v>23020103120101</v>
          </cell>
          <cell r="C13755" t="str">
            <v>CM TACNA</v>
          </cell>
        </row>
        <row r="13756">
          <cell r="B13756" t="str">
            <v>23020103130101</v>
          </cell>
          <cell r="C13756" t="str">
            <v>CMAC PISCO</v>
          </cell>
        </row>
        <row r="13757">
          <cell r="B13757" t="str">
            <v>23020104030101</v>
          </cell>
          <cell r="C13757" t="str">
            <v>CRAC CREDINKA</v>
          </cell>
        </row>
        <row r="13758">
          <cell r="B13758" t="str">
            <v>23020104050101</v>
          </cell>
          <cell r="C13758" t="str">
            <v>CAJA RURAL DE AHORRO Y CREDITO LOS LIB</v>
          </cell>
        </row>
        <row r="13759">
          <cell r="B13759" t="str">
            <v>23020104060101</v>
          </cell>
          <cell r="C13759" t="str">
            <v>CR SR LUREN</v>
          </cell>
        </row>
        <row r="13760">
          <cell r="B13760" t="str">
            <v>23020104070101</v>
          </cell>
          <cell r="C13760" t="str">
            <v>CAJA RURAL DE AHORRO Y CREDITO CHAVIN</v>
          </cell>
        </row>
        <row r="13761">
          <cell r="B13761" t="str">
            <v>23020104080101</v>
          </cell>
          <cell r="C13761" t="str">
            <v>CAJA RURAL DE AHORRO Y CREDITO N</v>
          </cell>
        </row>
        <row r="13762">
          <cell r="B13762" t="str">
            <v>23020104090101</v>
          </cell>
          <cell r="C13762" t="str">
            <v>CRAC CAJAMARCA</v>
          </cell>
        </row>
        <row r="13763">
          <cell r="B13763" t="str">
            <v>23020104100101</v>
          </cell>
          <cell r="C13763" t="str">
            <v>CR PROFINANZAS</v>
          </cell>
        </row>
        <row r="13764">
          <cell r="B13764" t="str">
            <v>23020104120101</v>
          </cell>
          <cell r="C13764" t="str">
            <v>C. R. A. C. CRUZ DE CHALPON</v>
          </cell>
        </row>
        <row r="13765">
          <cell r="B13765" t="str">
            <v>23020104150101</v>
          </cell>
          <cell r="C13765" t="str">
            <v>CRAC LOS ANDES</v>
          </cell>
        </row>
        <row r="13766">
          <cell r="B13766" t="str">
            <v>23020104180001</v>
          </cell>
          <cell r="C13766" t="str">
            <v>CRAC CENCOSUD SCOTIA PERÚ S.A.</v>
          </cell>
        </row>
        <row r="13767">
          <cell r="B13767" t="str">
            <v>23020114010101</v>
          </cell>
          <cell r="C13767" t="str">
            <v>FONDO MIVIVIENDA</v>
          </cell>
        </row>
        <row r="13768">
          <cell r="B13768" t="str">
            <v>23030100000101</v>
          </cell>
          <cell r="C13768" t="str">
            <v>DEP. A PLAZO DE EMP. DEL SIST. FINAN.</v>
          </cell>
        </row>
        <row r="13769">
          <cell r="B13769" t="str">
            <v>23030101020101</v>
          </cell>
          <cell r="C13769" t="str">
            <v>BCO DE LA NACION</v>
          </cell>
        </row>
        <row r="13770">
          <cell r="B13770" t="str">
            <v>23030101030101</v>
          </cell>
          <cell r="C13770" t="str">
            <v>B CREDITO</v>
          </cell>
        </row>
        <row r="13771">
          <cell r="B13771" t="str">
            <v>23030101050101</v>
          </cell>
          <cell r="C13771" t="str">
            <v>SCOTIA BANK PERU</v>
          </cell>
        </row>
        <row r="13772">
          <cell r="B13772" t="str">
            <v>23030101080101</v>
          </cell>
          <cell r="C13772" t="str">
            <v>BCO DE COMERCIO</v>
          </cell>
        </row>
        <row r="13773">
          <cell r="B13773" t="str">
            <v>23030101090101</v>
          </cell>
          <cell r="C13773" t="str">
            <v>B. FINANCIERO</v>
          </cell>
        </row>
        <row r="13774">
          <cell r="B13774" t="str">
            <v>23030101280101</v>
          </cell>
          <cell r="C13774" t="str">
            <v>COFIDE</v>
          </cell>
        </row>
        <row r="13775">
          <cell r="B13775" t="str">
            <v>23030101310101</v>
          </cell>
          <cell r="C13775" t="str">
            <v>AGROBANCO</v>
          </cell>
        </row>
        <row r="13776">
          <cell r="B13776" t="str">
            <v>23030101350101</v>
          </cell>
          <cell r="C13776" t="str">
            <v>BANCO RIPLEY SA</v>
          </cell>
        </row>
        <row r="13777">
          <cell r="B13777" t="str">
            <v>23030101390101</v>
          </cell>
          <cell r="C13777" t="str">
            <v>ICBC PERU BANK</v>
          </cell>
        </row>
        <row r="13778">
          <cell r="B13778" t="str">
            <v>23030101420001</v>
          </cell>
          <cell r="C13778" t="str">
            <v>COMPARTAMOS BANCO S.A.</v>
          </cell>
        </row>
        <row r="13779">
          <cell r="B13779" t="str">
            <v>23030101430001</v>
          </cell>
          <cell r="C13779" t="str">
            <v>SANTANDER CONSUMER BANK S.A.</v>
          </cell>
        </row>
        <row r="13780">
          <cell r="B13780" t="str">
            <v>23030102070101</v>
          </cell>
          <cell r="C13780" t="str">
            <v>FINANCIERA TFC</v>
          </cell>
        </row>
        <row r="13781">
          <cell r="B13781" t="str">
            <v>23030102090101</v>
          </cell>
          <cell r="C13781" t="str">
            <v>F EDYFICAR</v>
          </cell>
        </row>
        <row r="13782">
          <cell r="B13782" t="str">
            <v>23030102110101</v>
          </cell>
          <cell r="C13782" t="str">
            <v>F. CREAR S.A.</v>
          </cell>
        </row>
        <row r="13783">
          <cell r="B13783" t="str">
            <v>23030102120101</v>
          </cell>
          <cell r="C13783" t="str">
            <v>F. CONFIANZA S.A.</v>
          </cell>
        </row>
        <row r="13784">
          <cell r="B13784" t="str">
            <v>23030102130101</v>
          </cell>
          <cell r="C13784" t="str">
            <v>FINANCIERA UNIVERSAL</v>
          </cell>
        </row>
        <row r="13785">
          <cell r="B13785" t="str">
            <v>23030102140101</v>
          </cell>
          <cell r="C13785" t="str">
            <v>FINANCIERA UNO</v>
          </cell>
        </row>
        <row r="13786">
          <cell r="B13786" t="str">
            <v>23030102150101</v>
          </cell>
          <cell r="C13786" t="str">
            <v>FINANCIERA EFECTIVA</v>
          </cell>
        </row>
        <row r="13787">
          <cell r="B13787" t="str">
            <v>23030102170101</v>
          </cell>
          <cell r="C13787" t="str">
            <v>FINANCIERA MITSUI AUTO</v>
          </cell>
        </row>
        <row r="13788">
          <cell r="B13788" t="str">
            <v>23030103010101</v>
          </cell>
          <cell r="C13788" t="str">
            <v>CM SULLANA</v>
          </cell>
        </row>
        <row r="13789">
          <cell r="B13789" t="str">
            <v>23030103020101</v>
          </cell>
          <cell r="C13789" t="str">
            <v>CMCP DE LIMA</v>
          </cell>
        </row>
        <row r="13790">
          <cell r="B13790" t="str">
            <v>23030103030101</v>
          </cell>
          <cell r="C13790" t="str">
            <v>CAJA MUNICIPAL DE A/C PIURA</v>
          </cell>
        </row>
        <row r="13791">
          <cell r="B13791" t="str">
            <v>23030103040101</v>
          </cell>
          <cell r="C13791" t="str">
            <v>CAJA MUNICIPAL DE AHORRO Y CRED AREQU</v>
          </cell>
        </row>
        <row r="13792">
          <cell r="B13792" t="str">
            <v>23030103050101</v>
          </cell>
          <cell r="C13792" t="str">
            <v>CMAC DE HUANCAYO</v>
          </cell>
        </row>
        <row r="13793">
          <cell r="B13793" t="str">
            <v>23030103060101</v>
          </cell>
          <cell r="C13793" t="str">
            <v>CMAC CUSCO</v>
          </cell>
        </row>
        <row r="13794">
          <cell r="B13794" t="str">
            <v>23030103070101</v>
          </cell>
          <cell r="C13794" t="str">
            <v>CAJA MUNICIPAL DE CRED Y AHORRO MAYNAS</v>
          </cell>
        </row>
        <row r="13795">
          <cell r="B13795" t="str">
            <v>23030103080101</v>
          </cell>
          <cell r="C13795" t="str">
            <v>CAJA MUNICIPAL ICA</v>
          </cell>
        </row>
        <row r="13796">
          <cell r="B13796" t="str">
            <v>23030103090101</v>
          </cell>
          <cell r="C13796" t="str">
            <v>CAJA MUNICIPAL PAITA</v>
          </cell>
        </row>
        <row r="13797">
          <cell r="B13797" t="str">
            <v>23030103100101</v>
          </cell>
          <cell r="C13797" t="str">
            <v>CMAC</v>
          </cell>
        </row>
        <row r="13798">
          <cell r="B13798" t="str">
            <v>23030103110101</v>
          </cell>
          <cell r="C13798" t="str">
            <v>CMAC DE TRUJILLO</v>
          </cell>
        </row>
        <row r="13799">
          <cell r="B13799" t="str">
            <v>23030103120101</v>
          </cell>
          <cell r="C13799" t="str">
            <v>CMAC DE TACNA</v>
          </cell>
        </row>
        <row r="13800">
          <cell r="B13800" t="str">
            <v>23030103130101</v>
          </cell>
          <cell r="C13800" t="str">
            <v>CMAC PISCO</v>
          </cell>
        </row>
        <row r="13801">
          <cell r="B13801" t="str">
            <v>23030104060101</v>
          </cell>
          <cell r="C13801" t="str">
            <v>CRAC SR LUREN</v>
          </cell>
        </row>
        <row r="13802">
          <cell r="B13802" t="str">
            <v>23030104070101</v>
          </cell>
          <cell r="C13802" t="str">
            <v>CRAC CHAVIN</v>
          </cell>
        </row>
        <row r="13803">
          <cell r="B13803" t="str">
            <v>23030104080101</v>
          </cell>
          <cell r="C13803" t="str">
            <v>CRAC NUESTRA GENTE</v>
          </cell>
        </row>
        <row r="13804">
          <cell r="B13804" t="str">
            <v>23030104090101</v>
          </cell>
          <cell r="C13804" t="str">
            <v>CRAC CAJAMARCA</v>
          </cell>
        </row>
        <row r="13805">
          <cell r="B13805" t="str">
            <v>23030104100101</v>
          </cell>
          <cell r="C13805" t="str">
            <v>CAJA RURAL DE AHORRO Y CREDITO P</v>
          </cell>
        </row>
        <row r="13806">
          <cell r="B13806" t="str">
            <v>23030104120101</v>
          </cell>
          <cell r="C13806" t="str">
            <v>CAJA RURAL DE CHALPON</v>
          </cell>
        </row>
        <row r="13807">
          <cell r="B13807" t="str">
            <v>23030104180001</v>
          </cell>
          <cell r="C13807" t="str">
            <v>CRAC CENCOSUD SCOTIA PERÚ S.A.</v>
          </cell>
        </row>
        <row r="13808">
          <cell r="B13808" t="str">
            <v>23030108000103</v>
          </cell>
          <cell r="C13808" t="str">
            <v>CRAC LOS ANDES</v>
          </cell>
        </row>
        <row r="13809">
          <cell r="B13809" t="str">
            <v>23030114010101</v>
          </cell>
          <cell r="C13809" t="str">
            <v>FONDO MIVIVIENDA</v>
          </cell>
        </row>
        <row r="13810">
          <cell r="B13810" t="str">
            <v>23030300000101</v>
          </cell>
          <cell r="C13810" t="str">
            <v>DEPOSITOS  PLAZO OFIC MATRIZ SUCURSALE</v>
          </cell>
        </row>
        <row r="13811">
          <cell r="B13811" t="str">
            <v>23080303000101</v>
          </cell>
          <cell r="C13811" t="str">
            <v>GASTOSXPAG DEPOS PLAZO OFIC MATRIZ SUC</v>
          </cell>
        </row>
        <row r="13812">
          <cell r="B13812" t="str">
            <v>24010400000101</v>
          </cell>
          <cell r="C13812" t="str">
            <v>ADEUDOS Y OBLIGACIONES CON EL BCRP-OP</v>
          </cell>
        </row>
        <row r="13813">
          <cell r="B13813" t="str">
            <v>24010400000102</v>
          </cell>
          <cell r="C13813" t="str">
            <v>BCRP ADEUDADO Y OBLIGACIONES - OP EXPA</v>
          </cell>
        </row>
        <row r="13814">
          <cell r="B13814" t="str">
            <v>24010400000103</v>
          </cell>
          <cell r="C13814" t="str">
            <v>BCRP ADEUDADO Y OBLIGACIONES - OP SUST</v>
          </cell>
        </row>
        <row r="13815">
          <cell r="B13815" t="str">
            <v>24020201000102</v>
          </cell>
          <cell r="C13815" t="str">
            <v>COFIDE PROMPEM CAF</v>
          </cell>
        </row>
        <row r="13816">
          <cell r="B13816" t="str">
            <v>24020201000108</v>
          </cell>
          <cell r="C13816" t="str">
            <v>ADEUDADO COFIDE</v>
          </cell>
        </row>
        <row r="13817">
          <cell r="B13817" t="str">
            <v>24020201010101</v>
          </cell>
          <cell r="C13817" t="str">
            <v>?CL ADEUDADOS COFIDE CORTO PLAZO</v>
          </cell>
        </row>
        <row r="13818">
          <cell r="B13818" t="str">
            <v>24020201010102</v>
          </cell>
          <cell r="C13818" t="str">
            <v>ADEUDADO COFIDE</v>
          </cell>
        </row>
        <row r="13819">
          <cell r="B13819" t="str">
            <v>24020201010301</v>
          </cell>
          <cell r="C13819" t="str">
            <v>LPC ADEUDADO COFIDE CORTO PLAZO</v>
          </cell>
        </row>
        <row r="13820">
          <cell r="B13820" t="str">
            <v>24020201010401</v>
          </cell>
          <cell r="C13820" t="str">
            <v>PR ADEUDADO COFIDE CORTO PLAZO</v>
          </cell>
        </row>
        <row r="13821">
          <cell r="B13821" t="str">
            <v>24020201010501</v>
          </cell>
          <cell r="C13821" t="str">
            <v>CL COFIDE CAP.LEASING CORTO PLAZO</v>
          </cell>
        </row>
        <row r="13822">
          <cell r="B13822" t="str">
            <v>24030101030101</v>
          </cell>
          <cell r="C13822" t="str">
            <v>SOBREGIRO CTA BCP</v>
          </cell>
        </row>
        <row r="13823">
          <cell r="B13823" t="str">
            <v>24030201010101</v>
          </cell>
          <cell r="C13823" t="str">
            <v>BANCO CENTRAL DE RESERVA DEL PERU</v>
          </cell>
        </row>
        <row r="13824">
          <cell r="B13824" t="str">
            <v>24030201010102</v>
          </cell>
          <cell r="C13824" t="str">
            <v>BANCO DE LA NACIÓN</v>
          </cell>
        </row>
        <row r="13825">
          <cell r="B13825" t="str">
            <v>24030201010103</v>
          </cell>
          <cell r="C13825" t="str">
            <v>BANCODE CREDITO DEL PERU</v>
          </cell>
        </row>
        <row r="13826">
          <cell r="B13826" t="str">
            <v>24030201010104</v>
          </cell>
          <cell r="C13826" t="str">
            <v>BANCO INTERNACIONAL DEL PERU - INTERBA</v>
          </cell>
        </row>
        <row r="13827">
          <cell r="B13827" t="str">
            <v>24030201010105</v>
          </cell>
          <cell r="C13827" t="str">
            <v>SCOTIABANK PERU S. A. A.</v>
          </cell>
        </row>
        <row r="13828">
          <cell r="B13828" t="str">
            <v>24030201010106</v>
          </cell>
          <cell r="C13828" t="str">
            <v>BANCO CONTINENTAL</v>
          </cell>
        </row>
        <row r="13829">
          <cell r="B13829" t="str">
            <v>24030201010108</v>
          </cell>
          <cell r="C13829" t="str">
            <v>BANCO DE COMERCIO</v>
          </cell>
        </row>
        <row r="13830">
          <cell r="B13830" t="str">
            <v>24030201010109</v>
          </cell>
          <cell r="C13830" t="str">
            <v>BANCO FINANCIERO DEL PERU</v>
          </cell>
        </row>
        <row r="13831">
          <cell r="B13831" t="str">
            <v>24030201010116</v>
          </cell>
          <cell r="C13831" t="str">
            <v>CITIBANK N. A.   SUCURSAL EN EL PERU D</v>
          </cell>
        </row>
        <row r="13832">
          <cell r="B13832" t="str">
            <v>24030201010121</v>
          </cell>
          <cell r="C13832" t="str">
            <v>BANCO INTERAMERICANO DE FINANZAS - S.</v>
          </cell>
        </row>
        <row r="13833">
          <cell r="B13833" t="str">
            <v>24030201010128</v>
          </cell>
          <cell r="C13833" t="str">
            <v>CORPORACIÓN FINANCIERA DE DESARROLLO S</v>
          </cell>
        </row>
        <row r="13834">
          <cell r="B13834" t="str">
            <v>24030201010129</v>
          </cell>
          <cell r="C13834" t="str">
            <v>MIBANCO BANCO DE LA MICROEMPRESA - MIB</v>
          </cell>
        </row>
        <row r="13835">
          <cell r="B13835" t="str">
            <v>24030201010131</v>
          </cell>
          <cell r="C13835" t="str">
            <v>BANCO AGROPECUARIO - AGROBANCO</v>
          </cell>
        </row>
        <row r="13836">
          <cell r="B13836" t="str">
            <v>24030201010132</v>
          </cell>
          <cell r="C13836" t="str">
            <v>HSBC BANK PERU S. A.</v>
          </cell>
        </row>
        <row r="13837">
          <cell r="B13837" t="str">
            <v>24030201010133</v>
          </cell>
          <cell r="C13837" t="str">
            <v>BANCO FALABELLA DEL PERU</v>
          </cell>
        </row>
        <row r="13838">
          <cell r="B13838" t="str">
            <v>24030201010134</v>
          </cell>
          <cell r="C13838" t="str">
            <v>BANCO SANTANDER PERU S. A.</v>
          </cell>
        </row>
        <row r="13839">
          <cell r="B13839" t="str">
            <v>24030201010135</v>
          </cell>
          <cell r="C13839" t="str">
            <v>BANCO RIPLEY S. A.</v>
          </cell>
        </row>
        <row r="13840">
          <cell r="B13840" t="str">
            <v>24030201010136</v>
          </cell>
          <cell r="C13840" t="str">
            <v>BANCO AZTECA DEL PERU S. A.</v>
          </cell>
        </row>
        <row r="13841">
          <cell r="B13841" t="str">
            <v>24030201010137</v>
          </cell>
          <cell r="C13841" t="str">
            <v>DEUTSCHE BANK (PERU) S. A.</v>
          </cell>
        </row>
        <row r="13842">
          <cell r="B13842" t="str">
            <v>24030201010140</v>
          </cell>
          <cell r="C13842" t="str">
            <v>MDC  ADEUDADOS EMP DEL SISTEMA FINANCI</v>
          </cell>
        </row>
        <row r="13843">
          <cell r="B13843" t="str">
            <v>24030201010199</v>
          </cell>
          <cell r="C13843" t="str">
            <v>BANCOS EN LIQUIDACIÓN</v>
          </cell>
        </row>
        <row r="13844">
          <cell r="B13844" t="str">
            <v>24030201010203</v>
          </cell>
          <cell r="C13844" t="str">
            <v>SOLUCIÓN FINANCIERADE CREDITO DEL PERU</v>
          </cell>
        </row>
        <row r="13845">
          <cell r="B13845" t="str">
            <v>24030201010207</v>
          </cell>
          <cell r="C13845" t="str">
            <v>FINANCIERA TFC S. A.</v>
          </cell>
        </row>
        <row r="13846">
          <cell r="B13846" t="str">
            <v>24030201010209</v>
          </cell>
          <cell r="C13846" t="str">
            <v>FINANCIERA EDYFICAR S. A.</v>
          </cell>
        </row>
        <row r="13847">
          <cell r="B13847" t="str">
            <v>24030201010210</v>
          </cell>
          <cell r="C13847" t="str">
            <v>CREDISCOTIA FINANCIERA S. A.</v>
          </cell>
        </row>
        <row r="13848">
          <cell r="B13848" t="str">
            <v>24030201010211</v>
          </cell>
          <cell r="C13848" t="str">
            <v>FINANCIERA CREAR S. A.</v>
          </cell>
        </row>
        <row r="13849">
          <cell r="B13849" t="str">
            <v>24030201010212</v>
          </cell>
          <cell r="C13849" t="str">
            <v>FINANCIERA CONFIANZA S. A.</v>
          </cell>
        </row>
        <row r="13850">
          <cell r="B13850" t="str">
            <v>24030201010213</v>
          </cell>
          <cell r="C13850" t="str">
            <v>FINANCIERA UNIVERSAL S. A.</v>
          </cell>
        </row>
        <row r="13851">
          <cell r="B13851" t="str">
            <v>24030201010214</v>
          </cell>
          <cell r="C13851" t="str">
            <v>FINANCIERA UNO S. A.</v>
          </cell>
        </row>
        <row r="13852">
          <cell r="B13852" t="str">
            <v>24030201010215</v>
          </cell>
          <cell r="C13852" t="str">
            <v>FINANCIERA EFECTIVA S. A.</v>
          </cell>
        </row>
        <row r="13853">
          <cell r="B13853" t="str">
            <v>24030201010216</v>
          </cell>
          <cell r="C13853" t="str">
            <v>AMERIKA FINANCIERA S. A.</v>
          </cell>
        </row>
        <row r="13854">
          <cell r="B13854" t="str">
            <v>24030201010299</v>
          </cell>
          <cell r="C13854" t="str">
            <v>FINANCIERAS EN LIQUIDACIÓN</v>
          </cell>
        </row>
        <row r="13855">
          <cell r="B13855" t="str">
            <v>24030201010301</v>
          </cell>
          <cell r="C13855" t="str">
            <v>CAJA MUNICIPAL DE AHORRO YCREDITO DE S</v>
          </cell>
        </row>
        <row r="13856">
          <cell r="B13856" t="str">
            <v>24030201010302</v>
          </cell>
          <cell r="C13856" t="str">
            <v>CAJA MUNICIPALDE CREDITO POPULAR DE LI</v>
          </cell>
        </row>
        <row r="13857">
          <cell r="B13857" t="str">
            <v>24030201010303</v>
          </cell>
          <cell r="C13857" t="str">
            <v>CAJA MUNICIPAL DE AHORRO YCREDITO DE P</v>
          </cell>
        </row>
        <row r="13858">
          <cell r="B13858" t="str">
            <v>24030201010304</v>
          </cell>
          <cell r="C13858" t="str">
            <v>CAJA MUNICIPAL DE AHORRO YCREDITO DE A</v>
          </cell>
        </row>
        <row r="13859">
          <cell r="B13859" t="str">
            <v>24030201010305</v>
          </cell>
          <cell r="C13859" t="str">
            <v>CAJA MUNICIPAL DE AHORRO YCREDITO DE H</v>
          </cell>
        </row>
        <row r="13860">
          <cell r="B13860" t="str">
            <v>24030201010306</v>
          </cell>
          <cell r="C13860" t="str">
            <v>CAJA MUNICIPAL DE AHORRO YCREDITO CUSC</v>
          </cell>
        </row>
        <row r="13861">
          <cell r="B13861" t="str">
            <v>24030201010307</v>
          </cell>
          <cell r="C13861" t="str">
            <v>CAJA MUNICIPAL DE AHORRO YCREDITO DE M</v>
          </cell>
        </row>
        <row r="13862">
          <cell r="B13862" t="str">
            <v>24030201010308</v>
          </cell>
          <cell r="C13862" t="str">
            <v>CAJA MUNICIPAL DE AHORRO YCREDITO DE I</v>
          </cell>
        </row>
        <row r="13863">
          <cell r="B13863" t="str">
            <v>24030201010309</v>
          </cell>
          <cell r="C13863" t="str">
            <v>CAJA MUNICIPAL DE AHORRO YCREDITO DE P</v>
          </cell>
        </row>
        <row r="13864">
          <cell r="B13864" t="str">
            <v>24030201010310</v>
          </cell>
          <cell r="C13864" t="str">
            <v>CAJA MUNICIPAL DE AHORRO YCREDITO DEL</v>
          </cell>
        </row>
        <row r="13865">
          <cell r="B13865" t="str">
            <v>24030201010311</v>
          </cell>
          <cell r="C13865" t="str">
            <v>CAJA MUNICIPAL DE AHORRO YCREDITO DE T</v>
          </cell>
        </row>
        <row r="13866">
          <cell r="B13866" t="str">
            <v>24030201010312</v>
          </cell>
          <cell r="C13866" t="str">
            <v>CAJA MUNICIPAL DE AHORRO YCREDITO DE T</v>
          </cell>
        </row>
        <row r="13867">
          <cell r="B13867" t="str">
            <v>24030201010313</v>
          </cell>
          <cell r="C13867" t="str">
            <v>CAJA MUNICIPAL DE AHORRO YCREDITO DE P</v>
          </cell>
        </row>
        <row r="13868">
          <cell r="B13868" t="str">
            <v>24030201010399</v>
          </cell>
          <cell r="C13868" t="str">
            <v>CAJAS MUNICIPALES DE AHORRO YCREDITO E</v>
          </cell>
        </row>
        <row r="13869">
          <cell r="B13869" t="str">
            <v>24030201010403</v>
          </cell>
          <cell r="C13869" t="str">
            <v>CAJA RURAL DE AHORRO YCREDITO QUILLABA</v>
          </cell>
        </row>
        <row r="13870">
          <cell r="B13870" t="str">
            <v>24030201010405</v>
          </cell>
          <cell r="C13870" t="str">
            <v>CAJA RURAL DE AHORRO YCREDITO LOS LIBE</v>
          </cell>
        </row>
        <row r="13871">
          <cell r="B13871" t="str">
            <v>24030201010406</v>
          </cell>
          <cell r="C13871" t="str">
            <v>CAJA RURAL DE AHORRO YCREDITO SEÑOR DE</v>
          </cell>
        </row>
        <row r="13872">
          <cell r="B13872" t="str">
            <v>24030201010407</v>
          </cell>
          <cell r="C13872" t="str">
            <v>CAJA RURAL DE AHORRO YCREDITO CHAVÍN S</v>
          </cell>
        </row>
        <row r="13873">
          <cell r="B13873" t="str">
            <v>24030201010408</v>
          </cell>
          <cell r="C13873" t="str">
            <v>CAJA RURAL DE AHORRO YCREDITO NUESTRA</v>
          </cell>
        </row>
        <row r="13874">
          <cell r="B13874" t="str">
            <v>24030201010409</v>
          </cell>
          <cell r="C13874" t="str">
            <v>CAJA RURAL DE AHORRO YCREDITO CAJAMARC</v>
          </cell>
        </row>
        <row r="13875">
          <cell r="B13875" t="str">
            <v>24030201010410</v>
          </cell>
          <cell r="C13875" t="str">
            <v>CAJA RURAL DE AHORRO YCREDITO PROFINAN</v>
          </cell>
        </row>
        <row r="13876">
          <cell r="B13876" t="str">
            <v>24030201010412</v>
          </cell>
          <cell r="C13876" t="str">
            <v>CAJA RURAL DE AHORRO YCREDITO SIPÁN S.</v>
          </cell>
        </row>
        <row r="13877">
          <cell r="B13877" t="str">
            <v>24030201010414</v>
          </cell>
          <cell r="C13877" t="str">
            <v>CAJA RURAL DE AHORRO YCREDITO PRYMERA</v>
          </cell>
        </row>
        <row r="13878">
          <cell r="B13878" t="str">
            <v>24030201010415</v>
          </cell>
          <cell r="C13878" t="str">
            <v>CAJA RURAL DE AHORRO YCREDITO LOS ANDE</v>
          </cell>
        </row>
        <row r="13879">
          <cell r="B13879" t="str">
            <v>24030201010499</v>
          </cell>
          <cell r="C13879" t="str">
            <v>CAJAS RURALES DE AHORRO YCREDITO EN LI</v>
          </cell>
        </row>
        <row r="13880">
          <cell r="B13880" t="str">
            <v>24030201010503</v>
          </cell>
          <cell r="C13880" t="str">
            <v>PROEMPRESA S. A.</v>
          </cell>
        </row>
        <row r="13881">
          <cell r="B13881" t="str">
            <v>24030201010506</v>
          </cell>
          <cell r="C13881" t="str">
            <v>NUEVA VISIÓN S. A.</v>
          </cell>
        </row>
        <row r="13882">
          <cell r="B13882" t="str">
            <v>24030201010508</v>
          </cell>
          <cell r="C13882" t="str">
            <v>RAIZ S. A.</v>
          </cell>
        </row>
        <row r="13883">
          <cell r="B13883" t="str">
            <v>24030201010510</v>
          </cell>
          <cell r="C13883" t="str">
            <v>SOLIDARIDAD S. A.</v>
          </cell>
        </row>
        <row r="13884">
          <cell r="B13884" t="str">
            <v>24030201010511</v>
          </cell>
          <cell r="C13884" t="str">
            <v>CREDIVISIÓN S. A.</v>
          </cell>
        </row>
        <row r="13885">
          <cell r="B13885" t="str">
            <v>24030201010512</v>
          </cell>
          <cell r="C13885" t="str">
            <v>ACCESO CREDITICIO S. A.</v>
          </cell>
        </row>
        <row r="13886">
          <cell r="B13886" t="str">
            <v>24030201010514</v>
          </cell>
          <cell r="C13886" t="str">
            <v>ALTERNATIVA S. A.</v>
          </cell>
        </row>
        <row r="13887">
          <cell r="B13887" t="str">
            <v>24030201010515</v>
          </cell>
          <cell r="C13887" t="str">
            <v>PRONEGOCIOS S. A.</v>
          </cell>
        </row>
        <row r="13888">
          <cell r="B13888" t="str">
            <v>24030201010516</v>
          </cell>
          <cell r="C13888" t="str">
            <v>MICASITA S. A.</v>
          </cell>
        </row>
        <row r="13889">
          <cell r="B13889" t="str">
            <v>24030201010517</v>
          </cell>
          <cell r="C13889" t="str">
            <v>CREDIJET DEL PERU S. A.</v>
          </cell>
        </row>
        <row r="13890">
          <cell r="B13890" t="str">
            <v>24030201010599</v>
          </cell>
          <cell r="C13890" t="str">
            <v>EDPYMES EN LIQUIDACIÓN</v>
          </cell>
        </row>
        <row r="13891">
          <cell r="B13891" t="str">
            <v>24030201011401</v>
          </cell>
          <cell r="C13891" t="str">
            <v>FONDO MIVIVIENDA S. A.</v>
          </cell>
        </row>
        <row r="13892">
          <cell r="B13892" t="str">
            <v>24030201011501</v>
          </cell>
          <cell r="C13892" t="str">
            <v>AMRICA FACTORING S. A.</v>
          </cell>
        </row>
        <row r="13893">
          <cell r="B13893" t="str">
            <v>24030201011601</v>
          </cell>
          <cell r="C13893" t="str">
            <v>INCASA S. A.</v>
          </cell>
        </row>
        <row r="13894">
          <cell r="B13894" t="str">
            <v>24030201011603</v>
          </cell>
          <cell r="C13894" t="str">
            <v>MDC ADEUDADOS EMP DEL SIST FINANCIERO</v>
          </cell>
        </row>
        <row r="13895">
          <cell r="B13895" t="str">
            <v>24030201020101</v>
          </cell>
          <cell r="C13895" t="str">
            <v>BANCO CENTRAL DE RESERVA DEL PERU</v>
          </cell>
        </row>
        <row r="13896">
          <cell r="B13896" t="str">
            <v>24030201020102</v>
          </cell>
          <cell r="C13896" t="str">
            <v>BANCO DE LA NACIÓN</v>
          </cell>
        </row>
        <row r="13897">
          <cell r="B13897" t="str">
            <v>24030201020103</v>
          </cell>
          <cell r="C13897" t="str">
            <v>BANCODE CREDITO DEL PERU</v>
          </cell>
        </row>
        <row r="13898">
          <cell r="B13898" t="str">
            <v>24030201020104</v>
          </cell>
          <cell r="C13898" t="str">
            <v>BANCO INTERNACIONAL DEL PERU - INTERBA</v>
          </cell>
        </row>
        <row r="13899">
          <cell r="B13899" t="str">
            <v>24030201020105</v>
          </cell>
          <cell r="C13899" t="str">
            <v>SCOTIABANK PERU S. A. A.</v>
          </cell>
        </row>
        <row r="13900">
          <cell r="B13900" t="str">
            <v>24030201020106</v>
          </cell>
          <cell r="C13900" t="str">
            <v>BANCO CONTINENTAL</v>
          </cell>
        </row>
        <row r="13901">
          <cell r="B13901" t="str">
            <v>24030201020108</v>
          </cell>
          <cell r="C13901" t="str">
            <v>BANCO DE COMERCIO</v>
          </cell>
        </row>
        <row r="13902">
          <cell r="B13902" t="str">
            <v>24030201020109</v>
          </cell>
          <cell r="C13902" t="str">
            <v>BANCO FINANCIERO DEL PERU</v>
          </cell>
        </row>
        <row r="13903">
          <cell r="B13903" t="str">
            <v>24030201020116</v>
          </cell>
          <cell r="C13903" t="str">
            <v>CITIBANK N. A.   SUCURSAL EN EL PERU D</v>
          </cell>
        </row>
        <row r="13904">
          <cell r="B13904" t="str">
            <v>24030201020121</v>
          </cell>
          <cell r="C13904" t="str">
            <v>BANCO INTERAMERICANO DE FINANZAS - S.</v>
          </cell>
        </row>
        <row r="13905">
          <cell r="B13905" t="str">
            <v>24030201020128</v>
          </cell>
          <cell r="C13905" t="str">
            <v>CORPORACIÓN FINANCIERA DE DESARROLLO S</v>
          </cell>
        </row>
        <row r="13906">
          <cell r="B13906" t="str">
            <v>24030201020129</v>
          </cell>
          <cell r="C13906" t="str">
            <v>MIBANCO BANCO DE LA MICROEMPRESA - MIB</v>
          </cell>
        </row>
        <row r="13907">
          <cell r="B13907" t="str">
            <v>24030201020131</v>
          </cell>
          <cell r="C13907" t="str">
            <v>BANCO AGROPECUARIO - AGROBANCO</v>
          </cell>
        </row>
        <row r="13908">
          <cell r="B13908" t="str">
            <v>24030201020132</v>
          </cell>
          <cell r="C13908" t="str">
            <v>HSBC BANK PERU S. A.</v>
          </cell>
        </row>
        <row r="13909">
          <cell r="B13909" t="str">
            <v>24030201020133</v>
          </cell>
          <cell r="C13909" t="str">
            <v>BANCO FALABELLA DEL PERU</v>
          </cell>
        </row>
        <row r="13910">
          <cell r="B13910" t="str">
            <v>24030201020134</v>
          </cell>
          <cell r="C13910" t="str">
            <v>BANCO SANTANDER PERU S. A.</v>
          </cell>
        </row>
        <row r="13911">
          <cell r="B13911" t="str">
            <v>24030201020135</v>
          </cell>
          <cell r="C13911" t="str">
            <v>BANCO RIPLEY S. A.</v>
          </cell>
        </row>
        <row r="13912">
          <cell r="B13912" t="str">
            <v>24030201020136</v>
          </cell>
          <cell r="C13912" t="str">
            <v>BANCO AZTECA DEL PERU S. A.</v>
          </cell>
        </row>
        <row r="13913">
          <cell r="B13913" t="str">
            <v>24030201020137</v>
          </cell>
          <cell r="C13913" t="str">
            <v>DEUTSCHE BANK (PERU) S. A.</v>
          </cell>
        </row>
        <row r="13914">
          <cell r="B13914" t="str">
            <v>24030201020199</v>
          </cell>
          <cell r="C13914" t="str">
            <v>BANCOS EN LIQUIDACIÓN</v>
          </cell>
        </row>
        <row r="13915">
          <cell r="B13915" t="str">
            <v>24030201020203</v>
          </cell>
          <cell r="C13915" t="str">
            <v>SOLUCIÓN FINANCIERADE CREDITO DEL PERU</v>
          </cell>
        </row>
        <row r="13916">
          <cell r="B13916" t="str">
            <v>24030201020207</v>
          </cell>
          <cell r="C13916" t="str">
            <v>FINANCIERA TFC S. A.</v>
          </cell>
        </row>
        <row r="13917">
          <cell r="B13917" t="str">
            <v>24030201020209</v>
          </cell>
          <cell r="C13917" t="str">
            <v>FINANCIERA EDYFICAR S. A.</v>
          </cell>
        </row>
        <row r="13918">
          <cell r="B13918" t="str">
            <v>24030201020210</v>
          </cell>
          <cell r="C13918" t="str">
            <v>CREDISCOTIA FINANCIERA S. A.</v>
          </cell>
        </row>
        <row r="13919">
          <cell r="B13919" t="str">
            <v>24030201020211</v>
          </cell>
          <cell r="C13919" t="str">
            <v>FINANCIERA CREAR S. A.</v>
          </cell>
        </row>
        <row r="13920">
          <cell r="B13920" t="str">
            <v>24030201020212</v>
          </cell>
          <cell r="C13920" t="str">
            <v>FINANCIERA CONFIANZA S. A.</v>
          </cell>
        </row>
        <row r="13921">
          <cell r="B13921" t="str">
            <v>24030201020213</v>
          </cell>
          <cell r="C13921" t="str">
            <v>FINANCIERA UNIVERSAL S. A.</v>
          </cell>
        </row>
        <row r="13922">
          <cell r="B13922" t="str">
            <v>24030201020214</v>
          </cell>
          <cell r="C13922" t="str">
            <v>FINANCIERA UNO S. A.</v>
          </cell>
        </row>
        <row r="13923">
          <cell r="B13923" t="str">
            <v>24030201020215</v>
          </cell>
          <cell r="C13923" t="str">
            <v>FINANCIERA EFECTIVA S. A.</v>
          </cell>
        </row>
        <row r="13924">
          <cell r="B13924" t="str">
            <v>24030201020216</v>
          </cell>
          <cell r="C13924" t="str">
            <v>AMERIKA FINANCIERA S. A.</v>
          </cell>
        </row>
        <row r="13925">
          <cell r="B13925" t="str">
            <v>24030201020299</v>
          </cell>
          <cell r="C13925" t="str">
            <v>FINANCIERAS EN LIQUIDACIÓN</v>
          </cell>
        </row>
        <row r="13926">
          <cell r="B13926" t="str">
            <v>24030201020301</v>
          </cell>
          <cell r="C13926" t="str">
            <v>CAJA MUNICIPAL DE AHORRO YCREDITO DE S</v>
          </cell>
        </row>
        <row r="13927">
          <cell r="B13927" t="str">
            <v>24030201020302</v>
          </cell>
          <cell r="C13927" t="str">
            <v>CAJA MUNICIPALDE CREDITO POPULAR DE LI</v>
          </cell>
        </row>
        <row r="13928">
          <cell r="B13928" t="str">
            <v>24030201020303</v>
          </cell>
          <cell r="C13928" t="str">
            <v>CAJA MUNICIPAL DE AHORRO YCREDITO DE P</v>
          </cell>
        </row>
        <row r="13929">
          <cell r="B13929" t="str">
            <v>24030201020304</v>
          </cell>
          <cell r="C13929" t="str">
            <v>CAJA MUNICIPAL DE AHORRO YCREDITO DE A</v>
          </cell>
        </row>
        <row r="13930">
          <cell r="B13930" t="str">
            <v>24030201020305</v>
          </cell>
          <cell r="C13930" t="str">
            <v>CAJA MUNICIPAL DE AHORRO YCREDITO DE H</v>
          </cell>
        </row>
        <row r="13931">
          <cell r="B13931" t="str">
            <v>24030201020306</v>
          </cell>
          <cell r="C13931" t="str">
            <v>CAJA MUNICIPAL DE AHORRO YCREDITO CUSC</v>
          </cell>
        </row>
        <row r="13932">
          <cell r="B13932" t="str">
            <v>24030201020307</v>
          </cell>
          <cell r="C13932" t="str">
            <v>CAJA MUNICIPAL DE AHORRO YCREDITO DE M</v>
          </cell>
        </row>
        <row r="13933">
          <cell r="B13933" t="str">
            <v>24030201020308</v>
          </cell>
          <cell r="C13933" t="str">
            <v>CAJA MUNICIPAL DE AHORRO YCREDITO DE I</v>
          </cell>
        </row>
        <row r="13934">
          <cell r="B13934" t="str">
            <v>24030201020309</v>
          </cell>
          <cell r="C13934" t="str">
            <v>CAJA MUNICIPAL DE AHORRO YCREDITO DE P</v>
          </cell>
        </row>
        <row r="13935">
          <cell r="B13935" t="str">
            <v>24030201020310</v>
          </cell>
          <cell r="C13935" t="str">
            <v>CAJA MUNICIPAL DE AHORRO YCREDITO DEL</v>
          </cell>
        </row>
        <row r="13936">
          <cell r="B13936" t="str">
            <v>24030201020311</v>
          </cell>
          <cell r="C13936" t="str">
            <v>CAJA MUNICIPAL DE AHORRO YCREDITO DE T</v>
          </cell>
        </row>
        <row r="13937">
          <cell r="B13937" t="str">
            <v>24030201020312</v>
          </cell>
          <cell r="C13937" t="str">
            <v>CAJA MUNICIPAL DE AHORRO YCREDITO DE T</v>
          </cell>
        </row>
        <row r="13938">
          <cell r="B13938" t="str">
            <v>24030201020313</v>
          </cell>
          <cell r="C13938" t="str">
            <v>CAJA MUNICIPAL DE AHORRO YCREDITO DE P</v>
          </cell>
        </row>
        <row r="13939">
          <cell r="B13939" t="str">
            <v>24030201020399</v>
          </cell>
          <cell r="C13939" t="str">
            <v>CAJAS MUNICIPALES DE AHORRO YCREDITO E</v>
          </cell>
        </row>
        <row r="13940">
          <cell r="B13940" t="str">
            <v>24030201020403</v>
          </cell>
          <cell r="C13940" t="str">
            <v>CAJA RURAL DE AHORRO YCREDITO QUILLABA</v>
          </cell>
        </row>
        <row r="13941">
          <cell r="B13941" t="str">
            <v>24030201020405</v>
          </cell>
          <cell r="C13941" t="str">
            <v>CAJA RURAL DE AHORRO YCREDITO LOS LIBE</v>
          </cell>
        </row>
        <row r="13942">
          <cell r="B13942" t="str">
            <v>24030201020406</v>
          </cell>
          <cell r="C13942" t="str">
            <v>CAJA RURAL DE AHORRO YCREDITO SEÑOR DE</v>
          </cell>
        </row>
        <row r="13943">
          <cell r="B13943" t="str">
            <v>24030201020407</v>
          </cell>
          <cell r="C13943" t="str">
            <v>CAJA RURAL DE AHORRO YCREDITO CHAVÍN S</v>
          </cell>
        </row>
        <row r="13944">
          <cell r="B13944" t="str">
            <v>24030201020408</v>
          </cell>
          <cell r="C13944" t="str">
            <v>CAJA RURAL DE AHORRO YCREDITO NUESTRA</v>
          </cell>
        </row>
        <row r="13945">
          <cell r="B13945" t="str">
            <v>24030201020409</v>
          </cell>
          <cell r="C13945" t="str">
            <v>CAJA RURAL DE AHORRO YCREDITO CAJAMARC</v>
          </cell>
        </row>
        <row r="13946">
          <cell r="B13946" t="str">
            <v>24030201020410</v>
          </cell>
          <cell r="C13946" t="str">
            <v>CAJA RURAL DE AHORRO YCREDITO PROFINAN</v>
          </cell>
        </row>
        <row r="13947">
          <cell r="B13947" t="str">
            <v>24030201020412</v>
          </cell>
          <cell r="C13947" t="str">
            <v>CAJA RURAL DE AHORRO YCREDITO SIPÁN S.</v>
          </cell>
        </row>
        <row r="13948">
          <cell r="B13948" t="str">
            <v>24030201020414</v>
          </cell>
          <cell r="C13948" t="str">
            <v>CAJA RURAL DE AHORRO YCREDITO PRYMERA</v>
          </cell>
        </row>
        <row r="13949">
          <cell r="B13949" t="str">
            <v>24030201020415</v>
          </cell>
          <cell r="C13949" t="str">
            <v>CAJA RURAL DE AHORRO YCREDITO LOS ANDE</v>
          </cell>
        </row>
        <row r="13950">
          <cell r="B13950" t="str">
            <v>24030201020499</v>
          </cell>
          <cell r="C13950" t="str">
            <v>CAJAS RURALES DE AHORRO YCREDITO EN LI</v>
          </cell>
        </row>
        <row r="13951">
          <cell r="B13951" t="str">
            <v>24030201020503</v>
          </cell>
          <cell r="C13951" t="str">
            <v>PROEMPRESA S. A.</v>
          </cell>
        </row>
        <row r="13952">
          <cell r="B13952" t="str">
            <v>24030201020506</v>
          </cell>
          <cell r="C13952" t="str">
            <v>NUEVA VISIÓN S. A.</v>
          </cell>
        </row>
        <row r="13953">
          <cell r="B13953" t="str">
            <v>24030201020508</v>
          </cell>
          <cell r="C13953" t="str">
            <v>RAIZ S. A.</v>
          </cell>
        </row>
        <row r="13954">
          <cell r="B13954" t="str">
            <v>24030201020510</v>
          </cell>
          <cell r="C13954" t="str">
            <v>SOLIDARIDAD S. A.</v>
          </cell>
        </row>
        <row r="13955">
          <cell r="B13955" t="str">
            <v>24030201020511</v>
          </cell>
          <cell r="C13955" t="str">
            <v>CREDIVISIÓN S. A.</v>
          </cell>
        </row>
        <row r="13956">
          <cell r="B13956" t="str">
            <v>24030201020512</v>
          </cell>
          <cell r="C13956" t="str">
            <v>ACCESO CREDITICIO S. A.</v>
          </cell>
        </row>
        <row r="13957">
          <cell r="B13957" t="str">
            <v>24030201020514</v>
          </cell>
          <cell r="C13957" t="str">
            <v>ALTERNATIVA S. A.</v>
          </cell>
        </row>
        <row r="13958">
          <cell r="B13958" t="str">
            <v>24030201020515</v>
          </cell>
          <cell r="C13958" t="str">
            <v>PRONEGOCIOS S. A.</v>
          </cell>
        </row>
        <row r="13959">
          <cell r="B13959" t="str">
            <v>24030201020516</v>
          </cell>
          <cell r="C13959" t="str">
            <v>MICASITA S. A.</v>
          </cell>
        </row>
        <row r="13960">
          <cell r="B13960" t="str">
            <v>24030201020517</v>
          </cell>
          <cell r="C13960" t="str">
            <v>CREDIJET DEL PERU S. A.</v>
          </cell>
        </row>
        <row r="13961">
          <cell r="B13961" t="str">
            <v>24030201020599</v>
          </cell>
          <cell r="C13961" t="str">
            <v>EDPYMES EN LIQUIDACIÓN</v>
          </cell>
        </row>
        <row r="13962">
          <cell r="B13962" t="str">
            <v>24030203010101</v>
          </cell>
          <cell r="C13962" t="str">
            <v>BANCO CENTRAL DE RESERVA DEL PERU</v>
          </cell>
        </row>
        <row r="13963">
          <cell r="B13963" t="str">
            <v>24030203010102</v>
          </cell>
          <cell r="C13963" t="str">
            <v>BANCO DE LA NACIÓN</v>
          </cell>
        </row>
        <row r="13964">
          <cell r="B13964" t="str">
            <v>24030203010103</v>
          </cell>
          <cell r="C13964" t="str">
            <v>BANCODE CREDITO DEL PERU</v>
          </cell>
        </row>
        <row r="13965">
          <cell r="B13965" t="str">
            <v>24030203010104</v>
          </cell>
          <cell r="C13965" t="str">
            <v>BANCO INTERNACIONAL DEL PERU - INTERBA</v>
          </cell>
        </row>
        <row r="13966">
          <cell r="B13966" t="str">
            <v>24030203010105</v>
          </cell>
          <cell r="C13966" t="str">
            <v>SCOTIABANK PERU S. A. A.</v>
          </cell>
        </row>
        <row r="13967">
          <cell r="B13967" t="str">
            <v>24030203010106</v>
          </cell>
          <cell r="C13967" t="str">
            <v>BANCO CONTINENTAL</v>
          </cell>
        </row>
        <row r="13968">
          <cell r="B13968" t="str">
            <v>24030203010108</v>
          </cell>
          <cell r="C13968" t="str">
            <v>BANCO DE COMERCIO</v>
          </cell>
        </row>
        <row r="13969">
          <cell r="B13969" t="str">
            <v>24030203010109</v>
          </cell>
          <cell r="C13969" t="str">
            <v>BANCO FINANCIERO DEL PERU</v>
          </cell>
        </row>
        <row r="13970">
          <cell r="B13970" t="str">
            <v>24030203010116</v>
          </cell>
          <cell r="C13970" t="str">
            <v>CITIBANK N. A.   SUCURSAL EN EL PERU D</v>
          </cell>
        </row>
        <row r="13971">
          <cell r="B13971" t="str">
            <v>24030203010121</v>
          </cell>
          <cell r="C13971" t="str">
            <v>BANCO INTERAMERICANO DE FINANZAS - S.</v>
          </cell>
        </row>
        <row r="13972">
          <cell r="B13972" t="str">
            <v>24030203010128</v>
          </cell>
          <cell r="C13972" t="str">
            <v>CORPORACIÓN FINANCIERA DE DESARROLLO S</v>
          </cell>
        </row>
        <row r="13973">
          <cell r="B13973" t="str">
            <v>24030203010129</v>
          </cell>
          <cell r="C13973" t="str">
            <v>MIBANCO BANCO DE LA MICROEMPRESA - MIB</v>
          </cell>
        </row>
        <row r="13974">
          <cell r="B13974" t="str">
            <v>24030203010131</v>
          </cell>
          <cell r="C13974" t="str">
            <v>BANCO AGROPECUARIO - AGROBANCO</v>
          </cell>
        </row>
        <row r="13975">
          <cell r="B13975" t="str">
            <v>24030203010132</v>
          </cell>
          <cell r="C13975" t="str">
            <v>HSBC BANK PERU S. A.</v>
          </cell>
        </row>
        <row r="13976">
          <cell r="B13976" t="str">
            <v>24030203010133</v>
          </cell>
          <cell r="C13976" t="str">
            <v>BANCO FALABELLA DEL PERU</v>
          </cell>
        </row>
        <row r="13977">
          <cell r="B13977" t="str">
            <v>24030203010134</v>
          </cell>
          <cell r="C13977" t="str">
            <v>BANCO SANTANDER PERU S. A.</v>
          </cell>
        </row>
        <row r="13978">
          <cell r="B13978" t="str">
            <v>24030203010135</v>
          </cell>
          <cell r="C13978" t="str">
            <v>BANCO RIPLEY S. A.</v>
          </cell>
        </row>
        <row r="13979">
          <cell r="B13979" t="str">
            <v>24030203010136</v>
          </cell>
          <cell r="C13979" t="str">
            <v>BANCO AZTECA DEL PERU S. A.</v>
          </cell>
        </row>
        <row r="13980">
          <cell r="B13980" t="str">
            <v>24030203010137</v>
          </cell>
          <cell r="C13980" t="str">
            <v>DEUTSCHE BANK (PERU) S. A.</v>
          </cell>
        </row>
        <row r="13981">
          <cell r="B13981" t="str">
            <v>24030203010199</v>
          </cell>
          <cell r="C13981" t="str">
            <v>BANCOS EN LIQUIDACIÓN</v>
          </cell>
        </row>
        <row r="13982">
          <cell r="B13982" t="str">
            <v>24030203020101</v>
          </cell>
          <cell r="C13982" t="str">
            <v>BANCO CENTRAL DE RESERVA DEL PERU</v>
          </cell>
        </row>
        <row r="13983">
          <cell r="B13983" t="str">
            <v>24030203020102</v>
          </cell>
          <cell r="C13983" t="str">
            <v>BANCO DE LA NACIÓN</v>
          </cell>
        </row>
        <row r="13984">
          <cell r="B13984" t="str">
            <v>24030203020103</v>
          </cell>
          <cell r="C13984" t="str">
            <v>BANCODE CREDITO DEL PERU</v>
          </cell>
        </row>
        <row r="13985">
          <cell r="B13985" t="str">
            <v>24030203020104</v>
          </cell>
          <cell r="C13985" t="str">
            <v>BANCO INTERNACIONAL DEL PERU - INTERBA</v>
          </cell>
        </row>
        <row r="13986">
          <cell r="B13986" t="str">
            <v>24030203020105</v>
          </cell>
          <cell r="C13986" t="str">
            <v>SCOTIABANK PERU S. A. A.</v>
          </cell>
        </row>
        <row r="13987">
          <cell r="B13987" t="str">
            <v>24030203020106</v>
          </cell>
          <cell r="C13987" t="str">
            <v>BANCO CONTINENTAL</v>
          </cell>
        </row>
        <row r="13988">
          <cell r="B13988" t="str">
            <v>24030203020108</v>
          </cell>
          <cell r="C13988" t="str">
            <v>BANCO DE COMERCIO</v>
          </cell>
        </row>
        <row r="13989">
          <cell r="B13989" t="str">
            <v>24030203020109</v>
          </cell>
          <cell r="C13989" t="str">
            <v>BANCO FINANCIERO DEL PERU</v>
          </cell>
        </row>
        <row r="13990">
          <cell r="B13990" t="str">
            <v>24030203020116</v>
          </cell>
          <cell r="C13990" t="str">
            <v>CITIBANK N. A.   SUCURSAL EN EL PERU D</v>
          </cell>
        </row>
        <row r="13991">
          <cell r="B13991" t="str">
            <v>24030203020121</v>
          </cell>
          <cell r="C13991" t="str">
            <v>BANCO INTERAMERICANO DE FINANZAS - S.</v>
          </cell>
        </row>
        <row r="13992">
          <cell r="B13992" t="str">
            <v>24030203020128</v>
          </cell>
          <cell r="C13992" t="str">
            <v>CORPORACIÓN FINANCIERA DE DESARROLLO S</v>
          </cell>
        </row>
        <row r="13993">
          <cell r="B13993" t="str">
            <v>24030203020129</v>
          </cell>
          <cell r="C13993" t="str">
            <v>MIBANCO BANCO DE LA MICROEMPRESA - MIB</v>
          </cell>
        </row>
        <row r="13994">
          <cell r="B13994" t="str">
            <v>24030203020131</v>
          </cell>
          <cell r="C13994" t="str">
            <v>BANCO AGROPECUARIO - AGROBANCO</v>
          </cell>
        </row>
        <row r="13995">
          <cell r="B13995" t="str">
            <v>24030203020132</v>
          </cell>
          <cell r="C13995" t="str">
            <v>HSBC BANK PERU S. A.</v>
          </cell>
        </row>
        <row r="13996">
          <cell r="B13996" t="str">
            <v>24030203020133</v>
          </cell>
          <cell r="C13996" t="str">
            <v>BANCO FALABELLA DEL PERU</v>
          </cell>
        </row>
        <row r="13997">
          <cell r="B13997" t="str">
            <v>24030203020134</v>
          </cell>
          <cell r="C13997" t="str">
            <v>BANCO SANTANDER PERU S. A.</v>
          </cell>
        </row>
        <row r="13998">
          <cell r="B13998" t="str">
            <v>24030203020135</v>
          </cell>
          <cell r="C13998" t="str">
            <v>BANCO RIPLEY S. A.</v>
          </cell>
        </row>
        <row r="13999">
          <cell r="B13999" t="str">
            <v>24030203020136</v>
          </cell>
          <cell r="C13999" t="str">
            <v>BANCO AZTECA DEL PERU S. A.</v>
          </cell>
        </row>
        <row r="14000">
          <cell r="B14000" t="str">
            <v>24030203020137</v>
          </cell>
          <cell r="C14000" t="str">
            <v>DEUTSCHE BANK (PERU) S. A.</v>
          </cell>
        </row>
        <row r="14001">
          <cell r="B14001" t="str">
            <v>24030203020199</v>
          </cell>
          <cell r="C14001" t="str">
            <v>BANCOS EN LIQUIDACIÓN</v>
          </cell>
        </row>
        <row r="14002">
          <cell r="B14002" t="str">
            <v>24030203021401</v>
          </cell>
          <cell r="C14002" t="str">
            <v>FONDO MIVIVIENDA S. A.</v>
          </cell>
        </row>
        <row r="14003">
          <cell r="B14003" t="str">
            <v>24030203021501</v>
          </cell>
          <cell r="C14003" t="str">
            <v>AMRICA FACTORING S. A.</v>
          </cell>
        </row>
        <row r="14004">
          <cell r="B14004" t="str">
            <v>24030203021601</v>
          </cell>
          <cell r="C14004" t="str">
            <v>INCASA S. A.</v>
          </cell>
        </row>
        <row r="14005">
          <cell r="B14005" t="str">
            <v>24030900000101</v>
          </cell>
          <cell r="C14005" t="str">
            <v>DECRETO DE URGENCIA 041</v>
          </cell>
        </row>
        <row r="14006">
          <cell r="B14006" t="str">
            <v>24040100000101</v>
          </cell>
          <cell r="C14006" t="str">
            <v>CITIBANK</v>
          </cell>
        </row>
        <row r="14007">
          <cell r="B14007" t="str">
            <v>24040100000102</v>
          </cell>
          <cell r="C14007" t="str">
            <v>BAC FLORIDA BANK</v>
          </cell>
        </row>
        <row r="14008">
          <cell r="B14008" t="str">
            <v>24040100000103</v>
          </cell>
          <cell r="C14008" t="str">
            <v>BANK OF AMERICA</v>
          </cell>
        </row>
        <row r="14009">
          <cell r="B14009" t="str">
            <v>24040100000104</v>
          </cell>
          <cell r="C14009" t="str">
            <v>BCO PROV DE BUENOS AIRES</v>
          </cell>
        </row>
        <row r="14010">
          <cell r="B14010" t="str">
            <v>24040100000105</v>
          </cell>
          <cell r="C14010" t="str">
            <v>UNION PLATERS</v>
          </cell>
        </row>
        <row r="14011">
          <cell r="B14011" t="str">
            <v>24040100000106</v>
          </cell>
          <cell r="C14011" t="str">
            <v>BANK OF NEW YORK N.Y.</v>
          </cell>
        </row>
        <row r="14012">
          <cell r="B14012" t="str">
            <v>24040100000107</v>
          </cell>
          <cell r="C14012" t="str">
            <v>CHASE MANHATTAN BANK N.Y.</v>
          </cell>
        </row>
        <row r="14013">
          <cell r="B14013" t="str">
            <v>24040100000108</v>
          </cell>
          <cell r="C14013" t="str">
            <v>BL HAMILTON BANK MIAMI</v>
          </cell>
        </row>
        <row r="14014">
          <cell r="B14014" t="str">
            <v>24040100000109</v>
          </cell>
          <cell r="C14014" t="str">
            <v>COMMERZBANK FRANKFURT</v>
          </cell>
        </row>
        <row r="14015">
          <cell r="B14015" t="str">
            <v>24040100000110</v>
          </cell>
          <cell r="C14015" t="str">
            <v>DEUTSCHE BANK</v>
          </cell>
        </row>
        <row r="14016">
          <cell r="B14016" t="str">
            <v>24040100000114</v>
          </cell>
          <cell r="C14016" t="str">
            <v>AMERICAN EXPRESS BANK</v>
          </cell>
        </row>
        <row r="14017">
          <cell r="B14017" t="str">
            <v>24040100000115</v>
          </cell>
          <cell r="C14017" t="str">
            <v>DRESDNER BANK</v>
          </cell>
        </row>
        <row r="14018">
          <cell r="B14018" t="str">
            <v>24040201000102</v>
          </cell>
          <cell r="C14018" t="str">
            <v>AMERICAN EXPRESS BANK</v>
          </cell>
        </row>
        <row r="14019">
          <cell r="B14019" t="str">
            <v>24040201000103</v>
          </cell>
          <cell r="C14019" t="str">
            <v>UNION BANK OF CALIFORNIA</v>
          </cell>
        </row>
        <row r="14020">
          <cell r="B14020" t="str">
            <v>24040201000104</v>
          </cell>
          <cell r="C14020" t="str">
            <v>RABO ROBECO BANK</v>
          </cell>
        </row>
        <row r="14021">
          <cell r="B14021" t="str">
            <v>24040201000105</v>
          </cell>
          <cell r="C14021" t="str">
            <v>AMEX- SEOUL - KOREA</v>
          </cell>
        </row>
        <row r="14022">
          <cell r="B14022" t="str">
            <v>24040201000106</v>
          </cell>
          <cell r="C14022" t="str">
            <v>BANK OF AMERICA</v>
          </cell>
        </row>
        <row r="14023">
          <cell r="B14023" t="str">
            <v>24040201000108</v>
          </cell>
          <cell r="C14023" t="str">
            <v>BANK OF MONTREAL CANADA</v>
          </cell>
        </row>
        <row r="14024">
          <cell r="B14024" t="str">
            <v>24040201000109</v>
          </cell>
          <cell r="C14024" t="str">
            <v>BANCO DE CHILE</v>
          </cell>
        </row>
        <row r="14025">
          <cell r="B14025" t="str">
            <v>24040201000115</v>
          </cell>
          <cell r="C14025" t="str">
            <v>COMMERZ BANK  AG N.Y.</v>
          </cell>
        </row>
        <row r="14026">
          <cell r="B14026" t="str">
            <v>24040201000117</v>
          </cell>
          <cell r="C14026" t="str">
            <v>DEUTSCHE BANK NY</v>
          </cell>
        </row>
        <row r="14027">
          <cell r="B14027" t="str">
            <v>24040201000126</v>
          </cell>
          <cell r="C14027" t="str">
            <v>SKANDINAVISKA ENSKILDA BANKEN</v>
          </cell>
        </row>
        <row r="14028">
          <cell r="B14028" t="str">
            <v>24040201000128</v>
          </cell>
          <cell r="C14028" t="str">
            <v>STANDARD CHARTERED BANK</v>
          </cell>
        </row>
        <row r="14029">
          <cell r="B14029" t="str">
            <v>24040201000129</v>
          </cell>
          <cell r="C14029" t="str">
            <v>SUMITOMO BANK</v>
          </cell>
        </row>
        <row r="14030">
          <cell r="B14030" t="str">
            <v>24040201000132</v>
          </cell>
          <cell r="C14030" t="str">
            <v>CITIBANK NA - NUEVA YORK</v>
          </cell>
        </row>
        <row r="14031">
          <cell r="B14031" t="str">
            <v>24040201000143</v>
          </cell>
          <cell r="C14031" t="str">
            <v>BARCLAYS BANK PLC - MIAMI</v>
          </cell>
        </row>
        <row r="14032">
          <cell r="B14032" t="str">
            <v>24040201000148</v>
          </cell>
          <cell r="C14032" t="str">
            <v>COBANK</v>
          </cell>
        </row>
        <row r="14033">
          <cell r="B14033" t="str">
            <v>24040201000153</v>
          </cell>
          <cell r="C14033" t="str">
            <v>DEUTSCH SUDAMERICKANISCHE BANK</v>
          </cell>
        </row>
        <row r="14034">
          <cell r="B14034" t="str">
            <v>24040201000157</v>
          </cell>
          <cell r="C14034" t="str">
            <v>EXIMBANK</v>
          </cell>
        </row>
        <row r="14035">
          <cell r="B14035" t="str">
            <v>24040201000158</v>
          </cell>
          <cell r="C14035" t="str">
            <v>WACHOVIA BANK NATIONAL ASSOCIATION MIA</v>
          </cell>
        </row>
        <row r="14036">
          <cell r="B14036" t="str">
            <v>24040201000162</v>
          </cell>
          <cell r="C14036" t="str">
            <v>NATIONAL BANK OF MIAMI</v>
          </cell>
        </row>
        <row r="14037">
          <cell r="B14037" t="str">
            <v>24040201000164</v>
          </cell>
          <cell r="C14037" t="str">
            <v>PINE BANKING CORPORATION- MIAMI</v>
          </cell>
        </row>
        <row r="14038">
          <cell r="B14038" t="str">
            <v>24040201000176</v>
          </cell>
          <cell r="C14038" t="str">
            <v>FORTIS BANK ROTTERDAM</v>
          </cell>
        </row>
        <row r="14039">
          <cell r="B14039" t="str">
            <v>24040201000177</v>
          </cell>
          <cell r="C14039" t="str">
            <v>STANDARBANK LONDON</v>
          </cell>
        </row>
        <row r="14040">
          <cell r="B14040" t="str">
            <v>24040201000178</v>
          </cell>
          <cell r="C14040" t="str">
            <v>KBC BANK NV ANTWERPEN</v>
          </cell>
        </row>
        <row r="14041">
          <cell r="B14041" t="str">
            <v>24040201000179</v>
          </cell>
          <cell r="C14041" t="str">
            <v>UNICREDITO ITALIANO LONDON BRANCH</v>
          </cell>
        </row>
        <row r="14042">
          <cell r="B14042" t="str">
            <v>24040201000180</v>
          </cell>
          <cell r="C14042" t="str">
            <v>LONDON FORFAITING</v>
          </cell>
        </row>
        <row r="14043">
          <cell r="B14043" t="str">
            <v>24040201000181</v>
          </cell>
          <cell r="C14043" t="str">
            <v>NATEXIS BANQUE PARIS</v>
          </cell>
        </row>
        <row r="14044">
          <cell r="B14044" t="str">
            <v>24040201000182</v>
          </cell>
          <cell r="C14044" t="str">
            <v>BANCO DE LA PROVINCIA DE BS.AS.</v>
          </cell>
        </row>
        <row r="14045">
          <cell r="B14045" t="str">
            <v>24040201000183</v>
          </cell>
          <cell r="C14045" t="str">
            <v>BMS AG ZURICHC</v>
          </cell>
        </row>
        <row r="14046">
          <cell r="B14046" t="str">
            <v>24040201000184</v>
          </cell>
          <cell r="C14046" t="str">
            <v>BERLINER BANK BERLIN</v>
          </cell>
        </row>
        <row r="14047">
          <cell r="B14047" t="str">
            <v>24040201000185</v>
          </cell>
          <cell r="C14047" t="str">
            <v>CORPBANCA CHILE</v>
          </cell>
        </row>
        <row r="14048">
          <cell r="B14048" t="str">
            <v>24040201000187</v>
          </cell>
          <cell r="C14048" t="str">
            <v>BL HAMILTON BANK</v>
          </cell>
        </row>
        <row r="14049">
          <cell r="B14049" t="str">
            <v>24040201000188</v>
          </cell>
          <cell r="C14049" t="str">
            <v>COBANK</v>
          </cell>
        </row>
        <row r="14050">
          <cell r="B14050" t="str">
            <v>24040201000189</v>
          </cell>
          <cell r="C14050" t="str">
            <v>BANCO DE COMERCIO EXTERIOR-BANCOEX</v>
          </cell>
        </row>
        <row r="14051">
          <cell r="B14051" t="str">
            <v>24040201000190</v>
          </cell>
          <cell r="C14051" t="str">
            <v>ZURCHER KANTONALBANK</v>
          </cell>
        </row>
        <row r="14052">
          <cell r="B14052" t="str">
            <v>24040201000191</v>
          </cell>
          <cell r="C14052" t="str">
            <v>UNION BANK OF CALIFORNIA-PORTLAND</v>
          </cell>
        </row>
        <row r="14053">
          <cell r="B14053" t="str">
            <v>24040201000192</v>
          </cell>
          <cell r="C14053" t="str">
            <v>CREDIT SUISSE FIRST BOSTON- SUIZA</v>
          </cell>
        </row>
        <row r="14054">
          <cell r="B14054" t="str">
            <v>24040201000193</v>
          </cell>
          <cell r="C14054" t="str">
            <v>BHF BANK FRANKFURT</v>
          </cell>
        </row>
        <row r="14055">
          <cell r="B14055" t="str">
            <v>24040201000194</v>
          </cell>
          <cell r="C14055" t="str">
            <v>AD ADEUDADO COMMERCEBANK USA CP</v>
          </cell>
        </row>
        <row r="14056">
          <cell r="B14056" t="str">
            <v>24040201000195</v>
          </cell>
          <cell r="C14056" t="str">
            <v>THE TORONTO DOMINION BANK</v>
          </cell>
        </row>
        <row r="14057">
          <cell r="B14057" t="str">
            <v>24040201000196</v>
          </cell>
          <cell r="C14057" t="str">
            <v>JP MORGAN CHASE - NUEVA YORK</v>
          </cell>
        </row>
        <row r="14058">
          <cell r="B14058" t="str">
            <v>24040201000198</v>
          </cell>
          <cell r="C14058" t="str">
            <v>ING - AMSTERDAM</v>
          </cell>
        </row>
        <row r="14059">
          <cell r="B14059" t="str">
            <v>24040201000201</v>
          </cell>
          <cell r="C14059" t="str">
            <v>HSBC BANK PLC. LONDON</v>
          </cell>
        </row>
        <row r="14060">
          <cell r="B14060" t="str">
            <v>24040201000205</v>
          </cell>
          <cell r="C14060" t="str">
            <v>BANCA INTESA S P A</v>
          </cell>
        </row>
        <row r="14061">
          <cell r="B14061" t="str">
            <v>24040201000206</v>
          </cell>
          <cell r="C14061" t="str">
            <v>COMMERZBANK HAMBURGO ALEMANIA</v>
          </cell>
        </row>
        <row r="14062">
          <cell r="B14062" t="str">
            <v>24040201000207</v>
          </cell>
          <cell r="C14062" t="str">
            <v>HSBC NUEVA YORK</v>
          </cell>
        </row>
        <row r="14063">
          <cell r="B14063" t="str">
            <v>24040201010101</v>
          </cell>
          <cell r="C14063" t="str">
            <v>DEUTSCH SUDAMERICKANISCHE BANK</v>
          </cell>
        </row>
        <row r="14064">
          <cell r="B14064" t="str">
            <v>24040201010102</v>
          </cell>
          <cell r="C14064" t="str">
            <v>BANK OF AMERICA</v>
          </cell>
        </row>
        <row r="14065">
          <cell r="B14065" t="str">
            <v>24040201010105</v>
          </cell>
          <cell r="C14065" t="str">
            <v>BANK OF MONTREAL</v>
          </cell>
        </row>
        <row r="14066">
          <cell r="B14066" t="str">
            <v>24040201010107</v>
          </cell>
          <cell r="C14066" t="str">
            <v>DEUTSCHE BANK NY</v>
          </cell>
        </row>
        <row r="14067">
          <cell r="B14067" t="str">
            <v>24040201010109</v>
          </cell>
          <cell r="C14067" t="str">
            <v>STANDARD CHARTERED BANK</v>
          </cell>
        </row>
        <row r="14068">
          <cell r="B14068" t="str">
            <v>24040201010110</v>
          </cell>
          <cell r="C14068" t="str">
            <v>SUMITOMO BANK</v>
          </cell>
        </row>
        <row r="14069">
          <cell r="B14069" t="str">
            <v>24040201010111</v>
          </cell>
          <cell r="C14069" t="str">
            <v>CITIBANK NA - NUEVA YORK</v>
          </cell>
        </row>
        <row r="14070">
          <cell r="B14070" t="str">
            <v>24040201010113</v>
          </cell>
          <cell r="C14070" t="str">
            <v>AD BANK OF NEW YORK NY</v>
          </cell>
        </row>
        <row r="14071">
          <cell r="B14071" t="str">
            <v>24040201010117</v>
          </cell>
          <cell r="C14071" t="str">
            <v>WACHOVIA BANK NATIONAL ASSOCIATION MIA</v>
          </cell>
        </row>
        <row r="14072">
          <cell r="B14072" t="str">
            <v>24040201010118</v>
          </cell>
          <cell r="C14072" t="str">
            <v>BANK OF AMERICA</v>
          </cell>
        </row>
        <row r="14073">
          <cell r="B14073" t="str">
            <v>24040201010136</v>
          </cell>
          <cell r="C14073" t="str">
            <v>AD ADEUDADO COMMERCEBANK USA CP</v>
          </cell>
        </row>
        <row r="14074">
          <cell r="B14074" t="str">
            <v>24040201010138</v>
          </cell>
          <cell r="C14074" t="str">
            <v>JP MORGAN CHASE - NUEVA YORK</v>
          </cell>
        </row>
        <row r="14075">
          <cell r="B14075" t="str">
            <v>24040201010141</v>
          </cell>
          <cell r="C14075" t="str">
            <v>HSBC BANK PLC. LONDON</v>
          </cell>
        </row>
        <row r="14076">
          <cell r="B14076" t="str">
            <v>24040201010148</v>
          </cell>
          <cell r="C14076" t="str">
            <v>CL CREDIT SUISSE ISLAS CAYMAN CP</v>
          </cell>
        </row>
        <row r="14077">
          <cell r="B14077" t="str">
            <v>24040201010149</v>
          </cell>
          <cell r="C14077" t="str">
            <v>CL COBANK DENVER CP</v>
          </cell>
        </row>
        <row r="14078">
          <cell r="B14078" t="str">
            <v>24040201010150</v>
          </cell>
          <cell r="C14078" t="str">
            <v>WELLS FARGO BANK C.P.</v>
          </cell>
        </row>
        <row r="14079">
          <cell r="B14079" t="str">
            <v>24040201010151</v>
          </cell>
          <cell r="C14079" t="str">
            <v>CL AD CHINA DEVELOP BANK HEBEI BRANCH</v>
          </cell>
        </row>
        <row r="14080">
          <cell r="B14080" t="str">
            <v>24040201010152</v>
          </cell>
          <cell r="C14080" t="str">
            <v>AD NATIONAL BANK OF ABU DHABI </v>
          </cell>
        </row>
        <row r="14081">
          <cell r="B14081" t="str">
            <v>24040201010153</v>
          </cell>
          <cell r="C14081" t="str">
            <v>AD BANCO ESTADO DE CHILE NEW YORK BRAN</v>
          </cell>
        </row>
        <row r="14082">
          <cell r="B14082" t="str">
            <v>24040201010154</v>
          </cell>
          <cell r="C14082" t="str">
            <v>AD CHANG HWA COMMERCIAL BANK  LTD.  LO</v>
          </cell>
        </row>
        <row r="14083">
          <cell r="B14083" t="str">
            <v>24040201010155</v>
          </cell>
          <cell r="C14083" t="str">
            <v>AD DISCOUNT BANK (LATIN AMERICA)</v>
          </cell>
        </row>
        <row r="14084">
          <cell r="B14084" t="str">
            <v>24040201010156</v>
          </cell>
          <cell r="C14084" t="str">
            <v>AD EXPORT-IMPORT BANK OF THE REPUBLIC</v>
          </cell>
        </row>
        <row r="14085">
          <cell r="B14085" t="str">
            <v>24040201010157</v>
          </cell>
          <cell r="C14085" t="str">
            <v>AD REPUBLIC BANK LIMITED </v>
          </cell>
        </row>
        <row r="14086">
          <cell r="B14086" t="str">
            <v>24040201010158</v>
          </cell>
          <cell r="C14086" t="str">
            <v>AD TAIWAN COOPERATIVE BANK  LOS ANGELE</v>
          </cell>
        </row>
        <row r="14087">
          <cell r="B14087" t="str">
            <v>24040201010159</v>
          </cell>
          <cell r="C14087" t="str">
            <v>AD SHANGHAI COMMERCIAL AND SAVINGS BAN</v>
          </cell>
        </row>
        <row r="14088">
          <cell r="B14088" t="str">
            <v>24040201010160</v>
          </cell>
          <cell r="C14088" t="str">
            <v>AD ISRAEL DISCOUNT BANK OF NEW YORK</v>
          </cell>
        </row>
        <row r="14089">
          <cell r="B14089" t="str">
            <v>24040201010161</v>
          </cell>
          <cell r="C14089" t="str">
            <v>WELLS FARGO BANK NA NEW YORK B</v>
          </cell>
        </row>
        <row r="14090">
          <cell r="B14090" t="str">
            <v>24040201010162</v>
          </cell>
          <cell r="C14090" t="str">
            <v>MDC ADEUDADOS INSTITUCIONES FINA DEL E</v>
          </cell>
        </row>
        <row r="14091">
          <cell r="B14091" t="str">
            <v>24040201010163</v>
          </cell>
          <cell r="C14091" t="str">
            <v>MRX JP MORGAN CORTO PLAZO</v>
          </cell>
        </row>
        <row r="14092">
          <cell r="B14092" t="str">
            <v>24040201010164</v>
          </cell>
          <cell r="C14092" t="str">
            <v>MRX BANK OF CHINA PERU CORTO PLAZO</v>
          </cell>
        </row>
        <row r="14093">
          <cell r="B14093" t="str">
            <v>24040201010165</v>
          </cell>
          <cell r="C14093" t="str">
            <v>MRX BANCO DEL ESTADO DE CHILE  CORTO P</v>
          </cell>
        </row>
        <row r="14094">
          <cell r="B14094" t="str">
            <v>24040201010166</v>
          </cell>
          <cell r="C14094" t="str">
            <v>MRX SCTANDARD CHARTERED NY    CORTO PL</v>
          </cell>
        </row>
        <row r="14095">
          <cell r="B14095" t="str">
            <v>24040201010167</v>
          </cell>
          <cell r="C14095" t="str">
            <v>MRX BANK OF MONTREAL</v>
          </cell>
        </row>
        <row r="14096">
          <cell r="B14096" t="str">
            <v>24040201010168</v>
          </cell>
          <cell r="C14096" t="str">
            <v>MDC HSBC BRANCH INDIA</v>
          </cell>
        </row>
        <row r="14097">
          <cell r="B14097" t="str">
            <v>24040201010169</v>
          </cell>
          <cell r="C14097" t="str">
            <v>MDC COMMERZBANK AG FRANKFURT</v>
          </cell>
        </row>
        <row r="14098">
          <cell r="B14098" t="str">
            <v>24040201010170</v>
          </cell>
          <cell r="C14098" t="str">
            <v>MDC WELL FARGO</v>
          </cell>
        </row>
        <row r="14099">
          <cell r="B14099" t="str">
            <v>24040201010171</v>
          </cell>
          <cell r="C14099" t="str">
            <v>MDC BBVA MADRID</v>
          </cell>
        </row>
        <row r="14100">
          <cell r="B14100" t="str">
            <v>24040201010172</v>
          </cell>
          <cell r="C14100" t="str">
            <v>MDC BANK OF AMERICA</v>
          </cell>
        </row>
        <row r="14101">
          <cell r="B14101" t="str">
            <v>24040201010173</v>
          </cell>
          <cell r="C14101" t="str">
            <v>MDC ADEUDADOS  INSTITUCIONES FINA DEL</v>
          </cell>
        </row>
        <row r="14102">
          <cell r="B14102" t="str">
            <v>24040201010801</v>
          </cell>
          <cell r="C14102" t="str">
            <v>PAN BANCOS</v>
          </cell>
        </row>
        <row r="14103">
          <cell r="B14103" t="str">
            <v>24040900000101</v>
          </cell>
          <cell r="C14103" t="str">
            <v>ADEUDADO REMESAS UNO MONEY TRANS</v>
          </cell>
        </row>
        <row r="14104">
          <cell r="B14104" t="str">
            <v>24040900000102</v>
          </cell>
          <cell r="C14104" t="str">
            <v>ADEUDADO REMESAS COSTA MAR</v>
          </cell>
        </row>
        <row r="14105">
          <cell r="B14105" t="str">
            <v>24040900000103</v>
          </cell>
          <cell r="C14105" t="str">
            <v>ADEUDADO REMESAS AFEX</v>
          </cell>
        </row>
        <row r="14106">
          <cell r="B14106" t="str">
            <v>24040900000110</v>
          </cell>
          <cell r="C14106" t="str">
            <v>ADEUDADO REMESAS GARMEY</v>
          </cell>
        </row>
        <row r="14107">
          <cell r="B14107" t="str">
            <v>24040900000111</v>
          </cell>
          <cell r="C14107" t="str">
            <v>ADEUDADO REMESAS GLOBAL ACCESS</v>
          </cell>
        </row>
        <row r="14108">
          <cell r="B14108" t="str">
            <v>24040900000112</v>
          </cell>
          <cell r="C14108" t="str">
            <v>ADEUDADO SDO FAV REM UNITED EXPE</v>
          </cell>
        </row>
        <row r="14109">
          <cell r="B14109" t="str">
            <v>24050101000101</v>
          </cell>
          <cell r="C14109" t="str">
            <v>ADEUDOS BLADEX</v>
          </cell>
        </row>
        <row r="14110">
          <cell r="B14110" t="str">
            <v>24050101000102</v>
          </cell>
          <cell r="C14110" t="str">
            <v>ADEUDOS CAF</v>
          </cell>
        </row>
        <row r="14111">
          <cell r="B14111" t="str">
            <v>24050101000107</v>
          </cell>
          <cell r="C14111" t="str">
            <v>BANCO MUNDIAL IFC</v>
          </cell>
        </row>
        <row r="14112">
          <cell r="B14112" t="str">
            <v>24050101000108</v>
          </cell>
          <cell r="C14112" t="str">
            <v>AD ADEUDADO BANCOLDEX BOGOTA CP</v>
          </cell>
        </row>
        <row r="14113">
          <cell r="B14113" t="str">
            <v>24050101010101</v>
          </cell>
          <cell r="C14113" t="str">
            <v>MDC ADEUDADOS ORG FINANCIEROS INTERNAC</v>
          </cell>
        </row>
        <row r="14114">
          <cell r="B14114" t="str">
            <v>24050101010102</v>
          </cell>
          <cell r="C14114" t="str">
            <v>ADEUDOS CAF</v>
          </cell>
        </row>
        <row r="14115">
          <cell r="B14115" t="str">
            <v>24050101010103</v>
          </cell>
          <cell r="C14115" t="str">
            <v>INTER-AMERICAN INVESTMENT CORPORATION</v>
          </cell>
        </row>
        <row r="14116">
          <cell r="B14116" t="str">
            <v>24050101010104</v>
          </cell>
          <cell r="C14116" t="str">
            <v>MDC ADEUDADOS ORG FINANCIEROS INTERNAC</v>
          </cell>
        </row>
        <row r="14117">
          <cell r="B14117" t="str">
            <v>24060101000101</v>
          </cell>
          <cell r="C14117" t="str">
            <v>ADEUDADOS COFIDE MI VIVIENDA C/P</v>
          </cell>
        </row>
        <row r="14118">
          <cell r="B14118" t="str">
            <v>24060101000102</v>
          </cell>
          <cell r="C14118" t="str">
            <v>ADEUDADO COFIDE MI VIVIENDA</v>
          </cell>
        </row>
        <row r="14119">
          <cell r="B14119" t="str">
            <v>24060101000103</v>
          </cell>
          <cell r="C14119" t="str">
            <v>CHI ADEUD COFIDE BT MI VIVIENDA C/P</v>
          </cell>
        </row>
        <row r="14120">
          <cell r="B14120" t="str">
            <v>24060101000104</v>
          </cell>
          <cell r="C14120" t="str">
            <v>HPC ADEUD CAP MIHOG COFIDE CP</v>
          </cell>
        </row>
        <row r="14121">
          <cell r="B14121" t="str">
            <v>24060101000105</v>
          </cell>
          <cell r="C14121" t="str">
            <v>HPC ADEUD INT MIHOG COFIDE CP</v>
          </cell>
        </row>
        <row r="14122">
          <cell r="B14122" t="str">
            <v>24060101000106</v>
          </cell>
          <cell r="C14122" t="str">
            <v>HPC ADEUD CAP MIVIV COFIDE CP</v>
          </cell>
        </row>
        <row r="14123">
          <cell r="B14123" t="str">
            <v>24060101000107</v>
          </cell>
          <cell r="C14123" t="str">
            <v>HPC ADEUD CAP TECHO PROP COF CP</v>
          </cell>
        </row>
        <row r="14124">
          <cell r="B14124" t="str">
            <v>24060101010101</v>
          </cell>
          <cell r="C14124" t="str">
            <v>ADEUDADOS COFIDE MI VIVIENDA C/P</v>
          </cell>
        </row>
        <row r="14125">
          <cell r="B14125" t="str">
            <v>24060101010102</v>
          </cell>
          <cell r="C14125" t="str">
            <v>HPC ADEUD INT NUEVO MVV COFIDE CP</v>
          </cell>
        </row>
        <row r="14126">
          <cell r="B14126" t="str">
            <v>24060101010103</v>
          </cell>
          <cell r="C14126" t="str">
            <v>HPC ADEUD CAP MIVIV COFIDE CP</v>
          </cell>
        </row>
        <row r="14127">
          <cell r="B14127" t="str">
            <v>24060101010104</v>
          </cell>
          <cell r="C14127" t="str">
            <v>HPC ADEUD CAP TECHO PROP COF CP</v>
          </cell>
        </row>
        <row r="14128">
          <cell r="B14128" t="str">
            <v>24060101010105</v>
          </cell>
          <cell r="C14128" t="str">
            <v>HPC ADEUD CAP MIHOG COFIDE CP</v>
          </cell>
        </row>
        <row r="14129">
          <cell r="B14129" t="str">
            <v>24060101010106</v>
          </cell>
          <cell r="C14129" t="str">
            <v>HPC ADEUD INT MIHOG COFIDE CP</v>
          </cell>
        </row>
        <row r="14130">
          <cell r="B14130" t="str">
            <v>24060101010107</v>
          </cell>
          <cell r="C14130" t="str">
            <v>ADEUDADO COFIDE MI VIVIENDA</v>
          </cell>
        </row>
        <row r="14131">
          <cell r="B14131" t="str">
            <v>24060101010108</v>
          </cell>
          <cell r="C14131" t="str">
            <v>CHI ADEUD COFIDE BT MI VIVIENDA C/P</v>
          </cell>
        </row>
        <row r="14132">
          <cell r="B14132" t="str">
            <v>24060101010109</v>
          </cell>
          <cell r="C14132" t="str">
            <v>HPC ADEUD CAPIT INDX MIVIVIENDA  CP</v>
          </cell>
        </row>
        <row r="14133">
          <cell r="B14133" t="str">
            <v>24060101010110</v>
          </cell>
          <cell r="C14133" t="str">
            <v>ADEUDADO HPC REG CRONOGRAMA COFIDE CP</v>
          </cell>
        </row>
        <row r="14134">
          <cell r="B14134" t="str">
            <v>24080100000101</v>
          </cell>
          <cell r="C14134" t="str">
            <v>INT. PAG.</v>
          </cell>
        </row>
        <row r="14135">
          <cell r="B14135" t="str">
            <v>24080100000102</v>
          </cell>
          <cell r="C14135" t="str">
            <v>GASTOS POR PAGAR DE ADEUDOS Y OBLIG. C</v>
          </cell>
        </row>
        <row r="14136">
          <cell r="B14136" t="str">
            <v>24080100000103</v>
          </cell>
          <cell r="C14136" t="str">
            <v>BCRP ADEUDADO Y OBLIG INT - OP EXPANSI</v>
          </cell>
        </row>
        <row r="14137">
          <cell r="B14137" t="str">
            <v>24080100000104</v>
          </cell>
          <cell r="C14137" t="str">
            <v>BCRP ADEUDADO Y OBLIG INT - OP SUSTITU</v>
          </cell>
        </row>
        <row r="14138">
          <cell r="B14138" t="str">
            <v>24080200000201</v>
          </cell>
          <cell r="C14138" t="str">
            <v>ADEUDADOS COFIDE MI VIVIENDA</v>
          </cell>
        </row>
        <row r="14139">
          <cell r="B14139" t="str">
            <v>24080200000203</v>
          </cell>
          <cell r="C14139" t="str">
            <v>ADEUDADO COFIDE</v>
          </cell>
        </row>
        <row r="14140">
          <cell r="B14140" t="str">
            <v>24080200000207</v>
          </cell>
          <cell r="C14140" t="str">
            <v>HPC ADEUD INT MIVIV COFIDE CP</v>
          </cell>
        </row>
        <row r="14141">
          <cell r="B14141" t="str">
            <v>24080200000208</v>
          </cell>
          <cell r="C14141" t="str">
            <v>HPC ADEUD INT TECHO PROP COF CP</v>
          </cell>
        </row>
        <row r="14142">
          <cell r="B14142" t="str">
            <v>24080200000209</v>
          </cell>
          <cell r="C14142" t="str">
            <v>HPC ADEUD INT  INDX  MIVIVIENDA CP</v>
          </cell>
        </row>
        <row r="14143">
          <cell r="B14143" t="str">
            <v>24080200000301</v>
          </cell>
          <cell r="C14143" t="str">
            <v>LPC INTERESES ADEUDADO COFIDE CP</v>
          </cell>
        </row>
        <row r="14144">
          <cell r="B14144" t="str">
            <v>24080200000401</v>
          </cell>
          <cell r="C14144" t="str">
            <v>PR INTERESES ADEUDADO COFIDE CP</v>
          </cell>
        </row>
        <row r="14145">
          <cell r="B14145" t="str">
            <v>24080200000501</v>
          </cell>
          <cell r="C14145" t="str">
            <v>CL COFIDE INT.X PAG. LS CORTO PLAZO</v>
          </cell>
        </row>
        <row r="14146">
          <cell r="B14146" t="str">
            <v>24080200000502</v>
          </cell>
          <cell r="C14146" t="str">
            <v>HPC ADEUD INT MI HOG COFIDE CP</v>
          </cell>
        </row>
        <row r="14147">
          <cell r="B14147" t="str">
            <v>24080200000503</v>
          </cell>
          <cell r="C14147" t="str">
            <v>HPC ADEUD INT NUEVO MVV COFIDE CP</v>
          </cell>
        </row>
        <row r="14148">
          <cell r="B14148" t="str">
            <v>24080200000504</v>
          </cell>
          <cell r="C14148" t="str">
            <v>MRX INT BANCO DEL ESTADO DE CHILE  COR</v>
          </cell>
        </row>
        <row r="14149">
          <cell r="B14149" t="str">
            <v>24080301400101</v>
          </cell>
          <cell r="C14149" t="str">
            <v>MDC  INT AD EMPRESAS DEL SISTEMA FINAN</v>
          </cell>
        </row>
        <row r="14150">
          <cell r="B14150" t="str">
            <v>24080301400102</v>
          </cell>
          <cell r="C14150" t="str">
            <v>MDC  INT AD EMPRESAS DEL SISTEMA FINAN</v>
          </cell>
        </row>
        <row r="14151">
          <cell r="B14151" t="str">
            <v>24080400000101</v>
          </cell>
          <cell r="C14151" t="str">
            <v>ADEUDADOS POR PRESTAMOS ORDINARIOS</v>
          </cell>
        </row>
        <row r="14152">
          <cell r="B14152" t="str">
            <v>24080400000102</v>
          </cell>
          <cell r="C14152" t="str">
            <v>INTER.CP CREDIT SUISSE ISLAS CAYMAN</v>
          </cell>
        </row>
        <row r="14153">
          <cell r="B14153" t="str">
            <v>24080400000103</v>
          </cell>
          <cell r="C14153" t="str">
            <v>INTERESES AD DEUTSCHE BANK LP</v>
          </cell>
        </row>
        <row r="14154">
          <cell r="B14154" t="str">
            <v>24080400000104</v>
          </cell>
          <cell r="C14154" t="str">
            <v>CL AD-INT CHINA DEV. BANK HEBEI BRANCH</v>
          </cell>
        </row>
        <row r="14155">
          <cell r="B14155" t="str">
            <v>24080400000105</v>
          </cell>
          <cell r="C14155" t="str">
            <v>MDC INT AD  INSTITUCIONES FINANCIERAS</v>
          </cell>
        </row>
        <row r="14156">
          <cell r="B14156" t="str">
            <v>24080400000106</v>
          </cell>
          <cell r="C14156" t="str">
            <v>MRX INT BANK OF MONTREAL</v>
          </cell>
        </row>
        <row r="14157">
          <cell r="B14157" t="str">
            <v>24080400000107</v>
          </cell>
          <cell r="C14157" t="str">
            <v>MDC INT HSBC BRANCH INDIA</v>
          </cell>
        </row>
        <row r="14158">
          <cell r="B14158" t="str">
            <v>24080400000108</v>
          </cell>
          <cell r="C14158" t="str">
            <v>MDC INT COMMERZBANK AG FRANKFURT</v>
          </cell>
        </row>
        <row r="14159">
          <cell r="B14159" t="str">
            <v>24080400000109</v>
          </cell>
          <cell r="C14159" t="str">
            <v>MDC INT WELL FARGO</v>
          </cell>
        </row>
        <row r="14160">
          <cell r="B14160" t="str">
            <v>24080400000110</v>
          </cell>
          <cell r="C14160" t="str">
            <v>MDC INT BBVA MADRID</v>
          </cell>
        </row>
        <row r="14161">
          <cell r="B14161" t="str">
            <v>24080400000111</v>
          </cell>
          <cell r="C14161" t="str">
            <v>MDC INT BANK OF AMERICA</v>
          </cell>
        </row>
        <row r="14162">
          <cell r="B14162" t="str">
            <v>24080400000112</v>
          </cell>
          <cell r="C14162" t="str">
            <v>MDC INT AD  INSTITUCIONES FINANCIERAS</v>
          </cell>
        </row>
        <row r="14163">
          <cell r="B14163" t="str">
            <v>24080400000801</v>
          </cell>
          <cell r="C14163" t="str">
            <v>PAN  FINANCIAMIENTOS</v>
          </cell>
        </row>
        <row r="14164">
          <cell r="B14164" t="str">
            <v>24080500000100</v>
          </cell>
          <cell r="C14164" t="str">
            <v>MDC INT ADEUDADOS ORG FINANCIEROS INTE</v>
          </cell>
        </row>
        <row r="14165">
          <cell r="B14165" t="str">
            <v>24080500000101</v>
          </cell>
          <cell r="C14165" t="str">
            <v>MDC INT ADEUDADOS ORG FINANCIEROS INTE</v>
          </cell>
        </row>
        <row r="14166">
          <cell r="B14166" t="str">
            <v>25010100000111</v>
          </cell>
          <cell r="C14166" t="str">
            <v>GQPRUEBA</v>
          </cell>
        </row>
        <row r="14167">
          <cell r="B14167" t="str">
            <v>25020101000103</v>
          </cell>
          <cell r="C14167" t="str">
            <v>VALRZ SWAPS MONEDAS ESPECULATIVO</v>
          </cell>
        </row>
        <row r="14168">
          <cell r="B14168" t="str">
            <v>25020101000104</v>
          </cell>
          <cell r="C14168" t="str">
            <v>INTERESES SWAPS MONEDAS ESPECULATIVO</v>
          </cell>
        </row>
        <row r="14169">
          <cell r="B14169" t="str">
            <v>25020101000105</v>
          </cell>
          <cell r="C14169" t="str">
            <v>VALRZ SWAPS MONEDAS ESPECULATIVO VTA</v>
          </cell>
        </row>
        <row r="14170">
          <cell r="B14170" t="str">
            <v>25020101000106</v>
          </cell>
          <cell r="C14170" t="str">
            <v>INT SWAPS MONEDAS ESPECULATIVO VTA</v>
          </cell>
        </row>
        <row r="14171">
          <cell r="B14171" t="str">
            <v>25020101000201</v>
          </cell>
          <cell r="C14171" t="str">
            <v>VENTAS A FUTURO-SWAPS(NEGOCIACION)</v>
          </cell>
        </row>
        <row r="14172">
          <cell r="B14172" t="str">
            <v>25020101000202</v>
          </cell>
          <cell r="C14172" t="str">
            <v>VENTAS A FUTURO-SWAPS INT(NEGOCIACION</v>
          </cell>
        </row>
        <row r="14173">
          <cell r="B14173" t="str">
            <v>25020101000203</v>
          </cell>
          <cell r="C14173" t="str">
            <v>COMPRAS A FUTURO - SWAP</v>
          </cell>
        </row>
        <row r="14174">
          <cell r="B14174" t="str">
            <v>25020101000205</v>
          </cell>
          <cell r="C14174" t="str">
            <v>INT SWAP CURVA SOBERANA</v>
          </cell>
        </row>
        <row r="14175">
          <cell r="B14175" t="str">
            <v>25020101000206</v>
          </cell>
          <cell r="C14175" t="str">
            <v>VAL SWAP CURVA SOBERANA</v>
          </cell>
        </row>
        <row r="14176">
          <cell r="B14176" t="str">
            <v>25020101000301</v>
          </cell>
          <cell r="C14176" t="str">
            <v>VALRZ  SWAPS CAMBIARIO NEG CXP</v>
          </cell>
        </row>
        <row r="14177">
          <cell r="B14177" t="str">
            <v>25020101000302</v>
          </cell>
          <cell r="C14177" t="str">
            <v>VALRZ  SWAPS MON NEG CXP</v>
          </cell>
        </row>
        <row r="14178">
          <cell r="B14178" t="str">
            <v>25020101000303</v>
          </cell>
          <cell r="C14178" t="str">
            <v>VALRZ SWAPS MONEDAS  COMPRA</v>
          </cell>
        </row>
        <row r="14179">
          <cell r="B14179" t="str">
            <v>25020101000401</v>
          </cell>
          <cell r="C14179" t="str">
            <v>INT X PAGAR SWAPS CAMBIARIO</v>
          </cell>
        </row>
        <row r="14180">
          <cell r="B14180" t="str">
            <v>25020101000402</v>
          </cell>
          <cell r="C14180" t="str">
            <v>INT X PAGAR SWAPS MONEDAS</v>
          </cell>
        </row>
        <row r="14181">
          <cell r="B14181" t="str">
            <v>25020101000403</v>
          </cell>
          <cell r="C14181" t="str">
            <v>INT X PAGAR MONEDAS  COMPRA</v>
          </cell>
        </row>
        <row r="14182">
          <cell r="B14182" t="str">
            <v>25020101000404</v>
          </cell>
          <cell r="C14182" t="str">
            <v>MDC  Int Swaps de Monedas Vta NEGO FIN</v>
          </cell>
        </row>
        <row r="14183">
          <cell r="B14183" t="str">
            <v>25020101000405</v>
          </cell>
          <cell r="C14183" t="str">
            <v>MDC  Int Swaps de Monedas COMP NEGO FI</v>
          </cell>
        </row>
        <row r="14184">
          <cell r="B14184" t="str">
            <v>25020101000406</v>
          </cell>
          <cell r="C14184" t="str">
            <v>MDC  Val Swaps de Monedas Vta NEGO FIN</v>
          </cell>
        </row>
        <row r="14185">
          <cell r="B14185" t="str">
            <v>25020101000407</v>
          </cell>
          <cell r="C14185" t="str">
            <v>MDC  Val Swaps de Monedas COMP NEGO FI</v>
          </cell>
        </row>
        <row r="14186">
          <cell r="B14186" t="str">
            <v>25020101000409</v>
          </cell>
          <cell r="C14186" t="str">
            <v>MRX INT X PAGAR SWAPS CAMBIARIO VTA</v>
          </cell>
        </row>
        <row r="14187">
          <cell r="B14187" t="str">
            <v>25020101000410</v>
          </cell>
          <cell r="C14187" t="str">
            <v>MRX VAL SWAPS CAMBIARIO VTA</v>
          </cell>
        </row>
        <row r="14188">
          <cell r="B14188" t="str">
            <v>25020102000101</v>
          </cell>
          <cell r="C14188" t="str">
            <v>COMPRAS A FUT-FWD DELIVERY ESPEC ME</v>
          </cell>
        </row>
        <row r="14189">
          <cell r="B14189" t="str">
            <v>25020102000102</v>
          </cell>
          <cell r="C14189" t="str">
            <v>COMPRAS A FUTURO - FWD.NON DELIVERY E</v>
          </cell>
        </row>
        <row r="14190">
          <cell r="B14190" t="str">
            <v>25020102000105</v>
          </cell>
          <cell r="C14190" t="str">
            <v>FWD NDF CXP COMPRA OPCIONES</v>
          </cell>
        </row>
        <row r="14191">
          <cell r="B14191" t="str">
            <v>25020102000106</v>
          </cell>
          <cell r="C14191" t="str">
            <v>CUENTA POR PAGAR COBERTURA FORWARD VEN</v>
          </cell>
        </row>
        <row r="14192">
          <cell r="B14192" t="str">
            <v>25020102000107</v>
          </cell>
          <cell r="C14192" t="str">
            <v>FWD NDF CXP COBERTURA ENTREGA COMPRA O</v>
          </cell>
        </row>
        <row r="14193">
          <cell r="B14193" t="str">
            <v>25020102000108</v>
          </cell>
          <cell r="C14193" t="str">
            <v>FWD NDF CXP COBERTURA ENTREGA VENTA OP</v>
          </cell>
        </row>
        <row r="14194">
          <cell r="B14194" t="str">
            <v>25020102000109</v>
          </cell>
          <cell r="C14194" t="str">
            <v>FWD NDF CXP compra swaps</v>
          </cell>
        </row>
        <row r="14195">
          <cell r="B14195" t="str">
            <v>25020102000110</v>
          </cell>
          <cell r="C14195" t="str">
            <v>Cuenta por pagar cobertura Forward ven</v>
          </cell>
        </row>
        <row r="14196">
          <cell r="B14196" t="str">
            <v>25020102000111</v>
          </cell>
          <cell r="C14196" t="str">
            <v>FWD NDF CXP cobertura entrega compra s</v>
          </cell>
        </row>
        <row r="14197">
          <cell r="B14197" t="str">
            <v>25020102000112</v>
          </cell>
          <cell r="C14197" t="str">
            <v>FWD NDF CXP cobertura entrega venta sw</v>
          </cell>
        </row>
        <row r="14198">
          <cell r="B14198" t="str">
            <v>25020102000113</v>
          </cell>
          <cell r="C14198" t="str">
            <v>MDC VALORIZ FWD ACOT- COMPRA CTA POR P</v>
          </cell>
        </row>
        <row r="14199">
          <cell r="B14199" t="str">
            <v>25020102000114</v>
          </cell>
          <cell r="C14199" t="str">
            <v>MDC VALORIZ FWD LIMITADO- VENTA CTA PO</v>
          </cell>
        </row>
        <row r="14200">
          <cell r="B14200" t="str">
            <v>25020102000115</v>
          </cell>
          <cell r="C14200" t="str">
            <v>VAL FWD Vta OPC NDF CxP</v>
          </cell>
        </row>
        <row r="14201">
          <cell r="B14201" t="str">
            <v>25020102000116</v>
          </cell>
          <cell r="C14201" t="str">
            <v>VAL FWD Vta OPC Full CxP</v>
          </cell>
        </row>
        <row r="14202">
          <cell r="B14202" t="str">
            <v>25020102000117</v>
          </cell>
          <cell r="C14202" t="str">
            <v>VAL FWD Comp OPC NDF CxP</v>
          </cell>
        </row>
        <row r="14203">
          <cell r="B14203" t="str">
            <v>25020102000118</v>
          </cell>
          <cell r="C14203" t="str">
            <v>VAL FWD Comp OPC FULL CxP</v>
          </cell>
        </row>
        <row r="14204">
          <cell r="B14204" t="str">
            <v>25020102000201</v>
          </cell>
          <cell r="C14204" t="str">
            <v>VENTAS A FUTURO - FWD.DELIVERY ESPECU</v>
          </cell>
        </row>
        <row r="14205">
          <cell r="B14205" t="str">
            <v>25020102000202</v>
          </cell>
          <cell r="C14205" t="str">
            <v>VENTAS A FUTURO - FWD.NON DELIVERY ES</v>
          </cell>
        </row>
        <row r="14206">
          <cell r="B14206" t="str">
            <v>25020102000203</v>
          </cell>
          <cell r="C14206" t="str">
            <v>MDC  Val Forward de Monedas COMP NEGO</v>
          </cell>
        </row>
        <row r="14207">
          <cell r="B14207" t="str">
            <v>25020102000204</v>
          </cell>
          <cell r="C14207" t="str">
            <v>MDC  Val Forward de Monedas Vta NEGO F</v>
          </cell>
        </row>
        <row r="14208">
          <cell r="B14208" t="str">
            <v>25020102000205</v>
          </cell>
          <cell r="C14208" t="str">
            <v>VENTAS A FUTURO - FWD.DIVISAS TESORERÍ</v>
          </cell>
        </row>
        <row r="14209">
          <cell r="B14209" t="str">
            <v>25020102000206</v>
          </cell>
          <cell r="C14209" t="str">
            <v>COMPRAS A FUT-FWD.DIVISAS TESORERÍA</v>
          </cell>
        </row>
        <row r="14210">
          <cell r="B14210" t="str">
            <v>25020102000209</v>
          </cell>
          <cell r="C14210" t="str">
            <v>MRX  VAL FORWARD DE MONEDAS COMPRA NEG</v>
          </cell>
        </row>
        <row r="14211">
          <cell r="B14211" t="str">
            <v>25020105000101</v>
          </cell>
          <cell r="C14211" t="str">
            <v>DERIV VALORIZ OPC COMP CALL AMER CTAXP</v>
          </cell>
        </row>
        <row r="14212">
          <cell r="B14212" t="str">
            <v>25020105000102</v>
          </cell>
          <cell r="C14212" t="str">
            <v>DERIV VALORIZ OPC VTA CALL AMER CTAXPA</v>
          </cell>
        </row>
        <row r="14213">
          <cell r="B14213" t="str">
            <v>25020105000103</v>
          </cell>
          <cell r="C14213" t="str">
            <v>DERIV VALORIZ OPC COMP PUTS AMER CTAXP</v>
          </cell>
        </row>
        <row r="14214">
          <cell r="B14214" t="str">
            <v>25020105000104</v>
          </cell>
          <cell r="C14214" t="str">
            <v>DERIV VALORIZ OPC VENTAS PUTS AMER CTA</v>
          </cell>
        </row>
        <row r="14215">
          <cell r="B14215" t="str">
            <v>25020105000201</v>
          </cell>
          <cell r="C14215" t="str">
            <v>DERIV VALORIZ OPC COMP CALL EUROPEO CT</v>
          </cell>
        </row>
        <row r="14216">
          <cell r="B14216" t="str">
            <v>25020105000202</v>
          </cell>
          <cell r="C14216" t="str">
            <v>DERIV VALORIZ OPC VTA CALL EURP CTAXPA</v>
          </cell>
        </row>
        <row r="14217">
          <cell r="B14217" t="str">
            <v>25020105000203</v>
          </cell>
          <cell r="C14217" t="str">
            <v>DERIV VALORIZ OPC COMP PUTS EUROP CTAX</v>
          </cell>
        </row>
        <row r="14218">
          <cell r="B14218" t="str">
            <v>25020105000204</v>
          </cell>
          <cell r="C14218" t="str">
            <v>DERIV VALORIZ OPC VENTAS PUTS EURP CTA</v>
          </cell>
        </row>
        <row r="14219">
          <cell r="B14219" t="str">
            <v>25020105000205</v>
          </cell>
          <cell r="C14219" t="str">
            <v>MDC VALORIZ OP COMP CALL EUR CXP - DEP</v>
          </cell>
        </row>
        <row r="14220">
          <cell r="B14220" t="str">
            <v>25020105000206</v>
          </cell>
          <cell r="C14220" t="str">
            <v>MDC VALORIZ OPC VTA CALL EUR CXP - DEP</v>
          </cell>
        </row>
        <row r="14221">
          <cell r="B14221" t="str">
            <v>25020105000207</v>
          </cell>
          <cell r="C14221" t="str">
            <v>MDC VALORIZ OPC COMP PUTS EUROP CXP -</v>
          </cell>
        </row>
        <row r="14222">
          <cell r="B14222" t="str">
            <v>25020105000208</v>
          </cell>
          <cell r="C14222" t="str">
            <v>MDC VALORIZ OPC VENTAS PUTS EURP CXP -</v>
          </cell>
        </row>
        <row r="14223">
          <cell r="B14223" t="str">
            <v>25020105000209</v>
          </cell>
          <cell r="C14223" t="str">
            <v>MDC VALORIZ OP COMP CALL EUR CXP - FWD</v>
          </cell>
        </row>
        <row r="14224">
          <cell r="B14224" t="str">
            <v>25020105000210</v>
          </cell>
          <cell r="C14224" t="str">
            <v>MDC VALORIZ OPC VTA CALL EUR CXP - FWD</v>
          </cell>
        </row>
        <row r="14225">
          <cell r="B14225" t="str">
            <v>25020105000211</v>
          </cell>
          <cell r="C14225" t="str">
            <v>MDC VALORIZ OPC COMP PUTS EUROP CXP -</v>
          </cell>
        </row>
        <row r="14226">
          <cell r="B14226" t="str">
            <v>25020105000212</v>
          </cell>
          <cell r="C14226" t="str">
            <v>MDC VALORIZ OPC VENTAS PUTS EURP CXP -</v>
          </cell>
        </row>
        <row r="14227">
          <cell r="B14227" t="str">
            <v>25020105000213</v>
          </cell>
          <cell r="C14227" t="str">
            <v>MDC VAL OPC COMP CALL EUR CXP  DEP DIV</v>
          </cell>
        </row>
        <row r="14228">
          <cell r="B14228" t="str">
            <v>25020105000214</v>
          </cell>
          <cell r="C14228" t="str">
            <v>MDC VAL  OPC VENT CALL EUR CXP  DEP DI</v>
          </cell>
        </row>
        <row r="14229">
          <cell r="B14229" t="str">
            <v>25020105000215</v>
          </cell>
          <cell r="C14229" t="str">
            <v>MDC VAL OPC COMP PUT EUR CXP  DEP DIV</v>
          </cell>
        </row>
        <row r="14230">
          <cell r="B14230" t="str">
            <v>25020105000216</v>
          </cell>
          <cell r="C14230" t="str">
            <v>MDC VAL OPC VENT PUT EUR CXP  DEP</v>
          </cell>
        </row>
        <row r="14231">
          <cell r="B14231" t="str">
            <v>25020105000217</v>
          </cell>
          <cell r="C14231" t="str">
            <v>MDC VAL OPC COMP CALL CXP  OPC DIV</v>
          </cell>
        </row>
        <row r="14232">
          <cell r="B14232" t="str">
            <v>25020105000218</v>
          </cell>
          <cell r="C14232" t="str">
            <v>MDC VAL  OPC VENT CALL CXP  OPC DIV</v>
          </cell>
        </row>
        <row r="14233">
          <cell r="B14233" t="str">
            <v>25020105000219</v>
          </cell>
          <cell r="C14233" t="str">
            <v>MDC VAL OPC COMP PUT CXP  OPC DIV</v>
          </cell>
        </row>
        <row r="14234">
          <cell r="B14234" t="str">
            <v>25020105000220</v>
          </cell>
          <cell r="C14234" t="str">
            <v>MDC VAL OPC VENT PUT CXP  OPC DIV</v>
          </cell>
        </row>
        <row r="14235">
          <cell r="B14235" t="str">
            <v>25020201000101</v>
          </cell>
          <cell r="C14235" t="str">
            <v>MDC CXP VAL OVERNIGHT SWAP</v>
          </cell>
        </row>
        <row r="14236">
          <cell r="B14236" t="str">
            <v>25020201000301</v>
          </cell>
          <cell r="C14236" t="str">
            <v>SWAPS VAL DE TASA DE INTERES-NEGOCIACI</v>
          </cell>
        </row>
        <row r="14237">
          <cell r="B14237" t="str">
            <v>25020201000302</v>
          </cell>
          <cell r="C14237" t="str">
            <v>SWPAS TASA DE INTERES-NEGOCIACION(INT</v>
          </cell>
        </row>
        <row r="14238">
          <cell r="B14238" t="str">
            <v>25020201000303</v>
          </cell>
          <cell r="C14238" t="str">
            <v>CXP INT Negociacion OVERNIGHT  SWAP</v>
          </cell>
        </row>
        <row r="14239">
          <cell r="B14239" t="str">
            <v>25020202000105</v>
          </cell>
          <cell r="C14239" t="str">
            <v>VALORIZ FWD TASA PAGO FIJO CTAXPAG</v>
          </cell>
        </row>
        <row r="14240">
          <cell r="B14240" t="str">
            <v>25020202000106</v>
          </cell>
          <cell r="C14240" t="str">
            <v>VALORIZ FWD TASA PAGO FLOTANTE CTAXPAG</v>
          </cell>
        </row>
        <row r="14241">
          <cell r="B14241" t="str">
            <v>25030201010201</v>
          </cell>
          <cell r="C14241" t="str">
            <v>VENTAS A FUTURO-SWAP(CFC)</v>
          </cell>
        </row>
        <row r="14242">
          <cell r="B14242" t="str">
            <v>25030201010202</v>
          </cell>
          <cell r="C14242" t="str">
            <v>VENTAS A FUTURO-SWAP INT(CFC)</v>
          </cell>
        </row>
        <row r="14243">
          <cell r="B14243" t="str">
            <v>25030201010203</v>
          </cell>
          <cell r="C14243" t="str">
            <v>VAL CCS COB GOLDMAN</v>
          </cell>
        </row>
        <row r="14244">
          <cell r="B14244" t="str">
            <v>25030201010204</v>
          </cell>
          <cell r="C14244" t="str">
            <v>VAL CCS COB BOFA</v>
          </cell>
        </row>
        <row r="14245">
          <cell r="B14245" t="str">
            <v>25030201010205</v>
          </cell>
          <cell r="C14245" t="str">
            <v>VAL CCS COB CITIBANK</v>
          </cell>
        </row>
        <row r="14246">
          <cell r="B14246" t="str">
            <v>25030201010206</v>
          </cell>
          <cell r="C14246" t="str">
            <v>VAL CCS COB JP MORGAN</v>
          </cell>
        </row>
        <row r="14247">
          <cell r="B14247" t="str">
            <v>25030201010208</v>
          </cell>
          <cell r="C14247" t="str">
            <v>VAL CCS COB BNP PARIBAS</v>
          </cell>
        </row>
        <row r="14248">
          <cell r="B14248" t="str">
            <v>25030201010209</v>
          </cell>
          <cell r="C14248" t="str">
            <v>VAL CCS COB BBVA-ESPAÑA</v>
          </cell>
        </row>
        <row r="14249">
          <cell r="B14249" t="str">
            <v>25030201010301</v>
          </cell>
          <cell r="C14249" t="str">
            <v>INT X PAGAR COMPRA SWAPS MONEDAS COB</v>
          </cell>
        </row>
        <row r="14250">
          <cell r="B14250" t="str">
            <v>25030201010303</v>
          </cell>
          <cell r="C14250" t="str">
            <v>VALOR CCS COBERTURA</v>
          </cell>
        </row>
        <row r="14251">
          <cell r="B14251" t="str">
            <v>25030201010304</v>
          </cell>
          <cell r="C14251" t="str">
            <v>VALORIZACION CCS COBERTURA MESA COMPRA</v>
          </cell>
        </row>
        <row r="14252">
          <cell r="B14252" t="str">
            <v>25030201010305</v>
          </cell>
          <cell r="C14252" t="str">
            <v>INT POR PAGAR  CCS COBERTURA MESA COMP</v>
          </cell>
        </row>
        <row r="14253">
          <cell r="B14253" t="str">
            <v>25030201010306</v>
          </cell>
          <cell r="C14253" t="str">
            <v>VALORIZACION CCS COBERTURA MESA VENTA</v>
          </cell>
        </row>
        <row r="14254">
          <cell r="B14254" t="str">
            <v>25030201010307</v>
          </cell>
          <cell r="C14254" t="str">
            <v>INT POR PAGAR  CCS COBERTURA MESA VENT</v>
          </cell>
        </row>
        <row r="14255">
          <cell r="B14255" t="str">
            <v>25030201010314</v>
          </cell>
          <cell r="C14255" t="str">
            <v>VAL CCS ADEUDADO 2027 BANK OF CHINA</v>
          </cell>
        </row>
        <row r="14256">
          <cell r="B14256" t="str">
            <v>25030202010101</v>
          </cell>
          <cell r="C14256" t="str">
            <v>CONTR A FUT TASAS SWAP COBERTURA (INT)</v>
          </cell>
        </row>
        <row r="14257">
          <cell r="B14257" t="str">
            <v>25030202010201</v>
          </cell>
          <cell r="C14257" t="str">
            <v>CONT A FUT TASAS INT SWAP COBERTURA</v>
          </cell>
        </row>
        <row r="14258">
          <cell r="B14258" t="str">
            <v>25030202010202</v>
          </cell>
          <cell r="C14258" t="str">
            <v>VENTAS A FUTURO-SWAP INT (IRS)</v>
          </cell>
        </row>
        <row r="14259">
          <cell r="B14259" t="str">
            <v>25030202010210</v>
          </cell>
          <cell r="C14259" t="str">
            <v>INT SWAPS DE TASAS DE INT ASOC. A DPRS</v>
          </cell>
        </row>
        <row r="14260">
          <cell r="B14260" t="str">
            <v>25030202010211</v>
          </cell>
          <cell r="C14260" t="str">
            <v>INT SWAPS DE TASAS DE INT ASOC.A DPRS</v>
          </cell>
        </row>
        <row r="14261">
          <cell r="B14261" t="str">
            <v>25030202010212</v>
          </cell>
          <cell r="C14261" t="str">
            <v>CXP INT  OVERNIGHT INTEREST SWAP</v>
          </cell>
        </row>
        <row r="14262">
          <cell r="B14262" t="str">
            <v>25030202020401</v>
          </cell>
          <cell r="C14262" t="str">
            <v>FORWARDS</v>
          </cell>
        </row>
        <row r="14263">
          <cell r="B14263" t="str">
            <v>25040200000904</v>
          </cell>
          <cell r="C14263" t="str">
            <v>SEG PH MIVIVIENDA-INMOBILIARIO</v>
          </cell>
        </row>
        <row r="14264">
          <cell r="B14264" t="str">
            <v>25040200000907</v>
          </cell>
          <cell r="C14264" t="str">
            <v>SEG INMOBILIARIO PHIPOTECARIO RP</v>
          </cell>
        </row>
        <row r="14265">
          <cell r="B14265" t="str">
            <v>25040600000101</v>
          </cell>
          <cell r="C14265" t="str">
            <v>GARANTIAS POR ALQUILERES</v>
          </cell>
        </row>
        <row r="14266">
          <cell r="B14266" t="str">
            <v>25040600000102</v>
          </cell>
          <cell r="C14266" t="str">
            <v>GARANTIAS POR ALQUILERES</v>
          </cell>
        </row>
        <row r="14267">
          <cell r="B14267" t="str">
            <v>25040800000101</v>
          </cell>
          <cell r="C14267" t="str">
            <v>CPP CUOTAS AF ATM</v>
          </cell>
        </row>
        <row r="14268">
          <cell r="B14268" t="str">
            <v>25040800000109</v>
          </cell>
          <cell r="C14268" t="str">
            <v>CPP CUOTAS AF DATA CENTER</v>
          </cell>
        </row>
        <row r="14269">
          <cell r="B14269" t="str">
            <v>25040800000110</v>
          </cell>
          <cell r="C14269" t="str">
            <v>CPP CUOTAS ARREDAMIENTO PC</v>
          </cell>
        </row>
        <row r="14270">
          <cell r="B14270" t="str">
            <v>25040800000111</v>
          </cell>
          <cell r="C14270" t="str">
            <v>CPP CUOTAS ARREDAMIENTO EMBOZADORAS</v>
          </cell>
        </row>
        <row r="14271">
          <cell r="B14271" t="str">
            <v>25040800000112</v>
          </cell>
          <cell r="C14271" t="str">
            <v>CPP CUOTAS AF RED INALAMBRICA</v>
          </cell>
        </row>
        <row r="14272">
          <cell r="B14272" t="str">
            <v>25040900000101</v>
          </cell>
          <cell r="C14272" t="str">
            <v>CL CTA.X PAGAR C.HIPOT.TRANS.TP</v>
          </cell>
        </row>
        <row r="14273">
          <cell r="B14273" t="str">
            <v>25041101000101</v>
          </cell>
          <cell r="C14273" t="str">
            <v>ADEUDOS Y OBLIGACIONES CON EL BCRP-OP</v>
          </cell>
        </row>
        <row r="14274">
          <cell r="B14274" t="str">
            <v>25041101000102</v>
          </cell>
          <cell r="C14274" t="str">
            <v>BCRP ADEUDADO Y OBLIGACIONES - OP EXPA</v>
          </cell>
        </row>
        <row r="14275">
          <cell r="B14275" t="str">
            <v>25041101000103</v>
          </cell>
          <cell r="C14275" t="str">
            <v>BCRP ADEUDADO Y OBLIGACIONES - OP SUST</v>
          </cell>
        </row>
        <row r="14276">
          <cell r="B14276" t="str">
            <v>25041101010101</v>
          </cell>
          <cell r="C14276" t="str">
            <v>ADEUDOS Y OBLIGACIONES CON EL BCRP-OP</v>
          </cell>
        </row>
        <row r="14277">
          <cell r="B14277" t="str">
            <v>25041101010102</v>
          </cell>
          <cell r="C14277" t="str">
            <v>BCRP ADEUDADO Y OBLIGACIONES - OP EXPA</v>
          </cell>
        </row>
        <row r="14278">
          <cell r="B14278" t="str">
            <v>25041101010103</v>
          </cell>
          <cell r="C14278" t="str">
            <v>BCRP ADEUDADO Y OBLIGACIONES - OP SUST</v>
          </cell>
        </row>
        <row r="14279">
          <cell r="B14279" t="str">
            <v>25041101010104</v>
          </cell>
          <cell r="C14279" t="str">
            <v>OBLIG.CDN BCRP - PACTOS DE RECOMPRA</v>
          </cell>
        </row>
        <row r="14280">
          <cell r="B14280" t="str">
            <v>25041101010105</v>
          </cell>
          <cell r="C14280" t="str">
            <v>MDC BCRP ADEUDADO CARTERA C</v>
          </cell>
        </row>
        <row r="14281">
          <cell r="B14281" t="str">
            <v>25041101010106</v>
          </cell>
          <cell r="C14281" t="str">
            <v>REPO   GARANTIA CARTERA DE CREDITO BCR</v>
          </cell>
        </row>
        <row r="14282">
          <cell r="B14282" t="str">
            <v>25041101010107</v>
          </cell>
          <cell r="C14282" t="str">
            <v>REPO GRANTIA CARTERA DE CREDITO AMORTI</v>
          </cell>
        </row>
        <row r="14283">
          <cell r="B14283" t="str">
            <v>25041101010108</v>
          </cell>
          <cell r="C14283" t="str">
            <v>MDC OBLIG.CDN BCRP - REPO CON GARANTIA</v>
          </cell>
        </row>
        <row r="14284">
          <cell r="B14284" t="str">
            <v>25041102010101</v>
          </cell>
          <cell r="C14284" t="str">
            <v>MDC REPO INTERBANCARIO ENAJENANTE</v>
          </cell>
        </row>
        <row r="14285">
          <cell r="B14285" t="str">
            <v>25041109010100</v>
          </cell>
          <cell r="C14285" t="str">
            <v>MDC REPO INTERBANCARIO ENAJENANTE EXT</v>
          </cell>
        </row>
        <row r="14286">
          <cell r="B14286" t="str">
            <v>25041900000101</v>
          </cell>
          <cell r="C14286" t="str">
            <v>INT. Y DIVIDENDOS DE TERCEROS</v>
          </cell>
        </row>
        <row r="14287">
          <cell r="B14287" t="str">
            <v>25041900000102</v>
          </cell>
          <cell r="C14287" t="str">
            <v>CAJAS DE SEGURIDAD - GARANTIAS</v>
          </cell>
        </row>
        <row r="14288">
          <cell r="B14288" t="str">
            <v>25041900000104</v>
          </cell>
          <cell r="C14288" t="str">
            <v>CTA.POR PAG.- CTAS.CTES.CANCELADAS</v>
          </cell>
        </row>
        <row r="14289">
          <cell r="B14289" t="str">
            <v>25041900000106</v>
          </cell>
          <cell r="C14289" t="str">
            <v>PROVISION  - PREMIOS CTA.MILLONARIA</v>
          </cell>
        </row>
        <row r="14290">
          <cell r="B14290" t="str">
            <v>25041900000109</v>
          </cell>
          <cell r="C14290" t="str">
            <v>OTRAS CUENTAS POR PAG.</v>
          </cell>
        </row>
        <row r="14291">
          <cell r="B14291" t="str">
            <v>25041900000110</v>
          </cell>
          <cell r="C14291" t="str">
            <v>COMPRA DE VALORES</v>
          </cell>
        </row>
        <row r="14292">
          <cell r="B14292" t="str">
            <v>25041900000111</v>
          </cell>
          <cell r="C14292" t="str">
            <v>OTRAS CXP VTA CARTERA A 3EROS CL</v>
          </cell>
        </row>
        <row r="14293">
          <cell r="B14293" t="str">
            <v>25041900000114</v>
          </cell>
          <cell r="C14293" t="str">
            <v>PROVISIONES CONTROL ADMINISTRATIVO E</v>
          </cell>
        </row>
        <row r="14294">
          <cell r="B14294" t="str">
            <v>25041900000115</v>
          </cell>
          <cell r="C14294" t="str">
            <v>CL CXP VTA CARTERA SERCA BL</v>
          </cell>
        </row>
        <row r="14295">
          <cell r="B14295" t="str">
            <v>25041900000116</v>
          </cell>
          <cell r="C14295" t="str">
            <v>BL OTRAS CUENTAS POR PAGAR</v>
          </cell>
        </row>
        <row r="14296">
          <cell r="B14296" t="str">
            <v>25041900000117</v>
          </cell>
          <cell r="C14296" t="str">
            <v>CL CXP BL 100%PROV.FIDEICOM. I</v>
          </cell>
        </row>
        <row r="14297">
          <cell r="B14297" t="str">
            <v>25041900000118</v>
          </cell>
          <cell r="C14297" t="str">
            <v>BL CTAS POR PAGAR BONOS</v>
          </cell>
        </row>
        <row r="14298">
          <cell r="B14298" t="str">
            <v>25041900000120</v>
          </cell>
          <cell r="C14298" t="str">
            <v>CL CAPITAL VTA.CART. A 3EROS II</v>
          </cell>
        </row>
        <row r="14299">
          <cell r="B14299" t="str">
            <v>25041900000121</v>
          </cell>
          <cell r="C14299" t="str">
            <v>CL CXP VTA.CART.INV.TEMPERA BL</v>
          </cell>
        </row>
        <row r="14300">
          <cell r="B14300" t="str">
            <v>25041900000122</v>
          </cell>
          <cell r="C14300" t="str">
            <v>CL CXP BL DS099 FIDEICOMISO II</v>
          </cell>
        </row>
        <row r="14301">
          <cell r="B14301" t="str">
            <v>25041900000123</v>
          </cell>
          <cell r="C14301" t="str">
            <v>CL CXP BL CASTIGOS FIDEICOM. I</v>
          </cell>
        </row>
        <row r="14302">
          <cell r="B14302" t="str">
            <v>25041900000125</v>
          </cell>
          <cell r="C14302" t="str">
            <v>BL FACTURAS POR RECIBIR</v>
          </cell>
        </row>
        <row r="14303">
          <cell r="B14303" t="str">
            <v>25041900000127</v>
          </cell>
          <cell r="C14303" t="str">
            <v>CUENTAS POR PAGAR BCR C/C</v>
          </cell>
        </row>
        <row r="14304">
          <cell r="B14304" t="str">
            <v>25041900000130</v>
          </cell>
          <cell r="C14304" t="str">
            <v>INT. Y DIVIDENDOS DE TERCEROS-GTIAS</v>
          </cell>
        </row>
        <row r="14305">
          <cell r="B14305" t="str">
            <v>25041900000132</v>
          </cell>
          <cell r="C14305" t="str">
            <v>PAGOS A CUENTA INTERSERV</v>
          </cell>
        </row>
        <row r="14306">
          <cell r="B14306" t="str">
            <v>25041900000133</v>
          </cell>
          <cell r="C14306" t="str">
            <v>CL CXP ENCARGO COB.CONTACTO</v>
          </cell>
        </row>
        <row r="14307">
          <cell r="B14307" t="str">
            <v>25041900000134</v>
          </cell>
          <cell r="C14307" t="str">
            <v>CONVENIOS PORFIN</v>
          </cell>
        </row>
        <row r="14308">
          <cell r="B14308" t="str">
            <v>25041900000137</v>
          </cell>
          <cell r="C14308" t="str">
            <v>CTA POR PAGAR-ADM.DE EFECTIVO</v>
          </cell>
        </row>
        <row r="14309">
          <cell r="B14309" t="str">
            <v>25041900000139</v>
          </cell>
          <cell r="C14309" t="str">
            <v>CTA POR PAGAR MONEDEROS</v>
          </cell>
        </row>
        <row r="14310">
          <cell r="B14310" t="str">
            <v>25041900000140</v>
          </cell>
          <cell r="C14310" t="str">
            <v>SALDOS ACREEDORES TARJETA DE CREDITO</v>
          </cell>
        </row>
        <row r="14311">
          <cell r="B14311" t="str">
            <v>25041900000141</v>
          </cell>
          <cell r="C14311" t="str">
            <v>CUENTA POR PAGAR RENOVACION TC</v>
          </cell>
        </row>
        <row r="14312">
          <cell r="B14312" t="str">
            <v>25041900000142</v>
          </cell>
          <cell r="C14312" t="str">
            <v>DEVOLUCIONES CONVECOV LIC</v>
          </cell>
        </row>
        <row r="14313">
          <cell r="B14313" t="str">
            <v>25041900000144</v>
          </cell>
          <cell r="C14313" t="str">
            <v>LIC DEV. AHORRO MEGA</v>
          </cell>
        </row>
        <row r="14314">
          <cell r="B14314" t="str">
            <v>25041900000146</v>
          </cell>
          <cell r="C14314" t="str">
            <v>CONV.SUBCAFAE UGEL5 LIMA</v>
          </cell>
        </row>
        <row r="14315">
          <cell r="B14315" t="str">
            <v>25041900000149</v>
          </cell>
          <cell r="C14315" t="str">
            <v>CTA COBRAR SERVICIO TELEFONIA</v>
          </cell>
        </row>
        <row r="14316">
          <cell r="B14316" t="str">
            <v>25041900000151</v>
          </cell>
          <cell r="C14316" t="str">
            <v>LIC SALDOS CONVENIO D.2</v>
          </cell>
        </row>
        <row r="14317">
          <cell r="B14317" t="str">
            <v>25041900000153</v>
          </cell>
          <cell r="C14317" t="str">
            <v>SALDO A FAVOR TARJETA DE CREDITO</v>
          </cell>
        </row>
        <row r="14318">
          <cell r="B14318" t="str">
            <v>25041900000156</v>
          </cell>
          <cell r="C14318" t="str">
            <v>CHI Y IC CXP SERV CRED HIPOTECARIO</v>
          </cell>
        </row>
        <row r="14319">
          <cell r="B14319" t="str">
            <v>25041900000157</v>
          </cell>
          <cell r="C14319" t="str">
            <v>CTA POR PAGAR IB DIRECTO</v>
          </cell>
        </row>
        <row r="14320">
          <cell r="B14320" t="str">
            <v>25041900000160</v>
          </cell>
          <cell r="C14320" t="str">
            <v>CXP COMPENSACION CREDITO VEHICULAR</v>
          </cell>
        </row>
        <row r="14321">
          <cell r="B14321" t="str">
            <v>25041900000162</v>
          </cell>
          <cell r="C14321" t="str">
            <v>CTAS X PAGAR VARIOS</v>
          </cell>
        </row>
        <row r="14322">
          <cell r="B14322" t="str">
            <v>25041900000163</v>
          </cell>
          <cell r="C14322" t="str">
            <v>CTA X PAGAR BIG FAMILY CLARO</v>
          </cell>
        </row>
        <row r="14323">
          <cell r="B14323" t="str">
            <v>25041900000164</v>
          </cell>
          <cell r="C14323" t="str">
            <v>ADELANTOS POR VENTA DE BIENES AD</v>
          </cell>
        </row>
        <row r="14324">
          <cell r="B14324" t="str">
            <v>25041900000165</v>
          </cell>
          <cell r="C14324" t="str">
            <v>FONDOS GT¡AS BCO DE TRABAJO</v>
          </cell>
        </row>
        <row r="14325">
          <cell r="B14325" t="str">
            <v>25041900000166</v>
          </cell>
          <cell r="C14325" t="str">
            <v>FONDO GARANTIA CONTRATISTAS - OBRAS</v>
          </cell>
        </row>
        <row r="14326">
          <cell r="B14326" t="str">
            <v>25041900000167</v>
          </cell>
          <cell r="C14326" t="str">
            <v>TC CUENTAS POR PAGAR TARJETA</v>
          </cell>
        </row>
        <row r="14327">
          <cell r="B14327" t="str">
            <v>25041900000168</v>
          </cell>
          <cell r="C14327" t="str">
            <v>SALDOS TARJETA PREPAGO -?REMESADORAS</v>
          </cell>
        </row>
        <row r="14328">
          <cell r="B14328" t="str">
            <v>25041900000169</v>
          </cell>
          <cell r="C14328" t="str">
            <v>PROV. MILLAS BENEFIT</v>
          </cell>
        </row>
        <row r="14329">
          <cell r="B14329" t="str">
            <v>25041900000170</v>
          </cell>
          <cell r="C14329" t="str">
            <v>LIC CXP ESTABLECIMIENTO CONVENIO</v>
          </cell>
        </row>
        <row r="14330">
          <cell r="B14330" t="str">
            <v>25041900000171</v>
          </cell>
          <cell r="C14330" t="str">
            <v>ADELANTOS POR VENTA DE BIENES PROPIOS</v>
          </cell>
        </row>
        <row r="14331">
          <cell r="B14331" t="str">
            <v>25041900000172</v>
          </cell>
          <cell r="C14331" t="str">
            <v>HPC CUENTA POR PAGAR TITULIZADORA</v>
          </cell>
        </row>
        <row r="14332">
          <cell r="B14332" t="str">
            <v>25041900000173</v>
          </cell>
          <cell r="C14332" t="str">
            <v>OPER POR REG - TIENDAS</v>
          </cell>
        </row>
        <row r="14333">
          <cell r="B14333" t="str">
            <v>25041900000181</v>
          </cell>
          <cell r="C14333" t="str">
            <v>CTAS POR PAGAR - CONTROVERSIAS</v>
          </cell>
        </row>
        <row r="14334">
          <cell r="B14334" t="str">
            <v>25041900000195</v>
          </cell>
          <cell r="C14334" t="str">
            <v>TC D/E FORANEAS POR PAGAR</v>
          </cell>
        </row>
        <row r="14335">
          <cell r="B14335" t="str">
            <v>25041900000196</v>
          </cell>
          <cell r="C14335" t="str">
            <v>HPC CXP SERV CRED HIPOTECARIO(ITF)</v>
          </cell>
        </row>
        <row r="14336">
          <cell r="B14336" t="str">
            <v>25041900000208</v>
          </cell>
          <cell r="C14336" t="str">
            <v>CTAS POR PAGAR JUDICIAL</v>
          </cell>
        </row>
        <row r="14337">
          <cell r="B14337" t="str">
            <v>25041900000210</v>
          </cell>
          <cell r="C14337" t="str">
            <v>CUENTA POR PAGAR INVERSIONES</v>
          </cell>
        </row>
        <row r="14338">
          <cell r="B14338" t="str">
            <v>25041900000211</v>
          </cell>
          <cell r="C14338" t="str">
            <v>OTRAS CUENTAS POR PAG-COMEX</v>
          </cell>
        </row>
        <row r="14339">
          <cell r="B14339" t="str">
            <v>25041900000212</v>
          </cell>
          <cell r="C14339" t="str">
            <v>CONSUMOS REVOLVENTE TC RECARGA</v>
          </cell>
        </row>
        <row r="14340">
          <cell r="B14340" t="str">
            <v>25041900000213</v>
          </cell>
          <cell r="C14340" t="str">
            <v>CUENTA POR PAGAR GPTC</v>
          </cell>
        </row>
        <row r="14341">
          <cell r="B14341" t="str">
            <v>25041900000221</v>
          </cell>
          <cell r="C14341" t="str">
            <v>AP CxP FONDO FIJO TIENDAS</v>
          </cell>
        </row>
        <row r="14342">
          <cell r="B14342" t="str">
            <v>25041900000222</v>
          </cell>
          <cell r="C14342" t="str">
            <v>AP CxP COLABORADORES</v>
          </cell>
        </row>
        <row r="14343">
          <cell r="B14343" t="str">
            <v>25041900000223</v>
          </cell>
          <cell r="C14343" t="str">
            <v>TC SALDOS ACREEDORES</v>
          </cell>
        </row>
        <row r="14344">
          <cell r="B14344" t="str">
            <v>25041900000224</v>
          </cell>
          <cell r="C14344" t="str">
            <v>OP DE CAMBIO T+X DERIVADOS</v>
          </cell>
        </row>
        <row r="14345">
          <cell r="B14345" t="str">
            <v>25041900000225</v>
          </cell>
          <cell r="C14345" t="str">
            <v>CTA X PAGAR CCUP</v>
          </cell>
        </row>
        <row r="14346">
          <cell r="B14346" t="str">
            <v>25041900000226</v>
          </cell>
          <cell r="C14346" t="str">
            <v>CAJA RURAL NUESTRA GENTE</v>
          </cell>
        </row>
        <row r="14347">
          <cell r="B14347" t="str">
            <v>25041900000227</v>
          </cell>
          <cell r="C14347" t="str">
            <v>LIC OP.PAGOS BCO NACION CONVENIO</v>
          </cell>
        </row>
        <row r="14348">
          <cell r="B14348" t="str">
            <v>25041900000229</v>
          </cell>
          <cell r="C14348" t="str">
            <v>JCC OTRAS CXP VTA CARTERA A 3EROS</v>
          </cell>
        </row>
        <row r="14349">
          <cell r="B14349" t="str">
            <v>25041900000230</v>
          </cell>
          <cell r="C14349" t="str">
            <v>JCC CAPITAL VTA.CART. A 3EROS II</v>
          </cell>
        </row>
        <row r="14350">
          <cell r="B14350" t="str">
            <v>25041900000231</v>
          </cell>
          <cell r="C14350" t="str">
            <v>JCC OTRAS CXP VTA CARTERA A 3EROS</v>
          </cell>
        </row>
        <row r="14351">
          <cell r="B14351" t="str">
            <v>25041900000232</v>
          </cell>
          <cell r="C14351" t="str">
            <v>JCC OTRAS CXP VTA CARTERA A 3EROS</v>
          </cell>
        </row>
        <row r="14352">
          <cell r="B14352" t="str">
            <v>25041900000237</v>
          </cell>
          <cell r="C14352" t="str">
            <v>JCC CXP ENCARGO COB.CONTACTO</v>
          </cell>
        </row>
        <row r="14353">
          <cell r="B14353" t="str">
            <v>25041900000238</v>
          </cell>
          <cell r="C14353" t="str">
            <v>JCC CXP VTA CARTERA SERCA BL.</v>
          </cell>
        </row>
        <row r="14354">
          <cell r="B14354" t="str">
            <v>25041900000239</v>
          </cell>
          <cell r="C14354" t="str">
            <v>JCC CXP BL DS099 FIDEICOMISO II</v>
          </cell>
        </row>
        <row r="14355">
          <cell r="B14355" t="str">
            <v>25041900000240</v>
          </cell>
          <cell r="C14355" t="str">
            <v>JCC CXP BL CASTIGOS FIDEICOM. I</v>
          </cell>
        </row>
        <row r="14356">
          <cell r="B14356" t="str">
            <v>25041900000241</v>
          </cell>
          <cell r="C14356" t="str">
            <v>JCC CXP BL 100%PROV.FIDEICOM. I</v>
          </cell>
        </row>
        <row r="14357">
          <cell r="B14357" t="str">
            <v>25041900000242</v>
          </cell>
          <cell r="C14357" t="str">
            <v>PROV GASTOS AUTOMATICO</v>
          </cell>
        </row>
        <row r="14358">
          <cell r="B14358" t="str">
            <v>25041900000243</v>
          </cell>
          <cell r="C14358" t="str">
            <v>LIC SALDOS NOMINAS CONVENIO</v>
          </cell>
        </row>
        <row r="14359">
          <cell r="B14359" t="str">
            <v>25041900000244</v>
          </cell>
          <cell r="C14359" t="str">
            <v>CUENTAS POR PAGAR BCA COMERC. Y CONSUM</v>
          </cell>
        </row>
        <row r="14360">
          <cell r="B14360" t="str">
            <v>25041900000245</v>
          </cell>
          <cell r="C14360" t="str">
            <v>PROVISIÓN DEL PRODUCTO MEMBRESHIP REWA</v>
          </cell>
        </row>
        <row r="14361">
          <cell r="B14361" t="str">
            <v>25041900000246</v>
          </cell>
          <cell r="C14361" t="str">
            <v>ALQUILER DE INMUEBLES</v>
          </cell>
        </row>
        <row r="14362">
          <cell r="B14362" t="str">
            <v>25041900000247</v>
          </cell>
          <cell r="C14362" t="str">
            <v>PROVISION PREMIOS TC CLARO-IBK</v>
          </cell>
        </row>
        <row r="14363">
          <cell r="B14363" t="str">
            <v>25041900000249</v>
          </cell>
          <cell r="C14363" t="str">
            <v>CTA X PAGAR DIF X REG IB-DIRECTO</v>
          </cell>
        </row>
        <row r="14364">
          <cell r="B14364" t="str">
            <v>25041900000250</v>
          </cell>
          <cell r="C14364" t="str">
            <v>JCC CXP  VTA.CART.OTR. COMERC</v>
          </cell>
        </row>
        <row r="14365">
          <cell r="B14365" t="str">
            <v>25041900000251</v>
          </cell>
          <cell r="C14365" t="str">
            <v>CTA. POR PAGAR CHIP MASTERCAR</v>
          </cell>
        </row>
        <row r="14366">
          <cell r="B14366" t="str">
            <v>25041900000252</v>
          </cell>
          <cell r="C14366" t="str">
            <v>CTA X PAGAR BIG FAMILY CLARO (RPC)</v>
          </cell>
        </row>
        <row r="14367">
          <cell r="B14367" t="str">
            <v>25041900000253</v>
          </cell>
          <cell r="C14367" t="str">
            <v>PROVISIONES GRATIFICACIÓN EXTRAORDINAR</v>
          </cell>
        </row>
        <row r="14368">
          <cell r="B14368" t="str">
            <v>25041900000254</v>
          </cell>
          <cell r="C14368" t="str">
            <v>CUENTA POR PAGAR  SPTX</v>
          </cell>
        </row>
        <row r="14369">
          <cell r="B14369" t="str">
            <v>25041900000255</v>
          </cell>
          <cell r="C14369" t="str">
            <v>LIC PREPAGOS POR ADELANTO DE CUOTAS</v>
          </cell>
        </row>
        <row r="14370">
          <cell r="B14370" t="str">
            <v>25041900000256</v>
          </cell>
          <cell r="C14370" t="str">
            <v>CPP BIG FAMILY 2014-2016</v>
          </cell>
        </row>
        <row r="14371">
          <cell r="B14371" t="str">
            <v>25041900000257</v>
          </cell>
          <cell r="C14371" t="str">
            <v>CXP MARGIN CALL</v>
          </cell>
        </row>
        <row r="14372">
          <cell r="B14372" t="str">
            <v>25041900000258</v>
          </cell>
          <cell r="C14372" t="str">
            <v>CXP OPERACIONES FORWARD</v>
          </cell>
        </row>
        <row r="14373">
          <cell r="B14373" t="str">
            <v>25041900000259</v>
          </cell>
          <cell r="C14373" t="str">
            <v>CTA POR PAGAR DINERO ELECTRONICO</v>
          </cell>
        </row>
        <row r="14374">
          <cell r="B14374" t="str">
            <v>25041900000260</v>
          </cell>
          <cell r="C14374" t="str">
            <v>CUENTAS POR PAGAR OPERACIONES LEASING</v>
          </cell>
        </row>
        <row r="14375">
          <cell r="B14375" t="str">
            <v>25041900000261</v>
          </cell>
          <cell r="C14375" t="str">
            <v>TC  CUENTAS POR PAGAR OP. TARJETA DE C</v>
          </cell>
        </row>
        <row r="14376">
          <cell r="B14376" t="str">
            <v>25041900000262</v>
          </cell>
          <cell r="C14376" t="str">
            <v>TC PROVISION COMISION USO ATM</v>
          </cell>
        </row>
        <row r="14377">
          <cell r="B14377" t="str">
            <v>25041900000263</v>
          </cell>
          <cell r="C14377" t="str">
            <v>OP ORD.DE PAGO-CH/G ANT   2007</v>
          </cell>
        </row>
        <row r="14378">
          <cell r="B14378" t="str">
            <v>25041900000264</v>
          </cell>
          <cell r="C14378" t="str">
            <v>C X PAGAR  PF SPTX T-3X</v>
          </cell>
        </row>
        <row r="14379">
          <cell r="B14379" t="str">
            <v>25041900000265</v>
          </cell>
          <cell r="C14379" t="str">
            <v>CUENTA POR PAGAR ABONO NO PROCESADO</v>
          </cell>
        </row>
        <row r="14380">
          <cell r="B14380" t="str">
            <v>25041900000266</v>
          </cell>
          <cell r="C14380" t="str">
            <v>RECAUDACION Y PAGOS</v>
          </cell>
        </row>
        <row r="14381">
          <cell r="B14381" t="str">
            <v>25041900000267</v>
          </cell>
          <cell r="C14381" t="str">
            <v>PROVISION OC CONTROL DE GASTOS</v>
          </cell>
        </row>
        <row r="14382">
          <cell r="B14382" t="str">
            <v>25041900000268</v>
          </cell>
          <cell r="C14382" t="str">
            <v>CTA X PAGAR BILLETES PRESUNTAMENTE FAL</v>
          </cell>
        </row>
        <row r="14383">
          <cell r="B14383" t="str">
            <v>25041900000269</v>
          </cell>
          <cell r="C14383" t="str">
            <v>CTAS POR PAGAR CD BCO COMERCIO - PNP</v>
          </cell>
        </row>
        <row r="14384">
          <cell r="B14384" t="str">
            <v>25041900000270</v>
          </cell>
          <cell r="C14384" t="str">
            <v>CUENTAS POR PAGAR BCA COMERCIAL</v>
          </cell>
        </row>
        <row r="14385">
          <cell r="B14385" t="str">
            <v>25041900000271</v>
          </cell>
          <cell r="C14385" t="str">
            <v>HPC CXP SEG.DESG.CRED.VEH</v>
          </cell>
        </row>
        <row r="14386">
          <cell r="B14386" t="str">
            <v>25041900000272</v>
          </cell>
          <cell r="C14386" t="str">
            <v>HPC CXP SEG.DESG.CRED.PERS</v>
          </cell>
        </row>
        <row r="14387">
          <cell r="B14387" t="str">
            <v>25041900000273</v>
          </cell>
          <cell r="C14387" t="str">
            <v>HPC CXP SEG.DESG.CRED.EFECT</v>
          </cell>
        </row>
        <row r="14388">
          <cell r="B14388" t="str">
            <v>25041900000274</v>
          </cell>
          <cell r="C14388" t="str">
            <v>HPC CXP SEG.DESG.CRED.REF</v>
          </cell>
        </row>
        <row r="14389">
          <cell r="B14389" t="str">
            <v>25041900000275</v>
          </cell>
          <cell r="C14389" t="str">
            <v>HPC CXP SEG.DESG.CRED.HIP</v>
          </cell>
        </row>
        <row r="14390">
          <cell r="B14390" t="str">
            <v>25041900000276</v>
          </cell>
          <cell r="C14390" t="str">
            <v>JCC CAP E INTXP VTA CARTERA HIPOTECARI</v>
          </cell>
        </row>
        <row r="14391">
          <cell r="B14391" t="str">
            <v>25041900000277</v>
          </cell>
          <cell r="C14391" t="str">
            <v>FIDEICOMISO-DIFERIDO</v>
          </cell>
        </row>
        <row r="14392">
          <cell r="B14392" t="str">
            <v>25041900000301</v>
          </cell>
          <cell r="C14392" t="str">
            <v>PROVISIONES BONOS POR METAS</v>
          </cell>
        </row>
        <row r="14393">
          <cell r="B14393" t="str">
            <v>25041900000302</v>
          </cell>
          <cell r="C14393" t="str">
            <v>PROVISIONES INCENTIVOS Y COMISIONES PO</v>
          </cell>
        </row>
        <row r="14394">
          <cell r="B14394" t="str">
            <v>25041900000303</v>
          </cell>
          <cell r="C14394" t="str">
            <v>PROVISIONES BONOS DE DESEMPEÑO</v>
          </cell>
        </row>
        <row r="14395">
          <cell r="B14395" t="str">
            <v>25041900000304</v>
          </cell>
          <cell r="C14395" t="str">
            <v>PROVISIONES IR ASUMIDO</v>
          </cell>
        </row>
        <row r="14396">
          <cell r="B14396" t="str">
            <v>25041900000305</v>
          </cell>
          <cell r="C14396" t="str">
            <v>PROVISION EPS</v>
          </cell>
        </row>
        <row r="14397">
          <cell r="B14397" t="str">
            <v>25041900000405</v>
          </cell>
          <cell r="C14397" t="str">
            <v>CUENTAS POR PAGAR DEPOSITOS</v>
          </cell>
        </row>
        <row r="14398">
          <cell r="B14398" t="str">
            <v>25041900000801</v>
          </cell>
          <cell r="C14398" t="str">
            <v>OTRAS CUENTAS POR PAGAR PANAMA</v>
          </cell>
        </row>
        <row r="14399">
          <cell r="B14399" t="str">
            <v>25041900001101</v>
          </cell>
          <cell r="C14399" t="str">
            <v>CTAS POR PAGAR  CONVENIOS Y TRANSFEREN</v>
          </cell>
        </row>
        <row r="14400">
          <cell r="B14400" t="str">
            <v>25041900001102</v>
          </cell>
          <cell r="C14400" t="str">
            <v>CxP ABONO NO PROCESADO CANALES IBK - T</v>
          </cell>
        </row>
        <row r="14401">
          <cell r="B14401" t="str">
            <v>25041900001103</v>
          </cell>
          <cell r="C14401" t="str">
            <v>CDO SEG. DESGRAV. VISA</v>
          </cell>
        </row>
        <row r="14402">
          <cell r="B14402" t="str">
            <v>25041900001104</v>
          </cell>
          <cell r="C14402" t="str">
            <v>CDO SEG. DESGRAV. MASTERCARD</v>
          </cell>
        </row>
        <row r="14403">
          <cell r="B14403" t="str">
            <v>25041900001105</v>
          </cell>
          <cell r="C14403" t="str">
            <v>CDO SEG. DESGRAV. AMEX</v>
          </cell>
        </row>
        <row r="14404">
          <cell r="B14404" t="str">
            <v>25041900001106</v>
          </cell>
          <cell r="C14404" t="str">
            <v>PROVISIÓN INCENTIVOS-REM. VARIABLE</v>
          </cell>
        </row>
        <row r="14405">
          <cell r="B14405" t="str">
            <v>25041900001107</v>
          </cell>
          <cell r="C14405" t="str">
            <v>PROVISIÓN COMISIONES-REM. VARIABLE</v>
          </cell>
        </row>
        <row r="14406">
          <cell r="B14406" t="str">
            <v>25041900001108</v>
          </cell>
          <cell r="C14406" t="str">
            <v>CXP INVERSIONES-OP CAMBIO</v>
          </cell>
        </row>
        <row r="14407">
          <cell r="B14407" t="str">
            <v>25041900001109</v>
          </cell>
          <cell r="C14407" t="str">
            <v>PAY CXP COLABORADORES</v>
          </cell>
        </row>
        <row r="14408">
          <cell r="B14408" t="str">
            <v>25041900001110</v>
          </cell>
          <cell r="C14408" t="str">
            <v>MDC OP PRONTA LIQUIDACION</v>
          </cell>
        </row>
        <row r="14409">
          <cell r="B14409" t="str">
            <v>25041900001111</v>
          </cell>
          <cell r="C14409" t="str">
            <v>BOG CTA POR PAGAR IB BOGOTA</v>
          </cell>
        </row>
        <row r="14410">
          <cell r="B14410" t="str">
            <v>25041900001112</v>
          </cell>
          <cell r="C14410" t="str">
            <v>MILLAS BENEFIT</v>
          </cell>
        </row>
        <row r="14411">
          <cell r="B14411" t="str">
            <v>25041900001115</v>
          </cell>
          <cell r="C14411" t="str">
            <v>BSE CXP DIVERSAS</v>
          </cell>
        </row>
        <row r="14412">
          <cell r="B14412" t="str">
            <v>25041900001116</v>
          </cell>
          <cell r="C14412" t="str">
            <v>LPC CXP OPERACIONES REACTIVA - COFIDE</v>
          </cell>
        </row>
        <row r="14413">
          <cell r="B14413" t="str">
            <v>25041900001117</v>
          </cell>
          <cell r="C14413" t="str">
            <v>MYP CXP OPERACIONES REACTIVA - COFIDE</v>
          </cell>
        </row>
        <row r="14414">
          <cell r="B14414" t="str">
            <v>25041900001118</v>
          </cell>
          <cell r="C14414" t="str">
            <v>BTC SALDOS ACREEDORES</v>
          </cell>
        </row>
        <row r="14415">
          <cell r="B14415" t="str">
            <v>25041900001119</v>
          </cell>
          <cell r="C14415" t="str">
            <v>BTC SEG. DESGRAV. VISA</v>
          </cell>
        </row>
        <row r="14416">
          <cell r="B14416" t="str">
            <v>25041900001120</v>
          </cell>
          <cell r="C14416" t="str">
            <v>CUENTAS POR PAGAR CRED. HIPOTECARIO</v>
          </cell>
        </row>
        <row r="14417">
          <cell r="B14417" t="str">
            <v>25041900001121</v>
          </cell>
          <cell r="C14417" t="str">
            <v>CTAS POR PAGAR CRED. EFECTIVO-VEHICULA</v>
          </cell>
        </row>
        <row r="14418">
          <cell r="B14418" t="str">
            <v>25041900001122</v>
          </cell>
          <cell r="C14418" t="str">
            <v>CUENTAS POR PAGAR CANJE Y DEPOSITOS</v>
          </cell>
        </row>
        <row r="14419">
          <cell r="B14419" t="str">
            <v>25041900001123</v>
          </cell>
          <cell r="C14419" t="str">
            <v>TC TRANSACCIONES CONTRACARGO</v>
          </cell>
        </row>
        <row r="14420">
          <cell r="B14420" t="str">
            <v>25041900001124</v>
          </cell>
          <cell r="C14420" t="str">
            <v>ST OPERACIONES CTS EMPLEADORES</v>
          </cell>
        </row>
        <row r="14421">
          <cell r="B14421" t="str">
            <v>25041900001125</v>
          </cell>
          <cell r="C14421" t="str">
            <v>CUENTA POR PAGAR CANJE</v>
          </cell>
        </row>
        <row r="14422">
          <cell r="B14422" t="str">
            <v>25041900001126</v>
          </cell>
          <cell r="C14422" t="str">
            <v>BTC IBK_RAPPIBANK</v>
          </cell>
        </row>
        <row r="14423">
          <cell r="B14423" t="str">
            <v>25041900001127</v>
          </cell>
          <cell r="C14423" t="str">
            <v>INV PROVISION ORDENES COMPRA</v>
          </cell>
        </row>
        <row r="14424">
          <cell r="B14424" t="str">
            <v>25041900001128</v>
          </cell>
          <cell r="C14424" t="str">
            <v>CXP SOBERANOS  SHORT</v>
          </cell>
        </row>
        <row r="14425">
          <cell r="B14425" t="str">
            <v>25041900001129</v>
          </cell>
          <cell r="C14425" t="str">
            <v>LIC CUENTAS POR PAGAR CPE</v>
          </cell>
        </row>
        <row r="14426">
          <cell r="B14426" t="str">
            <v>25041900001130</v>
          </cell>
          <cell r="C14426" t="str">
            <v>BTC RAPPI PAGO A CTA</v>
          </cell>
        </row>
        <row r="14427">
          <cell r="B14427" t="str">
            <v>25041900001131</v>
          </cell>
          <cell r="C14427" t="str">
            <v>CONTRACARGOS</v>
          </cell>
        </row>
        <row r="14428">
          <cell r="B14428" t="str">
            <v>25041900001132</v>
          </cell>
          <cell r="C14428" t="str">
            <v>CASHBACK RAPPI</v>
          </cell>
        </row>
        <row r="14429">
          <cell r="B14429" t="str">
            <v>25041900001134</v>
          </cell>
          <cell r="C14429" t="str">
            <v>COMISION PASARELA RAPPI</v>
          </cell>
        </row>
        <row r="14430">
          <cell r="B14430" t="str">
            <v>25041900001135</v>
          </cell>
          <cell r="C14430" t="str">
            <v>LIC CXP SEGURO DE DESGRAVAMEN</v>
          </cell>
        </row>
        <row r="14431">
          <cell r="B14431" t="str">
            <v>25041900001136</v>
          </cell>
          <cell r="C14431" t="str">
            <v>CUENTA POR PAGAR - COMEX.SERV.EMP</v>
          </cell>
        </row>
        <row r="14432">
          <cell r="B14432" t="str">
            <v>25041900001137</v>
          </cell>
          <cell r="C14432" t="str">
            <v>HPC BONO BUEN PAGADOR/SOSTENIBLE</v>
          </cell>
        </row>
        <row r="14433">
          <cell r="B14433" t="str">
            <v>25041900001138</v>
          </cell>
          <cell r="C14433" t="str">
            <v>CUENTAS POR PAGAR PROCESOS FINANCIEROS</v>
          </cell>
        </row>
        <row r="14434">
          <cell r="B14434" t="str">
            <v>25041900001139</v>
          </cell>
          <cell r="C14434" t="str">
            <v>HPC MICROPRESTAMOS CXP SEG DESG</v>
          </cell>
        </row>
        <row r="14435">
          <cell r="B14435" t="str">
            <v>25041900001141</v>
          </cell>
          <cell r="C14435" t="str">
            <v>CUENTAS POR PAGAR PROCESOS FINANCIEROS</v>
          </cell>
        </row>
        <row r="14436">
          <cell r="B14436" t="str">
            <v>25041900001142</v>
          </cell>
          <cell r="C14436" t="str">
            <v>POR EL TRASLADO DE SALDOS EN CUENTAS C</v>
          </cell>
        </row>
        <row r="14437">
          <cell r="B14437" t="str">
            <v>25041900001143</v>
          </cell>
          <cell r="C14437" t="str">
            <v>JCC CXP OPERACIONES IMPULSO MYPERU - C</v>
          </cell>
        </row>
        <row r="14438">
          <cell r="B14438" t="str">
            <v>25041900001144</v>
          </cell>
          <cell r="C14438" t="str">
            <v>JCC CXP OPERACIONES IMPULSO MYPERU - C</v>
          </cell>
        </row>
        <row r="14439">
          <cell r="B14439" t="str">
            <v>25041900001145</v>
          </cell>
          <cell r="C14439" t="str">
            <v>TC OP LIQUIDAR BIM</v>
          </cell>
        </row>
        <row r="14440">
          <cell r="B14440" t="str">
            <v>25041900001146</v>
          </cell>
          <cell r="C14440" t="str">
            <v>JCC BC INT  IMPULSO MYPERU PERU COFIDE</v>
          </cell>
        </row>
        <row r="14441">
          <cell r="B14441" t="str">
            <v>25041900001147</v>
          </cell>
          <cell r="C14441" t="str">
            <v>JCC MP INT IMPULSO MYPERU PERU COFIDE</v>
          </cell>
        </row>
        <row r="14442">
          <cell r="B14442" t="str">
            <v>25050100000101</v>
          </cell>
          <cell r="C14442" t="str">
            <v>DIVIDENDOS POR PAG.</v>
          </cell>
        </row>
        <row r="14443">
          <cell r="B14443" t="str">
            <v>25050200000101</v>
          </cell>
          <cell r="C14443" t="str">
            <v>PARTICIPACIONES POR PAG.</v>
          </cell>
        </row>
        <row r="14444">
          <cell r="B14444" t="str">
            <v>25050200000102</v>
          </cell>
          <cell r="C14444" t="str">
            <v>PARTICIPACIONES POR PAG.-EX-EMPLEADOS</v>
          </cell>
        </row>
        <row r="14445">
          <cell r="B14445" t="str">
            <v>25050200000103</v>
          </cell>
          <cell r="C14445" t="str">
            <v>PARTICIPACIÓN ADICIONAL EN LAS UTILIDA</v>
          </cell>
        </row>
        <row r="14446">
          <cell r="B14446" t="str">
            <v>25050300000101</v>
          </cell>
          <cell r="C14446" t="str">
            <v>VACACIONES POR PAGAR</v>
          </cell>
        </row>
        <row r="14447">
          <cell r="B14447" t="str">
            <v>25050300000801</v>
          </cell>
          <cell r="C14447" t="str">
            <v>PAN  DECIMO TERCER MES</v>
          </cell>
        </row>
        <row r="14448">
          <cell r="B14448" t="str">
            <v>25050300000802</v>
          </cell>
          <cell r="C14448" t="str">
            <v>PAN  I/R POR PAGAR</v>
          </cell>
        </row>
        <row r="14449">
          <cell r="B14449" t="str">
            <v>25050300000803</v>
          </cell>
          <cell r="C14449" t="str">
            <v>PAN SEGURO SOCIAL POR PAGAR</v>
          </cell>
        </row>
        <row r="14450">
          <cell r="B14450" t="str">
            <v>25050300000804</v>
          </cell>
          <cell r="C14450" t="str">
            <v>PAN SEGURO EDUCATIVO POR PAGAR</v>
          </cell>
        </row>
        <row r="14451">
          <cell r="B14451" t="str">
            <v>25050300000805</v>
          </cell>
          <cell r="C14451" t="str">
            <v>PAN  VACACIONES POR PAGAR</v>
          </cell>
        </row>
        <row r="14452">
          <cell r="B14452" t="str">
            <v>25050400000101</v>
          </cell>
          <cell r="C14452" t="str">
            <v>REMUNERACIONES POR PAGAR</v>
          </cell>
        </row>
        <row r="14453">
          <cell r="B14453" t="str">
            <v>25050500000801</v>
          </cell>
          <cell r="C14453" t="str">
            <v>PAN HONORARIOS PROFESIONALES</v>
          </cell>
        </row>
        <row r="14454">
          <cell r="B14454" t="str">
            <v>25050900000101</v>
          </cell>
          <cell r="C14454" t="str">
            <v>AUTOSEGURO MEDICO FAM.</v>
          </cell>
        </row>
        <row r="14455">
          <cell r="B14455" t="str">
            <v>25050900000102</v>
          </cell>
          <cell r="C14455" t="str">
            <v>PROV.UNIFORMES</v>
          </cell>
        </row>
        <row r="14456">
          <cell r="B14456" t="str">
            <v>25050900000103</v>
          </cell>
          <cell r="C14456" t="str">
            <v>PROV.GRATIFICACIONES</v>
          </cell>
        </row>
        <row r="14457">
          <cell r="B14457" t="str">
            <v>25050900000105</v>
          </cell>
          <cell r="C14457" t="str">
            <v>PROV.SEGURO SOCIAL DEL PERU</v>
          </cell>
        </row>
        <row r="14458">
          <cell r="B14458" t="str">
            <v>25050900000109</v>
          </cell>
          <cell r="C14458" t="str">
            <v>CTAS POR PAG. DIVERSAS-RRHH</v>
          </cell>
        </row>
        <row r="14459">
          <cell r="B14459" t="str">
            <v>25050900000801</v>
          </cell>
          <cell r="C14459" t="str">
            <v>PAN RIESGO PROFESIONALES POR PAGAR</v>
          </cell>
        </row>
        <row r="14460">
          <cell r="B14460" t="str">
            <v>25050900000802</v>
          </cell>
          <cell r="C14460" t="str">
            <v>PAN RETENCIONES POR PAGAR</v>
          </cell>
        </row>
        <row r="14461">
          <cell r="B14461" t="str">
            <v>25060100000104</v>
          </cell>
          <cell r="C14461" t="str">
            <v>CXP PROVEDORES DE BIENES - AP</v>
          </cell>
        </row>
        <row r="14462">
          <cell r="B14462" t="str">
            <v>25060100000105</v>
          </cell>
          <cell r="C14462" t="str">
            <v>FACTURAS POR RECIBIR PROVEEDORES</v>
          </cell>
        </row>
        <row r="14463">
          <cell r="B14463" t="str">
            <v>25060100000106</v>
          </cell>
          <cell r="C14463" t="str">
            <v>PROVISION DE FACTURAS POR RECIBIR</v>
          </cell>
        </row>
        <row r="14464">
          <cell r="B14464" t="str">
            <v>25060100000107</v>
          </cell>
          <cell r="C14464" t="str">
            <v>CUENTAS POR PAGAR PROVEEDORES A LARGO</v>
          </cell>
        </row>
        <row r="14465">
          <cell r="B14465" t="str">
            <v>25060100000108</v>
          </cell>
          <cell r="C14465" t="str">
            <v>CUENTAS POR PAGAR DIVERSAS</v>
          </cell>
        </row>
        <row r="14466">
          <cell r="B14466" t="str">
            <v>25060100000201</v>
          </cell>
          <cell r="C14466" t="str">
            <v>INTERSEGURO CIA. DE SEGUROS DE VIDA S.</v>
          </cell>
        </row>
        <row r="14467">
          <cell r="B14467" t="str">
            <v>25060100000202</v>
          </cell>
          <cell r="C14467" t="str">
            <v>INTERNACIONAL DE TITULOS SOCIEDAD TITU</v>
          </cell>
        </row>
        <row r="14468">
          <cell r="B14468" t="str">
            <v>25060100000203</v>
          </cell>
          <cell r="C14468" t="str">
            <v>REAL PLAZA</v>
          </cell>
        </row>
        <row r="14469">
          <cell r="B14469" t="str">
            <v>25060100000204</v>
          </cell>
          <cell r="C14469" t="str">
            <v>CENTRO CIVICO</v>
          </cell>
        </row>
        <row r="14470">
          <cell r="B14470" t="str">
            <v>25060100000205</v>
          </cell>
          <cell r="C14470" t="str">
            <v>INTELIGO SAB</v>
          </cell>
        </row>
        <row r="14471">
          <cell r="B14471" t="str">
            <v>25060100000206</v>
          </cell>
          <cell r="C14471" t="str">
            <v>URBI PROPIEDADES S.A.</v>
          </cell>
        </row>
        <row r="14472">
          <cell r="B14472" t="str">
            <v>25060100000207</v>
          </cell>
          <cell r="C14472" t="str">
            <v>SUPERMERCADOS PERUANOS</v>
          </cell>
        </row>
        <row r="14473">
          <cell r="B14473" t="str">
            <v>25060100000208</v>
          </cell>
          <cell r="C14473" t="str">
            <v>TIENDAS PERUANAS</v>
          </cell>
        </row>
        <row r="14474">
          <cell r="B14474" t="str">
            <v>25060100000209</v>
          </cell>
          <cell r="C14474" t="str">
            <v>IISA GESTION S.A.</v>
          </cell>
        </row>
        <row r="14475">
          <cell r="B14475" t="str">
            <v>25060100000210</v>
          </cell>
          <cell r="C14475" t="str">
            <v>TEBCA</v>
          </cell>
        </row>
        <row r="14476">
          <cell r="B14476" t="str">
            <v>25060100000211</v>
          </cell>
          <cell r="C14476" t="str">
            <v>SERVITEPCA</v>
          </cell>
        </row>
        <row r="14477">
          <cell r="B14477" t="str">
            <v>25060100000212</v>
          </cell>
          <cell r="C14477" t="str">
            <v>INTERCORP PERU LTD</v>
          </cell>
        </row>
        <row r="14478">
          <cell r="B14478" t="str">
            <v>25060100000213</v>
          </cell>
          <cell r="C14478" t="str">
            <v>FINANCIERA UNO</v>
          </cell>
        </row>
        <row r="14479">
          <cell r="B14479" t="str">
            <v>25060100000214</v>
          </cell>
          <cell r="C14479" t="str">
            <v>UCIK ASOCIACION CIVIL</v>
          </cell>
        </row>
        <row r="14480">
          <cell r="B14480" t="str">
            <v>25060100000215</v>
          </cell>
          <cell r="C14480" t="str">
            <v>PAY CXP PROVEEDORES IBK</v>
          </cell>
        </row>
        <row r="14481">
          <cell r="B14481" t="str">
            <v>25060100000216</v>
          </cell>
          <cell r="C14481" t="str">
            <v>PAY CXP EMPRESAS VINCULADAS</v>
          </cell>
        </row>
        <row r="14482">
          <cell r="B14482" t="str">
            <v>25060100000217</v>
          </cell>
          <cell r="C14482" t="str">
            <v>FACTURAS POR RECIBIR PROVEEDORES-CLOUD</v>
          </cell>
        </row>
        <row r="14483">
          <cell r="B14483" t="str">
            <v>25060200000101</v>
          </cell>
          <cell r="C14483" t="str">
            <v>PROVEED. DE SERVICIOS-ROYAL</v>
          </cell>
        </row>
        <row r="14484">
          <cell r="B14484" t="str">
            <v>25060200000102</v>
          </cell>
          <cell r="C14484" t="str">
            <v>PROVEED. DE SERVICIOS-NO ROYAL</v>
          </cell>
        </row>
        <row r="14485">
          <cell r="B14485" t="str">
            <v>25060200000104</v>
          </cell>
          <cell r="C14485" t="str">
            <v>PROVEEDORES - SEG.DESGRAV. VTA. BIENES</v>
          </cell>
        </row>
        <row r="14486">
          <cell r="B14486" t="str">
            <v>25060200000105</v>
          </cell>
          <cell r="C14486" t="str">
            <v>CXP PROYECTO DE INV REGIONAL</v>
          </cell>
        </row>
        <row r="14487">
          <cell r="B14487" t="str">
            <v>25060200000106</v>
          </cell>
          <cell r="C14487" t="str">
            <v>CXP PROYECTO DE INVERSION REGIONAL PAY</v>
          </cell>
        </row>
        <row r="14488">
          <cell r="B14488" t="str">
            <v>25070100000101</v>
          </cell>
          <cell r="C14488" t="str">
            <v>PRIMAS AL FONDO DE SEGURO DE DEP.</v>
          </cell>
        </row>
        <row r="14489">
          <cell r="B14489" t="str">
            <v>25070301000101</v>
          </cell>
          <cell r="C14489" t="str">
            <v>IMPTO A LA RENTA 3 ERA CATEG</v>
          </cell>
        </row>
        <row r="14490">
          <cell r="B14490" t="str">
            <v>25070301000102</v>
          </cell>
          <cell r="C14490" t="str">
            <v>IR PROYECTO DE INV REGIONAL</v>
          </cell>
        </row>
        <row r="14491">
          <cell r="B14491" t="str">
            <v>25070302000101</v>
          </cell>
          <cell r="C14491" t="str">
            <v>IGV POR PAGAR</v>
          </cell>
        </row>
        <row r="14492">
          <cell r="B14492" t="str">
            <v>25070302000102</v>
          </cell>
          <cell r="C14492" t="str">
            <v>IGV-ARRENDAMIENTO FINANCIERO</v>
          </cell>
        </row>
        <row r="14493">
          <cell r="B14493" t="str">
            <v>25070302000103</v>
          </cell>
          <cell r="C14493" t="str">
            <v>IGV-ADJUDICADOS</v>
          </cell>
        </row>
        <row r="14494">
          <cell r="B14494" t="str">
            <v>25070302000104</v>
          </cell>
          <cell r="C14494" t="str">
            <v>IGV-PREMIOS</v>
          </cell>
        </row>
        <row r="14495">
          <cell r="B14495" t="str">
            <v>25070302000105</v>
          </cell>
          <cell r="C14495" t="str">
            <v>IGV- PROMOCIONES</v>
          </cell>
        </row>
        <row r="14496">
          <cell r="B14496" t="str">
            <v>25070302000106</v>
          </cell>
          <cell r="C14496" t="str">
            <v>IGV- NO DOMICILIADOS</v>
          </cell>
        </row>
        <row r="14497">
          <cell r="B14497" t="str">
            <v>25070302000107</v>
          </cell>
          <cell r="C14497" t="str">
            <v>IGV POR PAGAR - OTROS</v>
          </cell>
        </row>
        <row r="14498">
          <cell r="B14498" t="str">
            <v>25070302000108</v>
          </cell>
          <cell r="C14498" t="str">
            <v>IGV POR PAGAR CL</v>
          </cell>
        </row>
        <row r="14499">
          <cell r="B14499" t="str">
            <v>25070302000109</v>
          </cell>
          <cell r="C14499" t="str">
            <v>IGV PROYECTO DE INV REGIONAL</v>
          </cell>
        </row>
        <row r="14500">
          <cell r="B14500" t="str">
            <v>25070302000110</v>
          </cell>
          <cell r="C14500" t="str">
            <v>IGV POR PAGAR TASACIONES</v>
          </cell>
        </row>
        <row r="14501">
          <cell r="B14501" t="str">
            <v>25070302000111</v>
          </cell>
          <cell r="C14501" t="str">
            <v>LPC IGV COBROS OPERACIONES REACTIVA -</v>
          </cell>
        </row>
        <row r="14502">
          <cell r="B14502" t="str">
            <v>25070302000112</v>
          </cell>
          <cell r="C14502" t="str">
            <v>MYP IGV COBROS OPERACIONES REACTIVA -</v>
          </cell>
        </row>
        <row r="14503">
          <cell r="B14503" t="str">
            <v>25070302000113</v>
          </cell>
          <cell r="C14503" t="str">
            <v>JCC IGV REACTIVA</v>
          </cell>
        </row>
        <row r="14504">
          <cell r="B14504" t="str">
            <v>25070302000114</v>
          </cell>
          <cell r="C14504" t="str">
            <v>MYP REPROG REACTIVA DS.011-2022</v>
          </cell>
        </row>
        <row r="14505">
          <cell r="B14505" t="str">
            <v>25070302000115</v>
          </cell>
          <cell r="C14505" t="str">
            <v>MYP REPROG REACTIVA 2023</v>
          </cell>
        </row>
        <row r="14506">
          <cell r="B14506" t="str">
            <v>25070302000116</v>
          </cell>
          <cell r="C14506" t="str">
            <v>IGV-FIDEICOMISOS</v>
          </cell>
        </row>
        <row r="14507">
          <cell r="B14507" t="str">
            <v>25070302000117</v>
          </cell>
          <cell r="C14507" t="str">
            <v>MYP IGV DE COMISON DE DESMBOLSO CRECER</v>
          </cell>
        </row>
        <row r="14508">
          <cell r="B14508" t="str">
            <v>25070302000118</v>
          </cell>
          <cell r="C14508" t="str">
            <v>LPC IGV DE COMISON DE DESMBOLSO CRECER</v>
          </cell>
        </row>
        <row r="14509">
          <cell r="B14509" t="str">
            <v>25070302000119</v>
          </cell>
          <cell r="C14509" t="str">
            <v>IGV COMISION GASTOS NOTARIALES BN</v>
          </cell>
        </row>
        <row r="14510">
          <cell r="B14510" t="str">
            <v>25070303000101</v>
          </cell>
          <cell r="C14510" t="str">
            <v>IPSS - REGIMEN SALUD DL 22482</v>
          </cell>
        </row>
        <row r="14511">
          <cell r="B14511" t="str">
            <v>25070303000102</v>
          </cell>
          <cell r="C14511" t="str">
            <v>IPSS - SNP DL 19990</v>
          </cell>
        </row>
        <row r="14512">
          <cell r="B14512" t="str">
            <v>25070303000103</v>
          </cell>
          <cell r="C14512" t="str">
            <v>IPSS - SEGURO DE VIDA</v>
          </cell>
        </row>
        <row r="14513">
          <cell r="B14513" t="str">
            <v>25070309000101</v>
          </cell>
          <cell r="C14513" t="str">
            <v>ITF POR CUENTA PROPIA</v>
          </cell>
        </row>
        <row r="14514">
          <cell r="B14514" t="str">
            <v>25070309000102</v>
          </cell>
          <cell r="C14514" t="str">
            <v>OTROS TRIBUTOS CTA PROPIA-IPSS</v>
          </cell>
        </row>
        <row r="14515">
          <cell r="B14515" t="str">
            <v>25070309000103</v>
          </cell>
          <cell r="C14515" t="str">
            <v>FRACCIONAMIENTO TRIBUTARIO</v>
          </cell>
        </row>
        <row r="14516">
          <cell r="B14516" t="str">
            <v>25070400000101</v>
          </cell>
          <cell r="C14516" t="str">
            <v>AFP</v>
          </cell>
        </row>
        <row r="14517">
          <cell r="B14517" t="str">
            <v>25070500000101</v>
          </cell>
          <cell r="C14517" t="str">
            <v>IMPUESTO A LA RENTA-4TA CATEGORIA</v>
          </cell>
        </row>
        <row r="14518">
          <cell r="B14518" t="str">
            <v>25070500000102</v>
          </cell>
          <cell r="C14518" t="str">
            <v>IMPTO. RENTA 5TA. CATEG</v>
          </cell>
        </row>
        <row r="14519">
          <cell r="B14519" t="str">
            <v>25070500000103</v>
          </cell>
          <cell r="C14519" t="str">
            <v>IMPTO. RENTA- NO DOMICILIADOS</v>
          </cell>
        </row>
        <row r="14520">
          <cell r="B14520" t="str">
            <v>25070500000104</v>
          </cell>
          <cell r="C14520" t="str">
            <v>RETENC.IMP.RENTA-PAGO DIVIDENDOS</v>
          </cell>
        </row>
        <row r="14521">
          <cell r="B14521" t="str">
            <v>25070500000105</v>
          </cell>
          <cell r="C14521" t="str">
            <v>RETENC.IMP.RENTA 2DA CATEGORIA</v>
          </cell>
        </row>
        <row r="14522">
          <cell r="B14522" t="str">
            <v>25070500000106</v>
          </cell>
          <cell r="C14522" t="str">
            <v>IMPTO. RENTA - SUC PANAMA</v>
          </cell>
        </row>
        <row r="14523">
          <cell r="B14523" t="str">
            <v>25070500000107</v>
          </cell>
          <cell r="C14523" t="str">
            <v>IGV RETENCIONES POR PAGAR CTRL ADM</v>
          </cell>
        </row>
        <row r="14524">
          <cell r="B14524" t="str">
            <v>25070500000108</v>
          </cell>
          <cell r="C14524" t="str">
            <v>IGV RETENCIONES POR PAGAR</v>
          </cell>
        </row>
        <row r="14525">
          <cell r="B14525" t="str">
            <v>25070500000109</v>
          </cell>
          <cell r="C14525" t="str">
            <v>IES-4TA CATEGORIA</v>
          </cell>
        </row>
        <row r="14526">
          <cell r="B14526" t="str">
            <v>25070500000110</v>
          </cell>
          <cell r="C14526" t="str">
            <v>IES- 4TA CATEGORIA-DIRECTORES</v>
          </cell>
        </row>
        <row r="14527">
          <cell r="B14527" t="str">
            <v>25070500000111</v>
          </cell>
          <cell r="C14527" t="str">
            <v>IMPUESTO RETENIDO ITF</v>
          </cell>
        </row>
        <row r="14528">
          <cell r="B14528" t="str">
            <v>25070500000112</v>
          </cell>
          <cell r="C14528" t="str">
            <v>IR INTERESES GANADOS ND</v>
          </cell>
        </row>
        <row r="14529">
          <cell r="B14529" t="str">
            <v>25070500000113</v>
          </cell>
          <cell r="C14529" t="str">
            <v>IR INTERESES BONOS ND</v>
          </cell>
        </row>
        <row r="14530">
          <cell r="B14530" t="str">
            <v>25070500000114</v>
          </cell>
          <cell r="C14530" t="str">
            <v>RETENC.IMP.RENTA 3RA-FIDEICOMISOS</v>
          </cell>
        </row>
        <row r="14531">
          <cell r="B14531" t="str">
            <v>25070500000115</v>
          </cell>
          <cell r="C14531" t="str">
            <v>RETENCION AFP- APORTE COMIS.SEG ¿ CUAR</v>
          </cell>
        </row>
        <row r="14532">
          <cell r="B14532" t="str">
            <v>25070500000116</v>
          </cell>
          <cell r="C14532" t="str">
            <v>RETENCION ONP-CUARTA CATEGORIA</v>
          </cell>
        </row>
        <row r="14533">
          <cell r="B14533" t="str">
            <v>25070600000101</v>
          </cell>
          <cell r="C14533" t="str">
            <v>RECAUDACION - PAGOS TEF-SUNAT??</v>
          </cell>
        </row>
        <row r="14534">
          <cell r="B14534" t="str">
            <v>25070600000102</v>
          </cell>
          <cell r="C14534" t="str">
            <v>RECAUDACION - PAGOS PDT-SUNAT?</v>
          </cell>
        </row>
        <row r="14535">
          <cell r="B14535" t="str">
            <v>25070600000103</v>
          </cell>
          <cell r="C14535" t="str">
            <v>RECAUDACION-PAGOS EFOR-SUNAT</v>
          </cell>
        </row>
        <row r="14536">
          <cell r="B14536" t="str">
            <v>25070600000104</v>
          </cell>
          <cell r="C14536" t="str">
            <v>PDT RECLASIF SALDO PDTE DE PAGO A SUNA</v>
          </cell>
        </row>
        <row r="14537">
          <cell r="B14537" t="str">
            <v>25070600000105</v>
          </cell>
          <cell r="C14537" t="str">
            <v>FORMULARIO RECLASIF SALDO PDTE PAGO A</v>
          </cell>
        </row>
        <row r="14538">
          <cell r="B14538" t="str">
            <v>25070600000106</v>
          </cell>
          <cell r="C14538" t="str">
            <v>PAGOS ELECTRONICOS SUNAT</v>
          </cell>
        </row>
        <row r="14539">
          <cell r="B14539" t="str">
            <v>25080100000101</v>
          </cell>
          <cell r="C14539">
            <v>2.5080100000100998E+17</v>
          </cell>
        </row>
        <row r="14540">
          <cell r="B14540" t="str">
            <v>25080100000102</v>
          </cell>
          <cell r="C14540" t="str">
            <v>BL OTRAS-INT VTA DE CARTERA SERCA CL</v>
          </cell>
        </row>
        <row r="14541">
          <cell r="B14541" t="str">
            <v>25080100000103</v>
          </cell>
          <cell r="C14541" t="str">
            <v>BL OTROS INT PROV TOTALES CL</v>
          </cell>
        </row>
        <row r="14542">
          <cell r="B14542" t="str">
            <v>25080100000105</v>
          </cell>
          <cell r="C14542" t="str">
            <v>BL OTRAS INT INV TEMPERA CL</v>
          </cell>
        </row>
        <row r="14543">
          <cell r="B14543" t="str">
            <v>25080100000106</v>
          </cell>
          <cell r="C14543" t="str">
            <v>BL OTRAS-INT CXP PF2 CL</v>
          </cell>
        </row>
        <row r="14544">
          <cell r="B14544" t="str">
            <v>25080100000107</v>
          </cell>
          <cell r="C14544" t="str">
            <v>INT CASTIGOS BL PF2</v>
          </cell>
        </row>
        <row r="14545">
          <cell r="B14545" t="str">
            <v>25080100000201</v>
          </cell>
          <cell r="C14545" t="str">
            <v>BL OTRAS- COM X PAG CART SERCA CL</v>
          </cell>
        </row>
        <row r="14546">
          <cell r="B14546" t="str">
            <v>25080100000202</v>
          </cell>
          <cell r="C14546" t="str">
            <v>BL OTRAS- COM X PAG INV TEMPERA CL</v>
          </cell>
        </row>
        <row r="14547">
          <cell r="B14547" t="str">
            <v>25080100000203</v>
          </cell>
          <cell r="C14547" t="str">
            <v>BL OTRAS- COM X PAG PF1 CL</v>
          </cell>
        </row>
        <row r="14548">
          <cell r="B14548" t="str">
            <v>25080100000204</v>
          </cell>
          <cell r="C14548" t="str">
            <v>BL OTRAS-COM X PAG PF2 CL</v>
          </cell>
        </row>
        <row r="14549">
          <cell r="B14549" t="str">
            <v>25080100000205</v>
          </cell>
          <cell r="C14549" t="str">
            <v>COM CASTIGOS BL PF2</v>
          </cell>
        </row>
        <row r="14550">
          <cell r="B14550" t="str">
            <v>25080100000206</v>
          </cell>
          <cell r="C14550">
            <v>2.5080100000206E+17</v>
          </cell>
        </row>
        <row r="14551">
          <cell r="B14551" t="str">
            <v>25080100000801</v>
          </cell>
          <cell r="C14551" t="str">
            <v>PAN RESERVAS - VIAJES</v>
          </cell>
        </row>
        <row r="14552">
          <cell r="B14552" t="str">
            <v>25080100000802</v>
          </cell>
          <cell r="C14552" t="str">
            <v>PAN RESERVAS - CAPACITACION</v>
          </cell>
        </row>
        <row r="14553">
          <cell r="B14553" t="str">
            <v>25080100000803</v>
          </cell>
          <cell r="C14553" t="str">
            <v>PAN RESERVAS - GTOS CULTURALES</v>
          </cell>
        </row>
        <row r="14554">
          <cell r="B14554" t="str">
            <v>25080100000804</v>
          </cell>
          <cell r="C14554" t="str">
            <v>PAN RESERVAS - CUOTAS E INSCRIP.</v>
          </cell>
        </row>
        <row r="14555">
          <cell r="B14555" t="str">
            <v>25080100000805</v>
          </cell>
          <cell r="C14555" t="str">
            <v>PAN RESERVAS - AUDITORES</v>
          </cell>
        </row>
        <row r="14556">
          <cell r="B14556" t="str">
            <v>25080100000806</v>
          </cell>
          <cell r="C14556" t="str">
            <v>PAN RESERVAS - OTROS</v>
          </cell>
        </row>
        <row r="14557">
          <cell r="B14557" t="str">
            <v>25080101000101</v>
          </cell>
          <cell r="C14557" t="str">
            <v>OTRAS-INT VTA DE CARTERA A 3EROS CL</v>
          </cell>
        </row>
        <row r="14558">
          <cell r="B14558" t="str">
            <v>25080101000102</v>
          </cell>
          <cell r="C14558" t="str">
            <v>GASTOS POR PAGAR DE ADEUDOS Y OBLIG. C</v>
          </cell>
        </row>
        <row r="14559">
          <cell r="B14559" t="str">
            <v>25080101000103</v>
          </cell>
          <cell r="C14559" t="str">
            <v>BCRP ADEUDADO Y OBLIG INT - OP EXPANSI</v>
          </cell>
        </row>
        <row r="14560">
          <cell r="B14560" t="str">
            <v>25080101000104</v>
          </cell>
          <cell r="C14560" t="str">
            <v>BCRP ADEUDADO Y OBLIG INT - OP SUSTITU</v>
          </cell>
        </row>
        <row r="14561">
          <cell r="B14561" t="str">
            <v>25080101000105</v>
          </cell>
          <cell r="C14561" t="str">
            <v>OBLIG.CDN BCRP - PACTOS DE RECOMPRA</v>
          </cell>
        </row>
        <row r="14562">
          <cell r="B14562" t="str">
            <v>25080101000206</v>
          </cell>
          <cell r="C14562" t="str">
            <v>JCC OTRAS-INT VTA DE CARTERA A 3EROS</v>
          </cell>
        </row>
        <row r="14563">
          <cell r="B14563" t="str">
            <v>25080101000207</v>
          </cell>
          <cell r="C14563" t="str">
            <v>JCC OTRAS-INT VTA DE CARTERA A 3EROS</v>
          </cell>
        </row>
        <row r="14564">
          <cell r="B14564" t="str">
            <v>25080101000301</v>
          </cell>
          <cell r="C14564" t="str">
            <v>MDC INT DE REPO INTERBANCARIO ENAJENAN</v>
          </cell>
        </row>
        <row r="14565">
          <cell r="B14565" t="str">
            <v>25080101000804</v>
          </cell>
          <cell r="C14565" t="str">
            <v>RESERVAS - CUOTAS E INSCRIP.</v>
          </cell>
        </row>
        <row r="14566">
          <cell r="B14566" t="str">
            <v>25080101000805</v>
          </cell>
          <cell r="C14566" t="str">
            <v>RESERVAS - AUDITORES</v>
          </cell>
        </row>
        <row r="14567">
          <cell r="B14567" t="str">
            <v>25080101000806</v>
          </cell>
          <cell r="C14567" t="str">
            <v>RESERVAS - OTRAS</v>
          </cell>
        </row>
        <row r="14568">
          <cell r="B14568" t="str">
            <v>25080101000807</v>
          </cell>
          <cell r="C14568" t="str">
            <v>MDC BCRP INT ADEUDADO CARTERA C</v>
          </cell>
        </row>
        <row r="14569">
          <cell r="B14569" t="str">
            <v>25080101000808</v>
          </cell>
          <cell r="C14569" t="str">
            <v>INT INT REPO GARANTIA CARTERA DE CREDI</v>
          </cell>
        </row>
        <row r="14570">
          <cell r="B14570" t="str">
            <v>25080101000809</v>
          </cell>
          <cell r="C14570" t="str">
            <v>INT REPO GARANTIA  CARTERA DE CREDITO</v>
          </cell>
        </row>
        <row r="14571">
          <cell r="B14571" t="str">
            <v>25080101000810</v>
          </cell>
          <cell r="C14571" t="str">
            <v>MDC INT DE REPO INTERBANCARIO ENAJENAN</v>
          </cell>
        </row>
        <row r="14572">
          <cell r="B14572" t="str">
            <v>25080101000811</v>
          </cell>
          <cell r="C14572" t="str">
            <v>MDC OBLIG.CDN BCRP - REPO CON GARANTIA</v>
          </cell>
        </row>
        <row r="14573">
          <cell r="B14573" t="str">
            <v>25080900000801</v>
          </cell>
          <cell r="C14573" t="str">
            <v>PAN OTRAS</v>
          </cell>
        </row>
        <row r="14574">
          <cell r="B14574" t="str">
            <v>26020201000102</v>
          </cell>
          <cell r="C14574" t="str">
            <v>COFIDE PROPEM CAF</v>
          </cell>
        </row>
        <row r="14575">
          <cell r="B14575" t="str">
            <v>26020201000104</v>
          </cell>
          <cell r="C14575" t="str">
            <v>REAJ INDEX CAPITAL COFIDE T/V VAC</v>
          </cell>
        </row>
        <row r="14576">
          <cell r="B14576" t="str">
            <v>26020201000105</v>
          </cell>
          <cell r="C14576" t="str">
            <v>CHI A NO SUB AD COFIDE MIVIVIEN</v>
          </cell>
        </row>
        <row r="14577">
          <cell r="B14577" t="str">
            <v>26020201000106</v>
          </cell>
          <cell r="C14577" t="str">
            <v>CHI NO SUB RJ INDX AD COF MIVIVI .NCO</v>
          </cell>
        </row>
        <row r="14578">
          <cell r="B14578" t="str">
            <v>26020201000108</v>
          </cell>
          <cell r="C14578" t="str">
            <v>CHI MIVIVIEN ADEUD JUD-VN .NCO</v>
          </cell>
        </row>
        <row r="14579">
          <cell r="B14579" t="str">
            <v>26020201000109</v>
          </cell>
          <cell r="C14579" t="str">
            <v>CHI RJ INDX CAP MV AD COF JUD .NCO</v>
          </cell>
        </row>
        <row r="14580">
          <cell r="B14580" t="str">
            <v>26020201000110</v>
          </cell>
          <cell r="C14580" t="str">
            <v>CHI MVV ADEUD JUD 1/3 COB - VN .NCO</v>
          </cell>
        </row>
        <row r="14581">
          <cell r="B14581" t="str">
            <v>26020201000118</v>
          </cell>
          <cell r="C14581" t="str">
            <v>HPC  ADEUD CAP MIVIV COFIDE LP</v>
          </cell>
        </row>
        <row r="14582">
          <cell r="B14582" t="str">
            <v>26020201000124</v>
          </cell>
          <cell r="C14582" t="str">
            <v>CHI ADEUDADO COFIDE MI HOGAR MN</v>
          </cell>
        </row>
        <row r="14583">
          <cell r="B14583" t="str">
            <v>26020201000125</v>
          </cell>
          <cell r="C14583" t="str">
            <v>CHI ADEUD COFIDE BT MIVIVIENDA</v>
          </cell>
        </row>
        <row r="14584">
          <cell r="B14584" t="str">
            <v>26020201010101</v>
          </cell>
          <cell r="C14584" t="str">
            <v>COFIDE PROMPEM CAF LARGO PLAZO</v>
          </cell>
        </row>
        <row r="14585">
          <cell r="B14585" t="str">
            <v>26020201010201</v>
          </cell>
          <cell r="C14585" t="str">
            <v>LPC ADEUDADO COFIDE LARGO PLAZO</v>
          </cell>
        </row>
        <row r="14586">
          <cell r="B14586" t="str">
            <v>26020201010301</v>
          </cell>
          <cell r="C14586" t="str">
            <v>PR ADEUDADO COFIDE LARGO PLAZO</v>
          </cell>
        </row>
        <row r="14587">
          <cell r="B14587" t="str">
            <v>26030201010101</v>
          </cell>
          <cell r="C14587" t="str">
            <v>BANCO CENTRAL DE RESERVA DEL PERU</v>
          </cell>
        </row>
        <row r="14588">
          <cell r="B14588" t="str">
            <v>26030201010102</v>
          </cell>
          <cell r="C14588" t="str">
            <v>BANCO DE LA NACIÓN</v>
          </cell>
        </row>
        <row r="14589">
          <cell r="B14589" t="str">
            <v>26030201010103</v>
          </cell>
          <cell r="C14589" t="str">
            <v>BANCODE CREDITO DEL PERU</v>
          </cell>
        </row>
        <row r="14590">
          <cell r="B14590" t="str">
            <v>26030201010104</v>
          </cell>
          <cell r="C14590" t="str">
            <v>BANCO INTERNACIONAL DEL PERU - INTERBA</v>
          </cell>
        </row>
        <row r="14591">
          <cell r="B14591" t="str">
            <v>26030201010105</v>
          </cell>
          <cell r="C14591" t="str">
            <v>SCOTIABANK PERU S. A. A.</v>
          </cell>
        </row>
        <row r="14592">
          <cell r="B14592" t="str">
            <v>26030201010106</v>
          </cell>
          <cell r="C14592" t="str">
            <v>BANCO CONTINENTAL</v>
          </cell>
        </row>
        <row r="14593">
          <cell r="B14593" t="str">
            <v>26030201010108</v>
          </cell>
          <cell r="C14593" t="str">
            <v>BANCO DE COMERCIO</v>
          </cell>
        </row>
        <row r="14594">
          <cell r="B14594" t="str">
            <v>26030201010109</v>
          </cell>
          <cell r="C14594" t="str">
            <v>BANCO FINANCIERO DEL PERU</v>
          </cell>
        </row>
        <row r="14595">
          <cell r="B14595" t="str">
            <v>26030201010116</v>
          </cell>
          <cell r="C14595" t="str">
            <v>CITIBANK N. A.   SUCURSAL EN EL PERU D</v>
          </cell>
        </row>
        <row r="14596">
          <cell r="B14596" t="str">
            <v>26030201010121</v>
          </cell>
          <cell r="C14596" t="str">
            <v>BANCO INTERAMERICANO DE FINANZAS - S.</v>
          </cell>
        </row>
        <row r="14597">
          <cell r="B14597" t="str">
            <v>26030201010128</v>
          </cell>
          <cell r="C14597" t="str">
            <v>CORPORACIÓN FINANCIERA DE DESARROLLO S</v>
          </cell>
        </row>
        <row r="14598">
          <cell r="B14598" t="str">
            <v>26030201010129</v>
          </cell>
          <cell r="C14598" t="str">
            <v>MIBANCO BANCO DE LA MICROEMPRESA - MIB</v>
          </cell>
        </row>
        <row r="14599">
          <cell r="B14599" t="str">
            <v>26030201010131</v>
          </cell>
          <cell r="C14599" t="str">
            <v>BANCO AGROPECUARIO - AGROBANCO</v>
          </cell>
        </row>
        <row r="14600">
          <cell r="B14600" t="str">
            <v>26030201010132</v>
          </cell>
          <cell r="C14600" t="str">
            <v>HSBC BANK PERU S. A.</v>
          </cell>
        </row>
        <row r="14601">
          <cell r="B14601" t="str">
            <v>26030201010133</v>
          </cell>
          <cell r="C14601" t="str">
            <v>BANCO FALABELLA DEL PERU</v>
          </cell>
        </row>
        <row r="14602">
          <cell r="B14602" t="str">
            <v>26030201010134</v>
          </cell>
          <cell r="C14602" t="str">
            <v>BANCO SANTANDER PERU S. A.</v>
          </cell>
        </row>
        <row r="14603">
          <cell r="B14603" t="str">
            <v>26030201010135</v>
          </cell>
          <cell r="C14603" t="str">
            <v>BANCO RIPLEY S. A.</v>
          </cell>
        </row>
        <row r="14604">
          <cell r="B14604" t="str">
            <v>26030201010136</v>
          </cell>
          <cell r="C14604" t="str">
            <v>BANCO AZTECA DEL PERU S. A.</v>
          </cell>
        </row>
        <row r="14605">
          <cell r="B14605" t="str">
            <v>26030201010137</v>
          </cell>
          <cell r="C14605" t="str">
            <v>DEUTSCHE BANK (PERU) S. A.</v>
          </cell>
        </row>
        <row r="14606">
          <cell r="B14606" t="str">
            <v>26030201010140</v>
          </cell>
          <cell r="C14606" t="str">
            <v>MDC  ADEUDADOS EMP DEL SISTEMA FINANCI</v>
          </cell>
        </row>
        <row r="14607">
          <cell r="B14607" t="str">
            <v>26030201010199</v>
          </cell>
          <cell r="C14607" t="str">
            <v>BANCOS EN LIQUIDACIÓN</v>
          </cell>
        </row>
        <row r="14608">
          <cell r="B14608" t="str">
            <v>26030201010203</v>
          </cell>
          <cell r="C14608" t="str">
            <v>SOLUCIÓN FINANCIERADE CREDITO DEL PERU</v>
          </cell>
        </row>
        <row r="14609">
          <cell r="B14609" t="str">
            <v>26030201010207</v>
          </cell>
          <cell r="C14609" t="str">
            <v>FINANCIERA TFC S. A.</v>
          </cell>
        </row>
        <row r="14610">
          <cell r="B14610" t="str">
            <v>26030201010209</v>
          </cell>
          <cell r="C14610" t="str">
            <v>FINANCIERA EDYFICAR S. A.</v>
          </cell>
        </row>
        <row r="14611">
          <cell r="B14611" t="str">
            <v>26030201010210</v>
          </cell>
          <cell r="C14611" t="str">
            <v>CREDISCOTIA FINANCIERA S. A.</v>
          </cell>
        </row>
        <row r="14612">
          <cell r="B14612" t="str">
            <v>26030201010211</v>
          </cell>
          <cell r="C14612" t="str">
            <v>FINANCIERA CREAR S. A.</v>
          </cell>
        </row>
        <row r="14613">
          <cell r="B14613" t="str">
            <v>26030201010212</v>
          </cell>
          <cell r="C14613" t="str">
            <v>FINANCIERA CONFIANZA S. A.</v>
          </cell>
        </row>
        <row r="14614">
          <cell r="B14614" t="str">
            <v>26030201010213</v>
          </cell>
          <cell r="C14614" t="str">
            <v>FINANCIERA UNIVERSAL S. A.</v>
          </cell>
        </row>
        <row r="14615">
          <cell r="B14615" t="str">
            <v>26030201010214</v>
          </cell>
          <cell r="C14615" t="str">
            <v>FINANCIERA UNO S. A.</v>
          </cell>
        </row>
        <row r="14616">
          <cell r="B14616" t="str">
            <v>26030201010215</v>
          </cell>
          <cell r="C14616" t="str">
            <v>FINANCIERA EFECTIVA S. A.</v>
          </cell>
        </row>
        <row r="14617">
          <cell r="B14617" t="str">
            <v>26030201010216</v>
          </cell>
          <cell r="C14617" t="str">
            <v>AMERIKA FINANCIERA S. A.</v>
          </cell>
        </row>
        <row r="14618">
          <cell r="B14618" t="str">
            <v>26030201010299</v>
          </cell>
          <cell r="C14618" t="str">
            <v>FINANCIERAS EN LIQUIDACIÓN</v>
          </cell>
        </row>
        <row r="14619">
          <cell r="B14619" t="str">
            <v>26030201010301</v>
          </cell>
          <cell r="C14619" t="str">
            <v>CAJA MUNICIPAL DE AHORRO YCREDITO DE S</v>
          </cell>
        </row>
        <row r="14620">
          <cell r="B14620" t="str">
            <v>26030201010302</v>
          </cell>
          <cell r="C14620" t="str">
            <v>CAJA MUNICIPALDE CREDITO POPULAR DE LI</v>
          </cell>
        </row>
        <row r="14621">
          <cell r="B14621" t="str">
            <v>26030201010303</v>
          </cell>
          <cell r="C14621" t="str">
            <v>CAJA MUNICIPAL DE AHORRO YCREDITO DE P</v>
          </cell>
        </row>
        <row r="14622">
          <cell r="B14622" t="str">
            <v>26030201010304</v>
          </cell>
          <cell r="C14622" t="str">
            <v>CAJA MUNICIPAL DE AHORRO YCREDITO DE A</v>
          </cell>
        </row>
        <row r="14623">
          <cell r="B14623" t="str">
            <v>26030201010305</v>
          </cell>
          <cell r="C14623" t="str">
            <v>CAJA MUNICIPAL DE AHORRO YCREDITO DE H</v>
          </cell>
        </row>
        <row r="14624">
          <cell r="B14624" t="str">
            <v>26030201010306</v>
          </cell>
          <cell r="C14624" t="str">
            <v>CAJA MUNICIPAL DE AHORRO YCREDITO CUSC</v>
          </cell>
        </row>
        <row r="14625">
          <cell r="B14625" t="str">
            <v>26030201010307</v>
          </cell>
          <cell r="C14625" t="str">
            <v>CAJA MUNICIPAL DE AHORRO YCREDITO DE M</v>
          </cell>
        </row>
        <row r="14626">
          <cell r="B14626" t="str">
            <v>26030201010308</v>
          </cell>
          <cell r="C14626" t="str">
            <v>CAJA MUNICIPAL DE AHORRO YCREDITO DE I</v>
          </cell>
        </row>
        <row r="14627">
          <cell r="B14627" t="str">
            <v>26030201010309</v>
          </cell>
          <cell r="C14627" t="str">
            <v>CAJA MUNICIPAL DE AHORRO YCREDITO DE P</v>
          </cell>
        </row>
        <row r="14628">
          <cell r="B14628" t="str">
            <v>26030201010310</v>
          </cell>
          <cell r="C14628" t="str">
            <v>CAJA MUNICIPAL DE AHORRO YCREDITO DEL</v>
          </cell>
        </row>
        <row r="14629">
          <cell r="B14629" t="str">
            <v>26030201010311</v>
          </cell>
          <cell r="C14629" t="str">
            <v>CAJA MUNICIPAL DE AHORRO YCREDITO DE T</v>
          </cell>
        </row>
        <row r="14630">
          <cell r="B14630" t="str">
            <v>26030201010312</v>
          </cell>
          <cell r="C14630" t="str">
            <v>CAJA MUNICIPAL DE AHORRO YCREDITO DE T</v>
          </cell>
        </row>
        <row r="14631">
          <cell r="B14631" t="str">
            <v>26030201010313</v>
          </cell>
          <cell r="C14631" t="str">
            <v>CAJA MUNICIPAL DE AHORRO YCREDITO DE P</v>
          </cell>
        </row>
        <row r="14632">
          <cell r="B14632" t="str">
            <v>26030201010399</v>
          </cell>
          <cell r="C14632" t="str">
            <v>CAJAS MUNICIPALES DE AHORRO YCREDITO E</v>
          </cell>
        </row>
        <row r="14633">
          <cell r="B14633" t="str">
            <v>26030201010403</v>
          </cell>
          <cell r="C14633" t="str">
            <v>CAJA RURAL DE AHORRO YCREDITO QUILLABA</v>
          </cell>
        </row>
        <row r="14634">
          <cell r="B14634" t="str">
            <v>26030201010405</v>
          </cell>
          <cell r="C14634" t="str">
            <v>CAJA RURAL DE AHORRO YCREDITO LOS LIBE</v>
          </cell>
        </row>
        <row r="14635">
          <cell r="B14635" t="str">
            <v>26030201010406</v>
          </cell>
          <cell r="C14635" t="str">
            <v>CAJA RURAL DE AHORRO YCREDITO SEÑOR DE</v>
          </cell>
        </row>
        <row r="14636">
          <cell r="B14636" t="str">
            <v>26030201010407</v>
          </cell>
          <cell r="C14636" t="str">
            <v>CAJA RURAL DE AHORRO YCREDITO CHAVÍN S</v>
          </cell>
        </row>
        <row r="14637">
          <cell r="B14637" t="str">
            <v>26030201010408</v>
          </cell>
          <cell r="C14637" t="str">
            <v>CAJA RURAL DE AHORRO YCREDITO NUESTRA</v>
          </cell>
        </row>
        <row r="14638">
          <cell r="B14638" t="str">
            <v>26030201010409</v>
          </cell>
          <cell r="C14638" t="str">
            <v>CAJA RURAL DE AHORRO YCREDITO CAJAMARC</v>
          </cell>
        </row>
        <row r="14639">
          <cell r="B14639" t="str">
            <v>26030201010410</v>
          </cell>
          <cell r="C14639" t="str">
            <v>CAJA RURAL DE AHORRO YCREDITO PROFINAN</v>
          </cell>
        </row>
        <row r="14640">
          <cell r="B14640" t="str">
            <v>26030201010412</v>
          </cell>
          <cell r="C14640" t="str">
            <v>CAJA RURAL DE AHORRO YCREDITO SIPÁN S.</v>
          </cell>
        </row>
        <row r="14641">
          <cell r="B14641" t="str">
            <v>26030201010414</v>
          </cell>
          <cell r="C14641" t="str">
            <v>CAJA RURAL DE AHORRO YCREDITO PRYMERA</v>
          </cell>
        </row>
        <row r="14642">
          <cell r="B14642" t="str">
            <v>26030201010415</v>
          </cell>
          <cell r="C14642" t="str">
            <v>CAJA RURAL DE AHORRO YCREDITO LOS ANDE</v>
          </cell>
        </row>
        <row r="14643">
          <cell r="B14643" t="str">
            <v>26030201010499</v>
          </cell>
          <cell r="C14643" t="str">
            <v>CAJAS RURALES DE AHORRO YCREDITO EN LI</v>
          </cell>
        </row>
        <row r="14644">
          <cell r="B14644" t="str">
            <v>26030201010503</v>
          </cell>
          <cell r="C14644" t="str">
            <v>PROEMPRESA S. A.</v>
          </cell>
        </row>
        <row r="14645">
          <cell r="B14645" t="str">
            <v>26030201010506</v>
          </cell>
          <cell r="C14645" t="str">
            <v>NUEVA VISIÓN S. A.</v>
          </cell>
        </row>
        <row r="14646">
          <cell r="B14646" t="str">
            <v>26030201010508</v>
          </cell>
          <cell r="C14646" t="str">
            <v>RAIZ S. A.</v>
          </cell>
        </row>
        <row r="14647">
          <cell r="B14647" t="str">
            <v>26030201010510</v>
          </cell>
          <cell r="C14647" t="str">
            <v>SOLIDARIDAD S. A.</v>
          </cell>
        </row>
        <row r="14648">
          <cell r="B14648" t="str">
            <v>26030201010511</v>
          </cell>
          <cell r="C14648" t="str">
            <v>CREDIVISIÓN S. A.</v>
          </cell>
        </row>
        <row r="14649">
          <cell r="B14649" t="str">
            <v>26030201010512</v>
          </cell>
          <cell r="C14649" t="str">
            <v>ACCESO CREDITICIO S. A.</v>
          </cell>
        </row>
        <row r="14650">
          <cell r="B14650" t="str">
            <v>26030201010514</v>
          </cell>
          <cell r="C14650" t="str">
            <v>ALTERNATIVA S. A.</v>
          </cell>
        </row>
        <row r="14651">
          <cell r="B14651" t="str">
            <v>26030201010515</v>
          </cell>
          <cell r="C14651" t="str">
            <v>PRONEGOCIOS S. A.</v>
          </cell>
        </row>
        <row r="14652">
          <cell r="B14652" t="str">
            <v>26030201010516</v>
          </cell>
          <cell r="C14652" t="str">
            <v>MICASITA S. A.</v>
          </cell>
        </row>
        <row r="14653">
          <cell r="B14653" t="str">
            <v>26030201010517</v>
          </cell>
          <cell r="C14653" t="str">
            <v>CREDIJET DEL PERU S. A.</v>
          </cell>
        </row>
        <row r="14654">
          <cell r="B14654" t="str">
            <v>26030201010599</v>
          </cell>
          <cell r="C14654" t="str">
            <v>EDPYMES EN LIQUIDACIÓN</v>
          </cell>
        </row>
        <row r="14655">
          <cell r="B14655" t="str">
            <v>26030201011401</v>
          </cell>
          <cell r="C14655" t="str">
            <v>FONDO MIVIVIENDA S. A.</v>
          </cell>
        </row>
        <row r="14656">
          <cell r="B14656" t="str">
            <v>26030201011501</v>
          </cell>
          <cell r="C14656" t="str">
            <v>AMRICA FACTORING S. A.</v>
          </cell>
        </row>
        <row r="14657">
          <cell r="B14657" t="str">
            <v>26030201011601</v>
          </cell>
          <cell r="C14657" t="str">
            <v>INCASA S. A.</v>
          </cell>
        </row>
        <row r="14658">
          <cell r="B14658" t="str">
            <v>26030201011603</v>
          </cell>
          <cell r="C14658" t="str">
            <v>MDC  ADEUDADOS EMP DEL SIST FINANCIERO</v>
          </cell>
        </row>
        <row r="14659">
          <cell r="B14659" t="str">
            <v>26030201020101</v>
          </cell>
          <cell r="C14659" t="str">
            <v>BANCO CENTRAL DE RESERVA DEL PERU</v>
          </cell>
        </row>
        <row r="14660">
          <cell r="B14660" t="str">
            <v>26030201020102</v>
          </cell>
          <cell r="C14660" t="str">
            <v>BANCO DE LA NACIÓN</v>
          </cell>
        </row>
        <row r="14661">
          <cell r="B14661" t="str">
            <v>26030201020103</v>
          </cell>
          <cell r="C14661" t="str">
            <v>BANCODE CREDITO DEL PERU</v>
          </cell>
        </row>
        <row r="14662">
          <cell r="B14662" t="str">
            <v>26030201020104</v>
          </cell>
          <cell r="C14662" t="str">
            <v>BANCO INTERNACIONAL DEL PERU - INTERBA</v>
          </cell>
        </row>
        <row r="14663">
          <cell r="B14663" t="str">
            <v>26030201020105</v>
          </cell>
          <cell r="C14663" t="str">
            <v>SCOTIABANK PERU S. A. A.</v>
          </cell>
        </row>
        <row r="14664">
          <cell r="B14664" t="str">
            <v>26030201020106</v>
          </cell>
          <cell r="C14664" t="str">
            <v>BANCO CONTINENTAL</v>
          </cell>
        </row>
        <row r="14665">
          <cell r="B14665" t="str">
            <v>26030201020108</v>
          </cell>
          <cell r="C14665" t="str">
            <v>BANCO DE COMERCIO</v>
          </cell>
        </row>
        <row r="14666">
          <cell r="B14666" t="str">
            <v>26030201020109</v>
          </cell>
          <cell r="C14666" t="str">
            <v>BANCO FINANCIERO DEL PERU</v>
          </cell>
        </row>
        <row r="14667">
          <cell r="B14667" t="str">
            <v>26030201020116</v>
          </cell>
          <cell r="C14667" t="str">
            <v>CITIBANK N. A.   SUCURSAL EN EL PERU D</v>
          </cell>
        </row>
        <row r="14668">
          <cell r="B14668" t="str">
            <v>26030201020121</v>
          </cell>
          <cell r="C14668" t="str">
            <v>BANCO INTERAMERICANO DE FINANZAS - S.</v>
          </cell>
        </row>
        <row r="14669">
          <cell r="B14669" t="str">
            <v>26030201020128</v>
          </cell>
          <cell r="C14669" t="str">
            <v>CORPORACIÓN FINANCIERA DE DESARROLLO S</v>
          </cell>
        </row>
        <row r="14670">
          <cell r="B14670" t="str">
            <v>26030201020129</v>
          </cell>
          <cell r="C14670" t="str">
            <v>MIBANCO BANCO DE LA MICROEMPRESA - MIB</v>
          </cell>
        </row>
        <row r="14671">
          <cell r="B14671" t="str">
            <v>26030201020131</v>
          </cell>
          <cell r="C14671" t="str">
            <v>BANCO AGROPECUARIO - AGROBANCO</v>
          </cell>
        </row>
        <row r="14672">
          <cell r="B14672" t="str">
            <v>26030201020132</v>
          </cell>
          <cell r="C14672" t="str">
            <v>HSBC BANK PERU S. A.</v>
          </cell>
        </row>
        <row r="14673">
          <cell r="B14673" t="str">
            <v>26030201020133</v>
          </cell>
          <cell r="C14673" t="str">
            <v>BANCO FALABELLA DEL PERU</v>
          </cell>
        </row>
        <row r="14674">
          <cell r="B14674" t="str">
            <v>26030201020134</v>
          </cell>
          <cell r="C14674" t="str">
            <v>BANCO SANTANDER PERU S. A.</v>
          </cell>
        </row>
        <row r="14675">
          <cell r="B14675" t="str">
            <v>26030201020135</v>
          </cell>
          <cell r="C14675" t="str">
            <v>BANCO RIPLEY S. A.</v>
          </cell>
        </row>
        <row r="14676">
          <cell r="B14676" t="str">
            <v>26030201020136</v>
          </cell>
          <cell r="C14676" t="str">
            <v>BANCO AZTECA DEL PERU S. A.</v>
          </cell>
        </row>
        <row r="14677">
          <cell r="B14677" t="str">
            <v>26030201020137</v>
          </cell>
          <cell r="C14677" t="str">
            <v>DEUTSCHE BANK (PERU) S. A.</v>
          </cell>
        </row>
        <row r="14678">
          <cell r="B14678" t="str">
            <v>26030201020199</v>
          </cell>
          <cell r="C14678" t="str">
            <v>BANCOS EN LIQUIDACIÓN</v>
          </cell>
        </row>
        <row r="14679">
          <cell r="B14679" t="str">
            <v>26030201020203</v>
          </cell>
          <cell r="C14679" t="str">
            <v>SOLUCIÓN FINANCIERADE CREDITO DEL PERU</v>
          </cell>
        </row>
        <row r="14680">
          <cell r="B14680" t="str">
            <v>26030201020207</v>
          </cell>
          <cell r="C14680" t="str">
            <v>FINANCIERA TFC S. A.</v>
          </cell>
        </row>
        <row r="14681">
          <cell r="B14681" t="str">
            <v>26030201020209</v>
          </cell>
          <cell r="C14681" t="str">
            <v>FINANCIERA EDYFICAR S. A.</v>
          </cell>
        </row>
        <row r="14682">
          <cell r="B14682" t="str">
            <v>26030201020210</v>
          </cell>
          <cell r="C14682" t="str">
            <v>CREDISCOTIA FINANCIERA S. A.</v>
          </cell>
        </row>
        <row r="14683">
          <cell r="B14683" t="str">
            <v>26030201020211</v>
          </cell>
          <cell r="C14683" t="str">
            <v>FINANCIERA CREAR S. A.</v>
          </cell>
        </row>
        <row r="14684">
          <cell r="B14684" t="str">
            <v>26030201020212</v>
          </cell>
          <cell r="C14684" t="str">
            <v>FINANCIERA CONFIANZA S. A.</v>
          </cell>
        </row>
        <row r="14685">
          <cell r="B14685" t="str">
            <v>26030201020213</v>
          </cell>
          <cell r="C14685" t="str">
            <v>FINANCIERA UNIVERSAL S. A.</v>
          </cell>
        </row>
        <row r="14686">
          <cell r="B14686" t="str">
            <v>26030201020214</v>
          </cell>
          <cell r="C14686" t="str">
            <v>FINANCIERA UNO S. A.</v>
          </cell>
        </row>
        <row r="14687">
          <cell r="B14687" t="str">
            <v>26030201020215</v>
          </cell>
          <cell r="C14687" t="str">
            <v>FINANCIERA EFECTIVA S. A.</v>
          </cell>
        </row>
        <row r="14688">
          <cell r="B14688" t="str">
            <v>26030201020216</v>
          </cell>
          <cell r="C14688" t="str">
            <v>AMERIKA FINANCIERA S. A.</v>
          </cell>
        </row>
        <row r="14689">
          <cell r="B14689" t="str">
            <v>26030201020299</v>
          </cell>
          <cell r="C14689" t="str">
            <v>FINANCIERAS EN LIQUIDACIÓN</v>
          </cell>
        </row>
        <row r="14690">
          <cell r="B14690" t="str">
            <v>26030201020301</v>
          </cell>
          <cell r="C14690" t="str">
            <v>CAJA MUNICIPAL DE AHORRO YCREDITO DE S</v>
          </cell>
        </row>
        <row r="14691">
          <cell r="B14691" t="str">
            <v>26030201020302</v>
          </cell>
          <cell r="C14691" t="str">
            <v>CAJA MUNICIPALDE CREDITO POPULAR DE LI</v>
          </cell>
        </row>
        <row r="14692">
          <cell r="B14692" t="str">
            <v>26030201020303</v>
          </cell>
          <cell r="C14692" t="str">
            <v>CAJA MUNICIPAL DE AHORRO YCREDITO DE P</v>
          </cell>
        </row>
        <row r="14693">
          <cell r="B14693" t="str">
            <v>26030201020304</v>
          </cell>
          <cell r="C14693" t="str">
            <v>CAJA MUNICIPAL DE AHORRO YCREDITO DE A</v>
          </cell>
        </row>
        <row r="14694">
          <cell r="B14694" t="str">
            <v>26030201020305</v>
          </cell>
          <cell r="C14694" t="str">
            <v>CAJA MUNICIPAL DE AHORRO YCREDITO DE H</v>
          </cell>
        </row>
        <row r="14695">
          <cell r="B14695" t="str">
            <v>26030201020306</v>
          </cell>
          <cell r="C14695" t="str">
            <v>CAJA MUNICIPAL DE AHORRO YCREDITO CUSC</v>
          </cell>
        </row>
        <row r="14696">
          <cell r="B14696" t="str">
            <v>26030201020307</v>
          </cell>
          <cell r="C14696" t="str">
            <v>CAJA MUNICIPAL DE AHORRO YCREDITO DE M</v>
          </cell>
        </row>
        <row r="14697">
          <cell r="B14697" t="str">
            <v>26030201020308</v>
          </cell>
          <cell r="C14697" t="str">
            <v>CAJA MUNICIPAL DE AHORRO YCREDITO DE I</v>
          </cell>
        </row>
        <row r="14698">
          <cell r="B14698" t="str">
            <v>26030201020309</v>
          </cell>
          <cell r="C14698" t="str">
            <v>CAJA MUNICIPAL DE AHORRO YCREDITO DE P</v>
          </cell>
        </row>
        <row r="14699">
          <cell r="B14699" t="str">
            <v>26030201020310</v>
          </cell>
          <cell r="C14699" t="str">
            <v>CAJA MUNICIPAL DE AHORRO YCREDITO DEL</v>
          </cell>
        </row>
        <row r="14700">
          <cell r="B14700" t="str">
            <v>26030201020311</v>
          </cell>
          <cell r="C14700" t="str">
            <v>CAJA MUNICIPAL DE AHORRO YCREDITO DE T</v>
          </cell>
        </row>
        <row r="14701">
          <cell r="B14701" t="str">
            <v>26030201020312</v>
          </cell>
          <cell r="C14701" t="str">
            <v>CAJA MUNICIPAL DE AHORRO YCREDITO DE T</v>
          </cell>
        </row>
        <row r="14702">
          <cell r="B14702" t="str">
            <v>26030201020313</v>
          </cell>
          <cell r="C14702" t="str">
            <v>CAJA MUNICIPAL DE AHORRO YCREDITO DE P</v>
          </cell>
        </row>
        <row r="14703">
          <cell r="B14703" t="str">
            <v>26030201020399</v>
          </cell>
          <cell r="C14703" t="str">
            <v>CAJAS MUNICIPALES DE AHORRO YCREDITO E</v>
          </cell>
        </row>
        <row r="14704">
          <cell r="B14704" t="str">
            <v>26030201020403</v>
          </cell>
          <cell r="C14704" t="str">
            <v>CAJA RURAL DE AHORRO YCREDITO QUILLABA</v>
          </cell>
        </row>
        <row r="14705">
          <cell r="B14705" t="str">
            <v>26030201020405</v>
          </cell>
          <cell r="C14705" t="str">
            <v>CAJA RURAL DE AHORRO YCREDITO LOS LIBE</v>
          </cell>
        </row>
        <row r="14706">
          <cell r="B14706" t="str">
            <v>26030201020406</v>
          </cell>
          <cell r="C14706" t="str">
            <v>CAJA RURAL DE AHORRO YCREDITO SEÑOR DE</v>
          </cell>
        </row>
        <row r="14707">
          <cell r="B14707" t="str">
            <v>26030201020407</v>
          </cell>
          <cell r="C14707" t="str">
            <v>CAJA RURAL DE AHORRO YCREDITO CHAVÍN S</v>
          </cell>
        </row>
        <row r="14708">
          <cell r="B14708" t="str">
            <v>26030201020408</v>
          </cell>
          <cell r="C14708" t="str">
            <v>CAJA RURAL DE AHORRO YCREDITO NUESTRA</v>
          </cell>
        </row>
        <row r="14709">
          <cell r="B14709" t="str">
            <v>26030201020409</v>
          </cell>
          <cell r="C14709" t="str">
            <v>CAJA RURAL DE AHORRO YCREDITO CAJAMARC</v>
          </cell>
        </row>
        <row r="14710">
          <cell r="B14710" t="str">
            <v>26030201020410</v>
          </cell>
          <cell r="C14710" t="str">
            <v>CAJA RURAL DE AHORRO YCREDITO PROFINAN</v>
          </cell>
        </row>
        <row r="14711">
          <cell r="B14711" t="str">
            <v>26030201020412</v>
          </cell>
          <cell r="C14711" t="str">
            <v>CAJA RURAL DE AHORRO YCREDITO SIPÁN S.</v>
          </cell>
        </row>
        <row r="14712">
          <cell r="B14712" t="str">
            <v>26030201020414</v>
          </cell>
          <cell r="C14712" t="str">
            <v>CAJA RURAL DE AHORRO YCREDITO PRYMERA</v>
          </cell>
        </row>
        <row r="14713">
          <cell r="B14713" t="str">
            <v>26030201020415</v>
          </cell>
          <cell r="C14713" t="str">
            <v>CAJA RURAL DE AHORRO YCREDITO LOS ANDE</v>
          </cell>
        </row>
        <row r="14714">
          <cell r="B14714" t="str">
            <v>26030201020499</v>
          </cell>
          <cell r="C14714" t="str">
            <v>CAJAS RURALES DE AHORRO YCREDITO EN LI</v>
          </cell>
        </row>
        <row r="14715">
          <cell r="B14715" t="str">
            <v>26030201020503</v>
          </cell>
          <cell r="C14715" t="str">
            <v>PROEMPRESA S. A.</v>
          </cell>
        </row>
        <row r="14716">
          <cell r="B14716" t="str">
            <v>26030201020506</v>
          </cell>
          <cell r="C14716" t="str">
            <v>NUEVA VISIÓN S. A.</v>
          </cell>
        </row>
        <row r="14717">
          <cell r="B14717" t="str">
            <v>26030201020508</v>
          </cell>
          <cell r="C14717" t="str">
            <v>RAIZ S. A.</v>
          </cell>
        </row>
        <row r="14718">
          <cell r="B14718" t="str">
            <v>26030201020510</v>
          </cell>
          <cell r="C14718" t="str">
            <v>SOLIDARIDAD S. A.</v>
          </cell>
        </row>
        <row r="14719">
          <cell r="B14719" t="str">
            <v>26030201020511</v>
          </cell>
          <cell r="C14719" t="str">
            <v>CREDIVISIÓN S. A.</v>
          </cell>
        </row>
        <row r="14720">
          <cell r="B14720" t="str">
            <v>26030201020512</v>
          </cell>
          <cell r="C14720" t="str">
            <v>ACCESO CREDITICIO S. A.</v>
          </cell>
        </row>
        <row r="14721">
          <cell r="B14721" t="str">
            <v>26030201020514</v>
          </cell>
          <cell r="C14721" t="str">
            <v>ALTERNATIVA S. A.</v>
          </cell>
        </row>
        <row r="14722">
          <cell r="B14722" t="str">
            <v>26030201020515</v>
          </cell>
          <cell r="C14722" t="str">
            <v>PRONEGOCIOS S. A.</v>
          </cell>
        </row>
        <row r="14723">
          <cell r="B14723" t="str">
            <v>26030201020516</v>
          </cell>
          <cell r="C14723" t="str">
            <v>MICASITA S. A.</v>
          </cell>
        </row>
        <row r="14724">
          <cell r="B14724" t="str">
            <v>26030201020517</v>
          </cell>
          <cell r="C14724" t="str">
            <v>CREDIJET DEL PERU S. A.</v>
          </cell>
        </row>
        <row r="14725">
          <cell r="B14725" t="str">
            <v>26030201020599</v>
          </cell>
          <cell r="C14725" t="str">
            <v>EDPYMES EN LIQUIDACIÓN</v>
          </cell>
        </row>
        <row r="14726">
          <cell r="B14726" t="str">
            <v>26030202010101</v>
          </cell>
          <cell r="C14726" t="str">
            <v>BANCO CENTRAL DE RESERVA DEL PERU</v>
          </cell>
        </row>
        <row r="14727">
          <cell r="B14727" t="str">
            <v>26030202010102</v>
          </cell>
          <cell r="C14727" t="str">
            <v>BANCO DE LA NACIÓN</v>
          </cell>
        </row>
        <row r="14728">
          <cell r="B14728" t="str">
            <v>26030202010103</v>
          </cell>
          <cell r="C14728" t="str">
            <v>BANCODE CREDITO DEL PERU</v>
          </cell>
        </row>
        <row r="14729">
          <cell r="B14729" t="str">
            <v>26030202010104</v>
          </cell>
          <cell r="C14729" t="str">
            <v>BANCO INTERNACIONAL DEL PERU - INTERBA</v>
          </cell>
        </row>
        <row r="14730">
          <cell r="B14730" t="str">
            <v>26030202010105</v>
          </cell>
          <cell r="C14730" t="str">
            <v>SCOTIABANK PERU S. A. A.</v>
          </cell>
        </row>
        <row r="14731">
          <cell r="B14731" t="str">
            <v>26030202010106</v>
          </cell>
          <cell r="C14731" t="str">
            <v>BANCO CONTINENTAL</v>
          </cell>
        </row>
        <row r="14732">
          <cell r="B14732" t="str">
            <v>26030202010108</v>
          </cell>
          <cell r="C14732" t="str">
            <v>BANCO DE COMERCIO</v>
          </cell>
        </row>
        <row r="14733">
          <cell r="B14733" t="str">
            <v>26030202010109</v>
          </cell>
          <cell r="C14733" t="str">
            <v>BANCO FINANCIERO DEL PERU</v>
          </cell>
        </row>
        <row r="14734">
          <cell r="B14734" t="str">
            <v>26030202010116</v>
          </cell>
          <cell r="C14734" t="str">
            <v>CITIBANK N. A.   SUCURSAL EN EL PERU D</v>
          </cell>
        </row>
        <row r="14735">
          <cell r="B14735" t="str">
            <v>26030202010121</v>
          </cell>
          <cell r="C14735" t="str">
            <v>BANCO INTERAMERICANO DE FINANZAS - S.</v>
          </cell>
        </row>
        <row r="14736">
          <cell r="B14736" t="str">
            <v>26030202010128</v>
          </cell>
          <cell r="C14736" t="str">
            <v>CORPORACIÓN FINANCIERA DE DESARROLLO S</v>
          </cell>
        </row>
        <row r="14737">
          <cell r="B14737" t="str">
            <v>26030202010129</v>
          </cell>
          <cell r="C14737" t="str">
            <v>MIBANCO BANCO DE LA MICROEMPRESA - MIB</v>
          </cell>
        </row>
        <row r="14738">
          <cell r="B14738" t="str">
            <v>26030202010131</v>
          </cell>
          <cell r="C14738" t="str">
            <v>BANCO AGROPECUARIO - AGROBANCO</v>
          </cell>
        </row>
        <row r="14739">
          <cell r="B14739" t="str">
            <v>26030202010132</v>
          </cell>
          <cell r="C14739" t="str">
            <v>HSBC BANK PERU S. A.</v>
          </cell>
        </row>
        <row r="14740">
          <cell r="B14740" t="str">
            <v>26030202010133</v>
          </cell>
          <cell r="C14740" t="str">
            <v>BANCO FALABELLA DEL PERU</v>
          </cell>
        </row>
        <row r="14741">
          <cell r="B14741" t="str">
            <v>26030202010134</v>
          </cell>
          <cell r="C14741" t="str">
            <v>BANCO SANTANDER PERU S. A.</v>
          </cell>
        </row>
        <row r="14742">
          <cell r="B14742" t="str">
            <v>26030202010135</v>
          </cell>
          <cell r="C14742" t="str">
            <v>BANCO RIPLEY S. A.</v>
          </cell>
        </row>
        <row r="14743">
          <cell r="B14743" t="str">
            <v>26030202010136</v>
          </cell>
          <cell r="C14743" t="str">
            <v>BANCO AZTECA DEL PERU S. A.</v>
          </cell>
        </row>
        <row r="14744">
          <cell r="B14744" t="str">
            <v>26030202010137</v>
          </cell>
          <cell r="C14744" t="str">
            <v>DEUTSCHE BANK (PERU) S. A.</v>
          </cell>
        </row>
        <row r="14745">
          <cell r="B14745" t="str">
            <v>26030202010199</v>
          </cell>
          <cell r="C14745" t="str">
            <v>BANCOS EN LIQUIDACIÓN</v>
          </cell>
        </row>
        <row r="14746">
          <cell r="B14746" t="str">
            <v>26030202011401</v>
          </cell>
          <cell r="C14746" t="str">
            <v>FONDO MIVIVIENDA S. A.</v>
          </cell>
        </row>
        <row r="14747">
          <cell r="B14747" t="str">
            <v>26030202011501</v>
          </cell>
          <cell r="C14747" t="str">
            <v>AMRICA FACTORING S. A.</v>
          </cell>
        </row>
        <row r="14748">
          <cell r="B14748" t="str">
            <v>26030202011601</v>
          </cell>
          <cell r="C14748" t="str">
            <v>INCASA S. A.</v>
          </cell>
        </row>
        <row r="14749">
          <cell r="B14749" t="str">
            <v>26030202020101</v>
          </cell>
          <cell r="C14749" t="str">
            <v>BANCO CENTRAL DE RESERVA DEL PERU</v>
          </cell>
        </row>
        <row r="14750">
          <cell r="B14750" t="str">
            <v>26030202020102</v>
          </cell>
          <cell r="C14750" t="str">
            <v>BANCO DE LA NACIÓN</v>
          </cell>
        </row>
        <row r="14751">
          <cell r="B14751" t="str">
            <v>26030202020103</v>
          </cell>
          <cell r="C14751" t="str">
            <v>BANCODE CREDITO DEL PERU</v>
          </cell>
        </row>
        <row r="14752">
          <cell r="B14752" t="str">
            <v>26030202020104</v>
          </cell>
          <cell r="C14752" t="str">
            <v>BANCO INTERNACIONAL DEL PERU - INTERBA</v>
          </cell>
        </row>
        <row r="14753">
          <cell r="B14753" t="str">
            <v>26030202020105</v>
          </cell>
          <cell r="C14753" t="str">
            <v>SCOTIABANK PERU S. A. A.</v>
          </cell>
        </row>
        <row r="14754">
          <cell r="B14754" t="str">
            <v>26030202020106</v>
          </cell>
          <cell r="C14754" t="str">
            <v>BANCO CONTINENTAL</v>
          </cell>
        </row>
        <row r="14755">
          <cell r="B14755" t="str">
            <v>26030202020108</v>
          </cell>
          <cell r="C14755" t="str">
            <v>BANCO DE COMERCIO</v>
          </cell>
        </row>
        <row r="14756">
          <cell r="B14756" t="str">
            <v>26030202020109</v>
          </cell>
          <cell r="C14756" t="str">
            <v>BANCO FINANCIERO DEL PERU</v>
          </cell>
        </row>
        <row r="14757">
          <cell r="B14757" t="str">
            <v>26030202020116</v>
          </cell>
          <cell r="C14757" t="str">
            <v>CITIBANK N. A.   SUCURSAL EN EL PERU D</v>
          </cell>
        </row>
        <row r="14758">
          <cell r="B14758" t="str">
            <v>26030202020121</v>
          </cell>
          <cell r="C14758" t="str">
            <v>BANCO INTERAMERICANO DE FINANZAS - S.</v>
          </cell>
        </row>
        <row r="14759">
          <cell r="B14759" t="str">
            <v>26030202020128</v>
          </cell>
          <cell r="C14759" t="str">
            <v>CORPORACIÓN FINANCIERA DE DESARROLLO S</v>
          </cell>
        </row>
        <row r="14760">
          <cell r="B14760" t="str">
            <v>26030202020129</v>
          </cell>
          <cell r="C14760" t="str">
            <v>MIBANCO BANCO DE LA MICROEMPRESA - MIB</v>
          </cell>
        </row>
        <row r="14761">
          <cell r="B14761" t="str">
            <v>26030202020131</v>
          </cell>
          <cell r="C14761" t="str">
            <v>BANCO AGROPECUARIO - AGROBANCO</v>
          </cell>
        </row>
        <row r="14762">
          <cell r="B14762" t="str">
            <v>26030202020132</v>
          </cell>
          <cell r="C14762" t="str">
            <v>HSBC BANK PERU S. A.</v>
          </cell>
        </row>
        <row r="14763">
          <cell r="B14763" t="str">
            <v>26030202020133</v>
          </cell>
          <cell r="C14763" t="str">
            <v>BANCO FALABELLA DEL PERU</v>
          </cell>
        </row>
        <row r="14764">
          <cell r="B14764" t="str">
            <v>26030202020134</v>
          </cell>
          <cell r="C14764" t="str">
            <v>BANCO SANTANDER PERU S. A.</v>
          </cell>
        </row>
        <row r="14765">
          <cell r="B14765" t="str">
            <v>26030202020135</v>
          </cell>
          <cell r="C14765" t="str">
            <v>BANCO RIPLEY S. A.</v>
          </cell>
        </row>
        <row r="14766">
          <cell r="B14766" t="str">
            <v>26030202020136</v>
          </cell>
          <cell r="C14766" t="str">
            <v>BANCO AZTECA DEL PERU S. A.</v>
          </cell>
        </row>
        <row r="14767">
          <cell r="B14767" t="str">
            <v>26030202020137</v>
          </cell>
          <cell r="C14767" t="str">
            <v>DEUTSCHE BANK (PERU) S. A.</v>
          </cell>
        </row>
        <row r="14768">
          <cell r="B14768" t="str">
            <v>26030202020199</v>
          </cell>
          <cell r="C14768" t="str">
            <v>BANCOS EN LIQUIDACIÓN</v>
          </cell>
        </row>
        <row r="14769">
          <cell r="B14769" t="str">
            <v>26030203010101</v>
          </cell>
          <cell r="C14769" t="str">
            <v>BANCO CENTRAL DE RESERVA DEL PERU</v>
          </cell>
        </row>
        <row r="14770">
          <cell r="B14770" t="str">
            <v>26030203010102</v>
          </cell>
          <cell r="C14770" t="str">
            <v>BANCO DE LA NACIÓN</v>
          </cell>
        </row>
        <row r="14771">
          <cell r="B14771" t="str">
            <v>26030203010103</v>
          </cell>
          <cell r="C14771" t="str">
            <v>BANCODE CREDITO DEL PERU</v>
          </cell>
        </row>
        <row r="14772">
          <cell r="B14772" t="str">
            <v>26030203010104</v>
          </cell>
          <cell r="C14772" t="str">
            <v>BANCO INTERNACIONAL DEL PERU - INTERBA</v>
          </cell>
        </row>
        <row r="14773">
          <cell r="B14773" t="str">
            <v>26030203010105</v>
          </cell>
          <cell r="C14773" t="str">
            <v>SCOTIABANK PERU S. A. A.</v>
          </cell>
        </row>
        <row r="14774">
          <cell r="B14774" t="str">
            <v>26030203010106</v>
          </cell>
          <cell r="C14774" t="str">
            <v>BANCO CONTINENTAL</v>
          </cell>
        </row>
        <row r="14775">
          <cell r="B14775" t="str">
            <v>26030203010108</v>
          </cell>
          <cell r="C14775" t="str">
            <v>BANCO DE COMERCIO</v>
          </cell>
        </row>
        <row r="14776">
          <cell r="B14776" t="str">
            <v>26030203010109</v>
          </cell>
          <cell r="C14776" t="str">
            <v>BANCO FINANCIERO DEL PERU</v>
          </cell>
        </row>
        <row r="14777">
          <cell r="B14777" t="str">
            <v>26030203010116</v>
          </cell>
          <cell r="C14777" t="str">
            <v>CITIBANK N. A.   SUCURSAL EN EL PERU D</v>
          </cell>
        </row>
        <row r="14778">
          <cell r="B14778" t="str">
            <v>26030203010121</v>
          </cell>
          <cell r="C14778" t="str">
            <v>BANCO INTERAMERICANO DE FINANZAS - S.</v>
          </cell>
        </row>
        <row r="14779">
          <cell r="B14779" t="str">
            <v>26030203010128</v>
          </cell>
          <cell r="C14779" t="str">
            <v>CORPORACIÓN FINANCIERA DE DESARROLLO S</v>
          </cell>
        </row>
        <row r="14780">
          <cell r="B14780" t="str">
            <v>26030203010129</v>
          </cell>
          <cell r="C14780" t="str">
            <v>MIBANCO BANCO DE LA MICROEMPRESA - MIB</v>
          </cell>
        </row>
        <row r="14781">
          <cell r="B14781" t="str">
            <v>26030203010131</v>
          </cell>
          <cell r="C14781" t="str">
            <v>BANCO AGROPECUARIO - AGROBANCO</v>
          </cell>
        </row>
        <row r="14782">
          <cell r="B14782" t="str">
            <v>26030203010132</v>
          </cell>
          <cell r="C14782" t="str">
            <v>HSBC BANK PERU S. A.</v>
          </cell>
        </row>
        <row r="14783">
          <cell r="B14783" t="str">
            <v>26030203010133</v>
          </cell>
          <cell r="C14783" t="str">
            <v>BANCO FALABELLA DEL PERU</v>
          </cell>
        </row>
        <row r="14784">
          <cell r="B14784" t="str">
            <v>26030203010134</v>
          </cell>
          <cell r="C14784" t="str">
            <v>BANCO SANTANDER PERU S. A.</v>
          </cell>
        </row>
        <row r="14785">
          <cell r="B14785" t="str">
            <v>26030203010135</v>
          </cell>
          <cell r="C14785" t="str">
            <v>BANCO RIPLEY S. A.</v>
          </cell>
        </row>
        <row r="14786">
          <cell r="B14786" t="str">
            <v>26030203010136</v>
          </cell>
          <cell r="C14786" t="str">
            <v>BANCO AZTECA DEL PERU S. A.</v>
          </cell>
        </row>
        <row r="14787">
          <cell r="B14787" t="str">
            <v>26030203010137</v>
          </cell>
          <cell r="C14787" t="str">
            <v>DEUTSCHE BANK (PERU) S. A.</v>
          </cell>
        </row>
        <row r="14788">
          <cell r="B14788" t="str">
            <v>26030203010199</v>
          </cell>
          <cell r="C14788" t="str">
            <v>BANCOS EN LIQUIDACIÓN</v>
          </cell>
        </row>
        <row r="14789">
          <cell r="B14789" t="str">
            <v>26030203011401</v>
          </cell>
          <cell r="C14789" t="str">
            <v>FONDO MIVIVIENDA S. A.</v>
          </cell>
        </row>
        <row r="14790">
          <cell r="B14790" t="str">
            <v>26030203011501</v>
          </cell>
          <cell r="C14790" t="str">
            <v>AMRICA FACTORING S. A.</v>
          </cell>
        </row>
        <row r="14791">
          <cell r="B14791" t="str">
            <v>26030203011601</v>
          </cell>
          <cell r="C14791" t="str">
            <v>INCASA S. A.</v>
          </cell>
        </row>
        <row r="14792">
          <cell r="B14792" t="str">
            <v>26030203020101</v>
          </cell>
          <cell r="C14792" t="str">
            <v>BANCO CENTRAL DE RESERVA DEL PERU</v>
          </cell>
        </row>
        <row r="14793">
          <cell r="B14793" t="str">
            <v>26030203020102</v>
          </cell>
          <cell r="C14793" t="str">
            <v>BANCO DE LA NACIÓN</v>
          </cell>
        </row>
        <row r="14794">
          <cell r="B14794" t="str">
            <v>26030203020103</v>
          </cell>
          <cell r="C14794" t="str">
            <v>BANCODE CREDITO DEL PERU</v>
          </cell>
        </row>
        <row r="14795">
          <cell r="B14795" t="str">
            <v>26030203020104</v>
          </cell>
          <cell r="C14795" t="str">
            <v>BANCO INTERNACIONAL DEL PERU - INTERBA</v>
          </cell>
        </row>
        <row r="14796">
          <cell r="B14796" t="str">
            <v>26030203020105</v>
          </cell>
          <cell r="C14796" t="str">
            <v>SCOTIABANK PERU S. A. A.</v>
          </cell>
        </row>
        <row r="14797">
          <cell r="B14797" t="str">
            <v>26030203020106</v>
          </cell>
          <cell r="C14797" t="str">
            <v>BANCO CONTINENTAL</v>
          </cell>
        </row>
        <row r="14798">
          <cell r="B14798" t="str">
            <v>26030203020108</v>
          </cell>
          <cell r="C14798" t="str">
            <v>BANCO DE COMERCIO</v>
          </cell>
        </row>
        <row r="14799">
          <cell r="B14799" t="str">
            <v>26030203020109</v>
          </cell>
          <cell r="C14799" t="str">
            <v>BANCO FINANCIERO DEL PERU</v>
          </cell>
        </row>
        <row r="14800">
          <cell r="B14800" t="str">
            <v>26030203020116</v>
          </cell>
          <cell r="C14800" t="str">
            <v>CITIBANK N. A.   SUCURSAL EN EL PERU D</v>
          </cell>
        </row>
        <row r="14801">
          <cell r="B14801" t="str">
            <v>26030203020121</v>
          </cell>
          <cell r="C14801" t="str">
            <v>BANCO INTERAMERICANO DE FINANZAS - S.</v>
          </cell>
        </row>
        <row r="14802">
          <cell r="B14802" t="str">
            <v>26030203020128</v>
          </cell>
          <cell r="C14802" t="str">
            <v>CORPORACIÓN FINANCIERA DE DESARROLLO S</v>
          </cell>
        </row>
        <row r="14803">
          <cell r="B14803" t="str">
            <v>26030203020129</v>
          </cell>
          <cell r="C14803" t="str">
            <v>MIBANCO BANCO DE LA MICROEMPRESA - MIB</v>
          </cell>
        </row>
        <row r="14804">
          <cell r="B14804" t="str">
            <v>26030203020131</v>
          </cell>
          <cell r="C14804" t="str">
            <v>BANCO AGROPECUARIO - AGROBANCO</v>
          </cell>
        </row>
        <row r="14805">
          <cell r="B14805" t="str">
            <v>26030203020132</v>
          </cell>
          <cell r="C14805" t="str">
            <v>HSBC BANK PERU S. A.</v>
          </cell>
        </row>
        <row r="14806">
          <cell r="B14806" t="str">
            <v>26030203020133</v>
          </cell>
          <cell r="C14806" t="str">
            <v>BANCO FALABELLA DEL PERU</v>
          </cell>
        </row>
        <row r="14807">
          <cell r="B14807" t="str">
            <v>26030203020134</v>
          </cell>
          <cell r="C14807" t="str">
            <v>BANCO SANTANDER PERU S. A.</v>
          </cell>
        </row>
        <row r="14808">
          <cell r="B14808" t="str">
            <v>26030203020135</v>
          </cell>
          <cell r="C14808" t="str">
            <v>BANCO RIPLEY S. A.</v>
          </cell>
        </row>
        <row r="14809">
          <cell r="B14809" t="str">
            <v>26030203020136</v>
          </cell>
          <cell r="C14809" t="str">
            <v>BANCO AZTECA DEL PERU S. A.</v>
          </cell>
        </row>
        <row r="14810">
          <cell r="B14810" t="str">
            <v>26030203020137</v>
          </cell>
          <cell r="C14810" t="str">
            <v>DEUTSCHE BANK (PERU) S. A.</v>
          </cell>
        </row>
        <row r="14811">
          <cell r="B14811" t="str">
            <v>26030203020199</v>
          </cell>
          <cell r="C14811" t="str">
            <v>BANCOS EN LIQUIDACIÓN</v>
          </cell>
        </row>
        <row r="14812">
          <cell r="B14812" t="str">
            <v>26040201000123</v>
          </cell>
          <cell r="C14812" t="str">
            <v>RABO ROBECO BANK (EX RABOBANK)</v>
          </cell>
        </row>
        <row r="14813">
          <cell r="B14813" t="str">
            <v>26040201000124</v>
          </cell>
          <cell r="C14813" t="str">
            <v>WEST LB</v>
          </cell>
        </row>
        <row r="14814">
          <cell r="B14814" t="str">
            <v>26040201000148</v>
          </cell>
          <cell r="C14814" t="str">
            <v>COBANK</v>
          </cell>
        </row>
        <row r="14815">
          <cell r="B14815" t="str">
            <v>26040201000149</v>
          </cell>
          <cell r="C14815" t="str">
            <v>DEUTSCHE BANK NY</v>
          </cell>
        </row>
        <row r="14816">
          <cell r="B14816" t="str">
            <v>26040201000150</v>
          </cell>
          <cell r="C14816" t="str">
            <v>CREDIT SUISSE ISLAS CAYMAN LP</v>
          </cell>
        </row>
        <row r="14817">
          <cell r="B14817" t="str">
            <v>26040201000151</v>
          </cell>
          <cell r="C14817" t="str">
            <v>AD DEUTSCHE BANK LP</v>
          </cell>
        </row>
        <row r="14818">
          <cell r="B14818" t="str">
            <v>26040201000201</v>
          </cell>
          <cell r="C14818" t="str">
            <v>HSBC BANK PLC/ LP</v>
          </cell>
        </row>
        <row r="14819">
          <cell r="B14819" t="str">
            <v>26040201010101</v>
          </cell>
          <cell r="C14819" t="str">
            <v>MDC ADEUDADOS  INSTITUCIONES FINANCIER</v>
          </cell>
        </row>
        <row r="14820">
          <cell r="B14820" t="str">
            <v>26040201010102</v>
          </cell>
          <cell r="C14820" t="str">
            <v>AD DEUTSCHE BANK LP</v>
          </cell>
        </row>
        <row r="14821">
          <cell r="B14821" t="str">
            <v>26040201010103</v>
          </cell>
          <cell r="C14821" t="str">
            <v>CREDIT SUISSE ISLAS CAYMAN LP</v>
          </cell>
        </row>
        <row r="14822">
          <cell r="B14822" t="str">
            <v>26040201010107</v>
          </cell>
          <cell r="C14822" t="str">
            <v>CL AD  CAPITAL DE TRABAJO PROD.184 LP</v>
          </cell>
        </row>
        <row r="14823">
          <cell r="B14823" t="str">
            <v>26040201010109</v>
          </cell>
          <cell r="C14823" t="str">
            <v>CL AD CHINA DEVELOP BANK HEBEI BRANCH</v>
          </cell>
        </row>
        <row r="14824">
          <cell r="B14824" t="str">
            <v>26040201010125</v>
          </cell>
          <cell r="C14824" t="str">
            <v>WELLS FARGO BANK NA SAN FRANCISCO</v>
          </cell>
        </row>
        <row r="14825">
          <cell r="B14825" t="str">
            <v>26040201010126</v>
          </cell>
          <cell r="C14825" t="str">
            <v>AD NATIONAL BANK OF ABU DHABI </v>
          </cell>
        </row>
        <row r="14826">
          <cell r="B14826" t="str">
            <v>26040201010127</v>
          </cell>
          <cell r="C14826" t="str">
            <v>AD MERCANTIL COMMERCEBANK  N.A.</v>
          </cell>
        </row>
        <row r="14827">
          <cell r="B14827" t="str">
            <v>26040201010128</v>
          </cell>
          <cell r="C14827" t="str">
            <v>AD BANCO ESTADO DE CHILE NEW YORK BRAN</v>
          </cell>
        </row>
        <row r="14828">
          <cell r="B14828" t="str">
            <v>26040201010129</v>
          </cell>
          <cell r="C14828" t="str">
            <v>AD CHANG HWA COMMERCIAL BANK  LTD.  LO</v>
          </cell>
        </row>
        <row r="14829">
          <cell r="B14829" t="str">
            <v>26040201010130</v>
          </cell>
          <cell r="C14829" t="str">
            <v>AD DISCOUNT BANK (LATIN AMERICA)</v>
          </cell>
        </row>
        <row r="14830">
          <cell r="B14830" t="str">
            <v>26040201010131</v>
          </cell>
          <cell r="C14830" t="str">
            <v>AD EXPORT-IMPORT BANK OF THE REPUBLIC</v>
          </cell>
        </row>
        <row r="14831">
          <cell r="B14831" t="str">
            <v>26040201010132</v>
          </cell>
          <cell r="C14831" t="str">
            <v>AD REPUBLIC BANK LIMITED </v>
          </cell>
        </row>
        <row r="14832">
          <cell r="B14832" t="str">
            <v>26040201010133</v>
          </cell>
          <cell r="C14832" t="str">
            <v>AD TAIWAN COOPERATIVE BANK  LOS ANGELE</v>
          </cell>
        </row>
        <row r="14833">
          <cell r="B14833" t="str">
            <v>26040201010134</v>
          </cell>
          <cell r="C14833" t="str">
            <v>AD SHANGHAI COMMERCIAL AND SAVINGS BAN</v>
          </cell>
        </row>
        <row r="14834">
          <cell r="B14834" t="str">
            <v>26040201010135</v>
          </cell>
          <cell r="C14834" t="str">
            <v>AD ISRAEL DISCOUNT BANK OF NEW YORK</v>
          </cell>
        </row>
        <row r="14835">
          <cell r="B14835" t="str">
            <v>26040201010136</v>
          </cell>
          <cell r="C14835" t="str">
            <v>CITIBANK</v>
          </cell>
        </row>
        <row r="14836">
          <cell r="B14836" t="str">
            <v>26040201010137</v>
          </cell>
          <cell r="C14836" t="str">
            <v>JP MORGAN CHASE</v>
          </cell>
        </row>
        <row r="14837">
          <cell r="B14837" t="str">
            <v>26040201010138</v>
          </cell>
          <cell r="C14837" t="str">
            <v>BANK OF AMERICA</v>
          </cell>
        </row>
        <row r="14838">
          <cell r="B14838" t="str">
            <v>26040201010139</v>
          </cell>
          <cell r="C14838" t="str">
            <v>STANDARD CHARTERED BANK</v>
          </cell>
        </row>
        <row r="14839">
          <cell r="B14839" t="str">
            <v>26040201010201</v>
          </cell>
          <cell r="C14839" t="str">
            <v>HSBC BANK PLC/ LP</v>
          </cell>
        </row>
        <row r="14840">
          <cell r="B14840" t="str">
            <v>26040201010202</v>
          </cell>
          <cell r="C14840" t="str">
            <v>MRX CAIXABANK S.A. LARGO PLAZO</v>
          </cell>
        </row>
        <row r="14841">
          <cell r="B14841" t="str">
            <v>26040201010203</v>
          </cell>
          <cell r="C14841" t="str">
            <v>MRX JP MORGAN LARGO PLAZO</v>
          </cell>
        </row>
        <row r="14842">
          <cell r="B14842" t="str">
            <v>26040201010204</v>
          </cell>
          <cell r="C14842" t="str">
            <v>MRX BANK OF CHINA PERU LARGO PLAZO</v>
          </cell>
        </row>
        <row r="14843">
          <cell r="B14843" t="str">
            <v>26040201010205</v>
          </cell>
          <cell r="C14843" t="str">
            <v>MRX BANCO DEL ESTADO DE CHILE  LARGO P</v>
          </cell>
        </row>
        <row r="14844">
          <cell r="B14844" t="str">
            <v>26040201010206</v>
          </cell>
          <cell r="C14844" t="str">
            <v>MRX SCTANDARD CHARTERED NY    LARGO PL</v>
          </cell>
        </row>
        <row r="14845">
          <cell r="B14845" t="str">
            <v>26040201010207</v>
          </cell>
          <cell r="C14845" t="str">
            <v>MRX BANK OF MONTREAL</v>
          </cell>
        </row>
        <row r="14846">
          <cell r="B14846" t="str">
            <v>26040201010208</v>
          </cell>
          <cell r="C14846" t="str">
            <v>MDC HSBC BRANCH INDIA</v>
          </cell>
        </row>
        <row r="14847">
          <cell r="B14847" t="str">
            <v>26040201010209</v>
          </cell>
          <cell r="C14847" t="str">
            <v>MDC COMMERZBANK AG FRANKFURT</v>
          </cell>
        </row>
        <row r="14848">
          <cell r="B14848" t="str">
            <v>26040201010210</v>
          </cell>
          <cell r="C14848" t="str">
            <v>MDC WELL FARGO</v>
          </cell>
        </row>
        <row r="14849">
          <cell r="B14849" t="str">
            <v>26040201010211</v>
          </cell>
          <cell r="C14849" t="str">
            <v>MDC BBVA MADRID</v>
          </cell>
        </row>
        <row r="14850">
          <cell r="B14850" t="str">
            <v>26040201010212</v>
          </cell>
          <cell r="C14850" t="str">
            <v>MDC BANK OF AMERICA</v>
          </cell>
        </row>
        <row r="14851">
          <cell r="B14851" t="str">
            <v>26040201010213</v>
          </cell>
          <cell r="C14851" t="str">
            <v>MDC ADEUDADO INSTITUCIONES FINANCIERAS</v>
          </cell>
        </row>
        <row r="14852">
          <cell r="B14852" t="str">
            <v>26040201010801</v>
          </cell>
          <cell r="C14852" t="str">
            <v>INTERBANK PERU</v>
          </cell>
        </row>
        <row r="14853">
          <cell r="B14853" t="str">
            <v>26050101010101</v>
          </cell>
          <cell r="C14853" t="str">
            <v>MDC ADEUDADOS ORG FINANCIEROS INTERNAC</v>
          </cell>
        </row>
        <row r="14854">
          <cell r="B14854" t="str">
            <v>26050101010103</v>
          </cell>
          <cell r="C14854" t="str">
            <v>CL CORPORACION ANDINA DE FOMENTO</v>
          </cell>
        </row>
        <row r="14855">
          <cell r="B14855" t="str">
            <v>26050101010104</v>
          </cell>
          <cell r="C14855" t="str">
            <v>INTER-AMERICAN INVESTMENT CORPORATION</v>
          </cell>
        </row>
        <row r="14856">
          <cell r="B14856" t="str">
            <v>26050101010105</v>
          </cell>
          <cell r="C14856" t="str">
            <v>MDC ADEUDADOS ORG FINANCIEROS INTERNAC</v>
          </cell>
        </row>
        <row r="14857">
          <cell r="B14857" t="str">
            <v>26060201000102</v>
          </cell>
          <cell r="C14857" t="str">
            <v>NO SUBORD COFIDE PH MIVIVIENDA</v>
          </cell>
        </row>
        <row r="14858">
          <cell r="B14858" t="str">
            <v>26060201000103</v>
          </cell>
          <cell r="C14858" t="str">
            <v>P.H MIVIVIENDA ADEUDADO JUD</v>
          </cell>
        </row>
        <row r="14859">
          <cell r="B14859" t="str">
            <v>26060201000104</v>
          </cell>
          <cell r="C14859" t="str">
            <v>PH MV ADEUDADO JUD 1/3 COB</v>
          </cell>
        </row>
        <row r="14860">
          <cell r="B14860" t="str">
            <v>26060201000105</v>
          </cell>
          <cell r="C14860" t="str">
            <v>CHI ADEUD COFIDE BT MIVIVIENDA</v>
          </cell>
        </row>
        <row r="14861">
          <cell r="B14861" t="str">
            <v>26060201000106</v>
          </cell>
          <cell r="C14861" t="str">
            <v>CHI ADEUD COFIDE JUD BT MIVIVIEN</v>
          </cell>
        </row>
        <row r="14862">
          <cell r="B14862" t="str">
            <v>26060201000107</v>
          </cell>
          <cell r="C14862" t="str">
            <v>CHI ADEUD COFIDE JUD 1/3 COB BT MIVIV</v>
          </cell>
        </row>
        <row r="14863">
          <cell r="B14863" t="str">
            <v>26060201000108</v>
          </cell>
          <cell r="C14863" t="str">
            <v>NO SUBORD REAJ INDEX COFIDE PH MIVIVI</v>
          </cell>
        </row>
        <row r="14864">
          <cell r="B14864" t="str">
            <v>26060201000109</v>
          </cell>
          <cell r="C14864" t="str">
            <v>REAJ INDEX CAP PH MV ADEUDADO JUD</v>
          </cell>
        </row>
        <row r="14865">
          <cell r="B14865" t="str">
            <v>26060201000110</v>
          </cell>
          <cell r="C14865" t="str">
            <v>REAJ INDEX PHMV ADEUD JUD 1/3 COB</v>
          </cell>
        </row>
        <row r="14866">
          <cell r="B14866" t="str">
            <v>26060201000111</v>
          </cell>
          <cell r="C14866" t="str">
            <v>PH TECHO PROPIO ADEUDADO</v>
          </cell>
        </row>
        <row r="14867">
          <cell r="B14867" t="str">
            <v>26060201000113</v>
          </cell>
          <cell r="C14867" t="str">
            <v>CHI ADEUDADO COFIDE MI HOGAR MN</v>
          </cell>
        </row>
        <row r="14868">
          <cell r="B14868" t="str">
            <v>26060201000114</v>
          </cell>
          <cell r="C14868" t="str">
            <v>CHI ADEUD INDX BT MIVIVIENDA COF</v>
          </cell>
        </row>
        <row r="14869">
          <cell r="B14869" t="str">
            <v>26060201000115</v>
          </cell>
          <cell r="C14869" t="str">
            <v>CHI ADEUD INDX JUD BT MIVIVIENDA</v>
          </cell>
        </row>
        <row r="14870">
          <cell r="B14870" t="str">
            <v>26060201000116</v>
          </cell>
          <cell r="C14870" t="str">
            <v>CHI ADEUD INDX JUD 1/3 CONB BT MIVI C</v>
          </cell>
        </row>
        <row r="14871">
          <cell r="B14871" t="str">
            <v>26060201000117</v>
          </cell>
          <cell r="C14871" t="str">
            <v>HPC ADEUD CAP MI HOG COFIDE LP</v>
          </cell>
        </row>
        <row r="14872">
          <cell r="B14872" t="str">
            <v>26060201000120</v>
          </cell>
          <cell r="C14872" t="str">
            <v>HPC ADEUD INT MI HOG COFIDE LP</v>
          </cell>
        </row>
        <row r="14873">
          <cell r="B14873" t="str">
            <v>26060201000121</v>
          </cell>
          <cell r="C14873" t="str">
            <v>HPC ADEUD CAP MIVIV COFIDE LP</v>
          </cell>
        </row>
        <row r="14874">
          <cell r="B14874" t="str">
            <v>26060201000124</v>
          </cell>
          <cell r="C14874" t="str">
            <v>HPC ADEUD CAP TECHO PROP COF LP</v>
          </cell>
        </row>
        <row r="14875">
          <cell r="B14875" t="str">
            <v>26060201010101</v>
          </cell>
          <cell r="C14875" t="str">
            <v>HPC ADEUD CAP NUEVO MVV COFIDE LP</v>
          </cell>
        </row>
        <row r="14876">
          <cell r="B14876" t="str">
            <v>26060201010102</v>
          </cell>
          <cell r="C14876" t="str">
            <v>HPC ADEUD CAP NUEVO MVV COFIDE 2/3 JUD</v>
          </cell>
        </row>
        <row r="14877">
          <cell r="B14877" t="str">
            <v>26060201010103</v>
          </cell>
          <cell r="C14877" t="str">
            <v>HPC ADEUD CAP NUEVO MVV COFIDE  1/3 JU</v>
          </cell>
        </row>
        <row r="14878">
          <cell r="B14878" t="str">
            <v>26060201010104</v>
          </cell>
          <cell r="C14878" t="str">
            <v>HPC ADEUD CAP MIVIV COFIDE LP</v>
          </cell>
        </row>
        <row r="14879">
          <cell r="B14879" t="str">
            <v>26060201010105</v>
          </cell>
          <cell r="C14879" t="str">
            <v>HPC ADEUD CAP MIVIV 2/3 JUDIC</v>
          </cell>
        </row>
        <row r="14880">
          <cell r="B14880" t="str">
            <v>26060201010106</v>
          </cell>
          <cell r="C14880" t="str">
            <v>HPC ADEUD CAP MIVIV 1/3 JUDIC</v>
          </cell>
        </row>
        <row r="14881">
          <cell r="B14881" t="str">
            <v>26060201010107</v>
          </cell>
          <cell r="C14881" t="str">
            <v>HPC ADEUD CAP TECHO PROP COF LP</v>
          </cell>
        </row>
        <row r="14882">
          <cell r="B14882" t="str">
            <v>26060201010108</v>
          </cell>
          <cell r="C14882" t="str">
            <v>HPC ADEUD CAP TECHO PROP 2/3 JUD</v>
          </cell>
        </row>
        <row r="14883">
          <cell r="B14883" t="str">
            <v>26060201010109</v>
          </cell>
          <cell r="C14883" t="str">
            <v>HPC ADEUD CAP TECHO PROP 1/3 JUD</v>
          </cell>
        </row>
        <row r="14884">
          <cell r="B14884" t="str">
            <v>26060201010110</v>
          </cell>
          <cell r="C14884" t="str">
            <v>HPC ADEUD CAP MI HOG COFIDE LP</v>
          </cell>
        </row>
        <row r="14885">
          <cell r="B14885" t="str">
            <v>26060201010111</v>
          </cell>
          <cell r="C14885" t="str">
            <v>HPC ADEUD CAP MI HOG 2/3 JUDIC</v>
          </cell>
        </row>
        <row r="14886">
          <cell r="B14886" t="str">
            <v>26060201010112</v>
          </cell>
          <cell r="C14886" t="str">
            <v>HPC ADEUD CAP MI HOG 1/3 JUDIC</v>
          </cell>
        </row>
        <row r="14887">
          <cell r="B14887" t="str">
            <v>26060201010113</v>
          </cell>
          <cell r="C14887" t="str">
            <v>HPC ADEUD INT MI HOG COFIDE LP</v>
          </cell>
        </row>
        <row r="14888">
          <cell r="B14888" t="str">
            <v>26060201010114</v>
          </cell>
          <cell r="C14888" t="str">
            <v>NO SUBORD COFIDE PH MIVIVIENDA</v>
          </cell>
        </row>
        <row r="14889">
          <cell r="B14889" t="str">
            <v>26060201010115</v>
          </cell>
          <cell r="C14889" t="str">
            <v>P.H MIVIVIENDA ADEUDADO JUD</v>
          </cell>
        </row>
        <row r="14890">
          <cell r="B14890" t="str">
            <v>26060201010116</v>
          </cell>
          <cell r="C14890" t="str">
            <v>PH MV ADEUDADO JUD 1/3 COB</v>
          </cell>
        </row>
        <row r="14891">
          <cell r="B14891" t="str">
            <v>26060201010117</v>
          </cell>
          <cell r="C14891" t="str">
            <v>CHI ADEUD COFIDE BT MIVIVIENDA</v>
          </cell>
        </row>
        <row r="14892">
          <cell r="B14892" t="str">
            <v>26060201010118</v>
          </cell>
          <cell r="C14892" t="str">
            <v>CHI ADEUD COFIDE JUD BT MIVIVIENDA</v>
          </cell>
        </row>
        <row r="14893">
          <cell r="B14893" t="str">
            <v>26060201010119</v>
          </cell>
          <cell r="C14893" t="str">
            <v>CHI ADEUD COFIDE JUD 1/3 COB BT MIVIVI</v>
          </cell>
        </row>
        <row r="14894">
          <cell r="B14894" t="str">
            <v>26060201010120</v>
          </cell>
          <cell r="C14894" t="str">
            <v>NO SUBORD REAJ INDEX COFIDE PH MIVIVI</v>
          </cell>
        </row>
        <row r="14895">
          <cell r="B14895" t="str">
            <v>26060201010121</v>
          </cell>
          <cell r="C14895" t="str">
            <v>REAJ INDEX CAP PH MV ADEUDADO JUD</v>
          </cell>
        </row>
        <row r="14896">
          <cell r="B14896" t="str">
            <v>26060201010122</v>
          </cell>
          <cell r="C14896" t="str">
            <v>REAJ INDEX PHMV ADEUD JUD 1/3 COB</v>
          </cell>
        </row>
        <row r="14897">
          <cell r="B14897" t="str">
            <v>26060201010123</v>
          </cell>
          <cell r="C14897" t="str">
            <v>CHI ADEUD INDX BT MIVIVIENDA COFIDE</v>
          </cell>
        </row>
        <row r="14898">
          <cell r="B14898" t="str">
            <v>26060201010124</v>
          </cell>
          <cell r="C14898" t="str">
            <v>CHI ADEUD INDX JUD BT MIVIVIENDA COFID</v>
          </cell>
        </row>
        <row r="14899">
          <cell r="B14899" t="str">
            <v>26060201010125</v>
          </cell>
          <cell r="C14899" t="str">
            <v>CHI ADEUD INDX JUD 1/3 COB BT MIVIVIEN</v>
          </cell>
        </row>
        <row r="14900">
          <cell r="B14900" t="str">
            <v>26060201010126</v>
          </cell>
          <cell r="C14900" t="str">
            <v>PH TECHO PROPIO ADEUDADO SOLES</v>
          </cell>
        </row>
        <row r="14901">
          <cell r="B14901" t="str">
            <v>26060201010127</v>
          </cell>
          <cell r="C14901" t="str">
            <v>CHI ADEUDADO COFIDE MI HOGAR MN</v>
          </cell>
        </row>
        <row r="14902">
          <cell r="B14902" t="str">
            <v>26060201010128</v>
          </cell>
          <cell r="C14902" t="str">
            <v>HPC ADEUD CAPIT INDX MIVIVIENDA  LP</v>
          </cell>
        </row>
        <row r="14903">
          <cell r="B14903" t="str">
            <v>26060201010129</v>
          </cell>
          <cell r="C14903" t="str">
            <v>HPC ADEUD CAPIT INDX MIVIVIENDA  2/3 J</v>
          </cell>
        </row>
        <row r="14904">
          <cell r="B14904" t="str">
            <v>26060201010130</v>
          </cell>
          <cell r="C14904" t="str">
            <v>HPC ADEUD CAPIT INDX MIVIVIENDA  1/3 J</v>
          </cell>
        </row>
        <row r="14905">
          <cell r="B14905" t="str">
            <v>26060201010131</v>
          </cell>
          <cell r="C14905" t="str">
            <v>ADEUDADO HPC REG CRONOGRAMA COFIDE</v>
          </cell>
        </row>
        <row r="14906">
          <cell r="B14906" t="str">
            <v>26080200000202</v>
          </cell>
          <cell r="C14906" t="str">
            <v>INT PAG COFIDE T/V VAC</v>
          </cell>
        </row>
        <row r="14907">
          <cell r="B14907" t="str">
            <v>26080200000203</v>
          </cell>
          <cell r="C14907" t="str">
            <v>REAJ INDEX INT COFIDE T/V VAC</v>
          </cell>
        </row>
        <row r="14908">
          <cell r="B14908" t="str">
            <v>26080200000209</v>
          </cell>
          <cell r="C14908" t="str">
            <v>HPC ADEUD INT MIVIV COFIDE LP</v>
          </cell>
        </row>
        <row r="14909">
          <cell r="B14909" t="str">
            <v>26080200000210</v>
          </cell>
          <cell r="C14909" t="str">
            <v>HPC ADEUD INT TECHO PROP COF LP</v>
          </cell>
        </row>
        <row r="14910">
          <cell r="B14910" t="str">
            <v>26080200000211</v>
          </cell>
          <cell r="C14910" t="str">
            <v>HPC ADEUDADO INTERES .JUD.NUEVO MVV CO</v>
          </cell>
        </row>
        <row r="14911">
          <cell r="B14911" t="str">
            <v>26080200000301</v>
          </cell>
          <cell r="C14911" t="str">
            <v>HPC ADEUDADO INTERES .JUD.TECHO.PROPIO</v>
          </cell>
        </row>
        <row r="14912">
          <cell r="B14912" t="str">
            <v>26080200000302</v>
          </cell>
          <cell r="C14912" t="str">
            <v>HPC ADEUDADO INTERES .JUD.MIHOGAR</v>
          </cell>
        </row>
        <row r="14913">
          <cell r="B14913" t="str">
            <v>26080200000303</v>
          </cell>
          <cell r="C14913" t="str">
            <v>HPC ADEUDADO INTERES .JUD.MIVIVENDA IB</v>
          </cell>
        </row>
        <row r="14914">
          <cell r="B14914" t="str">
            <v>26080200000304</v>
          </cell>
          <cell r="C14914" t="str">
            <v>HPC ADEUD INT  INDX  MIVIVIENDA LP</v>
          </cell>
        </row>
        <row r="14915">
          <cell r="B14915" t="str">
            <v>26080200000305</v>
          </cell>
          <cell r="C14915" t="str">
            <v>HPC ADEUD INT JUD  INDX MIVIVIENDA</v>
          </cell>
        </row>
        <row r="14916">
          <cell r="B14916" t="str">
            <v>26080200000401</v>
          </cell>
          <cell r="C14916" t="str">
            <v>LPC INTERESES ADEUDADO COFIDE LP</v>
          </cell>
        </row>
        <row r="14917">
          <cell r="B14917" t="str">
            <v>26080200000501</v>
          </cell>
          <cell r="C14917" t="str">
            <v>PR INTERESES ADEUDADO COFIDE LP</v>
          </cell>
        </row>
        <row r="14918">
          <cell r="B14918" t="str">
            <v>26080200000502</v>
          </cell>
          <cell r="C14918" t="str">
            <v>HPC ADEUD INT MI HOG COFIDE LP</v>
          </cell>
        </row>
        <row r="14919">
          <cell r="B14919" t="str">
            <v>26080200000503</v>
          </cell>
          <cell r="C14919" t="str">
            <v>HPC ADEUD INT NUEVO MVV COFIDE LP</v>
          </cell>
        </row>
        <row r="14920">
          <cell r="B14920" t="str">
            <v>26080200000504</v>
          </cell>
          <cell r="C14920" t="str">
            <v>MRX INT BANCO DEL ESTADO DE CHILE  LAR</v>
          </cell>
        </row>
        <row r="14921">
          <cell r="B14921" t="str">
            <v>26080301400101</v>
          </cell>
          <cell r="C14921" t="str">
            <v>MDC  INT AD EMPRESAS DEL SISTEMA FINAN</v>
          </cell>
        </row>
        <row r="14922">
          <cell r="B14922" t="str">
            <v>26080301400102</v>
          </cell>
          <cell r="C14922" t="str">
            <v>MDC  INT AD EMP DEL SISTEMA FINANCIERO</v>
          </cell>
        </row>
        <row r="14923">
          <cell r="B14923" t="str">
            <v>26080400000101</v>
          </cell>
          <cell r="C14923" t="str">
            <v>MDC INT AD  INSTITUCIONES FINANCIERAS</v>
          </cell>
        </row>
        <row r="14924">
          <cell r="B14924" t="str">
            <v>26080400000103</v>
          </cell>
          <cell r="C14924" t="str">
            <v>CL INT.AD CAPITAL DE TRABAJO PROD 184</v>
          </cell>
        </row>
        <row r="14925">
          <cell r="B14925" t="str">
            <v>26080400000104</v>
          </cell>
          <cell r="C14925" t="str">
            <v>CL GTOXP CHINA DEV. BANK HEBEI BRANCH</v>
          </cell>
        </row>
        <row r="14926">
          <cell r="B14926" t="str">
            <v>26080400000105</v>
          </cell>
          <cell r="C14926" t="str">
            <v>MRX INT SCTANDARD CHARTERED NY    LARG</v>
          </cell>
        </row>
        <row r="14927">
          <cell r="B14927" t="str">
            <v>26080400000106</v>
          </cell>
          <cell r="C14927" t="str">
            <v>MRX INT BANK OF MONTREAL</v>
          </cell>
        </row>
        <row r="14928">
          <cell r="B14928" t="str">
            <v>26080400000107</v>
          </cell>
          <cell r="C14928" t="str">
            <v>MDC INT HSBC BRANCH INDIA</v>
          </cell>
        </row>
        <row r="14929">
          <cell r="B14929" t="str">
            <v>26080400000108</v>
          </cell>
          <cell r="C14929" t="str">
            <v>MDC COMMERZBANK AG FRANKFURT</v>
          </cell>
        </row>
        <row r="14930">
          <cell r="B14930" t="str">
            <v>26080400000109</v>
          </cell>
          <cell r="C14930" t="str">
            <v>MDC INT WELL FARGO</v>
          </cell>
        </row>
        <row r="14931">
          <cell r="B14931" t="str">
            <v>26080400000110</v>
          </cell>
          <cell r="C14931" t="str">
            <v>MDC INT BBVA MADRID</v>
          </cell>
        </row>
        <row r="14932">
          <cell r="B14932" t="str">
            <v>26080400000111</v>
          </cell>
          <cell r="C14932" t="str">
            <v>MDC INT BANK OF AMERICA</v>
          </cell>
        </row>
        <row r="14933">
          <cell r="B14933" t="str">
            <v>26080400000112</v>
          </cell>
          <cell r="C14933" t="str">
            <v>MDC INT AD INSTITUCIONES FINANCIERAS</v>
          </cell>
        </row>
        <row r="14934">
          <cell r="B14934" t="str">
            <v>26080400000801</v>
          </cell>
          <cell r="C14934" t="str">
            <v>INTERBANK PERU</v>
          </cell>
        </row>
        <row r="14935">
          <cell r="B14935" t="str">
            <v>26080500000100</v>
          </cell>
          <cell r="C14935" t="str">
            <v>MDC INT ADEUDADOS ORG FINANCIEROS INTE</v>
          </cell>
        </row>
        <row r="14936">
          <cell r="B14936" t="str">
            <v>26080500000101</v>
          </cell>
          <cell r="C14936" t="str">
            <v>MDC INT ADEUDADO ORG FINANCIERO INTERN</v>
          </cell>
        </row>
        <row r="14937">
          <cell r="B14937" t="str">
            <v>27010100000101</v>
          </cell>
          <cell r="C14937" t="str">
            <v>PROVISION PARA CREDITOS CONTINGENTES-E</v>
          </cell>
        </row>
        <row r="14938">
          <cell r="B14938" t="str">
            <v>27010101000101</v>
          </cell>
          <cell r="C14938" t="str">
            <v>PROV.CRED.CON ESPECIFICA CRE REVOL CON</v>
          </cell>
        </row>
        <row r="14939">
          <cell r="B14939" t="str">
            <v>27010102000001</v>
          </cell>
          <cell r="C14939" t="str">
            <v>Micro. Emp Especifica</v>
          </cell>
        </row>
        <row r="14940">
          <cell r="B14940" t="str">
            <v>27010102000101</v>
          </cell>
          <cell r="C14940" t="str">
            <v>PROVISION ESP OBLIG RIES CRED - C. DE</v>
          </cell>
        </row>
        <row r="14941">
          <cell r="B14941" t="str">
            <v>27010102000102</v>
          </cell>
          <cell r="C14941" t="str">
            <v>PROVISION ESP OBLIG RIES CRED - C. DE</v>
          </cell>
        </row>
        <row r="14942">
          <cell r="B14942" t="str">
            <v>27010102000103</v>
          </cell>
          <cell r="C14942" t="str">
            <v>PROVISION ESP OBLIG RIES CRED - CARTA</v>
          </cell>
        </row>
        <row r="14943">
          <cell r="B14943" t="str">
            <v>27010102000104</v>
          </cell>
          <cell r="C14943" t="str">
            <v>PROVISION ESP OBLIG RIES CRED - FINANC</v>
          </cell>
        </row>
        <row r="14944">
          <cell r="B14944" t="str">
            <v>27010102000105</v>
          </cell>
          <cell r="C14944" t="str">
            <v>PROVISION ESP OBLIG RIES CRED - OTROS</v>
          </cell>
        </row>
        <row r="14945">
          <cell r="B14945" t="str">
            <v>27010102000106</v>
          </cell>
          <cell r="C14945" t="str">
            <v>PRO ESP  MICROEMPRESAS</v>
          </cell>
        </row>
        <row r="14946">
          <cell r="B14946" t="str">
            <v>27010102000601</v>
          </cell>
          <cell r="C14946" t="str">
            <v>PROVISION ESP OBLIG RIES CRED - CARTA</v>
          </cell>
        </row>
        <row r="14947">
          <cell r="B14947" t="str">
            <v>27010102000701</v>
          </cell>
          <cell r="C14947" t="str">
            <v>IFRS - AJUSTE DE PROVISIONES BPE</v>
          </cell>
        </row>
        <row r="14948">
          <cell r="B14948" t="str">
            <v>27010103000001</v>
          </cell>
          <cell r="C14948" t="str">
            <v>Consumo Especifica</v>
          </cell>
        </row>
        <row r="14949">
          <cell r="B14949" t="str">
            <v>27010103000101</v>
          </cell>
          <cell r="C14949" t="str">
            <v>PRO ESP  DE CONSUMO</v>
          </cell>
        </row>
        <row r="14950">
          <cell r="B14950" t="str">
            <v>27010103000601</v>
          </cell>
          <cell r="C14950" t="str">
            <v>PRO ESP RIE CRE CARTA FIANZA</v>
          </cell>
        </row>
        <row r="14951">
          <cell r="B14951" t="str">
            <v>27010104000001</v>
          </cell>
          <cell r="C14951" t="str">
            <v>Hipotecarios para Viviendas Especifica</v>
          </cell>
        </row>
        <row r="14952">
          <cell r="B14952" t="str">
            <v>27010104000101</v>
          </cell>
          <cell r="C14952" t="str">
            <v>PRO ESP  HIPOTECARIOS PARA VIVIENDA</v>
          </cell>
        </row>
        <row r="14953">
          <cell r="B14953" t="str">
            <v>27010105000001</v>
          </cell>
          <cell r="C14953" t="str">
            <v>Bancos Multilaterales de Desarrollo Es</v>
          </cell>
        </row>
        <row r="14954">
          <cell r="B14954" t="str">
            <v>27010105000101</v>
          </cell>
          <cell r="C14954" t="str">
            <v>PRO ESP BCOS MULTILATERALES DE DESARRO</v>
          </cell>
        </row>
        <row r="14955">
          <cell r="B14955" t="str">
            <v>27010106000001</v>
          </cell>
          <cell r="C14955" t="str">
            <v>Soberanos Especifica</v>
          </cell>
        </row>
        <row r="14956">
          <cell r="B14956" t="str">
            <v>27010106000101</v>
          </cell>
          <cell r="C14956" t="str">
            <v>PRO ESP  SOBERANOS</v>
          </cell>
        </row>
        <row r="14957">
          <cell r="B14957" t="str">
            <v>27010107000001</v>
          </cell>
          <cell r="C14957" t="str">
            <v>Entidades del Sector Publico Especific</v>
          </cell>
        </row>
        <row r="14958">
          <cell r="B14958" t="str">
            <v>27010107000101</v>
          </cell>
          <cell r="C14958" t="str">
            <v>PRO ESP  ENTIDADES DEL SECTOR PÚBLICO</v>
          </cell>
        </row>
        <row r="14959">
          <cell r="B14959" t="str">
            <v>27010107000601</v>
          </cell>
          <cell r="C14959" t="str">
            <v>PRO ESP RIE CRE CARTA FIANZA</v>
          </cell>
        </row>
        <row r="14960">
          <cell r="B14960" t="str">
            <v>27010108000001</v>
          </cell>
          <cell r="C14960" t="str">
            <v>Intermediarios de Valores Especifica</v>
          </cell>
        </row>
        <row r="14961">
          <cell r="B14961" t="str">
            <v>27010108000101</v>
          </cell>
          <cell r="C14961" t="str">
            <v>PRO ESP  INTERMEDIARIOS DE VALORES</v>
          </cell>
        </row>
        <row r="14962">
          <cell r="B14962" t="str">
            <v>27010109000001</v>
          </cell>
          <cell r="C14962" t="str">
            <v>Sist. Financiero Especifica</v>
          </cell>
        </row>
        <row r="14963">
          <cell r="B14963" t="str">
            <v>27010109000101</v>
          </cell>
          <cell r="C14963" t="str">
            <v>OTRAS PROV CREDITOS CONTINGENTES ESPE</v>
          </cell>
        </row>
        <row r="14964">
          <cell r="B14964" t="str">
            <v>27010109000102</v>
          </cell>
          <cell r="C14964" t="str">
            <v>OTRAS PROV. CREDITOS CONTIG ESPEC MES</v>
          </cell>
        </row>
        <row r="14965">
          <cell r="B14965" t="str">
            <v>27010109000103</v>
          </cell>
          <cell r="C14965" t="str">
            <v>PRO ESP  EMPRESAS DEL SISTEMA FINANCIE</v>
          </cell>
        </row>
        <row r="14966">
          <cell r="B14966" t="str">
            <v>27010109000401</v>
          </cell>
          <cell r="C14966" t="str">
            <v>PROV ESPEC RGO CRED C. CRED EXPORT</v>
          </cell>
        </row>
        <row r="14967">
          <cell r="B14967" t="str">
            <v>27010110000001</v>
          </cell>
          <cell r="C14967" t="str">
            <v>Corporativos Especifica</v>
          </cell>
        </row>
        <row r="14968">
          <cell r="B14968" t="str">
            <v>27010110000101</v>
          </cell>
          <cell r="C14968" t="str">
            <v>PROVISION ESP OBLIG RIES CRED - C. DE</v>
          </cell>
        </row>
        <row r="14969">
          <cell r="B14969" t="str">
            <v>27010110000102</v>
          </cell>
          <cell r="C14969" t="str">
            <v>PROVISION ESP OBLIG RIES CRED - C. DE</v>
          </cell>
        </row>
        <row r="14970">
          <cell r="B14970" t="str">
            <v>27010110000103</v>
          </cell>
          <cell r="C14970" t="str">
            <v>PROVISION ESP OBLIG RIES CRED - CARTA</v>
          </cell>
        </row>
        <row r="14971">
          <cell r="B14971" t="str">
            <v>27010110000104</v>
          </cell>
          <cell r="C14971" t="str">
            <v>PROVISION ESP OBLIG RIES CRED - FINANC</v>
          </cell>
        </row>
        <row r="14972">
          <cell r="B14972" t="str">
            <v>27010110000105</v>
          </cell>
          <cell r="C14972" t="str">
            <v>PROVISION ESP OBLIG RIES CRED - OTROS</v>
          </cell>
        </row>
        <row r="14973">
          <cell r="B14973" t="str">
            <v>27010110000106</v>
          </cell>
          <cell r="C14973" t="str">
            <v>PRO CORPORATIVA - RIE CRED ESP</v>
          </cell>
        </row>
        <row r="14974">
          <cell r="B14974" t="str">
            <v>27010110000501</v>
          </cell>
          <cell r="C14974" t="str">
            <v>PROVISION ESP OBLIG RIES CRED - C. DE</v>
          </cell>
        </row>
        <row r="14975">
          <cell r="B14975" t="str">
            <v>27010110000601</v>
          </cell>
          <cell r="C14975" t="str">
            <v>PROVISION ESP OBLIG RIES CRED - CARTA</v>
          </cell>
        </row>
        <row r="14976">
          <cell r="B14976" t="str">
            <v>27010110000701</v>
          </cell>
          <cell r="C14976" t="str">
            <v>IFRS - AJUSTE DE PROVISIONES BANCA COM</v>
          </cell>
        </row>
        <row r="14977">
          <cell r="B14977" t="str">
            <v>27010110001501</v>
          </cell>
          <cell r="C14977" t="str">
            <v>PROVISION ESP OBLIG RIES CRED - OTROS</v>
          </cell>
        </row>
        <row r="14978">
          <cell r="B14978" t="str">
            <v>27010111000001</v>
          </cell>
          <cell r="C14978" t="str">
            <v>G. Empresas Especifica</v>
          </cell>
        </row>
        <row r="14979">
          <cell r="B14979" t="str">
            <v>27010111000101</v>
          </cell>
          <cell r="C14979" t="str">
            <v>PROVISION ESP OBLIG RIES CRED - C. DE</v>
          </cell>
        </row>
        <row r="14980">
          <cell r="B14980" t="str">
            <v>27010111000102</v>
          </cell>
          <cell r="C14980" t="str">
            <v>PROVISION ESP OBLIG RIES CRED - C. DE</v>
          </cell>
        </row>
        <row r="14981">
          <cell r="B14981" t="str">
            <v>27010111000103</v>
          </cell>
          <cell r="C14981" t="str">
            <v>PROVISION ESP OBLIG RIES CRED - CARTA</v>
          </cell>
        </row>
        <row r="14982">
          <cell r="B14982" t="str">
            <v>27010111000104</v>
          </cell>
          <cell r="C14982" t="str">
            <v>PROVISION ESP OBLIG RIES CRED - FINANC</v>
          </cell>
        </row>
        <row r="14983">
          <cell r="B14983" t="str">
            <v>27010111000105</v>
          </cell>
          <cell r="C14983" t="str">
            <v>PROVISION ESP OBLIG RIES CRED - OTROS</v>
          </cell>
        </row>
        <row r="14984">
          <cell r="B14984" t="str">
            <v>27010111000106</v>
          </cell>
          <cell r="C14984" t="str">
            <v>PRO GRANDES EMPRESAS  - RIE CRED ESP</v>
          </cell>
        </row>
        <row r="14985">
          <cell r="B14985" t="str">
            <v>27010111000501</v>
          </cell>
          <cell r="C14985" t="str">
            <v>PROVISION ESP OBLIG RIES CRED - C. DE</v>
          </cell>
        </row>
        <row r="14986">
          <cell r="B14986" t="str">
            <v>27010111000601</v>
          </cell>
          <cell r="C14986" t="str">
            <v>PROVISION ESP OBLIG RIES CRED - CARTA</v>
          </cell>
        </row>
        <row r="14987">
          <cell r="B14987" t="str">
            <v>27010111001501</v>
          </cell>
          <cell r="C14987" t="str">
            <v>PROVISION ESP OBLIG RIES CRED - OTROS</v>
          </cell>
        </row>
        <row r="14988">
          <cell r="B14988" t="str">
            <v>27010112000001</v>
          </cell>
          <cell r="C14988" t="str">
            <v>Med. Emp. Especifica</v>
          </cell>
        </row>
        <row r="14989">
          <cell r="B14989" t="str">
            <v>27010112000101</v>
          </cell>
          <cell r="C14989" t="str">
            <v>PROVISION ESP OBLIG RIES CRED - C. DE</v>
          </cell>
        </row>
        <row r="14990">
          <cell r="B14990" t="str">
            <v>27010112000102</v>
          </cell>
          <cell r="C14990" t="str">
            <v>PROVISION ESP OBLIG RIES CRED - C. DE</v>
          </cell>
        </row>
        <row r="14991">
          <cell r="B14991" t="str">
            <v>27010112000103</v>
          </cell>
          <cell r="C14991" t="str">
            <v>PROVISION ESP OBLIG RIES CRED - CARTA</v>
          </cell>
        </row>
        <row r="14992">
          <cell r="B14992" t="str">
            <v>27010112000104</v>
          </cell>
          <cell r="C14992" t="str">
            <v>PROVISION ESP OBLIG RIES CRED - FINANC</v>
          </cell>
        </row>
        <row r="14993">
          <cell r="B14993" t="str">
            <v>27010112000105</v>
          </cell>
          <cell r="C14993" t="str">
            <v>PROVISION ESP OBLIG RIES CRED - OTROS</v>
          </cell>
        </row>
        <row r="14994">
          <cell r="B14994" t="str">
            <v>27010112000501</v>
          </cell>
          <cell r="C14994" t="str">
            <v>PROV ESP IND MED EMPRESA</v>
          </cell>
        </row>
        <row r="14995">
          <cell r="B14995" t="str">
            <v>27010112000601</v>
          </cell>
          <cell r="C14995" t="str">
            <v>PROVISION ESP OBLIG RIES CRED - CARTA</v>
          </cell>
        </row>
        <row r="14996">
          <cell r="B14996" t="str">
            <v>27010112001501</v>
          </cell>
          <cell r="C14996" t="str">
            <v>PROVISION ESP OBLIG RIES CRED - OTROS</v>
          </cell>
        </row>
        <row r="14997">
          <cell r="B14997" t="str">
            <v>27010113000001</v>
          </cell>
          <cell r="C14997" t="str">
            <v>Peq. Emp. Especifica</v>
          </cell>
        </row>
        <row r="14998">
          <cell r="B14998" t="str">
            <v>27010113000101</v>
          </cell>
          <cell r="C14998" t="str">
            <v>PROVISION ESP OBLIG RIES CRED - C. DE</v>
          </cell>
        </row>
        <row r="14999">
          <cell r="B14999" t="str">
            <v>27010113000102</v>
          </cell>
          <cell r="C14999" t="str">
            <v>PROVISION ESP OBLIG RIES CRED - C. DE</v>
          </cell>
        </row>
        <row r="15000">
          <cell r="B15000" t="str">
            <v>27010113000103</v>
          </cell>
          <cell r="C15000" t="str">
            <v>PROVISION ESP OBLIG RIES CRED - CARTA</v>
          </cell>
        </row>
        <row r="15001">
          <cell r="B15001" t="str">
            <v>27010113000104</v>
          </cell>
          <cell r="C15001" t="str">
            <v>PROVISION ESP OBLIG RIES CRED - FINANC</v>
          </cell>
        </row>
        <row r="15002">
          <cell r="B15002" t="str">
            <v>27010113000105</v>
          </cell>
          <cell r="C15002" t="str">
            <v>PROVISION ESP OBLIG RIES CRED - OTROS</v>
          </cell>
        </row>
        <row r="15003">
          <cell r="B15003" t="str">
            <v>27010113000501</v>
          </cell>
          <cell r="C15003" t="str">
            <v>PROV ESPECIF CONTING PEQ EMP C.CRED IM</v>
          </cell>
        </row>
        <row r="15004">
          <cell r="B15004" t="str">
            <v>27010113000601</v>
          </cell>
          <cell r="C15004" t="str">
            <v>PROVISION ESP OBLIG RIES CRED - CARTA</v>
          </cell>
        </row>
        <row r="15005">
          <cell r="B15005" t="str">
            <v>27010113001501</v>
          </cell>
          <cell r="C15005" t="str">
            <v>PROVISION ESPECIFICA OBLIG. RIESGO CRE</v>
          </cell>
        </row>
        <row r="15006">
          <cell r="B15006" t="str">
            <v>27010201000101</v>
          </cell>
          <cell r="C15006" t="str">
            <v>PROV.CRED.CON GENERICA CRE REVOL CONSU</v>
          </cell>
        </row>
        <row r="15007">
          <cell r="B15007" t="str">
            <v>27010201020001</v>
          </cell>
          <cell r="C15007" t="str">
            <v>Micro. Emp Generica</v>
          </cell>
        </row>
        <row r="15008">
          <cell r="B15008" t="str">
            <v>27010201020101</v>
          </cell>
          <cell r="C15008" t="str">
            <v>PROVISION GEN OBLIG RIES CRED - C. DE</v>
          </cell>
        </row>
        <row r="15009">
          <cell r="B15009" t="str">
            <v>27010201020102</v>
          </cell>
          <cell r="C15009" t="str">
            <v>PROVISION GEN OBLIG RIES CRED - C. DE</v>
          </cell>
        </row>
        <row r="15010">
          <cell r="B15010" t="str">
            <v>27010201020103</v>
          </cell>
          <cell r="C15010" t="str">
            <v>PROVISION GEN OBLIG RIES CRED - CARTA</v>
          </cell>
        </row>
        <row r="15011">
          <cell r="B15011" t="str">
            <v>27010201020104</v>
          </cell>
          <cell r="C15011" t="str">
            <v>PROVISION GEN OBLIG RIES CRED - FINANC</v>
          </cell>
        </row>
        <row r="15012">
          <cell r="B15012" t="str">
            <v>27010201020105</v>
          </cell>
          <cell r="C15012" t="str">
            <v>PROVISION GEN OBLIG RIES CRED - OTROS</v>
          </cell>
        </row>
        <row r="15013">
          <cell r="B15013" t="str">
            <v>27010201020106</v>
          </cell>
          <cell r="C15013" t="str">
            <v>PRO MICROEMPRESAS - GEN- COMP FIJO RIE</v>
          </cell>
        </row>
        <row r="15014">
          <cell r="B15014" t="str">
            <v>27010201020501</v>
          </cell>
          <cell r="C15014" t="str">
            <v>PROVISION GEN OBLIG RIES CRED - C. DE</v>
          </cell>
        </row>
        <row r="15015">
          <cell r="B15015" t="str">
            <v>27010201020601</v>
          </cell>
          <cell r="C15015" t="str">
            <v>PROVISION GEN OBLIG RIES CRED - CARTA</v>
          </cell>
        </row>
        <row r="15016">
          <cell r="B15016" t="str">
            <v>27010201021501</v>
          </cell>
          <cell r="C15016" t="str">
            <v>PROVISION GEN OBLIG RIES CRED - OTROS</v>
          </cell>
        </row>
        <row r="15017">
          <cell r="B15017" t="str">
            <v>27010201030001</v>
          </cell>
          <cell r="C15017" t="str">
            <v>Consumo Generica</v>
          </cell>
        </row>
        <row r="15018">
          <cell r="B15018" t="str">
            <v>27010201040001</v>
          </cell>
          <cell r="C15018" t="str">
            <v>Hipotecarios para Viviendas Generica</v>
          </cell>
        </row>
        <row r="15019">
          <cell r="B15019" t="str">
            <v>27010201050001</v>
          </cell>
          <cell r="C15019" t="str">
            <v>Bancos Multilaterales de Desarrollo Ge</v>
          </cell>
        </row>
        <row r="15020">
          <cell r="B15020" t="str">
            <v>27010201050101</v>
          </cell>
          <cell r="C15020" t="str">
            <v>PROVISION GEN OBLIG RIES CRED - C. DE</v>
          </cell>
        </row>
        <row r="15021">
          <cell r="B15021" t="str">
            <v>27010201050102</v>
          </cell>
          <cell r="C15021" t="str">
            <v>PROVISION GEN OBLIG RIES CRED - C. DE</v>
          </cell>
        </row>
        <row r="15022">
          <cell r="B15022" t="str">
            <v>27010201050103</v>
          </cell>
          <cell r="C15022" t="str">
            <v>PROVISION GEN OBLIG RIES CRED - CARTA</v>
          </cell>
        </row>
        <row r="15023">
          <cell r="B15023" t="str">
            <v>27010201050105</v>
          </cell>
          <cell r="C15023" t="str">
            <v>PRO BANCO MULT DESARROLLO GEN COMP FIJ</v>
          </cell>
        </row>
        <row r="15024">
          <cell r="B15024" t="str">
            <v>27010201060001</v>
          </cell>
          <cell r="C15024" t="str">
            <v>Soberanos Generica</v>
          </cell>
        </row>
        <row r="15025">
          <cell r="B15025" t="str">
            <v>27010201060101</v>
          </cell>
          <cell r="C15025" t="str">
            <v>PROVISION GEN OBLIG RIES CRED - C. DE</v>
          </cell>
        </row>
        <row r="15026">
          <cell r="B15026" t="str">
            <v>27010201060102</v>
          </cell>
          <cell r="C15026" t="str">
            <v>PROVISION GEN OBLIG RIES CRED - C. DE</v>
          </cell>
        </row>
        <row r="15027">
          <cell r="B15027" t="str">
            <v>27010201060103</v>
          </cell>
          <cell r="C15027" t="str">
            <v>PROVISION GEN OBLIG RIES CRED - CARTA</v>
          </cell>
        </row>
        <row r="15028">
          <cell r="B15028" t="str">
            <v>27010201060104</v>
          </cell>
          <cell r="C15028" t="str">
            <v>PRO SOBERANO  - GEN  COMP FIJO RIES CR</v>
          </cell>
        </row>
        <row r="15029">
          <cell r="B15029" t="str">
            <v>27010201070001</v>
          </cell>
          <cell r="C15029" t="str">
            <v>Sector Publico Generica</v>
          </cell>
        </row>
        <row r="15030">
          <cell r="B15030" t="str">
            <v>27010201070101</v>
          </cell>
          <cell r="C15030" t="str">
            <v>PROVISION GEN OBLIG RIES CRED - C. DE</v>
          </cell>
        </row>
        <row r="15031">
          <cell r="B15031" t="str">
            <v>27010201070102</v>
          </cell>
          <cell r="C15031" t="str">
            <v>PROVISION GEN OBLIG RIES CRED - C. DE</v>
          </cell>
        </row>
        <row r="15032">
          <cell r="B15032" t="str">
            <v>27010201070103</v>
          </cell>
          <cell r="C15032" t="str">
            <v>PROVISION GEN OBLIG RIES CRED - CARTA</v>
          </cell>
        </row>
        <row r="15033">
          <cell r="B15033" t="str">
            <v>27010201070104</v>
          </cell>
          <cell r="C15033" t="str">
            <v>PRO ENTIDADES DEL SECTOR PUBLICO - GEN</v>
          </cell>
        </row>
        <row r="15034">
          <cell r="B15034" t="str">
            <v>27010201070501</v>
          </cell>
          <cell r="C15034" t="str">
            <v>PROVISION GEN OBLIG RIES CRED - C. DE</v>
          </cell>
        </row>
        <row r="15035">
          <cell r="B15035" t="str">
            <v>27010201070601</v>
          </cell>
          <cell r="C15035" t="str">
            <v>PROVISION GEN OBLIG RIES CRED - CARTA</v>
          </cell>
        </row>
        <row r="15036">
          <cell r="B15036" t="str">
            <v>27010201071501</v>
          </cell>
          <cell r="C15036" t="str">
            <v>PROV GENERICA RGO CRED OTR CRED CONTIN</v>
          </cell>
        </row>
        <row r="15037">
          <cell r="B15037" t="str">
            <v>27010201080001</v>
          </cell>
          <cell r="C15037" t="str">
            <v>Int. Valores Generica</v>
          </cell>
        </row>
        <row r="15038">
          <cell r="B15038" t="str">
            <v>27010201080101</v>
          </cell>
          <cell r="C15038" t="str">
            <v>PROVISION GEN OBLIG RIES CRED - C. DE</v>
          </cell>
        </row>
        <row r="15039">
          <cell r="B15039" t="str">
            <v>27010201080102</v>
          </cell>
          <cell r="C15039" t="str">
            <v>PROVISION GEN OBLIG RIES CRED - C. DE</v>
          </cell>
        </row>
        <row r="15040">
          <cell r="B15040" t="str">
            <v>27010201080103</v>
          </cell>
          <cell r="C15040" t="str">
            <v>PROVISION GEN OBLIG RIES CRED - CARTA</v>
          </cell>
        </row>
        <row r="15041">
          <cell r="B15041" t="str">
            <v>27010201080104</v>
          </cell>
          <cell r="C15041" t="str">
            <v>PRO INTERMEDIARIOS DE VALORES - GEN- C</v>
          </cell>
        </row>
        <row r="15042">
          <cell r="B15042" t="str">
            <v>27010201080501</v>
          </cell>
          <cell r="C15042" t="str">
            <v>PROVISION GEN OBLIG RIES CRED - C. DE</v>
          </cell>
        </row>
        <row r="15043">
          <cell r="B15043" t="str">
            <v>27010201080601</v>
          </cell>
          <cell r="C15043" t="str">
            <v>PROVISION GEN OBLIG RIES CRED - CARTA</v>
          </cell>
        </row>
        <row r="15044">
          <cell r="B15044" t="str">
            <v>27010201090001</v>
          </cell>
          <cell r="C15044" t="str">
            <v>Sist. Financiero Generica</v>
          </cell>
        </row>
        <row r="15045">
          <cell r="B15045" t="str">
            <v>27010201090101</v>
          </cell>
          <cell r="C15045" t="str">
            <v>PROVISION GEN OBLIG RIES CRED - C. DE</v>
          </cell>
        </row>
        <row r="15046">
          <cell r="B15046" t="str">
            <v>27010201090102</v>
          </cell>
          <cell r="C15046" t="str">
            <v>PROVISION GEN OBLIG RIES CRED - C. DE</v>
          </cell>
        </row>
        <row r="15047">
          <cell r="B15047" t="str">
            <v>27010201090103</v>
          </cell>
          <cell r="C15047" t="str">
            <v>PROVISION GEN OBLIG RIES CRED - CARTA</v>
          </cell>
        </row>
        <row r="15048">
          <cell r="B15048" t="str">
            <v>27010201090104</v>
          </cell>
          <cell r="C15048" t="str">
            <v>PRO EMPRESAS DEL SISTEMA FINANCIERO -</v>
          </cell>
        </row>
        <row r="15049">
          <cell r="B15049" t="str">
            <v>27010201090401</v>
          </cell>
          <cell r="C15049" t="str">
            <v>PROVISION GEN OBLIG RIES CRED - C. DE</v>
          </cell>
        </row>
        <row r="15050">
          <cell r="B15050" t="str">
            <v>27010201090501</v>
          </cell>
          <cell r="C15050" t="str">
            <v>Provision GEN.OBLIG.RGO CRED.C.DE.C.</v>
          </cell>
        </row>
        <row r="15051">
          <cell r="B15051" t="str">
            <v>27010201090601</v>
          </cell>
          <cell r="C15051" t="str">
            <v>PROVISION GEN OBLIG RIES CRED - CARTA</v>
          </cell>
        </row>
        <row r="15052">
          <cell r="B15052" t="str">
            <v>27010201091501</v>
          </cell>
          <cell r="C15052" t="str">
            <v>PROVISION GEN OBLIG RGO CRED OTROS CON</v>
          </cell>
        </row>
        <row r="15053">
          <cell r="B15053" t="str">
            <v>27010201100001</v>
          </cell>
          <cell r="C15053" t="str">
            <v>Corporativos Generica</v>
          </cell>
        </row>
        <row r="15054">
          <cell r="B15054" t="str">
            <v>27010201100101</v>
          </cell>
          <cell r="C15054" t="str">
            <v>PROVISION GEN OBLIG RIES CRED - C. DE</v>
          </cell>
        </row>
        <row r="15055">
          <cell r="B15055" t="str">
            <v>27010201100102</v>
          </cell>
          <cell r="C15055" t="str">
            <v>PROVISION GEN OBLIG RIES CRED - C. DE</v>
          </cell>
        </row>
        <row r="15056">
          <cell r="B15056" t="str">
            <v>27010201100103</v>
          </cell>
          <cell r="C15056" t="str">
            <v>PROVISION GEN OBLIG RIES CRED - CARTA</v>
          </cell>
        </row>
        <row r="15057">
          <cell r="B15057" t="str">
            <v>27010201100104</v>
          </cell>
          <cell r="C15057" t="str">
            <v>PROVISION GEN OBLIG RIES CRED - FINANC</v>
          </cell>
        </row>
        <row r="15058">
          <cell r="B15058" t="str">
            <v>27010201100105</v>
          </cell>
          <cell r="C15058" t="str">
            <v>PROVISION GEN OBLIG RIES CRED - OTROS</v>
          </cell>
        </row>
        <row r="15059">
          <cell r="B15059" t="str">
            <v>27010201100106</v>
          </cell>
          <cell r="C15059" t="str">
            <v>PRO CORPORATIVA - GEN- COMP FIJO RIES</v>
          </cell>
        </row>
        <row r="15060">
          <cell r="B15060" t="str">
            <v>27010201100501</v>
          </cell>
          <cell r="C15060" t="str">
            <v>PROVISION GEN OBLIG RIES CRED - C. DE</v>
          </cell>
        </row>
        <row r="15061">
          <cell r="B15061" t="str">
            <v>27010201100601</v>
          </cell>
          <cell r="C15061" t="str">
            <v>PROVISION GEN OBLIG RIES CRED - CARTA</v>
          </cell>
        </row>
        <row r="15062">
          <cell r="B15062" t="str">
            <v>27010201100801</v>
          </cell>
          <cell r="C15062" t="str">
            <v>PANAM PROVISION GEN OBLIG RIES CRED -</v>
          </cell>
        </row>
        <row r="15063">
          <cell r="B15063" t="str">
            <v>27010201101501</v>
          </cell>
          <cell r="C15063" t="str">
            <v>PROVISION GEN OBLIG RIES CRED - OTROS</v>
          </cell>
        </row>
        <row r="15064">
          <cell r="B15064" t="str">
            <v>27010201110001</v>
          </cell>
          <cell r="C15064" t="str">
            <v>G. Empresas Generica</v>
          </cell>
        </row>
        <row r="15065">
          <cell r="B15065" t="str">
            <v>27010201110101</v>
          </cell>
          <cell r="C15065" t="str">
            <v>PROVISION GEN OBLIG RIES CRED - C. DE</v>
          </cell>
        </row>
        <row r="15066">
          <cell r="B15066" t="str">
            <v>27010201110102</v>
          </cell>
          <cell r="C15066" t="str">
            <v>PROVISION GEN OBLIG RIES CRED - C. DE</v>
          </cell>
        </row>
        <row r="15067">
          <cell r="B15067" t="str">
            <v>27010201110103</v>
          </cell>
          <cell r="C15067" t="str">
            <v>PROVISION GEN OBLIG RIES CRED - CARTA</v>
          </cell>
        </row>
        <row r="15068">
          <cell r="B15068" t="str">
            <v>27010201110104</v>
          </cell>
          <cell r="C15068" t="str">
            <v>PROVISION GEN OBLIG RIES CRED - FINANC</v>
          </cell>
        </row>
        <row r="15069">
          <cell r="B15069" t="str">
            <v>27010201110105</v>
          </cell>
          <cell r="C15069" t="str">
            <v>PROVISION GEN OBLIG RIES CRED - OTROS</v>
          </cell>
        </row>
        <row r="15070">
          <cell r="B15070" t="str">
            <v>27010201110106</v>
          </cell>
          <cell r="C15070" t="str">
            <v>PRO GRANDES EMPRESAS - GEN- COMP FIJO</v>
          </cell>
        </row>
        <row r="15071">
          <cell r="B15071" t="str">
            <v>27010201110501</v>
          </cell>
          <cell r="C15071" t="str">
            <v>PROVISION GEN OBLIG RIES CRED - C. DE</v>
          </cell>
        </row>
        <row r="15072">
          <cell r="B15072" t="str">
            <v>27010201110601</v>
          </cell>
          <cell r="C15072" t="str">
            <v>PROVISION GEN OBLIG RIES CRED - CARTA</v>
          </cell>
        </row>
        <row r="15073">
          <cell r="B15073" t="str">
            <v>27010201111501</v>
          </cell>
          <cell r="C15073" t="str">
            <v>PROVISION GEN OBLIG RIES CRED - OTROS</v>
          </cell>
        </row>
        <row r="15074">
          <cell r="B15074" t="str">
            <v>27010201120001</v>
          </cell>
          <cell r="C15074" t="str">
            <v>Med. Emp. Generica</v>
          </cell>
        </row>
        <row r="15075">
          <cell r="B15075" t="str">
            <v>27010201120101</v>
          </cell>
          <cell r="C15075" t="str">
            <v>PROVISION GEN OBLIG RIES CRED - C. DE</v>
          </cell>
        </row>
        <row r="15076">
          <cell r="B15076" t="str">
            <v>27010201120102</v>
          </cell>
          <cell r="C15076" t="str">
            <v>PROVISION GEN OBLIG RIES CRED - C. DE</v>
          </cell>
        </row>
        <row r="15077">
          <cell r="B15077" t="str">
            <v>27010201120103</v>
          </cell>
          <cell r="C15077" t="str">
            <v>PROVISION GEN OBLIG RIES CRED - CARTA</v>
          </cell>
        </row>
        <row r="15078">
          <cell r="B15078" t="str">
            <v>27010201120104</v>
          </cell>
          <cell r="C15078" t="str">
            <v>PROVISION GEN OBLIG RIES CRED - FINANC</v>
          </cell>
        </row>
        <row r="15079">
          <cell r="B15079" t="str">
            <v>27010201120105</v>
          </cell>
          <cell r="C15079" t="str">
            <v>PROVISION GEN OBLIG RIES CRED - OTROS</v>
          </cell>
        </row>
        <row r="15080">
          <cell r="B15080" t="str">
            <v>27010201120106</v>
          </cell>
          <cell r="C15080" t="str">
            <v>PRO MEDIANAS EMPRESAS  - GEN- COMP FIJ</v>
          </cell>
        </row>
        <row r="15081">
          <cell r="B15081" t="str">
            <v>27010201120401</v>
          </cell>
          <cell r="C15081" t="str">
            <v>PROVISION GEN OBLIG RIES CRED - C. DE</v>
          </cell>
        </row>
        <row r="15082">
          <cell r="B15082" t="str">
            <v>27010201120501</v>
          </cell>
          <cell r="C15082" t="str">
            <v>PROVISION GEN OBLIG RIES CRED - C. DE</v>
          </cell>
        </row>
        <row r="15083">
          <cell r="B15083" t="str">
            <v>27010201120601</v>
          </cell>
          <cell r="C15083" t="str">
            <v>PROVISION GEN OBLIG RIES CRED - CARTA</v>
          </cell>
        </row>
        <row r="15084">
          <cell r="B15084" t="str">
            <v>27010201120801</v>
          </cell>
          <cell r="C15084" t="str">
            <v>PANAM PROVISION GEN OBLIG RIES CRED -</v>
          </cell>
        </row>
        <row r="15085">
          <cell r="B15085" t="str">
            <v>27010201121501</v>
          </cell>
          <cell r="C15085" t="str">
            <v>PROVISION GEN OBLIG RIES CRED - OTROS</v>
          </cell>
        </row>
        <row r="15086">
          <cell r="B15086" t="str">
            <v>27010201130001</v>
          </cell>
          <cell r="C15086" t="str">
            <v>Peq. Emp. Generica</v>
          </cell>
        </row>
        <row r="15087">
          <cell r="B15087" t="str">
            <v>27010201130101</v>
          </cell>
          <cell r="C15087" t="str">
            <v>PROVISION GEN OBLIG RIES CRED - C. DE</v>
          </cell>
        </row>
        <row r="15088">
          <cell r="B15088" t="str">
            <v>27010201130102</v>
          </cell>
          <cell r="C15088" t="str">
            <v>PROVISION GEN OBLIG RIES CRED - C. DE</v>
          </cell>
        </row>
        <row r="15089">
          <cell r="B15089" t="str">
            <v>27010201130103</v>
          </cell>
          <cell r="C15089" t="str">
            <v>PROVISION GEN OBLIG RIES CRED - CARTA</v>
          </cell>
        </row>
        <row r="15090">
          <cell r="B15090" t="str">
            <v>27010201130104</v>
          </cell>
          <cell r="C15090" t="str">
            <v>PROVISION GEN OBLIG RIES CRED - FINANC</v>
          </cell>
        </row>
        <row r="15091">
          <cell r="B15091" t="str">
            <v>27010201130105</v>
          </cell>
          <cell r="C15091" t="str">
            <v>PROVISION GEN OBLIG RIES CRED - OTROS</v>
          </cell>
        </row>
        <row r="15092">
          <cell r="B15092" t="str">
            <v>27010201130106</v>
          </cell>
          <cell r="C15092" t="str">
            <v>PRO PEQUEÑA EMPRESA - GEN- COMP FIJO R</v>
          </cell>
        </row>
        <row r="15093">
          <cell r="B15093" t="str">
            <v>27010201130401</v>
          </cell>
          <cell r="C15093" t="str">
            <v>PROVISION GEN OBLIG RIES CRED - C. DE</v>
          </cell>
        </row>
        <row r="15094">
          <cell r="B15094" t="str">
            <v>27010201130501</v>
          </cell>
          <cell r="C15094" t="str">
            <v>PROVISION GEN OBLIG RIES CRED - C. DE</v>
          </cell>
        </row>
        <row r="15095">
          <cell r="B15095" t="str">
            <v>27010201130601</v>
          </cell>
          <cell r="C15095" t="str">
            <v>PROVISION GEN OBLIG RIES CRED - CARTA</v>
          </cell>
        </row>
        <row r="15096">
          <cell r="B15096" t="str">
            <v>27010201131501</v>
          </cell>
          <cell r="C15096" t="str">
            <v>PROVISION GEN OBLIG RIES CRED - OTROS</v>
          </cell>
        </row>
        <row r="15097">
          <cell r="B15097" t="str">
            <v>27010202020001</v>
          </cell>
          <cell r="C15097" t="str">
            <v>Micro. Emp Generica</v>
          </cell>
        </row>
        <row r="15098">
          <cell r="B15098" t="str">
            <v>27010202020101</v>
          </cell>
          <cell r="C15098" t="str">
            <v>PROVISION GEN OBLIG PROCICLICA - C. DE</v>
          </cell>
        </row>
        <row r="15099">
          <cell r="B15099" t="str">
            <v>27010202020102</v>
          </cell>
          <cell r="C15099" t="str">
            <v>PROVISION GEN OBLIG PROCICLICA - C. DE</v>
          </cell>
        </row>
        <row r="15100">
          <cell r="B15100" t="str">
            <v>27010202020103</v>
          </cell>
          <cell r="C15100" t="str">
            <v>PROVISION GEN OBLIG PROCICLICA - CARTA</v>
          </cell>
        </row>
        <row r="15101">
          <cell r="B15101" t="str">
            <v>27010202020104</v>
          </cell>
          <cell r="C15101" t="str">
            <v>PROVISION GEN OBLIG PROCICLICA - FINAN</v>
          </cell>
        </row>
        <row r="15102">
          <cell r="B15102" t="str">
            <v>27010202020105</v>
          </cell>
          <cell r="C15102" t="str">
            <v>PROVISION GEN OBLIG PROCICLICA - OTROS</v>
          </cell>
        </row>
        <row r="15103">
          <cell r="B15103" t="str">
            <v>27010202020106</v>
          </cell>
          <cell r="C15103" t="str">
            <v>PRO MICROEMPRESAS - GEN - COMP PROCICL</v>
          </cell>
        </row>
        <row r="15104">
          <cell r="B15104" t="str">
            <v>27010202020501</v>
          </cell>
          <cell r="C15104" t="str">
            <v>PROVISION GEN OBLIG PROCICLICA - C. DE</v>
          </cell>
        </row>
        <row r="15105">
          <cell r="B15105" t="str">
            <v>27010202020601</v>
          </cell>
          <cell r="C15105" t="str">
            <v>PROVISION GEN OBLIG PROCICLICA - CARTA</v>
          </cell>
        </row>
        <row r="15106">
          <cell r="B15106" t="str">
            <v>27010202021501</v>
          </cell>
          <cell r="C15106" t="str">
            <v>PROVISION GEN OBLIG PROCICLICA - OTROS</v>
          </cell>
        </row>
        <row r="15107">
          <cell r="B15107" t="str">
            <v>27010202030001</v>
          </cell>
          <cell r="C15107" t="str">
            <v>Consumo Generica</v>
          </cell>
        </row>
        <row r="15108">
          <cell r="B15108" t="str">
            <v>27010202040001</v>
          </cell>
          <cell r="C15108" t="str">
            <v>Hipotecarios para Viviendas Generica</v>
          </cell>
        </row>
        <row r="15109">
          <cell r="B15109" t="str">
            <v>27010202050001</v>
          </cell>
          <cell r="C15109" t="str">
            <v>Bancos Multilaterales de Desarrollo Ge</v>
          </cell>
        </row>
        <row r="15110">
          <cell r="B15110" t="str">
            <v>27010202050101</v>
          </cell>
          <cell r="C15110" t="str">
            <v>PROVISION GEN OBLIG PROCICLICA - C. DE</v>
          </cell>
        </row>
        <row r="15111">
          <cell r="B15111" t="str">
            <v>27010202050102</v>
          </cell>
          <cell r="C15111" t="str">
            <v>PROVISION GEN OBLIG PROCICLICA - C. DE</v>
          </cell>
        </row>
        <row r="15112">
          <cell r="B15112" t="str">
            <v>27010202050103</v>
          </cell>
          <cell r="C15112" t="str">
            <v>PROVISION GEN OBLIG PROCICLICA - CARTA</v>
          </cell>
        </row>
        <row r="15113">
          <cell r="B15113" t="str">
            <v>27010202060001</v>
          </cell>
          <cell r="C15113" t="str">
            <v>Soberanos Generica</v>
          </cell>
        </row>
        <row r="15114">
          <cell r="B15114" t="str">
            <v>27010202060101</v>
          </cell>
          <cell r="C15114" t="str">
            <v>PROVISION GEN OBLIG PROCICLICA - C. DE</v>
          </cell>
        </row>
        <row r="15115">
          <cell r="B15115" t="str">
            <v>27010202060102</v>
          </cell>
          <cell r="C15115" t="str">
            <v>PROVISION GEN OBLIG PROCICLICA - C. DE</v>
          </cell>
        </row>
        <row r="15116">
          <cell r="B15116" t="str">
            <v>27010202060103</v>
          </cell>
          <cell r="C15116" t="str">
            <v>PROVISION GEN OBLIG PROCICLICA - CARTA</v>
          </cell>
        </row>
        <row r="15117">
          <cell r="B15117" t="str">
            <v>27010202070001</v>
          </cell>
          <cell r="C15117" t="str">
            <v>Sector Publico Generica</v>
          </cell>
        </row>
        <row r="15118">
          <cell r="B15118" t="str">
            <v>27010202070101</v>
          </cell>
          <cell r="C15118" t="str">
            <v>PROVISION GEN OBLIG PROCICLICA - C. DE</v>
          </cell>
        </row>
        <row r="15119">
          <cell r="B15119" t="str">
            <v>27010202070102</v>
          </cell>
          <cell r="C15119" t="str">
            <v>PROVISION GEN OBLIG PROCICLICA - C. DE</v>
          </cell>
        </row>
        <row r="15120">
          <cell r="B15120" t="str">
            <v>27010202070103</v>
          </cell>
          <cell r="C15120" t="str">
            <v>PROVISION GEN OBLIG PROCICLICA - CARTA</v>
          </cell>
        </row>
        <row r="15121">
          <cell r="B15121" t="str">
            <v>27010202070104</v>
          </cell>
          <cell r="C15121" t="str">
            <v>PRO ENTIDADES DEL SECTOR PUBLICO -  GE</v>
          </cell>
        </row>
        <row r="15122">
          <cell r="B15122" t="str">
            <v>27010202070501</v>
          </cell>
          <cell r="C15122" t="str">
            <v>PROVISION GEN OBLIG PROCICLICA - C. DE</v>
          </cell>
        </row>
        <row r="15123">
          <cell r="B15123" t="str">
            <v>27010202070601</v>
          </cell>
          <cell r="C15123" t="str">
            <v>PROVISION GEN OBLIG PROCICLICA - CARTA</v>
          </cell>
        </row>
        <row r="15124">
          <cell r="B15124" t="str">
            <v>27010202071501</v>
          </cell>
          <cell r="C15124" t="str">
            <v>PROVISION GEN OBLIG PROCICLICA - OTROS</v>
          </cell>
        </row>
        <row r="15125">
          <cell r="B15125" t="str">
            <v>27010202080001</v>
          </cell>
          <cell r="C15125" t="str">
            <v>Int. Valores Generica</v>
          </cell>
        </row>
        <row r="15126">
          <cell r="B15126" t="str">
            <v>27010202080101</v>
          </cell>
          <cell r="C15126" t="str">
            <v>PROVISION GEN OBLIG PROCICLICA - C. DE</v>
          </cell>
        </row>
        <row r="15127">
          <cell r="B15127" t="str">
            <v>27010202080102</v>
          </cell>
          <cell r="C15127" t="str">
            <v>PROVISION GEN OBLIG PROCICLICA - C. DE</v>
          </cell>
        </row>
        <row r="15128">
          <cell r="B15128" t="str">
            <v>27010202080103</v>
          </cell>
          <cell r="C15128" t="str">
            <v>PROVISION GEN OBLIG PROCICLICA - CARTA</v>
          </cell>
        </row>
        <row r="15129">
          <cell r="B15129" t="str">
            <v>27010202080104</v>
          </cell>
          <cell r="C15129" t="str">
            <v>PRO INTERMEDIARIOS DE VALORES -  GEN -</v>
          </cell>
        </row>
        <row r="15130">
          <cell r="B15130" t="str">
            <v>27010202080501</v>
          </cell>
          <cell r="C15130" t="str">
            <v>PROVISION GEN OBLIG PROCICLICA - C. DE</v>
          </cell>
        </row>
        <row r="15131">
          <cell r="B15131" t="str">
            <v>27010202080601</v>
          </cell>
          <cell r="C15131" t="str">
            <v>PROVISION GEN OBLIG PROCICLICA - CARTA</v>
          </cell>
        </row>
        <row r="15132">
          <cell r="B15132" t="str">
            <v>27010202090001</v>
          </cell>
          <cell r="C15132" t="str">
            <v>Sist. Financiero Generica</v>
          </cell>
        </row>
        <row r="15133">
          <cell r="B15133" t="str">
            <v>27010202090101</v>
          </cell>
          <cell r="C15133" t="str">
            <v>PROVISION GEN OBLIG PROCICLICA - C. DE</v>
          </cell>
        </row>
        <row r="15134">
          <cell r="B15134" t="str">
            <v>27010202090102</v>
          </cell>
          <cell r="C15134" t="str">
            <v>PROVISION GEN OBLIG PROCICLICA - C. DE</v>
          </cell>
        </row>
        <row r="15135">
          <cell r="B15135" t="str">
            <v>27010202090103</v>
          </cell>
          <cell r="C15135" t="str">
            <v>PROVISION GEN OBLIG PROCICLICA - CARTA</v>
          </cell>
        </row>
        <row r="15136">
          <cell r="B15136" t="str">
            <v>27010202090104</v>
          </cell>
          <cell r="C15136" t="str">
            <v>PRO EMPRESAS DEL SISTEMA FINANCIERO -</v>
          </cell>
        </row>
        <row r="15137">
          <cell r="B15137" t="str">
            <v>27010202090401</v>
          </cell>
          <cell r="C15137" t="str">
            <v>PROVISION GEN OBLIG PROCICLICA - C. DE</v>
          </cell>
        </row>
        <row r="15138">
          <cell r="B15138" t="str">
            <v>27010202090501</v>
          </cell>
          <cell r="C15138" t="str">
            <v>PROVISION GEN OBLIG PROCICLICA - C. DE</v>
          </cell>
        </row>
        <row r="15139">
          <cell r="B15139" t="str">
            <v>27010202090601</v>
          </cell>
          <cell r="C15139" t="str">
            <v>PROVISION GEN OBLIG PROCICLICA - CARTA</v>
          </cell>
        </row>
        <row r="15140">
          <cell r="B15140" t="str">
            <v>27010202091501</v>
          </cell>
          <cell r="C15140" t="str">
            <v>PROVISION GEN OBLIG PROCICLICA - OTROS</v>
          </cell>
        </row>
        <row r="15141">
          <cell r="B15141" t="str">
            <v>27010202100001</v>
          </cell>
          <cell r="C15141" t="str">
            <v>Corporativos Generica</v>
          </cell>
        </row>
        <row r="15142">
          <cell r="B15142" t="str">
            <v>27010202100101</v>
          </cell>
          <cell r="C15142" t="str">
            <v>PROVISION GEN OBLIG PROCICLICA - C. DE</v>
          </cell>
        </row>
        <row r="15143">
          <cell r="B15143" t="str">
            <v>27010202100102</v>
          </cell>
          <cell r="C15143" t="str">
            <v>PROVISION GEN OBLIG PROCICLICA - C. DE</v>
          </cell>
        </row>
        <row r="15144">
          <cell r="B15144" t="str">
            <v>27010202100103</v>
          </cell>
          <cell r="C15144" t="str">
            <v>PROVISION GEN OBLIG PROCICLICA - CARTA</v>
          </cell>
        </row>
        <row r="15145">
          <cell r="B15145" t="str">
            <v>27010202100104</v>
          </cell>
          <cell r="C15145" t="str">
            <v>PROVISION GEN OBLIG PROCICLICA - FINAN</v>
          </cell>
        </row>
        <row r="15146">
          <cell r="B15146" t="str">
            <v>27010202100105</v>
          </cell>
          <cell r="C15146" t="str">
            <v>PROVISION GEN OBLIG PROCICLICA - OTROS</v>
          </cell>
        </row>
        <row r="15147">
          <cell r="B15147" t="str">
            <v>27010202100106</v>
          </cell>
          <cell r="C15147" t="str">
            <v>PRO COORPORATIVO  -  GEN - COMP PROCIC</v>
          </cell>
        </row>
        <row r="15148">
          <cell r="B15148" t="str">
            <v>27010202100501</v>
          </cell>
          <cell r="C15148" t="str">
            <v>PROVISION GEN OBLIG PROCICLICA - C. DE</v>
          </cell>
        </row>
        <row r="15149">
          <cell r="B15149" t="str">
            <v>27010202100601</v>
          </cell>
          <cell r="C15149" t="str">
            <v>PROVISION GEN OBLIG PROCICLICA - CARTA</v>
          </cell>
        </row>
        <row r="15150">
          <cell r="B15150" t="str">
            <v>27010202100801</v>
          </cell>
          <cell r="C15150" t="str">
            <v>PANAM PROVISION GEN OBLIG PROCICLICA -</v>
          </cell>
        </row>
        <row r="15151">
          <cell r="B15151" t="str">
            <v>27010202101501</v>
          </cell>
          <cell r="C15151" t="str">
            <v>PROVISION GEN OBLIG PROCICLICA - OTROS</v>
          </cell>
        </row>
        <row r="15152">
          <cell r="B15152" t="str">
            <v>27010202110001</v>
          </cell>
          <cell r="C15152" t="str">
            <v>G. Empresas Generica</v>
          </cell>
        </row>
        <row r="15153">
          <cell r="B15153" t="str">
            <v>27010202110101</v>
          </cell>
          <cell r="C15153" t="str">
            <v>PROVISION GEN OBLIG PROCICLICA - C. DE</v>
          </cell>
        </row>
        <row r="15154">
          <cell r="B15154" t="str">
            <v>27010202110102</v>
          </cell>
          <cell r="C15154" t="str">
            <v>PROVISION GEN OBLIG PROCICLICA - C. DE</v>
          </cell>
        </row>
        <row r="15155">
          <cell r="B15155" t="str">
            <v>27010202110103</v>
          </cell>
          <cell r="C15155" t="str">
            <v>PROVISION GEN OBLIG PROCICLICA - CARTA</v>
          </cell>
        </row>
        <row r="15156">
          <cell r="B15156" t="str">
            <v>27010202110104</v>
          </cell>
          <cell r="C15156" t="str">
            <v>PROVISION GEN OBLIG PROCICLICA - FINAN</v>
          </cell>
        </row>
        <row r="15157">
          <cell r="B15157" t="str">
            <v>27010202110105</v>
          </cell>
          <cell r="C15157" t="str">
            <v>PROVISION GEN OBLIG PROCICLICA - OTROS</v>
          </cell>
        </row>
        <row r="15158">
          <cell r="B15158" t="str">
            <v>27010202110106</v>
          </cell>
          <cell r="C15158" t="str">
            <v>PRO GRANDES EMPRESAS  -  GEN - COMP PR</v>
          </cell>
        </row>
        <row r="15159">
          <cell r="B15159" t="str">
            <v>27010202110501</v>
          </cell>
          <cell r="C15159" t="str">
            <v>PROVISION GEN OBLIG PROCICLICA - C. DE</v>
          </cell>
        </row>
        <row r="15160">
          <cell r="B15160" t="str">
            <v>27010202110601</v>
          </cell>
          <cell r="C15160" t="str">
            <v>PROVISION GEN OBLIG PROCICLICA - CARTA</v>
          </cell>
        </row>
        <row r="15161">
          <cell r="B15161" t="str">
            <v>27010202111501</v>
          </cell>
          <cell r="C15161" t="str">
            <v>PROVISION GEN OBLIG PROCICLICA - OTROS</v>
          </cell>
        </row>
        <row r="15162">
          <cell r="B15162" t="str">
            <v>27010202120001</v>
          </cell>
          <cell r="C15162" t="str">
            <v>Med. Emp. Generica</v>
          </cell>
        </row>
        <row r="15163">
          <cell r="B15163" t="str">
            <v>27010202120101</v>
          </cell>
          <cell r="C15163" t="str">
            <v>PROVISION GEN OBLIG PROCICLICA - C. DE</v>
          </cell>
        </row>
        <row r="15164">
          <cell r="B15164" t="str">
            <v>27010202120102</v>
          </cell>
          <cell r="C15164" t="str">
            <v>PROVISION GEN OBLIG PROCICLICA - C. DE</v>
          </cell>
        </row>
        <row r="15165">
          <cell r="B15165" t="str">
            <v>27010202120103</v>
          </cell>
          <cell r="C15165" t="str">
            <v>PROVISION GEN OBLIG PROCICLICA - CARTA</v>
          </cell>
        </row>
        <row r="15166">
          <cell r="B15166" t="str">
            <v>27010202120104</v>
          </cell>
          <cell r="C15166" t="str">
            <v>PROVISION GEN OBLIG PROCICLICA - FINAN</v>
          </cell>
        </row>
        <row r="15167">
          <cell r="B15167" t="str">
            <v>27010202120105</v>
          </cell>
          <cell r="C15167" t="str">
            <v>PROVISION GEN OBLIG PROCICLICA - OTROS</v>
          </cell>
        </row>
        <row r="15168">
          <cell r="B15168" t="str">
            <v>27010202120106</v>
          </cell>
          <cell r="C15168" t="str">
            <v>PRO MEDIANAS EMPRESAS -  GEN - COMP PR</v>
          </cell>
        </row>
        <row r="15169">
          <cell r="B15169" t="str">
            <v>27010202120401</v>
          </cell>
          <cell r="C15169" t="str">
            <v>PROVISION GEN OBLIG PROCICLICA - C. DE</v>
          </cell>
        </row>
        <row r="15170">
          <cell r="B15170" t="str">
            <v>27010202120501</v>
          </cell>
          <cell r="C15170" t="str">
            <v>PROVISION GEN OBLIG PROCICLICA - C. DE</v>
          </cell>
        </row>
        <row r="15171">
          <cell r="B15171" t="str">
            <v>27010202120601</v>
          </cell>
          <cell r="C15171" t="str">
            <v>PROVISION GEN OBLIG PROCICLICA - CARTA</v>
          </cell>
        </row>
        <row r="15172">
          <cell r="B15172" t="str">
            <v>27010202120801</v>
          </cell>
          <cell r="C15172" t="str">
            <v>PANAM PROVISION GENERICA PROCICLICA ME</v>
          </cell>
        </row>
        <row r="15173">
          <cell r="B15173" t="str">
            <v>27010202121501</v>
          </cell>
          <cell r="C15173" t="str">
            <v>PROVISION GEN OBLIG PROCICLICA - OTROS</v>
          </cell>
        </row>
        <row r="15174">
          <cell r="B15174" t="str">
            <v>27010202130001</v>
          </cell>
          <cell r="C15174" t="str">
            <v>Peq. Emp. Generica</v>
          </cell>
        </row>
        <row r="15175">
          <cell r="B15175" t="str">
            <v>27010202130101</v>
          </cell>
          <cell r="C15175" t="str">
            <v>PROVISION GEN OBLIG PROCICLICA - C. DE</v>
          </cell>
        </row>
        <row r="15176">
          <cell r="B15176" t="str">
            <v>27010202130102</v>
          </cell>
          <cell r="C15176" t="str">
            <v>PROVISION GEN OBLIG PROCICLICA - C. DE</v>
          </cell>
        </row>
        <row r="15177">
          <cell r="B15177" t="str">
            <v>27010202130103</v>
          </cell>
          <cell r="C15177" t="str">
            <v>PROVISION GEN OBLIG PROCICLICA - CARTA</v>
          </cell>
        </row>
        <row r="15178">
          <cell r="B15178" t="str">
            <v>27010202130104</v>
          </cell>
          <cell r="C15178" t="str">
            <v>PROVISION GEN OBLIG PROCICLICA - FINAN</v>
          </cell>
        </row>
        <row r="15179">
          <cell r="B15179" t="str">
            <v>27010202130105</v>
          </cell>
          <cell r="C15179" t="str">
            <v>PROVISION GEN OBLIG PROCICLICA - OTROS</v>
          </cell>
        </row>
        <row r="15180">
          <cell r="B15180" t="str">
            <v>27010202130106</v>
          </cell>
          <cell r="C15180" t="str">
            <v>PRO PEQUEÑAS EMPRESAS  -  GEN - COMP P</v>
          </cell>
        </row>
        <row r="15181">
          <cell r="B15181" t="str">
            <v>27010202130401</v>
          </cell>
          <cell r="C15181" t="str">
            <v>PROVISION GEN OBLIG PROCICLICA - C. DE</v>
          </cell>
        </row>
        <row r="15182">
          <cell r="B15182" t="str">
            <v>27010202130501</v>
          </cell>
          <cell r="C15182" t="str">
            <v>PROVISION GEN OBLIG PROCICLICA - C. DE</v>
          </cell>
        </row>
        <row r="15183">
          <cell r="B15183" t="str">
            <v>27010202130601</v>
          </cell>
          <cell r="C15183" t="str">
            <v>PROVISION GEN OBLIG PROCICLICA - CARTA</v>
          </cell>
        </row>
        <row r="15184">
          <cell r="B15184" t="str">
            <v>27010202131501</v>
          </cell>
          <cell r="C15184" t="str">
            <v>PROVISION GEN OBLIG PROCICLICA - OTROS</v>
          </cell>
        </row>
        <row r="15185">
          <cell r="B15185" t="str">
            <v>27010209000101</v>
          </cell>
          <cell r="C15185" t="str">
            <v>OTRAS PROV CREDITOS CONTINGENTES GENE</v>
          </cell>
        </row>
        <row r="15186">
          <cell r="B15186" t="str">
            <v>27010209000102</v>
          </cell>
          <cell r="C15186" t="str">
            <v>OTRAS PROV CRED CONTINGEN GENERICAS M</v>
          </cell>
        </row>
        <row r="15187">
          <cell r="B15187" t="str">
            <v>27010602000001</v>
          </cell>
          <cell r="C15187" t="str">
            <v>Micro. Emp Especifica</v>
          </cell>
        </row>
        <row r="15188">
          <cell r="B15188" t="str">
            <v>27010602000002</v>
          </cell>
          <cell r="C15188" t="str">
            <v>Micro. Emp Generica</v>
          </cell>
        </row>
        <row r="15189">
          <cell r="B15189" t="str">
            <v>27010602000101</v>
          </cell>
          <cell r="C15189" t="str">
            <v>PROVISION ESP OBLIG SOBREEND LINEAS -</v>
          </cell>
        </row>
        <row r="15190">
          <cell r="B15190" t="str">
            <v>27010602000102</v>
          </cell>
          <cell r="C15190" t="str">
            <v>PROVISION ESP OBLIG SOBREEND LINEAS -</v>
          </cell>
        </row>
        <row r="15191">
          <cell r="B15191" t="str">
            <v>27010602000103</v>
          </cell>
          <cell r="C15191" t="str">
            <v>PROVISION ESP OBLIG SOBREEND LINEAS -</v>
          </cell>
        </row>
        <row r="15192">
          <cell r="B15192" t="str">
            <v>27010602000104</v>
          </cell>
          <cell r="C15192" t="str">
            <v>PRO MICROEMPRESA - Riesgo de Sobreende</v>
          </cell>
        </row>
        <row r="15193">
          <cell r="B15193" t="str">
            <v>27010602000502</v>
          </cell>
          <cell r="C15193" t="str">
            <v>PRO GEN SOBR LIN - C. DE CRÉD. IMPORTA</v>
          </cell>
        </row>
        <row r="15194">
          <cell r="B15194" t="str">
            <v>27010602000601</v>
          </cell>
          <cell r="C15194" t="str">
            <v>PRO ESP SOBR LIN - CARTA FIANZA</v>
          </cell>
        </row>
        <row r="15195">
          <cell r="B15195" t="str">
            <v>27010602000602</v>
          </cell>
          <cell r="C15195" t="str">
            <v>PRO MICROEMPRESA - Riesgo de Sobreende</v>
          </cell>
        </row>
        <row r="15196">
          <cell r="B15196" t="str">
            <v>27010602001101</v>
          </cell>
          <cell r="C15196" t="str">
            <v>PRO ESP SOBR LIN - DESCUENTOS</v>
          </cell>
        </row>
        <row r="15197">
          <cell r="B15197" t="str">
            <v>27010602001102</v>
          </cell>
          <cell r="C15197" t="str">
            <v>PRO GEN SOBR LIN - DESCUENTOS</v>
          </cell>
        </row>
        <row r="15198">
          <cell r="B15198" t="str">
            <v>27010602001201</v>
          </cell>
          <cell r="C15198" t="str">
            <v>PRO ESP SOBR LIN - FACTORING</v>
          </cell>
        </row>
        <row r="15199">
          <cell r="B15199" t="str">
            <v>27010602001202</v>
          </cell>
          <cell r="C15199" t="str">
            <v>PRO GEN SOBR LIN - FACTORING</v>
          </cell>
        </row>
        <row r="15200">
          <cell r="B15200" t="str">
            <v>27010602001301</v>
          </cell>
          <cell r="C15200" t="str">
            <v>PRO ESP SOBR LIN - FINANCIAMIENTOS COM</v>
          </cell>
        </row>
        <row r="15201">
          <cell r="B15201" t="str">
            <v>27010602001302</v>
          </cell>
          <cell r="C15201" t="str">
            <v>PRO GEN SOBR LIN - FINANCIAMIENTOS COM</v>
          </cell>
        </row>
        <row r="15202">
          <cell r="B15202" t="str">
            <v>27010602001501</v>
          </cell>
          <cell r="C15202" t="str">
            <v>PRO ESP SOBR LIN - OTROS CRÉDITOS DIRE</v>
          </cell>
        </row>
        <row r="15203">
          <cell r="B15203" t="str">
            <v>27010602001502</v>
          </cell>
          <cell r="C15203" t="str">
            <v>PRO GEN SOBR LIN - OTROS CRÉDITOS DIRE</v>
          </cell>
        </row>
        <row r="15204">
          <cell r="B15204" t="str">
            <v>27010602001701</v>
          </cell>
          <cell r="C15204" t="str">
            <v>PRO ESP SOBR LIN ¿ PAGARES</v>
          </cell>
        </row>
        <row r="15205">
          <cell r="B15205" t="str">
            <v>27010602001702</v>
          </cell>
          <cell r="C15205" t="str">
            <v>PRO GEN SOBR LIN - PAGARES</v>
          </cell>
        </row>
        <row r="15206">
          <cell r="B15206" t="str">
            <v>27010602001901</v>
          </cell>
          <cell r="C15206" t="str">
            <v>PROVISION ESP OBLIG SOBREEND LINEAS -</v>
          </cell>
        </row>
        <row r="15207">
          <cell r="B15207" t="str">
            <v>27010602001902</v>
          </cell>
          <cell r="C15207" t="str">
            <v>PRO GEN SOBR LIN -  SOBREGIROS</v>
          </cell>
        </row>
        <row r="15208">
          <cell r="B15208" t="str">
            <v>27010602002001</v>
          </cell>
          <cell r="C15208" t="str">
            <v>PRO ESP SOBR LIN -  TCR</v>
          </cell>
        </row>
        <row r="15209">
          <cell r="B15209" t="str">
            <v>27010602002002</v>
          </cell>
          <cell r="C15209" t="str">
            <v>PRO GEN SOBR LIN -  TCR</v>
          </cell>
        </row>
        <row r="15210">
          <cell r="B15210" t="str">
            <v>27010603000001</v>
          </cell>
          <cell r="C15210" t="str">
            <v>Consumo Especifica</v>
          </cell>
        </row>
        <row r="15211">
          <cell r="B15211" t="str">
            <v>27010603000002</v>
          </cell>
          <cell r="C15211" t="str">
            <v>Consumo Generica</v>
          </cell>
        </row>
        <row r="15212">
          <cell r="B15212" t="str">
            <v>27010603000101</v>
          </cell>
          <cell r="C15212" t="str">
            <v>PRO ESP SOBR LIN -  ADEL.  SUELDO</v>
          </cell>
        </row>
        <row r="15213">
          <cell r="B15213" t="str">
            <v>27010603000102</v>
          </cell>
          <cell r="C15213" t="str">
            <v>PRO GEN SOBR LIN -  ADEL. SUELDO</v>
          </cell>
        </row>
        <row r="15214">
          <cell r="B15214" t="str">
            <v>27010603000103</v>
          </cell>
          <cell r="C15214" t="str">
            <v>PROVISION ESP OBLIG SOBREEND LINEAS -</v>
          </cell>
        </row>
        <row r="15215">
          <cell r="B15215" t="str">
            <v>27010603000104</v>
          </cell>
          <cell r="C15215" t="str">
            <v>PROVISION ESP OBLIG SOBREEND LINEAS -</v>
          </cell>
        </row>
        <row r="15216">
          <cell r="B15216" t="str">
            <v>27010603000105</v>
          </cell>
          <cell r="C15216" t="str">
            <v>PROVISION ESP OBLIG SOBREEND LINEAS -</v>
          </cell>
        </row>
        <row r="15217">
          <cell r="B15217" t="str">
            <v>27010603000106</v>
          </cell>
          <cell r="C15217" t="str">
            <v>PROVISION GEN OBLIG RIES SOBREEND LIN</v>
          </cell>
        </row>
        <row r="15218">
          <cell r="B15218" t="str">
            <v>27010603000107</v>
          </cell>
          <cell r="C15218" t="str">
            <v>PROVISION GEN OBLIG RIES SOBREEND LIN</v>
          </cell>
        </row>
        <row r="15219">
          <cell r="B15219" t="str">
            <v>27010603000108</v>
          </cell>
          <cell r="C15219" t="str">
            <v>PROVISION GEN OBLIG RIES SOBREEND LIN</v>
          </cell>
        </row>
        <row r="15220">
          <cell r="B15220" t="str">
            <v>27010603000109</v>
          </cell>
          <cell r="C15220" t="str">
            <v>PROVISION GEN OBLIG RIES SOBREEND LIN</v>
          </cell>
        </row>
        <row r="15221">
          <cell r="B15221" t="str">
            <v>27010603000110</v>
          </cell>
          <cell r="C15221" t="str">
            <v>PROVISION GEN OBLIG RIES SOBREEND LIN</v>
          </cell>
        </row>
        <row r="15222">
          <cell r="B15222" t="str">
            <v>27010603000111</v>
          </cell>
          <cell r="C15222" t="str">
            <v>PRO CONSUMO - Riesgo de Sobreendeudami</v>
          </cell>
        </row>
        <row r="15223">
          <cell r="B15223" t="str">
            <v>27010603000112</v>
          </cell>
          <cell r="C15223" t="str">
            <v>PRO CONSUMO - Riesgo de Sobreendeudami</v>
          </cell>
        </row>
        <row r="15224">
          <cell r="B15224" t="str">
            <v>27010603000701</v>
          </cell>
          <cell r="C15224" t="str">
            <v>PRO ESP SOBR LIN -  CONVENIO</v>
          </cell>
        </row>
        <row r="15225">
          <cell r="B15225" t="str">
            <v>27010603000702</v>
          </cell>
          <cell r="C15225" t="str">
            <v>PRO CONSUMO - Riesgo de Sobreendeudami</v>
          </cell>
        </row>
        <row r="15226">
          <cell r="B15226" t="str">
            <v>27010603001901</v>
          </cell>
          <cell r="C15226" t="str">
            <v>PRO ESP SOBR LIN -  SOBREGIROS</v>
          </cell>
        </row>
        <row r="15227">
          <cell r="B15227" t="str">
            <v>27010603001902</v>
          </cell>
          <cell r="C15227" t="str">
            <v>PRO GEN SOBR LIN -  SOBREGIROS</v>
          </cell>
        </row>
        <row r="15228">
          <cell r="B15228" t="str">
            <v>27010603002001</v>
          </cell>
          <cell r="C15228" t="str">
            <v>PRO ESP SOBR LIN -  TCR</v>
          </cell>
        </row>
        <row r="15229">
          <cell r="B15229" t="str">
            <v>27010603002002</v>
          </cell>
          <cell r="C15229" t="str">
            <v>PRO GEN SOBR LIN -  TCR</v>
          </cell>
        </row>
        <row r="15230">
          <cell r="B15230" t="str">
            <v>27010603002301</v>
          </cell>
          <cell r="C15230" t="str">
            <v>PRO ESP SOBR LIN - CONVENIOS PREFERENT</v>
          </cell>
        </row>
        <row r="15231">
          <cell r="B15231" t="str">
            <v>27010603002302</v>
          </cell>
          <cell r="C15231" t="str">
            <v>PRO GEN SOBR LIN -CONVENIOS PREFERENTE</v>
          </cell>
        </row>
        <row r="15232">
          <cell r="B15232" t="str">
            <v>27010613000001</v>
          </cell>
          <cell r="C15232" t="str">
            <v>Peq. Emp. Especifica</v>
          </cell>
        </row>
        <row r="15233">
          <cell r="B15233" t="str">
            <v>27010613000002</v>
          </cell>
          <cell r="C15233" t="str">
            <v>Peq. Emp. Generica</v>
          </cell>
        </row>
        <row r="15234">
          <cell r="B15234" t="str">
            <v>27010613000101</v>
          </cell>
          <cell r="C15234" t="str">
            <v>PROVISION ESP OBLIG SOBREEND LINEAS -</v>
          </cell>
        </row>
        <row r="15235">
          <cell r="B15235" t="str">
            <v>27010613000102</v>
          </cell>
          <cell r="C15235" t="str">
            <v>PROVISION ESP OBLIG SOBREEND LINEAS -</v>
          </cell>
        </row>
        <row r="15236">
          <cell r="B15236" t="str">
            <v>27010613000103</v>
          </cell>
          <cell r="C15236" t="str">
            <v>PROVISION ESP OBLIG SOBREEND LINEAS -</v>
          </cell>
        </row>
        <row r="15237">
          <cell r="B15237" t="str">
            <v>27010613000104</v>
          </cell>
          <cell r="C15237" t="str">
            <v>PRO PEQUEÑAS EMPRESAS - Riesgo de Sobr</v>
          </cell>
        </row>
        <row r="15238">
          <cell r="B15238" t="str">
            <v>27010613000105</v>
          </cell>
          <cell r="C15238" t="str">
            <v>PRO PEQUEÑAS EMPRESAS - Riesgo de Sobr</v>
          </cell>
        </row>
        <row r="15239">
          <cell r="B15239" t="str">
            <v>27010613000301</v>
          </cell>
          <cell r="C15239" t="str">
            <v>PRO ESP SOBR LIN - AVANCE EN CUENTA</v>
          </cell>
        </row>
        <row r="15240">
          <cell r="B15240" t="str">
            <v>27010613000302</v>
          </cell>
          <cell r="C15240" t="str">
            <v>PRO PEQUEÑAS EMPRESAS - Riesgo de Sobr</v>
          </cell>
        </row>
        <row r="15241">
          <cell r="B15241" t="str">
            <v>27010613000601</v>
          </cell>
          <cell r="C15241" t="str">
            <v>PRO ESP SOBR LIN - CARTA FIANZA</v>
          </cell>
        </row>
        <row r="15242">
          <cell r="B15242" t="str">
            <v>27010613000602</v>
          </cell>
          <cell r="C15242" t="str">
            <v>PRO GEN SOBR LIN - CARTA FIANZA</v>
          </cell>
        </row>
        <row r="15243">
          <cell r="B15243" t="str">
            <v>27010613001101</v>
          </cell>
          <cell r="C15243" t="str">
            <v>PRO ESP SOBR LIN - DESCUENTOS</v>
          </cell>
        </row>
        <row r="15244">
          <cell r="B15244" t="str">
            <v>27010613001102</v>
          </cell>
          <cell r="C15244" t="str">
            <v>PRO GEN SOBR LIN - DESCUENTOS</v>
          </cell>
        </row>
        <row r="15245">
          <cell r="B15245" t="str">
            <v>27010613001201</v>
          </cell>
          <cell r="C15245" t="str">
            <v>PRO ESP SOBR LIN - FACTORING</v>
          </cell>
        </row>
        <row r="15246">
          <cell r="B15246" t="str">
            <v>27010613001202</v>
          </cell>
          <cell r="C15246" t="str">
            <v>PRO GEN SOBR LIN - FACTORING</v>
          </cell>
        </row>
        <row r="15247">
          <cell r="B15247" t="str">
            <v>27010613001301</v>
          </cell>
          <cell r="C15247" t="str">
            <v>PRO ESP SOBR LIN - FINANCIAMIENTOS COM</v>
          </cell>
        </row>
        <row r="15248">
          <cell r="B15248" t="str">
            <v>27010613001302</v>
          </cell>
          <cell r="C15248" t="str">
            <v>PRO GEN SOBR LIN - FINANCIAMIENTOS COM</v>
          </cell>
        </row>
        <row r="15249">
          <cell r="B15249" t="str">
            <v>27010613001501</v>
          </cell>
          <cell r="C15249" t="str">
            <v>PRO ESP SOBR LIN - OTROS CRÉDITOS DIRE</v>
          </cell>
        </row>
        <row r="15250">
          <cell r="B15250" t="str">
            <v>27010613001502</v>
          </cell>
          <cell r="C15250" t="str">
            <v>PRO GEN SOBR LIN - OTROS CRÉDITOS DIRE</v>
          </cell>
        </row>
        <row r="15251">
          <cell r="B15251" t="str">
            <v>27010613001701</v>
          </cell>
          <cell r="C15251" t="str">
            <v>PRO ESP SOBR LIN - PAGARES</v>
          </cell>
        </row>
        <row r="15252">
          <cell r="B15252" t="str">
            <v>27010613001702</v>
          </cell>
          <cell r="C15252" t="str">
            <v>PRO GEN SOBR LIN - PAGARES</v>
          </cell>
        </row>
        <row r="15253">
          <cell r="B15253" t="str">
            <v>27010613001902</v>
          </cell>
          <cell r="C15253" t="str">
            <v>PRO GEN SOBR LIN -  SOBREGIROS</v>
          </cell>
        </row>
        <row r="15254">
          <cell r="B15254" t="str">
            <v>27010613002001</v>
          </cell>
          <cell r="C15254" t="str">
            <v>PRO ESP SOBR LIN -  TCR</v>
          </cell>
        </row>
        <row r="15255">
          <cell r="B15255" t="str">
            <v>27010613002002</v>
          </cell>
          <cell r="C15255" t="str">
            <v>PRO GEN SOBR LIN -  TCR</v>
          </cell>
        </row>
        <row r="15256">
          <cell r="B15256" t="str">
            <v>27020200000101</v>
          </cell>
          <cell r="C15256" t="str">
            <v>PROV LITIGIOS Y DEMANDAS</v>
          </cell>
        </row>
        <row r="15257">
          <cell r="B15257" t="str">
            <v>27020501000101</v>
          </cell>
          <cell r="C15257" t="str">
            <v>DEPOSITOS EN EL EXTERIOR</v>
          </cell>
        </row>
        <row r="15258">
          <cell r="B15258" t="str">
            <v>27020504010101</v>
          </cell>
          <cell r="C15258" t="str">
            <v>CREDITOS DIRECTOS</v>
          </cell>
        </row>
        <row r="15259">
          <cell r="B15259" t="str">
            <v>27020504010102</v>
          </cell>
          <cell r="C15259" t="str">
            <v>CRÉDITOS DIRECTOS MYPE</v>
          </cell>
        </row>
        <row r="15260">
          <cell r="B15260" t="str">
            <v>27020504010103</v>
          </cell>
          <cell r="C15260" t="str">
            <v>CRÉDITOS DIRECTOS COMERCIAL</v>
          </cell>
        </row>
        <row r="15261">
          <cell r="B15261" t="str">
            <v>27020504010104</v>
          </cell>
          <cell r="C15261" t="str">
            <v>CRÉDITOS DIRECTOS CONSUMO</v>
          </cell>
        </row>
        <row r="15262">
          <cell r="B15262" t="str">
            <v>27020504010105</v>
          </cell>
          <cell r="C15262" t="str">
            <v>CRÉDITOS DIRECTOS HIPOTECARIO</v>
          </cell>
        </row>
        <row r="15263">
          <cell r="B15263" t="str">
            <v>27020504020101</v>
          </cell>
          <cell r="C15263" t="str">
            <v>CREDITOS INDIRECTOS</v>
          </cell>
        </row>
        <row r="15264">
          <cell r="B15264" t="str">
            <v>27020504020102</v>
          </cell>
          <cell r="C15264" t="str">
            <v>CRÉDITOS INDIRECTOS MYPE</v>
          </cell>
        </row>
        <row r="15265">
          <cell r="B15265" t="str">
            <v>27020504020103</v>
          </cell>
          <cell r="C15265" t="str">
            <v>CRÉDITOS INDIRECTOS COMERCIAL</v>
          </cell>
        </row>
        <row r="15266">
          <cell r="B15266" t="str">
            <v>27020504020104</v>
          </cell>
          <cell r="C15266" t="str">
            <v>CRÉDITOS INDIRECTOS CONSUMO</v>
          </cell>
        </row>
        <row r="15267">
          <cell r="B15267" t="str">
            <v>27020504020105</v>
          </cell>
          <cell r="C15267" t="str">
            <v>CRÉDITOS INDIRECTOS HIPOTECARIO</v>
          </cell>
        </row>
        <row r="15268">
          <cell r="B15268" t="str">
            <v>27020505000101</v>
          </cell>
          <cell r="C15268" t="str">
            <v>CUENTAS POR COBRAR</v>
          </cell>
        </row>
        <row r="15269">
          <cell r="B15269" t="str">
            <v>27020505040101</v>
          </cell>
          <cell r="C15269" t="str">
            <v>PROV RIESGO PAIS OTRAS CTAS X COBRAR</v>
          </cell>
        </row>
        <row r="15270">
          <cell r="B15270" t="str">
            <v>27020507000101</v>
          </cell>
          <cell r="C15270" t="str">
            <v>INVERSIONES PERMANENTES</v>
          </cell>
        </row>
        <row r="15271">
          <cell r="B15271" t="str">
            <v>27020900000101</v>
          </cell>
          <cell r="C15271" t="str">
            <v>BL OTRAS PROVISIONES</v>
          </cell>
        </row>
        <row r="15272">
          <cell r="B15272" t="str">
            <v>27020900000102</v>
          </cell>
          <cell r="C15272" t="str">
            <v>BL PROV CTS</v>
          </cell>
        </row>
        <row r="15273">
          <cell r="B15273" t="str">
            <v>27020900000103</v>
          </cell>
          <cell r="C15273" t="str">
            <v>OTRAS PROVISIONES</v>
          </cell>
        </row>
        <row r="15274">
          <cell r="B15274" t="str">
            <v>27020900000104</v>
          </cell>
          <cell r="C15274" t="str">
            <v>PROV CONTINGENCIAS LEGALES Y LABORALES</v>
          </cell>
        </row>
        <row r="15275">
          <cell r="B15275" t="str">
            <v>27020900000107</v>
          </cell>
          <cell r="C15275" t="str">
            <v>OTRAS PROVISIONES RANSA</v>
          </cell>
        </row>
        <row r="15276">
          <cell r="B15276" t="str">
            <v>27020900000108</v>
          </cell>
          <cell r="C15276" t="str">
            <v>PROV CONTINGENCIAS TRIBUTARIAS</v>
          </cell>
        </row>
        <row r="15277">
          <cell r="B15277" t="str">
            <v>28010100000101</v>
          </cell>
          <cell r="C15277" t="str">
            <v>BONOS SENIOR UNSECURED 2023</v>
          </cell>
        </row>
        <row r="15278">
          <cell r="B15278" t="str">
            <v>28010100000102</v>
          </cell>
          <cell r="C15278" t="str">
            <v>EXCHANGE BONOS SENIOR 2023</v>
          </cell>
        </row>
        <row r="15279">
          <cell r="B15279" t="str">
            <v>28010100000103</v>
          </cell>
          <cell r="C15279" t="str">
            <v>INGRESO POR DIFERIR EXCHANGE 2023</v>
          </cell>
        </row>
        <row r="15280">
          <cell r="B15280" t="str">
            <v>28010100000104</v>
          </cell>
          <cell r="C15280" t="str">
            <v>BONOS 2DO PROG 5TA EMISION SERIE A</v>
          </cell>
        </row>
        <row r="15281">
          <cell r="B15281" t="str">
            <v>28010100000105</v>
          </cell>
          <cell r="C15281" t="str">
            <v>AJUSTE VAC-BONOS 2DO PROG 5TA EMISION</v>
          </cell>
        </row>
        <row r="15282">
          <cell r="B15282" t="str">
            <v>28010100000106</v>
          </cell>
          <cell r="C15282" t="str">
            <v>BONO CORPORATIVO SOLES 2026</v>
          </cell>
        </row>
        <row r="15283">
          <cell r="B15283" t="str">
            <v>28010100000107</v>
          </cell>
          <cell r="C15283" t="str">
            <v>BONO CORPORATIVO US.D 2026</v>
          </cell>
        </row>
        <row r="15284">
          <cell r="B15284" t="str">
            <v>28010100000108</v>
          </cell>
          <cell r="C15284" t="str">
            <v>MDC. NOMINAL BONO BONO CORPORATIVO 203</v>
          </cell>
        </row>
        <row r="15285">
          <cell r="B15285" t="str">
            <v>28010100000801</v>
          </cell>
          <cell r="C15285" t="str">
            <v>PAN  BONOS CORRIENTES</v>
          </cell>
        </row>
        <row r="15286">
          <cell r="B15286" t="str">
            <v>28010100000802</v>
          </cell>
          <cell r="C15286" t="str">
            <v>PAN  BONOS CORRIENTES 2DA EMISION</v>
          </cell>
        </row>
        <row r="15287">
          <cell r="B15287" t="str">
            <v>28010100000803</v>
          </cell>
          <cell r="C15287" t="str">
            <v>PAN BONOS CORRIENTES 2DA EMISION</v>
          </cell>
        </row>
        <row r="15288">
          <cell r="B15288" t="str">
            <v>28020200000101</v>
          </cell>
          <cell r="C15288" t="str">
            <v>BONOS SUBORD.5TA Y 6TA EMISION</v>
          </cell>
        </row>
        <row r="15289">
          <cell r="B15289" t="str">
            <v>28020200000102</v>
          </cell>
          <cell r="C15289" t="str">
            <v>PRIMER PROGRAMA B.SUBOR.3RA EMISION V</v>
          </cell>
        </row>
        <row r="15290">
          <cell r="B15290" t="str">
            <v>28020200000103</v>
          </cell>
          <cell r="C15290" t="str">
            <v>PROVISION AJUSTE VAC - COMPUTABLE</v>
          </cell>
        </row>
        <row r="15291">
          <cell r="B15291" t="str">
            <v>28020200000104</v>
          </cell>
          <cell r="C15291" t="str">
            <v>PRIMER PROGRAMA B. SUBORDINADOS 2DA E</v>
          </cell>
        </row>
        <row r="15292">
          <cell r="B15292" t="str">
            <v>28020200000105</v>
          </cell>
          <cell r="C15292" t="str">
            <v>BONOS SUBORDINADOS 5TA EMISION</v>
          </cell>
        </row>
        <row r="15293">
          <cell r="B15293" t="str">
            <v>28020200000106</v>
          </cell>
          <cell r="C15293" t="str">
            <v>BONOS SUBORDINADOS REDIMIBLES 1RA EMI</v>
          </cell>
        </row>
        <row r="15294">
          <cell r="B15294" t="str">
            <v>28020200000107</v>
          </cell>
          <cell r="C15294" t="str">
            <v>BONO SUBORDINADO COMPUTABLE</v>
          </cell>
        </row>
        <row r="15295">
          <cell r="B15295" t="str">
            <v>28020200000108</v>
          </cell>
          <cell r="C15295" t="str">
            <v>BONOS SUBORDINADOS 8VA EMIS CAPITAL</v>
          </cell>
        </row>
        <row r="15296">
          <cell r="B15296" t="str">
            <v>28020200000109</v>
          </cell>
          <cell r="C15296" t="str">
            <v>BONOS SUBORD 2DO PROG 2DA EM SERIE A</v>
          </cell>
        </row>
        <row r="15297">
          <cell r="B15297" t="str">
            <v>28020200000110</v>
          </cell>
          <cell r="C15297" t="str">
            <v>BONOS SUBORDINADOS SEG PROG TERCERA EM</v>
          </cell>
        </row>
        <row r="15298">
          <cell r="B15298" t="str">
            <v>28020200000111</v>
          </cell>
          <cell r="C15298" t="str">
            <v>BONOS SUBORDINADOS REDIMIBLES 6.625%</v>
          </cell>
        </row>
        <row r="15299">
          <cell r="B15299" t="str">
            <v>28020200000112</v>
          </cell>
          <cell r="C15299" t="str">
            <v>BONO SUBORDINADO REDIMIBLE 2020 USD 30</v>
          </cell>
        </row>
        <row r="15300">
          <cell r="B15300" t="str">
            <v>28020200000802</v>
          </cell>
          <cell r="C15300" t="str">
            <v>PAN  BONOS SUBORDINADOS</v>
          </cell>
        </row>
        <row r="15301">
          <cell r="B15301" t="str">
            <v>28020201000105</v>
          </cell>
          <cell r="C15301" t="str">
            <v>PRIMER PROGRAMA B.SUBORD 3RA EMIS VAC</v>
          </cell>
        </row>
        <row r="15302">
          <cell r="B15302" t="str">
            <v>28020201000106</v>
          </cell>
          <cell r="C15302" t="str">
            <v>PROVISION AJUSTE VAC - COMPUTABLE</v>
          </cell>
        </row>
        <row r="15303">
          <cell r="B15303" t="str">
            <v>28020201000108</v>
          </cell>
          <cell r="C15303" t="str">
            <v>PRIMER PROGRAMA B. SUBORDINADOS 2DA E</v>
          </cell>
        </row>
        <row r="15304">
          <cell r="B15304" t="str">
            <v>28020203000101</v>
          </cell>
          <cell r="C15304" t="str">
            <v>BONOS SUBORDINADOS 5TA EMISION</v>
          </cell>
        </row>
        <row r="15305">
          <cell r="B15305" t="str">
            <v>28020203000104</v>
          </cell>
          <cell r="C15305" t="str">
            <v>BONOS SUBORDINADOS REDIMIBLES 1RA EMI</v>
          </cell>
        </row>
        <row r="15306">
          <cell r="B15306" t="str">
            <v>28020203000105</v>
          </cell>
          <cell r="C15306" t="str">
            <v>BONO SUBORDINADO REDIMIBLE 2020 USD 30</v>
          </cell>
        </row>
        <row r="15307">
          <cell r="B15307" t="str">
            <v>28020203000106</v>
          </cell>
          <cell r="C15307" t="str">
            <v>MDC NOMINAL BONO SUBORDINADO IBK 7.625</v>
          </cell>
        </row>
        <row r="15308">
          <cell r="B15308" t="str">
            <v>28020203000107</v>
          </cell>
          <cell r="C15308" t="str">
            <v>MDC. NOMINAL BONO SUBORDINADO 2035</v>
          </cell>
        </row>
        <row r="15309">
          <cell r="B15309" t="str">
            <v>28020300000101</v>
          </cell>
          <cell r="C15309" t="str">
            <v>BONOS SUBORD.5TA Y 6TA EMISION</v>
          </cell>
        </row>
        <row r="15310">
          <cell r="B15310" t="str">
            <v>28020300000108</v>
          </cell>
          <cell r="C15310" t="str">
            <v>BONOS SUBORDINADOS 8VA EMIS CAPITAL</v>
          </cell>
        </row>
        <row r="15311">
          <cell r="B15311" t="str">
            <v>28020300000109</v>
          </cell>
          <cell r="C15311" t="str">
            <v>BONOS SUBORD 2DO PROG 2DA EM SERIE A</v>
          </cell>
        </row>
        <row r="15312">
          <cell r="B15312" t="str">
            <v>28020300000110</v>
          </cell>
          <cell r="C15312" t="str">
            <v>BONOS SUBORDINADOS SEG PROG TERCERA EM</v>
          </cell>
        </row>
        <row r="15313">
          <cell r="B15313" t="str">
            <v>28040100000401</v>
          </cell>
          <cell r="C15313" t="str">
            <v>2DO PROGRAMA BAF</v>
          </cell>
        </row>
        <row r="15314">
          <cell r="B15314" t="str">
            <v>28050100000101</v>
          </cell>
          <cell r="C15314" t="str">
            <v>BONOS HIPOTECARIOS-PRIMERA EMISION</v>
          </cell>
        </row>
        <row r="15315">
          <cell r="B15315" t="str">
            <v>28050100000102</v>
          </cell>
          <cell r="C15315" t="str">
            <v>BONOS HIPOTECARIOS-SEGUNDA EMISION</v>
          </cell>
        </row>
        <row r="15316">
          <cell r="B15316" t="str">
            <v>28070300000101</v>
          </cell>
          <cell r="C15316" t="str">
            <v>CERT DEPÓSITO 1ER PROG 1ERA EMISION</v>
          </cell>
        </row>
        <row r="15317">
          <cell r="B15317" t="str">
            <v>28070300000102</v>
          </cell>
          <cell r="C15317" t="str">
            <v>MDC.CDN 2DO PROG 1ERA EMISION</v>
          </cell>
        </row>
        <row r="15318">
          <cell r="B15318" t="str">
            <v>28070300000103</v>
          </cell>
          <cell r="C15318" t="str">
            <v>MDC.CDN 2DO PROG 2DA EMISION</v>
          </cell>
        </row>
        <row r="15319">
          <cell r="B15319" t="str">
            <v>28070300000104</v>
          </cell>
          <cell r="C15319" t="str">
            <v>MDC.CDN 2DO PROG 3RA EMISION</v>
          </cell>
        </row>
        <row r="15320">
          <cell r="B15320" t="str">
            <v>28070300000105</v>
          </cell>
          <cell r="C15320" t="str">
            <v>MDC.CDN 2DO PROG 4TA EMISION</v>
          </cell>
        </row>
        <row r="15321">
          <cell r="B15321" t="str">
            <v>28070300000106</v>
          </cell>
          <cell r="C15321" t="str">
            <v>MDC CDN 2DO PROG 5TA EMISION</v>
          </cell>
        </row>
        <row r="15322">
          <cell r="B15322" t="str">
            <v>28080100000101</v>
          </cell>
          <cell r="C15322" t="str">
            <v>INT POR PAGAR BONOS SENIOR UNSECURED 2</v>
          </cell>
        </row>
        <row r="15323">
          <cell r="B15323" t="str">
            <v>28080100000102</v>
          </cell>
          <cell r="C15323" t="str">
            <v>INT POR PAGAR EXCHANGE BONOS SENIOR 20</v>
          </cell>
        </row>
        <row r="15324">
          <cell r="B15324" t="str">
            <v>28080100000103</v>
          </cell>
          <cell r="C15324" t="str">
            <v>INT BONOS 2DO PROG 5TA EMISION SERIE A</v>
          </cell>
        </row>
        <row r="15325">
          <cell r="B15325" t="str">
            <v>28080100000104</v>
          </cell>
          <cell r="C15325" t="str">
            <v>BONO CORPORATIVO SOLES 2026</v>
          </cell>
        </row>
        <row r="15326">
          <cell r="B15326" t="str">
            <v>28080100000105</v>
          </cell>
          <cell r="C15326" t="str">
            <v>BONO CORPORATIVO US.D 2026</v>
          </cell>
        </row>
        <row r="15327">
          <cell r="B15327" t="str">
            <v>28080100000106</v>
          </cell>
          <cell r="C15327" t="str">
            <v>MDC. INTERES BONO BONO CORPORATIVO 203</v>
          </cell>
        </row>
        <row r="15328">
          <cell r="B15328" t="str">
            <v>28080100000801</v>
          </cell>
          <cell r="C15328" t="str">
            <v>PAN VALOR BONOS SENIOR</v>
          </cell>
        </row>
        <row r="15329">
          <cell r="B15329" t="str">
            <v>28080100000802</v>
          </cell>
          <cell r="C15329" t="str">
            <v>PAN VALOR BONOS SENIOR 2DA EMISION</v>
          </cell>
        </row>
        <row r="15330">
          <cell r="B15330" t="str">
            <v>28080200000105</v>
          </cell>
          <cell r="C15330" t="str">
            <v>PRIMER PROGRAMA B. SUBORDINADOS 2DA E</v>
          </cell>
        </row>
        <row r="15331">
          <cell r="B15331" t="str">
            <v>28080200000107</v>
          </cell>
          <cell r="C15331" t="str">
            <v>INTERES DE BONO SUBORDINADO COMPUTABLE</v>
          </cell>
        </row>
        <row r="15332">
          <cell r="B15332" t="str">
            <v>28080200000108</v>
          </cell>
          <cell r="C15332" t="str">
            <v>BONOS SUBORDINADOS 8VA EMIS PROVISION</v>
          </cell>
        </row>
        <row r="15333">
          <cell r="B15333" t="str">
            <v>28080200000109</v>
          </cell>
          <cell r="C15333" t="str">
            <v>INT BONOS SUBORD 2DO PROG 2DA EM SERIE</v>
          </cell>
        </row>
        <row r="15334">
          <cell r="B15334" t="str">
            <v>28080200000110</v>
          </cell>
          <cell r="C15334" t="str">
            <v>INT BONOS SUBORDINADOS SEG PROG TERCER</v>
          </cell>
        </row>
        <row r="15335">
          <cell r="B15335" t="str">
            <v>28080200000111</v>
          </cell>
          <cell r="C15335" t="str">
            <v>INT BONOS SUBORDINADOS REDIMIBLES 6.62</v>
          </cell>
        </row>
        <row r="15336">
          <cell r="B15336" t="str">
            <v>28080200000112</v>
          </cell>
          <cell r="C15336" t="str">
            <v>INTERESES BONO SUB RED 2020 USD 300MM</v>
          </cell>
        </row>
        <row r="15337">
          <cell r="B15337" t="str">
            <v>28080200000401</v>
          </cell>
          <cell r="C15337" t="str">
            <v>BONOS SUBORDINADOS 5TA EMISION</v>
          </cell>
        </row>
        <row r="15338">
          <cell r="B15338" t="str">
            <v>28080200000501</v>
          </cell>
          <cell r="C15338" t="str">
            <v>INT BONOS SUBORD REDIMIBL 1RA EMISION</v>
          </cell>
        </row>
        <row r="15339">
          <cell r="B15339" t="str">
            <v>28080200000502</v>
          </cell>
          <cell r="C15339" t="str">
            <v>PROVISION DE INTERESES</v>
          </cell>
        </row>
        <row r="15340">
          <cell r="B15340" t="str">
            <v>28080200000801</v>
          </cell>
          <cell r="C15340" t="str">
            <v>PAN VALOR BONOS HIBRIDOS</v>
          </cell>
        </row>
        <row r="15341">
          <cell r="B15341" t="str">
            <v>28080202000102</v>
          </cell>
          <cell r="C15341" t="str">
            <v>INT BONOS SUBORDINADOS SEG PROG TERCER</v>
          </cell>
        </row>
        <row r="15342">
          <cell r="B15342" t="str">
            <v>28080202000103</v>
          </cell>
          <cell r="C15342" t="str">
            <v>INT BONOS SUBORDINADOS REDIMIBLES 6.62</v>
          </cell>
        </row>
        <row r="15343">
          <cell r="B15343" t="str">
            <v>28080202000104</v>
          </cell>
          <cell r="C15343" t="str">
            <v>INTERESES BONO SUB RED 2020 USD 300MM</v>
          </cell>
        </row>
        <row r="15344">
          <cell r="B15344" t="str">
            <v>28080202000106</v>
          </cell>
          <cell r="C15344" t="str">
            <v>MDC INTERES BONO SUBORDINADO IBK 7.625</v>
          </cell>
        </row>
        <row r="15345">
          <cell r="B15345" t="str">
            <v>28080202000107</v>
          </cell>
          <cell r="C15345" t="str">
            <v>MDC. INTERES BONO SUBORDINADO 2035</v>
          </cell>
        </row>
        <row r="15346">
          <cell r="B15346" t="str">
            <v>28080400000101</v>
          </cell>
          <cell r="C15346" t="str">
            <v>INTERESES BAF- QUINTA EMISION</v>
          </cell>
        </row>
        <row r="15347">
          <cell r="B15347" t="str">
            <v>28080400000401</v>
          </cell>
          <cell r="C15347" t="str">
            <v>2DO PROGRAMA BAF</v>
          </cell>
        </row>
        <row r="15348">
          <cell r="B15348" t="str">
            <v>28080500000101</v>
          </cell>
          <cell r="C15348" t="str">
            <v>INT BONOS HIPOTECARIOS-PRIMERA EMISIO</v>
          </cell>
        </row>
        <row r="15349">
          <cell r="B15349" t="str">
            <v>28080500000102</v>
          </cell>
          <cell r="C15349" t="str">
            <v>INT BONOS HIPOTECARIOS-SEGUNDA EMISIO</v>
          </cell>
        </row>
        <row r="15350">
          <cell r="B15350" t="str">
            <v>28080700000101</v>
          </cell>
          <cell r="C15350" t="str">
            <v>INT CERT DEPÓSITO 1ER PROG 1ERA EMISIO</v>
          </cell>
        </row>
        <row r="15351">
          <cell r="B15351" t="str">
            <v>28080700000102</v>
          </cell>
          <cell r="C15351" t="str">
            <v>MDC.INT POR PAGAR CDN 2DO PROG 1ERA EM</v>
          </cell>
        </row>
        <row r="15352">
          <cell r="B15352" t="str">
            <v>28090700000226</v>
          </cell>
          <cell r="C15352" t="str">
            <v>OP PERSONALES - CONVENIOS</v>
          </cell>
        </row>
        <row r="15353">
          <cell r="B15353" t="str">
            <v>29010101000101</v>
          </cell>
          <cell r="C15353" t="str">
            <v>CL PAG.TASA VENCIDA INT.DIFER</v>
          </cell>
        </row>
        <row r="15354">
          <cell r="B15354" t="str">
            <v>29010101000102</v>
          </cell>
          <cell r="C15354" t="str">
            <v>CL D/P PAG.TASA VENCIDA INT.DIF</v>
          </cell>
        </row>
        <row r="15355">
          <cell r="B15355" t="str">
            <v>29010101000103</v>
          </cell>
          <cell r="C15355" t="str">
            <v>CL P.TASA VENCIDA MES INT.DIF</v>
          </cell>
        </row>
        <row r="15356">
          <cell r="B15356" t="str">
            <v>29010101000105</v>
          </cell>
          <cell r="C15356" t="str">
            <v>CL P.T.V.OTRO SUSPENSO INT.DIF</v>
          </cell>
        </row>
        <row r="15357">
          <cell r="B15357" t="str">
            <v>29010101000121</v>
          </cell>
          <cell r="C15357" t="str">
            <v>CL INT.DIF PAG.TV NEG.INMOB VIG</v>
          </cell>
        </row>
        <row r="15358">
          <cell r="B15358" t="str">
            <v>29010101000126</v>
          </cell>
          <cell r="C15358" t="str">
            <v>HPC INT.DIF .VIG HIPOT .TRAD.FINA</v>
          </cell>
        </row>
        <row r="15359">
          <cell r="B15359" t="str">
            <v>29010101000127</v>
          </cell>
          <cell r="C15359" t="str">
            <v>HPC COM DIF VIG HIPOT .TRAD.FINAN</v>
          </cell>
        </row>
        <row r="15360">
          <cell r="B15360" t="str">
            <v>29010101000128</v>
          </cell>
          <cell r="C15360" t="str">
            <v>HPC D/P  INT.DIF .VIG HIPOT .TRAD</v>
          </cell>
        </row>
        <row r="15361">
          <cell r="B15361" t="str">
            <v>29010101000129</v>
          </cell>
          <cell r="C15361" t="str">
            <v>HPC D/P COM DIF VIG HIPOT .TRAD.F</v>
          </cell>
        </row>
        <row r="15362">
          <cell r="B15362" t="str">
            <v>29010101000130</v>
          </cell>
          <cell r="C15362" t="str">
            <v>HPC INT.DIF .VIG HIPOT .FINAN.PRO</v>
          </cell>
        </row>
        <row r="15363">
          <cell r="B15363" t="str">
            <v>29010101000131</v>
          </cell>
          <cell r="C15363" t="str">
            <v>HPC COM DIF VIG HIPOT .FINAN.PROV</v>
          </cell>
        </row>
        <row r="15364">
          <cell r="B15364" t="str">
            <v>29010101000132</v>
          </cell>
          <cell r="C15364" t="str">
            <v>HPC D/P INT.DIF .VIG HIPOT .FINAN</v>
          </cell>
        </row>
        <row r="15365">
          <cell r="B15365" t="str">
            <v>29010101000133</v>
          </cell>
          <cell r="C15365" t="str">
            <v>HPC D/P COM DIF VIG HIPOT .FINAN.</v>
          </cell>
        </row>
        <row r="15366">
          <cell r="B15366" t="str">
            <v>29010101000134</v>
          </cell>
          <cell r="C15366" t="str">
            <v>LPC REC.PROPIOS DIFERIDO INT.DIF.VIG</v>
          </cell>
        </row>
        <row r="15367">
          <cell r="B15367" t="str">
            <v>29010101000135</v>
          </cell>
          <cell r="C15367" t="str">
            <v>LPC PRE EMBARQUE DIFERIDO INT.DIF.VIG</v>
          </cell>
        </row>
        <row r="15368">
          <cell r="B15368" t="str">
            <v>29010101000136</v>
          </cell>
          <cell r="C15368" t="str">
            <v>LPC POST EMBARQUE DIFERIDO INT.DIF.VIG</v>
          </cell>
        </row>
        <row r="15369">
          <cell r="B15369" t="str">
            <v>29010101000137</v>
          </cell>
          <cell r="C15369" t="str">
            <v>LPC IMPORTACIONES DIFERIDO INT.DIF.VIG</v>
          </cell>
        </row>
        <row r="15370">
          <cell r="B15370" t="str">
            <v>29010101000138</v>
          </cell>
          <cell r="C15370" t="str">
            <v>LPC PAGARÉ INMOBILIARIO INT.DIF.VIG</v>
          </cell>
        </row>
        <row r="15371">
          <cell r="B15371" t="str">
            <v>29010101000139</v>
          </cell>
          <cell r="C15371" t="str">
            <v>LPC MEDIANO PLAZO DIFERIDO INT.DIF.VIG</v>
          </cell>
        </row>
        <row r="15372">
          <cell r="B15372" t="str">
            <v>29010101000140</v>
          </cell>
          <cell r="C15372" t="str">
            <v>DIFERIDOS COMERCIAL REPROG. EN SUSPENS</v>
          </cell>
        </row>
        <row r="15373">
          <cell r="B15373" t="str">
            <v>29010101000166</v>
          </cell>
          <cell r="C15373" t="str">
            <v>HPC DP INT.DIF .VIG TC FINAN.PROV.REFI</v>
          </cell>
        </row>
        <row r="15374">
          <cell r="B15374" t="str">
            <v>29010101000167</v>
          </cell>
          <cell r="C15374" t="str">
            <v>HPC  INT.DIF .VIG CRED VEHIC FINAN.PRO</v>
          </cell>
        </row>
        <row r="15375">
          <cell r="B15375" t="str">
            <v>29010101000168</v>
          </cell>
          <cell r="C15375" t="str">
            <v>HPC DP INT.DIF .VIG CRED VEHIC FINAN.P</v>
          </cell>
        </row>
        <row r="15376">
          <cell r="B15376" t="str">
            <v>29010101000169</v>
          </cell>
          <cell r="C15376" t="str">
            <v>HPC  INT.DIF .VIG CRED EFECT FINAN.PRO</v>
          </cell>
        </row>
        <row r="15377">
          <cell r="B15377" t="str">
            <v>29010101000170</v>
          </cell>
          <cell r="C15377" t="str">
            <v>HPC DP INT.DIF .VIG CRED EFECT FINAN.P</v>
          </cell>
        </row>
        <row r="15378">
          <cell r="B15378" t="str">
            <v>29010101000171</v>
          </cell>
          <cell r="C15378" t="str">
            <v>HPC INT.DIF .VIG LIC CONVENIO PROV.REF</v>
          </cell>
        </row>
        <row r="15379">
          <cell r="B15379" t="str">
            <v>29010101000172</v>
          </cell>
          <cell r="C15379" t="str">
            <v>HPC DP INT.DIF .VIG LIC CONVENIO PROV.</v>
          </cell>
        </row>
        <row r="15380">
          <cell r="B15380" t="str">
            <v>29010101000173</v>
          </cell>
          <cell r="C15380" t="str">
            <v>LIC.INT.DIF.CRED.REENG</v>
          </cell>
        </row>
        <row r="15381">
          <cell r="B15381" t="str">
            <v>29010101000174</v>
          </cell>
          <cell r="C15381" t="str">
            <v>HPC.INT.DIF.CRED.REENG</v>
          </cell>
        </row>
        <row r="15382">
          <cell r="B15382" t="str">
            <v>29010101000175</v>
          </cell>
          <cell r="C15382" t="str">
            <v>HPC COM.DIF CRED VEH PROV REF</v>
          </cell>
        </row>
        <row r="15383">
          <cell r="B15383" t="str">
            <v>29010101000176</v>
          </cell>
          <cell r="C15383" t="str">
            <v>HPC INT.DIF CRED VEH PROV REF VIG</v>
          </cell>
        </row>
        <row r="15384">
          <cell r="B15384" t="str">
            <v>29010101000203</v>
          </cell>
          <cell r="C15384" t="str">
            <v>TC INT DIFERIDO COMPRA CUOTAS VIG</v>
          </cell>
        </row>
        <row r="15385">
          <cell r="B15385" t="str">
            <v>29010101000204</v>
          </cell>
          <cell r="C15385" t="str">
            <v>TC INT DIFERIDO D/E CUOTAS VIG</v>
          </cell>
        </row>
        <row r="15386">
          <cell r="B15386" t="str">
            <v>29010101000205</v>
          </cell>
          <cell r="C15386" t="str">
            <v>TC INT DIFERIDO EXTRACASH VIG</v>
          </cell>
        </row>
        <row r="15387">
          <cell r="B15387" t="str">
            <v>29010101000206</v>
          </cell>
          <cell r="C15387" t="str">
            <v>TC INT DIFERIDO CDEUDA REV VIG</v>
          </cell>
        </row>
        <row r="15388">
          <cell r="B15388" t="str">
            <v>29010101000207</v>
          </cell>
          <cell r="C15388" t="str">
            <v>TC INT DIFERIDO CDEUDA PAR VIG</v>
          </cell>
        </row>
        <row r="15389">
          <cell r="B15389" t="str">
            <v>29010101000301</v>
          </cell>
          <cell r="C15389" t="str">
            <v>HPC INT.DIF .VIG TC FINAN.PROV.REFIN</v>
          </cell>
        </row>
        <row r="15390">
          <cell r="B15390" t="str">
            <v>29010101000302</v>
          </cell>
          <cell r="C15390" t="str">
            <v>HPC COM DIF VIG TC FINAN.PROV.REFIN</v>
          </cell>
        </row>
        <row r="15391">
          <cell r="B15391" t="str">
            <v>29010101000303</v>
          </cell>
          <cell r="C15391" t="str">
            <v>HPC COM DIF VIG LIC CONVENIO PROV.REFI</v>
          </cell>
        </row>
        <row r="15392">
          <cell r="B15392" t="str">
            <v>29010101000304</v>
          </cell>
          <cell r="C15392" t="str">
            <v>HPC DP COM DIF VIG LIC CONVENIO PROV.R</v>
          </cell>
        </row>
        <row r="15393">
          <cell r="B15393" t="str">
            <v>29010101000366</v>
          </cell>
          <cell r="C15393" t="str">
            <v>HPC DP COM DIF VIG TC FINAN.PROV.REFIN</v>
          </cell>
        </row>
        <row r="15394">
          <cell r="B15394" t="str">
            <v>29010101000367</v>
          </cell>
          <cell r="C15394" t="str">
            <v>HPC COM DIF VIG CRED VEHIC FINAN.PROV.</v>
          </cell>
        </row>
        <row r="15395">
          <cell r="B15395" t="str">
            <v>29010101000368</v>
          </cell>
          <cell r="C15395" t="str">
            <v>HPC DP COM DIF VIG CRED VEHIC FINAN.PR</v>
          </cell>
        </row>
        <row r="15396">
          <cell r="B15396" t="str">
            <v>29010101000369</v>
          </cell>
          <cell r="C15396" t="str">
            <v>HPC COM DIF VIG CRED EFECT FINAN.PROV.</v>
          </cell>
        </row>
        <row r="15397">
          <cell r="B15397" t="str">
            <v>29010101000370</v>
          </cell>
          <cell r="C15397" t="str">
            <v>HPC DP COM DIF VIG CRED EFECT FINAN.PR</v>
          </cell>
        </row>
        <row r="15398">
          <cell r="B15398" t="str">
            <v>29010101000401</v>
          </cell>
          <cell r="C15398" t="str">
            <v>MYP CAP.VIG.FIN. CAP. TRAB  PRO.REFIN</v>
          </cell>
        </row>
        <row r="15399">
          <cell r="B15399" t="str">
            <v>29010101000402</v>
          </cell>
          <cell r="C15399" t="str">
            <v>MYP CAP.VIG CAP. TRAB. CMED PRO.REFIN</v>
          </cell>
        </row>
        <row r="15400">
          <cell r="B15400" t="str">
            <v>29010101000403</v>
          </cell>
          <cell r="C15400" t="str">
            <v>MYP CAP.VIG CAP. TRAB. CPEM PRO.REFIN</v>
          </cell>
        </row>
        <row r="15401">
          <cell r="B15401" t="str">
            <v>29010101000404</v>
          </cell>
          <cell r="C15401" t="str">
            <v>MYP INTDIFLINEA REVOLV PROVREFCMED</v>
          </cell>
        </row>
        <row r="15402">
          <cell r="B15402" t="str">
            <v>29010101000405</v>
          </cell>
          <cell r="C15402" t="str">
            <v>MYP INTDIFLINEA REVOLV PROVREFCMIE</v>
          </cell>
        </row>
        <row r="15403">
          <cell r="B15403" t="str">
            <v>29010101000406</v>
          </cell>
          <cell r="C15403" t="str">
            <v>MYP INTDIFLINEA REVOLV PROVREFCPEM</v>
          </cell>
        </row>
        <row r="15404">
          <cell r="B15404" t="str">
            <v>29010101000407</v>
          </cell>
          <cell r="C15404" t="str">
            <v>MYP INT.DIF.CAP.TRAB.REUT.CMED</v>
          </cell>
        </row>
        <row r="15405">
          <cell r="B15405" t="str">
            <v>29010101000408</v>
          </cell>
          <cell r="C15405" t="str">
            <v>MYP INT.DIF.CAP.TRAB.REUT.CMIE</v>
          </cell>
        </row>
        <row r="15406">
          <cell r="B15406" t="str">
            <v>29010101000409</v>
          </cell>
          <cell r="C15406" t="str">
            <v>MYP INT.DIF.CAP.TRAB.REUT.CPEM</v>
          </cell>
        </row>
        <row r="15407">
          <cell r="B15407" t="str">
            <v>29010101000410</v>
          </cell>
          <cell r="C15407" t="str">
            <v>MYP INT.DIF.LINEA REVOLV REUT.CMED</v>
          </cell>
        </row>
        <row r="15408">
          <cell r="B15408" t="str">
            <v>29010101000411</v>
          </cell>
          <cell r="C15408" t="str">
            <v>MYP INT.DIF.LINEA REVOLV REUT.CMIE</v>
          </cell>
        </row>
        <row r="15409">
          <cell r="B15409" t="str">
            <v>29010101000412</v>
          </cell>
          <cell r="C15409" t="str">
            <v>MYP INT.DIF.LINEA REVOLV REUT.CPEM</v>
          </cell>
        </row>
        <row r="15410">
          <cell r="B15410" t="str">
            <v>29010101000413</v>
          </cell>
          <cell r="C15410" t="str">
            <v>MYP DUPE CAP.VIG CAP.TRAB.CPEM PRO.REF</v>
          </cell>
        </row>
        <row r="15411">
          <cell r="B15411" t="str">
            <v>29010101000414</v>
          </cell>
          <cell r="C15411" t="str">
            <v>MYP DUPE CAP.VIG LIN.REVOL.REUT. CPEM</v>
          </cell>
        </row>
        <row r="15412">
          <cell r="B15412" t="str">
            <v>29010101000415</v>
          </cell>
          <cell r="C15412" t="str">
            <v>MYP DUPE CAP.VIG LIN.REVOL.REUT. CMED</v>
          </cell>
        </row>
        <row r="15413">
          <cell r="B15413" t="str">
            <v>29010101000416</v>
          </cell>
          <cell r="C15413" t="str">
            <v>MYP DUPE VIG-VENC MYP INT.DIF.CAP.TRAB</v>
          </cell>
        </row>
        <row r="15414">
          <cell r="B15414" t="str">
            <v>29010101000417</v>
          </cell>
          <cell r="C15414" t="str">
            <v>MYP DUPE CAP.VIG CAP.TRAB.CMED PRO.REF</v>
          </cell>
        </row>
        <row r="15415">
          <cell r="B15415" t="str">
            <v>29010101000418</v>
          </cell>
          <cell r="C15415" t="str">
            <v>MYP DUPE INTDIFLINEA REVOLV PROVREFCMI</v>
          </cell>
        </row>
        <row r="15416">
          <cell r="B15416" t="str">
            <v>29010101000501</v>
          </cell>
          <cell r="C15416" t="str">
            <v>SAT REPROG E 2017</v>
          </cell>
        </row>
        <row r="15417">
          <cell r="B15417" t="str">
            <v>29010101000502</v>
          </cell>
          <cell r="C15417" t="str">
            <v>CDO REPROG E 2017</v>
          </cell>
        </row>
        <row r="15418">
          <cell r="B15418" t="str">
            <v>29010101000503</v>
          </cell>
          <cell r="C15418" t="str">
            <v>HPC REPROG E 2017</v>
          </cell>
        </row>
        <row r="15419">
          <cell r="B15419" t="str">
            <v>29010101000504</v>
          </cell>
          <cell r="C15419" t="str">
            <v>LIC REPROG E 2017</v>
          </cell>
        </row>
        <row r="15420">
          <cell r="B15420" t="str">
            <v>29010101000505</v>
          </cell>
          <cell r="C15420" t="str">
            <v>MYP REPROG E 2017</v>
          </cell>
        </row>
        <row r="15421">
          <cell r="B15421" t="str">
            <v>29010101000506</v>
          </cell>
          <cell r="C15421" t="str">
            <v>CDO REPROG INT Y COM VIGENTES EN TC</v>
          </cell>
        </row>
        <row r="15422">
          <cell r="B15422" t="str">
            <v>29010101000507</v>
          </cell>
          <cell r="C15422" t="str">
            <v>MYP INT.DIF.CAP.TRAB.REUT.CMIE DUPE</v>
          </cell>
        </row>
        <row r="15423">
          <cell r="B15423" t="str">
            <v>29010101000509</v>
          </cell>
          <cell r="C15423" t="str">
            <v>LPC MEDIANO PLAZO COVID-19  INT.DIF.VI</v>
          </cell>
        </row>
        <row r="15424">
          <cell r="B15424" t="str">
            <v>29010101000510</v>
          </cell>
          <cell r="C15424" t="str">
            <v>LPC REF_FINAN_ESPECIALES_DIFE CCOR COV</v>
          </cell>
        </row>
        <row r="15425">
          <cell r="B15425" t="str">
            <v>29010101000511</v>
          </cell>
          <cell r="C15425" t="str">
            <v>MYP INT DIF.REFINANCIADO VIG CMED</v>
          </cell>
        </row>
        <row r="15426">
          <cell r="B15426" t="str">
            <v>29010101000512</v>
          </cell>
          <cell r="C15426" t="str">
            <v>MYP INT DIF.REFINANCIADO VIG CPEM</v>
          </cell>
        </row>
        <row r="15427">
          <cell r="B15427" t="str">
            <v>29010101000513</v>
          </cell>
          <cell r="C15427" t="str">
            <v>MYP INT DIF.REFINANCIADO VIG CMIE</v>
          </cell>
        </row>
        <row r="15428">
          <cell r="B15428" t="str">
            <v>29010101000524</v>
          </cell>
          <cell r="C15428" t="str">
            <v>MYP REPROGRAMADO CIMA DIFE CMED VIG DU</v>
          </cell>
        </row>
        <row r="15429">
          <cell r="B15429" t="str">
            <v>29010101000525</v>
          </cell>
          <cell r="C15429" t="str">
            <v>MYP REPROGRAMADO CIMA DIFE CMIE VIG DU</v>
          </cell>
        </row>
        <row r="15430">
          <cell r="B15430" t="str">
            <v>29010101000526</v>
          </cell>
          <cell r="C15430" t="str">
            <v>MYP REPROGRAMADO CIMA DIFE CPEM VIG DU</v>
          </cell>
        </row>
        <row r="15431">
          <cell r="B15431" t="str">
            <v>29010101000527</v>
          </cell>
          <cell r="C15431" t="str">
            <v>MYP CAPITAL DE TRAB CIMA REU DIF INT S</v>
          </cell>
        </row>
        <row r="15432">
          <cell r="B15432" t="str">
            <v>29010101000528</v>
          </cell>
          <cell r="C15432" t="str">
            <v>MYP CAPITAL DE TRAB CIMA REU DIF INT S</v>
          </cell>
        </row>
        <row r="15433">
          <cell r="B15433" t="str">
            <v>29010101000529</v>
          </cell>
          <cell r="C15433" t="str">
            <v>MYP CAPITAL DE TRAB CIMA REU DIF INT S</v>
          </cell>
        </row>
        <row r="15434">
          <cell r="B15434" t="str">
            <v>29010101000530</v>
          </cell>
          <cell r="C15434" t="str">
            <v>MYP REPROG PERIODO GRACIA PARCIAL VIG</v>
          </cell>
        </row>
        <row r="15435">
          <cell r="B15435" t="str">
            <v>29010101000531</v>
          </cell>
          <cell r="C15435" t="str">
            <v>MYP REPROG PERIODO GRACIA PARCIAL VIG</v>
          </cell>
        </row>
        <row r="15436">
          <cell r="B15436" t="str">
            <v>29010101000532</v>
          </cell>
          <cell r="C15436" t="str">
            <v>MYP REPROG PERIODO GRACIA PARCIAL VIG</v>
          </cell>
        </row>
        <row r="15437">
          <cell r="B15437" t="str">
            <v>29010101000533</v>
          </cell>
          <cell r="C15437" t="str">
            <v>MYP LINEA REVOL REUT.VIG CGEM DUPE</v>
          </cell>
        </row>
        <row r="15438">
          <cell r="B15438" t="str">
            <v>29010101000534</v>
          </cell>
          <cell r="C15438" t="str">
            <v>MYP LINEA REVOL REUT.VIG CCOR DUPE</v>
          </cell>
        </row>
        <row r="15439">
          <cell r="B15439" t="str">
            <v>29010101000535</v>
          </cell>
          <cell r="C15439" t="str">
            <v>MYP DUPE CAP.TRAB.REUT.VIG.CGEM   DUPE</v>
          </cell>
        </row>
        <row r="15440">
          <cell r="B15440" t="str">
            <v>29010101000536</v>
          </cell>
          <cell r="C15440" t="str">
            <v>MYP DUPE CAP.TRAB.REUT.VIG.CCOR   DUPE</v>
          </cell>
        </row>
        <row r="15441">
          <cell r="B15441" t="str">
            <v>29010101000537</v>
          </cell>
          <cell r="C15441" t="str">
            <v>CCD CREDITO REFINANCIADO_VIG DIFE</v>
          </cell>
        </row>
        <row r="15442">
          <cell r="B15442" t="str">
            <v>29010103000101</v>
          </cell>
          <cell r="C15442" t="str">
            <v>CL LETRA DSCTO.REEST.INT.DIF</v>
          </cell>
        </row>
        <row r="15443">
          <cell r="B15443" t="str">
            <v>29010103000103</v>
          </cell>
          <cell r="C15443" t="str">
            <v>CL CTA.CTE.REESTRUC.INT.DIF</v>
          </cell>
        </row>
        <row r="15444">
          <cell r="B15444" t="str">
            <v>29010103000105</v>
          </cell>
          <cell r="C15444" t="str">
            <v>CL P.TASA VEN.REEST.INT.DIF</v>
          </cell>
        </row>
        <row r="15445">
          <cell r="B15445" t="str">
            <v>29010103000110</v>
          </cell>
          <cell r="C15445" t="str">
            <v>CL P.LEASING REESTRUC.INT.DIF</v>
          </cell>
        </row>
        <row r="15446">
          <cell r="B15446" t="str">
            <v>29010103000114</v>
          </cell>
          <cell r="C15446" t="str">
            <v>CL C.CREDITO REESTR BKT INT.DIF</v>
          </cell>
        </row>
        <row r="15447">
          <cell r="B15447" t="str">
            <v>29010103000118</v>
          </cell>
          <cell r="C15447" t="str">
            <v>CL PTV.REESTRUC.COFIDE INT.DIF</v>
          </cell>
        </row>
        <row r="15448">
          <cell r="B15448" t="str">
            <v>29010103000119</v>
          </cell>
          <cell r="C15448" t="str">
            <v>INT DIF PAG TV REESTRUC RP-LPC</v>
          </cell>
        </row>
        <row r="15449">
          <cell r="B15449" t="str">
            <v>29010103000135</v>
          </cell>
          <cell r="C15449" t="str">
            <v>LPC DIF.P.REES.MED.PLZ C/FI VIG</v>
          </cell>
        </row>
        <row r="15450">
          <cell r="B15450" t="str">
            <v>29010103000137</v>
          </cell>
          <cell r="C15450" t="str">
            <v>INT  COMIS DIFERIDO CRED REESTRUCTURAD</v>
          </cell>
        </row>
        <row r="15451">
          <cell r="B15451" t="str">
            <v>29010103000509</v>
          </cell>
          <cell r="C15451" t="str">
            <v>LPC INT DIF PAG TV REESTRUC RP-MES</v>
          </cell>
        </row>
        <row r="15452">
          <cell r="B15452" t="str">
            <v>29010104000105</v>
          </cell>
          <cell r="C15452" t="str">
            <v>CL PAG.TASA VENC.REFINA.INT.DIF</v>
          </cell>
        </row>
        <row r="15453">
          <cell r="B15453" t="str">
            <v>29010104000107</v>
          </cell>
          <cell r="C15453" t="str">
            <v>INT DIFER. PAG REFINAC RP IMP CL</v>
          </cell>
        </row>
        <row r="15454">
          <cell r="B15454" t="str">
            <v>29010104000118</v>
          </cell>
          <cell r="C15454" t="str">
            <v>CL P.CONS.DEUDA BCO.REFIN.DIF</v>
          </cell>
        </row>
        <row r="15455">
          <cell r="B15455" t="str">
            <v>29010104000126</v>
          </cell>
          <cell r="C15455" t="str">
            <v>CL PAG.RFA SUBOR.REFIN.INT.DIF</v>
          </cell>
        </row>
        <row r="15456">
          <cell r="B15456" t="str">
            <v>29010104000127</v>
          </cell>
          <cell r="C15456" t="str">
            <v>LPC PAG.TV REFIN.INT.DIF.VIG</v>
          </cell>
        </row>
        <row r="15457">
          <cell r="B15457" t="str">
            <v>29010104000130</v>
          </cell>
          <cell r="C15457" t="str">
            <v>CL PAG.T.V COFIDE REFIN.INT.DIF</v>
          </cell>
        </row>
        <row r="15458">
          <cell r="B15458" t="str">
            <v>29010104000146</v>
          </cell>
          <cell r="C15458" t="str">
            <v>IC REF CONV PREST RV INT DIFER VIG</v>
          </cell>
        </row>
        <row r="15459">
          <cell r="B15459" t="str">
            <v>29010104000147</v>
          </cell>
          <cell r="C15459" t="str">
            <v>IC REF CONV PREST RV COM DIFER VIG</v>
          </cell>
        </row>
        <row r="15460">
          <cell r="B15460" t="str">
            <v>29010104000150</v>
          </cell>
          <cell r="C15460" t="str">
            <v>CL INT.DIF DEU.VTA.CARTE VIG</v>
          </cell>
        </row>
        <row r="15461">
          <cell r="B15461" t="str">
            <v>29010104000157</v>
          </cell>
          <cell r="C15461" t="str">
            <v>HPC REF? INT.DIF VIG HIP TRAD</v>
          </cell>
        </row>
        <row r="15462">
          <cell r="B15462" t="str">
            <v>29010104000158</v>
          </cell>
          <cell r="C15462" t="str">
            <v>HPC REF COM.DIF VIG HIP TRAD</v>
          </cell>
        </row>
        <row r="15463">
          <cell r="B15463" t="str">
            <v>29010104000159</v>
          </cell>
          <cell r="C15463" t="str">
            <v>HPC REF  INT.DIF VIG  HIP ADJUDIC.</v>
          </cell>
        </row>
        <row r="15464">
          <cell r="B15464" t="str">
            <v>29010104000160</v>
          </cell>
          <cell r="C15464" t="str">
            <v>HPC REF  COM.DIF VIG  HIP ADJUDIC.</v>
          </cell>
        </row>
        <row r="15465">
          <cell r="B15465" t="str">
            <v>29010104000161</v>
          </cell>
          <cell r="C15465" t="str">
            <v>HPC REF  INT.DIF VIG  EFEC C/GAR $ 110</v>
          </cell>
        </row>
        <row r="15466">
          <cell r="B15466" t="str">
            <v>29010104000162</v>
          </cell>
          <cell r="C15466" t="str">
            <v>HPC REF  COM.DIF VIG  EFEC C/GAR</v>
          </cell>
        </row>
        <row r="15467">
          <cell r="B15467" t="str">
            <v>29010104000163</v>
          </cell>
          <cell r="C15467" t="str">
            <v>HPC REF  INT.DIF VIG  PREST.PERS.</v>
          </cell>
        </row>
        <row r="15468">
          <cell r="B15468" t="str">
            <v>29010104000164</v>
          </cell>
          <cell r="C15468" t="str">
            <v>HPC REF  COM.DIF VIG PREST.PERS.</v>
          </cell>
        </row>
        <row r="15469">
          <cell r="B15469" t="str">
            <v>29010104000165</v>
          </cell>
          <cell r="C15469" t="str">
            <v>HPC INT DIF REFIN VIG CRED EFECT/VEHIC</v>
          </cell>
        </row>
        <row r="15470">
          <cell r="B15470" t="str">
            <v>29010104000166</v>
          </cell>
          <cell r="C15470" t="str">
            <v>HPC COM. DIF REFIN VIG EFECT/VEHIC</v>
          </cell>
        </row>
        <row r="15471">
          <cell r="B15471" t="str">
            <v>29010104000167</v>
          </cell>
          <cell r="C15471" t="str">
            <v>HPC REFIN TC IB PN INT DIFER VIG</v>
          </cell>
        </row>
        <row r="15472">
          <cell r="B15472" t="str">
            <v>29010104000168</v>
          </cell>
          <cell r="C15472" t="str">
            <v>HPC REFIN TC IB PN  COMIS DIFER VIG</v>
          </cell>
        </row>
        <row r="15473">
          <cell r="B15473" t="str">
            <v>29010104000169</v>
          </cell>
          <cell r="C15473" t="str">
            <v>HPC ME INT DIF REFIN VIG CRED EFECT/VE</v>
          </cell>
        </row>
        <row r="15474">
          <cell r="B15474" t="str">
            <v>29010104000170</v>
          </cell>
          <cell r="C15474" t="str">
            <v>HPC ME COM. DIF REFIN VIG EFECT/VEHIC/</v>
          </cell>
        </row>
        <row r="15475">
          <cell r="B15475" t="str">
            <v>29010104000171</v>
          </cell>
          <cell r="C15475" t="str">
            <v>HPC CCNR INT DIF REFIN VIG CRED</v>
          </cell>
        </row>
        <row r="15476">
          <cell r="B15476" t="str">
            <v>29010104000172</v>
          </cell>
          <cell r="C15476" t="str">
            <v>HPC CCNR COM. DIF REFIN VIG</v>
          </cell>
        </row>
        <row r="15477">
          <cell r="B15477" t="str">
            <v>29010104000201</v>
          </cell>
          <cell r="C15477" t="str">
            <v>IC REF TC IB PN INT DIFER VIG</v>
          </cell>
        </row>
        <row r="15478">
          <cell r="B15478" t="str">
            <v>29010104000202</v>
          </cell>
          <cell r="C15478" t="str">
            <v>IC COM DIF VIG CRED REF TC IB PN</v>
          </cell>
        </row>
        <row r="15479">
          <cell r="B15479" t="str">
            <v>29010104000203</v>
          </cell>
          <cell r="C15479" t="str">
            <v>LPC REF INT LEASING BPE BIEN REFIN RP</v>
          </cell>
        </row>
        <row r="15480">
          <cell r="B15480" t="str">
            <v>29010104000204</v>
          </cell>
          <cell r="C15480" t="str">
            <v>LPC REF INT LEAS BPE SEG  RP CMED</v>
          </cell>
        </row>
        <row r="15481">
          <cell r="B15481" t="str">
            <v>29010104000205</v>
          </cell>
          <cell r="C15481" t="str">
            <v>LPC REF INT LEASING BPE BIEN REFIN RP</v>
          </cell>
        </row>
        <row r="15482">
          <cell r="B15482" t="str">
            <v>29010104000206</v>
          </cell>
          <cell r="C15482" t="str">
            <v>LPC REF INT LEAS BPE SEG  RP CPEM</v>
          </cell>
        </row>
        <row r="15483">
          <cell r="B15483" t="str">
            <v>29010104000207</v>
          </cell>
          <cell r="C15483" t="str">
            <v>LPC REF INT LEASING BPE BIEN REFIN RP</v>
          </cell>
        </row>
        <row r="15484">
          <cell r="B15484" t="str">
            <v>29010104000208</v>
          </cell>
          <cell r="C15484" t="str">
            <v>LPC REF INT LEAS BPE SEG  RP CMIE</v>
          </cell>
        </row>
        <row r="15485">
          <cell r="B15485" t="str">
            <v>29010104000209</v>
          </cell>
          <cell r="C15485" t="str">
            <v>LPC REF LS COFIGAS INT DIF VIG PDL CCO</v>
          </cell>
        </row>
        <row r="15486">
          <cell r="B15486" t="str">
            <v>29010104000210</v>
          </cell>
          <cell r="C15486" t="str">
            <v>LPC REF LS COFIGAS INT DIF SB VIG PDS</v>
          </cell>
        </row>
        <row r="15487">
          <cell r="B15487" t="str">
            <v>29010104000211</v>
          </cell>
          <cell r="C15487" t="str">
            <v>LPC REF LS COFIGAS INT DIF VIG PDL CGE</v>
          </cell>
        </row>
        <row r="15488">
          <cell r="B15488" t="str">
            <v>29010104000212</v>
          </cell>
          <cell r="C15488" t="str">
            <v>LPC REF LS COFIGAS INT DIF SB VIG PDS</v>
          </cell>
        </row>
        <row r="15489">
          <cell r="B15489" t="str">
            <v>29010104000213</v>
          </cell>
          <cell r="C15489" t="str">
            <v>LPC REF LS COFIGAS INT DIF VIG PDL CME</v>
          </cell>
        </row>
        <row r="15490">
          <cell r="B15490" t="str">
            <v>29010104000214</v>
          </cell>
          <cell r="C15490" t="str">
            <v>LPC REF LS COFIGAS INT DIF SB VIG PDS</v>
          </cell>
        </row>
        <row r="15491">
          <cell r="B15491" t="str">
            <v>29010104000215</v>
          </cell>
          <cell r="C15491" t="str">
            <v>LPC REF LS COFIGAS INT DIF VIG PDL CPE</v>
          </cell>
        </row>
        <row r="15492">
          <cell r="B15492" t="str">
            <v>29010104000216</v>
          </cell>
          <cell r="C15492" t="str">
            <v>LPC REF LS COFIGAS INT DIF SB VIG PDS</v>
          </cell>
        </row>
        <row r="15493">
          <cell r="B15493" t="str">
            <v>29010104000217</v>
          </cell>
          <cell r="C15493" t="str">
            <v>LPC REF INT LEASING BPE BIEN REFIN RP</v>
          </cell>
        </row>
        <row r="15494">
          <cell r="B15494" t="str">
            <v>29010104000218</v>
          </cell>
          <cell r="C15494" t="str">
            <v>LPC REF INT LEAS BPE SEG  RP CGEM</v>
          </cell>
        </row>
        <row r="15495">
          <cell r="B15495" t="str">
            <v>29010104000301</v>
          </cell>
          <cell r="C15495" t="str">
            <v>IC INT DIFER VIG CRED REFIN CONSU</v>
          </cell>
        </row>
        <row r="15496">
          <cell r="B15496" t="str">
            <v>29010104000305</v>
          </cell>
          <cell r="C15496" t="str">
            <v>COM.CRED REFINANC CONSUMO-PRESTAMOS</v>
          </cell>
        </row>
        <row r="15497">
          <cell r="B15497" t="str">
            <v>29010104000306</v>
          </cell>
          <cell r="C15497" t="str">
            <v>COM.CRED REFINANC CONSUMO-PORFIN-IC</v>
          </cell>
        </row>
        <row r="15498">
          <cell r="B15498" t="str">
            <v>29010104000403</v>
          </cell>
          <cell r="C15498" t="str">
            <v>IC INT DIF VIG CRED REF HIPOTECARI</v>
          </cell>
        </row>
        <row r="15499">
          <cell r="B15499" t="str">
            <v>29010104000404</v>
          </cell>
          <cell r="C15499" t="str">
            <v>IC COM DIF VIG CRED REF HIPOTEC</v>
          </cell>
        </row>
        <row r="15500">
          <cell r="B15500" t="str">
            <v>29010104000405</v>
          </cell>
          <cell r="C15500" t="str">
            <v>IC INT DIF VIG REF HIP CRED COMERC</v>
          </cell>
        </row>
        <row r="15501">
          <cell r="B15501" t="str">
            <v>29010104000408</v>
          </cell>
          <cell r="C15501" t="str">
            <v>MYP INT DIF.PAG.TV.REFIN.C/FIJA VIG CO</v>
          </cell>
        </row>
        <row r="15502">
          <cell r="B15502" t="str">
            <v>29010104000507</v>
          </cell>
          <cell r="C15502" t="str">
            <v>CL P.RFA REFIN.MES INT.DIF</v>
          </cell>
        </row>
        <row r="15503">
          <cell r="B15503" t="str">
            <v>29010104000509</v>
          </cell>
          <cell r="C15503" t="str">
            <v>CL PAG.TV REFINA. MES INT.DIF</v>
          </cell>
        </row>
        <row r="15504">
          <cell r="B15504" t="str">
            <v>29010104000512</v>
          </cell>
          <cell r="C15504" t="str">
            <v>LPC INT DIF PAG TV REFINANCIADO - MES</v>
          </cell>
        </row>
        <row r="15505">
          <cell r="B15505" t="str">
            <v>29010104000514</v>
          </cell>
          <cell r="C15505" t="str">
            <v>MYP INT.DIF.PAG. TV REFIN. REVOL VIG C</v>
          </cell>
        </row>
        <row r="15506">
          <cell r="B15506" t="str">
            <v>29010104000515</v>
          </cell>
          <cell r="C15506" t="str">
            <v>MYP INT DIF.PAG.TV.REFIN.C/FIJA VIG</v>
          </cell>
        </row>
        <row r="15507">
          <cell r="B15507" t="str">
            <v>29010104000516</v>
          </cell>
          <cell r="C15507" t="str">
            <v>MYP INT DIF.PAG.TV.REFIN.C/FIJA VIG CG</v>
          </cell>
        </row>
        <row r="15508">
          <cell r="B15508" t="str">
            <v>29010104000601</v>
          </cell>
          <cell r="C15508" t="str">
            <v>MYP INT DIF.PAG.TV.REFIN.C/FIJA VIG CP</v>
          </cell>
        </row>
        <row r="15509">
          <cell r="B15509" t="str">
            <v>29010104000602</v>
          </cell>
          <cell r="C15509" t="str">
            <v>MYP INT DIF.PAG.TV.REFIN.C/FIJA VIG CM</v>
          </cell>
        </row>
        <row r="15510">
          <cell r="B15510" t="str">
            <v>29010104000603</v>
          </cell>
          <cell r="C15510" t="str">
            <v>MYP INT.DIF.PAG. TV REFIN. REVOL VIG C</v>
          </cell>
        </row>
        <row r="15511">
          <cell r="B15511" t="str">
            <v>29010104000604</v>
          </cell>
          <cell r="C15511" t="str">
            <v>MYP INT.DIF.PAG. TV REFIN. REVOL VIG C</v>
          </cell>
        </row>
        <row r="15512">
          <cell r="B15512" t="str">
            <v>29010104000605</v>
          </cell>
          <cell r="C15512" t="str">
            <v>MYP INT DIF.REF.COBRANZAS C/FIJA VIG.M</v>
          </cell>
        </row>
        <row r="15513">
          <cell r="B15513" t="str">
            <v>29010104000606</v>
          </cell>
          <cell r="C15513" t="str">
            <v>MYP INT DIF.REF.COBRANZAS REVOL.VIG.ME</v>
          </cell>
        </row>
        <row r="15514">
          <cell r="B15514" t="str">
            <v>29010104000607</v>
          </cell>
          <cell r="C15514" t="str">
            <v>MYP INT DIF.REF.COBRANZAS C/FIJA VIG.C</v>
          </cell>
        </row>
        <row r="15515">
          <cell r="B15515" t="str">
            <v>29010104000608</v>
          </cell>
          <cell r="C15515" t="str">
            <v>MYP INT DIF.REF.COBRANZAS REVOL.VIG.CO</v>
          </cell>
        </row>
        <row r="15516">
          <cell r="B15516" t="str">
            <v>29010104000701</v>
          </cell>
          <cell r="C15516" t="str">
            <v>LPC INT IDL LEASEBACK RP CMIE</v>
          </cell>
        </row>
        <row r="15517">
          <cell r="B15517" t="str">
            <v>29010104000702</v>
          </cell>
          <cell r="C15517" t="str">
            <v>LPC INT IDS LEASEBACK BIEN RP CMIE</v>
          </cell>
        </row>
        <row r="15518">
          <cell r="B15518" t="str">
            <v>29010104000703</v>
          </cell>
          <cell r="C15518" t="str">
            <v>LPC INT IDL LEASEBACK BIEN D/P RP CMIE</v>
          </cell>
        </row>
        <row r="15519">
          <cell r="B15519" t="str">
            <v>29010104000704</v>
          </cell>
          <cell r="C15519" t="str">
            <v>LPC INT IDS LEASEBACK BIEN D/P RP CMIE</v>
          </cell>
        </row>
        <row r="15520">
          <cell r="B15520" t="str">
            <v>29010104000705</v>
          </cell>
          <cell r="C15520" t="str">
            <v>LPC INT LEASEBACK BIEN RP CCOR</v>
          </cell>
        </row>
        <row r="15521">
          <cell r="B15521" t="str">
            <v>29010104000706</v>
          </cell>
          <cell r="C15521" t="str">
            <v>LPC INT LEASEBACK SEG RP CCOR</v>
          </cell>
        </row>
        <row r="15522">
          <cell r="B15522" t="str">
            <v>29010104000707</v>
          </cell>
          <cell r="C15522" t="str">
            <v>LPC INT LEASEBACK BIEN D/P RP CCOR</v>
          </cell>
        </row>
        <row r="15523">
          <cell r="B15523" t="str">
            <v>29010104000708</v>
          </cell>
          <cell r="C15523" t="str">
            <v>LPC INT LSBACK SEG D/P RP CCOR</v>
          </cell>
        </row>
        <row r="15524">
          <cell r="B15524" t="str">
            <v>29010104000709</v>
          </cell>
          <cell r="C15524" t="str">
            <v>LPC INT LEASEBACK BIEN RP CGEM</v>
          </cell>
        </row>
        <row r="15525">
          <cell r="B15525" t="str">
            <v>29010104000710</v>
          </cell>
          <cell r="C15525" t="str">
            <v>LPC INT LEASEBACK SEG RP CGEM</v>
          </cell>
        </row>
        <row r="15526">
          <cell r="B15526" t="str">
            <v>29010104000711</v>
          </cell>
          <cell r="C15526" t="str">
            <v>LPC INT LEASEBACK BIEN D/P RP CGEM</v>
          </cell>
        </row>
        <row r="15527">
          <cell r="B15527" t="str">
            <v>29010104000712</v>
          </cell>
          <cell r="C15527" t="str">
            <v>LPC INT LSBACK SEG D/P RP CGEM</v>
          </cell>
        </row>
        <row r="15528">
          <cell r="B15528" t="str">
            <v>29010104000713</v>
          </cell>
          <cell r="C15528" t="str">
            <v>LPC INT LEASEBACK BIEN RP CMED</v>
          </cell>
        </row>
        <row r="15529">
          <cell r="B15529" t="str">
            <v>29010104000714</v>
          </cell>
          <cell r="C15529" t="str">
            <v>LPC INT LEASEBACK SEG RP CMED</v>
          </cell>
        </row>
        <row r="15530">
          <cell r="B15530" t="str">
            <v>29010104000715</v>
          </cell>
          <cell r="C15530" t="str">
            <v>LPC INT LEASEBACK BIEN D/P RP CMED</v>
          </cell>
        </row>
        <row r="15531">
          <cell r="B15531" t="str">
            <v>29010104000716</v>
          </cell>
          <cell r="C15531" t="str">
            <v>LPC INT LSBACK SEG D/P RP CMED</v>
          </cell>
        </row>
        <row r="15532">
          <cell r="B15532" t="str">
            <v>29010104000717</v>
          </cell>
          <cell r="C15532" t="str">
            <v>LPC INT LEASEBACK BIEN RP CPEM</v>
          </cell>
        </row>
        <row r="15533">
          <cell r="B15533" t="str">
            <v>29010104000718</v>
          </cell>
          <cell r="C15533" t="str">
            <v>LPC INT LEASEBACK SEG RP CPEM</v>
          </cell>
        </row>
        <row r="15534">
          <cell r="B15534" t="str">
            <v>29010104000719</v>
          </cell>
          <cell r="C15534" t="str">
            <v>LPC INT LEASEBACK BIEN D/P RP CPEM</v>
          </cell>
        </row>
        <row r="15535">
          <cell r="B15535" t="str">
            <v>29010104000720</v>
          </cell>
          <cell r="C15535" t="str">
            <v>LPC INT LSBACK SEG D/P RP CPEM</v>
          </cell>
        </row>
        <row r="15536">
          <cell r="B15536" t="str">
            <v>29010104000721</v>
          </cell>
          <cell r="C15536" t="str">
            <v>LPC REF INT LEASING BIEN REFIN RP CCOR</v>
          </cell>
        </row>
        <row r="15537">
          <cell r="B15537" t="str">
            <v>29010104000722</v>
          </cell>
          <cell r="C15537" t="str">
            <v>LPC REF INT LEAS SEG  RP CCOR</v>
          </cell>
        </row>
        <row r="15538">
          <cell r="B15538" t="str">
            <v>29010104000723</v>
          </cell>
          <cell r="C15538" t="str">
            <v>LPC REF INT LEASING BIEN REFIN RP CGEM</v>
          </cell>
        </row>
        <row r="15539">
          <cell r="B15539" t="str">
            <v>29010104000724</v>
          </cell>
          <cell r="C15539" t="str">
            <v>LPC REF INT LEAS SEG  RP CGEM</v>
          </cell>
        </row>
        <row r="15540">
          <cell r="B15540" t="str">
            <v>29010104000725</v>
          </cell>
          <cell r="C15540" t="str">
            <v>LPC REF INT LEASING BIEN REFIN RP CMED</v>
          </cell>
        </row>
        <row r="15541">
          <cell r="B15541" t="str">
            <v>29010104000726</v>
          </cell>
          <cell r="C15541" t="str">
            <v>LPC REF INT LEAS SEG  RP CMED</v>
          </cell>
        </row>
        <row r="15542">
          <cell r="B15542" t="str">
            <v>29010104000727</v>
          </cell>
          <cell r="C15542" t="str">
            <v>LPC REF INT LEASING BIEN REFIN RP CPEM</v>
          </cell>
        </row>
        <row r="15543">
          <cell r="B15543" t="str">
            <v>29010104000728</v>
          </cell>
          <cell r="C15543" t="str">
            <v>LPC REF INT LEAS SEG  RP CPEM</v>
          </cell>
        </row>
        <row r="15544">
          <cell r="B15544" t="str">
            <v>29010104001001</v>
          </cell>
          <cell r="C15544" t="str">
            <v>LPC PDL LSBACK INT DIF REFIN RP CGEM</v>
          </cell>
        </row>
        <row r="15545">
          <cell r="B15545" t="str">
            <v>29010104001002</v>
          </cell>
          <cell r="C15545" t="str">
            <v>LPC PDS LSBACK REF INT SEG  RP CGEM</v>
          </cell>
        </row>
        <row r="15546">
          <cell r="B15546" t="str">
            <v>29010104001003</v>
          </cell>
          <cell r="C15546" t="str">
            <v>LPC REF PAGARE COMER COVID-19 VENC</v>
          </cell>
        </row>
        <row r="15547">
          <cell r="B15547" t="str">
            <v>29010104001004</v>
          </cell>
          <cell r="C15547" t="str">
            <v>MYP REFINANC. COVID-19 DIFE VIG</v>
          </cell>
        </row>
        <row r="15548">
          <cell r="B15548" t="str">
            <v>29010104001005</v>
          </cell>
          <cell r="C15548" t="str">
            <v>LPC REFINANCIADO REACTIVA VIG</v>
          </cell>
        </row>
        <row r="15549">
          <cell r="B15549" t="str">
            <v>29010104001015</v>
          </cell>
          <cell r="C15549" t="str">
            <v>MYP REFINANCIADO CIMA DIFE CMED VIG</v>
          </cell>
        </row>
        <row r="15550">
          <cell r="B15550" t="str">
            <v>29010104001016</v>
          </cell>
          <cell r="C15550" t="str">
            <v>MYP REFINANCIADO CIMA DIFE CMIE VIG</v>
          </cell>
        </row>
        <row r="15551">
          <cell r="B15551" t="str">
            <v>29010104001017</v>
          </cell>
          <cell r="C15551" t="str">
            <v>MYP REFINANCIADO CIMA DIFE CPEM VIG</v>
          </cell>
        </row>
        <row r="15552">
          <cell r="B15552" t="str">
            <v>29010104001018</v>
          </cell>
          <cell r="C15552" t="str">
            <v>LPC REFINANCIADO CRECER IBK POST HONR</v>
          </cell>
        </row>
        <row r="15553">
          <cell r="B15553" t="str">
            <v>29010104001019</v>
          </cell>
          <cell r="C15553" t="str">
            <v>MYP PAG.TV REFIN.C/FIJA VIG CCOR</v>
          </cell>
        </row>
        <row r="15554">
          <cell r="B15554" t="str">
            <v>29010104001020</v>
          </cell>
          <cell r="C15554" t="str">
            <v>CCD-BPE REFINANCIADO_DIFE  VIG</v>
          </cell>
        </row>
        <row r="15555">
          <cell r="B15555" t="str">
            <v>29010105000101</v>
          </cell>
          <cell r="C15555" t="str">
            <v>CL DIFERIDO PRE JUDIC DSCTO.PAGARE VEN</v>
          </cell>
        </row>
        <row r="15556">
          <cell r="B15556" t="str">
            <v>29010105000102</v>
          </cell>
          <cell r="C15556" t="str">
            <v>CL DIFERIDO PRE JUDIC DSCTO.LETRA VEN</v>
          </cell>
        </row>
        <row r="15557">
          <cell r="B15557" t="str">
            <v>29010105000105</v>
          </cell>
          <cell r="C15557" t="str">
            <v>UCL PRE.JUD.P.RP CAP.TRA.INT.DIF</v>
          </cell>
        </row>
        <row r="15558">
          <cell r="B15558" t="str">
            <v>29010105000111</v>
          </cell>
          <cell r="C15558" t="str">
            <v>CL DIFERIDO PRE JUDIC CRED EFECT VENCI</v>
          </cell>
        </row>
        <row r="15559">
          <cell r="B15559" t="str">
            <v>29010105000113</v>
          </cell>
          <cell r="C15559" t="str">
            <v>CL DIFERIDO PRE JUD CRED VEHIC VENCIDO</v>
          </cell>
        </row>
        <row r="15560">
          <cell r="B15560" t="str">
            <v>29010105000114</v>
          </cell>
          <cell r="C15560" t="str">
            <v>CL DIFERIDO PRE JUD CRED HIPOTEC IC VE</v>
          </cell>
        </row>
        <row r="15561">
          <cell r="B15561" t="str">
            <v>29010105000115</v>
          </cell>
          <cell r="C15561" t="str">
            <v>CL DIFERIDO PRE JUD EX CONVENIO IC VE</v>
          </cell>
        </row>
        <row r="15562">
          <cell r="B15562" t="str">
            <v>29010105000116</v>
          </cell>
          <cell r="C15562" t="str">
            <v>CL PRE.JUD.REFINANC. IC INT.DIF</v>
          </cell>
        </row>
        <row r="15563">
          <cell r="B15563" t="str">
            <v>29010105000117</v>
          </cell>
          <cell r="C15563" t="str">
            <v>CL DIFER PRE.JUD REF HIPO IC</v>
          </cell>
        </row>
        <row r="15564">
          <cell r="B15564" t="str">
            <v>29010105000119</v>
          </cell>
          <cell r="C15564" t="str">
            <v>CL DIFERIDO PRE JUD INT GAN TC CONS-CO</v>
          </cell>
        </row>
        <row r="15565">
          <cell r="B15565" t="str">
            <v>29010105000120</v>
          </cell>
          <cell r="C15565" t="str">
            <v>CL DIFERIDO PRE JUD TC.AMEX PN VENCIDO</v>
          </cell>
        </row>
        <row r="15566">
          <cell r="B15566" t="str">
            <v>29010105000122</v>
          </cell>
          <cell r="C15566" t="str">
            <v>CL INT.DIF PREJUD TC MASTER PN-DISP EF</v>
          </cell>
        </row>
        <row r="15567">
          <cell r="B15567" t="str">
            <v>29010105000125</v>
          </cell>
          <cell r="C15567" t="str">
            <v>CL DIFER PRE JUD PAG RFA SUB</v>
          </cell>
        </row>
        <row r="15568">
          <cell r="B15568" t="str">
            <v>29010105000128</v>
          </cell>
          <cell r="C15568" t="str">
            <v>CL INT.DIF.PREJUD PAG TV COFIDE REVOL</v>
          </cell>
        </row>
        <row r="15569">
          <cell r="B15569" t="str">
            <v>29010105000130</v>
          </cell>
          <cell r="C15569" t="str">
            <v>CL DIFERIDO PRE JUD SOBR CCTE. PJ VEN</v>
          </cell>
        </row>
        <row r="15570">
          <cell r="B15570" t="str">
            <v>29010105000131</v>
          </cell>
          <cell r="C15570" t="str">
            <v>TC INTERESES DIFERIDOS VENCIDOS</v>
          </cell>
        </row>
        <row r="15571">
          <cell r="B15571" t="str">
            <v>29010105000132</v>
          </cell>
          <cell r="C15571" t="str">
            <v>IC REF TC IB PN INT DIFER VENC</v>
          </cell>
        </row>
        <row r="15572">
          <cell r="B15572" t="str">
            <v>29010105000133</v>
          </cell>
          <cell r="C15572" t="str">
            <v>IC REF TC IB PN COMIS DIFER VENC</v>
          </cell>
        </row>
        <row r="15573">
          <cell r="B15573" t="str">
            <v>29010105000146</v>
          </cell>
          <cell r="C15573" t="str">
            <v>CL P.TASA VEN. REESTR.DIF.VEN</v>
          </cell>
        </row>
        <row r="15574">
          <cell r="B15574" t="str">
            <v>29010105000147</v>
          </cell>
          <cell r="C15574" t="str">
            <v>CL P.CTAS.CTES.REESTR.DIF.VEN</v>
          </cell>
        </row>
        <row r="15575">
          <cell r="B15575" t="str">
            <v>29010105000148</v>
          </cell>
          <cell r="C15575" t="str">
            <v>IC INT DIF VENC CRED REF CONSUMO</v>
          </cell>
        </row>
        <row r="15576">
          <cell r="B15576" t="str">
            <v>29010105000149</v>
          </cell>
          <cell r="C15576" t="str">
            <v>IC COM DIF VENC CRED REF CONSUMO</v>
          </cell>
        </row>
        <row r="15577">
          <cell r="B15577" t="str">
            <v>29010105000150</v>
          </cell>
          <cell r="C15577" t="str">
            <v>IC INT DIF VENC CRED REF HIPOTECARIO</v>
          </cell>
        </row>
        <row r="15578">
          <cell r="B15578" t="str">
            <v>29010105000151</v>
          </cell>
          <cell r="C15578" t="str">
            <v>IC COM DIF VENC CRED REF HIPOTECARIO</v>
          </cell>
        </row>
        <row r="15579">
          <cell r="B15579" t="str">
            <v>29010105000154</v>
          </cell>
          <cell r="C15579" t="str">
            <v>CL P.TASA VENCIDA INT.DIF.VEN</v>
          </cell>
        </row>
        <row r="15580">
          <cell r="B15580" t="str">
            <v>29010105000155</v>
          </cell>
          <cell r="C15580" t="str">
            <v>CL D/P P.TASA VENCIDA DIF.VEN</v>
          </cell>
        </row>
        <row r="15581">
          <cell r="B15581" t="str">
            <v>29010105000156</v>
          </cell>
          <cell r="C15581" t="str">
            <v>CL P.TAS.VEN.OTROS SUSP.DIF.VEN</v>
          </cell>
        </row>
        <row r="15582">
          <cell r="B15582" t="str">
            <v>29010105000163</v>
          </cell>
          <cell r="C15582" t="str">
            <v>CL PAGARE REFIN.RFA INT.DIF.VEN</v>
          </cell>
        </row>
        <row r="15583">
          <cell r="B15583" t="str">
            <v>29010105000165</v>
          </cell>
          <cell r="C15583" t="str">
            <v>CL P.TASA VENCIDA REFIN.DIF.VEN</v>
          </cell>
        </row>
        <row r="15584">
          <cell r="B15584" t="str">
            <v>29010105000182</v>
          </cell>
          <cell r="C15584" t="str">
            <v>LPC P.TV REEST.INT.DIF.VEN</v>
          </cell>
        </row>
        <row r="15585">
          <cell r="B15585" t="str">
            <v>29010105000183</v>
          </cell>
          <cell r="C15585" t="str">
            <v>LPC P.TV REFIN.INT.DIF.VEN</v>
          </cell>
        </row>
        <row r="15586">
          <cell r="B15586" t="str">
            <v>29010105000184</v>
          </cell>
          <cell r="C15586" t="str">
            <v>CL INT. DIF.PREJUD.HIP.MIVIV.COFIDE VE</v>
          </cell>
        </row>
        <row r="15587">
          <cell r="B15587" t="str">
            <v>29010105000186</v>
          </cell>
          <cell r="C15587" t="str">
            <v>INTERESES DIFERIDOS TC MES</v>
          </cell>
        </row>
        <row r="15588">
          <cell r="B15588" t="str">
            <v>29010105000188</v>
          </cell>
          <cell r="C15588" t="str">
            <v>HPC INT.DIF .VENC HIPOT .TRAD.FIN</v>
          </cell>
        </row>
        <row r="15589">
          <cell r="B15589" t="str">
            <v>29010105000189</v>
          </cell>
          <cell r="C15589" t="str">
            <v>HPC COM DIF VENC HIPOT .TRAD.FINA</v>
          </cell>
        </row>
        <row r="15590">
          <cell r="B15590" t="str">
            <v>29010105000190</v>
          </cell>
          <cell r="C15590" t="str">
            <v>HPC D/P INT.DIF .VENC HIPOT .TRAD</v>
          </cell>
        </row>
        <row r="15591">
          <cell r="B15591" t="str">
            <v>29010105000191</v>
          </cell>
          <cell r="C15591" t="str">
            <v>HPC D/P COM DIF VENC HIPOT .TRAD.</v>
          </cell>
        </row>
        <row r="15592">
          <cell r="B15592" t="str">
            <v>29010105000192</v>
          </cell>
          <cell r="C15592" t="str">
            <v>HPC INT.DIF .VENC HIPOT .FINAN.PR</v>
          </cell>
        </row>
        <row r="15593">
          <cell r="B15593" t="str">
            <v>29010105000193</v>
          </cell>
          <cell r="C15593" t="str">
            <v>HPC COM DIF VENC HIPOT .FINAN.PRO</v>
          </cell>
        </row>
        <row r="15594">
          <cell r="B15594" t="str">
            <v>29010105000194</v>
          </cell>
          <cell r="C15594" t="str">
            <v>HPC D/P INT.DIF .VENC HIPOT .FINA</v>
          </cell>
        </row>
        <row r="15595">
          <cell r="B15595" t="str">
            <v>29010105000195</v>
          </cell>
          <cell r="C15595" t="str">
            <v>HPC D/P COM DIF VENC HIPOT .FINAN</v>
          </cell>
        </row>
        <row r="15596">
          <cell r="B15596" t="str">
            <v>29010105000196</v>
          </cell>
          <cell r="C15596" t="str">
            <v>CL DIFERIDO PRE JUD CRED TECHOPROPIO-</v>
          </cell>
        </row>
        <row r="15597">
          <cell r="B15597" t="str">
            <v>29010105000198</v>
          </cell>
          <cell r="C15597" t="str">
            <v>MYP INT DIF.PAG.TV.REFIN.C/FIJA VEN CO</v>
          </cell>
        </row>
        <row r="15598">
          <cell r="B15598" t="str">
            <v>29010105000215</v>
          </cell>
          <cell r="C15598" t="str">
            <v>CL PRE.JUD.P.RFA SUB.MES INT.DIF</v>
          </cell>
        </row>
        <row r="15599">
          <cell r="B15599" t="str">
            <v>29010105000220</v>
          </cell>
          <cell r="C15599" t="str">
            <v>CL PAGARE REFIN.RFA MES DIF.VEN</v>
          </cell>
        </row>
        <row r="15600">
          <cell r="B15600" t="str">
            <v>29010105000221</v>
          </cell>
          <cell r="C15600" t="str">
            <v>CL P.TV REFIN.MES INT.DIF.VEN</v>
          </cell>
        </row>
        <row r="15601">
          <cell r="B15601" t="str">
            <v>29010105000244</v>
          </cell>
          <cell r="C15601" t="str">
            <v>LPC P.TV REEST.MES INT.DIF.VEN</v>
          </cell>
        </row>
        <row r="15602">
          <cell r="B15602" t="str">
            <v>29010105000245</v>
          </cell>
          <cell r="C15602" t="str">
            <v>LPC P.TV REFIN.MES INT.DIF.VEN</v>
          </cell>
        </row>
        <row r="15603">
          <cell r="B15603" t="str">
            <v>29010105000246</v>
          </cell>
          <cell r="C15603" t="str">
            <v>HPC REF INT.DIF VENC HIP TRAD</v>
          </cell>
        </row>
        <row r="15604">
          <cell r="B15604" t="str">
            <v>29010105000247</v>
          </cell>
          <cell r="C15604" t="str">
            <v>HPC REF COM.DIF VENC HIP TRAD</v>
          </cell>
        </row>
        <row r="15605">
          <cell r="B15605" t="str">
            <v>29010105000248</v>
          </cell>
          <cell r="C15605" t="str">
            <v>HPC REF INT.DIF VENC  HIP ADJUDIC.</v>
          </cell>
        </row>
        <row r="15606">
          <cell r="B15606" t="str">
            <v>29010105000249</v>
          </cell>
          <cell r="C15606" t="str">
            <v>HPC REF COM.DIF VENC  HIP ADJUDIC.</v>
          </cell>
        </row>
        <row r="15607">
          <cell r="B15607" t="str">
            <v>29010105000250</v>
          </cell>
          <cell r="C15607" t="str">
            <v>HPC REF INT.DIF VENC EFEC C/GAR $ 1100</v>
          </cell>
        </row>
        <row r="15608">
          <cell r="B15608" t="str">
            <v>29010105000251</v>
          </cell>
          <cell r="C15608" t="str">
            <v>HPC REF COM.DIF VENC EFEC C/GAR $ 1100</v>
          </cell>
        </row>
        <row r="15609">
          <cell r="B15609" t="str">
            <v>29010105000252</v>
          </cell>
          <cell r="C15609" t="str">
            <v>HPC REF INT.DIF VENC PREST.PERS.</v>
          </cell>
        </row>
        <row r="15610">
          <cell r="B15610" t="str">
            <v>29010105000253</v>
          </cell>
          <cell r="C15610" t="str">
            <v>HPC REF COM.DIF VENC PREST.PERS.</v>
          </cell>
        </row>
        <row r="15611">
          <cell r="B15611" t="str">
            <v>29010105000254</v>
          </cell>
          <cell r="C15611" t="str">
            <v>HPC INT DIF REFIN VENC CRED EFECT/VEHI</v>
          </cell>
        </row>
        <row r="15612">
          <cell r="B15612" t="str">
            <v>29010105000255</v>
          </cell>
          <cell r="C15612" t="str">
            <v>HPC COM. DIF REFIN VENC EFECT/VEHIC</v>
          </cell>
        </row>
        <row r="15613">
          <cell r="B15613" t="str">
            <v>29010105000256</v>
          </cell>
          <cell r="C15613" t="str">
            <v>HPC REFIN TC IB PN  INT DIFER VENC</v>
          </cell>
        </row>
        <row r="15614">
          <cell r="B15614" t="str">
            <v>29010105000257</v>
          </cell>
          <cell r="C15614" t="str">
            <v>HPC REFIN TC IB PN  COMIS DIFER VENC</v>
          </cell>
        </row>
        <row r="15615">
          <cell r="B15615" t="str">
            <v>29010105000258</v>
          </cell>
          <cell r="C15615" t="str">
            <v>HPC  INT.DIF ESPECIAL REFIN CONS-VEH(C</v>
          </cell>
        </row>
        <row r="15616">
          <cell r="B15616" t="str">
            <v>29010105000259</v>
          </cell>
          <cell r="C15616" t="str">
            <v>HPC  INT.DIF ESPECIAL REFIN TC</v>
          </cell>
        </row>
        <row r="15617">
          <cell r="B15617" t="str">
            <v>29010105000260</v>
          </cell>
          <cell r="C15617" t="str">
            <v>HPC ME INT DIF REFIN VENC CRED EFECT/V</v>
          </cell>
        </row>
        <row r="15618">
          <cell r="B15618" t="str">
            <v>29010105000261</v>
          </cell>
          <cell r="C15618" t="str">
            <v>HPC ME COM. DIF REFIN VENC EFECT/VEHIC</v>
          </cell>
        </row>
        <row r="15619">
          <cell r="B15619" t="str">
            <v>29010105000262</v>
          </cell>
          <cell r="C15619" t="str">
            <v>HPC ME INT.DIF ESPECIAL REFIN CONS-VEH</v>
          </cell>
        </row>
        <row r="15620">
          <cell r="B15620" t="str">
            <v>29010105000263</v>
          </cell>
          <cell r="C15620" t="str">
            <v>TC INT DIFERIDO COMPRA CUOTAS VEN</v>
          </cell>
        </row>
        <row r="15621">
          <cell r="B15621" t="str">
            <v>29010105000264</v>
          </cell>
          <cell r="C15621" t="str">
            <v>TC INT DIFERIDO D/E CUOTAS VEN</v>
          </cell>
        </row>
        <row r="15622">
          <cell r="B15622" t="str">
            <v>29010105000265</v>
          </cell>
          <cell r="C15622" t="str">
            <v>TC INT DIFERIDO EXTRACASH VEN</v>
          </cell>
        </row>
        <row r="15623">
          <cell r="B15623" t="str">
            <v>29010105000266</v>
          </cell>
          <cell r="C15623" t="str">
            <v>TC INT DIFERIDO CDEUDA REV VEN</v>
          </cell>
        </row>
        <row r="15624">
          <cell r="B15624" t="str">
            <v>29010105000267</v>
          </cell>
          <cell r="C15624" t="str">
            <v>TC INT DIFERIDO CDEUDA PAR VEN</v>
          </cell>
        </row>
        <row r="15625">
          <cell r="B15625" t="str">
            <v>29010105000273</v>
          </cell>
          <cell r="C15625" t="str">
            <v>HPC DP INT.DIF .VENC TC FINAN.PROV.REF</v>
          </cell>
        </row>
        <row r="15626">
          <cell r="B15626" t="str">
            <v>29010105000274</v>
          </cell>
          <cell r="C15626" t="str">
            <v>HPC INT.DIF .VENC CRED VEHIC FINAN.PRO</v>
          </cell>
        </row>
        <row r="15627">
          <cell r="B15627" t="str">
            <v>29010105000275</v>
          </cell>
          <cell r="C15627" t="str">
            <v>HPC DP INT.DIF .VENC CRED VEHIC FINAN.</v>
          </cell>
        </row>
        <row r="15628">
          <cell r="B15628" t="str">
            <v>29010105000276</v>
          </cell>
          <cell r="C15628" t="str">
            <v>HPC INT.DIF .VENC CRED EFECT FINAN.PRO</v>
          </cell>
        </row>
        <row r="15629">
          <cell r="B15629" t="str">
            <v>29010105000277</v>
          </cell>
          <cell r="C15629" t="str">
            <v>HPC DP INT.DIF .VENC CRED EFECT FINAN.</v>
          </cell>
        </row>
        <row r="15630">
          <cell r="B15630" t="str">
            <v>29010105000278</v>
          </cell>
          <cell r="C15630" t="str">
            <v>HPC INT.DIF .VENC LIC CONVENIO PROV.RE</v>
          </cell>
        </row>
        <row r="15631">
          <cell r="B15631" t="str">
            <v>29010105000279</v>
          </cell>
          <cell r="C15631" t="str">
            <v>HPC DP INT.DIF .VENC LIC CONVENIO PROV</v>
          </cell>
        </row>
        <row r="15632">
          <cell r="B15632" t="str">
            <v>29010105000280</v>
          </cell>
          <cell r="C15632" t="str">
            <v>LPC PRE EMBARQUE DIFERIDO INT.DIF.VEN</v>
          </cell>
        </row>
        <row r="15633">
          <cell r="B15633" t="str">
            <v>29010105000281</v>
          </cell>
          <cell r="C15633" t="str">
            <v>LPC POST EMBARQUE DIFERIDO INT.DIF.VEN</v>
          </cell>
        </row>
        <row r="15634">
          <cell r="B15634" t="str">
            <v>29010105000282</v>
          </cell>
          <cell r="C15634" t="str">
            <v>LPC IMPORTACIONES DIFERIDO INT.DIF.VEN</v>
          </cell>
        </row>
        <row r="15635">
          <cell r="B15635" t="str">
            <v>29010105000283</v>
          </cell>
          <cell r="C15635" t="str">
            <v>LPC PAGARÉ INMOBILIARIO INT.DIF.VEN</v>
          </cell>
        </row>
        <row r="15636">
          <cell r="B15636" t="str">
            <v>29010105000284</v>
          </cell>
          <cell r="C15636" t="str">
            <v>LPC MEDIANO PLAZO DIFERIDO INT.DIF.VEN</v>
          </cell>
        </row>
        <row r="15637">
          <cell r="B15637" t="str">
            <v>29010105000285</v>
          </cell>
          <cell r="C15637" t="str">
            <v>HPC INT DIF PROV REFIN VENC CRED EFECT</v>
          </cell>
        </row>
        <row r="15638">
          <cell r="B15638" t="str">
            <v>29010105000311</v>
          </cell>
          <cell r="C15638" t="str">
            <v>LPC DIF.P.REES.MED.PLZ C/FI VEN</v>
          </cell>
        </row>
        <row r="15639">
          <cell r="B15639" t="str">
            <v>29010105000315</v>
          </cell>
          <cell r="C15639" t="str">
            <v>IC REF CONV PREST RV INT DIFER VENC</v>
          </cell>
        </row>
        <row r="15640">
          <cell r="B15640" t="str">
            <v>29010105000316</v>
          </cell>
          <cell r="C15640" t="str">
            <v>IC REF CONV PREST RV COM DIFER VENC</v>
          </cell>
        </row>
        <row r="15641">
          <cell r="B15641" t="str">
            <v>29010105000319</v>
          </cell>
          <cell r="C15641" t="str">
            <v>CL BT PJUD HIP.MIVI INT.DIF COF</v>
          </cell>
        </row>
        <row r="15642">
          <cell r="B15642" t="str">
            <v>29010105000326</v>
          </cell>
          <cell r="C15642" t="str">
            <v>CL PRE JUD MYP CAP TRAB DIF COMERC</v>
          </cell>
        </row>
        <row r="15643">
          <cell r="B15643" t="str">
            <v>29010105000327</v>
          </cell>
          <cell r="C15643" t="str">
            <v>UCL PRE JUD MYP CAP TRAB DIF MES</v>
          </cell>
        </row>
        <row r="15644">
          <cell r="B15644" t="str">
            <v>29010105000328</v>
          </cell>
          <cell r="C15644" t="str">
            <v>CL PRE JUD MYP COMP AF INMUEB DIF CO</v>
          </cell>
        </row>
        <row r="15645">
          <cell r="B15645" t="str">
            <v>29010105000329</v>
          </cell>
          <cell r="C15645" t="str">
            <v>CL PRE JUD MYP COMP AF INMUEB DIF ME</v>
          </cell>
        </row>
        <row r="15646">
          <cell r="B15646" t="str">
            <v>29010105000330</v>
          </cell>
          <cell r="C15646" t="str">
            <v>CL PRE JUD MYP COMP AF MUEB DIF COME</v>
          </cell>
        </row>
        <row r="15647">
          <cell r="B15647" t="str">
            <v>29010105000331</v>
          </cell>
          <cell r="C15647" t="str">
            <v>CL PRE JUD MYP COMP AF MUEB DIF MES</v>
          </cell>
        </row>
        <row r="15648">
          <cell r="B15648" t="str">
            <v>29010105000332</v>
          </cell>
          <cell r="C15648" t="str">
            <v>CL PRE JUD MYP CRED ESTAC DIF COMERC</v>
          </cell>
        </row>
        <row r="15649">
          <cell r="B15649" t="str">
            <v>29010105000333</v>
          </cell>
          <cell r="C15649" t="str">
            <v>CL PRE JUD MYP CRED ESTAC DIF MES</v>
          </cell>
        </row>
        <row r="15650">
          <cell r="B15650" t="str">
            <v>29010105000334</v>
          </cell>
          <cell r="C15650" t="str">
            <v>CL PRE JUD MYP AF CYBERPL DIF COMERC</v>
          </cell>
        </row>
        <row r="15651">
          <cell r="B15651" t="str">
            <v>29010105000335</v>
          </cell>
          <cell r="C15651" t="str">
            <v>CL PRE JUD MYP AF CYBERPL DIF MES</v>
          </cell>
        </row>
        <row r="15652">
          <cell r="B15652" t="str">
            <v>29010105000336</v>
          </cell>
          <cell r="C15652" t="str">
            <v>MYP INT.DIF.PAG. TV REFIN. REVOL VENC</v>
          </cell>
        </row>
        <row r="15653">
          <cell r="B15653" t="str">
            <v>29010105000337</v>
          </cell>
          <cell r="C15653" t="str">
            <v>MYP INT DIF.PAG.TV.REFIN.C/FIJA VEN</v>
          </cell>
        </row>
        <row r="15654">
          <cell r="B15654" t="str">
            <v>29010105000339</v>
          </cell>
          <cell r="C15654" t="str">
            <v>CL INT.DIF.PREJUDICIAL H. MIHOGAR COFI</v>
          </cell>
        </row>
        <row r="15655">
          <cell r="B15655" t="str">
            <v>29010105000340</v>
          </cell>
          <cell r="C15655" t="str">
            <v>$CL PRE JUD  PRES EFEC GTIA HIP DIFERI</v>
          </cell>
        </row>
        <row r="15656">
          <cell r="B15656" t="str">
            <v>29010105000341</v>
          </cell>
          <cell r="C15656" t="str">
            <v>CL DIFERIDO PRE JUD.CONVENIO NO REV.CN</v>
          </cell>
        </row>
        <row r="15657">
          <cell r="B15657" t="str">
            <v>29010105000342</v>
          </cell>
          <cell r="C15657" t="str">
            <v>CL PRE.JUD.REFINANC.INT.DIF CONV.NO RE</v>
          </cell>
        </row>
        <row r="15658">
          <cell r="B15658" t="str">
            <v>29010105000343</v>
          </cell>
          <cell r="C15658" t="str">
            <v>ÜJCC PRE.JUD.P.RP CAP.TRA.INT.DIF</v>
          </cell>
        </row>
        <row r="15659">
          <cell r="B15659" t="str">
            <v>29010105000344</v>
          </cell>
          <cell r="C15659" t="str">
            <v>JCC DIFERIDO PRE JUDIC CRED EFECT VENC</v>
          </cell>
        </row>
        <row r="15660">
          <cell r="B15660" t="str">
            <v>29010105000345</v>
          </cell>
          <cell r="C15660" t="str">
            <v>JCC DIFERIDO PRE JUD CRED VEHIC VENCID</v>
          </cell>
        </row>
        <row r="15661">
          <cell r="B15661" t="str">
            <v>29010105000346</v>
          </cell>
          <cell r="C15661" t="str">
            <v>JCC DIFERIDO PRE JUD EX CONVENIO VE</v>
          </cell>
        </row>
        <row r="15662">
          <cell r="B15662" t="str">
            <v>29010105000347</v>
          </cell>
          <cell r="C15662" t="str">
            <v>JCC PRE.JUD.REFINANC. IC INT.DIF</v>
          </cell>
        </row>
        <row r="15663">
          <cell r="B15663" t="str">
            <v>29010105000348</v>
          </cell>
          <cell r="C15663" t="str">
            <v>JCC PRE JUD MYP COMP AF INMUEB DIF ME</v>
          </cell>
        </row>
        <row r="15664">
          <cell r="B15664" t="str">
            <v>29010105000349</v>
          </cell>
          <cell r="C15664" t="str">
            <v>JCC PRE JUD MYP COMP AF MUEB DIF MES</v>
          </cell>
        </row>
        <row r="15665">
          <cell r="B15665" t="str">
            <v>29010105000350</v>
          </cell>
          <cell r="C15665" t="str">
            <v>JCC PRE JUD  PRES EFEC GTIA HIP DIFERI</v>
          </cell>
        </row>
        <row r="15666">
          <cell r="B15666" t="str">
            <v>29010105000351</v>
          </cell>
          <cell r="C15666" t="str">
            <v>JCC DIFERIDO PRE JUD CRED TECHOPROPIO-</v>
          </cell>
        </row>
        <row r="15667">
          <cell r="B15667" t="str">
            <v>29010105000352</v>
          </cell>
          <cell r="C15667" t="str">
            <v>JCC DIFERIDO PRE JUD TC.AMEX PN VENCID</v>
          </cell>
        </row>
        <row r="15668">
          <cell r="B15668" t="str">
            <v>29010105000353</v>
          </cell>
          <cell r="C15668" t="str">
            <v>JCC DIFERIDO PRE JUD TC.AMEX PN VENCID</v>
          </cell>
        </row>
        <row r="15669">
          <cell r="B15669" t="str">
            <v>29010105000354</v>
          </cell>
          <cell r="C15669" t="str">
            <v>JCC DIFERIDO PRE JUDIC DSCTO.LETRA VEN</v>
          </cell>
        </row>
        <row r="15670">
          <cell r="B15670" t="str">
            <v>29010105000355</v>
          </cell>
          <cell r="C15670" t="str">
            <v>JCC PRE JUD MYP CAP TRAB DIF MES</v>
          </cell>
        </row>
        <row r="15671">
          <cell r="B15671" t="str">
            <v>29010105000356</v>
          </cell>
          <cell r="C15671" t="str">
            <v>JCC PRE JUD MYP CRED ESTAC DIF MES</v>
          </cell>
        </row>
        <row r="15672">
          <cell r="B15672" t="str">
            <v>29010105000357</v>
          </cell>
          <cell r="C15672" t="str">
            <v>JCC PRE JUD MYP AF CYBERPL DIF MES</v>
          </cell>
        </row>
        <row r="15673">
          <cell r="B15673" t="str">
            <v>29010105000358</v>
          </cell>
          <cell r="C15673" t="str">
            <v>JCC DIFERIDO PRE JUD SOBR CCTE. PJ VEN</v>
          </cell>
        </row>
        <row r="15674">
          <cell r="B15674" t="str">
            <v>29010105000359</v>
          </cell>
          <cell r="C15674" t="str">
            <v>JCC DIFER PRE JUD PAG RFA SUB</v>
          </cell>
        </row>
        <row r="15675">
          <cell r="B15675" t="str">
            <v>29010105000360</v>
          </cell>
          <cell r="C15675" t="str">
            <v>JCC PRE.JUD.P.RFA SUB.MES INT.DIF</v>
          </cell>
        </row>
        <row r="15676">
          <cell r="B15676" t="str">
            <v>29010105000361</v>
          </cell>
          <cell r="C15676" t="str">
            <v>CL PRE-JUD P.TASA VENCIDA REFIN.CMED</v>
          </cell>
        </row>
        <row r="15677">
          <cell r="B15677" t="str">
            <v>29010105000362</v>
          </cell>
          <cell r="C15677" t="str">
            <v>JCC DIFER PRE.JUD REF HIPO</v>
          </cell>
        </row>
        <row r="15678">
          <cell r="B15678" t="str">
            <v>29010105000363</v>
          </cell>
          <cell r="C15678" t="str">
            <v>JCC  DIFERIDO PRE JUD CRED HIPOTEC VEN</v>
          </cell>
        </row>
        <row r="15679">
          <cell r="B15679" t="str">
            <v>29010105000364</v>
          </cell>
          <cell r="C15679" t="str">
            <v>JCC BT PJUD HIP.MIVI INT.DIF COF</v>
          </cell>
        </row>
        <row r="15680">
          <cell r="B15680" t="str">
            <v>29010105000365</v>
          </cell>
          <cell r="C15680" t="str">
            <v>CL MYP PRE-JUD.C.TRAB.INT.DIF.REV.</v>
          </cell>
        </row>
        <row r="15681">
          <cell r="B15681" t="str">
            <v>29010105000366</v>
          </cell>
          <cell r="C15681" t="str">
            <v>JCC DIFERIDO PRE JUD.CONVENIO NO REV.C</v>
          </cell>
        </row>
        <row r="15682">
          <cell r="B15682" t="str">
            <v>29010105000367</v>
          </cell>
          <cell r="C15682" t="str">
            <v>JCC PRE.JUD.REFINANC.INT.DIF CONV.NO R</v>
          </cell>
        </row>
        <row r="15683">
          <cell r="B15683" t="str">
            <v>29010105000368</v>
          </cell>
          <cell r="C15683" t="str">
            <v>JCC MYP PRE-JUD.C.TRAB.INT.DIF.REV.</v>
          </cell>
        </row>
        <row r="15684">
          <cell r="B15684" t="str">
            <v>29010105000369</v>
          </cell>
          <cell r="C15684" t="str">
            <v>CL DIFERIDO PRE JUD CRED HIPOTEC IC CM</v>
          </cell>
        </row>
        <row r="15685">
          <cell r="B15685" t="str">
            <v>29010105000370</v>
          </cell>
          <cell r="C15685" t="str">
            <v>JCC PREJUD INT DIFERIDO REFIN TC</v>
          </cell>
        </row>
        <row r="15686">
          <cell r="B15686" t="str">
            <v>29010105000371</v>
          </cell>
          <cell r="C15686" t="str">
            <v>HPC INT.DIF .VENC TC FINAN.PROV.REFIN</v>
          </cell>
        </row>
        <row r="15687">
          <cell r="B15687" t="str">
            <v>29010105000372</v>
          </cell>
          <cell r="C15687" t="str">
            <v>HPC COM DIF VENC TC FINAN.PROV.REFIN</v>
          </cell>
        </row>
        <row r="15688">
          <cell r="B15688" t="str">
            <v>29010105000373</v>
          </cell>
          <cell r="C15688" t="str">
            <v>HPC DP COM DIF VENC TC FINAN.PROV.REFI</v>
          </cell>
        </row>
        <row r="15689">
          <cell r="B15689" t="str">
            <v>29010105000374</v>
          </cell>
          <cell r="C15689" t="str">
            <v>HPC COM DIF VENC CRED VEHIC FINAN.PROV</v>
          </cell>
        </row>
        <row r="15690">
          <cell r="B15690" t="str">
            <v>29010105000375</v>
          </cell>
          <cell r="C15690" t="str">
            <v>HPC DP COM DIF VENC CRED VEHIC FINAN.P</v>
          </cell>
        </row>
        <row r="15691">
          <cell r="B15691" t="str">
            <v>29010105000376</v>
          </cell>
          <cell r="C15691" t="str">
            <v>HPC COM DIF VENC CRED EFECT FINAN.PROV</v>
          </cell>
        </row>
        <row r="15692">
          <cell r="B15692" t="str">
            <v>29010105000377</v>
          </cell>
          <cell r="C15692" t="str">
            <v>HPC DP COM DIF VENC CRED EFECT FINAN.P</v>
          </cell>
        </row>
        <row r="15693">
          <cell r="B15693" t="str">
            <v>29010105000378</v>
          </cell>
          <cell r="C15693" t="str">
            <v>HPC COM DIF VENC LIC CONVENIO PROV.REF</v>
          </cell>
        </row>
        <row r="15694">
          <cell r="B15694" t="str">
            <v>29010105000379</v>
          </cell>
          <cell r="C15694" t="str">
            <v>HPC DP COM DIF VENC LIC CONVENIO PROV.</v>
          </cell>
        </row>
        <row r="15695">
          <cell r="B15695" t="str">
            <v>29010105000401</v>
          </cell>
          <cell r="C15695" t="str">
            <v>INT DIFERIDO VEN - TC COMERCIAL</v>
          </cell>
        </row>
        <row r="15696">
          <cell r="B15696" t="str">
            <v>29010105000402</v>
          </cell>
          <cell r="C15696" t="str">
            <v>LPC INT IDL LEASEBACK BIEN D/P RP CMIE</v>
          </cell>
        </row>
        <row r="15697">
          <cell r="B15697" t="str">
            <v>29010105000403</v>
          </cell>
          <cell r="C15697" t="str">
            <v>LPC INT IDL LEASEBACK RP CMIE</v>
          </cell>
        </row>
        <row r="15698">
          <cell r="B15698" t="str">
            <v>29010105000404</v>
          </cell>
          <cell r="C15698" t="str">
            <v>LPC INT IDS LEASEBACK BIEN D/P RP CMIE</v>
          </cell>
        </row>
        <row r="15699">
          <cell r="B15699" t="str">
            <v>29010105000405</v>
          </cell>
          <cell r="C15699" t="str">
            <v>LPC INT IDS LEASEBACK BIEN RP CMIE</v>
          </cell>
        </row>
        <row r="15700">
          <cell r="B15700" t="str">
            <v>29010105000406</v>
          </cell>
          <cell r="C15700" t="str">
            <v>LPC INT CAP LEASEBACK VENC RP CMED</v>
          </cell>
        </row>
        <row r="15701">
          <cell r="B15701" t="str">
            <v>29010105000407</v>
          </cell>
          <cell r="C15701" t="str">
            <v>LPC INT CAP LSBACK VENC D/P RP CMED</v>
          </cell>
        </row>
        <row r="15702">
          <cell r="B15702" t="str">
            <v>29010105000408</v>
          </cell>
          <cell r="C15702" t="str">
            <v>LPC INT LSBACK SEG VENC D/P RP CMED</v>
          </cell>
        </row>
        <row r="15703">
          <cell r="B15703" t="str">
            <v>29010105000409</v>
          </cell>
          <cell r="C15703" t="str">
            <v>LPC INT LEASEBACK SEG VENC RP CMED</v>
          </cell>
        </row>
        <row r="15704">
          <cell r="B15704" t="str">
            <v>29010105000410</v>
          </cell>
          <cell r="C15704" t="str">
            <v>LPC INT CAP LSBACK VENC D/P RP CCOR</v>
          </cell>
        </row>
        <row r="15705">
          <cell r="B15705" t="str">
            <v>29010105000411</v>
          </cell>
          <cell r="C15705" t="str">
            <v>LPC INT CAP LEASEBACK VENC RP CCOR</v>
          </cell>
        </row>
        <row r="15706">
          <cell r="B15706" t="str">
            <v>29010105000412</v>
          </cell>
          <cell r="C15706" t="str">
            <v>LPC INT LEASEBACK SEG VENC RP CCOR</v>
          </cell>
        </row>
        <row r="15707">
          <cell r="B15707" t="str">
            <v>29010105000413</v>
          </cell>
          <cell r="C15707" t="str">
            <v>LPC INT LSBACK SEG VENC D/P RP CCOR</v>
          </cell>
        </row>
        <row r="15708">
          <cell r="B15708" t="str">
            <v>29010105000414</v>
          </cell>
          <cell r="C15708" t="str">
            <v>LPC INT CAP LEASEBACK VENC RP CGEM</v>
          </cell>
        </row>
        <row r="15709">
          <cell r="B15709" t="str">
            <v>29010105000415</v>
          </cell>
          <cell r="C15709" t="str">
            <v>LPC INT CAP LSBACK VENC D/P RP CGEM</v>
          </cell>
        </row>
        <row r="15710">
          <cell r="B15710" t="str">
            <v>29010105000416</v>
          </cell>
          <cell r="C15710" t="str">
            <v>LPC INT LEASEBACK SEG VENC RP CGEM</v>
          </cell>
        </row>
        <row r="15711">
          <cell r="B15711" t="str">
            <v>29010105000417</v>
          </cell>
          <cell r="C15711" t="str">
            <v>LPC INT LSBACK SEG VENC D/P RP CGEM</v>
          </cell>
        </row>
        <row r="15712">
          <cell r="B15712" t="str">
            <v>29010105000418</v>
          </cell>
          <cell r="C15712" t="str">
            <v>LPC INT CAP LEASEBACK VENC RP CPEM</v>
          </cell>
        </row>
        <row r="15713">
          <cell r="B15713" t="str">
            <v>29010105000419</v>
          </cell>
          <cell r="C15713" t="str">
            <v>LPC INT CAP LSBACK VENC D/P RP CPEM</v>
          </cell>
        </row>
        <row r="15714">
          <cell r="B15714" t="str">
            <v>29010105000420</v>
          </cell>
          <cell r="C15714" t="str">
            <v>LPC INT LEASEBACK SEG VENC RP CPEM</v>
          </cell>
        </row>
        <row r="15715">
          <cell r="B15715" t="str">
            <v>29010105000421</v>
          </cell>
          <cell r="C15715" t="str">
            <v>LPC INT LSBACK SEG VENC D/P RP CPEM</v>
          </cell>
        </row>
        <row r="15716">
          <cell r="B15716" t="str">
            <v>29010105000422</v>
          </cell>
          <cell r="C15716" t="str">
            <v>LPC INT CAP LEAS VENC REFINANC RP CCOR</v>
          </cell>
        </row>
        <row r="15717">
          <cell r="B15717" t="str">
            <v>29010105000423</v>
          </cell>
          <cell r="C15717" t="str">
            <v>LPC INT LEAS SEG VENC REFINANC RP CCOR</v>
          </cell>
        </row>
        <row r="15718">
          <cell r="B15718" t="str">
            <v>29010105000424</v>
          </cell>
          <cell r="C15718" t="str">
            <v>LPC INT CAP LEAS VENC REFINANC RP CGEM</v>
          </cell>
        </row>
        <row r="15719">
          <cell r="B15719" t="str">
            <v>29010105000425</v>
          </cell>
          <cell r="C15719" t="str">
            <v>LPC INT LEAS SEG VENC REFINANC RP CGEM</v>
          </cell>
        </row>
        <row r="15720">
          <cell r="B15720" t="str">
            <v>29010105000426</v>
          </cell>
          <cell r="C15720" t="str">
            <v>LPC DIF VEN LS  BIEN OTROS SUSP RP CME</v>
          </cell>
        </row>
        <row r="15721">
          <cell r="B15721" t="str">
            <v>29010105000427</v>
          </cell>
          <cell r="C15721" t="str">
            <v>LPC DIF VEN LS SEG OTROS SUSP RP CMED</v>
          </cell>
        </row>
        <row r="15722">
          <cell r="B15722" t="str">
            <v>29010105000428</v>
          </cell>
          <cell r="C15722" t="str">
            <v>LPC INT CAP LEAS VENC REFINANC RP CPEM</v>
          </cell>
        </row>
        <row r="15723">
          <cell r="B15723" t="str">
            <v>29010105000429</v>
          </cell>
          <cell r="C15723" t="str">
            <v>LPC INT LEAS SEG VENC REFINANC RP CPEM</v>
          </cell>
        </row>
        <row r="15724">
          <cell r="B15724" t="str">
            <v>29010105000430</v>
          </cell>
          <cell r="C15724" t="str">
            <v>LPC INT CAP LEASEBACK BPE VENC RP CMED</v>
          </cell>
        </row>
        <row r="15725">
          <cell r="B15725" t="str">
            <v>29010105000431</v>
          </cell>
          <cell r="C15725" t="str">
            <v>LPC INT CAP LSBACK BPE VENC D/P RP CME</v>
          </cell>
        </row>
        <row r="15726">
          <cell r="B15726" t="str">
            <v>29010105000432</v>
          </cell>
          <cell r="C15726" t="str">
            <v>LPC INT CAP LEASEBACK BPE VENC RP CPEM</v>
          </cell>
        </row>
        <row r="15727">
          <cell r="B15727" t="str">
            <v>29010105000433</v>
          </cell>
          <cell r="C15727" t="str">
            <v>LPC INT CAP LSBACK BPE VENC D/P RP CPE</v>
          </cell>
        </row>
        <row r="15728">
          <cell r="B15728" t="str">
            <v>29010105000434</v>
          </cell>
          <cell r="C15728" t="str">
            <v>LPC INT CAP LEASEBACK BPE VENC RP CMIE</v>
          </cell>
        </row>
        <row r="15729">
          <cell r="B15729" t="str">
            <v>29010105000435</v>
          </cell>
          <cell r="C15729" t="str">
            <v>LPC INT CAP LSBACK BPE VENC D/P RP CMI</v>
          </cell>
        </row>
        <row r="15730">
          <cell r="B15730" t="str">
            <v>29010105000436</v>
          </cell>
          <cell r="C15730" t="str">
            <v>LPC REF LS COFIGAS INT DIF VEN PDL CCO</v>
          </cell>
        </row>
        <row r="15731">
          <cell r="B15731" t="str">
            <v>29010105000437</v>
          </cell>
          <cell r="C15731" t="str">
            <v>LPC REF LS COFIGAS INT DIF SB VEN PDS</v>
          </cell>
        </row>
        <row r="15732">
          <cell r="B15732" t="str">
            <v>29010105000438</v>
          </cell>
          <cell r="C15732" t="str">
            <v>LPC REF LS COFIGAS INT DIF VEN PDL CGE</v>
          </cell>
        </row>
        <row r="15733">
          <cell r="B15733" t="str">
            <v>29010105000439</v>
          </cell>
          <cell r="C15733" t="str">
            <v>LPC REF LS COFIGAS INT DIF SB VEN PDS</v>
          </cell>
        </row>
        <row r="15734">
          <cell r="B15734" t="str">
            <v>29010105000440</v>
          </cell>
          <cell r="C15734" t="str">
            <v>LPC REF LS COFIGAS INT DIF VEN PDL CME</v>
          </cell>
        </row>
        <row r="15735">
          <cell r="B15735" t="str">
            <v>29010105000441</v>
          </cell>
          <cell r="C15735" t="str">
            <v>LPC REF LS COFIGAS INT DIF SB VEN PDS</v>
          </cell>
        </row>
        <row r="15736">
          <cell r="B15736" t="str">
            <v>29010105000442</v>
          </cell>
          <cell r="C15736" t="str">
            <v>LPC REF LS COFIGAS INT DIF VEN PDL CPE</v>
          </cell>
        </row>
        <row r="15737">
          <cell r="B15737" t="str">
            <v>29010105000443</v>
          </cell>
          <cell r="C15737" t="str">
            <v>LPC REF LS COFIGAS INT DIF SB VEN PDS</v>
          </cell>
        </row>
        <row r="15738">
          <cell r="B15738" t="str">
            <v>29010105000444</v>
          </cell>
          <cell r="C15738" t="str">
            <v>LPC INT CAP LEASEBACK BPE VENC RP CGEM</v>
          </cell>
        </row>
        <row r="15739">
          <cell r="B15739" t="str">
            <v>29010105000445</v>
          </cell>
          <cell r="C15739" t="str">
            <v>LPC INT CAP LSBACK BPE VENC D/P RP CGE</v>
          </cell>
        </row>
        <row r="15740">
          <cell r="B15740" t="str">
            <v>29010105000446</v>
          </cell>
          <cell r="C15740" t="str">
            <v>LPC REC.PROPIOS DIFERIDO INT.DIF.VEN</v>
          </cell>
        </row>
        <row r="15741">
          <cell r="B15741" t="str">
            <v>29010105000601</v>
          </cell>
          <cell r="C15741" t="str">
            <v>MYP INT DIF.PAG.TV.REFIN.C/FIJA  VEN C</v>
          </cell>
        </row>
        <row r="15742">
          <cell r="B15742" t="str">
            <v>29010105000602</v>
          </cell>
          <cell r="C15742" t="str">
            <v>MYP INT DIF.PAG.TV.REFIN.C/FIJA  VEN C</v>
          </cell>
        </row>
        <row r="15743">
          <cell r="B15743" t="str">
            <v>29010105000603</v>
          </cell>
          <cell r="C15743" t="str">
            <v>MYP INT.DIF.PAG. TV REFIN. REVOL VENC</v>
          </cell>
        </row>
        <row r="15744">
          <cell r="B15744" t="str">
            <v>29010105000604</v>
          </cell>
          <cell r="C15744" t="str">
            <v>MYP INT.DIF.PAG. TV REFIN. REVOL VENC</v>
          </cell>
        </row>
        <row r="15745">
          <cell r="B15745" t="str">
            <v>29010105000605</v>
          </cell>
          <cell r="C15745" t="str">
            <v>MYP INT DIF.REF.COBRANZAS C/FIJA VEN.M</v>
          </cell>
        </row>
        <row r="15746">
          <cell r="B15746" t="str">
            <v>29010105000606</v>
          </cell>
          <cell r="C15746" t="str">
            <v>MYP INT DIF.REF.COBRANZAS REVOL.VENC.M</v>
          </cell>
        </row>
        <row r="15747">
          <cell r="B15747" t="str">
            <v>29010105000607</v>
          </cell>
          <cell r="C15747" t="str">
            <v>MYP INT DIF.REF.COBRANZAS C/FIJA VEN.C</v>
          </cell>
        </row>
        <row r="15748">
          <cell r="B15748" t="str">
            <v>29010105000608</v>
          </cell>
          <cell r="C15748" t="str">
            <v>MYP INT DIF.REF.COBRANZAS REVOL.VENC.C</v>
          </cell>
        </row>
        <row r="15749">
          <cell r="B15749" t="str">
            <v>29010105000609</v>
          </cell>
          <cell r="C15749" t="str">
            <v>MYP INT DIF.PAG.TV.REFIN.C/FIJA VEN CG</v>
          </cell>
        </row>
        <row r="15750">
          <cell r="B15750" t="str">
            <v>29010105000610</v>
          </cell>
          <cell r="C15750" t="str">
            <v>JCC MYP PJ CAP TRAB DIF CMED</v>
          </cell>
        </row>
        <row r="15751">
          <cell r="B15751" t="str">
            <v>29010105000701</v>
          </cell>
          <cell r="C15751" t="str">
            <v>HPC  INT.DIF ESPECIAL REFIN CONVENIO</v>
          </cell>
        </row>
        <row r="15752">
          <cell r="B15752" t="str">
            <v>29010105000702</v>
          </cell>
          <cell r="C15752" t="str">
            <v>HPC CCNR INT DIF REFIN VENC CRED</v>
          </cell>
        </row>
        <row r="15753">
          <cell r="B15753" t="str">
            <v>29010105000703</v>
          </cell>
          <cell r="C15753" t="str">
            <v>HPC CCNR COM. DIF REFIN VENC</v>
          </cell>
        </row>
        <row r="15754">
          <cell r="B15754" t="str">
            <v>29010105000704</v>
          </cell>
          <cell r="C15754" t="str">
            <v>HPC CCNR INT.DIF ESPECIAL REFIN CONS-V</v>
          </cell>
        </row>
        <row r="15755">
          <cell r="B15755" t="str">
            <v>29010105000705</v>
          </cell>
          <cell r="C15755" t="str">
            <v>CDO REPROG INT Y COM VENCIDOS EN TC</v>
          </cell>
        </row>
        <row r="15756">
          <cell r="B15756" t="str">
            <v>29010105000706</v>
          </cell>
          <cell r="C15756" t="str">
            <v>LPC REF PAGARE COMER COVID-19 VIG</v>
          </cell>
        </row>
        <row r="15757">
          <cell r="B15757" t="str">
            <v>29010105000707</v>
          </cell>
          <cell r="C15757" t="str">
            <v>MYP REFINANC. COVID-19 DIFE VEN</v>
          </cell>
        </row>
        <row r="15758">
          <cell r="B15758" t="str">
            <v>29010105000708</v>
          </cell>
          <cell r="C15758" t="str">
            <v>LPC REPROG EM COVID-19 PRE EMBARQUE VE</v>
          </cell>
        </row>
        <row r="15759">
          <cell r="B15759" t="str">
            <v>29010105000709</v>
          </cell>
          <cell r="C15759" t="str">
            <v>LPC REPROG EM COVID-19 PRE EMBAR VENC</v>
          </cell>
        </row>
        <row r="15760">
          <cell r="B15760" t="str">
            <v>29010105000710</v>
          </cell>
          <cell r="C15760" t="str">
            <v>LPC REPROG EM COVID-19 PRE EMB INT REF</v>
          </cell>
        </row>
        <row r="15761">
          <cell r="B15761" t="str">
            <v>29010105000711</v>
          </cell>
          <cell r="C15761" t="str">
            <v>LPC REPROG EM COVID-19 PRE EMB INT CCO</v>
          </cell>
        </row>
        <row r="15762">
          <cell r="B15762" t="str">
            <v>29010105000713</v>
          </cell>
          <cell r="C15762" t="str">
            <v>LPC MEDIANO PLAZO COVID-19  INT.DIF.VE</v>
          </cell>
        </row>
        <row r="15763">
          <cell r="B15763" t="str">
            <v>29010105000714</v>
          </cell>
          <cell r="C15763" t="str">
            <v>LPC REF_FINAN_ESPECIALES_DIFE CCOR COV</v>
          </cell>
        </row>
        <row r="15764">
          <cell r="B15764" t="str">
            <v>29010105000715</v>
          </cell>
          <cell r="C15764" t="str">
            <v>JCC PRE.JUD REACTIVA PERU INT.DIF</v>
          </cell>
        </row>
        <row r="15765">
          <cell r="B15765" t="str">
            <v>29010105000716</v>
          </cell>
          <cell r="C15765" t="str">
            <v>JCC PRE.JUD REACTIVA PERU INT.DIF</v>
          </cell>
        </row>
        <row r="15766">
          <cell r="B15766" t="str">
            <v>29010105000717</v>
          </cell>
          <cell r="C15766" t="str">
            <v>JCC PRE.JUD FONDO CRECER INT.DIF</v>
          </cell>
        </row>
        <row r="15767">
          <cell r="B15767" t="str">
            <v>29010105000718</v>
          </cell>
          <cell r="C15767" t="str">
            <v>JCC PRE.JUD FONDO CRECER INT.DIF</v>
          </cell>
        </row>
        <row r="15768">
          <cell r="B15768" t="str">
            <v>29010105000719</v>
          </cell>
          <cell r="C15768" t="str">
            <v>JCC PRE.JUD REACTIVA PRE-HONRAMIENTO I</v>
          </cell>
        </row>
        <row r="15769">
          <cell r="B15769" t="str">
            <v>29010105000720</v>
          </cell>
          <cell r="C15769" t="str">
            <v>JCC PRE.JUD REACTIVA PRE-HONRAMIENTO I</v>
          </cell>
        </row>
        <row r="15770">
          <cell r="B15770" t="str">
            <v>29010105000721</v>
          </cell>
          <cell r="C15770" t="str">
            <v>MYP INT DIF.REFINANCIADO VEN CMED</v>
          </cell>
        </row>
        <row r="15771">
          <cell r="B15771" t="str">
            <v>29010105000722</v>
          </cell>
          <cell r="C15771" t="str">
            <v>MYP INT DIF.REFINANCIADO VEN CPEM</v>
          </cell>
        </row>
        <row r="15772">
          <cell r="B15772" t="str">
            <v>29010105000723</v>
          </cell>
          <cell r="C15772" t="str">
            <v>MYP INT DIF.REFINANCIADO VEN CMIE</v>
          </cell>
        </row>
        <row r="15773">
          <cell r="B15773" t="str">
            <v>29010105000724</v>
          </cell>
          <cell r="C15773" t="str">
            <v>LPC REFINANCIADO REACTIVA VEN</v>
          </cell>
        </row>
        <row r="15774">
          <cell r="B15774" t="str">
            <v>29010105000738</v>
          </cell>
          <cell r="C15774" t="str">
            <v>MYP REFINANCIADO CIMA DIFE CMED VEN</v>
          </cell>
        </row>
        <row r="15775">
          <cell r="B15775" t="str">
            <v>29010105000739</v>
          </cell>
          <cell r="C15775" t="str">
            <v>MYP REFINANCIADO CIMA DIFE CMIE VEN</v>
          </cell>
        </row>
        <row r="15776">
          <cell r="B15776" t="str">
            <v>29010105000740</v>
          </cell>
          <cell r="C15776" t="str">
            <v>MYP REFINANCIADO CIMA DIFE CPEM VEN</v>
          </cell>
        </row>
        <row r="15777">
          <cell r="B15777" t="str">
            <v>29010105000741</v>
          </cell>
          <cell r="C15777" t="str">
            <v>MYP REPROGRAMADO CIMA DIFE CMED VEN NO</v>
          </cell>
        </row>
        <row r="15778">
          <cell r="B15778" t="str">
            <v>29010105000742</v>
          </cell>
          <cell r="C15778" t="str">
            <v>MYP REPROGRAMADO CIMA DIFE CMIE VEN NO</v>
          </cell>
        </row>
        <row r="15779">
          <cell r="B15779" t="str">
            <v>29010105000743</v>
          </cell>
          <cell r="C15779" t="str">
            <v>MYP REPROGRAMADO CIMA DIFE CPEM VEN NO</v>
          </cell>
        </row>
        <row r="15780">
          <cell r="B15780" t="str">
            <v>29010105000744</v>
          </cell>
          <cell r="C15780" t="str">
            <v>LPC REFINANCIADO CRECER IBK POST HONR</v>
          </cell>
        </row>
        <row r="15781">
          <cell r="B15781" t="str">
            <v>29010105000745</v>
          </cell>
          <cell r="C15781" t="str">
            <v>JCC MP INT.DIF PRE.JUD IMPULSO MYPERU</v>
          </cell>
        </row>
        <row r="15782">
          <cell r="B15782" t="str">
            <v>29010105000746</v>
          </cell>
          <cell r="C15782" t="str">
            <v>JCC BC INT.DIF PRE JUD IMPULSO MYPERU</v>
          </cell>
        </row>
        <row r="15783">
          <cell r="B15783" t="str">
            <v>29010105000747</v>
          </cell>
          <cell r="C15783" t="str">
            <v>MYP REPROG PERIODO GRACIA PARCIAL VEN</v>
          </cell>
        </row>
        <row r="15784">
          <cell r="B15784" t="str">
            <v>29010105000748</v>
          </cell>
          <cell r="C15784" t="str">
            <v>MYP REPROG PERIODO GRACIA PARCIAL VEN</v>
          </cell>
        </row>
        <row r="15785">
          <cell r="B15785" t="str">
            <v>29010105000749</v>
          </cell>
          <cell r="C15785" t="str">
            <v>MYP REPROG PERIODO GRACIA PARCIAL VEN</v>
          </cell>
        </row>
        <row r="15786">
          <cell r="B15786" t="str">
            <v>29010105000750</v>
          </cell>
          <cell r="C15786" t="str">
            <v>JCC MP PRE JUD IMPLUSO MYPERU HONRADO</v>
          </cell>
        </row>
        <row r="15787">
          <cell r="B15787" t="str">
            <v>29010105000751</v>
          </cell>
          <cell r="C15787" t="str">
            <v>MYP PAG.TV REFIN. C/FIJA VEN CCOR</v>
          </cell>
        </row>
        <row r="15788">
          <cell r="B15788" t="str">
            <v>29010105000752</v>
          </cell>
          <cell r="C15788" t="str">
            <v>MYP LINEA REVOL REUT.VEN CGEM DUPE</v>
          </cell>
        </row>
        <row r="15789">
          <cell r="B15789" t="str">
            <v>29010105000753</v>
          </cell>
          <cell r="C15789" t="str">
            <v>MYP LINEA REVOL REUT.VEN CCOR DUPE</v>
          </cell>
        </row>
        <row r="15790">
          <cell r="B15790" t="str">
            <v>29010105000754</v>
          </cell>
          <cell r="C15790" t="str">
            <v>MYP DUPE CAP.TRAB.REUT.VEN.CGEM  DUPE</v>
          </cell>
        </row>
        <row r="15791">
          <cell r="B15791" t="str">
            <v>29010105000755</v>
          </cell>
          <cell r="C15791" t="str">
            <v>MYP DUPE CAP.TRAB.REUT.VEN.CCOR  DUPE</v>
          </cell>
        </row>
        <row r="15792">
          <cell r="B15792" t="str">
            <v>29010105000756</v>
          </cell>
          <cell r="C15792" t="str">
            <v>CCD-BPE REFINANCIADO_DIFE  VEN</v>
          </cell>
        </row>
        <row r="15793">
          <cell r="B15793" t="str">
            <v>29010105000757</v>
          </cell>
          <cell r="C15793" t="str">
            <v>JCC CCD PREJUD CAPITAL DE TRABAJO DIFE</v>
          </cell>
        </row>
        <row r="15794">
          <cell r="B15794" t="str">
            <v>29010106000106</v>
          </cell>
          <cell r="C15794" t="str">
            <v>UCL DIF COB.JUD.RP.CAP. TRAB</v>
          </cell>
        </row>
        <row r="15795">
          <cell r="B15795" t="str">
            <v>29010106000110</v>
          </cell>
          <cell r="C15795" t="str">
            <v>CL DIFERIDO COB. JUD. CARTA FIANZA</v>
          </cell>
        </row>
        <row r="15796">
          <cell r="B15796" t="str">
            <v>29010106000112</v>
          </cell>
          <cell r="C15796" t="str">
            <v>CL DIFERIDO COB. JUD. CRED DE EFECTIV</v>
          </cell>
        </row>
        <row r="15797">
          <cell r="B15797" t="str">
            <v>29010106000114</v>
          </cell>
          <cell r="C15797" t="str">
            <v>CL DIFERIDO COB. JUD. CRED DE VEHICULA</v>
          </cell>
        </row>
        <row r="15798">
          <cell r="B15798" t="str">
            <v>29010106000115</v>
          </cell>
          <cell r="C15798" t="str">
            <v>CL DIFERIDO COB. JUD.CRED DE HIPOTECAR</v>
          </cell>
        </row>
        <row r="15799">
          <cell r="B15799" t="str">
            <v>29010106000116</v>
          </cell>
          <cell r="C15799" t="str">
            <v>CL INT DIF JUD CONSUMO REVOLVENTE CCRV</v>
          </cell>
        </row>
        <row r="15800">
          <cell r="B15800" t="str">
            <v>29010106000117</v>
          </cell>
          <cell r="C15800" t="str">
            <v>CL DIF CJ REF IC</v>
          </cell>
        </row>
        <row r="15801">
          <cell r="B15801" t="str">
            <v>29010106000118</v>
          </cell>
          <cell r="C15801" t="str">
            <v>CL DIF CJ REF HIPOT IC</v>
          </cell>
        </row>
        <row r="15802">
          <cell r="B15802" t="str">
            <v>29010106000126</v>
          </cell>
          <cell r="C15802" t="str">
            <v>CL DIF CJ PAG RFA SUBORD</v>
          </cell>
        </row>
        <row r="15803">
          <cell r="B15803" t="str">
            <v>29010106000129</v>
          </cell>
          <cell r="C15803" t="str">
            <v>CL INT.DIF.COBJUD PAG TV COFIDE REVOL</v>
          </cell>
        </row>
        <row r="15804">
          <cell r="B15804" t="str">
            <v>29010106000131</v>
          </cell>
          <cell r="C15804" t="str">
            <v>CL DIF COB.JUD.SOBREGIRO CTA CTE PJ</v>
          </cell>
        </row>
        <row r="15805">
          <cell r="B15805" t="str">
            <v>29010106000132</v>
          </cell>
          <cell r="C15805" t="str">
            <v>CL INT.DIF.JUD.HIP.MIVIVIENDA COFIDE</v>
          </cell>
        </row>
        <row r="15806">
          <cell r="B15806" t="str">
            <v>29010106000135</v>
          </cell>
          <cell r="C15806" t="str">
            <v>CL BT JUD.HIP.MIVIV.INT.DIF COF</v>
          </cell>
        </row>
        <row r="15807">
          <cell r="B15807" t="str">
            <v>29010106000136</v>
          </cell>
          <cell r="C15807" t="str">
            <v>CL DIFERIDO COB JUD CRED TECHOPROPIO-</v>
          </cell>
        </row>
        <row r="15808">
          <cell r="B15808" t="str">
            <v>29010106000137</v>
          </cell>
          <cell r="C15808" t="str">
            <v>CL CJ MYP CAP TRAB DIF COMERC</v>
          </cell>
        </row>
        <row r="15809">
          <cell r="B15809" t="str">
            <v>29010106000138</v>
          </cell>
          <cell r="C15809" t="str">
            <v>CL CJ MYP COMP AF INMUEB DIF COM</v>
          </cell>
        </row>
        <row r="15810">
          <cell r="B15810" t="str">
            <v>29010106000139</v>
          </cell>
          <cell r="C15810" t="str">
            <v>CL CJ MYP COMP AF MUEB DIF COMER</v>
          </cell>
        </row>
        <row r="15811">
          <cell r="B15811" t="str">
            <v>29010106000140</v>
          </cell>
          <cell r="C15811" t="str">
            <v>CL CJ MYP CRED ESTAC DIF COMERC</v>
          </cell>
        </row>
        <row r="15812">
          <cell r="B15812" t="str">
            <v>29010106000141</v>
          </cell>
          <cell r="C15812" t="str">
            <v>CL CJ MYP AF CYBERPL DIF COMERC</v>
          </cell>
        </row>
        <row r="15813">
          <cell r="B15813" t="str">
            <v>29010106000143</v>
          </cell>
          <cell r="C15813" t="str">
            <v>CL INT.DIF.COBJUD HIPOT. MI HOGAR COFI</v>
          </cell>
        </row>
        <row r="15814">
          <cell r="B15814" t="str">
            <v>29010106000144</v>
          </cell>
          <cell r="C15814" t="str">
            <v>JCC COB JUD PRES EFEC GTIA HIP DIFERID</v>
          </cell>
        </row>
        <row r="15815">
          <cell r="B15815" t="str">
            <v>29010106000145</v>
          </cell>
          <cell r="C15815" t="str">
            <v>CL DIFERIDO JUD.CONVENIO NO REV.CNG</v>
          </cell>
        </row>
        <row r="15816">
          <cell r="B15816" t="str">
            <v>29010106000146</v>
          </cell>
          <cell r="C15816" t="str">
            <v>CL JUD.REFINANC.INT.DIF CONV.NO REV.CN</v>
          </cell>
        </row>
        <row r="15817">
          <cell r="B15817" t="str">
            <v>29010106000147</v>
          </cell>
          <cell r="C15817" t="str">
            <v>ÜJCC DIF COB.JUD.RP.CAP. TRAB</v>
          </cell>
        </row>
        <row r="15818">
          <cell r="B15818" t="str">
            <v>29010106000148</v>
          </cell>
          <cell r="C15818" t="str">
            <v>JCC DIFERIDO COB. JUD. CRED DE EFECTIV</v>
          </cell>
        </row>
        <row r="15819">
          <cell r="B15819" t="str">
            <v>29010106000215</v>
          </cell>
          <cell r="C15819" t="str">
            <v>CL DIF CJ PAG RFA SUBORDINADO MES</v>
          </cell>
        </row>
        <row r="15820">
          <cell r="B15820" t="str">
            <v>29010106000220</v>
          </cell>
          <cell r="C15820" t="str">
            <v>UCL CJ MYP CAP TRAB DIF MES</v>
          </cell>
        </row>
        <row r="15821">
          <cell r="B15821" t="str">
            <v>29010106000221</v>
          </cell>
          <cell r="C15821" t="str">
            <v>CL CJ MYP COMP AF INMUEB DIF MES</v>
          </cell>
        </row>
        <row r="15822">
          <cell r="B15822" t="str">
            <v>29010106000222</v>
          </cell>
          <cell r="C15822" t="str">
            <v>CL CJ MYP COMP AF MUEB DIF MES</v>
          </cell>
        </row>
        <row r="15823">
          <cell r="B15823" t="str">
            <v>29010106000223</v>
          </cell>
          <cell r="C15823" t="str">
            <v>CL CJ MYP CRED ESTAC DIF MES</v>
          </cell>
        </row>
        <row r="15824">
          <cell r="B15824" t="str">
            <v>29010106000224</v>
          </cell>
          <cell r="C15824" t="str">
            <v>CL CJ MYP AF CYBERPL DIF MES</v>
          </cell>
        </row>
        <row r="15825">
          <cell r="B15825" t="str">
            <v>29010106000225</v>
          </cell>
          <cell r="C15825" t="str">
            <v>CL DIFERIDO COB JUDICIAL</v>
          </cell>
        </row>
        <row r="15826">
          <cell r="B15826" t="str">
            <v>29010106000226</v>
          </cell>
          <cell r="C15826" t="str">
            <v>JCC DIF CJ REF IC</v>
          </cell>
        </row>
        <row r="15827">
          <cell r="B15827" t="str">
            <v>29010106000227</v>
          </cell>
          <cell r="C15827" t="str">
            <v>JCC CJ MYP COMP AF INMUEB DIF MES</v>
          </cell>
        </row>
        <row r="15828">
          <cell r="B15828" t="str">
            <v>29010106000228</v>
          </cell>
          <cell r="C15828" t="str">
            <v>JCC CJ MYP COMP AF MUEB DIF MES</v>
          </cell>
        </row>
        <row r="15829">
          <cell r="B15829" t="str">
            <v>29010106000229</v>
          </cell>
          <cell r="C15829" t="str">
            <v>JCC DIFERIDO COB JUD CRED TECHOPROPIO-</v>
          </cell>
        </row>
        <row r="15830">
          <cell r="B15830" t="str">
            <v>29010106000230</v>
          </cell>
          <cell r="C15830" t="str">
            <v>JCC DIFERIDO COB. JUD. CARTA FIANZA</v>
          </cell>
        </row>
        <row r="15831">
          <cell r="B15831" t="str">
            <v>29010106000231</v>
          </cell>
          <cell r="C15831" t="str">
            <v>JCC CJ MYP CAP TRAB DIF MES</v>
          </cell>
        </row>
        <row r="15832">
          <cell r="B15832" t="str">
            <v>29010106000232</v>
          </cell>
          <cell r="C15832" t="str">
            <v>JCC CJ MYP CRED ESTAC DIF COMERC</v>
          </cell>
        </row>
        <row r="15833">
          <cell r="B15833" t="str">
            <v>29010106000233</v>
          </cell>
          <cell r="C15833" t="str">
            <v>JCC CJ MYP CRED ESTAC DIF MES</v>
          </cell>
        </row>
        <row r="15834">
          <cell r="B15834" t="str">
            <v>29010106000234</v>
          </cell>
          <cell r="C15834" t="str">
            <v>JCC  MYP AF CYBERPL DIF MES</v>
          </cell>
        </row>
        <row r="15835">
          <cell r="B15835" t="str">
            <v>29010106000235</v>
          </cell>
          <cell r="C15835" t="str">
            <v>JCC DIF COB.JUD.SOBREGIRO CTA CTE PJ</v>
          </cell>
        </row>
        <row r="15836">
          <cell r="B15836" t="str">
            <v>29010106000236</v>
          </cell>
          <cell r="C15836" t="str">
            <v>JCC DIF CJ PAG RFA SUBORD</v>
          </cell>
        </row>
        <row r="15837">
          <cell r="B15837" t="str">
            <v>29010106000237</v>
          </cell>
          <cell r="C15837" t="str">
            <v>JCC DIF CJ PAG RFA SUBORDINADO MES</v>
          </cell>
        </row>
        <row r="15838">
          <cell r="B15838" t="str">
            <v>29010106000238</v>
          </cell>
          <cell r="C15838" t="str">
            <v>CL JUD P.TASA VENCIDA REFIN.CMED</v>
          </cell>
        </row>
        <row r="15839">
          <cell r="B15839" t="str">
            <v>29010106000239</v>
          </cell>
          <cell r="C15839" t="str">
            <v>JCC DIF CJ REF HIPOT IC</v>
          </cell>
        </row>
        <row r="15840">
          <cell r="B15840" t="str">
            <v>29010106000240</v>
          </cell>
          <cell r="C15840" t="str">
            <v>JCC  DIFERIDO COB. JUD.CRED DE HIPOTEC</v>
          </cell>
        </row>
        <row r="15841">
          <cell r="B15841" t="str">
            <v>29010106000241</v>
          </cell>
          <cell r="C15841" t="str">
            <v>JCC INT DIF JUD CONSUMO REVOLVENTE CCR</v>
          </cell>
        </row>
        <row r="15842">
          <cell r="B15842" t="str">
            <v>29010106000242</v>
          </cell>
          <cell r="C15842" t="str">
            <v>JCC  DIF CJ REFINAN</v>
          </cell>
        </row>
        <row r="15843">
          <cell r="B15843" t="str">
            <v>29010106000243</v>
          </cell>
          <cell r="C15843" t="str">
            <v>JCC BT JUD.HIP.MIVIV.INT.DIF COF</v>
          </cell>
        </row>
        <row r="15844">
          <cell r="B15844" t="str">
            <v>29010106000244</v>
          </cell>
          <cell r="C15844" t="str">
            <v>CL MYP JUD.C.TRAB.INT.DIF.REV.CMED</v>
          </cell>
        </row>
        <row r="15845">
          <cell r="B15845" t="str">
            <v>29010106000245</v>
          </cell>
          <cell r="C15845" t="str">
            <v>JCC DIFERIDO JUD.CONVENIO NO REV.CNG</v>
          </cell>
        </row>
        <row r="15846">
          <cell r="B15846" t="str">
            <v>29010106000246</v>
          </cell>
          <cell r="C15846" t="str">
            <v>JCC JUD.REFINANC.INT.DIF CONV.NO REV.C</v>
          </cell>
        </row>
        <row r="15847">
          <cell r="B15847" t="str">
            <v>29010106000247</v>
          </cell>
          <cell r="C15847" t="str">
            <v>JCC MYP JUD.C.TRAB.INT.DIF.REV.CMED</v>
          </cell>
        </row>
        <row r="15848">
          <cell r="B15848" t="str">
            <v>29010106000248</v>
          </cell>
          <cell r="C15848" t="str">
            <v>JCC DIFERIDO JUD CRED VEHICULAR</v>
          </cell>
        </row>
        <row r="15849">
          <cell r="B15849" t="str">
            <v>29010106000249</v>
          </cell>
          <cell r="C15849" t="str">
            <v>JCC DIFERIDO JUDIC DSCTO.LETRAS</v>
          </cell>
        </row>
        <row r="15850">
          <cell r="B15850" t="str">
            <v>29010106000250</v>
          </cell>
          <cell r="C15850" t="str">
            <v>JCC JUD INT DIFERIDO REFIN TC</v>
          </cell>
        </row>
        <row r="15851">
          <cell r="B15851" t="str">
            <v>29010106000251</v>
          </cell>
          <cell r="C15851" t="str">
            <v>JCC MYP JUD CAP TRAB DIF CMED</v>
          </cell>
        </row>
        <row r="15852">
          <cell r="B15852" t="str">
            <v>29010106000252</v>
          </cell>
          <cell r="C15852" t="str">
            <v>JCC DIF COB.JUD. REACTIVA PERU</v>
          </cell>
        </row>
        <row r="15853">
          <cell r="B15853" t="str">
            <v>29010106000253</v>
          </cell>
          <cell r="C15853" t="str">
            <v>JCC DIF COB.JUD. REACTIVA PERU</v>
          </cell>
        </row>
        <row r="15854">
          <cell r="B15854" t="str">
            <v>29010106000254</v>
          </cell>
          <cell r="C15854" t="str">
            <v>JCC COB.JUD. FONDO CRECER INT DIF</v>
          </cell>
        </row>
        <row r="15855">
          <cell r="B15855" t="str">
            <v>29010106000255</v>
          </cell>
          <cell r="C15855" t="str">
            <v>JCC DIF COB.JUD. FONDO CRECER</v>
          </cell>
        </row>
        <row r="15856">
          <cell r="B15856" t="str">
            <v>29010106000256</v>
          </cell>
          <cell r="C15856" t="str">
            <v>JCC COB.JUD. REACTIVA PRE-HONRAMIENTO</v>
          </cell>
        </row>
        <row r="15857">
          <cell r="B15857" t="str">
            <v>29010106000257</v>
          </cell>
          <cell r="C15857" t="str">
            <v>JCC DIF COB.JUD. REACTIVA PRE-HONRAMIE</v>
          </cell>
        </row>
        <row r="15858">
          <cell r="B15858" t="str">
            <v>29010106000258</v>
          </cell>
          <cell r="C15858" t="str">
            <v>JCC MP INT.DIF COB.JUD. IMPULSO MYPERU</v>
          </cell>
        </row>
        <row r="15859">
          <cell r="B15859" t="str">
            <v>29010106000259</v>
          </cell>
          <cell r="C15859" t="str">
            <v>JCC BC INT.DIF COB JUD IMPULSO MYPERU</v>
          </cell>
        </row>
        <row r="15860">
          <cell r="B15860" t="str">
            <v>29010106000260</v>
          </cell>
          <cell r="C15860" t="str">
            <v>JCC MP COB JUD IMPLUSO MYPERU HONRADO</v>
          </cell>
        </row>
        <row r="15861">
          <cell r="B15861" t="str">
            <v>29010106000261</v>
          </cell>
          <cell r="C15861" t="str">
            <v>JCC CCD COBJUD CAPITAL DE TRABAJO DIFE</v>
          </cell>
        </row>
        <row r="15862">
          <cell r="B15862" t="str">
            <v>29010108000100</v>
          </cell>
          <cell r="C15862" t="str">
            <v>CRÉDITOS REPROGRAMADOS TC</v>
          </cell>
        </row>
        <row r="15863">
          <cell r="B15863" t="str">
            <v>29010108000101</v>
          </cell>
          <cell r="C15863" t="str">
            <v>CRÉDITOS REPROGRAMADOS MYP</v>
          </cell>
        </row>
        <row r="15864">
          <cell r="B15864" t="str">
            <v>29010108000102</v>
          </cell>
          <cell r="C15864" t="str">
            <v>CRÉDITOS REPROGRAMADOS HIPOTECARIO</v>
          </cell>
        </row>
        <row r="15865">
          <cell r="B15865" t="str">
            <v>29010108000103</v>
          </cell>
          <cell r="C15865" t="str">
            <v>CRÉDITOS REPROGRAMADOS CONSUMO</v>
          </cell>
        </row>
        <row r="15866">
          <cell r="B15866" t="str">
            <v>29010108000104</v>
          </cell>
          <cell r="C15866" t="str">
            <v>CRÉDITOS REPROGRAMADOS VEHICULAR</v>
          </cell>
        </row>
        <row r="15867">
          <cell r="B15867" t="str">
            <v>29010108010104</v>
          </cell>
          <cell r="C15867" t="str">
            <v>LPC REPROG REACTIVA DIFE VIG</v>
          </cell>
        </row>
        <row r="15868">
          <cell r="B15868" t="str">
            <v>29010108050100</v>
          </cell>
          <cell r="C15868" t="str">
            <v>LPC REPROG REACTIVA DIFE VEN</v>
          </cell>
        </row>
        <row r="15869">
          <cell r="B15869" t="str">
            <v>29010200000101</v>
          </cell>
          <cell r="C15869" t="str">
            <v>INT DIFER LETRAS EN DSCTO CL</v>
          </cell>
        </row>
        <row r="15870">
          <cell r="B15870" t="str">
            <v>29010200000102</v>
          </cell>
          <cell r="C15870" t="str">
            <v>INT DIFERIDO PAG EN DSCTO CL</v>
          </cell>
        </row>
        <row r="15871">
          <cell r="B15871" t="str">
            <v>29010200000301</v>
          </cell>
          <cell r="C15871" t="str">
            <v>HPC INT.DIF ESPECIAL NUEVO MVV COFIDE</v>
          </cell>
        </row>
        <row r="15872">
          <cell r="B15872" t="str">
            <v>29010200000302</v>
          </cell>
          <cell r="C15872" t="str">
            <v>HPC INT.DIF ESPECIAL NUEVO MVV COFIDE</v>
          </cell>
        </row>
        <row r="15873">
          <cell r="B15873" t="str">
            <v>29010201000101</v>
          </cell>
          <cell r="C15873" t="str">
            <v>FCD LETR./FACT.DSCTO.INT.DIF</v>
          </cell>
        </row>
        <row r="15874">
          <cell r="B15874" t="str">
            <v>29010201000102</v>
          </cell>
          <cell r="C15874" t="str">
            <v>CL PAG.TASA DSCTA.INT. DIF</v>
          </cell>
        </row>
        <row r="15875">
          <cell r="B15875" t="str">
            <v>29010201000103</v>
          </cell>
          <cell r="C15875" t="str">
            <v>CL D/P PAG.TASA DSCTDA.INT.DIF</v>
          </cell>
        </row>
        <row r="15876">
          <cell r="B15876" t="str">
            <v>29010201000104</v>
          </cell>
          <cell r="C15876" t="str">
            <v>INT DIFERIDOS TC VEA</v>
          </cell>
        </row>
        <row r="15877">
          <cell r="B15877" t="str">
            <v>29010201000106</v>
          </cell>
          <cell r="C15877" t="str">
            <v>IC INT. DIFERIDO CRED VEHICULAR</v>
          </cell>
        </row>
        <row r="15878">
          <cell r="B15878" t="str">
            <v>29010201000107</v>
          </cell>
          <cell r="C15878" t="str">
            <v>CL EX FORFAITING INT.DIF</v>
          </cell>
        </row>
        <row r="15879">
          <cell r="B15879" t="str">
            <v>29010201000108</v>
          </cell>
          <cell r="C15879" t="str">
            <v>IC D/P INT DIFER CRED VEHICUL</v>
          </cell>
        </row>
        <row r="15880">
          <cell r="B15880" t="str">
            <v>29010201000109</v>
          </cell>
          <cell r="C15880" t="str">
            <v>INT DIFERIDOS TARJETA DE CRED MES</v>
          </cell>
        </row>
        <row r="15881">
          <cell r="B15881" t="str">
            <v>29010201000110</v>
          </cell>
          <cell r="C15881" t="str">
            <v>PR DSCTO ELECTR SM PERUAN I.DIF</v>
          </cell>
        </row>
        <row r="15882">
          <cell r="B15882" t="str">
            <v>29010201000121</v>
          </cell>
          <cell r="C15882" t="str">
            <v>INT DIFERIDO VIG - TC COMERCIAL</v>
          </cell>
        </row>
        <row r="15883">
          <cell r="B15883" t="str">
            <v>29010201000201</v>
          </cell>
          <cell r="C15883" t="str">
            <v>CL INT DIFERIDO PAG EN DSCTO CL MES</v>
          </cell>
        </row>
        <row r="15884">
          <cell r="B15884" t="str">
            <v>29010201000202</v>
          </cell>
          <cell r="C15884" t="str">
            <v>CL INT DIFER.PAG  DSCTO-CALIF. DUDOSA</v>
          </cell>
        </row>
        <row r="15885">
          <cell r="B15885" t="str">
            <v>29010201000203</v>
          </cell>
          <cell r="C15885" t="str">
            <v>PR LETR./FACT.DSCTO.MES INT.DIF</v>
          </cell>
        </row>
        <row r="15886">
          <cell r="B15886" t="str">
            <v>29010201000204</v>
          </cell>
          <cell r="C15886" t="str">
            <v>PR DSCTO ELECTR SM PERUAN I.DIF MES</v>
          </cell>
        </row>
        <row r="15887">
          <cell r="B15887" t="str">
            <v>29010201000301</v>
          </cell>
          <cell r="C15887" t="str">
            <v>HPC INT.DIF ESPECIAL NUEVO MVV COFIDE</v>
          </cell>
        </row>
        <row r="15888">
          <cell r="B15888" t="str">
            <v>29010201000302</v>
          </cell>
          <cell r="C15888" t="str">
            <v>HPC INT.DIF ESPECIAL NUEVO MVV COFIDE</v>
          </cell>
        </row>
        <row r="15889">
          <cell r="B15889" t="str">
            <v>29010201000303</v>
          </cell>
          <cell r="C15889" t="str">
            <v>HPC INT.DIF ESPECIAL TC FINAN.PROV.REF</v>
          </cell>
        </row>
        <row r="15890">
          <cell r="B15890" t="str">
            <v>29010201000304</v>
          </cell>
          <cell r="C15890" t="str">
            <v>HPC DP INT.DIF ESPECIAL TC FINAN.PROV.</v>
          </cell>
        </row>
        <row r="15891">
          <cell r="B15891" t="str">
            <v>29010201000305</v>
          </cell>
          <cell r="C15891" t="str">
            <v>HPC INT.DIF ESPECIAL CRED EFECT FINAN.</v>
          </cell>
        </row>
        <row r="15892">
          <cell r="B15892" t="str">
            <v>29010201000306</v>
          </cell>
          <cell r="C15892" t="str">
            <v>HPC DP INT.DIF ESPECIAL CRED EFECT FIN</v>
          </cell>
        </row>
        <row r="15893">
          <cell r="B15893" t="str">
            <v>29010201000307</v>
          </cell>
          <cell r="C15893" t="str">
            <v>HPC INT.DIF ESPECIAL CRED VEHIC FINAN.</v>
          </cell>
        </row>
        <row r="15894">
          <cell r="B15894" t="str">
            <v>29010201000308</v>
          </cell>
          <cell r="C15894" t="str">
            <v>HPC DP INT.DIF ESPECIAL CRED VEHIC FIN</v>
          </cell>
        </row>
        <row r="15895">
          <cell r="B15895" t="str">
            <v>29010201000309</v>
          </cell>
          <cell r="C15895" t="str">
            <v>HPC INT.DIF ESPECIAL LIC CONVENIO PROV</v>
          </cell>
        </row>
        <row r="15896">
          <cell r="B15896" t="str">
            <v>29010201000310</v>
          </cell>
          <cell r="C15896" t="str">
            <v>HPC DP INT.DIF ESPECIAL LIC CONVENIO P</v>
          </cell>
        </row>
        <row r="15897">
          <cell r="B15897" t="str">
            <v>29010201000401</v>
          </cell>
          <cell r="C15897" t="str">
            <v>HPC INT.DIF ESPECIAL HIPOT RP</v>
          </cell>
        </row>
        <row r="15898">
          <cell r="B15898" t="str">
            <v>29010201000402</v>
          </cell>
          <cell r="C15898" t="str">
            <v>HPC INT.DIF ESPECIAL MI VIV COF</v>
          </cell>
        </row>
        <row r="15899">
          <cell r="B15899" t="str">
            <v>29010201000403</v>
          </cell>
          <cell r="C15899" t="str">
            <v>HPC INT.DIF ESP MI VIV COF EMPL</v>
          </cell>
        </row>
        <row r="15900">
          <cell r="B15900" t="str">
            <v>29010201000405</v>
          </cell>
          <cell r="C15900" t="str">
            <v>HPC INT.DIF ESP RP EMPLEAD</v>
          </cell>
        </row>
        <row r="15901">
          <cell r="B15901" t="str">
            <v>29010201000406</v>
          </cell>
          <cell r="C15901" t="str">
            <v>HPC D/P INT.DIF ESP RP EMPLEAD</v>
          </cell>
        </row>
        <row r="15902">
          <cell r="B15902" t="str">
            <v>29010201000407</v>
          </cell>
          <cell r="C15902" t="str">
            <v>HPC INT.DIF ESP TEC PROP COF</v>
          </cell>
        </row>
        <row r="15903">
          <cell r="B15903" t="str">
            <v>29010201000408</v>
          </cell>
          <cell r="C15903" t="str">
            <v>HPC INT.DIF ESPECIAL MI VIV REC</v>
          </cell>
        </row>
        <row r="15904">
          <cell r="B15904" t="str">
            <v>29010201000409</v>
          </cell>
          <cell r="C15904" t="str">
            <v>HPC INT.DIF ESPECIAL HIP. RP. BO</v>
          </cell>
        </row>
        <row r="15905">
          <cell r="B15905" t="str">
            <v>29010201000410</v>
          </cell>
          <cell r="C15905" t="str">
            <v>HPC D/P INT.DIF ESPECIAL HIP. RP</v>
          </cell>
        </row>
        <row r="15906">
          <cell r="B15906" t="str">
            <v>29010201000411</v>
          </cell>
          <cell r="C15906" t="str">
            <v>HPC INT.DIF ESP HIP RP ADJUDIC</v>
          </cell>
        </row>
        <row r="15907">
          <cell r="B15907" t="str">
            <v>29010201000412</v>
          </cell>
          <cell r="C15907" t="str">
            <v>HPC D/P INT.DIF ESP HIP RP ADJUDI</v>
          </cell>
        </row>
        <row r="15908">
          <cell r="B15908" t="str">
            <v>29010201000413</v>
          </cell>
          <cell r="C15908" t="str">
            <v>HPC D/P INT.DIF ESP HIPOT RP</v>
          </cell>
        </row>
        <row r="15909">
          <cell r="B15909" t="str">
            <v>29010201000414</v>
          </cell>
          <cell r="C15909" t="str">
            <v>HPC D/P INT.DIF ESP MI VIV COFI</v>
          </cell>
        </row>
        <row r="15910">
          <cell r="B15910" t="str">
            <v>29010201000415</v>
          </cell>
          <cell r="C15910" t="str">
            <v>HPC D/P INT.DIF ESP TEC PROP COF</v>
          </cell>
        </row>
        <row r="15911">
          <cell r="B15911" t="str">
            <v>29010201000416</v>
          </cell>
          <cell r="C15911" t="str">
            <v>HPC D/P INT.DIF ESP RP/MV</v>
          </cell>
        </row>
        <row r="15912">
          <cell r="B15912" t="str">
            <v>29010201000423</v>
          </cell>
          <cell r="C15912" t="str">
            <v>HPC INT.DIF ESPECIAL MI HOGAR</v>
          </cell>
        </row>
        <row r="15913">
          <cell r="B15913" t="str">
            <v>29010201000424</v>
          </cell>
          <cell r="C15913" t="str">
            <v>HPC INT.DIF ESPECIAL MI HOGAR</v>
          </cell>
        </row>
        <row r="15914">
          <cell r="B15914" t="str">
            <v>29010201000425</v>
          </cell>
          <cell r="C15914" t="str">
            <v>HPC INT.DIF ESPECIAL HIPOT .TRAD.</v>
          </cell>
        </row>
        <row r="15915">
          <cell r="B15915" t="str">
            <v>29010201000426</v>
          </cell>
          <cell r="C15915" t="str">
            <v>HPC D/P INT.DIF ESPECIAL HIPOT .T</v>
          </cell>
        </row>
        <row r="15916">
          <cell r="B15916" t="str">
            <v>29010201000427</v>
          </cell>
          <cell r="C15916" t="str">
            <v>HPC INT.DIF ESPECIAL HIPOT .FINAN</v>
          </cell>
        </row>
        <row r="15917">
          <cell r="B15917" t="str">
            <v>29010201000428</v>
          </cell>
          <cell r="C15917" t="str">
            <v>HPC D/P INT.DIF ESPECIAL HIPOT .F</v>
          </cell>
        </row>
        <row r="15918">
          <cell r="B15918" t="str">
            <v>29010201000431</v>
          </cell>
          <cell r="C15918" t="str">
            <v>HPC INT.DIF ESPECIAL  MI VIV REC PROP</v>
          </cell>
        </row>
        <row r="15919">
          <cell r="B15919" t="str">
            <v>29010201000433</v>
          </cell>
          <cell r="C15919" t="str">
            <v>HPC INT DIF ESPEC INDX MIVIVI</v>
          </cell>
        </row>
        <row r="15920">
          <cell r="B15920" t="str">
            <v>29010201000501</v>
          </cell>
          <cell r="C15920" t="str">
            <v>HPC REF INT.DIF ESPECIAL HIPOT.TRAD</v>
          </cell>
        </row>
        <row r="15921">
          <cell r="B15921" t="str">
            <v>29010201000502</v>
          </cell>
          <cell r="C15921" t="str">
            <v>HPC REF INT.DIF ESP HIPÿ ADJUDIC</v>
          </cell>
        </row>
        <row r="15922">
          <cell r="B15922" t="str">
            <v>29010201000503</v>
          </cell>
          <cell r="C15922" t="str">
            <v>HPC REF INT.DIF ESP EFEC C/GAR. HIP</v>
          </cell>
        </row>
        <row r="15923">
          <cell r="B15923" t="str">
            <v>29010201000504</v>
          </cell>
          <cell r="C15923" t="str">
            <v>HPC REF INT.DIF ESP .PREST.PERS.</v>
          </cell>
        </row>
        <row r="15924">
          <cell r="B15924" t="str">
            <v>29010201000505</v>
          </cell>
          <cell r="C15924" t="str">
            <v>HPC ME INT.DIF ESP EFEC C/GARANT. HIP.</v>
          </cell>
        </row>
        <row r="15925">
          <cell r="B15925" t="str">
            <v>29010201000506</v>
          </cell>
          <cell r="C15925" t="str">
            <v>HPC ME D/P INT.DIF ESP EFEC C/GAR. HIP</v>
          </cell>
        </row>
        <row r="15926">
          <cell r="B15926" t="str">
            <v>29010201000507</v>
          </cell>
          <cell r="C15926" t="str">
            <v>HPC INT.DIF ESPECIAL HIPOT TASA MIXTA</v>
          </cell>
        </row>
        <row r="15927">
          <cell r="B15927" t="str">
            <v>29010201000508</v>
          </cell>
          <cell r="C15927" t="str">
            <v>HPC D/P INT.DIF ESP HIPOT TASA MIXTA R</v>
          </cell>
        </row>
        <row r="15928">
          <cell r="B15928" t="str">
            <v>29010201000509</v>
          </cell>
          <cell r="C15928" t="str">
            <v>HPC ME REF INT.DIF ESP EFEC C/GARANT.</v>
          </cell>
        </row>
        <row r="15929">
          <cell r="B15929" t="str">
            <v>29010201000601</v>
          </cell>
          <cell r="C15929" t="str">
            <v>HPC INT.DIF ESP EFEC C/GARANT. HI</v>
          </cell>
        </row>
        <row r="15930">
          <cell r="B15930" t="str">
            <v>29010201000602</v>
          </cell>
          <cell r="C15930" t="str">
            <v>HPC D/P INT.DIF ESP EFEC C/GAR</v>
          </cell>
        </row>
        <row r="15931">
          <cell r="B15931" t="str">
            <v>29010201000603</v>
          </cell>
          <cell r="C15931" t="str">
            <v>HPC INT.DIF ESP EFEC C/GARANT.HIP.EMP</v>
          </cell>
        </row>
        <row r="15932">
          <cell r="B15932" t="str">
            <v>29010201000605</v>
          </cell>
          <cell r="C15932" t="str">
            <v>HPC INT.DIF ESP EFEC REGULAR.</v>
          </cell>
        </row>
        <row r="15933">
          <cell r="B15933" t="str">
            <v>29010201000606</v>
          </cell>
          <cell r="C15933" t="str">
            <v>HPC D/P INT.DIF ESP EFEC REGULAR.</v>
          </cell>
        </row>
        <row r="15934">
          <cell r="B15934" t="str">
            <v>29010201000617</v>
          </cell>
          <cell r="C15934" t="str">
            <v>HPC INT.DIF .VIG EFEC C/GARANT.HI</v>
          </cell>
        </row>
        <row r="15935">
          <cell r="B15935" t="str">
            <v>29010201000618</v>
          </cell>
          <cell r="C15935" t="str">
            <v>HPC COM DIF VIG EFEC C/GARANT.HIP</v>
          </cell>
        </row>
        <row r="15936">
          <cell r="B15936" t="str">
            <v>29010201000619</v>
          </cell>
          <cell r="C15936" t="str">
            <v>HPC INT.DIF ESPECIAL EFEC C/GARAN</v>
          </cell>
        </row>
        <row r="15937">
          <cell r="B15937" t="str">
            <v>29010201000620</v>
          </cell>
          <cell r="C15937" t="str">
            <v>HPC  D/P INT.DIF .VIG EFEC C/GARA</v>
          </cell>
        </row>
        <row r="15938">
          <cell r="B15938" t="str">
            <v>29010201000621</v>
          </cell>
          <cell r="C15938" t="str">
            <v>HPC  D/P COM DIF VIG EFEC C/GARAN</v>
          </cell>
        </row>
        <row r="15939">
          <cell r="B15939" t="str">
            <v>29010201000622</v>
          </cell>
          <cell r="C15939" t="str">
            <v>HPC D/P  INT.DIF ESPECIAL EFEC C/</v>
          </cell>
        </row>
        <row r="15940">
          <cell r="B15940" t="str">
            <v>29010201000623</v>
          </cell>
          <cell r="C15940" t="str">
            <v>HPC INT.DIF .VIG .PRESTAMO PERSON</v>
          </cell>
        </row>
        <row r="15941">
          <cell r="B15941" t="str">
            <v>29010201000624</v>
          </cell>
          <cell r="C15941" t="str">
            <v>HPC COM DIF VIG .PRESTAMO PERSONA</v>
          </cell>
        </row>
        <row r="15942">
          <cell r="B15942" t="str">
            <v>29010201000625</v>
          </cell>
          <cell r="C15942" t="str">
            <v>HPC INT.DIF ESPECIAL.PRESTAMO PER</v>
          </cell>
        </row>
        <row r="15943">
          <cell r="B15943" t="str">
            <v>29010201000626</v>
          </cell>
          <cell r="C15943" t="str">
            <v>HPC D/P  INT.DIF .VIG .PRESTAMO P</v>
          </cell>
        </row>
        <row r="15944">
          <cell r="B15944" t="str">
            <v>29010201000627</v>
          </cell>
          <cell r="C15944" t="str">
            <v>HPC D/P COM DIF VIG .PRESTAMO PER</v>
          </cell>
        </row>
        <row r="15945">
          <cell r="B15945" t="str">
            <v>29010201000628</v>
          </cell>
          <cell r="C15945" t="str">
            <v>HPC D/P INT.DIF ESPECIAL.PRESTAMO</v>
          </cell>
        </row>
        <row r="15946">
          <cell r="B15946" t="str">
            <v>29010201000629</v>
          </cell>
          <cell r="C15946" t="str">
            <v>HPC INT.DIF ESPECIAL CRED E</v>
          </cell>
        </row>
        <row r="15947">
          <cell r="B15947" t="str">
            <v>29010201000630</v>
          </cell>
          <cell r="C15947" t="str">
            <v>HPC D/P INT.DIF ESP EFECTIV</v>
          </cell>
        </row>
        <row r="15948">
          <cell r="B15948" t="str">
            <v>29010201000631</v>
          </cell>
          <cell r="C15948" t="str">
            <v>HPC INT DIFERIDO VIG CRED</v>
          </cell>
        </row>
        <row r="15949">
          <cell r="B15949" t="str">
            <v>29010201000632</v>
          </cell>
          <cell r="C15949" t="str">
            <v>HPC INT.DIF ESPECIAL CRED V</v>
          </cell>
        </row>
        <row r="15950">
          <cell r="B15950" t="str">
            <v>29010201000633</v>
          </cell>
          <cell r="C15950" t="str">
            <v>HPC D/P INT DIFERIDO VIG C</v>
          </cell>
        </row>
        <row r="15951">
          <cell r="B15951" t="str">
            <v>29010201000634</v>
          </cell>
          <cell r="C15951" t="str">
            <v>HPC D/P INT.DIF ESP VEHICUL</v>
          </cell>
        </row>
        <row r="15952">
          <cell r="B15952" t="str">
            <v>29010201000635</v>
          </cell>
          <cell r="C15952" t="str">
            <v>HPC INT.DIF ESP CRED VEH PROV REF VIG</v>
          </cell>
        </row>
        <row r="15953">
          <cell r="B15953" t="str">
            <v>29010201000703</v>
          </cell>
          <cell r="C15953" t="str">
            <v>IC S INT DIFERIDO CREDITO VEHICULAR</v>
          </cell>
        </row>
        <row r="15954">
          <cell r="B15954" t="str">
            <v>29010201000801</v>
          </cell>
          <cell r="C15954" t="str">
            <v>HPC ME INT.DIF ESPECIAL CRED EFECTIVO</v>
          </cell>
        </row>
        <row r="15955">
          <cell r="B15955" t="str">
            <v>29010201000802</v>
          </cell>
          <cell r="C15955" t="str">
            <v>HPC ME INT DIFERIDO VIG  CRED VEHICULA</v>
          </cell>
        </row>
        <row r="15956">
          <cell r="B15956" t="str">
            <v>29010201000803</v>
          </cell>
          <cell r="C15956" t="str">
            <v>HPC ME INT.DIF ESPECIAL CRED VEHICULAR</v>
          </cell>
        </row>
        <row r="15957">
          <cell r="B15957" t="str">
            <v>29010201000804</v>
          </cell>
          <cell r="C15957" t="str">
            <v>HPC ME D/P INT.DIF ESP EFECTIVO</v>
          </cell>
        </row>
        <row r="15958">
          <cell r="B15958" t="str">
            <v>29010201000805</v>
          </cell>
          <cell r="C15958" t="str">
            <v>HPC ME D/P INT DIFERIDO VIG  CRED VEHI</v>
          </cell>
        </row>
        <row r="15959">
          <cell r="B15959" t="str">
            <v>29010201000806</v>
          </cell>
          <cell r="C15959" t="str">
            <v>HPC ME D/P INT.DIF ESP VEHICULAR</v>
          </cell>
        </row>
        <row r="15960">
          <cell r="B15960" t="str">
            <v>29010201000901</v>
          </cell>
          <cell r="C15960" t="str">
            <v>PR INT DIFER LETRAS  DSCTO  CCOR</v>
          </cell>
        </row>
        <row r="15961">
          <cell r="B15961" t="str">
            <v>29010201000902</v>
          </cell>
          <cell r="C15961" t="str">
            <v>PR INT DIFER LETRAS  DSCTO  CGEM</v>
          </cell>
        </row>
        <row r="15962">
          <cell r="B15962" t="str">
            <v>29010201000903</v>
          </cell>
          <cell r="C15962" t="str">
            <v>PR INT DIFER LETRAS  DSCTO  CESP</v>
          </cell>
        </row>
        <row r="15963">
          <cell r="B15963" t="str">
            <v>29010201000904</v>
          </cell>
          <cell r="C15963" t="str">
            <v>FCD INT DIFER LETRAS  DSCTO  CMED</v>
          </cell>
        </row>
        <row r="15964">
          <cell r="B15964" t="str">
            <v>29010201000905</v>
          </cell>
          <cell r="C15964" t="str">
            <v>FCD INT DIFER LETRAS  DSCTO  CPEM</v>
          </cell>
        </row>
        <row r="15965">
          <cell r="B15965" t="str">
            <v>29010201000906</v>
          </cell>
          <cell r="C15965" t="str">
            <v>PR DSCTO ELECTR SM PERU I.DIF CCOR</v>
          </cell>
        </row>
        <row r="15966">
          <cell r="B15966" t="str">
            <v>29010201000907</v>
          </cell>
          <cell r="C15966" t="str">
            <v>PR DSCTO ELECTR SM PERU I.DIF CCOR</v>
          </cell>
        </row>
        <row r="15967">
          <cell r="B15967" t="str">
            <v>29010201000908</v>
          </cell>
          <cell r="C15967" t="str">
            <v>PR DSCTO ELECTR SM PERU I.DIF CGEM</v>
          </cell>
        </row>
        <row r="15968">
          <cell r="B15968" t="str">
            <v>29010201000909</v>
          </cell>
          <cell r="C15968" t="str">
            <v>FCD DSCTO ELECTR SM PERU I.DIF CMED</v>
          </cell>
        </row>
        <row r="15969">
          <cell r="B15969" t="str">
            <v>29010201000910</v>
          </cell>
          <cell r="C15969" t="str">
            <v>FCD DSCTO ELECTR SM PERU I.DIF CMED</v>
          </cell>
        </row>
        <row r="15970">
          <cell r="B15970" t="str">
            <v>29010201000911</v>
          </cell>
          <cell r="C15970" t="str">
            <v>FCD DSCTO ELECTR DIF.DUDOSO CCOR</v>
          </cell>
        </row>
        <row r="15971">
          <cell r="B15971" t="str">
            <v>29010201000912</v>
          </cell>
          <cell r="C15971" t="str">
            <v>FCD DSCTO ELECTR DIF. DUDOSO CESP</v>
          </cell>
        </row>
        <row r="15972">
          <cell r="B15972" t="str">
            <v>29010201000913</v>
          </cell>
          <cell r="C15972" t="str">
            <v>FCD DSCTO ELECTR DIF.DUDOSO CGEM</v>
          </cell>
        </row>
        <row r="15973">
          <cell r="B15973" t="str">
            <v>29010201000914</v>
          </cell>
          <cell r="C15973" t="str">
            <v>FCD DSCTO ELECTR DIF.DUDOSO CMED</v>
          </cell>
        </row>
        <row r="15974">
          <cell r="B15974" t="str">
            <v>29010201000915</v>
          </cell>
          <cell r="C15974" t="str">
            <v>FCD DSCTO ELECTR DIF.DUDOSO CMIE</v>
          </cell>
        </row>
        <row r="15975">
          <cell r="B15975" t="str">
            <v>29010201000916</v>
          </cell>
          <cell r="C15975" t="str">
            <v>FCD DSCTO ELECTR DIF.DUDOSO CPEM</v>
          </cell>
        </row>
        <row r="15976">
          <cell r="B15976" t="str">
            <v>29010201000917</v>
          </cell>
          <cell r="C15976" t="str">
            <v>FCD CONFIRMING INTERNACIONAL  INT.DIF</v>
          </cell>
        </row>
        <row r="15977">
          <cell r="B15977" t="str">
            <v>29010201000918</v>
          </cell>
          <cell r="C15977" t="str">
            <v>FCD CONFIRMING INTERNACIONAL  INT.DIF</v>
          </cell>
        </row>
        <row r="15978">
          <cell r="B15978" t="str">
            <v>29010201001001</v>
          </cell>
          <cell r="C15978" t="str">
            <v>CL EX FACTORING FORFAITING INT.DIF</v>
          </cell>
        </row>
        <row r="15979">
          <cell r="B15979" t="str">
            <v>29010201001002</v>
          </cell>
          <cell r="C15979" t="str">
            <v>CL  CONFIRMING INTER INT.DIF</v>
          </cell>
        </row>
        <row r="15980">
          <cell r="B15980" t="str">
            <v>29010201001101</v>
          </cell>
          <cell r="C15980" t="str">
            <v>GARANTIA LEASEBACK BIENES INMUEBLES</v>
          </cell>
        </row>
        <row r="15981">
          <cell r="B15981" t="str">
            <v>29010201005102</v>
          </cell>
          <cell r="C15981" t="str">
            <v>PR INT DIFER LETRAS T DSCTO  CCOR</v>
          </cell>
        </row>
        <row r="15982">
          <cell r="B15982" t="str">
            <v>29010201005107</v>
          </cell>
          <cell r="C15982" t="str">
            <v>PR INT DIFER LETRAS T DSCTO  CESP</v>
          </cell>
        </row>
        <row r="15983">
          <cell r="B15983" t="str">
            <v>29010201005110</v>
          </cell>
          <cell r="C15983" t="str">
            <v>PR INT DIFER LETRAS T DSCTO  CGEM</v>
          </cell>
        </row>
        <row r="15984">
          <cell r="B15984" t="str">
            <v>29010201005111</v>
          </cell>
          <cell r="C15984" t="str">
            <v>PR INT DIFER LETRAS T DSCTO  CMED</v>
          </cell>
        </row>
        <row r="15985">
          <cell r="B15985" t="str">
            <v>29010201005112</v>
          </cell>
          <cell r="C15985" t="str">
            <v>PR INT DIFER LETRAS T DSCTO  CMIE</v>
          </cell>
        </row>
        <row r="15986">
          <cell r="B15986" t="str">
            <v>29010201005113</v>
          </cell>
          <cell r="C15986" t="str">
            <v>PR INT DIFER LETRAS T DSCTO  CPEM</v>
          </cell>
        </row>
        <row r="15987">
          <cell r="B15987" t="str">
            <v>29010201005114</v>
          </cell>
          <cell r="C15987" t="str">
            <v>CDO REPROG INT Y COM VIGENTE EN TC</v>
          </cell>
        </row>
        <row r="15988">
          <cell r="B15988" t="str">
            <v>29010201005115</v>
          </cell>
          <cell r="C15988" t="str">
            <v>HPC INT.DIFERIDO VIG CONV PRIVADO</v>
          </cell>
        </row>
        <row r="15989">
          <cell r="B15989" t="str">
            <v>29010201005116</v>
          </cell>
          <cell r="C15989" t="str">
            <v>HPC MICROPRESTAMOS INT DIFE SEG DESG V</v>
          </cell>
        </row>
        <row r="15990">
          <cell r="B15990" t="str">
            <v>29010201005117</v>
          </cell>
          <cell r="C15990" t="str">
            <v>HPC MICROPRESTAMOS INT DIFE SEG DESG V</v>
          </cell>
        </row>
        <row r="15991">
          <cell r="B15991" t="str">
            <v>29010201005118</v>
          </cell>
          <cell r="C15991" t="str">
            <v>HPC INT.DIFERIDO VIG CONV PRIVADO GRUP</v>
          </cell>
        </row>
        <row r="15992">
          <cell r="B15992" t="str">
            <v>29010201005119</v>
          </cell>
          <cell r="C15992" t="str">
            <v>CCD-BPE LINEA REVOLVENTE_ DIFE VIG</v>
          </cell>
        </row>
        <row r="15993">
          <cell r="B15993" t="str">
            <v>29010201005120</v>
          </cell>
          <cell r="C15993" t="str">
            <v>CCD BPE CAPITAL DE TRABAJO_CCOR VIG DI</v>
          </cell>
        </row>
        <row r="15994">
          <cell r="B15994" t="str">
            <v>29010205000101</v>
          </cell>
          <cell r="C15994" t="str">
            <v>IC INT DIF VENC VEHIC</v>
          </cell>
        </row>
        <row r="15995">
          <cell r="B15995" t="str">
            <v>29010205000111</v>
          </cell>
          <cell r="C15995" t="str">
            <v>HPC INT.DIF .VENC EFEC C/GARANT.H</v>
          </cell>
        </row>
        <row r="15996">
          <cell r="B15996" t="str">
            <v>29010205000112</v>
          </cell>
          <cell r="C15996" t="str">
            <v>HPC COM DIF VENC EFEC C/GARANT.HI</v>
          </cell>
        </row>
        <row r="15997">
          <cell r="B15997" t="str">
            <v>29010205000113</v>
          </cell>
          <cell r="C15997" t="str">
            <v>HPC D/P  INT.DIF .VENC EFEC C/GAR</v>
          </cell>
        </row>
        <row r="15998">
          <cell r="B15998" t="str">
            <v>29010205000114</v>
          </cell>
          <cell r="C15998" t="str">
            <v>HPC  D/P COM DIF VENC EFEC C/GARA</v>
          </cell>
        </row>
        <row r="15999">
          <cell r="B15999" t="str">
            <v>29010205000115</v>
          </cell>
          <cell r="C15999" t="str">
            <v>HPC INT.DIF .VENC .PRESTAMO PERSO</v>
          </cell>
        </row>
        <row r="16000">
          <cell r="B16000" t="str">
            <v>29010205000116</v>
          </cell>
          <cell r="C16000" t="str">
            <v>HPC COM DIF VENC .PRESTAMO PERSON</v>
          </cell>
        </row>
        <row r="16001">
          <cell r="B16001" t="str">
            <v>29010205000117</v>
          </cell>
          <cell r="C16001" t="str">
            <v>HPC D/P  INT.DIF .VENC .PRESTAMO</v>
          </cell>
        </row>
        <row r="16002">
          <cell r="B16002" t="str">
            <v>29010205000118</v>
          </cell>
          <cell r="C16002" t="str">
            <v>HPC D/P  COM DIF VENC .PRESTAMO P</v>
          </cell>
        </row>
        <row r="16003">
          <cell r="B16003" t="str">
            <v>29010205000201</v>
          </cell>
          <cell r="C16003" t="str">
            <v>HPC ME INT DIFERIDO VENC  CRED VEHICUL</v>
          </cell>
        </row>
        <row r="16004">
          <cell r="B16004" t="str">
            <v>29010205000202</v>
          </cell>
          <cell r="C16004" t="str">
            <v>HPC ME D/P INT DIFERIDO VENC  CRED VEH</v>
          </cell>
        </row>
        <row r="16005">
          <cell r="B16005" t="str">
            <v>29010205000203</v>
          </cell>
          <cell r="C16005" t="str">
            <v>INT COMIS COB ANTIC CRED VENCIDO</v>
          </cell>
        </row>
        <row r="16006">
          <cell r="B16006" t="str">
            <v>29010205000301</v>
          </cell>
          <cell r="C16006" t="str">
            <v>GARANTIA LEASE BACK  BIENES  MUEBLES</v>
          </cell>
        </row>
        <row r="16007">
          <cell r="B16007" t="str">
            <v>29010205002307</v>
          </cell>
          <cell r="C16007" t="str">
            <v>HPC INT DIFERIDO VENC CRED</v>
          </cell>
        </row>
        <row r="16008">
          <cell r="B16008" t="str">
            <v>29010205002308</v>
          </cell>
          <cell r="C16008" t="str">
            <v>HPC D/P INT DIFERIDO VENC</v>
          </cell>
        </row>
        <row r="16009">
          <cell r="B16009" t="str">
            <v>29010205002309</v>
          </cell>
          <cell r="C16009" t="str">
            <v>CDO REPROG INT Y COM VENCIDOS EN TC</v>
          </cell>
        </row>
        <row r="16010">
          <cell r="B16010" t="str">
            <v>29010205002310</v>
          </cell>
          <cell r="C16010" t="str">
            <v>HPC INT.DIFERIDO VEN CONV PRIVADO</v>
          </cell>
        </row>
        <row r="16011">
          <cell r="B16011" t="str">
            <v>29010205002311</v>
          </cell>
          <cell r="C16011" t="str">
            <v>HPC MICROPRESTAMOS INT DIFE VEN</v>
          </cell>
        </row>
        <row r="16012">
          <cell r="B16012" t="str">
            <v>29010205002312</v>
          </cell>
          <cell r="C16012" t="str">
            <v>HPC INT.DIFERIDO VEN CONV PRIVADO GRUP</v>
          </cell>
        </row>
        <row r="16013">
          <cell r="B16013" t="str">
            <v>29010205002313</v>
          </cell>
          <cell r="C16013" t="str">
            <v>CCD-BPE LINEA REVOLVENTE_ DIFE VEN</v>
          </cell>
        </row>
        <row r="16014">
          <cell r="B16014" t="str">
            <v>29010205002314</v>
          </cell>
          <cell r="C16014" t="str">
            <v>CCD BPE CAPITAL DE TRABAJO_CCOR VEN DI</v>
          </cell>
        </row>
        <row r="16015">
          <cell r="B16015" t="str">
            <v>29010206000101</v>
          </cell>
          <cell r="C16015" t="str">
            <v>INT COMIS COB ANTIC CRED COB JUDIC</v>
          </cell>
        </row>
        <row r="16016">
          <cell r="B16016" t="str">
            <v>29010207000101</v>
          </cell>
          <cell r="C16016" t="str">
            <v>COM ACEPTACION C/C EXPORTACION</v>
          </cell>
        </row>
        <row r="16017">
          <cell r="B16017" t="str">
            <v>29010207000102</v>
          </cell>
          <cell r="C16017" t="str">
            <v>COM ACEPTACION C/C IMPORTACION</v>
          </cell>
        </row>
        <row r="16018">
          <cell r="B16018" t="str">
            <v>29010207000103</v>
          </cell>
          <cell r="C16018" t="str">
            <v>COM C/C EXPO CONFIRMADAS</v>
          </cell>
        </row>
        <row r="16019">
          <cell r="B16019" t="str">
            <v>29010207000104</v>
          </cell>
          <cell r="C16019" t="str">
            <v>COM PAGO C/C IMPORTACION</v>
          </cell>
        </row>
        <row r="16020">
          <cell r="B16020" t="str">
            <v>29010207000105</v>
          </cell>
          <cell r="C16020" t="str">
            <v>SCF COM TASA DESCONTADA CARTA FIANZA</v>
          </cell>
        </row>
        <row r="16021">
          <cell r="B16021" t="str">
            <v>29010300000101</v>
          </cell>
          <cell r="C16021" t="str">
            <v>ALQUILER DE INMUEBLES</v>
          </cell>
        </row>
        <row r="16022">
          <cell r="B16022" t="str">
            <v>29010400000101</v>
          </cell>
          <cell r="C16022" t="str">
            <v>INT.NO DEVENGADOS - LEASING</v>
          </cell>
        </row>
        <row r="16023">
          <cell r="B16023" t="str">
            <v>29010400000115</v>
          </cell>
          <cell r="C16023" t="str">
            <v>INT LEASING BIEN RP LPC</v>
          </cell>
        </row>
        <row r="16024">
          <cell r="B16024" t="str">
            <v>29010400000116</v>
          </cell>
          <cell r="C16024" t="str">
            <v>CIA SEGUROS LEASING RP LPC</v>
          </cell>
        </row>
        <row r="16025">
          <cell r="B16025" t="str">
            <v>29010400000117</v>
          </cell>
          <cell r="C16025" t="str">
            <v>INT LEASING SEG RP LPC</v>
          </cell>
        </row>
        <row r="16026">
          <cell r="B16026" t="str">
            <v>29010400000118</v>
          </cell>
          <cell r="C16026" t="str">
            <v>INT LEASING BIEN D/P RP LPC</v>
          </cell>
        </row>
        <row r="16027">
          <cell r="B16027" t="str">
            <v>29010400000119</v>
          </cell>
          <cell r="C16027" t="str">
            <v>CIA SEGUROS LEASING D/P RP LPC</v>
          </cell>
        </row>
        <row r="16028">
          <cell r="B16028" t="str">
            <v>29010400000120</v>
          </cell>
          <cell r="C16028" t="str">
            <v>INT LEASING SEG D/P RP LPC</v>
          </cell>
        </row>
        <row r="16029">
          <cell r="B16029" t="str">
            <v>29010401010101</v>
          </cell>
          <cell r="C16029" t="str">
            <v>LPC IDL LS BIEN D/P INT.DIFE VIG</v>
          </cell>
        </row>
        <row r="16030">
          <cell r="B16030" t="str">
            <v>29010401010102</v>
          </cell>
          <cell r="C16030" t="str">
            <v>LPC IDS LS BIEN D/P INT.SEG VIG</v>
          </cell>
        </row>
        <row r="16031">
          <cell r="B16031" t="str">
            <v>29010401010103</v>
          </cell>
          <cell r="C16031" t="str">
            <v>CIA SEGUROS LEASING D/P RP LPC</v>
          </cell>
        </row>
        <row r="16032">
          <cell r="B16032" t="str">
            <v>29010401010104</v>
          </cell>
          <cell r="C16032" t="str">
            <v>BL VALOR AGREGADO DIFER.RENDIM CAP</v>
          </cell>
        </row>
        <row r="16033">
          <cell r="B16033" t="str">
            <v>29010401010105</v>
          </cell>
          <cell r="C16033" t="str">
            <v>IGV ARRENDAMIENTO FINAN. NO DEVENG</v>
          </cell>
        </row>
        <row r="16034">
          <cell r="B16034" t="str">
            <v>29010401010106</v>
          </cell>
          <cell r="C16034" t="str">
            <v>LPC IDL LS BIEN RP INT.DIF VIG</v>
          </cell>
        </row>
        <row r="16035">
          <cell r="B16035" t="str">
            <v>29010401010107</v>
          </cell>
          <cell r="C16035" t="str">
            <v>LPC IDS LS BIEN RP DIF.VIG SEG</v>
          </cell>
        </row>
        <row r="16036">
          <cell r="B16036" t="str">
            <v>29010401010108</v>
          </cell>
          <cell r="C16036" t="str">
            <v>CIA SEGUROS LEASING RP LPC</v>
          </cell>
        </row>
        <row r="16037">
          <cell r="B16037" t="str">
            <v>29010401010109</v>
          </cell>
          <cell r="C16037" t="str">
            <v>LPC IDS LS BIEN ADJU.DIF.SEG VIG</v>
          </cell>
        </row>
        <row r="16038">
          <cell r="B16038" t="str">
            <v>29010401010110</v>
          </cell>
          <cell r="C16038" t="str">
            <v>LPC DIF.VIG LSG BIEN ADJ. D/P RP</v>
          </cell>
        </row>
        <row r="16039">
          <cell r="B16039" t="str">
            <v>29010401010112</v>
          </cell>
          <cell r="C16039" t="str">
            <v>LPC IDL LS BIEN ADJU.INT.DIF VIG</v>
          </cell>
        </row>
        <row r="16040">
          <cell r="B16040" t="str">
            <v>29010401010115</v>
          </cell>
          <cell r="C16040" t="str">
            <v>LPC IDL LSBACK OTRO SUS.DIF.VIG</v>
          </cell>
        </row>
        <row r="16041">
          <cell r="B16041" t="str">
            <v>29010401010701</v>
          </cell>
          <cell r="C16041" t="str">
            <v>LPC SISMO IDL LSG INT DIF VIG</v>
          </cell>
        </row>
        <row r="16042">
          <cell r="B16042" t="str">
            <v>29010401010702</v>
          </cell>
          <cell r="C16042" t="str">
            <v>LPC SISM IDL LSG INT DIF SEG VIG</v>
          </cell>
        </row>
        <row r="16043">
          <cell r="B16043" t="str">
            <v>29010401010703</v>
          </cell>
          <cell r="C16043" t="str">
            <v>LPC IDL LS BIEN BPE INT.DIF VIG</v>
          </cell>
        </row>
        <row r="16044">
          <cell r="B16044" t="str">
            <v>29010401010704</v>
          </cell>
          <cell r="C16044" t="str">
            <v>LPC IDS LS BIEN BPE DIF.VIG SEG</v>
          </cell>
        </row>
        <row r="16045">
          <cell r="B16045" t="str">
            <v>29010401010705</v>
          </cell>
          <cell r="C16045" t="str">
            <v>LPC IDL LS B.D/P INT.DIF.VIG BPE</v>
          </cell>
        </row>
        <row r="16046">
          <cell r="B16046" t="str">
            <v>29010401010706</v>
          </cell>
          <cell r="C16046" t="str">
            <v>LPC IDS LS B.D/P INT.SEG VIG BPE</v>
          </cell>
        </row>
        <row r="16047">
          <cell r="B16047" t="str">
            <v>29010401010801</v>
          </cell>
          <cell r="C16047" t="str">
            <v>LPC IDL MYP INT LEASING BIEN CMIE</v>
          </cell>
        </row>
        <row r="16048">
          <cell r="B16048" t="str">
            <v>29010401010802</v>
          </cell>
          <cell r="C16048" t="str">
            <v>LPC IDS MYP INT LEASING BIEN CMIE</v>
          </cell>
        </row>
        <row r="16049">
          <cell r="B16049" t="str">
            <v>29010401010803</v>
          </cell>
          <cell r="C16049" t="str">
            <v>LPC IDL INT DIF MYP LS D/P CMIE</v>
          </cell>
        </row>
        <row r="16050">
          <cell r="B16050" t="str">
            <v>29010401010804</v>
          </cell>
          <cell r="C16050" t="str">
            <v>LPC IDS INT DIF MYP LS D/P CMIE</v>
          </cell>
        </row>
        <row r="16051">
          <cell r="B16051" t="str">
            <v>29010401010805</v>
          </cell>
          <cell r="C16051" t="str">
            <v>LPC INT IDL LEASING BIEN RP CMIE</v>
          </cell>
        </row>
        <row r="16052">
          <cell r="B16052" t="str">
            <v>29010401010806</v>
          </cell>
          <cell r="C16052" t="str">
            <v>LPC INT IDS LEASING BIEN RP CMIE</v>
          </cell>
        </row>
        <row r="16053">
          <cell r="B16053" t="str">
            <v>29010401010807</v>
          </cell>
          <cell r="C16053" t="str">
            <v>LPC INT IDL LEASING BIEN D/P RP CMIE</v>
          </cell>
        </row>
        <row r="16054">
          <cell r="B16054" t="str">
            <v>29010401010808</v>
          </cell>
          <cell r="C16054" t="str">
            <v>LPC INT IDS LEASING BIEN D/P RP CMIE</v>
          </cell>
        </row>
        <row r="16055">
          <cell r="B16055" t="str">
            <v>29010401010901</v>
          </cell>
          <cell r="C16055" t="str">
            <v>LPC INT LEASING COFIDE IDL CMIE</v>
          </cell>
        </row>
        <row r="16056">
          <cell r="B16056" t="str">
            <v>29010401010902</v>
          </cell>
          <cell r="C16056" t="str">
            <v>LPC LS COFIDE INT LEASING SEG IDS CMIE</v>
          </cell>
        </row>
        <row r="16057">
          <cell r="B16057" t="str">
            <v>29010401010903</v>
          </cell>
          <cell r="C16057" t="str">
            <v>LPC INT LS COFIDE D/P IDL CMIE</v>
          </cell>
        </row>
        <row r="16058">
          <cell r="B16058" t="str">
            <v>29010401010904</v>
          </cell>
          <cell r="C16058" t="str">
            <v>LPC INT LS COFIDE SEG D/P IDS CMIE</v>
          </cell>
        </row>
        <row r="16059">
          <cell r="B16059" t="str">
            <v>29010401020101</v>
          </cell>
          <cell r="C16059" t="str">
            <v>LPC INT LEASING BIEN RP MES</v>
          </cell>
        </row>
        <row r="16060">
          <cell r="B16060" t="str">
            <v>29010401020102</v>
          </cell>
          <cell r="C16060" t="str">
            <v>LPC INT LEASING SEG RP MES</v>
          </cell>
        </row>
        <row r="16061">
          <cell r="B16061" t="str">
            <v>29010401020104</v>
          </cell>
          <cell r="C16061" t="str">
            <v>LPC INT LEASING BIEN D/P RP MES</v>
          </cell>
        </row>
        <row r="16062">
          <cell r="B16062" t="str">
            <v>29010401020105</v>
          </cell>
          <cell r="C16062" t="str">
            <v>LPC INT LEASING SEG D/P RP MES</v>
          </cell>
        </row>
        <row r="16063">
          <cell r="B16063" t="str">
            <v>29010401020109</v>
          </cell>
          <cell r="C16063" t="str">
            <v>LPC INT LSG ADJ. BIEN D/P MES RP</v>
          </cell>
        </row>
        <row r="16064">
          <cell r="B16064" t="str">
            <v>29010401020110</v>
          </cell>
          <cell r="C16064" t="str">
            <v>LPC INT LSG ADJ. SEG D/P MES RP</v>
          </cell>
        </row>
        <row r="16065">
          <cell r="B16065" t="str">
            <v>29010401020111</v>
          </cell>
          <cell r="C16065" t="str">
            <v>LPC INT LEASING BIEN BPE MES</v>
          </cell>
        </row>
        <row r="16066">
          <cell r="B16066" t="str">
            <v>29010401020112</v>
          </cell>
          <cell r="C16066" t="str">
            <v>LPC INT LEASING SEG BPE MES</v>
          </cell>
        </row>
        <row r="16067">
          <cell r="B16067" t="str">
            <v>29010401020113</v>
          </cell>
          <cell r="C16067" t="str">
            <v>LPC INT LS BIEN D/P BPE MES</v>
          </cell>
        </row>
        <row r="16068">
          <cell r="B16068" t="str">
            <v>29010401020114</v>
          </cell>
          <cell r="C16068" t="str">
            <v>LPC INT LS SEG D/P BPE MES</v>
          </cell>
        </row>
        <row r="16069">
          <cell r="B16069" t="str">
            <v>29010401030103</v>
          </cell>
          <cell r="C16069" t="str">
            <v>LPC INT LEAS BIEN D/P RP CESP</v>
          </cell>
        </row>
        <row r="16070">
          <cell r="B16070" t="str">
            <v>29010401030104</v>
          </cell>
          <cell r="C16070" t="str">
            <v>LPC INT LEAS SEG D/P RP CESP</v>
          </cell>
        </row>
        <row r="16071">
          <cell r="B16071" t="str">
            <v>29010401030201</v>
          </cell>
          <cell r="C16071" t="str">
            <v>LPC INT LEASING COFIDE IDL CESP</v>
          </cell>
        </row>
        <row r="16072">
          <cell r="B16072" t="str">
            <v>29010401030202</v>
          </cell>
          <cell r="C16072" t="str">
            <v>LPC LS COFIDE INT LEASING SEG IDS CESP</v>
          </cell>
        </row>
        <row r="16073">
          <cell r="B16073" t="str">
            <v>29010401030203</v>
          </cell>
          <cell r="C16073" t="str">
            <v>LPC INT LS COFIDE D/P IDL CESP</v>
          </cell>
        </row>
        <row r="16074">
          <cell r="B16074" t="str">
            <v>29010401030204</v>
          </cell>
          <cell r="C16074" t="str">
            <v>LPC INT LS COFIDE SEG D/P IDS CESP</v>
          </cell>
        </row>
        <row r="16075">
          <cell r="B16075" t="str">
            <v>29010401040101</v>
          </cell>
          <cell r="C16075" t="str">
            <v>LPC IDL INT LEASEBACK BIEN RP LPC</v>
          </cell>
        </row>
        <row r="16076">
          <cell r="B16076" t="str">
            <v>29010401040102</v>
          </cell>
          <cell r="C16076" t="str">
            <v>CIA SEGUROS LEASEBACK RP LPC</v>
          </cell>
        </row>
        <row r="16077">
          <cell r="B16077" t="str">
            <v>29010401040103</v>
          </cell>
          <cell r="C16077" t="str">
            <v>LPC IDS LSBACK BIEN DIF.SEG VIG</v>
          </cell>
        </row>
        <row r="16078">
          <cell r="B16078" t="str">
            <v>29010401040104</v>
          </cell>
          <cell r="C16078" t="str">
            <v>LPC IDL LSBACK BIEN D/P DIFE.VIG</v>
          </cell>
        </row>
        <row r="16079">
          <cell r="B16079" t="str">
            <v>29010401040107</v>
          </cell>
          <cell r="C16079" t="str">
            <v>LPC INT LEASING BIEN RP CIVA</v>
          </cell>
        </row>
        <row r="16080">
          <cell r="B16080" t="str">
            <v>29010401040108</v>
          </cell>
          <cell r="C16080" t="str">
            <v>LPC INT LEASING SEG RP CIVA</v>
          </cell>
        </row>
        <row r="16081">
          <cell r="B16081" t="str">
            <v>29010401040109</v>
          </cell>
          <cell r="C16081" t="str">
            <v>LPC INT LEAS BIEN D/P RP CIVA</v>
          </cell>
        </row>
        <row r="16082">
          <cell r="B16082" t="str">
            <v>29010401040110</v>
          </cell>
          <cell r="C16082" t="str">
            <v>LPC INT LEAS SEG D/P RP CIVA</v>
          </cell>
        </row>
        <row r="16083">
          <cell r="B16083" t="str">
            <v>29010401040201</v>
          </cell>
          <cell r="C16083" t="str">
            <v>LPC INT LEASING COFIDE IDL CIVA</v>
          </cell>
        </row>
        <row r="16084">
          <cell r="B16084" t="str">
            <v>29010401040202</v>
          </cell>
          <cell r="C16084" t="str">
            <v>LPC LS COFIDE INT LEASING SEG IDS CIVA</v>
          </cell>
        </row>
        <row r="16085">
          <cell r="B16085" t="str">
            <v>29010401040203</v>
          </cell>
          <cell r="C16085" t="str">
            <v>LPC INT LS COFIDE D/P IDL CIVA</v>
          </cell>
        </row>
        <row r="16086">
          <cell r="B16086" t="str">
            <v>29010401040204</v>
          </cell>
          <cell r="C16086" t="str">
            <v>LPC INT LS COFIDE SEG D/P IDS CIVA</v>
          </cell>
        </row>
        <row r="16087">
          <cell r="B16087" t="str">
            <v>29010401050101</v>
          </cell>
          <cell r="C16087" t="str">
            <v>LPC INT LEASEBACK BIEN RP MES</v>
          </cell>
        </row>
        <row r="16088">
          <cell r="B16088" t="str">
            <v>29010401050103</v>
          </cell>
          <cell r="C16088" t="str">
            <v>LPC INT LEASEBACK SEG RP MES</v>
          </cell>
        </row>
        <row r="16089">
          <cell r="B16089" t="str">
            <v>29010401050104</v>
          </cell>
          <cell r="C16089" t="str">
            <v>LPC INT LEASEBACK BIEN D/P RP MES</v>
          </cell>
        </row>
        <row r="16090">
          <cell r="B16090" t="str">
            <v>29010401050106</v>
          </cell>
          <cell r="C16090" t="str">
            <v>LPC INT LSBACK SEG D/P RP MES</v>
          </cell>
        </row>
        <row r="16091">
          <cell r="B16091" t="str">
            <v>29010401050107</v>
          </cell>
          <cell r="C16091" t="str">
            <v>LPC INT LS LA FIDUCIARIA IDL CESF</v>
          </cell>
        </row>
        <row r="16092">
          <cell r="B16092" t="str">
            <v>29010401050108</v>
          </cell>
          <cell r="C16092" t="str">
            <v>LPC LS LA FIDUC INT LEASING SEG IDS CE</v>
          </cell>
        </row>
        <row r="16093">
          <cell r="B16093" t="str">
            <v>29010401050109</v>
          </cell>
          <cell r="C16093" t="str">
            <v>LPC INT LS LA FIDUCIARIA D/P IDL CESF</v>
          </cell>
        </row>
        <row r="16094">
          <cell r="B16094" t="str">
            <v>29010401050110</v>
          </cell>
          <cell r="C16094" t="str">
            <v>LPC INT LS LA FIDUC SEG D/P IDS CESF</v>
          </cell>
        </row>
        <row r="16095">
          <cell r="B16095" t="str">
            <v>29010401060101</v>
          </cell>
          <cell r="C16095" t="str">
            <v>LPC INT LEASING BIEN RP CCOR</v>
          </cell>
        </row>
        <row r="16096">
          <cell r="B16096" t="str">
            <v>29010401060102</v>
          </cell>
          <cell r="C16096">
            <v>2.9010401060102003E+17</v>
          </cell>
        </row>
        <row r="16097">
          <cell r="B16097" t="str">
            <v>29010401060103</v>
          </cell>
          <cell r="C16097" t="str">
            <v>LPC INT LEAS BIEN D/P RP CCOR</v>
          </cell>
        </row>
        <row r="16098">
          <cell r="B16098" t="str">
            <v>29010401060104</v>
          </cell>
          <cell r="C16098" t="str">
            <v>LPC INT LEAS SEG D/P RP CCOR</v>
          </cell>
        </row>
        <row r="16099">
          <cell r="B16099" t="str">
            <v>29010401060201</v>
          </cell>
          <cell r="C16099" t="str">
            <v>LPC DIF.VIG LS  BIEN OTROS SUSP RP CCO</v>
          </cell>
        </row>
        <row r="16100">
          <cell r="B16100" t="str">
            <v>29010401060202</v>
          </cell>
          <cell r="C16100" t="str">
            <v>LPC DIF VIG LS SEG OTROS SUSP RP CCOR</v>
          </cell>
        </row>
        <row r="16101">
          <cell r="B16101" t="str">
            <v>29010401060401</v>
          </cell>
          <cell r="C16101" t="str">
            <v>LPC DIF.VIG LSG BIEN ADJ. RP CCOR</v>
          </cell>
        </row>
        <row r="16102">
          <cell r="B16102" t="str">
            <v>29010401060402</v>
          </cell>
          <cell r="C16102" t="str">
            <v>LPC DIF.VIG LSG SEG. ADJ. RP CCOR</v>
          </cell>
        </row>
        <row r="16103">
          <cell r="B16103" t="str">
            <v>29010401060403</v>
          </cell>
          <cell r="C16103" t="str">
            <v>LPC DIF.VIG LSG BIEN ADJ. D/P CCOR</v>
          </cell>
        </row>
        <row r="16104">
          <cell r="B16104" t="str">
            <v>29010401060404</v>
          </cell>
          <cell r="C16104" t="str">
            <v>LPC DIF.VIG LSG SEG. ADJ. D/P CCOR</v>
          </cell>
        </row>
        <row r="16105">
          <cell r="B16105" t="str">
            <v>29010401060501</v>
          </cell>
          <cell r="C16105" t="str">
            <v>LPC INT LEASING COFIDE IDL CCOR</v>
          </cell>
        </row>
        <row r="16106">
          <cell r="B16106" t="str">
            <v>29010401060502</v>
          </cell>
          <cell r="C16106" t="str">
            <v>LPC LS COFIDE INT LEASING SEG IDS CCOR</v>
          </cell>
        </row>
        <row r="16107">
          <cell r="B16107" t="str">
            <v>29010401060503</v>
          </cell>
          <cell r="C16107" t="str">
            <v>LPC INT LS COFIDE D/P IDL CCOR</v>
          </cell>
        </row>
        <row r="16108">
          <cell r="B16108" t="str">
            <v>29010401060504</v>
          </cell>
          <cell r="C16108" t="str">
            <v>LPC INT LS COFIDE SEG D/P IDS CCOR</v>
          </cell>
        </row>
        <row r="16109">
          <cell r="B16109" t="str">
            <v>29010401070101</v>
          </cell>
          <cell r="C16109" t="str">
            <v>LPC INT LEASING BIEN RP CGEM</v>
          </cell>
        </row>
        <row r="16110">
          <cell r="B16110" t="str">
            <v>29010401070102</v>
          </cell>
          <cell r="C16110" t="str">
            <v>LPC INT LEASING SEG RP CGEM</v>
          </cell>
        </row>
        <row r="16111">
          <cell r="B16111" t="str">
            <v>29010401070103</v>
          </cell>
          <cell r="C16111" t="str">
            <v>LPC INT LEAS BIEN D/P RP CGEM</v>
          </cell>
        </row>
        <row r="16112">
          <cell r="B16112" t="str">
            <v>29010401070104</v>
          </cell>
          <cell r="C16112" t="str">
            <v>LPC INT LEAS SEG D/P RP CGEM</v>
          </cell>
        </row>
        <row r="16113">
          <cell r="B16113" t="str">
            <v>29010401070401</v>
          </cell>
          <cell r="C16113" t="str">
            <v>LPC DIF.VIG LSG BIEN ADJ. RP CGEM</v>
          </cell>
        </row>
        <row r="16114">
          <cell r="B16114" t="str">
            <v>29010401070402</v>
          </cell>
          <cell r="C16114" t="str">
            <v>LPC DIF.VIG LSG SEG. ADJ. RP CGEM</v>
          </cell>
        </row>
        <row r="16115">
          <cell r="B16115" t="str">
            <v>29010401070403</v>
          </cell>
          <cell r="C16115" t="str">
            <v>LPC DIF.VIG LSG BIEN ADJ. D/P CGEM</v>
          </cell>
        </row>
        <row r="16116">
          <cell r="B16116" t="str">
            <v>29010401070404</v>
          </cell>
          <cell r="C16116" t="str">
            <v>LPC DIF.VIG LSG SEG. ADJ. D/P CGEM</v>
          </cell>
        </row>
        <row r="16117">
          <cell r="B16117" t="str">
            <v>29010401070405</v>
          </cell>
          <cell r="C16117" t="str">
            <v>LPC DIF.VIG LS  BIEN OTROS SUSP RP CGE</v>
          </cell>
        </row>
        <row r="16118">
          <cell r="B16118" t="str">
            <v>29010401070406</v>
          </cell>
          <cell r="C16118" t="str">
            <v>LPC DIF VIG LS SEG OTROS SUSP RP CGEM</v>
          </cell>
        </row>
        <row r="16119">
          <cell r="B16119" t="str">
            <v>29010401070501</v>
          </cell>
          <cell r="C16119" t="str">
            <v>LPC INT LEASING COFIDE IDL CGEM</v>
          </cell>
        </row>
        <row r="16120">
          <cell r="B16120" t="str">
            <v>29010401070502</v>
          </cell>
          <cell r="C16120" t="str">
            <v>LPC LS COFIDE INT LEASING SEG IDS CGEM</v>
          </cell>
        </row>
        <row r="16121">
          <cell r="B16121" t="str">
            <v>29010401070503</v>
          </cell>
          <cell r="C16121" t="str">
            <v>LPC INT LS COFIDE D/P IDL CGEM</v>
          </cell>
        </row>
        <row r="16122">
          <cell r="B16122" t="str">
            <v>29010401070504</v>
          </cell>
          <cell r="C16122" t="str">
            <v>LPC INT LS COFIDE SEG D/P IDS CGEM</v>
          </cell>
        </row>
        <row r="16123">
          <cell r="B16123" t="str">
            <v>29010401080101</v>
          </cell>
          <cell r="C16123" t="str">
            <v>LPC INT LEASING BIEN RP CMED</v>
          </cell>
        </row>
        <row r="16124">
          <cell r="B16124" t="str">
            <v>29010401080102</v>
          </cell>
          <cell r="C16124" t="str">
            <v>LPC INT LEASING SEG RP CMED</v>
          </cell>
        </row>
        <row r="16125">
          <cell r="B16125" t="str">
            <v>29010401080103</v>
          </cell>
          <cell r="C16125" t="str">
            <v>LPC INT LEAS BIEN D/P RP CMED</v>
          </cell>
        </row>
        <row r="16126">
          <cell r="B16126" t="str">
            <v>29010401080104</v>
          </cell>
          <cell r="C16126" t="str">
            <v>LPC INT LEAS SEG D/P RP CMED</v>
          </cell>
        </row>
        <row r="16127">
          <cell r="B16127" t="str">
            <v>29010401080401</v>
          </cell>
          <cell r="C16127" t="str">
            <v>LPC DIF.VIG LSG BIEN ADJ. RP CMED</v>
          </cell>
        </row>
        <row r="16128">
          <cell r="B16128" t="str">
            <v>29010401080402</v>
          </cell>
          <cell r="C16128">
            <v>2.9010401080401997E+17</v>
          </cell>
        </row>
        <row r="16129">
          <cell r="B16129" t="str">
            <v>29010401080403</v>
          </cell>
          <cell r="C16129" t="str">
            <v>LPC DIF.VIG LSG BIEN ADJ. D/P CMED</v>
          </cell>
        </row>
        <row r="16130">
          <cell r="B16130" t="str">
            <v>29010401080404</v>
          </cell>
          <cell r="C16130" t="str">
            <v>LPC DIF.VIG LSG SEG. ADJ. D/P CMED</v>
          </cell>
        </row>
        <row r="16131">
          <cell r="B16131" t="str">
            <v>29010401080405</v>
          </cell>
          <cell r="C16131" t="str">
            <v>LPC DIF.VIG LS  BIEN OTROS SUSP RP CME</v>
          </cell>
        </row>
        <row r="16132">
          <cell r="B16132" t="str">
            <v>29010401080406</v>
          </cell>
          <cell r="C16132" t="str">
            <v>LPC DIF VIG LS SEG OTROS SUSP RP CMED</v>
          </cell>
        </row>
        <row r="16133">
          <cell r="B16133" t="str">
            <v>29010401080407</v>
          </cell>
          <cell r="C16133" t="str">
            <v>LPC IDL MYP INT LEASING BIEN CMED</v>
          </cell>
        </row>
        <row r="16134">
          <cell r="B16134" t="str">
            <v>29010401080408</v>
          </cell>
          <cell r="C16134" t="str">
            <v>LPC IDS MYP INT LEASING BIEN CMED</v>
          </cell>
        </row>
        <row r="16135">
          <cell r="B16135" t="str">
            <v>29010401080409</v>
          </cell>
          <cell r="C16135" t="str">
            <v>LPC IDL INT DIF MYP LS D/P CMED</v>
          </cell>
        </row>
        <row r="16136">
          <cell r="B16136" t="str">
            <v>29010401080410</v>
          </cell>
          <cell r="C16136" t="str">
            <v>LPC IDS INT DIF MYP LS D/P CMED</v>
          </cell>
        </row>
        <row r="16137">
          <cell r="B16137" t="str">
            <v>29010401080502</v>
          </cell>
          <cell r="C16137" t="str">
            <v>LPC LS COFIDE INT LEASING SEG IDS CMED</v>
          </cell>
        </row>
        <row r="16138">
          <cell r="B16138" t="str">
            <v>29010401080503</v>
          </cell>
          <cell r="C16138" t="str">
            <v>LPC INT LS COFIDE D/P IDL CMED</v>
          </cell>
        </row>
        <row r="16139">
          <cell r="B16139" t="str">
            <v>29010401080504</v>
          </cell>
          <cell r="C16139" t="str">
            <v>LPC INT LS COFIDE SEG D/P IDS CMED</v>
          </cell>
        </row>
        <row r="16140">
          <cell r="B16140" t="str">
            <v>29010401090101</v>
          </cell>
          <cell r="C16140" t="str">
            <v>LPC INT LEASING BIEN RP CPEM</v>
          </cell>
        </row>
        <row r="16141">
          <cell r="B16141" t="str">
            <v>29010401090102</v>
          </cell>
          <cell r="C16141" t="str">
            <v>LPC INT LEASING SEG RP CPEM</v>
          </cell>
        </row>
        <row r="16142">
          <cell r="B16142" t="str">
            <v>29010401090103</v>
          </cell>
          <cell r="C16142" t="str">
            <v>LPC INT LEAS BIEN D/P RP CPEM</v>
          </cell>
        </row>
        <row r="16143">
          <cell r="B16143" t="str">
            <v>29010401090104</v>
          </cell>
          <cell r="C16143" t="str">
            <v>LPC INT LEAS SEG D/P RP CPEM</v>
          </cell>
        </row>
        <row r="16144">
          <cell r="B16144" t="str">
            <v>29010401090105</v>
          </cell>
          <cell r="C16144" t="str">
            <v>LPC DIF.VIG LSG BIEN ADJ. D/P CPEM</v>
          </cell>
        </row>
        <row r="16145">
          <cell r="B16145" t="str">
            <v>29010401090106</v>
          </cell>
          <cell r="C16145" t="str">
            <v>LPC DIF.VIG LSG SEG. ADJ. D/P CPEM</v>
          </cell>
        </row>
        <row r="16146">
          <cell r="B16146" t="str">
            <v>29010401090403</v>
          </cell>
          <cell r="C16146" t="str">
            <v>LPC DIF.VIG LS  BIEN OTROS SUSP RP CPE</v>
          </cell>
        </row>
        <row r="16147">
          <cell r="B16147" t="str">
            <v>29010401090404</v>
          </cell>
          <cell r="C16147" t="str">
            <v>LPC DIF VIG LS SEG OTROS SUSP RP CPEM</v>
          </cell>
        </row>
        <row r="16148">
          <cell r="B16148" t="str">
            <v>29010401090501</v>
          </cell>
          <cell r="C16148" t="str">
            <v>LPC IDL MYP INT LEASING BIEN CPEM</v>
          </cell>
        </row>
        <row r="16149">
          <cell r="B16149" t="str">
            <v>29010401090502</v>
          </cell>
          <cell r="C16149" t="str">
            <v>LPC IDS MYP INT LEASING BIEN CPEM</v>
          </cell>
        </row>
        <row r="16150">
          <cell r="B16150" t="str">
            <v>29010401090503</v>
          </cell>
          <cell r="C16150">
            <v>2.9010401090503002E+17</v>
          </cell>
        </row>
        <row r="16151">
          <cell r="B16151" t="str">
            <v>29010401090504</v>
          </cell>
          <cell r="C16151">
            <v>2.9010401090504E+17</v>
          </cell>
        </row>
        <row r="16152">
          <cell r="B16152" t="str">
            <v>29010401090601</v>
          </cell>
          <cell r="C16152" t="str">
            <v>LPC INT LEASING COFIDE IDL CPEM</v>
          </cell>
        </row>
        <row r="16153">
          <cell r="B16153" t="str">
            <v>29010401090602</v>
          </cell>
          <cell r="C16153" t="str">
            <v>LPC LS COFIDE INT LEASING SEG IDS CPEM</v>
          </cell>
        </row>
        <row r="16154">
          <cell r="B16154" t="str">
            <v>29010401090603</v>
          </cell>
          <cell r="C16154" t="str">
            <v>LPC INT LS COFIDE D/P IDL CPEM</v>
          </cell>
        </row>
        <row r="16155">
          <cell r="B16155" t="str">
            <v>29010401090604</v>
          </cell>
          <cell r="C16155" t="str">
            <v>LPC INT LS COFIDE SEG D/P IDS CPEM</v>
          </cell>
        </row>
        <row r="16156">
          <cell r="B16156" t="str">
            <v>29010401100101</v>
          </cell>
          <cell r="C16156">
            <v>2.9010401100100998E+17</v>
          </cell>
        </row>
        <row r="16157">
          <cell r="B16157" t="str">
            <v>29010401100102</v>
          </cell>
          <cell r="C16157" t="str">
            <v>LPC INT IDS LEASEBACK BIEN RP CMIE</v>
          </cell>
        </row>
        <row r="16158">
          <cell r="B16158" t="str">
            <v>29010401100103</v>
          </cell>
          <cell r="C16158" t="str">
            <v>LPC INT IDL LEASEBACK BIEN D/P RP CMIE</v>
          </cell>
        </row>
        <row r="16159">
          <cell r="B16159" t="str">
            <v>29010401100104</v>
          </cell>
          <cell r="C16159" t="str">
            <v>LPC INT IDS LEASEBACK BIEN D/P RP CMIE</v>
          </cell>
        </row>
        <row r="16160">
          <cell r="B16160" t="str">
            <v>29010401150101</v>
          </cell>
          <cell r="C16160" t="str">
            <v>LPC INT LEASEBACK BIEN RP CCOR</v>
          </cell>
        </row>
        <row r="16161">
          <cell r="B16161" t="str">
            <v>29010401150102</v>
          </cell>
          <cell r="C16161" t="str">
            <v>LPC INT LEASEBACK SEG RP CCOR</v>
          </cell>
        </row>
        <row r="16162">
          <cell r="B16162" t="str">
            <v>29010401150103</v>
          </cell>
          <cell r="C16162" t="str">
            <v>LPC INT LEASEBACK BIEN D/P RP CCOR</v>
          </cell>
        </row>
        <row r="16163">
          <cell r="B16163" t="str">
            <v>29010401150104</v>
          </cell>
          <cell r="C16163" t="str">
            <v>LPC INT LSBACK SEG D/P RP CCOR</v>
          </cell>
        </row>
        <row r="16164">
          <cell r="B16164" t="str">
            <v>29010401150105</v>
          </cell>
          <cell r="C16164" t="str">
            <v>LPC DIF.VIG LSB  BIEN OTROS SUSP CCOR</v>
          </cell>
        </row>
        <row r="16165">
          <cell r="B16165" t="str">
            <v>29010401150106</v>
          </cell>
          <cell r="C16165" t="str">
            <v>LPC DIF VIG LSB SEG OTROS SUSP CCOR</v>
          </cell>
        </row>
        <row r="16166">
          <cell r="B16166" t="str">
            <v>29010401160101</v>
          </cell>
          <cell r="C16166" t="str">
            <v>LPC INT LEASEBACK BIEN RP CGEM</v>
          </cell>
        </row>
        <row r="16167">
          <cell r="B16167" t="str">
            <v>29010401160102</v>
          </cell>
          <cell r="C16167" t="str">
            <v>LPC INT LEASEBACK SEG RP CGEM</v>
          </cell>
        </row>
        <row r="16168">
          <cell r="B16168" t="str">
            <v>29010401160103</v>
          </cell>
          <cell r="C16168" t="str">
            <v>LPC INT LEASEBACK BIEN D/P RP CGEM</v>
          </cell>
        </row>
        <row r="16169">
          <cell r="B16169" t="str">
            <v>29010401160104</v>
          </cell>
          <cell r="C16169" t="str">
            <v>LPC INT LSBACK SEG D/P RP CGEM</v>
          </cell>
        </row>
        <row r="16170">
          <cell r="B16170" t="str">
            <v>29010401160105</v>
          </cell>
          <cell r="C16170" t="str">
            <v>LPC DIF.VIG LSB  BIEN OTROS SUSP CGEM</v>
          </cell>
        </row>
        <row r="16171">
          <cell r="B16171" t="str">
            <v>29010401160106</v>
          </cell>
          <cell r="C16171" t="str">
            <v>LPC DIF VIG LSB SEG OTROS SUSP CGEM</v>
          </cell>
        </row>
        <row r="16172">
          <cell r="B16172" t="str">
            <v>29010401160108</v>
          </cell>
          <cell r="C16172" t="str">
            <v>LPC SEG INT DIFER VIG LEASEBACK COFIDE</v>
          </cell>
        </row>
        <row r="16173">
          <cell r="B16173" t="str">
            <v>29010401160109</v>
          </cell>
          <cell r="C16173" t="str">
            <v>LPC INT DIFER VIG LEASEBACK COFIDE D/P</v>
          </cell>
        </row>
        <row r="16174">
          <cell r="B16174" t="str">
            <v>29010401160110</v>
          </cell>
          <cell r="C16174" t="str">
            <v>LPC SEG INT DIFER VIG LEASEBACK COFIDE</v>
          </cell>
        </row>
        <row r="16175">
          <cell r="B16175" t="str">
            <v>29010401170101</v>
          </cell>
          <cell r="C16175" t="str">
            <v>LPC INT LEASEBACK BIEN RP CMED</v>
          </cell>
        </row>
        <row r="16176">
          <cell r="B16176" t="str">
            <v>29010401170102</v>
          </cell>
          <cell r="C16176" t="str">
            <v>LPC INT LEASEBACK SEG RP CMED</v>
          </cell>
        </row>
        <row r="16177">
          <cell r="B16177" t="str">
            <v>29010401170103</v>
          </cell>
          <cell r="C16177" t="str">
            <v>LPC INT LEASEBACK BIEN D/P RP CMED</v>
          </cell>
        </row>
        <row r="16178">
          <cell r="B16178" t="str">
            <v>29010401170104</v>
          </cell>
          <cell r="C16178" t="str">
            <v>LPC INT LSBACK SEG D/P RP CMED</v>
          </cell>
        </row>
        <row r="16179">
          <cell r="B16179" t="str">
            <v>29010401170105</v>
          </cell>
          <cell r="C16179" t="str">
            <v>LPC DIF.VIG LSB  BIEN OTROS SUSP CMED</v>
          </cell>
        </row>
        <row r="16180">
          <cell r="B16180" t="str">
            <v>29010401170106</v>
          </cell>
          <cell r="C16180" t="str">
            <v>LPC DIF VIG LSB SEG OTROS SUSP CMED</v>
          </cell>
        </row>
        <row r="16181">
          <cell r="B16181" t="str">
            <v>29010401170202</v>
          </cell>
          <cell r="C16181" t="str">
            <v>LPC LB COFIDE INT LEASING SEG IDS CMED</v>
          </cell>
        </row>
        <row r="16182">
          <cell r="B16182" t="str">
            <v>29010401170203</v>
          </cell>
          <cell r="C16182" t="str">
            <v>LPC INT LB COFIDE D/P IDL CMED</v>
          </cell>
        </row>
        <row r="16183">
          <cell r="B16183" t="str">
            <v>29010401170204</v>
          </cell>
          <cell r="C16183" t="str">
            <v>LPC INT LB COFIDE SEG D/P IDS CMED</v>
          </cell>
        </row>
        <row r="16184">
          <cell r="B16184" t="str">
            <v>29010401180101</v>
          </cell>
          <cell r="C16184" t="str">
            <v>LPC INT LEASEBACK BIEN RP CPEM</v>
          </cell>
        </row>
        <row r="16185">
          <cell r="B16185" t="str">
            <v>29010401180102</v>
          </cell>
          <cell r="C16185" t="str">
            <v>LPC INT LEASEBACK SEG RP CPEM</v>
          </cell>
        </row>
        <row r="16186">
          <cell r="B16186" t="str">
            <v>29010401180103</v>
          </cell>
          <cell r="C16186" t="str">
            <v>LPC INT LEASEBACK BIEN D/P RP CPEM</v>
          </cell>
        </row>
        <row r="16187">
          <cell r="B16187" t="str">
            <v>29010401180104</v>
          </cell>
          <cell r="C16187">
            <v>2.9010401180104E+17</v>
          </cell>
        </row>
        <row r="16188">
          <cell r="B16188" t="str">
            <v>29010401180105</v>
          </cell>
          <cell r="C16188" t="str">
            <v>LPC DIF.VIG LSB  BIEN OTROS SUSP CPEM</v>
          </cell>
        </row>
        <row r="16189">
          <cell r="B16189" t="str">
            <v>29010401180106</v>
          </cell>
          <cell r="C16189" t="str">
            <v>LPC DIF VIG LSB SEG OTROS SUSP CPEM</v>
          </cell>
        </row>
        <row r="16190">
          <cell r="B16190" t="str">
            <v>29010403010101</v>
          </cell>
          <cell r="C16190" t="str">
            <v>LPC IDL LS BIEN REEST.INT.DIF VIG</v>
          </cell>
        </row>
        <row r="16191">
          <cell r="B16191" t="str">
            <v>29010403060101</v>
          </cell>
          <cell r="C16191" t="str">
            <v>LPC INT LEAS BIEN REESTR RP CCOR</v>
          </cell>
        </row>
        <row r="16192">
          <cell r="B16192" t="str">
            <v>29010403060102</v>
          </cell>
          <cell r="C16192" t="str">
            <v>LPC INT LEASING SEG REESTR RP CCOR</v>
          </cell>
        </row>
        <row r="16193">
          <cell r="B16193" t="str">
            <v>29010403070101</v>
          </cell>
          <cell r="C16193" t="str">
            <v>LPC INT LEAS BIEN REESTR RP CGEM</v>
          </cell>
        </row>
        <row r="16194">
          <cell r="B16194" t="str">
            <v>29010403070102</v>
          </cell>
          <cell r="C16194" t="str">
            <v>LPC INT LEASING SEG REESTR RP CGEM</v>
          </cell>
        </row>
        <row r="16195">
          <cell r="B16195" t="str">
            <v>29010403080101</v>
          </cell>
          <cell r="C16195" t="str">
            <v>LPC INT LEAS BIEN REESTR RP CMED</v>
          </cell>
        </row>
        <row r="16196">
          <cell r="B16196" t="str">
            <v>29010403080102</v>
          </cell>
          <cell r="C16196" t="str">
            <v>LPC INT LEASING SEG REESTR RP CMED</v>
          </cell>
        </row>
        <row r="16197">
          <cell r="B16197" t="str">
            <v>29010403090101</v>
          </cell>
          <cell r="C16197" t="str">
            <v>LPC INT LEAS BIEN REESTR RP CPEM</v>
          </cell>
        </row>
        <row r="16198">
          <cell r="B16198" t="str">
            <v>29010403090102</v>
          </cell>
          <cell r="C16198" t="str">
            <v>LPC INT LEASING SEG REESTR RP CPEM</v>
          </cell>
        </row>
        <row r="16199">
          <cell r="B16199" t="str">
            <v>29010403120101</v>
          </cell>
          <cell r="C16199" t="str">
            <v>ING DIF CRED REESTRUCT LEESEBACK CESP</v>
          </cell>
        </row>
        <row r="16200">
          <cell r="B16200" t="str">
            <v>29010403170101</v>
          </cell>
          <cell r="C16200" t="str">
            <v>ING DIF CRED REESTRUCT LEESEBACK CMED</v>
          </cell>
        </row>
        <row r="16201">
          <cell r="B16201" t="str">
            <v>29010404010101</v>
          </cell>
          <cell r="C16201" t="str">
            <v>LPC IDL LS BIEN REFIN.INT.VIG</v>
          </cell>
        </row>
        <row r="16202">
          <cell r="B16202" t="str">
            <v>29010404010102</v>
          </cell>
          <cell r="C16202" t="str">
            <v>CIA SEGUROS LEASING REFINANC RP LPC</v>
          </cell>
        </row>
        <row r="16203">
          <cell r="B16203" t="str">
            <v>29010404010103</v>
          </cell>
          <cell r="C16203" t="str">
            <v>LPC IDS LS BIEN REFIN.SEG VIG</v>
          </cell>
        </row>
        <row r="16204">
          <cell r="B16204" t="str">
            <v>29010404030101</v>
          </cell>
          <cell r="C16204" t="str">
            <v>LPC INT DIF PAG TV REFIN VIG CESP</v>
          </cell>
        </row>
        <row r="16205">
          <cell r="B16205" t="str">
            <v>29010404040101</v>
          </cell>
          <cell r="C16205" t="str">
            <v>LPC INT LEASEBACK BIEN REFIN RP LPC</v>
          </cell>
        </row>
        <row r="16206">
          <cell r="B16206" t="str">
            <v>29010404060101</v>
          </cell>
          <cell r="C16206" t="str">
            <v>LPC REF INT LEASING BIEN REFIN RP CCOR</v>
          </cell>
        </row>
        <row r="16207">
          <cell r="B16207" t="str">
            <v>29010404060102</v>
          </cell>
          <cell r="C16207" t="str">
            <v>LPC REF INT LEAS SEG  RP CCOR</v>
          </cell>
        </row>
        <row r="16208">
          <cell r="B16208" t="str">
            <v>29010404060103</v>
          </cell>
          <cell r="C16208" t="str">
            <v>LPC INT LEASING SEG REFIN RP CCOR</v>
          </cell>
        </row>
        <row r="16209">
          <cell r="B16209" t="str">
            <v>29010404060104</v>
          </cell>
          <cell r="C16209" t="str">
            <v>LPC INT DIF PAG TV REFIN VIG CCOR</v>
          </cell>
        </row>
        <row r="16210">
          <cell r="B16210" t="str">
            <v>29010404070101</v>
          </cell>
          <cell r="C16210">
            <v>2.9010404070100998E+17</v>
          </cell>
        </row>
        <row r="16211">
          <cell r="B16211" t="str">
            <v>29010404070102</v>
          </cell>
          <cell r="C16211" t="str">
            <v>LPC REF INT LEAS SEG  RP CGEM</v>
          </cell>
        </row>
        <row r="16212">
          <cell r="B16212" t="str">
            <v>29010404070103</v>
          </cell>
          <cell r="C16212" t="str">
            <v>LPC INT LEASING SEG REFIN RP CGEM</v>
          </cell>
        </row>
        <row r="16213">
          <cell r="B16213" t="str">
            <v>29010404070104</v>
          </cell>
          <cell r="C16213" t="str">
            <v>LPC INT DIF PAG TV REFIN VIG CGEM</v>
          </cell>
        </row>
        <row r="16214">
          <cell r="B16214" t="str">
            <v>29010404080101</v>
          </cell>
          <cell r="C16214" t="str">
            <v>LPC REF INT LEASING BIEN REFIN RP CMED</v>
          </cell>
        </row>
        <row r="16215">
          <cell r="B16215" t="str">
            <v>29010404080102</v>
          </cell>
          <cell r="C16215" t="str">
            <v>LPC REF INT LEAS SEG  RP CMED</v>
          </cell>
        </row>
        <row r="16216">
          <cell r="B16216" t="str">
            <v>29010404080103</v>
          </cell>
          <cell r="C16216" t="str">
            <v>LPC INT LEASING SEG REFIN RP CMED</v>
          </cell>
        </row>
        <row r="16217">
          <cell r="B16217" t="str">
            <v>29010404080104</v>
          </cell>
          <cell r="C16217" t="str">
            <v>LPC INT DIF PAG TV REFIN VIG CMED</v>
          </cell>
        </row>
        <row r="16218">
          <cell r="B16218" t="str">
            <v>29010404090101</v>
          </cell>
          <cell r="C16218" t="str">
            <v>LPC REF INT LEASING BIEN REFIN RP CPEM</v>
          </cell>
        </row>
        <row r="16219">
          <cell r="B16219" t="str">
            <v>29010404090102</v>
          </cell>
          <cell r="C16219" t="str">
            <v>LPC REF INT LEAS SEG  RP CPEM</v>
          </cell>
        </row>
        <row r="16220">
          <cell r="B16220" t="str">
            <v>29010404090103</v>
          </cell>
          <cell r="C16220" t="str">
            <v>LPC INT LEASING SEG REFIN RP CPEM</v>
          </cell>
        </row>
        <row r="16221">
          <cell r="B16221" t="str">
            <v>29010404090104</v>
          </cell>
          <cell r="C16221" t="str">
            <v>LPC INT DIF PAG TV REFIN VIG CPEM</v>
          </cell>
        </row>
        <row r="16222">
          <cell r="B16222" t="str">
            <v>29010404110101</v>
          </cell>
          <cell r="C16222" t="str">
            <v>ING DIF CRED REFIN  LEESEBACK C.CONSUM</v>
          </cell>
        </row>
        <row r="16223">
          <cell r="B16223" t="str">
            <v>29010404150101</v>
          </cell>
          <cell r="C16223" t="str">
            <v>LPC INT LEASEBACK BIEN REFIN RP CCOR</v>
          </cell>
        </row>
        <row r="16224">
          <cell r="B16224" t="str">
            <v>29010404150102</v>
          </cell>
          <cell r="C16224" t="str">
            <v>LPC INT LEASING SEG REFIN RP CCOR</v>
          </cell>
        </row>
        <row r="16225">
          <cell r="B16225" t="str">
            <v>29010404160101</v>
          </cell>
          <cell r="C16225">
            <v>2.9010404160100998E+17</v>
          </cell>
        </row>
        <row r="16226">
          <cell r="B16226" t="str">
            <v>29010404160102</v>
          </cell>
          <cell r="C16226" t="str">
            <v>LPC INT LEASING SEG REFIN RP CGEM</v>
          </cell>
        </row>
        <row r="16227">
          <cell r="B16227" t="str">
            <v>29010404170101</v>
          </cell>
          <cell r="C16227" t="str">
            <v>LPC INT LEASEBACK BIEN REFIN RP CMED</v>
          </cell>
        </row>
        <row r="16228">
          <cell r="B16228" t="str">
            <v>29010404170102</v>
          </cell>
          <cell r="C16228" t="str">
            <v>LPC INT LEASING SEG REFIN RP CMED</v>
          </cell>
        </row>
        <row r="16229">
          <cell r="B16229" t="str">
            <v>29010404180101</v>
          </cell>
          <cell r="C16229" t="str">
            <v>LPC INT LEASEBACK BIEN REFIN RP CPEM</v>
          </cell>
        </row>
        <row r="16230">
          <cell r="B16230" t="str">
            <v>29010404180102</v>
          </cell>
          <cell r="C16230" t="str">
            <v>LPC INT LEASING SEG REFIN RP CPEM</v>
          </cell>
        </row>
        <row r="16231">
          <cell r="B16231" t="str">
            <v>29010405000105</v>
          </cell>
          <cell r="C16231" t="str">
            <v>LPC IDL LS BIEN ADJU.INT.DIF VEN</v>
          </cell>
        </row>
        <row r="16232">
          <cell r="B16232" t="str">
            <v>29010405010101</v>
          </cell>
          <cell r="C16232" t="str">
            <v>LPC IDL LS BIEN D/P INT.DIFE VEN</v>
          </cell>
        </row>
        <row r="16233">
          <cell r="B16233" t="str">
            <v>29010405010102</v>
          </cell>
          <cell r="C16233" t="str">
            <v>LPC IDS LS BIEN D/P INT.SEG VEN</v>
          </cell>
        </row>
        <row r="16234">
          <cell r="B16234" t="str">
            <v>29010405010103</v>
          </cell>
          <cell r="C16234" t="str">
            <v>LPC IDL LS BIEN RP INT.DIF VEN</v>
          </cell>
        </row>
        <row r="16235">
          <cell r="B16235" t="str">
            <v>29010405010104</v>
          </cell>
          <cell r="C16235" t="str">
            <v>LPC IDS LS BIEN RP DIF.VEN SEG</v>
          </cell>
        </row>
        <row r="16236">
          <cell r="B16236" t="str">
            <v>29010405010106</v>
          </cell>
          <cell r="C16236" t="str">
            <v>LPC DIF VEN LSG SEG. ADJ. RP</v>
          </cell>
        </row>
        <row r="16237">
          <cell r="B16237" t="str">
            <v>29010405010113</v>
          </cell>
          <cell r="C16237" t="str">
            <v>LPC IDL LS BIEN BPE INT.DIF VEN</v>
          </cell>
        </row>
        <row r="16238">
          <cell r="B16238" t="str">
            <v>29010405010114</v>
          </cell>
          <cell r="C16238" t="str">
            <v>LPC IDS LS BIEN BPE DIF.VEN SEG</v>
          </cell>
        </row>
        <row r="16239">
          <cell r="B16239" t="str">
            <v>29010405010115</v>
          </cell>
          <cell r="C16239" t="str">
            <v>LPC IDL LS B.D/P INT.DIF.VEN BPE</v>
          </cell>
        </row>
        <row r="16240">
          <cell r="B16240" t="str">
            <v>29010405010116</v>
          </cell>
          <cell r="C16240" t="str">
            <v>LPC IDS LS B.D/P INT.SEG VEN BPE</v>
          </cell>
        </row>
        <row r="16241">
          <cell r="B16241" t="str">
            <v>29010405010117</v>
          </cell>
          <cell r="C16241" t="str">
            <v>LPC INT IDL LEASING BIEN RP CMIE</v>
          </cell>
        </row>
        <row r="16242">
          <cell r="B16242" t="str">
            <v>29010405010118</v>
          </cell>
          <cell r="C16242" t="str">
            <v>LPC INT IDS LEASING BIEN RP CMIE</v>
          </cell>
        </row>
        <row r="16243">
          <cell r="B16243" t="str">
            <v>29010405010119</v>
          </cell>
          <cell r="C16243" t="str">
            <v>LPC INT IDL LEASING BIEN D/P RP CMIE</v>
          </cell>
        </row>
        <row r="16244">
          <cell r="B16244" t="str">
            <v>29010405010120</v>
          </cell>
          <cell r="C16244" t="str">
            <v>LPC INT IDS LEASING BIEN D/P RP CMIE</v>
          </cell>
        </row>
        <row r="16245">
          <cell r="B16245" t="str">
            <v>29010405010201</v>
          </cell>
          <cell r="C16245" t="str">
            <v>LPC IDL MYP INT LEASING BIEN CMIE</v>
          </cell>
        </row>
        <row r="16246">
          <cell r="B16246" t="str">
            <v>29010405010202</v>
          </cell>
          <cell r="C16246" t="str">
            <v>LPC IDS MYP INT LEASING BIEN CMIE</v>
          </cell>
        </row>
        <row r="16247">
          <cell r="B16247" t="str">
            <v>29010405010203</v>
          </cell>
          <cell r="C16247" t="str">
            <v>LPC IDL INT DIF MYP LS D/P CMIE</v>
          </cell>
        </row>
        <row r="16248">
          <cell r="B16248" t="str">
            <v>29010405010204</v>
          </cell>
          <cell r="C16248" t="str">
            <v>LPC IDS INT DIF MYP LS D/P CMIE</v>
          </cell>
        </row>
        <row r="16249">
          <cell r="B16249" t="str">
            <v>29010405010301</v>
          </cell>
          <cell r="C16249" t="str">
            <v>LPC INT CAP LEASING COFIDE VENC IDL CM</v>
          </cell>
        </row>
        <row r="16250">
          <cell r="B16250" t="str">
            <v>29010405010302</v>
          </cell>
          <cell r="C16250" t="str">
            <v>LPC INT LS COFIDE SEG VENC IDS CMIE</v>
          </cell>
        </row>
        <row r="16251">
          <cell r="B16251" t="str">
            <v>29010405010303</v>
          </cell>
          <cell r="C16251" t="str">
            <v>LPC INT CAP LS COFIDE VENC D/P IDL CMI</v>
          </cell>
        </row>
        <row r="16252">
          <cell r="B16252" t="str">
            <v>29010405010304</v>
          </cell>
          <cell r="C16252" t="str">
            <v>LPC INT LS COFIDE SEG VENC D/P IDS CMI</v>
          </cell>
        </row>
        <row r="16253">
          <cell r="B16253" t="str">
            <v>29010405020101</v>
          </cell>
          <cell r="C16253" t="str">
            <v>LPC INT CAP LEASING VENC RP MES</v>
          </cell>
        </row>
        <row r="16254">
          <cell r="B16254" t="str">
            <v>29010405020102</v>
          </cell>
          <cell r="C16254" t="str">
            <v>LPC INT LEASING SEG VENC RP MES</v>
          </cell>
        </row>
        <row r="16255">
          <cell r="B16255" t="str">
            <v>29010405020103</v>
          </cell>
          <cell r="C16255" t="str">
            <v>LPC INT CAP LEASING VENC D/P RP MES</v>
          </cell>
        </row>
        <row r="16256">
          <cell r="B16256" t="str">
            <v>29010405020104</v>
          </cell>
          <cell r="C16256" t="str">
            <v>LPC INT LEASING SEG VENC D/P RP MES</v>
          </cell>
        </row>
        <row r="16257">
          <cell r="B16257" t="str">
            <v>29010405020111</v>
          </cell>
          <cell r="C16257" t="str">
            <v>LPC INT CAP LSG ADJ. VEN D/P MES RP</v>
          </cell>
        </row>
        <row r="16258">
          <cell r="B16258" t="str">
            <v>29010405020112</v>
          </cell>
          <cell r="C16258" t="str">
            <v>LPC INT LSG ADJ. SEG VEN D/P MES RP</v>
          </cell>
        </row>
        <row r="16259">
          <cell r="B16259" t="str">
            <v>29010405020113</v>
          </cell>
          <cell r="C16259" t="str">
            <v>LPC INT CAP LEASING VENC BPE MES</v>
          </cell>
        </row>
        <row r="16260">
          <cell r="B16260" t="str">
            <v>29010405020114</v>
          </cell>
          <cell r="C16260" t="str">
            <v>LPC INT LEASING SEG VENC BPE MES</v>
          </cell>
        </row>
        <row r="16261">
          <cell r="B16261" t="str">
            <v>29010405020115</v>
          </cell>
          <cell r="C16261" t="str">
            <v>LPC INT CAP LS VENC D/P BPE MES</v>
          </cell>
        </row>
        <row r="16262">
          <cell r="B16262" t="str">
            <v>29010405020116</v>
          </cell>
          <cell r="C16262" t="str">
            <v>LPC INT LS SEG VENC D/P BPE MES</v>
          </cell>
        </row>
        <row r="16263">
          <cell r="B16263" t="str">
            <v>29010405030101</v>
          </cell>
          <cell r="C16263" t="str">
            <v>LPC INT DIF PAG TV VENC REFIN CESP</v>
          </cell>
        </row>
        <row r="16264">
          <cell r="B16264" t="str">
            <v>29010405030102</v>
          </cell>
          <cell r="C16264" t="str">
            <v>LPC INT LEAS SEG VENC RP CESP</v>
          </cell>
        </row>
        <row r="16265">
          <cell r="B16265" t="str">
            <v>29010405030103</v>
          </cell>
          <cell r="C16265" t="str">
            <v>LPC INT CAP LEAS VENC D/P RP CESP</v>
          </cell>
        </row>
        <row r="16266">
          <cell r="B16266" t="str">
            <v>29010405030104</v>
          </cell>
          <cell r="C16266" t="str">
            <v>LPC INT LEAS SEG VENC D/P RP CESP</v>
          </cell>
        </row>
        <row r="16267">
          <cell r="B16267" t="str">
            <v>29010405030105</v>
          </cell>
          <cell r="C16267" t="str">
            <v>LPC INT CAP LEASING VENC RP CESP</v>
          </cell>
        </row>
        <row r="16268">
          <cell r="B16268" t="str">
            <v>29010405030201</v>
          </cell>
          <cell r="C16268" t="str">
            <v>LPC INT CAP LEASING COFIDE VENC IDL CE</v>
          </cell>
        </row>
        <row r="16269">
          <cell r="B16269" t="str">
            <v>29010405030202</v>
          </cell>
          <cell r="C16269" t="str">
            <v>LPC INT LS COFIDE SEG VENC IDS CESP</v>
          </cell>
        </row>
        <row r="16270">
          <cell r="B16270" t="str">
            <v>29010405030203</v>
          </cell>
          <cell r="C16270" t="str">
            <v>LPC INT CAP LS COFIDE VENC D/P IDL CES</v>
          </cell>
        </row>
        <row r="16271">
          <cell r="B16271" t="str">
            <v>29010405030204</v>
          </cell>
          <cell r="C16271" t="str">
            <v>LPC INT LS COFIDE SEG VENC D/P IDS CES</v>
          </cell>
        </row>
        <row r="16272">
          <cell r="B16272" t="str">
            <v>29010405040101</v>
          </cell>
          <cell r="C16272" t="str">
            <v>LPC INT LEASEBACK BIEN REFIN RP LPC</v>
          </cell>
        </row>
        <row r="16273">
          <cell r="B16273" t="str">
            <v>29010405040102</v>
          </cell>
          <cell r="C16273" t="str">
            <v>LPC IDS LSBACK BIEN DIF.SEG VEN</v>
          </cell>
        </row>
        <row r="16274">
          <cell r="B16274" t="str">
            <v>29010405040103</v>
          </cell>
          <cell r="C16274" t="str">
            <v>LPC INT CAP LEAS VENC D/P RP CIVA</v>
          </cell>
        </row>
        <row r="16275">
          <cell r="B16275" t="str">
            <v>29010405040104</v>
          </cell>
          <cell r="C16275" t="str">
            <v>LPC INT LEAS SEG VENC D/P RP CIVA</v>
          </cell>
        </row>
        <row r="16276">
          <cell r="B16276" t="str">
            <v>29010405040201</v>
          </cell>
          <cell r="C16276" t="str">
            <v>LPC INT CAP LEASING COFIDE VENC IDL CI</v>
          </cell>
        </row>
        <row r="16277">
          <cell r="B16277" t="str">
            <v>29010405040202</v>
          </cell>
          <cell r="C16277" t="str">
            <v>LPC INT LS COFIDE SEG VENC IDS CIVA</v>
          </cell>
        </row>
        <row r="16278">
          <cell r="B16278" t="str">
            <v>29010405040203</v>
          </cell>
          <cell r="C16278" t="str">
            <v>LPC INT CAP LS COFIDE VENC D/P IDL CIV</v>
          </cell>
        </row>
        <row r="16279">
          <cell r="B16279" t="str">
            <v>29010405040204</v>
          </cell>
          <cell r="C16279" t="str">
            <v>LPC INT LS COFIDE SEG VENC D/P IDS CIV</v>
          </cell>
        </row>
        <row r="16280">
          <cell r="B16280" t="str">
            <v>29010405050101</v>
          </cell>
          <cell r="C16280" t="str">
            <v>LPC INT CAP LEASEBACK VENC RP MES</v>
          </cell>
        </row>
        <row r="16281">
          <cell r="B16281" t="str">
            <v>29010405050102</v>
          </cell>
          <cell r="C16281" t="str">
            <v>LPC INT LEASEBACK SEG VENC RP MES</v>
          </cell>
        </row>
        <row r="16282">
          <cell r="B16282" t="str">
            <v>29010405050103</v>
          </cell>
          <cell r="C16282" t="str">
            <v>LPC INT CAP LSBACK VENC D/P RP MES</v>
          </cell>
        </row>
        <row r="16283">
          <cell r="B16283" t="str">
            <v>29010405050104</v>
          </cell>
          <cell r="C16283" t="str">
            <v>LPC INT LSBACK SEG VENC D/P RP MES</v>
          </cell>
        </row>
        <row r="16284">
          <cell r="B16284" t="str">
            <v>29010405050107</v>
          </cell>
          <cell r="C16284" t="str">
            <v>LPC INT CAP LS LA FIDUCIARIA VENC IDL</v>
          </cell>
        </row>
        <row r="16285">
          <cell r="B16285" t="str">
            <v>29010405050108</v>
          </cell>
          <cell r="C16285" t="str">
            <v>LPC INT LS LA FIDUC SEG VENC IDS CESF</v>
          </cell>
        </row>
        <row r="16286">
          <cell r="B16286" t="str">
            <v>29010405050109</v>
          </cell>
          <cell r="C16286" t="str">
            <v>LPC INT CAP LS LA FIDUC VENC D/P IDL C</v>
          </cell>
        </row>
        <row r="16287">
          <cell r="B16287" t="str">
            <v>29010405050110</v>
          </cell>
          <cell r="C16287" t="str">
            <v>LPC INT LS LA FIDUC SEG VENC D/P IDS C</v>
          </cell>
        </row>
        <row r="16288">
          <cell r="B16288" t="str">
            <v>29010405060101</v>
          </cell>
          <cell r="C16288" t="str">
            <v>LPC INT CAP LEASING VENC RP CCOR</v>
          </cell>
        </row>
        <row r="16289">
          <cell r="B16289" t="str">
            <v>29010405060102</v>
          </cell>
          <cell r="C16289" t="str">
            <v>LPC INT LEAS SEG VENC RP CCOR</v>
          </cell>
        </row>
        <row r="16290">
          <cell r="B16290" t="str">
            <v>29010405060201</v>
          </cell>
          <cell r="C16290" t="str">
            <v>LPC INT CAP LEAS VENC D/P RP CCOR</v>
          </cell>
        </row>
        <row r="16291">
          <cell r="B16291" t="str">
            <v>29010405060202</v>
          </cell>
          <cell r="C16291" t="str">
            <v>LPC INT LEAS SEG VENC D/P RP CCOR</v>
          </cell>
        </row>
        <row r="16292">
          <cell r="B16292" t="str">
            <v>29010405060301</v>
          </cell>
          <cell r="C16292" t="str">
            <v>LPC INT CAP LEAS VENC REESTR RP CCOR</v>
          </cell>
        </row>
        <row r="16293">
          <cell r="B16293" t="str">
            <v>29010405060302</v>
          </cell>
          <cell r="C16293" t="str">
            <v>LPC INT LEAS SEG VENC REESTR RP CCOR</v>
          </cell>
        </row>
        <row r="16294">
          <cell r="B16294" t="str">
            <v>29010405060303</v>
          </cell>
          <cell r="C16294" t="str">
            <v>LPC INT CAP LEAS VENC REFINANC RP CCOR</v>
          </cell>
        </row>
        <row r="16295">
          <cell r="B16295" t="str">
            <v>29010405060304</v>
          </cell>
          <cell r="C16295" t="str">
            <v>LPC INT LEAS SEG VENC REFINANC RP CCOR</v>
          </cell>
        </row>
        <row r="16296">
          <cell r="B16296" t="str">
            <v>29010405060401</v>
          </cell>
          <cell r="C16296" t="str">
            <v>LPC DIF VEN LSG BIEN ADJ. RP CCOR</v>
          </cell>
        </row>
        <row r="16297">
          <cell r="B16297" t="str">
            <v>29010405060402</v>
          </cell>
          <cell r="C16297" t="str">
            <v>LPC DIF VEN LSG SEG. ADJ. RP CCOR</v>
          </cell>
        </row>
        <row r="16298">
          <cell r="B16298" t="str">
            <v>29010405060403</v>
          </cell>
          <cell r="C16298" t="str">
            <v>LPC LSG SEG DIF VEN ADJUD. D/P CCOR</v>
          </cell>
        </row>
        <row r="16299">
          <cell r="B16299" t="str">
            <v>29010405060404</v>
          </cell>
          <cell r="C16299" t="str">
            <v>LPC DIF VEN LS  BIEN OTROS SUSP RP CCO</v>
          </cell>
        </row>
        <row r="16300">
          <cell r="B16300" t="str">
            <v>29010405060405</v>
          </cell>
          <cell r="C16300" t="str">
            <v>LPC DIF VEN LS SEG OTROS SUSP RP CCOR</v>
          </cell>
        </row>
        <row r="16301">
          <cell r="B16301" t="str">
            <v>29010405060501</v>
          </cell>
          <cell r="C16301" t="str">
            <v>LPC INT DIF PAG TV VENC REFIN CCOR</v>
          </cell>
        </row>
        <row r="16302">
          <cell r="B16302" t="str">
            <v>29010405060601</v>
          </cell>
          <cell r="C16302" t="str">
            <v>LPC INT CAP LEASING COFIDE VENC IDL CC</v>
          </cell>
        </row>
        <row r="16303">
          <cell r="B16303" t="str">
            <v>29010405060602</v>
          </cell>
          <cell r="C16303" t="str">
            <v>LPC INT LS COFIDE SEG VENC IDS CCOR</v>
          </cell>
        </row>
        <row r="16304">
          <cell r="B16304" t="str">
            <v>29010405060603</v>
          </cell>
          <cell r="C16304" t="str">
            <v>LPC INT CAP LS COFIDE VENC D/P IDL CCO</v>
          </cell>
        </row>
        <row r="16305">
          <cell r="B16305" t="str">
            <v>29010405060604</v>
          </cell>
          <cell r="C16305" t="str">
            <v>LPC INT LS COFIDE SEG VENC D/P IDS CCO</v>
          </cell>
        </row>
        <row r="16306">
          <cell r="B16306" t="str">
            <v>29010405070101</v>
          </cell>
          <cell r="C16306" t="str">
            <v>LPC INT CAP LEASING VENC RP CGEM</v>
          </cell>
        </row>
        <row r="16307">
          <cell r="B16307" t="str">
            <v>29010405070102</v>
          </cell>
          <cell r="C16307" t="str">
            <v>LPC INT LEAS SEG VENC RP CGEM</v>
          </cell>
        </row>
        <row r="16308">
          <cell r="B16308" t="str">
            <v>29010405070201</v>
          </cell>
          <cell r="C16308" t="str">
            <v>LPC INT CAP LEAS VENC D/P RP CGEM</v>
          </cell>
        </row>
        <row r="16309">
          <cell r="B16309" t="str">
            <v>29010405070202</v>
          </cell>
          <cell r="C16309" t="str">
            <v>LPC INT LEAS SEG VENC D/P RP CGEM</v>
          </cell>
        </row>
        <row r="16310">
          <cell r="B16310" t="str">
            <v>29010405070301</v>
          </cell>
          <cell r="C16310" t="str">
            <v>LPC INT CAP LEAS VENC REESTR RP CGEM</v>
          </cell>
        </row>
        <row r="16311">
          <cell r="B16311" t="str">
            <v>29010405070302</v>
          </cell>
          <cell r="C16311" t="str">
            <v>LPC INT LEAS SEG VENC REESTR RP CGEM</v>
          </cell>
        </row>
        <row r="16312">
          <cell r="B16312" t="str">
            <v>29010405070303</v>
          </cell>
          <cell r="C16312" t="str">
            <v>LPC INT CAP LEAS VENC REFINANC RP CGEM</v>
          </cell>
        </row>
        <row r="16313">
          <cell r="B16313" t="str">
            <v>29010405070304</v>
          </cell>
          <cell r="C16313" t="str">
            <v>LPC INT LEAS SEG VENC REFINANC RP CGEM</v>
          </cell>
        </row>
        <row r="16314">
          <cell r="B16314" t="str">
            <v>29010405070401</v>
          </cell>
          <cell r="C16314" t="str">
            <v>LPC DIF VEN LSG BIEN ADJ. RP CGEM</v>
          </cell>
        </row>
        <row r="16315">
          <cell r="B16315" t="str">
            <v>29010405070402</v>
          </cell>
          <cell r="C16315" t="str">
            <v>LPC DIF VEN LSG SEG. ADJ. RP CGEM</v>
          </cell>
        </row>
        <row r="16316">
          <cell r="B16316" t="str">
            <v>29010405070403</v>
          </cell>
          <cell r="C16316" t="str">
            <v>LPC DIF VEN LSG BIEN ADJ. D/P CGEM</v>
          </cell>
        </row>
        <row r="16317">
          <cell r="B16317" t="str">
            <v>29010405070404</v>
          </cell>
          <cell r="C16317" t="str">
            <v>LPC LSG SEG DIF VEN ADJUD. D/P CGEM</v>
          </cell>
        </row>
        <row r="16318">
          <cell r="B16318" t="str">
            <v>29010405070405</v>
          </cell>
          <cell r="C16318" t="str">
            <v>LPC DIF VEN LS  BIEN OTROS SUSP RP CGE</v>
          </cell>
        </row>
        <row r="16319">
          <cell r="B16319" t="str">
            <v>29010405070406</v>
          </cell>
          <cell r="C16319" t="str">
            <v>LPC DIF VEN LS SEG OTROS SUSP RP CGEM</v>
          </cell>
        </row>
        <row r="16320">
          <cell r="B16320" t="str">
            <v>29010405070501</v>
          </cell>
          <cell r="C16320">
            <v>2.9010405070500998E+17</v>
          </cell>
        </row>
        <row r="16321">
          <cell r="B16321" t="str">
            <v>29010405070601</v>
          </cell>
          <cell r="C16321" t="str">
            <v>LPC INT CAP LEASING COFIDE VENC IDL CG</v>
          </cell>
        </row>
        <row r="16322">
          <cell r="B16322" t="str">
            <v>29010405070602</v>
          </cell>
          <cell r="C16322" t="str">
            <v>LPC INT LS COFIDE SEG VENC IDS CGEM</v>
          </cell>
        </row>
        <row r="16323">
          <cell r="B16323" t="str">
            <v>29010405070603</v>
          </cell>
          <cell r="C16323" t="str">
            <v>LPC INT CAP LS COFIDE VENC D/P IDL CGE</v>
          </cell>
        </row>
        <row r="16324">
          <cell r="B16324" t="str">
            <v>29010405070604</v>
          </cell>
          <cell r="C16324" t="str">
            <v>LPC INT LS COFIDE SEG VENC D/P IDS CGE</v>
          </cell>
        </row>
        <row r="16325">
          <cell r="B16325" t="str">
            <v>29010405080101</v>
          </cell>
          <cell r="C16325" t="str">
            <v>LPC INT CAP LEASING VENC RP CMED</v>
          </cell>
        </row>
        <row r="16326">
          <cell r="B16326" t="str">
            <v>29010405080102</v>
          </cell>
          <cell r="C16326" t="str">
            <v>LPC INT LEAS SEG VENC RP CMED</v>
          </cell>
        </row>
        <row r="16327">
          <cell r="B16327" t="str">
            <v>29010405080201</v>
          </cell>
          <cell r="C16327" t="str">
            <v>LPC INT CAP LEAS VENC D/P RP CMED</v>
          </cell>
        </row>
        <row r="16328">
          <cell r="B16328" t="str">
            <v>29010405080202</v>
          </cell>
          <cell r="C16328" t="str">
            <v>LPC INT LEAS SEG VENC D/P RP CMED</v>
          </cell>
        </row>
        <row r="16329">
          <cell r="B16329" t="str">
            <v>29010405080301</v>
          </cell>
          <cell r="C16329" t="str">
            <v>LPC INT CAP LEAS VENC REESTR RP CMED</v>
          </cell>
        </row>
        <row r="16330">
          <cell r="B16330" t="str">
            <v>29010405080302</v>
          </cell>
          <cell r="C16330" t="str">
            <v>LPC INT LEAS SEG VENC REESTR RP CMED</v>
          </cell>
        </row>
        <row r="16331">
          <cell r="B16331" t="str">
            <v>29010405080305</v>
          </cell>
          <cell r="C16331" t="str">
            <v>LPC INT CAP LEAS VENC REFINANC RP CMED</v>
          </cell>
        </row>
        <row r="16332">
          <cell r="B16332" t="str">
            <v>29010405080306</v>
          </cell>
          <cell r="C16332" t="str">
            <v>LPC INT LEAS SEG VENC REFINANC RP CMED</v>
          </cell>
        </row>
        <row r="16333">
          <cell r="B16333" t="str">
            <v>29010405080401</v>
          </cell>
          <cell r="C16333" t="str">
            <v>LPC DIF VEN LSG BIEN ADJ. RP CMED</v>
          </cell>
        </row>
        <row r="16334">
          <cell r="B16334" t="str">
            <v>29010405080402</v>
          </cell>
          <cell r="C16334" t="str">
            <v>LPC DIF VEN LSG SEG. ADJ. RP CMED</v>
          </cell>
        </row>
        <row r="16335">
          <cell r="B16335" t="str">
            <v>29010405080403</v>
          </cell>
          <cell r="C16335" t="str">
            <v>LPC DIF VEN LSG BIEN ADJ. D/P CMED</v>
          </cell>
        </row>
        <row r="16336">
          <cell r="B16336" t="str">
            <v>29010405080404</v>
          </cell>
          <cell r="C16336" t="str">
            <v>LPC LSG SEG DIF VEN ADJUD. D/P CMED</v>
          </cell>
        </row>
        <row r="16337">
          <cell r="B16337" t="str">
            <v>29010405080405</v>
          </cell>
          <cell r="C16337" t="str">
            <v>LPC DIF VEN LS  BIEN OTROS SUSP RP CME</v>
          </cell>
        </row>
        <row r="16338">
          <cell r="B16338" t="str">
            <v>29010405080406</v>
          </cell>
          <cell r="C16338" t="str">
            <v>LPC DIF VEN LS SEG OTROS SUSP RP CMED</v>
          </cell>
        </row>
        <row r="16339">
          <cell r="B16339" t="str">
            <v>29010405080501</v>
          </cell>
          <cell r="C16339" t="str">
            <v>LPC INT DIF PAG TV VENC REFIN CMED</v>
          </cell>
        </row>
        <row r="16340">
          <cell r="B16340" t="str">
            <v>29010405080601</v>
          </cell>
          <cell r="C16340" t="str">
            <v>LPC IDL MYP INT LEASING BIEN CMED</v>
          </cell>
        </row>
        <row r="16341">
          <cell r="B16341" t="str">
            <v>29010405080602</v>
          </cell>
          <cell r="C16341" t="str">
            <v>LPC IDS MYP INT LEASING BIEN CMED</v>
          </cell>
        </row>
        <row r="16342">
          <cell r="B16342" t="str">
            <v>29010405080603</v>
          </cell>
          <cell r="C16342" t="str">
            <v>LPC IDL INT DIF MYP LS D/P CMED</v>
          </cell>
        </row>
        <row r="16343">
          <cell r="B16343" t="str">
            <v>29010405080604</v>
          </cell>
          <cell r="C16343" t="str">
            <v>LPC IDS INT DIF MYP LS D/P CMED</v>
          </cell>
        </row>
        <row r="16344">
          <cell r="B16344" t="str">
            <v>29010405080701</v>
          </cell>
          <cell r="C16344" t="str">
            <v>LPC INT CAP LEASING COFIDE VENC IDL CM</v>
          </cell>
        </row>
        <row r="16345">
          <cell r="B16345" t="str">
            <v>29010405080702</v>
          </cell>
          <cell r="C16345" t="str">
            <v>LPC INT LS COFIDE SEG VENC IDS CMED</v>
          </cell>
        </row>
        <row r="16346">
          <cell r="B16346" t="str">
            <v>29010405080703</v>
          </cell>
          <cell r="C16346" t="str">
            <v>LPC INT CAP LS COFIDE VENC D/P IDL CME</v>
          </cell>
        </row>
        <row r="16347">
          <cell r="B16347" t="str">
            <v>29010405080704</v>
          </cell>
          <cell r="C16347" t="str">
            <v>LPC INT LS COFIDE SEG VENC D/P IDS CME</v>
          </cell>
        </row>
        <row r="16348">
          <cell r="B16348" t="str">
            <v>29010405090101</v>
          </cell>
          <cell r="C16348" t="str">
            <v>LPC INT CAP LEASING VENC RP CPEM</v>
          </cell>
        </row>
        <row r="16349">
          <cell r="B16349" t="str">
            <v>29010405090102</v>
          </cell>
          <cell r="C16349" t="str">
            <v>LPC INT LEAS SEG VENC RP CPEM</v>
          </cell>
        </row>
        <row r="16350">
          <cell r="B16350" t="str">
            <v>29010405090201</v>
          </cell>
          <cell r="C16350" t="str">
            <v>LPC INT CAP LEAS VENC D/P RP CPEM</v>
          </cell>
        </row>
        <row r="16351">
          <cell r="B16351" t="str">
            <v>29010405090202</v>
          </cell>
          <cell r="C16351" t="str">
            <v>LPC INT LEAS SEG VENC D/P RP CPEM</v>
          </cell>
        </row>
        <row r="16352">
          <cell r="B16352" t="str">
            <v>29010405090301</v>
          </cell>
          <cell r="C16352" t="str">
            <v>LPC INT CAP LEAS VENC REESTR RP CPEM</v>
          </cell>
        </row>
        <row r="16353">
          <cell r="B16353" t="str">
            <v>29010405090302</v>
          </cell>
          <cell r="C16353" t="str">
            <v>LPC INT LEAS SEG VENC REESTR RP CPEM</v>
          </cell>
        </row>
        <row r="16354">
          <cell r="B16354" t="str">
            <v>29010405090303</v>
          </cell>
          <cell r="C16354" t="str">
            <v>LPC INT CAP LEAS VENC REFINANC RP CPEM</v>
          </cell>
        </row>
        <row r="16355">
          <cell r="B16355" t="str">
            <v>29010405090304</v>
          </cell>
          <cell r="C16355" t="str">
            <v>LPC INT LEAS SEG VENC REFINANC RP CPEM</v>
          </cell>
        </row>
        <row r="16356">
          <cell r="B16356" t="str">
            <v>29010405090401</v>
          </cell>
          <cell r="C16356" t="str">
            <v>LPC DIF VEN LSG BIEN ADJ. RP CPEM</v>
          </cell>
        </row>
        <row r="16357">
          <cell r="B16357" t="str">
            <v>29010405090402</v>
          </cell>
          <cell r="C16357" t="str">
            <v>LPC DIF VEN LSG SEG. ADJ. RP CPEM</v>
          </cell>
        </row>
        <row r="16358">
          <cell r="B16358" t="str">
            <v>29010405090403</v>
          </cell>
          <cell r="C16358" t="str">
            <v>LPC DIF VEN LSG BIEN ADJ. D/P CPEM</v>
          </cell>
        </row>
        <row r="16359">
          <cell r="B16359" t="str">
            <v>29010405090404</v>
          </cell>
          <cell r="C16359" t="str">
            <v>LPC LSG SEG DIF VEN ADJUD. D/P CPEM</v>
          </cell>
        </row>
        <row r="16360">
          <cell r="B16360" t="str">
            <v>29010405090405</v>
          </cell>
          <cell r="C16360" t="str">
            <v>LPC DIF VEN LS  BIEN OTROS SUSP RP CPE</v>
          </cell>
        </row>
        <row r="16361">
          <cell r="B16361" t="str">
            <v>29010405090406</v>
          </cell>
          <cell r="C16361" t="str">
            <v>LPC DIF VEN LS SEG OTROS SUSP RP CPEM</v>
          </cell>
        </row>
        <row r="16362">
          <cell r="B16362" t="str">
            <v>29010405090501</v>
          </cell>
          <cell r="C16362" t="str">
            <v>LPC INT DIF PAG TV VENC REFIN CPEM</v>
          </cell>
        </row>
        <row r="16363">
          <cell r="B16363" t="str">
            <v>29010405090601</v>
          </cell>
          <cell r="C16363" t="str">
            <v>LPC IDL MYP INT LEASING BIEN CPEM</v>
          </cell>
        </row>
        <row r="16364">
          <cell r="B16364" t="str">
            <v>29010405090602</v>
          </cell>
          <cell r="C16364" t="str">
            <v>LPC IDS MYP INT LEASING BIEN CPEM</v>
          </cell>
        </row>
        <row r="16365">
          <cell r="B16365" t="str">
            <v>29010405090603</v>
          </cell>
          <cell r="C16365" t="str">
            <v>LPC IDL INT DIF MYP LS D/P CPEM</v>
          </cell>
        </row>
        <row r="16366">
          <cell r="B16366" t="str">
            <v>29010405090604</v>
          </cell>
          <cell r="C16366" t="str">
            <v>LPC IDS INT DIF MYP LS D/P CPEM</v>
          </cell>
        </row>
        <row r="16367">
          <cell r="B16367" t="str">
            <v>29010405090701</v>
          </cell>
          <cell r="C16367" t="str">
            <v>LPC INT CAP LEASING COFIDE VENC IDL CP</v>
          </cell>
        </row>
        <row r="16368">
          <cell r="B16368" t="str">
            <v>29010405090702</v>
          </cell>
          <cell r="C16368" t="str">
            <v>LPC INT LS COFIDE SEG VENC IDS CPEM</v>
          </cell>
        </row>
        <row r="16369">
          <cell r="B16369" t="str">
            <v>29010405090703</v>
          </cell>
          <cell r="C16369" t="str">
            <v>LPC INT CAP LS COFIDE VENC D/P IDL CPE</v>
          </cell>
        </row>
        <row r="16370">
          <cell r="B16370" t="str">
            <v>29010405090704</v>
          </cell>
          <cell r="C16370" t="str">
            <v>LPC INT LS COFIDE SEG VENC D/P IDS CPE</v>
          </cell>
        </row>
        <row r="16371">
          <cell r="B16371" t="str">
            <v>29010405100101</v>
          </cell>
          <cell r="C16371" t="str">
            <v>LPC INT IDL LEASEBACK RP CMIE</v>
          </cell>
        </row>
        <row r="16372">
          <cell r="B16372" t="str">
            <v>29010405100102</v>
          </cell>
          <cell r="C16372" t="str">
            <v>LPC INT IDS LEASEBACK BIEN RP CMIE</v>
          </cell>
        </row>
        <row r="16373">
          <cell r="B16373" t="str">
            <v>29010405100103</v>
          </cell>
          <cell r="C16373" t="str">
            <v>LPC INT IDL LEASEBACK BIEN D/P RP CMIE</v>
          </cell>
        </row>
        <row r="16374">
          <cell r="B16374" t="str">
            <v>29010405100104</v>
          </cell>
          <cell r="C16374" t="str">
            <v>LPC INT IDS LEASEBACK BIEN D/P RP CMIE</v>
          </cell>
        </row>
        <row r="16375">
          <cell r="B16375" t="str">
            <v>29010405120101</v>
          </cell>
          <cell r="C16375" t="str">
            <v>ING DIF VENCIDOS CESP LEASEBACK</v>
          </cell>
        </row>
        <row r="16376">
          <cell r="B16376" t="str">
            <v>29010405150101</v>
          </cell>
          <cell r="C16376" t="str">
            <v>LPC INT CAP LEASEBACK VENC RP CCOR</v>
          </cell>
        </row>
        <row r="16377">
          <cell r="B16377" t="str">
            <v>29010405150102</v>
          </cell>
          <cell r="C16377" t="str">
            <v>LPC INT LEASEBACK SEG VENC RP CCOR</v>
          </cell>
        </row>
        <row r="16378">
          <cell r="B16378" t="str">
            <v>29010405150103</v>
          </cell>
          <cell r="C16378" t="str">
            <v>LPC INT CAP LSBACK VENC D/P RP CCOR</v>
          </cell>
        </row>
        <row r="16379">
          <cell r="B16379" t="str">
            <v>29010405150104</v>
          </cell>
          <cell r="C16379" t="str">
            <v>LPC INT LSBACK SEG VENC D/P RP CCOR</v>
          </cell>
        </row>
        <row r="16380">
          <cell r="B16380" t="str">
            <v>29010405150105</v>
          </cell>
          <cell r="C16380" t="str">
            <v>LPC DIF VEN LSB  BIEN OTROS SUSP CCOR</v>
          </cell>
        </row>
        <row r="16381">
          <cell r="B16381" t="str">
            <v>29010405150106</v>
          </cell>
          <cell r="C16381" t="str">
            <v>LPC DIF VEN LSB SEG OTROS SUSP CCOR</v>
          </cell>
        </row>
        <row r="16382">
          <cell r="B16382" t="str">
            <v>29010405150107</v>
          </cell>
          <cell r="C16382" t="str">
            <v>LPC INT CAP LEASEBACK VENC REFIN CCOR</v>
          </cell>
        </row>
        <row r="16383">
          <cell r="B16383" t="str">
            <v>29010405150108</v>
          </cell>
          <cell r="C16383" t="str">
            <v>LPC LEASEBACK SEG INT DIF VENC REFIN C</v>
          </cell>
        </row>
        <row r="16384">
          <cell r="B16384" t="str">
            <v>29010405160101</v>
          </cell>
          <cell r="C16384" t="str">
            <v>LPC INT CAP LEASEBACK VENC RP CGEM</v>
          </cell>
        </row>
        <row r="16385">
          <cell r="B16385" t="str">
            <v>29010405160102</v>
          </cell>
          <cell r="C16385" t="str">
            <v>LPC INT LEASEBACK SEG VENC RP CGEM</v>
          </cell>
        </row>
        <row r="16386">
          <cell r="B16386" t="str">
            <v>29010405160103</v>
          </cell>
          <cell r="C16386" t="str">
            <v>LPC INT CAP LSBACK VENC D/P RP CGEM</v>
          </cell>
        </row>
        <row r="16387">
          <cell r="B16387" t="str">
            <v>29010405160104</v>
          </cell>
          <cell r="C16387" t="str">
            <v>LPC INT LSBACK SEG VENC D/P RP CGEM</v>
          </cell>
        </row>
        <row r="16388">
          <cell r="B16388" t="str">
            <v>29010405160105</v>
          </cell>
          <cell r="C16388" t="str">
            <v>LPC DIF VEN LSB  BIEN OTROS SUSP CGEM</v>
          </cell>
        </row>
        <row r="16389">
          <cell r="B16389" t="str">
            <v>29010405160106</v>
          </cell>
          <cell r="C16389" t="str">
            <v>LPC DIF VEN LSB SEG OTROS SUSP CGEM</v>
          </cell>
        </row>
        <row r="16390">
          <cell r="B16390" t="str">
            <v>29010405160107</v>
          </cell>
          <cell r="C16390" t="str">
            <v>LPC INT CAP LEASEBACK VENC REFIN CGEM</v>
          </cell>
        </row>
        <row r="16391">
          <cell r="B16391" t="str">
            <v>29010405160108</v>
          </cell>
          <cell r="C16391" t="str">
            <v>LPC LEASEBACK SEG INT DIF VENC REFIN C</v>
          </cell>
        </row>
        <row r="16392">
          <cell r="B16392" t="str">
            <v>29010405160109</v>
          </cell>
          <cell r="C16392" t="str">
            <v>LPC INT DIFER VEN LEASEBACK COFIDE IDL</v>
          </cell>
        </row>
        <row r="16393">
          <cell r="B16393" t="str">
            <v>29010405160110</v>
          </cell>
          <cell r="C16393" t="str">
            <v>LPC SEG INT DIFER VEN LEASEBACK COFIDE</v>
          </cell>
        </row>
        <row r="16394">
          <cell r="B16394" t="str">
            <v>29010405160111</v>
          </cell>
          <cell r="C16394" t="str">
            <v>LPC INT DIFER VEN LEASEBACK COFIDE D/P</v>
          </cell>
        </row>
        <row r="16395">
          <cell r="B16395" t="str">
            <v>29010405160112</v>
          </cell>
          <cell r="C16395" t="str">
            <v>LPC SEG INT DIFER VEN LEASEBACK COFIDE</v>
          </cell>
        </row>
        <row r="16396">
          <cell r="B16396" t="str">
            <v>29010405170101</v>
          </cell>
          <cell r="C16396" t="str">
            <v>LPC INT CAP LEASEBACK VENC RP CMED</v>
          </cell>
        </row>
        <row r="16397">
          <cell r="B16397" t="str">
            <v>29010405170102</v>
          </cell>
          <cell r="C16397" t="str">
            <v>LPC INT LEASEBACK SEG VENC RP CMED</v>
          </cell>
        </row>
        <row r="16398">
          <cell r="B16398" t="str">
            <v>29010405170103</v>
          </cell>
          <cell r="C16398" t="str">
            <v>LPC INT CAP LSBACK VENC D/P RP CMED</v>
          </cell>
        </row>
        <row r="16399">
          <cell r="B16399" t="str">
            <v>29010405170104</v>
          </cell>
          <cell r="C16399" t="str">
            <v>LPC INT LSBACK SEG VENC D/P RP CMED</v>
          </cell>
        </row>
        <row r="16400">
          <cell r="B16400" t="str">
            <v>29010405170105</v>
          </cell>
          <cell r="C16400" t="str">
            <v>LPC DIF VEN LSB  BIEN OTROS SUSP CMED</v>
          </cell>
        </row>
        <row r="16401">
          <cell r="B16401" t="str">
            <v>29010405170106</v>
          </cell>
          <cell r="C16401" t="str">
            <v>LPC DIF VEN LSB SEG OTROS SUSP CMED</v>
          </cell>
        </row>
        <row r="16402">
          <cell r="B16402" t="str">
            <v>29010405170107</v>
          </cell>
          <cell r="C16402" t="str">
            <v>LPC INT CAP LEASEBACK VENC REFIN CMED</v>
          </cell>
        </row>
        <row r="16403">
          <cell r="B16403" t="str">
            <v>29010405170108</v>
          </cell>
          <cell r="C16403" t="str">
            <v>LPC LEASEBACK SEG INT DIF VENC REFIN C</v>
          </cell>
        </row>
        <row r="16404">
          <cell r="B16404" t="str">
            <v>29010405170201</v>
          </cell>
          <cell r="C16404" t="str">
            <v>LPC INT CAP LEASE-BACK COFIDE VENC IDL</v>
          </cell>
        </row>
        <row r="16405">
          <cell r="B16405" t="str">
            <v>29010405170202</v>
          </cell>
          <cell r="C16405" t="str">
            <v>LPC INT LB COFIDE SEG VENC IDS CMED</v>
          </cell>
        </row>
        <row r="16406">
          <cell r="B16406" t="str">
            <v>29010405170203</v>
          </cell>
          <cell r="C16406" t="str">
            <v>LPC INT CAP LB COFIDE VENC D/P IDL CME</v>
          </cell>
        </row>
        <row r="16407">
          <cell r="B16407" t="str">
            <v>29010405170204</v>
          </cell>
          <cell r="C16407" t="str">
            <v>LPC INT LB COFIDE SEG VENC D/P IDS CME</v>
          </cell>
        </row>
        <row r="16408">
          <cell r="B16408" t="str">
            <v>29010405180101</v>
          </cell>
          <cell r="C16408" t="str">
            <v>LPC INT CAP LEASEBACK VENC RP CPEM</v>
          </cell>
        </row>
        <row r="16409">
          <cell r="B16409" t="str">
            <v>29010405180102</v>
          </cell>
          <cell r="C16409" t="str">
            <v>LPC INT LEASEBACK SEG VENC RP CPEM</v>
          </cell>
        </row>
        <row r="16410">
          <cell r="B16410" t="str">
            <v>29010405180103</v>
          </cell>
          <cell r="C16410" t="str">
            <v>LPC INT CAP LSBACK VENC D/P RP CPEM</v>
          </cell>
        </row>
        <row r="16411">
          <cell r="B16411" t="str">
            <v>29010405180104</v>
          </cell>
          <cell r="C16411" t="str">
            <v>LPC INT LSBACK SEG VENC D/P RP CPEM</v>
          </cell>
        </row>
        <row r="16412">
          <cell r="B16412" t="str">
            <v>29010405180105</v>
          </cell>
          <cell r="C16412" t="str">
            <v>LPC DIF VEN LSB  BIEN OTROS SUSP CPEM</v>
          </cell>
        </row>
        <row r="16413">
          <cell r="B16413" t="str">
            <v>29010405180106</v>
          </cell>
          <cell r="C16413" t="str">
            <v>LPC DIF VEN LSB SEG OTROS SUSP CPEM</v>
          </cell>
        </row>
        <row r="16414">
          <cell r="B16414" t="str">
            <v>29010405180107</v>
          </cell>
          <cell r="C16414" t="str">
            <v>LPC INT CAP LEASEBACK VENC REFIN CPEM</v>
          </cell>
        </row>
        <row r="16415">
          <cell r="B16415" t="str">
            <v>29010405180108</v>
          </cell>
          <cell r="C16415" t="str">
            <v>LPC LEASEBACK SEG INT DIF VENC REFIN C</v>
          </cell>
        </row>
        <row r="16416">
          <cell r="B16416" t="str">
            <v>29010406070101</v>
          </cell>
          <cell r="C16416" t="str">
            <v>ING DIF CJ CGEM LEASING</v>
          </cell>
        </row>
        <row r="16417">
          <cell r="B16417" t="str">
            <v>29010406080101</v>
          </cell>
          <cell r="C16417" t="str">
            <v>ING DIF CJ CMED LEASING</v>
          </cell>
        </row>
        <row r="16418">
          <cell r="B16418" t="str">
            <v>29010406090101</v>
          </cell>
          <cell r="C16418" t="str">
            <v>ING DIF CJ CPEM LEASING</v>
          </cell>
        </row>
        <row r="16419">
          <cell r="B16419" t="str">
            <v>29010406170101</v>
          </cell>
          <cell r="C16419" t="str">
            <v>ING DIF CRED JUDIC LEESEBACK C.MEDIANO</v>
          </cell>
        </row>
        <row r="16420">
          <cell r="B16420" t="str">
            <v>29010701000102</v>
          </cell>
          <cell r="C16420" t="str">
            <v>CL OTROS DIF DEU.VTA.CARTE</v>
          </cell>
        </row>
        <row r="16421">
          <cell r="B16421" t="str">
            <v>29010701000103</v>
          </cell>
          <cell r="C16421" t="str">
            <v>ING DIF TRANS DE CARTERA CREDITICIA</v>
          </cell>
        </row>
        <row r="16422">
          <cell r="B16422" t="str">
            <v>29010701000104</v>
          </cell>
          <cell r="C16422" t="str">
            <v>DIFERIDO TRANSFERENCIA DE CARTERA CRED</v>
          </cell>
        </row>
        <row r="16423">
          <cell r="B16423" t="str">
            <v>29010702000102</v>
          </cell>
          <cell r="C16423" t="str">
            <v>ING DIF ADQ CARTERA CREDITICIA</v>
          </cell>
        </row>
        <row r="16424">
          <cell r="B16424" t="str">
            <v>29010702010101</v>
          </cell>
          <cell r="C16424" t="str">
            <v>DIFERIDO ADQUISICION DE CARTERA SURA</v>
          </cell>
        </row>
        <row r="16425">
          <cell r="B16425" t="str">
            <v>29010702010102</v>
          </cell>
          <cell r="C16425" t="str">
            <v>DIFERIDO ADQUISICION DE CARTERA NAUTIL</v>
          </cell>
        </row>
        <row r="16426">
          <cell r="B16426" t="str">
            <v>29010702010103</v>
          </cell>
          <cell r="C16426" t="str">
            <v>DIFERIDO ADQ. DE CARTERA CIA MINERA RA</v>
          </cell>
        </row>
        <row r="16427">
          <cell r="B16427" t="str">
            <v>29010702010104</v>
          </cell>
          <cell r="C16427" t="str">
            <v>DIFERIDO ADQ. DE CARTERA VOLCAN CIA MI</v>
          </cell>
        </row>
        <row r="16428">
          <cell r="B16428" t="str">
            <v>29010704000102</v>
          </cell>
          <cell r="C16428" t="str">
            <v>ING DIF POR TRANS DE BS ADJ Y RECP AL</v>
          </cell>
        </row>
        <row r="16429">
          <cell r="B16429" t="str">
            <v>29010709000101</v>
          </cell>
          <cell r="C16429" t="str">
            <v>OTROS ING.DIF-COM.FLAT PF BANEMISO</v>
          </cell>
        </row>
        <row r="16430">
          <cell r="B16430" t="str">
            <v>29010709000106</v>
          </cell>
          <cell r="C16430" t="str">
            <v>LPC IIG IGV LEASING NO DEVENGADO</v>
          </cell>
        </row>
        <row r="16431">
          <cell r="B16431" t="str">
            <v>29010709000109</v>
          </cell>
          <cell r="C16431" t="str">
            <v>OTROS INGRESOS DIFERIDOS</v>
          </cell>
        </row>
        <row r="16432">
          <cell r="B16432" t="str">
            <v>29010709000110</v>
          </cell>
          <cell r="C16432" t="str">
            <v>INT DIFERIDO VIG TV FINANC OTROS SUSP</v>
          </cell>
        </row>
        <row r="16433">
          <cell r="B16433" t="str">
            <v>29010709000112</v>
          </cell>
          <cell r="C16433" t="str">
            <v>LPC IVA VALOR AGREG.DIFE.CAPI</v>
          </cell>
        </row>
        <row r="16434">
          <cell r="B16434" t="str">
            <v>29010709000119</v>
          </cell>
          <cell r="C16434" t="str">
            <v>LPC ISG LS BIEN REFIN.CIA SEG</v>
          </cell>
        </row>
        <row r="16435">
          <cell r="B16435" t="str">
            <v>29010709000120</v>
          </cell>
          <cell r="C16435" t="str">
            <v>LPC ISG LS BIEN D/P CIA.SEG VIG</v>
          </cell>
        </row>
        <row r="16436">
          <cell r="B16436" t="str">
            <v>29010709000121</v>
          </cell>
          <cell r="C16436" t="str">
            <v>LPC ISG LS BIEN RP CIA SEG INT</v>
          </cell>
        </row>
        <row r="16437">
          <cell r="B16437" t="str">
            <v>29010709000122</v>
          </cell>
          <cell r="C16437" t="str">
            <v>LPC ISG LSBACK BIEN CIA.SEG</v>
          </cell>
        </row>
        <row r="16438">
          <cell r="B16438" t="str">
            <v>29010709000126</v>
          </cell>
          <cell r="C16438" t="str">
            <v>CIA SEGUROS LSBACK D/P RP LPC</v>
          </cell>
        </row>
        <row r="16439">
          <cell r="B16439" t="str">
            <v>29010709000127</v>
          </cell>
          <cell r="C16439" t="str">
            <v>CIA SEGUROS LEASING REESTR RP CGEM</v>
          </cell>
        </row>
        <row r="16440">
          <cell r="B16440" t="str">
            <v>29010709000128</v>
          </cell>
          <cell r="C16440" t="str">
            <v>LPC CIA SEGUROS LEASING RP MES</v>
          </cell>
        </row>
        <row r="16441">
          <cell r="B16441" t="str">
            <v>29010709000129</v>
          </cell>
          <cell r="C16441" t="str">
            <v>LPC PSG LEASING MYP D/P CMED</v>
          </cell>
        </row>
        <row r="16442">
          <cell r="B16442" t="str">
            <v>29010709000130</v>
          </cell>
          <cell r="C16442" t="str">
            <v>LPC CIA SEGUROS LSBACK D/P RP CMIE</v>
          </cell>
        </row>
        <row r="16443">
          <cell r="B16443" t="str">
            <v>29010709000131</v>
          </cell>
          <cell r="C16443" t="str">
            <v>LPC CIA SEGUROS LEASEBACK RP MES</v>
          </cell>
        </row>
        <row r="16444">
          <cell r="B16444" t="str">
            <v>29010709000136</v>
          </cell>
          <cell r="C16444" t="str">
            <v>LPC ISG LS BIEN ADJU.CIA SEG DIF</v>
          </cell>
        </row>
        <row r="16445">
          <cell r="B16445" t="str">
            <v>29010709000137</v>
          </cell>
          <cell r="C16445" t="str">
            <v>LPC LS CIA SEGUROS  D/P ADJ. CCOR</v>
          </cell>
        </row>
        <row r="16446">
          <cell r="B16446" t="str">
            <v>29010709000139</v>
          </cell>
          <cell r="C16446" t="str">
            <v>LPC CIA SEGUROS LSG ADJ. D/P MES RP</v>
          </cell>
        </row>
        <row r="16447">
          <cell r="B16447" t="str">
            <v>29010709000146</v>
          </cell>
          <cell r="C16447" t="str">
            <v>LPC ISG LS BIEN OTR.SUSP.CIA.SEG</v>
          </cell>
        </row>
        <row r="16448">
          <cell r="B16448" t="str">
            <v>29010709000148</v>
          </cell>
          <cell r="C16448" t="str">
            <v>HPC SEG DESG.DIF ESPEC HIPOT RP</v>
          </cell>
        </row>
        <row r="16449">
          <cell r="B16449" t="str">
            <v>29010709000149</v>
          </cell>
          <cell r="C16449" t="str">
            <v>HPC SEG BIEN DIF ESPEC HIPOT RP</v>
          </cell>
        </row>
        <row r="16450">
          <cell r="B16450" t="str">
            <v>29010709000150</v>
          </cell>
          <cell r="C16450" t="str">
            <v>HPC SEG DESG.DIF ESPEC MI VIV C</v>
          </cell>
        </row>
        <row r="16451">
          <cell r="B16451" t="str">
            <v>29010709000151</v>
          </cell>
          <cell r="C16451" t="str">
            <v>HPC SEG BIEN DIF ESPEC MI VIV C</v>
          </cell>
        </row>
        <row r="16452">
          <cell r="B16452" t="str">
            <v>29010709000152</v>
          </cell>
          <cell r="C16452" t="str">
            <v>HPC SEG DESG.DIF MI VIV COF EMPL</v>
          </cell>
        </row>
        <row r="16453">
          <cell r="B16453" t="str">
            <v>29010709000153</v>
          </cell>
          <cell r="C16453" t="str">
            <v>HPC SEG BIEN DIF ESP MI VIV COF EMPL</v>
          </cell>
        </row>
        <row r="16454">
          <cell r="B16454" t="str">
            <v>29010709000156</v>
          </cell>
          <cell r="C16454" t="str">
            <v>HPC SEG DESG.DIF RP EMPLEAD</v>
          </cell>
        </row>
        <row r="16455">
          <cell r="B16455" t="str">
            <v>29010709000157</v>
          </cell>
          <cell r="C16455" t="str">
            <v>HPC SEG BIEN DIF ESP RP EMPLEAD</v>
          </cell>
        </row>
        <row r="16456">
          <cell r="B16456" t="str">
            <v>29010709000158</v>
          </cell>
          <cell r="C16456" t="str">
            <v>HPC D/P SEG DESG.DIF RP EMPLEAD</v>
          </cell>
        </row>
        <row r="16457">
          <cell r="B16457" t="str">
            <v>29010709000159</v>
          </cell>
          <cell r="C16457" t="str">
            <v>HPC D/P SEG BIEN DIF ESP RP EMPLEAD</v>
          </cell>
        </row>
        <row r="16458">
          <cell r="B16458" t="str">
            <v>29010709000160</v>
          </cell>
          <cell r="C16458" t="str">
            <v>HPC SEG DESG.DIF ESP TEC PROP COF</v>
          </cell>
        </row>
        <row r="16459">
          <cell r="B16459" t="str">
            <v>29010709000161</v>
          </cell>
          <cell r="C16459" t="str">
            <v>HPC SEG BIEN DIF ESP TEC PROP CO</v>
          </cell>
        </row>
        <row r="16460">
          <cell r="B16460" t="str">
            <v>29010709000162</v>
          </cell>
          <cell r="C16460" t="str">
            <v>HPC SEG DESG.DIF ESPEC MI VIV RE</v>
          </cell>
        </row>
        <row r="16461">
          <cell r="B16461" t="str">
            <v>29010709000163</v>
          </cell>
          <cell r="C16461" t="str">
            <v>HPC SEG BIEN DIF ESPEC MI VIV R</v>
          </cell>
        </row>
        <row r="16462">
          <cell r="B16462" t="str">
            <v>29010709000164</v>
          </cell>
          <cell r="C16462" t="str">
            <v>HPC SEG DESG.DIF ESPEC HIP. RP</v>
          </cell>
        </row>
        <row r="16463">
          <cell r="B16463" t="str">
            <v>29010709000165</v>
          </cell>
          <cell r="C16463" t="str">
            <v>HPC SEG BIEN DIF ESPEC HIP. RP</v>
          </cell>
        </row>
        <row r="16464">
          <cell r="B16464" t="str">
            <v>29010709000166</v>
          </cell>
          <cell r="C16464" t="str">
            <v>HPC D/P SEG DESG.DIF ESPEC HIP</v>
          </cell>
        </row>
        <row r="16465">
          <cell r="B16465" t="str">
            <v>29010709000167</v>
          </cell>
          <cell r="C16465" t="str">
            <v>HPC D/P SEG BIEN.DIF ESPEC HIP</v>
          </cell>
        </row>
        <row r="16466">
          <cell r="B16466" t="str">
            <v>29010709000168</v>
          </cell>
          <cell r="C16466" t="str">
            <v>HPC SEG DESG.DIF ESP HIP RP ADJU</v>
          </cell>
        </row>
        <row r="16467">
          <cell r="B16467" t="str">
            <v>29010709000169</v>
          </cell>
          <cell r="C16467" t="str">
            <v>HPC SEG BIEN DIF ESP HIP RP ADJUD</v>
          </cell>
        </row>
        <row r="16468">
          <cell r="B16468" t="str">
            <v>29010709000170</v>
          </cell>
          <cell r="C16468" t="str">
            <v>HPC D/P SEG DESG.DIF ESP HIP RP A</v>
          </cell>
        </row>
        <row r="16469">
          <cell r="B16469" t="str">
            <v>29010709000171</v>
          </cell>
          <cell r="C16469" t="str">
            <v>HPC D/P SEG BIEN DIF ESP HIP RP A</v>
          </cell>
        </row>
        <row r="16470">
          <cell r="B16470" t="str">
            <v>29010709000172</v>
          </cell>
          <cell r="C16470" t="str">
            <v>HPC D/P SEG DESG.DIF ESP HIP RP</v>
          </cell>
        </row>
        <row r="16471">
          <cell r="B16471" t="str">
            <v>29010709000173</v>
          </cell>
          <cell r="C16471" t="str">
            <v>HPC D/P SEG BIEN DIF ESP HIP RP</v>
          </cell>
        </row>
        <row r="16472">
          <cell r="B16472" t="str">
            <v>29010709000174</v>
          </cell>
          <cell r="C16472" t="str">
            <v>HPC D/P SEG DESG.DIF ESP MIVIV CO</v>
          </cell>
        </row>
        <row r="16473">
          <cell r="B16473" t="str">
            <v>29010709000175</v>
          </cell>
          <cell r="C16473" t="str">
            <v>HPC D/P SEG BIEN DIF ESP MIVIV C</v>
          </cell>
        </row>
        <row r="16474">
          <cell r="B16474" t="str">
            <v>29010709000176</v>
          </cell>
          <cell r="C16474" t="str">
            <v>HPC D/P SEG DESG.DIF ESP TEC PROP</v>
          </cell>
        </row>
        <row r="16475">
          <cell r="B16475" t="str">
            <v>29010709000177</v>
          </cell>
          <cell r="C16475" t="str">
            <v>HPC D/P SEG BIEN DIF ESP TEC PRO</v>
          </cell>
        </row>
        <row r="16476">
          <cell r="B16476" t="str">
            <v>29010709000178</v>
          </cell>
          <cell r="C16476" t="str">
            <v>HPC D/P SEG DESG.DIF ESP RP/MV</v>
          </cell>
        </row>
        <row r="16477">
          <cell r="B16477" t="str">
            <v>29010709000179</v>
          </cell>
          <cell r="C16477" t="str">
            <v>HPC D/P SEG BIEN DIF ESP RP/MV</v>
          </cell>
        </row>
        <row r="16478">
          <cell r="B16478" t="str">
            <v>29010709000180</v>
          </cell>
          <cell r="C16478" t="str">
            <v>HPC SEG DESG.DIF ESP EFEC C/GARAN</v>
          </cell>
        </row>
        <row r="16479">
          <cell r="B16479" t="str">
            <v>29010709000181</v>
          </cell>
          <cell r="C16479" t="str">
            <v>HPC SEG BIEN DIF ESP EFEC C/GARA</v>
          </cell>
        </row>
        <row r="16480">
          <cell r="B16480" t="str">
            <v>29010709000182</v>
          </cell>
          <cell r="C16480" t="str">
            <v>HPC D/P SEG DESG.DIF ESP EFEC C/G</v>
          </cell>
        </row>
        <row r="16481">
          <cell r="B16481" t="str">
            <v>29010709000183</v>
          </cell>
          <cell r="C16481" t="str">
            <v>HPC D/P SEG BIEN.DIF ESP EFEC C/</v>
          </cell>
        </row>
        <row r="16482">
          <cell r="B16482" t="str">
            <v>29010709000184</v>
          </cell>
          <cell r="C16482" t="str">
            <v>HPC SEG DESG.DIF ESP EFEC C/GARANT.HI</v>
          </cell>
        </row>
        <row r="16483">
          <cell r="B16483" t="str">
            <v>29010709000185</v>
          </cell>
          <cell r="C16483" t="str">
            <v>HPC SEG BIEN DIF ESP EFEC C/GARANT.HI</v>
          </cell>
        </row>
        <row r="16484">
          <cell r="B16484" t="str">
            <v>29010709000188</v>
          </cell>
          <cell r="C16484" t="str">
            <v>HPC SEG DESG.DIF ESP EFEC REGULAR</v>
          </cell>
        </row>
        <row r="16485">
          <cell r="B16485" t="str">
            <v>29010709000189</v>
          </cell>
          <cell r="C16485" t="str">
            <v>HPC SEG BIEN DIF ESP EFEC REGULAR</v>
          </cell>
        </row>
        <row r="16486">
          <cell r="B16486" t="str">
            <v>29010709000190</v>
          </cell>
          <cell r="C16486" t="str">
            <v>HPC D/P SEG DESG.DIF ESP EFEC REG</v>
          </cell>
        </row>
        <row r="16487">
          <cell r="B16487" t="str">
            <v>29010709000191</v>
          </cell>
          <cell r="C16487" t="str">
            <v>HPC D/P SEG BIEN.DIF ESP EFEC REG</v>
          </cell>
        </row>
        <row r="16488">
          <cell r="B16488" t="str">
            <v>29010709000192</v>
          </cell>
          <cell r="C16488" t="str">
            <v>HPC REF INT.DIF ESPECIAL HIPOT.TR</v>
          </cell>
        </row>
        <row r="16489">
          <cell r="B16489" t="str">
            <v>29010709000193</v>
          </cell>
          <cell r="C16489" t="str">
            <v>HPC REF SEG DESG.DIF ESPEC HIPO</v>
          </cell>
        </row>
        <row r="16490">
          <cell r="B16490" t="str">
            <v>29010709000194</v>
          </cell>
          <cell r="C16490" t="str">
            <v>HPC REF SEG BIEN DIF ESPEC HIPOT</v>
          </cell>
        </row>
        <row r="16491">
          <cell r="B16491" t="str">
            <v>29010709000195</v>
          </cell>
          <cell r="C16491" t="str">
            <v>HPC REF INT.DIF ESP HIP ADJUDIC</v>
          </cell>
        </row>
        <row r="16492">
          <cell r="B16492" t="str">
            <v>29010709000196</v>
          </cell>
          <cell r="C16492" t="str">
            <v>HPC REF SEG DESG.DIF ESP HIP  ADJ</v>
          </cell>
        </row>
        <row r="16493">
          <cell r="B16493" t="str">
            <v>29010709000197</v>
          </cell>
          <cell r="C16493" t="str">
            <v>HPC REF SEG BIEN DIF ESP HIP  ADJ</v>
          </cell>
        </row>
        <row r="16494">
          <cell r="B16494" t="str">
            <v>29010709000201</v>
          </cell>
          <cell r="C16494" t="str">
            <v>HPC REF INT.DIF ESP EFEC C/GAR.H</v>
          </cell>
        </row>
        <row r="16495">
          <cell r="B16495" t="str">
            <v>29010709000202</v>
          </cell>
          <cell r="C16495" t="str">
            <v>HPC REF  SEG DESG.DIF ESP EFEC C/</v>
          </cell>
        </row>
        <row r="16496">
          <cell r="B16496" t="str">
            <v>29010709000203</v>
          </cell>
          <cell r="C16496" t="str">
            <v>HPC REF SEG BIEN.DIF ESP EFEC C/G</v>
          </cell>
        </row>
        <row r="16497">
          <cell r="B16497" t="str">
            <v>29010709000204</v>
          </cell>
          <cell r="C16497" t="str">
            <v>HPC REF  INT.DIF ESP.PREST.PERS</v>
          </cell>
        </row>
        <row r="16498">
          <cell r="B16498" t="str">
            <v>29010709000205</v>
          </cell>
          <cell r="C16498" t="str">
            <v>HPC  REF SEG DESG.DIF ESP. PREST.</v>
          </cell>
        </row>
        <row r="16499">
          <cell r="B16499" t="str">
            <v>29010709000206</v>
          </cell>
          <cell r="C16499" t="str">
            <v>HPC  REF SEG BIEN.DIF ESP .PREST.</v>
          </cell>
        </row>
        <row r="16500">
          <cell r="B16500" t="str">
            <v>29010709000216</v>
          </cell>
          <cell r="C16500" t="str">
            <v>HPC SEG DESG.DIF ESPEC MI HOGAR</v>
          </cell>
        </row>
        <row r="16501">
          <cell r="B16501" t="str">
            <v>29010709000217</v>
          </cell>
          <cell r="C16501" t="str">
            <v>HPC SEG BIEN DIF ESPEC MI HOGAR</v>
          </cell>
        </row>
        <row r="16502">
          <cell r="B16502" t="str">
            <v>29010709000218</v>
          </cell>
          <cell r="C16502" t="str">
            <v>HPC SEG DESG.DIF ESPEC MI HOGAR</v>
          </cell>
        </row>
        <row r="16503">
          <cell r="B16503" t="str">
            <v>29010709000219</v>
          </cell>
          <cell r="C16503" t="str">
            <v>HPC SEG BIEN DIF ESPEC MI HOGAR</v>
          </cell>
        </row>
        <row r="16504">
          <cell r="B16504" t="str">
            <v>29010709000220</v>
          </cell>
          <cell r="C16504" t="str">
            <v>HPC SEG DESG.DIF ESPEC HIPOT .TRA</v>
          </cell>
        </row>
        <row r="16505">
          <cell r="B16505" t="str">
            <v>29010709000221</v>
          </cell>
          <cell r="C16505" t="str">
            <v>HPC SEG BIEN DIF ESPEC HIPOT .TRA</v>
          </cell>
        </row>
        <row r="16506">
          <cell r="B16506" t="str">
            <v>29010709000222</v>
          </cell>
          <cell r="C16506" t="str">
            <v>HPC D/P SEG DESG.DIF ESPEC HIPOT</v>
          </cell>
        </row>
        <row r="16507">
          <cell r="B16507" t="str">
            <v>29010709000223</v>
          </cell>
          <cell r="C16507" t="str">
            <v>HPC D/P SEG BIEN DIF ESPEC HIPOT</v>
          </cell>
        </row>
        <row r="16508">
          <cell r="B16508" t="str">
            <v>29010709000224</v>
          </cell>
          <cell r="C16508" t="str">
            <v>HPC SEG DESG.DIF ESPEC HIPOT .FIN</v>
          </cell>
        </row>
        <row r="16509">
          <cell r="B16509" t="str">
            <v>29010709000225</v>
          </cell>
          <cell r="C16509" t="str">
            <v>HPC SEG BIEN DIF ESPEC HIPOT .FIN</v>
          </cell>
        </row>
        <row r="16510">
          <cell r="B16510" t="str">
            <v>29010709000226</v>
          </cell>
          <cell r="C16510" t="str">
            <v>HPC D/P SEG DESG.DIF ESPEC HIPOT</v>
          </cell>
        </row>
        <row r="16511">
          <cell r="B16511" t="str">
            <v>29010709000227</v>
          </cell>
          <cell r="C16511" t="str">
            <v>HPC D/P SEG BIEN DIF ESPEC HIPOT</v>
          </cell>
        </row>
        <row r="16512">
          <cell r="B16512" t="str">
            <v>29010709000228</v>
          </cell>
          <cell r="C16512" t="str">
            <v>HPC SEG DESG.DIF ESPEC EFEC C/GAR</v>
          </cell>
        </row>
        <row r="16513">
          <cell r="B16513" t="str">
            <v>29010709000229</v>
          </cell>
          <cell r="C16513" t="str">
            <v>HPC SEG BIEN DIF ESPEC EFEC C/GAR</v>
          </cell>
        </row>
        <row r="16514">
          <cell r="B16514" t="str">
            <v>29010709000230</v>
          </cell>
          <cell r="C16514" t="str">
            <v>HPC D/P SEG DESG.DIF ESPEC EFEC C</v>
          </cell>
        </row>
        <row r="16515">
          <cell r="B16515" t="str">
            <v>29010709000231</v>
          </cell>
          <cell r="C16515" t="str">
            <v>HPC D/P SEG BIEN DIF ESPEC EFEC C</v>
          </cell>
        </row>
        <row r="16516">
          <cell r="B16516" t="str">
            <v>29010709000232</v>
          </cell>
          <cell r="C16516" t="str">
            <v>HPC SEG DESG.DIF ESPEC .PRESTAMO</v>
          </cell>
        </row>
        <row r="16517">
          <cell r="B16517" t="str">
            <v>29010709000233</v>
          </cell>
          <cell r="C16517" t="str">
            <v>HPC SEG BIEN DIF ESPEC.PRESTAMO P</v>
          </cell>
        </row>
        <row r="16518">
          <cell r="B16518" t="str">
            <v>29010709000234</v>
          </cell>
          <cell r="C16518" t="str">
            <v>HPC D/P SEG DESG.DIF ESPEC .PREST</v>
          </cell>
        </row>
        <row r="16519">
          <cell r="B16519" t="str">
            <v>29010709000235</v>
          </cell>
          <cell r="C16519" t="str">
            <v>HPC D/P SEG BIEN DIF ESPEC.PRESTA</v>
          </cell>
        </row>
        <row r="16520">
          <cell r="B16520" t="str">
            <v>29010709000240</v>
          </cell>
          <cell r="C16520" t="str">
            <v>HPC SEG DESG.DIF ESPEC MI VIV REC PRO</v>
          </cell>
        </row>
        <row r="16521">
          <cell r="B16521" t="str">
            <v>29010709000241</v>
          </cell>
          <cell r="C16521" t="str">
            <v>HPC SEG BIEN DIF ESPEC  MI VIV REC PR</v>
          </cell>
        </row>
        <row r="16522">
          <cell r="B16522" t="str">
            <v>29010709000244</v>
          </cell>
          <cell r="C16522" t="str">
            <v>HPC SEG DESG.DIF ESPEC CRED</v>
          </cell>
        </row>
        <row r="16523">
          <cell r="B16523" t="str">
            <v>29010709000245</v>
          </cell>
          <cell r="C16523" t="str">
            <v>HPC SEG PRENDA DIF ESPEC CR</v>
          </cell>
        </row>
        <row r="16524">
          <cell r="B16524" t="str">
            <v>29010709000246</v>
          </cell>
          <cell r="C16524" t="str">
            <v>HPC D/P SEG DESG.DIF ESPEC</v>
          </cell>
        </row>
        <row r="16525">
          <cell r="B16525" t="str">
            <v>29010709000247</v>
          </cell>
          <cell r="C16525" t="str">
            <v>HPC D/P SEG PRENDA DIF ESPE</v>
          </cell>
        </row>
        <row r="16526">
          <cell r="B16526" t="str">
            <v>29010709000248</v>
          </cell>
          <cell r="C16526" t="str">
            <v>$CL INTERESES DIFERIDOS ANDESA</v>
          </cell>
        </row>
        <row r="16527">
          <cell r="B16527" t="str">
            <v>29010709000249</v>
          </cell>
          <cell r="C16527" t="str">
            <v>HPC DP SEG BIEN DIF ESPEC INDX MIVIVI</v>
          </cell>
        </row>
        <row r="16528">
          <cell r="B16528" t="str">
            <v>29010709000250</v>
          </cell>
          <cell r="C16528" t="str">
            <v>LPC CIA SEGUROS LEASEBACK REFINANC RP</v>
          </cell>
        </row>
        <row r="16529">
          <cell r="B16529" t="str">
            <v>29010709000252</v>
          </cell>
          <cell r="C16529" t="str">
            <v>INGRESOS DIFERIDOS - VEHICULAR</v>
          </cell>
        </row>
        <row r="16530">
          <cell r="B16530" t="str">
            <v>29010709000253</v>
          </cell>
          <cell r="C16530" t="str">
            <v>HPC DP SEG DES DIF ESPEC INDX MIVIVI</v>
          </cell>
        </row>
        <row r="16531">
          <cell r="B16531" t="str">
            <v>29010709000254</v>
          </cell>
          <cell r="C16531" t="str">
            <v>LPC SEGUROS LEASEBACK COFIDE ISG CGEM</v>
          </cell>
        </row>
        <row r="16532">
          <cell r="B16532" t="str">
            <v>29010709000255</v>
          </cell>
          <cell r="C16532" t="str">
            <v>LPC SEGUROS LEASEBACK COFIDE D/P ISG C</v>
          </cell>
        </row>
        <row r="16533">
          <cell r="B16533" t="str">
            <v>29010709000256</v>
          </cell>
          <cell r="C16533" t="str">
            <v>LPC ISG LS BIEN REFIN BPE.CIA SEG</v>
          </cell>
        </row>
        <row r="16534">
          <cell r="B16534" t="str">
            <v>29010709000257</v>
          </cell>
          <cell r="C16534" t="str">
            <v>INT.EN SUSPENSO BCA.INMOBILIARIA</v>
          </cell>
        </row>
        <row r="16535">
          <cell r="B16535" t="str">
            <v>29010709000258</v>
          </cell>
          <cell r="C16535" t="str">
            <v>INT.EN SUSPENSO BCA.COMERCIAL</v>
          </cell>
        </row>
        <row r="16536">
          <cell r="B16536" t="str">
            <v>29010709000259</v>
          </cell>
          <cell r="C16536" t="str">
            <v>CL PAG.TV NEG.INMOB</v>
          </cell>
        </row>
        <row r="16537">
          <cell r="B16537" t="str">
            <v>29010709000260</v>
          </cell>
          <cell r="C16537" t="str">
            <v>VENTA DE INVERSIONES</v>
          </cell>
        </row>
        <row r="16538">
          <cell r="B16538" t="str">
            <v>29010709000301</v>
          </cell>
          <cell r="C16538" t="str">
            <v>HPC SEG DESG.DIF ESPEC NUEVO MVV COFID</v>
          </cell>
        </row>
        <row r="16539">
          <cell r="B16539" t="str">
            <v>29010709000302</v>
          </cell>
          <cell r="C16539" t="str">
            <v>HPC SEG BIEN DIF ESPEC NUEVO MVV COFI</v>
          </cell>
        </row>
        <row r="16540">
          <cell r="B16540" t="str">
            <v>29010709000303</v>
          </cell>
          <cell r="C16540" t="str">
            <v>HPC SEG DESG.DIF ESPEC NUEVO MVV COFID</v>
          </cell>
        </row>
        <row r="16541">
          <cell r="B16541" t="str">
            <v>29010709000304</v>
          </cell>
          <cell r="C16541" t="str">
            <v>HPC SEG BIEN DIF ESPEC NUEVO MVV COFID</v>
          </cell>
        </row>
        <row r="16542">
          <cell r="B16542" t="str">
            <v>29010709000305</v>
          </cell>
          <cell r="C16542" t="str">
            <v>HPC ME SEG DESG.DIF ESP EFEC C/GARANT.</v>
          </cell>
        </row>
        <row r="16543">
          <cell r="B16543" t="str">
            <v>29010709000306</v>
          </cell>
          <cell r="C16543" t="str">
            <v>HPC ME SEG BIEN DIF ESP EFEC C/GARANT.</v>
          </cell>
        </row>
        <row r="16544">
          <cell r="B16544" t="str">
            <v>29010709000307</v>
          </cell>
          <cell r="C16544" t="str">
            <v>HPC ME D/P SEG DESG.DIF ESP EFEC C/GAR</v>
          </cell>
        </row>
        <row r="16545">
          <cell r="B16545" t="str">
            <v>29010709000308</v>
          </cell>
          <cell r="C16545" t="str">
            <v>HPC ME D/P SEG BIEN.DIF ESP EFEC C/GAR</v>
          </cell>
        </row>
        <row r="16546">
          <cell r="B16546" t="str">
            <v>29010709000309</v>
          </cell>
          <cell r="C16546" t="str">
            <v>HPC CCNR REF  SEG DESG.DIF REFIN</v>
          </cell>
        </row>
        <row r="16547">
          <cell r="B16547" t="str">
            <v>29010709000310</v>
          </cell>
          <cell r="C16547" t="str">
            <v>HPC CCNR REF SEG BIEN DIF ESPEC REFIN</v>
          </cell>
        </row>
        <row r="16548">
          <cell r="B16548" t="str">
            <v>29010709000401</v>
          </cell>
          <cell r="C16548" t="str">
            <v>LPC CIA SEGUROS LEASE-BACK COFIDE ISG</v>
          </cell>
        </row>
        <row r="16549">
          <cell r="B16549" t="str">
            <v>29010709000402</v>
          </cell>
          <cell r="C16549" t="str">
            <v>CIA SEGUROS LEASE-BACK COFIDE D/P ISG</v>
          </cell>
        </row>
        <row r="16550">
          <cell r="B16550" t="str">
            <v>29010709000403</v>
          </cell>
          <cell r="C16550" t="str">
            <v>LPC ISG LS BIEN REFIN BPE.CIA SEG</v>
          </cell>
        </row>
        <row r="16551">
          <cell r="B16551" t="str">
            <v>29010709000404</v>
          </cell>
          <cell r="C16551" t="str">
            <v>LPC REF LS SEG BIEN DIF ISG</v>
          </cell>
        </row>
        <row r="16552">
          <cell r="B16552" t="str">
            <v>29010709000501</v>
          </cell>
          <cell r="C16552" t="str">
            <v>LPC CIA SEGUROS LS LA FIDUCIARIA ISG C</v>
          </cell>
        </row>
        <row r="16553">
          <cell r="B16553" t="str">
            <v>29010709000502</v>
          </cell>
          <cell r="C16553" t="str">
            <v>CIA SEGUROS LS LA FIDUCIARIA D/P ISG C</v>
          </cell>
        </row>
        <row r="16554">
          <cell r="B16554" t="str">
            <v>29010709000601</v>
          </cell>
          <cell r="C16554" t="str">
            <v>FA - INGRESOS DIFERIDOS</v>
          </cell>
        </row>
        <row r="16555">
          <cell r="B16555" t="str">
            <v>29010709000602</v>
          </cell>
          <cell r="C16555" t="str">
            <v>INGRESO FWD DB</v>
          </cell>
        </row>
        <row r="16556">
          <cell r="B16556" t="str">
            <v>29010709000603</v>
          </cell>
          <cell r="C16556" t="str">
            <v>INGRESOS VENTA IBM-CDO</v>
          </cell>
        </row>
        <row r="16557">
          <cell r="B16557" t="str">
            <v>29010709000701</v>
          </cell>
          <cell r="C16557" t="str">
            <v>LPC SISM ISG LSG INT DIF PRI SEG</v>
          </cell>
        </row>
        <row r="16558">
          <cell r="B16558" t="str">
            <v>29010709000702</v>
          </cell>
          <cell r="C16558" t="str">
            <v>LPC ISG LS BIEN BPE CIA SEG INT</v>
          </cell>
        </row>
        <row r="16559">
          <cell r="B16559" t="str">
            <v>29010709000703</v>
          </cell>
          <cell r="C16559" t="str">
            <v>LPC ISG LS B.D/P CIA.SEG VIG BPE</v>
          </cell>
        </row>
        <row r="16560">
          <cell r="B16560" t="str">
            <v>29010709000704</v>
          </cell>
          <cell r="C16560" t="str">
            <v>LPC ISG MYP CIA SEG LS CMIE</v>
          </cell>
        </row>
        <row r="16561">
          <cell r="B16561" t="str">
            <v>29010709000705</v>
          </cell>
          <cell r="C16561" t="str">
            <v>LPC CIA SEG.LS D/P BPE MES</v>
          </cell>
        </row>
        <row r="16562">
          <cell r="B16562" t="str">
            <v>29010709000801</v>
          </cell>
          <cell r="C16562" t="str">
            <v>LPC CIA SEGUROS LEASING COFIDE ISG CME</v>
          </cell>
        </row>
        <row r="16563">
          <cell r="B16563" t="str">
            <v>29010709000802</v>
          </cell>
          <cell r="C16563" t="str">
            <v>CIA SEGUROS LEASING COFIDE D/P ISG CME</v>
          </cell>
        </row>
        <row r="16564">
          <cell r="B16564" t="str">
            <v>29010709000803</v>
          </cell>
          <cell r="C16564" t="str">
            <v>LPC CIA SEGUROS LEASING COFIDE ISG CGE</v>
          </cell>
        </row>
        <row r="16565">
          <cell r="B16565" t="str">
            <v>29010709000804</v>
          </cell>
          <cell r="C16565" t="str">
            <v>CIA SEGUROS LEASING COFIDE D/P ISG CGE</v>
          </cell>
        </row>
        <row r="16566">
          <cell r="B16566" t="str">
            <v>29010709000805</v>
          </cell>
          <cell r="C16566" t="str">
            <v>LPC CIA SEGUROS LEASING COFIDE ISG CCO</v>
          </cell>
        </row>
        <row r="16567">
          <cell r="B16567" t="str">
            <v>29010709000806</v>
          </cell>
          <cell r="C16567" t="str">
            <v>CIA SEGUROS LEASING COFIDE D/P ISG CCO</v>
          </cell>
        </row>
        <row r="16568">
          <cell r="B16568" t="str">
            <v>29010709000807</v>
          </cell>
          <cell r="C16568" t="str">
            <v>LPC CIA SEGUROS LEASING COFIDE ISG CES</v>
          </cell>
        </row>
        <row r="16569">
          <cell r="B16569" t="str">
            <v>29010709000808</v>
          </cell>
          <cell r="C16569" t="str">
            <v>CIA SEGUROS LEASING COFIDE D/P ISG CES</v>
          </cell>
        </row>
        <row r="16570">
          <cell r="B16570" t="str">
            <v>29010709000809</v>
          </cell>
          <cell r="C16570" t="str">
            <v>LPC CIA SEGUROS LEASING COFIDE ISG CIV</v>
          </cell>
        </row>
        <row r="16571">
          <cell r="B16571" t="str">
            <v>29010709000810</v>
          </cell>
          <cell r="C16571" t="str">
            <v>CIA SEGUROS LEASING COFIDE D/P ISG CIV</v>
          </cell>
        </row>
        <row r="16572">
          <cell r="B16572" t="str">
            <v>29010709000811</v>
          </cell>
          <cell r="C16572" t="str">
            <v>LPC CIA SEGUROS LEASING COFIDE ISG CMI</v>
          </cell>
        </row>
        <row r="16573">
          <cell r="B16573" t="str">
            <v>29010709000812</v>
          </cell>
          <cell r="C16573" t="str">
            <v>CIA SEGUROS LEASING COFIDE D/P ISG CMI</v>
          </cell>
        </row>
        <row r="16574">
          <cell r="B16574" t="str">
            <v>29010709000813</v>
          </cell>
          <cell r="C16574" t="str">
            <v>LPC CIA SEGUROS LEASING COFIDE ISG CPE</v>
          </cell>
        </row>
        <row r="16575">
          <cell r="B16575" t="str">
            <v>29010709000814</v>
          </cell>
          <cell r="C16575" t="str">
            <v>CIA SEGUROS LEASING COFIDE D/P ISG CPE</v>
          </cell>
        </row>
        <row r="16576">
          <cell r="B16576" t="str">
            <v>29010709000815</v>
          </cell>
          <cell r="C16576" t="str">
            <v>LPC INT DIF REPRO PAG COMERCIAL CCOR C</v>
          </cell>
        </row>
        <row r="16577">
          <cell r="B16577" t="str">
            <v>29010709000816</v>
          </cell>
          <cell r="C16577" t="str">
            <v>LPC INT DIF REPRO PAG COMERCIAL CGEM C</v>
          </cell>
        </row>
        <row r="16578">
          <cell r="B16578" t="str">
            <v>29010709000817</v>
          </cell>
          <cell r="C16578" t="str">
            <v>LPCINT DIF REPRO PAG COMERCIAL CMED CO</v>
          </cell>
        </row>
        <row r="16579">
          <cell r="B16579" t="str">
            <v>29010709000818</v>
          </cell>
          <cell r="C16579" t="str">
            <v>LPC INT DIF REPRO PAG COMERCIAL CCOR C</v>
          </cell>
        </row>
        <row r="16580">
          <cell r="B16580" t="str">
            <v>29010709000819</v>
          </cell>
          <cell r="C16580" t="str">
            <v>LPC INT DIF REPRO PAG COMERCIAL CGEM C</v>
          </cell>
        </row>
        <row r="16581">
          <cell r="B16581" t="str">
            <v>29010709000820</v>
          </cell>
          <cell r="C16581" t="str">
            <v>LPC INT DIF REPRO PAG COMERCIAL CMED C</v>
          </cell>
        </row>
        <row r="16582">
          <cell r="B16582" t="str">
            <v>29010709000821</v>
          </cell>
          <cell r="C16582" t="str">
            <v>LIC INT DIFERIDO REPRO COVID-19</v>
          </cell>
        </row>
        <row r="16583">
          <cell r="B16583" t="str">
            <v>29010709000822</v>
          </cell>
          <cell r="C16583" t="str">
            <v>MYP INT DIFERIDO REPRO COVID-19</v>
          </cell>
        </row>
        <row r="16584">
          <cell r="B16584" t="str">
            <v>29010709000823</v>
          </cell>
          <cell r="C16584" t="str">
            <v>CDO INT DIFERIDO REPRO COVID-19</v>
          </cell>
        </row>
        <row r="16585">
          <cell r="B16585" t="str">
            <v>29010709000824</v>
          </cell>
          <cell r="C16585" t="str">
            <v>HPC INT DIFERIDO REPRO (CH/CE) COVID-1</v>
          </cell>
        </row>
        <row r="16586">
          <cell r="B16586" t="str">
            <v>29010709000825</v>
          </cell>
          <cell r="C16586" t="str">
            <v>HCP INT DIFERIDO REPRO (CP/CV) COVID-1</v>
          </cell>
        </row>
        <row r="16587">
          <cell r="B16587" t="str">
            <v>29010709000826</v>
          </cell>
          <cell r="C16587" t="str">
            <v>LPC INT DIFERIDO REPRO COMEX COVID-19</v>
          </cell>
        </row>
        <row r="16588">
          <cell r="B16588" t="str">
            <v>29010709000827</v>
          </cell>
          <cell r="C16588" t="str">
            <v>LPC INT DIFE REPRO PAGARE COMERCIAL CC</v>
          </cell>
        </row>
        <row r="16589">
          <cell r="B16589" t="str">
            <v>29010709000828</v>
          </cell>
          <cell r="C16589" t="str">
            <v>LPC INT DIFERIDO REPRO PAGARE INMOB CO</v>
          </cell>
        </row>
        <row r="16590">
          <cell r="B16590" t="str">
            <v>29010709000829</v>
          </cell>
          <cell r="C16590" t="str">
            <v>LPC REPROG EM COVID-19 PRE-EMBARQUE</v>
          </cell>
        </row>
        <row r="16591">
          <cell r="B16591" t="str">
            <v>29010709000830</v>
          </cell>
          <cell r="C16591" t="str">
            <v>LPC REPROG EM COVID-19 POST-EMBARQUE</v>
          </cell>
        </row>
        <row r="16592">
          <cell r="B16592" t="str">
            <v>29010709000831</v>
          </cell>
          <cell r="C16592" t="str">
            <v>LPC REPROG EM COVID-19 FINAN.COMEX</v>
          </cell>
        </row>
        <row r="16593">
          <cell r="B16593" t="str">
            <v>29010709000832</v>
          </cell>
          <cell r="C16593" t="str">
            <v>HPC PARALELO HIPOTECARIO-CRED EFECTIVO</v>
          </cell>
        </row>
        <row r="16594">
          <cell r="B16594" t="str">
            <v>29010709000833</v>
          </cell>
          <cell r="C16594" t="str">
            <v>HPC PARALELO HIP. MIVIVIENDA - DEV REA</v>
          </cell>
        </row>
        <row r="16595">
          <cell r="B16595" t="str">
            <v>29010709000834</v>
          </cell>
          <cell r="C16595" t="str">
            <v>HPC PARALELO PREST. PERSONAL - DEV REA</v>
          </cell>
        </row>
        <row r="16596">
          <cell r="B16596" t="str">
            <v>29010709000835</v>
          </cell>
          <cell r="C16596" t="str">
            <v>HPC PARALELO PREST. VEHICULAR - DEV RE</v>
          </cell>
        </row>
        <row r="16597">
          <cell r="B16597" t="str">
            <v>29010709000836</v>
          </cell>
          <cell r="C16597" t="str">
            <v>MYP REFINANC. COVID-19 DIFE</v>
          </cell>
        </row>
        <row r="16598">
          <cell r="B16598" t="str">
            <v>29010709000837</v>
          </cell>
          <cell r="C16598" t="str">
            <v>LPC REFINANC COVID-19 DIFE CCOR</v>
          </cell>
        </row>
        <row r="16599">
          <cell r="B16599" t="str">
            <v>29010709000838</v>
          </cell>
          <cell r="C16599" t="str">
            <v>LPC REFINANC COVID-19 DIFE CGEM</v>
          </cell>
        </row>
        <row r="16600">
          <cell r="B16600" t="str">
            <v>29010709000839</v>
          </cell>
          <cell r="C16600" t="str">
            <v>LPC REFINANC COVID-19 DIFE CMED</v>
          </cell>
        </row>
        <row r="16601">
          <cell r="B16601" t="str">
            <v>29010709000840</v>
          </cell>
          <cell r="C16601" t="str">
            <v>INGRESOS DIFERIDOS</v>
          </cell>
        </row>
        <row r="16602">
          <cell r="B16602" t="str">
            <v>29010709000841</v>
          </cell>
          <cell r="C16602" t="str">
            <v>CDO INT DIF VIGENTE REPROGRAMADO</v>
          </cell>
        </row>
        <row r="16603">
          <cell r="B16603" t="str">
            <v>29010709000842</v>
          </cell>
          <cell r="C16603" t="str">
            <v>CDO INT DIF VENCIDO REPROGRAMADO</v>
          </cell>
        </row>
        <row r="16604">
          <cell r="B16604" t="str">
            <v>29010709000843</v>
          </cell>
          <cell r="C16604" t="str">
            <v>LPC INT DIFERIDOS REPRO COVID-19</v>
          </cell>
        </row>
        <row r="16605">
          <cell r="B16605" t="str">
            <v>29010709000844</v>
          </cell>
          <cell r="C16605" t="str">
            <v>CDO MAC CENTER</v>
          </cell>
        </row>
        <row r="16606">
          <cell r="B16606" t="str">
            <v>29010709000848</v>
          </cell>
          <cell r="C16606" t="str">
            <v>LPC INT DIF REPRO MED PLAZO COVID-19 C</v>
          </cell>
        </row>
        <row r="16607">
          <cell r="B16607" t="str">
            <v>29010709000849</v>
          </cell>
          <cell r="C16607" t="str">
            <v>LPC INT DIF REPRO MED PLAZO COVID-19 C</v>
          </cell>
        </row>
        <row r="16608">
          <cell r="B16608" t="str">
            <v>29010709000850</v>
          </cell>
          <cell r="C16608" t="str">
            <v>LPC INT DIF REPRO MED PLAZO COVID-19 C</v>
          </cell>
        </row>
        <row r="16609">
          <cell r="B16609" t="str">
            <v>29010709000851</v>
          </cell>
          <cell r="C16609" t="str">
            <v>CDO INT DIF VIGENTE REPROGRAMADO EMCS</v>
          </cell>
        </row>
        <row r="16610">
          <cell r="B16610" t="str">
            <v>29010709000852</v>
          </cell>
          <cell r="C16610" t="str">
            <v>LIC INT DIF VIGENTE REPROGRAMADO EMCS</v>
          </cell>
        </row>
        <row r="16611">
          <cell r="B16611" t="str">
            <v>29010709000853</v>
          </cell>
          <cell r="C16611" t="str">
            <v>HPC INT DIF VIGENTE REPROGRAMADO EMCS</v>
          </cell>
        </row>
        <row r="16612">
          <cell r="B16612" t="str">
            <v>29010709000854</v>
          </cell>
          <cell r="C16612" t="str">
            <v>MYP INT DIF VIGENTE REPROGRAMADO EMCS</v>
          </cell>
        </row>
        <row r="16613">
          <cell r="B16613" t="str">
            <v>29010709000855</v>
          </cell>
          <cell r="C16613" t="str">
            <v>HPC MICROPRESTAMOS INT DIFE SEG DESG V</v>
          </cell>
        </row>
        <row r="16614">
          <cell r="B16614" t="str">
            <v>29010709000856</v>
          </cell>
          <cell r="C16614" t="str">
            <v>HPC MICROPRESTAMOS INT DIFE SEG DESG V</v>
          </cell>
        </row>
        <row r="16615">
          <cell r="B16615" t="str">
            <v>29010709000857</v>
          </cell>
          <cell r="C16615" t="str">
            <v>HPC SEG DESG.DIF ESPEC CRED GRUPO IBK</v>
          </cell>
        </row>
        <row r="16616">
          <cell r="B16616" t="str">
            <v>29010709000858</v>
          </cell>
          <cell r="C16616" t="str">
            <v>HPC D/P SEG DESG.DIF ESPEC GRUPO IBK</v>
          </cell>
        </row>
        <row r="16617">
          <cell r="B16617" t="str">
            <v>29010801010101</v>
          </cell>
          <cell r="C16617" t="str">
            <v>UT.VTA FINANC RECUPERADOS Y ADJU</v>
          </cell>
        </row>
        <row r="16618">
          <cell r="B16618" t="str">
            <v>29010809000101</v>
          </cell>
          <cell r="C16618" t="str">
            <v>ING DIF UTIL VTA BS ADJ Y RECUP</v>
          </cell>
        </row>
        <row r="16619">
          <cell r="B16619" t="str">
            <v>29020100000101</v>
          </cell>
          <cell r="C16619" t="str">
            <v>SOBRANTE DE CAJA</v>
          </cell>
        </row>
        <row r="16620">
          <cell r="B16620" t="str">
            <v>29020100000102</v>
          </cell>
          <cell r="C16620" t="str">
            <v>SOBR CAJA-RECLAMO ATM BILLETES</v>
          </cell>
        </row>
        <row r="16621">
          <cell r="B16621" t="str">
            <v>29020100000103</v>
          </cell>
          <cell r="C16621" t="str">
            <v>SOBRANTE DE CAJA IB DIRECTO</v>
          </cell>
        </row>
        <row r="16622">
          <cell r="B16622" t="str">
            <v>29020100000104</v>
          </cell>
          <cell r="C16622" t="str">
            <v>DIF X REG SOBRANTES ATM</v>
          </cell>
        </row>
        <row r="16623">
          <cell r="B16623" t="str">
            <v>29020100000105</v>
          </cell>
          <cell r="C16623" t="str">
            <v>DIF X REG SOBRANTES MON</v>
          </cell>
        </row>
        <row r="16624">
          <cell r="B16624" t="str">
            <v>29020100000106</v>
          </cell>
          <cell r="C16624" t="str">
            <v>DIF X REG SOB PACMAN</v>
          </cell>
        </row>
        <row r="16625">
          <cell r="B16625" t="str">
            <v>29020100000107</v>
          </cell>
          <cell r="C16625" t="str">
            <v>SOBRANTE AL CIERRE DE CICLO ATM</v>
          </cell>
        </row>
        <row r="16626">
          <cell r="B16626" t="str">
            <v>29020100000108</v>
          </cell>
          <cell r="C16626" t="str">
            <v>SOBRANTE AL CIERRE DE CICLO MON</v>
          </cell>
        </row>
        <row r="16627">
          <cell r="B16627" t="str">
            <v>29020100000109</v>
          </cell>
          <cell r="C16627" t="str">
            <v>PACMAN SOBR FINAL P/RECLAMOS</v>
          </cell>
        </row>
        <row r="16628">
          <cell r="B16628" t="str">
            <v>29030100000102</v>
          </cell>
          <cell r="C16628" t="str">
            <v>IMPTO A LA RENTA DIFERIDO</v>
          </cell>
        </row>
        <row r="16629">
          <cell r="B16629" t="str">
            <v>29030200000102</v>
          </cell>
          <cell r="C16629" t="str">
            <v>PART. UTIL DIF (PASIVO)</v>
          </cell>
        </row>
        <row r="16630">
          <cell r="B16630" t="str">
            <v>29070101000102</v>
          </cell>
          <cell r="C16630" t="str">
            <v>EDIFICIOS CEDIDOS EN ARRENDAMIENTO FI</v>
          </cell>
        </row>
        <row r="16631">
          <cell r="B16631" t="str">
            <v>29070200000101</v>
          </cell>
          <cell r="C16631" t="str">
            <v>MOBILIARIO Y EQUIPO DE OFICINA CEDID</v>
          </cell>
        </row>
        <row r="16632">
          <cell r="B16632" t="str">
            <v>29070300000102</v>
          </cell>
          <cell r="C16632" t="str">
            <v>BL EQUIPO DE TRANSPORTE</v>
          </cell>
        </row>
        <row r="16633">
          <cell r="B16633" t="str">
            <v>29070300000201</v>
          </cell>
          <cell r="C16633" t="str">
            <v>MAQUINARIAS CEDIDOS EN ARRENDAMIENTO F</v>
          </cell>
        </row>
        <row r="16634">
          <cell r="B16634" t="str">
            <v>29070300000202</v>
          </cell>
          <cell r="C16634" t="str">
            <v>BL MAQUINARIA AREND FINANC000202</v>
          </cell>
        </row>
        <row r="16635">
          <cell r="B16635" t="str">
            <v>29080000000203</v>
          </cell>
        </row>
        <row r="16636">
          <cell r="B16636" t="str">
            <v>29080500000101</v>
          </cell>
          <cell r="C16636" t="str">
            <v>DIFERENCIAS POR REGULARIZAR</v>
          </cell>
        </row>
        <row r="16637">
          <cell r="B16637" t="str">
            <v>29080500000102</v>
          </cell>
          <cell r="C16637" t="str">
            <v>EXTORNOS DE CAJA PR</v>
          </cell>
        </row>
        <row r="16638">
          <cell r="B16638" t="str">
            <v>29080500000103</v>
          </cell>
          <cell r="C16638">
            <v>2.9080500000103002E+17</v>
          </cell>
        </row>
        <row r="16639">
          <cell r="B16639" t="str">
            <v>29080500000105</v>
          </cell>
          <cell r="C16639">
            <v>2.9080500000104998E+17</v>
          </cell>
        </row>
        <row r="16640">
          <cell r="B16640" t="str">
            <v>29080500000106</v>
          </cell>
          <cell r="C16640" t="str">
            <v>OP X REG CANALES ALTERNATIVOS Y DIGITA</v>
          </cell>
        </row>
        <row r="16641">
          <cell r="B16641" t="str">
            <v>29080500000107</v>
          </cell>
          <cell r="C16641" t="str">
            <v>DIFERENCIAS X REGULARIZAR SOBRANTES AT</v>
          </cell>
        </row>
        <row r="16642">
          <cell r="B16642" t="str">
            <v>29080700000110</v>
          </cell>
          <cell r="C16642" t="str">
            <v>OP LIQUIDAR -CL</v>
          </cell>
        </row>
        <row r="16643">
          <cell r="B16643" t="str">
            <v>29080700000111</v>
          </cell>
          <cell r="C16643" t="str">
            <v>OP REGISTRADAS FCD</v>
          </cell>
        </row>
        <row r="16644">
          <cell r="B16644" t="str">
            <v>29080700000113</v>
          </cell>
          <cell r="C16644" t="str">
            <v>INTERESES COBRANZAS JUDICIAL- CL</v>
          </cell>
        </row>
        <row r="16645">
          <cell r="B16645" t="str">
            <v>29080700000114</v>
          </cell>
          <cell r="C16645" t="str">
            <v>OP LIQUIDAR COB JUD CL</v>
          </cell>
        </row>
        <row r="16646">
          <cell r="B16646" t="str">
            <v>29080700000115</v>
          </cell>
          <cell r="C16646" t="str">
            <v>OP LIQUIDAR REF CL-PR</v>
          </cell>
        </row>
        <row r="16647">
          <cell r="B16647" t="str">
            <v>29080700000116</v>
          </cell>
          <cell r="C16647" t="str">
            <v>OP LIQUIDAR CARTA FIANZA CL</v>
          </cell>
        </row>
        <row r="16648">
          <cell r="B16648" t="str">
            <v>29080700000119</v>
          </cell>
          <cell r="C16648" t="str">
            <v>OP LIQUIDAR PR-MANUAL</v>
          </cell>
        </row>
        <row r="16649">
          <cell r="B16649" t="str">
            <v>29080700000121</v>
          </cell>
          <cell r="C16649" t="str">
            <v>OP LIQUIDAR-IMPUESTOS CL</v>
          </cell>
        </row>
        <row r="16650">
          <cell r="B16650" t="str">
            <v>29080700000123</v>
          </cell>
          <cell r="C16650" t="str">
            <v>COBRO CARTERA TRANSFERIDA CL</v>
          </cell>
        </row>
        <row r="16651">
          <cell r="B16651" t="str">
            <v>29080700000126</v>
          </cell>
          <cell r="C16651" t="str">
            <v>CTRL BIENES ADJUDICADOS PR</v>
          </cell>
        </row>
        <row r="16652">
          <cell r="B16652" t="str">
            <v>29080700000128</v>
          </cell>
          <cell r="C16652" t="str">
            <v>OP REG PROD345MNCL VAC</v>
          </cell>
        </row>
        <row r="16653">
          <cell r="B16653" t="str">
            <v>29080700000130</v>
          </cell>
          <cell r="C16653" t="str">
            <v>BL OP LIQUIDAR COBRO CARTERA 114-98EF</v>
          </cell>
        </row>
        <row r="16654">
          <cell r="B16654" t="str">
            <v>29080700000131</v>
          </cell>
          <cell r="C16654" t="str">
            <v>TRANSITORIA DE DESEMBOLSO LEASING</v>
          </cell>
        </row>
        <row r="16655">
          <cell r="B16655" t="str">
            <v>29080700000132</v>
          </cell>
          <cell r="C16655" t="str">
            <v>CHEQUE GERENCIA LEASING LPC</v>
          </cell>
        </row>
        <row r="16656">
          <cell r="B16656" t="str">
            <v>29080700000133</v>
          </cell>
          <cell r="C16656" t="str">
            <v>OP. LIQ LEASING OP. CAMB COMPRA - LPC</v>
          </cell>
        </row>
        <row r="16657">
          <cell r="B16657" t="str">
            <v>29080700000134</v>
          </cell>
          <cell r="C16657" t="str">
            <v>TRANS DESEMBOLSO PAGARE CUOT</v>
          </cell>
        </row>
        <row r="16658">
          <cell r="B16658" t="str">
            <v>29080700000136</v>
          </cell>
          <cell r="C16658" t="str">
            <v>LIC DESEMBOLSO ESTABLEC CONVEFERIA</v>
          </cell>
        </row>
        <row r="16659">
          <cell r="B16659" t="str">
            <v>29080700000137</v>
          </cell>
          <cell r="C16659" t="str">
            <v>IC TRANSIT HIPOTECARIOS</v>
          </cell>
        </row>
        <row r="16660">
          <cell r="B16660" t="str">
            <v>29080700000138</v>
          </cell>
          <cell r="C16660" t="str">
            <v>LIC TRANSIT PAGO MEGA AHORROS</v>
          </cell>
        </row>
        <row r="16661">
          <cell r="B16661" t="str">
            <v>29080700000139</v>
          </cell>
          <cell r="C16661" t="str">
            <v>LIC DESEMB COMPRA DEUDA CONVENIO</v>
          </cell>
        </row>
        <row r="16662">
          <cell r="B16662" t="str">
            <v>29080700000140</v>
          </cell>
          <cell r="C16662" t="str">
            <v>JCC OPERAC INGRESO TC A JUD</v>
          </cell>
        </row>
        <row r="16663">
          <cell r="B16663" t="str">
            <v>29080700000141</v>
          </cell>
          <cell r="C16663" t="str">
            <v>OP COMPRA DEUDA CONVENIO  DREA</v>
          </cell>
        </row>
        <row r="16664">
          <cell r="B16664" t="str">
            <v>29080700000142</v>
          </cell>
          <cell r="C16664" t="str">
            <v>LBC - TRANFERENCIAS BCR</v>
          </cell>
        </row>
        <row r="16665">
          <cell r="B16665" t="str">
            <v>29080700000143</v>
          </cell>
          <cell r="C16665" t="str">
            <v>LIC ATM TRANSF CTA AHO ADEL SUELDO</v>
          </cell>
        </row>
        <row r="16666">
          <cell r="B16666" t="str">
            <v>29080700000144</v>
          </cell>
          <cell r="C16666" t="str">
            <v>LIC CONVENIOS OPERAC COMPRA DEUDA</v>
          </cell>
        </row>
        <row r="16667">
          <cell r="B16667" t="str">
            <v>29080700000145</v>
          </cell>
          <cell r="C16667" t="str">
            <v>OP LIQUIDAR - TRANF PRO</v>
          </cell>
        </row>
        <row r="16668">
          <cell r="B16668" t="str">
            <v>29080700000146</v>
          </cell>
          <cell r="C16668" t="str">
            <v>OP LIQUIDAR -  VTA y CASTIGO PRO</v>
          </cell>
        </row>
        <row r="16669">
          <cell r="B16669" t="str">
            <v>29080700000147</v>
          </cell>
          <cell r="C16669" t="str">
            <v>TRANSITORIA PRIORITY PASS</v>
          </cell>
        </row>
        <row r="16670">
          <cell r="B16670" t="str">
            <v>29080700000148</v>
          </cell>
          <cell r="C16670" t="str">
            <v>CONSUMOS TUNKY</v>
          </cell>
        </row>
        <row r="16671">
          <cell r="B16671" t="str">
            <v>29080700000149</v>
          </cell>
          <cell r="C16671" t="str">
            <v>PAGO CUPON PREMIA</v>
          </cell>
        </row>
        <row r="16672">
          <cell r="B16672" t="str">
            <v>29080700000150</v>
          </cell>
          <cell r="C16672" t="str">
            <v>DETRACCIONES-COMPROBANTES DE PAGO</v>
          </cell>
        </row>
        <row r="16673">
          <cell r="B16673" t="str">
            <v>29080700000161</v>
          </cell>
          <cell r="C16673" t="str">
            <v>LPC POR REGULARIZAR</v>
          </cell>
        </row>
        <row r="16674">
          <cell r="B16674" t="str">
            <v>29080700000201</v>
          </cell>
          <cell r="C16674" t="str">
            <v>TT PAGOS ELECTRONICOS SUNAT</v>
          </cell>
        </row>
        <row r="16675">
          <cell r="B16675" t="str">
            <v>29080700000202</v>
          </cell>
          <cell r="C16675" t="str">
            <v>JCC OPERAC.JUD.BCA PERSONA</v>
          </cell>
        </row>
        <row r="16676">
          <cell r="B16676" t="str">
            <v>29080700000203</v>
          </cell>
          <cell r="C16676" t="str">
            <v>JCC OPERAC.JUD.BCA COMERCIAL</v>
          </cell>
        </row>
        <row r="16677">
          <cell r="B16677" t="str">
            <v>29080700000204</v>
          </cell>
          <cell r="C16677" t="str">
            <v>JCC OPERAC.JUD.CONVECOB</v>
          </cell>
        </row>
        <row r="16678">
          <cell r="B16678" t="str">
            <v>29080700000205</v>
          </cell>
          <cell r="C16678" t="str">
            <v>JCC TRANSITORIA INGRESO JCC-TC</v>
          </cell>
        </row>
        <row r="16679">
          <cell r="B16679" t="str">
            <v>29080700000225</v>
          </cell>
          <cell r="C16679" t="str">
            <v>OPERACIONES VARIAS CONTROL CONTABLE</v>
          </cell>
        </row>
        <row r="16680">
          <cell r="B16680" t="str">
            <v>29080700000226</v>
          </cell>
          <cell r="C16680" t="str">
            <v>OP PERSONALES - CONVENIOS</v>
          </cell>
        </row>
        <row r="16681">
          <cell r="B16681" t="str">
            <v>29080700000301</v>
          </cell>
          <cell r="C16681" t="str">
            <v>OPERAC REGISTRAD EN IC</v>
          </cell>
        </row>
        <row r="16682">
          <cell r="B16682" t="str">
            <v>29080700000302</v>
          </cell>
          <cell r="C16682" t="str">
            <v>RECIBO RECEP PREST EN TRAMITE</v>
          </cell>
        </row>
        <row r="16683">
          <cell r="B16683" t="str">
            <v>29080700000304</v>
          </cell>
          <cell r="C16683" t="str">
            <v>PAGOS POR CAJA PREST HIPOTECARIOS</v>
          </cell>
        </row>
        <row r="16684">
          <cell r="B16684" t="str">
            <v>29080700000307</v>
          </cell>
          <cell r="C16684" t="str">
            <v>TC -VISA PAGO A CTA</v>
          </cell>
        </row>
        <row r="16685">
          <cell r="B16685" t="str">
            <v>29080700000308</v>
          </cell>
          <cell r="C16685" t="str">
            <v>APUNTES MANUALES</v>
          </cell>
        </row>
        <row r="16686">
          <cell r="B16686" t="str">
            <v>29080700000309</v>
          </cell>
          <cell r="C16686" t="str">
            <v>FACT CON INCIDENCIAS DE COMERCIOS</v>
          </cell>
        </row>
        <row r="16687">
          <cell r="B16687" t="str">
            <v>29080700000310</v>
          </cell>
          <cell r="C16687" t="str">
            <v>CUENTA PUENTE SAT</v>
          </cell>
        </row>
        <row r="16688">
          <cell r="B16688" t="str">
            <v>29080700000311</v>
          </cell>
          <cell r="C16688" t="str">
            <v>PAGOS IT</v>
          </cell>
        </row>
        <row r="16689">
          <cell r="B16689" t="str">
            <v>29080700000312</v>
          </cell>
          <cell r="C16689" t="str">
            <v>IT - SAT</v>
          </cell>
        </row>
        <row r="16690">
          <cell r="B16690" t="str">
            <v>29080700000313</v>
          </cell>
          <cell r="C16690" t="str">
            <v>OPERACIONES VARIAS</v>
          </cell>
        </row>
        <row r="16691">
          <cell r="B16691" t="str">
            <v>29080700000314</v>
          </cell>
          <cell r="C16691" t="str">
            <v>OPERACIONES COBRANZAS CONTACTO</v>
          </cell>
        </row>
        <row r="16692">
          <cell r="B16692" t="str">
            <v>29080700000316</v>
          </cell>
          <cell r="C16692" t="str">
            <v>PAGOS INCOMING - SAT</v>
          </cell>
        </row>
        <row r="16693">
          <cell r="B16693" t="str">
            <v>29080700000318</v>
          </cell>
          <cell r="C16693" t="str">
            <v>OPERACIONES VARIAS-RRHH</v>
          </cell>
        </row>
        <row r="16694">
          <cell r="B16694" t="str">
            <v>29080700000319</v>
          </cell>
          <cell r="C16694" t="str">
            <v>CRED TARJETA CREDITO VENC-JUD</v>
          </cell>
        </row>
        <row r="16695">
          <cell r="B16695" t="str">
            <v>29080700000320</v>
          </cell>
          <cell r="C16695" t="str">
            <v>INT TC VENC-JUD</v>
          </cell>
        </row>
        <row r="16696">
          <cell r="B16696" t="str">
            <v>29080700000321</v>
          </cell>
          <cell r="C16696" t="str">
            <v>COM TC VENC-JUD</v>
          </cell>
        </row>
        <row r="16697">
          <cell r="B16697" t="str">
            <v>29080700000322</v>
          </cell>
          <cell r="C16697" t="str">
            <v>SALDOS ACREEDORES EN VENCIDOS-TC</v>
          </cell>
        </row>
        <row r="16698">
          <cell r="B16698" t="str">
            <v>29080700000323</v>
          </cell>
          <cell r="C16698" t="str">
            <v>INT-COM POR COBRAR TC VIG</v>
          </cell>
        </row>
        <row r="16699">
          <cell r="B16699" t="str">
            <v>29080700000324</v>
          </cell>
          <cell r="C16699" t="str">
            <v>INT-COM POR COBRAR TC VENC</v>
          </cell>
        </row>
        <row r="16700">
          <cell r="B16700" t="str">
            <v>29080700000325</v>
          </cell>
          <cell r="C16700" t="str">
            <v>SEGURO TARJETA DE CREDITO</v>
          </cell>
        </row>
        <row r="16701">
          <cell r="B16701" t="str">
            <v>29080700000326</v>
          </cell>
          <cell r="C16701" t="str">
            <v>HPC PAGO SEGURO DESEMPLEO</v>
          </cell>
        </row>
        <row r="16702">
          <cell r="B16702" t="str">
            <v>29080700000327</v>
          </cell>
          <cell r="C16702" t="str">
            <v>INT X COB REFINANC TARJETA CREDITO</v>
          </cell>
        </row>
        <row r="16703">
          <cell r="B16703" t="str">
            <v>29080700000330</v>
          </cell>
          <cell r="C16703" t="str">
            <v>INT -COM POR COBRAR TC VIG WONG</v>
          </cell>
        </row>
        <row r="16704">
          <cell r="B16704" t="str">
            <v>29080700000340</v>
          </cell>
          <cell r="C16704" t="str">
            <v>PAGO DE SERVICIOS TC</v>
          </cell>
        </row>
        <row r="16705">
          <cell r="B16705" t="str">
            <v>29080700000341</v>
          </cell>
          <cell r="C16705" t="str">
            <v>LIC OPERACIONES CREDXCONVENIO</v>
          </cell>
        </row>
        <row r="16706">
          <cell r="B16706" t="str">
            <v>29080700000342</v>
          </cell>
          <cell r="C16706" t="str">
            <v>LIC TRANSITORIA DE DESEMB.CONV</v>
          </cell>
        </row>
        <row r="16707">
          <cell r="B16707" t="str">
            <v>29080700000343</v>
          </cell>
          <cell r="C16707" t="str">
            <v>OP.LIQ.CHQ.GCIA EN TRAM CONV - LIC</v>
          </cell>
        </row>
        <row r="16708">
          <cell r="B16708" t="str">
            <v>29080700000344</v>
          </cell>
          <cell r="C16708" t="str">
            <v>LIC OP.LIQ.CHQ.TARJETA DEB CONV ATM</v>
          </cell>
        </row>
        <row r="16709">
          <cell r="B16709" t="str">
            <v>29080700000345</v>
          </cell>
          <cell r="C16709" t="str">
            <v>LIC TRANSITORIA CONV.POR TRANSFER</v>
          </cell>
        </row>
        <row r="16710">
          <cell r="B16710" t="str">
            <v>29080700000348</v>
          </cell>
          <cell r="C16710" t="str">
            <v>INCOMING CAJA REGISTRADORA</v>
          </cell>
        </row>
        <row r="16711">
          <cell r="B16711" t="str">
            <v>29080700000349</v>
          </cell>
          <cell r="C16711" t="str">
            <v>LIC OP CRED CONVENIO DUDOSO PERD.</v>
          </cell>
        </row>
        <row r="16712">
          <cell r="B16712" t="str">
            <v>29080700000350</v>
          </cell>
          <cell r="C16712" t="str">
            <v>LIC OP CREDITO EX-CONVENIO</v>
          </cell>
        </row>
        <row r="16713">
          <cell r="B16713" t="str">
            <v>29080700000352</v>
          </cell>
          <cell r="C16713" t="str">
            <v>LIC PASE A JUDICIALES CONVENIO</v>
          </cell>
        </row>
        <row r="16714">
          <cell r="B16714" t="str">
            <v>29080700000353</v>
          </cell>
          <cell r="C16714" t="str">
            <v>ENTRADA INCOMING TARJETA DE CREDITO</v>
          </cell>
        </row>
        <row r="16715">
          <cell r="B16715" t="str">
            <v>29080700000359</v>
          </cell>
          <cell r="C16715" t="str">
            <v>TC TRANSACCIONES CONTRACARGOS</v>
          </cell>
        </row>
        <row r="16716">
          <cell r="B16716" t="str">
            <v>29080700000360</v>
          </cell>
          <cell r="C16716" t="str">
            <v>TC EMPRESARIALES - CAS</v>
          </cell>
        </row>
        <row r="16717">
          <cell r="B16717" t="str">
            <v>29080700000361</v>
          </cell>
          <cell r="C16717" t="str">
            <v>ENTRADA INCOMING TC BANMAT</v>
          </cell>
        </row>
        <row r="16718">
          <cell r="B16718" t="str">
            <v>29080700000363</v>
          </cell>
          <cell r="C16718" t="str">
            <v>PAGOS TC REMESAS DEL EXTERIOR</v>
          </cell>
        </row>
        <row r="16719">
          <cell r="B16719" t="str">
            <v>29080700000365</v>
          </cell>
          <cell r="C16719" t="str">
            <v>ACO TRANS.CONTROVERSIAS IM ST</v>
          </cell>
        </row>
        <row r="16720">
          <cell r="B16720" t="str">
            <v>29080700000367</v>
          </cell>
          <cell r="C16720" t="str">
            <v>SOB.ANOMALIAS EFECTIVO</v>
          </cell>
        </row>
        <row r="16721">
          <cell r="B16721" t="str">
            <v>29080700000368</v>
          </cell>
          <cell r="C16721" t="str">
            <v>SOB. MON ANOMALIAS EFECTIVO</v>
          </cell>
        </row>
        <row r="16722">
          <cell r="B16722" t="str">
            <v>29080700000369</v>
          </cell>
          <cell r="C16722" t="str">
            <v>TRANSITORIA  PAGOS SAT</v>
          </cell>
        </row>
        <row r="16723">
          <cell r="B16723" t="str">
            <v>29080700000370</v>
          </cell>
          <cell r="C16723" t="str">
            <v>TC TRANSITORIA APUNTE MANUAL</v>
          </cell>
        </row>
        <row r="16724">
          <cell r="B16724" t="str">
            <v>29080700000371</v>
          </cell>
          <cell r="C16724" t="str">
            <v>TC TRANSITORIA PUENTE INCOMING</v>
          </cell>
        </row>
        <row r="16725">
          <cell r="B16725" t="str">
            <v>29080700000372</v>
          </cell>
          <cell r="C16725" t="str">
            <v>TC TRANSITORIA PUENTE CONCILIACION</v>
          </cell>
        </row>
        <row r="16726">
          <cell r="B16726" t="str">
            <v>29080700000373</v>
          </cell>
          <cell r="C16726" t="str">
            <v>TC TRANSITORIA PUENTE INCIDENCIAS</v>
          </cell>
        </row>
        <row r="16727">
          <cell r="B16727" t="str">
            <v>29080700000374</v>
          </cell>
          <cell r="C16727" t="str">
            <v>TC TRANSITORIA PUENTE OPERACIONES</v>
          </cell>
        </row>
        <row r="16728">
          <cell r="B16728" t="str">
            <v>29080700000375</v>
          </cell>
          <cell r="C16728" t="str">
            <v>TC TRANSIT VENTA DE VALES VENTANILLA</v>
          </cell>
        </row>
        <row r="16729">
          <cell r="B16729" t="str">
            <v>29080700000376</v>
          </cell>
          <cell r="C16729" t="str">
            <v>TC TRANS PASE A REPROGRAMACIONES</v>
          </cell>
        </row>
        <row r="16730">
          <cell r="B16730" t="str">
            <v>29080700000377</v>
          </cell>
          <cell r="C16730" t="str">
            <v>TC TRANSFER POR CAMBIO DE TC - UG</v>
          </cell>
        </row>
        <row r="16731">
          <cell r="B16731" t="str">
            <v>29080700000405</v>
          </cell>
          <cell r="C16731" t="str">
            <v>CHEQUE DE GERENCIA TECHO PROPIO</v>
          </cell>
        </row>
        <row r="16732">
          <cell r="B16732" t="str">
            <v>29080700000408</v>
          </cell>
          <cell r="C16732" t="str">
            <v>CHI OP LIQ.CH/.GERENCIA RP FMV</v>
          </cell>
        </row>
        <row r="16733">
          <cell r="B16733" t="str">
            <v>29080700000502</v>
          </cell>
          <cell r="C16733" t="str">
            <v>OP FINANCIERAS-MEDIO DE PAGO/COBRO</v>
          </cell>
        </row>
        <row r="16734">
          <cell r="B16734" t="str">
            <v>29080700000505</v>
          </cell>
          <cell r="C16734" t="str">
            <v>OP. LIQUIDAR-BKT</v>
          </cell>
        </row>
        <row r="16735">
          <cell r="B16735" t="str">
            <v>29080700000506</v>
          </cell>
          <cell r="C16735" t="str">
            <v>OP. LIQUIDAR-TRANS SAFE-BKT-COMEXT</v>
          </cell>
        </row>
        <row r="16736">
          <cell r="B16736" t="str">
            <v>29080700000508</v>
          </cell>
          <cell r="C16736" t="str">
            <v>OPERACIONES DE CAMBIO-MESA</v>
          </cell>
        </row>
        <row r="16737">
          <cell r="B16737" t="str">
            <v>29080700000512</v>
          </cell>
          <cell r="C16737" t="str">
            <v>OP. POR LIQUIDAR COMEX</v>
          </cell>
        </row>
        <row r="16738">
          <cell r="B16738" t="str">
            <v>29080700000514</v>
          </cell>
          <cell r="C16738" t="str">
            <v>OP. LIQUIDAR- INC TRANSFERENCIAS</v>
          </cell>
        </row>
        <row r="16739">
          <cell r="B16739" t="str">
            <v>29080700000515</v>
          </cell>
          <cell r="C16739" t="str">
            <v>TRANSITORIA REEMBOLSO REMESAS</v>
          </cell>
        </row>
        <row r="16740">
          <cell r="B16740" t="str">
            <v>29080700000516</v>
          </cell>
          <cell r="C16740" t="str">
            <v>REGISTRO DE REMESAS DE BCOS REMESADOR</v>
          </cell>
        </row>
        <row r="16741">
          <cell r="B16741" t="str">
            <v>29080700000517</v>
          </cell>
          <cell r="C16741" t="str">
            <v>OP. FWD NON DELIVERY POR LIQUIDAR</v>
          </cell>
        </row>
        <row r="16742">
          <cell r="B16742" t="str">
            <v>29080700000518</v>
          </cell>
          <cell r="C16742" t="str">
            <v>IC-LIC OPERACIONES DE CRED</v>
          </cell>
        </row>
        <row r="16743">
          <cell r="B16743" t="str">
            <v>29080700000519</v>
          </cell>
          <cell r="C16743" t="str">
            <v>HPC OPERAC CRED EFECT/VEHIC (BP12002</v>
          </cell>
        </row>
        <row r="16744">
          <cell r="B16744" t="str">
            <v>29080700000520</v>
          </cell>
          <cell r="C16744" t="str">
            <v>HPC TRANSIT DESEMB BD EFECT/ VEHIC (</v>
          </cell>
        </row>
        <row r="16745">
          <cell r="B16745" t="str">
            <v>29080700000521</v>
          </cell>
          <cell r="C16745" t="str">
            <v>HPC TRANSIT PAGO VENTANILLA EFECT/VEH</v>
          </cell>
        </row>
        <row r="16746">
          <cell r="B16746" t="str">
            <v>29080700000522</v>
          </cell>
          <cell r="C16746" t="str">
            <v>HPC TRANSIT PAGO ADM CRED EFECT/VEHIC</v>
          </cell>
        </row>
        <row r="16747">
          <cell r="B16747" t="str">
            <v>29080700000523</v>
          </cell>
          <cell r="C16747" t="str">
            <v>HPC TRANSIT PAGO INTERNET CRED EFECT/</v>
          </cell>
        </row>
        <row r="16748">
          <cell r="B16748" t="str">
            <v>29080700000524</v>
          </cell>
          <cell r="C16748" t="str">
            <v>HPC TRANSIT POR TRANSFER CRED EFECT/V</v>
          </cell>
        </row>
        <row r="16749">
          <cell r="B16749" t="str">
            <v>29080700000525</v>
          </cell>
          <cell r="C16749" t="str">
            <v>HPC TRNST .PAG EMPR.(CONV.EMPR -$ST) E</v>
          </cell>
        </row>
        <row r="16750">
          <cell r="B16750" t="str">
            <v>29080700000526</v>
          </cell>
          <cell r="C16750" t="str">
            <v>HPC OP LIQUIDAR CHQ GERENC</v>
          </cell>
        </row>
        <row r="16751">
          <cell r="B16751" t="str">
            <v>29080700000527</v>
          </cell>
          <cell r="C16751" t="str">
            <v>OP CAPTACIONES MESA</v>
          </cell>
        </row>
        <row r="16752">
          <cell r="B16752" t="str">
            <v>29080700000528</v>
          </cell>
          <cell r="C16752" t="str">
            <v>LIC CONV TARJETA DEB IBK DIRECTO</v>
          </cell>
        </row>
        <row r="16753">
          <cell r="B16753" t="str">
            <v>29080700000529</v>
          </cell>
          <cell r="C16753" t="str">
            <v>LIC PAGO CONV. VENTANILLA Y CHEQUE</v>
          </cell>
        </row>
        <row r="16754">
          <cell r="B16754" t="str">
            <v>29080700000530</v>
          </cell>
          <cell r="C16754" t="str">
            <v>LIC ANULACION DE OP MASIVAS</v>
          </cell>
        </row>
        <row r="16755">
          <cell r="B16755" t="str">
            <v>29080700000531</v>
          </cell>
          <cell r="C16755" t="str">
            <v>CDO TRANSIT PAGO CTA CTE/ AHORROS</v>
          </cell>
        </row>
        <row r="16756">
          <cell r="B16756" t="str">
            <v>29080700000532</v>
          </cell>
          <cell r="C16756" t="str">
            <v>SAT TRANSIT PAGO CTA CTE/ AHORROS</v>
          </cell>
        </row>
        <row r="16757">
          <cell r="B16757" t="str">
            <v>29080700000533</v>
          </cell>
          <cell r="C16757" t="str">
            <v>CONVENIOS LIC - TDAS</v>
          </cell>
        </row>
        <row r="16758">
          <cell r="B16758" t="str">
            <v>29080700000534</v>
          </cell>
          <cell r="C16758" t="str">
            <v>PAGOS COMP DEUDA C/CTA AHORROS</v>
          </cell>
        </row>
        <row r="16759">
          <cell r="B16759" t="str">
            <v>29080700000601</v>
          </cell>
          <cell r="C16759" t="str">
            <v>OPERACIONES VARIAS WEB</v>
          </cell>
        </row>
        <row r="16760">
          <cell r="B16760" t="str">
            <v>29080700000602</v>
          </cell>
          <cell r="C16760" t="str">
            <v>FCD OP REGISTRADAS EN SCAD</v>
          </cell>
        </row>
        <row r="16761">
          <cell r="B16761" t="str">
            <v>29080700000603</v>
          </cell>
          <cell r="C16761" t="str">
            <v>FCD ABONO SCAD TRANSITORIA</v>
          </cell>
        </row>
        <row r="16762">
          <cell r="B16762" t="str">
            <v>29080700000604</v>
          </cell>
          <cell r="C16762" t="str">
            <v>FCD ABONO FECHA VALOR TRANSITORIA</v>
          </cell>
        </row>
        <row r="16763">
          <cell r="B16763" t="str">
            <v>29080700000701</v>
          </cell>
          <cell r="C16763" t="str">
            <v>TC COMPRA DE DEUDA NO BANCO CDO</v>
          </cell>
        </row>
        <row r="16764">
          <cell r="B16764" t="str">
            <v>29080700000702</v>
          </cell>
          <cell r="C16764" t="str">
            <v>TC COMPRA DE DEUDA BANCO CDO</v>
          </cell>
        </row>
        <row r="16765">
          <cell r="B16765" t="str">
            <v>29080700000703</v>
          </cell>
          <cell r="C16765" t="str">
            <v>TC COMPRA DE DEUDA CDO CONSOLIDADO</v>
          </cell>
        </row>
        <row r="16766">
          <cell r="B16766" t="str">
            <v>29080700000704</v>
          </cell>
          <cell r="C16766" t="str">
            <v>OPERACIONES DE CAMBIO POR LIQUIDAR</v>
          </cell>
        </row>
        <row r="16767">
          <cell r="B16767" t="str">
            <v>29080700000705</v>
          </cell>
          <cell r="C16767" t="str">
            <v>CUENTA SWIFT ROYAL BANK OF CANADA</v>
          </cell>
        </row>
        <row r="16768">
          <cell r="B16768" t="str">
            <v>29080700000706</v>
          </cell>
          <cell r="C16768" t="str">
            <v>CUENTA SWIFT CITIBANK</v>
          </cell>
        </row>
        <row r="16769">
          <cell r="B16769" t="str">
            <v>29080700000707</v>
          </cell>
          <cell r="C16769" t="str">
            <v>CUENTA SWIFT JPMORGAN</v>
          </cell>
        </row>
        <row r="16770">
          <cell r="B16770" t="str">
            <v>29080700000708</v>
          </cell>
          <cell r="C16770" t="str">
            <v>MDC OPERAC COBERTURA FWD Y DERIVADOS</v>
          </cell>
        </row>
        <row r="16771">
          <cell r="B16771" t="str">
            <v>29080700000901</v>
          </cell>
          <cell r="C16771" t="str">
            <v>RECAUDADORA ITF</v>
          </cell>
        </row>
        <row r="16772">
          <cell r="B16772" t="str">
            <v>29080700000902</v>
          </cell>
          <cell r="C16772" t="str">
            <v>POR LIQUIDAR RECAUDACION TUUA</v>
          </cell>
        </row>
        <row r="16773">
          <cell r="B16773" t="str">
            <v>29080700000904</v>
          </cell>
          <cell r="C16773" t="str">
            <v>MYP OP.EN TRAMITE TASACIONES</v>
          </cell>
        </row>
        <row r="16774">
          <cell r="B16774" t="str">
            <v>29080700000906</v>
          </cell>
          <cell r="C16774" t="str">
            <v>TC TRANS.PAGOS TC CONVENIOS LIC</v>
          </cell>
        </row>
        <row r="16775">
          <cell r="B16775" t="str">
            <v>29080700000907</v>
          </cell>
          <cell r="C16775" t="str">
            <v>LIC TRANSIT DESEM PAGO TC P. VEA</v>
          </cell>
        </row>
        <row r="16776">
          <cell r="B16776" t="str">
            <v>29080700000908</v>
          </cell>
          <cell r="C16776" t="str">
            <v>MYP TRANS.DISP.PAGOS IB DIRECTO</v>
          </cell>
        </row>
        <row r="16777">
          <cell r="B16777" t="str">
            <v>29080700000909</v>
          </cell>
          <cell r="C16777" t="str">
            <v>ACO APUNTE MANUAL CONTROVERSIAS</v>
          </cell>
        </row>
        <row r="16778">
          <cell r="B16778" t="str">
            <v>29080700000911</v>
          </cell>
          <cell r="C16778" t="str">
            <v>OPERACIONES VARIAS ATM</v>
          </cell>
        </row>
        <row r="16779">
          <cell r="B16779" t="str">
            <v>29080700000912</v>
          </cell>
          <cell r="C16779" t="str">
            <v>OPERAC. POR REGULARIZAR-SOBRANTES ATM</v>
          </cell>
        </row>
        <row r="16780">
          <cell r="B16780" t="str">
            <v>29080700000913</v>
          </cell>
          <cell r="C16780" t="str">
            <v>OPERAC POR REGULARIZAR SOBRANTES MONE</v>
          </cell>
        </row>
        <row r="16781">
          <cell r="B16781" t="str">
            <v>29080700000914</v>
          </cell>
          <cell r="C16781" t="str">
            <v>SOBRANTES TIB</v>
          </cell>
        </row>
        <row r="16782">
          <cell r="B16782" t="str">
            <v>29080700000917</v>
          </cell>
          <cell r="C16782" t="str">
            <v>TRANSITORIA X REMESAS SOLES</v>
          </cell>
        </row>
        <row r="16783">
          <cell r="B16783" t="str">
            <v>29080700000918</v>
          </cell>
          <cell r="C16783" t="str">
            <v>LPC DESEMBOLOS CREDITOS PANAMA</v>
          </cell>
        </row>
        <row r="16784">
          <cell r="B16784" t="str">
            <v>29080700000919</v>
          </cell>
          <cell r="C16784" t="str">
            <v>OPERACIONES OTRAS DIVISAS</v>
          </cell>
        </row>
        <row r="16785">
          <cell r="B16785" t="str">
            <v>29080700000920</v>
          </cell>
          <cell r="C16785" t="str">
            <v>DEBITO AUTOMÁTICO PAG</v>
          </cell>
        </row>
        <row r="16786">
          <cell r="B16786" t="str">
            <v>29080700000921</v>
          </cell>
          <cell r="C16786" t="str">
            <v>TC TRANSITORIA DE TRANSFER CDO</v>
          </cell>
        </row>
        <row r="16787">
          <cell r="B16787" t="str">
            <v>29080700000922</v>
          </cell>
          <cell r="C16787" t="str">
            <v>PAGOS COMP DEUDA C/CTA AHORROS</v>
          </cell>
        </row>
        <row r="16788">
          <cell r="B16788" t="str">
            <v>29080700000923</v>
          </cell>
          <cell r="C16788" t="str">
            <v>OPERACIONES COMPRA INVERSIONES</v>
          </cell>
        </row>
        <row r="16789">
          <cell r="B16789" t="str">
            <v>29080700000924</v>
          </cell>
          <cell r="C16789" t="str">
            <v>NO PROCESADOS ITB EN LINEA</v>
          </cell>
        </row>
        <row r="16790">
          <cell r="B16790" t="str">
            <v>29080700000925</v>
          </cell>
          <cell r="C16790" t="str">
            <v>RECAUDACION REFINANCIADOS BPE</v>
          </cell>
        </row>
        <row r="16791">
          <cell r="B16791" t="str">
            <v>29080700000926</v>
          </cell>
          <cell r="C16791" t="str">
            <v>COMISIONES CORP y EMP</v>
          </cell>
        </row>
        <row r="16792">
          <cell r="B16792" t="str">
            <v>29080700000927</v>
          </cell>
          <cell r="C16792" t="str">
            <v>COMISIONES BPE</v>
          </cell>
        </row>
        <row r="16793">
          <cell r="B16793" t="str">
            <v>29080700000928</v>
          </cell>
          <cell r="C16793" t="str">
            <v>COMISIONES HIPOTECARIOS</v>
          </cell>
        </row>
        <row r="16794">
          <cell r="B16794" t="str">
            <v>29080700000929</v>
          </cell>
          <cell r="C16794" t="str">
            <v>COMISIONES TARJETAS DE CRÉDITO</v>
          </cell>
        </row>
        <row r="16795">
          <cell r="B16795" t="str">
            <v>29080700000930</v>
          </cell>
          <cell r="C16795" t="str">
            <v>PENDIENTES DE COMPROBANTES AUTOMATICOS</v>
          </cell>
        </row>
        <row r="16796">
          <cell r="B16796" t="str">
            <v>29080700000931</v>
          </cell>
          <cell r="C16796" t="str">
            <v>PENDIENTES DE CUENTAS POR COBRAR VARIO</v>
          </cell>
        </row>
        <row r="16797">
          <cell r="B16797" t="str">
            <v>29080700000932</v>
          </cell>
          <cell r="C16797" t="str">
            <v>LBC TRX TRANSFERENCIAS BCR</v>
          </cell>
        </row>
        <row r="16798">
          <cell r="B16798" t="str">
            <v>29080700000933</v>
          </cell>
          <cell r="C16798" t="str">
            <v>CDO OP. EN TRAMITE ABONO EN LINEA</v>
          </cell>
        </row>
        <row r="16799">
          <cell r="B16799" t="str">
            <v>29080700000934</v>
          </cell>
          <cell r="C16799" t="str">
            <v>LIC COMPRA DE DEUDA - CHEQ GERENCIA</v>
          </cell>
        </row>
        <row r="16800">
          <cell r="B16800" t="str">
            <v>29080700000935</v>
          </cell>
          <cell r="C16800" t="str">
            <v>OP REGISTRADAS CONVENIO TDA</v>
          </cell>
        </row>
        <row r="16801">
          <cell r="B16801" t="str">
            <v>29080700000936</v>
          </cell>
          <cell r="C16801" t="str">
            <v>BTC PAGO DE SERVICIOS</v>
          </cell>
        </row>
        <row r="16802">
          <cell r="B16802" t="str">
            <v>29080700000937</v>
          </cell>
          <cell r="C16802" t="str">
            <v>BTC INCOMING TARJETA DE CREDITO</v>
          </cell>
        </row>
        <row r="16803">
          <cell r="B16803" t="str">
            <v>29080700000938</v>
          </cell>
          <cell r="C16803" t="str">
            <v>BTC TRANSITORIA APUNTE MANUAL</v>
          </cell>
        </row>
        <row r="16804">
          <cell r="B16804" t="str">
            <v>29080700000939</v>
          </cell>
          <cell r="C16804" t="str">
            <v>BTC TRANSITORIA PUENTE CONCILIACION</v>
          </cell>
        </row>
        <row r="16805">
          <cell r="B16805" t="str">
            <v>29080700000940</v>
          </cell>
          <cell r="C16805" t="str">
            <v>BTC TRANSITORIA PUENTE INCIDENCIAS</v>
          </cell>
        </row>
        <row r="16806">
          <cell r="B16806" t="str">
            <v>29080700000941</v>
          </cell>
          <cell r="C16806" t="str">
            <v>BTC TRANSITORIA PUENTE OPERACIONES</v>
          </cell>
        </row>
        <row r="16807">
          <cell r="B16807" t="str">
            <v>29080700000942</v>
          </cell>
          <cell r="C16807" t="str">
            <v>BTC TRANSITORIA DE TRANSFER BTC</v>
          </cell>
        </row>
        <row r="16808">
          <cell r="B16808" t="str">
            <v>29080700000943</v>
          </cell>
          <cell r="C16808" t="str">
            <v>BTC VISA PAGO A CTA</v>
          </cell>
        </row>
        <row r="16809">
          <cell r="B16809" t="str">
            <v>29080700000944</v>
          </cell>
          <cell r="C16809" t="str">
            <v>MDC MEDIOS DE PAGO</v>
          </cell>
        </row>
        <row r="16810">
          <cell r="B16810" t="str">
            <v>29080700000945</v>
          </cell>
          <cell r="C16810" t="str">
            <v>OPERACIONES VARIAS ATM</v>
          </cell>
        </row>
        <row r="16811">
          <cell r="B16811" t="str">
            <v>29080700000951</v>
          </cell>
          <cell r="C16811" t="str">
            <v>BTC PAGO A CTA</v>
          </cell>
        </row>
        <row r="16812">
          <cell r="B16812" t="str">
            <v>29080700000956</v>
          </cell>
          <cell r="C16812" t="str">
            <v>LIC OPERACIONES VARIAS CPE</v>
          </cell>
        </row>
        <row r="16813">
          <cell r="B16813" t="str">
            <v>29080700000957</v>
          </cell>
          <cell r="C16813" t="str">
            <v>AFT CARGO FAST FUND</v>
          </cell>
        </row>
        <row r="16814">
          <cell r="B16814" t="str">
            <v>29080700000958</v>
          </cell>
          <cell r="C16814" t="str">
            <v>JCC OPERACIONES PACMAN</v>
          </cell>
        </row>
        <row r="16815">
          <cell r="B16815" t="str">
            <v>29080700000959</v>
          </cell>
          <cell r="C16815" t="str">
            <v>HPC OP EN TRAMITE - SOBRANTES</v>
          </cell>
        </row>
        <row r="16816">
          <cell r="B16816" t="str">
            <v>29080700000960</v>
          </cell>
          <cell r="C16816" t="str">
            <v>HPC OP EN TRAMITE - SOBRANTES</v>
          </cell>
        </row>
        <row r="16817">
          <cell r="B16817" t="str">
            <v>29080700000961</v>
          </cell>
          <cell r="C16817" t="str">
            <v>JCC OPERACIONES EN TRANSITO REACTIVA C</v>
          </cell>
        </row>
        <row r="16818">
          <cell r="B16818" t="str">
            <v>29080700000962</v>
          </cell>
          <cell r="C16818" t="str">
            <v>JCC OPERACIONES EN TRANSITO CRECER COD</v>
          </cell>
        </row>
        <row r="16819">
          <cell r="B16819" t="str">
            <v>29080700000963</v>
          </cell>
          <cell r="C16819" t="str">
            <v>JCC OPERACIONES EN TRANSITO REACTIVA C</v>
          </cell>
        </row>
        <row r="16820">
          <cell r="B16820" t="str">
            <v>29080700000964</v>
          </cell>
          <cell r="C16820" t="str">
            <v>JCC OPERACIONES EN TRANSITO CRECER COD</v>
          </cell>
        </row>
        <row r="16821">
          <cell r="B16821" t="str">
            <v>29080700000965</v>
          </cell>
          <cell r="C16821" t="str">
            <v>JCC OPERACIONES EN TRANSITO PAGOS REAC</v>
          </cell>
        </row>
        <row r="16822">
          <cell r="B16822" t="str">
            <v>29080700000966</v>
          </cell>
          <cell r="C16822" t="str">
            <v>JCC OPERACIONES EN TRANSITO PAGOS CREC</v>
          </cell>
        </row>
        <row r="16823">
          <cell r="B16823" t="str">
            <v>29080700000967</v>
          </cell>
          <cell r="C16823" t="str">
            <v>LIC OPERACIONES EN TRAMITE CPE</v>
          </cell>
        </row>
        <row r="16824">
          <cell r="B16824" t="str">
            <v>29080700000968</v>
          </cell>
          <cell r="C16824" t="str">
            <v>LPC REFINANCIADO REACTIVA OP EN TRANSI</v>
          </cell>
        </row>
        <row r="16825">
          <cell r="B16825" t="str">
            <v>29080700000969</v>
          </cell>
          <cell r="C16825" t="str">
            <v>OP NO PROCESADAS OFICINAS VARIAS</v>
          </cell>
        </row>
        <row r="16826">
          <cell r="B16826" t="str">
            <v>29080700000970</v>
          </cell>
          <cell r="C16826" t="str">
            <v>PYR CONVENIOS TIB Y REM</v>
          </cell>
        </row>
        <row r="16827">
          <cell r="B16827" t="str">
            <v>29080700000971</v>
          </cell>
          <cell r="C16827" t="str">
            <v>GPYR VARIAS</v>
          </cell>
        </row>
        <row r="16828">
          <cell r="B16828" t="str">
            <v>29080700000972</v>
          </cell>
          <cell r="C16828" t="str">
            <v>EPS COLABORADOR</v>
          </cell>
        </row>
        <row r="16829">
          <cell r="B16829" t="str">
            <v>29080700000974</v>
          </cell>
          <cell r="C16829" t="str">
            <v>GTC CHEQUE GERENCIA</v>
          </cell>
        </row>
        <row r="16830">
          <cell r="B16830" t="str">
            <v>29080700000975</v>
          </cell>
          <cell r="C16830" t="str">
            <v>CDO TRANSITORIA OP LIQUIDACION MARCAS</v>
          </cell>
        </row>
        <row r="16831">
          <cell r="B16831" t="str">
            <v>29080700000976</v>
          </cell>
          <cell r="C16831" t="str">
            <v>CDO OP CAMBIO CONVERSION VISA</v>
          </cell>
        </row>
        <row r="16832">
          <cell r="B16832" t="str">
            <v>29080700000977</v>
          </cell>
          <cell r="C16832" t="str">
            <v>CUENTA TRANSITORIA REMESAS BÓVEDAS</v>
          </cell>
        </row>
        <row r="16833">
          <cell r="B16833" t="str">
            <v>29080700000978</v>
          </cell>
          <cell r="C16833" t="str">
            <v>CUENTA TRANSITORIA DIFERENCIAS EN REME</v>
          </cell>
        </row>
        <row r="16834">
          <cell r="B16834" t="str">
            <v>29080700000979</v>
          </cell>
          <cell r="C16834" t="str">
            <v>TDA OPER  NO CONCILIADA OCT</v>
          </cell>
        </row>
        <row r="16835">
          <cell r="B16835" t="str">
            <v>29080700000980</v>
          </cell>
          <cell r="C16835" t="str">
            <v>TDA OPER  NO CONFIRM AFT</v>
          </cell>
        </row>
        <row r="16836">
          <cell r="B16836" t="str">
            <v>29080700000981</v>
          </cell>
          <cell r="C16836" t="str">
            <v>OPERACIONES VARIAS - DESEMBOLSOS HPC</v>
          </cell>
        </row>
        <row r="16837">
          <cell r="B16837" t="str">
            <v>29080700000982</v>
          </cell>
          <cell r="C16837" t="str">
            <v>COMPRA DEUDA BANCO TIB  - POSTERIOR 5P</v>
          </cell>
        </row>
        <row r="16838">
          <cell r="B16838" t="str">
            <v>29080700000983</v>
          </cell>
          <cell r="C16838" t="str">
            <v>MDC BONOS SOBERANOS SHORT</v>
          </cell>
        </row>
        <row r="16839">
          <cell r="B16839" t="str">
            <v>29080700000984</v>
          </cell>
          <cell r="C16839" t="str">
            <v>CDO POSICIÓN NETA AMEX</v>
          </cell>
        </row>
        <row r="16840">
          <cell r="B16840" t="str">
            <v>29080700000985</v>
          </cell>
          <cell r="C16840" t="str">
            <v>CDO NO CONCILIADOS OUTGOING AMEX</v>
          </cell>
        </row>
        <row r="16841">
          <cell r="B16841" t="str">
            <v>29080700000986</v>
          </cell>
          <cell r="C16841" t="str">
            <v>CDO NO CONCILIADOS CONTRACARGOS AMEX</v>
          </cell>
        </row>
        <row r="16842">
          <cell r="B16842" t="str">
            <v>29080700000987</v>
          </cell>
          <cell r="C16842" t="str">
            <v>CDO TRANSITORIA OP LIQUIDACION AMEX</v>
          </cell>
        </row>
        <row r="16843">
          <cell r="B16843" t="str">
            <v>29080700000988</v>
          </cell>
          <cell r="C16843" t="str">
            <v>CDO ABONO PLIN A CTA IBK</v>
          </cell>
        </row>
        <row r="16844">
          <cell r="B16844" t="str">
            <v>29080700000989</v>
          </cell>
          <cell r="C16844" t="str">
            <v>CDO ABONO PLIN A OTROS BCOS</v>
          </cell>
        </row>
        <row r="16845">
          <cell r="B16845" t="str">
            <v>29080700000990</v>
          </cell>
          <cell r="C16845" t="str">
            <v>JCC OPERACIONES EN TRANSITO IMPULSO MY</v>
          </cell>
        </row>
        <row r="16846">
          <cell r="B16846" t="str">
            <v>29080700000991</v>
          </cell>
          <cell r="C16846" t="str">
            <v>JCC OPERACIONES EN TRANSITO IMPULSO</v>
          </cell>
        </row>
        <row r="16847">
          <cell r="B16847" t="str">
            <v>29080700000992</v>
          </cell>
          <cell r="C16847" t="str">
            <v>JCC OPERACIONES EN TRANSITO IMPULSO CO</v>
          </cell>
        </row>
        <row r="16848">
          <cell r="B16848" t="str">
            <v>29080700000993</v>
          </cell>
          <cell r="C16848" t="str">
            <v>CDO CONSUMO TC RIELES IZIPAY</v>
          </cell>
        </row>
        <row r="16849">
          <cell r="B16849" t="str">
            <v>29080900000103</v>
          </cell>
          <cell r="C16849" t="str">
            <v>OP LIQUIDAR CHQ GERENCIA EN TRAMITE IC</v>
          </cell>
        </row>
        <row r="16850">
          <cell r="B16850" t="str">
            <v>29080900000104</v>
          </cell>
          <cell r="C16850" t="str">
            <v>OP. LIQUIDAR CTRL GIROS S/ NEW YORK</v>
          </cell>
        </row>
        <row r="16851">
          <cell r="B16851" t="str">
            <v>29080900000105</v>
          </cell>
          <cell r="C16851" t="str">
            <v>OP. LIQUIDAR DEP.CHQ NEW YORK</v>
          </cell>
        </row>
        <row r="16852">
          <cell r="B16852" t="str">
            <v>29080900000106</v>
          </cell>
          <cell r="C16852" t="str">
            <v>OP LIQUIDAR-CHQ GERENCIA EN TRAMITE</v>
          </cell>
        </row>
        <row r="16853">
          <cell r="B16853" t="str">
            <v>29080900000108</v>
          </cell>
          <cell r="C16853" t="str">
            <v>OP LIQUIDAR-SERVICIOS ESPECIALES EN TR</v>
          </cell>
        </row>
        <row r="16854">
          <cell r="B16854" t="str">
            <v>29080900000109</v>
          </cell>
          <cell r="C16854" t="str">
            <v>OP LIQUIDAR-CTAS.POR REG.BKT</v>
          </cell>
        </row>
        <row r="16855">
          <cell r="B16855" t="str">
            <v>29080900000110</v>
          </cell>
          <cell r="C16855" t="str">
            <v>OP LIQUIDAR- IM CTAS CTES</v>
          </cell>
        </row>
        <row r="16856">
          <cell r="B16856" t="str">
            <v>29080900000111</v>
          </cell>
          <cell r="C16856" t="str">
            <v>OP.LIQUIDAR- INT.COB.JUDIC.DESCTO.PAG.</v>
          </cell>
        </row>
        <row r="16857">
          <cell r="B16857" t="str">
            <v>29080900000113</v>
          </cell>
          <cell r="C16857" t="str">
            <v>ANULACION CHQ GERENCIA</v>
          </cell>
        </row>
        <row r="16858">
          <cell r="B16858" t="str">
            <v>29080900000114</v>
          </cell>
          <cell r="C16858" t="str">
            <v>OP.LIQUIDAR -CONTROL DE PAGOS AFP</v>
          </cell>
        </row>
        <row r="16859">
          <cell r="B16859" t="str">
            <v>29080900000115</v>
          </cell>
          <cell r="C16859" t="str">
            <v>OP.LIQUIDAR -VENTA DE BIENES PROPIOS Y</v>
          </cell>
        </row>
        <row r="16860">
          <cell r="B16860" t="str">
            <v>29080900000116</v>
          </cell>
          <cell r="C16860" t="str">
            <v>OP.LIQUIDAR -CONTROL ADMINISTRATIVO</v>
          </cell>
        </row>
        <row r="16861">
          <cell r="B16861" t="str">
            <v>29080900000118</v>
          </cell>
          <cell r="C16861" t="str">
            <v>OP LIQUIDAR ST-AHORROS</v>
          </cell>
        </row>
        <row r="16862">
          <cell r="B16862" t="str">
            <v>29080900000120</v>
          </cell>
          <cell r="C16862" t="str">
            <v>OP.LIQUIDAR - BANQUEROS CL</v>
          </cell>
        </row>
        <row r="16863">
          <cell r="B16863" t="str">
            <v>29080900000124</v>
          </cell>
          <cell r="C16863" t="str">
            <v>CONTROL DE PAGOS BCOS EN LIQUIDACION</v>
          </cell>
        </row>
        <row r="16864">
          <cell r="B16864" t="str">
            <v>29080900000126</v>
          </cell>
          <cell r="C16864" t="str">
            <v>OP.LIQUIDAR - NO SUJETAS A ENCAJE</v>
          </cell>
        </row>
        <row r="16865">
          <cell r="B16865" t="str">
            <v>29080900000127</v>
          </cell>
          <cell r="C16865" t="str">
            <v>OP.LIQUIDAR - SUJETAS A ENCAJE</v>
          </cell>
        </row>
        <row r="16866">
          <cell r="B16866" t="str">
            <v>29080900000128</v>
          </cell>
          <cell r="C16866" t="str">
            <v>OP.LIQUIDAR CHQ.GCIA EN TRAMITE-MI VIV</v>
          </cell>
        </row>
        <row r="16867">
          <cell r="B16867" t="str">
            <v>29080900000129</v>
          </cell>
          <cell r="C16867" t="str">
            <v>OP.LIQUIDAR - PAGOS TEF-SUNAT</v>
          </cell>
        </row>
        <row r="16868">
          <cell r="B16868" t="str">
            <v>29080900000132</v>
          </cell>
          <cell r="C16868" t="str">
            <v>ORDEN DE PAGO - TDA.TRUJILLO</v>
          </cell>
        </row>
        <row r="16869">
          <cell r="B16869" t="str">
            <v>29080900000133</v>
          </cell>
          <cell r="C16869" t="str">
            <v>OP LIQUIDAR-OP INTER NACIONAL CL</v>
          </cell>
        </row>
        <row r="16870">
          <cell r="B16870" t="str">
            <v>29080900000135</v>
          </cell>
          <cell r="C16870" t="str">
            <v>OP LIQUIDAR ST - CORREC</v>
          </cell>
        </row>
        <row r="16871">
          <cell r="B16871" t="str">
            <v>29080900000137</v>
          </cell>
          <cell r="C16871" t="str">
            <v>OP.LIQUIDAR - PAGOS PDT-SUNAT</v>
          </cell>
        </row>
        <row r="16872">
          <cell r="B16872" t="str">
            <v>29080900000141</v>
          </cell>
          <cell r="C16872" t="str">
            <v>OP LIQUIDAR-PAGO ACTIVO</v>
          </cell>
        </row>
        <row r="16873">
          <cell r="B16873" t="str">
            <v>29080900000142</v>
          </cell>
          <cell r="C16873" t="str">
            <v>OP LIQUIDAR - LEASING</v>
          </cell>
        </row>
        <row r="16874">
          <cell r="B16874" t="str">
            <v>29080900000143</v>
          </cell>
          <cell r="C16874" t="str">
            <v>BL OP LIQUIDAR-PAGARE VAC CL</v>
          </cell>
        </row>
        <row r="16875">
          <cell r="B16875" t="str">
            <v>29080900000144</v>
          </cell>
          <cell r="C16875" t="str">
            <v>BL OP LIQUIDAR.OP REFINANC-LETRAS CL</v>
          </cell>
        </row>
        <row r="16876">
          <cell r="B16876" t="str">
            <v>29080900000145</v>
          </cell>
          <cell r="C16876" t="str">
            <v>BL OP LIQUIDAR CARGO EN CTA LEASING</v>
          </cell>
        </row>
        <row r="16877">
          <cell r="B16877" t="str">
            <v>29080900000146</v>
          </cell>
          <cell r="C16877" t="str">
            <v>OP LIQUIDAR NESTLE</v>
          </cell>
        </row>
        <row r="16878">
          <cell r="B16878" t="str">
            <v>29080900000150</v>
          </cell>
          <cell r="C16878" t="str">
            <v>TRANSFERENCIAS CTS</v>
          </cell>
        </row>
        <row r="16879">
          <cell r="B16879" t="str">
            <v>29080900000151</v>
          </cell>
          <cell r="C16879" t="str">
            <v>BL TRANS FACTURAS POR RECIBIR S</v>
          </cell>
        </row>
        <row r="16880">
          <cell r="B16880" t="str">
            <v>29080900000152</v>
          </cell>
          <cell r="C16880" t="str">
            <v>TRANSFERENCIAS INTERBANCARIAS</v>
          </cell>
        </row>
        <row r="16881">
          <cell r="B16881" t="str">
            <v>29080900000154</v>
          </cell>
          <cell r="C16881" t="str">
            <v>OP LIQUIDAR DEVOLUCIONES TIB</v>
          </cell>
        </row>
        <row r="16882">
          <cell r="B16882" t="str">
            <v>29080900000155</v>
          </cell>
          <cell r="C16882" t="str">
            <v>OP LIQUIDAR NO PROCESADOS TIB</v>
          </cell>
        </row>
        <row r="16883">
          <cell r="B16883" t="str">
            <v>29080900000156</v>
          </cell>
          <cell r="C16883" t="str">
            <v>OP LIQUIDAR SAT TIB</v>
          </cell>
        </row>
        <row r="16884">
          <cell r="B16884" t="str">
            <v>29080900000157</v>
          </cell>
          <cell r="C16884" t="str">
            <v>OP LIQUIDAR ITB-IT</v>
          </cell>
        </row>
        <row r="16885">
          <cell r="B16885" t="str">
            <v>29080900000158</v>
          </cell>
          <cell r="C16885" t="str">
            <v>OP LIQUIDAR PH CONVENIO</v>
          </cell>
        </row>
        <row r="16886">
          <cell r="B16886" t="str">
            <v>29080900000159</v>
          </cell>
          <cell r="C16886" t="str">
            <v>OP. LIQUIDAR CTRL GIROS S/ NEW YORK</v>
          </cell>
        </row>
        <row r="16887">
          <cell r="B16887" t="str">
            <v>29080900000160</v>
          </cell>
          <cell r="C16887" t="str">
            <v>OP LIQUIDAR-IM/SYSTEMATIC</v>
          </cell>
        </row>
        <row r="16888">
          <cell r="B16888" t="str">
            <v>29080900000161</v>
          </cell>
          <cell r="C16888" t="str">
            <v>TRANSITORIA LEASING - LPC</v>
          </cell>
        </row>
        <row r="16889">
          <cell r="B16889" t="str">
            <v>29080900000162</v>
          </cell>
          <cell r="C16889" t="str">
            <v>OP.LIQ-PAGCUOTAS-LPC</v>
          </cell>
        </row>
        <row r="16890">
          <cell r="B16890" t="str">
            <v>29080900000163</v>
          </cell>
          <cell r="C16890" t="str">
            <v>OP LIQUIDAR PAGARE VAC - LPC</v>
          </cell>
        </row>
        <row r="16891">
          <cell r="B16891" t="str">
            <v>29080900000164</v>
          </cell>
          <cell r="C16891" t="str">
            <v>LIQUIDAR LEASING JUDICIAL-LPC</v>
          </cell>
        </row>
        <row r="16892">
          <cell r="B16892" t="str">
            <v>29080900000165</v>
          </cell>
          <cell r="C16892" t="str">
            <v>OP LIQUIDAR CHQ GERENCIA VEHICULAR</v>
          </cell>
        </row>
        <row r="16893">
          <cell r="B16893" t="str">
            <v>29080900000167</v>
          </cell>
          <cell r="C16893" t="str">
            <v>OP LIQUIDAR SUNAT</v>
          </cell>
        </row>
        <row r="16894">
          <cell r="B16894" t="str">
            <v>29080900000168</v>
          </cell>
          <cell r="C16894" t="str">
            <v>OP LIQUIDAR PAGO ACTIVO COBRANZAS</v>
          </cell>
        </row>
        <row r="16895">
          <cell r="B16895" t="str">
            <v>29080900000169</v>
          </cell>
          <cell r="C16895" t="str">
            <v>HPC TRANS PAGO BUEN PAG NUEVO MVV COF</v>
          </cell>
        </row>
        <row r="16896">
          <cell r="B16896" t="str">
            <v>29080900000170</v>
          </cell>
          <cell r="C16896" t="str">
            <v>ANULACION ORDEN DE PAGO</v>
          </cell>
        </row>
        <row r="16897">
          <cell r="B16897" t="str">
            <v>29080900000171</v>
          </cell>
          <cell r="C16897" t="str">
            <v>TRANS.TRANSFERENCIAS BANQUEROS</v>
          </cell>
        </row>
        <row r="16898">
          <cell r="B16898" t="str">
            <v>29080900000173</v>
          </cell>
          <cell r="C16898" t="str">
            <v>OPERACIONES - CONVENIOS</v>
          </cell>
        </row>
        <row r="16899">
          <cell r="B16899" t="str">
            <v>29080900000175</v>
          </cell>
          <cell r="C16899" t="str">
            <v>LIC OP.LIQ.TARJEDA DEB CONV VENT</v>
          </cell>
        </row>
        <row r="16900">
          <cell r="B16900" t="str">
            <v>29080900000176</v>
          </cell>
          <cell r="C16900" t="str">
            <v>TRANSITORIA EMISION GIROS DEL EX</v>
          </cell>
        </row>
        <row r="16901">
          <cell r="B16901" t="str">
            <v>29080900000178</v>
          </cell>
          <cell r="C16901" t="str">
            <v>TRANSITORIA REMESAS</v>
          </cell>
        </row>
        <row r="16902">
          <cell r="B16902" t="str">
            <v>29080900000181</v>
          </cell>
          <cell r="C16902" t="str">
            <v>TRANSITORIA IB DIRECTO</v>
          </cell>
        </row>
        <row r="16903">
          <cell r="B16903" t="str">
            <v>29080900000189</v>
          </cell>
          <cell r="C16903" t="str">
            <v>OP CANALES DIGITALES</v>
          </cell>
        </row>
        <row r="16904">
          <cell r="B16904" t="str">
            <v>29080900000190</v>
          </cell>
          <cell r="C16904" t="str">
            <v>OP.LIQUIDAR - CREDITOS NO ASENTADOS FM</v>
          </cell>
        </row>
        <row r="16905">
          <cell r="B16905" t="str">
            <v>29080900000191</v>
          </cell>
          <cell r="C16905" t="str">
            <v>HPC TRANSIT. ITF</v>
          </cell>
        </row>
        <row r="16906">
          <cell r="B16906" t="str">
            <v>29080900000193</v>
          </cell>
          <cell r="C16906" t="str">
            <v>HPC TRANSIT PASE A PREJUD Y JUDICI</v>
          </cell>
        </row>
        <row r="16907">
          <cell r="B16907" t="str">
            <v>29080900000194</v>
          </cell>
          <cell r="C16907" t="str">
            <v>HPC TRANS .PAGO BUEN PAG. MVV-COFIDE</v>
          </cell>
        </row>
        <row r="16908">
          <cell r="B16908" t="str">
            <v>29080900000195</v>
          </cell>
          <cell r="C16908" t="str">
            <v>HPC TRANS .PAGO BUEN PAG. MI HOGAR-CO</v>
          </cell>
        </row>
        <row r="16909">
          <cell r="B16909" t="str">
            <v>29080900000196</v>
          </cell>
          <cell r="C16909" t="str">
            <v>HPC TRANSIT .PAGO EMPLEADOS</v>
          </cell>
        </row>
        <row r="16910">
          <cell r="B16910" t="str">
            <v>29080900000197</v>
          </cell>
          <cell r="C16910" t="str">
            <v>HPC TRANSIT .PAGO .CONVCOB(COV.COBRANZ</v>
          </cell>
        </row>
        <row r="16911">
          <cell r="B16911" t="str">
            <v>29080900000201</v>
          </cell>
          <cell r="C16911" t="str">
            <v>POSICION MERCADO LIBRE</v>
          </cell>
        </row>
        <row r="16912">
          <cell r="B16912" t="str">
            <v>29080900000202</v>
          </cell>
          <cell r="C16912" t="str">
            <v>POSICION ARBITRAJE</v>
          </cell>
        </row>
        <row r="16913">
          <cell r="B16913" t="str">
            <v>29080900000203</v>
          </cell>
          <cell r="C16913" t="str">
            <v>POSICION OFERTA Y DEMANDA CAPITAL</v>
          </cell>
        </row>
        <row r="16914">
          <cell r="B16914" t="str">
            <v>29080900000204</v>
          </cell>
          <cell r="C16914" t="str">
            <v>POSICIÀN SPOT SWAP</v>
          </cell>
        </row>
        <row r="16915">
          <cell r="B16915" t="str">
            <v>29080900000205</v>
          </cell>
          <cell r="C16915" t="str">
            <v>POSICION OPERACIONES A FUTURO</v>
          </cell>
        </row>
        <row r="16916">
          <cell r="B16916" t="str">
            <v>29080900000206</v>
          </cell>
          <cell r="C16916" t="str">
            <v>POSICION SPOT</v>
          </cell>
        </row>
        <row r="16917">
          <cell r="B16917" t="str">
            <v>29080900000208</v>
          </cell>
          <cell r="C16917" t="str">
            <v>POSICIÀN DE COBERTURA SWAP(CFE)</v>
          </cell>
        </row>
        <row r="16918">
          <cell r="B16918" t="str">
            <v>29080900000209</v>
          </cell>
          <cell r="C16918" t="str">
            <v>POSICIÀN DE COBERTURA SWAP (CFC)</v>
          </cell>
        </row>
        <row r="16919">
          <cell r="B16919" t="str">
            <v>29080900000210</v>
          </cell>
          <cell r="C16919" t="str">
            <v>POSICION COBERTURA SWAP -  SCCS</v>
          </cell>
        </row>
        <row r="16920">
          <cell r="B16920" t="str">
            <v>29080900000211</v>
          </cell>
          <cell r="C16920" t="str">
            <v>POSICION SPOT FWD OTRAS MONEDAS</v>
          </cell>
        </row>
        <row r="16921">
          <cell r="B16921" t="str">
            <v>29080900000212</v>
          </cell>
          <cell r="C16921" t="str">
            <v>IM TRANSITORIA OP TRANSFER</v>
          </cell>
        </row>
        <row r="16922">
          <cell r="B16922" t="str">
            <v>29080900000213</v>
          </cell>
          <cell r="C16922" t="str">
            <v>POSICION SPOTFORWARD DIVISAS</v>
          </cell>
        </row>
        <row r="16923">
          <cell r="B16923" t="str">
            <v>29080900000214</v>
          </cell>
          <cell r="C16923" t="str">
            <v>TRANSITORIA OPERACIONES TOLD</v>
          </cell>
        </row>
        <row r="16924">
          <cell r="B16924" t="str">
            <v>29080900000215</v>
          </cell>
          <cell r="C16924" t="str">
            <v>POSICION COBERTURA OPCIONES</v>
          </cell>
        </row>
        <row r="16925">
          <cell r="B16925" t="str">
            <v>29080900000216</v>
          </cell>
          <cell r="C16925" t="str">
            <v>POSICION SPTX</v>
          </cell>
        </row>
        <row r="16926">
          <cell r="B16926" t="str">
            <v>29080900000217</v>
          </cell>
          <cell r="C16926" t="str">
            <v>POSICION COBERTURA IRS</v>
          </cell>
        </row>
        <row r="16927">
          <cell r="B16927" t="str">
            <v>29080900000218</v>
          </cell>
          <cell r="C16927" t="str">
            <v>POSICION SPOT ESTRATEGICO</v>
          </cell>
        </row>
        <row r="16928">
          <cell r="B16928" t="str">
            <v>29080900000219</v>
          </cell>
          <cell r="C16928" t="str">
            <v>Posicion CCS Cobertura Goldman</v>
          </cell>
        </row>
        <row r="16929">
          <cell r="B16929" t="str">
            <v>29080900000220</v>
          </cell>
          <cell r="C16929" t="str">
            <v>POSICION OPCIONES DIVISAS</v>
          </cell>
        </row>
        <row r="16930">
          <cell r="B16930" t="str">
            <v>29080900000221</v>
          </cell>
          <cell r="C16930" t="str">
            <v>Spot Fwd Opciones</v>
          </cell>
        </row>
        <row r="16931">
          <cell r="B16931" t="str">
            <v>29080900000222</v>
          </cell>
          <cell r="C16931" t="str">
            <v>Spot Fwd Op Divisas</v>
          </cell>
        </row>
        <row r="16932">
          <cell r="B16932" t="str">
            <v>29080900000223</v>
          </cell>
          <cell r="C16932" t="str">
            <v>POSICION CCS COBERTURA BOFA</v>
          </cell>
        </row>
        <row r="16933">
          <cell r="B16933" t="str">
            <v>29080900000224</v>
          </cell>
          <cell r="C16933" t="str">
            <v>POSICION SWAP CAMBIARIO SWAP</v>
          </cell>
        </row>
        <row r="16934">
          <cell r="B16934" t="str">
            <v>29080900000225</v>
          </cell>
          <cell r="C16934" t="str">
            <v>POSICIÓN  SWAP CAMBIARIO (SBCR)</v>
          </cell>
        </row>
        <row r="16935">
          <cell r="B16935" t="str">
            <v>29080900000227</v>
          </cell>
          <cell r="C16935" t="str">
            <v>Posición Negociación Finanzas</v>
          </cell>
        </row>
        <row r="16936">
          <cell r="B16936" t="str">
            <v>29080900000228</v>
          </cell>
          <cell r="C16936" t="str">
            <v>POSICIÓN DE DIVISAS ESTRATEGICAS</v>
          </cell>
        </row>
        <row r="16937">
          <cell r="B16937" t="str">
            <v>29080900000229</v>
          </cell>
          <cell r="C16937" t="str">
            <v>MDC TRASPASO COBERTURAS CDR</v>
          </cell>
        </row>
        <row r="16938">
          <cell r="B16938" t="str">
            <v>29080900000230</v>
          </cell>
          <cell r="C16938" t="str">
            <v>SPOT COBERTURA CCS ESTRATEGICO</v>
          </cell>
        </row>
        <row r="16939">
          <cell r="B16939" t="str">
            <v>29080900000231</v>
          </cell>
          <cell r="C16939" t="str">
            <v>MRX POSICION NEGOCIACION CCS ESTRATEGI</v>
          </cell>
        </row>
        <row r="16940">
          <cell r="B16940" t="str">
            <v>29080900000232</v>
          </cell>
          <cell r="C16940" t="str">
            <v>MRX POSICION FWD TESORERIA</v>
          </cell>
        </row>
        <row r="16941">
          <cell r="B16941" t="str">
            <v>29080900000233</v>
          </cell>
          <cell r="C16941" t="str">
            <v>MDC POSICION FX SPOTS ARBITRAJE</v>
          </cell>
        </row>
        <row r="16942">
          <cell r="B16942" t="str">
            <v>29080900000234</v>
          </cell>
          <cell r="C16942" t="str">
            <v>MDC POSICION FX SPOTS MERCADO LIBRE</v>
          </cell>
        </row>
        <row r="16943">
          <cell r="B16943" t="str">
            <v>29080900000235</v>
          </cell>
          <cell r="C16943" t="str">
            <v>MDC POSICION FWD SPOT HEGDE MERCADO LI</v>
          </cell>
        </row>
        <row r="16944">
          <cell r="B16944" t="str">
            <v>29080900000236</v>
          </cell>
          <cell r="C16944" t="str">
            <v>MDC POSICION FWD SPOT HEGDE ARBITRAJE</v>
          </cell>
        </row>
        <row r="16945">
          <cell r="B16945" t="str">
            <v>29080900000237</v>
          </cell>
          <cell r="C16945" t="str">
            <v>MDC POSICION INVERSIONES CCS MERCADO L</v>
          </cell>
        </row>
        <row r="16946">
          <cell r="B16946" t="str">
            <v>29080900000238</v>
          </cell>
          <cell r="C16946" t="str">
            <v>MDC POSICION MESA INVERSIONES (GDN BIM</v>
          </cell>
        </row>
        <row r="16947">
          <cell r="B16947" t="str">
            <v>29080900000239</v>
          </cell>
          <cell r="C16947" t="str">
            <v>MDC POSICION MESA FX OPCIONES ARBITRAJ</v>
          </cell>
        </row>
        <row r="16948">
          <cell r="B16948" t="str">
            <v>29080900000240</v>
          </cell>
          <cell r="C16948" t="str">
            <v>MDC POSICION MESA FX OPCIONES MERCADO</v>
          </cell>
        </row>
        <row r="16949">
          <cell r="B16949" t="str">
            <v>29080900000241</v>
          </cell>
          <cell r="C16949" t="str">
            <v>MDC POSICION MESA DRV FWD ARBITRAJE</v>
          </cell>
        </row>
        <row r="16950">
          <cell r="B16950" t="str">
            <v>29080900000250</v>
          </cell>
          <cell r="C16950" t="str">
            <v>SOBRANTES REMESAS MONEY GRAM</v>
          </cell>
        </row>
        <row r="16951">
          <cell r="B16951" t="str">
            <v>29080900000251</v>
          </cell>
          <cell r="C16951" t="str">
            <v>JCC OPERAC.JUD. MYPES</v>
          </cell>
        </row>
        <row r="16952">
          <cell r="B16952" t="str">
            <v>29080900000252</v>
          </cell>
          <cell r="C16952" t="str">
            <v>MYP TRANSIT PASE A JUDI MYPES COMP A</v>
          </cell>
        </row>
        <row r="16953">
          <cell r="B16953" t="str">
            <v>29080900000253</v>
          </cell>
          <cell r="C16953" t="str">
            <v>JCC MYP TRANSIT PASE A JUDICIAL</v>
          </cell>
        </row>
        <row r="16954">
          <cell r="B16954" t="str">
            <v>29080900000260</v>
          </cell>
          <cell r="C16954" t="str">
            <v>COMISIONES IBK-RIA</v>
          </cell>
        </row>
        <row r="16955">
          <cell r="B16955" t="str">
            <v>29080900000261</v>
          </cell>
          <cell r="C16955" t="str">
            <v>POSICION OPCIONES ESTRATEGICO MERCADO</v>
          </cell>
        </row>
        <row r="16956">
          <cell r="B16956" t="str">
            <v>29080900000262</v>
          </cell>
          <cell r="C16956" t="str">
            <v>POSICION OPCIONES ESTRATEGICO ARBITRAJ</v>
          </cell>
        </row>
        <row r="16957">
          <cell r="B16957" t="str">
            <v>29080900000263</v>
          </cell>
          <cell r="C16957" t="str">
            <v>MDC POSICION MESA INVERSIONES FWD ARBI</v>
          </cell>
        </row>
        <row r="16958">
          <cell r="B16958" t="str">
            <v>29080900000264</v>
          </cell>
          <cell r="C16958" t="str">
            <v>MDC POSICION MESA INVERSIONES FWD MERC</v>
          </cell>
        </row>
        <row r="16959">
          <cell r="B16959" t="str">
            <v>29080900000265</v>
          </cell>
          <cell r="C16959" t="str">
            <v>POSICION DERIVADOS MESA INVERSIONES AR</v>
          </cell>
        </row>
        <row r="16960">
          <cell r="B16960" t="str">
            <v>29080900000302</v>
          </cell>
          <cell r="C16960" t="str">
            <v>BL BL CTA TRANSITORIA DE MIGRACION</v>
          </cell>
        </row>
        <row r="16961">
          <cell r="B16961" t="str">
            <v>29080900000306</v>
          </cell>
          <cell r="C16961" t="str">
            <v>MDC POSICION Mesa Fx (CDLD,CDLD-V)</v>
          </cell>
        </row>
        <row r="16962">
          <cell r="B16962" t="str">
            <v>29080900000307</v>
          </cell>
          <cell r="C16962" t="str">
            <v>MDC POSICION Mesa Inversiones (GDN,Bim</v>
          </cell>
        </row>
        <row r="16963">
          <cell r="B16963" t="str">
            <v>29080900000313</v>
          </cell>
          <cell r="C16963" t="str">
            <v>BL TRANSITORIA INTERESES IC</v>
          </cell>
        </row>
        <row r="16964">
          <cell r="B16964" t="str">
            <v>29080900000401</v>
          </cell>
          <cell r="C16964" t="str">
            <v>HPC TRANSIT. PAGO ACTIVO DESEMBOL</v>
          </cell>
        </row>
        <row r="16965">
          <cell r="B16965" t="str">
            <v>29080900000402</v>
          </cell>
          <cell r="C16965" t="str">
            <v>HPC OPERACIONES CRED HIPOTECARIOS</v>
          </cell>
        </row>
        <row r="16966">
          <cell r="B16966" t="str">
            <v>29080900000403</v>
          </cell>
          <cell r="C16966" t="str">
            <v>HPC TRANSIT DESEMB BD .DESCARGO</v>
          </cell>
        </row>
        <row r="16967">
          <cell r="B16967" t="str">
            <v>29080900000404</v>
          </cell>
          <cell r="C16967" t="str">
            <v>HPC TRANSIT PAGO VENTANILLA</v>
          </cell>
        </row>
        <row r="16968">
          <cell r="B16968" t="str">
            <v>29080900000405</v>
          </cell>
          <cell r="C16968" t="str">
            <v>HPC TRANSIT PAGO ADM</v>
          </cell>
        </row>
        <row r="16969">
          <cell r="B16969" t="str">
            <v>29080900000406</v>
          </cell>
          <cell r="C16969" t="str">
            <v>HPC TRANSIT PAGO INTERNET</v>
          </cell>
        </row>
        <row r="16970">
          <cell r="B16970" t="str">
            <v>29080900000407</v>
          </cell>
          <cell r="C16970" t="str">
            <v>HPC TRANSIT PAGO CTA CTE</v>
          </cell>
        </row>
        <row r="16971">
          <cell r="B16971" t="str">
            <v>29080900000408</v>
          </cell>
          <cell r="C16971" t="str">
            <v>HPC TRANSIT PAGO AHORROS</v>
          </cell>
        </row>
        <row r="16972">
          <cell r="B16972" t="str">
            <v>29080900000409</v>
          </cell>
          <cell r="C16972" t="str">
            <v>HPC TRANSIT POR TRANSFER</v>
          </cell>
        </row>
        <row r="16973">
          <cell r="B16973" t="str">
            <v>29080900000410</v>
          </cell>
          <cell r="C16973" t="str">
            <v>HPC TRANSIT .PAGO EMPR.(CONV.EMPRESAS)</v>
          </cell>
        </row>
        <row r="16974">
          <cell r="B16974" t="str">
            <v>29080900000412</v>
          </cell>
          <cell r="C16974" t="str">
            <v>HPC TRANST PAGO CTACTE-AHORRO (IT) E</v>
          </cell>
        </row>
        <row r="16975">
          <cell r="B16975" t="str">
            <v>29080900000413</v>
          </cell>
          <cell r="C16975" t="str">
            <v>HPC TRANSIT PASE A PREJUD Y JUDICI EFE</v>
          </cell>
        </row>
        <row r="16976">
          <cell r="B16976" t="str">
            <v>29080900000414</v>
          </cell>
          <cell r="C16976" t="str">
            <v>HPC TRAN.PAG EMPLEAD VEH-EFEC</v>
          </cell>
        </row>
        <row r="16977">
          <cell r="B16977" t="str">
            <v>29080900000416</v>
          </cell>
          <cell r="C16977" t="str">
            <v>TRANSITORIA NO PROCESADOS X COMPRA DE</v>
          </cell>
        </row>
        <row r="16978">
          <cell r="B16978" t="str">
            <v>29080900000417</v>
          </cell>
          <cell r="C16978" t="str">
            <v>HPC DESEMB.ATM.EFEC.EXPRES</v>
          </cell>
        </row>
        <row r="16979">
          <cell r="B16979" t="str">
            <v>29080900000418</v>
          </cell>
          <cell r="C16979" t="str">
            <v>HPC DESEMB.BPI.EFEC.EXPRES</v>
          </cell>
        </row>
        <row r="16980">
          <cell r="B16980" t="str">
            <v>29080900000419</v>
          </cell>
          <cell r="C16980" t="str">
            <v>HPC DESEMB.APP.EFEC.EXPRES</v>
          </cell>
        </row>
        <row r="16981">
          <cell r="B16981" t="str">
            <v>29080900000501</v>
          </cell>
          <cell r="C16981" t="str">
            <v>ST OPERACIONES CTS EMPLEADORES</v>
          </cell>
        </row>
        <row r="16982">
          <cell r="B16982" t="str">
            <v>29080900000509</v>
          </cell>
          <cell r="C16982" t="str">
            <v>OPERACIONES BDR BCA. PERSONAL</v>
          </cell>
        </row>
        <row r="16983">
          <cell r="B16983" t="str">
            <v>29080900000510</v>
          </cell>
          <cell r="C16983" t="str">
            <v>OPERACIONES BDR BCA. COMERCIAL</v>
          </cell>
        </row>
        <row r="16984">
          <cell r="B16984" t="str">
            <v>29080900000511</v>
          </cell>
          <cell r="C16984" t="str">
            <v>OPERACIONES BDR MYP</v>
          </cell>
        </row>
        <row r="16985">
          <cell r="B16985" t="str">
            <v>29080900000512</v>
          </cell>
          <cell r="C16985" t="str">
            <v>OPERACIONES BDR DEPOSITOS</v>
          </cell>
        </row>
        <row r="16986">
          <cell r="B16986" t="str">
            <v>29080900000513</v>
          </cell>
          <cell r="C16986" t="str">
            <v>SEGUROS LEASING</v>
          </cell>
        </row>
        <row r="16987">
          <cell r="B16987" t="str">
            <v>29080900000514</v>
          </cell>
          <cell r="C16987" t="str">
            <v>IMPUESTOS  LEASING</v>
          </cell>
        </row>
        <row r="16988">
          <cell r="B16988" t="str">
            <v>29080900000515</v>
          </cell>
          <cell r="C16988" t="str">
            <v>TRANSITORIA OPERACIONES TOLD</v>
          </cell>
        </row>
        <row r="16989">
          <cell r="B16989" t="str">
            <v>29080900000517</v>
          </cell>
          <cell r="C16989" t="str">
            <v>LPC - TRANSITORIA LEASING</v>
          </cell>
        </row>
        <row r="16990">
          <cell r="B16990" t="str">
            <v>29080900000518</v>
          </cell>
          <cell r="C16990" t="str">
            <v>TRANSITORIA DINERO ELECTRONICO FEES</v>
          </cell>
        </row>
        <row r="16991">
          <cell r="B16991" t="str">
            <v>29080900000519</v>
          </cell>
          <cell r="C16991" t="str">
            <v>PAG COMIS.CASCADA</v>
          </cell>
        </row>
        <row r="16992">
          <cell r="B16992" t="str">
            <v>29080900000601</v>
          </cell>
          <cell r="C16992" t="str">
            <v>MYP OP DE CREDITO MYPES</v>
          </cell>
        </row>
        <row r="16993">
          <cell r="B16993" t="str">
            <v>29080900000602</v>
          </cell>
          <cell r="C16993" t="str">
            <v>MYP TRANS DE DESEMBOLSO BD</v>
          </cell>
        </row>
        <row r="16994">
          <cell r="B16994" t="str">
            <v>29080900000603</v>
          </cell>
          <cell r="C16994" t="str">
            <v>MYP TRANSIT TRANSFER MYPES</v>
          </cell>
        </row>
        <row r="16995">
          <cell r="B16995" t="str">
            <v>29080900000604</v>
          </cell>
          <cell r="C16995" t="str">
            <v>MYP TRANSIT PASE A JUDICIAL MYPES</v>
          </cell>
        </row>
        <row r="16996">
          <cell r="B16996" t="str">
            <v>29080900000605</v>
          </cell>
          <cell r="C16996" t="str">
            <v>MYP OP LIQ CH/G EN TRAM</v>
          </cell>
        </row>
        <row r="16997">
          <cell r="B16997" t="str">
            <v>29080900000606</v>
          </cell>
          <cell r="C16997" t="str">
            <v>MYP DESEMBOLSO ESTABLECIMIENTO</v>
          </cell>
        </row>
        <row r="16998">
          <cell r="B16998" t="str">
            <v>29080900000608</v>
          </cell>
          <cell r="C16998" t="str">
            <v>JCC OPERAC.JUD. MYPES</v>
          </cell>
        </row>
        <row r="16999">
          <cell r="B16999" t="str">
            <v>29080900000701</v>
          </cell>
          <cell r="C16999" t="str">
            <v>OP DE CAMBIO T+X</v>
          </cell>
        </row>
        <row r="17000">
          <cell r="B17000" t="str">
            <v>29080900000702</v>
          </cell>
          <cell r="C17000" t="str">
            <v>OP TRANSFERENCIA DE FONDOS</v>
          </cell>
        </row>
        <row r="17001">
          <cell r="B17001" t="str">
            <v>29080900000710</v>
          </cell>
          <cell r="C17001" t="str">
            <v>AP CTA TRANSITORIA PAGOS SAFE</v>
          </cell>
        </row>
        <row r="17002">
          <cell r="B17002" t="str">
            <v>29080900000711</v>
          </cell>
          <cell r="C17002" t="str">
            <v>AP PAGO DETRACCIONES</v>
          </cell>
        </row>
        <row r="17003">
          <cell r="B17003" t="str">
            <v>29080900000801</v>
          </cell>
          <cell r="C17003" t="str">
            <v>SOBRANTE POR REG ATM CUADRE FINAL PY A</v>
          </cell>
        </row>
        <row r="17004">
          <cell r="B17004" t="str">
            <v>29080900000803</v>
          </cell>
          <cell r="C17004">
            <v>2.9080900000803002E+17</v>
          </cell>
        </row>
        <row r="17005">
          <cell r="B17005" t="str">
            <v>29080900000804</v>
          </cell>
          <cell r="C17005" t="str">
            <v>TRANS IBA SOCIOS</v>
          </cell>
        </row>
        <row r="17006">
          <cell r="B17006" t="str">
            <v>29080900000901</v>
          </cell>
          <cell r="C17006" t="str">
            <v>TRANSITORIA BIENES ADJUDICADOS Y RECUP</v>
          </cell>
        </row>
        <row r="17007">
          <cell r="B17007" t="str">
            <v>29080900000902</v>
          </cell>
          <cell r="C17007" t="str">
            <v>TRANSITORIA BIENES ADJUDICADOS Y RECUP</v>
          </cell>
        </row>
        <row r="17008">
          <cell r="B17008" t="str">
            <v>29080900000903</v>
          </cell>
          <cell r="C17008" t="str">
            <v>PAY CTA TRANSITORIA PAGOS SAFE</v>
          </cell>
        </row>
        <row r="17009">
          <cell r="B17009" t="str">
            <v>29080900000904</v>
          </cell>
          <cell r="C17009" t="str">
            <v>PAY PAGO DE DETRACCIONES</v>
          </cell>
        </row>
        <row r="17010">
          <cell r="B17010" t="str">
            <v>29080900000905</v>
          </cell>
          <cell r="C17010" t="str">
            <v>BOG TRANSITORIA IB BOGOTA</v>
          </cell>
        </row>
        <row r="17011">
          <cell r="B17011" t="str">
            <v>29080900000906</v>
          </cell>
          <cell r="C17011" t="str">
            <v>BOG PAG OP LIQUIDAR</v>
          </cell>
        </row>
        <row r="17012">
          <cell r="B17012" t="str">
            <v>29080900000908</v>
          </cell>
          <cell r="C17012" t="str">
            <v>AP EMBARGO TELEMATICO</v>
          </cell>
        </row>
        <row r="17013">
          <cell r="B17013" t="str">
            <v>29080900000909</v>
          </cell>
          <cell r="C17013" t="str">
            <v>BTC OP LIQUIDAR TIB</v>
          </cell>
        </row>
        <row r="17014">
          <cell r="B17014" t="str">
            <v>29080900000910</v>
          </cell>
          <cell r="C17014" t="str">
            <v>OP EN PROCESO ITB</v>
          </cell>
        </row>
        <row r="17015">
          <cell r="B17015" t="str">
            <v>29080900000911</v>
          </cell>
          <cell r="C17015" t="str">
            <v>PAY FONDO FIJO EN TRANSITO</v>
          </cell>
        </row>
        <row r="17016">
          <cell r="B17016" t="str">
            <v>29080900000912</v>
          </cell>
          <cell r="C17016" t="str">
            <v>OP- PAGO EN CTA CONTABLE</v>
          </cell>
        </row>
        <row r="17017">
          <cell r="B17017" t="str">
            <v>29080900000914</v>
          </cell>
          <cell r="C17017" t="str">
            <v>$IM POR DEVOLUCIONES</v>
          </cell>
        </row>
        <row r="17018">
          <cell r="B17018" t="str">
            <v>29080900000915</v>
          </cell>
          <cell r="C17018" t="str">
            <v>ITB TRANSFERENCIAS INTERBANCARIAS RAPP</v>
          </cell>
        </row>
        <row r="17019">
          <cell r="B17019" t="str">
            <v>29080900000919</v>
          </cell>
          <cell r="C17019" t="str">
            <v>OP LIQUIDAR BKT</v>
          </cell>
        </row>
        <row r="17020">
          <cell r="B17020" t="str">
            <v>29080900000920</v>
          </cell>
          <cell r="C17020" t="str">
            <v>$IM MEGAS MASIVAS S/ITF</v>
          </cell>
        </row>
        <row r="17021">
          <cell r="B17021" t="str">
            <v>29080900000921</v>
          </cell>
          <cell r="C17021" t="str">
            <v>$IM MEGAS MASIVAS C/ITF</v>
          </cell>
        </row>
        <row r="17022">
          <cell r="B17022" t="str">
            <v>29080900000922</v>
          </cell>
          <cell r="C17022" t="str">
            <v>$ST MEGA POR REGULARIZACIONES</v>
          </cell>
        </row>
        <row r="17023">
          <cell r="B17023" t="str">
            <v>29080900000923</v>
          </cell>
          <cell r="C17023" t="str">
            <v>PRUEBAJUNIO BORRAR</v>
          </cell>
        </row>
        <row r="17024">
          <cell r="B17024" t="str">
            <v>29080900000924</v>
          </cell>
          <cell r="C17024" t="str">
            <v>CCD-PEQ TRANSITORIA OPERACIONES PEQ EM</v>
          </cell>
        </row>
        <row r="17025">
          <cell r="B17025" t="str">
            <v>29080900000925</v>
          </cell>
          <cell r="C17025" t="str">
            <v>CCD-BPE OP DE CREDITO MYPES</v>
          </cell>
        </row>
        <row r="17026">
          <cell r="B17026" t="str">
            <v>29080900000926</v>
          </cell>
          <cell r="C17026" t="str">
            <v>TDA OP LIQUIDAR</v>
          </cell>
        </row>
        <row r="17027">
          <cell r="B17027" t="str">
            <v>29080900000927</v>
          </cell>
          <cell r="C17027" t="str">
            <v>OP LIQUIDAR - DEP</v>
          </cell>
        </row>
        <row r="17028">
          <cell r="B17028" t="str">
            <v>29080900000928</v>
          </cell>
          <cell r="C17028" t="str">
            <v>DESCARGO DE ORDEN DE PAGO FSD</v>
          </cell>
        </row>
        <row r="17029">
          <cell r="B17029" t="str">
            <v>29080900000929</v>
          </cell>
          <cell r="C17029" t="str">
            <v>DEVOLUCIONES ORDEN DE PAGO</v>
          </cell>
        </row>
        <row r="17030">
          <cell r="B17030" t="str">
            <v>29080900008001</v>
          </cell>
          <cell r="C17030" t="str">
            <v>PAN TRANSITORIA LPC</v>
          </cell>
        </row>
        <row r="17031">
          <cell r="B17031" t="str">
            <v>31010100000101</v>
          </cell>
          <cell r="C17031" t="str">
            <v>APORTES EN EFECTIVO</v>
          </cell>
        </row>
        <row r="17032">
          <cell r="B17032" t="str">
            <v>31010100000102</v>
          </cell>
          <cell r="C17032" t="str">
            <v>REINVERSION DE UTILIDADES</v>
          </cell>
        </row>
        <row r="17033">
          <cell r="B17033" t="str">
            <v>31010100000103</v>
          </cell>
          <cell r="C17033" t="str">
            <v>RESERVAS</v>
          </cell>
        </row>
        <row r="17034">
          <cell r="B17034" t="str">
            <v>31010100000801</v>
          </cell>
          <cell r="C17034" t="str">
            <v>PAN CAPITAL ASIGNADO</v>
          </cell>
        </row>
        <row r="17035">
          <cell r="B17035" t="str">
            <v>31010101000101</v>
          </cell>
          <cell r="C17035" t="str">
            <v>APORTES EN EFECTIVO</v>
          </cell>
        </row>
        <row r="17036">
          <cell r="B17036" t="str">
            <v>31010102000101</v>
          </cell>
          <cell r="C17036" t="str">
            <v>REINVERSION DE UTILIDADES</v>
          </cell>
        </row>
        <row r="17037">
          <cell r="B17037" t="str">
            <v>31010104000101</v>
          </cell>
          <cell r="C17037" t="str">
            <v>RESERVAS</v>
          </cell>
        </row>
        <row r="17038">
          <cell r="B17038" t="str">
            <v>31040900000101</v>
          </cell>
          <cell r="C17038" t="str">
            <v>ACCIONES EN TESORERIA</v>
          </cell>
        </row>
        <row r="17039">
          <cell r="B17039" t="str">
            <v>31040900000102</v>
          </cell>
          <cell r="C17039" t="str">
            <v>ACCIONES TESORERIA -  (DSCTO PRIMA)ACC</v>
          </cell>
        </row>
        <row r="17040">
          <cell r="B17040" t="str">
            <v>32020900000101</v>
          </cell>
          <cell r="C17040" t="str">
            <v>ACCIONES EN TESORERIA</v>
          </cell>
        </row>
        <row r="17041">
          <cell r="B17041" t="str">
            <v>33010100000101</v>
          </cell>
          <cell r="C17041" t="str">
            <v>APORTES EN EFECTIVO</v>
          </cell>
        </row>
        <row r="17042">
          <cell r="B17042" t="str">
            <v>33010100000111</v>
          </cell>
          <cell r="C17042" t="str">
            <v>GQPRUEBA</v>
          </cell>
        </row>
        <row r="17043">
          <cell r="B17043" t="str">
            <v>33010200000101</v>
          </cell>
          <cell r="C17043" t="str">
            <v>UTILIDADES</v>
          </cell>
        </row>
        <row r="17044">
          <cell r="B17044" t="str">
            <v>33010200000102</v>
          </cell>
          <cell r="C17044" t="str">
            <v>RESERVA BIENES ADJUDICADOS</v>
          </cell>
        </row>
        <row r="17045">
          <cell r="B17045" t="str">
            <v>33030100000101</v>
          </cell>
          <cell r="C17045" t="str">
            <v>RESERVAS ESPECIALES</v>
          </cell>
        </row>
        <row r="17046">
          <cell r="B17046" t="str">
            <v>33030300000100</v>
          </cell>
          <cell r="C17046" t="str">
            <v>RESERVAS FACULTATIVAS</v>
          </cell>
        </row>
        <row r="17047">
          <cell r="B17047" t="str">
            <v>33030900000101</v>
          </cell>
          <cell r="C17047" t="str">
            <v>RESERVAS ESPECIALES</v>
          </cell>
        </row>
        <row r="17048">
          <cell r="B17048" t="str">
            <v>36030300000101</v>
          </cell>
          <cell r="C17048" t="str">
            <v>RES NO REALIZADOS ACC - EMP.ASEGURADO</v>
          </cell>
        </row>
        <row r="17049">
          <cell r="B17049" t="str">
            <v>36030300000102</v>
          </cell>
          <cell r="C17049" t="str">
            <v>RES NO REALIZADOS ACC - SOC.NO FINANC</v>
          </cell>
        </row>
        <row r="17050">
          <cell r="B17050" t="str">
            <v>36030300000103</v>
          </cell>
          <cell r="C17050" t="str">
            <v>RES NO REALIZADOS PARTICI. F MUTUOS</v>
          </cell>
        </row>
        <row r="17051">
          <cell r="B17051" t="str">
            <v>36030300000104</v>
          </cell>
          <cell r="C17051" t="str">
            <v>RES NO REALIZADOS OTRAS INV.</v>
          </cell>
        </row>
        <row r="17052">
          <cell r="B17052" t="str">
            <v>36030300000105</v>
          </cell>
          <cell r="C17052" t="str">
            <v>RES NO REALIZADOS B GLOBALES DPV</v>
          </cell>
        </row>
        <row r="17053">
          <cell r="B17053" t="str">
            <v>36030300000106</v>
          </cell>
          <cell r="C17053" t="str">
            <v>RES NO REALIZADOS BANCOS CENTRALES</v>
          </cell>
        </row>
        <row r="17054">
          <cell r="B17054" t="str">
            <v>36030300000107</v>
          </cell>
          <cell r="C17054" t="str">
            <v>RES NO REALIZADOS COFIDE</v>
          </cell>
        </row>
        <row r="17055">
          <cell r="B17055" t="str">
            <v>36030300000108</v>
          </cell>
          <cell r="C17055" t="str">
            <v>RES NO REALIZADOS ORGA FINAN INTER</v>
          </cell>
        </row>
        <row r="17056">
          <cell r="B17056" t="str">
            <v>36030300000109</v>
          </cell>
          <cell r="C17056" t="str">
            <v>RES NO REALIZADOS EMI ESF B ORDINARIO</v>
          </cell>
        </row>
        <row r="17057">
          <cell r="B17057" t="str">
            <v>36030300000110</v>
          </cell>
          <cell r="C17057" t="str">
            <v>RES NO REALIZADOS BAF</v>
          </cell>
        </row>
        <row r="17058">
          <cell r="B17058" t="str">
            <v>36030300000112</v>
          </cell>
          <cell r="C17058" t="str">
            <v>RES NO REALIZADOS CERTIF BANCARIOS</v>
          </cell>
        </row>
        <row r="17059">
          <cell r="B17059" t="str">
            <v>36030300000113</v>
          </cell>
          <cell r="C17059" t="str">
            <v>RES NO REALIZADOS EMI OTRAS SOC- B OR</v>
          </cell>
        </row>
        <row r="17060">
          <cell r="B17060" t="str">
            <v>36030300000115</v>
          </cell>
          <cell r="C17060" t="str">
            <v>IMPUESTO DIFERIDO PERDIDA POR FLUCTUA</v>
          </cell>
        </row>
        <row r="17061">
          <cell r="B17061" t="str">
            <v>36030300000116</v>
          </cell>
          <cell r="C17061" t="str">
            <v>RES NO REALIZADOS ACC - EMP.FINANCIER</v>
          </cell>
        </row>
        <row r="17062">
          <cell r="B17062" t="str">
            <v>36030300000117</v>
          </cell>
          <cell r="C17062" t="str">
            <v>RES NO REALIZADOS B TITULIZADOS</v>
          </cell>
        </row>
        <row r="17063">
          <cell r="B17063" t="str">
            <v>36030300000118</v>
          </cell>
          <cell r="C17063" t="str">
            <v>RES NO REALIZADOS B ESTRUCTURADOS</v>
          </cell>
        </row>
        <row r="17064">
          <cell r="B17064" t="str">
            <v>36030300000119</v>
          </cell>
          <cell r="C17064" t="str">
            <v>RES NO REALIZADOS B SUBORDINADOS</v>
          </cell>
        </row>
        <row r="17065">
          <cell r="B17065" t="str">
            <v>36030300000120</v>
          </cell>
          <cell r="C17065" t="str">
            <v>RES NO REALIZADOS B SOBERANOS DPV</v>
          </cell>
        </row>
        <row r="17066">
          <cell r="B17066" t="str">
            <v>36030300000121</v>
          </cell>
          <cell r="C17066" t="str">
            <v>VALORIZ BONOS GLOB BRASIL</v>
          </cell>
        </row>
        <row r="17067">
          <cell r="B17067" t="str">
            <v>36030700000101</v>
          </cell>
          <cell r="C17067" t="str">
            <v>DIFERENCIA CONVERSION OP INVERSION</v>
          </cell>
        </row>
        <row r="17068">
          <cell r="B17068" t="str">
            <v>36030700000102</v>
          </cell>
          <cell r="C17068" t="str">
            <v>DIFERENCIA CONVERSION OP INVERSION - I</v>
          </cell>
        </row>
        <row r="17069">
          <cell r="B17069" t="str">
            <v>36030700000103</v>
          </cell>
          <cell r="C17069" t="str">
            <v>IMP. DIFE. PERD. INSTRUMENTO PATRIMONI</v>
          </cell>
        </row>
        <row r="17070">
          <cell r="B17070" t="str">
            <v>36030700000801</v>
          </cell>
          <cell r="C17070" t="str">
            <v>PANAM PROVISION CARTERA</v>
          </cell>
        </row>
        <row r="17071">
          <cell r="B17071" t="str">
            <v>36030700000802</v>
          </cell>
          <cell r="C17071" t="str">
            <v>PAN RESERVA IFRS 9</v>
          </cell>
        </row>
        <row r="17072">
          <cell r="B17072" t="str">
            <v>36050000000102</v>
          </cell>
          <cell r="C17072" t="str">
            <v>IMPUESTO DIFERIDO RESULTADO NO REALIZ</v>
          </cell>
        </row>
        <row r="17073">
          <cell r="B17073" t="str">
            <v>36050000000103</v>
          </cell>
          <cell r="C17073" t="str">
            <v>IMPTO DIF RESULTADO TASA DE INTERES</v>
          </cell>
        </row>
        <row r="17074">
          <cell r="B17074" t="str">
            <v>36050000000104</v>
          </cell>
          <cell r="C17074" t="str">
            <v>VALRZ SWAPS DE TASAS DE INT ASOC.A DPR</v>
          </cell>
        </row>
        <row r="17075">
          <cell r="B17075" t="str">
            <v>36050000000201</v>
          </cell>
          <cell r="C17075" t="str">
            <v>RESUL. NO REALIZADO COBERTURA F.E.(CC</v>
          </cell>
        </row>
        <row r="17076">
          <cell r="B17076" t="str">
            <v>36050000000202</v>
          </cell>
          <cell r="C17076" t="str">
            <v>SWAPS DE TASA DE INTERES</v>
          </cell>
        </row>
        <row r="17077">
          <cell r="B17077" t="str">
            <v>36050000000203</v>
          </cell>
          <cell r="C17077" t="str">
            <v>RESULTADO NO REALIZADO CCS COBERTURA G</v>
          </cell>
        </row>
        <row r="17078">
          <cell r="B17078" t="str">
            <v>36050000000204</v>
          </cell>
          <cell r="C17078" t="str">
            <v>RESULTADO NO REALIZADO CCS COBERTURA B</v>
          </cell>
        </row>
        <row r="17079">
          <cell r="B17079" t="str">
            <v>36050000000205</v>
          </cell>
          <cell r="C17079" t="str">
            <v>RESULTADO NO REALIZADO CCS CITIBANK</v>
          </cell>
        </row>
        <row r="17080">
          <cell r="B17080" t="str">
            <v>36050000000206</v>
          </cell>
          <cell r="C17080" t="str">
            <v>RESULTADO NO REALIZADO CCS JP MORGAN</v>
          </cell>
        </row>
        <row r="17081">
          <cell r="B17081" t="str">
            <v>36050000000208</v>
          </cell>
          <cell r="C17081" t="str">
            <v>RESULTADO NO REALIZADO CCS COBERTURA B</v>
          </cell>
        </row>
        <row r="17082">
          <cell r="B17082" t="str">
            <v>36050000000209</v>
          </cell>
          <cell r="C17082" t="str">
            <v>RESULTADO NO REALIZADO CCS COBERTURA B</v>
          </cell>
        </row>
        <row r="17083">
          <cell r="B17083" t="str">
            <v>36050000000401</v>
          </cell>
          <cell r="C17083" t="str">
            <v>FORWARDS</v>
          </cell>
        </row>
        <row r="17084">
          <cell r="B17084" t="str">
            <v>36050000000402</v>
          </cell>
          <cell r="C17084" t="str">
            <v>IMPTO DIFERIDO FORWARDS</v>
          </cell>
        </row>
        <row r="17085">
          <cell r="B17085" t="str">
            <v>36050000000403</v>
          </cell>
          <cell r="C17085" t="str">
            <v>RESULTADO NO REALIZADO CCS COBERTURA</v>
          </cell>
        </row>
        <row r="17086">
          <cell r="B17086" t="str">
            <v>36050000000404</v>
          </cell>
          <cell r="C17086" t="str">
            <v>RESULTADO CCS COBERTURA MESA COMPRA</v>
          </cell>
        </row>
        <row r="17087">
          <cell r="B17087" t="str">
            <v>36050000000405</v>
          </cell>
          <cell r="C17087" t="str">
            <v>RESULTADO CCS COBERTURA MESA VENTA</v>
          </cell>
        </row>
        <row r="17088">
          <cell r="B17088" t="str">
            <v>36050000000412</v>
          </cell>
          <cell r="C17088" t="str">
            <v>RNR CCS ADEUDADO 2027 BANK OF CHINA</v>
          </cell>
        </row>
        <row r="17089">
          <cell r="B17089" t="str">
            <v>38010100000101</v>
          </cell>
          <cell r="C17089" t="str">
            <v>UTILIDAD ACUMULADA</v>
          </cell>
        </row>
        <row r="17090">
          <cell r="B17090" t="str">
            <v>38010100000801</v>
          </cell>
          <cell r="C17090" t="str">
            <v>PAN UTILIDADES ACUMULADAS DE PERIODOS</v>
          </cell>
        </row>
        <row r="17091">
          <cell r="B17091" t="str">
            <v>38010200000101</v>
          </cell>
          <cell r="C17091" t="str">
            <v>UTILIDAD ACUMULADA SIN ACUERDO DE CAPI</v>
          </cell>
        </row>
        <row r="17092">
          <cell r="B17092" t="str">
            <v>38010200000802</v>
          </cell>
          <cell r="C17092" t="str">
            <v>RESULTADOS ACUMULADOS</v>
          </cell>
        </row>
        <row r="17093">
          <cell r="B17093" t="str">
            <v>38010300000101</v>
          </cell>
          <cell r="C17093" t="str">
            <v>GAN NO REALIZADOS ACC - EMP.ASEGURADO </v>
          </cell>
        </row>
        <row r="17094">
          <cell r="B17094" t="str">
            <v>38010300000102</v>
          </cell>
          <cell r="C17094" t="str">
            <v>GAN NO REALIZADOS ACC - SOC.NO</v>
          </cell>
        </row>
        <row r="17095">
          <cell r="B17095" t="str">
            <v>38010300000103</v>
          </cell>
          <cell r="C17095" t="str">
            <v>GAN NO REALIZADOS PARTICI. F M</v>
          </cell>
        </row>
        <row r="17096">
          <cell r="B17096" t="str">
            <v>38010300000104</v>
          </cell>
          <cell r="C17096" t="str">
            <v>GAN NO REALIZADOS OTRAS INV.</v>
          </cell>
        </row>
        <row r="17097">
          <cell r="B17097" t="str">
            <v>38010300000105</v>
          </cell>
          <cell r="C17097" t="str">
            <v>GAN NO REALIZADOS B GLOBALES D</v>
          </cell>
        </row>
        <row r="17098">
          <cell r="B17098" t="str">
            <v>38010300000106</v>
          </cell>
          <cell r="C17098" t="str">
            <v>GAN NO REALIZADOS BANCOS CENTR</v>
          </cell>
        </row>
        <row r="17099">
          <cell r="B17099" t="str">
            <v>38010300000107</v>
          </cell>
          <cell r="C17099" t="str">
            <v>GAN NO REALIZADOS COFIDE</v>
          </cell>
        </row>
        <row r="17100">
          <cell r="B17100" t="str">
            <v>38010300000108</v>
          </cell>
          <cell r="C17100" t="str">
            <v>GAN NO REALIZADOS ORGA FINAN I</v>
          </cell>
        </row>
        <row r="17101">
          <cell r="B17101" t="str">
            <v>38010300000109</v>
          </cell>
          <cell r="C17101" t="str">
            <v>GAN NO REALIZADOS EMI ESF B ORDINARIO</v>
          </cell>
        </row>
        <row r="17102">
          <cell r="B17102" t="str">
            <v>38010300000110</v>
          </cell>
          <cell r="C17102" t="str">
            <v>GAN NO REALIZADOS BAF</v>
          </cell>
        </row>
        <row r="17103">
          <cell r="B17103" t="str">
            <v>38010300000111</v>
          </cell>
          <cell r="C17103" t="str">
            <v>GAN NO REALIZADOS EMI OTRAS SO</v>
          </cell>
        </row>
        <row r="17104">
          <cell r="B17104" t="str">
            <v>38010300000113</v>
          </cell>
          <cell r="C17104" t="str">
            <v>GAN NO REALIZADOS B TITULIZADO</v>
          </cell>
        </row>
        <row r="17105">
          <cell r="B17105" t="str">
            <v>38010300000114</v>
          </cell>
          <cell r="C17105" t="str">
            <v>GAN NO REALIZADOS B ESTRUCTURA</v>
          </cell>
        </row>
        <row r="17106">
          <cell r="B17106" t="str">
            <v>38010300000115</v>
          </cell>
          <cell r="C17106" t="str">
            <v>GAN NO REALIZADOS B SUBORDINAD</v>
          </cell>
        </row>
        <row r="17107">
          <cell r="B17107" t="str">
            <v>38010300000116</v>
          </cell>
          <cell r="C17107" t="str">
            <v>GAN NO REALIZADOS B HIPOTECARIOS    3N</v>
          </cell>
        </row>
        <row r="17108">
          <cell r="B17108" t="str">
            <v>38010300000117</v>
          </cell>
          <cell r="C17108" t="str">
            <v>GAN NO REALIZADOS CERTIF BANCARIOS</v>
          </cell>
        </row>
        <row r="17109">
          <cell r="B17109" t="str">
            <v>38010300000119</v>
          </cell>
          <cell r="C17109" t="str">
            <v>GAN NO REALIZADOS ACC - EMP.FINANCIERA</v>
          </cell>
        </row>
        <row r="17110">
          <cell r="B17110" t="str">
            <v>38010300000120</v>
          </cell>
          <cell r="C17110" t="str">
            <v>GAN NO REALIZADOS B SOBERANOS</v>
          </cell>
        </row>
        <row r="17111">
          <cell r="B17111" t="str">
            <v>38010300000121</v>
          </cell>
          <cell r="C17111" t="str">
            <v>UTIL  NO REALIZADA BONOS GLOBALES BRAS</v>
          </cell>
        </row>
        <row r="17112">
          <cell r="B17112" t="str">
            <v>38010300000122</v>
          </cell>
          <cell r="C17112" t="str">
            <v>GAN NO REALIZADA FDO INV SIGMA</v>
          </cell>
        </row>
        <row r="17113">
          <cell r="B17113" t="str">
            <v>38010300000123</v>
          </cell>
          <cell r="C17113" t="str">
            <v>RES NO REALZ B SOBERANO</v>
          </cell>
        </row>
        <row r="17114">
          <cell r="B17114" t="str">
            <v>38010300000124</v>
          </cell>
          <cell r="C17114" t="str">
            <v>UTIL  NO REALIZADA BONOS GLOBALES BRAS</v>
          </cell>
        </row>
        <row r="17115">
          <cell r="B17115" t="str">
            <v>38010300000125</v>
          </cell>
          <cell r="C17115" t="str">
            <v>RES NO REALIZADOS B GLOBALES DPV</v>
          </cell>
        </row>
        <row r="17116">
          <cell r="B17116" t="str">
            <v>38010300000126</v>
          </cell>
          <cell r="C17116" t="str">
            <v>GAN NO REALIZADA GLOBALES RESTR PACTO</v>
          </cell>
        </row>
        <row r="17117">
          <cell r="B17117" t="str">
            <v>38010300000127</v>
          </cell>
          <cell r="C17117" t="str">
            <v>GAN NO REALIZADA BONOS HIPOTECARIOS</v>
          </cell>
        </row>
        <row r="17118">
          <cell r="B17118" t="str">
            <v>38010300000128</v>
          </cell>
          <cell r="C17118" t="str">
            <v>GAN FLUCT VALOR IFS</v>
          </cell>
        </row>
        <row r="17119">
          <cell r="B17119" t="str">
            <v>38010300000129</v>
          </cell>
          <cell r="C17119" t="str">
            <v>GAN FLUCT VALOR BONOS TESORO AMERICANO</v>
          </cell>
        </row>
        <row r="17120">
          <cell r="B17120" t="str">
            <v>38010300000130</v>
          </cell>
          <cell r="C17120" t="str">
            <v>RES NO REALIZ B GLOBALES DPV ESPECIAL</v>
          </cell>
        </row>
        <row r="17121">
          <cell r="B17121" t="str">
            <v>38010300000131</v>
          </cell>
          <cell r="C17121" t="str">
            <v>RES NO REALIZ B SOBERANOS DPV ESPECIAL</v>
          </cell>
        </row>
        <row r="17122">
          <cell r="B17122" t="str">
            <v>38010300000132</v>
          </cell>
          <cell r="C17122" t="str">
            <v>UTIL  NO REALIZADA BONOS GLOBALES BRAS</v>
          </cell>
        </row>
        <row r="17123">
          <cell r="B17123" t="str">
            <v>38010300000133</v>
          </cell>
          <cell r="C17123" t="str">
            <v>CERTIFICADO DEP TASA VAR PROVISION DE</v>
          </cell>
        </row>
        <row r="17124">
          <cell r="B17124" t="str">
            <v>38010300000134</v>
          </cell>
          <cell r="C17124" t="str">
            <v>FLUCT VALOR US TREASURIES DPV ESP</v>
          </cell>
        </row>
        <row r="17125">
          <cell r="B17125" t="str">
            <v>38010300000135</v>
          </cell>
          <cell r="C17125" t="str">
            <v>FLUCT VALOR US TREASURIES DPV EST</v>
          </cell>
        </row>
        <row r="17126">
          <cell r="B17126" t="str">
            <v>38010300000136</v>
          </cell>
          <cell r="C17126" t="str">
            <v>GAN NO REAL BONOS CAF</v>
          </cell>
        </row>
        <row r="17127">
          <cell r="B17127" t="str">
            <v>38010300000137</v>
          </cell>
          <cell r="C17127" t="str">
            <v>RES NO REALIZADO INVERS ETF DPV</v>
          </cell>
        </row>
        <row r="17128">
          <cell r="B17128" t="str">
            <v>38010300000138</v>
          </cell>
          <cell r="C17128" t="str">
            <v>FLUCT VALOR BONOS CORP SIST FIN DPV ES</v>
          </cell>
        </row>
        <row r="17129">
          <cell r="B17129" t="str">
            <v>38010300000139</v>
          </cell>
          <cell r="C17129" t="str">
            <v>FLUCT VALOR BONOS CORP SIST FIN DVP ES</v>
          </cell>
        </row>
        <row r="17130">
          <cell r="B17130" t="str">
            <v>38010300000140</v>
          </cell>
          <cell r="C17130" t="str">
            <v>FLUCT VALOR BONOS CORP DPV EST</v>
          </cell>
        </row>
        <row r="17131">
          <cell r="B17131" t="str">
            <v>38010300000141</v>
          </cell>
          <cell r="C17131" t="str">
            <v>VALORIZ BONOS GOB COLOMBIA DPV MESA</v>
          </cell>
        </row>
        <row r="17132">
          <cell r="B17132" t="str">
            <v>38010300000142</v>
          </cell>
          <cell r="C17132" t="str">
            <v>VALORIZ BONOS GOB COLOMBIA DPV EST</v>
          </cell>
        </row>
        <row r="17133">
          <cell r="B17133" t="str">
            <v>38010300000143</v>
          </cell>
          <cell r="C17133" t="str">
            <v>VALORIZ BONOS CORP SIST FIN COLOMBIA D</v>
          </cell>
        </row>
        <row r="17134">
          <cell r="B17134" t="str">
            <v>38010300000144</v>
          </cell>
          <cell r="C17134" t="str">
            <v>VALORIZ BONOS CORP SIST FIN COLOMBIA D</v>
          </cell>
        </row>
        <row r="17135">
          <cell r="B17135" t="str">
            <v>38010300000145</v>
          </cell>
          <cell r="C17135" t="str">
            <v>VALORIZ BONOS GOB MEXICO DPV MESA</v>
          </cell>
        </row>
        <row r="17136">
          <cell r="B17136" t="str">
            <v>38010300000146</v>
          </cell>
          <cell r="C17136" t="str">
            <v>VALORIZ BONOS GOB MEXICO DPV EST</v>
          </cell>
        </row>
        <row r="17137">
          <cell r="B17137" t="str">
            <v>38010300000147</v>
          </cell>
          <cell r="C17137" t="str">
            <v>VALORIZ CDBCRP DPV ESP</v>
          </cell>
        </row>
        <row r="17138">
          <cell r="B17138" t="str">
            <v>38010300000148</v>
          </cell>
          <cell r="C17138" t="str">
            <v>VALORIZ BONOS SOBERANOS CARTERA RESTRI</v>
          </cell>
        </row>
        <row r="17139">
          <cell r="B17139" t="str">
            <v>38010300000149</v>
          </cell>
          <cell r="C17139" t="str">
            <v>UTIL VALORIZ BONOS COFIDE DPV ESP</v>
          </cell>
        </row>
        <row r="17140">
          <cell r="B17140" t="str">
            <v>38010300000150</v>
          </cell>
          <cell r="C17140" t="str">
            <v>UTIL VALORIZ BONOS ORD SOC NO FIN DPV</v>
          </cell>
        </row>
        <row r="17141">
          <cell r="B17141" t="str">
            <v>38010300000151</v>
          </cell>
          <cell r="C17141" t="str">
            <v>UTIL VALORIZ FONDOS MUTUOS DPV ESP</v>
          </cell>
        </row>
        <row r="17142">
          <cell r="B17142" t="str">
            <v>38010300000152</v>
          </cell>
          <cell r="C17142" t="str">
            <v>RES NO REALIZADOS TITUL DVP EST</v>
          </cell>
        </row>
        <row r="17143">
          <cell r="B17143" t="str">
            <v>38010300000153</v>
          </cell>
          <cell r="C17143" t="str">
            <v>UTIL VAL BONOS COFIDE DPV EST</v>
          </cell>
        </row>
        <row r="17144">
          <cell r="B17144" t="str">
            <v>38010300000154</v>
          </cell>
          <cell r="C17144" t="str">
            <v>UTIL VAL ACC COM HOLDING ESTRATEGICO</v>
          </cell>
        </row>
        <row r="17145">
          <cell r="B17145" t="str">
            <v>38010300000155</v>
          </cell>
          <cell r="C17145" t="str">
            <v>GNR  CERTIFICADO DE DEPOSITO A VENCIMI</v>
          </cell>
        </row>
        <row r="17146">
          <cell r="B17146" t="str">
            <v>38010300000156</v>
          </cell>
          <cell r="C17146" t="str">
            <v>UTIL VALORIZ GLOB COLOMBIA DISPO VENTA</v>
          </cell>
        </row>
        <row r="17147">
          <cell r="B17147" t="str">
            <v>38010300000157</v>
          </cell>
          <cell r="C17147" t="str">
            <v>UTIL VALORIZ GLOB COLOMBIA DPV ESPECIA</v>
          </cell>
        </row>
        <row r="17148">
          <cell r="B17148" t="str">
            <v>38010300000158</v>
          </cell>
          <cell r="C17148" t="str">
            <v>UTIL VALORIZ GLOB COLOMBIA DPV ESTRATE</v>
          </cell>
        </row>
        <row r="17149">
          <cell r="B17149" t="str">
            <v>38010300000159</v>
          </cell>
          <cell r="C17149" t="str">
            <v>UTIL VALORIZ GLOB MEXICO DISPO VENTA</v>
          </cell>
        </row>
        <row r="17150">
          <cell r="B17150" t="str">
            <v>38010300000160</v>
          </cell>
          <cell r="C17150" t="str">
            <v>UTIL VALORIZ GLOB MEXICO DPV ESPECIAL</v>
          </cell>
        </row>
        <row r="17151">
          <cell r="B17151" t="str">
            <v>38010300000161</v>
          </cell>
          <cell r="C17151" t="str">
            <v>UTIL VALORIZ GLOB MEXICO DPV ESTRATEGI</v>
          </cell>
        </row>
        <row r="17152">
          <cell r="B17152" t="str">
            <v>38010300000162</v>
          </cell>
          <cell r="C17152" t="str">
            <v>UTIL VALORIZ GLOB CHILE DISPO VENTA</v>
          </cell>
        </row>
        <row r="17153">
          <cell r="B17153" t="str">
            <v>38010300000163</v>
          </cell>
          <cell r="C17153" t="str">
            <v>UTIL VALORIZ GLOB CHILE DPV ESPECIAL</v>
          </cell>
        </row>
        <row r="17154">
          <cell r="B17154" t="str">
            <v>38010300000164</v>
          </cell>
          <cell r="C17154" t="str">
            <v>UTIL VALORIZ GLOB CHILE DPV ESTRATEGIC</v>
          </cell>
        </row>
        <row r="17155">
          <cell r="B17155" t="str">
            <v>38010300000165</v>
          </cell>
          <cell r="C17155" t="str">
            <v>UTIL VALORIZ CDBCRP ALM DPV ESTRATEGIC</v>
          </cell>
        </row>
        <row r="17156">
          <cell r="B17156" t="str">
            <v>38010300000166</v>
          </cell>
          <cell r="C17156" t="str">
            <v>UTIL VALORIZ BONOS SOB ALM DPV ESTRATE</v>
          </cell>
        </row>
        <row r="17157">
          <cell r="B17157" t="str">
            <v>38010300000167</v>
          </cell>
          <cell r="C17157" t="str">
            <v>UTIL VALORIZ BONOS TESORO US ALM DPV E</v>
          </cell>
        </row>
        <row r="17158">
          <cell r="B17158" t="str">
            <v>38010300000168</v>
          </cell>
          <cell r="C17158" t="str">
            <v>UTIL VALORIZ BONOS GLOB PERU ALM DPV E</v>
          </cell>
        </row>
        <row r="17159">
          <cell r="B17159" t="str">
            <v>38010300000169</v>
          </cell>
          <cell r="C17159" t="str">
            <v>UTIL VALORIZ GLOB COLOMBIA ALM DPV EST</v>
          </cell>
        </row>
        <row r="17160">
          <cell r="B17160" t="str">
            <v>38010300000170</v>
          </cell>
          <cell r="C17160" t="str">
            <v>UTIL VALORIZ GLOB MEXICO ALM DPV ESTRA</v>
          </cell>
        </row>
        <row r="17161">
          <cell r="B17161" t="str">
            <v>38010300000171</v>
          </cell>
          <cell r="C17161" t="str">
            <v>UTIL VALORIZ GLOB CHILE ALM DPV ESTRAT</v>
          </cell>
        </row>
        <row r="17162">
          <cell r="B17162" t="str">
            <v>38010300000172</v>
          </cell>
          <cell r="C17162" t="str">
            <v>UTIL VALORIZ GLOB BRASIL ALM DPV ESTRA</v>
          </cell>
        </row>
        <row r="17163">
          <cell r="B17163" t="str">
            <v>38010300000173</v>
          </cell>
          <cell r="C17163" t="str">
            <v>GANANCIA VALORIZACION FFMM ESTRATEGICO</v>
          </cell>
        </row>
        <row r="17164">
          <cell r="B17164" t="str">
            <v>38010300000174</v>
          </cell>
          <cell r="C17164" t="str">
            <v>UTIL VALORIZ GLOB COLOMBIA IB-RESTRING</v>
          </cell>
        </row>
        <row r="17165">
          <cell r="B17165" t="str">
            <v>38010300000175</v>
          </cell>
          <cell r="C17165" t="str">
            <v>GANANCIA BONOS SOBERANOS A VENCIMIENTO</v>
          </cell>
        </row>
        <row r="17166">
          <cell r="B17166" t="str">
            <v>38010300000176</v>
          </cell>
          <cell r="C17166" t="str">
            <v>UTIL VAL CD YANKEE DIS VENTA</v>
          </cell>
        </row>
        <row r="17167">
          <cell r="B17167" t="str">
            <v>38010300000177</v>
          </cell>
          <cell r="C17167" t="str">
            <v>UTIL VAL LETRAS MEF ALM ESTRAT</v>
          </cell>
        </row>
        <row r="17168">
          <cell r="B17168" t="str">
            <v>38010300000178</v>
          </cell>
          <cell r="C17168" t="str">
            <v>RES NO REALIZADOS CDBLD</v>
          </cell>
        </row>
        <row r="17169">
          <cell r="B17169" t="str">
            <v>38010300000179</v>
          </cell>
          <cell r="C17169" t="str">
            <v>PER NO REALIZADOS Bono CORP Org Fin In</v>
          </cell>
        </row>
        <row r="17170">
          <cell r="B17170" t="str">
            <v>38010300000180</v>
          </cell>
          <cell r="C17170" t="str">
            <v>RES NO REALIZADOS B GLOBALES DPV  PLUS</v>
          </cell>
        </row>
        <row r="17171">
          <cell r="B17171" t="str">
            <v>38010300000181</v>
          </cell>
          <cell r="C17171" t="str">
            <v>RES NO REALIZADOS BONOS SOBERANOS DPV</v>
          </cell>
        </row>
        <row r="17172">
          <cell r="B17172" t="str">
            <v>38010300000182</v>
          </cell>
          <cell r="C17172" t="str">
            <v>RES NO REALIZADOS BONOS DEL TESORO USA</v>
          </cell>
        </row>
        <row r="17173">
          <cell r="B17173" t="str">
            <v>38010300000183</v>
          </cell>
          <cell r="C17173" t="str">
            <v>FLUCT  Positiva BONOS CORP SIST FIN AL</v>
          </cell>
        </row>
        <row r="17174">
          <cell r="B17174" t="str">
            <v>38010300000184</v>
          </cell>
          <cell r="C17174" t="str">
            <v>FLUCT  Positiva BONOS CORP ORD ALM EST</v>
          </cell>
        </row>
        <row r="17175">
          <cell r="B17175" t="str">
            <v>38010300000201</v>
          </cell>
          <cell r="C17175" t="str">
            <v>IMPUESTO DIFERIDO GANANCIA POR FLUCTU</v>
          </cell>
        </row>
        <row r="17176">
          <cell r="B17176" t="str">
            <v>38010300000202</v>
          </cell>
          <cell r="C17176" t="str">
            <v>RES NO REALIZADOS CORP EMP FINANC DPLU</v>
          </cell>
        </row>
        <row r="17177">
          <cell r="B17177" t="str">
            <v>38010300000203</v>
          </cell>
          <cell r="C17177" t="str">
            <v>RES NO REALIZADOS CORP SOC NO FINANC D</v>
          </cell>
        </row>
        <row r="17178">
          <cell r="B17178" t="str">
            <v>38010300000204</v>
          </cell>
          <cell r="C17178" t="str">
            <v>UTIL VALORIZ BONOS SOB DPV BANKING BOO</v>
          </cell>
        </row>
        <row r="17179">
          <cell r="B17179" t="str">
            <v>38010300000205</v>
          </cell>
          <cell r="C17179" t="str">
            <v>MDC UTIL VAL LETRAS GLOBALES DPV ESPEC</v>
          </cell>
        </row>
        <row r="17180">
          <cell r="B17180" t="str">
            <v>38010300000207</v>
          </cell>
          <cell r="C17180" t="str">
            <v>MDC UTIL VAL CD NEGOC ALM EST</v>
          </cell>
        </row>
        <row r="17181">
          <cell r="B17181" t="str">
            <v>38010300000208</v>
          </cell>
          <cell r="C17181" t="str">
            <v>MDC VAL GAN BONOS SOB DPV ALM ESTRA</v>
          </cell>
        </row>
        <row r="17182">
          <cell r="B17182" t="str">
            <v>38010300000209</v>
          </cell>
          <cell r="C17182" t="str">
            <v>MDC VAL GAN BONOS SOB DPV DVP ESTRA</v>
          </cell>
        </row>
        <row r="17183">
          <cell r="B17183" t="str">
            <v>38010300000210</v>
          </cell>
          <cell r="C17183" t="str">
            <v>MDC VAL GAN BONOS SOB DPV BANKING BOOK</v>
          </cell>
        </row>
        <row r="17184">
          <cell r="B17184" t="str">
            <v>38010300000211</v>
          </cell>
          <cell r="C17184" t="str">
            <v>RES NO REALIZADOS CDBCRP DPVESTRAT</v>
          </cell>
        </row>
        <row r="17185">
          <cell r="B17185" t="str">
            <v>38010300000212</v>
          </cell>
          <cell r="C17185" t="str">
            <v>UTIL VAL CD ION ALM EST</v>
          </cell>
        </row>
        <row r="17186">
          <cell r="B17186" t="str">
            <v>38010300000213</v>
          </cell>
          <cell r="C17186" t="str">
            <v>UTIL VAL CERTIFICADOS DEPÓSITO TASA VA</v>
          </cell>
        </row>
        <row r="17187">
          <cell r="B17187" t="str">
            <v>38010300000214</v>
          </cell>
          <cell r="C17187" t="str">
            <v>UTIL VAL CERTIFICADOS DEPÓSITO</v>
          </cell>
        </row>
        <row r="17188">
          <cell r="B17188" t="str">
            <v>38010300000215</v>
          </cell>
          <cell r="C17188" t="str">
            <v>MDC  UTIL VALORIZACION CDR ALMESTRAT</v>
          </cell>
        </row>
        <row r="17189">
          <cell r="B17189" t="str">
            <v>38010300000216</v>
          </cell>
          <cell r="C17189" t="str">
            <v>MDC UTIL VALORIZ CDBCRP TRADING MESA</v>
          </cell>
        </row>
        <row r="17190">
          <cell r="B17190" t="str">
            <v>38010300000217</v>
          </cell>
          <cell r="C17190" t="str">
            <v>MDC UTIL VALORIZ BONOS GLOB PERUANOS R</v>
          </cell>
        </row>
        <row r="17191">
          <cell r="B17191" t="str">
            <v>38010300000218</v>
          </cell>
          <cell r="C17191" t="str">
            <v>GAN NO REALIZADA BONO SUBORDINADO DPV</v>
          </cell>
        </row>
        <row r="17192">
          <cell r="B17192" t="str">
            <v>38010300000801</v>
          </cell>
          <cell r="C17192" t="str">
            <v>GAN FLUCTUACION VALOR IFS-PANAMA</v>
          </cell>
        </row>
        <row r="17193">
          <cell r="B17193" t="str">
            <v>38010300000802</v>
          </cell>
          <cell r="C17193" t="str">
            <v>GAN FLUCTUACION VALOR NOTAS CREDIT SUI</v>
          </cell>
        </row>
        <row r="17194">
          <cell r="B17194" t="str">
            <v>38010300000803</v>
          </cell>
          <cell r="C17194" t="str">
            <v>PAN BONOS GLOBALES PERUANOS</v>
          </cell>
        </row>
        <row r="17195">
          <cell r="B17195" t="str">
            <v>38010300000804</v>
          </cell>
          <cell r="C17195" t="str">
            <v>PAN BONOS GLOBALES BRASIL</v>
          </cell>
        </row>
        <row r="17196">
          <cell r="B17196" t="str">
            <v>38010300000805</v>
          </cell>
          <cell r="C17196" t="str">
            <v>GAN FLUCTUACION VALOR NOTAS CREDIT SUI</v>
          </cell>
        </row>
        <row r="17197">
          <cell r="B17197" t="str">
            <v>38010300000806</v>
          </cell>
          <cell r="C17197" t="str">
            <v>PAN VAL ACCIONES RPI</v>
          </cell>
        </row>
        <row r="17198">
          <cell r="B17198" t="str">
            <v>38010300000807</v>
          </cell>
          <cell r="C17198" t="str">
            <v>PAN VAL ACCIONES RPS</v>
          </cell>
        </row>
        <row r="17199">
          <cell r="B17199" t="str">
            <v>38010400000101</v>
          </cell>
          <cell r="C17199" t="str">
            <v>GANANA. PART. PATR. INV. DEDU. DEL PA</v>
          </cell>
        </row>
        <row r="17200">
          <cell r="B17200" t="str">
            <v>38010400000102</v>
          </cell>
          <cell r="C17200" t="str">
            <v>GANANCIA BONOS SOBERANOS A VENCIMIENTO</v>
          </cell>
        </row>
        <row r="17201">
          <cell r="B17201" t="str">
            <v>38010400000103</v>
          </cell>
          <cell r="C17201" t="str">
            <v>GAN NO  REALIZADOS BONO CORPORATIVO OR</v>
          </cell>
        </row>
        <row r="17202">
          <cell r="B17202" t="str">
            <v>38010500000101</v>
          </cell>
          <cell r="C17202" t="str">
            <v>GANAN PART PATR INV NO DEDUC P.EFECTI</v>
          </cell>
        </row>
        <row r="17203">
          <cell r="B17203" t="str">
            <v>38010500000801</v>
          </cell>
          <cell r="C17203" t="str">
            <v>GANAN PART PATR INV NO DEDUC P.EFECTI</v>
          </cell>
        </row>
        <row r="17204">
          <cell r="B17204" t="str">
            <v>38020100000101</v>
          </cell>
          <cell r="C17204" t="str">
            <v>(PERDIDA ACUMULADA)</v>
          </cell>
        </row>
        <row r="17205">
          <cell r="B17205" t="str">
            <v>38020100000801</v>
          </cell>
          <cell r="C17205" t="str">
            <v>PAN PERDIDAS ACUMULADAS DE PERIODOS AN</v>
          </cell>
        </row>
        <row r="17206">
          <cell r="B17206" t="str">
            <v>38020203060101</v>
          </cell>
          <cell r="C17206" t="str">
            <v>PROV.FLUCT.ACCIONES - EMP.ASEGURADORA</v>
          </cell>
        </row>
        <row r="17207">
          <cell r="B17207" t="str">
            <v>38020203070101</v>
          </cell>
          <cell r="C17207" t="str">
            <v>PROV.FLUCT.ACCIONES - SOC.NO FINANCIE</v>
          </cell>
        </row>
        <row r="17208">
          <cell r="B17208" t="str">
            <v>38020203190101</v>
          </cell>
          <cell r="C17208" t="str">
            <v>PROV FLUCTUAC. VALORES OTRAS INV.</v>
          </cell>
        </row>
        <row r="17209">
          <cell r="B17209" t="str">
            <v>38020204010101</v>
          </cell>
          <cell r="C17209" t="str">
            <v>PERDIDA FLUCT BONOS GLOBALES DISP VTA</v>
          </cell>
        </row>
        <row r="17210">
          <cell r="B17210" t="str">
            <v>38020204020101</v>
          </cell>
          <cell r="C17210" t="str">
            <v>PROV. BANCOS CENTRALES</v>
          </cell>
        </row>
        <row r="17211">
          <cell r="B17211" t="str">
            <v>38020204030101</v>
          </cell>
          <cell r="C17211" t="str">
            <v>PROV. COFIDE</v>
          </cell>
        </row>
        <row r="17212">
          <cell r="B17212" t="str">
            <v>38020204030102</v>
          </cell>
          <cell r="C17212" t="str">
            <v>PROV. ORGA FINANCIEROS INTERNACIONALE</v>
          </cell>
        </row>
        <row r="17213">
          <cell r="B17213" t="str">
            <v>38020204050101</v>
          </cell>
          <cell r="C17213" t="str">
            <v>PROV. EMI ESF BONOS ORDINARIOS</v>
          </cell>
        </row>
        <row r="17214">
          <cell r="B17214" t="str">
            <v>38020204050102</v>
          </cell>
          <cell r="C17214" t="str">
            <v>PROV. BONOS DE A. FINANCIERO</v>
          </cell>
        </row>
        <row r="17215">
          <cell r="B17215" t="str">
            <v>38020204050104</v>
          </cell>
          <cell r="C17215" t="str">
            <v>PROV. BONOS HIPOTECARIOS</v>
          </cell>
        </row>
        <row r="17216">
          <cell r="B17216" t="str">
            <v>38020204050105</v>
          </cell>
          <cell r="C17216" t="str">
            <v>PROV. CERTIFICADOS BANCARIOS</v>
          </cell>
        </row>
        <row r="17217">
          <cell r="B17217" t="str">
            <v>38020204070101</v>
          </cell>
          <cell r="C17217" t="str">
            <v>PROV.FLUCT.BONOS - SOC.NO FINANCIERAS</v>
          </cell>
        </row>
        <row r="17218">
          <cell r="B17218" t="str">
            <v>38020204180101</v>
          </cell>
          <cell r="C17218" t="str">
            <v>PROV. VALORE Y TITULOS CON PACTO DE</v>
          </cell>
        </row>
        <row r="17219">
          <cell r="B17219" t="str">
            <v>38020204190101</v>
          </cell>
          <cell r="C17219" t="str">
            <v>IMPUESTO DIFERIDO-P RDIDA POR FLUCTUA</v>
          </cell>
        </row>
        <row r="17220">
          <cell r="B17220" t="str">
            <v>38020300000101</v>
          </cell>
          <cell r="C17220">
            <v>3.8020300000100998E+17</v>
          </cell>
        </row>
        <row r="17221">
          <cell r="B17221" t="str">
            <v>38020300000102</v>
          </cell>
          <cell r="C17221" t="str">
            <v>RES NO REALIZADO INVERS ETF DPV</v>
          </cell>
        </row>
        <row r="17222">
          <cell r="B17222" t="str">
            <v>38020400000101</v>
          </cell>
          <cell r="C17222" t="str">
            <v>PER NO REALIZADOS ACC - EMP.ASEGURADO</v>
          </cell>
        </row>
        <row r="17223">
          <cell r="B17223" t="str">
            <v>38020400000102</v>
          </cell>
          <cell r="C17223" t="str">
            <v>PER NO REALIZADOS ACC - SOC.NO</v>
          </cell>
        </row>
        <row r="17224">
          <cell r="B17224" t="str">
            <v>38020400000103</v>
          </cell>
          <cell r="C17224" t="str">
            <v>PER NO REALIZADOS PARTICI. F MUTUOS</v>
          </cell>
        </row>
        <row r="17225">
          <cell r="B17225" t="str">
            <v>38020400000104</v>
          </cell>
          <cell r="C17225" t="str">
            <v>PER NO REALIZADOS OTRAS INV.</v>
          </cell>
        </row>
        <row r="17226">
          <cell r="B17226" t="str">
            <v>38020400000105</v>
          </cell>
          <cell r="C17226" t="str">
            <v>PER NO REALIZADOS B GLOBALES DPV</v>
          </cell>
        </row>
        <row r="17227">
          <cell r="B17227" t="str">
            <v>38020400000106</v>
          </cell>
          <cell r="C17227" t="str">
            <v>PER NO REALIZADOS BANCOS CENTR</v>
          </cell>
        </row>
        <row r="17228">
          <cell r="B17228" t="str">
            <v>38020400000107</v>
          </cell>
          <cell r="C17228" t="str">
            <v>MDC PER NO REALIZADOS COFIDE</v>
          </cell>
        </row>
        <row r="17229">
          <cell r="B17229" t="str">
            <v>38020400000108</v>
          </cell>
          <cell r="C17229" t="str">
            <v>PER NO REALIZADOS ORGA FINAN I</v>
          </cell>
        </row>
        <row r="17230">
          <cell r="B17230" t="str">
            <v>38020400000109</v>
          </cell>
          <cell r="C17230" t="str">
            <v>PER NO REALIZADOS EMI ESF B ORDINARIO</v>
          </cell>
        </row>
        <row r="17231">
          <cell r="B17231" t="str">
            <v>38020400000110</v>
          </cell>
          <cell r="C17231" t="str">
            <v>MDC PER NO REALIZADOS BAF</v>
          </cell>
        </row>
        <row r="17232">
          <cell r="B17232" t="str">
            <v>38020400000111</v>
          </cell>
          <cell r="C17232" t="str">
            <v>PER NO REALIZADOS EMI OTRAS SOC- B OR</v>
          </cell>
        </row>
        <row r="17233">
          <cell r="B17233" t="str">
            <v>38020400000113</v>
          </cell>
          <cell r="C17233" t="str">
            <v>PER NO REALIZADOS B TITULIZADOS     3N</v>
          </cell>
        </row>
        <row r="17234">
          <cell r="B17234" t="str">
            <v>38020400000114</v>
          </cell>
          <cell r="C17234" t="str">
            <v>PER NO REALIZADOS B ESTRUCTURADOS</v>
          </cell>
        </row>
        <row r="17235">
          <cell r="B17235" t="str">
            <v>38020400000115</v>
          </cell>
          <cell r="C17235" t="str">
            <v>PER NO REALIZADOS B SUBORDINAD $  1210</v>
          </cell>
        </row>
        <row r="17236">
          <cell r="B17236" t="str">
            <v>38020400000116</v>
          </cell>
          <cell r="C17236" t="str">
            <v>PER NO REALIZADOS B HIPOTECARIOS    3N</v>
          </cell>
        </row>
        <row r="17237">
          <cell r="B17237" t="str">
            <v>38020400000117</v>
          </cell>
          <cell r="C17237" t="str">
            <v>PER NO REALIZADOS CERTIF BANCARIOS</v>
          </cell>
        </row>
        <row r="17238">
          <cell r="B17238" t="str">
            <v>38020400000119</v>
          </cell>
          <cell r="C17238" t="str">
            <v>PER NO REALIZADOS ACC - EMP.FINANCIERA</v>
          </cell>
        </row>
        <row r="17239">
          <cell r="B17239" t="str">
            <v>38020400000120</v>
          </cell>
          <cell r="C17239" t="str">
            <v>PER NO REALIZADOS B SOBERANOS</v>
          </cell>
        </row>
        <row r="17240">
          <cell r="B17240" t="str">
            <v>38020400000121</v>
          </cell>
          <cell r="C17240" t="str">
            <v>PERD NO REALIZADA BONOS GLOBALES BRASI</v>
          </cell>
        </row>
        <row r="17241">
          <cell r="B17241" t="str">
            <v>38020400000122</v>
          </cell>
          <cell r="C17241" t="str">
            <v>MDC PERD NO REALIZADA FDO INV SIGMA</v>
          </cell>
        </row>
        <row r="17242">
          <cell r="B17242" t="str">
            <v>38020400000123</v>
          </cell>
          <cell r="C17242" t="str">
            <v>PER RES NO REALZ B SOBERANO</v>
          </cell>
        </row>
        <row r="17243">
          <cell r="B17243" t="str">
            <v>38020400000124</v>
          </cell>
          <cell r="C17243" t="str">
            <v>PERD NO REALIZADA BONOS GLOBALES BRASI</v>
          </cell>
        </row>
        <row r="17244">
          <cell r="B17244" t="str">
            <v>38020400000125</v>
          </cell>
          <cell r="C17244" t="str">
            <v>RES NO REALIZADOS B GLOBALES DPV</v>
          </cell>
        </row>
        <row r="17245">
          <cell r="B17245" t="str">
            <v>38020400000126</v>
          </cell>
          <cell r="C17245" t="str">
            <v>PER NO REALIZADA GLOBALES RESTR PACTO</v>
          </cell>
        </row>
        <row r="17246">
          <cell r="B17246" t="str">
            <v>38020400000127</v>
          </cell>
          <cell r="C17246" t="str">
            <v>PER NO REALIZADA BONOS HIPOTECARIOS</v>
          </cell>
        </row>
        <row r="17247">
          <cell r="B17247" t="str">
            <v>38020400000128</v>
          </cell>
          <cell r="C17247" t="str">
            <v>PER FLUCT VALOR IFS</v>
          </cell>
        </row>
        <row r="17248">
          <cell r="B17248" t="str">
            <v>38020400000129</v>
          </cell>
          <cell r="C17248" t="str">
            <v>PER FLUCT VALOR BONOS TESORO AMERICANO</v>
          </cell>
        </row>
        <row r="17249">
          <cell r="B17249" t="str">
            <v>38020400000130</v>
          </cell>
          <cell r="C17249" t="str">
            <v>RES NO REALIZ B GLOBALES DPV ESPECIAL</v>
          </cell>
        </row>
        <row r="17250">
          <cell r="B17250" t="str">
            <v>38020400000131</v>
          </cell>
          <cell r="C17250" t="str">
            <v>RES NO REALIZ B SOBERANOS DPV ESPECIAL</v>
          </cell>
        </row>
        <row r="17251">
          <cell r="B17251" t="str">
            <v>38020400000132</v>
          </cell>
          <cell r="C17251" t="str">
            <v>PERD NO REALIZADA BONOS GLOBALES BRASI</v>
          </cell>
        </row>
        <row r="17252">
          <cell r="B17252" t="str">
            <v>38020400000133</v>
          </cell>
          <cell r="C17252" t="str">
            <v>CERTIFICADO DEPTASA VAR PROVISION DE V</v>
          </cell>
        </row>
        <row r="17253">
          <cell r="B17253" t="str">
            <v>38020400000134</v>
          </cell>
          <cell r="C17253" t="str">
            <v>FLUCT VALOR US TREASURIES DPV ESP</v>
          </cell>
        </row>
        <row r="17254">
          <cell r="B17254" t="str">
            <v>38020400000135</v>
          </cell>
          <cell r="C17254" t="str">
            <v>FLUCT VALOR US TREASURIES DPV EST</v>
          </cell>
        </row>
        <row r="17255">
          <cell r="B17255" t="str">
            <v>38020400000136</v>
          </cell>
          <cell r="C17255" t="str">
            <v>FLUCT VALOR BONOS CORP SIST FIN DPV ES</v>
          </cell>
        </row>
        <row r="17256">
          <cell r="B17256" t="str">
            <v>38020400000137</v>
          </cell>
          <cell r="C17256" t="str">
            <v>FLUCT VALOR BONOS CORP SIST FIN DVP ES</v>
          </cell>
        </row>
        <row r="17257">
          <cell r="B17257" t="str">
            <v>38020400000138</v>
          </cell>
          <cell r="C17257" t="str">
            <v>FLUCT VALOR BONOS CORP DPV EST</v>
          </cell>
        </row>
        <row r="17258">
          <cell r="B17258" t="str">
            <v>38020400000139</v>
          </cell>
          <cell r="C17258" t="str">
            <v>VALORIZ BONOS GOB COLOMBIA DPV MESA</v>
          </cell>
        </row>
        <row r="17259">
          <cell r="B17259" t="str">
            <v>38020400000140</v>
          </cell>
          <cell r="C17259" t="str">
            <v>VALORIZ BONOS GOB COLOMBIA DPV EST</v>
          </cell>
        </row>
        <row r="17260">
          <cell r="B17260" t="str">
            <v>38020400000141</v>
          </cell>
          <cell r="C17260" t="str">
            <v>VALORIZ BONOS CORP SIST FIN COLOMBIA D</v>
          </cell>
        </row>
        <row r="17261">
          <cell r="B17261" t="str">
            <v>38020400000142</v>
          </cell>
          <cell r="C17261" t="str">
            <v>VALORIZ BONOS CORP SIST FIN COLOMBIA D</v>
          </cell>
        </row>
        <row r="17262">
          <cell r="B17262" t="str">
            <v>38020400000143</v>
          </cell>
          <cell r="C17262" t="str">
            <v>VALORIZ BONOS GOB MEXICO DPV MESA</v>
          </cell>
        </row>
        <row r="17263">
          <cell r="B17263" t="str">
            <v>38020400000144</v>
          </cell>
          <cell r="C17263" t="str">
            <v>VALORIZ BONOS GOB MEXICO DPV EST</v>
          </cell>
        </row>
        <row r="17264">
          <cell r="B17264" t="str">
            <v>38020400000145</v>
          </cell>
          <cell r="C17264" t="str">
            <v>VALORIZ CDBCRP DPV ESP</v>
          </cell>
        </row>
        <row r="17265">
          <cell r="B17265" t="str">
            <v>38020400000146</v>
          </cell>
          <cell r="C17265" t="str">
            <v>VALORIZ BONOS SOBERANOS CARTERA RESTRI</v>
          </cell>
        </row>
        <row r="17266">
          <cell r="B17266" t="str">
            <v>38020400000147</v>
          </cell>
          <cell r="C17266" t="str">
            <v>PERD VALORIZ BONOS COFIDE DPV ESP</v>
          </cell>
        </row>
        <row r="17267">
          <cell r="B17267" t="str">
            <v>38020400000148</v>
          </cell>
          <cell r="C17267" t="str">
            <v>PERD VALORIZ BONOS ORD SOC NO FIN DPV</v>
          </cell>
        </row>
        <row r="17268">
          <cell r="B17268" t="str">
            <v>38020400000149</v>
          </cell>
          <cell r="C17268" t="str">
            <v>PERD VALORIZ FONDOS MUTUOS DPV ESP</v>
          </cell>
        </row>
        <row r="17269">
          <cell r="B17269" t="str">
            <v>38020400000150</v>
          </cell>
          <cell r="C17269" t="str">
            <v>RES NO REALIZADOS TITUL DVP EST</v>
          </cell>
        </row>
        <row r="17270">
          <cell r="B17270" t="str">
            <v>38020400000151</v>
          </cell>
          <cell r="C17270" t="str">
            <v>PERD VAL BONOS COFIDE DPV EST</v>
          </cell>
        </row>
        <row r="17271">
          <cell r="B17271" t="str">
            <v>38020400000152</v>
          </cell>
          <cell r="C17271" t="str">
            <v>PERD VAL ACC COM HOLDING ESTRATEGICO</v>
          </cell>
        </row>
        <row r="17272">
          <cell r="B17272" t="str">
            <v>38020400000153</v>
          </cell>
          <cell r="C17272" t="str">
            <v>PNR  CERTIFICADO DE DEPOSITO A VENCIMI</v>
          </cell>
        </row>
        <row r="17273">
          <cell r="B17273" t="str">
            <v>38020400000154</v>
          </cell>
          <cell r="C17273" t="str">
            <v>PERD VALORIZ GLOB COLOMBIA DISPO VENTA</v>
          </cell>
        </row>
        <row r="17274">
          <cell r="B17274" t="str">
            <v>38020400000155</v>
          </cell>
          <cell r="C17274" t="str">
            <v>PERD VALORIZ GLOB COLOMBIA DPV ESPECIA</v>
          </cell>
        </row>
        <row r="17275">
          <cell r="B17275" t="str">
            <v>38020400000156</v>
          </cell>
          <cell r="C17275" t="str">
            <v>PERD VALORIZ GLOB COLOMBIA DPV ESTRATE</v>
          </cell>
        </row>
        <row r="17276">
          <cell r="B17276" t="str">
            <v>38020400000157</v>
          </cell>
          <cell r="C17276" t="str">
            <v>PERD VALORIZ GLOB MEXICO DISPO VENTA</v>
          </cell>
        </row>
        <row r="17277">
          <cell r="B17277" t="str">
            <v>38020400000158</v>
          </cell>
          <cell r="C17277" t="str">
            <v>PERD VALORIZ GLOB MEXICO DPV ESPECIAL</v>
          </cell>
        </row>
        <row r="17278">
          <cell r="B17278" t="str">
            <v>38020400000159</v>
          </cell>
          <cell r="C17278" t="str">
            <v>PERD VALORIZ GLOB MEXICO DPV ESTRATEGI</v>
          </cell>
        </row>
        <row r="17279">
          <cell r="B17279" t="str">
            <v>38020400000160</v>
          </cell>
          <cell r="C17279" t="str">
            <v>PERD VALORIZ GLOB CHILE DISPO VENTA</v>
          </cell>
        </row>
        <row r="17280">
          <cell r="B17280" t="str">
            <v>38020400000161</v>
          </cell>
          <cell r="C17280" t="str">
            <v>PERD VALORIZ GLOB CHILE DPV ESPECIAL</v>
          </cell>
        </row>
        <row r="17281">
          <cell r="B17281" t="str">
            <v>38020400000162</v>
          </cell>
          <cell r="C17281" t="str">
            <v>PERD VALORIZ GLOB CHILE DPV ESTRATEGIC</v>
          </cell>
        </row>
        <row r="17282">
          <cell r="B17282" t="str">
            <v>38020400000163</v>
          </cell>
          <cell r="C17282" t="str">
            <v>PERD VALORIZ CDBCRP ALM DPV ESTRATEGIC</v>
          </cell>
        </row>
        <row r="17283">
          <cell r="B17283" t="str">
            <v>38020400000164</v>
          </cell>
          <cell r="C17283" t="str">
            <v>PERD VALORIZ BONOS SOB ALM DPV ESTRATE</v>
          </cell>
        </row>
        <row r="17284">
          <cell r="B17284" t="str">
            <v>38020400000165</v>
          </cell>
          <cell r="C17284" t="str">
            <v>PERD VALORIZ BONOS TESORO US ALM DPV E</v>
          </cell>
        </row>
        <row r="17285">
          <cell r="B17285" t="str">
            <v>38020400000166</v>
          </cell>
          <cell r="C17285" t="str">
            <v>PERD VALORIZ BONOS GLOB PERU ALM DPV E</v>
          </cell>
        </row>
        <row r="17286">
          <cell r="B17286" t="str">
            <v>38020400000167</v>
          </cell>
          <cell r="C17286" t="str">
            <v>PERD VALORIZ GLOB COLOMBIA ALM DPV EST</v>
          </cell>
        </row>
        <row r="17287">
          <cell r="B17287" t="str">
            <v>38020400000168</v>
          </cell>
          <cell r="C17287" t="str">
            <v>PERD VALORIZ GLOB MEXICO ALM DPV ESTRA</v>
          </cell>
        </row>
        <row r="17288">
          <cell r="B17288" t="str">
            <v>38020400000169</v>
          </cell>
          <cell r="C17288" t="str">
            <v>PERD VALORIZ GLOB CHILE ALM DPV ESTRAT</v>
          </cell>
        </row>
        <row r="17289">
          <cell r="B17289" t="str">
            <v>38020400000170</v>
          </cell>
          <cell r="C17289" t="str">
            <v>PERD VALORIZ GLOB BRASIL ALM DPV ESTRA</v>
          </cell>
        </row>
        <row r="17290">
          <cell r="B17290" t="str">
            <v>38020400000171</v>
          </cell>
          <cell r="C17290" t="str">
            <v>PERDIDA VALORIZACION FFMM ESTRATEGICO</v>
          </cell>
        </row>
        <row r="17291">
          <cell r="B17291" t="str">
            <v>38020400000172</v>
          </cell>
          <cell r="C17291" t="str">
            <v>PERD VALORIZ GLOB COLOMBIA IB-RESTRING</v>
          </cell>
        </row>
        <row r="17292">
          <cell r="B17292" t="str">
            <v>38020400000173</v>
          </cell>
          <cell r="C17292" t="str">
            <v>PERDIDA BONOS SOBERANOS A VENCIMIENTO</v>
          </cell>
        </row>
        <row r="17293">
          <cell r="B17293" t="str">
            <v>38020400000174</v>
          </cell>
          <cell r="C17293" t="str">
            <v>PER NO REALIZADOS Bono Corporativo Org</v>
          </cell>
        </row>
        <row r="17294">
          <cell r="B17294" t="str">
            <v>38020400000176</v>
          </cell>
          <cell r="C17294" t="str">
            <v>PERD VAL CD YANKEE DIS VENTA</v>
          </cell>
        </row>
        <row r="17295">
          <cell r="B17295" t="str">
            <v>38020400000177</v>
          </cell>
          <cell r="C17295" t="str">
            <v>PERDIDA BONOS SOBERANOS A VENCIMIENTO</v>
          </cell>
        </row>
        <row r="17296">
          <cell r="B17296" t="str">
            <v>38020400000178</v>
          </cell>
          <cell r="C17296" t="str">
            <v>IMPUESTO DIFERIDO PERDIDA POR FLUCTU</v>
          </cell>
        </row>
        <row r="17297">
          <cell r="B17297" t="str">
            <v>38020400000179</v>
          </cell>
          <cell r="C17297" t="str">
            <v>PERD VAL LETRAS MEF ALM ESTRAT</v>
          </cell>
        </row>
        <row r="17298">
          <cell r="B17298" t="str">
            <v>38020400000180</v>
          </cell>
          <cell r="C17298" t="str">
            <v>RES NO REALIZADOS CDBLD</v>
          </cell>
        </row>
        <row r="17299">
          <cell r="B17299" t="str">
            <v>38020400000181</v>
          </cell>
          <cell r="C17299" t="str">
            <v>RES NO REALIZADOS B GLOBALES DPV  PLUS</v>
          </cell>
        </row>
        <row r="17300">
          <cell r="B17300" t="str">
            <v>38020400000182</v>
          </cell>
          <cell r="C17300" t="str">
            <v>RES NO REALIZADOS BONOS SOBERANOS DPV</v>
          </cell>
        </row>
        <row r="17301">
          <cell r="B17301" t="str">
            <v>38020400000183</v>
          </cell>
          <cell r="C17301" t="str">
            <v>RES NO REALIZADOS BONOS DEL TESORO USA</v>
          </cell>
        </row>
        <row r="17302">
          <cell r="B17302" t="str">
            <v>38020400000184</v>
          </cell>
          <cell r="C17302" t="str">
            <v>FLUCT Negativa BONOS CORP SIST FIN ALM</v>
          </cell>
        </row>
        <row r="17303">
          <cell r="B17303" t="str">
            <v>38020400000185</v>
          </cell>
          <cell r="C17303" t="str">
            <v>FLUCT Negativa BONOS CORP ORD ALM EST</v>
          </cell>
        </row>
        <row r="17304">
          <cell r="B17304" t="str">
            <v>38020400000186</v>
          </cell>
          <cell r="C17304" t="str">
            <v>RES NO REALIZADOS CORP EMP FIN DPLUS</v>
          </cell>
        </row>
        <row r="17305">
          <cell r="B17305" t="str">
            <v>38020400000187</v>
          </cell>
          <cell r="C17305" t="str">
            <v>RES NO REALIZADOS CORP SOC NO FIN DPLU</v>
          </cell>
        </row>
        <row r="17306">
          <cell r="B17306" t="str">
            <v>38020400000188</v>
          </cell>
          <cell r="C17306" t="str">
            <v>PERD VALORIZ BONOS SOB DPV BANKING BOO</v>
          </cell>
        </row>
        <row r="17307">
          <cell r="B17307" t="str">
            <v>38020400000189</v>
          </cell>
          <cell r="C17307" t="str">
            <v>MDC PERD VAL LETRAS GLOBALES DPV ESPEC</v>
          </cell>
        </row>
        <row r="17308">
          <cell r="B17308" t="str">
            <v>38020400000191</v>
          </cell>
          <cell r="C17308" t="str">
            <v>MDC PERD VAL CD NEGOC ALM EST</v>
          </cell>
        </row>
        <row r="17309">
          <cell r="B17309" t="str">
            <v>38020400000192</v>
          </cell>
          <cell r="C17309" t="str">
            <v>MDC VAL PERD BONOS SOB DPV ALM ESTRA</v>
          </cell>
        </row>
        <row r="17310">
          <cell r="B17310" t="str">
            <v>38020400000193</v>
          </cell>
          <cell r="C17310" t="str">
            <v>MDC VAL PERD BONOS SOB DPV DVP ESTRA</v>
          </cell>
        </row>
        <row r="17311">
          <cell r="B17311" t="str">
            <v>38020400000194</v>
          </cell>
          <cell r="C17311" t="str">
            <v>MDC VAL PERD BONOS SOB DPV BANKING BOO</v>
          </cell>
        </row>
        <row r="17312">
          <cell r="B17312" t="str">
            <v>38020400000195</v>
          </cell>
          <cell r="C17312" t="str">
            <v>RES NO REALIZADOS CDBCRP DPVESTRAT</v>
          </cell>
        </row>
        <row r="17313">
          <cell r="B17313" t="str">
            <v>38020400000196</v>
          </cell>
          <cell r="C17313" t="str">
            <v>PERD VAL CD ION ALM EST</v>
          </cell>
        </row>
        <row r="17314">
          <cell r="B17314" t="str">
            <v>38020400000197</v>
          </cell>
          <cell r="C17314" t="str">
            <v>PERD VAL CERTIFICADOS DEPÓSITO TASA VA</v>
          </cell>
        </row>
        <row r="17315">
          <cell r="B17315" t="str">
            <v>38020400000198</v>
          </cell>
          <cell r="C17315" t="str">
            <v>PERD VAL CERTIFICADOS DEPÓSITO</v>
          </cell>
        </row>
        <row r="17316">
          <cell r="B17316" t="str">
            <v>38020400000199</v>
          </cell>
          <cell r="C17316" t="str">
            <v>MDC  PERD VALORIZACION CDR ALMESTRAT</v>
          </cell>
        </row>
        <row r="17317">
          <cell r="B17317" t="str">
            <v>38020400000200</v>
          </cell>
          <cell r="C17317" t="str">
            <v>MDC PERD VALORIZ CDBCRP TRADING MESA</v>
          </cell>
        </row>
        <row r="17318">
          <cell r="B17318" t="str">
            <v>38020400000201</v>
          </cell>
          <cell r="C17318" t="str">
            <v>MDC GANANCIA BONOS SOBERANOS A VENCIMI</v>
          </cell>
        </row>
        <row r="17319">
          <cell r="B17319" t="str">
            <v>38020400000202</v>
          </cell>
          <cell r="C17319" t="str">
            <v>MDC PERD VALO BONOS GLOBA PERUANOS RES</v>
          </cell>
        </row>
        <row r="17320">
          <cell r="B17320" t="str">
            <v>38020400000203</v>
          </cell>
          <cell r="C17320" t="str">
            <v>IMPUESTO DIFE. PERDIDA INSTRUMENTOS DE</v>
          </cell>
        </row>
        <row r="17321">
          <cell r="B17321" t="str">
            <v>38020400000204</v>
          </cell>
          <cell r="C17321" t="str">
            <v>PERD NO REALIZADA BONO SUBORDINADO DPV</v>
          </cell>
        </row>
        <row r="17322">
          <cell r="B17322" t="str">
            <v>38020400000205</v>
          </cell>
          <cell r="C17322" t="str">
            <v>IMP DIF PERDIDA INSTRUMENTOS DE PATRIM</v>
          </cell>
        </row>
        <row r="17323">
          <cell r="B17323" t="str">
            <v>38020500000101</v>
          </cell>
          <cell r="C17323" t="str">
            <v>PERDIDA METODO PART.PATRIM.INVER.DEDUC</v>
          </cell>
        </row>
        <row r="17324">
          <cell r="B17324" t="str">
            <v>38020500000102</v>
          </cell>
          <cell r="C17324" t="str">
            <v>PERDIDA PART INV NO DEDUC P.EFECTI</v>
          </cell>
        </row>
        <row r="17325">
          <cell r="B17325" t="str">
            <v>38020600000101</v>
          </cell>
          <cell r="C17325" t="str">
            <v>PERDIDA PART PATR INV NO DEDUC P.EFECT</v>
          </cell>
        </row>
        <row r="17326">
          <cell r="B17326" t="str">
            <v>38070000000101</v>
          </cell>
          <cell r="C17326" t="str">
            <v>METODO DE PARTICIPACI N PATRIMONIAL</v>
          </cell>
        </row>
        <row r="17327">
          <cell r="B17327" t="str">
            <v>39010100000190</v>
          </cell>
          <cell r="C17327" t="str">
            <v>UTILIDAD DEL EJERCICIO - ANUAL</v>
          </cell>
        </row>
        <row r="17328">
          <cell r="B17328" t="str">
            <v>39010100000191</v>
          </cell>
          <cell r="C17328" t="str">
            <v>UTILIDAD DEL EJERCICIO - DIARIOS</v>
          </cell>
        </row>
        <row r="17329">
          <cell r="B17329" t="str">
            <v>39010100000192</v>
          </cell>
          <cell r="C17329" t="str">
            <v>Utilidad neta del ejercicio con acuerd</v>
          </cell>
        </row>
        <row r="17330">
          <cell r="B17330" t="str">
            <v>39010100000193</v>
          </cell>
          <cell r="C17330" t="str">
            <v>(nueva usada para crear libros) UTILID</v>
          </cell>
        </row>
        <row r="17331">
          <cell r="B17331" t="str">
            <v>39010100000194</v>
          </cell>
          <cell r="C17331" t="str">
            <v>Utilidad del Ejercicio</v>
          </cell>
        </row>
        <row r="17332">
          <cell r="B17332" t="str">
            <v>39010100000801</v>
          </cell>
          <cell r="C17332" t="str">
            <v>PAN UTILIDADES TRANSFERIDAS A CASA MAT</v>
          </cell>
        </row>
        <row r="17333">
          <cell r="B17333" t="str">
            <v>39010300000100</v>
          </cell>
          <cell r="C17333" t="str">
            <v>UTILIDAD NETA DEL EJERCICIO</v>
          </cell>
        </row>
        <row r="17334">
          <cell r="B17334" t="str">
            <v>39020100000801</v>
          </cell>
          <cell r="C17334" t="str">
            <v>PAN PERDIDAS TRANSFERIDAS A CASA MATRI</v>
          </cell>
        </row>
        <row r="17335">
          <cell r="B17335" t="str">
            <v>41010101000101</v>
          </cell>
          <cell r="C17335" t="str">
            <v>DEPOSITOS CTA CTE PN</v>
          </cell>
        </row>
        <row r="17336">
          <cell r="B17336" t="str">
            <v>41010101000103</v>
          </cell>
          <cell r="C17336" t="str">
            <v>DEPOSITOS CTA CTE PJ S/F LUCRO</v>
          </cell>
        </row>
        <row r="17337">
          <cell r="B17337" t="str">
            <v>41010101000201</v>
          </cell>
          <cell r="C17337" t="str">
            <v>DEPOSITOS CTA CTE PJ</v>
          </cell>
        </row>
        <row r="17338">
          <cell r="B17338" t="str">
            <v>41010101000203</v>
          </cell>
          <cell r="C17338" t="str">
            <v>DEPOSITOS A LA VISTA - OTROS</v>
          </cell>
        </row>
        <row r="17339">
          <cell r="B17339" t="str">
            <v>41010103000101</v>
          </cell>
          <cell r="C17339" t="str">
            <v>INT.CHEQUES CERTIFICADOS REMUNERADOS</v>
          </cell>
        </row>
        <row r="17340">
          <cell r="B17340" t="str">
            <v>41010104000101</v>
          </cell>
          <cell r="C17340" t="str">
            <v>CHEQUES DE GERENCIA</v>
          </cell>
        </row>
        <row r="17341">
          <cell r="B17341" t="str">
            <v>41010201000102</v>
          </cell>
          <cell r="C17341" t="str">
            <v>AHORROS MESA INTERESES PN</v>
          </cell>
        </row>
        <row r="17342">
          <cell r="B17342" t="str">
            <v>41010201000103</v>
          </cell>
          <cell r="C17342" t="str">
            <v>INT.AH CTA MILL.ACT PN Y PJ PRIV.S/F L</v>
          </cell>
        </row>
        <row r="17343">
          <cell r="B17343" t="str">
            <v>41010201000104</v>
          </cell>
          <cell r="C17343" t="str">
            <v>PREMIOS CUENTA MILLONARIA</v>
          </cell>
        </row>
        <row r="17344">
          <cell r="B17344" t="str">
            <v>41010201000106</v>
          </cell>
          <cell r="C17344" t="str">
            <v>AH CTA ALCANCIA VIRTUAL ACT PN</v>
          </cell>
        </row>
        <row r="17345">
          <cell r="B17345" t="str">
            <v>41010201000111</v>
          </cell>
          <cell r="C17345" t="str">
            <v>AHORROS CAPITAL ACTIVO INTERESES PN</v>
          </cell>
        </row>
        <row r="17346">
          <cell r="B17346" t="str">
            <v>41010201000112</v>
          </cell>
          <cell r="C17346" t="str">
            <v>AHORROS CAPITAL ACTIVO INTERESES PJSL</v>
          </cell>
        </row>
        <row r="17347">
          <cell r="B17347" t="str">
            <v>41010201000202</v>
          </cell>
          <cell r="C17347" t="str">
            <v>INT.AHORROS ESP.ACTIVOS - OTRAS PJ</v>
          </cell>
        </row>
        <row r="17348">
          <cell r="B17348" t="str">
            <v>41010201000207</v>
          </cell>
          <cell r="C17348" t="str">
            <v>AHORROS CAPITAL ACTIVO INTERESES PJFL</v>
          </cell>
        </row>
        <row r="17349">
          <cell r="B17349" t="str">
            <v>41010201000208</v>
          </cell>
          <cell r="C17349" t="str">
            <v>BOG AHORROS CAPITAL ACTIVO INTERESES P</v>
          </cell>
        </row>
        <row r="17350">
          <cell r="B17350" t="str">
            <v>41010202000103</v>
          </cell>
          <cell r="C17350" t="str">
            <v>AHORROS MESA PJSL</v>
          </cell>
        </row>
        <row r="17351">
          <cell r="B17351" t="str">
            <v>41010202000104</v>
          </cell>
          <cell r="C17351" t="str">
            <v>AHORROS CAPITAL PARALIZ INTERESES PN</v>
          </cell>
        </row>
        <row r="17352">
          <cell r="B17352" t="str">
            <v>41010202000105</v>
          </cell>
          <cell r="C17352" t="str">
            <v>AHORROS CAP PARALIZ INT PJSL</v>
          </cell>
        </row>
        <row r="17353">
          <cell r="B17353" t="str">
            <v>41010202000106</v>
          </cell>
          <cell r="C17353" t="str">
            <v>AH CTA.ALCANCIA VIRTUAL CAP.PARALIZ IN</v>
          </cell>
        </row>
        <row r="17354">
          <cell r="B17354" t="str">
            <v>41010202000203</v>
          </cell>
          <cell r="C17354" t="str">
            <v>AHORROS CAP PARALIZ INT PJFL</v>
          </cell>
        </row>
        <row r="17355">
          <cell r="B17355" t="str">
            <v>41010202000204</v>
          </cell>
          <cell r="C17355" t="str">
            <v>BOG AHORROS CAPITAL PARALIZ INTERESES</v>
          </cell>
        </row>
        <row r="17356">
          <cell r="B17356" t="str">
            <v>41010301000201</v>
          </cell>
          <cell r="C17356" t="str">
            <v>INT.CDN ESPECIAL - OTRAS PJ</v>
          </cell>
        </row>
        <row r="17357">
          <cell r="B17357" t="str">
            <v>41010301000204</v>
          </cell>
          <cell r="C17357" t="str">
            <v>GASTO INT CDN MESA PJFL</v>
          </cell>
        </row>
        <row r="17358">
          <cell r="B17358" t="str">
            <v>41010302000102</v>
          </cell>
          <cell r="C17358" t="str">
            <v>CBME MESA INTERESES PN</v>
          </cell>
        </row>
        <row r="17359">
          <cell r="B17359" t="str">
            <v>41010302000103</v>
          </cell>
          <cell r="C17359" t="str">
            <v>CBME MESA INTERESES PJSL</v>
          </cell>
        </row>
        <row r="17360">
          <cell r="B17360" t="str">
            <v>41010302000109</v>
          </cell>
          <cell r="C17360" t="str">
            <v>CBMN INTERESES PN</v>
          </cell>
        </row>
        <row r="17361">
          <cell r="B17361" t="str">
            <v>41010302000110</v>
          </cell>
          <cell r="C17361" t="str">
            <v>CBME INTERESES PJSL</v>
          </cell>
        </row>
        <row r="17362">
          <cell r="B17362" t="str">
            <v>41010302000201</v>
          </cell>
          <cell r="C17362" t="str">
            <v>INT.CB ORDINARIO</v>
          </cell>
        </row>
        <row r="17363">
          <cell r="B17363" t="str">
            <v>41010302000202</v>
          </cell>
          <cell r="C17363" t="str">
            <v>INT.CB ESPECIAL</v>
          </cell>
        </row>
        <row r="17364">
          <cell r="B17364" t="str">
            <v>41010302000205</v>
          </cell>
          <cell r="C17364" t="str">
            <v>INT CBME MESA PN</v>
          </cell>
        </row>
        <row r="17365">
          <cell r="B17365" t="str">
            <v>41010302000206</v>
          </cell>
          <cell r="C17365" t="str">
            <v>INT CBME MESA PJSL</v>
          </cell>
        </row>
        <row r="17366">
          <cell r="B17366" t="str">
            <v>41010302000207</v>
          </cell>
          <cell r="C17366" t="str">
            <v>INT CBME MESA PJFL</v>
          </cell>
        </row>
        <row r="17367">
          <cell r="B17367" t="str">
            <v>41010303000102</v>
          </cell>
          <cell r="C17367" t="str">
            <v>INT.CTAS PZO ESP. PN Y PJ PRIV.S/F LUC</v>
          </cell>
        </row>
        <row r="17368">
          <cell r="B17368" t="str">
            <v>41010303000105</v>
          </cell>
          <cell r="C17368" t="str">
            <v>DEP PLAZO MESA INTERESES PJSL</v>
          </cell>
        </row>
        <row r="17369">
          <cell r="B17369" t="str">
            <v>41010303000106</v>
          </cell>
          <cell r="C17369" t="str">
            <v>INT DEP PZO MESA PN</v>
          </cell>
        </row>
        <row r="17370">
          <cell r="B17370" t="str">
            <v>41010303000107</v>
          </cell>
          <cell r="C17370" t="str">
            <v>INT DEP PZO MESA PJSL</v>
          </cell>
        </row>
        <row r="17371">
          <cell r="B17371" t="str">
            <v>41010303000108</v>
          </cell>
          <cell r="C17371" t="str">
            <v>DEP PLAZO INTERESES PN</v>
          </cell>
        </row>
        <row r="17372">
          <cell r="B17372" t="str">
            <v>41010303000109</v>
          </cell>
          <cell r="C17372" t="str">
            <v>DEP PLAZO INTERESES PJSL</v>
          </cell>
        </row>
        <row r="17373">
          <cell r="B17373" t="str">
            <v>41010303000110</v>
          </cell>
          <cell r="C17373" t="str">
            <v>INT DEP PZO MESA PJFL</v>
          </cell>
        </row>
        <row r="17374">
          <cell r="B17374" t="str">
            <v>41010303000111</v>
          </cell>
          <cell r="C17374" t="str">
            <v>MDC INT DEP ESTRUCTURADO MESA PJFL</v>
          </cell>
        </row>
        <row r="17375">
          <cell r="B17375" t="str">
            <v>41010303000112</v>
          </cell>
          <cell r="C17375" t="str">
            <v>MDC INT DEP ESTRUCTURADO MESA PJSL</v>
          </cell>
        </row>
        <row r="17376">
          <cell r="B17376" t="str">
            <v>41010303000113</v>
          </cell>
          <cell r="C17376" t="str">
            <v>MDC INT DEP ESTRUCTURADO MESA PN</v>
          </cell>
        </row>
        <row r="17377">
          <cell r="B17377" t="str">
            <v>41010303000114</v>
          </cell>
          <cell r="C17377" t="str">
            <v>MDC INT DEP DIVISAS  MESA PJFL</v>
          </cell>
        </row>
        <row r="17378">
          <cell r="B17378" t="str">
            <v>41010303000115</v>
          </cell>
          <cell r="C17378" t="str">
            <v>MDC INT DEP DIVISAS  MESA PJSL</v>
          </cell>
        </row>
        <row r="17379">
          <cell r="B17379" t="str">
            <v>41010303000116</v>
          </cell>
          <cell r="C17379" t="str">
            <v>MDC INT DEP DIVISAS MESA PN</v>
          </cell>
        </row>
        <row r="17380">
          <cell r="B17380" t="str">
            <v>41010303000117</v>
          </cell>
          <cell r="C17380" t="str">
            <v>MDC INT DEP PLAZO VAC - PSFL</v>
          </cell>
        </row>
        <row r="17381">
          <cell r="B17381" t="str">
            <v>41010303000118</v>
          </cell>
          <cell r="C17381" t="str">
            <v>MDC INT DEP PLAZO VAC - PJFL</v>
          </cell>
        </row>
        <row r="17382">
          <cell r="B17382" t="str">
            <v>41010303000202</v>
          </cell>
          <cell r="C17382" t="str">
            <v>DEP PLAZO MESA INTERESES PJFL</v>
          </cell>
        </row>
        <row r="17383">
          <cell r="B17383" t="str">
            <v>41010303000205</v>
          </cell>
          <cell r="C17383" t="str">
            <v>DEP PLAZO INTERESES PJFL</v>
          </cell>
        </row>
        <row r="17384">
          <cell r="B17384" t="str">
            <v>41010303000208</v>
          </cell>
          <cell r="C17384" t="str">
            <v>MDC GASTO INT DEPO PLAZO MESA ESTRUCTU</v>
          </cell>
        </row>
        <row r="17385">
          <cell r="B17385" t="str">
            <v>41010303000209</v>
          </cell>
          <cell r="C17385" t="str">
            <v>MDC GASTO INT DEPO PLAZO MESA ESTRUCTU</v>
          </cell>
        </row>
        <row r="17386">
          <cell r="B17386" t="str">
            <v>41010303000801</v>
          </cell>
          <cell r="C17386" t="str">
            <v>PANAM GTO INTERES DPF</v>
          </cell>
        </row>
        <row r="17387">
          <cell r="B17387" t="str">
            <v>41010305000101</v>
          </cell>
          <cell r="C17387" t="str">
            <v>INT.-CTS ORDINARIA</v>
          </cell>
        </row>
        <row r="17388">
          <cell r="B17388" t="str">
            <v>41010305000102</v>
          </cell>
          <cell r="C17388" t="str">
            <v>INT.-CTS CONVENIO</v>
          </cell>
        </row>
        <row r="17389">
          <cell r="B17389" t="str">
            <v>41010306000101</v>
          </cell>
          <cell r="C17389" t="str">
            <v>MDC DEP  A PLAZO GASTO DERIV SWAPS</v>
          </cell>
        </row>
        <row r="17390">
          <cell r="B17390" t="str">
            <v>41010309000201</v>
          </cell>
          <cell r="C17390" t="str">
            <v>INT.FONDO DE GARANTIA</v>
          </cell>
        </row>
        <row r="17391">
          <cell r="B17391" t="str">
            <v>41010503010108</v>
          </cell>
          <cell r="C17391" t="str">
            <v>INT BONOS GLOBALES VCTO PACTO RECOM</v>
          </cell>
        </row>
        <row r="17392">
          <cell r="B17392" t="str">
            <v>41010704000101</v>
          </cell>
          <cell r="C17392" t="str">
            <v>AHORROS MILLONARIA GTIA INTERESES PN</v>
          </cell>
        </row>
        <row r="17393">
          <cell r="B17393" t="str">
            <v>41010704000102</v>
          </cell>
          <cell r="C17393" t="str">
            <v>INT.AH GTIA.CRED PJ S/F LUCRO</v>
          </cell>
        </row>
        <row r="17394">
          <cell r="B17394" t="str">
            <v>41010704000303</v>
          </cell>
          <cell r="C17394" t="str">
            <v>INT.CTA PZO GTIA.CRED PN PJ PRIV.S/F L</v>
          </cell>
        </row>
        <row r="17395">
          <cell r="B17395" t="str">
            <v>41010704000305</v>
          </cell>
          <cell r="C17395" t="str">
            <v>INT.CTA PZO GTIA.CRED PJ S/F LUCRO</v>
          </cell>
        </row>
        <row r="17396">
          <cell r="B17396" t="str">
            <v>41010704000403</v>
          </cell>
          <cell r="C17396" t="str">
            <v>DEP PLAZO GTIA INTERESES PJFL</v>
          </cell>
        </row>
        <row r="17397">
          <cell r="B17397" t="str">
            <v>41010704000505</v>
          </cell>
          <cell r="C17397" t="str">
            <v>AHORROS GTIA INTERESES PN</v>
          </cell>
        </row>
        <row r="17398">
          <cell r="B17398" t="str">
            <v>41010704000506</v>
          </cell>
          <cell r="C17398" t="str">
            <v>AHORROS GTIA INTERESES PJSL</v>
          </cell>
        </row>
        <row r="17399">
          <cell r="B17399" t="str">
            <v>41010704000507</v>
          </cell>
          <cell r="C17399" t="str">
            <v>AHORROS GTIA INTERES PJFL</v>
          </cell>
        </row>
        <row r="17400">
          <cell r="B17400" t="str">
            <v>41010704000703</v>
          </cell>
          <cell r="C17400" t="str">
            <v>DEP PLAZO GTIA INTERESES PN</v>
          </cell>
        </row>
        <row r="17401">
          <cell r="B17401" t="str">
            <v>41010704000710</v>
          </cell>
          <cell r="C17401" t="str">
            <v>ST CBME MN GTIA INTERESES PN</v>
          </cell>
        </row>
        <row r="17402">
          <cell r="B17402" t="str">
            <v>41010704000711</v>
          </cell>
          <cell r="C17402" t="str">
            <v>CBME GTIA INTERESES PJSL</v>
          </cell>
        </row>
        <row r="17403">
          <cell r="B17403" t="str">
            <v>41010704000802</v>
          </cell>
          <cell r="C17403" t="str">
            <v>INT.CB GTIA.CREDITOS - OTRAS PJ</v>
          </cell>
        </row>
        <row r="17404">
          <cell r="B17404" t="str">
            <v>41010704000901</v>
          </cell>
          <cell r="C17404" t="str">
            <v>INT.CTAS.CTES GTIA - OTRAS PJ</v>
          </cell>
        </row>
        <row r="17405">
          <cell r="B17405" t="str">
            <v>41010704001001</v>
          </cell>
          <cell r="C17405" t="str">
            <v>DEPOSITOS EN GARANTIA</v>
          </cell>
        </row>
        <row r="17406">
          <cell r="B17406" t="str">
            <v>41010709000101</v>
          </cell>
          <cell r="C17406" t="str">
            <v>MDC INT MC THE BANK OF NOVA SCOTIA</v>
          </cell>
        </row>
        <row r="17407">
          <cell r="B17407" t="str">
            <v>41010709000102</v>
          </cell>
          <cell r="C17407" t="str">
            <v>MDC INT MC JP MORGAN</v>
          </cell>
        </row>
        <row r="17408">
          <cell r="B17408" t="str">
            <v>41010709000103</v>
          </cell>
          <cell r="C17408" t="str">
            <v>MDC INT MC DEUTSCHE BANK AG</v>
          </cell>
        </row>
        <row r="17409">
          <cell r="B17409" t="str">
            <v>41010709000104</v>
          </cell>
          <cell r="C17409" t="str">
            <v>MDC INT MC MORGAN STANLEY CAPITAL SERV</v>
          </cell>
        </row>
        <row r="17410">
          <cell r="B17410" t="str">
            <v>41010709000105</v>
          </cell>
          <cell r="C17410" t="str">
            <v>MDC INT MC CITIBANK</v>
          </cell>
        </row>
        <row r="17411">
          <cell r="B17411" t="str">
            <v>41010709000106</v>
          </cell>
          <cell r="C17411" t="str">
            <v>MDC INT MC BANK OF AMERICA</v>
          </cell>
        </row>
        <row r="17412">
          <cell r="B17412" t="str">
            <v>41010709000107</v>
          </cell>
          <cell r="C17412" t="str">
            <v>MDC INT MC STANDARD CHARTERED BANK</v>
          </cell>
        </row>
        <row r="17413">
          <cell r="B17413" t="str">
            <v>41010709000108</v>
          </cell>
          <cell r="C17413" t="str">
            <v>MDC INT MC BNP PARIBAS</v>
          </cell>
        </row>
        <row r="17414">
          <cell r="B17414" t="str">
            <v>41010709000109</v>
          </cell>
          <cell r="C17414" t="str">
            <v>MDC INT MC GOLDMAN SACHS INTERNATIONAL</v>
          </cell>
        </row>
        <row r="17415">
          <cell r="B17415" t="str">
            <v>41010709000110</v>
          </cell>
          <cell r="C17415" t="str">
            <v>MDC INT MC BANCO SANTANDER ORIGINAL CS</v>
          </cell>
        </row>
        <row r="17416">
          <cell r="B17416" t="str">
            <v>41010709000111</v>
          </cell>
          <cell r="C17416" t="str">
            <v>MDC INT MC BANK OF MONTREAL</v>
          </cell>
        </row>
        <row r="17417">
          <cell r="B17417" t="str">
            <v>41010709000112</v>
          </cell>
          <cell r="C17417" t="str">
            <v>MDC INT MC BANCO SANTANDER NEW CSA</v>
          </cell>
        </row>
        <row r="17418">
          <cell r="B17418" t="str">
            <v>41010709000113</v>
          </cell>
          <cell r="C17418" t="str">
            <v>MDC INT MC STANDARD CHARTERED NEW CSA</v>
          </cell>
        </row>
        <row r="17419">
          <cell r="B17419" t="str">
            <v>41010709000114</v>
          </cell>
          <cell r="C17419" t="str">
            <v>MDC INT MC ING BANK</v>
          </cell>
        </row>
        <row r="17420">
          <cell r="B17420" t="str">
            <v>41010709000115</v>
          </cell>
          <cell r="C17420" t="str">
            <v>MDC INT MC HSBC BANK USA</v>
          </cell>
        </row>
        <row r="17421">
          <cell r="B17421" t="str">
            <v>41010709000116</v>
          </cell>
          <cell r="C17421" t="str">
            <v>MDC INT MC BARCLAYS BANK PLC</v>
          </cell>
        </row>
        <row r="17422">
          <cell r="B17422" t="str">
            <v>41010709000117</v>
          </cell>
          <cell r="C17422" t="str">
            <v>MDC INT MC DOMINION BANK TORONTO</v>
          </cell>
        </row>
        <row r="17423">
          <cell r="B17423" t="str">
            <v>41010709000118</v>
          </cell>
          <cell r="C17423" t="str">
            <v>MDC INT MC UBS AG ZURICH</v>
          </cell>
        </row>
        <row r="17424">
          <cell r="B17424" t="str">
            <v>41010709000119</v>
          </cell>
          <cell r="C17424" t="str">
            <v>MDC INT MC ROYAL BANK OF CANADA</v>
          </cell>
        </row>
        <row r="17425">
          <cell r="B17425" t="str">
            <v>41010709000120</v>
          </cell>
          <cell r="C17425" t="str">
            <v>MDC INT MC NATIXIS</v>
          </cell>
        </row>
        <row r="17426">
          <cell r="B17426" t="str">
            <v>41010709000121</v>
          </cell>
          <cell r="C17426" t="str">
            <v>MDC INT MC WELLS FARGO BANK</v>
          </cell>
        </row>
        <row r="17427">
          <cell r="B17427" t="str">
            <v>41010709000122</v>
          </cell>
          <cell r="C17427" t="str">
            <v>MDC GTO MC BANCO BILBAO VIZCAYA ARGENT</v>
          </cell>
        </row>
        <row r="17428">
          <cell r="B17428" t="str">
            <v>41020102000101</v>
          </cell>
          <cell r="C17428" t="str">
            <v>INT FONDOS INTERB - BCO DE LA NACIÓN</v>
          </cell>
        </row>
        <row r="17429">
          <cell r="B17429" t="str">
            <v>41020103000101</v>
          </cell>
          <cell r="C17429" t="str">
            <v>INT FONDOS INTERB - BCO DE CRÉDITO</v>
          </cell>
        </row>
        <row r="17430">
          <cell r="B17430" t="str">
            <v>41020105000101</v>
          </cell>
          <cell r="C17430" t="str">
            <v>INT FONDOS INTERB - SCOTIABANK</v>
          </cell>
        </row>
        <row r="17431">
          <cell r="B17431" t="str">
            <v>41020106000101</v>
          </cell>
          <cell r="C17431" t="str">
            <v>INT FONDOS INTERB - BCO CONTINENTAL</v>
          </cell>
        </row>
        <row r="17432">
          <cell r="B17432" t="str">
            <v>41020108000101</v>
          </cell>
          <cell r="C17432" t="str">
            <v>INT FONDOS INTERB - BCO COMERCIO</v>
          </cell>
        </row>
        <row r="17433">
          <cell r="B17433" t="str">
            <v>41020109000101</v>
          </cell>
          <cell r="C17433" t="str">
            <v>INT FONDOS INTERB - BCO FINANCIERO</v>
          </cell>
        </row>
        <row r="17434">
          <cell r="B17434" t="str">
            <v>41020116000101</v>
          </cell>
          <cell r="C17434" t="str">
            <v>INT FONDOS INTERB - CITIBANK</v>
          </cell>
        </row>
        <row r="17435">
          <cell r="B17435" t="str">
            <v>41020121000101</v>
          </cell>
          <cell r="C17435" t="str">
            <v>INT FONDOS INTERB - BCO INTERAMER DE F</v>
          </cell>
        </row>
        <row r="17436">
          <cell r="B17436" t="str">
            <v>41020128000101</v>
          </cell>
          <cell r="C17436" t="str">
            <v>INT FONDOS INTERB - COFIDE</v>
          </cell>
        </row>
        <row r="17437">
          <cell r="B17437" t="str">
            <v>41020129000101</v>
          </cell>
          <cell r="C17437" t="str">
            <v>INT FONDOS INTERB - MIBANCO</v>
          </cell>
        </row>
        <row r="17438">
          <cell r="B17438" t="str">
            <v>41020131000101</v>
          </cell>
          <cell r="C17438" t="str">
            <v>INT FONDOS INTERB - AGROBANCO</v>
          </cell>
        </row>
        <row r="17439">
          <cell r="B17439" t="str">
            <v>41020132000101</v>
          </cell>
          <cell r="C17439" t="str">
            <v>GST FONDOS INTERB - GNB PERÚ</v>
          </cell>
        </row>
        <row r="17440">
          <cell r="B17440" t="str">
            <v>41020133000101</v>
          </cell>
          <cell r="C17440" t="str">
            <v>INT FONDOS INTERB - BCO FALABELLA</v>
          </cell>
        </row>
        <row r="17441">
          <cell r="B17441" t="str">
            <v>41020134000101</v>
          </cell>
          <cell r="C17441" t="str">
            <v>INT FONDOS INTERB - BCO SANTANDER</v>
          </cell>
        </row>
        <row r="17442">
          <cell r="B17442" t="str">
            <v>41020135000101</v>
          </cell>
          <cell r="C17442" t="str">
            <v>INT FONDOS INTERB - BCO RIPLEY</v>
          </cell>
        </row>
        <row r="17443">
          <cell r="B17443" t="str">
            <v>41020136000101</v>
          </cell>
          <cell r="C17443" t="str">
            <v>GST FONDOS INTERB - ALFIN BANCO</v>
          </cell>
        </row>
        <row r="17444">
          <cell r="B17444" t="str">
            <v>41020137000101</v>
          </cell>
          <cell r="C17444" t="str">
            <v>INT FONDOS INTERB - BCO DEUSTCHE</v>
          </cell>
        </row>
        <row r="17445">
          <cell r="B17445" t="str">
            <v>41020138000101</v>
          </cell>
          <cell r="C17445" t="str">
            <v>INT FONDOS INTERB - BCO CENCOSUD</v>
          </cell>
        </row>
        <row r="17446">
          <cell r="B17446" t="str">
            <v>41020139000101</v>
          </cell>
          <cell r="C17446" t="str">
            <v>INT FONDOS INTERB - ICBC PERU</v>
          </cell>
        </row>
        <row r="17447">
          <cell r="B17447" t="str">
            <v>41020140000101</v>
          </cell>
          <cell r="C17447" t="str">
            <v>MDC BANK OF CHINA PERU SA</v>
          </cell>
        </row>
        <row r="17448">
          <cell r="B17448" t="str">
            <v>41020141000100</v>
          </cell>
          <cell r="C17448" t="str">
            <v>BANCO BCI PERU</v>
          </cell>
        </row>
        <row r="17449">
          <cell r="B17449" t="str">
            <v>41020143000001</v>
          </cell>
          <cell r="C17449" t="str">
            <v>INT FONDOS INTERB - SANTANDER CONSUMER</v>
          </cell>
        </row>
        <row r="17450">
          <cell r="B17450" t="str">
            <v>41020199000101</v>
          </cell>
          <cell r="C17450" t="str">
            <v>INT FONDOS INTERB - BCO EN LIQUIDACIÓN</v>
          </cell>
        </row>
        <row r="17451">
          <cell r="B17451" t="str">
            <v>41020208000102</v>
          </cell>
          <cell r="C17451" t="str">
            <v>INT FONDOS INTERB - FINANCIERA TFC</v>
          </cell>
        </row>
        <row r="17452">
          <cell r="B17452" t="str">
            <v>41020208000103</v>
          </cell>
          <cell r="C17452" t="str">
            <v>INT FONDOS INTERB - EMP FINANCIERA EDY</v>
          </cell>
        </row>
        <row r="17453">
          <cell r="B17453" t="str">
            <v>41020208000104</v>
          </cell>
          <cell r="C17453" t="str">
            <v>INT FONDOS INTERB - FINANCIERA CONFIAN</v>
          </cell>
        </row>
        <row r="17454">
          <cell r="B17454" t="str">
            <v>41020209000101</v>
          </cell>
          <cell r="C17454" t="str">
            <v>MDC INT FONDOS INTERB EMP FINANCIERA E</v>
          </cell>
        </row>
        <row r="17455">
          <cell r="B17455" t="str">
            <v>41020210000101</v>
          </cell>
          <cell r="C17455" t="str">
            <v>INT FONDOS INTERB - FINANCIERA CREDISC</v>
          </cell>
        </row>
        <row r="17456">
          <cell r="B17456" t="str">
            <v>41020212010101</v>
          </cell>
          <cell r="C17456" t="str">
            <v>INT FONDOS INTERB - FINANCIERA CONFIAN</v>
          </cell>
        </row>
        <row r="17457">
          <cell r="B17457" t="str">
            <v>41020219000101</v>
          </cell>
          <cell r="C17457" t="str">
            <v>INT FONDOS INTERB -FINANCIERA CREDINKA</v>
          </cell>
        </row>
        <row r="17458">
          <cell r="B17458" t="str">
            <v>41020301000101</v>
          </cell>
          <cell r="C17458" t="str">
            <v>INT FONDOS INTERB  - CAJA MUNI SULLANA</v>
          </cell>
        </row>
        <row r="17459">
          <cell r="B17459" t="str">
            <v>41020304000101</v>
          </cell>
          <cell r="C17459" t="str">
            <v>INT FONDOS INTERB- CAJA MUN AHO Y CRED</v>
          </cell>
        </row>
        <row r="17460">
          <cell r="B17460" t="str">
            <v>41020400000101</v>
          </cell>
          <cell r="C17460" t="str">
            <v>INT FONDOS INTERB - CAJA RURAL DE AH Y</v>
          </cell>
        </row>
        <row r="17461">
          <cell r="B17461" t="str">
            <v>41020400000102</v>
          </cell>
          <cell r="C17461" t="str">
            <v>INT FONDOS INTERB  - CAJA SULLANA</v>
          </cell>
        </row>
        <row r="17462">
          <cell r="B17462" t="str">
            <v>41020418000101</v>
          </cell>
          <cell r="C17462" t="str">
            <v>INT FONDOS INTERB CRAC CENCOSUD SCOTIA</v>
          </cell>
        </row>
        <row r="17463">
          <cell r="B17463" t="str">
            <v>41020900000101</v>
          </cell>
          <cell r="C17463" t="str">
            <v>MDC INT de Repo Inter Banco Continenta</v>
          </cell>
        </row>
        <row r="17464">
          <cell r="B17464" t="str">
            <v>41021801000101</v>
          </cell>
          <cell r="C17464" t="str">
            <v>INT FONDOS INTERB  - BCO JP MORGAN</v>
          </cell>
        </row>
        <row r="17465">
          <cell r="B17465" t="str">
            <v>41030102000101</v>
          </cell>
          <cell r="C17465" t="str">
            <v>INT. INSTIT. FINANCIERAS DEL EXTERIOR</v>
          </cell>
        </row>
        <row r="17466">
          <cell r="B17466" t="str">
            <v>41030301013501</v>
          </cell>
          <cell r="C17466" t="str">
            <v>BANCO RIPLEY S.A.                    5</v>
          </cell>
        </row>
        <row r="17467">
          <cell r="B17467" t="str">
            <v>41030303000101</v>
          </cell>
          <cell r="C17467" t="str">
            <v>INTERESES POR DEP PLAZO OFICINA  MATRI</v>
          </cell>
        </row>
        <row r="17468">
          <cell r="B17468" t="str">
            <v>41040103000101</v>
          </cell>
          <cell r="C17468" t="str">
            <v>INT.CERTIFICADO DE DEPÓSITO-BCR: PACTO</v>
          </cell>
        </row>
        <row r="17469">
          <cell r="B17469" t="str">
            <v>41040104000101</v>
          </cell>
          <cell r="C17469" t="str">
            <v>INT POR ADEUDOS CON BCRP: PACTO RECOMP</v>
          </cell>
        </row>
        <row r="17470">
          <cell r="B17470" t="str">
            <v>41040104000102</v>
          </cell>
          <cell r="C17470" t="str">
            <v>BCRP ADEUDADO Y OBLIG GASTO - OP EXPAN</v>
          </cell>
        </row>
        <row r="17471">
          <cell r="B17471" t="str">
            <v>41040104000103</v>
          </cell>
          <cell r="C17471" t="str">
            <v>BCRP ADEUDADO Y OBLIG GASTO - OP SUSTI</v>
          </cell>
        </row>
        <row r="17472">
          <cell r="B17472" t="str">
            <v>41040202000101</v>
          </cell>
          <cell r="C17472" t="str">
            <v>INT POR PRESTAMOS ORDINARIOS</v>
          </cell>
        </row>
        <row r="17473">
          <cell r="B17473" t="str">
            <v>41040202000102</v>
          </cell>
          <cell r="C17473" t="str">
            <v>INTERESES POR ADEUDADOS COFIDE</v>
          </cell>
        </row>
        <row r="17474">
          <cell r="B17474" t="str">
            <v>41040202000104</v>
          </cell>
          <cell r="C17474" t="str">
            <v>CHI INT MI VIVIENDA</v>
          </cell>
        </row>
        <row r="17475">
          <cell r="B17475" t="str">
            <v>41040202000106</v>
          </cell>
          <cell r="C17475" t="str">
            <v>CHI INT TECH PROP ADEUDADO</v>
          </cell>
        </row>
        <row r="17476">
          <cell r="B17476" t="str">
            <v>41040202000109</v>
          </cell>
          <cell r="C17476" t="str">
            <v>HPC ADEUD. INT MI VIV COFIDE</v>
          </cell>
        </row>
        <row r="17477">
          <cell r="B17477" t="str">
            <v>41040202000110</v>
          </cell>
          <cell r="C17477" t="str">
            <v>HPC ADEUD INT TECHO PROP COFIDE</v>
          </cell>
        </row>
        <row r="17478">
          <cell r="B17478" t="str">
            <v>41040202000111</v>
          </cell>
          <cell r="C17478" t="str">
            <v>CHI INTERES ADEUDADO MI HOGAR</v>
          </cell>
        </row>
        <row r="17479">
          <cell r="B17479" t="str">
            <v>41040202000112</v>
          </cell>
          <cell r="C17479" t="str">
            <v>CHI INT ADEUD COFIDE BT MI VIVIENDA</v>
          </cell>
        </row>
        <row r="17480">
          <cell r="B17480" t="str">
            <v>41040202000113</v>
          </cell>
          <cell r="C17480" t="str">
            <v>HPC ADEUD INT MIHOG COFIDE</v>
          </cell>
        </row>
        <row r="17481">
          <cell r="B17481" t="str">
            <v>41040202000114</v>
          </cell>
          <cell r="C17481" t="str">
            <v>HPC ADEUD. INT MI VIV COFIDE JUD</v>
          </cell>
        </row>
        <row r="17482">
          <cell r="B17482" t="str">
            <v>41040202000115</v>
          </cell>
          <cell r="C17482" t="str">
            <v>HPC ADEUD. INT TECHO PROP COFIDE JUD</v>
          </cell>
        </row>
        <row r="17483">
          <cell r="B17483" t="str">
            <v>41040202000116</v>
          </cell>
          <cell r="C17483" t="str">
            <v>HPC ADEUD.INT MI HOG COFIDE JUD</v>
          </cell>
        </row>
        <row r="17484">
          <cell r="B17484" t="str">
            <v>41040202000117</v>
          </cell>
          <cell r="C17484" t="str">
            <v>HPC ADEUDADO INTERES .JUD.TECHO.PROPIO</v>
          </cell>
        </row>
        <row r="17485">
          <cell r="B17485" t="str">
            <v>41040202000118</v>
          </cell>
          <cell r="C17485" t="str">
            <v>HPC ADEUDADO INTERES .JUD.MIHOGAR</v>
          </cell>
        </row>
        <row r="17486">
          <cell r="B17486" t="str">
            <v>41040202000119</v>
          </cell>
          <cell r="C17486" t="str">
            <v>HPC ADEUDADO INTERES .JUD.MIVIVENDA IB</v>
          </cell>
        </row>
        <row r="17487">
          <cell r="B17487" t="str">
            <v>41040202000120</v>
          </cell>
          <cell r="C17487" t="str">
            <v>HPC ADEUD INT NUEVO MVV COFIDE</v>
          </cell>
        </row>
        <row r="17488">
          <cell r="B17488" t="str">
            <v>41040202000121</v>
          </cell>
          <cell r="C17488" t="str">
            <v>HPC ADEUD.INT NUEVO MVV COFIDE JUD</v>
          </cell>
        </row>
        <row r="17489">
          <cell r="B17489" t="str">
            <v>41040202000122</v>
          </cell>
          <cell r="C17489" t="str">
            <v>HPC ADEUDADO INTERES .JUD.NUEVO MVV CO</v>
          </cell>
        </row>
        <row r="17490">
          <cell r="B17490" t="str">
            <v>41040202000301</v>
          </cell>
          <cell r="C17490" t="str">
            <v>LPC INTERESES ADEUDADO COFIDE CP</v>
          </cell>
        </row>
        <row r="17491">
          <cell r="B17491" t="str">
            <v>41040202000302</v>
          </cell>
          <cell r="C17491" t="str">
            <v>LPC INTERESES ADEUDADO COFIDE LP</v>
          </cell>
        </row>
        <row r="17492">
          <cell r="B17492" t="str">
            <v>41040202000401</v>
          </cell>
          <cell r="C17492" t="str">
            <v>PR INTERESES ADEUDADO COFIDE CP</v>
          </cell>
        </row>
        <row r="17493">
          <cell r="B17493" t="str">
            <v>41040202000402</v>
          </cell>
          <cell r="C17493" t="str">
            <v>PR INTERESES ADEUDADO COFIDE LP</v>
          </cell>
        </row>
        <row r="17494">
          <cell r="B17494" t="str">
            <v>41040202000501</v>
          </cell>
          <cell r="C17494" t="str">
            <v>CL INT.AD CAPITAL DE TRABAJO PROD 184</v>
          </cell>
        </row>
        <row r="17495">
          <cell r="B17495" t="str">
            <v>41040202000502</v>
          </cell>
          <cell r="C17495" t="str">
            <v>CL COFIDE INT. LS CORTO PLAZO</v>
          </cell>
        </row>
        <row r="17496">
          <cell r="B17496" t="str">
            <v>41040202000801</v>
          </cell>
          <cell r="C17496" t="str">
            <v>CASA MATRIZ</v>
          </cell>
        </row>
        <row r="17497">
          <cell r="B17497" t="str">
            <v>41040401000101</v>
          </cell>
          <cell r="C17497" t="str">
            <v>INT POR AD ORDINARIOS CON INST FINAN E</v>
          </cell>
        </row>
        <row r="17498">
          <cell r="B17498" t="str">
            <v>41040401000103</v>
          </cell>
          <cell r="C17498" t="str">
            <v>INTXPAG AD EXT CORT?PLAZ 1%</v>
          </cell>
        </row>
        <row r="17499">
          <cell r="B17499" t="str">
            <v>41040401000105</v>
          </cell>
          <cell r="C17499" t="str">
            <v>INT X PAG AD CP - SUC PANAMA</v>
          </cell>
        </row>
        <row r="17500">
          <cell r="B17500" t="str">
            <v>41040402000102</v>
          </cell>
          <cell r="C17500" t="str">
            <v>INT PRESTAMO CREDIT SUISSE ISLAS CAYM</v>
          </cell>
        </row>
        <row r="17501">
          <cell r="B17501" t="str">
            <v>41040402000103</v>
          </cell>
          <cell r="C17501" t="str">
            <v>CL INTXPAG ADEUDADOS EXTERIOR</v>
          </cell>
        </row>
        <row r="17502">
          <cell r="B17502" t="str">
            <v>41040402000104</v>
          </cell>
          <cell r="C17502" t="str">
            <v>INT PRESTAMO DEUTSCHE BANK</v>
          </cell>
        </row>
        <row r="17503">
          <cell r="B17503" t="str">
            <v>41040402000105</v>
          </cell>
          <cell r="C17503" t="str">
            <v>INT X PAG AD LP - SUC PANAMA</v>
          </cell>
        </row>
        <row r="17504">
          <cell r="B17504" t="str">
            <v>41040402000106</v>
          </cell>
          <cell r="C17504" t="str">
            <v>CL INT.CHINA DEVELOPBANK HEBEI BRANCH</v>
          </cell>
        </row>
        <row r="17505">
          <cell r="B17505" t="str">
            <v>41040402000107</v>
          </cell>
          <cell r="C17505" t="str">
            <v>CL INTERES ADEUDADO SINDICADOS</v>
          </cell>
        </row>
        <row r="17506">
          <cell r="B17506" t="str">
            <v>41040402000801</v>
          </cell>
          <cell r="C17506" t="str">
            <v>PAN SOBRE FINANCIAMIENTOS</v>
          </cell>
        </row>
        <row r="17507">
          <cell r="B17507" t="str">
            <v>41040402000802</v>
          </cell>
          <cell r="C17507" t="str">
            <v>PAN FINANCIAMIENTO LARGO PLAZO</v>
          </cell>
        </row>
        <row r="17508">
          <cell r="B17508" t="str">
            <v>41040409000104</v>
          </cell>
          <cell r="C17508" t="str">
            <v>INTERESES POR ADEUDADOS JP MORGAN</v>
          </cell>
        </row>
        <row r="17509">
          <cell r="B17509" t="str">
            <v>41040409000105</v>
          </cell>
          <cell r="C17509" t="str">
            <v>INTERESES POR ADEUDADOS WELLS FARGO</v>
          </cell>
        </row>
        <row r="17510">
          <cell r="B17510" t="str">
            <v>41040501000001</v>
          </cell>
          <cell r="C17510" t="str">
            <v>MDC INT POR AD CON ORG. FINANC. INTERN</v>
          </cell>
        </row>
        <row r="17511">
          <cell r="B17511" t="str">
            <v>41050101000102</v>
          </cell>
          <cell r="C17511" t="str">
            <v>INTERESES POR CPP BIENES EN AF ATM</v>
          </cell>
        </row>
        <row r="17512">
          <cell r="B17512" t="str">
            <v>41050101000201</v>
          </cell>
          <cell r="C17512" t="str">
            <v>INT POR ADEUDOS CON BCRP: PACTO RECOMP</v>
          </cell>
        </row>
        <row r="17513">
          <cell r="B17513" t="str">
            <v>41050101000202</v>
          </cell>
          <cell r="C17513" t="str">
            <v>BCRP ADEUDADO Y OBLIG GASTO - OP EXPAN</v>
          </cell>
        </row>
        <row r="17514">
          <cell r="B17514" t="str">
            <v>41050101000203</v>
          </cell>
          <cell r="C17514" t="str">
            <v>BCRP ADEUDADO Y OBLIG GASTO - OP SUSTI</v>
          </cell>
        </row>
        <row r="17515">
          <cell r="B17515" t="str">
            <v>41050101000204</v>
          </cell>
          <cell r="C17515" t="str">
            <v>OBLIG.CDN BCRP - PACTOS DE RECOMPRA</v>
          </cell>
        </row>
        <row r="17516">
          <cell r="B17516" t="str">
            <v>41050101000301</v>
          </cell>
          <cell r="C17516" t="str">
            <v>MDC INT DE REPO INTERBANCARIO ENAJENAN</v>
          </cell>
        </row>
        <row r="17517">
          <cell r="B17517" t="str">
            <v>41050101000302</v>
          </cell>
          <cell r="C17517" t="str">
            <v>MDC BCRP ADEUDADO CARTERA C</v>
          </cell>
        </row>
        <row r="17518">
          <cell r="B17518" t="str">
            <v>41050101000303</v>
          </cell>
          <cell r="C17518" t="str">
            <v>GASTO INT REPO  GARANTIA CARTERA DE CR</v>
          </cell>
        </row>
        <row r="17519">
          <cell r="B17519" t="str">
            <v>41050101000304</v>
          </cell>
          <cell r="C17519" t="str">
            <v>GASTO INT GARANT  REPO CARTERA DE CRED</v>
          </cell>
        </row>
        <row r="17520">
          <cell r="B17520" t="str">
            <v>41050101000305</v>
          </cell>
          <cell r="C17520" t="str">
            <v>MDC GAST DE REPO INTERBANCARIO ENAJENA</v>
          </cell>
        </row>
        <row r="17521">
          <cell r="B17521" t="str">
            <v>41050109000102</v>
          </cell>
          <cell r="C17521" t="str">
            <v>INTERESES POR CPP BIENES EN AF ATM</v>
          </cell>
        </row>
        <row r="17522">
          <cell r="B17522" t="str">
            <v>41050109000103</v>
          </cell>
          <cell r="C17522" t="str">
            <v>FDO SIGMA-PERD</v>
          </cell>
        </row>
        <row r="17523">
          <cell r="B17523" t="str">
            <v>41050109000104</v>
          </cell>
          <cell r="C17523" t="str">
            <v>INTERESES POR CPP BIENES EN ARRENDAMIE</v>
          </cell>
        </row>
        <row r="17524">
          <cell r="B17524" t="str">
            <v>41050109000109</v>
          </cell>
          <cell r="C17524" t="str">
            <v>INTERESES POR CPP BIENES EN AF DATA CE</v>
          </cell>
        </row>
        <row r="17525">
          <cell r="B17525" t="str">
            <v>41050109000110</v>
          </cell>
          <cell r="C17525" t="str">
            <v>INTERESES POR CPP BIENES EN ARREND. EM</v>
          </cell>
        </row>
        <row r="17526">
          <cell r="B17526" t="str">
            <v>41050109000111</v>
          </cell>
          <cell r="C17526" t="str">
            <v>EQUIPO DE RED INALAMBRICO - INTERES</v>
          </cell>
        </row>
        <row r="17527">
          <cell r="B17527" t="str">
            <v>41060101000101</v>
          </cell>
          <cell r="C17527" t="str">
            <v>IR INTERESES BONOS SENIOR</v>
          </cell>
        </row>
        <row r="17528">
          <cell r="B17528" t="str">
            <v>41060101000102</v>
          </cell>
          <cell r="C17528" t="str">
            <v>GASTOS BONOS SENIOR</v>
          </cell>
        </row>
        <row r="17529">
          <cell r="B17529" t="str">
            <v>41060101000103</v>
          </cell>
          <cell r="C17529" t="str">
            <v>GASTOS BONOS SENIOR 2DA EMISION</v>
          </cell>
        </row>
        <row r="17530">
          <cell r="B17530" t="str">
            <v>41060101000104</v>
          </cell>
          <cell r="C17530" t="str">
            <v>GASTOS BONOS SUBORDINADOS 2DA EMISION</v>
          </cell>
        </row>
        <row r="17531">
          <cell r="B17531" t="str">
            <v>41060101000105</v>
          </cell>
          <cell r="C17531" t="str">
            <v>GASTOS PRESTAMO SINDICADO</v>
          </cell>
        </row>
        <row r="17532">
          <cell r="B17532" t="str">
            <v>41060101000106</v>
          </cell>
          <cell r="C17532" t="str">
            <v>GASTOS BONOS SENIOR UNSECURED 2023</v>
          </cell>
        </row>
        <row r="17533">
          <cell r="B17533" t="str">
            <v>41060101000107</v>
          </cell>
          <cell r="C17533" t="str">
            <v>GASTOS Exchange BONOS SENIOR 2023</v>
          </cell>
        </row>
        <row r="17534">
          <cell r="B17534" t="str">
            <v>41060101000108</v>
          </cell>
          <cell r="C17534" t="str">
            <v>DIFERIDOS BONO 2023</v>
          </cell>
        </row>
        <row r="17535">
          <cell r="B17535" t="str">
            <v>41060101000109</v>
          </cell>
          <cell r="C17535" t="str">
            <v>INT BONOS 2DO PROG 5TA EMISION SERIE A</v>
          </cell>
        </row>
        <row r="17536">
          <cell r="B17536" t="str">
            <v>41060101000110</v>
          </cell>
          <cell r="C17536" t="str">
            <v>GASTO PRIMA EMISION CDN</v>
          </cell>
        </row>
        <row r="17537">
          <cell r="B17537" t="str">
            <v>41060101000111</v>
          </cell>
          <cell r="C17537" t="str">
            <v>GASTO BONO CORPORATIVO 5TA EMISION</v>
          </cell>
        </row>
        <row r="17538">
          <cell r="B17538" t="str">
            <v>41060101000112</v>
          </cell>
          <cell r="C17538" t="str">
            <v>GASTO CERTIFICADO DE DEPOSITO DE NEGOC</v>
          </cell>
        </row>
        <row r="17539">
          <cell r="B17539" t="str">
            <v>41060101000113</v>
          </cell>
          <cell r="C17539" t="str">
            <v>INT BONO CORPORATIVO SOLES 2026</v>
          </cell>
        </row>
        <row r="17540">
          <cell r="B17540" t="str">
            <v>41060101000114</v>
          </cell>
          <cell r="C17540" t="str">
            <v>DIF BONO CORPORATIVO SOLES 2026</v>
          </cell>
        </row>
        <row r="17541">
          <cell r="B17541" t="str">
            <v>41060101000115</v>
          </cell>
          <cell r="C17541" t="str">
            <v>INT BONO CORPORATIVO US.D 2026</v>
          </cell>
        </row>
        <row r="17542">
          <cell r="B17542" t="str">
            <v>41060101000116</v>
          </cell>
          <cell r="C17542" t="str">
            <v>DIF BONO CORPORATIVO US.D 2026</v>
          </cell>
        </row>
        <row r="17543">
          <cell r="B17543" t="str">
            <v>41060101000117</v>
          </cell>
          <cell r="C17543" t="str">
            <v>GASTO PRIMA BONO 2026</v>
          </cell>
        </row>
        <row r="17544">
          <cell r="B17544" t="str">
            <v>41060101000118</v>
          </cell>
          <cell r="C17544" t="str">
            <v>IR BONO SENIOR UNSECURED 2026</v>
          </cell>
        </row>
        <row r="17545">
          <cell r="B17545" t="str">
            <v>41060101000119</v>
          </cell>
          <cell r="C17545" t="str">
            <v>MDC. GASTO BONO BONO CORPORATIVO 2030</v>
          </cell>
        </row>
        <row r="17546">
          <cell r="B17546" t="str">
            <v>41060101000120</v>
          </cell>
          <cell r="C17546" t="str">
            <v>DIF BONO CORPORATIVO 2030</v>
          </cell>
        </row>
        <row r="17547">
          <cell r="B17547" t="str">
            <v>41060101000122</v>
          </cell>
          <cell r="C17547" t="str">
            <v>GASTO PRIMA BONO 2031</v>
          </cell>
        </row>
        <row r="17548">
          <cell r="B17548" t="str">
            <v>41060101000801</v>
          </cell>
          <cell r="C17548" t="str">
            <v>PAN BONOS SENIOR</v>
          </cell>
        </row>
        <row r="17549">
          <cell r="B17549" t="str">
            <v>41060101000802</v>
          </cell>
          <cell r="C17549" t="str">
            <v>PAN COMIS BONOS SENIOR</v>
          </cell>
        </row>
        <row r="17550">
          <cell r="B17550" t="str">
            <v>41060101000803</v>
          </cell>
          <cell r="C17550" t="str">
            <v>PAN GASTOS BONOS SENIOR</v>
          </cell>
        </row>
        <row r="17551">
          <cell r="B17551" t="str">
            <v>41060101000804</v>
          </cell>
          <cell r="C17551" t="str">
            <v>PAN OTROS BONOS SENIOR</v>
          </cell>
        </row>
        <row r="17552">
          <cell r="B17552" t="str">
            <v>41060101000805</v>
          </cell>
          <cell r="C17552" t="str">
            <v>PAN GTOS EMIS BONOS SENIOR</v>
          </cell>
        </row>
        <row r="17553">
          <cell r="B17553" t="str">
            <v>41060101000806</v>
          </cell>
          <cell r="C17553" t="str">
            <v>PAN BONOS SENIOR OTROS GTOS</v>
          </cell>
        </row>
        <row r="17554">
          <cell r="B17554" t="str">
            <v>41060101000807</v>
          </cell>
          <cell r="C17554" t="str">
            <v>PAN BONOS SENIOR 2DA EMISION</v>
          </cell>
        </row>
        <row r="17555">
          <cell r="B17555" t="str">
            <v>41060101000808</v>
          </cell>
          <cell r="C17555" t="str">
            <v>PAN GTOS EMIS BONOS SENIOR 2DA EMISION</v>
          </cell>
        </row>
        <row r="17556">
          <cell r="B17556" t="str">
            <v>41060201000102</v>
          </cell>
          <cell r="C17556" t="str">
            <v>PRIMER PROGRAMA B. SUBORDINADOS 2DA E</v>
          </cell>
        </row>
        <row r="17557">
          <cell r="B17557" t="str">
            <v>41060202000102</v>
          </cell>
          <cell r="C17557" t="str">
            <v>INT BONOS SUBORD REDIMIB 1RA EMISION</v>
          </cell>
        </row>
        <row r="17558">
          <cell r="B17558" t="str">
            <v>41060202000104</v>
          </cell>
          <cell r="C17558" t="str">
            <v>INT BONOS SUBORDINADOS 5TA EMISION</v>
          </cell>
        </row>
        <row r="17559">
          <cell r="B17559" t="str">
            <v>41060202000105</v>
          </cell>
          <cell r="C17559" t="str">
            <v>GASTOS POR INTERESES INTER1BS3A</v>
          </cell>
        </row>
        <row r="17560">
          <cell r="B17560" t="str">
            <v>41060202000107</v>
          </cell>
          <cell r="C17560" t="str">
            <v>BONOS SUBORDINADOS 5TA Y 6TA EMISION</v>
          </cell>
        </row>
        <row r="17561">
          <cell r="B17561" t="str">
            <v>41060202000108</v>
          </cell>
          <cell r="C17561" t="str">
            <v>PRIMER PROGRAMA B. SUBORDINADOS 2DA E</v>
          </cell>
        </row>
        <row r="17562">
          <cell r="B17562" t="str">
            <v>41060202000109</v>
          </cell>
          <cell r="C17562" t="str">
            <v>INTERES DE BONO SUBORDINADO COMPUTABLE</v>
          </cell>
        </row>
        <row r="17563">
          <cell r="B17563" t="str">
            <v>41060202000110</v>
          </cell>
          <cell r="C17563" t="str">
            <v>GASTOS BONOS HIBRIDOS</v>
          </cell>
        </row>
        <row r="17564">
          <cell r="B17564" t="str">
            <v>41060202000111</v>
          </cell>
          <cell r="C17564" t="str">
            <v>IR INTERESES BONOS ND</v>
          </cell>
        </row>
        <row r="17565">
          <cell r="B17565" t="str">
            <v>41060202000112</v>
          </cell>
          <cell r="C17565" t="str">
            <v>GASTO BONOS SUBORDINADOS - SENIOR</v>
          </cell>
        </row>
        <row r="17566">
          <cell r="B17566" t="str">
            <v>41060202000113</v>
          </cell>
          <cell r="C17566" t="str">
            <v>BONOS SUBORDINADOS 8VA EMIS GASTO</v>
          </cell>
        </row>
        <row r="17567">
          <cell r="B17567" t="str">
            <v>41060202000114</v>
          </cell>
          <cell r="C17567" t="str">
            <v>INT BONOS SUBORD 2DO PROG 2DA EM SERIE</v>
          </cell>
        </row>
        <row r="17568">
          <cell r="B17568" t="str">
            <v>41060202000115</v>
          </cell>
          <cell r="C17568" t="str">
            <v>INT BONOS SUBORDINADOS SEG PROG TERCER</v>
          </cell>
        </row>
        <row r="17569">
          <cell r="B17569" t="str">
            <v>41060202000116</v>
          </cell>
          <cell r="C17569" t="str">
            <v>INT BONOS SUBORDINADOS REDIMIBLES 6.62</v>
          </cell>
        </row>
        <row r="17570">
          <cell r="B17570" t="str">
            <v>41060202000117</v>
          </cell>
          <cell r="C17570" t="str">
            <v>GASTOS BONOS SUB REDIMIBLES 6.625%</v>
          </cell>
        </row>
        <row r="17571">
          <cell r="B17571" t="str">
            <v>41060202000118</v>
          </cell>
          <cell r="C17571" t="str">
            <v>IR INTERESES BONOS SUBORDINADOS INTERN</v>
          </cell>
        </row>
        <row r="17572">
          <cell r="B17572" t="str">
            <v>41060202000119</v>
          </cell>
          <cell r="C17572" t="str">
            <v>DIFERIDO BONO SUB 2029 USD 300MM</v>
          </cell>
        </row>
        <row r="17573">
          <cell r="B17573" t="str">
            <v>41060202000120</v>
          </cell>
          <cell r="C17573" t="str">
            <v>DIFERIDO BONO SUBORDINADO REDIMIBLE 20</v>
          </cell>
        </row>
        <row r="17574">
          <cell r="B17574" t="str">
            <v>41060202000121</v>
          </cell>
          <cell r="C17574" t="str">
            <v>INTERESES BONO SUB RED 2020 USD 300MM</v>
          </cell>
        </row>
        <row r="17575">
          <cell r="B17575" t="str">
            <v>41060202000122</v>
          </cell>
          <cell r="C17575" t="str">
            <v>IR INTERESES BONOS SUB. INTERN. 2030</v>
          </cell>
        </row>
        <row r="17576">
          <cell r="B17576" t="str">
            <v>41060202000123</v>
          </cell>
          <cell r="C17576" t="str">
            <v>INTERESES POR BONOS SUBORDINADOS REDIM</v>
          </cell>
        </row>
        <row r="17577">
          <cell r="B17577" t="str">
            <v>41060202000124</v>
          </cell>
          <cell r="C17577" t="str">
            <v>DIFERIDO GASTOS DE BONO SUBORDINADO 20</v>
          </cell>
        </row>
        <row r="17578">
          <cell r="B17578" t="str">
            <v>41060202000125</v>
          </cell>
          <cell r="C17578" t="str">
            <v>IR INTERESES BONO SUBORDINADO 2034</v>
          </cell>
        </row>
        <row r="17579">
          <cell r="B17579" t="str">
            <v>41060202000126</v>
          </cell>
          <cell r="C17579" t="str">
            <v>DIFERIDO GASTOS DE BONO SUBORDINADO 20</v>
          </cell>
        </row>
        <row r="17580">
          <cell r="B17580" t="str">
            <v>41060202000127</v>
          </cell>
          <cell r="C17580" t="str">
            <v>MDC. GASTO BONO SUBORDINADO 2035</v>
          </cell>
        </row>
        <row r="17581">
          <cell r="B17581" t="str">
            <v>41060202000128</v>
          </cell>
          <cell r="C17581" t="str">
            <v>IR INTERESES BONO SUBORDINADO 2035</v>
          </cell>
        </row>
        <row r="17582">
          <cell r="B17582" t="str">
            <v>41060202000801</v>
          </cell>
          <cell r="C17582" t="str">
            <v>PAN BONOS HIBRIDOS</v>
          </cell>
        </row>
        <row r="17583">
          <cell r="B17583" t="str">
            <v>41060202000802</v>
          </cell>
          <cell r="C17583" t="str">
            <v>PAN COMIS BONOS HIBRIDOS</v>
          </cell>
        </row>
        <row r="17584">
          <cell r="B17584" t="str">
            <v>41060202000803</v>
          </cell>
          <cell r="C17584" t="str">
            <v>PAN GASTOS BONOS HIBRIDOS</v>
          </cell>
        </row>
        <row r="17585">
          <cell r="B17585" t="str">
            <v>41060202000804</v>
          </cell>
          <cell r="C17585" t="str">
            <v>PAN OTROS BONOS HIBRIDOS</v>
          </cell>
        </row>
        <row r="17586">
          <cell r="B17586" t="str">
            <v>41060202000805</v>
          </cell>
          <cell r="C17586" t="str">
            <v>PAN GTOS EMIS BONOS HIBRIDOS</v>
          </cell>
        </row>
        <row r="17587">
          <cell r="B17587" t="str">
            <v>41060202000806</v>
          </cell>
          <cell r="C17587" t="str">
            <v>PAN BONOS HIBRIDOS OTROS GTOS</v>
          </cell>
        </row>
        <row r="17588">
          <cell r="B17588" t="str">
            <v>41060203000101</v>
          </cell>
          <cell r="C17588" t="str">
            <v>INTERESES POR BONOS SUB NO REDIMIBLES</v>
          </cell>
        </row>
        <row r="17589">
          <cell r="B17589" t="str">
            <v>41060203000107</v>
          </cell>
          <cell r="C17589" t="str">
            <v>BONOS SUBORDINADOS 5TA Y 6TA EMISION</v>
          </cell>
        </row>
        <row r="17590">
          <cell r="B17590" t="str">
            <v>41060203000113</v>
          </cell>
          <cell r="C17590" t="str">
            <v>BONOS SUBORDINADOS 8VA EMIS GASTO</v>
          </cell>
        </row>
        <row r="17591">
          <cell r="B17591" t="str">
            <v>41060203000114</v>
          </cell>
          <cell r="C17591" t="str">
            <v>INT BONOS SUBORD 2DO PROG 2DA EM SERIE</v>
          </cell>
        </row>
        <row r="17592">
          <cell r="B17592" t="str">
            <v>41060203000115</v>
          </cell>
          <cell r="C17592" t="str">
            <v>INT BONOS SUBORDINADOS SEG PROG TERCER</v>
          </cell>
        </row>
        <row r="17593">
          <cell r="B17593" t="str">
            <v>41060400000103</v>
          </cell>
          <cell r="C17593" t="str">
            <v>2DO PROGRAMA BAF</v>
          </cell>
        </row>
        <row r="17594">
          <cell r="B17594" t="str">
            <v>41060501000101</v>
          </cell>
          <cell r="C17594" t="str">
            <v>INT BONOS HIPOTECARIOS-PRIMERA EMISIO</v>
          </cell>
        </row>
        <row r="17595">
          <cell r="B17595" t="str">
            <v>41060501000102</v>
          </cell>
          <cell r="C17595" t="str">
            <v>INT BONOS HIPOTECAR-SEGUNDA EMISION</v>
          </cell>
        </row>
        <row r="17596">
          <cell r="B17596" t="str">
            <v>41060700000101</v>
          </cell>
          <cell r="C17596" t="str">
            <v>INT.CDBCRP AL DESCTO ALM ESTRAT</v>
          </cell>
        </row>
        <row r="17597">
          <cell r="B17597" t="str">
            <v>41060709000101</v>
          </cell>
          <cell r="C17597" t="str">
            <v>INT CERT DEPÓSITO 1ER PROG 1ERA EMISIO</v>
          </cell>
        </row>
        <row r="17598">
          <cell r="B17598" t="str">
            <v>41060709000102</v>
          </cell>
          <cell r="C17598" t="str">
            <v>MDC.INT CDN 2DO PROG 1ERA EMISION</v>
          </cell>
        </row>
        <row r="17599">
          <cell r="B17599" t="str">
            <v>41060709000103</v>
          </cell>
          <cell r="C17599" t="str">
            <v>DIFERIDO GASTOS 1ERA EMISIÓN DEL 2DO P</v>
          </cell>
        </row>
        <row r="17600">
          <cell r="B17600" t="str">
            <v>41060709000104</v>
          </cell>
          <cell r="C17600" t="str">
            <v>MDC.INT CDN 2DO PROG 2DA EMISION</v>
          </cell>
        </row>
        <row r="17601">
          <cell r="B17601" t="str">
            <v>41060709000105</v>
          </cell>
          <cell r="C17601" t="str">
            <v>INTERESES POR OTROS INSTRUMENTOS REPRE</v>
          </cell>
        </row>
        <row r="17602">
          <cell r="B17602" t="str">
            <v>41060709000106</v>
          </cell>
          <cell r="C17602" t="str">
            <v>DIFERIDO GASTOS SERIE C DEL 2DO PROGRA</v>
          </cell>
        </row>
        <row r="17603">
          <cell r="B17603" t="str">
            <v>41060709000107</v>
          </cell>
          <cell r="C17603" t="str">
            <v>MDC.INT CDN 2DO PROG 3RA EMISION</v>
          </cell>
        </row>
        <row r="17604">
          <cell r="B17604" t="str">
            <v>41060709000108</v>
          </cell>
          <cell r="C17604" t="str">
            <v>MDC.INT CDN 2DO PROG 4TA EMISION</v>
          </cell>
        </row>
        <row r="17605">
          <cell r="B17605" t="str">
            <v>41060709000109</v>
          </cell>
          <cell r="C17605" t="str">
            <v>DIFERIDO GASTOS SERIE D DEL 2DO PROGRA</v>
          </cell>
        </row>
        <row r="17606">
          <cell r="B17606" t="str">
            <v>41060709000110</v>
          </cell>
          <cell r="C17606" t="str">
            <v>DIFERIDO GASTOS SERIE E DEL 2DO PROGRA</v>
          </cell>
        </row>
        <row r="17607">
          <cell r="B17607" t="str">
            <v>41060709000111</v>
          </cell>
          <cell r="C17607" t="str">
            <v>MDC INT CDN 2DO PROG 5TA EMISION</v>
          </cell>
        </row>
        <row r="17608">
          <cell r="B17608" t="str">
            <v>41070100000101</v>
          </cell>
          <cell r="C17608" t="str">
            <v>SOBREGIROS EN CUENTA CORRIENTE</v>
          </cell>
        </row>
        <row r="17609">
          <cell r="B17609" t="str">
            <v>41070300000202</v>
          </cell>
          <cell r="C17609" t="str">
            <v>CHI ADM COFIDE MI VIVIENDA</v>
          </cell>
        </row>
        <row r="17610">
          <cell r="B17610" t="str">
            <v>41070300000205</v>
          </cell>
          <cell r="C17610" t="str">
            <v>CHI COM TECH PROP ADEUDADO</v>
          </cell>
        </row>
        <row r="17611">
          <cell r="B17611" t="str">
            <v>41070300000209</v>
          </cell>
          <cell r="C17611" t="str">
            <v>HPC COM ADM MI VIV COFIDE</v>
          </cell>
        </row>
        <row r="17612">
          <cell r="B17612" t="str">
            <v>41070300000210</v>
          </cell>
          <cell r="C17612" t="str">
            <v>HPC COM FLAT MI VIV COFIDE</v>
          </cell>
        </row>
        <row r="17613">
          <cell r="B17613" t="str">
            <v>41070300000211</v>
          </cell>
          <cell r="C17613" t="str">
            <v>HPC COM ADM TECHO PROP COFIDE</v>
          </cell>
        </row>
        <row r="17614">
          <cell r="B17614" t="str">
            <v>41070300000212</v>
          </cell>
          <cell r="C17614" t="str">
            <v>HPC COM FLAT TECHO PROP COFIDE</v>
          </cell>
        </row>
        <row r="17615">
          <cell r="B17615" t="str">
            <v>41070300000214</v>
          </cell>
          <cell r="C17615" t="str">
            <v>CHI COM ADM ADEUDADO MI HOGAR</v>
          </cell>
        </row>
        <row r="17616">
          <cell r="B17616" t="str">
            <v>41070300000215</v>
          </cell>
          <cell r="C17616" t="str">
            <v>CHI COM FLAT ADEUD BT MI VIVIENDA</v>
          </cell>
        </row>
        <row r="17617">
          <cell r="B17617" t="str">
            <v>41070300000216</v>
          </cell>
          <cell r="C17617" t="str">
            <v>CHI COM ADM ADEUD BT MI VIVIENDA</v>
          </cell>
        </row>
        <row r="17618">
          <cell r="B17618" t="str">
            <v>41070300000217</v>
          </cell>
          <cell r="C17618" t="str">
            <v>HPC COM ADM MIHOG COFIDE</v>
          </cell>
        </row>
        <row r="17619">
          <cell r="B17619" t="str">
            <v>41070300000218</v>
          </cell>
          <cell r="C17619" t="str">
            <v>HPC COM FLAT MI HOG COFIDE</v>
          </cell>
        </row>
        <row r="17620">
          <cell r="B17620" t="str">
            <v>41070300000219</v>
          </cell>
          <cell r="C17620" t="str">
            <v>COM ADM ADEUDADO COFIDE</v>
          </cell>
        </row>
        <row r="17621">
          <cell r="B17621" t="str">
            <v>41070300000220</v>
          </cell>
          <cell r="C17621" t="str">
            <v>IC CTA GASTOS COMISION E ITF COFIDE</v>
          </cell>
        </row>
        <row r="17622">
          <cell r="B17622" t="str">
            <v>41070300000221</v>
          </cell>
          <cell r="C17622" t="str">
            <v>HPC COM ADM    NUEVO MVV COFIDE</v>
          </cell>
        </row>
        <row r="17623">
          <cell r="B17623" t="str">
            <v>41070300000222</v>
          </cell>
          <cell r="C17623" t="str">
            <v>HPC COM FLAT NUEVO MVV COFIDE</v>
          </cell>
        </row>
        <row r="17624">
          <cell r="B17624" t="str">
            <v>41070300000401</v>
          </cell>
          <cell r="C17624" t="str">
            <v>COM INST FINANC EXT.</v>
          </cell>
        </row>
        <row r="17625">
          <cell r="B17625" t="str">
            <v>41070300000601</v>
          </cell>
          <cell r="C17625" t="str">
            <v>GASTOS POR ADEUDADO CREDIT SUISSE</v>
          </cell>
        </row>
        <row r="17626">
          <cell r="B17626" t="str">
            <v>41070300000602</v>
          </cell>
          <cell r="C17626" t="str">
            <v>GASTOS POR ADEUDADO DEUTSCHE BANK</v>
          </cell>
        </row>
        <row r="17627">
          <cell r="B17627" t="str">
            <v>41070300000603</v>
          </cell>
          <cell r="C17627" t="str">
            <v>GASTOS BONOS HIBRIDOS</v>
          </cell>
        </row>
        <row r="17628">
          <cell r="B17628" t="str">
            <v>41070300000801</v>
          </cell>
          <cell r="C17628" t="str">
            <v>PAN CHEQUES CERTIFICADOS</v>
          </cell>
        </row>
        <row r="17629">
          <cell r="B17629" t="str">
            <v>41070300000802</v>
          </cell>
          <cell r="C17629" t="str">
            <v>PAN MANTENIMIENTO DE CUENTAS</v>
          </cell>
        </row>
        <row r="17630">
          <cell r="B17630" t="str">
            <v>41070900000101</v>
          </cell>
          <cell r="C17630" t="str">
            <v>COM EMISION BONOS SUBORDINADOS</v>
          </cell>
        </row>
        <row r="17631">
          <cell r="B17631" t="str">
            <v>41070900000201</v>
          </cell>
          <cell r="C17631" t="str">
            <v>MDC GASTOS  DE FONDOS EN GARANTÍA OP C</v>
          </cell>
        </row>
        <row r="17632">
          <cell r="B17632" t="str">
            <v>41070900000801</v>
          </cell>
          <cell r="C17632" t="str">
            <v>PAN OTRAS</v>
          </cell>
        </row>
        <row r="17633">
          <cell r="B17633" t="str">
            <v>41080100000101</v>
          </cell>
          <cell r="C17633" t="str">
            <v>DIF.CAMBIO - OFERTA Y DEMANDA</v>
          </cell>
        </row>
        <row r="17634">
          <cell r="B17634" t="str">
            <v>41080100000102</v>
          </cell>
          <cell r="C17634" t="str">
            <v>DIF.CAMBIO - ARBITRAJE</v>
          </cell>
        </row>
        <row r="17635">
          <cell r="B17635" t="str">
            <v>41080100000103</v>
          </cell>
          <cell r="C17635" t="str">
            <v>DIF.CAMBIO - OFERTA Y DEMANDA CAPITAL</v>
          </cell>
        </row>
        <row r="17636">
          <cell r="B17636" t="str">
            <v>41080100000105</v>
          </cell>
          <cell r="C17636" t="str">
            <v>DIF.CAMBIO - OP. A FUTURO</v>
          </cell>
        </row>
        <row r="17637">
          <cell r="B17637" t="str">
            <v>41080100000106</v>
          </cell>
          <cell r="C17637" t="str">
            <v>DIF.CAMBIO - SPOT</v>
          </cell>
        </row>
        <row r="17638">
          <cell r="B17638" t="str">
            <v>41080100000107</v>
          </cell>
          <cell r="C17638" t="str">
            <v>DIF.CAMBIO - SWAP DE COBERTURA</v>
          </cell>
        </row>
        <row r="17639">
          <cell r="B17639" t="str">
            <v>41080100000108</v>
          </cell>
          <cell r="C17639" t="str">
            <v>DIF.CAMBIO - OP. COBERTURA SWAP - SCCS</v>
          </cell>
        </row>
        <row r="17640">
          <cell r="B17640" t="str">
            <v>41080100000109</v>
          </cell>
          <cell r="C17640" t="str">
            <v>DIF CAMBIO - POSICION SPOT SWAP BCR</v>
          </cell>
        </row>
        <row r="17641">
          <cell r="B17641" t="str">
            <v>41080100000111</v>
          </cell>
          <cell r="C17641" t="str">
            <v>DIF EN CAMBIO SPOT FWD OTRAS MONEDAS</v>
          </cell>
        </row>
        <row r="17642">
          <cell r="B17642" t="str">
            <v>41080100000112</v>
          </cell>
          <cell r="C17642" t="str">
            <v>DIF.CAMBIO - OPERACIONES CON PROVEEDOR</v>
          </cell>
        </row>
        <row r="17643">
          <cell r="B17643" t="str">
            <v>41080100000115</v>
          </cell>
          <cell r="C17643" t="str">
            <v>PERDIDA DIF.CAMBIO - OP. COBERTURA OPC</v>
          </cell>
        </row>
        <row r="17644">
          <cell r="B17644" t="str">
            <v>41080100000116</v>
          </cell>
          <cell r="C17644" t="str">
            <v>DIF.CAMBIO - OP.SPOT FWD OTRAS MONEDAS</v>
          </cell>
        </row>
        <row r="17645">
          <cell r="B17645" t="str">
            <v>41080100000117</v>
          </cell>
          <cell r="C17645" t="str">
            <v>DIF.CAMBIO - POSIC OPCION OTRAS MONEDA</v>
          </cell>
        </row>
        <row r="17646">
          <cell r="B17646" t="str">
            <v>41080100000118</v>
          </cell>
          <cell r="C17646" t="str">
            <v>PERDIDA  DIF.CAMBIO - POSICION SPTX</v>
          </cell>
        </row>
        <row r="17647">
          <cell r="B17647" t="str">
            <v>41080100000119</v>
          </cell>
          <cell r="C17647" t="str">
            <v>DIFERENCIA EN CAMBIO CCS</v>
          </cell>
        </row>
        <row r="17648">
          <cell r="B17648" t="str">
            <v>41080100000120</v>
          </cell>
          <cell r="C17648" t="str">
            <v>PERDIDA DIF.CAMBIO - IRS</v>
          </cell>
        </row>
        <row r="17649">
          <cell r="B17649" t="str">
            <v>41080100000121</v>
          </cell>
          <cell r="C17649" t="str">
            <v>PERDIDA DIF.CAMBIO - SPOT Estra</v>
          </cell>
        </row>
        <row r="17650">
          <cell r="B17650" t="str">
            <v>41080100000122</v>
          </cell>
          <cell r="C17650" t="str">
            <v>PERDIDA DIF.CAMBIO - SWAP COMPRA COB</v>
          </cell>
        </row>
        <row r="17651">
          <cell r="B17651" t="str">
            <v>41080100000123</v>
          </cell>
          <cell r="C17651" t="str">
            <v>PERDIDA DIF.CAMBIO -  OPC DIVISA</v>
          </cell>
        </row>
        <row r="17652">
          <cell r="B17652" t="str">
            <v>41080100000124</v>
          </cell>
          <cell r="C17652" t="str">
            <v>Gasto Spot Fwd Opciones</v>
          </cell>
        </row>
        <row r="17653">
          <cell r="B17653" t="str">
            <v>41080100000125</v>
          </cell>
          <cell r="C17653" t="str">
            <v>Gasto Spot Fwd Op Divisas</v>
          </cell>
        </row>
        <row r="17654">
          <cell r="B17654" t="str">
            <v>41080100000126</v>
          </cell>
          <cell r="C17654" t="str">
            <v>PERDIDA DIF.CAMBIO -  SWAP CAMBIARIO</v>
          </cell>
        </row>
        <row r="17655">
          <cell r="B17655" t="str">
            <v>41080100000127</v>
          </cell>
          <cell r="C17655" t="str">
            <v>PERDIDA CAMBIARIO POSICIÓN  SWAP  (SBC</v>
          </cell>
        </row>
        <row r="17656">
          <cell r="B17656" t="str">
            <v>41080100000128</v>
          </cell>
          <cell r="C17656" t="str">
            <v>Perdida  Derivados Posición Neg Finanz</v>
          </cell>
        </row>
        <row r="17657">
          <cell r="B17657" t="str">
            <v>41080100000129</v>
          </cell>
          <cell r="C17657" t="str">
            <v>PERD POSICIÓN DE DIVISAS ESTRATEGICAS</v>
          </cell>
        </row>
        <row r="17658">
          <cell r="B17658" t="str">
            <v>41080100000130</v>
          </cell>
          <cell r="C17658" t="str">
            <v>MDC GASTO COBERTURAS CDR</v>
          </cell>
        </row>
        <row r="17659">
          <cell r="B17659" t="str">
            <v>41080100000201</v>
          </cell>
          <cell r="C17659" t="str">
            <v>DIF.CAMBIO - OPERACIONES TARJETA DE CR</v>
          </cell>
        </row>
        <row r="17660">
          <cell r="B17660" t="str">
            <v>41080100000202</v>
          </cell>
          <cell r="C17660" t="str">
            <v>POSICION SPOT UW</v>
          </cell>
        </row>
        <row r="17661">
          <cell r="B17661" t="str">
            <v>41080100000203</v>
          </cell>
          <cell r="C17661" t="str">
            <v>MRX SPOT COBERTURA CCS ESTRATEGICO</v>
          </cell>
        </row>
        <row r="17662">
          <cell r="B17662" t="str">
            <v>41080100000204</v>
          </cell>
          <cell r="C17662" t="str">
            <v>MRX GAST POSICION NEGOCIACION CCS ESTR</v>
          </cell>
        </row>
        <row r="17663">
          <cell r="B17663" t="str">
            <v>41080100000205</v>
          </cell>
          <cell r="C17663" t="str">
            <v>MRX GAST POSICION FWD TESORERIA</v>
          </cell>
        </row>
        <row r="17664">
          <cell r="B17664" t="str">
            <v>41080100000206</v>
          </cell>
          <cell r="C17664" t="str">
            <v>GAST OPCIONES ESTRATEGICO MERCADO LIBR</v>
          </cell>
        </row>
        <row r="17665">
          <cell r="B17665" t="str">
            <v>41080100000207</v>
          </cell>
          <cell r="C17665" t="str">
            <v>GAST OPCIONES ESTRATEGICO ARBITRAJE</v>
          </cell>
        </row>
        <row r="17666">
          <cell r="B17666" t="str">
            <v>41080100000210</v>
          </cell>
          <cell r="C17666" t="str">
            <v>MDC PERDIDA FX SPOTS MERCADO LIBRE</v>
          </cell>
        </row>
        <row r="17667">
          <cell r="B17667" t="str">
            <v>41080100000211</v>
          </cell>
          <cell r="C17667" t="str">
            <v>MDC PERDIDA FX SPOTS ARBITRAJE</v>
          </cell>
        </row>
        <row r="17668">
          <cell r="B17668" t="str">
            <v>41080100000212</v>
          </cell>
          <cell r="C17668" t="str">
            <v>MDC PERDIDA FWD SPOT HEGDE MERCADO LIB</v>
          </cell>
        </row>
        <row r="17669">
          <cell r="B17669" t="str">
            <v>41080100000213</v>
          </cell>
          <cell r="C17669" t="str">
            <v>MDC PERDIDA FWD SPOT HEGDE ARBITRAJE</v>
          </cell>
        </row>
        <row r="17670">
          <cell r="B17670" t="str">
            <v>41080100000214</v>
          </cell>
          <cell r="C17670" t="str">
            <v>MDC PERDIDA INVERSIONES CCS MERCADO LI</v>
          </cell>
        </row>
        <row r="17671">
          <cell r="B17671" t="str">
            <v>41080100000215</v>
          </cell>
          <cell r="C17671" t="str">
            <v>MDC PERDIDA MESA INVERSIONES (GDN BIMO</v>
          </cell>
        </row>
        <row r="17672">
          <cell r="B17672" t="str">
            <v>41080100000216</v>
          </cell>
          <cell r="C17672" t="str">
            <v>MDC PERDIDA MESA FX OPCIONES ARBITRAJE</v>
          </cell>
        </row>
        <row r="17673">
          <cell r="B17673" t="str">
            <v>41080100000217</v>
          </cell>
          <cell r="C17673" t="str">
            <v>MDC PERDIDA MESA FX OPCIONES MERCADO L</v>
          </cell>
        </row>
        <row r="17674">
          <cell r="B17674" t="str">
            <v>41080100000218</v>
          </cell>
          <cell r="C17674" t="str">
            <v>MDC PERDIDA MESA DRV FWD ARBITRAJE</v>
          </cell>
        </row>
        <row r="17675">
          <cell r="B17675" t="str">
            <v>41080201000202</v>
          </cell>
          <cell r="C17675" t="str">
            <v>VENTAS A FUTURO-SWAPS INT (NEGOCIACIO</v>
          </cell>
        </row>
        <row r="17676">
          <cell r="B17676" t="str">
            <v>41080201000302</v>
          </cell>
          <cell r="C17676" t="str">
            <v>COMPRAS A FUTURO - SWAP</v>
          </cell>
        </row>
        <row r="17677">
          <cell r="B17677" t="str">
            <v>41080202000101</v>
          </cell>
          <cell r="C17677" t="str">
            <v>COMPRAS A FUT-FWD.DELIVERY ESPEC ME</v>
          </cell>
        </row>
        <row r="17678">
          <cell r="B17678" t="str">
            <v>41080202000102</v>
          </cell>
          <cell r="C17678" t="str">
            <v>COMPRAS A FUT-FWD. NON DELIVERY ME</v>
          </cell>
        </row>
        <row r="17679">
          <cell r="B17679" t="str">
            <v>41080202000103</v>
          </cell>
          <cell r="C17679" t="str">
            <v>PERD DIFERENCIAL FORWARD TASA PAG FIJO</v>
          </cell>
        </row>
        <row r="17680">
          <cell r="B17680" t="str">
            <v>41080202000104</v>
          </cell>
          <cell r="C17680" t="str">
            <v>PERD DIF. FORWARD TASA PAG FLOTANTE</v>
          </cell>
        </row>
        <row r="17681">
          <cell r="B17681" t="str">
            <v>41080202000105</v>
          </cell>
          <cell r="C17681" t="str">
            <v>FWD NDF P RDIDA COBERTURA COMPRA OPCIO</v>
          </cell>
        </row>
        <row r="17682">
          <cell r="B17682" t="str">
            <v>41080202000106</v>
          </cell>
          <cell r="C17682" t="str">
            <v>GASTO POR COBERTURA VENTA OPCIONES</v>
          </cell>
        </row>
        <row r="17683">
          <cell r="B17683" t="str">
            <v>41080202000107</v>
          </cell>
          <cell r="C17683" t="str">
            <v>FWD NDF PERDIDA COBERTURA ENTREGA COMP</v>
          </cell>
        </row>
        <row r="17684">
          <cell r="B17684" t="str">
            <v>41080202000108</v>
          </cell>
          <cell r="C17684" t="str">
            <v>FWD NDF PERDIDA COBERTURA ENTREGA VENT</v>
          </cell>
        </row>
        <row r="17685">
          <cell r="B17685" t="str">
            <v>41080202000109</v>
          </cell>
          <cell r="C17685" t="str">
            <v>FWD NDF P rdida cobertura compra swaps</v>
          </cell>
        </row>
        <row r="17686">
          <cell r="B17686" t="str">
            <v>41080202000110</v>
          </cell>
          <cell r="C17686" t="str">
            <v>Gasto por cobertura venta swaps</v>
          </cell>
        </row>
        <row r="17687">
          <cell r="B17687" t="str">
            <v>41080202000111</v>
          </cell>
          <cell r="C17687" t="str">
            <v>FWD NDF perdida cobertura entrega comp</v>
          </cell>
        </row>
        <row r="17688">
          <cell r="B17688" t="str">
            <v>41080202000112</v>
          </cell>
          <cell r="C17688" t="str">
            <v>FWD NDF perdida cobertura entrega vent</v>
          </cell>
        </row>
        <row r="17689">
          <cell r="B17689" t="str">
            <v>41080202000201</v>
          </cell>
          <cell r="C17689" t="str">
            <v>VENTAS A FUTURO - FWD.DELIVERY ESPECU</v>
          </cell>
        </row>
        <row r="17690">
          <cell r="B17690" t="str">
            <v>41080202000202</v>
          </cell>
          <cell r="C17690" t="str">
            <v>VENTAS A FUTURO - FWD.NON DELIVERY ES</v>
          </cell>
        </row>
        <row r="17691">
          <cell r="B17691" t="str">
            <v>41080205000101</v>
          </cell>
          <cell r="C17691" t="str">
            <v>DERIVAD PERDIDA OPC COMPRAS CALL AMERI</v>
          </cell>
        </row>
        <row r="17692">
          <cell r="B17692" t="str">
            <v>41080205000102</v>
          </cell>
          <cell r="C17692" t="str">
            <v>DERIVAD PERDIDA OPC DEUD VTA CALL AMER</v>
          </cell>
        </row>
        <row r="17693">
          <cell r="B17693" t="str">
            <v>41080205000103</v>
          </cell>
          <cell r="C17693" t="str">
            <v>DERIVAD PERDIDA OPC COMPRAS PUTS AMERI</v>
          </cell>
        </row>
        <row r="17694">
          <cell r="B17694" t="str">
            <v>41080205000104</v>
          </cell>
          <cell r="C17694" t="str">
            <v>DERIVAD PERDIDA OPC VENTAS PUTS AMERIC</v>
          </cell>
        </row>
        <row r="17695">
          <cell r="B17695" t="str">
            <v>41080205000201</v>
          </cell>
          <cell r="C17695" t="str">
            <v>DERIVAD PERDIDA OPC COMPRAS CALL EUROP</v>
          </cell>
        </row>
        <row r="17696">
          <cell r="B17696" t="str">
            <v>41080205000202</v>
          </cell>
          <cell r="C17696" t="str">
            <v>DERIVAD PERDIDA OPC DEUD VTA CALL EURO</v>
          </cell>
        </row>
        <row r="17697">
          <cell r="B17697" t="str">
            <v>41080205000203</v>
          </cell>
          <cell r="C17697" t="str">
            <v>DERIVAD PERDIDA OPC COMPRAS PUTS EUROP</v>
          </cell>
        </row>
        <row r="17698">
          <cell r="B17698" t="str">
            <v>41080205000204</v>
          </cell>
          <cell r="C17698" t="str">
            <v>DERIVAD PERDIDA OPC VENTAS PUTS EUROPE</v>
          </cell>
        </row>
        <row r="17699">
          <cell r="B17699" t="str">
            <v>41080301020103</v>
          </cell>
          <cell r="C17699" t="str">
            <v>DIFERENCIA DE CAMBIO CCS</v>
          </cell>
        </row>
        <row r="17700">
          <cell r="B17700" t="str">
            <v>41080409000101</v>
          </cell>
          <cell r="C17700" t="str">
            <v>AJUSTE POR DIFERENCIA DE CAMBIO</v>
          </cell>
        </row>
        <row r="17701">
          <cell r="B17701" t="str">
            <v>41080409000102</v>
          </cell>
          <cell r="C17701" t="str">
            <v>AJUSTE ACTVOS.VARIACION TIPO DE CAMBI</v>
          </cell>
        </row>
        <row r="17702">
          <cell r="B17702" t="str">
            <v>41080409000103</v>
          </cell>
          <cell r="C17702" t="str">
            <v>DIFERENCIA DE CAMBIO RECLAMOS TARJETA</v>
          </cell>
        </row>
        <row r="17703">
          <cell r="B17703" t="str">
            <v>41080900000103</v>
          </cell>
          <cell r="C17703" t="str">
            <v>AJUSTE POR DIF. DE CAMBIO-PROVEEDORES</v>
          </cell>
        </row>
        <row r="17704">
          <cell r="B17704" t="str">
            <v>41090100000203</v>
          </cell>
          <cell r="C17704" t="str">
            <v>REAJ.POR INDEX.1ER PROG. SUBOR 3RA EM</v>
          </cell>
        </row>
        <row r="17705">
          <cell r="B17705" t="str">
            <v>41090100000301</v>
          </cell>
          <cell r="C17705" t="str">
            <v>CHI COM RJ INDX MI VIVIENDA .NCO</v>
          </cell>
        </row>
        <row r="17706">
          <cell r="B17706" t="str">
            <v>41090100000302</v>
          </cell>
          <cell r="C17706" t="str">
            <v>CHI REAJ INDX MI VIVIENDA .NCO</v>
          </cell>
        </row>
        <row r="17707">
          <cell r="B17707" t="str">
            <v>41090100000306</v>
          </cell>
          <cell r="C17707" t="str">
            <v>CHI RJ INDX INT PAG COFIDE PH MV .NCO</v>
          </cell>
        </row>
        <row r="17708">
          <cell r="B17708" t="str">
            <v>41090100000320</v>
          </cell>
          <cell r="C17708" t="str">
            <v>REAJ INDEX CAPITAL PH MV COB JUD</v>
          </cell>
        </row>
        <row r="17709">
          <cell r="B17709" t="str">
            <v>41090100000501</v>
          </cell>
          <cell r="C17709" t="str">
            <v>CHI REAJ INDEX CAP VIG BT MIVIV VAC</v>
          </cell>
        </row>
        <row r="17710">
          <cell r="B17710" t="str">
            <v>41090100000502</v>
          </cell>
          <cell r="C17710" t="str">
            <v>CHI ADEUD INDEX BT MI VIVIENDA COFIDE</v>
          </cell>
        </row>
        <row r="17711">
          <cell r="B17711" t="str">
            <v>41090100000503</v>
          </cell>
          <cell r="C17711" t="str">
            <v>CHI INT PAG INDEX BT MVV COFIDE</v>
          </cell>
        </row>
        <row r="17712">
          <cell r="B17712" t="str">
            <v>41090100000504</v>
          </cell>
          <cell r="C17712" t="str">
            <v>CHI COM PAG INDEX BT MVV COFIDE</v>
          </cell>
        </row>
        <row r="17713">
          <cell r="B17713" t="str">
            <v>41090100000506</v>
          </cell>
          <cell r="C17713" t="str">
            <v>HPC REAJ INDX CAP VIG MIVIV</v>
          </cell>
        </row>
        <row r="17714">
          <cell r="B17714" t="str">
            <v>41090100000507</v>
          </cell>
          <cell r="C17714" t="str">
            <v>HPC REAJ INDX INT VIG MIVIV</v>
          </cell>
        </row>
        <row r="17715">
          <cell r="B17715" t="str">
            <v>41090100000508</v>
          </cell>
          <cell r="C17715" t="str">
            <v>HPC REAJ INT INDX VENC MI VIVIENDA</v>
          </cell>
        </row>
        <row r="17716">
          <cell r="B17716" t="str">
            <v>41090100000509</v>
          </cell>
          <cell r="C17716" t="str">
            <v>HPC ADEUD INT  INDX  MIVIVIENDA</v>
          </cell>
        </row>
        <row r="17717">
          <cell r="B17717" t="str">
            <v>41090100000510</v>
          </cell>
          <cell r="C17717" t="str">
            <v>HPC ADEUD COM ADM  INDX MIVIVIENDA</v>
          </cell>
        </row>
        <row r="17718">
          <cell r="B17718" t="str">
            <v>41090100000511</v>
          </cell>
          <cell r="C17718" t="str">
            <v>HPC ADEUD INT  INDX MIVIVIENDA  JUD  C</v>
          </cell>
        </row>
        <row r="17719">
          <cell r="B17719" t="str">
            <v>41090100000512</v>
          </cell>
          <cell r="C17719" t="str">
            <v>HPC ADEUD INT JUD  INDX MIVIVIENDA</v>
          </cell>
        </row>
        <row r="17720">
          <cell r="B17720" t="str">
            <v>41090100000513</v>
          </cell>
          <cell r="C17720" t="str">
            <v>HPC  CAP  IDX  ADEUD  MI VIVIENDA</v>
          </cell>
        </row>
        <row r="17721">
          <cell r="B17721" t="str">
            <v>41090100000601</v>
          </cell>
          <cell r="C17721" t="str">
            <v>REAJ.POR INDEX DEPOSITO A PLAZO</v>
          </cell>
        </row>
        <row r="17722">
          <cell r="B17722" t="str">
            <v>41090100000602</v>
          </cell>
          <cell r="C17722" t="str">
            <v>REAJ.POR INDEX.BONOS 2DO PROG 5TA EMIS</v>
          </cell>
        </row>
        <row r="17723">
          <cell r="B17723" t="str">
            <v>41090100000603</v>
          </cell>
          <cell r="C17723" t="str">
            <v>REAJ.POR INDEX DEPOSITO A PLAZO PJSL</v>
          </cell>
        </row>
        <row r="17724">
          <cell r="B17724" t="str">
            <v>41090300000206</v>
          </cell>
          <cell r="C17724" t="str">
            <v>COMPRVTA BONOS SOBERANOS TRADING</v>
          </cell>
        </row>
        <row r="17725">
          <cell r="B17725" t="str">
            <v>41090300000402</v>
          </cell>
          <cell r="C17725" t="str">
            <v>COMPRAVENTA CDN BCRP AL DSCTO.</v>
          </cell>
        </row>
        <row r="17726">
          <cell r="B17726" t="str">
            <v>41090300000403</v>
          </cell>
          <cell r="C17726" t="str">
            <v>COMPRAVENTA BONOS SOC.NO FINANCIERAS</v>
          </cell>
        </row>
        <row r="17727">
          <cell r="B17727" t="str">
            <v>41090300000404</v>
          </cell>
          <cell r="C17727" t="str">
            <v>COMPRAVENTA BONOS GLOBALES</v>
          </cell>
        </row>
        <row r="17728">
          <cell r="B17728" t="str">
            <v>41090300000409</v>
          </cell>
          <cell r="C17728" t="str">
            <v>COMPRVTA BONOS SOBERANOS PAIS</v>
          </cell>
        </row>
        <row r="17729">
          <cell r="B17729" t="str">
            <v>41090300000414</v>
          </cell>
          <cell r="C17729" t="str">
            <v>COMPRA VENTA BONOS ORG FINANCIEROS</v>
          </cell>
        </row>
        <row r="17730">
          <cell r="B17730" t="str">
            <v>41090300000415</v>
          </cell>
          <cell r="C17730" t="str">
            <v>COMPRA VENTA BONOS BONOS BAF IB</v>
          </cell>
        </row>
        <row r="17731">
          <cell r="B17731" t="str">
            <v>41090300000416</v>
          </cell>
          <cell r="C17731" t="str">
            <v>COMPRVTA BONOS SOBERANOS VENCIMIENTO</v>
          </cell>
        </row>
        <row r="17732">
          <cell r="B17732" t="str">
            <v>41090400000101</v>
          </cell>
          <cell r="C17732" t="str">
            <v>PERDIDA EN INVERSIONES EN SUBSIDIARIA</v>
          </cell>
        </row>
        <row r="17733">
          <cell r="B17733" t="str">
            <v>41090400000102</v>
          </cell>
          <cell r="C17733" t="str">
            <v>PERDIDA EN INVERSIONES EN OTRAS INV.P</v>
          </cell>
        </row>
        <row r="17734">
          <cell r="B17734" t="str">
            <v>41090400000901</v>
          </cell>
          <cell r="C17734" t="str">
            <v>VALORIZACION INVERSION OR BRASIL</v>
          </cell>
        </row>
        <row r="17735">
          <cell r="B17735" t="str">
            <v>41090401010101</v>
          </cell>
          <cell r="C17735" t="str">
            <v>VALORIZACION EMPRESAS SUBSIDIARIAS</v>
          </cell>
        </row>
        <row r="17736">
          <cell r="B17736" t="str">
            <v>41090401010801</v>
          </cell>
          <cell r="C17736" t="str">
            <v>PANAM - IFS</v>
          </cell>
        </row>
        <row r="17737">
          <cell r="B17737" t="str">
            <v>41090401090101</v>
          </cell>
          <cell r="C17737" t="str">
            <v>VALORIZACION EMPRESAS ASOCIADAS</v>
          </cell>
        </row>
        <row r="17738">
          <cell r="B17738" t="str">
            <v>41090402090101</v>
          </cell>
          <cell r="C17738" t="str">
            <v>VALORIZACION INVERSION OR BRASILVALOR</v>
          </cell>
        </row>
        <row r="17739">
          <cell r="B17739" t="str">
            <v>41090403000101</v>
          </cell>
          <cell r="C17739" t="str">
            <v>PAGOS DIGITALES PERUANOS</v>
          </cell>
        </row>
        <row r="17740">
          <cell r="B17740" t="str">
            <v>41090500000101</v>
          </cell>
          <cell r="C17740" t="str">
            <v>PRIMAS FONDO DE SEGURO DE DEPOSITO</v>
          </cell>
        </row>
        <row r="17741">
          <cell r="B17741" t="str">
            <v>41091107050102</v>
          </cell>
          <cell r="C17741" t="str">
            <v>VALORIZ CTAS DE PART FDO INV SIGMA</v>
          </cell>
        </row>
        <row r="17742">
          <cell r="B17742" t="str">
            <v>41091201010106</v>
          </cell>
          <cell r="C17742" t="str">
            <v>PERDIDA REALIZADA BONOS SOBERANOS TRAD</v>
          </cell>
        </row>
        <row r="17743">
          <cell r="B17743" t="str">
            <v>41091201010107</v>
          </cell>
          <cell r="C17743" t="str">
            <v>PERDIDA REALIZADA BONOS GLOBALES PERU</v>
          </cell>
        </row>
        <row r="17744">
          <cell r="B17744" t="str">
            <v>41091201010108</v>
          </cell>
          <cell r="C17744" t="str">
            <v>PERDIDA REALIZADA BONOS GLOBALES PERU</v>
          </cell>
        </row>
        <row r="17745">
          <cell r="B17745" t="str">
            <v>41091201010109</v>
          </cell>
          <cell r="C17745" t="str">
            <v>PERDIDA REALIZADA BONOS SOBERANOS TRAD</v>
          </cell>
        </row>
        <row r="17746">
          <cell r="B17746" t="str">
            <v>41091201010110</v>
          </cell>
          <cell r="C17746" t="str">
            <v>PERDIDA VALORIZACION B GLOB G INV</v>
          </cell>
        </row>
        <row r="17747">
          <cell r="B17747" t="str">
            <v>41091201010111</v>
          </cell>
          <cell r="C17747" t="str">
            <v>PERDIDA REALIZADA US TREASURY TRADING</v>
          </cell>
        </row>
        <row r="17748">
          <cell r="B17748" t="str">
            <v>41091201010112</v>
          </cell>
          <cell r="C17748" t="str">
            <v>VALORIZ BONOS SOB TRADING MESA</v>
          </cell>
        </row>
        <row r="17749">
          <cell r="B17749" t="str">
            <v>41091201010113</v>
          </cell>
          <cell r="C17749" t="str">
            <v>VALORIZACION BONOS SOBERANOS TRADING E</v>
          </cell>
        </row>
        <row r="17750">
          <cell r="B17750" t="str">
            <v>41091201010114</v>
          </cell>
          <cell r="C17750" t="str">
            <v>PERD VAL BONOS GLOBALES TRAD MESA</v>
          </cell>
        </row>
        <row r="17751">
          <cell r="B17751" t="str">
            <v>41091201010115</v>
          </cell>
          <cell r="C17751" t="str">
            <v>PERD VAL US TREASURIES TRAD MESA</v>
          </cell>
        </row>
        <row r="17752">
          <cell r="B17752" t="str">
            <v>41091201010116</v>
          </cell>
          <cell r="C17752" t="str">
            <v>VALORIZACION BONOS GLOBALES TRAD ESP</v>
          </cell>
        </row>
        <row r="17753">
          <cell r="B17753" t="str">
            <v>41091201010117</v>
          </cell>
          <cell r="C17753" t="str">
            <v>VALORIZACION US TREASURIES TRADING ESP</v>
          </cell>
        </row>
        <row r="17754">
          <cell r="B17754" t="str">
            <v>41091201010118</v>
          </cell>
          <cell r="C17754" t="str">
            <v>PER VTA US TREASURIES TRADING ESP</v>
          </cell>
        </row>
        <row r="17755">
          <cell r="B17755" t="str">
            <v>41091201010119</v>
          </cell>
          <cell r="C17755" t="str">
            <v>GASTOS LIQ EXTEMPORANEA US TREASURIES</v>
          </cell>
        </row>
        <row r="17756">
          <cell r="B17756" t="str">
            <v>41091201010120</v>
          </cell>
          <cell r="C17756" t="str">
            <v>VALORIZ BONOS GOB COLOMBIA TRADING MES</v>
          </cell>
        </row>
        <row r="17757">
          <cell r="B17757" t="str">
            <v>41091201010121</v>
          </cell>
          <cell r="C17757" t="str">
            <v>PER BONOS GOB COLOMBIA TRADING MESA</v>
          </cell>
        </row>
        <row r="17758">
          <cell r="B17758" t="str">
            <v>41091201010122</v>
          </cell>
          <cell r="C17758" t="str">
            <v>VALORIZ BONOS GOB COLOMBIA TRADING ESP</v>
          </cell>
        </row>
        <row r="17759">
          <cell r="B17759" t="str">
            <v>41091201010123</v>
          </cell>
          <cell r="C17759" t="str">
            <v>PER BONOS GOB COLOMBIA TRADING ESP</v>
          </cell>
        </row>
        <row r="17760">
          <cell r="B17760" t="str">
            <v>41091201010124</v>
          </cell>
          <cell r="C17760" t="str">
            <v>VALORIZ BONOS GOB MEXICO TRADING MESA</v>
          </cell>
        </row>
        <row r="17761">
          <cell r="B17761" t="str">
            <v>41091201010125</v>
          </cell>
          <cell r="C17761" t="str">
            <v>PER BONOS GOB MEXICO TRADING MESA</v>
          </cell>
        </row>
        <row r="17762">
          <cell r="B17762" t="str">
            <v>41091201010126</v>
          </cell>
          <cell r="C17762" t="str">
            <v>VALORIZ BONOS GOB MEXICO TRADING ESP</v>
          </cell>
        </row>
        <row r="17763">
          <cell r="B17763" t="str">
            <v>41091201010127</v>
          </cell>
          <cell r="C17763" t="str">
            <v>PER BONOS GOB MEXICO TRADING ESP</v>
          </cell>
        </row>
        <row r="17764">
          <cell r="B17764" t="str">
            <v>41091201010201</v>
          </cell>
          <cell r="C17764" t="str">
            <v>PERD VALORIZ BONOS GLOB BRASIL TRADING</v>
          </cell>
        </row>
        <row r="17765">
          <cell r="B17765" t="str">
            <v>41091201010202</v>
          </cell>
          <cell r="C17765" t="str">
            <v>PERD VALORIZ GLOB COLOMBIA TRAD ESPECI</v>
          </cell>
        </row>
        <row r="17766">
          <cell r="B17766" t="str">
            <v>41091201010203</v>
          </cell>
          <cell r="C17766" t="str">
            <v>PERD VALORIZ GLOB COLOMBIA TRADING MES</v>
          </cell>
        </row>
        <row r="17767">
          <cell r="B17767" t="str">
            <v>41091201010204</v>
          </cell>
          <cell r="C17767" t="str">
            <v>PERD VALORIZ GLOB MEXICO TRAD ESPECIAL</v>
          </cell>
        </row>
        <row r="17768">
          <cell r="B17768" t="str">
            <v>41091201010205</v>
          </cell>
          <cell r="C17768" t="str">
            <v>PERD VALORIZ GLOB MEXICO TRADING MESA</v>
          </cell>
        </row>
        <row r="17769">
          <cell r="B17769" t="str">
            <v>41091201010206</v>
          </cell>
          <cell r="C17769" t="str">
            <v>PERD VALORIZ GLOB CHILE TRAD ESPECIAL</v>
          </cell>
        </row>
        <row r="17770">
          <cell r="B17770" t="str">
            <v>41091201010207</v>
          </cell>
          <cell r="C17770" t="str">
            <v>PERD VALORIZ GLOB CHILE TRADING MESA</v>
          </cell>
        </row>
        <row r="17771">
          <cell r="B17771" t="str">
            <v>41091201010208</v>
          </cell>
          <cell r="C17771" t="str">
            <v>PERD VAL BONOS SOBERANOS TRADING PLUS</v>
          </cell>
        </row>
        <row r="17772">
          <cell r="B17772" t="str">
            <v>41091201010209</v>
          </cell>
          <cell r="C17772" t="str">
            <v>PERD VAL BONOS GLOBALES TRAD PLUS</v>
          </cell>
        </row>
        <row r="17773">
          <cell r="B17773" t="str">
            <v>41091201010301</v>
          </cell>
          <cell r="C17773" t="str">
            <v>PERD REALIZADA BONOS GLOB BRASIL TRADI</v>
          </cell>
        </row>
        <row r="17774">
          <cell r="B17774" t="str">
            <v>41091201010302</v>
          </cell>
          <cell r="C17774" t="str">
            <v>PERD REALIZADA GLOB COLOMBIA TRAD ESPE</v>
          </cell>
        </row>
        <row r="17775">
          <cell r="B17775" t="str">
            <v>41091201010303</v>
          </cell>
          <cell r="C17775" t="str">
            <v>PERD REALIZADA GLOB COLOMBIA TRADING M</v>
          </cell>
        </row>
        <row r="17776">
          <cell r="B17776" t="str">
            <v>41091201010304</v>
          </cell>
          <cell r="C17776" t="str">
            <v>PERD REALIZADA GLOB MEXICO TRAD ESPECI</v>
          </cell>
        </row>
        <row r="17777">
          <cell r="B17777" t="str">
            <v>41091201010305</v>
          </cell>
          <cell r="C17777" t="str">
            <v>PERD REALIZADA GLOB MEXICO TRADING MES</v>
          </cell>
        </row>
        <row r="17778">
          <cell r="B17778" t="str">
            <v>41091201010306</v>
          </cell>
          <cell r="C17778" t="str">
            <v>PERD REALIZADA GLOB CHILE TRAD ESPECIA</v>
          </cell>
        </row>
        <row r="17779">
          <cell r="B17779" t="str">
            <v>41091201010307</v>
          </cell>
          <cell r="C17779" t="str">
            <v>PERD REALIZADA GLOB CHILE TRADING MESA</v>
          </cell>
        </row>
        <row r="17780">
          <cell r="B17780" t="str">
            <v>41091201010308</v>
          </cell>
          <cell r="C17780" t="str">
            <v>PER VTA BONOS SOBERANOS TRADING PLUS</v>
          </cell>
        </row>
        <row r="17781">
          <cell r="B17781" t="str">
            <v>41091201010309</v>
          </cell>
          <cell r="C17781" t="str">
            <v>PER VTA BONOS GLOBALES TRADING PLUS</v>
          </cell>
        </row>
        <row r="17782">
          <cell r="B17782" t="str">
            <v>41091201090101</v>
          </cell>
          <cell r="C17782" t="str">
            <v>PERD VAL US TREASURIES TRADING PLUS</v>
          </cell>
        </row>
        <row r="17783">
          <cell r="B17783" t="str">
            <v>41091201090201</v>
          </cell>
          <cell r="C17783" t="str">
            <v>PER VTA US TREASURIES TRADING PLUS</v>
          </cell>
        </row>
        <row r="17784">
          <cell r="B17784" t="str">
            <v>41091202000101</v>
          </cell>
          <cell r="C17784" t="str">
            <v>VALORIZ CDBCRP TRADING ESP</v>
          </cell>
        </row>
        <row r="17785">
          <cell r="B17785" t="str">
            <v>41091202000201</v>
          </cell>
          <cell r="C17785" t="str">
            <v>PERD CDBCRP TRADING ESP</v>
          </cell>
        </row>
        <row r="17786">
          <cell r="B17786" t="str">
            <v>41091202010101</v>
          </cell>
          <cell r="C17786" t="str">
            <v>VALORIZ CDBCRP TRADING ESP</v>
          </cell>
        </row>
        <row r="17787">
          <cell r="B17787" t="str">
            <v>41091202010102</v>
          </cell>
          <cell r="C17787" t="str">
            <v>MDC  PERD VALORIZACION CDR TRADING ESP</v>
          </cell>
        </row>
        <row r="17788">
          <cell r="B17788" t="str">
            <v>41091202010103</v>
          </cell>
          <cell r="C17788" t="str">
            <v>MDC  PERD REALIZADA CDR TRADING ESP  B</v>
          </cell>
        </row>
        <row r="17789">
          <cell r="B17789" t="str">
            <v>41091202010104</v>
          </cell>
          <cell r="C17789" t="str">
            <v>MRX PERD REALIZADA CDRBCR TRADING ESP</v>
          </cell>
        </row>
        <row r="17790">
          <cell r="B17790" t="str">
            <v>41091203190101</v>
          </cell>
          <cell r="C17790" t="str">
            <v>PERD VALORIZ BONOS COFIDE TRD ESP</v>
          </cell>
        </row>
        <row r="17791">
          <cell r="B17791" t="str">
            <v>41091203190102</v>
          </cell>
          <cell r="C17791" t="str">
            <v>PERD REALIZADA BONOS COFIDE TRD ESP</v>
          </cell>
        </row>
        <row r="17792">
          <cell r="B17792" t="str">
            <v>41091205080101</v>
          </cell>
          <cell r="C17792" t="str">
            <v>VALORIZ BONOS CORP EMP FIN TRADING ESP</v>
          </cell>
        </row>
        <row r="17793">
          <cell r="B17793" t="str">
            <v>41091205080102</v>
          </cell>
          <cell r="C17793" t="str">
            <v>PER BONOS CORP EMP FIN TRADING ESP</v>
          </cell>
        </row>
        <row r="17794">
          <cell r="B17794" t="str">
            <v>41091205080103</v>
          </cell>
          <cell r="C17794" t="str">
            <v>VALORIZ BONOS CORP EMP FIN TRADING MES</v>
          </cell>
        </row>
        <row r="17795">
          <cell r="B17795" t="str">
            <v>41091205080104</v>
          </cell>
          <cell r="C17795" t="str">
            <v>PER BONOS CORP EMP FIN TRADING MESA</v>
          </cell>
        </row>
        <row r="17796">
          <cell r="B17796" t="str">
            <v>41091205080105</v>
          </cell>
          <cell r="C17796" t="str">
            <v>VALORIZ BONOS CORP SIST FIN COLOMBIA T</v>
          </cell>
        </row>
        <row r="17797">
          <cell r="B17797" t="str">
            <v>41091205080106</v>
          </cell>
          <cell r="C17797" t="str">
            <v>PER BONOS CORP SIST FIN COLOMBIA TRADI</v>
          </cell>
        </row>
        <row r="17798">
          <cell r="B17798" t="str">
            <v>41091205080107</v>
          </cell>
          <cell r="C17798" t="str">
            <v>VALORIZ BONOS CORP SIST FIN COLOMBIA T</v>
          </cell>
        </row>
        <row r="17799">
          <cell r="B17799" t="str">
            <v>41091205080108</v>
          </cell>
          <cell r="C17799" t="str">
            <v>PER BONOS CORP SIST FIN COLOMBIA TRADI</v>
          </cell>
        </row>
        <row r="17800">
          <cell r="B17800" t="str">
            <v>41091205080201</v>
          </cell>
          <cell r="C17800" t="str">
            <v>PERD VALORIZ CORP EMP FIN TRADING MESA</v>
          </cell>
        </row>
        <row r="17801">
          <cell r="B17801" t="str">
            <v>41091205080301</v>
          </cell>
          <cell r="C17801" t="str">
            <v>PERD REALIZADA CORP EMP FIN TRADING ME</v>
          </cell>
        </row>
        <row r="17802">
          <cell r="B17802" t="str">
            <v>41091205080302</v>
          </cell>
          <cell r="C17802" t="str">
            <v>PERD VAL BONOS CORP EMP FIN TRAD PLUS</v>
          </cell>
        </row>
        <row r="17803">
          <cell r="B17803" t="str">
            <v>41091205080303</v>
          </cell>
          <cell r="C17803" t="str">
            <v>PER BONOS CORP EMP FIN TRAD PLUS</v>
          </cell>
        </row>
        <row r="17804">
          <cell r="B17804" t="str">
            <v>41091205190801</v>
          </cell>
          <cell r="C17804" t="str">
            <v>PAN OTROS VALORES</v>
          </cell>
        </row>
        <row r="17805">
          <cell r="B17805" t="str">
            <v>41091207080102</v>
          </cell>
          <cell r="C17805" t="str">
            <v>VALORIZ INT BONOS ORD. SOC.NO FINANC.</v>
          </cell>
        </row>
        <row r="17806">
          <cell r="B17806" t="str">
            <v>41091207080103</v>
          </cell>
          <cell r="C17806" t="str">
            <v>PER BONOS ORD. SOC.NO FINANC. TRADING</v>
          </cell>
        </row>
        <row r="17807">
          <cell r="B17807" t="str">
            <v>41091207080104</v>
          </cell>
          <cell r="C17807" t="str">
            <v>PERD VALORIZ BONOS ORD SOC NO FIN TRAD</v>
          </cell>
        </row>
        <row r="17808">
          <cell r="B17808" t="str">
            <v>41091207080105</v>
          </cell>
          <cell r="C17808" t="str">
            <v>PERD REALIZADA BONOS ORD SOC NO FIN TR</v>
          </cell>
        </row>
        <row r="17809">
          <cell r="B17809" t="str">
            <v>41091207080106</v>
          </cell>
          <cell r="C17809" t="str">
            <v>FLUCT B CORP SOC NO FIN TRAD PLUS</v>
          </cell>
        </row>
        <row r="17810">
          <cell r="B17810" t="str">
            <v>41091207080107</v>
          </cell>
          <cell r="C17810" t="str">
            <v>PER BONOS CORP SOC NO FIN TRAD PLUS</v>
          </cell>
        </row>
        <row r="17811">
          <cell r="B17811" t="str">
            <v>41091301010101</v>
          </cell>
          <cell r="C17811" t="str">
            <v>PRIMA-BONOS SOBERANOS</v>
          </cell>
        </row>
        <row r="17812">
          <cell r="B17812" t="str">
            <v>41091301010102</v>
          </cell>
          <cell r="C17812" t="str">
            <v>PRIMA-BONOS GLOBALES DISPONIBLES</v>
          </cell>
        </row>
        <row r="17813">
          <cell r="B17813" t="str">
            <v>41091303000101</v>
          </cell>
          <cell r="C17813" t="str">
            <v>PRIMA-BONOS ORGANISMOS FINANCIEROS</v>
          </cell>
        </row>
        <row r="17814">
          <cell r="B17814" t="str">
            <v>41091305010800</v>
          </cell>
          <cell r="C17814" t="str">
            <v>PAN ACCIONES COMUNES SF</v>
          </cell>
        </row>
        <row r="17815">
          <cell r="B17815" t="str">
            <v>41091305060101</v>
          </cell>
          <cell r="C17815" t="str">
            <v>PRIMA-BONOS HIPOTECARIOS</v>
          </cell>
        </row>
        <row r="17816">
          <cell r="B17816" t="str">
            <v>41091305070102</v>
          </cell>
          <cell r="C17816" t="str">
            <v>PRIMA-BONOS DE ARRENDAMIENTO FINANCIE</v>
          </cell>
        </row>
        <row r="17817">
          <cell r="B17817" t="str">
            <v>41091305080101</v>
          </cell>
          <cell r="C17817" t="str">
            <v>PRIMA-BONOS ORDINARIOS SOC. FINANCIER</v>
          </cell>
        </row>
        <row r="17818">
          <cell r="B17818" t="str">
            <v>41091305100101</v>
          </cell>
          <cell r="C17818" t="str">
            <v>PRIMA-BONOS SUBORDINADOS</v>
          </cell>
        </row>
        <row r="17819">
          <cell r="B17819" t="str">
            <v>41091307050101</v>
          </cell>
          <cell r="C17819" t="str">
            <v>PERD REALIZADA FONDOS MUTUOS DPV ESP</v>
          </cell>
        </row>
        <row r="17820">
          <cell r="B17820" t="str">
            <v>41091307050102</v>
          </cell>
          <cell r="C17820" t="str">
            <v>PERDIDA REALIZADA FFMM ESTRATEGICO</v>
          </cell>
        </row>
        <row r="17821">
          <cell r="B17821" t="str">
            <v>41091307080101</v>
          </cell>
          <cell r="C17821" t="str">
            <v>PRIMA FINANC.BONOS ORD.-SOC.NO FINANC</v>
          </cell>
        </row>
        <row r="17822">
          <cell r="B17822" t="str">
            <v>41091309010102</v>
          </cell>
          <cell r="C17822" t="str">
            <v>PERD CAPITAL ACC COM HOLDING ESTRATEGI</v>
          </cell>
        </row>
        <row r="17823">
          <cell r="B17823" t="str">
            <v>41091319000101</v>
          </cell>
          <cell r="C17823" t="str">
            <v>PERD VALORIZ INVERS ETF DPV</v>
          </cell>
        </row>
        <row r="17824">
          <cell r="B17824" t="str">
            <v>41091401010101</v>
          </cell>
          <cell r="C17824" t="str">
            <v>PERDIDA REALIZADA BONOS SOBERANOS DPV</v>
          </cell>
        </row>
        <row r="17825">
          <cell r="B17825" t="str">
            <v>41091401010102</v>
          </cell>
          <cell r="C17825" t="str">
            <v>PERDIDA REALIZADA BONOS GLOBALES PERU</v>
          </cell>
        </row>
        <row r="17826">
          <cell r="B17826" t="str">
            <v>41091401010103</v>
          </cell>
          <cell r="C17826" t="str">
            <v>PERD REALIZADA BONOS GLOB BRASIL DPV M</v>
          </cell>
        </row>
        <row r="17827">
          <cell r="B17827" t="str">
            <v>41091401010104</v>
          </cell>
          <cell r="C17827" t="str">
            <v>PERDIDA REALIZADA BONOS SOBERANOS DPV</v>
          </cell>
        </row>
        <row r="17828">
          <cell r="B17828" t="str">
            <v>41091401010105</v>
          </cell>
          <cell r="C17828" t="str">
            <v>PERD REALIZADA BONOS GLOB BRASIL DPV E</v>
          </cell>
        </row>
        <row r="17829">
          <cell r="B17829" t="str">
            <v>41091401010106</v>
          </cell>
          <cell r="C17829" t="str">
            <v>PERDIDA REALIZADA BONOS GLOBALES PERU</v>
          </cell>
        </row>
        <row r="17830">
          <cell r="B17830" t="str">
            <v>41091401010107</v>
          </cell>
          <cell r="C17830" t="str">
            <v>PER VTA BONOS TESORO AMERICANO</v>
          </cell>
        </row>
        <row r="17831">
          <cell r="B17831" t="str">
            <v>41091401010108</v>
          </cell>
          <cell r="C17831" t="str">
            <v>PERDIDA REALIZADA BONOS GLOBALES DPV E</v>
          </cell>
        </row>
        <row r="17832">
          <cell r="B17832" t="str">
            <v>41091401010109</v>
          </cell>
          <cell r="C17832" t="str">
            <v>PERDIDA REALIZADA BONOS SOBERANOS DPV</v>
          </cell>
        </row>
        <row r="17833">
          <cell r="B17833" t="str">
            <v>41091401010110</v>
          </cell>
          <cell r="C17833" t="str">
            <v>PERD REALIZADA BONOS GLOB BRASIL DPV E</v>
          </cell>
        </row>
        <row r="17834">
          <cell r="B17834" t="str">
            <v>41091401010111</v>
          </cell>
          <cell r="C17834" t="str">
            <v>PERD US TREASURIES DPV ESP</v>
          </cell>
        </row>
        <row r="17835">
          <cell r="B17835" t="str">
            <v>41091401010112</v>
          </cell>
          <cell r="C17835" t="str">
            <v>PERD US TREASURIES DPV EST</v>
          </cell>
        </row>
        <row r="17836">
          <cell r="B17836" t="str">
            <v>41091401010113</v>
          </cell>
          <cell r="C17836" t="str">
            <v>PER BONOS GOB COLOMBIA DPV MESA</v>
          </cell>
        </row>
        <row r="17837">
          <cell r="B17837" t="str">
            <v>41091401010114</v>
          </cell>
          <cell r="C17837" t="str">
            <v>PER BONOS GOB COLOMBIA DPV EST</v>
          </cell>
        </row>
        <row r="17838">
          <cell r="B17838" t="str">
            <v>41091401010115</v>
          </cell>
          <cell r="C17838" t="str">
            <v>PER BONOS GOB MEXICO DPV MESA</v>
          </cell>
        </row>
        <row r="17839">
          <cell r="B17839" t="str">
            <v>41091401010116</v>
          </cell>
          <cell r="C17839" t="str">
            <v>PER BONOS GOB MEXICO DPV EST</v>
          </cell>
        </row>
        <row r="17840">
          <cell r="B17840" t="str">
            <v>41091401010117</v>
          </cell>
          <cell r="C17840" t="str">
            <v>PERD BONOS SOBERANOS CARTERA RESTRINGI</v>
          </cell>
        </row>
        <row r="17841">
          <cell r="B17841" t="str">
            <v>41091401010118</v>
          </cell>
          <cell r="C17841" t="str">
            <v>PERD REALIZADA GLOB COLOMBIA DISPO VEN</v>
          </cell>
        </row>
        <row r="17842">
          <cell r="B17842" t="str">
            <v>41091401010119</v>
          </cell>
          <cell r="C17842" t="str">
            <v>PERD REALIZADA GLOB COLOMBIA DPV ESPEC</v>
          </cell>
        </row>
        <row r="17843">
          <cell r="B17843" t="str">
            <v>41091401010120</v>
          </cell>
          <cell r="C17843" t="str">
            <v>PERD REALIZADA GLOB COLOMBIA DPV ESTRA</v>
          </cell>
        </row>
        <row r="17844">
          <cell r="B17844" t="str">
            <v>41091401010121</v>
          </cell>
          <cell r="C17844" t="str">
            <v>PERD REALIZADA GLOB MEXICO DISPO VENTA</v>
          </cell>
        </row>
        <row r="17845">
          <cell r="B17845" t="str">
            <v>41091401010122</v>
          </cell>
          <cell r="C17845" t="str">
            <v>PERD REALIZADA GLOB MEXICO DPV ESPECIA</v>
          </cell>
        </row>
        <row r="17846">
          <cell r="B17846" t="str">
            <v>41091401010123</v>
          </cell>
          <cell r="C17846" t="str">
            <v>PERD REALIZADA GLOB MEXICO DPV ESTRATE</v>
          </cell>
        </row>
        <row r="17847">
          <cell r="B17847" t="str">
            <v>41091401010124</v>
          </cell>
          <cell r="C17847" t="str">
            <v>PERD REALIZADA GLOB CHILE DISPO VENTA</v>
          </cell>
        </row>
        <row r="17848">
          <cell r="B17848" t="str">
            <v>41091401010125</v>
          </cell>
          <cell r="C17848" t="str">
            <v>PERD REALIZADA GLOB CHILE DPV ESPECIAL</v>
          </cell>
        </row>
        <row r="17849">
          <cell r="B17849" t="str">
            <v>41091401010126</v>
          </cell>
          <cell r="C17849" t="str">
            <v>PERD REALIZADA GLOB CHILE DPV ESTRATEG</v>
          </cell>
        </row>
        <row r="17850">
          <cell r="B17850" t="str">
            <v>41091401010127</v>
          </cell>
          <cell r="C17850" t="str">
            <v>PERD REALIZADA BONOS SOB ALM DPV ESTRA</v>
          </cell>
        </row>
        <row r="17851">
          <cell r="B17851" t="str">
            <v>41091401010128</v>
          </cell>
          <cell r="C17851" t="str">
            <v>PERD REALIZADA BONOS TESORO US ALM DPV</v>
          </cell>
        </row>
        <row r="17852">
          <cell r="B17852" t="str">
            <v>41091401010129</v>
          </cell>
          <cell r="C17852" t="str">
            <v>PERD REALIZADA BONOS GLOB PERU ALM DPV</v>
          </cell>
        </row>
        <row r="17853">
          <cell r="B17853" t="str">
            <v>41091401010130</v>
          </cell>
          <cell r="C17853" t="str">
            <v>PERD REALIZADA GLOB COLOMBIA ALM DPV E</v>
          </cell>
        </row>
        <row r="17854">
          <cell r="B17854" t="str">
            <v>41091401010131</v>
          </cell>
          <cell r="C17854" t="str">
            <v>PERD REALIZADA GLOB MEXICO ALM DPV EST</v>
          </cell>
        </row>
        <row r="17855">
          <cell r="B17855" t="str">
            <v>41091401010132</v>
          </cell>
          <cell r="C17855" t="str">
            <v>PERD REALIZADA GLOB CHILE ALM DPV ESTR</v>
          </cell>
        </row>
        <row r="17856">
          <cell r="B17856" t="str">
            <v>41091401010133</v>
          </cell>
          <cell r="C17856" t="str">
            <v>PERD REALIZADA GLOB BRASIL ALM DPV EST</v>
          </cell>
        </row>
        <row r="17857">
          <cell r="B17857" t="str">
            <v>41091401010134</v>
          </cell>
          <cell r="C17857" t="str">
            <v>PERD REALIZADA GLOB COLOMBIA IB-RESTRI</v>
          </cell>
        </row>
        <row r="17858">
          <cell r="B17858" t="str">
            <v>41091401010135</v>
          </cell>
          <cell r="C17858" t="str">
            <v>PERDIDA REALIZADA BONOS SOBERANOS VENC</v>
          </cell>
        </row>
        <row r="17859">
          <cell r="B17859" t="str">
            <v>41091401010136</v>
          </cell>
          <cell r="C17859" t="str">
            <v>PERDIDA   LETRAS MEF ALM ESTRAT</v>
          </cell>
        </row>
        <row r="17860">
          <cell r="B17860" t="str">
            <v>41091401010137</v>
          </cell>
          <cell r="C17860" t="str">
            <v>VALORIZ PERDIDA DPV GLOBALES DPV PLUS</v>
          </cell>
        </row>
        <row r="17861">
          <cell r="B17861" t="str">
            <v>41091401010138</v>
          </cell>
          <cell r="C17861" t="str">
            <v>VALORIZ PERDIDA BONOS SOBERANOS DPV PL</v>
          </cell>
        </row>
        <row r="17862">
          <cell r="B17862" t="str">
            <v>41091401010139</v>
          </cell>
          <cell r="C17862" t="str">
            <v>VALORIZ PERDIDA BONOS DEL TESORO USA D</v>
          </cell>
        </row>
        <row r="17863">
          <cell r="B17863" t="str">
            <v>41091401010140</v>
          </cell>
          <cell r="C17863" t="str">
            <v>PERD REALIZADA BONOS SOB DPV BANKING B</v>
          </cell>
        </row>
        <row r="17864">
          <cell r="B17864" t="str">
            <v>41091401010141</v>
          </cell>
          <cell r="C17864" t="str">
            <v>MDC PERDIDA   LETRAS GLOBALES DPV ESPE</v>
          </cell>
        </row>
        <row r="17865">
          <cell r="B17865" t="str">
            <v>41091401010142</v>
          </cell>
          <cell r="C17865" t="str">
            <v>PERD  TREASURIES CSDR</v>
          </cell>
        </row>
        <row r="17866">
          <cell r="B17866" t="str">
            <v>41091402000101</v>
          </cell>
          <cell r="C17866" t="str">
            <v>PERDIDA REALIZADA CDBCRP DPV MESA CDN</v>
          </cell>
        </row>
        <row r="17867">
          <cell r="B17867" t="str">
            <v>41091402000102</v>
          </cell>
          <cell r="C17867" t="str">
            <v>CERTIFICADO DEP TASA VAR  PERDIDA EN V</v>
          </cell>
        </row>
        <row r="17868">
          <cell r="B17868" t="str">
            <v>41091402000103</v>
          </cell>
          <cell r="C17868" t="str">
            <v>PERD CDBCRP DPV ESP</v>
          </cell>
        </row>
        <row r="17869">
          <cell r="B17869" t="str">
            <v>41091402000104</v>
          </cell>
          <cell r="C17869" t="str">
            <v>PERD REALIZADA CDBCRP ALM DPV ESTRATEG</v>
          </cell>
        </row>
        <row r="17870">
          <cell r="B17870" t="str">
            <v>41091402000105</v>
          </cell>
          <cell r="C17870" t="str">
            <v>INT CDBCRP AL DSCTO ALM ESTRAT</v>
          </cell>
        </row>
        <row r="17871">
          <cell r="B17871" t="str">
            <v>41091402000106</v>
          </cell>
          <cell r="C17871" t="str">
            <v>PERD CDLD ALMESTRATEGICO</v>
          </cell>
        </row>
        <row r="17872">
          <cell r="B17872" t="str">
            <v>41091402000107</v>
          </cell>
          <cell r="C17872" t="str">
            <v>PERD CDBCRP  DPVESTRAT</v>
          </cell>
        </row>
        <row r="17873">
          <cell r="B17873" t="str">
            <v>41091402000108</v>
          </cell>
          <cell r="C17873" t="str">
            <v>PER VTA CD ION ALM EST</v>
          </cell>
        </row>
        <row r="17874">
          <cell r="B17874" t="str">
            <v>41091402000109</v>
          </cell>
          <cell r="C17874" t="str">
            <v>PERD VAL CERTIFICADOS DEPÓSITO TASA VA</v>
          </cell>
        </row>
        <row r="17875">
          <cell r="B17875" t="str">
            <v>41091402000110</v>
          </cell>
          <cell r="C17875" t="str">
            <v>UTIL VAL CERTIFICADOS DEPÓSITO</v>
          </cell>
        </row>
        <row r="17876">
          <cell r="B17876" t="str">
            <v>41091402000111</v>
          </cell>
          <cell r="C17876" t="str">
            <v>MDC  PERD REALIZADA CDR ALM ESTRAT  BC</v>
          </cell>
        </row>
        <row r="17877">
          <cell r="B17877" t="str">
            <v>41091402000112</v>
          </cell>
          <cell r="C17877" t="str">
            <v>MDC PERD REALIZADA CDBCRP TRADING MESA</v>
          </cell>
        </row>
        <row r="17878">
          <cell r="B17878" t="str">
            <v>41091403000101</v>
          </cell>
          <cell r="C17878" t="str">
            <v>PERDIDA REALIZADA BONOS CORP COFIDE DI</v>
          </cell>
        </row>
        <row r="17879">
          <cell r="B17879" t="str">
            <v>41091403000102</v>
          </cell>
          <cell r="C17879" t="str">
            <v>PERD REALIZADA BONOS CAF</v>
          </cell>
        </row>
        <row r="17880">
          <cell r="B17880" t="str">
            <v>41091403000103</v>
          </cell>
          <cell r="C17880" t="str">
            <v>PERD REALIZADA BONOS COFIDE DPV ESP</v>
          </cell>
        </row>
        <row r="17881">
          <cell r="B17881" t="str">
            <v>41091403000104</v>
          </cell>
          <cell r="C17881" t="str">
            <v>PERD BONOS COFIDE DPV EST</v>
          </cell>
        </row>
        <row r="17882">
          <cell r="B17882" t="str">
            <v>41091403000105</v>
          </cell>
          <cell r="C17882" t="str">
            <v>PERD CERTIFICADO DE DEPOSITO A VCTO</v>
          </cell>
        </row>
        <row r="17883">
          <cell r="B17883" t="str">
            <v>41091403000106</v>
          </cell>
          <cell r="C17883" t="str">
            <v>PER VTA CD YANKEE DIS VENTA</v>
          </cell>
        </row>
        <row r="17884">
          <cell r="B17884" t="str">
            <v>41091405070101</v>
          </cell>
          <cell r="C17884" t="str">
            <v>BONOS DE ARRENDAMIENTO FINANCIERO</v>
          </cell>
        </row>
        <row r="17885">
          <cell r="B17885" t="str">
            <v>41091405080101</v>
          </cell>
          <cell r="C17885" t="str">
            <v>PERDIDA REALIZADA BONOS CORP ORG FIN D</v>
          </cell>
        </row>
        <row r="17886">
          <cell r="B17886" t="str">
            <v>41091405080102</v>
          </cell>
          <cell r="C17886" t="str">
            <v>PERDIDA REALIZADA BONOS CORP ORG FIN D</v>
          </cell>
        </row>
        <row r="17887">
          <cell r="B17887" t="str">
            <v>41091405080103</v>
          </cell>
          <cell r="C17887" t="str">
            <v>PERDIDA REALIZADA BONOS CORP ORG FIN D</v>
          </cell>
        </row>
        <row r="17888">
          <cell r="B17888" t="str">
            <v>41091405080104</v>
          </cell>
          <cell r="C17888" t="str">
            <v>PER BONOS CORP SIST FIN COLOMBIA DPV M</v>
          </cell>
        </row>
        <row r="17889">
          <cell r="B17889" t="str">
            <v>41091405080105</v>
          </cell>
          <cell r="C17889" t="str">
            <v>PER BONOS CORP SIST FIN COLOMBIA DPV E</v>
          </cell>
        </row>
        <row r="17890">
          <cell r="B17890" t="str">
            <v>41091405080106</v>
          </cell>
          <cell r="C17890" t="str">
            <v>PERD BONOS CORP SIST FIN ALM EST</v>
          </cell>
        </row>
        <row r="17891">
          <cell r="B17891" t="str">
            <v>41091405080107</v>
          </cell>
          <cell r="C17891" t="str">
            <v>PERD REALIZ CORP EMP FIN DPLUS</v>
          </cell>
        </row>
        <row r="17892">
          <cell r="B17892" t="str">
            <v>41091405090101</v>
          </cell>
          <cell r="C17892" t="str">
            <v>PERDIDA REALIZADA NOTAS CREDIT SUISSE</v>
          </cell>
        </row>
        <row r="17893">
          <cell r="B17893" t="str">
            <v>41091405100101</v>
          </cell>
          <cell r="C17893" t="str">
            <v>VALORIZ DPV B SUBORDINADOS SOC FINAN</v>
          </cell>
        </row>
        <row r="17894">
          <cell r="B17894" t="str">
            <v>41091405100102</v>
          </cell>
          <cell r="C17894" t="str">
            <v>VALORIZ PERD BONO SUBORDINADO DPV FINA</v>
          </cell>
        </row>
        <row r="17895">
          <cell r="B17895" t="str">
            <v>41091405190101</v>
          </cell>
          <cell r="C17895" t="str">
            <v>VALORIZ DPV B TITULIZADOS SOC FINAN</v>
          </cell>
        </row>
        <row r="17896">
          <cell r="B17896" t="str">
            <v>41091405190103</v>
          </cell>
          <cell r="C17896" t="str">
            <v>PERD REALIZADA BONOS TITUL SOC FIN DPV</v>
          </cell>
        </row>
        <row r="17897">
          <cell r="B17897" t="str">
            <v>41091405190105</v>
          </cell>
          <cell r="C17897" t="str">
            <v>MDC PER VTA CD NEGOC ALM EST</v>
          </cell>
        </row>
        <row r="17898">
          <cell r="B17898" t="str">
            <v>41091407080101</v>
          </cell>
          <cell r="C17898" t="str">
            <v>PERDIDA REALIZADA BONOS CORP ORG NO FI</v>
          </cell>
        </row>
        <row r="17899">
          <cell r="B17899" t="str">
            <v>41091407080102</v>
          </cell>
          <cell r="C17899" t="str">
            <v>PERDIDA REALIZADA BONOS CORP ORG NO FI</v>
          </cell>
        </row>
        <row r="17900">
          <cell r="B17900" t="str">
            <v>41091407080104</v>
          </cell>
          <cell r="C17900" t="str">
            <v>PERD REALIZADA BONOS ORD SOC NO FIN DP</v>
          </cell>
        </row>
        <row r="17901">
          <cell r="B17901" t="str">
            <v>41091407080105</v>
          </cell>
          <cell r="C17901" t="str">
            <v>PERD BONOS CORP ORD ALM  EST</v>
          </cell>
        </row>
        <row r="17902">
          <cell r="B17902" t="str">
            <v>41091407080106</v>
          </cell>
          <cell r="C17902" t="str">
            <v>PERD REALIZ CORP SOC.NO FINANCIERAS DP</v>
          </cell>
        </row>
        <row r="17903">
          <cell r="B17903" t="str">
            <v>41091601010103</v>
          </cell>
          <cell r="C17903" t="str">
            <v>PERD VALRZ SWAPS MONEDAS ESPECULATIVO</v>
          </cell>
        </row>
        <row r="17904">
          <cell r="B17904" t="str">
            <v>41091601010104</v>
          </cell>
          <cell r="C17904" t="str">
            <v>INTERESE SWAPS MONEDAS ESPECULATIVO</v>
          </cell>
        </row>
        <row r="17905">
          <cell r="B17905" t="str">
            <v>41091601010105</v>
          </cell>
          <cell r="C17905" t="str">
            <v>PERD VALRZ SWAPS MONEDAS ESPECULATIVO</v>
          </cell>
        </row>
        <row r="17906">
          <cell r="B17906" t="str">
            <v>41091601010106</v>
          </cell>
          <cell r="C17906" t="str">
            <v>INT SWAPS MONEDAS ESPECULATIVO VTA</v>
          </cell>
        </row>
        <row r="17907">
          <cell r="B17907" t="str">
            <v>41091601010107</v>
          </cell>
          <cell r="C17907" t="str">
            <v>INT SWAP CURVA SOBERANA</v>
          </cell>
        </row>
        <row r="17908">
          <cell r="B17908" t="str">
            <v>41091601010108</v>
          </cell>
          <cell r="C17908" t="str">
            <v>VAL SWAP CURVA SOBERANA</v>
          </cell>
        </row>
        <row r="17909">
          <cell r="B17909" t="str">
            <v>41091601010109</v>
          </cell>
          <cell r="C17909" t="str">
            <v>GASTO POR VALORIZACIÓN CCS-CITI</v>
          </cell>
        </row>
        <row r="17910">
          <cell r="B17910" t="str">
            <v>41091601010110</v>
          </cell>
          <cell r="C17910" t="str">
            <v>INTERESES SWAPS MONEDAS  COMPRA</v>
          </cell>
        </row>
        <row r="17911">
          <cell r="B17911" t="str">
            <v>41091601010201</v>
          </cell>
          <cell r="C17911" t="str">
            <v>VENTAS A FUTURO SWAPS DE NEGOCIACION</v>
          </cell>
        </row>
        <row r="17912">
          <cell r="B17912" t="str">
            <v>41091601010202</v>
          </cell>
          <cell r="C17912" t="str">
            <v>VENTAS A FUTURO-SWAPS INT(NEGOCIACION</v>
          </cell>
        </row>
        <row r="17913">
          <cell r="B17913" t="str">
            <v>41091601010301</v>
          </cell>
          <cell r="C17913" t="str">
            <v>PERD VALRZ SWAPS CAMBIARIO</v>
          </cell>
        </row>
        <row r="17914">
          <cell r="B17914" t="str">
            <v>41091601010302</v>
          </cell>
          <cell r="C17914" t="str">
            <v>PERD VALRZ SWAPS MONEDA NEG</v>
          </cell>
        </row>
        <row r="17915">
          <cell r="B17915" t="str">
            <v>41091601010303</v>
          </cell>
          <cell r="C17915" t="str">
            <v>PERD VALRZ SWAPS MONEDAS  COMPRA</v>
          </cell>
        </row>
        <row r="17916">
          <cell r="B17916" t="str">
            <v>41091601010401</v>
          </cell>
          <cell r="C17916" t="str">
            <v>GAST INTERES SWAPS CAMBIARIO</v>
          </cell>
        </row>
        <row r="17917">
          <cell r="B17917" t="str">
            <v>41091601010402</v>
          </cell>
          <cell r="C17917" t="str">
            <v>GAST INTERES SWAPS MON NEG</v>
          </cell>
        </row>
        <row r="17918">
          <cell r="B17918" t="str">
            <v>41091601010403</v>
          </cell>
          <cell r="C17918" t="str">
            <v>MDC  Perdida Swaps de Monedas Vta NEGO</v>
          </cell>
        </row>
        <row r="17919">
          <cell r="B17919" t="str">
            <v>41091601010404</v>
          </cell>
          <cell r="C17919" t="str">
            <v>MDC  Gast Swaps de Monedas Vta NEGO FI</v>
          </cell>
        </row>
        <row r="17920">
          <cell r="B17920" t="str">
            <v>41091601010405</v>
          </cell>
          <cell r="C17920" t="str">
            <v>MDC  Perdida Swaps de Monedas COMP NEG</v>
          </cell>
        </row>
        <row r="17921">
          <cell r="B17921" t="str">
            <v>41091601010406</v>
          </cell>
          <cell r="C17921" t="str">
            <v>MDC  Gast Swaps de Monedas COMP NEGO F</v>
          </cell>
        </row>
        <row r="17922">
          <cell r="B17922" t="str">
            <v>41091601010407</v>
          </cell>
          <cell r="C17922" t="str">
            <v>PERDIDA SWAPS CCS BONO 2020</v>
          </cell>
        </row>
        <row r="17923">
          <cell r="B17923" t="str">
            <v>41091601010408</v>
          </cell>
          <cell r="C17923" t="str">
            <v>MRX GAST SWAPS MONEDAS ESPECULATIVO_UW</v>
          </cell>
        </row>
        <row r="17924">
          <cell r="B17924" t="str">
            <v>41091601010409</v>
          </cell>
          <cell r="C17924" t="str">
            <v>MRX GAST INTERES SWAPS CAMBIARIO VTA</v>
          </cell>
        </row>
        <row r="17925">
          <cell r="B17925" t="str">
            <v>41091601010410</v>
          </cell>
          <cell r="C17925" t="str">
            <v>MRX PERD VAL SWAPS CAMBIARIO VTA</v>
          </cell>
        </row>
        <row r="17926">
          <cell r="B17926" t="str">
            <v>41091601010411</v>
          </cell>
          <cell r="C17926" t="str">
            <v>MRX GAST SWAPS  CAMBIARIO_UW</v>
          </cell>
        </row>
        <row r="17927">
          <cell r="B17927" t="str">
            <v>41091601090101</v>
          </cell>
          <cell r="C17927" t="str">
            <v>VALORIZACION OPC COMPRAS CALL AMERICAN</v>
          </cell>
        </row>
        <row r="17928">
          <cell r="B17928" t="str">
            <v>41091601090102</v>
          </cell>
          <cell r="C17928" t="str">
            <v>VALORIZACION OPC DEUD VTA CALL AMERICA</v>
          </cell>
        </row>
        <row r="17929">
          <cell r="B17929" t="str">
            <v>41091601090103</v>
          </cell>
          <cell r="C17929" t="str">
            <v>VALORIZACION OPC COMPRAS PUTS AMERICAN</v>
          </cell>
        </row>
        <row r="17930">
          <cell r="B17930" t="str">
            <v>41091601090104</v>
          </cell>
          <cell r="C17930" t="str">
            <v>VALORIZACION OPC VENTAS PUTS AMERICANO</v>
          </cell>
        </row>
        <row r="17931">
          <cell r="B17931" t="str">
            <v>41091601090105</v>
          </cell>
          <cell r="C17931" t="str">
            <v>PERDIDA OPC COMPRAS CALL AMERICANO</v>
          </cell>
        </row>
        <row r="17932">
          <cell r="B17932" t="str">
            <v>41091601090106</v>
          </cell>
          <cell r="C17932" t="str">
            <v>PERDIDA OPC DEUD VTA CALL AMERICANO</v>
          </cell>
        </row>
        <row r="17933">
          <cell r="B17933" t="str">
            <v>41091601090107</v>
          </cell>
          <cell r="C17933" t="str">
            <v>PERDIDA OPC COMPRAS PUTS AMERICANO</v>
          </cell>
        </row>
        <row r="17934">
          <cell r="B17934" t="str">
            <v>41091601090108</v>
          </cell>
          <cell r="C17934" t="str">
            <v>PERDIDA OPC VENTAS PUTS AMERiCANO</v>
          </cell>
        </row>
        <row r="17935">
          <cell r="B17935" t="str">
            <v>41091601090109</v>
          </cell>
          <cell r="C17935" t="str">
            <v>MDC GTOS OPC COMP CALL EUR  DEP DIV</v>
          </cell>
        </row>
        <row r="17936">
          <cell r="B17936" t="str">
            <v>41091601090110</v>
          </cell>
          <cell r="C17936" t="str">
            <v>MDC PERDIDA OPC COMP CALL EUR  DEP DIV</v>
          </cell>
        </row>
        <row r="17937">
          <cell r="B17937" t="str">
            <v>41091601090111</v>
          </cell>
          <cell r="C17937" t="str">
            <v>MDC GTOS OPC VENT CALL EUR  DEP DIV</v>
          </cell>
        </row>
        <row r="17938">
          <cell r="B17938" t="str">
            <v>41091601090112</v>
          </cell>
          <cell r="C17938" t="str">
            <v>MDC PERDIDA OPC VENT CALL EUR  DEP DIV</v>
          </cell>
        </row>
        <row r="17939">
          <cell r="B17939" t="str">
            <v>41091601090113</v>
          </cell>
          <cell r="C17939" t="str">
            <v>MDC GTOS OPC COMP PUT EUR  DEP DIV</v>
          </cell>
        </row>
        <row r="17940">
          <cell r="B17940" t="str">
            <v>41091601090114</v>
          </cell>
          <cell r="C17940" t="str">
            <v>MDC PERDIDA OPC COMP PUT EUR  DEP DIV</v>
          </cell>
        </row>
        <row r="17941">
          <cell r="B17941" t="str">
            <v>41091601090115</v>
          </cell>
          <cell r="C17941" t="str">
            <v>MDC GTOS OPC VENT PUT EUR  DEP DIV</v>
          </cell>
        </row>
        <row r="17942">
          <cell r="B17942" t="str">
            <v>41091601090116</v>
          </cell>
          <cell r="C17942" t="str">
            <v>MDC PERDIDA OPC VENT PUT EUR  DEP DIV</v>
          </cell>
        </row>
        <row r="17943">
          <cell r="B17943" t="str">
            <v>41091601090117</v>
          </cell>
          <cell r="C17943" t="str">
            <v>MDC GTOS OPC COMP CALL  OPC DIV</v>
          </cell>
        </row>
        <row r="17944">
          <cell r="B17944" t="str">
            <v>41091601090118</v>
          </cell>
          <cell r="C17944" t="str">
            <v>MDC PERDIDA OPC COMP CALL  OPC DIV</v>
          </cell>
        </row>
        <row r="17945">
          <cell r="B17945" t="str">
            <v>41091601090119</v>
          </cell>
          <cell r="C17945" t="str">
            <v>MDC GTOS OPC VENT CALL  OPC DIV</v>
          </cell>
        </row>
        <row r="17946">
          <cell r="B17946" t="str">
            <v>41091601090120</v>
          </cell>
          <cell r="C17946" t="str">
            <v>MDC PERDIDA OPC VENT CALL  OPC DIV</v>
          </cell>
        </row>
        <row r="17947">
          <cell r="B17947" t="str">
            <v>41091601090121</v>
          </cell>
          <cell r="C17947" t="str">
            <v>MDC GTOS OPC COMP PUT  OPC DIV</v>
          </cell>
        </row>
        <row r="17948">
          <cell r="B17948" t="str">
            <v>41091601090122</v>
          </cell>
          <cell r="C17948" t="str">
            <v>MDC PERDIDA OPC COMP PUT  OPC DIV</v>
          </cell>
        </row>
        <row r="17949">
          <cell r="B17949" t="str">
            <v>41091601090123</v>
          </cell>
          <cell r="C17949" t="str">
            <v>MDC GTOS OPC VENT PUT  OPC DIV</v>
          </cell>
        </row>
        <row r="17950">
          <cell r="B17950" t="str">
            <v>41091601090124</v>
          </cell>
          <cell r="C17950" t="str">
            <v>MDC PERDIDA OPC VENT PUT  OPC DIV</v>
          </cell>
        </row>
        <row r="17951">
          <cell r="B17951" t="str">
            <v>41091601090125</v>
          </cell>
          <cell r="C17951" t="str">
            <v>Gast Val FWD Vta OPC NDF</v>
          </cell>
        </row>
        <row r="17952">
          <cell r="B17952" t="str">
            <v>41091601090126</v>
          </cell>
          <cell r="C17952" t="str">
            <v>Gast Val FWD Vta OPC Full</v>
          </cell>
        </row>
        <row r="17953">
          <cell r="B17953" t="str">
            <v>41091601090127</v>
          </cell>
          <cell r="C17953" t="str">
            <v>Gast Val FWD Comp OPC NDF</v>
          </cell>
        </row>
        <row r="17954">
          <cell r="B17954" t="str">
            <v>41091601090128</v>
          </cell>
          <cell r="C17954" t="str">
            <v>Gast Val FWD Comp OPC FULL</v>
          </cell>
        </row>
        <row r="17955">
          <cell r="B17955" t="str">
            <v>41091601090201</v>
          </cell>
          <cell r="C17955" t="str">
            <v>VALORIZACION OPC COMPRAS CALL EUROPEO</v>
          </cell>
        </row>
        <row r="17956">
          <cell r="B17956" t="str">
            <v>41091601090202</v>
          </cell>
          <cell r="C17956" t="str">
            <v>VALORIZACION OPC DEUD VTA CALL EUROPEO</v>
          </cell>
        </row>
        <row r="17957">
          <cell r="B17957" t="str">
            <v>41091601090203</v>
          </cell>
          <cell r="C17957" t="str">
            <v>VALORIZACION OPC COMPRAS PUTS EUROPEO</v>
          </cell>
        </row>
        <row r="17958">
          <cell r="B17958" t="str">
            <v>41091601090204</v>
          </cell>
          <cell r="C17958" t="str">
            <v>VALORIZACION OPC VENTAS PUTS EUROPEO</v>
          </cell>
        </row>
        <row r="17959">
          <cell r="B17959" t="str">
            <v>41091601090205</v>
          </cell>
          <cell r="C17959" t="str">
            <v>PERDIDA OPC COMPRAS CALL EUROPEO</v>
          </cell>
        </row>
        <row r="17960">
          <cell r="B17960" t="str">
            <v>41091601090206</v>
          </cell>
          <cell r="C17960" t="str">
            <v>PERDIDA OPC DEUD VTA CALL EUROPEO</v>
          </cell>
        </row>
        <row r="17961">
          <cell r="B17961" t="str">
            <v>41091601090207</v>
          </cell>
          <cell r="C17961" t="str">
            <v>PERDIDA OPC COMPRAS PUTS EUROPEO</v>
          </cell>
        </row>
        <row r="17962">
          <cell r="B17962" t="str">
            <v>41091601090208</v>
          </cell>
          <cell r="C17962" t="str">
            <v>PERDIDA OPC VENTA PUTS EUROPEO</v>
          </cell>
        </row>
        <row r="17963">
          <cell r="B17963" t="str">
            <v>41091601090209</v>
          </cell>
          <cell r="C17963" t="str">
            <v>MDC GTOS OPC COMP CALL EUR - DEP ESTRU</v>
          </cell>
        </row>
        <row r="17964">
          <cell r="B17964" t="str">
            <v>41091601090210</v>
          </cell>
          <cell r="C17964" t="str">
            <v>MDC PERDIDA OPC COMP CALL EUR - DEP ES</v>
          </cell>
        </row>
        <row r="17965">
          <cell r="B17965" t="str">
            <v>41091601090211</v>
          </cell>
          <cell r="C17965" t="str">
            <v>MDC GTOS OPC DEUD VTA CALL EUR - DEP E</v>
          </cell>
        </row>
        <row r="17966">
          <cell r="B17966" t="str">
            <v>41091601090212</v>
          </cell>
          <cell r="C17966" t="str">
            <v>MDC PERDIDA OPC DEUD VTA CALL EUR - DE</v>
          </cell>
        </row>
        <row r="17967">
          <cell r="B17967" t="str">
            <v>41091601090213</v>
          </cell>
          <cell r="C17967" t="str">
            <v>MDC GTOS OPC COMP PUTS EUR - DEP ESTRU</v>
          </cell>
        </row>
        <row r="17968">
          <cell r="B17968" t="str">
            <v>41091601090214</v>
          </cell>
          <cell r="C17968" t="str">
            <v>MDC PERDIDA OPC COMP PUTS EUR - DEP ES</v>
          </cell>
        </row>
        <row r="17969">
          <cell r="B17969" t="str">
            <v>41091601090215</v>
          </cell>
          <cell r="C17969" t="str">
            <v>MDC GASTOS OPC VENTAS PUTS EUR - DEP E</v>
          </cell>
        </row>
        <row r="17970">
          <cell r="B17970" t="str">
            <v>41091601090216</v>
          </cell>
          <cell r="C17970" t="str">
            <v>MDC PERDIDA OPC VENTAS PUTS EUR - DEP</v>
          </cell>
        </row>
        <row r="17971">
          <cell r="B17971" t="str">
            <v>41091601090217</v>
          </cell>
          <cell r="C17971" t="str">
            <v>DIF.CAMBIOCOMPRAS A FUT-FWD.DELIVERY E</v>
          </cell>
        </row>
        <row r="17972">
          <cell r="B17972" t="str">
            <v>41091601090218</v>
          </cell>
          <cell r="C17972" t="str">
            <v>DIF.CAMBIOCOMPRAS A FUT-FWD. NON DELIV</v>
          </cell>
        </row>
        <row r="17973">
          <cell r="B17973" t="str">
            <v>41091601090219</v>
          </cell>
          <cell r="C17973" t="str">
            <v>DIF.CAMBIOVENTAS A FUTURO - FWD.DELIVE</v>
          </cell>
        </row>
        <row r="17974">
          <cell r="B17974" t="str">
            <v>41091601090220</v>
          </cell>
          <cell r="C17974" t="str">
            <v>DIF.CAMBIOVENTAS A FUTURO - FWD.NON DE</v>
          </cell>
        </row>
        <row r="17975">
          <cell r="B17975" t="str">
            <v>41091601090221</v>
          </cell>
          <cell r="C17975" t="str">
            <v>MDC GTOS OPC COMP CALL EUR - FWD LIMIT</v>
          </cell>
        </row>
        <row r="17976">
          <cell r="B17976" t="str">
            <v>41091601090222</v>
          </cell>
          <cell r="C17976" t="str">
            <v>MDC PERDIDA OPC COMP CALL EUR - FWD LI</v>
          </cell>
        </row>
        <row r="17977">
          <cell r="B17977" t="str">
            <v>41091601090223</v>
          </cell>
          <cell r="C17977" t="str">
            <v>MDC GTOS OPC DEUD VTA CALL EUR - FWD A</v>
          </cell>
        </row>
        <row r="17978">
          <cell r="B17978" t="str">
            <v>41091601090224</v>
          </cell>
          <cell r="C17978" t="str">
            <v>MDC PERDIDA OPC DEUD VTA CALL EUR - FW</v>
          </cell>
        </row>
        <row r="17979">
          <cell r="B17979" t="str">
            <v>41091601090225</v>
          </cell>
          <cell r="C17979" t="str">
            <v>MDC GTOS OPC COMP PUTS EUR - FWD ACOT</v>
          </cell>
        </row>
        <row r="17980">
          <cell r="B17980" t="str">
            <v>41091601090226</v>
          </cell>
          <cell r="C17980" t="str">
            <v>MDC PERDIDA OPC COMP PUTS EUR - FWD AC</v>
          </cell>
        </row>
        <row r="17981">
          <cell r="B17981" t="str">
            <v>41091601090227</v>
          </cell>
          <cell r="C17981" t="str">
            <v>MDC GASTOS OPC VENTAS PUTS EUR - FWD A</v>
          </cell>
        </row>
        <row r="17982">
          <cell r="B17982" t="str">
            <v>41091601090228</v>
          </cell>
          <cell r="C17982" t="str">
            <v>MDC PERDIDA OPC VENTAS PUTS EUR - FWD</v>
          </cell>
        </row>
        <row r="17983">
          <cell r="B17983" t="str">
            <v>41091601090229</v>
          </cell>
          <cell r="C17983" t="str">
            <v>MDC GASTO FWD ACOT- COMPRA</v>
          </cell>
        </row>
        <row r="17984">
          <cell r="B17984" t="str">
            <v>41091601090230</v>
          </cell>
          <cell r="C17984" t="str">
            <v>MDC GASTO FWD LIMITADO- VENTA</v>
          </cell>
        </row>
        <row r="17985">
          <cell r="B17985" t="str">
            <v>41091601090231</v>
          </cell>
          <cell r="C17985" t="str">
            <v>PRIMA OPCION GASTO</v>
          </cell>
        </row>
        <row r="17986">
          <cell r="B17986" t="str">
            <v>41091601090232</v>
          </cell>
          <cell r="C17986" t="str">
            <v>GASTOS FWD DB</v>
          </cell>
        </row>
        <row r="17987">
          <cell r="B17987" t="str">
            <v>41091601090233</v>
          </cell>
          <cell r="C17987" t="str">
            <v>MDC  Perdida Forward de Monedas COMP N</v>
          </cell>
        </row>
        <row r="17988">
          <cell r="B17988" t="str">
            <v>41091601090234</v>
          </cell>
          <cell r="C17988" t="str">
            <v>MDC  Perdida Forward de Monedas Vta NE</v>
          </cell>
        </row>
        <row r="17989">
          <cell r="B17989" t="str">
            <v>41091601090235</v>
          </cell>
          <cell r="C17989" t="str">
            <v>DIF.CAMBIOVENTAS A FUTURO - FWD.DIVISA</v>
          </cell>
        </row>
        <row r="17990">
          <cell r="B17990" t="str">
            <v>41091601090236</v>
          </cell>
          <cell r="C17990" t="str">
            <v>DIF.CAMBIOCOMPRAS A FUT-FWD.DIVISAS TE</v>
          </cell>
        </row>
        <row r="17991">
          <cell r="B17991" t="str">
            <v>41091601090239</v>
          </cell>
          <cell r="C17991" t="str">
            <v>MRX  PERDIDA FORWARD DE MONEDAS COMPRA</v>
          </cell>
        </row>
        <row r="17992">
          <cell r="B17992" t="str">
            <v>41091601090240</v>
          </cell>
          <cell r="C17992" t="str">
            <v>GASTO FORWARD UNWIND NEGOCIACION</v>
          </cell>
        </row>
        <row r="17993">
          <cell r="B17993" t="str">
            <v>41091602010301</v>
          </cell>
          <cell r="C17993" t="str">
            <v>SWAPS TASA DE INTERES NEGOCIACION</v>
          </cell>
        </row>
        <row r="17994">
          <cell r="B17994" t="str">
            <v>41091602010302</v>
          </cell>
          <cell r="C17994" t="str">
            <v>SWAPS TASA DE INTERES-NEG(INT)</v>
          </cell>
        </row>
        <row r="17995">
          <cell r="B17995" t="str">
            <v>41091602010303</v>
          </cell>
          <cell r="C17995" t="str">
            <v>GAST INT OVERNIGHT INTEREST SWAP</v>
          </cell>
        </row>
        <row r="17996">
          <cell r="B17996" t="str">
            <v>41091602010304</v>
          </cell>
          <cell r="C17996" t="str">
            <v>GAST VAL OVERNIGHT INTEREST SWAP</v>
          </cell>
        </row>
        <row r="17997">
          <cell r="B17997" t="str">
            <v>41091602010305</v>
          </cell>
          <cell r="C17997" t="str">
            <v>MRX GAST SWAPS TASA INTERES NEG_UW</v>
          </cell>
        </row>
        <row r="17998">
          <cell r="B17998" t="str">
            <v>41091602010306</v>
          </cell>
          <cell r="C17998" t="str">
            <v>MRX GAST SWAPS TASA INTERES NEG_FIN_UW</v>
          </cell>
        </row>
        <row r="17999">
          <cell r="B17999" t="str">
            <v>41091602020101</v>
          </cell>
          <cell r="C17999" t="str">
            <v>GASTOS VALORIZAC FWD TASA PAGO FIJO</v>
          </cell>
        </row>
        <row r="18000">
          <cell r="B18000" t="str">
            <v>41091602020102</v>
          </cell>
          <cell r="C18000" t="str">
            <v>GASTOS VALORIZAC FWD TASA PAGO FLOTANT</v>
          </cell>
        </row>
        <row r="18001">
          <cell r="B18001" t="str">
            <v>41091702010103</v>
          </cell>
          <cell r="C18001" t="str">
            <v>PÉRDIDA  COMPRA SWAP MONEDAS</v>
          </cell>
        </row>
        <row r="18002">
          <cell r="B18002" t="str">
            <v>41091702010201</v>
          </cell>
          <cell r="C18002" t="str">
            <v>VENTAS A FUTURO-SWAP(CFC)</v>
          </cell>
        </row>
        <row r="18003">
          <cell r="B18003" t="str">
            <v>41091702010202</v>
          </cell>
          <cell r="C18003" t="str">
            <v>VENTAS A FUTURO-SWAP INT(CFC)</v>
          </cell>
        </row>
        <row r="18004">
          <cell r="B18004" t="str">
            <v>41091702010203</v>
          </cell>
          <cell r="C18004" t="str">
            <v>GAST INT COMPRAS SWAPS MON COB-2020</v>
          </cell>
        </row>
        <row r="18005">
          <cell r="B18005" t="str">
            <v>41091702010204</v>
          </cell>
          <cell r="C18005" t="str">
            <v>GASTO POR INTERESES CCS BONO 2020</v>
          </cell>
        </row>
        <row r="18006">
          <cell r="B18006" t="str">
            <v>41091702010205</v>
          </cell>
          <cell r="C18006" t="str">
            <v>GASTO POR INTERESES CCS BONO 2023</v>
          </cell>
        </row>
        <row r="18007">
          <cell r="B18007" t="str">
            <v>41091702010206</v>
          </cell>
          <cell r="C18007" t="str">
            <v>GAST INT COMPRAS SWAPS MON COB-2023</v>
          </cell>
        </row>
        <row r="18008">
          <cell r="B18008" t="str">
            <v>41091702010207</v>
          </cell>
          <cell r="C18008" t="str">
            <v>MRX GAST SWAPS MONEDAS COB_UW</v>
          </cell>
        </row>
        <row r="18009">
          <cell r="B18009" t="str">
            <v>41091702010208</v>
          </cell>
          <cell r="C18009" t="str">
            <v>MRX GAST SWAPS MONEDAS COB_UW</v>
          </cell>
        </row>
        <row r="18010">
          <cell r="B18010" t="str">
            <v>41091702010209</v>
          </cell>
          <cell r="C18010" t="str">
            <v>MRX GAST SWAPS MONEDAS COB</v>
          </cell>
        </row>
        <row r="18011">
          <cell r="B18011" t="str">
            <v>41091702010210</v>
          </cell>
          <cell r="C18011" t="str">
            <v>GAST POR COBRAR CCS COBERTURA MESA COM</v>
          </cell>
        </row>
        <row r="18012">
          <cell r="B18012" t="str">
            <v>41091702010211</v>
          </cell>
          <cell r="C18012" t="str">
            <v>GAST POR COBRAR CCS COBERTURA MESA VEN</v>
          </cell>
        </row>
        <row r="18013">
          <cell r="B18013" t="str">
            <v>41091702010212</v>
          </cell>
          <cell r="C18013" t="str">
            <v>GAST SWAPS MONEDAS COB GDL MESA_UW</v>
          </cell>
        </row>
        <row r="18014">
          <cell r="B18014" t="str">
            <v>41091702010213</v>
          </cell>
          <cell r="C18014" t="str">
            <v>GAST FORWARD  TRADING_UW</v>
          </cell>
        </row>
        <row r="18015">
          <cell r="B18015" t="str">
            <v>41091702010214</v>
          </cell>
          <cell r="C18015" t="str">
            <v>GAST FORWARD  FINANZAS_UW</v>
          </cell>
        </row>
        <row r="18016">
          <cell r="B18016" t="str">
            <v>41091702010215</v>
          </cell>
          <cell r="C18016" t="str">
            <v>GAST OPCIONES_UW</v>
          </cell>
        </row>
        <row r="18017">
          <cell r="B18017" t="str">
            <v>41091702020101</v>
          </cell>
          <cell r="C18017" t="str">
            <v>CONTR FUT DE TASAS INT - SWAP COBERT</v>
          </cell>
        </row>
        <row r="18018">
          <cell r="B18018" t="str">
            <v>41091702020103</v>
          </cell>
          <cell r="C18018" t="str">
            <v>INT SWAPS DE TASAS DE INT ASOC. A DPRS</v>
          </cell>
        </row>
        <row r="18019">
          <cell r="B18019" t="str">
            <v>41091702020104</v>
          </cell>
          <cell r="C18019" t="str">
            <v>FORWARDS - TASA DE INTERESES</v>
          </cell>
        </row>
        <row r="18020">
          <cell r="B18020" t="str">
            <v>41091702020105</v>
          </cell>
          <cell r="C18020" t="str">
            <v>MRX GAST SWAPS TASA INTERES COB_FIN_UW</v>
          </cell>
        </row>
        <row r="18021">
          <cell r="B18021" t="str">
            <v>41091900000101</v>
          </cell>
          <cell r="C18021" t="str">
            <v>DESCTO.PRONTO PAG-BCOS EXTERIOR</v>
          </cell>
        </row>
        <row r="18022">
          <cell r="B18022" t="str">
            <v>41091900000105</v>
          </cell>
          <cell r="C18022" t="str">
            <v>HPC COM. RIESGO CRED. MI VIV.</v>
          </cell>
        </row>
        <row r="18023">
          <cell r="B18023" t="str">
            <v>41091900000106</v>
          </cell>
          <cell r="C18023" t="str">
            <v>HPC COM PREMIO BUEN PAG MI VIV</v>
          </cell>
        </row>
        <row r="18024">
          <cell r="B18024" t="str">
            <v>41091900000107</v>
          </cell>
          <cell r="C18024" t="str">
            <v>HPC CAP. CUOTA GRATIS HIP RP</v>
          </cell>
        </row>
        <row r="18025">
          <cell r="B18025" t="str">
            <v>41091900000202</v>
          </cell>
          <cell r="C18025" t="str">
            <v>RETIRO CIRCULAC.MONEDAS-BCR</v>
          </cell>
        </row>
        <row r="18026">
          <cell r="B18026" t="str">
            <v>41091900000203</v>
          </cell>
          <cell r="C18026" t="str">
            <v>AMORTIZACION PRIMA BANCOLOMBIA</v>
          </cell>
        </row>
        <row r="18027">
          <cell r="B18027" t="str">
            <v>41091900000204</v>
          </cell>
          <cell r="C18027" t="str">
            <v>AMORTIZACION PRIMA ITAU-CENTENARIO</v>
          </cell>
        </row>
        <row r="18028">
          <cell r="B18028" t="str">
            <v>41091900000205</v>
          </cell>
          <cell r="C18028" t="str">
            <v>AMORTIZACION PRIMA SURA</v>
          </cell>
        </row>
        <row r="18029">
          <cell r="B18029" t="str">
            <v>41091900000206</v>
          </cell>
          <cell r="C18029" t="str">
            <v>COMISIONES INTELIGO</v>
          </cell>
        </row>
        <row r="18030">
          <cell r="B18030" t="str">
            <v>41092200000101</v>
          </cell>
          <cell r="C18030" t="str">
            <v>HPC COMIS CRED HIP FMV REC PROP</v>
          </cell>
        </row>
        <row r="18031">
          <cell r="B18031" t="str">
            <v>41092300000101</v>
          </cell>
          <cell r="C18031" t="str">
            <v>TITULO DE LA CTA C</v>
          </cell>
        </row>
        <row r="18032">
          <cell r="B18032" t="str">
            <v>41092600000101</v>
          </cell>
          <cell r="C18032" t="str">
            <v>PERD CARTERA CREDITICIA - CRED</v>
          </cell>
        </row>
        <row r="18033">
          <cell r="B18033" t="str">
            <v>42010300000101</v>
          </cell>
          <cell r="C18033" t="str">
            <v>GASTO POR EMISION CARTAS DE CREDITO</v>
          </cell>
        </row>
        <row r="18034">
          <cell r="B18034" t="str">
            <v>42010300000102</v>
          </cell>
          <cell r="C18034" t="str">
            <v>C/C STAND BY-TARJETA DE CREDITO</v>
          </cell>
        </row>
        <row r="18035">
          <cell r="B18035" t="str">
            <v>42020200000101</v>
          </cell>
          <cell r="C18035" t="str">
            <v>SERVICIO DE COBRANZA CONVENIOS</v>
          </cell>
        </row>
        <row r="18036">
          <cell r="B18036" t="str">
            <v>42020200000102</v>
          </cell>
          <cell r="C18036" t="str">
            <v>SERVICIO DE COBRANZA CONVENIOS NO DEDU</v>
          </cell>
        </row>
        <row r="18037">
          <cell r="B18037" t="str">
            <v>42020200000103</v>
          </cell>
          <cell r="C18037" t="str">
            <v>PASARELA DE PAGOS - APP IBK</v>
          </cell>
        </row>
        <row r="18038">
          <cell r="B18038" t="str">
            <v>42020200000104</v>
          </cell>
          <cell r="C18038" t="str">
            <v>HONORARIOS COBRANZAS REACTIVA BPE</v>
          </cell>
        </row>
        <row r="18039">
          <cell r="B18039" t="str">
            <v>42020200000105</v>
          </cell>
          <cell r="C18039" t="str">
            <v>HONORARIOS COBRANZAS CRECER BPE</v>
          </cell>
        </row>
        <row r="18040">
          <cell r="B18040" t="str">
            <v>42020600000101</v>
          </cell>
          <cell r="C18040" t="str">
            <v>TARJETA RECUPERADA</v>
          </cell>
        </row>
        <row r="18041">
          <cell r="B18041" t="str">
            <v>42020600000102</v>
          </cell>
          <cell r="C18041" t="str">
            <v>TC COBRO DE REGALIAS</v>
          </cell>
        </row>
        <row r="18042">
          <cell r="B18042" t="str">
            <v>42020600000104</v>
          </cell>
          <cell r="C18042" t="str">
            <v>SEG. DESGRAV TC IB</v>
          </cell>
        </row>
        <row r="18043">
          <cell r="B18043" t="str">
            <v>42020600000105</v>
          </cell>
          <cell r="C18043" t="str">
            <v>PUNTOS VEA - CASHBACK</v>
          </cell>
        </row>
        <row r="18044">
          <cell r="B18044" t="str">
            <v>42020600000107</v>
          </cell>
          <cell r="C18044" t="str">
            <v>RECLAMOS TC 50 NUEVOS SOLES</v>
          </cell>
        </row>
        <row r="18045">
          <cell r="B18045" t="str">
            <v>42020600000109</v>
          </cell>
          <cell r="C18045" t="str">
            <v>COBRO AUTORIZACION TC</v>
          </cell>
        </row>
        <row r="18046">
          <cell r="B18046" t="str">
            <v>42020600000110</v>
          </cell>
          <cell r="C18046" t="str">
            <v>COPIA AUTOMATICA TARJETA VISA INTERNC</v>
          </cell>
        </row>
        <row r="18047">
          <cell r="B18047" t="str">
            <v>42020600000112</v>
          </cell>
          <cell r="C18047" t="str">
            <v>COBRO USO DE EQUIPOS TC</v>
          </cell>
        </row>
        <row r="18048">
          <cell r="B18048" t="str">
            <v>42020600000116</v>
          </cell>
          <cell r="C18048" t="str">
            <v>COBRO TARJETAS ACTIVAS TC CLARO IBK</v>
          </cell>
        </row>
        <row r="18049">
          <cell r="B18049" t="str">
            <v>42020600000120</v>
          </cell>
          <cell r="C18049" t="str">
            <v>COMISIONES ATM FORANEOS</v>
          </cell>
        </row>
        <row r="18050">
          <cell r="B18050" t="str">
            <v>42020600000121</v>
          </cell>
          <cell r="C18050" t="str">
            <v>COBROS PROCESAMIENTO INCOMING-OUTGOING</v>
          </cell>
        </row>
        <row r="18051">
          <cell r="B18051" t="str">
            <v>42020600000128</v>
          </cell>
          <cell r="C18051" t="str">
            <v>COBRO POR PAGO TC VEA</v>
          </cell>
        </row>
        <row r="18052">
          <cell r="B18052" t="str">
            <v>42020600000132</v>
          </cell>
          <cell r="C18052" t="str">
            <v>GASTOS DE FRAUDE TD</v>
          </cell>
        </row>
        <row r="18053">
          <cell r="B18053" t="str">
            <v>42020600000133</v>
          </cell>
          <cell r="C18053" t="str">
            <v>POLIZAS FRAUDE TC</v>
          </cell>
        </row>
        <row r="18054">
          <cell r="B18054" t="str">
            <v>42020600000134</v>
          </cell>
          <cell r="C18054" t="str">
            <v>POLIZAS FRAUDE TD</v>
          </cell>
        </row>
        <row r="18055">
          <cell r="B18055" t="str">
            <v>42020600000136</v>
          </cell>
          <cell r="C18055" t="str">
            <v>GASTO DE FRAUDE ATM ADQUIRENTE</v>
          </cell>
        </row>
        <row r="18056">
          <cell r="B18056" t="str">
            <v>42020600000137</v>
          </cell>
          <cell r="C18056" t="str">
            <v>PAGOS FONDO COOPERATIVO AMEX</v>
          </cell>
        </row>
        <row r="18057">
          <cell r="B18057" t="str">
            <v>42020600000138</v>
          </cell>
          <cell r="C18057" t="str">
            <v>PAGO VOLUMEN VISA II</v>
          </cell>
        </row>
        <row r="18058">
          <cell r="B18058" t="str">
            <v>42020600000139</v>
          </cell>
          <cell r="C18058" t="str">
            <v>IMPTO A LA RENTA ASUMIDO-NO DOMICILIAD</v>
          </cell>
        </row>
        <row r="18059">
          <cell r="B18059" t="str">
            <v>42020600000140</v>
          </cell>
          <cell r="C18059" t="str">
            <v>COMISIONES PLAN SINPLE</v>
          </cell>
        </row>
        <row r="18060">
          <cell r="B18060" t="str">
            <v>42020600000309</v>
          </cell>
          <cell r="C18060" t="str">
            <v>TC SEG DESGRAVAMEN CONSUMO AMEX</v>
          </cell>
        </row>
        <row r="18061">
          <cell r="B18061" t="str">
            <v>42020600000314</v>
          </cell>
          <cell r="C18061" t="str">
            <v>BL TC SEG DESGRAV CONSUMO MP MC</v>
          </cell>
        </row>
        <row r="18062">
          <cell r="B18062" t="str">
            <v>42020600000315</v>
          </cell>
          <cell r="C18062" t="str">
            <v>COBROS LIQUIDACION TC</v>
          </cell>
        </row>
        <row r="18063">
          <cell r="B18063" t="str">
            <v>42020600000316</v>
          </cell>
          <cell r="C18063" t="str">
            <v>GASTOS MONEX</v>
          </cell>
        </row>
        <row r="18064">
          <cell r="B18064" t="str">
            <v>42020600000317</v>
          </cell>
          <cell r="C18064" t="str">
            <v>CDO COM INTERCAMBIO BOGOTA</v>
          </cell>
        </row>
        <row r="18065">
          <cell r="B18065" t="str">
            <v>42020600000318</v>
          </cell>
          <cell r="C18065" t="str">
            <v>BTC COMISION ATM FORANEOS RAPPI</v>
          </cell>
        </row>
        <row r="18066">
          <cell r="B18066" t="str">
            <v>42020600000320</v>
          </cell>
          <cell r="C18066" t="str">
            <v>CDO LIQ TUNKI_COM ISA CONVERSION MONED</v>
          </cell>
        </row>
        <row r="18067">
          <cell r="B18067" t="str">
            <v>42020600000321</v>
          </cell>
          <cell r="C18067" t="str">
            <v>CDO LIQ TUNKI_COM USO OTRA RED</v>
          </cell>
        </row>
        <row r="18068">
          <cell r="B18068" t="str">
            <v>42020600000322</v>
          </cell>
          <cell r="C18068" t="str">
            <v>BTC_COM USO OTRA RED</v>
          </cell>
        </row>
        <row r="18069">
          <cell r="B18069" t="str">
            <v>42020600000323</v>
          </cell>
          <cell r="C18069" t="str">
            <v>CDO COBROS LIQUIDACION TC ISA</v>
          </cell>
        </row>
        <row r="18070">
          <cell r="B18070" t="str">
            <v>42020700000801</v>
          </cell>
          <cell r="C18070" t="str">
            <v>PAN POR MANEJO DE GIROS Y REMESAS</v>
          </cell>
        </row>
        <row r="18071">
          <cell r="B18071" t="str">
            <v>42020800000101</v>
          </cell>
          <cell r="C18071" t="str">
            <v>COM POR TRANSFERENCIAS</v>
          </cell>
        </row>
        <row r="18072">
          <cell r="B18072" t="str">
            <v>42020800000102</v>
          </cell>
          <cell r="C18072" t="str">
            <v>COM TIB PAGOS OTROS BANCOS</v>
          </cell>
        </row>
        <row r="18073">
          <cell r="B18073" t="str">
            <v>42020800000103</v>
          </cell>
          <cell r="C18073" t="str">
            <v>REMESAS AL EXTERIOR</v>
          </cell>
        </row>
        <row r="18074">
          <cell r="B18074" t="str">
            <v>42020800000104</v>
          </cell>
          <cell r="C18074" t="str">
            <v>GTOS OUR EUROS OUTGOING</v>
          </cell>
        </row>
        <row r="18075">
          <cell r="B18075" t="str">
            <v>42020800000105</v>
          </cell>
          <cell r="C18075" t="str">
            <v>COMISIONES RIA ENVIA</v>
          </cell>
        </row>
        <row r="18076">
          <cell r="B18076" t="str">
            <v>42020800000106</v>
          </cell>
          <cell r="C18076" t="str">
            <v>GASTOS DEL EXTERIOR TX OUTGOING</v>
          </cell>
        </row>
        <row r="18077">
          <cell r="B18077" t="str">
            <v>42020800000107</v>
          </cell>
          <cell r="C18077" t="str">
            <v>GASTOS DEL EXTERIOR TX OUTGOING</v>
          </cell>
        </row>
        <row r="18078">
          <cell r="B18078" t="str">
            <v>42020800000108</v>
          </cell>
          <cell r="C18078" t="str">
            <v>COM TIB PAGOS OTROS BANCOS BOG</v>
          </cell>
        </row>
        <row r="18079">
          <cell r="B18079" t="str">
            <v>42020800000111</v>
          </cell>
          <cell r="C18079" t="str">
            <v>COM TIB PAGOS OTROS BANCOS PJ</v>
          </cell>
        </row>
        <row r="18080">
          <cell r="B18080" t="str">
            <v>42020800000112</v>
          </cell>
          <cell r="C18080" t="str">
            <v>COMISION TRANSFERENCIA PAYPAL</v>
          </cell>
        </row>
        <row r="18081">
          <cell r="B18081" t="str">
            <v>42020800000113</v>
          </cell>
          <cell r="C18081" t="str">
            <v>COMISIÓN TRANSFERENCIA PAYPAL PERSONAS</v>
          </cell>
        </row>
        <row r="18082">
          <cell r="B18082" t="str">
            <v>42020800000801</v>
          </cell>
          <cell r="C18082" t="str">
            <v>PAN TRANSFERENCIAS</v>
          </cell>
        </row>
        <row r="18083">
          <cell r="B18083" t="str">
            <v>42020900000101</v>
          </cell>
          <cell r="C18083" t="str">
            <v>COMISIONES - COMPRAVENTA DE VALORES</v>
          </cell>
        </row>
        <row r="18084">
          <cell r="B18084" t="str">
            <v>42020900000102</v>
          </cell>
          <cell r="C18084" t="str">
            <v>COMISION OPERACIONES CON NO RESIDENTE</v>
          </cell>
        </row>
        <row r="18085">
          <cell r="B18085" t="str">
            <v>42022900000103</v>
          </cell>
          <cell r="C18085" t="str">
            <v>COM.DIVERSAS - BANQUEROS</v>
          </cell>
        </row>
        <row r="18086">
          <cell r="B18086" t="str">
            <v>42022900000105</v>
          </cell>
          <cell r="C18086" t="str">
            <v>COM.POR SERVICIOS BCOS LOCALES</v>
          </cell>
        </row>
        <row r="18087">
          <cell r="B18087" t="str">
            <v>42022900000107</v>
          </cell>
          <cell r="C18087" t="str">
            <v>COMISION IMPO/EXPO DIVISAS</v>
          </cell>
        </row>
        <row r="18088">
          <cell r="B18088" t="str">
            <v>42022900000108</v>
          </cell>
          <cell r="C18088" t="str">
            <v>COM SERVICIOS BCA CORP</v>
          </cell>
        </row>
        <row r="18089">
          <cell r="B18089" t="str">
            <v>42022900000109</v>
          </cell>
          <cell r="C18089" t="str">
            <v>COMISIONES VARIAS</v>
          </cell>
        </row>
        <row r="18090">
          <cell r="B18090" t="str">
            <v>42022900000111</v>
          </cell>
          <cell r="C18090" t="str">
            <v>COM CARTA FIANZA EMITIDA X OTROS BCOS</v>
          </cell>
        </row>
        <row r="18091">
          <cell r="B18091" t="str">
            <v>42022900000112</v>
          </cell>
          <cell r="C18091" t="str">
            <v>COM. AVISO/CONFIR CARTA DE CREDITO</v>
          </cell>
        </row>
        <row r="18092">
          <cell r="B18092" t="str">
            <v>42022900000113</v>
          </cell>
          <cell r="C18092" t="str">
            <v>AJUSTES AUTOMATICOS CAJA-GASTOS</v>
          </cell>
        </row>
        <row r="18093">
          <cell r="B18093" t="str">
            <v>42022900000114</v>
          </cell>
          <cell r="C18093" t="str">
            <v>GASTOS POR DIF ATMS</v>
          </cell>
        </row>
        <row r="18094">
          <cell r="B18094" t="str">
            <v>42022900000115</v>
          </cell>
          <cell r="C18094" t="str">
            <v>IMPORTACION Y EXPORTACION DE BILLETES</v>
          </cell>
        </row>
        <row r="18095">
          <cell r="B18095" t="str">
            <v>42022900000116</v>
          </cell>
          <cell r="C18095" t="str">
            <v>COMISION LAP</v>
          </cell>
        </row>
        <row r="18096">
          <cell r="B18096" t="str">
            <v>42022900000117</v>
          </cell>
          <cell r="C18096" t="str">
            <v>COMISION CANAL DE ESTABLECIMIENTO</v>
          </cell>
        </row>
        <row r="18097">
          <cell r="B18097" t="str">
            <v>42022900000118</v>
          </cell>
          <cell r="C18097" t="str">
            <v>COMIS. POR REFERENCIACION DE CLIENT.</v>
          </cell>
        </row>
        <row r="18098">
          <cell r="B18098" t="str">
            <v>42022900000119</v>
          </cell>
          <cell r="C18098" t="str">
            <v>COMISIÓN REFERENCIACIÓN - FACTORING</v>
          </cell>
        </row>
        <row r="18099">
          <cell r="B18099" t="str">
            <v>42022900000120</v>
          </cell>
          <cell r="C18099" t="str">
            <v>OTROS GASTOS DE CANAL IB DIRECTO</v>
          </cell>
        </row>
        <row r="18100">
          <cell r="B18100" t="str">
            <v>42022900000122</v>
          </cell>
          <cell r="C18100" t="str">
            <v>MYP SEGURO CONTRA INCENDIOS</v>
          </cell>
        </row>
        <row r="18101">
          <cell r="B18101" t="str">
            <v>42022900000124</v>
          </cell>
          <cell r="C18101" t="str">
            <v>COMISION CARTA FIANZAS EMITIDAS-OTRAS</v>
          </cell>
        </row>
        <row r="18102">
          <cell r="B18102" t="str">
            <v>42022900000125</v>
          </cell>
          <cell r="C18102" t="str">
            <v>CONSUMO GASTOS PROMOC CTS</v>
          </cell>
        </row>
        <row r="18103">
          <cell r="B18103" t="str">
            <v>42022900000126</v>
          </cell>
          <cell r="C18103" t="str">
            <v>CONVERSION GDN A BONOS LOCALES</v>
          </cell>
        </row>
        <row r="18104">
          <cell r="B18104" t="str">
            <v>42022900000127</v>
          </cell>
          <cell r="C18104" t="str">
            <v>GASTOS POR SEGUROS ARRENDAMIENTO FIN</v>
          </cell>
        </row>
        <row r="18105">
          <cell r="B18105" t="str">
            <v>42022900000128</v>
          </cell>
          <cell r="C18105" t="str">
            <v>GASTO SEGURO DESGRAVAMEN CONVENIO</v>
          </cell>
        </row>
        <row r="18106">
          <cell r="B18106" t="str">
            <v>42022900000129</v>
          </cell>
          <cell r="C18106" t="str">
            <v>GASTO SEGURO DESGRAVAMEN HIPOTECARIO</v>
          </cell>
        </row>
        <row r="18107">
          <cell r="B18107" t="str">
            <v>42022900000130</v>
          </cell>
          <cell r="C18107" t="str">
            <v>GASTO SEGURO DESGRAVAMEN VEHICULAR</v>
          </cell>
        </row>
        <row r="18108">
          <cell r="B18108" t="str">
            <v>42022900000131</v>
          </cell>
          <cell r="C18108" t="str">
            <v>GASTO SEGURO DESGRAVAMEN EFECTIVO</v>
          </cell>
        </row>
        <row r="18109">
          <cell r="B18109" t="str">
            <v>42022900000132</v>
          </cell>
          <cell r="C18109" t="str">
            <v>GASTO SEGURO DESGRAV OTROS REFINANCIAD</v>
          </cell>
        </row>
        <row r="18110">
          <cell r="B18110" t="str">
            <v>42022900000133</v>
          </cell>
          <cell r="C18110" t="str">
            <v>GASTO SEGURO DESGRAVAMEN BPE</v>
          </cell>
        </row>
        <row r="18111">
          <cell r="B18111" t="str">
            <v>42022900000134</v>
          </cell>
          <cell r="C18111" t="str">
            <v>GASTO SEGURO DEL BIEN CREDITO HIPOTECA</v>
          </cell>
        </row>
        <row r="18112">
          <cell r="B18112" t="str">
            <v>42022900000135</v>
          </cell>
          <cell r="C18112" t="str">
            <v>GASTO SEGURO MULTIRIESGO - HIPOTECAS B</v>
          </cell>
        </row>
        <row r="18113">
          <cell r="B18113" t="str">
            <v>42022900000136</v>
          </cell>
          <cell r="C18113" t="str">
            <v>IMPUESTOS MUNICIPALES BIENES LEA</v>
          </cell>
        </row>
        <row r="18114">
          <cell r="B18114" t="str">
            <v>42022900000137</v>
          </cell>
          <cell r="C18114" t="str">
            <v>GASTOS RELACIONADOS COMISIONES DE CON</v>
          </cell>
        </row>
        <row r="18115">
          <cell r="B18115" t="str">
            <v>42022900000138</v>
          </cell>
          <cell r="C18115" t="str">
            <v>GASTO RELACIONADO CON FIDEICOMI</v>
          </cell>
        </row>
        <row r="18116">
          <cell r="B18116" t="str">
            <v>42022900000139</v>
          </cell>
          <cell r="C18116" t="str">
            <v>TASACIONES CREDITOS HIPOTECARI</v>
          </cell>
        </row>
        <row r="18117">
          <cell r="B18117" t="str">
            <v>42022900000140</v>
          </cell>
          <cell r="C18117" t="str">
            <v>NOTARIAL Y REGISTR CRED HIPOTECARIOS</v>
          </cell>
        </row>
        <row r="18118">
          <cell r="B18118" t="str">
            <v>42022900000141</v>
          </cell>
          <cell r="C18118" t="str">
            <v>GASTOS POR SEGUROS RECUPERACIO</v>
          </cell>
        </row>
        <row r="18119">
          <cell r="B18119" t="str">
            <v>42022900000142</v>
          </cell>
          <cell r="C18119" t="str">
            <v>GASTO SEGURO DESGRAV LEASING</v>
          </cell>
        </row>
        <row r="18120">
          <cell r="B18120" t="str">
            <v>42022900000143</v>
          </cell>
          <cell r="C18120" t="str">
            <v>BKT GASTO COMISIONES FACTORES</v>
          </cell>
        </row>
        <row r="18121">
          <cell r="B18121" t="str">
            <v>42022900000144</v>
          </cell>
          <cell r="C18121" t="str">
            <v>LIC CAMPAÑA CUOTA GRATIS 365 DIAS</v>
          </cell>
        </row>
        <row r="18122">
          <cell r="B18122" t="str">
            <v>42022900000145</v>
          </cell>
          <cell r="C18122" t="str">
            <v>SEGURO TARJETA DEBITO CHIP ORO</v>
          </cell>
        </row>
        <row r="18123">
          <cell r="B18123" t="str">
            <v>42022900000146</v>
          </cell>
          <cell r="C18123" t="str">
            <v>GASTOS NACIONALES TRANSPORTE DE DINERO</v>
          </cell>
        </row>
        <row r="18124">
          <cell r="B18124" t="str">
            <v>42022900000147</v>
          </cell>
          <cell r="C18124" t="str">
            <v>LPC GASTO PAPELETAS INFRACCIONES DE TR</v>
          </cell>
        </row>
        <row r="18125">
          <cell r="B18125" t="str">
            <v>42022900000148</v>
          </cell>
          <cell r="C18125" t="str">
            <v>LPC GASTO IPV IMPUESTO PATRIMONIO VEHI</v>
          </cell>
        </row>
        <row r="18126">
          <cell r="B18126" t="str">
            <v>42022900000149</v>
          </cell>
          <cell r="C18126" t="str">
            <v>LPC GASTO IPM IMPUESTO PATRIMONIO MUNI</v>
          </cell>
        </row>
        <row r="18127">
          <cell r="B18127" t="str">
            <v>42022900000150</v>
          </cell>
          <cell r="C18127" t="str">
            <v>Exoneraciones por servicio al cliente</v>
          </cell>
        </row>
        <row r="18128">
          <cell r="B18128" t="str">
            <v>42022900000151</v>
          </cell>
          <cell r="C18128" t="str">
            <v>COMISIÓN INTEROPERABILIDAD BILLETERA E</v>
          </cell>
        </row>
        <row r="18129">
          <cell r="B18129" t="str">
            <v>42022900000152</v>
          </cell>
          <cell r="C18129" t="str">
            <v>GASTO POR SEGURO DEL BIEN VEHICULAR</v>
          </cell>
        </row>
        <row r="18130">
          <cell r="B18130" t="str">
            <v>42022900000153</v>
          </cell>
          <cell r="C18130" t="str">
            <v>GASTO POR SEGURO DEL BIEN COMERCIAL</v>
          </cell>
        </row>
        <row r="18131">
          <cell r="B18131" t="str">
            <v>42022900000154</v>
          </cell>
          <cell r="C18131" t="str">
            <v>GASTO SEGUROS INMOBILIARIO</v>
          </cell>
        </row>
        <row r="18132">
          <cell r="B18132" t="str">
            <v>42022900000201</v>
          </cell>
          <cell r="C18132" t="str">
            <v>GASTOS PROMOCION CTAS</v>
          </cell>
        </row>
        <row r="18133">
          <cell r="B18133" t="str">
            <v>42022900000203</v>
          </cell>
          <cell r="C18133" t="str">
            <v>TC COBRO REGALIAS TEBCA</v>
          </cell>
        </row>
        <row r="18134">
          <cell r="B18134" t="str">
            <v>42022900000204</v>
          </cell>
          <cell r="C18134" t="str">
            <v>TC COBROS LIQUIDACIÀN TEBCA</v>
          </cell>
        </row>
        <row r="18135">
          <cell r="B18135" t="str">
            <v>42022900000206</v>
          </cell>
          <cell r="C18135" t="str">
            <v>TC COM.ESTABLECIMIENTO TEBCA</v>
          </cell>
        </row>
        <row r="18136">
          <cell r="B18136" t="str">
            <v>42022900000207</v>
          </cell>
          <cell r="C18136" t="str">
            <v>SERVICIOS CORPORATIVOS DE TI</v>
          </cell>
        </row>
        <row r="18137">
          <cell r="B18137" t="str">
            <v>42022900000208</v>
          </cell>
          <cell r="C18137" t="str">
            <v>GASTO COFIDE</v>
          </cell>
        </row>
        <row r="18138">
          <cell r="B18138" t="str">
            <v>42022900000301</v>
          </cell>
          <cell r="C18138" t="str">
            <v>NOTARIAL Y REGISTRAL CRED. VEHICULAR</v>
          </cell>
        </row>
        <row r="18139">
          <cell r="B18139" t="str">
            <v>42022900000302</v>
          </cell>
          <cell r="C18139" t="str">
            <v>NOTARIAL Y REGISTRAL LEASING</v>
          </cell>
        </row>
        <row r="18140">
          <cell r="B18140" t="str">
            <v>42022900000303</v>
          </cell>
          <cell r="C18140" t="str">
            <v>COMISIONES DE SERVICIOS COFIDE</v>
          </cell>
        </row>
        <row r="18141">
          <cell r="B18141" t="str">
            <v>42022900000304</v>
          </cell>
          <cell r="C18141" t="str">
            <v>SEGUROS PATRIMONIAL - Cyber Risk</v>
          </cell>
        </row>
        <row r="18142">
          <cell r="B18142" t="str">
            <v>42022900000305</v>
          </cell>
          <cell r="C18142" t="str">
            <v>FINCORP COFIDE</v>
          </cell>
        </row>
        <row r="18143">
          <cell r="B18143" t="str">
            <v>42022900000306</v>
          </cell>
          <cell r="C18143" t="str">
            <v>OPERACIONES FINANCIERAS BROCKERS</v>
          </cell>
        </row>
        <row r="18144">
          <cell r="B18144" t="str">
            <v>42022900000307</v>
          </cell>
          <cell r="C18144" t="str">
            <v>REBATES</v>
          </cell>
        </row>
        <row r="18145">
          <cell r="B18145" t="str">
            <v>42022900000308</v>
          </cell>
          <cell r="C18145" t="str">
            <v>PREMIOS PRODUCTOS ? PREMIA SOCIOS</v>
          </cell>
        </row>
        <row r="18146">
          <cell r="B18146" t="str">
            <v>42022900000309</v>
          </cell>
          <cell r="C18146" t="str">
            <v>COMISIONES PLIN</v>
          </cell>
        </row>
        <row r="18147">
          <cell r="B18147" t="str">
            <v>42022900000310</v>
          </cell>
          <cell r="C18147" t="str">
            <v>LPC PAGO COM PRE CANCEL/AMORT_ REACTIV</v>
          </cell>
        </row>
        <row r="18148">
          <cell r="B18148" t="str">
            <v>42022900000311</v>
          </cell>
          <cell r="C18148" t="str">
            <v>LPC PAGO COMISION ANUAL REACTIVA - COF</v>
          </cell>
        </row>
        <row r="18149">
          <cell r="B18149" t="str">
            <v>42022900000312</v>
          </cell>
          <cell r="C18149" t="str">
            <v>MYP PAGO COM PRE CANCE/AMORT REACTIVA</v>
          </cell>
        </row>
        <row r="18150">
          <cell r="B18150" t="str">
            <v>42022900000313</v>
          </cell>
          <cell r="C18150" t="str">
            <v>MYP PAGO COMISION ANUAL REACTIVA - COF</v>
          </cell>
        </row>
        <row r="18151">
          <cell r="B18151" t="str">
            <v>42022900000314</v>
          </cell>
          <cell r="C18151" t="str">
            <v>CDO  COMISIONES PAGOLINK</v>
          </cell>
        </row>
        <row r="18152">
          <cell r="B18152" t="str">
            <v>42022900000315</v>
          </cell>
          <cell r="C18152" t="str">
            <v>COMISION INTEROPERABILIDAD DINERO ELEC</v>
          </cell>
        </row>
        <row r="18153">
          <cell r="B18153" t="str">
            <v>42022900000316</v>
          </cell>
          <cell r="C18153" t="str">
            <v>HPC BUSQUEDA REGISTRAL</v>
          </cell>
        </row>
        <row r="18154">
          <cell r="B18154" t="str">
            <v>42022900000317</v>
          </cell>
          <cell r="C18154" t="str">
            <v>COM BANQUERO</v>
          </cell>
        </row>
        <row r="18155">
          <cell r="B18155" t="str">
            <v>42022900000318</v>
          </cell>
          <cell r="C18155" t="str">
            <v>BTC SEGURO DE DESGRAVAMEN</v>
          </cell>
        </row>
        <row r="18156">
          <cell r="B18156" t="str">
            <v>42022900000319</v>
          </cell>
          <cell r="C18156" t="str">
            <v>BTC SEGURO DE DESGRAVAMEN</v>
          </cell>
        </row>
        <row r="18157">
          <cell r="B18157" t="str">
            <v>42022900000321</v>
          </cell>
          <cell r="C18157" t="str">
            <v>PAGO DE REBATES TRANSACCIONES DE RECAU</v>
          </cell>
        </row>
        <row r="18158">
          <cell r="B18158" t="str">
            <v>42022900000322</v>
          </cell>
          <cell r="C18158" t="str">
            <v>COMISIONES TD RAPPIBANK</v>
          </cell>
        </row>
        <row r="18159">
          <cell r="B18159" t="str">
            <v>42022900000323</v>
          </cell>
          <cell r="C18159" t="str">
            <v>COMISIONES TC RAPPIBANK</v>
          </cell>
        </row>
        <row r="18160">
          <cell r="B18160" t="str">
            <v>42022900000324</v>
          </cell>
          <cell r="C18160" t="str">
            <v>COMISIONES  PE RAPPIBANK</v>
          </cell>
        </row>
        <row r="18161">
          <cell r="B18161" t="str">
            <v>42022900000325</v>
          </cell>
          <cell r="C18161" t="str">
            <v>COMISION PASARELA RAPPI</v>
          </cell>
        </row>
        <row r="18162">
          <cell r="B18162" t="str">
            <v>42022900000326</v>
          </cell>
          <cell r="C18162" t="str">
            <v>LIC GASTO SEGURO DE DESGRAVAMEN</v>
          </cell>
        </row>
        <row r="18163">
          <cell r="B18163" t="str">
            <v>42022900000327</v>
          </cell>
          <cell r="C18163" t="str">
            <v>BTC COMISION DE PAGOS - OTROS BANCOS</v>
          </cell>
        </row>
        <row r="18164">
          <cell r="B18164" t="str">
            <v>42022900000328</v>
          </cell>
          <cell r="C18164" t="str">
            <v>CDO COMISIONES NO PROCESADOS TARJETA D</v>
          </cell>
        </row>
        <row r="18165">
          <cell r="B18165" t="str">
            <v>42022900000329</v>
          </cell>
          <cell r="C18165" t="str">
            <v>COMISIONES PASARELA IZIPAY</v>
          </cell>
        </row>
        <row r="18166">
          <cell r="B18166" t="str">
            <v>42022900000330</v>
          </cell>
          <cell r="C18166" t="str">
            <v>CDO GASTO SEGURO DE DESGRAVAMEN</v>
          </cell>
        </row>
        <row r="18167">
          <cell r="B18167" t="str">
            <v>42022900000332</v>
          </cell>
          <cell r="C18167" t="str">
            <v>MDC COMISION BROKERAGE BONOS CORPORATI</v>
          </cell>
        </row>
        <row r="18168">
          <cell r="B18168" t="str">
            <v>42022900000333</v>
          </cell>
          <cell r="C18168" t="str">
            <v>CDO GASTO DESGRAVAMEN VISA ACCESS</v>
          </cell>
        </row>
        <row r="18169">
          <cell r="B18169" t="str">
            <v>42022900000335</v>
          </cell>
          <cell r="C18169" t="str">
            <v>CDO GASTO DESGRAVAMEN - RECLAMOS</v>
          </cell>
        </row>
        <row r="18170">
          <cell r="B18170" t="str">
            <v>42022900000338</v>
          </cell>
          <cell r="C18170" t="str">
            <v>COMISIONES CASH IN _ IZIPAY</v>
          </cell>
        </row>
        <row r="18171">
          <cell r="B18171" t="str">
            <v>42022900000339</v>
          </cell>
          <cell r="C18171" t="str">
            <v>COFIDE_MYPERÚ BPE</v>
          </cell>
        </row>
        <row r="18172">
          <cell r="B18172" t="str">
            <v>42022900000340</v>
          </cell>
          <cell r="C18172" t="str">
            <v>COFIDE MYPERÚ BANCA EMPRESA</v>
          </cell>
        </row>
        <row r="18173">
          <cell r="B18173" t="str">
            <v>42022900000341</v>
          </cell>
          <cell r="C18173" t="str">
            <v>NOTIFICACIONES DESCUENTOS DE LETRAS</v>
          </cell>
        </row>
        <row r="18174">
          <cell r="B18174" t="str">
            <v>42022900000342</v>
          </cell>
          <cell r="C18174" t="str">
            <v>NOTIFICACIONES COBRANZA DE LETRAS</v>
          </cell>
        </row>
        <row r="18175">
          <cell r="B18175" t="str">
            <v>42022900000346</v>
          </cell>
          <cell r="C18175" t="str">
            <v>PGAR-GASTOS RELACIONADOS CREDITO</v>
          </cell>
        </row>
        <row r="18176">
          <cell r="B18176" t="str">
            <v>42022900000347</v>
          </cell>
          <cell r="C18176" t="str">
            <v>GASTO DE PUBLICIDAD-PROMOCIONES BN</v>
          </cell>
        </row>
        <row r="18177">
          <cell r="B18177" t="str">
            <v>42022900000348</v>
          </cell>
          <cell r="C18177" t="str">
            <v>FIES COFIDE</v>
          </cell>
        </row>
        <row r="18178">
          <cell r="B18178" t="str">
            <v>42022900000349</v>
          </cell>
          <cell r="C18178" t="str">
            <v>MYP PAGO DE DESEMBOLSO CRECER - COFIDE</v>
          </cell>
        </row>
        <row r="18179">
          <cell r="B18179" t="str">
            <v>42022900000350</v>
          </cell>
          <cell r="C18179" t="str">
            <v>LPC PAGO DE DESEMBOLSO CRECER - COFIDE</v>
          </cell>
        </row>
        <row r="18180">
          <cell r="B18180" t="str">
            <v>42022900000801</v>
          </cell>
          <cell r="C18180" t="str">
            <v>COMISIONES VALORES PANAMA</v>
          </cell>
        </row>
        <row r="18181">
          <cell r="B18181" t="str">
            <v>42022900000802</v>
          </cell>
          <cell r="C18181" t="str">
            <v>COM.SERV. MANAGEMENT FEE</v>
          </cell>
        </row>
        <row r="18182">
          <cell r="B18182" t="str">
            <v>43010100000111</v>
          </cell>
          <cell r="C18182" t="str">
            <v>GQPRUEBA</v>
          </cell>
        </row>
        <row r="18183">
          <cell r="B18183" t="str">
            <v>43010103060101</v>
          </cell>
          <cell r="C18183" t="str">
            <v>PROV.FLUCT.ACCIONES - EMP.ASEGURADORAS</v>
          </cell>
        </row>
        <row r="18184">
          <cell r="B18184" t="str">
            <v>43010103070101</v>
          </cell>
          <cell r="C18184" t="str">
            <v>PROV.FLUCT.ACCIONES - SOC.NO FINANCIER</v>
          </cell>
        </row>
        <row r="18185">
          <cell r="B18185" t="str">
            <v>43010104070103</v>
          </cell>
          <cell r="C18185" t="str">
            <v>PROV. AJEPER</v>
          </cell>
        </row>
        <row r="18186">
          <cell r="B18186" t="str">
            <v>43010107000101</v>
          </cell>
          <cell r="C18186" t="str">
            <v>INVERSION EN ASOCIADAS Y SUBSIDIARIAS</v>
          </cell>
        </row>
        <row r="18187">
          <cell r="B18187" t="str">
            <v>43020101010101</v>
          </cell>
          <cell r="C18187" t="str">
            <v>PRESTAMOS VIGENTES</v>
          </cell>
        </row>
        <row r="18188">
          <cell r="B18188" t="str">
            <v>43020102010101</v>
          </cell>
          <cell r="C18188" t="str">
            <v>PROV GENERICA COMERCIAL (FIJO)</v>
          </cell>
        </row>
        <row r="18189">
          <cell r="B18189" t="str">
            <v>43020102020201</v>
          </cell>
          <cell r="C18189" t="str">
            <v>PROV.GEN. OBLIG. PROCICLICA COMERCIAL</v>
          </cell>
        </row>
        <row r="18190">
          <cell r="B18190" t="str">
            <v>43020201000101</v>
          </cell>
          <cell r="C18190" t="str">
            <v>PROV. ESP. OBLI RIE CRED DEU DIR</v>
          </cell>
        </row>
        <row r="18191">
          <cell r="B18191" t="str">
            <v>43020201000701</v>
          </cell>
          <cell r="C18191" t="str">
            <v>IFRS - AJUSTE DE PROVISIONES BPE</v>
          </cell>
        </row>
        <row r="18192">
          <cell r="B18192" t="str">
            <v>43020201010101</v>
          </cell>
          <cell r="C18192" t="str">
            <v>PROV ESPECIFICA MES</v>
          </cell>
        </row>
        <row r="18193">
          <cell r="B18193" t="str">
            <v>43020202010101</v>
          </cell>
          <cell r="C18193" t="str">
            <v>PROV GENERICA MES</v>
          </cell>
        </row>
        <row r="18194">
          <cell r="B18194" t="str">
            <v>43020202010201</v>
          </cell>
          <cell r="C18194" t="str">
            <v>PROVISION GEN OBLIG RIES CRED DEU DIR</v>
          </cell>
        </row>
        <row r="18195">
          <cell r="B18195" t="str">
            <v>43020202020201</v>
          </cell>
          <cell r="C18195" t="str">
            <v>PROV. GEN OBLIG PROCICLICA MES</v>
          </cell>
        </row>
        <row r="18196">
          <cell r="B18196" t="str">
            <v>43020203000101</v>
          </cell>
          <cell r="C18196" t="str">
            <v>PROV GENER.VOLUNT. - MES</v>
          </cell>
        </row>
        <row r="18197">
          <cell r="B18197" t="str">
            <v>43020205000101</v>
          </cell>
          <cell r="C18197" t="str">
            <v>PROVISION GEN OBLIG RIES CAMB DEU DIR-</v>
          </cell>
        </row>
        <row r="18198">
          <cell r="B18198" t="str">
            <v>43020206000101</v>
          </cell>
          <cell r="C18198" t="str">
            <v>PROVISION GEN OBLIG RIES SOBREEND DEU</v>
          </cell>
        </row>
        <row r="18199">
          <cell r="B18199" t="str">
            <v>43020207010100</v>
          </cell>
          <cell r="C18199" t="str">
            <v>PROV ESP REPROG COVID-19 - MICROEMPRES</v>
          </cell>
        </row>
        <row r="18200">
          <cell r="B18200" t="str">
            <v>43020207020100</v>
          </cell>
          <cell r="C18200" t="str">
            <v>PROV ESP REPROG COVID-19 - MICROEMPRES</v>
          </cell>
        </row>
        <row r="18201">
          <cell r="B18201" t="str">
            <v>43020301000101</v>
          </cell>
          <cell r="C18201" t="str">
            <v>PROVISION ESP OBLIG RIES CRED  - CONSU</v>
          </cell>
        </row>
        <row r="18202">
          <cell r="B18202" t="str">
            <v>43020301000702</v>
          </cell>
          <cell r="C18202" t="str">
            <v>IFRS - AJUSTE DE PROVISIONES CONSUMO -</v>
          </cell>
        </row>
        <row r="18203">
          <cell r="B18203" t="str">
            <v>43020301000703</v>
          </cell>
          <cell r="C18203" t="str">
            <v>IFRS - AJUSTE DE PROVISIONES CONSUMO -</v>
          </cell>
        </row>
        <row r="18204">
          <cell r="B18204" t="str">
            <v>43020301000704</v>
          </cell>
          <cell r="C18204" t="str">
            <v>IFRS - AJUSTE DE PROVISIONES CONSUMO -</v>
          </cell>
        </row>
        <row r="18205">
          <cell r="B18205" t="str">
            <v>43020301000705</v>
          </cell>
          <cell r="C18205" t="str">
            <v>IFRS - AJUSTE DE PROVISIONES CONSUMO -</v>
          </cell>
        </row>
        <row r="18206">
          <cell r="B18206" t="str">
            <v>43020301000706</v>
          </cell>
          <cell r="C18206" t="str">
            <v>IFRS - AJUSTE DE PROVISIONES CONSUMO -</v>
          </cell>
        </row>
        <row r="18207">
          <cell r="B18207" t="str">
            <v>43020301010101</v>
          </cell>
          <cell r="C18207" t="str">
            <v>PROV CRED CONSUMO</v>
          </cell>
        </row>
        <row r="18208">
          <cell r="B18208" t="str">
            <v>43020302010101</v>
          </cell>
          <cell r="C18208" t="str">
            <v>PROV GENERICA CONSUMO(FIJO)</v>
          </cell>
        </row>
        <row r="18209">
          <cell r="B18209" t="str">
            <v>43020302010201</v>
          </cell>
          <cell r="C18209" t="str">
            <v>PROVISION GEN OBLIG RIES CRED  - CONSU</v>
          </cell>
        </row>
        <row r="18210">
          <cell r="B18210" t="str">
            <v>43020302020101</v>
          </cell>
          <cell r="C18210" t="str">
            <v>PROVISION GEN OBLIG PROCICLICA - CONSU</v>
          </cell>
        </row>
        <row r="18211">
          <cell r="B18211" t="str">
            <v>43020302020201</v>
          </cell>
          <cell r="C18211" t="str">
            <v>PROV. GEN OBLIG PROCICLICA CONSUMO</v>
          </cell>
        </row>
        <row r="18212">
          <cell r="B18212" t="str">
            <v>43020303000101</v>
          </cell>
          <cell r="C18212" t="str">
            <v>PROV GENER.VOLUNT. - CONSUMO</v>
          </cell>
        </row>
        <row r="18213">
          <cell r="B18213" t="str">
            <v>43020306000101</v>
          </cell>
          <cell r="C18213" t="str">
            <v>PROVISION GEN OBLIG RIES SOBREEND DEU</v>
          </cell>
        </row>
        <row r="18214">
          <cell r="B18214" t="str">
            <v>43020307010100</v>
          </cell>
          <cell r="C18214" t="str">
            <v>PROV ESP REPROG COVID-19 - CONSUMO CAP</v>
          </cell>
        </row>
        <row r="18215">
          <cell r="B18215" t="str">
            <v>43020307020100</v>
          </cell>
          <cell r="C18215" t="str">
            <v>PROV ESP REPROG COVID-19 - CONSUMO INT</v>
          </cell>
        </row>
        <row r="18216">
          <cell r="B18216" t="str">
            <v>43020401000101</v>
          </cell>
          <cell r="C18216" t="str">
            <v>PROVISION ESP OBLIG RIES CRED  - HIPOT</v>
          </cell>
        </row>
        <row r="18217">
          <cell r="B18217" t="str">
            <v>43020401000701</v>
          </cell>
          <cell r="C18217" t="str">
            <v>IFRS - AJUSTE DE PROVISIONES HIPOTECAR</v>
          </cell>
        </row>
        <row r="18218">
          <cell r="B18218" t="str">
            <v>43020401010101</v>
          </cell>
          <cell r="C18218" t="str">
            <v>PROV CRED HIPOTECARIO (FIJO)</v>
          </cell>
        </row>
        <row r="18219">
          <cell r="B18219" t="str">
            <v>43020402010101</v>
          </cell>
          <cell r="C18219" t="str">
            <v>PROV GENERICA HIPOTECARIA</v>
          </cell>
        </row>
        <row r="18220">
          <cell r="B18220" t="str">
            <v>43020402020101</v>
          </cell>
          <cell r="C18220" t="str">
            <v>PROVISION GEN OBLIG PROCICLICA - HIPOT</v>
          </cell>
        </row>
        <row r="18221">
          <cell r="B18221" t="str">
            <v>43020402020201</v>
          </cell>
          <cell r="C18221" t="str">
            <v>PROV. GEN OBLIG PROCICLICA HIPOTECARI</v>
          </cell>
        </row>
        <row r="18222">
          <cell r="B18222" t="str">
            <v>43020403000101</v>
          </cell>
          <cell r="C18222" t="str">
            <v>PROV GENER.VOLUNT. - HIPOTECARIO</v>
          </cell>
        </row>
        <row r="18223">
          <cell r="B18223" t="str">
            <v>43020405000101</v>
          </cell>
          <cell r="C18223" t="str">
            <v>PROVISION GEN OBLIG RIES CAMB - HIPOTE</v>
          </cell>
        </row>
        <row r="18224">
          <cell r="B18224" t="str">
            <v>43020405000102</v>
          </cell>
          <cell r="C18224" t="str">
            <v>PROVISION GEN OBLIG RIES CAMB - CONSUM</v>
          </cell>
        </row>
        <row r="18225">
          <cell r="B18225" t="str">
            <v>43020501000101</v>
          </cell>
          <cell r="C18225" t="str">
            <v>PROVISION ESP OBLIG RIES CRED  DEU DIR</v>
          </cell>
        </row>
        <row r="18226">
          <cell r="B18226" t="str">
            <v>43020502010101</v>
          </cell>
          <cell r="C18226" t="str">
            <v>PROVISION GEN OBLIG RIES CRED  DEU DIR</v>
          </cell>
        </row>
        <row r="18227">
          <cell r="B18227" t="str">
            <v>43020502020101</v>
          </cell>
          <cell r="C18227" t="str">
            <v>PROVISION GEN OBLIG PROCICLICA - DEU D</v>
          </cell>
        </row>
        <row r="18228">
          <cell r="B18228" t="str">
            <v>43020505000101</v>
          </cell>
          <cell r="C18228" t="str">
            <v>PROVISION GEN OBLIG RIES CAMB - DEU DI</v>
          </cell>
        </row>
        <row r="18229">
          <cell r="B18229" t="str">
            <v>43020601000101</v>
          </cell>
          <cell r="C18229" t="str">
            <v>PROVISION ESP OBLIG RIES CRED  DEU DIR</v>
          </cell>
        </row>
        <row r="18230">
          <cell r="B18230" t="str">
            <v>43020602010101</v>
          </cell>
          <cell r="C18230" t="str">
            <v>PROVISION GEN OBLIG RIES CRED  DEU DIR</v>
          </cell>
        </row>
        <row r="18231">
          <cell r="B18231" t="str">
            <v>43020602020101</v>
          </cell>
          <cell r="C18231" t="str">
            <v>PROVISION GEN OBLIG PROCICLICA - DEU D</v>
          </cell>
        </row>
        <row r="18232">
          <cell r="B18232" t="str">
            <v>43020605000101</v>
          </cell>
          <cell r="C18232" t="str">
            <v>PROVISION GEN OBLIG RIES CAMB - DEU DI</v>
          </cell>
        </row>
        <row r="18233">
          <cell r="B18233" t="str">
            <v>43020701000101</v>
          </cell>
          <cell r="C18233" t="str">
            <v>PROVISION ESP OBLIG RIES CRED  DEU DIR</v>
          </cell>
        </row>
        <row r="18234">
          <cell r="B18234" t="str">
            <v>43020702010101</v>
          </cell>
          <cell r="C18234" t="str">
            <v>PROVISION GEN OBLIG RIES CRED  DEU DIR</v>
          </cell>
        </row>
        <row r="18235">
          <cell r="B18235" t="str">
            <v>43020702010801</v>
          </cell>
          <cell r="C18235" t="str">
            <v>PAN CREDITOS ESPECIALES SECTOR PUBLICO</v>
          </cell>
        </row>
        <row r="18236">
          <cell r="B18236" t="str">
            <v>43020702020101</v>
          </cell>
          <cell r="C18236" t="str">
            <v>PROVISION GEN OBLIG PROCICLICA - DEU D</v>
          </cell>
        </row>
        <row r="18237">
          <cell r="B18237" t="str">
            <v>43020705000101</v>
          </cell>
          <cell r="C18237" t="str">
            <v>PROVISION GEN OBLIG RIES CAMB - DEU DI</v>
          </cell>
        </row>
        <row r="18238">
          <cell r="B18238" t="str">
            <v>43020801000101</v>
          </cell>
          <cell r="C18238" t="str">
            <v>PROVISION ESP OBLIG RIES CRED  DEU DIR</v>
          </cell>
        </row>
        <row r="18239">
          <cell r="B18239" t="str">
            <v>43020802010101</v>
          </cell>
          <cell r="C18239" t="str">
            <v>PROVISION GEN OBLIG RIES CRED  DEU DIR</v>
          </cell>
        </row>
        <row r="18240">
          <cell r="B18240" t="str">
            <v>43020802020101</v>
          </cell>
          <cell r="C18240" t="str">
            <v>PROVISION GEN OBLIG PROCICLICA - DEU D</v>
          </cell>
        </row>
        <row r="18241">
          <cell r="B18241" t="str">
            <v>43020805000101</v>
          </cell>
          <cell r="C18241" t="str">
            <v>PROVISION GEN OBLIG RIES CAMB - DEU DI</v>
          </cell>
        </row>
        <row r="18242">
          <cell r="B18242" t="str">
            <v>43020901000101</v>
          </cell>
          <cell r="C18242" t="str">
            <v>PROVISION ESP OBLIG RIES CRED  DEU DIR</v>
          </cell>
        </row>
        <row r="18243">
          <cell r="B18243" t="str">
            <v>43020902010101</v>
          </cell>
          <cell r="C18243" t="str">
            <v>PROVISION GEN OBLIG RIES CRED  DEU DIR</v>
          </cell>
        </row>
        <row r="18244">
          <cell r="B18244" t="str">
            <v>43020902010801</v>
          </cell>
          <cell r="C18244" t="str">
            <v>PAN CREDITOS EMP SISTEMA FINANCIERO</v>
          </cell>
        </row>
        <row r="18245">
          <cell r="B18245" t="str">
            <v>43020902020101</v>
          </cell>
          <cell r="C18245" t="str">
            <v>PROVISION GEN OBLIG PROCICLICA - DEU D</v>
          </cell>
        </row>
        <row r="18246">
          <cell r="B18246" t="str">
            <v>43020905000101</v>
          </cell>
          <cell r="C18246" t="str">
            <v>PROVISION GEN OBLIG RIES CAMB - DEU DI</v>
          </cell>
        </row>
        <row r="18247">
          <cell r="B18247" t="str">
            <v>43021001000101</v>
          </cell>
          <cell r="C18247" t="str">
            <v>PROVISION ESP OBLIG RIES CRED  DEU DIR</v>
          </cell>
        </row>
        <row r="18248">
          <cell r="B18248" t="str">
            <v>43021001000701</v>
          </cell>
          <cell r="C18248" t="str">
            <v>IFRS - AJUSTE DE PROVISIONES BANCA COM</v>
          </cell>
        </row>
        <row r="18249">
          <cell r="B18249" t="str">
            <v>43021002010101</v>
          </cell>
          <cell r="C18249" t="str">
            <v>PROVISION GEN OBLIG RIES CRED  DEU DIR</v>
          </cell>
        </row>
        <row r="18250">
          <cell r="B18250" t="str">
            <v>43021002010801</v>
          </cell>
          <cell r="C18250" t="str">
            <v>PAN CREDITOS CORPORATIVOS</v>
          </cell>
        </row>
        <row r="18251">
          <cell r="B18251" t="str">
            <v>43021002020101</v>
          </cell>
          <cell r="C18251" t="str">
            <v>PROVISION GEN OBLIG PROCICLICA - DEU D</v>
          </cell>
        </row>
        <row r="18252">
          <cell r="B18252" t="str">
            <v>43021002020801</v>
          </cell>
          <cell r="C18252" t="str">
            <v>PAN PROCICLICA - CCOR</v>
          </cell>
        </row>
        <row r="18253">
          <cell r="B18253" t="str">
            <v>43021003000101</v>
          </cell>
          <cell r="C18253" t="str">
            <v>PROV GENERICA VOLUNTARIA CORPORATIVA P</v>
          </cell>
        </row>
        <row r="18254">
          <cell r="B18254" t="str">
            <v>43021005000101</v>
          </cell>
          <cell r="C18254" t="str">
            <v>PROVISION GEN OBLIG RIES CAMB - DEU DI</v>
          </cell>
        </row>
        <row r="18255">
          <cell r="B18255" t="str">
            <v>43021101000101</v>
          </cell>
          <cell r="C18255" t="str">
            <v>PROVISION ESP OBLIG RIES CRED  DEU DIR</v>
          </cell>
        </row>
        <row r="18256">
          <cell r="B18256" t="str">
            <v>43021102010101</v>
          </cell>
          <cell r="C18256" t="str">
            <v>PROVISION GEN OBLIG RIES CRED  DEU DIR</v>
          </cell>
        </row>
        <row r="18257">
          <cell r="B18257" t="str">
            <v>43021102010801</v>
          </cell>
          <cell r="C18257" t="str">
            <v>PAN CREDITOS GRANDES EMPRESAS</v>
          </cell>
        </row>
        <row r="18258">
          <cell r="B18258" t="str">
            <v>43021102020101</v>
          </cell>
          <cell r="C18258" t="str">
            <v>PROVISION GEN OBLIG PROCICLICA - DEU D</v>
          </cell>
        </row>
        <row r="18259">
          <cell r="B18259" t="str">
            <v>43021102020801</v>
          </cell>
          <cell r="C18259" t="str">
            <v>PANAM PROCICLICA - CREDITOS CGEM</v>
          </cell>
        </row>
        <row r="18260">
          <cell r="B18260" t="str">
            <v>43021103000101</v>
          </cell>
          <cell r="C18260" t="str">
            <v>PROV GEN GRAN EMPRESA</v>
          </cell>
        </row>
        <row r="18261">
          <cell r="B18261" t="str">
            <v>43021105000101</v>
          </cell>
          <cell r="C18261" t="str">
            <v>PROVISION GEN OBLIG RIES CAMB - DEU DI</v>
          </cell>
        </row>
        <row r="18262">
          <cell r="B18262" t="str">
            <v>43021201000101</v>
          </cell>
          <cell r="C18262" t="str">
            <v>PROVISION ESP OBLIG RIES CRED  DEU DIR</v>
          </cell>
        </row>
        <row r="18263">
          <cell r="B18263" t="str">
            <v>43021201010101</v>
          </cell>
          <cell r="C18263" t="str">
            <v>PROV ESP DE CREDITO MEDIANA EMP</v>
          </cell>
        </row>
        <row r="18264">
          <cell r="B18264" t="str">
            <v>43021202010101</v>
          </cell>
          <cell r="C18264" t="str">
            <v>PROVISION GEN OBLIG RIES CRED  DEU DIR</v>
          </cell>
        </row>
        <row r="18265">
          <cell r="B18265" t="str">
            <v>43021202010801</v>
          </cell>
          <cell r="C18265" t="str">
            <v>PAN CREDITOS MEDIANAS EMPRESAS</v>
          </cell>
        </row>
        <row r="18266">
          <cell r="B18266" t="str">
            <v>43021202020101</v>
          </cell>
          <cell r="C18266" t="str">
            <v>PROVISION GEN OBLIG PROCICLICA - DEU D</v>
          </cell>
        </row>
        <row r="18267">
          <cell r="B18267" t="str">
            <v>43021202020801</v>
          </cell>
          <cell r="C18267" t="str">
            <v>PAN PROCICLICA - CMED</v>
          </cell>
        </row>
        <row r="18268">
          <cell r="B18268" t="str">
            <v>43021203000101</v>
          </cell>
          <cell r="C18268" t="str">
            <v>PROV. GEN. VOLUNTARIA - MED EMP</v>
          </cell>
        </row>
        <row r="18269">
          <cell r="B18269" t="str">
            <v>43021205000101</v>
          </cell>
          <cell r="C18269" t="str">
            <v>PROVISION GEN OBLIG RIES CAMB - DEU DI</v>
          </cell>
        </row>
        <row r="18270">
          <cell r="B18270" t="str">
            <v>43021207010100</v>
          </cell>
          <cell r="C18270" t="str">
            <v>PRO PROVIS ESPECIF REPROG COVID CAPITA</v>
          </cell>
        </row>
        <row r="18271">
          <cell r="B18271" t="str">
            <v>43021207020100</v>
          </cell>
          <cell r="C18271" t="str">
            <v>PRO PROVIS ESPECIF REPROG COVID INTERE</v>
          </cell>
        </row>
        <row r="18272">
          <cell r="B18272" t="str">
            <v>43021301000101</v>
          </cell>
          <cell r="C18272" t="str">
            <v>PROVISION ESP OBLIG RIES CRED  -  DEU</v>
          </cell>
        </row>
        <row r="18273">
          <cell r="B18273" t="str">
            <v>43021301010101</v>
          </cell>
          <cell r="C18273" t="str">
            <v>PROV ESP DE CREDITO PEQUEÑA EMP</v>
          </cell>
        </row>
        <row r="18274">
          <cell r="B18274" t="str">
            <v>43021302010101</v>
          </cell>
          <cell r="C18274" t="str">
            <v>PROVISION GEN OBLIG RIES CRED  - DEU D</v>
          </cell>
        </row>
        <row r="18275">
          <cell r="B18275" t="str">
            <v>43021302020101</v>
          </cell>
          <cell r="C18275" t="str">
            <v>PROVISION GEN OBLIG PROCICLICA - DEU D</v>
          </cell>
        </row>
        <row r="18276">
          <cell r="B18276" t="str">
            <v>43021303000101</v>
          </cell>
          <cell r="C18276" t="str">
            <v>PROV GENER.VOLUNT. - PEQ EMP</v>
          </cell>
        </row>
        <row r="18277">
          <cell r="B18277" t="str">
            <v>43021305000101</v>
          </cell>
          <cell r="C18277" t="str">
            <v>PROVISION GEN OBLIG RIES CAMB DEU DIR</v>
          </cell>
        </row>
        <row r="18278">
          <cell r="B18278" t="str">
            <v>43021306000101</v>
          </cell>
          <cell r="C18278" t="str">
            <v>PROVISION GEN OBLIG RIES SOBREEND DEU</v>
          </cell>
        </row>
        <row r="18279">
          <cell r="B18279" t="str">
            <v>43021307010100</v>
          </cell>
          <cell r="C18279" t="str">
            <v>PROV ESP REPROG COVID-19 - PEQ. EMPRES</v>
          </cell>
        </row>
        <row r="18280">
          <cell r="B18280" t="str">
            <v>43021307020100</v>
          </cell>
          <cell r="C18280" t="str">
            <v>PROV ESP REPROG COVID-19 - PEQ. EMPRES</v>
          </cell>
        </row>
        <row r="18281">
          <cell r="B18281" t="str">
            <v>43030101090101</v>
          </cell>
          <cell r="C18281" t="str">
            <v>HPC PROVISION GTO.SEG.DESG.CRED.VEH</v>
          </cell>
        </row>
        <row r="18282">
          <cell r="B18282" t="str">
            <v>43030101090102</v>
          </cell>
          <cell r="C18282" t="str">
            <v>HPC PROVISION GTO.SEG.DESG.CRED.PERS</v>
          </cell>
        </row>
        <row r="18283">
          <cell r="B18283" t="str">
            <v>43030101090103</v>
          </cell>
          <cell r="C18283" t="str">
            <v>HPC PROVISION GTO.SEG.DESG.CRED.EFECT</v>
          </cell>
        </row>
        <row r="18284">
          <cell r="B18284" t="str">
            <v>43030101090104</v>
          </cell>
          <cell r="C18284" t="str">
            <v>HPC PROVISION GTO.SEG.DESG.CRED.REF</v>
          </cell>
        </row>
        <row r="18285">
          <cell r="B18285" t="str">
            <v>43030101090105</v>
          </cell>
          <cell r="C18285" t="str">
            <v>HPC PROVISION GTO.SEG.DESG.CRED.HIP</v>
          </cell>
        </row>
        <row r="18286">
          <cell r="B18286" t="str">
            <v>43030109000101</v>
          </cell>
          <cell r="C18286" t="str">
            <v>PROV. CTAS POR COBRAR DIVERSAS</v>
          </cell>
        </row>
        <row r="18287">
          <cell r="B18287" t="str">
            <v>43030109000103</v>
          </cell>
          <cell r="C18287" t="str">
            <v>PROV OTRAS LSG RESUELTOS PTES RECUPE</v>
          </cell>
        </row>
        <row r="18288">
          <cell r="B18288" t="str">
            <v>43030109000105</v>
          </cell>
          <cell r="C18288" t="str">
            <v>PROVISION CTAS X COBRAR - CASTIGOS OP</v>
          </cell>
        </row>
        <row r="18289">
          <cell r="B18289" t="str">
            <v>43030109000106</v>
          </cell>
          <cell r="C18289" t="str">
            <v>PROVISION SUBSIDIO</v>
          </cell>
        </row>
        <row r="18290">
          <cell r="B18290" t="str">
            <v>43030109000201</v>
          </cell>
          <cell r="C18290" t="str">
            <v>PROVISION CXC FDO SIGMA</v>
          </cell>
        </row>
        <row r="18291">
          <cell r="B18291" t="str">
            <v>43030109000202</v>
          </cell>
          <cell r="C18291" t="str">
            <v>PROVISION DE EJERCICIOS ANTERIORES FDO</v>
          </cell>
        </row>
        <row r="18292">
          <cell r="B18292" t="str">
            <v>43030109000203</v>
          </cell>
          <cell r="C18292" t="str">
            <v>HPC PROVISION GTO.SEG.DESG.CRED.HIP</v>
          </cell>
        </row>
        <row r="18293">
          <cell r="B18293" t="str">
            <v>43030109000204</v>
          </cell>
          <cell r="C18293" t="str">
            <v>HPC PROVISION GTO.SEG.DESG.CRED.EFECT</v>
          </cell>
        </row>
        <row r="18294">
          <cell r="B18294" t="str">
            <v>43030109000205</v>
          </cell>
          <cell r="C18294" t="str">
            <v>HPC PROVISION GTO.SEG.DESG.CRED.VEH</v>
          </cell>
        </row>
        <row r="18295">
          <cell r="B18295" t="str">
            <v>43030109000206</v>
          </cell>
          <cell r="C18295" t="str">
            <v>HPC PROVISION GTO.SEG.DESG.CRED.PERS</v>
          </cell>
        </row>
        <row r="18296">
          <cell r="B18296" t="str">
            <v>43030109000207</v>
          </cell>
          <cell r="C18296" t="str">
            <v>HPC PROVISION GTO.SEG.DESG.CRED.REF</v>
          </cell>
        </row>
        <row r="18297">
          <cell r="B18297" t="str">
            <v>43030109000208</v>
          </cell>
          <cell r="C18297" t="str">
            <v>HPC PROVISION GTO.SEG.DESG.CONV</v>
          </cell>
        </row>
        <row r="18298">
          <cell r="B18298" t="str">
            <v>43030109000209</v>
          </cell>
          <cell r="C18298" t="str">
            <v>LIC PROVISION GTO.SEG.DESG.CONVENIO</v>
          </cell>
        </row>
        <row r="18299">
          <cell r="B18299" t="str">
            <v>43030109000210</v>
          </cell>
          <cell r="C18299" t="str">
            <v>HPC MICROPRESTAMOS GTO PROV SEG DESG N</v>
          </cell>
        </row>
        <row r="18300">
          <cell r="B18300" t="str">
            <v>43030109000211</v>
          </cell>
          <cell r="C18300" t="str">
            <v>HPC MICROPRESTAMOS GTO PROV SEG DESG D</v>
          </cell>
        </row>
        <row r="18301">
          <cell r="B18301" t="str">
            <v>43030109000212</v>
          </cell>
          <cell r="C18301" t="str">
            <v>HPC PROVISION GTO.SEG.DESG.CONV GRUPO</v>
          </cell>
        </row>
        <row r="18302">
          <cell r="B18302" t="str">
            <v>43040101020101</v>
          </cell>
          <cell r="C18302" t="str">
            <v>PROVISION PARA BIENES REALIZABLES</v>
          </cell>
        </row>
        <row r="18303">
          <cell r="B18303" t="str">
            <v>43040201010101</v>
          </cell>
          <cell r="C18303" t="str">
            <v>PROV BS REC EN PAGO Y ADJUDICADOS</v>
          </cell>
        </row>
        <row r="18304">
          <cell r="B18304" t="str">
            <v>43050102000101</v>
          </cell>
          <cell r="C18304" t="str">
            <v>PROVISION ESP OBLIG RIES CRED  DEU IND</v>
          </cell>
        </row>
        <row r="18305">
          <cell r="B18305" t="str">
            <v>43050102000701</v>
          </cell>
          <cell r="C18305" t="str">
            <v>IFRS - AJUSTE DE PROVISIONES BPE</v>
          </cell>
        </row>
        <row r="18306">
          <cell r="B18306" t="str">
            <v>43050105000101</v>
          </cell>
          <cell r="C18306" t="str">
            <v>PROVISION ESP OBLIG RIES CRED  DEU IND</v>
          </cell>
        </row>
        <row r="18307">
          <cell r="B18307" t="str">
            <v>43050106000101</v>
          </cell>
          <cell r="C18307" t="str">
            <v>PROVISION ESP OBLIG RIES CRED  DEU IND</v>
          </cell>
        </row>
        <row r="18308">
          <cell r="B18308" t="str">
            <v>43050107000101</v>
          </cell>
          <cell r="C18308" t="str">
            <v>PROVISION ESP OBLIG RIES CRED  DEU IND</v>
          </cell>
        </row>
        <row r="18309">
          <cell r="B18309" t="str">
            <v>43050108000101</v>
          </cell>
          <cell r="C18309" t="str">
            <v>PROVISION ESP OBLIG RIES CRED  DEU IND</v>
          </cell>
        </row>
        <row r="18310">
          <cell r="B18310" t="str">
            <v>43050109000101</v>
          </cell>
          <cell r="C18310" t="str">
            <v>PROVISION ESP OBLIG RIES CRED  DEU IND</v>
          </cell>
        </row>
        <row r="18311">
          <cell r="B18311" t="str">
            <v>43050110000101</v>
          </cell>
          <cell r="C18311" t="str">
            <v>PROVISION ESP OBLIG RIES CRED  DEU IND</v>
          </cell>
        </row>
        <row r="18312">
          <cell r="B18312" t="str">
            <v>43050110000701</v>
          </cell>
          <cell r="C18312" t="str">
            <v>IFRS - AJUSTE DE PROVISIONES BANCA COM</v>
          </cell>
        </row>
        <row r="18313">
          <cell r="B18313" t="str">
            <v>43050111000101</v>
          </cell>
          <cell r="C18313" t="str">
            <v>PROVISION ESP OBLIG RIES CRED  DEU IND</v>
          </cell>
        </row>
        <row r="18314">
          <cell r="B18314" t="str">
            <v>43050112000101</v>
          </cell>
          <cell r="C18314" t="str">
            <v>PROVISION ESP OBLIG RIES CRED  DEU IND</v>
          </cell>
        </row>
        <row r="18315">
          <cell r="B18315" t="str">
            <v>43050113000101</v>
          </cell>
          <cell r="C18315" t="str">
            <v>PROVISION ESP OBLIG RIES CRED  - DEU I</v>
          </cell>
        </row>
        <row r="18316">
          <cell r="B18316" t="str">
            <v>43050201020101</v>
          </cell>
          <cell r="C18316" t="str">
            <v>PROVISION GEN OBLIG RIES CRED DEU IND</v>
          </cell>
        </row>
        <row r="18317">
          <cell r="B18317" t="str">
            <v>43050201020102</v>
          </cell>
          <cell r="C18317" t="str">
            <v>PRO GEN RIE CRE DEU IND -MES</v>
          </cell>
        </row>
        <row r="18318">
          <cell r="B18318" t="str">
            <v>43050201050101</v>
          </cell>
          <cell r="C18318" t="str">
            <v>PRO GEN RIE CRE DEU IND -BMD</v>
          </cell>
        </row>
        <row r="18319">
          <cell r="B18319" t="str">
            <v>43050201060101</v>
          </cell>
          <cell r="C18319" t="str">
            <v>PRO GEN RIE CRE DEU IND -SOBER.</v>
          </cell>
        </row>
        <row r="18320">
          <cell r="B18320" t="str">
            <v>43050201070101</v>
          </cell>
          <cell r="C18320" t="str">
            <v>PRO GEN RIE CRE DEU IND - S. PUB.</v>
          </cell>
        </row>
        <row r="18321">
          <cell r="B18321" t="str">
            <v>43050201080101</v>
          </cell>
          <cell r="C18321" t="str">
            <v>PRO GEN RIE CRE DEU IND - INT VAL.</v>
          </cell>
        </row>
        <row r="18322">
          <cell r="B18322" t="str">
            <v>43050201090101</v>
          </cell>
          <cell r="C18322" t="str">
            <v>PRO GEN RIE CRE DEU IND - S. FINAN.</v>
          </cell>
        </row>
        <row r="18323">
          <cell r="B18323" t="str">
            <v>43050201100101</v>
          </cell>
          <cell r="C18323" t="str">
            <v>PRO GEN RIE CRE DEU IND - CORPORATIVO</v>
          </cell>
        </row>
        <row r="18324">
          <cell r="B18324" t="str">
            <v>43050201100801</v>
          </cell>
          <cell r="C18324" t="str">
            <v>PANAM PRO GEN RIE CRE DEU IND - C. DE</v>
          </cell>
        </row>
        <row r="18325">
          <cell r="B18325" t="str">
            <v>43050201110101</v>
          </cell>
          <cell r="C18325" t="str">
            <v>PRO GEN RIE CRE DEU IND - GRAND EMP</v>
          </cell>
        </row>
        <row r="18326">
          <cell r="B18326" t="str">
            <v>43050201110801</v>
          </cell>
          <cell r="C18326" t="str">
            <v>PANAM PRO GEN RIE CRE DEU IND - CORPOR</v>
          </cell>
        </row>
        <row r="18327">
          <cell r="B18327" t="str">
            <v>43050201120101</v>
          </cell>
          <cell r="C18327" t="str">
            <v>PRO GEN RIE CRE DEU IND - MED EMPRESA</v>
          </cell>
        </row>
        <row r="18328">
          <cell r="B18328" t="str">
            <v>43050201120801</v>
          </cell>
          <cell r="C18328" t="str">
            <v>PANAM PRO GEN RIE CRE DEU IND - MED EM</v>
          </cell>
        </row>
        <row r="18329">
          <cell r="B18329" t="str">
            <v>43050201130101</v>
          </cell>
          <cell r="C18329" t="str">
            <v>PRO GEN RIE CRE DEU IND -PEQ EMP</v>
          </cell>
        </row>
        <row r="18330">
          <cell r="B18330" t="str">
            <v>43050202020101</v>
          </cell>
          <cell r="C18330" t="str">
            <v>PROVISION GEN OBLIG PROCICLICA DEU IND</v>
          </cell>
        </row>
        <row r="18331">
          <cell r="B18331" t="str">
            <v>43050202050101</v>
          </cell>
          <cell r="C18331" t="str">
            <v>PROVISION GEN OBLIG PROCICLICA - DEU I</v>
          </cell>
        </row>
        <row r="18332">
          <cell r="B18332" t="str">
            <v>43050202060101</v>
          </cell>
          <cell r="C18332" t="str">
            <v>PROVISION GEN OBLIG PROCICLICA - DEU I</v>
          </cell>
        </row>
        <row r="18333">
          <cell r="B18333" t="str">
            <v>43050202070101</v>
          </cell>
          <cell r="C18333" t="str">
            <v>PROVISION GEN OBLIG PROCICLICA - DEU I</v>
          </cell>
        </row>
        <row r="18334">
          <cell r="B18334" t="str">
            <v>43050202080101</v>
          </cell>
          <cell r="C18334" t="str">
            <v>PROVISION GEN OBLIG PROCICLICA - DEU I</v>
          </cell>
        </row>
        <row r="18335">
          <cell r="B18335" t="str">
            <v>43050202090101</v>
          </cell>
          <cell r="C18335" t="str">
            <v>PROVISION GEN OBLIG PROCICLICA - DEU I</v>
          </cell>
        </row>
        <row r="18336">
          <cell r="B18336" t="str">
            <v>43050202100101</v>
          </cell>
          <cell r="C18336" t="str">
            <v>PROVISION GEN OBLIG PROCICLICA - DEU I</v>
          </cell>
        </row>
        <row r="18337">
          <cell r="B18337" t="str">
            <v>43050202100801</v>
          </cell>
          <cell r="C18337" t="str">
            <v>PANAM PROVISION GENERICA PROCICLICA DE</v>
          </cell>
        </row>
        <row r="18338">
          <cell r="B18338" t="str">
            <v>43050202110101</v>
          </cell>
          <cell r="C18338" t="str">
            <v>PROVISION GEN OBLIG PROCICLICA - DEU I</v>
          </cell>
        </row>
        <row r="18339">
          <cell r="B18339" t="str">
            <v>43050202110801</v>
          </cell>
          <cell r="C18339" t="str">
            <v>PANAM PROVISION GENERICA PROCICLICA DE</v>
          </cell>
        </row>
        <row r="18340">
          <cell r="B18340" t="str">
            <v>43050202120101</v>
          </cell>
          <cell r="C18340" t="str">
            <v>PROVISION GEN OBLIG PROCICLICA - DEU I</v>
          </cell>
        </row>
        <row r="18341">
          <cell r="B18341" t="str">
            <v>43050202120801</v>
          </cell>
          <cell r="C18341" t="str">
            <v>PANAM PROVISION GENERICA PROCICLICA DE</v>
          </cell>
        </row>
        <row r="18342">
          <cell r="B18342" t="str">
            <v>43050202130101</v>
          </cell>
          <cell r="C18342" t="str">
            <v>PROVISION GEN OBLIG PROCICLICA - DEU I</v>
          </cell>
        </row>
        <row r="18343">
          <cell r="B18343" t="str">
            <v>43050400000101</v>
          </cell>
          <cell r="C18343" t="str">
            <v>PROVISION LITIGIOS</v>
          </cell>
        </row>
        <row r="18344">
          <cell r="B18344" t="str">
            <v>43050400000102</v>
          </cell>
          <cell r="C18344" t="str">
            <v>PROVISION LITIGIOS DEDUCIBLES</v>
          </cell>
        </row>
        <row r="18345">
          <cell r="B18345" t="str">
            <v>43050501000101</v>
          </cell>
          <cell r="C18345" t="str">
            <v>DEPOSITOS EN EL EXTERIOR</v>
          </cell>
        </row>
        <row r="18346">
          <cell r="B18346" t="str">
            <v>43050504010101</v>
          </cell>
          <cell r="C18346" t="str">
            <v>CREDITOS DIRECTOS</v>
          </cell>
        </row>
        <row r="18347">
          <cell r="B18347" t="str">
            <v>43050504010102</v>
          </cell>
          <cell r="C18347" t="str">
            <v>CRÉDITOS DIRECTOS MYPE</v>
          </cell>
        </row>
        <row r="18348">
          <cell r="B18348" t="str">
            <v>43050504010103</v>
          </cell>
          <cell r="C18348" t="str">
            <v>CRÉDITOS DIRECTOS COMERCIAL</v>
          </cell>
        </row>
        <row r="18349">
          <cell r="B18349" t="str">
            <v>43050504010104</v>
          </cell>
          <cell r="C18349" t="str">
            <v>CRÉDITOS DIRECTOS CONSUMO</v>
          </cell>
        </row>
        <row r="18350">
          <cell r="B18350" t="str">
            <v>43050504010105</v>
          </cell>
          <cell r="C18350" t="str">
            <v>CRÉDITOS DIRECTOS HIPOTECARIO</v>
          </cell>
        </row>
        <row r="18351">
          <cell r="B18351" t="str">
            <v>43050504020101</v>
          </cell>
          <cell r="C18351" t="str">
            <v>CREDITOS INDIRECTOS</v>
          </cell>
        </row>
        <row r="18352">
          <cell r="B18352" t="str">
            <v>43050504020102</v>
          </cell>
          <cell r="C18352" t="str">
            <v>CRÉDITOS INDIRECTOS MYPE</v>
          </cell>
        </row>
        <row r="18353">
          <cell r="B18353" t="str">
            <v>43050504020103</v>
          </cell>
          <cell r="C18353" t="str">
            <v>CRÉDITOS INDIRECTOS COMERCIAL</v>
          </cell>
        </row>
        <row r="18354">
          <cell r="B18354" t="str">
            <v>43050504020104</v>
          </cell>
          <cell r="C18354" t="str">
            <v>CRÉDITOS INDIRECTOS CONSUMO</v>
          </cell>
        </row>
        <row r="18355">
          <cell r="B18355" t="str">
            <v>43050504020105</v>
          </cell>
          <cell r="C18355" t="str">
            <v>CRÉDITOS INDIRECTOS HIPOTECARIO</v>
          </cell>
        </row>
        <row r="18356">
          <cell r="B18356" t="str">
            <v>43050505000101</v>
          </cell>
          <cell r="C18356" t="str">
            <v>CUENTAS POR COBRAR</v>
          </cell>
        </row>
        <row r="18357">
          <cell r="B18357" t="str">
            <v>43050507000101</v>
          </cell>
          <cell r="C18357" t="str">
            <v>INVERSIONES PERMANENTES</v>
          </cell>
        </row>
        <row r="18358">
          <cell r="B18358" t="str">
            <v>43050600000101</v>
          </cell>
          <cell r="C18358" t="str">
            <v>PROV.CRED.CON ESPECIFICA CRE REVOL</v>
          </cell>
        </row>
        <row r="18359">
          <cell r="B18359" t="str">
            <v>43050600000102</v>
          </cell>
          <cell r="C18359" t="str">
            <v>PROV.CRED.CON GENERICA CRE REVOL</v>
          </cell>
        </row>
        <row r="18360">
          <cell r="B18360" t="str">
            <v>43050602000101</v>
          </cell>
          <cell r="C18360" t="str">
            <v>PROVISION GEN OBLIG SOBREEND LINEAS -</v>
          </cell>
        </row>
        <row r="18361">
          <cell r="B18361" t="str">
            <v>43050602000102</v>
          </cell>
          <cell r="C18361" t="str">
            <v>PROVISION ESP OBLIG SOBREEND LINEAS -</v>
          </cell>
        </row>
        <row r="18362">
          <cell r="B18362" t="str">
            <v>43050603000101</v>
          </cell>
          <cell r="C18362" t="str">
            <v>PROVISION GEN OBLIG SOBREEND LINEAS -</v>
          </cell>
        </row>
        <row r="18363">
          <cell r="B18363" t="str">
            <v>43050603000102</v>
          </cell>
          <cell r="C18363" t="str">
            <v>PROVISION ESP OBLIG SOBREEND LINEAS -</v>
          </cell>
        </row>
        <row r="18364">
          <cell r="B18364" t="str">
            <v>43050613000101</v>
          </cell>
          <cell r="C18364" t="str">
            <v>PROVISION GEN OBLIG SOBREEND LINEAS -</v>
          </cell>
        </row>
        <row r="18365">
          <cell r="B18365" t="str">
            <v>43050613000102</v>
          </cell>
          <cell r="C18365" t="str">
            <v>PROVISION ESP OBLIG SOBREEND LINEAS -</v>
          </cell>
        </row>
        <row r="18366">
          <cell r="B18366" t="str">
            <v>43050900000101</v>
          </cell>
          <cell r="C18366" t="str">
            <v>OTRAS PROVISIONES</v>
          </cell>
        </row>
        <row r="18367">
          <cell r="B18367" t="str">
            <v>43050900000102</v>
          </cell>
          <cell r="C18367" t="str">
            <v>PROVISIONES DIVERSAS</v>
          </cell>
        </row>
        <row r="18368">
          <cell r="B18368" t="str">
            <v>43050900000103</v>
          </cell>
          <cell r="C18368" t="str">
            <v>PR.CONT LEGALES LABORALES Y TRIBUTARI</v>
          </cell>
        </row>
        <row r="18369">
          <cell r="B18369" t="str">
            <v>43050900000104</v>
          </cell>
          <cell r="C18369" t="str">
            <v>PROVISION POR GASTOS NO LIQUIDADOS</v>
          </cell>
        </row>
        <row r="18370">
          <cell r="B18370" t="str">
            <v>43050900000105</v>
          </cell>
          <cell r="C18370" t="str">
            <v>PROVISIÀN GASTOS NO LIQUIDADOS-C.GASTO</v>
          </cell>
        </row>
        <row r="18371">
          <cell r="B18371" t="str">
            <v>43050900000108</v>
          </cell>
          <cell r="C18371" t="str">
            <v>PROV. CONTINGENCIAS TRIBUTARIAS</v>
          </cell>
        </row>
        <row r="18372">
          <cell r="B18372" t="str">
            <v>44010200000101</v>
          </cell>
          <cell r="C18372" t="str">
            <v>EDIFICIOS-USO DEL BANCO</v>
          </cell>
        </row>
        <row r="18373">
          <cell r="B18373" t="str">
            <v>44010200000102</v>
          </cell>
          <cell r="C18373" t="str">
            <v>EDIFICIOS-USO TEMPORAL TERCEROS</v>
          </cell>
        </row>
        <row r="18374">
          <cell r="B18374" t="str">
            <v>44010200000105</v>
          </cell>
          <cell r="C18374" t="str">
            <v>DEPRECIACIÓN - REVAL. EDIFICIOS</v>
          </cell>
        </row>
        <row r="18375">
          <cell r="B18375" t="str">
            <v>44010200000118</v>
          </cell>
          <cell r="C18375" t="str">
            <v>Techos-Edif. Terceros</v>
          </cell>
        </row>
        <row r="18376">
          <cell r="B18376" t="str">
            <v>44010200000119</v>
          </cell>
          <cell r="C18376" t="str">
            <v>Pisos-Edif. Terceros</v>
          </cell>
        </row>
        <row r="18377">
          <cell r="B18377" t="str">
            <v>44010200000120</v>
          </cell>
          <cell r="C18377" t="str">
            <v>Puertas y Ventanas-Edif. Terceros</v>
          </cell>
        </row>
        <row r="18378">
          <cell r="B18378" t="str">
            <v>44010200000121</v>
          </cell>
          <cell r="C18378" t="str">
            <v>Revestimientos-Edif. Terceros</v>
          </cell>
        </row>
        <row r="18379">
          <cell r="B18379" t="str">
            <v>44010200000122</v>
          </cell>
          <cell r="C18379" t="str">
            <v>Baños-Edif. Terceros</v>
          </cell>
        </row>
        <row r="18380">
          <cell r="B18380" t="str">
            <v>44010200000123</v>
          </cell>
          <cell r="C18380" t="str">
            <v>Instalaciones -Edif. Terceros</v>
          </cell>
        </row>
        <row r="18381">
          <cell r="B18381" t="str">
            <v>44010200000124</v>
          </cell>
          <cell r="C18381" t="str">
            <v>Obras Complementarias-Edif. Terceros</v>
          </cell>
        </row>
        <row r="18382">
          <cell r="B18382" t="str">
            <v>44010200000125</v>
          </cell>
          <cell r="C18382" t="str">
            <v>Instalaciones Fijas-Edif. Terceros</v>
          </cell>
        </row>
        <row r="18383">
          <cell r="B18383" t="str">
            <v>44010200000126</v>
          </cell>
          <cell r="C18383" t="str">
            <v>Areas Comunes-Edif. Terceros</v>
          </cell>
        </row>
        <row r="18384">
          <cell r="B18384" t="str">
            <v>44010200000127</v>
          </cell>
          <cell r="C18384" t="str">
            <v>Gasto Dep.Acum - Terrenos</v>
          </cell>
        </row>
        <row r="18385">
          <cell r="B18385" t="str">
            <v>44010200000201</v>
          </cell>
          <cell r="C18385" t="str">
            <v>INSTALACIONES FIJAS</v>
          </cell>
        </row>
        <row r="18386">
          <cell r="B18386" t="str">
            <v>44010200000701</v>
          </cell>
          <cell r="C18386" t="str">
            <v>IFRS-MUROS Y COLUMNAS-GTO.DEP.EDIF.PRO</v>
          </cell>
        </row>
        <row r="18387">
          <cell r="B18387" t="str">
            <v>44010200000702</v>
          </cell>
          <cell r="C18387" t="str">
            <v>IFRS-TECHOS-GTO.DEP.EDIF.PROP.</v>
          </cell>
        </row>
        <row r="18388">
          <cell r="B18388" t="str">
            <v>44010200000703</v>
          </cell>
          <cell r="C18388" t="str">
            <v>IFRS-PISOS-GTO.DEP.EDIF.PROP.</v>
          </cell>
        </row>
        <row r="18389">
          <cell r="B18389" t="str">
            <v>44010200000704</v>
          </cell>
          <cell r="C18389" t="str">
            <v>IFRS-PUERTAS Y VENTANAS-GTO.DEP.EDIF.P</v>
          </cell>
        </row>
        <row r="18390">
          <cell r="B18390" t="str">
            <v>44010200000705</v>
          </cell>
          <cell r="C18390" t="str">
            <v>IFRS-REVESTIMIENTOS-GTO.DEP.EDIF.PROP.</v>
          </cell>
        </row>
        <row r="18391">
          <cell r="B18391" t="str">
            <v>44010200000706</v>
          </cell>
          <cell r="C18391" t="str">
            <v>IFRS-BAÑOS-GTO.DEP.EDIF.PROP.</v>
          </cell>
        </row>
        <row r="18392">
          <cell r="B18392" t="str">
            <v>44010200000707</v>
          </cell>
          <cell r="C18392" t="str">
            <v>IFRS-INSTALACIONES-GTO.DEP.EDIF.PROP.</v>
          </cell>
        </row>
        <row r="18393">
          <cell r="B18393" t="str">
            <v>44010200000708</v>
          </cell>
          <cell r="C18393" t="str">
            <v>IFRS-OBRAS COMPLEMENTARIAS-GTO.DEP.EDI</v>
          </cell>
        </row>
        <row r="18394">
          <cell r="B18394" t="str">
            <v>44010200000709</v>
          </cell>
          <cell r="C18394" t="str">
            <v>IFRS-INSTALACIONES FIJAS-GTO.DEP.EDIF.</v>
          </cell>
        </row>
        <row r="18395">
          <cell r="B18395" t="str">
            <v>44010200000710</v>
          </cell>
          <cell r="C18395" t="str">
            <v>IFRS-AREAS COMUNES-GTO.DEP.EDIF.PROP.</v>
          </cell>
        </row>
        <row r="18396">
          <cell r="B18396" t="str">
            <v>44010200000711</v>
          </cell>
          <cell r="C18396" t="str">
            <v>IFRS-MUROS Y COLUMNAS-GTO.DEP.EDIF.TER</v>
          </cell>
        </row>
        <row r="18397">
          <cell r="B18397" t="str">
            <v>44010200000721</v>
          </cell>
          <cell r="C18397" t="str">
            <v>IFRS-MUROS Y COLUMNAS-GTO.DEP.INST.</v>
          </cell>
        </row>
        <row r="18398">
          <cell r="B18398" t="str">
            <v>44010200000722</v>
          </cell>
          <cell r="C18398" t="str">
            <v>IFRS-TECHOS-GTO.DEP.INST.</v>
          </cell>
        </row>
        <row r="18399">
          <cell r="B18399" t="str">
            <v>44010200000723</v>
          </cell>
          <cell r="C18399" t="str">
            <v>IFRS-PISOS-GTO.DEP.INST.</v>
          </cell>
        </row>
        <row r="18400">
          <cell r="B18400" t="str">
            <v>44010200000724</v>
          </cell>
          <cell r="C18400" t="str">
            <v>IFRS-PUERTAS Y VENTANAS-GTO.DEP.INST.</v>
          </cell>
        </row>
        <row r="18401">
          <cell r="B18401" t="str">
            <v>44010200000725</v>
          </cell>
          <cell r="C18401" t="str">
            <v>IFRS-REVESTIMIENTOS-GTO.DEP.INST.</v>
          </cell>
        </row>
        <row r="18402">
          <cell r="B18402" t="str">
            <v>44010200000726</v>
          </cell>
          <cell r="C18402" t="str">
            <v>IFRS-BAÑOS-GTO.DEP.INST.</v>
          </cell>
        </row>
        <row r="18403">
          <cell r="B18403" t="str">
            <v>44010200000727</v>
          </cell>
          <cell r="C18403" t="str">
            <v>IFRS-INSTALACIONES-GTO.DEP.INST.</v>
          </cell>
        </row>
        <row r="18404">
          <cell r="B18404" t="str">
            <v>44010200000728</v>
          </cell>
          <cell r="C18404" t="str">
            <v>IFRS-OBRAS COMPLEMENTARIAS-GTO.DEP.INS</v>
          </cell>
        </row>
        <row r="18405">
          <cell r="B18405" t="str">
            <v>44010200000729</v>
          </cell>
          <cell r="C18405" t="str">
            <v>IFRS-INSTALACIONES FIJAS-GTO.DEP.INST.</v>
          </cell>
        </row>
        <row r="18406">
          <cell r="B18406" t="str">
            <v>44010200000730</v>
          </cell>
          <cell r="C18406" t="str">
            <v>IFRS-AREAS COMUNES-GTO.DEP.INST.</v>
          </cell>
        </row>
        <row r="18407">
          <cell r="B18407" t="str">
            <v>44010200000731</v>
          </cell>
          <cell r="C18407" t="str">
            <v>IFRS-MUROS Y COLUMNAS-REVALUACION</v>
          </cell>
        </row>
        <row r="18408">
          <cell r="B18408" t="str">
            <v>44010200000732</v>
          </cell>
          <cell r="C18408" t="str">
            <v>IFRS-TECHOS-REVALUACION</v>
          </cell>
        </row>
        <row r="18409">
          <cell r="B18409" t="str">
            <v>44010200000733</v>
          </cell>
          <cell r="C18409" t="str">
            <v>IFRS-PISOS-REVALUACION</v>
          </cell>
        </row>
        <row r="18410">
          <cell r="B18410" t="str">
            <v>44010200000734</v>
          </cell>
          <cell r="C18410" t="str">
            <v>IFRS-PUERTAS Y VENTANAS-REVALUACION</v>
          </cell>
        </row>
        <row r="18411">
          <cell r="B18411" t="str">
            <v>44010200000735</v>
          </cell>
          <cell r="C18411" t="str">
            <v>IFRS-REVESTIMIENTOS-REVALUACION</v>
          </cell>
        </row>
        <row r="18412">
          <cell r="B18412" t="str">
            <v>44010200000736</v>
          </cell>
          <cell r="C18412" t="str">
            <v>IFRS-BAÑOS-REVALUACION</v>
          </cell>
        </row>
        <row r="18413">
          <cell r="B18413" t="str">
            <v>44010200000737</v>
          </cell>
          <cell r="C18413" t="str">
            <v>IFRS-INSTALACIONES-REVALUACION</v>
          </cell>
        </row>
        <row r="18414">
          <cell r="B18414" t="str">
            <v>44010200000738</v>
          </cell>
          <cell r="C18414" t="str">
            <v>IFRS-OBRAS COMPLEMENTARIAS-REVALUACION</v>
          </cell>
        </row>
        <row r="18415">
          <cell r="B18415" t="str">
            <v>44010200000739</v>
          </cell>
          <cell r="C18415" t="str">
            <v>IFRS-INSTALACIONES FIJAS-REVALUACION</v>
          </cell>
        </row>
        <row r="18416">
          <cell r="B18416" t="str">
            <v>44010200000740</v>
          </cell>
          <cell r="C18416" t="str">
            <v>IFRS-AREAS COMUNES-REVALUACION</v>
          </cell>
        </row>
        <row r="18417">
          <cell r="B18417" t="str">
            <v>44010200000801</v>
          </cell>
          <cell r="C18417" t="str">
            <v>PAN AMORT.MEJORAS/ PROP. ARRENDAD</v>
          </cell>
        </row>
        <row r="18418">
          <cell r="B18418" t="str">
            <v>44010300000101</v>
          </cell>
          <cell r="C18418" t="str">
            <v>MOBILIARIO</v>
          </cell>
        </row>
        <row r="18419">
          <cell r="B18419" t="str">
            <v>44010300000201</v>
          </cell>
          <cell r="C18419" t="str">
            <v>EQUIPOS DE COMPUTACION</v>
          </cell>
        </row>
        <row r="18420">
          <cell r="B18420" t="str">
            <v>44010300000202</v>
          </cell>
          <cell r="C18420" t="str">
            <v>DEPREC. TARJETA CÓMPUTO Y COMUNICACION</v>
          </cell>
        </row>
        <row r="18421">
          <cell r="B18421" t="str">
            <v>44010300000301</v>
          </cell>
          <cell r="C18421" t="str">
            <v>EQUIPOS DE COMUNICACION</v>
          </cell>
        </row>
        <row r="18422">
          <cell r="B18422" t="str">
            <v>44010300000302</v>
          </cell>
          <cell r="C18422" t="str">
            <v>AIRE ACONDICIONADO</v>
          </cell>
        </row>
        <row r="18423">
          <cell r="B18423" t="str">
            <v>44010300000303</v>
          </cell>
          <cell r="C18423" t="str">
            <v>EQUIPO ELECTRÓGENO</v>
          </cell>
        </row>
        <row r="18424">
          <cell r="B18424" t="str">
            <v>44010300000304</v>
          </cell>
          <cell r="C18424" t="str">
            <v>BL DEPRECIACIÓN EQUIPOS DIVERSOS</v>
          </cell>
        </row>
        <row r="18425">
          <cell r="B18425" t="str">
            <v>44010300000309</v>
          </cell>
          <cell r="C18425" t="str">
            <v>EQUIPOS DIVERSOS</v>
          </cell>
        </row>
        <row r="18426">
          <cell r="B18426" t="str">
            <v>44010300000401</v>
          </cell>
          <cell r="C18426" t="str">
            <v>EQUIPOS DE COMPUTACION - SERVICIOS COR</v>
          </cell>
        </row>
        <row r="18427">
          <cell r="B18427" t="str">
            <v>44010300000402</v>
          </cell>
          <cell r="C18427" t="str">
            <v>EQUIPO PARA EL RECONOCIMIENTO Y CONTEO</v>
          </cell>
        </row>
        <row r="18428">
          <cell r="B18428" t="str">
            <v>44010300000801</v>
          </cell>
          <cell r="C18428" t="str">
            <v>PAN DEPRECIACION MOBILIARIO Y ENSERES</v>
          </cell>
        </row>
        <row r="18429">
          <cell r="B18429" t="str">
            <v>44010300000802</v>
          </cell>
          <cell r="C18429" t="str">
            <v>PAN DEPRECIACION EQUIPO DE COMPUTO</v>
          </cell>
        </row>
        <row r="18430">
          <cell r="B18430" t="str">
            <v>44010300000803</v>
          </cell>
          <cell r="C18430" t="str">
            <v>PAN DEPRECIACION DE EQUIPO DE OFICINA</v>
          </cell>
        </row>
        <row r="18431">
          <cell r="B18431" t="str">
            <v>44010400000101</v>
          </cell>
          <cell r="C18431" t="str">
            <v>DEP.EQUIPOS DE TRANSPORTE</v>
          </cell>
        </row>
        <row r="18432">
          <cell r="B18432" t="str">
            <v>44010500000101</v>
          </cell>
          <cell r="C18432" t="str">
            <v>GASTO DEPRECIACION LEASING OPERATIVO</v>
          </cell>
        </row>
        <row r="18433">
          <cell r="B18433" t="str">
            <v>44010500000109</v>
          </cell>
          <cell r="C18433" t="str">
            <v>GASTO DEPRECIACION LEASING DATA CENTER</v>
          </cell>
        </row>
        <row r="18434">
          <cell r="B18434" t="str">
            <v>44010500000110</v>
          </cell>
          <cell r="C18434" t="str">
            <v>GASTO DEPRECIACION ARRENDAMIENTO PC</v>
          </cell>
        </row>
        <row r="18435">
          <cell r="B18435" t="str">
            <v>44010500000111</v>
          </cell>
          <cell r="C18435" t="str">
            <v>GASTO DEPRECIACION ARREND. EMBOZADORAS</v>
          </cell>
        </row>
        <row r="18436">
          <cell r="B18436" t="str">
            <v>44010500000112</v>
          </cell>
          <cell r="C18436" t="str">
            <v>GASTO DEPRECIACION EQUIPO DE RED INALA</v>
          </cell>
        </row>
        <row r="18437">
          <cell r="B18437" t="str">
            <v>44010700000101</v>
          </cell>
          <cell r="C18437" t="str">
            <v>DEPRECIACIÓN POR INSTALACIONES Y MEJOR</v>
          </cell>
        </row>
        <row r="18438">
          <cell r="B18438" t="str">
            <v>44010700000102</v>
          </cell>
          <cell r="C18438" t="str">
            <v>BL DEPRECIACION MEJORAS</v>
          </cell>
        </row>
        <row r="18439">
          <cell r="B18439" t="str">
            <v>44030100000101</v>
          </cell>
          <cell r="C18439">
            <v>4.4030100000100998E+17</v>
          </cell>
        </row>
        <row r="18440">
          <cell r="B18440" t="str">
            <v>44030300000101</v>
          </cell>
          <cell r="C18440" t="str">
            <v>AMORTIZACION SOFTWARE</v>
          </cell>
        </row>
        <row r="18441">
          <cell r="B18441" t="str">
            <v>44030300000102</v>
          </cell>
          <cell r="C18441" t="str">
            <v>AMORTIZACION SOFTWARE SISTEMAS</v>
          </cell>
        </row>
        <row r="18442">
          <cell r="B18442" t="str">
            <v>44030300000103</v>
          </cell>
          <cell r="C18442" t="str">
            <v>BL AMORTIZACION SOFTWARE</v>
          </cell>
        </row>
        <row r="18443">
          <cell r="B18443" t="str">
            <v>44030300000104</v>
          </cell>
          <cell r="C18443" t="str">
            <v>AMORTIZAC.NUEVOS CAJEROS AUTOMATICOS</v>
          </cell>
        </row>
        <row r="18444">
          <cell r="B18444" t="str">
            <v>44030300000105</v>
          </cell>
          <cell r="C18444" t="str">
            <v>AMORTIZAC.TARJETA DE CREDITO</v>
          </cell>
        </row>
        <row r="18445">
          <cell r="B18445" t="str">
            <v>44030300000106</v>
          </cell>
          <cell r="C18445" t="str">
            <v>AMORTIZAC.PROYECTO ANO 2000</v>
          </cell>
        </row>
        <row r="18446">
          <cell r="B18446" t="str">
            <v>44030300000107</v>
          </cell>
          <cell r="C18446" t="str">
            <v>AMORTIZAC.PROYEC SOFTWARE INTEGRAL</v>
          </cell>
        </row>
        <row r="18447">
          <cell r="B18447" t="str">
            <v>44030300000111</v>
          </cell>
          <cell r="C18447" t="str">
            <v>AMORTIZACION SOFTWARE DATA CENTER</v>
          </cell>
        </row>
        <row r="18448">
          <cell r="B18448" t="str">
            <v>44030300000801</v>
          </cell>
          <cell r="C18448" t="str">
            <v>PAN DEPRECIACION SOFTWARE</v>
          </cell>
        </row>
        <row r="18449">
          <cell r="B18449" t="str">
            <v>44030700000101</v>
          </cell>
          <cell r="C18449" t="str">
            <v>AMORTIZACION GOODWILL</v>
          </cell>
        </row>
        <row r="18450">
          <cell r="B18450" t="str">
            <v>44030800000101</v>
          </cell>
          <cell r="C18450" t="str">
            <v>AMORTIZACION BASE DE DATOS TC</v>
          </cell>
        </row>
        <row r="18451">
          <cell r="B18451" t="str">
            <v>44030800000102</v>
          </cell>
          <cell r="C18451" t="str">
            <v>PRIMA POR INTERESES BT</v>
          </cell>
        </row>
        <row r="18452">
          <cell r="B18452" t="str">
            <v>44030800000103</v>
          </cell>
          <cell r="C18452" t="str">
            <v>PRIMA CARTERA SURA</v>
          </cell>
        </row>
        <row r="18453">
          <cell r="B18453" t="str">
            <v>44030800000104</v>
          </cell>
          <cell r="C18453" t="str">
            <v>PRIMA CARTERA BANCOLOMBIA</v>
          </cell>
        </row>
        <row r="18454">
          <cell r="B18454" t="str">
            <v>44030800000105</v>
          </cell>
          <cell r="C18454" t="str">
            <v>PRIMA CARTERA ITAU-CENTENARIO</v>
          </cell>
        </row>
        <row r="18455">
          <cell r="B18455" t="str">
            <v>45010101000101</v>
          </cell>
          <cell r="C18455" t="str">
            <v>SUELDO BASICO COLABORADORES</v>
          </cell>
        </row>
        <row r="18456">
          <cell r="B18456" t="str">
            <v>45010101000801</v>
          </cell>
          <cell r="C18456" t="str">
            <v>PAN SUELDOS</v>
          </cell>
        </row>
        <row r="18457">
          <cell r="B18457" t="str">
            <v>45010101000802</v>
          </cell>
          <cell r="C18457" t="str">
            <v>PAN DECIMO TERCER MES</v>
          </cell>
        </row>
        <row r="18458">
          <cell r="B18458" t="str">
            <v>45010102000101</v>
          </cell>
          <cell r="C18458" t="str">
            <v>BONIFICACIONES - 10.23%</v>
          </cell>
        </row>
        <row r="18459">
          <cell r="B18459" t="str">
            <v>45010102000102</v>
          </cell>
          <cell r="C18459" t="str">
            <v>BONIFICACIONES - 3%</v>
          </cell>
        </row>
        <row r="18460">
          <cell r="B18460" t="str">
            <v>45010102000103</v>
          </cell>
          <cell r="C18460" t="str">
            <v>BONOS POR METAS</v>
          </cell>
        </row>
        <row r="18461">
          <cell r="B18461" t="str">
            <v>45010102000104</v>
          </cell>
          <cell r="C18461" t="str">
            <v>INCENTIVOS POR PRODUCTOS</v>
          </cell>
        </row>
        <row r="18462">
          <cell r="B18462" t="str">
            <v>45010102000105</v>
          </cell>
          <cell r="C18462" t="str">
            <v>BONIFICACION EXTRAOR.TEMPORAL L29351-</v>
          </cell>
        </row>
        <row r="18463">
          <cell r="B18463" t="str">
            <v>45010102000106</v>
          </cell>
          <cell r="C18463" t="str">
            <v>BONO DE DESEMPEÑO</v>
          </cell>
        </row>
        <row r="18464">
          <cell r="B18464" t="str">
            <v>45010102000107</v>
          </cell>
          <cell r="C18464" t="str">
            <v>COMISIONES POR PRODUCTOS</v>
          </cell>
        </row>
        <row r="18465">
          <cell r="B18465" t="str">
            <v>45010102000108</v>
          </cell>
          <cell r="C18465" t="str">
            <v>PROVISION INCENTIVOS-REM. VARIABLE</v>
          </cell>
        </row>
        <row r="18466">
          <cell r="B18466" t="str">
            <v>45010102000109</v>
          </cell>
          <cell r="C18466" t="str">
            <v>PROVISION COMISIONES-REM. VARIABLE</v>
          </cell>
        </row>
        <row r="18467">
          <cell r="B18467" t="str">
            <v>45010102000110</v>
          </cell>
          <cell r="C18467" t="str">
            <v>BONIFICACION - VALES</v>
          </cell>
        </row>
        <row r="18468">
          <cell r="B18468" t="str">
            <v>45010102000801</v>
          </cell>
          <cell r="C18468" t="str">
            <v>PAN INDEMNIZACIONES</v>
          </cell>
        </row>
        <row r="18469">
          <cell r="B18469" t="str">
            <v>45010103000101</v>
          </cell>
          <cell r="C18469" t="str">
            <v>GRATIFICACIONES COLABORADORES</v>
          </cell>
        </row>
        <row r="18470">
          <cell r="B18470" t="str">
            <v>45010103000102</v>
          </cell>
          <cell r="C18470" t="str">
            <v>GRATIF EXTRAORD X TS - COLABORADORES</v>
          </cell>
        </row>
        <row r="18471">
          <cell r="B18471" t="str">
            <v>45010103000109</v>
          </cell>
          <cell r="C18471" t="str">
            <v>GRATIFICACIÓN EXTRAORDINARIA</v>
          </cell>
        </row>
        <row r="18472">
          <cell r="B18472" t="str">
            <v>45010103000110</v>
          </cell>
          <cell r="C18472" t="str">
            <v>BONOS POR TRASLADO  INGRESO Y OTROS</v>
          </cell>
        </row>
        <row r="18473">
          <cell r="B18473" t="str">
            <v>45010103000111</v>
          </cell>
          <cell r="C18473" t="str">
            <v>GRATIFICACIÓN EXTRAORDINARIA - GANT</v>
          </cell>
        </row>
        <row r="18474">
          <cell r="B18474" t="str">
            <v>45010103000112</v>
          </cell>
          <cell r="C18474" t="str">
            <v>GRATIFICACIÓN EXTRAORDINARIA - DIVERSA</v>
          </cell>
        </row>
        <row r="18475">
          <cell r="B18475" t="str">
            <v>45010104000101</v>
          </cell>
          <cell r="C18475" t="str">
            <v>ASIGNACION FAMILIAR</v>
          </cell>
        </row>
        <row r="18476">
          <cell r="B18476" t="str">
            <v>45010104000102</v>
          </cell>
          <cell r="C18476" t="str">
            <v>Asignación extraordinaria para gastos</v>
          </cell>
        </row>
        <row r="18477">
          <cell r="B18477" t="str">
            <v>45010104000103</v>
          </cell>
          <cell r="C18477" t="str">
            <v>ASIGNACION -MOVILIDAD</v>
          </cell>
        </row>
        <row r="18478">
          <cell r="B18478" t="str">
            <v>45010104000105</v>
          </cell>
          <cell r="C18478" t="str">
            <v>ASIGNACION REFRIGERIO</v>
          </cell>
        </row>
        <row r="18479">
          <cell r="B18479" t="str">
            <v>45010105000101</v>
          </cell>
          <cell r="C18479" t="str">
            <v>HORAS EXTRAS</v>
          </cell>
        </row>
        <row r="18480">
          <cell r="B18480" t="str">
            <v>45010106000101</v>
          </cell>
          <cell r="C18480" t="str">
            <v>VALES DE ALIMENTOS</v>
          </cell>
        </row>
        <row r="18481">
          <cell r="B18481" t="str">
            <v>45010106000102</v>
          </cell>
          <cell r="C18481" t="str">
            <v>COM RECARGA PROVIS</v>
          </cell>
        </row>
        <row r="18482">
          <cell r="B18482" t="str">
            <v>45010201000101</v>
          </cell>
          <cell r="C18482" t="str">
            <v>COMPENSACION VACACIONAL</v>
          </cell>
        </row>
        <row r="18483">
          <cell r="B18483" t="str">
            <v>45010201000102</v>
          </cell>
          <cell r="C18483" t="str">
            <v>INDEMNIZACION VACACIONES NO GOZADAS</v>
          </cell>
        </row>
        <row r="18484">
          <cell r="B18484" t="str">
            <v>45010201000109</v>
          </cell>
          <cell r="C18484" t="str">
            <v>VACACIONES NO GOZADAS</v>
          </cell>
        </row>
        <row r="18485">
          <cell r="B18485" t="str">
            <v>45010201000110</v>
          </cell>
          <cell r="C18485" t="str">
            <v>VACACIONES-SUELDO BASICO</v>
          </cell>
        </row>
        <row r="18486">
          <cell r="B18486" t="str">
            <v>45010201000111</v>
          </cell>
          <cell r="C18486" t="str">
            <v>VACACIONES LIQUIDADAS ? COMISIONES</v>
          </cell>
        </row>
        <row r="18487">
          <cell r="B18487" t="str">
            <v>45010201000112</v>
          </cell>
          <cell r="C18487" t="str">
            <v>VACACIONES LIQUIDADAS ? VACACIONES</v>
          </cell>
        </row>
        <row r="18488">
          <cell r="B18488" t="str">
            <v>45010201000801</v>
          </cell>
          <cell r="C18488" t="str">
            <v>PAN VACACIONES</v>
          </cell>
        </row>
        <row r="18489">
          <cell r="B18489" t="str">
            <v>45010301000101</v>
          </cell>
          <cell r="C18489" t="str">
            <v>SEGURO DE VIDA LEY 4916</v>
          </cell>
        </row>
        <row r="18490">
          <cell r="B18490" t="str">
            <v>45010301000801</v>
          </cell>
          <cell r="C18490" t="str">
            <v>PAN SEGURO EDUCATIVO OBRERO PATRON</v>
          </cell>
        </row>
        <row r="18491">
          <cell r="B18491" t="str">
            <v>45010301000802</v>
          </cell>
          <cell r="C18491" t="str">
            <v>PAN SEGURO DE VIDA Y HOSPITALIZACION</v>
          </cell>
        </row>
        <row r="18492">
          <cell r="B18492" t="str">
            <v>45010401000101</v>
          </cell>
          <cell r="C18492" t="str">
            <v>ESSALUD BANCO</v>
          </cell>
        </row>
        <row r="18493">
          <cell r="B18493" t="str">
            <v>45010401000102</v>
          </cell>
          <cell r="C18493" t="str">
            <v>EPS</v>
          </cell>
        </row>
        <row r="18494">
          <cell r="B18494" t="str">
            <v>45010401000801</v>
          </cell>
          <cell r="C18494" t="str">
            <v>PAN SEGURO SOCIAL OBRERO PATRONAL</v>
          </cell>
        </row>
        <row r="18495">
          <cell r="B18495" t="str">
            <v>45010401000802</v>
          </cell>
          <cell r="C18495" t="str">
            <v>PAN RIESGOS PROFESIONALES</v>
          </cell>
        </row>
        <row r="18496">
          <cell r="B18496" t="str">
            <v>45010501000101</v>
          </cell>
          <cell r="C18496" t="str">
            <v>COMPENSACION POR TIEMPO DE SERVICIOS</v>
          </cell>
        </row>
        <row r="18497">
          <cell r="B18497" t="str">
            <v>45010501000801</v>
          </cell>
          <cell r="C18497" t="str">
            <v>PAN PRIMA DE ANTIGÜEDAD</v>
          </cell>
        </row>
        <row r="18498">
          <cell r="B18498" t="str">
            <v>45010800000101</v>
          </cell>
          <cell r="C18498" t="str">
            <v>PARTICIPACION DE LOS TRABAJADORES EN U</v>
          </cell>
        </row>
        <row r="18499">
          <cell r="B18499" t="str">
            <v>45010800000102</v>
          </cell>
          <cell r="C18499" t="str">
            <v>PARTICIPACIÓN ADICIONAL EN LAS UTILIDA</v>
          </cell>
        </row>
        <row r="18500">
          <cell r="B18500" t="str">
            <v>45010901000801</v>
          </cell>
          <cell r="C18500" t="str">
            <v>PAN CAFETERIA</v>
          </cell>
        </row>
        <row r="18501">
          <cell r="B18501" t="str">
            <v>45010902000101</v>
          </cell>
          <cell r="C18501" t="str">
            <v>UNIFORMES</v>
          </cell>
        </row>
        <row r="18502">
          <cell r="B18502" t="str">
            <v>45010902000801</v>
          </cell>
          <cell r="C18502" t="str">
            <v>PAN UNIFORMES</v>
          </cell>
        </row>
        <row r="18503">
          <cell r="B18503" t="str">
            <v>45010903000101</v>
          </cell>
          <cell r="C18503" t="str">
            <v>ASISTENCIA MEDICA</v>
          </cell>
        </row>
        <row r="18504">
          <cell r="B18504" t="str">
            <v>45010904000101</v>
          </cell>
          <cell r="C18504" t="str">
            <v>CAPACITACION LOCAL</v>
          </cell>
        </row>
        <row r="18505">
          <cell r="B18505" t="str">
            <v>45010904000102</v>
          </cell>
          <cell r="C18505" t="str">
            <v>CAPACITACION EN EL EXTERIOR</v>
          </cell>
        </row>
        <row r="18506">
          <cell r="B18506" t="str">
            <v>45010904000103</v>
          </cell>
          <cell r="C18506" t="str">
            <v>CAPACITACION GRACELAND</v>
          </cell>
        </row>
        <row r="18507">
          <cell r="B18507" t="str">
            <v>45010904000104</v>
          </cell>
          <cell r="C18507" t="str">
            <v>CAPACITACION NO DEDUCIBLE</v>
          </cell>
        </row>
        <row r="18508">
          <cell r="B18508" t="str">
            <v>45010904000105</v>
          </cell>
          <cell r="C18508" t="str">
            <v>AP  CAPACITACION MOVILIDAD PLANILLA -</v>
          </cell>
        </row>
        <row r="18509">
          <cell r="B18509" t="str">
            <v>45010904000801</v>
          </cell>
          <cell r="C18509" t="str">
            <v>PAN CAPACITACION</v>
          </cell>
        </row>
        <row r="18510">
          <cell r="B18510" t="str">
            <v>45010905000101</v>
          </cell>
          <cell r="C18510" t="str">
            <v>VIATICOS CAPACITACION LOCAL</v>
          </cell>
        </row>
        <row r="18511">
          <cell r="B18511" t="str">
            <v>45010905000102</v>
          </cell>
          <cell r="C18511" t="str">
            <v>VIATICOS CAPACITACION EN EL EXTERIOR</v>
          </cell>
        </row>
        <row r="18512">
          <cell r="B18512" t="str">
            <v>45010905000103</v>
          </cell>
          <cell r="C18512" t="str">
            <v>VIATICOS CAPACITACION GRACELAND</v>
          </cell>
        </row>
        <row r="18513">
          <cell r="B18513" t="str">
            <v>45010905000104</v>
          </cell>
          <cell r="C18513" t="str">
            <v>AP VIATICOS x CAPACITACION VIAJE LOCAL</v>
          </cell>
        </row>
        <row r="18514">
          <cell r="B18514" t="str">
            <v>45010905000105</v>
          </cell>
          <cell r="C18514" t="str">
            <v>AP PASAJES X CAPACITACION VIAJE LOCAL</v>
          </cell>
        </row>
        <row r="18515">
          <cell r="B18515" t="str">
            <v>45010905000106</v>
          </cell>
          <cell r="C18515" t="str">
            <v>AP ALOJAMIENTO X CAPACITACION  VIAJE L</v>
          </cell>
        </row>
        <row r="18516">
          <cell r="B18516" t="str">
            <v>45010905000801</v>
          </cell>
          <cell r="C18516" t="str">
            <v>PAN VIATICOS</v>
          </cell>
        </row>
        <row r="18517">
          <cell r="B18517" t="str">
            <v>45010906000801</v>
          </cell>
          <cell r="C18517" t="str">
            <v>PAN ATENCION A VISITAS</v>
          </cell>
        </row>
        <row r="18518">
          <cell r="B18518" t="str">
            <v>45010907000101</v>
          </cell>
          <cell r="C18518" t="str">
            <v>JUBILACIONES</v>
          </cell>
        </row>
        <row r="18519">
          <cell r="B18519" t="str">
            <v>45010909000101</v>
          </cell>
          <cell r="C18519" t="str">
            <v>SUBSIDIO ENFERMEDAD</v>
          </cell>
        </row>
        <row r="18520">
          <cell r="B18520" t="str">
            <v>45010909000102</v>
          </cell>
          <cell r="C18520" t="str">
            <v>AGUINALDO NAVIDENO</v>
          </cell>
        </row>
        <row r="18521">
          <cell r="B18521" t="str">
            <v>45010909000103</v>
          </cell>
          <cell r="C18521" t="str">
            <v>SEGURO DE VIDA COLABORADORES</v>
          </cell>
        </row>
        <row r="18522">
          <cell r="B18522" t="str">
            <v>45010909000105</v>
          </cell>
          <cell r="C18522" t="str">
            <v>ACTIVIDADES DE PERSONAL</v>
          </cell>
        </row>
        <row r="18523">
          <cell r="B18523" t="str">
            <v>45010909000107</v>
          </cell>
          <cell r="C18523" t="str">
            <v>ANIVERSARIO</v>
          </cell>
        </row>
        <row r="18524">
          <cell r="B18524" t="str">
            <v>45010909000108</v>
          </cell>
          <cell r="C18524" t="str">
            <v>PRACTICAS PROFESIONALES</v>
          </cell>
        </row>
        <row r="18525">
          <cell r="B18525" t="str">
            <v>45010909000111</v>
          </cell>
          <cell r="C18525" t="str">
            <v>BONIFICACIÓN MOVILIDAD</v>
          </cell>
        </row>
        <row r="18526">
          <cell r="B18526" t="str">
            <v>45010909000113</v>
          </cell>
          <cell r="C18526" t="str">
            <v>INDEMNIZACION POR DESPIDO</v>
          </cell>
        </row>
        <row r="18527">
          <cell r="B18527" t="str">
            <v>45010909000114</v>
          </cell>
          <cell r="C18527" t="str">
            <v>PROGRAMA DE INCENTIVOS AL PERSONAL</v>
          </cell>
        </row>
        <row r="18528">
          <cell r="B18528" t="str">
            <v>45010909000202</v>
          </cell>
          <cell r="C18528" t="str">
            <v>IR 5TA CATEGORIA ASUMIDO NO DEDUCIBLE</v>
          </cell>
        </row>
        <row r="18529">
          <cell r="B18529" t="str">
            <v>45010909000203</v>
          </cell>
          <cell r="C18529" t="str">
            <v>PASAJES POR CONTRATO LABORAL</v>
          </cell>
        </row>
        <row r="18530">
          <cell r="B18530" t="str">
            <v>45010909000204</v>
          </cell>
          <cell r="C18530" t="str">
            <v>COMISION BONIFICACION TEBCA</v>
          </cell>
        </row>
        <row r="18531">
          <cell r="B18531" t="str">
            <v>45010909000205</v>
          </cell>
          <cell r="C18531" t="str">
            <v>ACTIVIDADES DE PERSONAL 10% IGV</v>
          </cell>
        </row>
        <row r="18532">
          <cell r="B18532" t="str">
            <v>45010909000206</v>
          </cell>
          <cell r="C18532" t="str">
            <v>GESTIÓN DE TALENTO</v>
          </cell>
        </row>
        <row r="18533">
          <cell r="B18533" t="str">
            <v>45010909000801</v>
          </cell>
          <cell r="C18533" t="str">
            <v>PAN OTROS BENEFICIOS AL PERSONAL</v>
          </cell>
        </row>
        <row r="18534">
          <cell r="B18534" t="str">
            <v>45020100000101</v>
          </cell>
          <cell r="C18534" t="str">
            <v>DIETAS-DIRECTORIO</v>
          </cell>
        </row>
        <row r="18535">
          <cell r="B18535" t="str">
            <v>45030101000101</v>
          </cell>
          <cell r="C18535" t="str">
            <v>MENSAJERIA INTERNA Y ENVIOS INTERNACIO</v>
          </cell>
        </row>
        <row r="18536">
          <cell r="B18536" t="str">
            <v>45030101000102</v>
          </cell>
          <cell r="C18536" t="str">
            <v>PRODUCC. Y DISTRIB. DE DOCUMEN.CLIEN E</v>
          </cell>
        </row>
        <row r="18537">
          <cell r="B18537" t="str">
            <v>45030101000103</v>
          </cell>
          <cell r="C18537" t="str">
            <v>TRASLADO EFECTIVO/VALORES DIV. PAIS</v>
          </cell>
        </row>
        <row r="18538">
          <cell r="B18538" t="str">
            <v>45030101000104</v>
          </cell>
          <cell r="C18538" t="str">
            <v>GASTOS DE REMESAS - ATM</v>
          </cell>
        </row>
        <row r="18539">
          <cell r="B18539" t="str">
            <v>45030101000105</v>
          </cell>
          <cell r="C18539" t="str">
            <v>ENTREGA VALORADOS</v>
          </cell>
        </row>
        <row r="18540">
          <cell r="B18540" t="str">
            <v>45030101000106</v>
          </cell>
          <cell r="C18540" t="str">
            <v>SERVICIO DE EMBOZADO</v>
          </cell>
        </row>
        <row r="18541">
          <cell r="B18541" t="str">
            <v>45030101000107</v>
          </cell>
          <cell r="C18541" t="str">
            <v>SERVICIO DE TRANSPORTE DE EFECTIVO EXT</v>
          </cell>
        </row>
        <row r="18542">
          <cell r="B18542" t="str">
            <v>45030101000108</v>
          </cell>
          <cell r="C18542" t="str">
            <v>EMBOCE DE VALORADOS</v>
          </cell>
        </row>
        <row r="18543">
          <cell r="B18543" t="str">
            <v>45030101000109</v>
          </cell>
          <cell r="C18543" t="str">
            <v>SERVICIOS DE TOKEN</v>
          </cell>
        </row>
        <row r="18544">
          <cell r="B18544" t="str">
            <v>45030101000801</v>
          </cell>
          <cell r="C18544" t="str">
            <v>PAN TRANSPORTE</v>
          </cell>
        </row>
        <row r="18545">
          <cell r="B18545" t="str">
            <v>45030102000101</v>
          </cell>
          <cell r="C18545" t="str">
            <v>EQUIPOS DE COMUNICACION</v>
          </cell>
        </row>
        <row r="18546">
          <cell r="B18546" t="str">
            <v>45030102000102</v>
          </cell>
          <cell r="C18546" t="str">
            <v>HW COMPUTADOR CENTRAL</v>
          </cell>
        </row>
        <row r="18547">
          <cell r="B18547" t="str">
            <v>45030102000103</v>
          </cell>
          <cell r="C18547" t="str">
            <v>HW PCS</v>
          </cell>
        </row>
        <row r="18548">
          <cell r="B18548" t="str">
            <v>45030102000104</v>
          </cell>
          <cell r="C18548" t="str">
            <v>LIMPIEZA Y SERVICIOS LOGÍSTICOS</v>
          </cell>
        </row>
        <row r="18549">
          <cell r="B18549" t="str">
            <v>45030102000105</v>
          </cell>
          <cell r="C18549" t="str">
            <v>HW SERVIDORES</v>
          </cell>
        </row>
        <row r="18550">
          <cell r="B18550" t="str">
            <v>45030102000106</v>
          </cell>
          <cell r="C18550" t="str">
            <v>SW PCS</v>
          </cell>
        </row>
        <row r="18551">
          <cell r="B18551" t="str">
            <v>45030102000107</v>
          </cell>
          <cell r="C18551" t="str">
            <v>REP.Y MANT.MUEBLES Y EQUIPOS</v>
          </cell>
        </row>
        <row r="18552">
          <cell r="B18552" t="str">
            <v>45030102000108</v>
          </cell>
          <cell r="C18552" t="str">
            <v>REP. MANT.VEHICULOS</v>
          </cell>
        </row>
        <row r="18553">
          <cell r="B18553" t="str">
            <v>45030102000109</v>
          </cell>
          <cell r="C18553" t="str">
            <v>MANTENIMIENTO HW CANALES ELECTRÓNICOS</v>
          </cell>
        </row>
        <row r="18554">
          <cell r="B18554" t="str">
            <v>45030102000110</v>
          </cell>
          <cell r="C18554" t="str">
            <v>HW Y SW OTROS EQUIPOS</v>
          </cell>
        </row>
        <row r="18555">
          <cell r="B18555" t="str">
            <v>45030102000112</v>
          </cell>
          <cell r="C18555" t="str">
            <v>SW. COMPUTADOR CENTRAL</v>
          </cell>
        </row>
        <row r="18556">
          <cell r="B18556" t="str">
            <v>45030102000113</v>
          </cell>
          <cell r="C18556" t="str">
            <v>SW. SERVIDORES</v>
          </cell>
        </row>
        <row r="18557">
          <cell r="B18557" t="str">
            <v>45030102000114</v>
          </cell>
          <cell r="C18557" t="str">
            <v>MANT. SW. CANALES ELECTRONICOS</v>
          </cell>
        </row>
        <row r="18558">
          <cell r="B18558" t="str">
            <v>45030102000115</v>
          </cell>
          <cell r="C18558" t="str">
            <v>MANT. IMG. CANALES ELECTRÓNICOS</v>
          </cell>
        </row>
        <row r="18559">
          <cell r="B18559" t="str">
            <v>45030102000116</v>
          </cell>
          <cell r="C18559" t="str">
            <v>RECEPCIÓN DE SEDES</v>
          </cell>
        </row>
        <row r="18560">
          <cell r="B18560" t="str">
            <v>45030102000117</v>
          </cell>
          <cell r="C18560" t="str">
            <v>SISTEMA DE COLAS</v>
          </cell>
        </row>
        <row r="18561">
          <cell r="B18561" t="str">
            <v>45030102000118</v>
          </cell>
          <cell r="C18561" t="str">
            <v>MANTENIMIENTO DE HW</v>
          </cell>
        </row>
        <row r="18562">
          <cell r="B18562" t="str">
            <v>45030102000119</v>
          </cell>
          <cell r="C18562" t="str">
            <v>MANTENIMIENTO DE SW</v>
          </cell>
        </row>
        <row r="18563">
          <cell r="B18563" t="str">
            <v>45030102000120</v>
          </cell>
          <cell r="C18563" t="str">
            <v>DESARROLLO DE SW</v>
          </cell>
        </row>
        <row r="18564">
          <cell r="B18564" t="str">
            <v>45030102000121</v>
          </cell>
          <cell r="C18564" t="str">
            <v>TESTING</v>
          </cell>
        </row>
        <row r="18565">
          <cell r="B18565" t="str">
            <v>45030102000122</v>
          </cell>
          <cell r="C18565" t="str">
            <v>SOPORTE ESPECIALIZADO</v>
          </cell>
        </row>
        <row r="18566">
          <cell r="B18566" t="str">
            <v>45030102000801</v>
          </cell>
          <cell r="C18566" t="str">
            <v>PANAM REPARACION Y MTTO</v>
          </cell>
        </row>
        <row r="18567">
          <cell r="B18567" t="str">
            <v>45030103000101</v>
          </cell>
          <cell r="C18567" t="str">
            <v>VIGILANCIA Y PROTECCION CORRIENTE</v>
          </cell>
        </row>
        <row r="18568">
          <cell r="B18568" t="str">
            <v>45030103000102</v>
          </cell>
          <cell r="C18568" t="str">
            <v>CUSTODIA POLICIAL</v>
          </cell>
        </row>
        <row r="18569">
          <cell r="B18569" t="str">
            <v>45030103000103</v>
          </cell>
          <cell r="C18569" t="str">
            <v>SEGURIDAD ASOCIACION DE BANCOS</v>
          </cell>
        </row>
        <row r="18570">
          <cell r="B18570" t="str">
            <v>45030103000104</v>
          </cell>
          <cell r="C18570" t="str">
            <v>VIGILANCIA Y SEGURIDAD EXTRAORDINARIA</v>
          </cell>
        </row>
        <row r="18571">
          <cell r="B18571" t="str">
            <v>45030104000104</v>
          </cell>
          <cell r="C18571" t="str">
            <v>GASTOS DE OBRAS - INFRAESTRUCTURA / MY</v>
          </cell>
        </row>
        <row r="18572">
          <cell r="B18572" t="str">
            <v>45030104000105</v>
          </cell>
          <cell r="C18572" t="str">
            <v>REP. Y MANTENIMIENTO DE INFRAESTRUCTUR</v>
          </cell>
        </row>
        <row r="18573">
          <cell r="B18573" t="str">
            <v>45030104000106</v>
          </cell>
          <cell r="C18573" t="str">
            <v>GASTOS VARIOS CIERRE DE TIENDAS</v>
          </cell>
        </row>
        <row r="18574">
          <cell r="B18574" t="str">
            <v>45030105000101</v>
          </cell>
          <cell r="C18574" t="str">
            <v>GASTO DE PUBLICIDAD-TELEVISION</v>
          </cell>
        </row>
        <row r="18575">
          <cell r="B18575" t="str">
            <v>45030105000102</v>
          </cell>
          <cell r="C18575" t="str">
            <v>GASTO DE PUBLICIDAD-RADIO Y CINE</v>
          </cell>
        </row>
        <row r="18576">
          <cell r="B18576" t="str">
            <v>45030105000103</v>
          </cell>
          <cell r="C18576" t="str">
            <v>GASTO DE PUBLICIDAD-PRENSA</v>
          </cell>
        </row>
        <row r="18577">
          <cell r="B18577" t="str">
            <v>45030105000104</v>
          </cell>
          <cell r="C18577" t="str">
            <v>GASTO DE PUBLICIDAD-CORREO DIRECTO</v>
          </cell>
        </row>
        <row r="18578">
          <cell r="B18578" t="str">
            <v>45030105000105</v>
          </cell>
          <cell r="C18578" t="str">
            <v>PUBLICACIONES VARIAS</v>
          </cell>
        </row>
        <row r="18579">
          <cell r="B18579" t="str">
            <v>45030105000106</v>
          </cell>
          <cell r="C18579" t="str">
            <v>GASTO DE PUBLICIDAD-PROMOCIONES</v>
          </cell>
        </row>
        <row r="18580">
          <cell r="B18580" t="str">
            <v>45030105000107</v>
          </cell>
          <cell r="C18580" t="str">
            <v>GASTO DE PUBLICIDAD  - IMPRESIONES VAR</v>
          </cell>
        </row>
        <row r="18581">
          <cell r="B18581" t="str">
            <v>45030105000108</v>
          </cell>
          <cell r="C18581" t="str">
            <v>PUBLICIDAD NO DEDUCIBLE</v>
          </cell>
        </row>
        <row r="18582">
          <cell r="B18582" t="str">
            <v>45030105000109</v>
          </cell>
          <cell r="C18582" t="str">
            <v>GASTO DE PUBLICIDAD-PANELES</v>
          </cell>
        </row>
        <row r="18583">
          <cell r="B18583" t="str">
            <v>45030105000111</v>
          </cell>
          <cell r="C18583" t="str">
            <v>MARKETING DIGITAL MEDIOS</v>
          </cell>
        </row>
        <row r="18584">
          <cell r="B18584" t="str">
            <v>45030105000112</v>
          </cell>
          <cell r="C18584" t="str">
            <v>MARKETING PRODUCCION</v>
          </cell>
        </row>
        <row r="18585">
          <cell r="B18585" t="str">
            <v>45030105000113</v>
          </cell>
          <cell r="C18585" t="str">
            <v>GASTO DE PUBLICIDAD - FEE DE AGENCIAS</v>
          </cell>
        </row>
        <row r="18586">
          <cell r="B18586" t="str">
            <v>45030105000114</v>
          </cell>
          <cell r="C18586" t="str">
            <v>GASTO DE PUBLICIDAD - HERRAMIENTAS DIG</v>
          </cell>
        </row>
        <row r="18587">
          <cell r="B18587" t="str">
            <v>45030105000115</v>
          </cell>
          <cell r="C18587" t="str">
            <v>GASTOS DE PROMOCIONES 10% IGV</v>
          </cell>
        </row>
        <row r="18588">
          <cell r="B18588" t="str">
            <v>45030105000116</v>
          </cell>
          <cell r="C18588" t="str">
            <v>GASTO FONDO DE MARKETING</v>
          </cell>
        </row>
        <row r="18589">
          <cell r="B18589" t="str">
            <v>45030105000801</v>
          </cell>
          <cell r="C18589" t="str">
            <v>PAN PUBLICACIONES Y ANUNCIOS</v>
          </cell>
        </row>
        <row r="18590">
          <cell r="B18590" t="str">
            <v>45030106000101</v>
          </cell>
          <cell r="C18590" t="str">
            <v>ENERGIA ELECTRICA</v>
          </cell>
        </row>
        <row r="18591">
          <cell r="B18591" t="str">
            <v>45030106000102</v>
          </cell>
          <cell r="C18591" t="str">
            <v>AGUA Y DESAGUE</v>
          </cell>
        </row>
        <row r="18592">
          <cell r="B18592" t="str">
            <v>45030106000801</v>
          </cell>
          <cell r="C18592" t="str">
            <v>PAN ENERGIA Y AGUA</v>
          </cell>
        </row>
        <row r="18593">
          <cell r="B18593" t="str">
            <v>45030107000102</v>
          </cell>
          <cell r="C18593" t="str">
            <v>TELEFONIA</v>
          </cell>
        </row>
        <row r="18594">
          <cell r="B18594" t="str">
            <v>45030107000103</v>
          </cell>
          <cell r="C18594" t="str">
            <v>TELEFONÍA FIJA</v>
          </cell>
        </row>
        <row r="18595">
          <cell r="B18595" t="str">
            <v>45030107000104</v>
          </cell>
          <cell r="C18595" t="str">
            <v>TELEFONÍA MÓVIL</v>
          </cell>
        </row>
        <row r="18596">
          <cell r="B18596" t="str">
            <v>45030107000801</v>
          </cell>
          <cell r="C18596" t="str">
            <v>PAN TELEFONIA</v>
          </cell>
        </row>
        <row r="18597">
          <cell r="B18597" t="str">
            <v>45030108000101</v>
          </cell>
          <cell r="C18597" t="str">
            <v>ASESORÍA LEGAL EXTERNA - HONORARIOS.</v>
          </cell>
        </row>
        <row r="18598">
          <cell r="B18598" t="str">
            <v>45030108000102</v>
          </cell>
          <cell r="C18598" t="str">
            <v>HONORARIOS JUDICIALES</v>
          </cell>
        </row>
        <row r="18599">
          <cell r="B18599" t="str">
            <v>45030108000103</v>
          </cell>
          <cell r="C18599" t="str">
            <v>TASACIONES CREDITOS HIPOTECARIOS</v>
          </cell>
        </row>
        <row r="18600">
          <cell r="B18600" t="str">
            <v>45030108000104</v>
          </cell>
          <cell r="C18600" t="str">
            <v>DESARROLLO DE PROYECTOS DE TECNOLOG A</v>
          </cell>
        </row>
        <row r="18601">
          <cell r="B18601" t="str">
            <v>45030108000105</v>
          </cell>
          <cell r="C18601" t="str">
            <v>HONORARIOS PROFESIONALES-ESPECIALES</v>
          </cell>
        </row>
        <row r="18602">
          <cell r="B18602" t="str">
            <v>45030108000106</v>
          </cell>
          <cell r="C18602" t="str">
            <v>HONORARIOS DE TASADORES</v>
          </cell>
        </row>
        <row r="18603">
          <cell r="B18603" t="str">
            <v>45030108000801</v>
          </cell>
          <cell r="C18603" t="str">
            <v>PAN HONORARIOS PROFESIONALES</v>
          </cell>
        </row>
        <row r="18604">
          <cell r="B18604" t="str">
            <v>45030108000802</v>
          </cell>
          <cell r="C18604" t="str">
            <v>PAN SERVICIOS ESPECIALES</v>
          </cell>
        </row>
        <row r="18605">
          <cell r="B18605" t="str">
            <v>45030109000101</v>
          </cell>
          <cell r="C18605" t="str">
            <v>SEGURO VEHICULAR</v>
          </cell>
        </row>
        <row r="18606">
          <cell r="B18606" t="str">
            <v>45030109000102</v>
          </cell>
          <cell r="C18606" t="str">
            <v>SEGURO-TODO RIESGO INM. MAQ. EQUIPO</v>
          </cell>
        </row>
        <row r="18607">
          <cell r="B18607" t="str">
            <v>45030109000103</v>
          </cell>
          <cell r="C18607" t="str">
            <v>SEGURO INTEGRAL BANCARIO</v>
          </cell>
        </row>
        <row r="18608">
          <cell r="B18608" t="str">
            <v>45030109000106</v>
          </cell>
          <cell r="C18608" t="str">
            <v>SEGUROS VARIOS</v>
          </cell>
        </row>
        <row r="18609">
          <cell r="B18609" t="str">
            <v>45030109000107</v>
          </cell>
          <cell r="C18609" t="str">
            <v>SEGUROS LEASING RESPONSABILIDAD CIVIL</v>
          </cell>
        </row>
        <row r="18610">
          <cell r="B18610" t="str">
            <v>45030109000110</v>
          </cell>
          <cell r="C18610" t="str">
            <v>GASTOS X SEGUROS CLIENTES VARIOS</v>
          </cell>
        </row>
        <row r="18611">
          <cell r="B18611" t="str">
            <v>45030109000111</v>
          </cell>
          <cell r="C18611" t="str">
            <v>GASTOS POR SEGUROS RECUPERACIONES</v>
          </cell>
        </row>
        <row r="18612">
          <cell r="B18612" t="str">
            <v>45030109000112</v>
          </cell>
          <cell r="C18612" t="str">
            <v>GASTOS POR SEGUROS ARRENDAMIENTO FINA</v>
          </cell>
        </row>
        <row r="18613">
          <cell r="B18613" t="str">
            <v>45030109000114</v>
          </cell>
          <cell r="C18613" t="str">
            <v>SEGURO DESGRAVAMEN CONVENIO</v>
          </cell>
        </row>
        <row r="18614">
          <cell r="B18614" t="str">
            <v>45030109000115</v>
          </cell>
          <cell r="C18614" t="str">
            <v>SEGURO DESGRAVAMEN HIPOTECARIO</v>
          </cell>
        </row>
        <row r="18615">
          <cell r="B18615" t="str">
            <v>45030109000116</v>
          </cell>
          <cell r="C18615" t="str">
            <v>SEGURO DESGRAVAMEN VEHICULAR</v>
          </cell>
        </row>
        <row r="18616">
          <cell r="B18616" t="str">
            <v>45030109000117</v>
          </cell>
          <cell r="C18616" t="str">
            <v>SEGURO DESGRAVAMEN EFECTIVO</v>
          </cell>
        </row>
        <row r="18617">
          <cell r="B18617" t="str">
            <v>45030109000118</v>
          </cell>
          <cell r="C18617" t="str">
            <v>SEG DESGRAV OTROS CRED PERSONALES</v>
          </cell>
        </row>
        <row r="18618">
          <cell r="B18618" t="str">
            <v>45030109000119</v>
          </cell>
          <cell r="C18618" t="str">
            <v>SEG. DESGRAVAMEN MYPES</v>
          </cell>
        </row>
        <row r="18619">
          <cell r="B18619" t="str">
            <v>45030109000120</v>
          </cell>
          <cell r="C18619" t="str">
            <v>SEG. BIENES GTA MYPES</v>
          </cell>
        </row>
        <row r="18620">
          <cell r="B18620" t="str">
            <v>45030109000124</v>
          </cell>
          <cell r="C18620" t="str">
            <v>PÓLIZA FRAUDE TD</v>
          </cell>
        </row>
        <row r="18621">
          <cell r="B18621" t="str">
            <v>45030109000125</v>
          </cell>
          <cell r="C18621" t="str">
            <v>PÓLIZA FRAUDE TC</v>
          </cell>
        </row>
        <row r="18622">
          <cell r="B18622" t="str">
            <v>45030110000101</v>
          </cell>
          <cell r="C18622" t="str">
            <v>ALQUILER LOCAL / INSTALACIONES PARA US</v>
          </cell>
        </row>
        <row r="18623">
          <cell r="B18623" t="str">
            <v>45030110000102</v>
          </cell>
          <cell r="C18623" t="str">
            <v>ALQUILER LOCAL / INSTALACIONES PARA US</v>
          </cell>
        </row>
        <row r="18624">
          <cell r="B18624" t="str">
            <v>45030110000105</v>
          </cell>
          <cell r="C18624" t="str">
            <v>ALQUILERES DE OTROS MUEBLES Y EQUIPOS</v>
          </cell>
        </row>
        <row r="18625">
          <cell r="B18625" t="str">
            <v>45030110000106</v>
          </cell>
          <cell r="C18625" t="str">
            <v>ALQUILER DE VEHICULOS Y OTROS</v>
          </cell>
        </row>
        <row r="18626">
          <cell r="B18626" t="str">
            <v>45030110000107</v>
          </cell>
          <cell r="C18626" t="str">
            <v>ALQUILER HW Y SW COMPUTADOR CENTRAL</v>
          </cell>
        </row>
        <row r="18627">
          <cell r="B18627" t="str">
            <v>45030110000109</v>
          </cell>
          <cell r="C18627" t="str">
            <v>ALQUILER EQUIPOS DE COMUNICACIÓN Y SIM</v>
          </cell>
        </row>
        <row r="18628">
          <cell r="B18628" t="str">
            <v>45030110000110</v>
          </cell>
          <cell r="C18628" t="str">
            <v>ALQUILER HW Y SW SERVIDORES</v>
          </cell>
        </row>
        <row r="18629">
          <cell r="B18629" t="str">
            <v>45030110000112</v>
          </cell>
          <cell r="C18629" t="str">
            <v>ALQUILER HW Y SW PCS</v>
          </cell>
        </row>
        <row r="18630">
          <cell r="B18630" t="str">
            <v>45030110000113</v>
          </cell>
          <cell r="C18630" t="str">
            <v>ALQUILER HW Y SW PERIFÉRICOS</v>
          </cell>
        </row>
        <row r="18631">
          <cell r="B18631" t="str">
            <v>45030110000114</v>
          </cell>
          <cell r="C18631" t="str">
            <v>ALQUILER DE HW</v>
          </cell>
        </row>
        <row r="18632">
          <cell r="B18632" t="str">
            <v>45030110000115</v>
          </cell>
          <cell r="C18632" t="str">
            <v>ALQUILER ATM</v>
          </cell>
        </row>
        <row r="18633">
          <cell r="B18633" t="str">
            <v>45030110000116</v>
          </cell>
          <cell r="C18633" t="str">
            <v>ACCESORIOS PARA PCS</v>
          </cell>
        </row>
        <row r="18634">
          <cell r="B18634" t="str">
            <v>45030110000117</v>
          </cell>
          <cell r="C18634" t="str">
            <v>ACCESORIOS PARA PERIFÉRICOS</v>
          </cell>
        </row>
        <row r="18635">
          <cell r="B18635" t="str">
            <v>45030110000801</v>
          </cell>
          <cell r="C18635" t="str">
            <v>PAN ALQ EDIFICIOS</v>
          </cell>
        </row>
        <row r="18636">
          <cell r="B18636" t="str">
            <v>45030111000101</v>
          </cell>
          <cell r="C18636" t="str">
            <v>UTILES DE ESCRITORIO</v>
          </cell>
        </row>
        <row r="18637">
          <cell r="B18637" t="str">
            <v>45030111000102</v>
          </cell>
          <cell r="C18637" t="str">
            <v>PAPELERIA</v>
          </cell>
        </row>
        <row r="18638">
          <cell r="B18638" t="str">
            <v>45030111000103</v>
          </cell>
          <cell r="C18638" t="str">
            <v>GASTOS EMISION DE CHEQUERAS Y GIROS</v>
          </cell>
        </row>
        <row r="18639">
          <cell r="B18639" t="str">
            <v>45030111000104</v>
          </cell>
          <cell r="C18639" t="str">
            <v>ARTICULOS Y FORMULARIOS-COMPUTADORA</v>
          </cell>
        </row>
        <row r="18640">
          <cell r="B18640" t="str">
            <v>45030111000105</v>
          </cell>
          <cell r="C18640" t="str">
            <v>IMPRESOS Y FORMULARIOS - RACIONES</v>
          </cell>
        </row>
        <row r="18641">
          <cell r="B18641" t="str">
            <v>45030111000106</v>
          </cell>
          <cell r="C18641" t="str">
            <v>SERVICIOS DE DIGITALIZACION</v>
          </cell>
        </row>
        <row r="18642">
          <cell r="B18642" t="str">
            <v>45030111000107</v>
          </cell>
          <cell r="C18642" t="str">
            <v>PLASTICO-TARJETAS DE CREDITO/ELECTRON</v>
          </cell>
        </row>
        <row r="18643">
          <cell r="B18643" t="str">
            <v>45030111000109</v>
          </cell>
          <cell r="C18643" t="str">
            <v>MATERIALES Y ENSERES VARIOS</v>
          </cell>
        </row>
        <row r="18644">
          <cell r="B18644" t="str">
            <v>45030111000111</v>
          </cell>
          <cell r="C18644" t="str">
            <v>IMPRESOS Y FORMULARIOS - EXTRAORDINARI</v>
          </cell>
        </row>
        <row r="18645">
          <cell r="B18645" t="str">
            <v>45030111000112</v>
          </cell>
          <cell r="C18645" t="str">
            <v>FORMATERIA DE TC</v>
          </cell>
        </row>
        <row r="18646">
          <cell r="B18646" t="str">
            <v>45030111000113</v>
          </cell>
          <cell r="C18646" t="str">
            <v>PLASTICOS INNOMINADAS TC / TD</v>
          </cell>
        </row>
        <row r="18647">
          <cell r="B18647" t="str">
            <v>45030111000801</v>
          </cell>
          <cell r="C18647" t="str">
            <v>PAN MATERIALES</v>
          </cell>
        </row>
        <row r="18648">
          <cell r="B18648" t="str">
            <v>45030112000101</v>
          </cell>
          <cell r="C18648" t="str">
            <v>ATENCION A CLIENTES</v>
          </cell>
        </row>
        <row r="18649">
          <cell r="B18649" t="str">
            <v>45030112000102</v>
          </cell>
          <cell r="C18649" t="str">
            <v>ATENCION A OTROS</v>
          </cell>
        </row>
        <row r="18650">
          <cell r="B18650" t="str">
            <v>45030112000103</v>
          </cell>
          <cell r="C18650" t="str">
            <v>INAUGURACION DE OFICINAS</v>
          </cell>
        </row>
        <row r="18651">
          <cell r="B18651" t="str">
            <v>45030112000104</v>
          </cell>
          <cell r="C18651" t="str">
            <v>ATENCION A CLIENTES 10% IGV</v>
          </cell>
        </row>
        <row r="18652">
          <cell r="B18652" t="str">
            <v>45030113000101</v>
          </cell>
          <cell r="C18652" t="str">
            <v>GTOS. NOTARIALES  RR.PP. Y ADMINIST.</v>
          </cell>
        </row>
        <row r="18653">
          <cell r="B18653" t="str">
            <v>45030113000102</v>
          </cell>
          <cell r="C18653" t="str">
            <v>HONORARIOS PROCESALES</v>
          </cell>
        </row>
        <row r="18654">
          <cell r="B18654" t="str">
            <v>45030113000103</v>
          </cell>
          <cell r="C18654" t="str">
            <v>GASTOS INDECOPI - RECUPERACIONES</v>
          </cell>
        </row>
        <row r="18655">
          <cell r="B18655" t="str">
            <v>45030113000104</v>
          </cell>
          <cell r="C18655" t="str">
            <v>NOTARIAL Y REGISTR CRED HIPOTECARIOS</v>
          </cell>
        </row>
        <row r="18656">
          <cell r="B18656" t="str">
            <v>45030114000101</v>
          </cell>
          <cell r="C18656" t="str">
            <v>GASTOS PROCESALES</v>
          </cell>
        </row>
        <row r="18657">
          <cell r="B18657" t="str">
            <v>45030114000102</v>
          </cell>
          <cell r="C18657" t="str">
            <v>GASTOS JUDICIALES-RECUPERACIONES</v>
          </cell>
        </row>
        <row r="18658">
          <cell r="B18658" t="str">
            <v>45030114000103</v>
          </cell>
          <cell r="C18658" t="str">
            <v>GASTOS LEGALES NO DEDUCIBLES</v>
          </cell>
        </row>
        <row r="18659">
          <cell r="B18659" t="str">
            <v>45030114000104</v>
          </cell>
          <cell r="C18659" t="str">
            <v>GASTOS DE RECUPERACIONES NO DEDUCIBLE</v>
          </cell>
        </row>
        <row r="18660">
          <cell r="B18660" t="str">
            <v>45030114000106</v>
          </cell>
          <cell r="C18660" t="str">
            <v>CASTIGOS - HONORARIOS JUDICIALES</v>
          </cell>
        </row>
        <row r="18661">
          <cell r="B18661" t="str">
            <v>45030114000107</v>
          </cell>
          <cell r="C18661" t="str">
            <v>CASTIGOS-GASTOS JUDICIALES</v>
          </cell>
        </row>
        <row r="18662">
          <cell r="B18662" t="str">
            <v>45030114000108</v>
          </cell>
          <cell r="C18662" t="str">
            <v>GASTOS JUDICIALES CRED. REACTIVA - REC</v>
          </cell>
        </row>
        <row r="18663">
          <cell r="B18663" t="str">
            <v>45030114000109</v>
          </cell>
          <cell r="C18663" t="str">
            <v>GASTOS JUDICIALES CRED. CRECER - RECUP</v>
          </cell>
        </row>
        <row r="18664">
          <cell r="B18664" t="str">
            <v>45030115000101</v>
          </cell>
          <cell r="C18664" t="str">
            <v>SUSCRIPCCION-LIBROS DIARIOS Y REVISTAS</v>
          </cell>
        </row>
        <row r="18665">
          <cell r="B18665" t="str">
            <v>45030115000102</v>
          </cell>
          <cell r="C18665" t="str">
            <v>COTIZACIÓN-ASOCIACIÓN DE BANCOS</v>
          </cell>
        </row>
        <row r="18666">
          <cell r="B18666" t="str">
            <v>45030115000103</v>
          </cell>
          <cell r="C18666" t="str">
            <v>COTIZACION-OTRAS INSTITUCIONES</v>
          </cell>
        </row>
        <row r="18667">
          <cell r="B18667" t="str">
            <v>45030115000801</v>
          </cell>
          <cell r="C18667" t="str">
            <v>PAN CUOTAS E INSCRIPCIONES</v>
          </cell>
        </row>
        <row r="18668">
          <cell r="B18668" t="str">
            <v>45030116000101</v>
          </cell>
          <cell r="C18668">
            <v>4.5030116000100998E+17</v>
          </cell>
        </row>
        <row r="18669">
          <cell r="B18669" t="str">
            <v>45030116000102</v>
          </cell>
          <cell r="C18669" t="str">
            <v>DONACIONES NO DEDUCIBLES</v>
          </cell>
        </row>
        <row r="18670">
          <cell r="B18670" t="str">
            <v>45030116000801</v>
          </cell>
          <cell r="C18670" t="str">
            <v>PAN DONACIONES Y CONTRIBUCIONES</v>
          </cell>
        </row>
        <row r="18671">
          <cell r="B18671" t="str">
            <v>45030117000801</v>
          </cell>
          <cell r="C18671" t="str">
            <v>PAN ASEO Y LIMPIEZA</v>
          </cell>
        </row>
        <row r="18672">
          <cell r="B18672" t="str">
            <v>45030119000101</v>
          </cell>
          <cell r="C18672" t="str">
            <v>EVENTOS Y AUSPICIOS</v>
          </cell>
        </row>
        <row r="18673">
          <cell r="B18673" t="str">
            <v>45030119000102</v>
          </cell>
          <cell r="C18673" t="str">
            <v>CONVENCIONES Y FERIAS</v>
          </cell>
        </row>
        <row r="18674">
          <cell r="B18674" t="str">
            <v>45030119000103</v>
          </cell>
          <cell r="C18674" t="str">
            <v>ACCIONES COMERCIAL</v>
          </cell>
        </row>
        <row r="18675">
          <cell r="B18675" t="str">
            <v>45030119000104</v>
          </cell>
          <cell r="C18675" t="str">
            <v>ACTIVACIÓN</v>
          </cell>
        </row>
        <row r="18676">
          <cell r="B18676" t="str">
            <v>45030119000105</v>
          </cell>
          <cell r="C18676" t="str">
            <v>EVENTOS INTERNOS</v>
          </cell>
        </row>
        <row r="18677">
          <cell r="B18677" t="str">
            <v>45030119000106</v>
          </cell>
          <cell r="C18677" t="str">
            <v>ENTRENAMIENTO</v>
          </cell>
        </row>
        <row r="18678">
          <cell r="B18678" t="str">
            <v>45030119000107</v>
          </cell>
          <cell r="C18678" t="str">
            <v>AUSPICIOS</v>
          </cell>
        </row>
        <row r="18679">
          <cell r="B18679" t="str">
            <v>45030119000108</v>
          </cell>
          <cell r="C18679" t="str">
            <v>PATROCINIOS</v>
          </cell>
        </row>
        <row r="18680">
          <cell r="B18680" t="str">
            <v>45030119000801</v>
          </cell>
          <cell r="C18680" t="str">
            <v>PAN RELACIONES PUBLICAS Y ATENCIONES</v>
          </cell>
        </row>
        <row r="18681">
          <cell r="B18681" t="str">
            <v>45030120000101</v>
          </cell>
          <cell r="C18681" t="str">
            <v>VIAJES/PASAJES Y VIATICOS - PAIS</v>
          </cell>
        </row>
        <row r="18682">
          <cell r="B18682" t="str">
            <v>45030120000102</v>
          </cell>
          <cell r="C18682" t="str">
            <v>VIAJES/PASAJES Y VIATICOS - NO DEDUCIB</v>
          </cell>
        </row>
        <row r="18683">
          <cell r="B18683" t="str">
            <v>45030120000103</v>
          </cell>
          <cell r="C18683" t="str">
            <v>VIAJES/PASAJES Y VIATICOS-EXTERIOR</v>
          </cell>
        </row>
        <row r="18684">
          <cell r="B18684" t="str">
            <v>45030120000104</v>
          </cell>
          <cell r="C18684" t="str">
            <v>AP VIATICOS POR VIAJE  PAIS</v>
          </cell>
        </row>
        <row r="18685">
          <cell r="B18685" t="str">
            <v>45030120000105</v>
          </cell>
          <cell r="C18685" t="str">
            <v>AP PASAJES POR VIAJE PAIS</v>
          </cell>
        </row>
        <row r="18686">
          <cell r="B18686" t="str">
            <v>45030120000106</v>
          </cell>
          <cell r="C18686" t="str">
            <v>AP ALOJAMIENTO POR VIAJE PAIS</v>
          </cell>
        </row>
        <row r="18687">
          <cell r="B18687" t="str">
            <v>45030120000801</v>
          </cell>
          <cell r="C18687" t="str">
            <v>PAN GASTOS DE VIAJE</v>
          </cell>
        </row>
        <row r="18688">
          <cell r="B18688" t="str">
            <v>45030121000101</v>
          </cell>
          <cell r="C18688" t="str">
            <v>INVESTIGACION-ESTUDIO DE MCDO</v>
          </cell>
        </row>
        <row r="18689">
          <cell r="B18689" t="str">
            <v>45030122000101</v>
          </cell>
          <cell r="C18689" t="str">
            <v>SERVICIOS DE CONSULTORÍA CONTRACTUALES</v>
          </cell>
        </row>
        <row r="18690">
          <cell r="B18690" t="str">
            <v>45030122000102</v>
          </cell>
          <cell r="C18690" t="str">
            <v>SERVICIOS DE CONSULTORÍA NO CONTRACTUA</v>
          </cell>
        </row>
        <row r="18691">
          <cell r="B18691" t="str">
            <v>45030122000801</v>
          </cell>
          <cell r="C18691" t="str">
            <v>PAN CONSULTORIAS</v>
          </cell>
        </row>
        <row r="18692">
          <cell r="B18692" t="str">
            <v>45030123000101</v>
          </cell>
          <cell r="C18692" t="str">
            <v>HONORARIOS A SOCIEDADES DE AUDITORIA</v>
          </cell>
        </row>
        <row r="18693">
          <cell r="B18693" t="str">
            <v>45030123000801</v>
          </cell>
          <cell r="C18693" t="str">
            <v>PAN SOCIEDADES DE AUDITORIA</v>
          </cell>
        </row>
        <row r="18694">
          <cell r="B18694" t="str">
            <v>45030124000101</v>
          </cell>
          <cell r="C18694" t="str">
            <v>TRANSMISION DE DATOS</v>
          </cell>
        </row>
        <row r="18695">
          <cell r="B18695" t="str">
            <v>45030124000102</v>
          </cell>
          <cell r="C18695" t="str">
            <v>SWIFT</v>
          </cell>
        </row>
        <row r="18696">
          <cell r="B18696" t="str">
            <v>45030124000103</v>
          </cell>
          <cell r="C18696" t="str">
            <v>CÁMARA DE COMPENSACIÓN ELECTRÓNICA   5</v>
          </cell>
        </row>
        <row r="18697">
          <cell r="B18697" t="str">
            <v>45030129000101</v>
          </cell>
          <cell r="C18697" t="str">
            <v>SERVICIOS DE OTRAS EMPRESAS</v>
          </cell>
        </row>
        <row r="18698">
          <cell r="B18698" t="str">
            <v>45030129000102</v>
          </cell>
          <cell r="C18698" t="str">
            <v>CALIFICADORAS DE RIESGOS</v>
          </cell>
        </row>
        <row r="18699">
          <cell r="B18699" t="str">
            <v>45030129000103</v>
          </cell>
          <cell r="C18699" t="str">
            <v>GASTOS DE TRASLADO Y MUDANZA</v>
          </cell>
        </row>
        <row r="18700">
          <cell r="B18700" t="str">
            <v>45030129000104</v>
          </cell>
          <cell r="C18700" t="str">
            <v>INSTALACIÓN Y MANTENIMIENTO EQUIPOS TE</v>
          </cell>
        </row>
        <row r="18701">
          <cell r="B18701" t="str">
            <v>45030129000105</v>
          </cell>
          <cell r="C18701" t="str">
            <v>SERVICIO DE IMPRESION</v>
          </cell>
        </row>
        <row r="18702">
          <cell r="B18702" t="str">
            <v>45030129000106</v>
          </cell>
          <cell r="C18702" t="str">
            <v>GASTOS DE ARCHIVO</v>
          </cell>
        </row>
        <row r="18703">
          <cell r="B18703" t="str">
            <v>45030129000107</v>
          </cell>
          <cell r="C18703" t="str">
            <v>INSTALACION Y REUBICACION PCS</v>
          </cell>
        </row>
        <row r="18704">
          <cell r="B18704" t="str">
            <v>45030129000108</v>
          </cell>
          <cell r="C18704" t="str">
            <v>LIBROS DIARIOS Y REVISTAS</v>
          </cell>
        </row>
        <row r="18705">
          <cell r="B18705" t="str">
            <v>45030129000109</v>
          </cell>
          <cell r="C18705" t="str">
            <v>GASTOS NO DEDUCIBLES</v>
          </cell>
        </row>
        <row r="18706">
          <cell r="B18706" t="str">
            <v>45030129000110</v>
          </cell>
          <cell r="C18706" t="str">
            <v>MOVILIDAD LOCAL</v>
          </cell>
        </row>
        <row r="18707">
          <cell r="B18707" t="str">
            <v>45030129000111</v>
          </cell>
          <cell r="C18707" t="str">
            <v>MOVILIDAD LOCAL VARIOS</v>
          </cell>
        </row>
        <row r="18708">
          <cell r="B18708" t="str">
            <v>45030129000112</v>
          </cell>
          <cell r="C18708" t="str">
            <v>EQUIPOS MENORES - SISTEMAS</v>
          </cell>
        </row>
        <row r="18709">
          <cell r="B18709" t="str">
            <v>45030129000113</v>
          </cell>
          <cell r="C18709" t="str">
            <v>REEMBOLSO ALMUERZOS Y COMIDAS</v>
          </cell>
        </row>
        <row r="18710">
          <cell r="B18710" t="str">
            <v>45030129000114</v>
          </cell>
          <cell r="C18710" t="str">
            <v>GASTOS DE PROTESTO</v>
          </cell>
        </row>
        <row r="18711">
          <cell r="B18711" t="str">
            <v>45030129000117</v>
          </cell>
          <cell r="C18711" t="str">
            <v>CUOTA ADMINISTRACION DE LOCAL</v>
          </cell>
        </row>
        <row r="18712">
          <cell r="B18712" t="str">
            <v>45030129000118</v>
          </cell>
          <cell r="C18712" t="str">
            <v>GTOS.GASOL.PETROL.Y OTROS</v>
          </cell>
        </row>
        <row r="18713">
          <cell r="B18713" t="str">
            <v>45030129000119</v>
          </cell>
          <cell r="C18713" t="str">
            <v>INSTALACIÓN Y REUBICACIÓN DE CANALES E</v>
          </cell>
        </row>
        <row r="18714">
          <cell r="B18714" t="str">
            <v>45030129000123</v>
          </cell>
          <cell r="C18714" t="str">
            <v>AJUSTE POR DIFERENCIA DE CAMBIO</v>
          </cell>
        </row>
        <row r="18715">
          <cell r="B18715" t="str">
            <v>45030129000124</v>
          </cell>
          <cell r="C18715" t="str">
            <v>GASTOS VARIOS NO CLIENTES</v>
          </cell>
        </row>
        <row r="18716">
          <cell r="B18716" t="str">
            <v>45030129000125</v>
          </cell>
          <cell r="C18716" t="str">
            <v>OTROS SERVICIOS VARIOS</v>
          </cell>
        </row>
        <row r="18717">
          <cell r="B18717" t="str">
            <v>45030129000126</v>
          </cell>
          <cell r="C18717" t="str">
            <v>PREST.HIPOTECARIO 12VA.CUOTA</v>
          </cell>
        </row>
        <row r="18718">
          <cell r="B18718" t="str">
            <v>45030129000128</v>
          </cell>
          <cell r="C18718" t="str">
            <v>PREMIOS MILLAS BENEFIT</v>
          </cell>
        </row>
        <row r="18719">
          <cell r="B18719" t="str">
            <v>45030129000129</v>
          </cell>
          <cell r="C18719" t="str">
            <v>AJUSTE POR VARIACIÓN TIPO DE CAMBIO</v>
          </cell>
        </row>
        <row r="18720">
          <cell r="B18720" t="str">
            <v>45030129000130</v>
          </cell>
          <cell r="C18720" t="str">
            <v>GASTOS RELACIONADOS CON CONVENIOS</v>
          </cell>
        </row>
        <row r="18721">
          <cell r="B18721" t="str">
            <v>45030129000131</v>
          </cell>
          <cell r="C18721" t="str">
            <v>GASTOS RELACIONADOS CON CONVENIOS NO D</v>
          </cell>
        </row>
        <row r="18722">
          <cell r="B18722" t="str">
            <v>45030129000133</v>
          </cell>
          <cell r="C18722" t="str">
            <v>PREMIOS TC CLARO-IBK</v>
          </cell>
        </row>
        <row r="18723">
          <cell r="B18723" t="str">
            <v>45030129000136</v>
          </cell>
          <cell r="C18723" t="str">
            <v>VENTAS PRODUCTOS IBK</v>
          </cell>
        </row>
        <row r="18724">
          <cell r="B18724" t="str">
            <v>45030129000137</v>
          </cell>
          <cell r="C18724" t="str">
            <v>IGV PRORRATA</v>
          </cell>
        </row>
        <row r="18725">
          <cell r="B18725" t="str">
            <v>45030129000138</v>
          </cell>
          <cell r="C18725" t="str">
            <v>PREMIOS PRODUCTOS IBK</v>
          </cell>
        </row>
        <row r="18726">
          <cell r="B18726" t="str">
            <v>45030129000139</v>
          </cell>
          <cell r="C18726" t="str">
            <v>GASTO RELACIONADO CON FIDEICOMI</v>
          </cell>
        </row>
        <row r="18727">
          <cell r="B18727" t="str">
            <v>45030129000140</v>
          </cell>
          <cell r="C18727" t="str">
            <v>PREMIOS MILLAS EXPRESS</v>
          </cell>
        </row>
        <row r="18728">
          <cell r="B18728" t="str">
            <v>45030129000141</v>
          </cell>
          <cell r="C18728" t="str">
            <v>SERVICIOS TI</v>
          </cell>
        </row>
        <row r="18729">
          <cell r="B18729" t="str">
            <v>45030129000142</v>
          </cell>
          <cell r="C18729" t="str">
            <v>GASTOS POR COMISIONES - DERCO</v>
          </cell>
        </row>
        <row r="18730">
          <cell r="B18730" t="str">
            <v>45030129000143</v>
          </cell>
          <cell r="C18730" t="str">
            <v>COMISIONES DE CONFIANZA</v>
          </cell>
        </row>
        <row r="18731">
          <cell r="B18731" t="str">
            <v>45030129000144</v>
          </cell>
          <cell r="C18731" t="str">
            <v>GASTOS DE RECLUTAMIENTO Y SELECCIÓN</v>
          </cell>
        </row>
        <row r="18732">
          <cell r="B18732" t="str">
            <v>45030129000145</v>
          </cell>
          <cell r="C18732" t="str">
            <v>COBRO TC CLARO-IBK</v>
          </cell>
        </row>
        <row r="18733">
          <cell r="B18733" t="str">
            <v>45030129000146</v>
          </cell>
          <cell r="C18733" t="str">
            <v>COBRO TC CLARO-IBK Incentivos</v>
          </cell>
        </row>
        <row r="18734">
          <cell r="B18734" t="str">
            <v>45030129000147</v>
          </cell>
          <cell r="C18734" t="str">
            <v>TARJETA RECUPERADA</v>
          </cell>
        </row>
        <row r="18735">
          <cell r="B18735" t="str">
            <v>45030129000148</v>
          </cell>
          <cell r="C18735" t="str">
            <v>TC COBRO DE REGALIAS</v>
          </cell>
        </row>
        <row r="18736">
          <cell r="B18736" t="str">
            <v>45030129000149</v>
          </cell>
          <cell r="C18736" t="str">
            <v>COBROS LIQUIDACIÓN</v>
          </cell>
        </row>
        <row r="18737">
          <cell r="B18737" t="str">
            <v>45030129000150</v>
          </cell>
          <cell r="C18737" t="str">
            <v>COBROS LIQUIDACION TC</v>
          </cell>
        </row>
        <row r="18738">
          <cell r="B18738" t="str">
            <v>45030129000151</v>
          </cell>
          <cell r="C18738" t="str">
            <v>COBRO POR PAGO TC VEA</v>
          </cell>
        </row>
        <row r="18739">
          <cell r="B18739" t="str">
            <v>45030129000152</v>
          </cell>
          <cell r="C18739" t="str">
            <v>DEVOLUCION CASHBACK 5%</v>
          </cell>
        </row>
        <row r="18740">
          <cell r="B18740" t="str">
            <v>45030129000153</v>
          </cell>
          <cell r="C18740" t="str">
            <v>COPIA AUTOMATICA TARJETA VISA INTERNC</v>
          </cell>
        </row>
        <row r="18741">
          <cell r="B18741" t="str">
            <v>45030129000154</v>
          </cell>
          <cell r="C18741" t="str">
            <v>COBRO USO DE EQUIPOS TC</v>
          </cell>
        </row>
        <row r="18742">
          <cell r="B18742" t="str">
            <v>45030129000155</v>
          </cell>
          <cell r="C18742" t="str">
            <v>RECLAMOS TC 50 NUEVOS SOLES</v>
          </cell>
        </row>
        <row r="18743">
          <cell r="B18743" t="str">
            <v>45030129000156</v>
          </cell>
          <cell r="C18743" t="str">
            <v>GTOS LEGAL NOTARIAL Y OTROS-ADJUDICAD</v>
          </cell>
        </row>
        <row r="18744">
          <cell r="B18744" t="str">
            <v>45030129000157</v>
          </cell>
          <cell r="C18744" t="str">
            <v>GTOS MANT  ALMACEN Y SEG-ADJ</v>
          </cell>
        </row>
        <row r="18745">
          <cell r="B18745" t="str">
            <v>45030129000158</v>
          </cell>
          <cell r="C18745" t="str">
            <v>SERV.PUB  IMPTOS Y CONTRIB - ADJUDICA</v>
          </cell>
        </row>
        <row r="18746">
          <cell r="B18746" t="str">
            <v>45030129000159</v>
          </cell>
          <cell r="C18746" t="str">
            <v>OTR GTOS.RELAC CON ADJUDICADOS</v>
          </cell>
        </row>
        <row r="18747">
          <cell r="B18747" t="str">
            <v>45030129000160</v>
          </cell>
          <cell r="C18747" t="str">
            <v>COBRO TARJETAS ACTIVAS TC CLARO ¿ IBK</v>
          </cell>
        </row>
        <row r="18748">
          <cell r="B18748" t="str">
            <v>45030129000161</v>
          </cell>
          <cell r="C18748" t="str">
            <v>TC DEVOLUCION TC CASHBACK</v>
          </cell>
        </row>
        <row r="18749">
          <cell r="B18749" t="str">
            <v>45030129000162</v>
          </cell>
          <cell r="C18749" t="str">
            <v>DEVOLUCION CASHBACK 1%</v>
          </cell>
        </row>
        <row r="18750">
          <cell r="B18750" t="str">
            <v>45030129000164</v>
          </cell>
          <cell r="C18750" t="str">
            <v>GASTOS SERVICIOS TI</v>
          </cell>
        </row>
        <row r="18751">
          <cell r="B18751" t="str">
            <v>45030129000165</v>
          </cell>
          <cell r="C18751" t="str">
            <v>REGISTROS DE PREMIOS MILLAS BENEFIT</v>
          </cell>
        </row>
        <row r="18752">
          <cell r="B18752" t="str">
            <v>45030129000166</v>
          </cell>
          <cell r="C18752" t="str">
            <v>REGISTROS DE PREMIOS MEMBERSHIP REWARD</v>
          </cell>
        </row>
        <row r="18753">
          <cell r="B18753" t="str">
            <v>45030129000167</v>
          </cell>
          <cell r="C18753" t="str">
            <v>OTROS SERVICIOS DE EJERCICIOS ANTERIOR</v>
          </cell>
        </row>
        <row r="18754">
          <cell r="B18754" t="str">
            <v>45030129000168</v>
          </cell>
          <cell r="C18754" t="str">
            <v>REGISTROS DE PREMIOS TC CLARO-IBK</v>
          </cell>
        </row>
        <row r="18755">
          <cell r="B18755" t="str">
            <v>45030129000169</v>
          </cell>
          <cell r="C18755" t="str">
            <v>SERVICIOS DE INFORMACION</v>
          </cell>
        </row>
        <row r="18756">
          <cell r="B18756" t="str">
            <v>45030129000170</v>
          </cell>
          <cell r="C18756" t="str">
            <v>SERVICIOS PRIORITY PASS</v>
          </cell>
        </row>
        <row r="18757">
          <cell r="B18757" t="str">
            <v>45030129000171</v>
          </cell>
          <cell r="C18757" t="str">
            <v>COMISIONES VENTA LEASING</v>
          </cell>
        </row>
        <row r="18758">
          <cell r="B18758" t="str">
            <v>45030129000172</v>
          </cell>
          <cell r="C18758" t="str">
            <v>GASTOS DE LOCATARIOS</v>
          </cell>
        </row>
        <row r="18759">
          <cell r="B18759" t="str">
            <v>45030129000173</v>
          </cell>
          <cell r="C18759" t="str">
            <v>AP MOVILIDAD PLANILLA - DEDUCIBLE</v>
          </cell>
        </row>
        <row r="18760">
          <cell r="B18760" t="str">
            <v>45030129000174</v>
          </cell>
          <cell r="C18760" t="str">
            <v>GASTOS RELACIONADOS AL SALÓN DEL AUTOM</v>
          </cell>
        </row>
        <row r="18761">
          <cell r="B18761" t="str">
            <v>45030129000175</v>
          </cell>
          <cell r="C18761" t="str">
            <v>OTROS SERVICIOS VALET PARKING</v>
          </cell>
        </row>
        <row r="18762">
          <cell r="B18762" t="str">
            <v>45030129000176</v>
          </cell>
          <cell r="C18762" t="str">
            <v>OTROS SERVICIOS - SOCIOS VEA Y MEGAPLA</v>
          </cell>
        </row>
        <row r="18763">
          <cell r="B18763" t="str">
            <v>45030129000177</v>
          </cell>
          <cell r="C18763" t="str">
            <v>GASTOS SUSTENTADOS CON FACTURAS DE VEN</v>
          </cell>
        </row>
        <row r="18764">
          <cell r="B18764" t="str">
            <v>45030129000178</v>
          </cell>
          <cell r="C18764" t="str">
            <v>PREMIOS PUNTOS MEMBERSHIP REWARDS</v>
          </cell>
        </row>
        <row r="18765">
          <cell r="B18765" t="str">
            <v>45030129000179</v>
          </cell>
          <cell r="C18765" t="str">
            <v>LIQUIDACION LIFEMILES</v>
          </cell>
        </row>
        <row r="18766">
          <cell r="B18766" t="str">
            <v>45030129000180</v>
          </cell>
          <cell r="C18766" t="str">
            <v>COMPRA PREMIOS IBK Y MR</v>
          </cell>
        </row>
        <row r="18767">
          <cell r="B18767" t="str">
            <v>45030129000181</v>
          </cell>
          <cell r="C18767" t="str">
            <v>PAGOS FONDO COOP VISA</v>
          </cell>
        </row>
        <row r="18768">
          <cell r="B18768" t="str">
            <v>45030129000182</v>
          </cell>
          <cell r="C18768" t="str">
            <v>COMISION AGENTES BIM BOLETA</v>
          </cell>
        </row>
        <row r="18769">
          <cell r="B18769" t="str">
            <v>45030129000183</v>
          </cell>
          <cell r="C18769" t="str">
            <v>COMISIÓN AGENTES BIM FACTURA</v>
          </cell>
        </row>
        <row r="18770">
          <cell r="B18770" t="str">
            <v>45030129000184</v>
          </cell>
          <cell r="C18770" t="str">
            <v>GASTOS SUSTENTADOS CON BOLETAS DE VENT</v>
          </cell>
        </row>
        <row r="18771">
          <cell r="B18771" t="str">
            <v>45030129000185</v>
          </cell>
          <cell r="C18771" t="str">
            <v>COMISIÓN INTEROPERABILIDAD BILLETERA E</v>
          </cell>
        </row>
        <row r="18772">
          <cell r="B18772" t="str">
            <v>45030129000186</v>
          </cell>
          <cell r="C18772" t="str">
            <v>SERVICIOS DE GESTIONES TIENDA TODO TER</v>
          </cell>
        </row>
        <row r="18773">
          <cell r="B18773" t="str">
            <v>45030129000187</v>
          </cell>
          <cell r="C18773" t="str">
            <v>SERVICIO DE GESTIONES SANEAMIENTO/LICE</v>
          </cell>
        </row>
        <row r="18774">
          <cell r="B18774" t="str">
            <v>45030129000188</v>
          </cell>
          <cell r="C18774" t="str">
            <v>SERVICIO DE GESTIONES MUNICIPALES/CERT</v>
          </cell>
        </row>
        <row r="18775">
          <cell r="B18775" t="str">
            <v>45030129000189</v>
          </cell>
          <cell r="C18775" t="str">
            <v>COMISION GASTO DINERO ELECTR. FEES</v>
          </cell>
        </row>
        <row r="18776">
          <cell r="B18776" t="str">
            <v>45030129000190</v>
          </cell>
          <cell r="C18776" t="str">
            <v>GASTOS OPERATIVOS DINERO ELECTRONICO</v>
          </cell>
        </row>
        <row r="18777">
          <cell r="B18777" t="str">
            <v>45030129000191</v>
          </cell>
          <cell r="C18777" t="str">
            <v>DATA CENTER SERVICIOS TERCERIZADOS</v>
          </cell>
        </row>
        <row r="18778">
          <cell r="B18778" t="str">
            <v>45030129000192</v>
          </cell>
          <cell r="C18778" t="str">
            <v>INFRASEGURO ¿ CRÉDITO HIPOTECARIO.</v>
          </cell>
        </row>
        <row r="18779">
          <cell r="B18779" t="str">
            <v>45030129000193</v>
          </cell>
          <cell r="C18779" t="str">
            <v>PAGOS FONDO COOPERATIVO AMEX</v>
          </cell>
        </row>
        <row r="18780">
          <cell r="B18780" t="str">
            <v>45030129000194</v>
          </cell>
          <cell r="C18780" t="str">
            <v>OTROS RECLAMOS DE TD</v>
          </cell>
        </row>
        <row r="18781">
          <cell r="B18781" t="str">
            <v>45030129000195</v>
          </cell>
          <cell r="C18781" t="str">
            <v>SERVICIOS MILLAS BENEFIT</v>
          </cell>
        </row>
        <row r="18782">
          <cell r="B18782" t="str">
            <v>45030129000196</v>
          </cell>
          <cell r="C18782" t="str">
            <v>TERC. DE SERV. DE GEST. DE ALMACENES E</v>
          </cell>
        </row>
        <row r="18783">
          <cell r="B18783" t="str">
            <v>45030129000197</v>
          </cell>
          <cell r="C18783" t="str">
            <v>TERC. DE SERV. DE GEST. DE ÓRD. DE COM</v>
          </cell>
        </row>
        <row r="18784">
          <cell r="B18784" t="str">
            <v>45030129000198</v>
          </cell>
          <cell r="C18784" t="str">
            <v>SERV. DE VERIF. DE INFO. PERSONAL</v>
          </cell>
        </row>
        <row r="18785">
          <cell r="B18785" t="str">
            <v>45030129000199</v>
          </cell>
          <cell r="C18785" t="str">
            <v>SERV. DE INFO. PARA GEST. DE RIESGOS</v>
          </cell>
        </row>
        <row r="18786">
          <cell r="B18786" t="str">
            <v>45030129000201</v>
          </cell>
          <cell r="C18786" t="str">
            <v>SERV. DE INFO. ECO. Y FINAN.</v>
          </cell>
        </row>
        <row r="18787">
          <cell r="B18787" t="str">
            <v>45030129000202</v>
          </cell>
          <cell r="C18787" t="str">
            <v>GESTIÓN COLABORADORES</v>
          </cell>
        </row>
        <row r="18788">
          <cell r="B18788" t="str">
            <v>45030129000203</v>
          </cell>
          <cell r="C18788" t="str">
            <v>TERCERIZAC. PERS. TEMP.</v>
          </cell>
        </row>
        <row r="18789">
          <cell r="B18789" t="str">
            <v>45030129000204</v>
          </cell>
          <cell r="C18789" t="str">
            <v>LOGÍSTICA DE VALORES Y GESTIÓN DE EFEC</v>
          </cell>
        </row>
        <row r="18790">
          <cell r="B18790" t="str">
            <v>45030129000205</v>
          </cell>
          <cell r="C18790" t="str">
            <v>OPERACIONES FINANCIERAS-BROCKERS</v>
          </cell>
        </row>
        <row r="18791">
          <cell r="B18791" t="str">
            <v>45030129000206</v>
          </cell>
          <cell r="C18791" t="str">
            <v>COMPRA Y PROCESAMIENTO DE DATOS</v>
          </cell>
        </row>
        <row r="18792">
          <cell r="B18792" t="str">
            <v>45030129000207</v>
          </cell>
          <cell r="C18792" t="str">
            <v>SERVICIOS RELACIONADOS CON SEGUROS</v>
          </cell>
        </row>
        <row r="18793">
          <cell r="B18793" t="str">
            <v>45030129000208</v>
          </cell>
          <cell r="C18793" t="str">
            <v>SERVICIOS RELACIONADOS CON CANALES ALT</v>
          </cell>
        </row>
        <row r="18794">
          <cell r="B18794" t="str">
            <v>45030129000209</v>
          </cell>
          <cell r="C18794" t="str">
            <v>SERVICIOS DE CONTAC CENTER</v>
          </cell>
        </row>
        <row r="18795">
          <cell r="B18795" t="str">
            <v>45030129000210</v>
          </cell>
          <cell r="C18795" t="str">
            <v>SERVICIOS DE INFORMACIÓN PARA PRODUCTO</v>
          </cell>
        </row>
        <row r="18796">
          <cell r="B18796" t="str">
            <v>45030129000211</v>
          </cell>
          <cell r="C18796" t="str">
            <v>SERVICIOS SOPORTE ON SITE</v>
          </cell>
        </row>
        <row r="18797">
          <cell r="B18797" t="str">
            <v>45030129000212</v>
          </cell>
          <cell r="C18797" t="str">
            <v>OTROS SERVICIOS TI</v>
          </cell>
        </row>
        <row r="18798">
          <cell r="B18798" t="str">
            <v>45030129000213</v>
          </cell>
          <cell r="C18798" t="str">
            <v>SERVICIOS CLOUD</v>
          </cell>
        </row>
        <row r="18799">
          <cell r="B18799" t="str">
            <v>45030129000214</v>
          </cell>
          <cell r="C18799" t="str">
            <v>SUSCRIPCIONES CLOUD</v>
          </cell>
        </row>
        <row r="18800">
          <cell r="B18800" t="str">
            <v>45030129000215</v>
          </cell>
          <cell r="C18800" t="str">
            <v>MESA DE AYUDA</v>
          </cell>
        </row>
        <row r="18801">
          <cell r="B18801" t="str">
            <v>45030129000216</v>
          </cell>
          <cell r="C18801" t="str">
            <v>SEGURIDAD ATM´S</v>
          </cell>
        </row>
        <row r="18802">
          <cell r="B18802" t="str">
            <v>45030129000217</v>
          </cell>
          <cell r="C18802" t="str">
            <v>SEGURIDAD PC´S</v>
          </cell>
        </row>
        <row r="18803">
          <cell r="B18803" t="str">
            <v>45030129000218</v>
          </cell>
          <cell r="C18803" t="str">
            <v>SEGURIDAD PERIMETRAL</v>
          </cell>
        </row>
        <row r="18804">
          <cell r="B18804" t="str">
            <v>45030129000219</v>
          </cell>
          <cell r="C18804" t="str">
            <v>TERCERIZACION DE CANJE</v>
          </cell>
        </row>
        <row r="18805">
          <cell r="B18805" t="str">
            <v>45030129000220</v>
          </cell>
          <cell r="C18805" t="str">
            <v>SERVICIOS Y CONSULTORIAS DE TERCEROS</v>
          </cell>
        </row>
        <row r="18806">
          <cell r="B18806" t="str">
            <v>45030129000221</v>
          </cell>
          <cell r="C18806" t="str">
            <v>PRESTACIÓN DE SERVICIOS DE SEGUROS DE</v>
          </cell>
        </row>
        <row r="18807">
          <cell r="B18807" t="str">
            <v>45030129000222</v>
          </cell>
          <cell r="C18807" t="str">
            <v>CASHBACK RAPPI</v>
          </cell>
        </row>
        <row r="18808">
          <cell r="B18808" t="str">
            <v>45030129000223</v>
          </cell>
          <cell r="C18808" t="str">
            <v>RECL IMP. MENOR BCA.TELEF</v>
          </cell>
        </row>
        <row r="18809">
          <cell r="B18809" t="str">
            <v>45030129000227</v>
          </cell>
          <cell r="C18809" t="str">
            <v>GASTOS RELACIONADOS CON CONVENIOS 10%</v>
          </cell>
        </row>
        <row r="18810">
          <cell r="B18810" t="str">
            <v>45030129000232</v>
          </cell>
          <cell r="C18810" t="str">
            <v>PASES AÉREOS Y TERRESTRES</v>
          </cell>
        </row>
        <row r="18811">
          <cell r="B18811" t="str">
            <v>45030129000233</v>
          </cell>
          <cell r="C18811" t="str">
            <v>CUSTODIA DE EFECTIVO</v>
          </cell>
        </row>
        <row r="18812">
          <cell r="B18812" t="str">
            <v>45030129000234</v>
          </cell>
          <cell r="C18812" t="str">
            <v>FUERZA DE VENTAS EXTERNA</v>
          </cell>
        </row>
        <row r="18813">
          <cell r="B18813" t="str">
            <v>45030129000235</v>
          </cell>
          <cell r="C18813" t="str">
            <v>GASTOS POR CANJEO DE CODIGO PLIN</v>
          </cell>
        </row>
        <row r="18814">
          <cell r="B18814" t="str">
            <v>45030129000236</v>
          </cell>
          <cell r="C18814" t="str">
            <v>SERVICIOS TERCERIZADOS RELACIONADOS A</v>
          </cell>
        </row>
        <row r="18815">
          <cell r="B18815" t="str">
            <v>45030129000238</v>
          </cell>
          <cell r="C18815" t="str">
            <v>DA TALENT VPO NO DEDUCIBLE</v>
          </cell>
        </row>
        <row r="18816">
          <cell r="B18816" t="str">
            <v>45030129000239</v>
          </cell>
          <cell r="C18816" t="str">
            <v>DESARROLLO DE SOFTWARE DATA TERCEROS</v>
          </cell>
        </row>
        <row r="18817">
          <cell r="B18817" t="str">
            <v>45030129000240</v>
          </cell>
          <cell r="C18817" t="str">
            <v>SERVICIOS TERCERIZADOS DE OPERACIONES</v>
          </cell>
        </row>
        <row r="18818">
          <cell r="B18818" t="str">
            <v>45030129000801</v>
          </cell>
          <cell r="C18818" t="str">
            <v>PAN INSPECCION BANCARIA</v>
          </cell>
        </row>
        <row r="18819">
          <cell r="B18819" t="str">
            <v>45030129000802</v>
          </cell>
          <cell r="C18819" t="str">
            <v>PAN GASTOS CULTURALES</v>
          </cell>
        </row>
        <row r="18820">
          <cell r="B18820" t="str">
            <v>45030129000803</v>
          </cell>
          <cell r="C18820" t="str">
            <v>PAN GASTOS VARIOS</v>
          </cell>
        </row>
        <row r="18821">
          <cell r="B18821" t="str">
            <v>45030129000804</v>
          </cell>
          <cell r="C18821" t="str">
            <v>PAN COURIER Y CORREO POSTAL</v>
          </cell>
        </row>
        <row r="18822">
          <cell r="B18822" t="str">
            <v>45030201000801</v>
          </cell>
          <cell r="C18822" t="str">
            <v>PAN TRANSPORTE</v>
          </cell>
        </row>
        <row r="18823">
          <cell r="B18823" t="str">
            <v>45030205000801</v>
          </cell>
          <cell r="C18823" t="str">
            <v>PAN PUBLICACIONES Y ANUNCIOS</v>
          </cell>
        </row>
        <row r="18824">
          <cell r="B18824" t="str">
            <v>45030206000801</v>
          </cell>
          <cell r="C18824" t="str">
            <v>PAN LUZ Y AGUA</v>
          </cell>
        </row>
        <row r="18825">
          <cell r="B18825" t="str">
            <v>45030207000801</v>
          </cell>
          <cell r="C18825" t="str">
            <v>PAN TELEFONIA</v>
          </cell>
        </row>
        <row r="18826">
          <cell r="B18826" t="str">
            <v>45030208000801</v>
          </cell>
          <cell r="C18826" t="str">
            <v>PAN HONORARIOS PROFESIONALES</v>
          </cell>
        </row>
        <row r="18827">
          <cell r="B18827" t="str">
            <v>45030208000802</v>
          </cell>
          <cell r="C18827" t="str">
            <v>PAN SERVICIOS ESPECIALES</v>
          </cell>
        </row>
        <row r="18828">
          <cell r="B18828" t="str">
            <v>45030210000801</v>
          </cell>
          <cell r="C18828" t="str">
            <v>PAN EDIFICIOS</v>
          </cell>
        </row>
        <row r="18829">
          <cell r="B18829" t="str">
            <v>45030211000801</v>
          </cell>
          <cell r="C18829" t="str">
            <v>PAN MATERIALES</v>
          </cell>
        </row>
        <row r="18830">
          <cell r="B18830" t="str">
            <v>45030215000801</v>
          </cell>
          <cell r="C18830" t="str">
            <v>PAN CUOTAS E INSCRIPCIONES</v>
          </cell>
        </row>
        <row r="18831">
          <cell r="B18831" t="str">
            <v>45030216000801</v>
          </cell>
          <cell r="C18831" t="str">
            <v>PAN DONACIONES Y CONTRIBUCIONES</v>
          </cell>
        </row>
        <row r="18832">
          <cell r="B18832" t="str">
            <v>45030217000801</v>
          </cell>
          <cell r="C18832" t="str">
            <v>PAN ASEO Y LIMPIEZA</v>
          </cell>
        </row>
        <row r="18833">
          <cell r="B18833" t="str">
            <v>45030219000801</v>
          </cell>
          <cell r="C18833" t="str">
            <v>PAN RELACIONES PUBLICAS Y ATENCIONES</v>
          </cell>
        </row>
        <row r="18834">
          <cell r="B18834" t="str">
            <v>45030220000801</v>
          </cell>
          <cell r="C18834" t="str">
            <v>PAN GASTOS DE VIAJE</v>
          </cell>
        </row>
        <row r="18835">
          <cell r="B18835" t="str">
            <v>45030223000801</v>
          </cell>
          <cell r="C18835" t="str">
            <v>PAN AUDITORES</v>
          </cell>
        </row>
        <row r="18836">
          <cell r="B18836" t="str">
            <v>45030229000101</v>
          </cell>
          <cell r="C18836" t="str">
            <v>GASTOS DE LOCATARIOS</v>
          </cell>
        </row>
        <row r="18837">
          <cell r="B18837" t="str">
            <v>45030229000801</v>
          </cell>
          <cell r="C18837" t="str">
            <v>PAN INSPECCION BANCARIA</v>
          </cell>
        </row>
        <row r="18838">
          <cell r="B18838" t="str">
            <v>45030229000802</v>
          </cell>
          <cell r="C18838" t="str">
            <v>PAN GASTOS CULTURALES</v>
          </cell>
        </row>
        <row r="18839">
          <cell r="B18839" t="str">
            <v>45030229000803</v>
          </cell>
          <cell r="C18839" t="str">
            <v>PAN GASTOS VARIOS</v>
          </cell>
        </row>
        <row r="18840">
          <cell r="B18840" t="str">
            <v>45030229000804</v>
          </cell>
          <cell r="C18840" t="str">
            <v>PAN COURIER Y CORREO POSTAL</v>
          </cell>
        </row>
        <row r="18841">
          <cell r="B18841" t="str">
            <v>45040300000101</v>
          </cell>
          <cell r="C18841" t="str">
            <v>IMPTO.LICENCIA MUN.DE FUNCIONAMIENTO</v>
          </cell>
        </row>
        <row r="18842">
          <cell r="B18842" t="str">
            <v>45040300000102</v>
          </cell>
          <cell r="C18842" t="str">
            <v>GEST. TRÁM. MUN.  EXPED. DE ANUNCIOS Y</v>
          </cell>
        </row>
        <row r="18843">
          <cell r="B18843" t="str">
            <v>45040300000201</v>
          </cell>
          <cell r="C18843" t="str">
            <v>IMPTO AL VALOR DEL PATRIM.PREDIAL</v>
          </cell>
        </row>
        <row r="18844">
          <cell r="B18844" t="str">
            <v>45040300000301</v>
          </cell>
          <cell r="C18844" t="str">
            <v>IMPTO AL VALOR PROPIEDAD VEHICULAR</v>
          </cell>
        </row>
        <row r="18845">
          <cell r="B18845" t="str">
            <v>45040300000401</v>
          </cell>
          <cell r="C18845" t="str">
            <v>ARBITRIOS Y OTRAS CONTRIBUC. MUNICIPA</v>
          </cell>
        </row>
        <row r="18846">
          <cell r="B18846" t="str">
            <v>45040300000402</v>
          </cell>
          <cell r="C18846" t="str">
            <v>IMPUESTOS MUNICIPALES BIENES LEA</v>
          </cell>
        </row>
        <row r="18847">
          <cell r="B18847" t="str">
            <v>45040400000101</v>
          </cell>
          <cell r="C18847" t="str">
            <v>SUPERINTENDENCIA DE BANCA Y SEGUROS</v>
          </cell>
        </row>
        <row r="18848">
          <cell r="B18848" t="str">
            <v>45040400000801</v>
          </cell>
          <cell r="C18848" t="str">
            <v>PAN TASA DE REGULACION BANCARIA</v>
          </cell>
        </row>
        <row r="18849">
          <cell r="B18849" t="str">
            <v>45040400000802</v>
          </cell>
          <cell r="C18849" t="str">
            <v>PAN IMPUESTO BANCARIO</v>
          </cell>
        </row>
        <row r="18850">
          <cell r="B18850" t="str">
            <v>45040900000101</v>
          </cell>
          <cell r="C18850" t="str">
            <v>IGV PREMIOS NO DEDUCIBLE</v>
          </cell>
        </row>
        <row r="18851">
          <cell r="B18851" t="str">
            <v>45040900000102</v>
          </cell>
          <cell r="C18851" t="str">
            <v>IMPTO A LA RENTA ASUMIDO-NO DOMICILIAD</v>
          </cell>
        </row>
        <row r="18852">
          <cell r="B18852" t="str">
            <v>45040900000105</v>
          </cell>
          <cell r="C18852" t="str">
            <v>IGV PREMIOS-PROMOCIONES NO DEDUCIBLE</v>
          </cell>
        </row>
        <row r="18853">
          <cell r="B18853" t="str">
            <v>45040900000106</v>
          </cell>
          <cell r="C18853" t="str">
            <v>ITF POR CUENTA PROPIA</v>
          </cell>
        </row>
        <row r="18854">
          <cell r="B18854" t="str">
            <v>45040900000109</v>
          </cell>
          <cell r="C18854" t="str">
            <v>OTROS TRIBUTOS</v>
          </cell>
        </row>
        <row r="18855">
          <cell r="B18855" t="str">
            <v>45040900000202</v>
          </cell>
          <cell r="C18855" t="str">
            <v>IR ASUMIDO POR TERCEROS-DEDUCIBLE</v>
          </cell>
        </row>
        <row r="18856">
          <cell r="B18856" t="str">
            <v>45040900000301</v>
          </cell>
          <cell r="C18856" t="str">
            <v>IGV EVENTOS y AUSPICIOS-NO DEDUCIBLE</v>
          </cell>
        </row>
        <row r="18857">
          <cell r="B18857" t="str">
            <v>45040900000801</v>
          </cell>
          <cell r="C18857" t="str">
            <v>PAN OTROS IMPUESTOS</v>
          </cell>
        </row>
        <row r="18858">
          <cell r="B18858" t="str">
            <v>45040900000802</v>
          </cell>
          <cell r="C18858" t="str">
            <v>PAN TIMBRES NACIONALES</v>
          </cell>
        </row>
        <row r="18859">
          <cell r="B18859" t="str">
            <v>45040900000803</v>
          </cell>
          <cell r="C18859" t="str">
            <v>PAN TASA UNICA</v>
          </cell>
        </row>
        <row r="18860">
          <cell r="B18860" t="str">
            <v>45040900000804</v>
          </cell>
          <cell r="C18860" t="str">
            <v>PAN IMP ROTULOS Y ANUNCIOS</v>
          </cell>
        </row>
        <row r="18861">
          <cell r="B18861" t="str">
            <v>46010000000101</v>
          </cell>
          <cell r="C18861" t="str">
            <v>COSTO DE VENTA-BIENES FUERA DE USO</v>
          </cell>
        </row>
        <row r="18862">
          <cell r="B18862" t="str">
            <v>46020100000101</v>
          </cell>
          <cell r="C18862" t="str">
            <v>PERDIDA EN VENTA DE BIENES ADJUDICADO</v>
          </cell>
        </row>
        <row r="18863">
          <cell r="B18863" t="str">
            <v>46020100000102</v>
          </cell>
          <cell r="C18863" t="str">
            <v>PERDIDA EN VENTA DE BIENES REALIZABLE</v>
          </cell>
        </row>
        <row r="18864">
          <cell r="B18864" t="str">
            <v>46020100000103</v>
          </cell>
          <cell r="C18864" t="str">
            <v>GASTO POR BIENES ADJUDICADOS INUBICABL</v>
          </cell>
        </row>
        <row r="18865">
          <cell r="B18865" t="str">
            <v>46020100000104</v>
          </cell>
          <cell r="C18865" t="str">
            <v>GASTO POR BIENES RECUPERADOS INUBICABL</v>
          </cell>
        </row>
        <row r="18866">
          <cell r="B18866" t="str">
            <v>46020200000101</v>
          </cell>
          <cell r="C18866" t="str">
            <v>GTOS LEGAL NOTARIAL Y OTROS-ADJUDICAD</v>
          </cell>
        </row>
        <row r="18867">
          <cell r="B18867" t="str">
            <v>46020200000102</v>
          </cell>
          <cell r="C18867" t="str">
            <v>GTOS.MANTENMTO ALMACENAMNTO Y SEGURID</v>
          </cell>
        </row>
        <row r="18868">
          <cell r="B18868" t="str">
            <v>46020200000103</v>
          </cell>
          <cell r="C18868" t="str">
            <v>IMPTOS Y CONTRIBUC - ADJUDICADOS</v>
          </cell>
        </row>
        <row r="18869">
          <cell r="B18869" t="str">
            <v>46020200000104</v>
          </cell>
          <cell r="C18869" t="str">
            <v>OTR GTOS.RELAC CON ADJUDICADOS</v>
          </cell>
        </row>
        <row r="18870">
          <cell r="B18870" t="str">
            <v>46020200000105</v>
          </cell>
          <cell r="C18870" t="str">
            <v>GASTOS DE ADJUDICADOS-NO DEDUCIBLES</v>
          </cell>
        </row>
        <row r="18871">
          <cell r="B18871" t="str">
            <v>46050000000102</v>
          </cell>
          <cell r="C18871" t="str">
            <v>SANCIONES ADMIN Y FISCALES-MUNICIP.</v>
          </cell>
        </row>
        <row r="18872">
          <cell r="B18872" t="str">
            <v>46050000000104</v>
          </cell>
          <cell r="C18872" t="str">
            <v>INDEM. CLIENTES INFRACC. EN LA REGULAC</v>
          </cell>
        </row>
        <row r="18873">
          <cell r="B18873" t="str">
            <v>46050000000105</v>
          </cell>
          <cell r="C18873" t="str">
            <v>SANC. ADMINIST. Y JUD.INDECOPI SBS JUZ</v>
          </cell>
        </row>
        <row r="18874">
          <cell r="B18874" t="str">
            <v>46050000000106</v>
          </cell>
          <cell r="C18874" t="str">
            <v>INTERESES MULTAS - SUNAT AFP</v>
          </cell>
        </row>
        <row r="18875">
          <cell r="B18875" t="str">
            <v>46050000000108</v>
          </cell>
          <cell r="C18875" t="str">
            <v>SANCIONES ADMIN Y FISCALES ¿ MINTRA</v>
          </cell>
        </row>
        <row r="18876">
          <cell r="B18876" t="str">
            <v>46060000000101</v>
          </cell>
          <cell r="C18876" t="str">
            <v>SINIESTRO DE ACTIVOS</v>
          </cell>
        </row>
        <row r="18877">
          <cell r="B18877" t="str">
            <v>46070000000101</v>
          </cell>
          <cell r="C18877" t="str">
            <v>DONACIONES DEDUCIBLES</v>
          </cell>
        </row>
        <row r="18878">
          <cell r="B18878" t="str">
            <v>46070000000102</v>
          </cell>
          <cell r="C18878" t="str">
            <v>DONACIONES NO DEDUCIBLES</v>
          </cell>
        </row>
        <row r="18879">
          <cell r="B18879" t="str">
            <v>46070000000103</v>
          </cell>
          <cell r="C18879" t="str">
            <v>DONACION DE ACTIVOS</v>
          </cell>
        </row>
        <row r="18880">
          <cell r="B18880" t="str">
            <v>46070000000801</v>
          </cell>
          <cell r="C18880" t="str">
            <v>PAN DONACIONES Y CONTRIBUCIONES</v>
          </cell>
        </row>
        <row r="18881">
          <cell r="B18881" t="str">
            <v>46090000000101</v>
          </cell>
          <cell r="C18881" t="str">
            <v>FALTANTE DE EFECTIVO</v>
          </cell>
        </row>
        <row r="18882">
          <cell r="B18882" t="str">
            <v>46090000000102</v>
          </cell>
          <cell r="C18882" t="str">
            <v>GASTOS DE CAJEROS</v>
          </cell>
        </row>
        <row r="18883">
          <cell r="B18883" t="str">
            <v>46090000000103</v>
          </cell>
          <cell r="C18883" t="str">
            <v>GASTOS EXTRAORDINARIOS DIVERSOS</v>
          </cell>
        </row>
        <row r="18884">
          <cell r="B18884" t="str">
            <v>46090000000104</v>
          </cell>
          <cell r="C18884" t="str">
            <v>PROGRAMA INCENTIVOS DEL PERSONAL</v>
          </cell>
        </row>
        <row r="18885">
          <cell r="B18885" t="str">
            <v>46090000000106</v>
          </cell>
          <cell r="C18885" t="str">
            <v>GASTOS EXTRAORDINARIOS DIVERSOS DEDUCI</v>
          </cell>
        </row>
        <row r="18886">
          <cell r="B18886" t="str">
            <v>46090000000107</v>
          </cell>
          <cell r="C18886" t="str">
            <v>GASTOS MONEDEROS</v>
          </cell>
        </row>
        <row r="18887">
          <cell r="B18887" t="str">
            <v>46090000000108</v>
          </cell>
          <cell r="C18887" t="str">
            <v>CTA. GASTOS ATM RECLAMOS NO DISPENDIÓ</v>
          </cell>
        </row>
        <row r="18888">
          <cell r="B18888" t="str">
            <v>46090000000109</v>
          </cell>
          <cell r="C18888" t="str">
            <v>ITF ASUMIDO POR CTA TERCEROS</v>
          </cell>
        </row>
        <row r="18889">
          <cell r="B18889" t="str">
            <v>46090000000110</v>
          </cell>
          <cell r="C18889" t="str">
            <v>RECLAMO BANCA SEGUROS</v>
          </cell>
        </row>
        <row r="18890">
          <cell r="B18890" t="str">
            <v>46090000000111</v>
          </cell>
          <cell r="C18890" t="str">
            <v>ERRORES OPERATIVOS</v>
          </cell>
        </row>
        <row r="18891">
          <cell r="B18891" t="str">
            <v>46090000000113</v>
          </cell>
          <cell r="C18891" t="str">
            <v>GASTOS DE CAJEROS CUADRE FINAL PY ATM</v>
          </cell>
        </row>
        <row r="18892">
          <cell r="B18892" t="str">
            <v>46090000000114</v>
          </cell>
          <cell r="C18892" t="str">
            <v>GASTOS MON CUADRE FINAL PY ATM</v>
          </cell>
        </row>
        <row r="18893">
          <cell r="B18893" t="str">
            <v>46090000000115</v>
          </cell>
          <cell r="C18893" t="str">
            <v>PACMAN GASTO FINAL</v>
          </cell>
        </row>
        <row r="18894">
          <cell r="B18894" t="str">
            <v>46090000000116</v>
          </cell>
          <cell r="C18894" t="str">
            <v>PACMAN GASTO FINAL</v>
          </cell>
        </row>
        <row r="18895">
          <cell r="B18895" t="str">
            <v>46090000000117</v>
          </cell>
          <cell r="C18895" t="str">
            <v>RECLAMO POR RIESGO ENTIDAD REGULATORIA</v>
          </cell>
        </row>
        <row r="18896">
          <cell r="B18896" t="str">
            <v>46090000000122</v>
          </cell>
          <cell r="C18896" t="str">
            <v>FALLAS EN LA EJEC.  ENTREGA Y GEST.DE</v>
          </cell>
        </row>
        <row r="18897">
          <cell r="B18897" t="str">
            <v>46090000000123</v>
          </cell>
          <cell r="C18897" t="str">
            <v>FALTANTE DE EFECTIVO</v>
          </cell>
        </row>
        <row r="18898">
          <cell r="B18898" t="str">
            <v>46090000000126</v>
          </cell>
          <cell r="C18898" t="str">
            <v>DAÑO DE ACTIVOS  ROBOS  ATAQUES INFORM</v>
          </cell>
        </row>
        <row r="18899">
          <cell r="B18899" t="str">
            <v>46090000000130</v>
          </cell>
          <cell r="C18899" t="str">
            <v>OPERAC. NO AUT. CON PÉRDIDAS PECUNIARI</v>
          </cell>
        </row>
        <row r="18900">
          <cell r="B18900" t="str">
            <v>46090000000135</v>
          </cell>
          <cell r="C18900" t="str">
            <v>PÉRD. POR ACCIDENT EN GRAL (SINIESTROS</v>
          </cell>
        </row>
        <row r="18901">
          <cell r="B18901" t="str">
            <v>46090000000136</v>
          </cell>
          <cell r="C18901" t="str">
            <v>GASTOS x FALLAS DE HARD  SOFT Y TELECO</v>
          </cell>
        </row>
        <row r="18902">
          <cell r="B18902" t="str">
            <v>46090000000139</v>
          </cell>
          <cell r="C18902" t="str">
            <v>GASTOS FALLAS DE HARD (DIF. A CAJ.  MO</v>
          </cell>
        </row>
        <row r="18903">
          <cell r="B18903" t="str">
            <v>46090000000142</v>
          </cell>
          <cell r="C18903" t="str">
            <v>OTROS GASTOS DE EJERCICIOS ANTERIORES</v>
          </cell>
        </row>
        <row r="18904">
          <cell r="B18904" t="str">
            <v>46090000000143</v>
          </cell>
          <cell r="C18904" t="str">
            <v>OTROS GASTOS DE EJERCICIOS ANTERIORES</v>
          </cell>
        </row>
        <row r="18905">
          <cell r="B18905" t="str">
            <v>46090000000146</v>
          </cell>
          <cell r="C18905" t="str">
            <v>DGPF-FRAUDE INTERNO - OTROS PRODUCTOS</v>
          </cell>
        </row>
        <row r="18906">
          <cell r="B18906" t="str">
            <v>46090000000147</v>
          </cell>
          <cell r="C18906" t="str">
            <v>DGPF-FRAUDE EXTERNO - OTROS PRODUCTOS</v>
          </cell>
        </row>
        <row r="18907">
          <cell r="B18907" t="str">
            <v>46090000000148</v>
          </cell>
          <cell r="C18907" t="str">
            <v>OTROS GASTOS DE EJERCICIOS ANTERIORES</v>
          </cell>
        </row>
        <row r="18908">
          <cell r="B18908" t="str">
            <v>46090000000149</v>
          </cell>
          <cell r="C18908" t="str">
            <v>OTROS GASTOS DE EJERCICIOS ANTERIORES</v>
          </cell>
        </row>
        <row r="18909">
          <cell r="B18909" t="str">
            <v>46090000000150</v>
          </cell>
          <cell r="C18909" t="str">
            <v>RECLAMOS ACEPTADOS POR RIESGO INDECOPI</v>
          </cell>
        </row>
        <row r="18910">
          <cell r="B18910" t="str">
            <v>46090000000151</v>
          </cell>
          <cell r="C18910" t="str">
            <v>GASTOS CONDONADOS CRED. JUDICIALES</v>
          </cell>
        </row>
        <row r="18911">
          <cell r="B18911" t="str">
            <v>46090000000152</v>
          </cell>
          <cell r="C18911" t="str">
            <v>GASTOS POR FRAUDES NO DEDUCIBLES</v>
          </cell>
        </row>
        <row r="18912">
          <cell r="B18912" t="str">
            <v>46090000000153</v>
          </cell>
          <cell r="C18912" t="str">
            <v>CASTIGOS OPERATIVOS</v>
          </cell>
        </row>
        <row r="18913">
          <cell r="B18913" t="str">
            <v>46090000000154</v>
          </cell>
          <cell r="C18913" t="str">
            <v>TC RECLAMOS SEG DESGRAVAMEN</v>
          </cell>
        </row>
        <row r="18914">
          <cell r="B18914" t="str">
            <v>46090000000155</v>
          </cell>
          <cell r="C18914" t="str">
            <v>CANCELACION ANTICIPADA EXTRACASH</v>
          </cell>
        </row>
        <row r="18915">
          <cell r="B18915" t="str">
            <v>46090000000156</v>
          </cell>
          <cell r="C18915" t="str">
            <v>PENALIDADES ALQUILERES</v>
          </cell>
        </row>
        <row r="18916">
          <cell r="B18916" t="str">
            <v>46090000000157</v>
          </cell>
          <cell r="C18916" t="str">
            <v>OBSOLESCENCIA DE ACTIVOS</v>
          </cell>
        </row>
        <row r="18917">
          <cell r="B18917" t="str">
            <v>46090000000158</v>
          </cell>
          <cell r="C18917" t="str">
            <v>GASTO EXTRAORDINARIO INVENTARIO</v>
          </cell>
        </row>
        <row r="18918">
          <cell r="B18918" t="str">
            <v>46090000000159</v>
          </cell>
          <cell r="C18918" t="str">
            <v>HPC GASTOS POR ABONOS MINIMOS</v>
          </cell>
        </row>
        <row r="18919">
          <cell r="B18919" t="str">
            <v>46090000000160</v>
          </cell>
          <cell r="C18919" t="str">
            <v>HPC GASTOS NO CUBIERTOS POR SEGUROS</v>
          </cell>
        </row>
        <row r="18920">
          <cell r="B18920" t="str">
            <v>46090000000161</v>
          </cell>
          <cell r="C18920" t="str">
            <v>ITF RAPPIBANK - ASUMIDO</v>
          </cell>
        </row>
        <row r="18921">
          <cell r="B18921" t="str">
            <v>46090000000162</v>
          </cell>
          <cell r="C18921" t="str">
            <v>GASTOS EMISION BONOS NO REALIZADA</v>
          </cell>
        </row>
        <row r="18922">
          <cell r="B18922" t="str">
            <v>46090000000166</v>
          </cell>
          <cell r="C18922" t="str">
            <v>CASTIGO OPERATIVO</v>
          </cell>
        </row>
        <row r="18923">
          <cell r="B18923" t="str">
            <v>46090000000167</v>
          </cell>
          <cell r="C18923" t="str">
            <v>AUTONOMIAS PLIN</v>
          </cell>
        </row>
        <row r="18924">
          <cell r="B18924" t="str">
            <v>46090000000169</v>
          </cell>
          <cell r="C18924" t="str">
            <v>TDA INCOMING NO APLICADAS</v>
          </cell>
        </row>
        <row r="18925">
          <cell r="B18925" t="str">
            <v>46090000000170</v>
          </cell>
          <cell r="C18925" t="str">
            <v>RECLAMOS OPERATIVOS TRX AMEX MENORES A</v>
          </cell>
        </row>
        <row r="18926">
          <cell r="B18926" t="str">
            <v>46090000000171</v>
          </cell>
          <cell r="C18926" t="str">
            <v>CASTIGOS OPERATIVOS HPC - LIC</v>
          </cell>
        </row>
        <row r="18927">
          <cell r="B18927" t="str">
            <v>49010000000101</v>
          </cell>
          <cell r="C18927" t="str">
            <v>COSTO DE VENTA DE BIENES</v>
          </cell>
        </row>
        <row r="18928">
          <cell r="B18928" t="str">
            <v>49010000000102</v>
          </cell>
          <cell r="C18928" t="str">
            <v>CV PROYECTO DE INV REGIONAL</v>
          </cell>
        </row>
        <row r="18929">
          <cell r="B18929" t="str">
            <v>49010000000103</v>
          </cell>
          <cell r="C18929" t="str">
            <v>COSTO DE VENTA - BIENES LEASING</v>
          </cell>
        </row>
        <row r="18930">
          <cell r="B18930" t="str">
            <v>49020000000101</v>
          </cell>
          <cell r="C18930" t="str">
            <v>COSTO DE VENTAS POR SERVICIOS</v>
          </cell>
        </row>
        <row r="18931">
          <cell r="B18931" t="str">
            <v>51010201000101</v>
          </cell>
          <cell r="C18931" t="str">
            <v>INT POR FONDOS DE ENCAJE</v>
          </cell>
        </row>
        <row r="18932">
          <cell r="B18932" t="str">
            <v>51010204000101</v>
          </cell>
          <cell r="C18932" t="str">
            <v>INT. POR DEP OVERNIGHT ME-BCR</v>
          </cell>
        </row>
        <row r="18933">
          <cell r="B18933" t="str">
            <v>51010209000101</v>
          </cell>
          <cell r="C18933" t="str">
            <v>INTERESES DEP OVERNIGHT MN</v>
          </cell>
        </row>
        <row r="18934">
          <cell r="B18934" t="str">
            <v>51010209000102</v>
          </cell>
          <cell r="C18934" t="str">
            <v>BCR INTER DEP A PLAZO MN</v>
          </cell>
        </row>
        <row r="18935">
          <cell r="B18935" t="str">
            <v>51010300002202</v>
          </cell>
          <cell r="C18935" t="str">
            <v>INT DEP PLAZO BCO SUDAMERICANO</v>
          </cell>
        </row>
        <row r="18936">
          <cell r="B18936" t="str">
            <v>51010301280101</v>
          </cell>
          <cell r="C18936" t="str">
            <v>INT CORP.FINANC DESARROLLO COFIDE</v>
          </cell>
        </row>
        <row r="18937">
          <cell r="B18937" t="str">
            <v>51010301330101</v>
          </cell>
          <cell r="C18937" t="str">
            <v>INT DEP PLAZO SAGA FALABELA</v>
          </cell>
        </row>
        <row r="18938">
          <cell r="B18938" t="str">
            <v>51010309000102</v>
          </cell>
          <cell r="C18938" t="str">
            <v>INT. DEP PLAZO COFIDE</v>
          </cell>
        </row>
        <row r="18939">
          <cell r="B18939" t="str">
            <v>51010401000102</v>
          </cell>
          <cell r="C18939" t="str">
            <v>INT POR DEPOSITOS OVERNIGHT-BCOS EXT</v>
          </cell>
        </row>
        <row r="18940">
          <cell r="B18940" t="str">
            <v>51010401000103</v>
          </cell>
          <cell r="C18940" t="str">
            <v>INT.DEPOSITOS MARGIN CALL</v>
          </cell>
        </row>
        <row r="18941">
          <cell r="B18941" t="str">
            <v>51010401000104</v>
          </cell>
          <cell r="C18941" t="str">
            <v>INT DEPOSITO A PLAZO-EXTERIOR</v>
          </cell>
        </row>
        <row r="18942">
          <cell r="B18942" t="str">
            <v>51010401000105</v>
          </cell>
          <cell r="C18942" t="str">
            <v>INT DEP MARGIN CALL MORGAN JPMORGAN</v>
          </cell>
        </row>
        <row r="18943">
          <cell r="B18943" t="str">
            <v>51010401000801</v>
          </cell>
          <cell r="C18943" t="str">
            <v>PAN OTROS BANCOS</v>
          </cell>
        </row>
        <row r="18944">
          <cell r="B18944" t="str">
            <v>51010403000101</v>
          </cell>
          <cell r="C18944" t="str">
            <v>INTELIGO  BANK  - DEP. A PLAZO EN EL E</v>
          </cell>
        </row>
        <row r="18945">
          <cell r="B18945" t="str">
            <v>51010406000801</v>
          </cell>
          <cell r="C18945" t="str">
            <v>PAN SUCURSAL INT DEP PLAZO</v>
          </cell>
        </row>
        <row r="18946">
          <cell r="B18946" t="str">
            <v>51010702000201</v>
          </cell>
          <cell r="C18946" t="str">
            <v>MDC INGRESOS DE FONDOS EN GARANTÍA OP</v>
          </cell>
        </row>
        <row r="18947">
          <cell r="B18947" t="str">
            <v>51020100000101</v>
          </cell>
          <cell r="C18947" t="str">
            <v>INT FONDOS INTERBANCARIOS</v>
          </cell>
        </row>
        <row r="18948">
          <cell r="B18948" t="str">
            <v>51020102000101</v>
          </cell>
          <cell r="C18948" t="str">
            <v>INT BANCO DE LA NACION</v>
          </cell>
        </row>
        <row r="18949">
          <cell r="B18949" t="str">
            <v>51020103000101</v>
          </cell>
          <cell r="C18949" t="str">
            <v>ING INTERBANCARIO B CREDITO DEL PERU</v>
          </cell>
        </row>
        <row r="18950">
          <cell r="B18950" t="str">
            <v>51020105000101</v>
          </cell>
          <cell r="C18950" t="str">
            <v>ING INTERBANCARIO SCOTIABANK</v>
          </cell>
        </row>
        <row r="18951">
          <cell r="B18951" t="str">
            <v>51020106000101</v>
          </cell>
          <cell r="C18951" t="str">
            <v>ING INTERBANCARIO B CONTINENTAL</v>
          </cell>
        </row>
        <row r="18952">
          <cell r="B18952" t="str">
            <v>51020108000101</v>
          </cell>
          <cell r="C18952" t="str">
            <v>ING INTERBANCARIO B COMERCIO</v>
          </cell>
        </row>
        <row r="18953">
          <cell r="B18953" t="str">
            <v>51020109000101</v>
          </cell>
          <cell r="C18953" t="str">
            <v>ING INTERBANCARIO B FINANCIERO DEL PE</v>
          </cell>
        </row>
        <row r="18954">
          <cell r="B18954" t="str">
            <v>51020116000101</v>
          </cell>
          <cell r="C18954" t="str">
            <v>ING INTERBANCARIO CITIBANK N.A SUC P</v>
          </cell>
        </row>
        <row r="18955">
          <cell r="B18955" t="str">
            <v>51020121000101</v>
          </cell>
          <cell r="C18955" t="str">
            <v>ING INTERBANCARIO B INTERAMERICANO D</v>
          </cell>
        </row>
        <row r="18956">
          <cell r="B18956" t="str">
            <v>51020129000101</v>
          </cell>
          <cell r="C18956" t="str">
            <v>ING INTERBANCARIO MIBANCO</v>
          </cell>
        </row>
        <row r="18957">
          <cell r="B18957" t="str">
            <v>51020132000101</v>
          </cell>
          <cell r="C18957" t="str">
            <v>ING INTERBANCARIO GNB PERU</v>
          </cell>
        </row>
        <row r="18958">
          <cell r="B18958" t="str">
            <v>51020133000101</v>
          </cell>
          <cell r="C18958" t="str">
            <v>ING INTERBANCARIO B FALABELLA DEL PERU</v>
          </cell>
        </row>
        <row r="18959">
          <cell r="B18959" t="str">
            <v>51020134000101</v>
          </cell>
          <cell r="C18959" t="str">
            <v>ING INTERBANCARIO B SANTANDER PERU</v>
          </cell>
        </row>
        <row r="18960">
          <cell r="B18960" t="str">
            <v>51020135000101</v>
          </cell>
          <cell r="C18960" t="str">
            <v>INGRESO INTERBANCARIO BCO RIPLEY</v>
          </cell>
        </row>
        <row r="18961">
          <cell r="B18961" t="str">
            <v>51020136000101</v>
          </cell>
          <cell r="C18961" t="str">
            <v>ING INTERBANCARIO ALFIN BANCO</v>
          </cell>
        </row>
        <row r="18962">
          <cell r="B18962" t="str">
            <v>51020137000101</v>
          </cell>
          <cell r="C18962" t="str">
            <v>ING INTERBANCARIO DEUSTCHE BANK</v>
          </cell>
        </row>
        <row r="18963">
          <cell r="B18963" t="str">
            <v>51020138000101</v>
          </cell>
          <cell r="C18963" t="str">
            <v>ING INTERBANCARIO - BCO CENCOSUD</v>
          </cell>
        </row>
        <row r="18964">
          <cell r="B18964" t="str">
            <v>51020139000101</v>
          </cell>
          <cell r="C18964" t="str">
            <v>ING INTERBANCARIO ICBC PERU</v>
          </cell>
        </row>
        <row r="18965">
          <cell r="B18965" t="str">
            <v>51020141000100</v>
          </cell>
          <cell r="C18965" t="str">
            <v>BANCO BCI PERU INTERBANCARIO OTORGADO</v>
          </cell>
        </row>
        <row r="18966">
          <cell r="B18966" t="str">
            <v>51020143000001</v>
          </cell>
          <cell r="C18966" t="str">
            <v>SANTANDER CONSUMER BANK S.A ING</v>
          </cell>
        </row>
        <row r="18967">
          <cell r="B18967" t="str">
            <v>51020209000101</v>
          </cell>
          <cell r="C18967" t="str">
            <v>FINANCIERA EDYFICAR INT GANADO</v>
          </cell>
        </row>
        <row r="18968">
          <cell r="B18968" t="str">
            <v>51020210000101</v>
          </cell>
          <cell r="C18968" t="str">
            <v>ING CREDISCOTIA FINANCIERA</v>
          </cell>
        </row>
        <row r="18969">
          <cell r="B18969" t="str">
            <v>51020219000101</v>
          </cell>
          <cell r="C18969" t="str">
            <v>ING INTERBANCARIO-FINANCIERA CREDINKA</v>
          </cell>
        </row>
        <row r="18970">
          <cell r="B18970" t="str">
            <v>51020301000101</v>
          </cell>
          <cell r="C18970" t="str">
            <v>ING INTERBANCARIO - CAJA MUNI SULLANA</v>
          </cell>
        </row>
        <row r="18971">
          <cell r="B18971" t="str">
            <v>51020304000101</v>
          </cell>
          <cell r="C18971" t="str">
            <v>ING FONDOS INTERB- CAJA MUN AHO Y CRED</v>
          </cell>
        </row>
        <row r="18972">
          <cell r="B18972" t="str">
            <v>51021801000101</v>
          </cell>
          <cell r="C18972" t="str">
            <v>ING INTERBANCARIO - BCO JP MORGAN</v>
          </cell>
        </row>
        <row r="18973">
          <cell r="B18973" t="str">
            <v>51030107050101</v>
          </cell>
          <cell r="C18973" t="str">
            <v>ING CTA PART SIGMA</v>
          </cell>
        </row>
        <row r="18974">
          <cell r="B18974" t="str">
            <v>51030201010106</v>
          </cell>
          <cell r="C18974" t="str">
            <v>INT BONOS SOBERANOS TRADING</v>
          </cell>
        </row>
        <row r="18975">
          <cell r="B18975" t="str">
            <v>51030201010107</v>
          </cell>
          <cell r="C18975" t="str">
            <v>INTERESES BONOS GLOBALES TRADING</v>
          </cell>
        </row>
        <row r="18976">
          <cell r="B18976" t="str">
            <v>51030201010108</v>
          </cell>
          <cell r="C18976" t="str">
            <v>INTERESES BONOS GLOBALES TRADING</v>
          </cell>
        </row>
        <row r="18977">
          <cell r="B18977" t="str">
            <v>51030201010109</v>
          </cell>
          <cell r="C18977" t="str">
            <v>INT BONOS SOBERANOS TRADING</v>
          </cell>
        </row>
        <row r="18978">
          <cell r="B18978" t="str">
            <v>51030201010110</v>
          </cell>
          <cell r="C18978" t="str">
            <v>INTERESES BONOS GLOB G INV TRD</v>
          </cell>
        </row>
        <row r="18979">
          <cell r="B18979" t="str">
            <v>51030201010111</v>
          </cell>
          <cell r="C18979" t="str">
            <v>INT CORRIDOS US TREASURY TRADING</v>
          </cell>
        </row>
        <row r="18980">
          <cell r="B18980" t="str">
            <v>51030201010112</v>
          </cell>
          <cell r="C18980" t="str">
            <v>REND US TREASURIES TRADING ESP</v>
          </cell>
        </row>
        <row r="18981">
          <cell r="B18981" t="str">
            <v>51030201010113</v>
          </cell>
          <cell r="C18981" t="str">
            <v>INT BONOS GOB COLOMBIA TRADING MESA</v>
          </cell>
        </row>
        <row r="18982">
          <cell r="B18982" t="str">
            <v>51030201010114</v>
          </cell>
          <cell r="C18982" t="str">
            <v>INT BONOS GOB COLOMBIA TRADING ESP</v>
          </cell>
        </row>
        <row r="18983">
          <cell r="B18983" t="str">
            <v>51030201010115</v>
          </cell>
          <cell r="C18983" t="str">
            <v>INT BONOS GOB MEXICO TRADING MESA</v>
          </cell>
        </row>
        <row r="18984">
          <cell r="B18984" t="str">
            <v>51030201010116</v>
          </cell>
          <cell r="C18984" t="str">
            <v>INT BONOS GOB MEXICO TRADING ESP</v>
          </cell>
        </row>
        <row r="18985">
          <cell r="B18985" t="str">
            <v>51030201010117</v>
          </cell>
          <cell r="C18985" t="str">
            <v>INT BONOS GLOB BRASIL TRADING MESA</v>
          </cell>
        </row>
        <row r="18986">
          <cell r="B18986" t="str">
            <v>51030201010118</v>
          </cell>
          <cell r="C18986" t="str">
            <v>REND BONOS GLOB COLOMBIA TRAD ESPECIAL</v>
          </cell>
        </row>
        <row r="18987">
          <cell r="B18987" t="str">
            <v>51030201010119</v>
          </cell>
          <cell r="C18987" t="str">
            <v>REND BONOS GLOB COLOMBIA TRADING MESA</v>
          </cell>
        </row>
        <row r="18988">
          <cell r="B18988" t="str">
            <v>51030201010120</v>
          </cell>
          <cell r="C18988" t="str">
            <v>REND BONOS GLOB MEXICO TRAD ESPECIAL</v>
          </cell>
        </row>
        <row r="18989">
          <cell r="B18989" t="str">
            <v>51030201010121</v>
          </cell>
          <cell r="C18989" t="str">
            <v>REND BONOS GLOB MEXICO TRADING MESA</v>
          </cell>
        </row>
        <row r="18990">
          <cell r="B18990" t="str">
            <v>51030201010122</v>
          </cell>
          <cell r="C18990" t="str">
            <v>REND BONOS GLOB CHILE TRAD ESPECIAL</v>
          </cell>
        </row>
        <row r="18991">
          <cell r="B18991" t="str">
            <v>51030201010123</v>
          </cell>
          <cell r="C18991" t="str">
            <v>REND BONOS GLOB CHILE TRADING MESA</v>
          </cell>
        </row>
        <row r="18992">
          <cell r="B18992" t="str">
            <v>51030201010124</v>
          </cell>
          <cell r="C18992" t="str">
            <v>REND BONOS SOBERANOS TRADING PLUS</v>
          </cell>
        </row>
        <row r="18993">
          <cell r="B18993" t="str">
            <v>51030201010125</v>
          </cell>
          <cell r="C18993" t="str">
            <v>REND BONOS GLOBALES TRADING PLUS</v>
          </cell>
        </row>
        <row r="18994">
          <cell r="B18994" t="str">
            <v>51030201010126</v>
          </cell>
          <cell r="C18994" t="str">
            <v>REND US TREASURIES TRADING PLUS</v>
          </cell>
        </row>
        <row r="18995">
          <cell r="B18995" t="str">
            <v>51030201010127</v>
          </cell>
          <cell r="C18995" t="str">
            <v>INT BONOS SOBERANOS SHORT</v>
          </cell>
        </row>
        <row r="18996">
          <cell r="B18996" t="str">
            <v>51030201010128</v>
          </cell>
          <cell r="C18996" t="str">
            <v>UTIL VTA BONOS SOBERANOS TRADING ESP</v>
          </cell>
        </row>
        <row r="18997">
          <cell r="B18997" t="str">
            <v>51030202000101</v>
          </cell>
          <cell r="C18997" t="str">
            <v>REND CDBCRP TRADING ESP</v>
          </cell>
        </row>
        <row r="18998">
          <cell r="B18998" t="str">
            <v>51030202000102</v>
          </cell>
          <cell r="C18998" t="str">
            <v>MDC  INT.CDR BCRP TRADING ESP</v>
          </cell>
        </row>
        <row r="18999">
          <cell r="B18999" t="str">
            <v>51030203000101</v>
          </cell>
          <cell r="C18999" t="str">
            <v>REND BONOS COFIDE TRD ESP</v>
          </cell>
        </row>
        <row r="19000">
          <cell r="B19000" t="str">
            <v>51030205080101</v>
          </cell>
          <cell r="C19000" t="str">
            <v>INT BONOS CORP EMP FIN TRADING ESP</v>
          </cell>
        </row>
        <row r="19001">
          <cell r="B19001" t="str">
            <v>51030205080102</v>
          </cell>
          <cell r="C19001" t="str">
            <v>INT BONOS CORP EMP FIN TRADING MESA</v>
          </cell>
        </row>
        <row r="19002">
          <cell r="B19002" t="str">
            <v>51030205080103</v>
          </cell>
          <cell r="C19002" t="str">
            <v>INT BONOS CORP SIST FIN COLOMBIA TRADI</v>
          </cell>
        </row>
        <row r="19003">
          <cell r="B19003" t="str">
            <v>51030205080104</v>
          </cell>
          <cell r="C19003" t="str">
            <v>INT BONOS CORP SIST FIN COLOMBIA TRADI</v>
          </cell>
        </row>
        <row r="19004">
          <cell r="B19004" t="str">
            <v>51030205080201</v>
          </cell>
          <cell r="C19004" t="str">
            <v>REND BONOS CORP EMP FIN TRADING MESA</v>
          </cell>
        </row>
        <row r="19005">
          <cell r="B19005" t="str">
            <v>51030205080202</v>
          </cell>
          <cell r="C19005" t="str">
            <v>INT BONOS CORP ORD EMP FIN TRAD PLUS</v>
          </cell>
        </row>
        <row r="19006">
          <cell r="B19006" t="str">
            <v>51030207080102</v>
          </cell>
          <cell r="C19006" t="str">
            <v>INT BONOS ORD. SOC.NO FINANC. TRADING</v>
          </cell>
        </row>
        <row r="19007">
          <cell r="B19007" t="str">
            <v>51030207080103</v>
          </cell>
          <cell r="C19007" t="str">
            <v>REND BONOS ORD SOC NO FIN TRADIN ESP</v>
          </cell>
        </row>
        <row r="19008">
          <cell r="B19008" t="str">
            <v>51030207080104</v>
          </cell>
          <cell r="C19008" t="str">
            <v>INT BONOS CORP SOC NO FIN TRAD PLUS</v>
          </cell>
        </row>
        <row r="19009">
          <cell r="B19009" t="str">
            <v>51030305010101</v>
          </cell>
          <cell r="C19009" t="str">
            <v>DIVIDENDOS ACC COM EMP FINANCIERAS DP</v>
          </cell>
        </row>
        <row r="19010">
          <cell r="B19010" t="str">
            <v>51030305010801</v>
          </cell>
          <cell r="C19010" t="str">
            <v>PAN ACCIONES COMUNES SF</v>
          </cell>
        </row>
        <row r="19011">
          <cell r="B19011" t="str">
            <v>51030306000101</v>
          </cell>
          <cell r="C19011" t="str">
            <v>DIVIDENDOS EFECTIVO EMPR.ASEGURADORAS</v>
          </cell>
        </row>
        <row r="19012">
          <cell r="B19012" t="str">
            <v>51030306190101</v>
          </cell>
          <cell r="C19012" t="str">
            <v>DIVIDENDO EFECTIVO EMPR. ASEGURADORAS</v>
          </cell>
        </row>
        <row r="19013">
          <cell r="B19013" t="str">
            <v>51030307010101</v>
          </cell>
          <cell r="C19013" t="str">
            <v>PERC EN EFECTIVO - ACC.COM SOC.NO FINA</v>
          </cell>
        </row>
        <row r="19014">
          <cell r="B19014" t="str">
            <v>51030307010102</v>
          </cell>
          <cell r="C19014" t="str">
            <v>DIVIDENDO ACC COM PJ DEL EXTERIOR DPV</v>
          </cell>
        </row>
        <row r="19015">
          <cell r="B19015" t="str">
            <v>51030307190101</v>
          </cell>
          <cell r="C19015" t="str">
            <v>DPV ROYALTY PHARMA</v>
          </cell>
        </row>
        <row r="19016">
          <cell r="B19016" t="str">
            <v>51030307190801</v>
          </cell>
          <cell r="C19016" t="str">
            <v>PAN DIV ACCIONES RPI</v>
          </cell>
        </row>
        <row r="19017">
          <cell r="B19017" t="str">
            <v>51030307190802</v>
          </cell>
          <cell r="C19017" t="str">
            <v>PAN ING ROYALTY PHARMA</v>
          </cell>
        </row>
        <row r="19018">
          <cell r="B19018" t="str">
            <v>51030307190803</v>
          </cell>
          <cell r="C19018" t="str">
            <v>PANAM DIV ACCIONES RPS</v>
          </cell>
        </row>
        <row r="19019">
          <cell r="B19019" t="str">
            <v>51030308000101</v>
          </cell>
          <cell r="C19019" t="str">
            <v>ACCIONES EN TESORERIA</v>
          </cell>
        </row>
        <row r="19020">
          <cell r="B19020" t="str">
            <v>51030309010101</v>
          </cell>
          <cell r="C19020" t="str">
            <v>DIVIDENDO ACC COM HOLDING MATRIZ Y SU</v>
          </cell>
        </row>
        <row r="19021">
          <cell r="B19021" t="str">
            <v>51030309010102</v>
          </cell>
          <cell r="C19021" t="str">
            <v>DIVIDENDO ACC COM HOLDING ESTRATEGICO</v>
          </cell>
        </row>
        <row r="19022">
          <cell r="B19022" t="str">
            <v>51030309010801</v>
          </cell>
          <cell r="C19022" t="str">
            <v>PANAM ACCIONES COMUNES IFS</v>
          </cell>
        </row>
        <row r="19023">
          <cell r="B19023" t="str">
            <v>51030401010104</v>
          </cell>
          <cell r="C19023" t="str">
            <v>REND BONOS GLOBALES DISP PARA LA VTA</v>
          </cell>
        </row>
        <row r="19024">
          <cell r="B19024" t="str">
            <v>51030401010105</v>
          </cell>
          <cell r="C19024" t="str">
            <v>REND BONOS SOBERANOS PAIS</v>
          </cell>
        </row>
        <row r="19025">
          <cell r="B19025" t="str">
            <v>51030401010106</v>
          </cell>
          <cell r="C19025" t="str">
            <v>INT BONOS GLOBALES BRASIL DPV MESA</v>
          </cell>
        </row>
        <row r="19026">
          <cell r="B19026" t="str">
            <v>51030401010107</v>
          </cell>
          <cell r="C19026" t="str">
            <v>REDEN. BONOS SOBERANOS</v>
          </cell>
        </row>
        <row r="19027">
          <cell r="B19027" t="str">
            <v>51030401010108</v>
          </cell>
          <cell r="C19027" t="str">
            <v>INT BONOS GLOBALES BRASIL DPV ESTRATEG</v>
          </cell>
        </row>
        <row r="19028">
          <cell r="B19028" t="str">
            <v>51030401010109</v>
          </cell>
          <cell r="C19028" t="str">
            <v>REND BONOS GLOBALES DISP PARA LA VTA</v>
          </cell>
        </row>
        <row r="19029">
          <cell r="B19029" t="str">
            <v>51030401010110</v>
          </cell>
          <cell r="C19029" t="str">
            <v>REND BONOS GLOBALES RESTRING PACTO</v>
          </cell>
        </row>
        <row r="19030">
          <cell r="B19030" t="str">
            <v>51030401010111</v>
          </cell>
          <cell r="C19030" t="str">
            <v>INT BONOS DEL TESORO AMERICANO</v>
          </cell>
        </row>
        <row r="19031">
          <cell r="B19031" t="str">
            <v>51030401010112</v>
          </cell>
          <cell r="C19031" t="str">
            <v>REND BONOS GLOB DPV ESPECIAL</v>
          </cell>
        </row>
        <row r="19032">
          <cell r="B19032" t="str">
            <v>51030401010113</v>
          </cell>
          <cell r="C19032" t="str">
            <v>REND BONOS SOBERA DPV ESPECIAL</v>
          </cell>
        </row>
        <row r="19033">
          <cell r="B19033" t="str">
            <v>51030401010114</v>
          </cell>
          <cell r="C19033" t="str">
            <v>INT BONOS GLOBALES BRASIL DPV ESPECIAL</v>
          </cell>
        </row>
        <row r="19034">
          <cell r="B19034" t="str">
            <v>51030401010115</v>
          </cell>
          <cell r="C19034" t="str">
            <v>INT CORRIDOS US TREASURIES DPV ESP</v>
          </cell>
        </row>
        <row r="19035">
          <cell r="B19035" t="str">
            <v>51030401010116</v>
          </cell>
          <cell r="C19035" t="str">
            <v>INT CORRIDOS US TREASURIES DPV EST</v>
          </cell>
        </row>
        <row r="19036">
          <cell r="B19036" t="str">
            <v>51030401010117</v>
          </cell>
          <cell r="C19036" t="str">
            <v>INT BONOS GOB COLOMBIA DPV MESA</v>
          </cell>
        </row>
        <row r="19037">
          <cell r="B19037" t="str">
            <v>51030401010118</v>
          </cell>
          <cell r="C19037" t="str">
            <v>INT BONOS GOB COLOMBIA DPV EST</v>
          </cell>
        </row>
        <row r="19038">
          <cell r="B19038" t="str">
            <v>51030401010119</v>
          </cell>
          <cell r="C19038" t="str">
            <v>INT BONOS GOB MEXICO DPV MESA</v>
          </cell>
        </row>
        <row r="19039">
          <cell r="B19039" t="str">
            <v>51030401010120</v>
          </cell>
          <cell r="C19039" t="str">
            <v>INT BONOS GOB MEXICO DPV EST</v>
          </cell>
        </row>
        <row r="19040">
          <cell r="B19040" t="str">
            <v>51030401010121</v>
          </cell>
          <cell r="C19040" t="str">
            <v>REND BONOS SOBERANOS CARTERA RESTRINGI</v>
          </cell>
        </row>
        <row r="19041">
          <cell r="B19041" t="str">
            <v>51030401010122</v>
          </cell>
          <cell r="C19041" t="str">
            <v>ING AJUSTE VAC BONOS SOB ESTRAT</v>
          </cell>
        </row>
        <row r="19042">
          <cell r="B19042" t="str">
            <v>51030401010124</v>
          </cell>
          <cell r="C19042" t="str">
            <v>REND BONOS GLOB COLOMBIA DISPO VENTA</v>
          </cell>
        </row>
        <row r="19043">
          <cell r="B19043" t="str">
            <v>51030401010125</v>
          </cell>
          <cell r="C19043" t="str">
            <v>REND BONOS GLOB COLOMBIA DPV ESPECIAL</v>
          </cell>
        </row>
        <row r="19044">
          <cell r="B19044" t="str">
            <v>51030401010126</v>
          </cell>
          <cell r="C19044" t="str">
            <v>REND BONOS GLOB COLOMBIA DPV ESTRATEGI</v>
          </cell>
        </row>
        <row r="19045">
          <cell r="B19045" t="str">
            <v>51030401010127</v>
          </cell>
          <cell r="C19045" t="str">
            <v>REND BONOS GLOB MEXICO DISPO VENTA</v>
          </cell>
        </row>
        <row r="19046">
          <cell r="B19046" t="str">
            <v>51030401010128</v>
          </cell>
          <cell r="C19046" t="str">
            <v>REND BONOS GLOB MEXICO DPV ESPECIAL</v>
          </cell>
        </row>
        <row r="19047">
          <cell r="B19047" t="str">
            <v>51030401010129</v>
          </cell>
          <cell r="C19047" t="str">
            <v>REND BONOS GLOB MEXICO DPV ESTRATEGICO</v>
          </cell>
        </row>
        <row r="19048">
          <cell r="B19048" t="str">
            <v>51030401010130</v>
          </cell>
          <cell r="C19048" t="str">
            <v>REND BONOS GLOB CHILE DISPO VENTA</v>
          </cell>
        </row>
        <row r="19049">
          <cell r="B19049" t="str">
            <v>51030401010131</v>
          </cell>
          <cell r="C19049" t="str">
            <v>REND BONOS GLOB CHILE DPV ESPECIAL</v>
          </cell>
        </row>
        <row r="19050">
          <cell r="B19050" t="str">
            <v>51030401010132</v>
          </cell>
          <cell r="C19050" t="str">
            <v>REND BONOS GLOB CHILE DPV ESTRATEGICO</v>
          </cell>
        </row>
        <row r="19051">
          <cell r="B19051" t="str">
            <v>51030401010133</v>
          </cell>
          <cell r="C19051" t="str">
            <v>REND BONOS SOB ALM DPV ESTRATEGICO</v>
          </cell>
        </row>
        <row r="19052">
          <cell r="B19052" t="str">
            <v>51030401010134</v>
          </cell>
          <cell r="C19052" t="str">
            <v>REND BONOS TESORO US ALM DPV ESTRATEGI</v>
          </cell>
        </row>
        <row r="19053">
          <cell r="B19053" t="str">
            <v>51030401010135</v>
          </cell>
          <cell r="C19053" t="str">
            <v>REND BONOS GLOB PERU ALM DPV ESTRATEGI</v>
          </cell>
        </row>
        <row r="19054">
          <cell r="B19054" t="str">
            <v>51030401010136</v>
          </cell>
          <cell r="C19054" t="str">
            <v>REND BONOS GLOB COLOMBIA ALM DPV ESTRA</v>
          </cell>
        </row>
        <row r="19055">
          <cell r="B19055" t="str">
            <v>51030401010137</v>
          </cell>
          <cell r="C19055" t="str">
            <v>REND BONOS GLOB MEXICO ALM DPV ESTRATE</v>
          </cell>
        </row>
        <row r="19056">
          <cell r="B19056" t="str">
            <v>51030401010138</v>
          </cell>
          <cell r="C19056" t="str">
            <v>REND BONOS GLOB CHILE ALM DPV ESTRATET</v>
          </cell>
        </row>
        <row r="19057">
          <cell r="B19057" t="str">
            <v>51030401010139</v>
          </cell>
          <cell r="C19057" t="str">
            <v>REND BONOS GLOB BRASIL ALM DPV ESTRATE</v>
          </cell>
        </row>
        <row r="19058">
          <cell r="B19058" t="str">
            <v>51030401010140</v>
          </cell>
          <cell r="C19058" t="str">
            <v>REND BONOS GLOB COLOMBIA IB-RESTRINGID</v>
          </cell>
        </row>
        <row r="19059">
          <cell r="B19059" t="str">
            <v>51030401010141</v>
          </cell>
          <cell r="C19059" t="str">
            <v>INT LETRAS MEF ALM ESTRAT</v>
          </cell>
        </row>
        <row r="19060">
          <cell r="B19060" t="str">
            <v>51030401010142</v>
          </cell>
          <cell r="C19060" t="str">
            <v>RENDIMIENTO BONOS GLOBALES DISP VTA PL</v>
          </cell>
        </row>
        <row r="19061">
          <cell r="B19061" t="str">
            <v>51030401010143</v>
          </cell>
          <cell r="C19061" t="str">
            <v>RENDIMIENTO BONOS SOBERANOS DPV PLUS</v>
          </cell>
        </row>
        <row r="19062">
          <cell r="B19062" t="str">
            <v>51030401010144</v>
          </cell>
          <cell r="C19062" t="str">
            <v>RENDIMIENTO BONOS DEL TESORO USA DVTA</v>
          </cell>
        </row>
        <row r="19063">
          <cell r="B19063" t="str">
            <v>51030401010145</v>
          </cell>
          <cell r="C19063" t="str">
            <v>REND BONOS SOB DPV BANKING BOOK</v>
          </cell>
        </row>
        <row r="19064">
          <cell r="B19064" t="str">
            <v>51030401010146</v>
          </cell>
          <cell r="C19064" t="str">
            <v>MDC INT LETRAS GLOBALES DPV ESPECIAL</v>
          </cell>
        </row>
        <row r="19065">
          <cell r="B19065" t="str">
            <v>51030401010801</v>
          </cell>
          <cell r="C19065" t="str">
            <v>PAN BONOS GLOBALES PERUANOS</v>
          </cell>
        </row>
        <row r="19066">
          <cell r="B19066" t="str">
            <v>51030401010802</v>
          </cell>
          <cell r="C19066" t="str">
            <v>PAN BONOS GLOBALES BRASIL</v>
          </cell>
        </row>
        <row r="19067">
          <cell r="B19067" t="str">
            <v>51030401090101</v>
          </cell>
          <cell r="C19067" t="str">
            <v>INT BONOS DE REACTIVACION- FOPE</v>
          </cell>
        </row>
        <row r="19068">
          <cell r="B19068" t="str">
            <v>51030401090103</v>
          </cell>
          <cell r="C19068" t="str">
            <v>REND BONOS DE REACTIVACION-RFA</v>
          </cell>
        </row>
        <row r="19069">
          <cell r="B19069" t="str">
            <v>51030402000102</v>
          </cell>
          <cell r="C19069" t="str">
            <v>INT.CDN BCRP AL DESCUENTO</v>
          </cell>
        </row>
        <row r="19070">
          <cell r="B19070" t="str">
            <v>51030402000103</v>
          </cell>
          <cell r="C19070" t="str">
            <v>REND FINANC.CD BCRP NR AL DESCUENTO</v>
          </cell>
        </row>
        <row r="19071">
          <cell r="B19071" t="str">
            <v>51030402000105</v>
          </cell>
          <cell r="C19071" t="str">
            <v>REND CDN BCRP-OPERAC.REPORTE</v>
          </cell>
        </row>
        <row r="19072">
          <cell r="B19072" t="str">
            <v>51030402000106</v>
          </cell>
          <cell r="C19072" t="str">
            <v>REND CD BCRP NR OPERAC.REPORTE</v>
          </cell>
        </row>
        <row r="19073">
          <cell r="B19073" t="str">
            <v>51030402000109</v>
          </cell>
          <cell r="C19073" t="str">
            <v>CERTIFICADO DEP TASA VAR INGRESO DEL R</v>
          </cell>
        </row>
        <row r="19074">
          <cell r="B19074" t="str">
            <v>51030402000110</v>
          </cell>
          <cell r="C19074" t="str">
            <v>REND CDBCRP DPV ESP</v>
          </cell>
        </row>
        <row r="19075">
          <cell r="B19075" t="str">
            <v>51030402000111</v>
          </cell>
          <cell r="C19075" t="str">
            <v>INT.CDR BCRP AL DESCUENTO</v>
          </cell>
        </row>
        <row r="19076">
          <cell r="B19076" t="str">
            <v>51030402000112</v>
          </cell>
          <cell r="C19076" t="str">
            <v>REND CDBCRP ALM DPV ESTRATEGICO</v>
          </cell>
        </row>
        <row r="19077">
          <cell r="B19077" t="str">
            <v>51030402000113</v>
          </cell>
          <cell r="C19077" t="str">
            <v>INT AL DESCTO CD BCRP</v>
          </cell>
        </row>
        <row r="19078">
          <cell r="B19078" t="str">
            <v>51030402000114</v>
          </cell>
          <cell r="C19078" t="str">
            <v>INT.CDBCRP AL DESCTO DPVESTRAT</v>
          </cell>
        </row>
        <row r="19079">
          <cell r="B19079" t="str">
            <v>51030402000115</v>
          </cell>
          <cell r="C19079" t="str">
            <v>BCR INT CD ION ALM EST</v>
          </cell>
        </row>
        <row r="19080">
          <cell r="B19080" t="str">
            <v>51030402000116</v>
          </cell>
          <cell r="C19080" t="str">
            <v>INT CERTIFICADOS DEPÓSITO TASA VARIABL</v>
          </cell>
        </row>
        <row r="19081">
          <cell r="B19081" t="str">
            <v>51030402000117</v>
          </cell>
          <cell r="C19081" t="str">
            <v>INT CERTIFICADOS DEPÓSITO</v>
          </cell>
        </row>
        <row r="19082">
          <cell r="B19082" t="str">
            <v>51030402000118</v>
          </cell>
          <cell r="C19082" t="str">
            <v>MDC  INT.CDR BCRP ALM ESTRAT</v>
          </cell>
        </row>
        <row r="19083">
          <cell r="B19083" t="str">
            <v>51030402000119</v>
          </cell>
          <cell r="C19083" t="str">
            <v>MDC RENDIMIENTO CDBCRP TRADING MESA</v>
          </cell>
        </row>
        <row r="19084">
          <cell r="B19084" t="str">
            <v>51030403000101</v>
          </cell>
          <cell r="C19084" t="str">
            <v>RENDIMIENTOS BONOS COFIDE</v>
          </cell>
        </row>
        <row r="19085">
          <cell r="B19085" t="str">
            <v>51030403000102</v>
          </cell>
          <cell r="C19085" t="str">
            <v>INT BONOS CAF</v>
          </cell>
        </row>
        <row r="19086">
          <cell r="B19086" t="str">
            <v>51030403000103</v>
          </cell>
          <cell r="C19086" t="str">
            <v>REND BONOS COFIDE DPV ESP</v>
          </cell>
        </row>
        <row r="19087">
          <cell r="B19087" t="str">
            <v>51030403000104</v>
          </cell>
          <cell r="C19087" t="str">
            <v>INT BONOS COFIDE DPV EST</v>
          </cell>
        </row>
        <row r="19088">
          <cell r="B19088" t="str">
            <v>51030403000105</v>
          </cell>
          <cell r="C19088" t="str">
            <v>INT CERTIFICADO DE DEPOSITO A VCTO</v>
          </cell>
        </row>
        <row r="19089">
          <cell r="B19089" t="str">
            <v>51030403000106</v>
          </cell>
          <cell r="C19089" t="str">
            <v>INT CD YANKEE DIS  VENTA</v>
          </cell>
        </row>
        <row r="19090">
          <cell r="B19090" t="str">
            <v>51030403000301</v>
          </cell>
          <cell r="C19090" t="str">
            <v>RENDIMIENTO DEV BONOS CAF</v>
          </cell>
        </row>
        <row r="19091">
          <cell r="B19091" t="str">
            <v>51030403000302</v>
          </cell>
          <cell r="C19091" t="str">
            <v>RENDIMIENTO BONOS BLADEX</v>
          </cell>
        </row>
        <row r="19092">
          <cell r="B19092" t="str">
            <v>51030405060101</v>
          </cell>
          <cell r="C19092" t="str">
            <v>REND BONOS HIPOTECARIOS IB</v>
          </cell>
        </row>
        <row r="19093">
          <cell r="B19093" t="str">
            <v>51030405060102</v>
          </cell>
          <cell r="C19093" t="str">
            <v>REND BONOS HIPOTECARIOS</v>
          </cell>
        </row>
        <row r="19094">
          <cell r="B19094" t="str">
            <v>51030405070101</v>
          </cell>
          <cell r="C19094" t="str">
            <v>INT BAF EMPRESAS SISTEMA FINANC</v>
          </cell>
        </row>
        <row r="19095">
          <cell r="B19095" t="str">
            <v>51030405080101</v>
          </cell>
          <cell r="C19095" t="str">
            <v>REND BONOS CORPORATIVOS EMP SIST FINA</v>
          </cell>
        </row>
        <row r="19096">
          <cell r="B19096" t="str">
            <v>51030405080102</v>
          </cell>
          <cell r="C19096" t="str">
            <v>INT CORRIDOS BONOS CORP SIST FIN DPV E</v>
          </cell>
        </row>
        <row r="19097">
          <cell r="B19097" t="str">
            <v>51030405080103</v>
          </cell>
          <cell r="C19097" t="str">
            <v>INT CORRIDOS BONOS CORP SIST FIN DVP E</v>
          </cell>
        </row>
        <row r="19098">
          <cell r="B19098" t="str">
            <v>51030405080104</v>
          </cell>
          <cell r="C19098" t="str">
            <v>INT BONOS CORP SIST FIN COLOMBIA DPV M</v>
          </cell>
        </row>
        <row r="19099">
          <cell r="B19099" t="str">
            <v>51030405080105</v>
          </cell>
          <cell r="C19099" t="str">
            <v>INT BONOS CORP SIST FIN COLOMBIA DPV E</v>
          </cell>
        </row>
        <row r="19100">
          <cell r="B19100" t="str">
            <v>51030405080106</v>
          </cell>
          <cell r="C19100" t="str">
            <v>INT BONOS CORP SIST FIN ALM EST</v>
          </cell>
        </row>
        <row r="19101">
          <cell r="B19101" t="str">
            <v>51030405080107</v>
          </cell>
          <cell r="C19101" t="str">
            <v>REND BONOS CORPORATIVOS EMP FIN DPLUS</v>
          </cell>
        </row>
        <row r="19102">
          <cell r="B19102" t="str">
            <v>51030405090101</v>
          </cell>
          <cell r="C19102" t="str">
            <v>RENDIMIENTO BONOS ESTRUCTURADOS</v>
          </cell>
        </row>
        <row r="19103">
          <cell r="B19103" t="str">
            <v>51030405090102</v>
          </cell>
          <cell r="C19103" t="str">
            <v>BONOS ESTRUCTURADO ¿CS</v>
          </cell>
        </row>
        <row r="19104">
          <cell r="B19104" t="str">
            <v>51030405090801</v>
          </cell>
          <cell r="C19104" t="str">
            <v>PAN NOTAS ESTRUCTURADAS</v>
          </cell>
        </row>
        <row r="19105">
          <cell r="B19105" t="str">
            <v>51030405100101</v>
          </cell>
          <cell r="C19105" t="str">
            <v>REND DEV BONOS SUBORDINADOS</v>
          </cell>
        </row>
        <row r="19106">
          <cell r="B19106" t="str">
            <v>51030405100102</v>
          </cell>
          <cell r="C19106" t="str">
            <v>REND DEV BONO SUBORDINADO DPV FINANZAS</v>
          </cell>
        </row>
        <row r="19107">
          <cell r="B19107" t="str">
            <v>51030405190101</v>
          </cell>
          <cell r="C19107" t="str">
            <v>REND DEV BONOS DE TITULIZACION</v>
          </cell>
        </row>
        <row r="19108">
          <cell r="B19108" t="str">
            <v>51030405190102</v>
          </cell>
          <cell r="C19108" t="str">
            <v>REND DEV CDN EMP SIST FINANCIERO</v>
          </cell>
        </row>
        <row r="19109">
          <cell r="B19109" t="str">
            <v>51030405190103</v>
          </cell>
          <cell r="C19109" t="str">
            <v>INT BONOS TITUL SOC FIN DPV EST</v>
          </cell>
        </row>
        <row r="19110">
          <cell r="B19110" t="str">
            <v>51030405190104</v>
          </cell>
          <cell r="C19110" t="str">
            <v>MDC INT CD NEGOC ALM EST</v>
          </cell>
        </row>
        <row r="19111">
          <cell r="B19111" t="str">
            <v>51030407080101</v>
          </cell>
          <cell r="C19111" t="str">
            <v>INT.BONOS ORD.- SOC.NO FINANCIERAS</v>
          </cell>
        </row>
        <row r="19112">
          <cell r="B19112" t="str">
            <v>51030407080102</v>
          </cell>
          <cell r="C19112" t="str">
            <v>INT BONOS CORP DPV EST</v>
          </cell>
        </row>
        <row r="19113">
          <cell r="B19113" t="str">
            <v>51030407080103</v>
          </cell>
          <cell r="C19113" t="str">
            <v>REND BONOS ORD SOC NO FIN DPV ESP</v>
          </cell>
        </row>
        <row r="19114">
          <cell r="B19114" t="str">
            <v>51030407080104</v>
          </cell>
          <cell r="C19114" t="str">
            <v>RENDIMIENTO BONOS ORD DPV PLUS</v>
          </cell>
        </row>
        <row r="19115">
          <cell r="B19115" t="str">
            <v>51030407080105</v>
          </cell>
          <cell r="C19115" t="str">
            <v>REND BONOS CORPORATIVOS SOC NO FIN DPL</v>
          </cell>
        </row>
        <row r="19116">
          <cell r="B19116" t="str">
            <v>51030418010100</v>
          </cell>
          <cell r="C19116" t="str">
            <v>MDC REPO INT BONOS SOB ORD ALM ESTRA</v>
          </cell>
        </row>
        <row r="19117">
          <cell r="B19117" t="str">
            <v>51030418010101</v>
          </cell>
          <cell r="C19117" t="str">
            <v>MDC REPO INT BONOS SOB ORD DVP ESTRA</v>
          </cell>
        </row>
        <row r="19118">
          <cell r="B19118" t="str">
            <v>51030418010102</v>
          </cell>
          <cell r="C19118" t="str">
            <v>MDC REPO INT BONOS SOB ORD BANKING BOO</v>
          </cell>
        </row>
        <row r="19119">
          <cell r="B19119" t="str">
            <v>51030418010103</v>
          </cell>
          <cell r="C19119" t="str">
            <v>MDC REND BONO GLOBA PERUANOS RESTRINGI</v>
          </cell>
        </row>
        <row r="19120">
          <cell r="B19120" t="str">
            <v>51030501010103</v>
          </cell>
          <cell r="C19120" t="str">
            <v>REND BONOS GLOBALES A VCTO</v>
          </cell>
        </row>
        <row r="19121">
          <cell r="B19121" t="str">
            <v>51030501010104</v>
          </cell>
          <cell r="C19121" t="str">
            <v>REND BONOS SOBERANOS INV A VENCIMIENTO</v>
          </cell>
        </row>
        <row r="19122">
          <cell r="B19122" t="str">
            <v>51030501010105</v>
          </cell>
          <cell r="C19122" t="str">
            <v>INT BONOS SOB ORD A VENCIMIENTO</v>
          </cell>
        </row>
        <row r="19123">
          <cell r="B19123" t="str">
            <v>51030501010106</v>
          </cell>
          <cell r="C19123" t="str">
            <v>MDC REPO INT BONOS SOB ORD ALM ESTRA</v>
          </cell>
        </row>
        <row r="19124">
          <cell r="B19124" t="str">
            <v>51030501010107</v>
          </cell>
          <cell r="C19124" t="str">
            <v>MDC REPO INT BONOS SOB ORD DVP ESTRA</v>
          </cell>
        </row>
        <row r="19125">
          <cell r="B19125" t="str">
            <v>51030501010108</v>
          </cell>
          <cell r="C19125" t="str">
            <v>MDC REPO INT BONOS SOB ORD BANKING BOO</v>
          </cell>
        </row>
        <row r="19126">
          <cell r="B19126" t="str">
            <v>51040101010101</v>
          </cell>
          <cell r="C19126" t="str">
            <v>INT AVANCES EN CTA CTE CONTRATADOS</v>
          </cell>
        </row>
        <row r="19127">
          <cell r="B19127" t="str">
            <v>51040101010103</v>
          </cell>
          <cell r="C19127" t="str">
            <v>LPC INT GAN AVANCE CTACTE COMER</v>
          </cell>
        </row>
        <row r="19128">
          <cell r="B19128" t="str">
            <v>51040101020101</v>
          </cell>
          <cell r="C19128" t="str">
            <v>INT X COB TC- COMERCIAL</v>
          </cell>
        </row>
        <row r="19129">
          <cell r="B19129" t="str">
            <v>51040101020103</v>
          </cell>
          <cell r="C19129" t="str">
            <v>BL INT X COB TC- COMERCIAL MC</v>
          </cell>
        </row>
        <row r="19130">
          <cell r="B19130" t="str">
            <v>51040101050101</v>
          </cell>
          <cell r="C19130" t="str">
            <v>PR LETR./FACT.DSCTO.INT.GAN</v>
          </cell>
        </row>
        <row r="19131">
          <cell r="B19131" t="str">
            <v>51040101050102</v>
          </cell>
          <cell r="C19131" t="str">
            <v>CL PAG.TASA DSCTA.INT.X GAN</v>
          </cell>
        </row>
        <row r="19132">
          <cell r="B19132" t="str">
            <v>51040101050105</v>
          </cell>
          <cell r="C19132" t="str">
            <v>INT GAN PAG DSCTO CALIF DUDOSACL</v>
          </cell>
        </row>
        <row r="19133">
          <cell r="B19133" t="str">
            <v>51040101050107</v>
          </cell>
          <cell r="C19133" t="str">
            <v>PR DSCTO ELECTR SM PERUAN I.VIG</v>
          </cell>
        </row>
        <row r="19134">
          <cell r="B19134" t="str">
            <v>51040101060101</v>
          </cell>
          <cell r="C19134" t="str">
            <v>CL PAG.TASA VENC.INT.GANADO</v>
          </cell>
        </row>
        <row r="19135">
          <cell r="B19135" t="str">
            <v>51040101060102</v>
          </cell>
          <cell r="C19135" t="str">
            <v>CL P.T.VENCIDA COFIDE INT.GAN</v>
          </cell>
        </row>
        <row r="19136">
          <cell r="B19136" t="str">
            <v>51040101060104</v>
          </cell>
          <cell r="C19136" t="str">
            <v>INT RP EXP PRE EMB CL</v>
          </cell>
        </row>
        <row r="19137">
          <cell r="B19137" t="str">
            <v>51040101060105</v>
          </cell>
          <cell r="C19137" t="str">
            <v>INT  RP EXP POST EMB CL</v>
          </cell>
        </row>
        <row r="19138">
          <cell r="B19138" t="str">
            <v>51040101060107</v>
          </cell>
          <cell r="C19138" t="str">
            <v>MYP INT.GANAD.VIG FIN.IMPORT CAP TRAB</v>
          </cell>
        </row>
        <row r="19139">
          <cell r="B19139" t="str">
            <v>51040101060108</v>
          </cell>
          <cell r="C19139" t="str">
            <v>MYP INT.GANAD.VIG FIN.IMPORT ACTIVO F</v>
          </cell>
        </row>
        <row r="19140">
          <cell r="B19140" t="str">
            <v>51040101060132</v>
          </cell>
          <cell r="C19140" t="str">
            <v>CL D/P PAG.TSA.VENC.INT.GANAD</v>
          </cell>
        </row>
        <row r="19141">
          <cell r="B19141" t="str">
            <v>51040101060139</v>
          </cell>
          <cell r="C19141" t="str">
            <v>LPC PAG.TASA VENCIDA INT.GAN.VEN</v>
          </cell>
        </row>
        <row r="19142">
          <cell r="B19142" t="str">
            <v>51040101060140</v>
          </cell>
          <cell r="C19142" t="str">
            <v>LPC P.TASA VENC. D/P INT.VIG</v>
          </cell>
        </row>
        <row r="19143">
          <cell r="B19143" t="str">
            <v>51040101060141</v>
          </cell>
          <cell r="C19143" t="str">
            <v>PTV  CAP COFIDE  SBS - LPC</v>
          </cell>
        </row>
        <row r="19144">
          <cell r="B19144" t="str">
            <v>51040101060144</v>
          </cell>
          <cell r="C19144" t="str">
            <v>CL PAG.TASA VENC.INT.GAN.DIF</v>
          </cell>
        </row>
        <row r="19145">
          <cell r="B19145" t="str">
            <v>51040101060157</v>
          </cell>
          <cell r="C19145" t="str">
            <v>CL INT.GAN PAG.TV NEG.INMOB VIG</v>
          </cell>
        </row>
        <row r="19146">
          <cell r="B19146" t="str">
            <v>51040101060162</v>
          </cell>
          <cell r="C19146" t="str">
            <v>MYP C INT.GAN.VIG FIN.CAP.TRAB</v>
          </cell>
        </row>
        <row r="19147">
          <cell r="B19147" t="str">
            <v>51040101060163</v>
          </cell>
          <cell r="C19147" t="str">
            <v>MYP D/P C GAN.INT.VIG FIN.CAP.TRAB</v>
          </cell>
        </row>
        <row r="19148">
          <cell r="B19148" t="str">
            <v>51040101060164</v>
          </cell>
          <cell r="C19148" t="str">
            <v>MYP C INT.GAN.VIG FIN.COMPRA. AF</v>
          </cell>
        </row>
        <row r="19149">
          <cell r="B19149" t="str">
            <v>51040101060165</v>
          </cell>
          <cell r="C19149" t="str">
            <v>MYP D/P C GAN.INT.VIG FIN.COMPRA. AF</v>
          </cell>
        </row>
        <row r="19150">
          <cell r="B19150" t="str">
            <v>51040101060166</v>
          </cell>
          <cell r="C19150" t="str">
            <v>MYP C INT.GAN.VIG FIN.CRED. PARA</v>
          </cell>
        </row>
        <row r="19151">
          <cell r="B19151" t="str">
            <v>51040101060168</v>
          </cell>
          <cell r="C19151" t="str">
            <v>MYP INT.GAN.VIG FIN. COMPRA DE DEUDA</v>
          </cell>
        </row>
        <row r="19152">
          <cell r="B19152" t="str">
            <v>51040101060170</v>
          </cell>
          <cell r="C19152" t="str">
            <v>MYP C INT.GAN.VIG LINEA REVOLVENTE</v>
          </cell>
        </row>
        <row r="19153">
          <cell r="B19153" t="str">
            <v>51040101060171</v>
          </cell>
          <cell r="C19153" t="str">
            <v>MYP D/P C GAN.INT.VIG LINEA REVO</v>
          </cell>
        </row>
        <row r="19154">
          <cell r="B19154" t="str">
            <v>51040101060172</v>
          </cell>
          <cell r="C19154" t="str">
            <v>MYP C INT.GAN.VIG TRANSP PUBLICO C</v>
          </cell>
        </row>
        <row r="19155">
          <cell r="B19155" t="str">
            <v>51040101060173</v>
          </cell>
          <cell r="C19155" t="str">
            <v>MYP D/P C GAN.INT.VIG TRANSP PUBLI</v>
          </cell>
        </row>
        <row r="19156">
          <cell r="B19156" t="str">
            <v>51040101060175</v>
          </cell>
          <cell r="C19156" t="str">
            <v>MYP E.R.C INT.GAN.VIG FIN.CAP.TR</v>
          </cell>
        </row>
        <row r="19157">
          <cell r="B19157" t="str">
            <v>51040101060201</v>
          </cell>
          <cell r="C19157" t="str">
            <v>LPC INT.GAN PAG.TV NEG.INMOB VIG</v>
          </cell>
        </row>
        <row r="19158">
          <cell r="B19158" t="str">
            <v>51040101100101</v>
          </cell>
          <cell r="C19158" t="str">
            <v>PR LET.FACTO.DIF.GAN</v>
          </cell>
        </row>
        <row r="19159">
          <cell r="B19159" t="str">
            <v>51040101100102</v>
          </cell>
          <cell r="C19159" t="str">
            <v>PR FACTORING FACTU.INT.DIF.GAN</v>
          </cell>
        </row>
        <row r="19160">
          <cell r="B19160" t="str">
            <v>51040101100103</v>
          </cell>
          <cell r="C19160" t="str">
            <v>PR LET.FACTOR.SUSP.COMP.GAN</v>
          </cell>
        </row>
        <row r="19161">
          <cell r="B19161" t="str">
            <v>51040101100104</v>
          </cell>
          <cell r="C19161" t="str">
            <v>PR FACTORING FACTU.INT.COMP.GAN</v>
          </cell>
        </row>
        <row r="19162">
          <cell r="B19162" t="str">
            <v>51040101100111</v>
          </cell>
          <cell r="C19162" t="str">
            <v>PR FACT ELECTR LET/FACT I.DIF</v>
          </cell>
        </row>
        <row r="19163">
          <cell r="B19163" t="str">
            <v>51040101100112</v>
          </cell>
          <cell r="C19163" t="str">
            <v>PR FACT ELECTR LET/FACT I.DIF</v>
          </cell>
        </row>
        <row r="19164">
          <cell r="B19164" t="str">
            <v>51040101100113</v>
          </cell>
          <cell r="C19164" t="str">
            <v>PR FACTORING INTL INT VIG</v>
          </cell>
        </row>
        <row r="19165">
          <cell r="B19165" t="str">
            <v>51040101110107</v>
          </cell>
          <cell r="C19165" t="str">
            <v>LPC IDL LS BIEN RP INT.GAN VIG</v>
          </cell>
        </row>
        <row r="19166">
          <cell r="B19166" t="str">
            <v>51040101110108</v>
          </cell>
          <cell r="C19166" t="str">
            <v>LPC ISG LS BIEN RP CIA SEG INT</v>
          </cell>
        </row>
        <row r="19167">
          <cell r="B19167" t="str">
            <v>51040101110109</v>
          </cell>
          <cell r="C19167" t="str">
            <v>LPC IDS LS BIEN RP GAN SEG</v>
          </cell>
        </row>
        <row r="19168">
          <cell r="B19168" t="str">
            <v>51040101110110</v>
          </cell>
          <cell r="C19168" t="str">
            <v>INT VIG LEASING BIEN D/P RP LPC</v>
          </cell>
        </row>
        <row r="19169">
          <cell r="B19169" t="str">
            <v>51040101110111</v>
          </cell>
          <cell r="C19169" t="str">
            <v>LPC ISG LS BIEN D/P CIA.SEG VIG</v>
          </cell>
        </row>
        <row r="19170">
          <cell r="B19170" t="str">
            <v>51040101110112</v>
          </cell>
          <cell r="C19170" t="str">
            <v>INT VIG LEASING SEG D/P RP LPC</v>
          </cell>
        </row>
        <row r="19171">
          <cell r="B19171" t="str">
            <v>51040101110120</v>
          </cell>
          <cell r="C19171" t="str">
            <v>LPC IDL LS BIEN ADJU.INT.DIF VIG</v>
          </cell>
        </row>
        <row r="19172">
          <cell r="B19172" t="str">
            <v>51040101110121</v>
          </cell>
          <cell r="C19172" t="str">
            <v>LPC IDS LS BIEN ADJU.DIF.SEG VIG</v>
          </cell>
        </row>
        <row r="19173">
          <cell r="B19173" t="str">
            <v>51040101110122</v>
          </cell>
          <cell r="C19173" t="str">
            <v>LPC CIA SEG LSG ADJ. RP V-S</v>
          </cell>
        </row>
        <row r="19174">
          <cell r="B19174" t="str">
            <v>51040101110204</v>
          </cell>
          <cell r="C19174" t="str">
            <v>LPC SISM ISG LSG IN GAN PRI SEG</v>
          </cell>
        </row>
        <row r="19175">
          <cell r="B19175" t="str">
            <v>51040101110205</v>
          </cell>
          <cell r="C19175" t="str">
            <v>LPC LS EN PROC.BPE INT.PRE CUOT.</v>
          </cell>
        </row>
        <row r="19176">
          <cell r="B19176" t="str">
            <v>51040101110206</v>
          </cell>
          <cell r="C19176" t="str">
            <v>LPC IDL LS BIEN BPE INT.GAN VIG</v>
          </cell>
        </row>
        <row r="19177">
          <cell r="B19177" t="str">
            <v>51040101110207</v>
          </cell>
          <cell r="C19177" t="str">
            <v>LPC ISG LS BIEN BPE CIA SEG INT</v>
          </cell>
        </row>
        <row r="19178">
          <cell r="B19178" t="str">
            <v>51040101110208</v>
          </cell>
          <cell r="C19178" t="str">
            <v>LPC IDS LS BIEN BPE GAN SEG</v>
          </cell>
        </row>
        <row r="19179">
          <cell r="B19179" t="str">
            <v>51040101110209</v>
          </cell>
          <cell r="C19179" t="str">
            <v>LPC INT VIG LEASING BIEN D/P BPE</v>
          </cell>
        </row>
        <row r="19180">
          <cell r="B19180" t="str">
            <v>51040101110210</v>
          </cell>
          <cell r="C19180" t="str">
            <v>LPC ISG LS B.D/P CIA.SEG VIG BPE</v>
          </cell>
        </row>
        <row r="19181">
          <cell r="B19181" t="str">
            <v>51040101110211</v>
          </cell>
          <cell r="C19181" t="str">
            <v>LPC INT VIG LS SEG D/P BPE</v>
          </cell>
        </row>
        <row r="19182">
          <cell r="B19182" t="str">
            <v>51040101120101</v>
          </cell>
          <cell r="C19182" t="str">
            <v>LPC IDL LSBACK BIEN INT.DIF.VIG</v>
          </cell>
        </row>
        <row r="19183">
          <cell r="B19183" t="str">
            <v>51040101120102</v>
          </cell>
          <cell r="C19183" t="str">
            <v>LPC ISG LSBACK BIEN CIA.SEG</v>
          </cell>
        </row>
        <row r="19184">
          <cell r="B19184" t="str">
            <v>51040101120103</v>
          </cell>
          <cell r="C19184" t="str">
            <v>LPC IDS LSBACK BIEN DIF.SEG VIG</v>
          </cell>
        </row>
        <row r="19185">
          <cell r="B19185" t="str">
            <v>51040101120104</v>
          </cell>
          <cell r="C19185" t="str">
            <v>INT VIG LEASEBACK BIEN D/P RP LPC</v>
          </cell>
        </row>
        <row r="19186">
          <cell r="B19186" t="str">
            <v>51040101140102</v>
          </cell>
          <cell r="C19186" t="str">
            <v>INT DEUDORES VTA CARTERA-DUDOSA CL</v>
          </cell>
        </row>
        <row r="19187">
          <cell r="B19187" t="str">
            <v>51040101140104</v>
          </cell>
          <cell r="C19187" t="str">
            <v>CL INT.GAN.DEUD.VTA.CART.VIG</v>
          </cell>
        </row>
        <row r="19188">
          <cell r="B19188" t="str">
            <v>51040101160101</v>
          </cell>
          <cell r="C19188" t="str">
            <v>BANCO CENTRAL DE RESERVA DEL PERU</v>
          </cell>
        </row>
        <row r="19189">
          <cell r="B19189" t="str">
            <v>51040101160102</v>
          </cell>
          <cell r="C19189" t="str">
            <v>BANCO DE LA NACI N</v>
          </cell>
        </row>
        <row r="19190">
          <cell r="B19190" t="str">
            <v>51040101160103</v>
          </cell>
          <cell r="C19190" t="str">
            <v>BANCODE CREDITO DEL PERU</v>
          </cell>
        </row>
        <row r="19191">
          <cell r="B19191" t="str">
            <v>51040101160104</v>
          </cell>
          <cell r="C19191" t="str">
            <v>BANCO INTERNACIONAL DEL PERU - INTERBA</v>
          </cell>
        </row>
        <row r="19192">
          <cell r="B19192" t="str">
            <v>51040101160105</v>
          </cell>
          <cell r="C19192" t="str">
            <v>SCOTIABANK PERU S. A. A.</v>
          </cell>
        </row>
        <row r="19193">
          <cell r="B19193" t="str">
            <v>51040101160106</v>
          </cell>
          <cell r="C19193" t="str">
            <v>BANCO CONTINENTAL</v>
          </cell>
        </row>
        <row r="19194">
          <cell r="B19194" t="str">
            <v>51040101160108</v>
          </cell>
          <cell r="C19194" t="str">
            <v>BANCO DE COMERCIO</v>
          </cell>
        </row>
        <row r="19195">
          <cell r="B19195" t="str">
            <v>51040101160109</v>
          </cell>
          <cell r="C19195" t="str">
            <v>BANCO FINANCIERO DEL PERU</v>
          </cell>
        </row>
        <row r="19196">
          <cell r="B19196" t="str">
            <v>51040101160116</v>
          </cell>
          <cell r="C19196" t="str">
            <v>CITIBANK N. A. , SUCURSAL EN EL PERU D</v>
          </cell>
        </row>
        <row r="19197">
          <cell r="B19197" t="str">
            <v>51040101160121</v>
          </cell>
          <cell r="C19197" t="str">
            <v>BANCO INTERAMERICANO DE FINANZAS - S.</v>
          </cell>
        </row>
        <row r="19198">
          <cell r="B19198" t="str">
            <v>51040101160128</v>
          </cell>
          <cell r="C19198" t="str">
            <v>LPC CORP.FINANC.DESAR.-COFIDE</v>
          </cell>
        </row>
        <row r="19199">
          <cell r="B19199" t="str">
            <v>51040101160129</v>
          </cell>
          <cell r="C19199" t="str">
            <v>LPC MI BANCO INVIGENTES</v>
          </cell>
        </row>
        <row r="19200">
          <cell r="B19200" t="str">
            <v>51040101160131</v>
          </cell>
          <cell r="C19200" t="str">
            <v>LPC BANCO AGROPECUARIO VIG</v>
          </cell>
        </row>
        <row r="19201">
          <cell r="B19201" t="str">
            <v>51040101160132</v>
          </cell>
          <cell r="C19201" t="str">
            <v>HSBC BANK PERU S. A.</v>
          </cell>
        </row>
        <row r="19202">
          <cell r="B19202" t="str">
            <v>51040101160133</v>
          </cell>
          <cell r="C19202" t="str">
            <v>LPC INT.GAN.PAG.EMP.SIS.FIN.PAIS-FALA</v>
          </cell>
        </row>
        <row r="19203">
          <cell r="B19203" t="str">
            <v>51040101160134</v>
          </cell>
          <cell r="C19203" t="str">
            <v>BANCO SANTANDER PERU S. A.</v>
          </cell>
        </row>
        <row r="19204">
          <cell r="B19204" t="str">
            <v>51040101160135</v>
          </cell>
          <cell r="C19204" t="str">
            <v>LPC INT GAN BANCO RIPLEY VIGENTE</v>
          </cell>
        </row>
        <row r="19205">
          <cell r="B19205" t="str">
            <v>51040101160136</v>
          </cell>
          <cell r="C19205" t="str">
            <v>BANCO AZTECA DEL PERU S. A.</v>
          </cell>
        </row>
        <row r="19206">
          <cell r="B19206" t="str">
            <v>51040101160137</v>
          </cell>
          <cell r="C19206" t="str">
            <v>DEUTSCHE BANK (PERU) S. A.</v>
          </cell>
        </row>
        <row r="19207">
          <cell r="B19207" t="str">
            <v>51040101160199</v>
          </cell>
          <cell r="C19207" t="str">
            <v>BANCOS EN LIQUIDACI N</v>
          </cell>
        </row>
        <row r="19208">
          <cell r="B19208" t="str">
            <v>51040101160203</v>
          </cell>
          <cell r="C19208" t="str">
            <v>SOLUCI N FINANCIERADE CREDITO DEL PERU</v>
          </cell>
        </row>
        <row r="19209">
          <cell r="B19209" t="str">
            <v>51040101160207</v>
          </cell>
          <cell r="C19209" t="str">
            <v>LPC FINANCIERA TFC (VOLVO FINANCE DEL</v>
          </cell>
        </row>
        <row r="19210">
          <cell r="B19210" t="str">
            <v>51040101160208</v>
          </cell>
          <cell r="C19210" t="str">
            <v>LPC FINANCIERA CORDILLERA VIGENTE</v>
          </cell>
        </row>
        <row r="19211">
          <cell r="B19211" t="str">
            <v>51040101160209</v>
          </cell>
          <cell r="C19211" t="str">
            <v>FINANCIERA EDYFICAR S.A</v>
          </cell>
        </row>
        <row r="19212">
          <cell r="B19212" t="str">
            <v>51040101160210</v>
          </cell>
          <cell r="C19212" t="str">
            <v>CREDISCOTIA FINANCIERA S. A.</v>
          </cell>
        </row>
        <row r="19213">
          <cell r="B19213" t="str">
            <v>51040101160211</v>
          </cell>
          <cell r="C19213" t="str">
            <v>FINANCIERA CREAR</v>
          </cell>
        </row>
        <row r="19214">
          <cell r="B19214" t="str">
            <v>51040101160212</v>
          </cell>
          <cell r="C19214" t="str">
            <v>FINANCIERA CONFIANZA S.A.</v>
          </cell>
        </row>
        <row r="19215">
          <cell r="B19215" t="str">
            <v>51040101160213</v>
          </cell>
          <cell r="C19215" t="str">
            <v>FINANCIERA UNIVERSAL S. A.</v>
          </cell>
        </row>
        <row r="19216">
          <cell r="B19216" t="str">
            <v>51040101160214</v>
          </cell>
          <cell r="C19216" t="str">
            <v>FINANCIERA UNO S. A.</v>
          </cell>
        </row>
        <row r="19217">
          <cell r="B19217" t="str">
            <v>51040101160215</v>
          </cell>
          <cell r="C19217" t="str">
            <v>LPC FINANCIERA EFECTIVA S.A VIG</v>
          </cell>
        </row>
        <row r="19218">
          <cell r="B19218" t="str">
            <v>51040101160216</v>
          </cell>
          <cell r="C19218" t="str">
            <v>LPC AMERIKA FINANCIERA S.A VIG</v>
          </cell>
        </row>
        <row r="19219">
          <cell r="B19219" t="str">
            <v>51040101160299</v>
          </cell>
          <cell r="C19219" t="str">
            <v>FINANCIERAS EN LIQUIDACI N</v>
          </cell>
        </row>
        <row r="19220">
          <cell r="B19220" t="str">
            <v>51040101160301</v>
          </cell>
          <cell r="C19220" t="str">
            <v>LPC CAJA MUNICIPAL DE AHORRO Y CRED</v>
          </cell>
        </row>
        <row r="19221">
          <cell r="B19221" t="str">
            <v>51040101160302</v>
          </cell>
          <cell r="C19221" t="str">
            <v>CAJA MUNICIPALDE CREDITO POPULAR DE LI</v>
          </cell>
        </row>
        <row r="19222">
          <cell r="B19222" t="str">
            <v>51040101160303</v>
          </cell>
          <cell r="C19222" t="str">
            <v>CAJA MUNICIPAL DE AHORRO YCREDITO DE P</v>
          </cell>
        </row>
        <row r="19223">
          <cell r="B19223" t="str">
            <v>51040101160304</v>
          </cell>
          <cell r="C19223" t="str">
            <v>CAJA MUNICIPAL DE AHORRO YCREDITO DE A</v>
          </cell>
        </row>
        <row r="19224">
          <cell r="B19224" t="str">
            <v>51040101160305</v>
          </cell>
          <cell r="C19224" t="str">
            <v>CAJA MUNICIPAL DE AHORRO YCREDITO DE H</v>
          </cell>
        </row>
        <row r="19225">
          <cell r="B19225" t="str">
            <v>51040101160306</v>
          </cell>
          <cell r="C19225" t="str">
            <v>CAJA MUNICIPAL DE AHORRO YCREDITO CUSC</v>
          </cell>
        </row>
        <row r="19226">
          <cell r="B19226" t="str">
            <v>51040101160307</v>
          </cell>
          <cell r="C19226" t="str">
            <v>LPC CAJA MUNICIPAL DE AHORRO Y CRED. M</v>
          </cell>
        </row>
        <row r="19227">
          <cell r="B19227" t="str">
            <v>51040101160308</v>
          </cell>
          <cell r="C19227" t="str">
            <v>CAJA MUNICIPAL DE AHORRO YCREDITO DE I</v>
          </cell>
        </row>
        <row r="19228">
          <cell r="B19228" t="str">
            <v>51040101160309</v>
          </cell>
          <cell r="C19228" t="str">
            <v>CAJA MUNICIPAL DE AHORRO YCREDITO DE P</v>
          </cell>
        </row>
        <row r="19229">
          <cell r="B19229" t="str">
            <v>51040101160310</v>
          </cell>
          <cell r="C19229" t="str">
            <v>CAJA MUNICIPAL DE AHORRO YCREDITO DEL</v>
          </cell>
        </row>
        <row r="19230">
          <cell r="B19230" t="str">
            <v>51040101160311</v>
          </cell>
          <cell r="C19230" t="str">
            <v>CAJA MUNICIPAL DE AHORRO YCREDITO DE T</v>
          </cell>
        </row>
        <row r="19231">
          <cell r="B19231" t="str">
            <v>51040101160312</v>
          </cell>
          <cell r="C19231" t="str">
            <v>LPC CAJA MUNICIPAL DE AHORRO Y CRED. T</v>
          </cell>
        </row>
        <row r="19232">
          <cell r="B19232" t="str">
            <v>51040101160313</v>
          </cell>
          <cell r="C19232" t="str">
            <v>CAJA MUNICIPAL DE AHORRO YCREDITO DE P</v>
          </cell>
        </row>
        <row r="19233">
          <cell r="B19233" t="str">
            <v>51040101160399</v>
          </cell>
          <cell r="C19233" t="str">
            <v>CAJAS MUNICIPALES DE AHORRO YCREDITO E</v>
          </cell>
        </row>
        <row r="19234">
          <cell r="B19234" t="str">
            <v>51040101160403</v>
          </cell>
          <cell r="C19234" t="str">
            <v>CAJA RURAL DE AHORRO YCREDITO QUILLABA</v>
          </cell>
        </row>
        <row r="19235">
          <cell r="B19235" t="str">
            <v>51040101160405</v>
          </cell>
          <cell r="C19235" t="str">
            <v>CAJA RURAL DE AHORRO YCREDITO LOS LIBE</v>
          </cell>
        </row>
        <row r="19236">
          <cell r="B19236" t="str">
            <v>51040101160406</v>
          </cell>
          <cell r="C19236" t="str">
            <v>CAJA RURAL DE AHORRO YCREDITO SE OR DE</v>
          </cell>
        </row>
        <row r="19237">
          <cell r="B19237" t="str">
            <v>51040101160407</v>
          </cell>
          <cell r="C19237" t="str">
            <v>LPC CJA.RUR.AH.Y CRED.CHAVIN VIG</v>
          </cell>
        </row>
        <row r="19238">
          <cell r="B19238" t="str">
            <v>51040101160408</v>
          </cell>
          <cell r="C19238" t="str">
            <v>CAJA RURAL DE AHORRO YCREDITO NUESTRA</v>
          </cell>
        </row>
        <row r="19239">
          <cell r="B19239" t="str">
            <v>51040101160409</v>
          </cell>
          <cell r="C19239" t="str">
            <v>CAJA RURAL DE AHORRO YCREDITO CAJAMARC</v>
          </cell>
        </row>
        <row r="19240">
          <cell r="B19240" t="str">
            <v>51040101160410</v>
          </cell>
          <cell r="C19240" t="str">
            <v>LPC CJA.RUR.AH.YCRED.PROFINANZAS</v>
          </cell>
        </row>
        <row r="19241">
          <cell r="B19241" t="str">
            <v>51040101160412</v>
          </cell>
          <cell r="C19241" t="str">
            <v>CAJA RURAL DE AHORRO YCREDITO SIP N S.</v>
          </cell>
        </row>
        <row r="19242">
          <cell r="B19242" t="str">
            <v>51040101160414</v>
          </cell>
          <cell r="C19242" t="str">
            <v>CAJA RURAL DE AHORRO YCREDITO PRYMERA</v>
          </cell>
        </row>
        <row r="19243">
          <cell r="B19243" t="str">
            <v>51040101160415</v>
          </cell>
          <cell r="C19243" t="str">
            <v>CAJA RURAL DE AHORRO YCREDITO LOS ANDE</v>
          </cell>
        </row>
        <row r="19244">
          <cell r="B19244" t="str">
            <v>51040101160499</v>
          </cell>
          <cell r="C19244" t="str">
            <v>CAJAS RURALES DE AHORRO YCREDITO EN LI</v>
          </cell>
        </row>
        <row r="19245">
          <cell r="B19245" t="str">
            <v>51040101160503</v>
          </cell>
          <cell r="C19245" t="str">
            <v>PROEMPRESA S. A.</v>
          </cell>
        </row>
        <row r="19246">
          <cell r="B19246" t="str">
            <v>51040101160505</v>
          </cell>
          <cell r="C19246" t="str">
            <v>LPC EDPYME CREDITOS AREQUIPA VIGENTE</v>
          </cell>
        </row>
        <row r="19247">
          <cell r="B19247" t="str">
            <v>51040101160506</v>
          </cell>
          <cell r="C19247" t="str">
            <v>NUEVA VISI N S. A.</v>
          </cell>
        </row>
        <row r="19248">
          <cell r="B19248" t="str">
            <v>51040101160507</v>
          </cell>
          <cell r="C19248" t="str">
            <v>LPC EDPYME CONFIANZA S.A. VIG</v>
          </cell>
        </row>
        <row r="19249">
          <cell r="B19249" t="str">
            <v>51040101160508</v>
          </cell>
          <cell r="C19249" t="str">
            <v>RAIZ S. A.</v>
          </cell>
        </row>
        <row r="19250">
          <cell r="B19250" t="str">
            <v>51040101160510</v>
          </cell>
          <cell r="C19250" t="str">
            <v>LPC EDPYME SOLIDARIDAD S.A VIG</v>
          </cell>
        </row>
        <row r="19251">
          <cell r="B19251" t="str">
            <v>51040101160511</v>
          </cell>
          <cell r="C19251" t="str">
            <v>CREDIVISI N S. A.</v>
          </cell>
        </row>
        <row r="19252">
          <cell r="B19252" t="str">
            <v>51040101160512</v>
          </cell>
          <cell r="C19252" t="str">
            <v>ACCESO CREDITICIO S. A.</v>
          </cell>
        </row>
        <row r="19253">
          <cell r="B19253" t="str">
            <v>51040101160513</v>
          </cell>
          <cell r="C19253" t="str">
            <v>LPC EDPY.EFECTIVA/CAMCO PIURA VIGENTE</v>
          </cell>
        </row>
        <row r="19254">
          <cell r="B19254" t="str">
            <v>51040101160514</v>
          </cell>
          <cell r="C19254" t="str">
            <v>LPC EDPYME ALTERNATIVA VIG</v>
          </cell>
        </row>
        <row r="19255">
          <cell r="B19255" t="str">
            <v>51040101160515</v>
          </cell>
          <cell r="C19255" t="str">
            <v>PRONEGOCIOS S. A.</v>
          </cell>
        </row>
        <row r="19256">
          <cell r="B19256" t="str">
            <v>51040101160516</v>
          </cell>
          <cell r="C19256" t="str">
            <v>MICASITA S. A.</v>
          </cell>
        </row>
        <row r="19257">
          <cell r="B19257" t="str">
            <v>51040101160517</v>
          </cell>
          <cell r="C19257" t="str">
            <v>CREDIJET DEL PERU S. A.</v>
          </cell>
        </row>
        <row r="19258">
          <cell r="B19258" t="str">
            <v>51040101160599</v>
          </cell>
          <cell r="C19258" t="str">
            <v>EDPYMES EN LIQUIDACI N</v>
          </cell>
        </row>
        <row r="19259">
          <cell r="B19259" t="str">
            <v>51040101160601</v>
          </cell>
          <cell r="C19259" t="str">
            <v>LPC INT.GAN.PG.COOP.AHO./CRE.VIG</v>
          </cell>
        </row>
        <row r="19260">
          <cell r="B19260" t="str">
            <v>51040101160705</v>
          </cell>
          <cell r="C19260" t="str">
            <v>LPC AMERICAN LEASING S.A VIG</v>
          </cell>
        </row>
        <row r="19261">
          <cell r="B19261" t="str">
            <v>51040101160710</v>
          </cell>
          <cell r="C19261" t="str">
            <v>LEASING TOTAL S. A.</v>
          </cell>
        </row>
        <row r="19262">
          <cell r="B19262" t="str">
            <v>51040101160711</v>
          </cell>
          <cell r="C19262" t="str">
            <v>MITSUI - MASA LEASING S. A.</v>
          </cell>
        </row>
        <row r="19263">
          <cell r="B19263" t="str">
            <v>51040101160799</v>
          </cell>
          <cell r="C19263" t="str">
            <v>LEASING EN LIQUIDACI N</v>
          </cell>
        </row>
        <row r="19264">
          <cell r="B19264" t="str">
            <v>51040101160801</v>
          </cell>
          <cell r="C19264" t="str">
            <v>FONDO DE GARANT A PARA PRSTAMOS A LA P</v>
          </cell>
        </row>
        <row r="19265">
          <cell r="B19265" t="str">
            <v>51040101160901</v>
          </cell>
          <cell r="C19265" t="str">
            <v>ALMACENERA DEL PERU S. A. ALMA - PERU</v>
          </cell>
        </row>
        <row r="19266">
          <cell r="B19266" t="str">
            <v>51040101160902</v>
          </cell>
          <cell r="C19266" t="str">
            <v>DEP SITOS S. A.</v>
          </cell>
        </row>
        <row r="19267">
          <cell r="B19267" t="str">
            <v>51040101160903</v>
          </cell>
          <cell r="C19267" t="str">
            <v>COMPA  A ALMACENERA S. A. CASA</v>
          </cell>
        </row>
        <row r="19268">
          <cell r="B19268" t="str">
            <v>51040101160904</v>
          </cell>
          <cell r="C19268" t="str">
            <v>ALMACENES FINANCIEROS S. A.</v>
          </cell>
        </row>
        <row r="19269">
          <cell r="B19269" t="str">
            <v>51040101160999</v>
          </cell>
          <cell r="C19269" t="str">
            <v>ALMACENES EN LIQUIDACI N</v>
          </cell>
        </row>
        <row r="19270">
          <cell r="B19270" t="str">
            <v>51040101161001</v>
          </cell>
          <cell r="C19270" t="str">
            <v>R MAC INTERNACIONAL COMPA  A DE SEGURO</v>
          </cell>
        </row>
        <row r="19271">
          <cell r="B19271" t="str">
            <v>51040101161004</v>
          </cell>
          <cell r="C19271" t="str">
            <v>PAC FICO PERUANO SUIZA COMPA  A DE SEG</v>
          </cell>
        </row>
        <row r="19272">
          <cell r="B19272" t="str">
            <v>51040101161005</v>
          </cell>
          <cell r="C19272" t="str">
            <v>LA POSITIVA COMPA  A DE SEGUROS</v>
          </cell>
        </row>
        <row r="19273">
          <cell r="B19273" t="str">
            <v>51040101161009</v>
          </cell>
          <cell r="C19273" t="str">
            <v>SECREX COMPA  A DE SEGUROS DE  Y GARAN</v>
          </cell>
        </row>
        <row r="19274">
          <cell r="B19274" t="str">
            <v>51040101161012</v>
          </cell>
          <cell r="C19274" t="str">
            <v>LPC MAPFRE PERU CIA SEG Y REAS</v>
          </cell>
        </row>
        <row r="19275">
          <cell r="B19275" t="str">
            <v>51040101161013</v>
          </cell>
          <cell r="C19275" t="str">
            <v>EL PAC FICO VIDA COMPA  A DE SEGUROS Y</v>
          </cell>
        </row>
        <row r="19276">
          <cell r="B19276" t="str">
            <v>51040101161015</v>
          </cell>
          <cell r="C19276" t="str">
            <v>INTERSEGURO COMPA  A DE SEGUROS S. A.</v>
          </cell>
        </row>
        <row r="19277">
          <cell r="B19277" t="str">
            <v>51040101161016</v>
          </cell>
          <cell r="C19277" t="str">
            <v>MAPFRE PERU VIDA COMPA  A DE SEGUROS</v>
          </cell>
        </row>
        <row r="19278">
          <cell r="B19278" t="str">
            <v>51040101161017</v>
          </cell>
          <cell r="C19278" t="str">
            <v>ACE SEGUROS S. A.</v>
          </cell>
        </row>
        <row r="19279">
          <cell r="B19279" t="str">
            <v>51040101161018</v>
          </cell>
          <cell r="C19279" t="str">
            <v>INVITA SEGUROS DE VIDA</v>
          </cell>
        </row>
        <row r="19280">
          <cell r="B19280" t="str">
            <v>51040101161020</v>
          </cell>
          <cell r="C19280" t="str">
            <v>LA POSITIVA VIDA SEGUROS Y REASEUROS S</v>
          </cell>
        </row>
        <row r="19281">
          <cell r="B19281" t="str">
            <v>51040101161021</v>
          </cell>
          <cell r="C19281" t="str">
            <v>CARDIF DEL PERU S. A. COMPA  A DE SEGU</v>
          </cell>
        </row>
        <row r="19282">
          <cell r="B19282" t="str">
            <v>51040101161022</v>
          </cell>
          <cell r="C19282" t="str">
            <v>INSUR COMPA  A DE SEGUROS S. A.</v>
          </cell>
        </row>
        <row r="19283">
          <cell r="B19283" t="str">
            <v>51040101161023</v>
          </cell>
          <cell r="C19283" t="str">
            <v>PROTECTA COMPA  A DE SEGUROS Y REASEGU</v>
          </cell>
        </row>
        <row r="19284">
          <cell r="B19284" t="str">
            <v>51040101161099</v>
          </cell>
          <cell r="C19284" t="str">
            <v>SEGUROS EN LIQUIDACI N</v>
          </cell>
        </row>
        <row r="19285">
          <cell r="B19285" t="str">
            <v>51040101161301</v>
          </cell>
          <cell r="C19285" t="str">
            <v>LA FIDUCIARIA S. A.</v>
          </cell>
        </row>
        <row r="19286">
          <cell r="B19286" t="str">
            <v>51040101161401</v>
          </cell>
          <cell r="C19286" t="str">
            <v>FONDO MIVIVIENDA S. A.</v>
          </cell>
        </row>
        <row r="19287">
          <cell r="B19287" t="str">
            <v>51040101161501</v>
          </cell>
          <cell r="C19287" t="str">
            <v>AMRICA FACTORING S. A.</v>
          </cell>
        </row>
        <row r="19288">
          <cell r="B19288" t="str">
            <v>51040101161601</v>
          </cell>
          <cell r="C19288" t="str">
            <v>INCASA S. A.</v>
          </cell>
        </row>
        <row r="19289">
          <cell r="B19289" t="str">
            <v>51040101210101</v>
          </cell>
          <cell r="C19289" t="str">
            <v>UCL CXL CC AVAL X ACEPT INT GAN</v>
          </cell>
        </row>
        <row r="19290">
          <cell r="B19290" t="str">
            <v>51040101260101</v>
          </cell>
          <cell r="C19290" t="str">
            <v>INT GANADO VIG EX PRE EMB</v>
          </cell>
        </row>
        <row r="19291">
          <cell r="B19291" t="str">
            <v>51040101260102</v>
          </cell>
          <cell r="C19291" t="str">
            <v>CL P.EXP.POST EMB RP INT.GAN</v>
          </cell>
        </row>
        <row r="19292">
          <cell r="B19292" t="str">
            <v>51040101260103</v>
          </cell>
          <cell r="C19292" t="str">
            <v>CL PAGARE IMPOR RP INT.GAN</v>
          </cell>
        </row>
        <row r="19293">
          <cell r="B19293" t="str">
            <v>51040101260108</v>
          </cell>
          <cell r="C19293" t="str">
            <v>CL INT.GAN VIG WORKING CAP. EXPORT</v>
          </cell>
        </row>
        <row r="19294">
          <cell r="B19294" t="str">
            <v>51040101260201</v>
          </cell>
          <cell r="C19294" t="str">
            <v>UCL EX FORFAITING INT.GAN</v>
          </cell>
        </row>
        <row r="19295">
          <cell r="B19295" t="str">
            <v>51040101260301</v>
          </cell>
          <cell r="C19295" t="str">
            <v>LPC INT GAN VIG IMPORT</v>
          </cell>
        </row>
        <row r="19296">
          <cell r="B19296" t="str">
            <v>51040101260302</v>
          </cell>
          <cell r="C19296" t="str">
            <v>LPC INT GAN VIG IMPORT RP D/P</v>
          </cell>
        </row>
        <row r="19297">
          <cell r="B19297" t="str">
            <v>51040102010101</v>
          </cell>
          <cell r="C19297" t="str">
            <v>INT AVANCE CTA CTE PJ S/F LUCRO MES</v>
          </cell>
        </row>
        <row r="19298">
          <cell r="B19298" t="str">
            <v>51040102010102</v>
          </cell>
          <cell r="C19298" t="str">
            <v>INTAVANCECTACTEPJMES140102010102</v>
          </cell>
        </row>
        <row r="19299">
          <cell r="B19299" t="str">
            <v>51040102010106</v>
          </cell>
          <cell r="C19299" t="str">
            <v>LPC AVA CUENT  INT GAN NORM CMIE</v>
          </cell>
        </row>
        <row r="19300">
          <cell r="B19300" t="str">
            <v>51040102010107</v>
          </cell>
          <cell r="C19300" t="str">
            <v>LPC AVA CUENT  INT GAN DUPE CMIE</v>
          </cell>
        </row>
        <row r="19301">
          <cell r="B19301" t="str">
            <v>51040102010108</v>
          </cell>
          <cell r="C19301" t="str">
            <v>IM INT AVANCE CTA CTE CMIE</v>
          </cell>
        </row>
        <row r="19302">
          <cell r="B19302" t="str">
            <v>51040102020101</v>
          </cell>
          <cell r="C19302" t="str">
            <v>TC INT CDEUDA PAR AMEX CMIE</v>
          </cell>
        </row>
        <row r="19303">
          <cell r="B19303" t="str">
            <v>51040102020102</v>
          </cell>
          <cell r="C19303" t="str">
            <v>TC INT CDEUDA REV AMEX CMIE</v>
          </cell>
        </row>
        <row r="19304">
          <cell r="B19304" t="str">
            <v>51040102020103</v>
          </cell>
          <cell r="C19304" t="str">
            <v>TC INT CUOTAS AMEX CMIE</v>
          </cell>
        </row>
        <row r="19305">
          <cell r="B19305" t="str">
            <v>51040102020104</v>
          </cell>
          <cell r="C19305" t="str">
            <v>TC INT EXTRACASH AMEX CMIE</v>
          </cell>
        </row>
        <row r="19306">
          <cell r="B19306" t="str">
            <v>51040102020105</v>
          </cell>
          <cell r="C19306" t="str">
            <v>TC INT REPROG PAR AMEX CMIE</v>
          </cell>
        </row>
        <row r="19307">
          <cell r="B19307" t="str">
            <v>51040102020106</v>
          </cell>
          <cell r="C19307" t="str">
            <v>TC INT REPROG REV AMEX CMIE</v>
          </cell>
        </row>
        <row r="19308">
          <cell r="B19308" t="str">
            <v>51040102020107</v>
          </cell>
          <cell r="C19308" t="str">
            <v>TC INT REV AMEX CMIE</v>
          </cell>
        </row>
        <row r="19309">
          <cell r="B19309" t="str">
            <v>51040102020108</v>
          </cell>
          <cell r="C19309" t="str">
            <v>TC INT CDEUDA PAR MC CMIE</v>
          </cell>
        </row>
        <row r="19310">
          <cell r="B19310" t="str">
            <v>51040102020109</v>
          </cell>
          <cell r="C19310" t="str">
            <v>TC INT CDEUDA REV MC CMIE</v>
          </cell>
        </row>
        <row r="19311">
          <cell r="B19311" t="str">
            <v>51040102020110</v>
          </cell>
          <cell r="C19311" t="str">
            <v>TC INT CUOTAS MC CMIE</v>
          </cell>
        </row>
        <row r="19312">
          <cell r="B19312" t="str">
            <v>51040102020111</v>
          </cell>
          <cell r="C19312" t="str">
            <v>TC INT EXTRACASH MC CMIE</v>
          </cell>
        </row>
        <row r="19313">
          <cell r="B19313" t="str">
            <v>51040102020112</v>
          </cell>
          <cell r="C19313" t="str">
            <v>TC INT REPROG PAR MC CMIE</v>
          </cell>
        </row>
        <row r="19314">
          <cell r="B19314" t="str">
            <v>51040102020113</v>
          </cell>
          <cell r="C19314" t="str">
            <v>TC INT REPROG REV MC CMIE</v>
          </cell>
        </row>
        <row r="19315">
          <cell r="B19315" t="str">
            <v>51040102020114</v>
          </cell>
          <cell r="C19315" t="str">
            <v>TC INT REV MC CMIE</v>
          </cell>
        </row>
        <row r="19316">
          <cell r="B19316" t="str">
            <v>51040102020115</v>
          </cell>
          <cell r="C19316" t="str">
            <v>TC INT CDEUDA PAR VISA CMIE</v>
          </cell>
        </row>
        <row r="19317">
          <cell r="B19317" t="str">
            <v>51040102020116</v>
          </cell>
          <cell r="C19317" t="str">
            <v>TC INT CDEUDA PAR VISA MEGAPLAZA CMIE</v>
          </cell>
        </row>
        <row r="19318">
          <cell r="B19318" t="str">
            <v>51040102020117</v>
          </cell>
          <cell r="C19318" t="str">
            <v>TC INT CDEUDA PAR VISA VEA CMIE</v>
          </cell>
        </row>
        <row r="19319">
          <cell r="B19319" t="str">
            <v>51040102020118</v>
          </cell>
          <cell r="C19319" t="str">
            <v>TC INT CDEUDA REV VISA CMIE</v>
          </cell>
        </row>
        <row r="19320">
          <cell r="B19320" t="str">
            <v>51040102020119</v>
          </cell>
          <cell r="C19320" t="str">
            <v>TC INT CDEUDA REV VISA MEGAPLAZA CMIE</v>
          </cell>
        </row>
        <row r="19321">
          <cell r="B19321" t="str">
            <v>51040102020120</v>
          </cell>
          <cell r="C19321" t="str">
            <v>TC INT CDEUDA REV VISA VEA CMIE</v>
          </cell>
        </row>
        <row r="19322">
          <cell r="B19322" t="str">
            <v>51040102020121</v>
          </cell>
          <cell r="C19322" t="str">
            <v>TC INT CUOTAS VISA CMIE</v>
          </cell>
        </row>
        <row r="19323">
          <cell r="B19323" t="str">
            <v>51040102020122</v>
          </cell>
          <cell r="C19323" t="str">
            <v>TC INT CUOTAS VISA MEGAPLAZA CMIE</v>
          </cell>
        </row>
        <row r="19324">
          <cell r="B19324" t="str">
            <v>51040102020123</v>
          </cell>
          <cell r="C19324" t="str">
            <v>TC INT CUOTAS VISA VEA CMIE</v>
          </cell>
        </row>
        <row r="19325">
          <cell r="B19325" t="str">
            <v>51040102020124</v>
          </cell>
          <cell r="C19325" t="str">
            <v>TC INT EXTRACASH VISA CMIE</v>
          </cell>
        </row>
        <row r="19326">
          <cell r="B19326" t="str">
            <v>51040102020125</v>
          </cell>
          <cell r="C19326" t="str">
            <v>TC INT EXTRACASH VISA MEGAPLAZA CMIE</v>
          </cell>
        </row>
        <row r="19327">
          <cell r="B19327" t="str">
            <v>51040102020126</v>
          </cell>
          <cell r="C19327" t="str">
            <v>TC INT EXTRACASH VISA VEA CMIE</v>
          </cell>
        </row>
        <row r="19328">
          <cell r="B19328" t="str">
            <v>51040102020127</v>
          </cell>
          <cell r="C19328" t="str">
            <v>TC INT REPROG PAR VISA CMIE</v>
          </cell>
        </row>
        <row r="19329">
          <cell r="B19329" t="str">
            <v>51040102020128</v>
          </cell>
          <cell r="C19329" t="str">
            <v>TC INT REPROG PAR VISA MEGAPLAZA CMIE</v>
          </cell>
        </row>
        <row r="19330">
          <cell r="B19330" t="str">
            <v>51040102020129</v>
          </cell>
          <cell r="C19330" t="str">
            <v>TC INT REPROG PAR VISA VEA CMIE</v>
          </cell>
        </row>
        <row r="19331">
          <cell r="B19331" t="str">
            <v>51040102020130</v>
          </cell>
          <cell r="C19331" t="str">
            <v>TC INT REPROG REV VISA CMIE</v>
          </cell>
        </row>
        <row r="19332">
          <cell r="B19332" t="str">
            <v>51040102020131</v>
          </cell>
          <cell r="C19332" t="str">
            <v>TC INT REPROG REV VISA MEGAPLAZA CMIE</v>
          </cell>
        </row>
        <row r="19333">
          <cell r="B19333" t="str">
            <v>51040102020132</v>
          </cell>
          <cell r="C19333" t="str">
            <v>TC INT REPROG REV VISA VEA CMIE</v>
          </cell>
        </row>
        <row r="19334">
          <cell r="B19334" t="str">
            <v>51040102020133</v>
          </cell>
          <cell r="C19334" t="str">
            <v>TC INT REV VISA CMIE</v>
          </cell>
        </row>
        <row r="19335">
          <cell r="B19335" t="str">
            <v>51040102020134</v>
          </cell>
          <cell r="C19335" t="str">
            <v>TC INT REV VISA MEGAPLAZA CMIE</v>
          </cell>
        </row>
        <row r="19336">
          <cell r="B19336" t="str">
            <v>51040102020135</v>
          </cell>
          <cell r="C19336" t="str">
            <v>TC INT REV VISA VEA CMIE</v>
          </cell>
        </row>
        <row r="19337">
          <cell r="B19337" t="str">
            <v>51040102040101</v>
          </cell>
          <cell r="C19337" t="str">
            <v>INTSOBREGCTACTEPJS.FLUCR02040101</v>
          </cell>
        </row>
        <row r="19338">
          <cell r="B19338" t="str">
            <v>51040102040102</v>
          </cell>
          <cell r="C19338" t="str">
            <v>INTSOBREGIROCTACTEPJMES102040102</v>
          </cell>
        </row>
        <row r="19339">
          <cell r="B19339" t="str">
            <v>51040102050101</v>
          </cell>
          <cell r="C19339" t="str">
            <v>CL PAG.DSCTO MES INT.GAN</v>
          </cell>
        </row>
        <row r="19340">
          <cell r="B19340" t="str">
            <v>51040102050102</v>
          </cell>
          <cell r="C19340" t="str">
            <v>CL INT GAN PAG DSCTO CALIF DUDOSACL ME</v>
          </cell>
        </row>
        <row r="19341">
          <cell r="B19341" t="str">
            <v>51040102050103</v>
          </cell>
          <cell r="C19341" t="str">
            <v>FCD INT GANAD VIG LETRAS DSCTO MES</v>
          </cell>
        </row>
        <row r="19342">
          <cell r="B19342" t="str">
            <v>51040102050104</v>
          </cell>
          <cell r="C19342" t="str">
            <v>PR DSCTO ELECTR SM PERUAN I.VIG MES</v>
          </cell>
        </row>
        <row r="19343">
          <cell r="B19343" t="str">
            <v>51040102050105</v>
          </cell>
          <cell r="C19343" t="str">
            <v>PR INT GANA VIG LETRAS T. DSCTO  CMIE</v>
          </cell>
        </row>
        <row r="19344">
          <cell r="B19344" t="str">
            <v>51040102050106</v>
          </cell>
          <cell r="C19344" t="str">
            <v>FCD INT. GAN DSCTO ELECTR VIG DUD CMIE</v>
          </cell>
        </row>
        <row r="19345">
          <cell r="B19345" t="str">
            <v>51040102050107</v>
          </cell>
          <cell r="C19345" t="str">
            <v>FCD DESC. LET. I. VIG. CMIE DUPE</v>
          </cell>
        </row>
        <row r="19346">
          <cell r="B19346" t="str">
            <v>51040102050108</v>
          </cell>
          <cell r="C19346" t="str">
            <v>FCD DESC. FACT. I. VIG. CMIE DUPE</v>
          </cell>
        </row>
        <row r="19347">
          <cell r="B19347" t="str">
            <v>51040102050109</v>
          </cell>
          <cell r="C19347" t="str">
            <v>FCD DESC. VIRTUAL I. VIG. CMIE DUPE</v>
          </cell>
        </row>
        <row r="19348">
          <cell r="B19348" t="str">
            <v>51040102050110</v>
          </cell>
          <cell r="C19348" t="str">
            <v>FCD DESC. FACT. NEG. I. VIG. CMIE DUPE</v>
          </cell>
        </row>
        <row r="19349">
          <cell r="B19349" t="str">
            <v>51040102050111</v>
          </cell>
          <cell r="C19349" t="str">
            <v>FCD DESC. VIRTUAL I. VIG. CMIE NORMAL</v>
          </cell>
        </row>
        <row r="19350">
          <cell r="B19350" t="str">
            <v>51040102050112</v>
          </cell>
          <cell r="C19350" t="str">
            <v>LPC INT GAN PAG DSCTO VIGC CMIE</v>
          </cell>
        </row>
        <row r="19351">
          <cell r="B19351" t="str">
            <v>51040102050113</v>
          </cell>
          <cell r="C19351" t="str">
            <v>LPC INT GAN PAG DSCTO D/P VIGC CMIE</v>
          </cell>
        </row>
        <row r="19352">
          <cell r="B19352" t="str">
            <v>51040102060101</v>
          </cell>
          <cell r="C19352" t="str">
            <v>CL INT GANAD TASA VENC CL MES</v>
          </cell>
        </row>
        <row r="19353">
          <cell r="B19353" t="str">
            <v>51040102060103</v>
          </cell>
          <cell r="C19353" t="str">
            <v>CL INT GAN VENC T VENC CALIF DUDOSA CL</v>
          </cell>
        </row>
        <row r="19354">
          <cell r="B19354" t="str">
            <v>51040102060107</v>
          </cell>
          <cell r="C19354" t="str">
            <v>CL P.TV REC.COFIDE MES INT.GAN</v>
          </cell>
        </row>
        <row r="19355">
          <cell r="B19355" t="str">
            <v>51040102060111</v>
          </cell>
          <cell r="C19355" t="str">
            <v>CL INT GANADO FINANC DIFERIDO MES</v>
          </cell>
        </row>
        <row r="19356">
          <cell r="B19356" t="str">
            <v>51040102060112</v>
          </cell>
          <cell r="C19356" t="str">
            <v>LPC INT GAN PAGARE TASA VENC MES</v>
          </cell>
        </row>
        <row r="19357">
          <cell r="B19357" t="str">
            <v>51040102060113</v>
          </cell>
          <cell r="C19357" t="str">
            <v>LPC INT GAN VIG PAG TASA VENCIDA  D/P</v>
          </cell>
        </row>
        <row r="19358">
          <cell r="B19358" t="str">
            <v>51040102060122</v>
          </cell>
          <cell r="C19358" t="str">
            <v>MYP INT.GAN.VIG FIN.CAP.TRAB</v>
          </cell>
        </row>
        <row r="19359">
          <cell r="B19359" t="str">
            <v>51040102060123</v>
          </cell>
          <cell r="C19359" t="str">
            <v>MYP D/P GAN.INT.VIG FIN.CAP.TRAB</v>
          </cell>
        </row>
        <row r="19360">
          <cell r="B19360" t="str">
            <v>51040102060124</v>
          </cell>
          <cell r="C19360" t="str">
            <v>MYP INT.GAN.VIG FIN.COMPRA. AF</v>
          </cell>
        </row>
        <row r="19361">
          <cell r="B19361" t="str">
            <v>51040102060125</v>
          </cell>
          <cell r="C19361" t="str">
            <v>MYP D/P GAN.INT.VIG FIN.COMPRA. AF</v>
          </cell>
        </row>
        <row r="19362">
          <cell r="B19362" t="str">
            <v>51040102060126</v>
          </cell>
          <cell r="C19362" t="str">
            <v>MYP INT.GAN.VIG FIN.CRED. PARAL</v>
          </cell>
        </row>
        <row r="19363">
          <cell r="B19363" t="str">
            <v>51040102060127</v>
          </cell>
          <cell r="C19363" t="str">
            <v>MYP D/P GAN.INT.VIG FIN.CRED. PARAL</v>
          </cell>
        </row>
        <row r="19364">
          <cell r="B19364" t="str">
            <v>51040102060132</v>
          </cell>
          <cell r="C19364" t="str">
            <v>MYP INT.GAN.VIG FIN. COMPRA DE DEUD</v>
          </cell>
        </row>
        <row r="19365">
          <cell r="B19365" t="str">
            <v>51040102060133</v>
          </cell>
          <cell r="C19365" t="str">
            <v>MYP D/P GAN.INT.VIG FIN. COMPRA DE</v>
          </cell>
        </row>
        <row r="19366">
          <cell r="B19366" t="str">
            <v>51040102060134</v>
          </cell>
          <cell r="C19366" t="str">
            <v>MYP INT.GAN.VIG LINEA REVOLVENTE</v>
          </cell>
        </row>
        <row r="19367">
          <cell r="B19367" t="str">
            <v>51040102060135</v>
          </cell>
          <cell r="C19367" t="str">
            <v>MYP D/P GAN.INT.VIG LINEA REVOLV</v>
          </cell>
        </row>
        <row r="19368">
          <cell r="B19368" t="str">
            <v>51040102060136</v>
          </cell>
          <cell r="C19368" t="str">
            <v>MYP INT.GAN.VIG TRANSP PUBLICO CAP</v>
          </cell>
        </row>
        <row r="19369">
          <cell r="B19369" t="str">
            <v>51040102060137</v>
          </cell>
          <cell r="C19369" t="str">
            <v>MYP D/P GAN.INT.VIG TRANSP PUBLICO CAP</v>
          </cell>
        </row>
        <row r="19370">
          <cell r="B19370" t="str">
            <v>51040102060138</v>
          </cell>
          <cell r="C19370" t="str">
            <v>MYP INT.GANAD.VIG FIN.IMPORT CAP TRAB</v>
          </cell>
        </row>
        <row r="19371">
          <cell r="B19371" t="str">
            <v>51040102060139</v>
          </cell>
          <cell r="C19371" t="str">
            <v>MYP INT.GANAD.VIG FIN.IMPORT ACTIVO FI</v>
          </cell>
        </row>
        <row r="19372">
          <cell r="B19372" t="str">
            <v>51040102060140</v>
          </cell>
          <cell r="C19372" t="str">
            <v>MYP D/P GAN.INT.VIG IMP. CAP DE TRAB </v>
          </cell>
        </row>
        <row r="19373">
          <cell r="B19373" t="str">
            <v>51040102060141</v>
          </cell>
          <cell r="C19373" t="str">
            <v>MYP D/P GAN.INT.VIG FIN IMPOR AF CPEM</v>
          </cell>
        </row>
        <row r="19374">
          <cell r="B19374" t="str">
            <v>51040102060142</v>
          </cell>
          <cell r="C19374" t="str">
            <v>MYP E.R.INT.GAN.VIG FIN.CAP.T.</v>
          </cell>
        </row>
        <row r="19375">
          <cell r="B19375" t="str">
            <v>51040102060143</v>
          </cell>
          <cell r="C19375" t="str">
            <v>MYP E.R.INT.GAN.VIG FIN CAP TRA DUPE C</v>
          </cell>
        </row>
        <row r="19376">
          <cell r="B19376" t="str">
            <v>51040102060144</v>
          </cell>
          <cell r="C19376" t="str">
            <v>MYP INTGANVIG CAPTRABPROVREFCMIE</v>
          </cell>
        </row>
        <row r="19377">
          <cell r="B19377" t="str">
            <v>51040102060145</v>
          </cell>
          <cell r="C19377" t="str">
            <v>MYP INTGANVIG LIN REVOL PROVREFCMIE</v>
          </cell>
        </row>
        <row r="19378">
          <cell r="B19378" t="str">
            <v>51040102060146</v>
          </cell>
          <cell r="C19378" t="str">
            <v>MYP INT.GAN.VIG .CAP.TRAB.REUT.CMIE</v>
          </cell>
        </row>
        <row r="19379">
          <cell r="B19379" t="str">
            <v>51040102060147</v>
          </cell>
          <cell r="C19379" t="str">
            <v>MYP INT.GAN.VIG LIN REVOL REUT.CMIE</v>
          </cell>
        </row>
        <row r="19380">
          <cell r="B19380" t="str">
            <v>51040102060201</v>
          </cell>
          <cell r="C19380" t="str">
            <v>LPC INT GAN PAG TV MED PLZ CMIE</v>
          </cell>
        </row>
        <row r="19381">
          <cell r="B19381" t="str">
            <v>51040102060202</v>
          </cell>
          <cell r="C19381" t="str">
            <v>LPC INT GAN PAG TV MED PLZ D/P CMIE</v>
          </cell>
        </row>
        <row r="19382">
          <cell r="B19382" t="str">
            <v>51040102060203</v>
          </cell>
          <cell r="C19382" t="str">
            <v>LPC INT GAN PAG TV INMOBILIARIO CMIE</v>
          </cell>
        </row>
        <row r="19383">
          <cell r="B19383" t="str">
            <v>51040102060204</v>
          </cell>
          <cell r="C19383" t="str">
            <v>LPC INT GAN PAG TV INMOBILIARIO D/P CM</v>
          </cell>
        </row>
        <row r="19384">
          <cell r="B19384" t="str">
            <v>51040102060205</v>
          </cell>
          <cell r="C19384" t="str">
            <v>LPC PTV  CAP COFIDE  SBS CMIE</v>
          </cell>
        </row>
        <row r="19385">
          <cell r="B19385" t="str">
            <v>51040102060206</v>
          </cell>
          <cell r="C19385" t="str">
            <v>LPC INT GAN VIG PAGTV  COFIDE - D/P CM</v>
          </cell>
        </row>
        <row r="19386">
          <cell r="B19386" t="str">
            <v>51040102060207</v>
          </cell>
          <cell r="C19386" t="str">
            <v>LPC INT GAN PAG REPROGRAMADO</v>
          </cell>
        </row>
        <row r="19387">
          <cell r="B19387" t="str">
            <v>51040102060208</v>
          </cell>
          <cell r="C19387" t="str">
            <v>LPC INT GAN PAG REPROGRAMADO NO REVOL</v>
          </cell>
        </row>
        <row r="19388">
          <cell r="B19388" t="str">
            <v>51040102060209</v>
          </cell>
          <cell r="C19388" t="str">
            <v>MYP GAN.INT.VIG CAP.TRAB CIMA NOR/DUPE</v>
          </cell>
        </row>
        <row r="19389">
          <cell r="B19389" t="str">
            <v>51040102060210</v>
          </cell>
          <cell r="C19389" t="str">
            <v>MYP CODIFE FONDO CRECER VIG CMIE\DUPE</v>
          </cell>
        </row>
        <row r="19390">
          <cell r="B19390" t="str">
            <v>51040102060211</v>
          </cell>
          <cell r="C19390" t="str">
            <v>MYP CODIFE FONDO CRECER VIG CMIE\NORM</v>
          </cell>
        </row>
        <row r="19391">
          <cell r="B19391" t="str">
            <v>51040102060212</v>
          </cell>
          <cell r="C19391" t="str">
            <v>MYP CODIFE REACTIVA PERU VIG CMIE\DUPE</v>
          </cell>
        </row>
        <row r="19392">
          <cell r="B19392" t="str">
            <v>51040102060213</v>
          </cell>
          <cell r="C19392" t="str">
            <v>MYP CODIFE REACTIVA PERU VIG CMIE\NORM</v>
          </cell>
        </row>
        <row r="19393">
          <cell r="B19393" t="str">
            <v>51040102060222</v>
          </cell>
          <cell r="C19393" t="str">
            <v>LPC REACTIVA PERU VIG CMIE\NORM</v>
          </cell>
        </row>
        <row r="19394">
          <cell r="B19394" t="str">
            <v>51040102060223</v>
          </cell>
          <cell r="C19394" t="str">
            <v>LPC REACTIVA PERU VIG CMIE\DUPE</v>
          </cell>
        </row>
        <row r="19395">
          <cell r="B19395" t="str">
            <v>51040102060224</v>
          </cell>
          <cell r="C19395" t="str">
            <v>LPC COFIDE FONDOS PERU VIG CMIE\NORM</v>
          </cell>
        </row>
        <row r="19396">
          <cell r="B19396" t="str">
            <v>51040102060225</v>
          </cell>
          <cell r="C19396" t="str">
            <v>LPC COFIDE FONDOS PERU VIG CMIE\DUPE</v>
          </cell>
        </row>
        <row r="19397">
          <cell r="B19397" t="str">
            <v>51040102060226</v>
          </cell>
          <cell r="C19397" t="str">
            <v>LPC COFIDE FONDO CRECER VIG CMIE\DUPE</v>
          </cell>
        </row>
        <row r="19398">
          <cell r="B19398" t="str">
            <v>51040102060227</v>
          </cell>
          <cell r="C19398" t="str">
            <v>LPC COFIDE FONDO CRECER VIG CMIE\NORM</v>
          </cell>
        </row>
        <row r="19399">
          <cell r="B19399" t="str">
            <v>51040102060228</v>
          </cell>
          <cell r="C19399" t="str">
            <v>LPC REACTIVA PERU VIG CMIE\DUPE</v>
          </cell>
        </row>
        <row r="19400">
          <cell r="B19400" t="str">
            <v>51040102060229</v>
          </cell>
          <cell r="C19400" t="str">
            <v>LPC REACTIVA PERU VIG CMIE\NORM</v>
          </cell>
        </row>
        <row r="19401">
          <cell r="B19401" t="str">
            <v>51040102060230</v>
          </cell>
          <cell r="C19401" t="str">
            <v>MYP CODIFE REACTIVA REPRO PERU VIG CMI</v>
          </cell>
        </row>
        <row r="19402">
          <cell r="B19402" t="str">
            <v>51040102060231</v>
          </cell>
          <cell r="C19402" t="str">
            <v>LPC REPROG REACTIVA DIFE CMIE VIG</v>
          </cell>
        </row>
        <row r="19403">
          <cell r="B19403" t="str">
            <v>51040102060232</v>
          </cell>
          <cell r="C19403" t="str">
            <v>LPC REPROG REACTIVA DS.011-2022 CMIE N</v>
          </cell>
        </row>
        <row r="19404">
          <cell r="B19404" t="str">
            <v>51040102060233</v>
          </cell>
          <cell r="C19404" t="str">
            <v>LPC REPROG REACTIVA DS.011-2022 CMIE D</v>
          </cell>
        </row>
        <row r="19405">
          <cell r="B19405" t="str">
            <v>51040102060234</v>
          </cell>
          <cell r="C19405" t="str">
            <v>MYP REPROG REACTIVA DS.011-2022 CMIE N</v>
          </cell>
        </row>
        <row r="19406">
          <cell r="B19406" t="str">
            <v>51040102060235</v>
          </cell>
          <cell r="C19406" t="str">
            <v>MYP REPROG REACTIVA DS.011-2022 CMIE D</v>
          </cell>
        </row>
        <row r="19407">
          <cell r="B19407" t="str">
            <v>51040102060240</v>
          </cell>
          <cell r="C19407" t="str">
            <v>MYP INT.GAN. CAP_TRAB_CIMA CMIE VIG NO</v>
          </cell>
        </row>
        <row r="19408">
          <cell r="B19408" t="str">
            <v>51040102060242</v>
          </cell>
          <cell r="C19408" t="str">
            <v>MYP REPROGRAMADO CIMA CMIE VIG NORM</v>
          </cell>
        </row>
        <row r="19409">
          <cell r="B19409" t="str">
            <v>51040102060243</v>
          </cell>
          <cell r="C19409" t="str">
            <v>MYP REPROGRAMADO CIMA CMIE VIG DUPE</v>
          </cell>
        </row>
        <row r="19410">
          <cell r="B19410" t="str">
            <v>51040102060247</v>
          </cell>
          <cell r="C19410" t="str">
            <v>MYP INT.GAN. CAP_TRAB_CIMA CMIE VIG DU</v>
          </cell>
        </row>
        <row r="19411">
          <cell r="B19411" t="str">
            <v>51040102060248</v>
          </cell>
          <cell r="C19411" t="str">
            <v>MYP REPROG REACTIVA 2023 CMIE NORM VIG</v>
          </cell>
        </row>
        <row r="19412">
          <cell r="B19412" t="str">
            <v>51040102060249</v>
          </cell>
          <cell r="C19412" t="str">
            <v>MYP REPROG REACTIVA 2023 CMIE DUPE VIG</v>
          </cell>
        </row>
        <row r="19413">
          <cell r="B19413" t="str">
            <v>51040102060250</v>
          </cell>
          <cell r="C19413" t="str">
            <v>LPC REPROG REACTIVA 2023 VIG CMIE NORM</v>
          </cell>
        </row>
        <row r="19414">
          <cell r="B19414" t="str">
            <v>51040102060251</v>
          </cell>
          <cell r="C19414" t="str">
            <v>LPC REPROG REACTIVA 2023 VIG CMIE DUPE</v>
          </cell>
        </row>
        <row r="19415">
          <cell r="B19415" t="str">
            <v>51040102060252</v>
          </cell>
          <cell r="C19415" t="str">
            <v>MYP CAP. TRAB - PAGARE DIGITAL_CMIE NO</v>
          </cell>
        </row>
        <row r="19416">
          <cell r="B19416" t="str">
            <v>51040102060253</v>
          </cell>
          <cell r="C19416" t="str">
            <v>MYP CAP. TRAB - PAGARE DIGITAL_CMIE DU</v>
          </cell>
        </row>
        <row r="19417">
          <cell r="B19417" t="str">
            <v>51040102060254</v>
          </cell>
          <cell r="C19417" t="str">
            <v>MYP IMPULSO MYPERU VIG CMIE NORM</v>
          </cell>
        </row>
        <row r="19418">
          <cell r="B19418" t="str">
            <v>51040102060255</v>
          </cell>
          <cell r="C19418" t="str">
            <v>MYP IMPULSO MYPERU VIG CMIE DUPE</v>
          </cell>
        </row>
        <row r="19419">
          <cell r="B19419" t="str">
            <v>51040102060256</v>
          </cell>
          <cell r="C19419" t="str">
            <v>LPC INT VIG IMPULSO MYPERU CORTO PLAZO</v>
          </cell>
        </row>
        <row r="19420">
          <cell r="B19420" t="str">
            <v>51040102060257</v>
          </cell>
          <cell r="C19420" t="str">
            <v>LPC INT VIG IMPULSO MYPERU MEDIANO PLA</v>
          </cell>
        </row>
        <row r="19421">
          <cell r="B19421" t="str">
            <v>51040102060258</v>
          </cell>
          <cell r="C19421" t="str">
            <v>MYP CAPITAL DE TRAB CIMA REU DIF INT V</v>
          </cell>
        </row>
        <row r="19422">
          <cell r="B19422" t="str">
            <v>51040102060259</v>
          </cell>
          <cell r="C19422" t="str">
            <v>MYP LINEA REVOLV CIMA INT GAN VIG NORM</v>
          </cell>
        </row>
        <row r="19423">
          <cell r="B19423" t="str">
            <v>51040102060260</v>
          </cell>
          <cell r="C19423" t="str">
            <v>MYP LINEA REVOLV CIMA INT GAN VIG DUPE</v>
          </cell>
        </row>
        <row r="19424">
          <cell r="B19424" t="str">
            <v>51040102060261</v>
          </cell>
          <cell r="C19424" t="str">
            <v>MYP CAP TRAB PER GRACIA PARCIAL INT VI</v>
          </cell>
        </row>
        <row r="19425">
          <cell r="B19425" t="str">
            <v>51040102060262</v>
          </cell>
          <cell r="C19425" t="str">
            <v>MYP CAP TRAB PER GRACIA PARCIAL INT VI</v>
          </cell>
        </row>
        <row r="19426">
          <cell r="B19426" t="str">
            <v>51040102060263</v>
          </cell>
          <cell r="C19426" t="str">
            <v>MYP REPROG PERIODO GRACIA PARCIAL VIG</v>
          </cell>
        </row>
        <row r="19427">
          <cell r="B19427" t="str">
            <v>51040102060264</v>
          </cell>
          <cell r="C19427" t="str">
            <v>MYP REPROG PERIODO GRACIA PARCIAL VIG</v>
          </cell>
        </row>
        <row r="19428">
          <cell r="B19428" t="str">
            <v>51040102060265</v>
          </cell>
          <cell r="C19428" t="str">
            <v>CCD-BPE CAPITAL DE TRABAJO_CMIE VIG NO</v>
          </cell>
        </row>
        <row r="19429">
          <cell r="B19429" t="str">
            <v>51040102060266</v>
          </cell>
          <cell r="C19429" t="str">
            <v>CCD-BPE CAPITAL DE TRABAJO_CMIE VIG DU</v>
          </cell>
        </row>
        <row r="19430">
          <cell r="B19430" t="str">
            <v>51040102060267</v>
          </cell>
          <cell r="C19430" t="str">
            <v>CCD-BPE LINEA REVOLVENTE_CMIE VIG NORM</v>
          </cell>
        </row>
        <row r="19431">
          <cell r="B19431" t="str">
            <v>51040102060268</v>
          </cell>
          <cell r="C19431" t="str">
            <v>CCD-BPE LINEA REVOLVENTE_CMIE VIG DUPE</v>
          </cell>
        </row>
        <row r="19432">
          <cell r="B19432" t="str">
            <v>51040102060269</v>
          </cell>
          <cell r="C19432" t="str">
            <v>CCD-BPE CAP DE TRAB REPROG_CMIE VIG NO</v>
          </cell>
        </row>
        <row r="19433">
          <cell r="B19433" t="str">
            <v>51040102060270</v>
          </cell>
          <cell r="C19433" t="str">
            <v>CCD-BPE CAP DE TRAB REPROG_CMIE VIG DU</v>
          </cell>
        </row>
        <row r="19434">
          <cell r="B19434" t="str">
            <v>51040102060271</v>
          </cell>
          <cell r="C19434" t="str">
            <v>CCD-BPE CAP DE TRAB_CMIE_VIG</v>
          </cell>
        </row>
        <row r="19435">
          <cell r="B19435" t="str">
            <v>51040102100101</v>
          </cell>
          <cell r="C19435" t="str">
            <v>PR LETRAS FACTO.MES GAN.DIF</v>
          </cell>
        </row>
        <row r="19436">
          <cell r="B19436" t="str">
            <v>51040102100102</v>
          </cell>
          <cell r="C19436" t="str">
            <v>PR INT GAN FACTORING-FACTURAS DIFERIDO</v>
          </cell>
        </row>
        <row r="19437">
          <cell r="B19437" t="str">
            <v>51040102100103</v>
          </cell>
          <cell r="C19437" t="str">
            <v>PR LETRAS FACTO.MES GAN.COMP.</v>
          </cell>
        </row>
        <row r="19438">
          <cell r="B19438" t="str">
            <v>51040102100104</v>
          </cell>
          <cell r="C19438" t="str">
            <v>PR FACTORING FACTU.MES GAN.COMP</v>
          </cell>
        </row>
        <row r="19439">
          <cell r="B19439" t="str">
            <v>51040102100109</v>
          </cell>
          <cell r="C19439" t="str">
            <v>$PR FACT ELECTR LET/FACT I.COMP MES</v>
          </cell>
        </row>
        <row r="19440">
          <cell r="B19440" t="str">
            <v>51040102100110</v>
          </cell>
          <cell r="C19440" t="str">
            <v>PR FACT ELECTR LET/FACT I.DIF MES</v>
          </cell>
        </row>
        <row r="19441">
          <cell r="B19441" t="str">
            <v>51040102100111</v>
          </cell>
          <cell r="C19441" t="str">
            <v>PR PERU FACTORING INT.COMPENS MES</v>
          </cell>
        </row>
        <row r="19442">
          <cell r="B19442" t="str">
            <v>51040102100112</v>
          </cell>
          <cell r="C19442" t="str">
            <v>PR PERU FACTORING INT.DIF MES</v>
          </cell>
        </row>
        <row r="19443">
          <cell r="B19443" t="str">
            <v>51040102100113</v>
          </cell>
          <cell r="C19443" t="str">
            <v>PR FORFAITING EXPORT.INT GANA VIG CMIE</v>
          </cell>
        </row>
        <row r="19444">
          <cell r="B19444" t="str">
            <v>51040102100114</v>
          </cell>
          <cell r="C19444" t="str">
            <v>PR FACTORING INTER. INT GAN VIG CMIE</v>
          </cell>
        </row>
        <row r="19445">
          <cell r="B19445" t="str">
            <v>51040102100115</v>
          </cell>
          <cell r="C19445" t="str">
            <v>FCD FAC. FIS. LET. I. VIG. CMIE DUPE</v>
          </cell>
        </row>
        <row r="19446">
          <cell r="B19446" t="str">
            <v>51040102100116</v>
          </cell>
          <cell r="C19446" t="str">
            <v>FCD FAC. FIS. FAC.. I. VIG. CMIE DUPE</v>
          </cell>
        </row>
        <row r="19447">
          <cell r="B19447" t="str">
            <v>51040102100117</v>
          </cell>
          <cell r="C19447" t="str">
            <v>FACT INTER IMPORT  VIG. CMIE DUPE</v>
          </cell>
        </row>
        <row r="19448">
          <cell r="B19448" t="str">
            <v>51040102100118</v>
          </cell>
          <cell r="C19448" t="str">
            <v>FACT INTER IMPORT   VIG. CMIE NORMAL</v>
          </cell>
        </row>
        <row r="19449">
          <cell r="B19449" t="str">
            <v>51040102100119</v>
          </cell>
          <cell r="C19449" t="str">
            <v>FCD FACT INTER EXPO. INT GAN.VIG NORM</v>
          </cell>
        </row>
        <row r="19450">
          <cell r="B19450" t="str">
            <v>51040102100120</v>
          </cell>
          <cell r="C19450" t="str">
            <v>FCD FACT INTER EXPO. INT GAN VIG DUPE</v>
          </cell>
        </row>
        <row r="19451">
          <cell r="B19451" t="str">
            <v>51040102100121</v>
          </cell>
          <cell r="C19451" t="str">
            <v>FCD FORFAITING EXPO INT GANA VIG NORM </v>
          </cell>
        </row>
        <row r="19452">
          <cell r="B19452" t="str">
            <v>51040102100122</v>
          </cell>
          <cell r="C19452" t="str">
            <v>FCD FORFAITING EXPO INT GANA VIG DUPE </v>
          </cell>
        </row>
        <row r="19453">
          <cell r="B19453" t="str">
            <v>51040102100201</v>
          </cell>
          <cell r="C19453" t="str">
            <v>FCD INT CRED VIG MICROEMP</v>
          </cell>
        </row>
        <row r="19454">
          <cell r="B19454" t="str">
            <v>51040102100202</v>
          </cell>
          <cell r="C19454" t="str">
            <v>FCD FACT INTER EXPO VIG NORM CMIE</v>
          </cell>
        </row>
        <row r="19455">
          <cell r="B19455" t="str">
            <v>51040102100203</v>
          </cell>
          <cell r="C19455" t="str">
            <v>FCD FACT INTER EXPO VIG DUPE CMIE</v>
          </cell>
        </row>
        <row r="19456">
          <cell r="B19456" t="str">
            <v>51040102110101</v>
          </cell>
          <cell r="C19456" t="str">
            <v>LPC INT LEASING PRE CUOTAS CMIE</v>
          </cell>
        </row>
        <row r="19457">
          <cell r="B19457" t="str">
            <v>51040102110102</v>
          </cell>
          <cell r="C19457" t="str">
            <v>LPC INT VIG LEASING BIEN RP ME</v>
          </cell>
        </row>
        <row r="19458">
          <cell r="B19458" t="str">
            <v>51040102110103</v>
          </cell>
          <cell r="C19458" t="str">
            <v>LPC CIA SEGURO LEASING RP MES</v>
          </cell>
        </row>
        <row r="19459">
          <cell r="B19459" t="str">
            <v>51040102110104</v>
          </cell>
          <cell r="C19459" t="str">
            <v>LPC INT VIG LEASING SEG RP MES</v>
          </cell>
        </row>
        <row r="19460">
          <cell r="B19460" t="str">
            <v>51040102110105</v>
          </cell>
          <cell r="C19460" t="str">
            <v>LPC INT VIG LEASING BIEN D/P RP MES</v>
          </cell>
        </row>
        <row r="19461">
          <cell r="B19461" t="str">
            <v>51040102110106</v>
          </cell>
          <cell r="C19461" t="str">
            <v>LPC CIA SEGURO LEASING D/P RP MES</v>
          </cell>
        </row>
        <row r="19462">
          <cell r="B19462" t="str">
            <v>51040102110107</v>
          </cell>
          <cell r="C19462" t="str">
            <v>LPC INT VIG LEASING SEG D/P RP MES</v>
          </cell>
        </row>
        <row r="19463">
          <cell r="B19463" t="str">
            <v>51040102110111</v>
          </cell>
          <cell r="C19463" t="str">
            <v>LPC INT VIG LSG ADJ. BIEN D/P MES RP</v>
          </cell>
        </row>
        <row r="19464">
          <cell r="B19464" t="str">
            <v>51040102110112</v>
          </cell>
          <cell r="C19464" t="str">
            <v>LPC INT VIG LSG ADJ. SEG D/P MES RP</v>
          </cell>
        </row>
        <row r="19465">
          <cell r="B19465" t="str">
            <v>51040102110113</v>
          </cell>
          <cell r="C19465" t="str">
            <v>LPC CIA SEGURO LSG ADJ. D/P MES RP</v>
          </cell>
        </row>
        <row r="19466">
          <cell r="B19466" t="str">
            <v>51040102110114</v>
          </cell>
          <cell r="C19466" t="str">
            <v>LPC INT. LS PRE CUOTAS BPE MES</v>
          </cell>
        </row>
        <row r="19467">
          <cell r="B19467" t="str">
            <v>51040102110115</v>
          </cell>
          <cell r="C19467" t="str">
            <v>LPC IDL MYP INT GAN LEASING CMIE</v>
          </cell>
        </row>
        <row r="19468">
          <cell r="B19468" t="str">
            <v>51040102110116</v>
          </cell>
          <cell r="C19468" t="str">
            <v>LPC MYP ISG CIA SEG LEASING CMIE</v>
          </cell>
        </row>
        <row r="19469">
          <cell r="B19469" t="str">
            <v>51040102110117</v>
          </cell>
          <cell r="C19469" t="str">
            <v>LPC IDS MYP INT GAN LEASING CMIE</v>
          </cell>
        </row>
        <row r="19470">
          <cell r="B19470" t="str">
            <v>51040102110118</v>
          </cell>
          <cell r="C19470" t="str">
            <v>LPC IDL MYP INT GAN LEASING D/P CMIE</v>
          </cell>
        </row>
        <row r="19471">
          <cell r="B19471" t="str">
            <v>51040102110119</v>
          </cell>
          <cell r="C19471" t="str">
            <v>LPC ISG MYP CIA SEG D/P CMIE</v>
          </cell>
        </row>
        <row r="19472">
          <cell r="B19472" t="str">
            <v>51040102110120</v>
          </cell>
          <cell r="C19472" t="str">
            <v>LPC IDS MYP INT GAN LEASING D/P CMIE</v>
          </cell>
        </row>
        <row r="19473">
          <cell r="B19473" t="str">
            <v>51040102110201</v>
          </cell>
          <cell r="C19473" t="str">
            <v>LPC INT VIG LEASING COFIDE IDL CMIE</v>
          </cell>
        </row>
        <row r="19474">
          <cell r="B19474" t="str">
            <v>51040102110202</v>
          </cell>
          <cell r="C19474" t="str">
            <v>LPC INT VIG LEASING COFIDE SEG IDS CMI</v>
          </cell>
        </row>
        <row r="19475">
          <cell r="B19475" t="str">
            <v>51040102110203</v>
          </cell>
          <cell r="C19475" t="str">
            <v>LPC CIA SEGURO LEASING COFIDE ISG CMIE</v>
          </cell>
        </row>
        <row r="19476">
          <cell r="B19476" t="str">
            <v>51040102110204</v>
          </cell>
          <cell r="C19476" t="str">
            <v>LPC INT VIG LS COFIDE D/P IDL CMIE</v>
          </cell>
        </row>
        <row r="19477">
          <cell r="B19477" t="str">
            <v>51040102110205</v>
          </cell>
          <cell r="C19477" t="str">
            <v>LPC INT VIG LS COFIDE D/P IDS CMIE</v>
          </cell>
        </row>
        <row r="19478">
          <cell r="B19478" t="str">
            <v>51040102110206</v>
          </cell>
          <cell r="C19478" t="str">
            <v>LPC CIA SEGURO LS COFIDE D/P ISG CMIE</v>
          </cell>
        </row>
        <row r="19479">
          <cell r="B19479" t="str">
            <v>51040102120101</v>
          </cell>
          <cell r="C19479" t="str">
            <v>LPC INT VIG LEASEBACK BIEN RP MES</v>
          </cell>
        </row>
        <row r="19480">
          <cell r="B19480" t="str">
            <v>51040102120102</v>
          </cell>
          <cell r="C19480" t="str">
            <v>REND DEV BONOS TITULIZADOS</v>
          </cell>
        </row>
        <row r="19481">
          <cell r="B19481" t="str">
            <v>51040102120103</v>
          </cell>
          <cell r="C19481" t="str">
            <v>LPC INT VIG LEASEBACK SEG RP MES</v>
          </cell>
        </row>
        <row r="19482">
          <cell r="B19482" t="str">
            <v>51040102120104</v>
          </cell>
          <cell r="C19482" t="str">
            <v>LPC INT VIG LSBACK BIEN D/P RP CMIE</v>
          </cell>
        </row>
        <row r="19483">
          <cell r="B19483" t="str">
            <v>51040102120105</v>
          </cell>
          <cell r="C19483" t="str">
            <v>LPC CIA SEGURO LSBACK D/P RP CMIE</v>
          </cell>
        </row>
        <row r="19484">
          <cell r="B19484" t="str">
            <v>51040102120106</v>
          </cell>
          <cell r="C19484" t="str">
            <v>LPC INT VIG LSBACK SEG D/P RP CMIE</v>
          </cell>
        </row>
        <row r="19485">
          <cell r="B19485" t="str">
            <v>51040102210101</v>
          </cell>
          <cell r="C19485" t="str">
            <v>CL INT.GN.CXL AVA.X ACEP-VIG-MES</v>
          </cell>
        </row>
        <row r="19486">
          <cell r="B19486" t="str">
            <v>51040102210102</v>
          </cell>
          <cell r="C19486" t="str">
            <v>CL INT.GAN.VIG.CRED.POR LIQ. CARTA FIA</v>
          </cell>
        </row>
        <row r="19487">
          <cell r="B19487" t="str">
            <v>51040102260101</v>
          </cell>
          <cell r="C19487" t="str">
            <v>CL P.EXP PRE EM.RP MES INT.GAN</v>
          </cell>
        </row>
        <row r="19488">
          <cell r="B19488" t="str">
            <v>51040102260102</v>
          </cell>
          <cell r="C19488" t="str">
            <v>CL INT GANADO VIG EX PRE EMB MES</v>
          </cell>
        </row>
        <row r="19489">
          <cell r="B19489" t="str">
            <v>51040102260103</v>
          </cell>
          <cell r="C19489" t="str">
            <v>CL INT GAN. VIG EX POST EMB RP MES</v>
          </cell>
        </row>
        <row r="19490">
          <cell r="B19490" t="str">
            <v>51040102260105</v>
          </cell>
          <cell r="C19490" t="str">
            <v>CL PAG. IMPOR RP MES INT.GAN</v>
          </cell>
        </row>
        <row r="19491">
          <cell r="B19491" t="str">
            <v>51040102260108</v>
          </cell>
          <cell r="C19491" t="str">
            <v>MYP IMPORT RP INT GANAD MES VIG</v>
          </cell>
        </row>
        <row r="19492">
          <cell r="B19492" t="str">
            <v>51040102260109</v>
          </cell>
          <cell r="C19492" t="str">
            <v>MYP D/P IMPOR RP INT GANAD MES VIG</v>
          </cell>
        </row>
        <row r="19493">
          <cell r="B19493" t="str">
            <v>51040102260110</v>
          </cell>
          <cell r="C19493" t="str">
            <v>MYP EXPORT.POST EMBARQ INT GAN MES VIG</v>
          </cell>
        </row>
        <row r="19494">
          <cell r="B19494" t="str">
            <v>51040102260111</v>
          </cell>
          <cell r="C19494" t="str">
            <v>MYP D/P EXPORT.POST EMB INT GANAD VIG</v>
          </cell>
        </row>
        <row r="19495">
          <cell r="B19495" t="str">
            <v>51040102260112</v>
          </cell>
          <cell r="C19495" t="str">
            <v>MYP EXPORT.PRE EMBARQUE RP INT G</v>
          </cell>
        </row>
        <row r="19496">
          <cell r="B19496" t="str">
            <v>51040102260113</v>
          </cell>
          <cell r="C19496" t="str">
            <v>MYP D/P EXPORT.PRE EMB INT GANAD VIG C</v>
          </cell>
        </row>
        <row r="19497">
          <cell r="B19497" t="str">
            <v>51040102260201</v>
          </cell>
          <cell r="C19497" t="str">
            <v>LPC INT GAN VIG IMPORT RP MES</v>
          </cell>
        </row>
        <row r="19498">
          <cell r="B19498" t="str">
            <v>51040102260202</v>
          </cell>
          <cell r="C19498" t="str">
            <v>LPC INT GAN VIG IMPORT RP MES D/P</v>
          </cell>
        </row>
        <row r="19499">
          <cell r="B19499" t="str">
            <v>51040102260203</v>
          </cell>
          <cell r="C19499" t="str">
            <v>LPC INT GAN FINAN PRE EMBARQUE-SEPYMEX</v>
          </cell>
        </row>
        <row r="19500">
          <cell r="B19500" t="str">
            <v>51040102260204</v>
          </cell>
          <cell r="C19500" t="str">
            <v>LPC INT GAN FINAN PRE EMBARQUE D/P-SEP</v>
          </cell>
        </row>
        <row r="19501">
          <cell r="B19501" t="str">
            <v>51040102260205</v>
          </cell>
          <cell r="C19501" t="str">
            <v>LPC INT GAN PRE EMBARQUE VIG.NORM CMIE</v>
          </cell>
        </row>
        <row r="19502">
          <cell r="B19502" t="str">
            <v>51040102260206</v>
          </cell>
          <cell r="C19502" t="str">
            <v>LPC INT GAN PRE EMBARQUE VIG.DUPE CMIE</v>
          </cell>
        </row>
        <row r="19503">
          <cell r="B19503" t="str">
            <v>51040102260207</v>
          </cell>
          <cell r="C19503" t="str">
            <v>LPC INT GAN POST EMBARQUE VIG.NORM CMI</v>
          </cell>
        </row>
        <row r="19504">
          <cell r="B19504" t="str">
            <v>51040102260208</v>
          </cell>
          <cell r="C19504" t="str">
            <v>LPC INT GAN POST EMBARQUE VIG.DUPE CMI</v>
          </cell>
        </row>
        <row r="19505">
          <cell r="B19505" t="str">
            <v>51040102260209</v>
          </cell>
          <cell r="C19505" t="str">
            <v>LPC INT GAN IMPORT. CARTA CREDITO  VIG</v>
          </cell>
        </row>
        <row r="19506">
          <cell r="B19506" t="str">
            <v>51040102260210</v>
          </cell>
          <cell r="C19506" t="str">
            <v>LPC INT GAN IMPORT. CARTA CREDITO  VIG</v>
          </cell>
        </row>
        <row r="19507">
          <cell r="B19507" t="str">
            <v>51040102260211</v>
          </cell>
          <cell r="C19507" t="str">
            <v>LPC INT GAN IMPORT.  VIG.NORM CMIE</v>
          </cell>
        </row>
        <row r="19508">
          <cell r="B19508" t="str">
            <v>51040102260212</v>
          </cell>
          <cell r="C19508" t="str">
            <v>LPC INT GAN IMPORT.  VIG.DUPE CMIE</v>
          </cell>
        </row>
        <row r="19509">
          <cell r="B19509" t="str">
            <v>51040103010401</v>
          </cell>
          <cell r="C19509" t="str">
            <v>INT POR SOBREGIRO CTAS CTES PN</v>
          </cell>
        </row>
        <row r="19510">
          <cell r="B19510" t="str">
            <v>51040103010403</v>
          </cell>
          <cell r="C19510" t="str">
            <v>INT SOBREG AVANCE CTAS CTES PJ S/F L</v>
          </cell>
        </row>
        <row r="19511">
          <cell r="B19511" t="str">
            <v>51040103010404</v>
          </cell>
          <cell r="C19511" t="str">
            <v>IM INT AVANCE CTA CTE CCRV</v>
          </cell>
        </row>
        <row r="19512">
          <cell r="B19512" t="str">
            <v>51040103020101</v>
          </cell>
          <cell r="C19512" t="str">
            <v>INT X COB TC CONSUMO</v>
          </cell>
        </row>
        <row r="19513">
          <cell r="B19513" t="str">
            <v>51040103020102</v>
          </cell>
          <cell r="C19513" t="str">
            <v>INT GAN TC CONSUMO WONG VISA</v>
          </cell>
        </row>
        <row r="19514">
          <cell r="B19514" t="str">
            <v>51040103020103</v>
          </cell>
          <cell r="C19514" t="str">
            <v>INT GAN TC CONSUMO AMEX</v>
          </cell>
        </row>
        <row r="19515">
          <cell r="B19515" t="str">
            <v>51040103020106</v>
          </cell>
          <cell r="C19515" t="str">
            <v>BL INT X COB TC CONSUMO MC</v>
          </cell>
        </row>
        <row r="19516">
          <cell r="B19516" t="str">
            <v>51040103020108</v>
          </cell>
          <cell r="C19516" t="str">
            <v>INTERESES GANADOS VISACUOTAS</v>
          </cell>
        </row>
        <row r="19517">
          <cell r="B19517" t="str">
            <v>51040103020109</v>
          </cell>
          <cell r="C19517" t="str">
            <v>INT TC EXTRACREDITO CONSUMO AVAL</v>
          </cell>
        </row>
        <row r="19518">
          <cell r="B19518" t="str">
            <v>51040103020111</v>
          </cell>
          <cell r="C19518" t="str">
            <v>INT X COB TC INTRACASH VISA</v>
          </cell>
        </row>
        <row r="19519">
          <cell r="B19519" t="str">
            <v>51040103020113</v>
          </cell>
          <cell r="C19519" t="str">
            <v>INT X COB TC EXTRACASH AMEX</v>
          </cell>
        </row>
        <row r="19520">
          <cell r="B19520" t="str">
            <v>51040103020114</v>
          </cell>
          <cell r="C19520" t="str">
            <v>INT X COB TC EXTRACASH MC</v>
          </cell>
        </row>
        <row r="19521">
          <cell r="B19521" t="str">
            <v>51040103020115</v>
          </cell>
          <cell r="C19521" t="str">
            <v>INT X COB TC MASTERCARD CUOTAS</v>
          </cell>
        </row>
        <row r="19522">
          <cell r="B19522" t="str">
            <v>51040103020117</v>
          </cell>
          <cell r="C19522" t="str">
            <v>INT TC CONSUMO AVAL</v>
          </cell>
        </row>
        <row r="19523">
          <cell r="B19523" t="str">
            <v>51040103020118</v>
          </cell>
          <cell r="C19523" t="str">
            <v>INT X COB TC CUOTAS MEGAPLAZA</v>
          </cell>
        </row>
        <row r="19524">
          <cell r="B19524" t="str">
            <v>51040103020119</v>
          </cell>
          <cell r="C19524" t="str">
            <v>INT X COBRAR X COMPRA DE DEUDA</v>
          </cell>
        </row>
        <row r="19525">
          <cell r="B19525" t="str">
            <v>51040103020120</v>
          </cell>
          <cell r="C19525" t="str">
            <v>INT X COB TC MEGAPLAZA</v>
          </cell>
        </row>
        <row r="19526">
          <cell r="B19526" t="str">
            <v>51040103020121</v>
          </cell>
          <cell r="C19526" t="str">
            <v>INT GANADOS TC VEA</v>
          </cell>
        </row>
        <row r="19527">
          <cell r="B19527" t="str">
            <v>51040103020122</v>
          </cell>
          <cell r="C19527" t="str">
            <v>INT GANADOS TC VEA VISA</v>
          </cell>
        </row>
        <row r="19528">
          <cell r="B19528" t="str">
            <v>51040103020123</v>
          </cell>
          <cell r="C19528" t="str">
            <v>INT GANADOS TC VEA CUOTAS</v>
          </cell>
        </row>
        <row r="19529">
          <cell r="B19529" t="str">
            <v>51040103020124</v>
          </cell>
          <cell r="C19529" t="str">
            <v>INT GANADOS TC VEA VISA CUOTAS</v>
          </cell>
        </row>
        <row r="19530">
          <cell r="B19530" t="str">
            <v>51040103020125</v>
          </cell>
          <cell r="C19530" t="str">
            <v>INT TC EXTRACASH VEA VIGENTE</v>
          </cell>
        </row>
        <row r="19531">
          <cell r="B19531" t="str">
            <v>51040103020126</v>
          </cell>
          <cell r="C19531" t="str">
            <v>INT TC COMPRA DE DEUDA VEA VIGENTE</v>
          </cell>
        </row>
        <row r="19532">
          <cell r="B19532" t="str">
            <v>51040103020128</v>
          </cell>
          <cell r="C19532" t="str">
            <v>INT TC AMEX CUOTAS</v>
          </cell>
        </row>
        <row r="19533">
          <cell r="B19533" t="str">
            <v>51040103020129</v>
          </cell>
          <cell r="C19533" t="str">
            <v>TC INTERESES COMPRA DEUDA INTERNA</v>
          </cell>
        </row>
        <row r="19534">
          <cell r="B19534" t="str">
            <v>51040103020130</v>
          </cell>
          <cell r="C19534" t="str">
            <v>TC INT REV VISA MEGAPLAZA CCRV</v>
          </cell>
        </row>
        <row r="19535">
          <cell r="B19535" t="str">
            <v>51040103020131</v>
          </cell>
          <cell r="C19535" t="str">
            <v>TC INT REV VISA VEA CCRV</v>
          </cell>
        </row>
        <row r="19536">
          <cell r="B19536" t="str">
            <v>51040103020132</v>
          </cell>
          <cell r="C19536" t="str">
            <v>TC INT CUOTAS VISA MEGAPLAZA CCRV</v>
          </cell>
        </row>
        <row r="19537">
          <cell r="B19537" t="str">
            <v>51040103020133</v>
          </cell>
          <cell r="C19537" t="str">
            <v>TC INT CUOTAS VISA VEA CCRV</v>
          </cell>
        </row>
        <row r="19538">
          <cell r="B19538" t="str">
            <v>51040103020134</v>
          </cell>
          <cell r="C19538" t="str">
            <v>TC INT EXTRACASH VISA MEGAPLAZA CCNR</v>
          </cell>
        </row>
        <row r="19539">
          <cell r="B19539" t="str">
            <v>51040103020135</v>
          </cell>
          <cell r="C19539" t="str">
            <v>TC INT EXTRACASH VISA VEA CCNR</v>
          </cell>
        </row>
        <row r="19540">
          <cell r="B19540" t="str">
            <v>51040103020136</v>
          </cell>
          <cell r="C19540" t="str">
            <v>TC INT CDEUDA REV VISA MEGAPLAZA CCRV</v>
          </cell>
        </row>
        <row r="19541">
          <cell r="B19541" t="str">
            <v>51040103020137</v>
          </cell>
          <cell r="C19541" t="str">
            <v>TC INT CDEUDA REV VISA VEA CCRV</v>
          </cell>
        </row>
        <row r="19542">
          <cell r="B19542" t="str">
            <v>51040103020138</v>
          </cell>
          <cell r="C19542" t="str">
            <v>TC INT CDEUDA PAR VISA MEGAPLAZA CCNR</v>
          </cell>
        </row>
        <row r="19543">
          <cell r="B19543" t="str">
            <v>51040103020139</v>
          </cell>
          <cell r="C19543" t="str">
            <v>TC INT CDEUDA PAR VISA VEA CCNR</v>
          </cell>
        </row>
        <row r="19544">
          <cell r="B19544" t="str">
            <v>51040103020140</v>
          </cell>
          <cell r="C19544" t="str">
            <v>TC INT CDEUDA PAR AMEX CCNR</v>
          </cell>
        </row>
        <row r="19545">
          <cell r="B19545" t="str">
            <v>51040103020141</v>
          </cell>
          <cell r="C19545" t="str">
            <v>TC INT CDEUDA REV AMEX CCRV</v>
          </cell>
        </row>
        <row r="19546">
          <cell r="B19546" t="str">
            <v>51040103020142</v>
          </cell>
          <cell r="C19546" t="str">
            <v>TC INT CUOTAS AMEX CCRV</v>
          </cell>
        </row>
        <row r="19547">
          <cell r="B19547" t="str">
            <v>51040103020143</v>
          </cell>
          <cell r="C19547" t="str">
            <v>TC INT EXTRACASH AMEX CCNR</v>
          </cell>
        </row>
        <row r="19548">
          <cell r="B19548" t="str">
            <v>51040103020144</v>
          </cell>
          <cell r="C19548" t="str">
            <v>TC INT REPROG PAR AMEX CCNR</v>
          </cell>
        </row>
        <row r="19549">
          <cell r="B19549" t="str">
            <v>51040103020145</v>
          </cell>
          <cell r="C19549" t="str">
            <v>TC INT REPROG REV AMEX CCRV</v>
          </cell>
        </row>
        <row r="19550">
          <cell r="B19550" t="str">
            <v>51040103020146</v>
          </cell>
          <cell r="C19550" t="str">
            <v>TC INT REV AMEX CCRV</v>
          </cell>
        </row>
        <row r="19551">
          <cell r="B19551" t="str">
            <v>51040103020147</v>
          </cell>
          <cell r="C19551" t="str">
            <v>TC INT CDEUDA PAR MC CCNR</v>
          </cell>
        </row>
        <row r="19552">
          <cell r="B19552" t="str">
            <v>51040103020148</v>
          </cell>
          <cell r="C19552" t="str">
            <v>TC INT CDEUDA REV MC CCRV</v>
          </cell>
        </row>
        <row r="19553">
          <cell r="B19553" t="str">
            <v>51040103020149</v>
          </cell>
          <cell r="C19553" t="str">
            <v>TC INT CUOTAS MC CCRV</v>
          </cell>
        </row>
        <row r="19554">
          <cell r="B19554" t="str">
            <v>51040103020150</v>
          </cell>
          <cell r="C19554" t="str">
            <v>TC INT EXTRACASH MC CCNR</v>
          </cell>
        </row>
        <row r="19555">
          <cell r="B19555" t="str">
            <v>51040103020151</v>
          </cell>
          <cell r="C19555" t="str">
            <v>TC INT REPROG PAR MC CCNR</v>
          </cell>
        </row>
        <row r="19556">
          <cell r="B19556" t="str">
            <v>51040103020152</v>
          </cell>
          <cell r="C19556" t="str">
            <v>TC INT REPROG REV MC CCRV</v>
          </cell>
        </row>
        <row r="19557">
          <cell r="B19557" t="str">
            <v>51040103020153</v>
          </cell>
          <cell r="C19557" t="str">
            <v>TC INT REV MC CCRV</v>
          </cell>
        </row>
        <row r="19558">
          <cell r="B19558" t="str">
            <v>51040103020154</v>
          </cell>
          <cell r="C19558" t="str">
            <v>TC INT CDEUDA PAR VISA CCNR</v>
          </cell>
        </row>
        <row r="19559">
          <cell r="B19559" t="str">
            <v>51040103020155</v>
          </cell>
          <cell r="C19559" t="str">
            <v>TC INT CDEUDA REV VISA CCRV</v>
          </cell>
        </row>
        <row r="19560">
          <cell r="B19560" t="str">
            <v>51040103020156</v>
          </cell>
          <cell r="C19560" t="str">
            <v>TC INT CUOTAS VISA CCRV</v>
          </cell>
        </row>
        <row r="19561">
          <cell r="B19561" t="str">
            <v>51040103020157</v>
          </cell>
          <cell r="C19561" t="str">
            <v>TC INT EXTRACASH VISA CCNR</v>
          </cell>
        </row>
        <row r="19562">
          <cell r="B19562" t="str">
            <v>51040103020158</v>
          </cell>
          <cell r="C19562" t="str">
            <v>TC INT REPROG PAR VISA CCNR</v>
          </cell>
        </row>
        <row r="19563">
          <cell r="B19563" t="str">
            <v>51040103020159</v>
          </cell>
          <cell r="C19563" t="str">
            <v>TC INT REPROG PAR VISA MEGAPLAZA CCNR</v>
          </cell>
        </row>
        <row r="19564">
          <cell r="B19564" t="str">
            <v>51040103020160</v>
          </cell>
          <cell r="C19564" t="str">
            <v>TC INT REPROG PAR VISA VEA CCNR</v>
          </cell>
        </row>
        <row r="19565">
          <cell r="B19565" t="str">
            <v>51040103020161</v>
          </cell>
          <cell r="C19565" t="str">
            <v>TC INT REPROG REV VISA CCRV</v>
          </cell>
        </row>
        <row r="19566">
          <cell r="B19566" t="str">
            <v>51040103020162</v>
          </cell>
          <cell r="C19566" t="str">
            <v>TC INT REPROG REV VISA MEGAPLAZA CCRV</v>
          </cell>
        </row>
        <row r="19567">
          <cell r="B19567" t="str">
            <v>51040103020163</v>
          </cell>
          <cell r="C19567" t="str">
            <v>TC INT REPROG REV VISA VEA CCRV</v>
          </cell>
        </row>
        <row r="19568">
          <cell r="B19568" t="str">
            <v>51040103020164</v>
          </cell>
          <cell r="C19568" t="str">
            <v>TC INT REV VISA CCRV</v>
          </cell>
        </row>
        <row r="19569">
          <cell r="B19569" t="str">
            <v>51040103020165</v>
          </cell>
          <cell r="C19569" t="str">
            <v>HPC INT.GAN.VIG TC FINAN.PROV.REFIN</v>
          </cell>
        </row>
        <row r="19570">
          <cell r="B19570" t="str">
            <v>51040103020166</v>
          </cell>
          <cell r="C19570" t="str">
            <v>HPC DP INT.GAN.VIG TC FINAN.PROV.REFIN</v>
          </cell>
        </row>
        <row r="19571">
          <cell r="B19571" t="str">
            <v>51040103021711</v>
          </cell>
          <cell r="C19571" t="str">
            <v>TC DIEF INT CUOTAS AMEX CCRV</v>
          </cell>
        </row>
        <row r="19572">
          <cell r="B19572" t="str">
            <v>51040103021712</v>
          </cell>
          <cell r="C19572" t="str">
            <v>TC DIEF INT CUOTAS VISA CCRV</v>
          </cell>
        </row>
        <row r="19573">
          <cell r="B19573" t="str">
            <v>51040103021713</v>
          </cell>
          <cell r="C19573" t="str">
            <v>TC DIEF INT CUOTAS VISA MEGAPLAZA CCRV</v>
          </cell>
        </row>
        <row r="19574">
          <cell r="B19574" t="str">
            <v>51040103021714</v>
          </cell>
          <cell r="C19574" t="str">
            <v>TC DIEF INT CUOTAS VISA VEA CCRV</v>
          </cell>
        </row>
        <row r="19575">
          <cell r="B19575" t="str">
            <v>51040103021715</v>
          </cell>
          <cell r="C19575" t="str">
            <v>TC DIEF INT CUOTAS MC CCRV</v>
          </cell>
        </row>
        <row r="19576">
          <cell r="B19576" t="str">
            <v>51040103021721</v>
          </cell>
          <cell r="C19576" t="str">
            <v>TC DIEF INT REV AMEX CCRV</v>
          </cell>
        </row>
        <row r="19577">
          <cell r="B19577" t="str">
            <v>51040103021722</v>
          </cell>
          <cell r="C19577" t="str">
            <v>TC DIEF INT REV VISA CCRV</v>
          </cell>
        </row>
        <row r="19578">
          <cell r="B19578" t="str">
            <v>51040103021723</v>
          </cell>
          <cell r="C19578" t="str">
            <v>TC DIEF INT REV VISA MEGAPLAZA CCRV</v>
          </cell>
        </row>
        <row r="19579">
          <cell r="B19579" t="str">
            <v>51040103021724</v>
          </cell>
          <cell r="C19579" t="str">
            <v>TC DIEF INT REV VISA VEA CCRV</v>
          </cell>
        </row>
        <row r="19580">
          <cell r="B19580" t="str">
            <v>51040103021725</v>
          </cell>
          <cell r="C19580" t="str">
            <v>TC DIEF INT REV MC CCRV</v>
          </cell>
        </row>
        <row r="19581">
          <cell r="B19581" t="str">
            <v>51040103021726</v>
          </cell>
          <cell r="C19581" t="str">
            <v>TC INT REV VIG VISA CESF</v>
          </cell>
        </row>
        <row r="19582">
          <cell r="B19582" t="str">
            <v>51040103021727</v>
          </cell>
          <cell r="C19582" t="str">
            <v>TC INT REV VIG MC CESF</v>
          </cell>
        </row>
        <row r="19583">
          <cell r="B19583" t="str">
            <v>51040103021728</v>
          </cell>
          <cell r="C19583" t="str">
            <v>TC INT REV VIG AMEX CESF</v>
          </cell>
        </row>
        <row r="19584">
          <cell r="B19584" t="str">
            <v>51040103021729</v>
          </cell>
          <cell r="C19584" t="str">
            <v>CDO MAC CENTER</v>
          </cell>
        </row>
        <row r="19585">
          <cell r="B19585" t="str">
            <v>51040103021730</v>
          </cell>
          <cell r="C19585" t="str">
            <v>BTC INT CUOTAS VISA CCRV</v>
          </cell>
        </row>
        <row r="19586">
          <cell r="B19586" t="str">
            <v>51040103021731</v>
          </cell>
          <cell r="C19586" t="str">
            <v>BTC INT EXTRACASH VISA CCNR</v>
          </cell>
        </row>
        <row r="19587">
          <cell r="B19587" t="str">
            <v>51040103021732</v>
          </cell>
          <cell r="C19587" t="str">
            <v>BTC INT REV VISA CCRV</v>
          </cell>
        </row>
        <row r="19588">
          <cell r="B19588" t="str">
            <v>51040103040101</v>
          </cell>
          <cell r="C19588" t="str">
            <v>INT.POR SOBREGIROS CTA CTE PN</v>
          </cell>
        </row>
        <row r="19589">
          <cell r="B19589" t="str">
            <v>51040103040102</v>
          </cell>
          <cell r="C19589" t="str">
            <v>INT POR SOBREGIROS CTA CTE PJ S/FL</v>
          </cell>
        </row>
        <row r="19590">
          <cell r="B19590" t="str">
            <v>51040103040104</v>
          </cell>
          <cell r="C19590" t="str">
            <v>INTERESES EN SOBREGIRO EN CTA CTE</v>
          </cell>
        </row>
        <row r="19591">
          <cell r="B19591" t="str">
            <v>51040103060102</v>
          </cell>
          <cell r="C19591" t="str">
            <v>IC INT GAN CRED PERS EFECT VIG</v>
          </cell>
        </row>
        <row r="19592">
          <cell r="B19592" t="str">
            <v>51040103060103</v>
          </cell>
          <cell r="C19592" t="str">
            <v>INT PREST PERSONAL VEHICULAR</v>
          </cell>
        </row>
        <row r="19593">
          <cell r="B19593" t="str">
            <v>51040103060104</v>
          </cell>
          <cell r="C19593" t="str">
            <v>IC INT GAN VIG CRED CONVENIO</v>
          </cell>
        </row>
        <row r="19594">
          <cell r="B19594" t="str">
            <v>51040103060113</v>
          </cell>
          <cell r="C19594" t="str">
            <v>LIC INT GAN CREDXCONVENIO VIG</v>
          </cell>
        </row>
        <row r="19595">
          <cell r="B19595" t="str">
            <v>51040103060114</v>
          </cell>
          <cell r="C19595" t="str">
            <v>LIC INT GAN CREDXCONVENIO D/P VIG</v>
          </cell>
        </row>
        <row r="19596">
          <cell r="B19596" t="str">
            <v>51040103060125</v>
          </cell>
          <cell r="C19596" t="str">
            <v>HPC INT.GAN.VIG EFEC C/GARANT. H</v>
          </cell>
        </row>
        <row r="19597">
          <cell r="B19597" t="str">
            <v>51040103060126</v>
          </cell>
          <cell r="C19597" t="str">
            <v>HPC D/P GAN.INT.VIG EFEC C/GAR</v>
          </cell>
        </row>
        <row r="19598">
          <cell r="B19598" t="str">
            <v>51040103060127</v>
          </cell>
          <cell r="C19598" t="str">
            <v>HPC INT.GAN.VIG EFEC REGULAR.</v>
          </cell>
        </row>
        <row r="19599">
          <cell r="B19599" t="str">
            <v>51040103060128</v>
          </cell>
          <cell r="C19599" t="str">
            <v>HPC D/P GAN.INT.VIG  EFEC REGULAR</v>
          </cell>
        </row>
        <row r="19600">
          <cell r="B19600" t="str">
            <v>51040103060129</v>
          </cell>
          <cell r="C19600" t="str">
            <v>HPC REF GAN.INT.VIG EFEC C/GAR</v>
          </cell>
        </row>
        <row r="19601">
          <cell r="B19601" t="str">
            <v>51040103060130</v>
          </cell>
          <cell r="C19601" t="str">
            <v>HPC  REF GAN.INT.VIG  PREST.PERS.</v>
          </cell>
        </row>
        <row r="19602">
          <cell r="B19602" t="str">
            <v>51040103060136</v>
          </cell>
          <cell r="C19602" t="str">
            <v>HPC INT.GAN.VIG EFEC C/GARANT.HIP</v>
          </cell>
        </row>
        <row r="19603">
          <cell r="B19603" t="str">
            <v>51040103060137</v>
          </cell>
          <cell r="C19603" t="str">
            <v>HPC D/P  INT.GAN.VIG EFEC C/GARAN</v>
          </cell>
        </row>
        <row r="19604">
          <cell r="B19604" t="str">
            <v>51040103060138</v>
          </cell>
          <cell r="C19604" t="str">
            <v>HPC INT.GAN.VIG .PRESTAMO PERSONA</v>
          </cell>
        </row>
        <row r="19605">
          <cell r="B19605" t="str">
            <v>51040103060139</v>
          </cell>
          <cell r="C19605" t="str">
            <v>HPC D/P  INT.GAN.VIG .PRESTAMO PE</v>
          </cell>
        </row>
        <row r="19606">
          <cell r="B19606" t="str">
            <v>51040103060142</v>
          </cell>
          <cell r="C19606" t="str">
            <v>INGRESO POR INTERES COMPRAMERICA CRED</v>
          </cell>
        </row>
        <row r="19607">
          <cell r="B19607" t="str">
            <v>51040103060147</v>
          </cell>
          <cell r="C19607" t="str">
            <v>LIC INT GAN CREDXCONV PREF VIG110051</v>
          </cell>
        </row>
        <row r="19608">
          <cell r="B19608" t="str">
            <v>51040103060148</v>
          </cell>
          <cell r="C19608" t="str">
            <v>LIC DP INT GAN CREDXCONV PREF</v>
          </cell>
        </row>
        <row r="19609">
          <cell r="B19609" t="str">
            <v>51040103060149</v>
          </cell>
          <cell r="C19609" t="str">
            <v>HPC INT.GAN.VIG CRED EMPLEADO EFECTIV</v>
          </cell>
        </row>
        <row r="19610">
          <cell r="B19610" t="str">
            <v>51040103060150</v>
          </cell>
          <cell r="C19610" t="str">
            <v>HPC INT.GAN.VIG EMPLEADO VEHICULAR</v>
          </cell>
        </row>
        <row r="19611">
          <cell r="B19611" t="str">
            <v>51040103060151</v>
          </cell>
          <cell r="C19611" t="str">
            <v>HPC D/P.INT.GAN.VIG EMPLEADO EFECTIVO</v>
          </cell>
        </row>
        <row r="19612">
          <cell r="B19612" t="str">
            <v>51040103060201</v>
          </cell>
          <cell r="C19612" t="str">
            <v>LIC INT GAN CONV NO REVOLV VIG</v>
          </cell>
        </row>
        <row r="19613">
          <cell r="B19613" t="str">
            <v>51040103060202</v>
          </cell>
          <cell r="C19613" t="str">
            <v>LIC DP INT GAN CONV NRV OBC VIG</v>
          </cell>
        </row>
        <row r="19614">
          <cell r="B19614" t="str">
            <v>51040103060203</v>
          </cell>
          <cell r="C19614" t="str">
            <v>LIC INT GAN PREF NRV OT BAJ C NE VIG</v>
          </cell>
        </row>
        <row r="19615">
          <cell r="B19615" t="str">
            <v>51040103060204</v>
          </cell>
          <cell r="C19615" t="str">
            <v>LIC DP INT GAN PREF NRV OT BAJ C NE VI</v>
          </cell>
        </row>
        <row r="19616">
          <cell r="B19616" t="str">
            <v>51040103060205</v>
          </cell>
          <cell r="C19616" t="str">
            <v>HPC INT.GAN.VIG  CRED EFECTIVO</v>
          </cell>
        </row>
        <row r="19617">
          <cell r="B19617" t="str">
            <v>51040103060206</v>
          </cell>
          <cell r="C19617" t="str">
            <v>HPC INT.GAN.VIG  CRED VEHIC</v>
          </cell>
        </row>
        <row r="19618">
          <cell r="B19618" t="str">
            <v>51040103060207</v>
          </cell>
          <cell r="C19618" t="str">
            <v>HPC D/P GAN.INT.VIG EFECTIVO</v>
          </cell>
        </row>
        <row r="19619">
          <cell r="B19619" t="str">
            <v>51040103060208</v>
          </cell>
          <cell r="C19619" t="str">
            <v>HPC D/P GAN.INT.VIG VEHICULAR</v>
          </cell>
        </row>
        <row r="19620">
          <cell r="B19620" t="str">
            <v>51040103060301</v>
          </cell>
          <cell r="C19620" t="str">
            <v>HPC INT.GAN.VIG  CRED EFECTIVO</v>
          </cell>
        </row>
        <row r="19621">
          <cell r="B19621" t="str">
            <v>51040103060302</v>
          </cell>
          <cell r="C19621" t="str">
            <v>HPC INT.GAN.VIG  CRED VEHIC</v>
          </cell>
        </row>
        <row r="19622">
          <cell r="B19622" t="str">
            <v>51040103060303</v>
          </cell>
          <cell r="C19622" t="str">
            <v>HPC D/P GAN.INT.VIG EFECTIVO</v>
          </cell>
        </row>
        <row r="19623">
          <cell r="B19623" t="str">
            <v>51040103060304</v>
          </cell>
          <cell r="C19623" t="str">
            <v>HPC D/P GAN.INT.VIG VEHICULAR</v>
          </cell>
        </row>
        <row r="19624">
          <cell r="B19624" t="str">
            <v>51040103060305</v>
          </cell>
          <cell r="C19624" t="str">
            <v>HPC INT.GAN.VIG CRED EFECT FINAN.PROV.</v>
          </cell>
        </row>
        <row r="19625">
          <cell r="B19625" t="str">
            <v>51040103060306</v>
          </cell>
          <cell r="C19625" t="str">
            <v>HPC DP INT.GAN.VIG CRED EFECT FINAN.PR</v>
          </cell>
        </row>
        <row r="19626">
          <cell r="B19626" t="str">
            <v>51040103060307</v>
          </cell>
          <cell r="C19626" t="str">
            <v>HPC INT.GAN.VIG CRED VEHIC FINAN.PROV.</v>
          </cell>
        </row>
        <row r="19627">
          <cell r="B19627" t="str">
            <v>51040103060308</v>
          </cell>
          <cell r="C19627" t="str">
            <v>HPC DP INT.GAN.VIG CRED VEHIC FINAN.PR</v>
          </cell>
        </row>
        <row r="19628">
          <cell r="B19628" t="str">
            <v>51040103060309</v>
          </cell>
          <cell r="C19628" t="str">
            <v>HPC INT.GAN.VIG LIC CONVENIO PROV.REFI</v>
          </cell>
        </row>
        <row r="19629">
          <cell r="B19629" t="str">
            <v>51040103060310</v>
          </cell>
          <cell r="C19629" t="str">
            <v>HPC DP INT.GAN.VIG LIC CONVENIO PROV.R</v>
          </cell>
        </row>
        <row r="19630">
          <cell r="B19630" t="str">
            <v>51040103060311</v>
          </cell>
          <cell r="C19630" t="str">
            <v>HPC INT.GAN.VIG CRED PREF CONV PROV.RE</v>
          </cell>
        </row>
        <row r="19631">
          <cell r="B19631" t="str">
            <v>51040103060312</v>
          </cell>
          <cell r="C19631" t="str">
            <v>HPC DP INT.GAN.VIG CRED PREF CONV PROV</v>
          </cell>
        </row>
        <row r="19632">
          <cell r="B19632" t="str">
            <v>51040103060313</v>
          </cell>
          <cell r="C19632" t="str">
            <v>HPC INT.GAN.VIG  CRED VEH PROV REF</v>
          </cell>
        </row>
        <row r="19633">
          <cell r="B19633" t="str">
            <v>51040103060314</v>
          </cell>
          <cell r="C19633" t="str">
            <v>HPC D/P GAN.INT.VIG VEH PROV REF</v>
          </cell>
        </row>
        <row r="19634">
          <cell r="B19634" t="str">
            <v>51040103060315</v>
          </cell>
          <cell r="C19634" t="str">
            <v>HPC INT.GAN.VIG  CONV PRIVADO VIG</v>
          </cell>
        </row>
        <row r="19635">
          <cell r="B19635" t="str">
            <v>51040103060316</v>
          </cell>
          <cell r="C19635" t="str">
            <v>HPC MICROPRESTAMOS ING VIG NORM</v>
          </cell>
        </row>
        <row r="19636">
          <cell r="B19636" t="str">
            <v>51040103060317</v>
          </cell>
          <cell r="C19636" t="str">
            <v>HPC MICROPRESTAMOS ING VIG DUPE</v>
          </cell>
        </row>
        <row r="19637">
          <cell r="B19637" t="str">
            <v>51040103060318</v>
          </cell>
          <cell r="C19637" t="str">
            <v>HPC INT.GAN.VIG  CONV PRIVADO VIG GRUP</v>
          </cell>
        </row>
        <row r="19638">
          <cell r="B19638" t="str">
            <v>51040103200101</v>
          </cell>
          <cell r="C19638" t="str">
            <v>INT CRED CONSUMO-EMPL</v>
          </cell>
        </row>
        <row r="19639">
          <cell r="B19639" t="str">
            <v>51040103200102</v>
          </cell>
          <cell r="C19639" t="str">
            <v>IC INT GAN VIG CRED EMPLEAD EFECT</v>
          </cell>
        </row>
        <row r="19640">
          <cell r="B19640" t="str">
            <v>51040103200103</v>
          </cell>
          <cell r="C19640" t="str">
            <v>IC INT GAN VIG CRED EMPLEAD VEHIC</v>
          </cell>
        </row>
        <row r="19641">
          <cell r="B19641" t="str">
            <v>51040103200106</v>
          </cell>
          <cell r="C19641" t="str">
            <v>HPC INT.GAN.VIG EFEC C/GARANT.HIP.EMP</v>
          </cell>
        </row>
        <row r="19642">
          <cell r="B19642" t="str">
            <v>51040103290103</v>
          </cell>
          <cell r="C19642" t="str">
            <v>HPC INT.GAN.VIG CRED EFECT</v>
          </cell>
        </row>
        <row r="19643">
          <cell r="B19643" t="str">
            <v>51040103290104</v>
          </cell>
          <cell r="C19643" t="str">
            <v>HPC D/P GAN.INT.VIG EFECTIV</v>
          </cell>
        </row>
        <row r="19644">
          <cell r="B19644" t="str">
            <v>51040103290105</v>
          </cell>
          <cell r="C19644" t="str">
            <v>HPC INT.GAN.VIG CRED VEHIC</v>
          </cell>
        </row>
        <row r="19645">
          <cell r="B19645" t="str">
            <v>51040103290106</v>
          </cell>
          <cell r="C19645" t="str">
            <v>HPC D/P GAN.INT.VIG VEHICUL</v>
          </cell>
        </row>
        <row r="19646">
          <cell r="B19646" t="str">
            <v>51040104060101</v>
          </cell>
          <cell r="C19646" t="str">
            <v>IC INT GAN VIG CRED HIPOTECARIOS</v>
          </cell>
        </row>
        <row r="19647">
          <cell r="B19647" t="str">
            <v>51040104060106</v>
          </cell>
          <cell r="C19647" t="str">
            <v>IC INT GAN VIG CRED HIPOT BONOS</v>
          </cell>
        </row>
        <row r="19648">
          <cell r="B19648" t="str">
            <v>51040104060109</v>
          </cell>
          <cell r="C19648" t="str">
            <v>HPC INT.GAN.VIG HIPOT.RP</v>
          </cell>
        </row>
        <row r="19649">
          <cell r="B19649" t="str">
            <v>51040104060110</v>
          </cell>
          <cell r="C19649" t="str">
            <v>HPC D/P GAN.INT.VIG HIPOT.RP</v>
          </cell>
        </row>
        <row r="19650">
          <cell r="B19650" t="str">
            <v>51040104060111</v>
          </cell>
          <cell r="C19650" t="str">
            <v>HPC INT.GAN.VIG .HIP. RP. BONOS</v>
          </cell>
        </row>
        <row r="19651">
          <cell r="B19651" t="str">
            <v>51040104060112</v>
          </cell>
          <cell r="C19651" t="str">
            <v>HPC D/P GAN.INT.VIG HIP. RP. BON</v>
          </cell>
        </row>
        <row r="19652">
          <cell r="B19652" t="str">
            <v>51040104060113</v>
          </cell>
          <cell r="C19652" t="str">
            <v>HPC REF INT.GAN. VIG HIPOT.TRAD.</v>
          </cell>
        </row>
        <row r="19653">
          <cell r="B19653" t="str">
            <v>51040104060114</v>
          </cell>
          <cell r="C19653" t="str">
            <v>HPC REF INT.GAN.VIG .HIP  ADJUDIC</v>
          </cell>
        </row>
        <row r="19654">
          <cell r="B19654" t="str">
            <v>51040104060116</v>
          </cell>
          <cell r="C19654" t="str">
            <v>HPC INT.GAN.VIG HIPOT.TRAD. FINAN</v>
          </cell>
        </row>
        <row r="19655">
          <cell r="B19655" t="str">
            <v>51040104060117</v>
          </cell>
          <cell r="C19655" t="str">
            <v>HPC D/P INT.GAN.VIG HIPOT.TRAD.FI</v>
          </cell>
        </row>
        <row r="19656">
          <cell r="B19656" t="str">
            <v>51040104060118</v>
          </cell>
          <cell r="C19656" t="str">
            <v>HPC INT.GAN.VIG HIPOT.FINAN.PROV.</v>
          </cell>
        </row>
        <row r="19657">
          <cell r="B19657" t="str">
            <v>51040104060119</v>
          </cell>
          <cell r="C19657" t="str">
            <v>HPC D/P INT.GAN.VIG HIPOT.FINAN.P</v>
          </cell>
        </row>
        <row r="19658">
          <cell r="B19658" t="str">
            <v>51040104060120</v>
          </cell>
          <cell r="C19658" t="str">
            <v>HPC INT.GAN.VIG .HIP RP ADJUDIC</v>
          </cell>
        </row>
        <row r="19659">
          <cell r="B19659" t="str">
            <v>51040104060121</v>
          </cell>
          <cell r="C19659" t="str">
            <v>HPC D/P GAN.INT.VIG HIP RP ADJUDIC</v>
          </cell>
        </row>
        <row r="19660">
          <cell r="B19660" t="str">
            <v>51040104060201</v>
          </cell>
          <cell r="C19660" t="str">
            <v>HPC INT.GAN.VIG HIPOT TASA MIXTA RP</v>
          </cell>
        </row>
        <row r="19661">
          <cell r="B19661" t="str">
            <v>51040104060202</v>
          </cell>
          <cell r="C19661" t="str">
            <v>HPC D/P GAN.INT.VIG HIPOT.TASA MIXTA R</v>
          </cell>
        </row>
        <row r="19662">
          <cell r="B19662" t="str">
            <v>51040104200101</v>
          </cell>
          <cell r="C19662" t="str">
            <v>UIC INT GAN CRED EMPLEAD HIPOTEC</v>
          </cell>
        </row>
        <row r="19663">
          <cell r="B19663" t="str">
            <v>51040104200102</v>
          </cell>
          <cell r="C19663" t="str">
            <v>CHI INT GAN VIG MIVIVIEND EMPLEAD</v>
          </cell>
        </row>
        <row r="19664">
          <cell r="B19664" t="str">
            <v>51040104200103</v>
          </cell>
          <cell r="C19664" t="str">
            <v>HPC INT.GAN.VIG .RP EMPLEAD</v>
          </cell>
        </row>
        <row r="19665">
          <cell r="B19665" t="str">
            <v>51040104200104</v>
          </cell>
          <cell r="C19665" t="str">
            <v>HPC D/P INT.GAN.VIG .RP EMPLEAD</v>
          </cell>
        </row>
        <row r="19666">
          <cell r="B19666" t="str">
            <v>51040104200108</v>
          </cell>
          <cell r="C19666" t="str">
            <v>HPC INT.GAN.VIG . MI VIV REC PROP.EMP</v>
          </cell>
        </row>
        <row r="19667">
          <cell r="B19667" t="str">
            <v>51040104230101</v>
          </cell>
          <cell r="C19667" t="str">
            <v>INTERESES FONDO PH MI VIVIENDA</v>
          </cell>
        </row>
        <row r="19668">
          <cell r="B19668" t="str">
            <v>51040104230107</v>
          </cell>
          <cell r="C19668" t="str">
            <v>CHI INT GAN TECHO PROPIO VIG</v>
          </cell>
        </row>
        <row r="19669">
          <cell r="B19669" t="str">
            <v>51040104230108</v>
          </cell>
          <cell r="C19669" t="str">
            <v>HPC INT.GAN.VIG . MI VIV COFIDE</v>
          </cell>
        </row>
        <row r="19670">
          <cell r="B19670" t="str">
            <v>51040104230109</v>
          </cell>
          <cell r="C19670" t="str">
            <v>HPC D/P GAN.INT.VIG MI VIV COFI</v>
          </cell>
        </row>
        <row r="19671">
          <cell r="B19671" t="str">
            <v>51040104230110</v>
          </cell>
          <cell r="C19671" t="str">
            <v>HPC INT.GAN.VIG .MI VIV COF EMPL</v>
          </cell>
        </row>
        <row r="19672">
          <cell r="B19672" t="str">
            <v>51040104230111</v>
          </cell>
          <cell r="C19672" t="str">
            <v>HPC D/P INT.GAN.VIG .MI VIV COF EMPL</v>
          </cell>
        </row>
        <row r="19673">
          <cell r="B19673" t="str">
            <v>51040104230112</v>
          </cell>
          <cell r="C19673" t="str">
            <v>HPC INT.GAN.VIG .TEC PROP COF</v>
          </cell>
        </row>
        <row r="19674">
          <cell r="B19674" t="str">
            <v>51040104230113</v>
          </cell>
          <cell r="C19674" t="str">
            <v>HPC D/P GAN.INT.VIG TEC PROP COF</v>
          </cell>
        </row>
        <row r="19675">
          <cell r="B19675" t="str">
            <v>51040104230114</v>
          </cell>
          <cell r="C19675" t="str">
            <v>CHI INT GAN VIG MI HOGAR</v>
          </cell>
        </row>
        <row r="19676">
          <cell r="B19676" t="str">
            <v>51040104230115</v>
          </cell>
          <cell r="C19676" t="str">
            <v>CHI INT GAN VIG BT MI VIVIENDA</v>
          </cell>
        </row>
        <row r="19677">
          <cell r="B19677" t="str">
            <v>51040104230119</v>
          </cell>
          <cell r="C19677" t="str">
            <v>HPC INT.GAN.VIG . MI HOGAR</v>
          </cell>
        </row>
        <row r="19678">
          <cell r="B19678" t="str">
            <v>51040104230120</v>
          </cell>
          <cell r="C19678" t="str">
            <v>HPC D/P GAN.INT.VIG MI HOGAR</v>
          </cell>
        </row>
        <row r="19679">
          <cell r="B19679" t="str">
            <v>51040104230301</v>
          </cell>
          <cell r="C19679" t="str">
            <v>HPC INT.GAN.VIG.NUEVO MVV COFIDE</v>
          </cell>
        </row>
        <row r="19680">
          <cell r="B19680" t="str">
            <v>51040104230302</v>
          </cell>
          <cell r="C19680" t="str">
            <v>HPC D/P GAN.INT.VIG NUEVO MVV COFIDE</v>
          </cell>
        </row>
        <row r="19681">
          <cell r="B19681" t="str">
            <v>51040104240101</v>
          </cell>
          <cell r="C19681" t="str">
            <v>CHI INT GAN VIG MIVIVIE REC PR</v>
          </cell>
        </row>
        <row r="19682">
          <cell r="B19682" t="str">
            <v>51040104240102</v>
          </cell>
          <cell r="C19682" t="str">
            <v>HPC INT.GAN.VIG . MI VIV REC PRO</v>
          </cell>
        </row>
        <row r="19683">
          <cell r="B19683" t="str">
            <v>51040104240103</v>
          </cell>
          <cell r="C19683" t="str">
            <v>HPC D/P GAN.INT.VIG MI VIV REC</v>
          </cell>
        </row>
        <row r="19684">
          <cell r="B19684" t="str">
            <v>51040104290104</v>
          </cell>
          <cell r="C19684" t="str">
            <v>HPC D/P GAN.INT.VIG HIP RP ADJUDI</v>
          </cell>
        </row>
        <row r="19685">
          <cell r="B19685" t="str">
            <v>51040105060101</v>
          </cell>
          <cell r="C19685" t="str">
            <v>LPC INT GAN PAG TV VIGEN CBMD</v>
          </cell>
        </row>
        <row r="19686">
          <cell r="B19686" t="str">
            <v>51040105060102</v>
          </cell>
          <cell r="C19686" t="str">
            <v>LPC PTV CAP COFIDE  SBS CBMD</v>
          </cell>
        </row>
        <row r="19687">
          <cell r="B19687" t="str">
            <v>51040105060103</v>
          </cell>
          <cell r="C19687" t="str">
            <v>LPC INT GAN VIG PAGTV COFIDE  D/P CBMD</v>
          </cell>
        </row>
        <row r="19688">
          <cell r="B19688" t="str">
            <v>51040105060104</v>
          </cell>
          <cell r="C19688" t="str">
            <v>LPC INT GAN PAG TV MED PLZ</v>
          </cell>
        </row>
        <row r="19689">
          <cell r="B19689" t="str">
            <v>51040105060105</v>
          </cell>
          <cell r="C19689" t="str">
            <v>LPC INT GAN PAG TV MED PLZ D/P</v>
          </cell>
        </row>
        <row r="19690">
          <cell r="B19690" t="str">
            <v>51040105060106</v>
          </cell>
          <cell r="C19690" t="str">
            <v>LPC INT GAN PAG TV INMOBILIARIO</v>
          </cell>
        </row>
        <row r="19691">
          <cell r="B19691" t="str">
            <v>51040105060107</v>
          </cell>
          <cell r="C19691" t="str">
            <v>LPC INT GAN PAG TV INMOBILIARIO D/P</v>
          </cell>
        </row>
        <row r="19692">
          <cell r="B19692" t="str">
            <v>51040105060108</v>
          </cell>
          <cell r="C19692" t="str">
            <v>LPC INT GAN PAG TV EUROS</v>
          </cell>
        </row>
        <row r="19693">
          <cell r="B19693" t="str">
            <v>51040105060109</v>
          </cell>
          <cell r="C19693" t="str">
            <v>LPC INT GAN PAG TV EUROS</v>
          </cell>
        </row>
        <row r="19694">
          <cell r="B19694" t="str">
            <v>51040105060201</v>
          </cell>
          <cell r="C19694" t="str">
            <v>CL INT GAN FINANC DIF CBMD</v>
          </cell>
        </row>
        <row r="19695">
          <cell r="B19695" t="str">
            <v>51040105060202</v>
          </cell>
          <cell r="C19695" t="str">
            <v>CL INT GANAD TV CBMD</v>
          </cell>
        </row>
        <row r="19696">
          <cell r="B19696" t="str">
            <v>51040105060203</v>
          </cell>
          <cell r="C19696" t="str">
            <v>CL INT DIFER GAN PAG TV D/P VIG CBMD</v>
          </cell>
        </row>
        <row r="19697">
          <cell r="B19697" t="str">
            <v>51040105060204</v>
          </cell>
          <cell r="C19697" t="str">
            <v>CL INT GAN PAG TV D/P  VIG CBMD</v>
          </cell>
        </row>
        <row r="19698">
          <cell r="B19698" t="str">
            <v>51040105060205</v>
          </cell>
          <cell r="C19698" t="str">
            <v>FCD  FORFAITING EXPO INT. GAN.VIG NORM</v>
          </cell>
        </row>
        <row r="19699">
          <cell r="B19699" t="str">
            <v>51040105060210</v>
          </cell>
          <cell r="C19699" t="str">
            <v>LPC REACTIVA PERU VIG CBMD\NORM</v>
          </cell>
        </row>
        <row r="19700">
          <cell r="B19700" t="str">
            <v>51040105060211</v>
          </cell>
          <cell r="C19700" t="str">
            <v>LPC COFIDE FONDOS PERU VIG CBMD\NORM</v>
          </cell>
        </row>
        <row r="19701">
          <cell r="B19701" t="str">
            <v>51040105060212</v>
          </cell>
          <cell r="C19701" t="str">
            <v>LPC COFIDE FONDO CRECER VIG CBMD\NORM</v>
          </cell>
        </row>
        <row r="19702">
          <cell r="B19702" t="str">
            <v>51040105060213</v>
          </cell>
          <cell r="C19702" t="str">
            <v>LPC REACTIVA PERU VIG CBMD\NORM</v>
          </cell>
        </row>
        <row r="19703">
          <cell r="B19703" t="str">
            <v>51040105990101</v>
          </cell>
          <cell r="C19703" t="str">
            <v>IM INT AVANCE CTA CTE CBMD</v>
          </cell>
        </row>
        <row r="19704">
          <cell r="B19704" t="str">
            <v>51040105990401</v>
          </cell>
          <cell r="C19704" t="str">
            <v>IM INT SOBREGIRO CTA CTE CBMD</v>
          </cell>
        </row>
        <row r="19705">
          <cell r="B19705" t="str">
            <v>51040106060101</v>
          </cell>
          <cell r="C19705" t="str">
            <v>CL INT GAN FINANC DIF CSOB</v>
          </cell>
        </row>
        <row r="19706">
          <cell r="B19706" t="str">
            <v>51040106060102</v>
          </cell>
          <cell r="C19706" t="str">
            <v>CL INT GANAD TV CSOB</v>
          </cell>
        </row>
        <row r="19707">
          <cell r="B19707" t="str">
            <v>51040106060103</v>
          </cell>
          <cell r="C19707" t="str">
            <v>CL INT DIFER GAN PAG TV D/P VIG CSOB</v>
          </cell>
        </row>
        <row r="19708">
          <cell r="B19708" t="str">
            <v>51040106060104</v>
          </cell>
          <cell r="C19708" t="str">
            <v>CL INT GAN PAG TV D/P  VIG CSOB</v>
          </cell>
        </row>
        <row r="19709">
          <cell r="B19709" t="str">
            <v>51040106060201</v>
          </cell>
          <cell r="C19709" t="str">
            <v>LPC PTV CAP COFIDE  SBS CSOB</v>
          </cell>
        </row>
        <row r="19710">
          <cell r="B19710" t="str">
            <v>51040106060202</v>
          </cell>
          <cell r="C19710" t="str">
            <v>LPC INT GAN VIG PAGTV COFIDE  D/P CSOB</v>
          </cell>
        </row>
        <row r="19711">
          <cell r="B19711" t="str">
            <v>51040106060203</v>
          </cell>
          <cell r="C19711" t="str">
            <v>LPC INT GAN PAG TV VIGEN CSOB</v>
          </cell>
        </row>
        <row r="19712">
          <cell r="B19712" t="str">
            <v>51040106060204</v>
          </cell>
          <cell r="C19712" t="str">
            <v>LPC INT GAN PAG TV MED PLZ</v>
          </cell>
        </row>
        <row r="19713">
          <cell r="B19713" t="str">
            <v>51040106060205</v>
          </cell>
          <cell r="C19713" t="str">
            <v>LPC INT GAN PAG TV MED PLZ D/P</v>
          </cell>
        </row>
        <row r="19714">
          <cell r="B19714" t="str">
            <v>51040106060206</v>
          </cell>
          <cell r="C19714" t="str">
            <v>LPC INT GAN PAG TV INMOBILIARIO</v>
          </cell>
        </row>
        <row r="19715">
          <cell r="B19715" t="str">
            <v>51040106060207</v>
          </cell>
          <cell r="C19715" t="str">
            <v>LPC INT GAN PAG TV INMOBILIARIO D/P</v>
          </cell>
        </row>
        <row r="19716">
          <cell r="B19716" t="str">
            <v>51040106060208</v>
          </cell>
          <cell r="C19716" t="str">
            <v>LPC INT GAN PAG TV EUROS</v>
          </cell>
        </row>
        <row r="19717">
          <cell r="B19717" t="str">
            <v>51040106060209</v>
          </cell>
          <cell r="C19717" t="str">
            <v>LPC INT GAN PAG TV EUROS</v>
          </cell>
        </row>
        <row r="19718">
          <cell r="B19718" t="str">
            <v>51040106060214</v>
          </cell>
          <cell r="C19718" t="str">
            <v>LPC REACTIVA PERU VIG CSOB\NORM</v>
          </cell>
        </row>
        <row r="19719">
          <cell r="B19719" t="str">
            <v>51040106060215</v>
          </cell>
          <cell r="C19719" t="str">
            <v>LPC COFIDE FONDOS PERU VIG CSOB\NORM</v>
          </cell>
        </row>
        <row r="19720">
          <cell r="B19720" t="str">
            <v>51040106060216</v>
          </cell>
          <cell r="C19720" t="str">
            <v>LPC COFIDE FONDO CRECER VIG CSOB\NORM</v>
          </cell>
        </row>
        <row r="19721">
          <cell r="B19721" t="str">
            <v>51040106060217</v>
          </cell>
          <cell r="C19721" t="str">
            <v>LPC REACTIVA PERU VIG CSOB\NORM</v>
          </cell>
        </row>
        <row r="19722">
          <cell r="B19722" t="str">
            <v>51040106990101</v>
          </cell>
          <cell r="C19722" t="str">
            <v>IM INT AVANCE CTA CTE CSOB</v>
          </cell>
        </row>
        <row r="19723">
          <cell r="B19723" t="str">
            <v>51040106990201</v>
          </cell>
          <cell r="C19723" t="str">
            <v>TC INT INGRESOS CSOB</v>
          </cell>
        </row>
        <row r="19724">
          <cell r="B19724" t="str">
            <v>51040106990401</v>
          </cell>
          <cell r="C19724" t="str">
            <v>IM INT SOBREGIRO CTA CTE CSOB</v>
          </cell>
        </row>
        <row r="19725">
          <cell r="B19725" t="str">
            <v>51040107010101</v>
          </cell>
          <cell r="C19725" t="str">
            <v>IM INT AVANCE CTA CTE CESP</v>
          </cell>
        </row>
        <row r="19726">
          <cell r="B19726" t="str">
            <v>51040107010102</v>
          </cell>
          <cell r="C19726" t="str">
            <v>LPC AVA CUENT  INT GAN NORM CESP</v>
          </cell>
        </row>
        <row r="19727">
          <cell r="B19727" t="str">
            <v>51040107010103</v>
          </cell>
          <cell r="C19727" t="str">
            <v>LPC AVA CUENT  INT GAN DUPE CESP</v>
          </cell>
        </row>
        <row r="19728">
          <cell r="B19728" t="str">
            <v>51040107010104</v>
          </cell>
          <cell r="C19728" t="str">
            <v>IM INT AVANCE CTA CTE CESP</v>
          </cell>
        </row>
        <row r="19729">
          <cell r="B19729" t="str">
            <v>51040107010105</v>
          </cell>
          <cell r="C19729" t="str">
            <v>MYP INT.GAN.VIG .CAP.TRAB CESP.</v>
          </cell>
        </row>
        <row r="19730">
          <cell r="B19730" t="str">
            <v>51040107010106</v>
          </cell>
          <cell r="C19730" t="str">
            <v>MYP INT.GAN.VIG .CAP.TRAB CESP.</v>
          </cell>
        </row>
        <row r="19731">
          <cell r="B19731" t="str">
            <v>51040107020101</v>
          </cell>
          <cell r="C19731" t="str">
            <v>TC INT CDEUDA PAR AMEX CESP</v>
          </cell>
        </row>
        <row r="19732">
          <cell r="B19732" t="str">
            <v>51040107020102</v>
          </cell>
          <cell r="C19732" t="str">
            <v>TC INT CDEUDA REV AMEX CESP</v>
          </cell>
        </row>
        <row r="19733">
          <cell r="B19733" t="str">
            <v>51040107020103</v>
          </cell>
          <cell r="C19733" t="str">
            <v>TC INT CUOTAS AMEX CESP</v>
          </cell>
        </row>
        <row r="19734">
          <cell r="B19734" t="str">
            <v>51040107020104</v>
          </cell>
          <cell r="C19734" t="str">
            <v>TC INT EXTRACASH AMEX CESP</v>
          </cell>
        </row>
        <row r="19735">
          <cell r="B19735" t="str">
            <v>51040107020105</v>
          </cell>
          <cell r="C19735" t="str">
            <v>TC INT REPROG PAR AMEX CESP</v>
          </cell>
        </row>
        <row r="19736">
          <cell r="B19736" t="str">
            <v>51040107020106</v>
          </cell>
          <cell r="C19736" t="str">
            <v>TC INT REPROG REV AMEX CESP</v>
          </cell>
        </row>
        <row r="19737">
          <cell r="B19737" t="str">
            <v>51040107020107</v>
          </cell>
          <cell r="C19737" t="str">
            <v>TC INT REV AMEX CESP</v>
          </cell>
        </row>
        <row r="19738">
          <cell r="B19738" t="str">
            <v>51040107020108</v>
          </cell>
          <cell r="C19738" t="str">
            <v>TC INT CDEUDA PAR MC CESP</v>
          </cell>
        </row>
        <row r="19739">
          <cell r="B19739" t="str">
            <v>51040107020109</v>
          </cell>
          <cell r="C19739" t="str">
            <v>TC INT CDEUDA REV MC CESP</v>
          </cell>
        </row>
        <row r="19740">
          <cell r="B19740" t="str">
            <v>51040107020110</v>
          </cell>
          <cell r="C19740" t="str">
            <v>TC INT CUOTAS MC CESP</v>
          </cell>
        </row>
        <row r="19741">
          <cell r="B19741" t="str">
            <v>51040107020111</v>
          </cell>
          <cell r="C19741" t="str">
            <v>TC INT EXTRACASH MC CESP</v>
          </cell>
        </row>
        <row r="19742">
          <cell r="B19742" t="str">
            <v>51040107020112</v>
          </cell>
          <cell r="C19742" t="str">
            <v>TC INT REPROG PAR MC CESP</v>
          </cell>
        </row>
        <row r="19743">
          <cell r="B19743" t="str">
            <v>51040107020113</v>
          </cell>
          <cell r="C19743" t="str">
            <v>TC INT REPROG REV MC CESP</v>
          </cell>
        </row>
        <row r="19744">
          <cell r="B19744" t="str">
            <v>51040107020114</v>
          </cell>
          <cell r="C19744" t="str">
            <v>TC INT REV MC CESP</v>
          </cell>
        </row>
        <row r="19745">
          <cell r="B19745" t="str">
            <v>51040107020115</v>
          </cell>
          <cell r="C19745" t="str">
            <v>TC INT CDEUDA PAR VISA CESP</v>
          </cell>
        </row>
        <row r="19746">
          <cell r="B19746" t="str">
            <v>51040107020116</v>
          </cell>
          <cell r="C19746" t="str">
            <v>TC INT CDEUDA PAR VISA MEGAPLAZA CESP</v>
          </cell>
        </row>
        <row r="19747">
          <cell r="B19747" t="str">
            <v>51040107020117</v>
          </cell>
          <cell r="C19747" t="str">
            <v>TC INT CDEUDA PAR VISA VEA CESP</v>
          </cell>
        </row>
        <row r="19748">
          <cell r="B19748" t="str">
            <v>51040107020118</v>
          </cell>
          <cell r="C19748" t="str">
            <v>TC INT CDEUDA REV VISA CESP</v>
          </cell>
        </row>
        <row r="19749">
          <cell r="B19749" t="str">
            <v>51040107020119</v>
          </cell>
          <cell r="C19749" t="str">
            <v>TC INT CDEUDA REV VISA MEGAPLAZA CESP</v>
          </cell>
        </row>
        <row r="19750">
          <cell r="B19750" t="str">
            <v>51040107020120</v>
          </cell>
          <cell r="C19750" t="str">
            <v>TC INT CDEUDA REV VISA VEA CESP</v>
          </cell>
        </row>
        <row r="19751">
          <cell r="B19751" t="str">
            <v>51040107020121</v>
          </cell>
          <cell r="C19751" t="str">
            <v>TC INT CUOTAS VISA CESP</v>
          </cell>
        </row>
        <row r="19752">
          <cell r="B19752" t="str">
            <v>51040107020122</v>
          </cell>
          <cell r="C19752" t="str">
            <v>TC INT CUOTAS VISA MEGAPLAZA CESP</v>
          </cell>
        </row>
        <row r="19753">
          <cell r="B19753" t="str">
            <v>51040107020123</v>
          </cell>
          <cell r="C19753" t="str">
            <v>TC INT CUOTAS VISA VEA CESP</v>
          </cell>
        </row>
        <row r="19754">
          <cell r="B19754" t="str">
            <v>51040107020124</v>
          </cell>
          <cell r="C19754" t="str">
            <v>TC INT EXTRACASH VISA CESP</v>
          </cell>
        </row>
        <row r="19755">
          <cell r="B19755" t="str">
            <v>51040107020125</v>
          </cell>
          <cell r="C19755" t="str">
            <v>TC INT EXTRACASH VISA MEGAPLAZA CESP</v>
          </cell>
        </row>
        <row r="19756">
          <cell r="B19756" t="str">
            <v>51040107020126</v>
          </cell>
          <cell r="C19756" t="str">
            <v>TC INT EXTRACASH VISA VEA CESP</v>
          </cell>
        </row>
        <row r="19757">
          <cell r="B19757" t="str">
            <v>51040107020127</v>
          </cell>
          <cell r="C19757" t="str">
            <v>TC INT REPROG PAR VISA CESP</v>
          </cell>
        </row>
        <row r="19758">
          <cell r="B19758" t="str">
            <v>51040107020128</v>
          </cell>
          <cell r="C19758" t="str">
            <v>TC INT REPROG PAR VISA MEGAPLAZA CESP</v>
          </cell>
        </row>
        <row r="19759">
          <cell r="B19759" t="str">
            <v>51040107020129</v>
          </cell>
          <cell r="C19759" t="str">
            <v>TC INT REPROG PAR VISA VEA CESP</v>
          </cell>
        </row>
        <row r="19760">
          <cell r="B19760" t="str">
            <v>51040107020130</v>
          </cell>
          <cell r="C19760" t="str">
            <v>TC INT REPROG REV VISA CESP</v>
          </cell>
        </row>
        <row r="19761">
          <cell r="B19761" t="str">
            <v>51040107020131</v>
          </cell>
          <cell r="C19761" t="str">
            <v>TC INT REPROG REV VISA MEGAPLAZA CESP</v>
          </cell>
        </row>
        <row r="19762">
          <cell r="B19762" t="str">
            <v>51040107020132</v>
          </cell>
          <cell r="C19762" t="str">
            <v>TC INT REPROG REV VISA VEA CESP</v>
          </cell>
        </row>
        <row r="19763">
          <cell r="B19763" t="str">
            <v>51040107020133</v>
          </cell>
          <cell r="C19763" t="str">
            <v>TC INT REV VISA CESP</v>
          </cell>
        </row>
        <row r="19764">
          <cell r="B19764" t="str">
            <v>51040107020134</v>
          </cell>
          <cell r="C19764" t="str">
            <v>TC INT REV VISA MEGAPLAZA CESP</v>
          </cell>
        </row>
        <row r="19765">
          <cell r="B19765" t="str">
            <v>51040107020135</v>
          </cell>
          <cell r="C19765" t="str">
            <v>TC INT REV VISA VEA CESP</v>
          </cell>
        </row>
        <row r="19766">
          <cell r="B19766" t="str">
            <v>51040107040101</v>
          </cell>
          <cell r="C19766" t="str">
            <v>IM INT SOBREGIRO CTA CTE CESP</v>
          </cell>
        </row>
        <row r="19767">
          <cell r="B19767" t="str">
            <v>51040107050101</v>
          </cell>
          <cell r="C19767" t="str">
            <v>CL INT GANAD PAG DSCTO VIG CESP</v>
          </cell>
        </row>
        <row r="19768">
          <cell r="B19768" t="str">
            <v>51040107050102</v>
          </cell>
          <cell r="C19768" t="str">
            <v>CL INT GAN PAG DSCTO D/P VIG CESP</v>
          </cell>
        </row>
        <row r="19769">
          <cell r="B19769" t="str">
            <v>51040107050104</v>
          </cell>
          <cell r="C19769" t="str">
            <v>PR INT GANA VIG LETRAS T. DSCTO  CESP</v>
          </cell>
        </row>
        <row r="19770">
          <cell r="B19770" t="str">
            <v>51040107050105</v>
          </cell>
          <cell r="C19770" t="str">
            <v>FCD INT. GAN DSCTO ELECTR VIG DUD CESP</v>
          </cell>
        </row>
        <row r="19771">
          <cell r="B19771" t="str">
            <v>51040107050106</v>
          </cell>
          <cell r="C19771" t="str">
            <v>FCD DESC. LET. I. VIG. CESP DUPE</v>
          </cell>
        </row>
        <row r="19772">
          <cell r="B19772" t="str">
            <v>51040107050107</v>
          </cell>
          <cell r="C19772" t="str">
            <v>FCD DESC. FACT. I. VIG. CESP DUPE</v>
          </cell>
        </row>
        <row r="19773">
          <cell r="B19773" t="str">
            <v>51040107050108</v>
          </cell>
          <cell r="C19773" t="str">
            <v>FCD DESC. VIRTUAL I. VIG. CESP DUPE</v>
          </cell>
        </row>
        <row r="19774">
          <cell r="B19774" t="str">
            <v>51040107050109</v>
          </cell>
          <cell r="C19774" t="str">
            <v>FCD DESC. FACT. NEG. I. VIG. CESP DUPE</v>
          </cell>
        </row>
        <row r="19775">
          <cell r="B19775" t="str">
            <v>51040107050110</v>
          </cell>
          <cell r="C19775" t="str">
            <v>FCD DESC. VIRTUAL I. VIG. CESP NORMAL</v>
          </cell>
        </row>
        <row r="19776">
          <cell r="B19776" t="str">
            <v>51040107050111</v>
          </cell>
          <cell r="C19776" t="str">
            <v>LPC INT GAN PAG DSCTO VIGC CESP</v>
          </cell>
        </row>
        <row r="19777">
          <cell r="B19777" t="str">
            <v>51040107050112</v>
          </cell>
          <cell r="C19777" t="str">
            <v>LPC INT GAN PAG DSCTO D/P VIGC CESP</v>
          </cell>
        </row>
        <row r="19778">
          <cell r="B19778" t="str">
            <v>51040107050201</v>
          </cell>
          <cell r="C19778" t="str">
            <v>PR INT GANAD VIG LETRAS DSCTO  CESP</v>
          </cell>
        </row>
        <row r="19779">
          <cell r="B19779" t="str">
            <v>51040107050202</v>
          </cell>
          <cell r="C19779" t="str">
            <v>PR DSCTO ELECTR SM PERU I.VIG CCOR</v>
          </cell>
        </row>
        <row r="19780">
          <cell r="B19780" t="str">
            <v>51040107060101</v>
          </cell>
          <cell r="C19780" t="str">
            <v>LPC INT GAN VIG PAG TV  D/P CESP</v>
          </cell>
        </row>
        <row r="19781">
          <cell r="B19781" t="str">
            <v>51040107060102</v>
          </cell>
          <cell r="C19781" t="str">
            <v>LPC INT GAN PAG TV VIGEN CESP</v>
          </cell>
        </row>
        <row r="19782">
          <cell r="B19782" t="str">
            <v>51040107060103</v>
          </cell>
          <cell r="C19782" t="str">
            <v>LPC PTV  CAP COFIDE  SBS CESP</v>
          </cell>
        </row>
        <row r="19783">
          <cell r="B19783" t="str">
            <v>51040107060104</v>
          </cell>
          <cell r="C19783" t="str">
            <v>LPC INT GAN VIG PAGTV COFIDE  D/P CESP</v>
          </cell>
        </row>
        <row r="19784">
          <cell r="B19784" t="str">
            <v>51040107060105</v>
          </cell>
          <cell r="C19784" t="str">
            <v>LPC INT GAN PAG TV MED PLZ</v>
          </cell>
        </row>
        <row r="19785">
          <cell r="B19785" t="str">
            <v>51040107060106</v>
          </cell>
          <cell r="C19785" t="str">
            <v>LPC INT GAN PAG TV MED PLZ D/P</v>
          </cell>
        </row>
        <row r="19786">
          <cell r="B19786" t="str">
            <v>51040107060107</v>
          </cell>
          <cell r="C19786" t="str">
            <v>LPC INT GAN PAG TV INMOBILIARIO</v>
          </cell>
        </row>
        <row r="19787">
          <cell r="B19787" t="str">
            <v>51040107060108</v>
          </cell>
          <cell r="C19787" t="str">
            <v>LPC INT GAN PAG TV INMOBILIARIO D/P</v>
          </cell>
        </row>
        <row r="19788">
          <cell r="B19788" t="str">
            <v>51040107060109</v>
          </cell>
          <cell r="C19788" t="str">
            <v>LPC INT GAN PAG TV EUROS</v>
          </cell>
        </row>
        <row r="19789">
          <cell r="B19789" t="str">
            <v>51040107060110</v>
          </cell>
          <cell r="C19789" t="str">
            <v>LPC INT GAN PAG TV EUROS</v>
          </cell>
        </row>
        <row r="19790">
          <cell r="B19790" t="str">
            <v>51040107060201</v>
          </cell>
          <cell r="C19790" t="str">
            <v>CL INT DIFER GAN PAG TV D/P VIG CESP</v>
          </cell>
        </row>
        <row r="19791">
          <cell r="B19791" t="str">
            <v>51040107060202</v>
          </cell>
          <cell r="C19791" t="str">
            <v>CL INT GAN PAG TV D/P  VIG CESP</v>
          </cell>
        </row>
        <row r="19792">
          <cell r="B19792" t="str">
            <v>51040107060203</v>
          </cell>
          <cell r="C19792" t="str">
            <v>CL INT GAN FINANC DIF CESP</v>
          </cell>
        </row>
        <row r="19793">
          <cell r="B19793" t="str">
            <v>51040107060204</v>
          </cell>
          <cell r="C19793" t="str">
            <v>CL INT GANAD TV CESP</v>
          </cell>
        </row>
        <row r="19794">
          <cell r="B19794" t="str">
            <v>51040107060205</v>
          </cell>
          <cell r="C19794" t="str">
            <v>CL INT.GAN PAG.TV NEG.INMOB VIG CESP</v>
          </cell>
        </row>
        <row r="19795">
          <cell r="B19795" t="str">
            <v>51040107060206</v>
          </cell>
          <cell r="C19795" t="str">
            <v>CL INT. GAN OTROS SUSP DIF CESP</v>
          </cell>
        </row>
        <row r="19796">
          <cell r="B19796" t="str">
            <v>51040107060207</v>
          </cell>
          <cell r="C19796" t="str">
            <v>CL INT GAN OTROS SUSP VIG CESP</v>
          </cell>
        </row>
        <row r="19797">
          <cell r="B19797" t="str">
            <v>51040107060208</v>
          </cell>
          <cell r="C19797" t="str">
            <v>CL INT GANAD VIG PREST COFIDE CESP</v>
          </cell>
        </row>
        <row r="19798">
          <cell r="B19798" t="str">
            <v>51040107060215</v>
          </cell>
          <cell r="C19798" t="str">
            <v>LPC REACTIVA PERU VIG CESP\NORM</v>
          </cell>
        </row>
        <row r="19799">
          <cell r="B19799" t="str">
            <v>51040107060216</v>
          </cell>
          <cell r="C19799" t="str">
            <v>LPC REACTIVA PERU VIG CESP\DUPE</v>
          </cell>
        </row>
        <row r="19800">
          <cell r="B19800" t="str">
            <v>51040107060217</v>
          </cell>
          <cell r="C19800" t="str">
            <v>LPC COFIDE FONDOS PERU VIG CESP\NORM</v>
          </cell>
        </row>
        <row r="19801">
          <cell r="B19801" t="str">
            <v>51040107060218</v>
          </cell>
          <cell r="C19801" t="str">
            <v>LPC COFIDE FONDOS PERU VIG CESP\DUPE</v>
          </cell>
        </row>
        <row r="19802">
          <cell r="B19802" t="str">
            <v>51040107060219</v>
          </cell>
          <cell r="C19802" t="str">
            <v>LPC COFIDE FONDO CRECER VIG CESP\NORM</v>
          </cell>
        </row>
        <row r="19803">
          <cell r="B19803" t="str">
            <v>51040107060220</v>
          </cell>
          <cell r="C19803" t="str">
            <v>LPC REACTIVA PERU VIG CESP\NORM</v>
          </cell>
        </row>
        <row r="19804">
          <cell r="B19804" t="str">
            <v>51040107060221</v>
          </cell>
          <cell r="C19804" t="str">
            <v>MYP INT.GAN.VIG .CAP.TRAB CESP.</v>
          </cell>
        </row>
        <row r="19805">
          <cell r="B19805" t="str">
            <v>51040107100101</v>
          </cell>
          <cell r="C19805" t="str">
            <v>PR INT GAN COMP VIG LETRAS FACTORING C</v>
          </cell>
        </row>
        <row r="19806">
          <cell r="B19806" t="str">
            <v>51040107100102</v>
          </cell>
          <cell r="C19806" t="str">
            <v>PR FACTORING DIFERIDOS CESP</v>
          </cell>
        </row>
        <row r="19807">
          <cell r="B19807" t="str">
            <v>51040107100103</v>
          </cell>
          <cell r="C19807" t="str">
            <v>PR INT GAN COMP VIG FACT FACTORING CES</v>
          </cell>
        </row>
        <row r="19808">
          <cell r="B19808" t="str">
            <v>51040107100104</v>
          </cell>
          <cell r="C19808" t="str">
            <v>PR INT GAN FACTORING-FACT DIF CESP</v>
          </cell>
        </row>
        <row r="19809">
          <cell r="B19809" t="str">
            <v>51040107100105</v>
          </cell>
          <cell r="C19809" t="str">
            <v>PR FACT ELECTR LET/FACT I.COMPENS CESP</v>
          </cell>
        </row>
        <row r="19810">
          <cell r="B19810" t="str">
            <v>51040107100106</v>
          </cell>
          <cell r="C19810" t="str">
            <v>PR FACT ELECTR LET/FACT I.DIF CESP</v>
          </cell>
        </row>
        <row r="19811">
          <cell r="B19811" t="str">
            <v>51040107100107</v>
          </cell>
          <cell r="C19811" t="str">
            <v>PR FACTORING INTER. INT VIG CESP</v>
          </cell>
        </row>
        <row r="19812">
          <cell r="B19812" t="str">
            <v>51040107100108</v>
          </cell>
          <cell r="C19812" t="str">
            <v>PR PERU FACTORING INT.COMPENS CESP</v>
          </cell>
        </row>
        <row r="19813">
          <cell r="B19813" t="str">
            <v>51040107100109</v>
          </cell>
          <cell r="C19813" t="str">
            <v>PR PERU FACTORING INT.DIF CESP</v>
          </cell>
        </row>
        <row r="19814">
          <cell r="B19814" t="str">
            <v>51040107100110</v>
          </cell>
          <cell r="C19814" t="str">
            <v>PR FORFAITING EXPORTACIÓN INT GANA VIG</v>
          </cell>
        </row>
        <row r="19815">
          <cell r="B19815" t="str">
            <v>51040107100111</v>
          </cell>
          <cell r="C19815" t="str">
            <v>FACT INTER IMPORT  VIG. CESP DUPE</v>
          </cell>
        </row>
        <row r="19816">
          <cell r="B19816" t="str">
            <v>51040107100112</v>
          </cell>
          <cell r="C19816" t="str">
            <v>FACT INTER IMPORT   VIG. CESP NORMAL</v>
          </cell>
        </row>
        <row r="19817">
          <cell r="B19817" t="str">
            <v>51040107100201</v>
          </cell>
          <cell r="C19817" t="str">
            <v>CL EX FACTORING FORFAITING INT.GAN.VIG</v>
          </cell>
        </row>
        <row r="19818">
          <cell r="B19818" t="str">
            <v>51040107100202</v>
          </cell>
          <cell r="C19818" t="str">
            <v>CL  CONFIRMING INTER INT.GAN.VIG CESP</v>
          </cell>
        </row>
        <row r="19819">
          <cell r="B19819" t="str">
            <v>51040107100301</v>
          </cell>
          <cell r="C19819" t="str">
            <v>FCD FACT ELECTR DIF. DUDOSO CESP</v>
          </cell>
        </row>
        <row r="19820">
          <cell r="B19820" t="str">
            <v>51040107100302</v>
          </cell>
          <cell r="C19820" t="str">
            <v>FCD FACT INTER EXPO. INT VIG NORM CESP</v>
          </cell>
        </row>
        <row r="19821">
          <cell r="B19821" t="str">
            <v>51040107100303</v>
          </cell>
          <cell r="C19821" t="str">
            <v>FCD FORFAITING EXPO INT GANA VIG NORM</v>
          </cell>
        </row>
        <row r="19822">
          <cell r="B19822" t="str">
            <v>51040107100304</v>
          </cell>
          <cell r="C19822" t="str">
            <v>FCD FACT INTER EXPO. INT VIG DUPE CESP</v>
          </cell>
        </row>
        <row r="19823">
          <cell r="B19823" t="str">
            <v>51040107100305</v>
          </cell>
          <cell r="C19823" t="str">
            <v>FCD FORFAITING EXPO INT GANA VIG DUPE</v>
          </cell>
        </row>
        <row r="19824">
          <cell r="B19824" t="str">
            <v>51040107100306</v>
          </cell>
          <cell r="C19824" t="str">
            <v>FCD CONFIRMING INTERNACIONAL. INT VIG</v>
          </cell>
        </row>
        <row r="19825">
          <cell r="B19825" t="str">
            <v>51040107100307</v>
          </cell>
          <cell r="C19825" t="str">
            <v>FCD CONFIRMING INTERNACIONAL. INT VIG</v>
          </cell>
        </row>
        <row r="19826">
          <cell r="B19826" t="str">
            <v>51040107100308</v>
          </cell>
          <cell r="C19826" t="str">
            <v>FCD fAC. FIS. LET. I. VIG. CESP DUPE</v>
          </cell>
        </row>
        <row r="19827">
          <cell r="B19827" t="str">
            <v>51040107100309</v>
          </cell>
          <cell r="C19827" t="str">
            <v>FCD FAC. FIS. fAC.. I. VIG. CESP DUPE</v>
          </cell>
        </row>
        <row r="19828">
          <cell r="B19828" t="str">
            <v>51040107110101</v>
          </cell>
          <cell r="C19828" t="str">
            <v>LPC INT VIG LEASING BIEN RP CESP</v>
          </cell>
        </row>
        <row r="19829">
          <cell r="B19829" t="str">
            <v>51040107110102</v>
          </cell>
          <cell r="C19829" t="str">
            <v>LPC INT VIG LEASING SEG RP CESP</v>
          </cell>
        </row>
        <row r="19830">
          <cell r="B19830" t="str">
            <v>51040107110103</v>
          </cell>
          <cell r="C19830" t="str">
            <v>LPC CIA SEGURO LEASING RP CESP</v>
          </cell>
        </row>
        <row r="19831">
          <cell r="B19831" t="str">
            <v>51040107110104</v>
          </cell>
          <cell r="C19831" t="str">
            <v>LPC INT VIG LEAS BIEN D/P RP CESP</v>
          </cell>
        </row>
        <row r="19832">
          <cell r="B19832" t="str">
            <v>51040107110105</v>
          </cell>
          <cell r="C19832" t="str">
            <v>LPC INT VIG LEASING SEG D/P RP CESP</v>
          </cell>
        </row>
        <row r="19833">
          <cell r="B19833" t="str">
            <v>51040107110106</v>
          </cell>
          <cell r="C19833" t="str">
            <v>LPC CIA SEGURO LEAS D/P RP CESP</v>
          </cell>
        </row>
        <row r="19834">
          <cell r="B19834" t="str">
            <v>51040107110201</v>
          </cell>
          <cell r="C19834" t="str">
            <v>LPC INT VIG LEASING COFIDE IDL CESP</v>
          </cell>
        </row>
        <row r="19835">
          <cell r="B19835" t="str">
            <v>51040107110202</v>
          </cell>
          <cell r="C19835" t="str">
            <v>LPC INT VIG LEASING COFIDE SEG IDS CES</v>
          </cell>
        </row>
        <row r="19836">
          <cell r="B19836" t="str">
            <v>51040107110203</v>
          </cell>
          <cell r="C19836" t="str">
            <v>LPC CIA SEGURO LEASING COFIDE ISG CESP</v>
          </cell>
        </row>
        <row r="19837">
          <cell r="B19837" t="str">
            <v>51040107110204</v>
          </cell>
          <cell r="C19837" t="str">
            <v>LPC INT VIG LS COFIDE D/P IDL CESP</v>
          </cell>
        </row>
        <row r="19838">
          <cell r="B19838" t="str">
            <v>51040107110205</v>
          </cell>
          <cell r="C19838" t="str">
            <v>LPC INT VIG LS COFIDE D/P IDS CESP</v>
          </cell>
        </row>
        <row r="19839">
          <cell r="B19839" t="str">
            <v>51040107110206</v>
          </cell>
          <cell r="C19839" t="str">
            <v>LPC CIA SEGURO LS COFIDE D/P ISG CESP</v>
          </cell>
        </row>
        <row r="19840">
          <cell r="B19840" t="str">
            <v>51040107210301</v>
          </cell>
          <cell r="C19840" t="str">
            <v>CL CXL CC  X ACEPT INT GAN CESP</v>
          </cell>
        </row>
        <row r="19841">
          <cell r="B19841" t="str">
            <v>51040107210302</v>
          </cell>
          <cell r="C19841" t="str">
            <v>CL CXL CC AVAL X ACEPT INT GAN CESP</v>
          </cell>
        </row>
        <row r="19842">
          <cell r="B19842" t="str">
            <v>51040107210303</v>
          </cell>
          <cell r="C19842" t="str">
            <v>CL CXL CC AVAL BKT INT GAN CESP</v>
          </cell>
        </row>
        <row r="19843">
          <cell r="B19843" t="str">
            <v>51040107210304</v>
          </cell>
          <cell r="C19843" t="str">
            <v>CL INT GANAD CXL CC CAR CRED VISTA CES</v>
          </cell>
        </row>
        <row r="19844">
          <cell r="B19844" t="str">
            <v>51040107210305</v>
          </cell>
          <cell r="C19844" t="str">
            <v>CL INT GANAD CXL  STAND BY CESP</v>
          </cell>
        </row>
        <row r="19845">
          <cell r="B19845" t="str">
            <v>51040107210306</v>
          </cell>
          <cell r="C19845" t="str">
            <v>CL INT GANAD CXL  COB AVAL CESP</v>
          </cell>
        </row>
        <row r="19846">
          <cell r="B19846" t="str">
            <v>51040107210307</v>
          </cell>
          <cell r="C19846" t="str">
            <v>CL CAR CRED VIST Int VIG CESP</v>
          </cell>
        </row>
        <row r="19847">
          <cell r="B19847" t="str">
            <v>51040107210308</v>
          </cell>
          <cell r="C19847" t="str">
            <v>CL INT.GAN.VIG.CRED.POR LIQ. CARTA FIA</v>
          </cell>
        </row>
        <row r="19848">
          <cell r="B19848" t="str">
            <v>51040107260101</v>
          </cell>
          <cell r="C19848" t="str">
            <v>LPC INT.GAN VIG IMPORT D/P CESP</v>
          </cell>
        </row>
        <row r="19849">
          <cell r="B19849" t="str">
            <v>51040107260102</v>
          </cell>
          <cell r="C19849" t="str">
            <v>LPC INT GAN VIG EX PRE EMB  CESP</v>
          </cell>
        </row>
        <row r="19850">
          <cell r="B19850" t="str">
            <v>51040107260103</v>
          </cell>
          <cell r="C19850" t="str">
            <v>LPC INT GAN VIG EX POST EMB RP D/P CES</v>
          </cell>
        </row>
        <row r="19851">
          <cell r="B19851" t="str">
            <v>51040107260104</v>
          </cell>
          <cell r="C19851" t="str">
            <v>LPC INT GAN VIG EX PRE EMB CESP</v>
          </cell>
        </row>
        <row r="19852">
          <cell r="B19852" t="str">
            <v>51040107260105</v>
          </cell>
          <cell r="C19852" t="str">
            <v>LPC INT GAN VIG EX POST EMB RP CESP</v>
          </cell>
        </row>
        <row r="19853">
          <cell r="B19853" t="str">
            <v>51040107260106</v>
          </cell>
          <cell r="C19853" t="str">
            <v>LPC INT.GAN VIG  WORK CAP.EX PRE EMB C</v>
          </cell>
        </row>
        <row r="19854">
          <cell r="B19854" t="str">
            <v>51040107260107</v>
          </cell>
          <cell r="C19854" t="str">
            <v>LPC INT GAN FINAN PRE EMBARQUE</v>
          </cell>
        </row>
        <row r="19855">
          <cell r="B19855" t="str">
            <v>51040107260108</v>
          </cell>
          <cell r="C19855" t="str">
            <v>LPC INT GAN FINAN PRE EMBARQUE D/P</v>
          </cell>
        </row>
        <row r="19856">
          <cell r="B19856" t="str">
            <v>51040107260109</v>
          </cell>
          <cell r="C19856" t="str">
            <v>LPC INT GAN FINAN PRE EMBARQUE-SEPYMEX</v>
          </cell>
        </row>
        <row r="19857">
          <cell r="B19857" t="str">
            <v>51040107260110</v>
          </cell>
          <cell r="C19857" t="str">
            <v>LPC INT GAN FINAN PRE EMBARQUE D/P-SEP</v>
          </cell>
        </row>
        <row r="19858">
          <cell r="B19858" t="str">
            <v>51040107260111</v>
          </cell>
          <cell r="C19858" t="str">
            <v>LPC INT GAN PRE EMBARQUE VIG.NORM CESP</v>
          </cell>
        </row>
        <row r="19859">
          <cell r="B19859" t="str">
            <v>51040107260112</v>
          </cell>
          <cell r="C19859" t="str">
            <v>LPC INT GAN PRE EMBARQUE VIG.DUPE CESP</v>
          </cell>
        </row>
        <row r="19860">
          <cell r="B19860" t="str">
            <v>51040107260113</v>
          </cell>
          <cell r="C19860" t="str">
            <v>LPC INT GAN POST EMBARQUE VIG.NORM CES</v>
          </cell>
        </row>
        <row r="19861">
          <cell r="B19861" t="str">
            <v>51040107260114</v>
          </cell>
          <cell r="C19861" t="str">
            <v>LPC INT GAN POST EMBARQUE VIG.DUPE CES</v>
          </cell>
        </row>
        <row r="19862">
          <cell r="B19862" t="str">
            <v>51040107260115</v>
          </cell>
          <cell r="C19862" t="str">
            <v>LPC INT GAN IMPORT. CARTA CREDITO  VIG</v>
          </cell>
        </row>
        <row r="19863">
          <cell r="B19863" t="str">
            <v>51040107260116</v>
          </cell>
          <cell r="C19863" t="str">
            <v>LPC INT GAN IMPORT. CARTA CREDITO  VIG</v>
          </cell>
        </row>
        <row r="19864">
          <cell r="B19864" t="str">
            <v>51040107260117</v>
          </cell>
          <cell r="C19864" t="str">
            <v>LPC INT GAN IMPORT.  VIG.NORM CESP</v>
          </cell>
        </row>
        <row r="19865">
          <cell r="B19865" t="str">
            <v>51040107260118</v>
          </cell>
          <cell r="C19865" t="str">
            <v>LPC INT GAN IMPORT.  VIG.DUPE CESP</v>
          </cell>
        </row>
        <row r="19866">
          <cell r="B19866" t="str">
            <v>51040107260201</v>
          </cell>
          <cell r="C19866" t="str">
            <v>CL EX FORFAITING INT.GAN.VIG CESP</v>
          </cell>
        </row>
        <row r="19867">
          <cell r="B19867" t="str">
            <v>51040107260202</v>
          </cell>
          <cell r="C19867" t="str">
            <v>CL INT GAN.VIG. EX PRE EMB D/P CESP</v>
          </cell>
        </row>
        <row r="19868">
          <cell r="B19868" t="str">
            <v>51040107260203</v>
          </cell>
          <cell r="C19868" t="str">
            <v>CL EX INT VIG PAG.IMPORTAC.D/P CESP</v>
          </cell>
        </row>
        <row r="19869">
          <cell r="B19869" t="str">
            <v>51040107260204</v>
          </cell>
          <cell r="C19869" t="str">
            <v>INT X COB  TC-COMERC VEA CMIE</v>
          </cell>
        </row>
        <row r="19870">
          <cell r="B19870" t="str">
            <v>51040107260205</v>
          </cell>
          <cell r="C19870" t="str">
            <v>CL INT GAN VIG PAG IMPOR CESP</v>
          </cell>
        </row>
        <row r="19871">
          <cell r="B19871" t="str">
            <v>51040107260801</v>
          </cell>
          <cell r="C19871" t="str">
            <v>PAN CREDITOS COMERCIO EXTERIOR SP</v>
          </cell>
        </row>
        <row r="19872">
          <cell r="B19872" t="str">
            <v>51040108010101</v>
          </cell>
          <cell r="C19872" t="str">
            <v>IM INT AVANCE CTA CTE CIVA</v>
          </cell>
        </row>
        <row r="19873">
          <cell r="B19873" t="str">
            <v>51040108010102</v>
          </cell>
          <cell r="C19873" t="str">
            <v>LPC AVA CUENT  INT GAN NORM CIVA</v>
          </cell>
        </row>
        <row r="19874">
          <cell r="B19874" t="str">
            <v>51040108010103</v>
          </cell>
          <cell r="C19874" t="str">
            <v>LPC AVA CUENT  INT GAN DUPE CIVA</v>
          </cell>
        </row>
        <row r="19875">
          <cell r="B19875" t="str">
            <v>51040108010104</v>
          </cell>
          <cell r="C19875" t="str">
            <v>IM INT AVANCE CTA CTE CIVA</v>
          </cell>
        </row>
        <row r="19876">
          <cell r="B19876" t="str">
            <v>51040108020101</v>
          </cell>
          <cell r="C19876" t="str">
            <v>TC INT CDEUDA PAR AMEX CIVA</v>
          </cell>
        </row>
        <row r="19877">
          <cell r="B19877" t="str">
            <v>51040108020102</v>
          </cell>
          <cell r="C19877" t="str">
            <v>TC INT CDEUDA REV AMEX CIVA</v>
          </cell>
        </row>
        <row r="19878">
          <cell r="B19878" t="str">
            <v>51040108020103</v>
          </cell>
          <cell r="C19878" t="str">
            <v>TC INT CUOTAS AMEX CIVA</v>
          </cell>
        </row>
        <row r="19879">
          <cell r="B19879" t="str">
            <v>51040108020104</v>
          </cell>
          <cell r="C19879" t="str">
            <v>TC INT EXTRACASH AMEX CIVA</v>
          </cell>
        </row>
        <row r="19880">
          <cell r="B19880" t="str">
            <v>51040108020105</v>
          </cell>
          <cell r="C19880" t="str">
            <v>TC INT REPROG PAR AMEX CIVA</v>
          </cell>
        </row>
        <row r="19881">
          <cell r="B19881" t="str">
            <v>51040108020106</v>
          </cell>
          <cell r="C19881" t="str">
            <v>TC INT REPROG REV AMEX CIVA</v>
          </cell>
        </row>
        <row r="19882">
          <cell r="B19882" t="str">
            <v>51040108020107</v>
          </cell>
          <cell r="C19882" t="str">
            <v>TC INT REV AMEX CIVA</v>
          </cell>
        </row>
        <row r="19883">
          <cell r="B19883" t="str">
            <v>51040108020108</v>
          </cell>
          <cell r="C19883" t="str">
            <v>TC INT CDEUDA PAR MC CIVA</v>
          </cell>
        </row>
        <row r="19884">
          <cell r="B19884" t="str">
            <v>51040108020109</v>
          </cell>
          <cell r="C19884" t="str">
            <v>TC INT CDEUDA REV MC CIVA</v>
          </cell>
        </row>
        <row r="19885">
          <cell r="B19885" t="str">
            <v>51040108020110</v>
          </cell>
          <cell r="C19885" t="str">
            <v>TC INT CUOTAS MC CIVA</v>
          </cell>
        </row>
        <row r="19886">
          <cell r="B19886" t="str">
            <v>51040108020111</v>
          </cell>
          <cell r="C19886" t="str">
            <v>TC INT EXTRACASH MC CIVA</v>
          </cell>
        </row>
        <row r="19887">
          <cell r="B19887" t="str">
            <v>51040108020112</v>
          </cell>
          <cell r="C19887" t="str">
            <v>TC INT REPROG PAR MC CIVA</v>
          </cell>
        </row>
        <row r="19888">
          <cell r="B19888" t="str">
            <v>51040108020113</v>
          </cell>
          <cell r="C19888" t="str">
            <v>TC INT REPROG REV MC CIVA</v>
          </cell>
        </row>
        <row r="19889">
          <cell r="B19889" t="str">
            <v>51040108020114</v>
          </cell>
          <cell r="C19889" t="str">
            <v>TC INT REV MC CIVA</v>
          </cell>
        </row>
        <row r="19890">
          <cell r="B19890" t="str">
            <v>51040108020115</v>
          </cell>
          <cell r="C19890" t="str">
            <v>TC INT CDEUDA PAR VISA CIVA</v>
          </cell>
        </row>
        <row r="19891">
          <cell r="B19891" t="str">
            <v>51040108020116</v>
          </cell>
          <cell r="C19891" t="str">
            <v>TC INT CDEUDA PAR VISA MEGAPLAZA CIVA</v>
          </cell>
        </row>
        <row r="19892">
          <cell r="B19892" t="str">
            <v>51040108020117</v>
          </cell>
          <cell r="C19892" t="str">
            <v>TC INT CDEUDA PAR VISA VEA CIVA</v>
          </cell>
        </row>
        <row r="19893">
          <cell r="B19893" t="str">
            <v>51040108020118</v>
          </cell>
          <cell r="C19893" t="str">
            <v>TC INT CDEUDA REV VISA CIVA</v>
          </cell>
        </row>
        <row r="19894">
          <cell r="B19894" t="str">
            <v>51040108020119</v>
          </cell>
          <cell r="C19894" t="str">
            <v>TC INT CDEUDA REV VISA MEGAPLAZA CIVA</v>
          </cell>
        </row>
        <row r="19895">
          <cell r="B19895" t="str">
            <v>51040108020120</v>
          </cell>
          <cell r="C19895" t="str">
            <v>TC INT CDEUDA REV VISA VEA CIVA</v>
          </cell>
        </row>
        <row r="19896">
          <cell r="B19896" t="str">
            <v>51040108020121</v>
          </cell>
          <cell r="C19896" t="str">
            <v>TC INT CUOTAS VISA CIVA</v>
          </cell>
        </row>
        <row r="19897">
          <cell r="B19897" t="str">
            <v>51040108020122</v>
          </cell>
          <cell r="C19897" t="str">
            <v>TC INT CUOTAS VISA MEGAPLAZA CIVA</v>
          </cell>
        </row>
        <row r="19898">
          <cell r="B19898" t="str">
            <v>51040108020123</v>
          </cell>
          <cell r="C19898" t="str">
            <v>TC INT CUOTAS VISA VEA CIVA</v>
          </cell>
        </row>
        <row r="19899">
          <cell r="B19899" t="str">
            <v>51040108020124</v>
          </cell>
          <cell r="C19899" t="str">
            <v>TC INT EXTRACASH VISA CIVA</v>
          </cell>
        </row>
        <row r="19900">
          <cell r="B19900" t="str">
            <v>51040108020125</v>
          </cell>
          <cell r="C19900" t="str">
            <v>TC INT EXTRACASH VISA MEGAPLAZA CIVA</v>
          </cell>
        </row>
        <row r="19901">
          <cell r="B19901" t="str">
            <v>51040108020126</v>
          </cell>
          <cell r="C19901" t="str">
            <v>TC INT EXTRACASH VISA VEA CIVA</v>
          </cell>
        </row>
        <row r="19902">
          <cell r="B19902" t="str">
            <v>51040108020127</v>
          </cell>
          <cell r="C19902" t="str">
            <v>TC INT REPROG PAR VISA CIVA</v>
          </cell>
        </row>
        <row r="19903">
          <cell r="B19903" t="str">
            <v>51040108020128</v>
          </cell>
          <cell r="C19903" t="str">
            <v>TC INT REPROG PAR VISA MEGAPLAZA CIVA</v>
          </cell>
        </row>
        <row r="19904">
          <cell r="B19904" t="str">
            <v>51040108020129</v>
          </cell>
          <cell r="C19904" t="str">
            <v>TC INT REPROG PAR VISA VEA CIVA</v>
          </cell>
        </row>
        <row r="19905">
          <cell r="B19905" t="str">
            <v>51040108020130</v>
          </cell>
          <cell r="C19905" t="str">
            <v>TC INT REPROG REV VISA CIVA</v>
          </cell>
        </row>
        <row r="19906">
          <cell r="B19906" t="str">
            <v>51040108020131</v>
          </cell>
          <cell r="C19906" t="str">
            <v>TC INT REPROG REV VISA MEGAPLAZA CIVA</v>
          </cell>
        </row>
        <row r="19907">
          <cell r="B19907" t="str">
            <v>51040108020132</v>
          </cell>
          <cell r="C19907" t="str">
            <v>TC INT REPROG REV VISA VEA CIVA</v>
          </cell>
        </row>
        <row r="19908">
          <cell r="B19908" t="str">
            <v>51040108020133</v>
          </cell>
          <cell r="C19908" t="str">
            <v>TC INT REV VISA CIVA</v>
          </cell>
        </row>
        <row r="19909">
          <cell r="B19909" t="str">
            <v>51040108020134</v>
          </cell>
          <cell r="C19909" t="str">
            <v>TC INT REV VISA MEGAPLAZA CIVA</v>
          </cell>
        </row>
        <row r="19910">
          <cell r="B19910" t="str">
            <v>51040108020135</v>
          </cell>
          <cell r="C19910" t="str">
            <v>TC INT REV VISA VEA CIVA</v>
          </cell>
        </row>
        <row r="19911">
          <cell r="B19911" t="str">
            <v>51040108040101</v>
          </cell>
          <cell r="C19911" t="str">
            <v>IM INT SOBREGIRO CTA CTE CIVA</v>
          </cell>
        </row>
        <row r="19912">
          <cell r="B19912" t="str">
            <v>51040108060101</v>
          </cell>
          <cell r="C19912" t="str">
            <v>LPC INT GAN VIG PAG TV  D/P CIVA</v>
          </cell>
        </row>
        <row r="19913">
          <cell r="B19913" t="str">
            <v>51040108060102</v>
          </cell>
          <cell r="C19913" t="str">
            <v>LPC INT GAN PAG TV VIGEN CIVA</v>
          </cell>
        </row>
        <row r="19914">
          <cell r="B19914" t="str">
            <v>51040108060103</v>
          </cell>
          <cell r="C19914" t="str">
            <v>LPC PTV CAP COFIDE  SBS CIVA</v>
          </cell>
        </row>
        <row r="19915">
          <cell r="B19915" t="str">
            <v>51040108060104</v>
          </cell>
          <cell r="C19915" t="str">
            <v>LPC INT GAN VIG PAGTV COFIDE  D/P CIVA</v>
          </cell>
        </row>
        <row r="19916">
          <cell r="B19916" t="str">
            <v>51040108060105</v>
          </cell>
          <cell r="C19916" t="str">
            <v>LPC INT GAN PAG TV MED PLZ</v>
          </cell>
        </row>
        <row r="19917">
          <cell r="B19917" t="str">
            <v>51040108060106</v>
          </cell>
          <cell r="C19917" t="str">
            <v>LPC INT GAN PAG TV MED PLZ D/P</v>
          </cell>
        </row>
        <row r="19918">
          <cell r="B19918" t="str">
            <v>51040108060107</v>
          </cell>
          <cell r="C19918" t="str">
            <v>LPC INT GAN PAG TV INMOBILIARIO</v>
          </cell>
        </row>
        <row r="19919">
          <cell r="B19919" t="str">
            <v>51040108060108</v>
          </cell>
          <cell r="C19919" t="str">
            <v>LPC INT GAN PAG TV INMOBILIARIO D/P</v>
          </cell>
        </row>
        <row r="19920">
          <cell r="B19920" t="str">
            <v>51040108060109</v>
          </cell>
          <cell r="C19920" t="str">
            <v>LPC INT GAN PAG TV EUROS</v>
          </cell>
        </row>
        <row r="19921">
          <cell r="B19921" t="str">
            <v>51040108060110</v>
          </cell>
          <cell r="C19921" t="str">
            <v>LPC INT GAN PAG TV EUROS</v>
          </cell>
        </row>
        <row r="19922">
          <cell r="B19922" t="str">
            <v>51040108060201</v>
          </cell>
          <cell r="C19922" t="str">
            <v>CL INT GAN FINANC DIF CIVA</v>
          </cell>
        </row>
        <row r="19923">
          <cell r="B19923" t="str">
            <v>51040108060202</v>
          </cell>
          <cell r="C19923" t="str">
            <v>CL INT GANAD TV CIVA</v>
          </cell>
        </row>
        <row r="19924">
          <cell r="B19924" t="str">
            <v>51040108060203</v>
          </cell>
          <cell r="C19924" t="str">
            <v>CL INT DIFER GAN PAG TV D/P VIG CIVA</v>
          </cell>
        </row>
        <row r="19925">
          <cell r="B19925" t="str">
            <v>51040108060204</v>
          </cell>
          <cell r="C19925" t="str">
            <v>CL INT GAN PAG TV D/P  VIG CIVA</v>
          </cell>
        </row>
        <row r="19926">
          <cell r="B19926" t="str">
            <v>51040108060211</v>
          </cell>
          <cell r="C19926" t="str">
            <v>LPC REACTIVA PERU VIG CIVA\NORM</v>
          </cell>
        </row>
        <row r="19927">
          <cell r="B19927" t="str">
            <v>51040108060212</v>
          </cell>
          <cell r="C19927" t="str">
            <v>LPC REACTIVA PERU VIG CIVA\DUPE</v>
          </cell>
        </row>
        <row r="19928">
          <cell r="B19928" t="str">
            <v>51040108060213</v>
          </cell>
          <cell r="C19928" t="str">
            <v>LPC COFIDE FONDOS PERU VIG CIVA\NORM</v>
          </cell>
        </row>
        <row r="19929">
          <cell r="B19929" t="str">
            <v>51040108060214</v>
          </cell>
          <cell r="C19929" t="str">
            <v>LPC COFIDE FONDOS PERU VIG CIVA\DUPE</v>
          </cell>
        </row>
        <row r="19930">
          <cell r="B19930" t="str">
            <v>51040108060215</v>
          </cell>
          <cell r="C19930" t="str">
            <v>LPC COFIDE FONDO CRECER VIG CIVA\NORM</v>
          </cell>
        </row>
        <row r="19931">
          <cell r="B19931" t="str">
            <v>51040108060216</v>
          </cell>
          <cell r="C19931" t="str">
            <v>LPC REACTIVA PERU VIG CIVA\NORM</v>
          </cell>
        </row>
        <row r="19932">
          <cell r="B19932" t="str">
            <v>51040108110101</v>
          </cell>
          <cell r="C19932" t="str">
            <v>LPC INT VIG LEASING BIEN RP CIVA</v>
          </cell>
        </row>
        <row r="19933">
          <cell r="B19933" t="str">
            <v>51040108110102</v>
          </cell>
          <cell r="C19933" t="str">
            <v>LPC INT VIG LEASING SEG RP CIVA</v>
          </cell>
        </row>
        <row r="19934">
          <cell r="B19934" t="str">
            <v>51040108110103</v>
          </cell>
          <cell r="C19934" t="str">
            <v>LPC CIA SEGURO LEASING RP CIVA</v>
          </cell>
        </row>
        <row r="19935">
          <cell r="B19935" t="str">
            <v>51040108110104</v>
          </cell>
          <cell r="C19935" t="str">
            <v>LPC INT VIG LEAS BIEN D/P RP CIVA</v>
          </cell>
        </row>
        <row r="19936">
          <cell r="B19936" t="str">
            <v>51040108110105</v>
          </cell>
          <cell r="C19936" t="str">
            <v>LPC INT VIG LEASING SEG D/P RP CIVA</v>
          </cell>
        </row>
        <row r="19937">
          <cell r="B19937" t="str">
            <v>51040108110106</v>
          </cell>
          <cell r="C19937" t="str">
            <v>LPC CIA SEGURO LEAS D/P RP CIVA</v>
          </cell>
        </row>
        <row r="19938">
          <cell r="B19938" t="str">
            <v>51040108110107</v>
          </cell>
          <cell r="C19938" t="str">
            <v>LPC INT LEASING PRE CUOTAS CIVA</v>
          </cell>
        </row>
        <row r="19939">
          <cell r="B19939" t="str">
            <v>51040108110201</v>
          </cell>
          <cell r="C19939" t="str">
            <v>LPC INT VIG LEASING COFIDE IDL CIVA</v>
          </cell>
        </row>
        <row r="19940">
          <cell r="B19940" t="str">
            <v>51040108110202</v>
          </cell>
          <cell r="C19940" t="str">
            <v>LPC INT VIG LEASING COFIDE SEG IDS CIV</v>
          </cell>
        </row>
        <row r="19941">
          <cell r="B19941" t="str">
            <v>51040108110203</v>
          </cell>
          <cell r="C19941" t="str">
            <v>LPC CIA SEGURO LEASING COFIDE ISG CIVA</v>
          </cell>
        </row>
        <row r="19942">
          <cell r="B19942" t="str">
            <v>51040108110204</v>
          </cell>
          <cell r="C19942" t="str">
            <v>LPC INT VIG LS COFIDE D/P IDL CIVA</v>
          </cell>
        </row>
        <row r="19943">
          <cell r="B19943" t="str">
            <v>51040108110205</v>
          </cell>
          <cell r="C19943" t="str">
            <v>LPC INT VIG LS COFIDE D/P IDS CIVA</v>
          </cell>
        </row>
        <row r="19944">
          <cell r="B19944" t="str">
            <v>51040108110206</v>
          </cell>
          <cell r="C19944" t="str">
            <v>LPC CIA SEGURO LS COFIDE D/P ISG CIVA</v>
          </cell>
        </row>
        <row r="19945">
          <cell r="B19945" t="str">
            <v>51040108210101</v>
          </cell>
          <cell r="C19945" t="str">
            <v>CL CXL CC AVAL X ACEPT INT GAN CIVA</v>
          </cell>
        </row>
        <row r="19946">
          <cell r="B19946" t="str">
            <v>51040109010101</v>
          </cell>
          <cell r="C19946" t="str">
            <v>IM INT AVANCE CTA CTE CESF</v>
          </cell>
        </row>
        <row r="19947">
          <cell r="B19947" t="str">
            <v>51040109040101</v>
          </cell>
          <cell r="C19947" t="str">
            <v>IM INT SOBREGIRO CTA CTE CESF</v>
          </cell>
        </row>
        <row r="19948">
          <cell r="B19948" t="str">
            <v>51040109060101</v>
          </cell>
          <cell r="C19948" t="str">
            <v>BANCO CENTRAL DE RESERVA DEL PERU</v>
          </cell>
        </row>
        <row r="19949">
          <cell r="B19949" t="str">
            <v>51040109060102</v>
          </cell>
          <cell r="C19949" t="str">
            <v>BANCO DE LA NACIÓN</v>
          </cell>
        </row>
        <row r="19950">
          <cell r="B19950" t="str">
            <v>51040109060103</v>
          </cell>
          <cell r="C19950" t="str">
            <v>LPC EDPY.EFECTIVA/CAMCO PIURA VIG CESF</v>
          </cell>
        </row>
        <row r="19951">
          <cell r="B19951" t="str">
            <v>51040109060104</v>
          </cell>
          <cell r="C19951" t="str">
            <v>LPC EDPYME CREDITOS AREQUIPA VIG CESF</v>
          </cell>
        </row>
        <row r="19952">
          <cell r="B19952" t="str">
            <v>51040109060105</v>
          </cell>
          <cell r="C19952" t="str">
            <v>LPC BANCO FALABELLA VIG CESF</v>
          </cell>
        </row>
        <row r="19953">
          <cell r="B19953" t="str">
            <v>51040109060106</v>
          </cell>
          <cell r="C19953" t="str">
            <v>LPC CAJA MUNICIPAL DE AHORRO Y CRED VI</v>
          </cell>
        </row>
        <row r="19954">
          <cell r="B19954" t="str">
            <v>51040109060107</v>
          </cell>
          <cell r="C19954" t="str">
            <v>LPC EDPYME CONFIANZA S.A. VIG CESF</v>
          </cell>
        </row>
        <row r="19955">
          <cell r="B19955" t="str">
            <v>51040109060108</v>
          </cell>
          <cell r="C19955" t="str">
            <v>LPC EDPYME ALTERNATIVA VIG CESF</v>
          </cell>
        </row>
        <row r="19956">
          <cell r="B19956" t="str">
            <v>51040109060109</v>
          </cell>
          <cell r="C19956" t="str">
            <v>BANCO FINANCIERO DEL PERU</v>
          </cell>
        </row>
        <row r="19957">
          <cell r="B19957" t="str">
            <v>51040109060110</v>
          </cell>
          <cell r="C19957" t="str">
            <v>LPC BANCO FINANCIERO INT.GAND.VIG</v>
          </cell>
        </row>
        <row r="19958">
          <cell r="B19958" t="str">
            <v>51040109060116</v>
          </cell>
          <cell r="C19958" t="str">
            <v>CITIBANK N. A.   SUCURSAL EN EL PERU D</v>
          </cell>
        </row>
        <row r="19959">
          <cell r="B19959" t="str">
            <v>51040109060121</v>
          </cell>
          <cell r="C19959" t="str">
            <v>BANCO INTERAMERICANO DE FINANZAS - S.</v>
          </cell>
        </row>
        <row r="19960">
          <cell r="B19960" t="str">
            <v>51040109060128</v>
          </cell>
          <cell r="C19960" t="str">
            <v>LPC CORPORACION FINANCIERA DE DESARROL</v>
          </cell>
        </row>
        <row r="19961">
          <cell r="B19961" t="str">
            <v>51040109060129</v>
          </cell>
          <cell r="C19961" t="str">
            <v>LPC MI BANCO</v>
          </cell>
        </row>
        <row r="19962">
          <cell r="B19962" t="str">
            <v>51040109060131</v>
          </cell>
          <cell r="C19962" t="str">
            <v>LPC BANO AGROPECUARIO</v>
          </cell>
        </row>
        <row r="19963">
          <cell r="B19963" t="str">
            <v>51040109060132</v>
          </cell>
          <cell r="C19963" t="str">
            <v>HSBC BANK PERU S. A.</v>
          </cell>
        </row>
        <row r="19964">
          <cell r="B19964" t="str">
            <v>51040109060133</v>
          </cell>
          <cell r="C19964" t="str">
            <v>LPC BANCO FALABELLA VIG CESF</v>
          </cell>
        </row>
        <row r="19965">
          <cell r="B19965" t="str">
            <v>51040109060134</v>
          </cell>
          <cell r="C19965" t="str">
            <v>BANCO SANTANDER PERU S. A.</v>
          </cell>
        </row>
        <row r="19966">
          <cell r="B19966" t="str">
            <v>51040109060135</v>
          </cell>
          <cell r="C19966" t="str">
            <v>LPC BANCO RIPLEY VIG</v>
          </cell>
        </row>
        <row r="19967">
          <cell r="B19967" t="str">
            <v>51040109060136</v>
          </cell>
          <cell r="C19967" t="str">
            <v>BANCO AZTECA DEL PERU S. A.</v>
          </cell>
        </row>
        <row r="19968">
          <cell r="B19968" t="str">
            <v>51040109060137</v>
          </cell>
          <cell r="C19968" t="str">
            <v>DEUTSCHE BANK (PERU) S. A.</v>
          </cell>
        </row>
        <row r="19969">
          <cell r="B19969" t="str">
            <v>51040109060199</v>
          </cell>
          <cell r="C19969" t="str">
            <v>BANCOS EN LIQUIDACIÓN</v>
          </cell>
        </row>
        <row r="19970">
          <cell r="B19970" t="str">
            <v>51040109060203</v>
          </cell>
          <cell r="C19970" t="str">
            <v>SOLUCIÓN FINANCIERADE CREDITO DEL PERU</v>
          </cell>
        </row>
        <row r="19971">
          <cell r="B19971" t="str">
            <v>51040109060207</v>
          </cell>
          <cell r="C19971" t="str">
            <v>LPC FINANCIERA TFC (VOLVO FINANCE DEL</v>
          </cell>
        </row>
        <row r="19972">
          <cell r="B19972" t="str">
            <v>51040109060209</v>
          </cell>
          <cell r="C19972" t="str">
            <v>LPC FINANCIERA EDYFICAR S.A.</v>
          </cell>
        </row>
        <row r="19973">
          <cell r="B19973" t="str">
            <v>51040109060210</v>
          </cell>
          <cell r="C19973" t="str">
            <v>CREDISCOTIA FINANCIERA S. A.</v>
          </cell>
        </row>
        <row r="19974">
          <cell r="B19974" t="str">
            <v>51040109060211</v>
          </cell>
          <cell r="C19974" t="str">
            <v>LPC FINANCIERA CREAR</v>
          </cell>
        </row>
        <row r="19975">
          <cell r="B19975" t="str">
            <v>51040109060212</v>
          </cell>
          <cell r="C19975" t="str">
            <v>LPC FINANCIERA CONFIANZA S.A. VIG CESF</v>
          </cell>
        </row>
        <row r="19976">
          <cell r="B19976" t="str">
            <v>51040109060213</v>
          </cell>
          <cell r="C19976" t="str">
            <v>FINANCIERA UNIVERSAL S. A.</v>
          </cell>
        </row>
        <row r="19977">
          <cell r="B19977" t="str">
            <v>51040109060214</v>
          </cell>
          <cell r="C19977" t="str">
            <v>FINANCIERA UNO S. A.</v>
          </cell>
        </row>
        <row r="19978">
          <cell r="B19978" t="str">
            <v>51040109060215</v>
          </cell>
          <cell r="C19978" t="str">
            <v>LPC FINANCIERA EFECTIVA CESF</v>
          </cell>
        </row>
        <row r="19979">
          <cell r="B19979" t="str">
            <v>51040109060216</v>
          </cell>
          <cell r="C19979" t="str">
            <v>LPC AMERIKA FINANCIERA SA.</v>
          </cell>
        </row>
        <row r="19980">
          <cell r="B19980" t="str">
            <v>51040109060217</v>
          </cell>
          <cell r="C19980" t="str">
            <v>MITSUI AUTO FINANCE PERU S.A</v>
          </cell>
        </row>
        <row r="19981">
          <cell r="B19981" t="str">
            <v>51040109060219</v>
          </cell>
          <cell r="C19981" t="str">
            <v>LPC INT GAN FINANCIERA CREDINKA VIG</v>
          </cell>
        </row>
        <row r="19982">
          <cell r="B19982" t="str">
            <v>51040109060299</v>
          </cell>
          <cell r="C19982" t="str">
            <v>FINANCIERAS EN LIQUIDACIÓN</v>
          </cell>
        </row>
        <row r="19983">
          <cell r="B19983" t="str">
            <v>51040109060301</v>
          </cell>
          <cell r="C19983" t="str">
            <v>LPC CAJA MUNICIPAL DE AHORRO Y CRED VI</v>
          </cell>
        </row>
        <row r="19984">
          <cell r="B19984" t="str">
            <v>51040109060302</v>
          </cell>
          <cell r="C19984" t="str">
            <v>CAJA MUNICIPALDE CREDITO POPULAR DE LI</v>
          </cell>
        </row>
        <row r="19985">
          <cell r="B19985" t="str">
            <v>51040109060303</v>
          </cell>
          <cell r="C19985" t="str">
            <v>CAJA MUNICIPAL DE AHORRO YCREDITO DE P</v>
          </cell>
        </row>
        <row r="19986">
          <cell r="B19986" t="str">
            <v>51040109060304</v>
          </cell>
          <cell r="C19986" t="str">
            <v>LPC CJA MUNI.AHO.Y CRED.AREQUIPA VIG</v>
          </cell>
        </row>
        <row r="19987">
          <cell r="B19987" t="str">
            <v>51040109060305</v>
          </cell>
          <cell r="C19987" t="str">
            <v>LPC CAJA MUNICIPAL DE AHORRO Y CRED. H</v>
          </cell>
        </row>
        <row r="19988">
          <cell r="B19988" t="str">
            <v>51040109060306</v>
          </cell>
          <cell r="C19988" t="str">
            <v>LPC CAJA MUNIC.DE AH.Y CRED.CUSCO INT.</v>
          </cell>
        </row>
        <row r="19989">
          <cell r="B19989" t="str">
            <v>51040109060307</v>
          </cell>
          <cell r="C19989" t="str">
            <v>LPC CAJA MUNICIPAL DE AHORRO Y CRED. M</v>
          </cell>
        </row>
        <row r="19990">
          <cell r="B19990" t="str">
            <v>51040109060308</v>
          </cell>
          <cell r="C19990" t="str">
            <v>CAJA MUNICIPAL DE AHORRO YCREDITO DE I</v>
          </cell>
        </row>
        <row r="19991">
          <cell r="B19991" t="str">
            <v>51040109060309</v>
          </cell>
          <cell r="C19991" t="str">
            <v>CAJA MUNICIPAL DE AHORRO YCREDITO DE P</v>
          </cell>
        </row>
        <row r="19992">
          <cell r="B19992" t="str">
            <v>51040109060310</v>
          </cell>
          <cell r="C19992" t="str">
            <v>LPC CAJA MUNIC. DE AHORRO Y CRED DEL S</v>
          </cell>
        </row>
        <row r="19993">
          <cell r="B19993" t="str">
            <v>51040109060311</v>
          </cell>
          <cell r="C19993" t="str">
            <v>LPC CAJA MUNICIPAL DE AHORRO Y CRED. T</v>
          </cell>
        </row>
        <row r="19994">
          <cell r="B19994" t="str">
            <v>51040109060312</v>
          </cell>
          <cell r="C19994" t="str">
            <v>LPC CAJA MUNICIPAL DE AHORRO Y CRED. T</v>
          </cell>
        </row>
        <row r="19995">
          <cell r="B19995" t="str">
            <v>51040109060313</v>
          </cell>
          <cell r="C19995" t="str">
            <v>CAJA MUNICIPAL DE AHORRO YCREDITO DE P</v>
          </cell>
        </row>
        <row r="19996">
          <cell r="B19996" t="str">
            <v>51040109060314</v>
          </cell>
          <cell r="C19996" t="str">
            <v>LPC CAJA MUNIC.DE CRED.POPULAR DE LIMA</v>
          </cell>
        </row>
        <row r="19997">
          <cell r="B19997" t="str">
            <v>51040109060399</v>
          </cell>
          <cell r="C19997" t="str">
            <v>CAJAS MUNICIPALES DE AHORRO YCREDITO E</v>
          </cell>
        </row>
        <row r="19998">
          <cell r="B19998" t="str">
            <v>51040109060403</v>
          </cell>
          <cell r="C19998" t="str">
            <v>CAJA RURAL DE AHORRO YCREDITO QUILLABA</v>
          </cell>
        </row>
        <row r="19999">
          <cell r="B19999" t="str">
            <v>51040109060405</v>
          </cell>
          <cell r="C19999" t="str">
            <v>CAJA RURAL DE AHORRO YCREDITO LOS LIBE</v>
          </cell>
        </row>
        <row r="20000">
          <cell r="B20000" t="str">
            <v>51040109060406</v>
          </cell>
          <cell r="C20000" t="str">
            <v>CAJA RURAL DE AHORRO YCREDITO SEÑOR DE</v>
          </cell>
        </row>
        <row r="20001">
          <cell r="B20001" t="str">
            <v>51040109060407</v>
          </cell>
          <cell r="C20001" t="str">
            <v>LPC CAJA RURAL DE AHORRO Y CREDITO CHA</v>
          </cell>
        </row>
        <row r="20002">
          <cell r="B20002" t="str">
            <v>51040109060408</v>
          </cell>
          <cell r="C20002" t="str">
            <v>CAJA RURAL DE AHORRO YCREDITO NUESTRA</v>
          </cell>
        </row>
        <row r="20003">
          <cell r="B20003" t="str">
            <v>51040109060409</v>
          </cell>
          <cell r="C20003" t="str">
            <v>CAJA RURAL DE AHORRO YCREDITO CAJAMARC</v>
          </cell>
        </row>
        <row r="20004">
          <cell r="B20004" t="str">
            <v>51040109060410</v>
          </cell>
          <cell r="C20004" t="str">
            <v>LPC CAJA RURAL DE AHORRO Y CREDITO PRO</v>
          </cell>
        </row>
        <row r="20005">
          <cell r="B20005" t="str">
            <v>51040109060412</v>
          </cell>
          <cell r="C20005" t="str">
            <v>CAJA RURAL DE AHORRO YCREDITO SIPÁN S.</v>
          </cell>
        </row>
        <row r="20006">
          <cell r="B20006" t="str">
            <v>51040109060414</v>
          </cell>
          <cell r="C20006" t="str">
            <v>CAJA RURAL DE AHORRO YCREDITO PRYMERA</v>
          </cell>
        </row>
        <row r="20007">
          <cell r="B20007" t="str">
            <v>51040109060415</v>
          </cell>
          <cell r="C20007" t="str">
            <v>CAJA RURAL DE AHORRO YCREDITO LOS ANDE</v>
          </cell>
        </row>
        <row r="20008">
          <cell r="B20008" t="str">
            <v>51040109060499</v>
          </cell>
          <cell r="C20008" t="str">
            <v>CAJAS RURALES DE AHORRO YCREDITO EN LI</v>
          </cell>
        </row>
        <row r="20009">
          <cell r="B20009" t="str">
            <v>51040109060503</v>
          </cell>
          <cell r="C20009" t="str">
            <v>PROEMPRESA S. A.</v>
          </cell>
        </row>
        <row r="20010">
          <cell r="B20010" t="str">
            <v>51040109060506</v>
          </cell>
          <cell r="C20010" t="str">
            <v>NUEVA VISIÓN S. A.</v>
          </cell>
        </row>
        <row r="20011">
          <cell r="B20011" t="str">
            <v>51040109060508</v>
          </cell>
          <cell r="C20011" t="str">
            <v>RAIZ S. A.</v>
          </cell>
        </row>
        <row r="20012">
          <cell r="B20012" t="str">
            <v>51040109060510</v>
          </cell>
          <cell r="C20012" t="str">
            <v>LPC EDPYME SOLIDARIDAD</v>
          </cell>
        </row>
        <row r="20013">
          <cell r="B20013" t="str">
            <v>51040109060511</v>
          </cell>
          <cell r="C20013" t="str">
            <v>CREDIVISIÓN S. A.</v>
          </cell>
        </row>
        <row r="20014">
          <cell r="B20014" t="str">
            <v>51040109060512</v>
          </cell>
          <cell r="C20014" t="str">
            <v>ACCESO CREDITICIO S. A.</v>
          </cell>
        </row>
        <row r="20015">
          <cell r="B20015" t="str">
            <v>51040109060514</v>
          </cell>
          <cell r="C20015" t="str">
            <v>LPC EDPYME ALTERNATIVA VIG CESF</v>
          </cell>
        </row>
        <row r="20016">
          <cell r="B20016" t="str">
            <v>51040109060515</v>
          </cell>
          <cell r="C20016" t="str">
            <v>PRONEGOCIOS S. A.</v>
          </cell>
        </row>
        <row r="20017">
          <cell r="B20017" t="str">
            <v>51040109060516</v>
          </cell>
          <cell r="C20017" t="str">
            <v>MICASITA S. A.</v>
          </cell>
        </row>
        <row r="20018">
          <cell r="B20018" t="str">
            <v>51040109060517</v>
          </cell>
          <cell r="C20018" t="str">
            <v>CREDIJET DEL PERU S. A.</v>
          </cell>
        </row>
        <row r="20019">
          <cell r="B20019" t="str">
            <v>51040109060521</v>
          </cell>
          <cell r="C20019" t="str">
            <v>LPC EDPYME SANTANDER INT</v>
          </cell>
        </row>
        <row r="20020">
          <cell r="B20020" t="str">
            <v>51040109060599</v>
          </cell>
          <cell r="C20020" t="str">
            <v>EDPYMES EN LIQUIDACIÓN</v>
          </cell>
        </row>
        <row r="20021">
          <cell r="B20021" t="str">
            <v>51040109060601</v>
          </cell>
          <cell r="C20021" t="str">
            <v>LPC CAJA RURAL DE AH.Y CREDITO CREDINK</v>
          </cell>
        </row>
        <row r="20022">
          <cell r="B20022" t="str">
            <v>51040109060710</v>
          </cell>
          <cell r="C20022" t="str">
            <v>LEASING TOTAL S. A.</v>
          </cell>
        </row>
        <row r="20023">
          <cell r="B20023" t="str">
            <v>51040109060799</v>
          </cell>
          <cell r="C20023" t="str">
            <v>LEASING EN LIQUIDACIÓN</v>
          </cell>
        </row>
        <row r="20024">
          <cell r="B20024" t="str">
            <v>51040109060801</v>
          </cell>
          <cell r="C20024" t="str">
            <v>FONDO DE GARANTÍA PARA PRSTAMOS A LA P</v>
          </cell>
        </row>
        <row r="20025">
          <cell r="B20025" t="str">
            <v>51040109061012</v>
          </cell>
          <cell r="C20025" t="str">
            <v>LPC MAPFRE PERU CIA DE SEGUROS Y REASE</v>
          </cell>
        </row>
        <row r="20026">
          <cell r="B20026" t="str">
            <v>51040109061301</v>
          </cell>
          <cell r="C20026" t="str">
            <v>LA FIDUCIARIA S. A.</v>
          </cell>
        </row>
        <row r="20027">
          <cell r="B20027" t="str">
            <v>51040109061302</v>
          </cell>
          <cell r="C20027" t="str">
            <v>FIDUCIARIA GBC S. A.</v>
          </cell>
        </row>
        <row r="20028">
          <cell r="B20028" t="str">
            <v>51040109061401</v>
          </cell>
          <cell r="C20028" t="str">
            <v>FONDO MIVIVIENDA S. A.</v>
          </cell>
        </row>
        <row r="20029">
          <cell r="B20029" t="str">
            <v>51040109061501</v>
          </cell>
          <cell r="C20029" t="str">
            <v>AMRICA FACTORING S. A.</v>
          </cell>
        </row>
        <row r="20030">
          <cell r="B20030" t="str">
            <v>51040109061601</v>
          </cell>
          <cell r="C20030" t="str">
            <v>INCASA S. A.</v>
          </cell>
        </row>
        <row r="20031">
          <cell r="B20031" t="str">
            <v>51040109061701</v>
          </cell>
          <cell r="C20031" t="str">
            <v>BANCOS DEL EXTERIOR</v>
          </cell>
        </row>
        <row r="20032">
          <cell r="B20032" t="str">
            <v>51040109061702</v>
          </cell>
          <cell r="C20032" t="str">
            <v>OTRAS EMPRESAS DEL SISTEMA FINANCIERO</v>
          </cell>
        </row>
        <row r="20033">
          <cell r="B20033" t="str">
            <v>51040109061703</v>
          </cell>
          <cell r="C20033" t="str">
            <v>LPC EDPYME SANTANDER INT</v>
          </cell>
        </row>
        <row r="20034">
          <cell r="B20034" t="str">
            <v>51040109061704</v>
          </cell>
          <cell r="C20034" t="str">
            <v>LPC SURGIR SANTANDER FINANCIAMIENTO IN</v>
          </cell>
        </row>
        <row r="20035">
          <cell r="B20035" t="str">
            <v>51040109180101</v>
          </cell>
          <cell r="C20035" t="str">
            <v>BANCO CENTRAL DE RESERVA DEL PERU</v>
          </cell>
        </row>
        <row r="20036">
          <cell r="B20036" t="str">
            <v>51040109180102</v>
          </cell>
          <cell r="C20036" t="str">
            <v>BANCO DE LA NACIÓN</v>
          </cell>
        </row>
        <row r="20037">
          <cell r="B20037" t="str">
            <v>51040109180103</v>
          </cell>
          <cell r="C20037" t="str">
            <v>BANCODE CREDITO DEL PERU</v>
          </cell>
        </row>
        <row r="20038">
          <cell r="B20038" t="str">
            <v>51040109180104</v>
          </cell>
          <cell r="C20038" t="str">
            <v>BANCO INTERNACIONAL DEL PERU - INTERBA</v>
          </cell>
        </row>
        <row r="20039">
          <cell r="B20039" t="str">
            <v>51040109180105</v>
          </cell>
          <cell r="C20039" t="str">
            <v>SCOTIABANK PERU S. A. A.</v>
          </cell>
        </row>
        <row r="20040">
          <cell r="B20040" t="str">
            <v>51040109180106</v>
          </cell>
          <cell r="C20040" t="str">
            <v>BANCO CONTINENTAL</v>
          </cell>
        </row>
        <row r="20041">
          <cell r="B20041" t="str">
            <v>51040109180108</v>
          </cell>
          <cell r="C20041" t="str">
            <v>BANCO DE COMERCIO</v>
          </cell>
        </row>
        <row r="20042">
          <cell r="B20042" t="str">
            <v>51040109180109</v>
          </cell>
          <cell r="C20042" t="str">
            <v>BANCO FINANCIERO DEL PERU</v>
          </cell>
        </row>
        <row r="20043">
          <cell r="B20043" t="str">
            <v>51040109180116</v>
          </cell>
          <cell r="C20043" t="str">
            <v>CITIBANK N. A.   SUCURSAL EN EL PERU D</v>
          </cell>
        </row>
        <row r="20044">
          <cell r="B20044" t="str">
            <v>51040109180121</v>
          </cell>
          <cell r="C20044" t="str">
            <v>BANCO INTERAMERICANO DE FINANZAS - S.</v>
          </cell>
        </row>
        <row r="20045">
          <cell r="B20045" t="str">
            <v>51040109180128</v>
          </cell>
          <cell r="C20045" t="str">
            <v>CORPORACIÓN FINANCIERA DE DESARROLLO S</v>
          </cell>
        </row>
        <row r="20046">
          <cell r="B20046" t="str">
            <v>51040109180129</v>
          </cell>
          <cell r="C20046" t="str">
            <v>MIBANCO BANCO DE LA MICROEMPRESA - MIB</v>
          </cell>
        </row>
        <row r="20047">
          <cell r="B20047" t="str">
            <v>51040109180131</v>
          </cell>
          <cell r="C20047" t="str">
            <v>BANCO AGROPECUARIO - AGROBANCO</v>
          </cell>
        </row>
        <row r="20048">
          <cell r="B20048" t="str">
            <v>51040109180132</v>
          </cell>
          <cell r="C20048" t="str">
            <v>HSBC BANK PERU S. A.</v>
          </cell>
        </row>
        <row r="20049">
          <cell r="B20049" t="str">
            <v>51040109180133</v>
          </cell>
          <cell r="C20049" t="str">
            <v>BANCO FALABELLA DEL PERU</v>
          </cell>
        </row>
        <row r="20050">
          <cell r="B20050" t="str">
            <v>51040109180134</v>
          </cell>
          <cell r="C20050" t="str">
            <v>BANCO SANTANDER PERU S. A.</v>
          </cell>
        </row>
        <row r="20051">
          <cell r="B20051" t="str">
            <v>51040109180135</v>
          </cell>
          <cell r="C20051" t="str">
            <v>BANCO RIPLEY S. A.</v>
          </cell>
        </row>
        <row r="20052">
          <cell r="B20052" t="str">
            <v>51040109180136</v>
          </cell>
          <cell r="C20052" t="str">
            <v>BANCO AZTECA DEL PERU S. A.</v>
          </cell>
        </row>
        <row r="20053">
          <cell r="B20053" t="str">
            <v>51040109180137</v>
          </cell>
          <cell r="C20053" t="str">
            <v>DEUTSCHE BANK (PERU) S. A.</v>
          </cell>
        </row>
        <row r="20054">
          <cell r="B20054" t="str">
            <v>51040109180199</v>
          </cell>
          <cell r="C20054" t="str">
            <v>BANCOS EN LIQUIDACIÓN</v>
          </cell>
        </row>
        <row r="20055">
          <cell r="B20055" t="str">
            <v>51040109180203</v>
          </cell>
          <cell r="C20055" t="str">
            <v>SOLUCIÓN FINANCIERADE CREDITO DEL PERU</v>
          </cell>
        </row>
        <row r="20056">
          <cell r="B20056" t="str">
            <v>51040109180207</v>
          </cell>
          <cell r="C20056" t="str">
            <v>FINANCIERA TFC S. A.</v>
          </cell>
        </row>
        <row r="20057">
          <cell r="B20057" t="str">
            <v>51040109180209</v>
          </cell>
          <cell r="C20057" t="str">
            <v>FINANCIERA EDYFICAR S. A.</v>
          </cell>
        </row>
        <row r="20058">
          <cell r="B20058" t="str">
            <v>51040109180210</v>
          </cell>
          <cell r="C20058" t="str">
            <v>CREDISCOTIA FINANCIERA S. A.</v>
          </cell>
        </row>
        <row r="20059">
          <cell r="B20059" t="str">
            <v>51040109180211</v>
          </cell>
          <cell r="C20059" t="str">
            <v>FINANCIERA CREAR S. A.</v>
          </cell>
        </row>
        <row r="20060">
          <cell r="B20060" t="str">
            <v>51040109180212</v>
          </cell>
          <cell r="C20060" t="str">
            <v>FINANCIERA CONFIANZA S. A.</v>
          </cell>
        </row>
        <row r="20061">
          <cell r="B20061" t="str">
            <v>51040109180213</v>
          </cell>
          <cell r="C20061" t="str">
            <v>FINANCIERA UNIVERSAL S. A.</v>
          </cell>
        </row>
        <row r="20062">
          <cell r="B20062" t="str">
            <v>51040109180214</v>
          </cell>
          <cell r="C20062" t="str">
            <v>FINANCIERA UNO S. A.</v>
          </cell>
        </row>
        <row r="20063">
          <cell r="B20063" t="str">
            <v>51040109180215</v>
          </cell>
          <cell r="C20063" t="str">
            <v>FINANCIERA EFECTIVA S. A.</v>
          </cell>
        </row>
        <row r="20064">
          <cell r="B20064" t="str">
            <v>51040109180216</v>
          </cell>
          <cell r="C20064" t="str">
            <v>AMERIKA FINANCIERA S. A.</v>
          </cell>
        </row>
        <row r="20065">
          <cell r="B20065" t="str">
            <v>51040109180299</v>
          </cell>
          <cell r="C20065" t="str">
            <v>FINANCIERAS EN LIQUIDACIÓN</v>
          </cell>
        </row>
        <row r="20066">
          <cell r="B20066" t="str">
            <v>51040109180301</v>
          </cell>
          <cell r="C20066" t="str">
            <v>CAJA MUNICIPAL DE AHORRO YCREDITO DE S</v>
          </cell>
        </row>
        <row r="20067">
          <cell r="B20067" t="str">
            <v>51040109180302</v>
          </cell>
          <cell r="C20067" t="str">
            <v>CAJA MUNICIPALDE CREDITO POPULAR DE LI</v>
          </cell>
        </row>
        <row r="20068">
          <cell r="B20068" t="str">
            <v>51040109180303</v>
          </cell>
          <cell r="C20068" t="str">
            <v>CAJA MUNICIPAL DE AHORRO YCREDITO DE P</v>
          </cell>
        </row>
        <row r="20069">
          <cell r="B20069" t="str">
            <v>51040109180304</v>
          </cell>
          <cell r="C20069" t="str">
            <v>CAJA MUNICIPAL DE AHORRO YCREDITO DE A</v>
          </cell>
        </row>
        <row r="20070">
          <cell r="B20070" t="str">
            <v>51040109180305</v>
          </cell>
          <cell r="C20070" t="str">
            <v>CAJA MUNICIPAL DE AHORRO YCREDITO DE H</v>
          </cell>
        </row>
        <row r="20071">
          <cell r="B20071" t="str">
            <v>51040109180306</v>
          </cell>
          <cell r="C20071" t="str">
            <v>CAJA MUNICIPAL DE AHORRO YCREDITO CUSC</v>
          </cell>
        </row>
        <row r="20072">
          <cell r="B20072" t="str">
            <v>51040109180307</v>
          </cell>
          <cell r="C20072" t="str">
            <v>CAJA MUNICIPAL DE AHORRO YCREDITO DE M</v>
          </cell>
        </row>
        <row r="20073">
          <cell r="B20073" t="str">
            <v>51040109180308</v>
          </cell>
          <cell r="C20073" t="str">
            <v>CAJA MUNICIPAL DE AHORRO YCREDITO DE I</v>
          </cell>
        </row>
        <row r="20074">
          <cell r="B20074" t="str">
            <v>51040109180309</v>
          </cell>
          <cell r="C20074" t="str">
            <v>CAJA MUNICIPAL DE AHORRO YCREDITO DE P</v>
          </cell>
        </row>
        <row r="20075">
          <cell r="B20075" t="str">
            <v>51040109180310</v>
          </cell>
          <cell r="C20075" t="str">
            <v>CAJA MUNICIPAL DE AHORRO YCREDITO DEL</v>
          </cell>
        </row>
        <row r="20076">
          <cell r="B20076" t="str">
            <v>51040109180311</v>
          </cell>
          <cell r="C20076" t="str">
            <v>CAJA MUNICIPAL DE AHORRO YCREDITO DE T</v>
          </cell>
        </row>
        <row r="20077">
          <cell r="B20077" t="str">
            <v>51040109180312</v>
          </cell>
          <cell r="C20077" t="str">
            <v>CAJA MUNICIPAL DE AHORRO YCREDITO DE T</v>
          </cell>
        </row>
        <row r="20078">
          <cell r="B20078" t="str">
            <v>51040109180313</v>
          </cell>
          <cell r="C20078" t="str">
            <v>CAJA MUNICIPAL DE AHORRO YCREDITO DE P</v>
          </cell>
        </row>
        <row r="20079">
          <cell r="B20079" t="str">
            <v>51040109180399</v>
          </cell>
          <cell r="C20079" t="str">
            <v>CAJAS MUNICIPALES DE AHORRO YCREDITO E</v>
          </cell>
        </row>
        <row r="20080">
          <cell r="B20080" t="str">
            <v>51040109180403</v>
          </cell>
          <cell r="C20080" t="str">
            <v>CAJA RURAL DE AHORRO YCREDITO QUILLABA</v>
          </cell>
        </row>
        <row r="20081">
          <cell r="B20081" t="str">
            <v>51040109180405</v>
          </cell>
          <cell r="C20081" t="str">
            <v>CAJA RURAL DE AHORRO YCREDITO LOS LIBE</v>
          </cell>
        </row>
        <row r="20082">
          <cell r="B20082" t="str">
            <v>51040109180406</v>
          </cell>
          <cell r="C20082" t="str">
            <v>CAJA RURAL DE AHORRO YCREDITO SEÑOR DE</v>
          </cell>
        </row>
        <row r="20083">
          <cell r="B20083" t="str">
            <v>51040109180407</v>
          </cell>
          <cell r="C20083" t="str">
            <v>CAJA RURAL DE AHORRO YCREDITO CHAVÍN S</v>
          </cell>
        </row>
        <row r="20084">
          <cell r="B20084" t="str">
            <v>51040109180408</v>
          </cell>
          <cell r="C20084" t="str">
            <v>CAJA RURAL DE AHORRO YCREDITO NUESTRA</v>
          </cell>
        </row>
        <row r="20085">
          <cell r="B20085" t="str">
            <v>51040109180409</v>
          </cell>
          <cell r="C20085" t="str">
            <v>CAJA RURAL DE AHORRO YCREDITO CAJAMARC</v>
          </cell>
        </row>
        <row r="20086">
          <cell r="B20086" t="str">
            <v>51040109180410</v>
          </cell>
          <cell r="C20086" t="str">
            <v>CAJA RURAL DE AHORRO YCREDITO PROFINAN</v>
          </cell>
        </row>
        <row r="20087">
          <cell r="B20087" t="str">
            <v>51040109180412</v>
          </cell>
          <cell r="C20087" t="str">
            <v>CAJA RURAL DE AHORRO YCREDITO SIPÁN S.</v>
          </cell>
        </row>
        <row r="20088">
          <cell r="B20088" t="str">
            <v>51040109180414</v>
          </cell>
          <cell r="C20088" t="str">
            <v>CAJA RURAL DE AHORRO YCREDITO PRYMERA</v>
          </cell>
        </row>
        <row r="20089">
          <cell r="B20089" t="str">
            <v>51040109180415</v>
          </cell>
          <cell r="C20089" t="str">
            <v>CAJA RURAL DE AHORRO YCREDITO LOS ANDE</v>
          </cell>
        </row>
        <row r="20090">
          <cell r="B20090" t="str">
            <v>51040109180499</v>
          </cell>
          <cell r="C20090" t="str">
            <v>CAJAS RURALES DE AHORRO YCREDITO EN LI</v>
          </cell>
        </row>
        <row r="20091">
          <cell r="B20091" t="str">
            <v>51040109180503</v>
          </cell>
          <cell r="C20091" t="str">
            <v>PROEMPRESA S. A.</v>
          </cell>
        </row>
        <row r="20092">
          <cell r="B20092" t="str">
            <v>51040109180506</v>
          </cell>
          <cell r="C20092" t="str">
            <v>NUEVA VISIÓN S. A.</v>
          </cell>
        </row>
        <row r="20093">
          <cell r="B20093" t="str">
            <v>51040109180508</v>
          </cell>
          <cell r="C20093" t="str">
            <v>RAIZ S. A.</v>
          </cell>
        </row>
        <row r="20094">
          <cell r="B20094" t="str">
            <v>51040109180510</v>
          </cell>
          <cell r="C20094" t="str">
            <v>SOLIDARIDAD S. A.</v>
          </cell>
        </row>
        <row r="20095">
          <cell r="B20095" t="str">
            <v>51040109180511</v>
          </cell>
          <cell r="C20095" t="str">
            <v>CREDIVISIÓN S. A.</v>
          </cell>
        </row>
        <row r="20096">
          <cell r="B20096" t="str">
            <v>51040109180512</v>
          </cell>
          <cell r="C20096" t="str">
            <v>ACCESO CREDITICIO S. A.</v>
          </cell>
        </row>
        <row r="20097">
          <cell r="B20097" t="str">
            <v>51040109180514</v>
          </cell>
          <cell r="C20097" t="str">
            <v>ALTERNATIVA S. A.</v>
          </cell>
        </row>
        <row r="20098">
          <cell r="B20098" t="str">
            <v>51040109180515</v>
          </cell>
          <cell r="C20098" t="str">
            <v>PRONEGOCIOS S. A.</v>
          </cell>
        </row>
        <row r="20099">
          <cell r="B20099" t="str">
            <v>51040109180516</v>
          </cell>
          <cell r="C20099" t="str">
            <v>MICASITA S. A.</v>
          </cell>
        </row>
        <row r="20100">
          <cell r="B20100" t="str">
            <v>51040109180517</v>
          </cell>
          <cell r="C20100" t="str">
            <v>CREDIJET DEL PERU S. A.</v>
          </cell>
        </row>
        <row r="20101">
          <cell r="B20101" t="str">
            <v>51040109180599</v>
          </cell>
          <cell r="C20101" t="str">
            <v>EDPYMES EN LIQUIDACIÓN</v>
          </cell>
        </row>
        <row r="20102">
          <cell r="B20102" t="str">
            <v>51040109180710</v>
          </cell>
          <cell r="C20102" t="str">
            <v>LEASING TOTAL S. A.</v>
          </cell>
        </row>
        <row r="20103">
          <cell r="B20103" t="str">
            <v>51040109180711</v>
          </cell>
          <cell r="C20103" t="str">
            <v>MITSUI - MASA LEASING S. A.</v>
          </cell>
        </row>
        <row r="20104">
          <cell r="B20104" t="str">
            <v>51040109180799</v>
          </cell>
          <cell r="C20104" t="str">
            <v>LEASING EN LIQUIDACIÓN</v>
          </cell>
        </row>
        <row r="20105">
          <cell r="B20105" t="str">
            <v>51040109180801</v>
          </cell>
          <cell r="C20105" t="str">
            <v>FONDO DE GARANTÍA PARA PRSTAMOS A LA P</v>
          </cell>
        </row>
        <row r="20106">
          <cell r="B20106" t="str">
            <v>51040109181301</v>
          </cell>
          <cell r="C20106" t="str">
            <v>LA FIDUCIARIA S. A.</v>
          </cell>
        </row>
        <row r="20107">
          <cell r="B20107" t="str">
            <v>51040109181302</v>
          </cell>
          <cell r="C20107" t="str">
            <v>FIDUCIARIA GBC S. A.</v>
          </cell>
        </row>
        <row r="20108">
          <cell r="B20108" t="str">
            <v>51040109181401</v>
          </cell>
          <cell r="C20108" t="str">
            <v>FONDO MIVIVIENDA S. A.</v>
          </cell>
        </row>
        <row r="20109">
          <cell r="B20109" t="str">
            <v>51040109181501</v>
          </cell>
          <cell r="C20109" t="str">
            <v>AMRICA FACTORING S. A.</v>
          </cell>
        </row>
        <row r="20110">
          <cell r="B20110" t="str">
            <v>51040109181601</v>
          </cell>
          <cell r="C20110" t="str">
            <v>INCASA S. A.</v>
          </cell>
        </row>
        <row r="20111">
          <cell r="B20111" t="str">
            <v>51040109181701</v>
          </cell>
          <cell r="C20111" t="str">
            <v>BANCOS DEL EXTERIOR</v>
          </cell>
        </row>
        <row r="20112">
          <cell r="B20112" t="str">
            <v>51040109181702</v>
          </cell>
          <cell r="C20112" t="str">
            <v>OTRAS EMPRESAS DEL SISTEMA FINANCIERO</v>
          </cell>
        </row>
        <row r="20113">
          <cell r="B20113" t="str">
            <v>51040109990101</v>
          </cell>
          <cell r="C20113" t="str">
            <v>BANCO CENTRAL DE RESERVA DEL PERU</v>
          </cell>
        </row>
        <row r="20114">
          <cell r="B20114" t="str">
            <v>51040109990102</v>
          </cell>
          <cell r="C20114" t="str">
            <v>BANCO DE LA NACIÓN</v>
          </cell>
        </row>
        <row r="20115">
          <cell r="B20115" t="str">
            <v>51040109990103</v>
          </cell>
          <cell r="C20115" t="str">
            <v>BANCODE CREDITO DEL PERU</v>
          </cell>
        </row>
        <row r="20116">
          <cell r="B20116" t="str">
            <v>51040109990104</v>
          </cell>
          <cell r="C20116" t="str">
            <v>BANCO INTERNACIONAL DEL PERU - INTERBA</v>
          </cell>
        </row>
        <row r="20117">
          <cell r="B20117" t="str">
            <v>51040109990105</v>
          </cell>
          <cell r="C20117" t="str">
            <v>SCOTIABANK PERU S. A. A.</v>
          </cell>
        </row>
        <row r="20118">
          <cell r="B20118" t="str">
            <v>51040109990106</v>
          </cell>
          <cell r="C20118" t="str">
            <v>BANCO CONTINENTAL</v>
          </cell>
        </row>
        <row r="20119">
          <cell r="B20119" t="str">
            <v>51040109990108</v>
          </cell>
          <cell r="C20119" t="str">
            <v>BANCO DE COMERCIO</v>
          </cell>
        </row>
        <row r="20120">
          <cell r="B20120" t="str">
            <v>51040109990109</v>
          </cell>
          <cell r="C20120" t="str">
            <v>IM INT AVANCE CTA BCO FINANCIERO</v>
          </cell>
        </row>
        <row r="20121">
          <cell r="B20121" t="str">
            <v>51040109990116</v>
          </cell>
          <cell r="C20121" t="str">
            <v>CITIBANK N. A.   SUCURSAL EN EL PERU D</v>
          </cell>
        </row>
        <row r="20122">
          <cell r="B20122" t="str">
            <v>51040109990121</v>
          </cell>
          <cell r="C20122" t="str">
            <v>CL EX FACTO FORFAIT. INT GANA VIG CESF</v>
          </cell>
        </row>
        <row r="20123">
          <cell r="B20123" t="str">
            <v>51040109990128</v>
          </cell>
          <cell r="C20123" t="str">
            <v>CORPORACIÓN FINANCIERA DE DESARROLLO S</v>
          </cell>
        </row>
        <row r="20124">
          <cell r="B20124" t="str">
            <v>51040109990129</v>
          </cell>
          <cell r="C20124" t="str">
            <v>MIBANCO BANCO DE LA MICROEMPRESA - MIB</v>
          </cell>
        </row>
        <row r="20125">
          <cell r="B20125" t="str">
            <v>51040109990131</v>
          </cell>
          <cell r="C20125" t="str">
            <v>BANCO AGROPECUARIO - AGROBANCO</v>
          </cell>
        </row>
        <row r="20126">
          <cell r="B20126" t="str">
            <v>51040109990132</v>
          </cell>
          <cell r="C20126" t="str">
            <v>HSBC BANK PERU S. A.</v>
          </cell>
        </row>
        <row r="20127">
          <cell r="B20127" t="str">
            <v>51040109990133</v>
          </cell>
          <cell r="C20127" t="str">
            <v>BANCO FALABELLA DEL PERU</v>
          </cell>
        </row>
        <row r="20128">
          <cell r="B20128" t="str">
            <v>51040109990134</v>
          </cell>
          <cell r="C20128" t="str">
            <v>BANCO SANTANDER PERU S. A.</v>
          </cell>
        </row>
        <row r="20129">
          <cell r="B20129" t="str">
            <v>51040109990135</v>
          </cell>
          <cell r="C20129" t="str">
            <v>BANCO RIPLEY S. A.</v>
          </cell>
        </row>
        <row r="20130">
          <cell r="B20130" t="str">
            <v>51040109990136</v>
          </cell>
          <cell r="C20130" t="str">
            <v>BANCO AZTECA DEL PERU S. A.</v>
          </cell>
        </row>
        <row r="20131">
          <cell r="B20131" t="str">
            <v>51040109990137</v>
          </cell>
          <cell r="C20131" t="str">
            <v>DEUTSCHE BANK (PERU) S. A.</v>
          </cell>
        </row>
        <row r="20132">
          <cell r="B20132" t="str">
            <v>51040109990199</v>
          </cell>
          <cell r="C20132" t="str">
            <v>BANCOS EN LIQUIDACIÓN</v>
          </cell>
        </row>
        <row r="20133">
          <cell r="B20133" t="str">
            <v>51040109990203</v>
          </cell>
          <cell r="C20133" t="str">
            <v>SOLUCIÓN FINANCIERADE CREDITO DEL PERU</v>
          </cell>
        </row>
        <row r="20134">
          <cell r="B20134" t="str">
            <v>51040109990207</v>
          </cell>
          <cell r="C20134" t="str">
            <v>FINANCIERA TFC S. A.</v>
          </cell>
        </row>
        <row r="20135">
          <cell r="B20135" t="str">
            <v>51040109990209</v>
          </cell>
          <cell r="C20135" t="str">
            <v>FINANCIERA EDYFICAR S. A.</v>
          </cell>
        </row>
        <row r="20136">
          <cell r="B20136" t="str">
            <v>51040109990210</v>
          </cell>
          <cell r="C20136" t="str">
            <v>CREDISCOTIA FINANCIERA S. A.</v>
          </cell>
        </row>
        <row r="20137">
          <cell r="B20137" t="str">
            <v>51040109990211</v>
          </cell>
          <cell r="C20137" t="str">
            <v>FINANCIERA CREAR S. A.</v>
          </cell>
        </row>
        <row r="20138">
          <cell r="B20138" t="str">
            <v>51040109990212</v>
          </cell>
          <cell r="C20138" t="str">
            <v>FINANCIERA CONFIANZA S. A.</v>
          </cell>
        </row>
        <row r="20139">
          <cell r="B20139" t="str">
            <v>51040109990213</v>
          </cell>
          <cell r="C20139" t="str">
            <v>FINANCIERA UNIVERSAL S. A.</v>
          </cell>
        </row>
        <row r="20140">
          <cell r="B20140" t="str">
            <v>51040109990214</v>
          </cell>
          <cell r="C20140" t="str">
            <v>FINANCIERA UNO S. A.</v>
          </cell>
        </row>
        <row r="20141">
          <cell r="B20141" t="str">
            <v>51040109990215</v>
          </cell>
          <cell r="C20141" t="str">
            <v>FINANCIERA EFECTIVA S. A.</v>
          </cell>
        </row>
        <row r="20142">
          <cell r="B20142" t="str">
            <v>51040109990216</v>
          </cell>
          <cell r="C20142" t="str">
            <v>AMERIKA FINANCIERA S. A.</v>
          </cell>
        </row>
        <row r="20143">
          <cell r="B20143" t="str">
            <v>51040109990218</v>
          </cell>
          <cell r="C20143" t="str">
            <v>FINANCIERA PROEMPRESA S.A</v>
          </cell>
        </row>
        <row r="20144">
          <cell r="B20144" t="str">
            <v>51040109990299</v>
          </cell>
          <cell r="C20144" t="str">
            <v>FINANCIERAS EN LIQUIDACIÓN</v>
          </cell>
        </row>
        <row r="20145">
          <cell r="B20145" t="str">
            <v>51040109990301</v>
          </cell>
          <cell r="C20145" t="str">
            <v>GARANTIA LEASING BIENES  MUEBLES</v>
          </cell>
        </row>
        <row r="20146">
          <cell r="B20146" t="str">
            <v>51040109990302</v>
          </cell>
          <cell r="C20146" t="str">
            <v>CAJA MUNICIPALDE CREDITO POPULAR DE LI</v>
          </cell>
        </row>
        <row r="20147">
          <cell r="B20147" t="str">
            <v>51040109990303</v>
          </cell>
          <cell r="C20147" t="str">
            <v>CAJA MUNICIPAL DE AHORRO YCREDITO DE P</v>
          </cell>
        </row>
        <row r="20148">
          <cell r="B20148" t="str">
            <v>51040109990304</v>
          </cell>
          <cell r="C20148" t="str">
            <v>CAJA MUNICIPAL DE AHORRO YCREDITO DE A</v>
          </cell>
        </row>
        <row r="20149">
          <cell r="B20149" t="str">
            <v>51040109990305</v>
          </cell>
          <cell r="C20149" t="str">
            <v>CAJA MUNICIPAL DE AHORRO YCREDITO DE H</v>
          </cell>
        </row>
        <row r="20150">
          <cell r="B20150" t="str">
            <v>51040109990306</v>
          </cell>
          <cell r="C20150" t="str">
            <v>CAJA MUNICIPAL DE AHORRO YCREDITO CUSC</v>
          </cell>
        </row>
        <row r="20151">
          <cell r="B20151" t="str">
            <v>51040109990307</v>
          </cell>
          <cell r="C20151" t="str">
            <v>CAJA MUNICIPAL DE AHORRO YCREDITO DE M</v>
          </cell>
        </row>
        <row r="20152">
          <cell r="B20152" t="str">
            <v>51040109990308</v>
          </cell>
          <cell r="C20152" t="str">
            <v>CAJA MUNICIPAL DE AHORRO YCREDITO DE I</v>
          </cell>
        </row>
        <row r="20153">
          <cell r="B20153" t="str">
            <v>51040109990309</v>
          </cell>
          <cell r="C20153" t="str">
            <v>CAJA MUNICIPAL DE AHORRO YCREDITO DE P</v>
          </cell>
        </row>
        <row r="20154">
          <cell r="B20154" t="str">
            <v>51040109990310</v>
          </cell>
          <cell r="C20154" t="str">
            <v>CAJA MUNICIPAL DE AHORRO YCREDITO DEL</v>
          </cell>
        </row>
        <row r="20155">
          <cell r="B20155" t="str">
            <v>51040109990311</v>
          </cell>
          <cell r="C20155" t="str">
            <v>CAJA MUNICIPAL DE AHORRO YCREDITO DE T</v>
          </cell>
        </row>
        <row r="20156">
          <cell r="B20156" t="str">
            <v>51040109990312</v>
          </cell>
          <cell r="C20156" t="str">
            <v>CAJA MUNICIPAL DE AHORRO YCREDITO DE T</v>
          </cell>
        </row>
        <row r="20157">
          <cell r="B20157" t="str">
            <v>51040109990313</v>
          </cell>
          <cell r="C20157" t="str">
            <v>IM INT AVANCE CTA BCO FINANCIER0</v>
          </cell>
        </row>
        <row r="20158">
          <cell r="B20158" t="str">
            <v>51040109990399</v>
          </cell>
          <cell r="C20158" t="str">
            <v>CAJAS MUNICIPALES DE AHORRO YCREDITO E</v>
          </cell>
        </row>
        <row r="20159">
          <cell r="B20159" t="str">
            <v>51040109990403</v>
          </cell>
          <cell r="C20159" t="str">
            <v>CAJA RURAL DE AHORRO YCREDITO QUILLABA</v>
          </cell>
        </row>
        <row r="20160">
          <cell r="B20160" t="str">
            <v>51040109990405</v>
          </cell>
          <cell r="C20160" t="str">
            <v>CAJA RURAL DE AHORRO YCREDITO LOS LIBE</v>
          </cell>
        </row>
        <row r="20161">
          <cell r="B20161" t="str">
            <v>51040109990406</v>
          </cell>
          <cell r="C20161" t="str">
            <v>CAJA RURAL DE AHORRO YCREDITO SEÑOR DE</v>
          </cell>
        </row>
        <row r="20162">
          <cell r="B20162" t="str">
            <v>51040109990407</v>
          </cell>
          <cell r="C20162" t="str">
            <v>CAJA RURAL DE AHORRO YCREDITO CHAVÍN S</v>
          </cell>
        </row>
        <row r="20163">
          <cell r="B20163" t="str">
            <v>51040109990408</v>
          </cell>
          <cell r="C20163" t="str">
            <v>CAJA RURAL DE AHORRO YCREDITO NUESTRA</v>
          </cell>
        </row>
        <row r="20164">
          <cell r="B20164" t="str">
            <v>51040109990409</v>
          </cell>
          <cell r="C20164" t="str">
            <v>CAJA RURAL DE AHORRO YCREDITO CAJAMARC</v>
          </cell>
        </row>
        <row r="20165">
          <cell r="B20165" t="str">
            <v>51040109990410</v>
          </cell>
          <cell r="C20165" t="str">
            <v>CAJA RURAL DE AHORRO YCREDITO PROFINAN</v>
          </cell>
        </row>
        <row r="20166">
          <cell r="B20166" t="str">
            <v>51040109990412</v>
          </cell>
          <cell r="C20166" t="str">
            <v>CAJA RURAL DE AHORRO YCREDITO SIPÁN S.</v>
          </cell>
        </row>
        <row r="20167">
          <cell r="B20167" t="str">
            <v>51040109990414</v>
          </cell>
          <cell r="C20167" t="str">
            <v>CAJA RURAL DE AHORRO YCREDITO PRYMERA</v>
          </cell>
        </row>
        <row r="20168">
          <cell r="B20168" t="str">
            <v>51040109990415</v>
          </cell>
          <cell r="C20168" t="str">
            <v>CAJA RURAL DE AHORRO YCREDITO LOS ANDE</v>
          </cell>
        </row>
        <row r="20169">
          <cell r="B20169" t="str">
            <v>51040109990499</v>
          </cell>
          <cell r="C20169" t="str">
            <v>CAJAS RURALES DE AHORRO YCREDITO EN LI</v>
          </cell>
        </row>
        <row r="20170">
          <cell r="B20170" t="str">
            <v>51040109990501</v>
          </cell>
          <cell r="C20170" t="str">
            <v>PR Forfaiting Exportación Int Gana Vig</v>
          </cell>
        </row>
        <row r="20171">
          <cell r="B20171" t="str">
            <v>51040109990503</v>
          </cell>
          <cell r="C20171" t="str">
            <v>PROEMPRESA S. A.</v>
          </cell>
        </row>
        <row r="20172">
          <cell r="B20172" t="str">
            <v>51040109990504</v>
          </cell>
          <cell r="C20172" t="str">
            <v>FCD FACT INTER EXPO. INT VIG DUPE CESF</v>
          </cell>
        </row>
        <row r="20173">
          <cell r="B20173" t="str">
            <v>51040109990505</v>
          </cell>
          <cell r="C20173" t="str">
            <v>FCD FORFAITING EXPO INT GANA VIG DUPE</v>
          </cell>
        </row>
        <row r="20174">
          <cell r="B20174" t="str">
            <v>51040109990506</v>
          </cell>
          <cell r="C20174" t="str">
            <v>NUEVA VISIÓN S. A.</v>
          </cell>
        </row>
        <row r="20175">
          <cell r="B20175" t="str">
            <v>51040109990507</v>
          </cell>
          <cell r="C20175" t="str">
            <v>FCD CONFIRMING INTERNACIONAL. INT VIG</v>
          </cell>
        </row>
        <row r="20176">
          <cell r="B20176" t="str">
            <v>51040109990508</v>
          </cell>
          <cell r="C20176" t="str">
            <v>RAIZ S. A.</v>
          </cell>
        </row>
        <row r="20177">
          <cell r="B20177" t="str">
            <v>51040109990510</v>
          </cell>
          <cell r="C20177" t="str">
            <v>SOLIDARIDAD S. A.</v>
          </cell>
        </row>
        <row r="20178">
          <cell r="B20178" t="str">
            <v>51040109990511</v>
          </cell>
          <cell r="C20178" t="str">
            <v>CREDIVISIÓN S. A.</v>
          </cell>
        </row>
        <row r="20179">
          <cell r="B20179" t="str">
            <v>51040109990512</v>
          </cell>
          <cell r="C20179" t="str">
            <v>ACCESO CREDITICIO S. A.</v>
          </cell>
        </row>
        <row r="20180">
          <cell r="B20180" t="str">
            <v>51040109990514</v>
          </cell>
          <cell r="C20180" t="str">
            <v>ALTERNATIVA S. A.</v>
          </cell>
        </row>
        <row r="20181">
          <cell r="B20181" t="str">
            <v>51040109990515</v>
          </cell>
          <cell r="C20181" t="str">
            <v>PRONEGOCIOS S. A.</v>
          </cell>
        </row>
        <row r="20182">
          <cell r="B20182" t="str">
            <v>51040109990516</v>
          </cell>
          <cell r="C20182" t="str">
            <v>MICASITA S. A.</v>
          </cell>
        </row>
        <row r="20183">
          <cell r="B20183" t="str">
            <v>51040109990517</v>
          </cell>
          <cell r="C20183" t="str">
            <v>CREDIJET DEL PERU S. A.</v>
          </cell>
        </row>
        <row r="20184">
          <cell r="B20184" t="str">
            <v>51040109990599</v>
          </cell>
          <cell r="C20184" t="str">
            <v>EDPYMES EN LIQUIDACIÓN</v>
          </cell>
        </row>
        <row r="20185">
          <cell r="B20185" t="str">
            <v>51040109990710</v>
          </cell>
          <cell r="C20185" t="str">
            <v>LEASING TOTAL S. A.</v>
          </cell>
        </row>
        <row r="20186">
          <cell r="B20186" t="str">
            <v>51040109990711</v>
          </cell>
          <cell r="C20186" t="str">
            <v>MITSUI - MASA LEASING S. A.</v>
          </cell>
        </row>
        <row r="20187">
          <cell r="B20187" t="str">
            <v>51040109990799</v>
          </cell>
          <cell r="C20187" t="str">
            <v>LEASING EN LIQUIDACIÓN</v>
          </cell>
        </row>
        <row r="20188">
          <cell r="B20188" t="str">
            <v>51040109990801</v>
          </cell>
          <cell r="C20188" t="str">
            <v>FONDO DE GARANTÍA PARA PRSTAMOS A LA P</v>
          </cell>
        </row>
        <row r="20189">
          <cell r="B20189" t="str">
            <v>51040109991301</v>
          </cell>
          <cell r="C20189" t="str">
            <v>LA FIDUCIARIA S. A.</v>
          </cell>
        </row>
        <row r="20190">
          <cell r="B20190" t="str">
            <v>51040109991302</v>
          </cell>
          <cell r="C20190" t="str">
            <v>FIDUCIARIA GBC S. A.</v>
          </cell>
        </row>
        <row r="20191">
          <cell r="B20191" t="str">
            <v>51040109991401</v>
          </cell>
          <cell r="C20191" t="str">
            <v>FONDO MIVIVIENDA S. A.</v>
          </cell>
        </row>
        <row r="20192">
          <cell r="B20192" t="str">
            <v>51040109991501</v>
          </cell>
          <cell r="C20192" t="str">
            <v>AMRICA FACTORING S. A.</v>
          </cell>
        </row>
        <row r="20193">
          <cell r="B20193" t="str">
            <v>51040109991601</v>
          </cell>
          <cell r="C20193" t="str">
            <v>INCASA S. A.</v>
          </cell>
        </row>
        <row r="20194">
          <cell r="B20194" t="str">
            <v>51040109991701</v>
          </cell>
          <cell r="C20194" t="str">
            <v>LPC INT CRÉDITOS BCO DEL EXTERIOR</v>
          </cell>
        </row>
        <row r="20195">
          <cell r="B20195" t="str">
            <v>51040109991702</v>
          </cell>
          <cell r="C20195" t="str">
            <v>OTRAS EMPRESAS DEL SISTEMA FINANCIERO</v>
          </cell>
        </row>
        <row r="20196">
          <cell r="B20196" t="str">
            <v>51040110010101</v>
          </cell>
          <cell r="C20196" t="str">
            <v>IM INT AVANCE CTA CTE CCOR</v>
          </cell>
        </row>
        <row r="20197">
          <cell r="B20197" t="str">
            <v>51040110010102</v>
          </cell>
          <cell r="C20197" t="str">
            <v>LPC AVA CUENT  INT GAN NORM CCOR</v>
          </cell>
        </row>
        <row r="20198">
          <cell r="B20198" t="str">
            <v>51040110010103</v>
          </cell>
          <cell r="C20198" t="str">
            <v>LPC AVA CUENT  INT GAN DUPE CCOR</v>
          </cell>
        </row>
        <row r="20199">
          <cell r="B20199" t="str">
            <v>51040110010104</v>
          </cell>
          <cell r="C20199" t="str">
            <v>IM INT AVANCE CTA CTE CCOR</v>
          </cell>
        </row>
        <row r="20200">
          <cell r="B20200" t="str">
            <v>51040110020101</v>
          </cell>
          <cell r="C20200" t="str">
            <v>TC INT CDEUDA PAR AMEX CCOR</v>
          </cell>
        </row>
        <row r="20201">
          <cell r="B20201" t="str">
            <v>51040110020102</v>
          </cell>
          <cell r="C20201" t="str">
            <v>TC INT CDEUDA REV AMEX CCOR</v>
          </cell>
        </row>
        <row r="20202">
          <cell r="B20202" t="str">
            <v>51040110020103</v>
          </cell>
          <cell r="C20202" t="str">
            <v>TC INT CUOTAS AMEX CCOR</v>
          </cell>
        </row>
        <row r="20203">
          <cell r="B20203" t="str">
            <v>51040110020104</v>
          </cell>
          <cell r="C20203" t="str">
            <v>TC INT EXTRACASH AMEX CCOR</v>
          </cell>
        </row>
        <row r="20204">
          <cell r="B20204" t="str">
            <v>51040110020105</v>
          </cell>
          <cell r="C20204" t="str">
            <v>TC INT REPROG PAR AMEX CCOR</v>
          </cell>
        </row>
        <row r="20205">
          <cell r="B20205" t="str">
            <v>51040110020106</v>
          </cell>
          <cell r="C20205" t="str">
            <v>TC INT REPROG REV AMEX CCOR</v>
          </cell>
        </row>
        <row r="20206">
          <cell r="B20206" t="str">
            <v>51040110020107</v>
          </cell>
          <cell r="C20206" t="str">
            <v>TC INT REV AMEX CCOR</v>
          </cell>
        </row>
        <row r="20207">
          <cell r="B20207" t="str">
            <v>51040110020108</v>
          </cell>
          <cell r="C20207" t="str">
            <v>TC INT CDEUDA PAR MC CCOR</v>
          </cell>
        </row>
        <row r="20208">
          <cell r="B20208" t="str">
            <v>51040110020109</v>
          </cell>
          <cell r="C20208" t="str">
            <v>TC INT CDEUDA REV MC CCOR</v>
          </cell>
        </row>
        <row r="20209">
          <cell r="B20209" t="str">
            <v>51040110020110</v>
          </cell>
          <cell r="C20209" t="str">
            <v>TC INT CUOTAS MC CCOR</v>
          </cell>
        </row>
        <row r="20210">
          <cell r="B20210" t="str">
            <v>51040110020111</v>
          </cell>
          <cell r="C20210" t="str">
            <v>TC INT EXTRACASH MC CCOR</v>
          </cell>
        </row>
        <row r="20211">
          <cell r="B20211" t="str">
            <v>51040110020112</v>
          </cell>
          <cell r="C20211" t="str">
            <v>TC INT REPROG PAR MC CCOR</v>
          </cell>
        </row>
        <row r="20212">
          <cell r="B20212" t="str">
            <v>51040110020113</v>
          </cell>
          <cell r="C20212" t="str">
            <v>TC INT REPROG REV MC CCOR</v>
          </cell>
        </row>
        <row r="20213">
          <cell r="B20213" t="str">
            <v>51040110020114</v>
          </cell>
          <cell r="C20213" t="str">
            <v>TC INT REV MC CCOR</v>
          </cell>
        </row>
        <row r="20214">
          <cell r="B20214" t="str">
            <v>51040110020115</v>
          </cell>
          <cell r="C20214" t="str">
            <v>TC INT CDEUDA PAR VISA CCOR</v>
          </cell>
        </row>
        <row r="20215">
          <cell r="B20215" t="str">
            <v>51040110020116</v>
          </cell>
          <cell r="C20215" t="str">
            <v>TC INT CDEUDA PAR VISA MEGAPLAZA CCOR</v>
          </cell>
        </row>
        <row r="20216">
          <cell r="B20216" t="str">
            <v>51040110020117</v>
          </cell>
          <cell r="C20216" t="str">
            <v>TC INT CDEUDA PAR VISA VEA CCOR</v>
          </cell>
        </row>
        <row r="20217">
          <cell r="B20217" t="str">
            <v>51040110020118</v>
          </cell>
          <cell r="C20217" t="str">
            <v>TC INT CDEUDA REV VISA CCOR</v>
          </cell>
        </row>
        <row r="20218">
          <cell r="B20218" t="str">
            <v>51040110020119</v>
          </cell>
          <cell r="C20218" t="str">
            <v>TC INT CDEUDA REV VISA MEGAPLAZA CCOR</v>
          </cell>
        </row>
        <row r="20219">
          <cell r="B20219" t="str">
            <v>51040110020120</v>
          </cell>
          <cell r="C20219" t="str">
            <v>TC INT CDEUDA REV VISA VEA CCOR</v>
          </cell>
        </row>
        <row r="20220">
          <cell r="B20220" t="str">
            <v>51040110020121</v>
          </cell>
          <cell r="C20220" t="str">
            <v>TC INT CUOTAS VISA CCOR</v>
          </cell>
        </row>
        <row r="20221">
          <cell r="B20221" t="str">
            <v>51040110020122</v>
          </cell>
          <cell r="C20221" t="str">
            <v>TC INT CUOTAS VISA MEGAPLAZA CCOR</v>
          </cell>
        </row>
        <row r="20222">
          <cell r="B20222" t="str">
            <v>51040110020123</v>
          </cell>
          <cell r="C20222" t="str">
            <v>TC INT CUOTAS VISA VEA CCOR</v>
          </cell>
        </row>
        <row r="20223">
          <cell r="B20223" t="str">
            <v>51040110020124</v>
          </cell>
          <cell r="C20223" t="str">
            <v>TC INT EXTRACASH VISA CCOR</v>
          </cell>
        </row>
        <row r="20224">
          <cell r="B20224" t="str">
            <v>51040110020125</v>
          </cell>
          <cell r="C20224" t="str">
            <v>TC INT EXTRACASH VISA MEGAPLAZA CCOR</v>
          </cell>
        </row>
        <row r="20225">
          <cell r="B20225" t="str">
            <v>51040110020126</v>
          </cell>
          <cell r="C20225" t="str">
            <v>TC INT EXTRACASH VISA VEA CCOR</v>
          </cell>
        </row>
        <row r="20226">
          <cell r="B20226" t="str">
            <v>51040110020127</v>
          </cell>
          <cell r="C20226" t="str">
            <v>TC INT REPROG PAR VISA CCOR</v>
          </cell>
        </row>
        <row r="20227">
          <cell r="B20227" t="str">
            <v>51040110020128</v>
          </cell>
          <cell r="C20227" t="str">
            <v>TC INT REPROG PAR VISA MEGAPLAZA CCOR</v>
          </cell>
        </row>
        <row r="20228">
          <cell r="B20228" t="str">
            <v>51040110020129</v>
          </cell>
          <cell r="C20228" t="str">
            <v>TC INT REPROG PAR VISA VEA CCOR</v>
          </cell>
        </row>
        <row r="20229">
          <cell r="B20229" t="str">
            <v>51040110020130</v>
          </cell>
          <cell r="C20229" t="str">
            <v>TC INT REPROG REV VISA CCOR</v>
          </cell>
        </row>
        <row r="20230">
          <cell r="B20230" t="str">
            <v>51040110020131</v>
          </cell>
          <cell r="C20230" t="str">
            <v>TC INT REPROG REV VISA MEGAPLAZA CCOR</v>
          </cell>
        </row>
        <row r="20231">
          <cell r="B20231" t="str">
            <v>51040110020132</v>
          </cell>
          <cell r="C20231" t="str">
            <v>TC INT REPROG REV VISA VEA CCOR</v>
          </cell>
        </row>
        <row r="20232">
          <cell r="B20232" t="str">
            <v>51040110020133</v>
          </cell>
          <cell r="C20232" t="str">
            <v>TC INT REV VISA CCOR</v>
          </cell>
        </row>
        <row r="20233">
          <cell r="B20233" t="str">
            <v>51040110020134</v>
          </cell>
          <cell r="C20233" t="str">
            <v>TC INT REV VISA MEGAPLAZA CCOR</v>
          </cell>
        </row>
        <row r="20234">
          <cell r="B20234" t="str">
            <v>51040110020135</v>
          </cell>
          <cell r="C20234" t="str">
            <v>TC INT REV VISA VEA CCOR</v>
          </cell>
        </row>
        <row r="20235">
          <cell r="B20235" t="str">
            <v>51040110040101</v>
          </cell>
          <cell r="C20235" t="str">
            <v>IM INT SOBREGIRO CTA CTE CCOR</v>
          </cell>
        </row>
        <row r="20236">
          <cell r="B20236" t="str">
            <v>51040110050101</v>
          </cell>
          <cell r="C20236" t="str">
            <v>CL INT GANAD PAG DSCTO VIG CCOR</v>
          </cell>
        </row>
        <row r="20237">
          <cell r="B20237" t="str">
            <v>51040110050102</v>
          </cell>
          <cell r="C20237" t="str">
            <v>CL INT GAN PAG DSCTO D/P VIG CCOR</v>
          </cell>
        </row>
        <row r="20238">
          <cell r="B20238" t="str">
            <v>51040110050104</v>
          </cell>
          <cell r="C20238" t="str">
            <v>PR INT GANA VIG LETRAS T. DSCTO  CCOR</v>
          </cell>
        </row>
        <row r="20239">
          <cell r="B20239" t="str">
            <v>51040110050105</v>
          </cell>
          <cell r="C20239" t="str">
            <v>FCD INT. GAN DSCTO ELECTR VIG DUD CCOR</v>
          </cell>
        </row>
        <row r="20240">
          <cell r="B20240" t="str">
            <v>51040110050106</v>
          </cell>
          <cell r="C20240" t="str">
            <v>FCD DESC. LET. I. VIG. CCOR DUPE</v>
          </cell>
        </row>
        <row r="20241">
          <cell r="B20241" t="str">
            <v>51040110050107</v>
          </cell>
          <cell r="C20241" t="str">
            <v>FCD DESC. FACT. I. VIG. CCOR DUPE</v>
          </cell>
        </row>
        <row r="20242">
          <cell r="B20242" t="str">
            <v>51040110050108</v>
          </cell>
          <cell r="C20242" t="str">
            <v>FCD DESC. VIRTUAL I. VIG. CCOR DUPE</v>
          </cell>
        </row>
        <row r="20243">
          <cell r="B20243" t="str">
            <v>51040110050109</v>
          </cell>
          <cell r="C20243" t="str">
            <v>FCD DESC. FACT. NEG. I. VIG. CCOR DUPE</v>
          </cell>
        </row>
        <row r="20244">
          <cell r="B20244" t="str">
            <v>51040110050110</v>
          </cell>
          <cell r="C20244" t="str">
            <v>FCD DESC. VIRTUAL I. VIG. CCOR NORMAL</v>
          </cell>
        </row>
        <row r="20245">
          <cell r="B20245" t="str">
            <v>51040110050111</v>
          </cell>
          <cell r="C20245" t="str">
            <v>LPC INT GAN PAG DSCTO VIGC CCOR</v>
          </cell>
        </row>
        <row r="20246">
          <cell r="B20246" t="str">
            <v>51040110050112</v>
          </cell>
          <cell r="C20246" t="str">
            <v>LPC INT GAN PAG DSCTO D/P VIGC CCOR</v>
          </cell>
        </row>
        <row r="20247">
          <cell r="B20247" t="str">
            <v>51040110050201</v>
          </cell>
          <cell r="C20247" t="str">
            <v>FCD DSCTO ELECTR SM PERU I.VIG CCOR</v>
          </cell>
        </row>
        <row r="20248">
          <cell r="B20248" t="str">
            <v>51040110050202</v>
          </cell>
          <cell r="C20248" t="str">
            <v>FCD INT GANAD VIG LETRAS DSCTO  CCOR</v>
          </cell>
        </row>
        <row r="20249">
          <cell r="B20249" t="str">
            <v>51040110050203</v>
          </cell>
          <cell r="C20249" t="str">
            <v>PR INT GANAD VIG LTRA DSTO DP   CORP</v>
          </cell>
        </row>
        <row r="20250">
          <cell r="B20250" t="str">
            <v>51040110060101</v>
          </cell>
          <cell r="C20250" t="str">
            <v>LPC INT GAN VIG PAG TV  D/P CCOR</v>
          </cell>
        </row>
        <row r="20251">
          <cell r="B20251" t="str">
            <v>51040110060102</v>
          </cell>
          <cell r="C20251" t="str">
            <v>LPC INT GAN PAG TV VIGEN CCOR</v>
          </cell>
        </row>
        <row r="20252">
          <cell r="B20252" t="str">
            <v>51040110060103</v>
          </cell>
          <cell r="C20252" t="str">
            <v>LPC PTV  CAP COFIDE  SBS CCOR</v>
          </cell>
        </row>
        <row r="20253">
          <cell r="B20253" t="str">
            <v>51040110060104</v>
          </cell>
          <cell r="C20253" t="str">
            <v>LPC INT GAN VIG PAGTV COFIDE  D/P CCOR</v>
          </cell>
        </row>
        <row r="20254">
          <cell r="B20254" t="str">
            <v>51040110060105</v>
          </cell>
          <cell r="C20254" t="str">
            <v>LPC INT GAN PAG TV MED PLZ</v>
          </cell>
        </row>
        <row r="20255">
          <cell r="B20255" t="str">
            <v>51040110060106</v>
          </cell>
          <cell r="C20255" t="str">
            <v>LPC INT GAN PAG TV MED PLZ D/P</v>
          </cell>
        </row>
        <row r="20256">
          <cell r="B20256" t="str">
            <v>51040110060107</v>
          </cell>
          <cell r="C20256" t="str">
            <v>LPC INT GAN PAG TV INMOBILIARIO</v>
          </cell>
        </row>
        <row r="20257">
          <cell r="B20257" t="str">
            <v>51040110060108</v>
          </cell>
          <cell r="C20257" t="str">
            <v>LPC INT GAN PAG TV INMOBILIARIO D/P</v>
          </cell>
        </row>
        <row r="20258">
          <cell r="B20258" t="str">
            <v>51040110060109</v>
          </cell>
          <cell r="C20258" t="str">
            <v>LPC INT GAN PAG TV EUROS</v>
          </cell>
        </row>
        <row r="20259">
          <cell r="B20259" t="str">
            <v>51040110060110</v>
          </cell>
          <cell r="C20259" t="str">
            <v>LPC INT GAN PAG TV EUROS D/P</v>
          </cell>
        </row>
        <row r="20260">
          <cell r="B20260" t="str">
            <v>51040110060111</v>
          </cell>
          <cell r="C20260" t="str">
            <v>LPC INT GAN PAG REPROGRAMADO</v>
          </cell>
        </row>
        <row r="20261">
          <cell r="B20261" t="str">
            <v>51040110060112</v>
          </cell>
          <cell r="C20261" t="str">
            <v>LPC INT GAN PAG REPROGRAMADO NO REVOL</v>
          </cell>
        </row>
        <row r="20262">
          <cell r="B20262" t="str">
            <v>51040110060151</v>
          </cell>
          <cell r="C20262" t="str">
            <v>LPC INT GAN PAG DERIVADOS VIG CCOR</v>
          </cell>
        </row>
        <row r="20263">
          <cell r="B20263" t="str">
            <v>51040110060152</v>
          </cell>
          <cell r="C20263" t="str">
            <v>LPC INT GAN VIG PAG DERIVADOS  D/P CCO</v>
          </cell>
        </row>
        <row r="20264">
          <cell r="B20264" t="str">
            <v>51040110060201</v>
          </cell>
          <cell r="C20264" t="str">
            <v>CL INT DIFER GAN PAG TV D/P VIG CCOR</v>
          </cell>
        </row>
        <row r="20265">
          <cell r="B20265" t="str">
            <v>51040110060202</v>
          </cell>
          <cell r="C20265" t="str">
            <v>CL INT GAN PAG TV D/P  VIG CCOR</v>
          </cell>
        </row>
        <row r="20266">
          <cell r="B20266" t="str">
            <v>51040110060203</v>
          </cell>
          <cell r="C20266" t="str">
            <v>CL INT GAN FINANC DIF CCOR</v>
          </cell>
        </row>
        <row r="20267">
          <cell r="B20267" t="str">
            <v>51040110060204</v>
          </cell>
          <cell r="C20267" t="str">
            <v>CL INT GANAD TV CCOR</v>
          </cell>
        </row>
        <row r="20268">
          <cell r="B20268" t="str">
            <v>51040110060205</v>
          </cell>
          <cell r="C20268" t="str">
            <v>CL INT.GAN PAG.TV NEG.INMOB VIG CCOR</v>
          </cell>
        </row>
        <row r="20269">
          <cell r="B20269" t="str">
            <v>51040110060206</v>
          </cell>
          <cell r="C20269" t="str">
            <v>CL INT. GAN OTROS SUSP DIF CCOR</v>
          </cell>
        </row>
        <row r="20270">
          <cell r="B20270" t="str">
            <v>51040110060207</v>
          </cell>
          <cell r="C20270" t="str">
            <v>CL INT GAN OTROS SUSP VIG CCOR</v>
          </cell>
        </row>
        <row r="20271">
          <cell r="B20271" t="str">
            <v>51040110060208</v>
          </cell>
          <cell r="C20271" t="str">
            <v>CL INT GANAD VIG PREST COFIDE CCOR</v>
          </cell>
        </row>
        <row r="20272">
          <cell r="B20272" t="str">
            <v>51040110060209</v>
          </cell>
          <cell r="C20272" t="str">
            <v>CL INT.GAN.DEUD.VTA.CART.VIG CCOR</v>
          </cell>
        </row>
        <row r="20273">
          <cell r="B20273" t="str">
            <v>51040110061012</v>
          </cell>
          <cell r="C20273" t="str">
            <v>LPC MAPFRE PERU CIA DE SEGUROS Y REASE</v>
          </cell>
        </row>
        <row r="20274">
          <cell r="B20274" t="str">
            <v>51040110061019</v>
          </cell>
          <cell r="C20274" t="str">
            <v>LPC REACTIVA PERU VIG CCOR\NORM</v>
          </cell>
        </row>
        <row r="20275">
          <cell r="B20275" t="str">
            <v>51040110061020</v>
          </cell>
          <cell r="C20275" t="str">
            <v>LPC REACTIVA PERU VIG CCOR\DUPE</v>
          </cell>
        </row>
        <row r="20276">
          <cell r="B20276" t="str">
            <v>51040110061021</v>
          </cell>
          <cell r="C20276" t="str">
            <v>LPC COFIDE FONDOS PERU VIG CCOR\NORM</v>
          </cell>
        </row>
        <row r="20277">
          <cell r="B20277" t="str">
            <v>51040110061022</v>
          </cell>
          <cell r="C20277" t="str">
            <v>LPC COFIDE FONDOS PERU VIG CCOR\DUPE</v>
          </cell>
        </row>
        <row r="20278">
          <cell r="B20278" t="str">
            <v>51040110061023</v>
          </cell>
          <cell r="C20278" t="str">
            <v>LPC COFIDE FONDO CRECER VIG CCOR\NORM</v>
          </cell>
        </row>
        <row r="20279">
          <cell r="B20279" t="str">
            <v>51040110061024</v>
          </cell>
          <cell r="C20279" t="str">
            <v>LPC REACTIVA PERU VIG CCOR\NORM</v>
          </cell>
        </row>
        <row r="20280">
          <cell r="B20280" t="str">
            <v>51040110061025</v>
          </cell>
          <cell r="C20280" t="str">
            <v>LPC REACTIVA PERU VIG CCOR\DUPE</v>
          </cell>
        </row>
        <row r="20281">
          <cell r="B20281" t="str">
            <v>51040110061029</v>
          </cell>
          <cell r="C20281" t="str">
            <v>LPC PAG MEDIANO PLAZO COVID-19 CCOR</v>
          </cell>
        </row>
        <row r="20282">
          <cell r="B20282" t="str">
            <v>51040110061030</v>
          </cell>
          <cell r="C20282" t="str">
            <v>LPC REPROG REACTIVA DIFE CCOR VIG</v>
          </cell>
        </row>
        <row r="20283">
          <cell r="B20283" t="str">
            <v>51040110061031</v>
          </cell>
          <cell r="C20283" t="str">
            <v>LPC REPROG REACTIVA DS.011-2022 CCOR N</v>
          </cell>
        </row>
        <row r="20284">
          <cell r="B20284" t="str">
            <v>51040110061032</v>
          </cell>
          <cell r="C20284" t="str">
            <v>LPC REPROG REACTIVA DS.011-2022 CCOR D</v>
          </cell>
        </row>
        <row r="20285">
          <cell r="B20285" t="str">
            <v>51040110061034</v>
          </cell>
          <cell r="C20285" t="str">
            <v>LPC RP MED PZ PREST VERDE-SOCIAL CCOR</v>
          </cell>
        </row>
        <row r="20286">
          <cell r="B20286" t="str">
            <v>51040110061035</v>
          </cell>
          <cell r="C20286" t="str">
            <v>LPC RP MED PZ PREST VERDE-SOCIAL CCOR</v>
          </cell>
        </row>
        <row r="20287">
          <cell r="B20287" t="str">
            <v>51040110061036</v>
          </cell>
          <cell r="C20287" t="str">
            <v>LPC RP MED PZ PREST SOSTENIBLE CCOR VI</v>
          </cell>
        </row>
        <row r="20288">
          <cell r="B20288" t="str">
            <v>51040110061037</v>
          </cell>
          <cell r="C20288" t="str">
            <v>LPC RP MED PZ PREST SOSTENIBLE CCOR VI</v>
          </cell>
        </row>
        <row r="20289">
          <cell r="B20289" t="str">
            <v>51040110061038</v>
          </cell>
          <cell r="C20289" t="str">
            <v>LPC REPROG REACTIVA 2023 VIG CCOR NORM</v>
          </cell>
        </row>
        <row r="20290">
          <cell r="B20290" t="str">
            <v>51040110061039</v>
          </cell>
          <cell r="C20290" t="str">
            <v>LPC REPROG REACTIVA 2023 VIG CCOR DUPE</v>
          </cell>
        </row>
        <row r="20291">
          <cell r="B20291" t="str">
            <v>51040110061040</v>
          </cell>
          <cell r="C20291" t="str">
            <v>LPC INT VIG IMPULSO MYPERU CORTO PLAZO</v>
          </cell>
        </row>
        <row r="20292">
          <cell r="B20292" t="str">
            <v>51040110061041</v>
          </cell>
          <cell r="C20292" t="str">
            <v>LPC INT VIG IMPULSO MYPERU MEDIANO PLA</v>
          </cell>
        </row>
        <row r="20293">
          <cell r="B20293" t="str">
            <v>51040110061042</v>
          </cell>
          <cell r="C20293" t="str">
            <v>MYP INT  LINEA REVOL REUT.VI</v>
          </cell>
        </row>
        <row r="20294">
          <cell r="B20294" t="str">
            <v>51040110061043</v>
          </cell>
          <cell r="C20294" t="str">
            <v>MYP INT  CAP.TRAB.REUT.VIG.C</v>
          </cell>
        </row>
        <row r="20295">
          <cell r="B20295" t="str">
            <v>51040110061044</v>
          </cell>
          <cell r="C20295" t="str">
            <v>MYP INT  CODIFE FONDO CRECER</v>
          </cell>
        </row>
        <row r="20296">
          <cell r="B20296" t="str">
            <v>51040110061045</v>
          </cell>
          <cell r="C20296" t="str">
            <v>MYP INT  COFIDE REACTIVA PER</v>
          </cell>
        </row>
        <row r="20297">
          <cell r="B20297" t="str">
            <v>51040110061046</v>
          </cell>
          <cell r="C20297" t="str">
            <v>MYP INT  REACTIVA REPRO PERU</v>
          </cell>
        </row>
        <row r="20298">
          <cell r="B20298" t="str">
            <v>51040110061047</v>
          </cell>
          <cell r="C20298" t="str">
            <v>MYP INT  30K REACTIVA PERU R</v>
          </cell>
        </row>
        <row r="20299">
          <cell r="B20299" t="str">
            <v>51040110061048</v>
          </cell>
          <cell r="C20299" t="str">
            <v>MYP INT  CAPITAL DE TRABAJO</v>
          </cell>
        </row>
        <row r="20300">
          <cell r="B20300" t="str">
            <v>51040110061049</v>
          </cell>
          <cell r="C20300" t="str">
            <v>MYP INT  CAP.VIG CAP. TRAB.</v>
          </cell>
        </row>
        <row r="20301">
          <cell r="B20301" t="str">
            <v>51040110061050</v>
          </cell>
          <cell r="C20301" t="str">
            <v>LPC PAG PAPERLESS DERIVADOS REV/NR INT</v>
          </cell>
        </row>
        <row r="20302">
          <cell r="B20302" t="str">
            <v>51040110061051</v>
          </cell>
          <cell r="C20302" t="str">
            <v>LPC PAG PAPERLESS DERIVADOS REV/NR INT</v>
          </cell>
        </row>
        <row r="20303">
          <cell r="B20303" t="str">
            <v>51040110061052</v>
          </cell>
          <cell r="C20303" t="str">
            <v>CCD-BPE CAPITAL DE TRABAJO_CCOR VIG NO</v>
          </cell>
        </row>
        <row r="20304">
          <cell r="B20304" t="str">
            <v>51040110061053</v>
          </cell>
          <cell r="C20304" t="str">
            <v>CCD-BPE LINEA REVOLVENTE_CCOR VIG NORM</v>
          </cell>
        </row>
        <row r="20305">
          <cell r="B20305" t="str">
            <v>51040110061054</v>
          </cell>
          <cell r="C20305" t="str">
            <v>CCD-BPE LINEA REVOLVENTE_CCOR VIG DUPE</v>
          </cell>
        </row>
        <row r="20306">
          <cell r="B20306" t="str">
            <v>51040110061055</v>
          </cell>
          <cell r="C20306" t="str">
            <v>CCD-BPE CAP DE TRAB_CCOR_VIG</v>
          </cell>
        </row>
        <row r="20307">
          <cell r="B20307" t="str">
            <v>51040110100101</v>
          </cell>
          <cell r="C20307" t="str">
            <v>PR INT GAN COMP VIG LETRAS FACTORING C</v>
          </cell>
        </row>
        <row r="20308">
          <cell r="B20308" t="str">
            <v>51040110100102</v>
          </cell>
          <cell r="C20308" t="str">
            <v>PR FACTORING DIFERIDOS CCOR</v>
          </cell>
        </row>
        <row r="20309">
          <cell r="B20309" t="str">
            <v>51040110100103</v>
          </cell>
          <cell r="C20309" t="str">
            <v>PR INT GAN COMP VIG FACT FACTORING CCO</v>
          </cell>
        </row>
        <row r="20310">
          <cell r="B20310" t="str">
            <v>51040110100104</v>
          </cell>
          <cell r="C20310" t="str">
            <v>PR INT GAN FACTORING-FACT DIF CCOR</v>
          </cell>
        </row>
        <row r="20311">
          <cell r="B20311" t="str">
            <v>51040110100105</v>
          </cell>
          <cell r="C20311" t="str">
            <v>PR FACT ELECTR LET/FACT I.COMPENS CCOR</v>
          </cell>
        </row>
        <row r="20312">
          <cell r="B20312" t="str">
            <v>51040110100106</v>
          </cell>
          <cell r="C20312" t="str">
            <v>FCD FACT ELECTR LET/FACT I.DIF CCOR</v>
          </cell>
        </row>
        <row r="20313">
          <cell r="B20313" t="str">
            <v>51040110100107</v>
          </cell>
          <cell r="C20313" t="str">
            <v>PR FACTORING INTER. INT VIG CCOR</v>
          </cell>
        </row>
        <row r="20314">
          <cell r="B20314" t="str">
            <v>51040110100108</v>
          </cell>
          <cell r="C20314" t="str">
            <v>PR PERU FACTORING INT.COMPENS CCOR</v>
          </cell>
        </row>
        <row r="20315">
          <cell r="B20315" t="str">
            <v>51040110100109</v>
          </cell>
          <cell r="C20315" t="str">
            <v>PR PERU FACTORING INT.DIF CCOR</v>
          </cell>
        </row>
        <row r="20316">
          <cell r="B20316" t="str">
            <v>51040110100110</v>
          </cell>
          <cell r="C20316" t="str">
            <v>PR FORFAITING EXPORTACIÓN INT GANA VIG</v>
          </cell>
        </row>
        <row r="20317">
          <cell r="B20317" t="str">
            <v>51040110100111</v>
          </cell>
          <cell r="C20317" t="str">
            <v>FACT INTER IMPORT  VIG. CCOR DUPE</v>
          </cell>
        </row>
        <row r="20318">
          <cell r="B20318" t="str">
            <v>51040110100112</v>
          </cell>
          <cell r="C20318" t="str">
            <v>FACT INTER IMPORT   VIG. CCOR NORMAL</v>
          </cell>
        </row>
        <row r="20319">
          <cell r="B20319" t="str">
            <v>51040110100201</v>
          </cell>
          <cell r="C20319" t="str">
            <v>CL EX FACTORING FORFAITING INT.GAN.VIG</v>
          </cell>
        </row>
        <row r="20320">
          <cell r="B20320" t="str">
            <v>51040110100202</v>
          </cell>
          <cell r="C20320" t="str">
            <v>CL  CONFIRMING INTER INT.GAN.VIG CCOR</v>
          </cell>
        </row>
        <row r="20321">
          <cell r="B20321" t="str">
            <v>51040110100301</v>
          </cell>
          <cell r="C20321" t="str">
            <v>FCD FACT ELECTR DIF.DUDOSO CCOR</v>
          </cell>
        </row>
        <row r="20322">
          <cell r="B20322" t="str">
            <v>51040110100302</v>
          </cell>
          <cell r="C20322" t="str">
            <v>FCD FACT INTER EXPO. INT VIG NORM CCOR</v>
          </cell>
        </row>
        <row r="20323">
          <cell r="B20323" t="str">
            <v>51040110100303</v>
          </cell>
          <cell r="C20323" t="str">
            <v>FCD FORFAITING EXPO INT GANA VIG NORM</v>
          </cell>
        </row>
        <row r="20324">
          <cell r="B20324" t="str">
            <v>51040110100304</v>
          </cell>
          <cell r="C20324" t="str">
            <v>FCD FACT INTER EXPO. INT VIG DUPE CCOR</v>
          </cell>
        </row>
        <row r="20325">
          <cell r="B20325" t="str">
            <v>51040110100305</v>
          </cell>
          <cell r="C20325" t="str">
            <v>FCD FORFAITING EXPO INT GANA VIG DUPE</v>
          </cell>
        </row>
        <row r="20326">
          <cell r="B20326" t="str">
            <v>51040110100306</v>
          </cell>
          <cell r="C20326" t="str">
            <v>FCD CONFIRMING INTERNACIONAL. INT VIG</v>
          </cell>
        </row>
        <row r="20327">
          <cell r="B20327" t="str">
            <v>51040110100307</v>
          </cell>
          <cell r="C20327" t="str">
            <v>FCD CONFIRMING INTERNACIONAL. INT VIG</v>
          </cell>
        </row>
        <row r="20328">
          <cell r="B20328" t="str">
            <v>51040110100308</v>
          </cell>
          <cell r="C20328" t="str">
            <v>FCD fAC. FIS. LET. I. VIG. CCOR DUPE</v>
          </cell>
        </row>
        <row r="20329">
          <cell r="B20329" t="str">
            <v>51040110100309</v>
          </cell>
          <cell r="C20329" t="str">
            <v>FCD FAC. FIS. fAC.. I. VIG. CCOR DUPE</v>
          </cell>
        </row>
        <row r="20330">
          <cell r="B20330" t="str">
            <v>51040110110101</v>
          </cell>
          <cell r="C20330" t="str">
            <v>LPC INT VIG LEASING BIEN RP CCOR</v>
          </cell>
        </row>
        <row r="20331">
          <cell r="B20331" t="str">
            <v>51040110110102</v>
          </cell>
          <cell r="C20331" t="str">
            <v>LPC INT VIG LEASING SEG RP CCOR</v>
          </cell>
        </row>
        <row r="20332">
          <cell r="B20332" t="str">
            <v>51040110110103</v>
          </cell>
          <cell r="C20332" t="str">
            <v>LPC CIA SEGURO LEASING RP CCOR</v>
          </cell>
        </row>
        <row r="20333">
          <cell r="B20333" t="str">
            <v>51040110110201</v>
          </cell>
          <cell r="C20333" t="str">
            <v>LPC INT VIG LEAS BIEN D/P RP CCOR</v>
          </cell>
        </row>
        <row r="20334">
          <cell r="B20334" t="str">
            <v>51040110110202</v>
          </cell>
          <cell r="C20334" t="str">
            <v>LPC INT VIG LEASING SEG D/P RP CCOR</v>
          </cell>
        </row>
        <row r="20335">
          <cell r="B20335" t="str">
            <v>51040110110203</v>
          </cell>
          <cell r="C20335" t="str">
            <v>LPC CIA SEGURO LEAS D/P RP CCOR</v>
          </cell>
        </row>
        <row r="20336">
          <cell r="B20336" t="str">
            <v>51040110110301</v>
          </cell>
          <cell r="C20336" t="str">
            <v>LPC INT LEASING PRE CUOTAS CCOR</v>
          </cell>
        </row>
        <row r="20337">
          <cell r="B20337" t="str">
            <v>51040110110302</v>
          </cell>
          <cell r="C20337" t="str">
            <v>LPC INT VIG LS  BIEN OTROS SUSP RP CCO</v>
          </cell>
        </row>
        <row r="20338">
          <cell r="B20338" t="str">
            <v>51040110110303</v>
          </cell>
          <cell r="C20338" t="str">
            <v>LPC INT VIG LS SEG OTROS SUSP RP CCOR</v>
          </cell>
        </row>
        <row r="20339">
          <cell r="B20339" t="str">
            <v>51040110110304</v>
          </cell>
          <cell r="C20339" t="str">
            <v>LPC CIA SEGURO LPC LS OTROS SUSP RP CC</v>
          </cell>
        </row>
        <row r="20340">
          <cell r="B20340" t="str">
            <v>51040110110501</v>
          </cell>
          <cell r="C20340" t="str">
            <v>LPC ING VIG LSG BIEN ADJ. RP CCOR</v>
          </cell>
        </row>
        <row r="20341">
          <cell r="B20341" t="str">
            <v>51040110110502</v>
          </cell>
          <cell r="C20341" t="str">
            <v>LPC INT VIG LSG SEG. ADJ.RP CCOR</v>
          </cell>
        </row>
        <row r="20342">
          <cell r="B20342" t="str">
            <v>51040110110503</v>
          </cell>
          <cell r="C20342" t="str">
            <v>LPC CIA SEG LSG ADJ. RP V-S CCOR</v>
          </cell>
        </row>
        <row r="20343">
          <cell r="B20343" t="str">
            <v>51040110110504</v>
          </cell>
          <cell r="C20343" t="str">
            <v>LPC ING VIG LSG BIEN ADJ. D/P CCOR</v>
          </cell>
        </row>
        <row r="20344">
          <cell r="B20344" t="str">
            <v>51040110110505</v>
          </cell>
          <cell r="C20344" t="str">
            <v>LPC ING VIG LSG SEG. ADJ. D/P CCOR</v>
          </cell>
        </row>
        <row r="20345">
          <cell r="B20345" t="str">
            <v>51040110110506</v>
          </cell>
          <cell r="C20345" t="str">
            <v>LPC LS CIA SEGURO  D/P ADJ. CCOR</v>
          </cell>
        </row>
        <row r="20346">
          <cell r="B20346" t="str">
            <v>51040110110601</v>
          </cell>
          <cell r="C20346" t="str">
            <v>LPC INT VIG LEASING COFIDE IDL CCOR</v>
          </cell>
        </row>
        <row r="20347">
          <cell r="B20347" t="str">
            <v>51040110110602</v>
          </cell>
          <cell r="C20347" t="str">
            <v>LPC INT VIG LEASING COFIDE SEG IDS CCO</v>
          </cell>
        </row>
        <row r="20348">
          <cell r="B20348" t="str">
            <v>51040110110603</v>
          </cell>
          <cell r="C20348" t="str">
            <v>LPC CIA SEGURO LEASING COFIDE ISG CCOR</v>
          </cell>
        </row>
        <row r="20349">
          <cell r="B20349" t="str">
            <v>51040110110604</v>
          </cell>
          <cell r="C20349" t="str">
            <v>LPC INT VIG LS COFIDE D/P IDL CCOR</v>
          </cell>
        </row>
        <row r="20350">
          <cell r="B20350" t="str">
            <v>51040110110605</v>
          </cell>
          <cell r="C20350" t="str">
            <v>LPC INT VIG LS COFIDE D/P IDS CCOR</v>
          </cell>
        </row>
        <row r="20351">
          <cell r="B20351" t="str">
            <v>51040110110606</v>
          </cell>
          <cell r="C20351" t="str">
            <v>LPC CIA SEGURO LS COFIDE D/P ISG CCOR</v>
          </cell>
        </row>
        <row r="20352">
          <cell r="B20352" t="str">
            <v>51040110110701</v>
          </cell>
          <cell r="C20352" t="str">
            <v>LPC INT VIG LEASING DERIVADO BIEN D/P</v>
          </cell>
        </row>
        <row r="20353">
          <cell r="B20353" t="str">
            <v>51040110110702</v>
          </cell>
          <cell r="C20353" t="str">
            <v>LPC INT VIG LEASING DERIVADO BIEN RP C</v>
          </cell>
        </row>
        <row r="20354">
          <cell r="B20354" t="str">
            <v>51040110110703</v>
          </cell>
          <cell r="C20354" t="str">
            <v>LPC INT VIG LEASING DERIVADO SEG D/P R</v>
          </cell>
        </row>
        <row r="20355">
          <cell r="B20355" t="str">
            <v>51040110110704</v>
          </cell>
          <cell r="C20355" t="str">
            <v>LPC INT VIG LEASING DERIVADO SEG RP CC</v>
          </cell>
        </row>
        <row r="20356">
          <cell r="B20356" t="str">
            <v>51040110120101</v>
          </cell>
          <cell r="C20356" t="str">
            <v>LPC INT VIG LSBACK BIEN D/P RP CCOR</v>
          </cell>
        </row>
        <row r="20357">
          <cell r="B20357" t="str">
            <v>51040110120102</v>
          </cell>
          <cell r="C20357" t="str">
            <v>LPC INT VIG LSBACK SEG D/P RP CCOR</v>
          </cell>
        </row>
        <row r="20358">
          <cell r="B20358" t="str">
            <v>51040110120103</v>
          </cell>
          <cell r="C20358" t="str">
            <v>LPC CIA SEGURO LSBACK D/P RP CCOR</v>
          </cell>
        </row>
        <row r="20359">
          <cell r="B20359" t="str">
            <v>51040110120104</v>
          </cell>
          <cell r="C20359" t="str">
            <v>LPC INT VIG LEASEBACK BIEN RP CCOR</v>
          </cell>
        </row>
        <row r="20360">
          <cell r="B20360" t="str">
            <v>51040110120105</v>
          </cell>
          <cell r="C20360" t="str">
            <v>LPC INT VIG LEASEBACK SEG RP CCOR</v>
          </cell>
        </row>
        <row r="20361">
          <cell r="B20361" t="str">
            <v>51040110120106</v>
          </cell>
          <cell r="C20361" t="str">
            <v>LPC CIA SEGURO LEASEBACK RP CCOR</v>
          </cell>
        </row>
        <row r="20362">
          <cell r="B20362" t="str">
            <v>51040110120201</v>
          </cell>
          <cell r="C20362" t="str">
            <v>LPC INT VIG LSB  BIEN OTROS SUSP CCOR</v>
          </cell>
        </row>
        <row r="20363">
          <cell r="B20363" t="str">
            <v>51040110120202</v>
          </cell>
          <cell r="C20363" t="str">
            <v>LPC INT VIG LSB SEG OTROS SUSP CCOR</v>
          </cell>
        </row>
        <row r="20364">
          <cell r="B20364" t="str">
            <v>51040110120203</v>
          </cell>
          <cell r="C20364" t="str">
            <v>LPC CIA SEGURO LPC LSB OTROS SUSP CCOR</v>
          </cell>
        </row>
        <row r="20365">
          <cell r="B20365" t="str">
            <v>51040110210101</v>
          </cell>
          <cell r="C20365" t="str">
            <v>CL CXL CC  X ACEPT INT GAN CCOR</v>
          </cell>
        </row>
        <row r="20366">
          <cell r="B20366" t="str">
            <v>51040110210102</v>
          </cell>
          <cell r="C20366" t="str">
            <v>CL CXL CC AVAL X ACEPT INT GAN CCOR</v>
          </cell>
        </row>
        <row r="20367">
          <cell r="B20367" t="str">
            <v>51040110210103</v>
          </cell>
          <cell r="C20367" t="str">
            <v>CL CXL CC AVAL BKT INT GAN CPEM</v>
          </cell>
        </row>
        <row r="20368">
          <cell r="B20368" t="str">
            <v>51040110210104</v>
          </cell>
          <cell r="C20368" t="str">
            <v>CL INT GANAD CXL CC CAR CRED VISTA CCO</v>
          </cell>
        </row>
        <row r="20369">
          <cell r="B20369" t="str">
            <v>51040110210105</v>
          </cell>
          <cell r="C20369" t="str">
            <v>CL INT GANAD CXL STAND BY CCOR</v>
          </cell>
        </row>
        <row r="20370">
          <cell r="B20370" t="str">
            <v>51040110210106</v>
          </cell>
          <cell r="C20370" t="str">
            <v>CL INT GANAD CXL  COB AVAL CORP</v>
          </cell>
        </row>
        <row r="20371">
          <cell r="B20371" t="str">
            <v>51040110210107</v>
          </cell>
          <cell r="C20371" t="str">
            <v>CL INT.GAN.VIG.CRED.POR LIQ. CARTA FIA</v>
          </cell>
        </row>
        <row r="20372">
          <cell r="B20372" t="str">
            <v>51040110260101</v>
          </cell>
          <cell r="C20372" t="str">
            <v>LPC INT.GAN VIG IMPORT D/P CCOR</v>
          </cell>
        </row>
        <row r="20373">
          <cell r="B20373" t="str">
            <v>51040110260102</v>
          </cell>
          <cell r="C20373" t="str">
            <v>LPC INT GAN VIG EX PRE EMB  CCOR</v>
          </cell>
        </row>
        <row r="20374">
          <cell r="B20374" t="str">
            <v>51040110260103</v>
          </cell>
          <cell r="C20374" t="str">
            <v>LPC INT GAN VIG EX POST EMB RP D/P CCO</v>
          </cell>
        </row>
        <row r="20375">
          <cell r="B20375" t="str">
            <v>51040110260104</v>
          </cell>
          <cell r="C20375" t="str">
            <v>LPC INT GAN VIG EX PRE EMB CCOR</v>
          </cell>
        </row>
        <row r="20376">
          <cell r="B20376" t="str">
            <v>51040110260105</v>
          </cell>
          <cell r="C20376" t="str">
            <v>LPC INT GAN VIG EX POST EMB RP CCOR</v>
          </cell>
        </row>
        <row r="20377">
          <cell r="B20377" t="str">
            <v>51040110260106</v>
          </cell>
          <cell r="C20377" t="str">
            <v>LPC INT GAN VIG IMPOR CCOR</v>
          </cell>
        </row>
        <row r="20378">
          <cell r="B20378" t="str">
            <v>51040110260107</v>
          </cell>
          <cell r="C20378" t="str">
            <v>LPC INT.GAN VIG  WORK CAP.EX PRE EMB C</v>
          </cell>
        </row>
        <row r="20379">
          <cell r="B20379" t="str">
            <v>51040110260108</v>
          </cell>
          <cell r="C20379" t="str">
            <v>LPC INT GAN FINAN PRE EMBARQUE</v>
          </cell>
        </row>
        <row r="20380">
          <cell r="B20380" t="str">
            <v>51040110260109</v>
          </cell>
          <cell r="C20380" t="str">
            <v>LPC INT GAN FINAN PRE EMBARQUE D/P</v>
          </cell>
        </row>
        <row r="20381">
          <cell r="B20381" t="str">
            <v>51040110260110</v>
          </cell>
          <cell r="C20381" t="str">
            <v>LPC INT GAN FINAN PRE EMBARQUE-SEPYMEX</v>
          </cell>
        </row>
        <row r="20382">
          <cell r="B20382" t="str">
            <v>51040110260111</v>
          </cell>
          <cell r="C20382" t="str">
            <v>LPC INT GAN FINAN PRE EMBARQUE D/P-SEP</v>
          </cell>
        </row>
        <row r="20383">
          <cell r="B20383" t="str">
            <v>51040110260112</v>
          </cell>
          <cell r="C20383" t="str">
            <v>LPC INT GAN PRE EMBARQUE VIG.NORM CCOR</v>
          </cell>
        </row>
        <row r="20384">
          <cell r="B20384" t="str">
            <v>51040110260113</v>
          </cell>
          <cell r="C20384" t="str">
            <v>LPC INT GAN PRE EMBARQUE VIG.DUPE CCOR</v>
          </cell>
        </row>
        <row r="20385">
          <cell r="B20385" t="str">
            <v>51040110260114</v>
          </cell>
          <cell r="C20385" t="str">
            <v>LPC INT GAN POST EMBARQUE VIG.NORM CCO</v>
          </cell>
        </row>
        <row r="20386">
          <cell r="B20386" t="str">
            <v>51040110260115</v>
          </cell>
          <cell r="C20386" t="str">
            <v>LPC INT GAN POST EMBARQUE VIG.DUPE CCO</v>
          </cell>
        </row>
        <row r="20387">
          <cell r="B20387" t="str">
            <v>51040110260116</v>
          </cell>
          <cell r="C20387" t="str">
            <v>LPC INT GAN IMPORT. CARTA CREDITO  VIG</v>
          </cell>
        </row>
        <row r="20388">
          <cell r="B20388" t="str">
            <v>51040110260117</v>
          </cell>
          <cell r="C20388" t="str">
            <v>LPC INT GAN IMPORT. CARTA CREDITO  VIG</v>
          </cell>
        </row>
        <row r="20389">
          <cell r="B20389" t="str">
            <v>51040110260118</v>
          </cell>
          <cell r="C20389" t="str">
            <v>LPC INT GAN IMPORT.  VIG.NORM CCOR</v>
          </cell>
        </row>
        <row r="20390">
          <cell r="B20390" t="str">
            <v>51040110260119</v>
          </cell>
          <cell r="C20390" t="str">
            <v>LPC INT GAN IMPORT.  VIG.DUPE CCOR</v>
          </cell>
        </row>
        <row r="20391">
          <cell r="B20391" t="str">
            <v>51040110260120</v>
          </cell>
          <cell r="C20391" t="str">
            <v>LPC INT GAN PAGARE FORFAITING CCOR</v>
          </cell>
        </row>
        <row r="20392">
          <cell r="B20392" t="str">
            <v>51040110260121</v>
          </cell>
          <cell r="C20392" t="str">
            <v>LPC INT GAN PAGARE FORFAITING D/P CCOR</v>
          </cell>
        </row>
        <row r="20393">
          <cell r="B20393" t="str">
            <v>51040110260201</v>
          </cell>
          <cell r="C20393" t="str">
            <v>CL EX FORFAITING INT.GAN.VIG CCOR</v>
          </cell>
        </row>
        <row r="20394">
          <cell r="B20394" t="str">
            <v>51040110260202</v>
          </cell>
          <cell r="C20394" t="str">
            <v>CL INT.GAN.POST. EX EMBAR. D/P. VIG. C</v>
          </cell>
        </row>
        <row r="20395">
          <cell r="B20395" t="str">
            <v>51040110260203</v>
          </cell>
          <cell r="C20395" t="str">
            <v>INT VENC TC - COMERC VEA CMIE</v>
          </cell>
        </row>
        <row r="20396">
          <cell r="B20396" t="str">
            <v>51040110260204</v>
          </cell>
          <cell r="C20396" t="str">
            <v>CL EX INT VIG PAG.IMPORTAC.D/P CCOR</v>
          </cell>
        </row>
        <row r="20397">
          <cell r="B20397" t="str">
            <v>51040110260301</v>
          </cell>
          <cell r="C20397" t="str">
            <v>FCD COMEX EXPO INT GANA VIG NORM  CCOR</v>
          </cell>
        </row>
        <row r="20398">
          <cell r="B20398" t="str">
            <v>51040110260302</v>
          </cell>
          <cell r="C20398" t="str">
            <v>LPC COFIDE FONDOS CRECER CCOR  VIG\NOR</v>
          </cell>
        </row>
        <row r="20399">
          <cell r="B20399" t="str">
            <v>51040110260303</v>
          </cell>
          <cell r="C20399" t="str">
            <v>LPC COFIDE FONDOS CRECER CCOR  VIG\DUP</v>
          </cell>
        </row>
        <row r="20400">
          <cell r="B20400" t="str">
            <v>51040110260304</v>
          </cell>
          <cell r="C20400" t="str">
            <v>LPC COFIDE FONDOS CRECER CCOR  VIG\NOR</v>
          </cell>
        </row>
        <row r="20401">
          <cell r="B20401" t="str">
            <v>51040110260305</v>
          </cell>
          <cell r="C20401" t="str">
            <v>LPC COFIDE FONDOS CRECER CCOR  VIG\DUP</v>
          </cell>
        </row>
        <row r="20402">
          <cell r="B20402" t="str">
            <v>51040110260306</v>
          </cell>
          <cell r="C20402" t="str">
            <v>LPC REPROG EM COVID-19 PRE-EMBARQUE CC</v>
          </cell>
        </row>
        <row r="20403">
          <cell r="B20403" t="str">
            <v>51040110260307</v>
          </cell>
          <cell r="C20403" t="str">
            <v>LPC REPROG EM COVID-19 PRE-EMBARQUE CC</v>
          </cell>
        </row>
        <row r="20404">
          <cell r="B20404" t="str">
            <v>51040110260308</v>
          </cell>
          <cell r="C20404" t="str">
            <v>LPC REPROG EM COVID-19 POST-EMBARQUE C</v>
          </cell>
        </row>
        <row r="20405">
          <cell r="B20405" t="str">
            <v>51040110260309</v>
          </cell>
          <cell r="C20405" t="str">
            <v>LPC REPROG EM COVID-19 POST-EMBARQUE C</v>
          </cell>
        </row>
        <row r="20406">
          <cell r="B20406" t="str">
            <v>51040110260310</v>
          </cell>
          <cell r="C20406" t="str">
            <v>LPC REPROG EM COVID-19 FINAN.COMEX CCO</v>
          </cell>
        </row>
        <row r="20407">
          <cell r="B20407" t="str">
            <v>51040110260311</v>
          </cell>
          <cell r="C20407" t="str">
            <v>LPC REPROG EM COVID-19 FINAN.COMEX CCO</v>
          </cell>
        </row>
        <row r="20408">
          <cell r="B20408" t="str">
            <v>51040110260312</v>
          </cell>
          <cell r="C20408" t="str">
            <v>CCD-BPE CAPITAL DE TRABAJO_CCOR VIG DU</v>
          </cell>
        </row>
        <row r="20409">
          <cell r="B20409" t="str">
            <v>51040110260801</v>
          </cell>
          <cell r="C20409" t="str">
            <v>PAN CREDITOS COMERCIO EXTERIOR CCOR</v>
          </cell>
        </row>
        <row r="20410">
          <cell r="B20410" t="str">
            <v>51040110260802</v>
          </cell>
          <cell r="C20410" t="str">
            <v>INT GAN VIG CREDITOS PRE EMBARQUE CCOR</v>
          </cell>
        </row>
        <row r="20411">
          <cell r="B20411" t="str">
            <v>51040110260803</v>
          </cell>
          <cell r="C20411" t="str">
            <v>INT GAN VIG CREDITOS POST EMBARQUE CCO</v>
          </cell>
        </row>
        <row r="20412">
          <cell r="B20412" t="str">
            <v>51040110300101</v>
          </cell>
          <cell r="C20412" t="str">
            <v>LPC INT GAN FINAN PROY D/P VIG CCOR</v>
          </cell>
        </row>
        <row r="20413">
          <cell r="B20413" t="str">
            <v>51040110300102</v>
          </cell>
          <cell r="C20413" t="str">
            <v>LPC INT GAN PAG FINAN PROY  VIG CCOR</v>
          </cell>
        </row>
        <row r="20414">
          <cell r="B20414" t="str">
            <v>51040110300103</v>
          </cell>
          <cell r="C20414" t="str">
            <v>LPC INT GAN PAG. FINANC PROY COFIDE CC</v>
          </cell>
        </row>
        <row r="20415">
          <cell r="B20415" t="str">
            <v>51040110300104</v>
          </cell>
          <cell r="C20415" t="str">
            <v>LPC INT GAN VIG  PAG. FINANC PROY COFI</v>
          </cell>
        </row>
        <row r="20416">
          <cell r="B20416" t="str">
            <v>51040110300105</v>
          </cell>
          <cell r="C20416" t="str">
            <v>LPC PAG FINAN PROY VERDE-SOCIAL CCOR N</v>
          </cell>
        </row>
        <row r="20417">
          <cell r="B20417" t="str">
            <v>51040110300106</v>
          </cell>
          <cell r="C20417" t="str">
            <v>LPC PAG FINAN PROY VERDE-SOCIAL CCOR D</v>
          </cell>
        </row>
        <row r="20418">
          <cell r="B20418" t="str">
            <v>51040110300107</v>
          </cell>
          <cell r="C20418" t="str">
            <v>LPC PAG FINAN PROY VINC-SOSTENIB CCOR</v>
          </cell>
        </row>
        <row r="20419">
          <cell r="B20419" t="str">
            <v>51040110300108</v>
          </cell>
          <cell r="C20419" t="str">
            <v>LPC PAG FINAN PROY VINC-SOSTENIB CCOR</v>
          </cell>
        </row>
        <row r="20420">
          <cell r="B20420" t="str">
            <v>51040110300109</v>
          </cell>
          <cell r="C20420" t="str">
            <v>LPC INT LEASING FINANCIACION PROYECTO</v>
          </cell>
        </row>
        <row r="20421">
          <cell r="B20421" t="str">
            <v>51040110330100</v>
          </cell>
          <cell r="C20421" t="str">
            <v>LPC PAG BIENES INMB RENTA VERDE-SOCIAL</v>
          </cell>
        </row>
        <row r="20422">
          <cell r="B20422" t="str">
            <v>51040110330101</v>
          </cell>
          <cell r="C20422" t="str">
            <v>LPC PAG BIENES INMB RENTA VERDE-SOCIAL</v>
          </cell>
        </row>
        <row r="20423">
          <cell r="B20423" t="str">
            <v>51040110330102</v>
          </cell>
          <cell r="C20423" t="str">
            <v>LPC PAG BIENES INMB RENTA VINC-SOSTENI</v>
          </cell>
        </row>
        <row r="20424">
          <cell r="B20424" t="str">
            <v>51040110330103</v>
          </cell>
          <cell r="C20424" t="str">
            <v>LPC PAG BIENES INMB RENTA VINC-SOSTENI</v>
          </cell>
        </row>
        <row r="20425">
          <cell r="B20425" t="str">
            <v>51040111010101</v>
          </cell>
          <cell r="C20425" t="str">
            <v>IM INT AVANCE CTA CTE CGEM</v>
          </cell>
        </row>
        <row r="20426">
          <cell r="B20426" t="str">
            <v>51040111010102</v>
          </cell>
          <cell r="C20426" t="str">
            <v>LPC AVA CUENT  INT GAN NORM CGEM</v>
          </cell>
        </row>
        <row r="20427">
          <cell r="B20427" t="str">
            <v>51040111010103</v>
          </cell>
          <cell r="C20427" t="str">
            <v>LPC AVA CUENT  INT GAN DUPE CGEM</v>
          </cell>
        </row>
        <row r="20428">
          <cell r="B20428" t="str">
            <v>51040111010104</v>
          </cell>
          <cell r="C20428" t="str">
            <v>IM INT AVANCE CTA CTE CGEM</v>
          </cell>
        </row>
        <row r="20429">
          <cell r="B20429" t="str">
            <v>51040111020101</v>
          </cell>
          <cell r="C20429" t="str">
            <v>TC INT CDEUDA PAR AMEX CGEM</v>
          </cell>
        </row>
        <row r="20430">
          <cell r="B20430" t="str">
            <v>51040111020102</v>
          </cell>
          <cell r="C20430" t="str">
            <v>TC INT CDEUDA REV AMEX CGEM</v>
          </cell>
        </row>
        <row r="20431">
          <cell r="B20431" t="str">
            <v>51040111020103</v>
          </cell>
          <cell r="C20431" t="str">
            <v>TC INT CUOTAS AMEX CGEM</v>
          </cell>
        </row>
        <row r="20432">
          <cell r="B20432" t="str">
            <v>51040111020104</v>
          </cell>
          <cell r="C20432" t="str">
            <v>TC INT EXTRACASH AMEX CGEM</v>
          </cell>
        </row>
        <row r="20433">
          <cell r="B20433" t="str">
            <v>51040111020105</v>
          </cell>
          <cell r="C20433" t="str">
            <v>TC INT REPROG PAR AMEX CGEM</v>
          </cell>
        </row>
        <row r="20434">
          <cell r="B20434" t="str">
            <v>51040111020106</v>
          </cell>
          <cell r="C20434" t="str">
            <v>TC INT REPROG REV AMEX CGEM</v>
          </cell>
        </row>
        <row r="20435">
          <cell r="B20435" t="str">
            <v>51040111020107</v>
          </cell>
          <cell r="C20435" t="str">
            <v>TC INT REV AMEX CGEM</v>
          </cell>
        </row>
        <row r="20436">
          <cell r="B20436" t="str">
            <v>51040111020108</v>
          </cell>
          <cell r="C20436" t="str">
            <v>TC INT CDEUDA PAR MC CGEM</v>
          </cell>
        </row>
        <row r="20437">
          <cell r="B20437" t="str">
            <v>51040111020109</v>
          </cell>
          <cell r="C20437" t="str">
            <v>TC INT CDEUDA REV MC CGEM</v>
          </cell>
        </row>
        <row r="20438">
          <cell r="B20438" t="str">
            <v>51040111020110</v>
          </cell>
          <cell r="C20438" t="str">
            <v>TC INT CUOTAS MC CGEM</v>
          </cell>
        </row>
        <row r="20439">
          <cell r="B20439" t="str">
            <v>51040111020111</v>
          </cell>
          <cell r="C20439" t="str">
            <v>TC INT EXTRACASH MC CGEM</v>
          </cell>
        </row>
        <row r="20440">
          <cell r="B20440" t="str">
            <v>51040111020112</v>
          </cell>
          <cell r="C20440" t="str">
            <v>TC INT REPROG PAR MC CGEM</v>
          </cell>
        </row>
        <row r="20441">
          <cell r="B20441" t="str">
            <v>51040111020113</v>
          </cell>
          <cell r="C20441" t="str">
            <v>TC INT REPROG REV MC CGEM</v>
          </cell>
        </row>
        <row r="20442">
          <cell r="B20442" t="str">
            <v>51040111020114</v>
          </cell>
          <cell r="C20442" t="str">
            <v>TC INT REV MC CGEM</v>
          </cell>
        </row>
        <row r="20443">
          <cell r="B20443" t="str">
            <v>51040111020115</v>
          </cell>
          <cell r="C20443" t="str">
            <v>TC INT CDEUDA PAR VISA CGEM</v>
          </cell>
        </row>
        <row r="20444">
          <cell r="B20444" t="str">
            <v>51040111020116</v>
          </cell>
          <cell r="C20444" t="str">
            <v>TC INT CDEUDA PAR VISA MEGAPLAZA CGEM</v>
          </cell>
        </row>
        <row r="20445">
          <cell r="B20445" t="str">
            <v>51040111020117</v>
          </cell>
          <cell r="C20445" t="str">
            <v>TC INT CDEUDA PAR VISA VEA CGEM</v>
          </cell>
        </row>
        <row r="20446">
          <cell r="B20446" t="str">
            <v>51040111020118</v>
          </cell>
          <cell r="C20446" t="str">
            <v>TC INT CDEUDA REV VISA CGEM</v>
          </cell>
        </row>
        <row r="20447">
          <cell r="B20447" t="str">
            <v>51040111020119</v>
          </cell>
          <cell r="C20447" t="str">
            <v>TC INT CDEUDA REV VISA MEGAPLAZA CGEM</v>
          </cell>
        </row>
        <row r="20448">
          <cell r="B20448" t="str">
            <v>51040111020120</v>
          </cell>
          <cell r="C20448" t="str">
            <v>TC INT CDEUDA REV VISA VEA CGEM</v>
          </cell>
        </row>
        <row r="20449">
          <cell r="B20449" t="str">
            <v>51040111020121</v>
          </cell>
          <cell r="C20449" t="str">
            <v>TC INT CUOTAS VISA CGEM</v>
          </cell>
        </row>
        <row r="20450">
          <cell r="B20450" t="str">
            <v>51040111020122</v>
          </cell>
          <cell r="C20450" t="str">
            <v>TC INT CUOTAS VISA MEGAPLAZA CGEM</v>
          </cell>
        </row>
        <row r="20451">
          <cell r="B20451" t="str">
            <v>51040111020123</v>
          </cell>
          <cell r="C20451" t="str">
            <v>TC INT CUOTAS VISA VEA CGEM</v>
          </cell>
        </row>
        <row r="20452">
          <cell r="B20452" t="str">
            <v>51040111020124</v>
          </cell>
          <cell r="C20452" t="str">
            <v>TC INT EXTRACASH VISA CGEM</v>
          </cell>
        </row>
        <row r="20453">
          <cell r="B20453" t="str">
            <v>51040111020125</v>
          </cell>
          <cell r="C20453" t="str">
            <v>TC INT EXTRACASH VISA MEGAPLAZA CGEM</v>
          </cell>
        </row>
        <row r="20454">
          <cell r="B20454" t="str">
            <v>51040111020126</v>
          </cell>
          <cell r="C20454" t="str">
            <v>TC INT EXTRACASH VISA VEA CGEM</v>
          </cell>
        </row>
        <row r="20455">
          <cell r="B20455" t="str">
            <v>51040111020127</v>
          </cell>
          <cell r="C20455" t="str">
            <v>TC INT REPROG PAR VISA CGEM</v>
          </cell>
        </row>
        <row r="20456">
          <cell r="B20456" t="str">
            <v>51040111020128</v>
          </cell>
          <cell r="C20456" t="str">
            <v>TC INT REPROG PAR VISA MEGAPLAZA CGEM</v>
          </cell>
        </row>
        <row r="20457">
          <cell r="B20457" t="str">
            <v>51040111020129</v>
          </cell>
          <cell r="C20457" t="str">
            <v>TC INT REPROG PAR VISA VEA CGEM</v>
          </cell>
        </row>
        <row r="20458">
          <cell r="B20458" t="str">
            <v>51040111020130</v>
          </cell>
          <cell r="C20458" t="str">
            <v>TC INT REPROG REV VISA CGEM</v>
          </cell>
        </row>
        <row r="20459">
          <cell r="B20459" t="str">
            <v>51040111020131</v>
          </cell>
          <cell r="C20459" t="str">
            <v>TC INT REPROG REV VISA MEGAPLAZA CGEM</v>
          </cell>
        </row>
        <row r="20460">
          <cell r="B20460" t="str">
            <v>51040111020132</v>
          </cell>
          <cell r="C20460" t="str">
            <v>TC INT REPROG REV VISA VEA CGEM</v>
          </cell>
        </row>
        <row r="20461">
          <cell r="B20461" t="str">
            <v>51040111020133</v>
          </cell>
          <cell r="C20461" t="str">
            <v>TC INT REV VISA CGEM</v>
          </cell>
        </row>
        <row r="20462">
          <cell r="B20462" t="str">
            <v>51040111020134</v>
          </cell>
          <cell r="C20462" t="str">
            <v>TC INT REV VISA MEGAPLAZA CGEM</v>
          </cell>
        </row>
        <row r="20463">
          <cell r="B20463" t="str">
            <v>51040111020135</v>
          </cell>
          <cell r="C20463" t="str">
            <v>TC INT REV VISA VEA CGEM</v>
          </cell>
        </row>
        <row r="20464">
          <cell r="B20464" t="str">
            <v>51040111040101</v>
          </cell>
          <cell r="C20464" t="str">
            <v>IM INT SOBREGIRO CTA CTE CGEM</v>
          </cell>
        </row>
        <row r="20465">
          <cell r="B20465" t="str">
            <v>51040111050101</v>
          </cell>
          <cell r="C20465" t="str">
            <v>CL INT GANAD PAG DSCTO VIG CGEM</v>
          </cell>
        </row>
        <row r="20466">
          <cell r="B20466" t="str">
            <v>51040111050102</v>
          </cell>
          <cell r="C20466" t="str">
            <v>CL INT GAN PAG DSCTO D/P VIG CGEM</v>
          </cell>
        </row>
        <row r="20467">
          <cell r="B20467" t="str">
            <v>51040111050104</v>
          </cell>
          <cell r="C20467" t="str">
            <v>PR INT GANA VIG LETRAS T. DSCTO  CGEM</v>
          </cell>
        </row>
        <row r="20468">
          <cell r="B20468" t="str">
            <v>51040111050105</v>
          </cell>
          <cell r="C20468" t="str">
            <v>FCD INT. GAN DSCTO ELECTR VIG DUD CGEM</v>
          </cell>
        </row>
        <row r="20469">
          <cell r="B20469" t="str">
            <v>51040111050106</v>
          </cell>
          <cell r="C20469" t="str">
            <v>FCD DESC. LET. I. VIG. CGEM DUPE</v>
          </cell>
        </row>
        <row r="20470">
          <cell r="B20470" t="str">
            <v>51040111050107</v>
          </cell>
          <cell r="C20470" t="str">
            <v>FCD DESC. FACT. I. VIG. CGEM DUPE</v>
          </cell>
        </row>
        <row r="20471">
          <cell r="B20471" t="str">
            <v>51040111050108</v>
          </cell>
          <cell r="C20471" t="str">
            <v>FCD DESC. VIRTUAL I. VIG. CGEM DUPE</v>
          </cell>
        </row>
        <row r="20472">
          <cell r="B20472" t="str">
            <v>51040111050109</v>
          </cell>
          <cell r="C20472" t="str">
            <v>FCD DESC. FACT. NEG. I. VIG. CGEM DUPE</v>
          </cell>
        </row>
        <row r="20473">
          <cell r="B20473" t="str">
            <v>51040111050110</v>
          </cell>
          <cell r="C20473" t="str">
            <v>FCD DESC. VIRTUAL I. VIG. CGEM NORMAL</v>
          </cell>
        </row>
        <row r="20474">
          <cell r="B20474" t="str">
            <v>51040111050111</v>
          </cell>
          <cell r="C20474" t="str">
            <v>LPC INT GAN PAG DSCTO VIGC CGEM</v>
          </cell>
        </row>
        <row r="20475">
          <cell r="B20475" t="str">
            <v>51040111050112</v>
          </cell>
          <cell r="C20475" t="str">
            <v>LPC INT GAN PAG DSCTO D/P VIGC CGEM</v>
          </cell>
        </row>
        <row r="20476">
          <cell r="B20476" t="str">
            <v>51040111050201</v>
          </cell>
          <cell r="C20476" t="str">
            <v>FCD DSCTO ELECTR SM PERU I.VIG CGEM</v>
          </cell>
        </row>
        <row r="20477">
          <cell r="B20477" t="str">
            <v>51040111050202</v>
          </cell>
          <cell r="C20477" t="str">
            <v>FCD INT GANAD VIG LETRAS DSCTO  CGEM</v>
          </cell>
        </row>
        <row r="20478">
          <cell r="B20478" t="str">
            <v>51040111050203</v>
          </cell>
          <cell r="C20478" t="str">
            <v>PR INT GANAD VIG LTRA DSTO DP   CGEM</v>
          </cell>
        </row>
        <row r="20479">
          <cell r="B20479" t="str">
            <v>51040111060101</v>
          </cell>
          <cell r="C20479" t="str">
            <v>LPC INT GAN VIG PAG TV  D/P CGEM</v>
          </cell>
        </row>
        <row r="20480">
          <cell r="B20480" t="str">
            <v>51040111060102</v>
          </cell>
          <cell r="C20480" t="str">
            <v>LPC INT GAN PAG TV VIGEN CGEM</v>
          </cell>
        </row>
        <row r="20481">
          <cell r="B20481" t="str">
            <v>51040111060103</v>
          </cell>
          <cell r="C20481" t="str">
            <v>LPC PTV  CAP COFIDE  SBS CGEM</v>
          </cell>
        </row>
        <row r="20482">
          <cell r="B20482" t="str">
            <v>51040111060104</v>
          </cell>
          <cell r="C20482" t="str">
            <v>LPC INT GAN VIG PAGTV  COFIDE - D/P</v>
          </cell>
        </row>
        <row r="20483">
          <cell r="B20483" t="str">
            <v>51040111060105</v>
          </cell>
          <cell r="C20483" t="str">
            <v>LPC INT GAN PAG TV MED PLZ</v>
          </cell>
        </row>
        <row r="20484">
          <cell r="B20484" t="str">
            <v>51040111060106</v>
          </cell>
          <cell r="C20484" t="str">
            <v>LPC INT GAN PAG TV MED PLZ D/P</v>
          </cell>
        </row>
        <row r="20485">
          <cell r="B20485" t="str">
            <v>51040111060107</v>
          </cell>
          <cell r="C20485" t="str">
            <v>LPC INT GAN PAG TV INMOBILIARIO</v>
          </cell>
        </row>
        <row r="20486">
          <cell r="B20486" t="str">
            <v>51040111060108</v>
          </cell>
          <cell r="C20486" t="str">
            <v>LPC INT GAN PAG TV INMOBILIARIO D/P</v>
          </cell>
        </row>
        <row r="20487">
          <cell r="B20487" t="str">
            <v>51040111060109</v>
          </cell>
          <cell r="C20487" t="str">
            <v>LPC INT GAN PAG TV EUROS</v>
          </cell>
        </row>
        <row r="20488">
          <cell r="B20488" t="str">
            <v>51040111060110</v>
          </cell>
          <cell r="C20488" t="str">
            <v>LPC INT GAN PAG TV EUROS</v>
          </cell>
        </row>
        <row r="20489">
          <cell r="B20489" t="str">
            <v>51040111060111</v>
          </cell>
          <cell r="C20489" t="str">
            <v>LPC INT GAN PAG DERIVADOS VIG CGEM</v>
          </cell>
        </row>
        <row r="20490">
          <cell r="B20490" t="str">
            <v>51040111060112</v>
          </cell>
          <cell r="C20490" t="str">
            <v>LPC INT GAN VIG PAG DERIVADOS  D/P CGE</v>
          </cell>
        </row>
        <row r="20491">
          <cell r="B20491" t="str">
            <v>51040111060113</v>
          </cell>
          <cell r="C20491" t="str">
            <v>LPC INT GAN PAG REPROGRAMADO</v>
          </cell>
        </row>
        <row r="20492">
          <cell r="B20492" t="str">
            <v>51040111060114</v>
          </cell>
          <cell r="C20492" t="str">
            <v>LPC INT GAN PAG REPROGRAMADO NO REVOL</v>
          </cell>
        </row>
        <row r="20493">
          <cell r="B20493" t="str">
            <v>51040111060201</v>
          </cell>
          <cell r="C20493" t="str">
            <v>CL INT DIFER GAN PAG TV D/P VIG CGEM</v>
          </cell>
        </row>
        <row r="20494">
          <cell r="B20494" t="str">
            <v>51040111060202</v>
          </cell>
          <cell r="C20494" t="str">
            <v>CL INT GAN PAG TV D/P  VIG CGEM</v>
          </cell>
        </row>
        <row r="20495">
          <cell r="B20495" t="str">
            <v>51040111060203</v>
          </cell>
          <cell r="C20495" t="str">
            <v>CL INT GAN FINANC DIF CGEM</v>
          </cell>
        </row>
        <row r="20496">
          <cell r="B20496" t="str">
            <v>51040111060204</v>
          </cell>
          <cell r="C20496" t="str">
            <v>CL INT GANAD TV CGEM</v>
          </cell>
        </row>
        <row r="20497">
          <cell r="B20497" t="str">
            <v>51040111060205</v>
          </cell>
          <cell r="C20497" t="str">
            <v>CL INT.GAN PAG.TV NEG.INMOB VIG CGEM</v>
          </cell>
        </row>
        <row r="20498">
          <cell r="B20498" t="str">
            <v>51040111060206</v>
          </cell>
          <cell r="C20498" t="str">
            <v>CL INT. GAN OTROS SUSP DIF CGEM</v>
          </cell>
        </row>
        <row r="20499">
          <cell r="B20499" t="str">
            <v>51040111060207</v>
          </cell>
          <cell r="C20499" t="str">
            <v>CL INT GAN OTROS SUSP VIG CGEM</v>
          </cell>
        </row>
        <row r="20500">
          <cell r="B20500" t="str">
            <v>51040111060208</v>
          </cell>
          <cell r="C20500" t="str">
            <v>CL INT GANAD VIG PREST COFIDE CGEM</v>
          </cell>
        </row>
        <row r="20501">
          <cell r="B20501" t="str">
            <v>51040111060209</v>
          </cell>
          <cell r="C20501" t="str">
            <v>CL INT.GAN.DEUD.VTA.CART.VIG CGEM</v>
          </cell>
        </row>
        <row r="20502">
          <cell r="B20502" t="str">
            <v>51040111060301</v>
          </cell>
          <cell r="C20502" t="str">
            <v>MYP INT.GAN.VIG .CAP.TRAB NORM CGEM.</v>
          </cell>
        </row>
        <row r="20503">
          <cell r="B20503" t="str">
            <v>51040111060302</v>
          </cell>
          <cell r="C20503" t="str">
            <v>MYP INT.GAN.COMPRA.AF NORM CGEM</v>
          </cell>
        </row>
        <row r="20504">
          <cell r="B20504" t="str">
            <v>51040111060303</v>
          </cell>
          <cell r="C20504" t="str">
            <v>MYP INT.GAN.VIG FIN.CRED PARAL NORM CG</v>
          </cell>
        </row>
        <row r="20505">
          <cell r="B20505" t="str">
            <v>51040111060304</v>
          </cell>
          <cell r="C20505" t="str">
            <v>MYP INT.GAN.VIG LIN REVOLV NORM CGEM</v>
          </cell>
        </row>
        <row r="20506">
          <cell r="B20506" t="str">
            <v>51040111060305</v>
          </cell>
          <cell r="C20506" t="str">
            <v>MYP D/P GAN.INT.VIG IMP. CAP DE TRAB </v>
          </cell>
        </row>
        <row r="20507">
          <cell r="B20507" t="str">
            <v>51040111060306</v>
          </cell>
          <cell r="C20507" t="str">
            <v>MYP D/P GAN.INT.VIG AF INMUEBLE CGEM</v>
          </cell>
        </row>
        <row r="20508">
          <cell r="B20508" t="str">
            <v>51040111060307</v>
          </cell>
          <cell r="C20508" t="str">
            <v>MYP D/P GAN.INT.VIG FIN.PARAL.CGEM</v>
          </cell>
        </row>
        <row r="20509">
          <cell r="B20509" t="str">
            <v>51040111060308</v>
          </cell>
          <cell r="C20509" t="str">
            <v>MYP D/P GAN.INT.VIG LINEA REVOL CGEM</v>
          </cell>
        </row>
        <row r="20510">
          <cell r="B20510" t="str">
            <v>51040111060309</v>
          </cell>
          <cell r="C20510" t="str">
            <v>MYP D/P INT.GAN.VIG PAG.BPE-BE COMER.</v>
          </cell>
        </row>
        <row r="20511">
          <cell r="B20511" t="str">
            <v>51040111060310</v>
          </cell>
          <cell r="C20511" t="str">
            <v>MYP INT.GAN.VIG.PAG BPE-BE NORM COM.CG</v>
          </cell>
        </row>
        <row r="20512">
          <cell r="B20512" t="str">
            <v>51040111060311</v>
          </cell>
          <cell r="C20512" t="str">
            <v>MYP D/P GAN.INT.VIG LIN REV.BPE-BE COM</v>
          </cell>
        </row>
        <row r="20513">
          <cell r="B20513" t="str">
            <v>51040111060312</v>
          </cell>
          <cell r="C20513" t="str">
            <v>MYP I.GAN.VIG LIN REV.BPE-BE COM NORM</v>
          </cell>
        </row>
        <row r="20514">
          <cell r="B20514" t="str">
            <v>51040111060313</v>
          </cell>
          <cell r="C20514" t="str">
            <v>MYP INT.GAN.VIG .CAP.TRAB CIMA NOR/DP</v>
          </cell>
        </row>
        <row r="20515">
          <cell r="B20515" t="str">
            <v>51040111060322</v>
          </cell>
          <cell r="C20515" t="str">
            <v>LPC REACTIVA PERU VIG CGEM\NORM</v>
          </cell>
        </row>
        <row r="20516">
          <cell r="B20516" t="str">
            <v>51040111060323</v>
          </cell>
          <cell r="C20516" t="str">
            <v>LPC REACTIVA PERU VIG CGEM\DUPE</v>
          </cell>
        </row>
        <row r="20517">
          <cell r="B20517" t="str">
            <v>51040111060324</v>
          </cell>
          <cell r="C20517" t="str">
            <v>LPC COFIDE FONDOS PERU VIG CGEM\NORM</v>
          </cell>
        </row>
        <row r="20518">
          <cell r="B20518" t="str">
            <v>51040111060325</v>
          </cell>
          <cell r="C20518" t="str">
            <v>LPC COFIDE FONDOS PERU VIG CGEM\DUPE</v>
          </cell>
        </row>
        <row r="20519">
          <cell r="B20519" t="str">
            <v>51040111060326</v>
          </cell>
          <cell r="C20519" t="str">
            <v>LPC COFIDE FONDO CRECER VIG CGEM\DUPE</v>
          </cell>
        </row>
        <row r="20520">
          <cell r="B20520" t="str">
            <v>51040111060327</v>
          </cell>
          <cell r="C20520" t="str">
            <v>LPC COFIDE FONDO CRECER VIG CGEM\NORM</v>
          </cell>
        </row>
        <row r="20521">
          <cell r="B20521" t="str">
            <v>51040111060328</v>
          </cell>
          <cell r="C20521" t="str">
            <v>LPC REACTIVA PERU VIG CGEM\DUPE</v>
          </cell>
        </row>
        <row r="20522">
          <cell r="B20522" t="str">
            <v>51040111060329</v>
          </cell>
          <cell r="C20522" t="str">
            <v>LPC REACTIVA PERU VIG CGEM\NORM</v>
          </cell>
        </row>
        <row r="20523">
          <cell r="B20523" t="str">
            <v>51040111060330</v>
          </cell>
          <cell r="C20523" t="str">
            <v>LPC PAG MEDIANO PLAZO COVID-19 CGEM</v>
          </cell>
        </row>
        <row r="20524">
          <cell r="B20524" t="str">
            <v>51040111060331</v>
          </cell>
          <cell r="C20524" t="str">
            <v>LPC REPROG REACTIVA DIFE CGEM VIG</v>
          </cell>
        </row>
        <row r="20525">
          <cell r="B20525" t="str">
            <v>51040111060332</v>
          </cell>
          <cell r="C20525" t="str">
            <v>LPC REPROG REACTIVA DS.011-2022 CGEM N</v>
          </cell>
        </row>
        <row r="20526">
          <cell r="B20526" t="str">
            <v>51040111060333</v>
          </cell>
          <cell r="C20526" t="str">
            <v>LPC REPROG REACTIVA DS.011-2022 CGEM D</v>
          </cell>
        </row>
        <row r="20527">
          <cell r="B20527" t="str">
            <v>51040111060334</v>
          </cell>
          <cell r="C20527" t="str">
            <v>MYP REPROG REACTIVA DS.011-2022 CGEM N</v>
          </cell>
        </row>
        <row r="20528">
          <cell r="B20528" t="str">
            <v>51040111060335</v>
          </cell>
          <cell r="C20528" t="str">
            <v>MYP REPROG REACTIVA DS.011-2022 CGEM D</v>
          </cell>
        </row>
        <row r="20529">
          <cell r="B20529" t="str">
            <v>51040111060337</v>
          </cell>
          <cell r="C20529" t="str">
            <v>LPC RP MED PZ PREST VERDE-SOCIAL CGEM</v>
          </cell>
        </row>
        <row r="20530">
          <cell r="B20530" t="str">
            <v>51040111060338</v>
          </cell>
          <cell r="C20530" t="str">
            <v>LPC RP MED PZ PREST VERDE-SOCIAL CGEM</v>
          </cell>
        </row>
        <row r="20531">
          <cell r="B20531" t="str">
            <v>51040111060339</v>
          </cell>
          <cell r="C20531" t="str">
            <v>LPC RP MED PZ PREST SOSTENIBLE CGEM VI</v>
          </cell>
        </row>
        <row r="20532">
          <cell r="B20532" t="str">
            <v>51040111060340</v>
          </cell>
          <cell r="C20532" t="str">
            <v>LPC RP MED PZ PREST SOSTENIBLE CGEM VI</v>
          </cell>
        </row>
        <row r="20533">
          <cell r="B20533" t="str">
            <v>51040111060341</v>
          </cell>
          <cell r="C20533" t="str">
            <v>LPC REPROG REACTIVA 2023 VIG CGEM NORM</v>
          </cell>
        </row>
        <row r="20534">
          <cell r="B20534" t="str">
            <v>51040111060342</v>
          </cell>
          <cell r="C20534" t="str">
            <v>LPC REPROG REACTIVA 2023 VIG CGEM DUPE</v>
          </cell>
        </row>
        <row r="20535">
          <cell r="B20535" t="str">
            <v>51040111060343</v>
          </cell>
          <cell r="C20535" t="str">
            <v>MYP CAP. TRAB - PAGARE DIGITAL_CGEM NO</v>
          </cell>
        </row>
        <row r="20536">
          <cell r="B20536" t="str">
            <v>51040111060344</v>
          </cell>
          <cell r="C20536" t="str">
            <v>MYP CAP. TRAB - PAGARE DIGITAL_CGEM DU</v>
          </cell>
        </row>
        <row r="20537">
          <cell r="B20537" t="str">
            <v>51040111060345</v>
          </cell>
          <cell r="C20537" t="str">
            <v>LPC INT VIG IMPULSO MYPERU CORTO PLAZO</v>
          </cell>
        </row>
        <row r="20538">
          <cell r="B20538" t="str">
            <v>51040111060346</v>
          </cell>
          <cell r="C20538" t="str">
            <v>LPC INT VIG IMPULSO MYPERU MEDIANO PLA</v>
          </cell>
        </row>
        <row r="20539">
          <cell r="B20539" t="str">
            <v>51040111060347</v>
          </cell>
          <cell r="C20539" t="str">
            <v>MYP LINEA REVOLV CIMA INT GAN VIG NORM</v>
          </cell>
        </row>
        <row r="20540">
          <cell r="B20540" t="str">
            <v>51040111060348</v>
          </cell>
          <cell r="C20540" t="str">
            <v>MYP LINEA REVOLV CIMA INT GAN VIG DUPE</v>
          </cell>
        </row>
        <row r="20541">
          <cell r="B20541" t="str">
            <v>51040111060349</v>
          </cell>
          <cell r="C20541" t="str">
            <v>MYP IMPULSO MYPERU VIG CGEM NORM</v>
          </cell>
        </row>
        <row r="20542">
          <cell r="B20542" t="str">
            <v>51040111060350</v>
          </cell>
          <cell r="C20542" t="str">
            <v>MYP IMPULSO MYPERU VIG CGEM DUPE</v>
          </cell>
        </row>
        <row r="20543">
          <cell r="B20543" t="str">
            <v>51040111060351</v>
          </cell>
          <cell r="C20543" t="str">
            <v>MYP INT  LINEA REVOL REUT.VI</v>
          </cell>
        </row>
        <row r="20544">
          <cell r="B20544" t="str">
            <v>51040111060352</v>
          </cell>
          <cell r="C20544" t="str">
            <v>MYP INT  CAP.TRAB.REUT.VIG.C</v>
          </cell>
        </row>
        <row r="20545">
          <cell r="B20545" t="str">
            <v>51040111060353</v>
          </cell>
          <cell r="C20545" t="str">
            <v>MYP INT  CODIFE FONDO CRECER</v>
          </cell>
        </row>
        <row r="20546">
          <cell r="B20546" t="str">
            <v>51040111060354</v>
          </cell>
          <cell r="C20546" t="str">
            <v>MYP INT  COFIDE REACTIVA PER</v>
          </cell>
        </row>
        <row r="20547">
          <cell r="B20547" t="str">
            <v>51040111060355</v>
          </cell>
          <cell r="C20547" t="str">
            <v>MYP INT  30K REACTIVA PERU R</v>
          </cell>
        </row>
        <row r="20548">
          <cell r="B20548" t="str">
            <v>51040111060356</v>
          </cell>
          <cell r="C20548" t="str">
            <v>MYP INT  CAPITAL DE TRABAJO</v>
          </cell>
        </row>
        <row r="20549">
          <cell r="B20549" t="str">
            <v>51040111060357</v>
          </cell>
          <cell r="C20549" t="str">
            <v>MYP REACTIVA REPROG DS.011-2022 VIG NO</v>
          </cell>
        </row>
        <row r="20550">
          <cell r="B20550" t="str">
            <v>51040111060358</v>
          </cell>
          <cell r="C20550" t="str">
            <v>MYP REACTIVA REPROG DS.011-2022 VIG DU</v>
          </cell>
        </row>
        <row r="20551">
          <cell r="B20551" t="str">
            <v>51040111060359</v>
          </cell>
          <cell r="C20551" t="str">
            <v>LPC PAG PAPERLESS DERIVADOS REV/NR INT</v>
          </cell>
        </row>
        <row r="20552">
          <cell r="B20552" t="str">
            <v>51040111060360</v>
          </cell>
          <cell r="C20552" t="str">
            <v>LPC PAG PAPERLESS DERIVADOS REV/NR INT</v>
          </cell>
        </row>
        <row r="20553">
          <cell r="B20553" t="str">
            <v>51040111060361</v>
          </cell>
          <cell r="C20553" t="str">
            <v>CCD-BPE CAPITAL DE TRABAJO_CGEM VIG NO</v>
          </cell>
        </row>
        <row r="20554">
          <cell r="B20554" t="str">
            <v>51040111060362</v>
          </cell>
          <cell r="C20554" t="str">
            <v>CCD-BPE CAPITAL DE TRABAJO_CGEM VIG DU</v>
          </cell>
        </row>
        <row r="20555">
          <cell r="B20555" t="str">
            <v>51040111060363</v>
          </cell>
          <cell r="C20555" t="str">
            <v>CCD-BPE LINEA REVOLVENTE_CGEM VIG NORM</v>
          </cell>
        </row>
        <row r="20556">
          <cell r="B20556" t="str">
            <v>51040111060364</v>
          </cell>
          <cell r="C20556" t="str">
            <v>CCD-BPE LINEA REVOLVENTE_CGEM VIG DUPE</v>
          </cell>
        </row>
        <row r="20557">
          <cell r="B20557" t="str">
            <v>51040111060365</v>
          </cell>
          <cell r="C20557" t="str">
            <v>CCD-BPE CAP DE TRAB REPROG_CGEM VIG NO</v>
          </cell>
        </row>
        <row r="20558">
          <cell r="B20558" t="str">
            <v>51040111060366</v>
          </cell>
          <cell r="C20558" t="str">
            <v>CCD-BPE CAP DE TRAB REPROG_CGEM VIG DU</v>
          </cell>
        </row>
        <row r="20559">
          <cell r="B20559" t="str">
            <v>51040111060367</v>
          </cell>
          <cell r="C20559" t="str">
            <v>CCD-BPE CAP DE TRAB_CGEM_VIG</v>
          </cell>
        </row>
        <row r="20560">
          <cell r="B20560" t="str">
            <v>51040111100101</v>
          </cell>
          <cell r="C20560" t="str">
            <v>PR INT GAN COMP VIG LETRAS FACTORING C</v>
          </cell>
        </row>
        <row r="20561">
          <cell r="B20561" t="str">
            <v>51040111100102</v>
          </cell>
          <cell r="C20561" t="str">
            <v>PR FACTORING DIFERIDOS CGEM</v>
          </cell>
        </row>
        <row r="20562">
          <cell r="B20562" t="str">
            <v>51040111100103</v>
          </cell>
          <cell r="C20562" t="str">
            <v>PR INT GAN COMP VIG FACT FACTORING CGE</v>
          </cell>
        </row>
        <row r="20563">
          <cell r="B20563" t="str">
            <v>51040111100104</v>
          </cell>
          <cell r="C20563" t="str">
            <v>PR INT GAN FACTORING-FACT DIF CGEM</v>
          </cell>
        </row>
        <row r="20564">
          <cell r="B20564" t="str">
            <v>51040111100105</v>
          </cell>
          <cell r="C20564" t="str">
            <v>PR FACT ELECTR LET/FACT I.COMPENS CGEM</v>
          </cell>
        </row>
        <row r="20565">
          <cell r="B20565" t="str">
            <v>51040111100106</v>
          </cell>
          <cell r="C20565" t="str">
            <v>FCD FACT ELECTR LET/FACT I.DIF CGEM</v>
          </cell>
        </row>
        <row r="20566">
          <cell r="B20566" t="str">
            <v>51040111100107</v>
          </cell>
          <cell r="C20566" t="str">
            <v>PR FACTORING INTER. INT VIG CGEM</v>
          </cell>
        </row>
        <row r="20567">
          <cell r="B20567" t="str">
            <v>51040111100108</v>
          </cell>
          <cell r="C20567" t="str">
            <v>PR PERU FACTORING INT.COMPENS CGEM</v>
          </cell>
        </row>
        <row r="20568">
          <cell r="B20568" t="str">
            <v>51040111100109</v>
          </cell>
          <cell r="C20568" t="str">
            <v>PR PERU FACTORING INT.DIF CGEM</v>
          </cell>
        </row>
        <row r="20569">
          <cell r="B20569" t="str">
            <v>51040111100110</v>
          </cell>
          <cell r="C20569" t="str">
            <v>PR FORFAITING EXPORTACIÓN INT GANA VIG</v>
          </cell>
        </row>
        <row r="20570">
          <cell r="B20570" t="str">
            <v>51040111100111</v>
          </cell>
          <cell r="C20570" t="str">
            <v>FACT INTER IMPORT   VIG. CGEM NORMAL</v>
          </cell>
        </row>
        <row r="20571">
          <cell r="B20571" t="str">
            <v>51040111100112</v>
          </cell>
          <cell r="C20571" t="str">
            <v>FACT INTER IMPORT  VIG. CGEM DUPE</v>
          </cell>
        </row>
        <row r="20572">
          <cell r="B20572" t="str">
            <v>51040111100201</v>
          </cell>
          <cell r="C20572" t="str">
            <v>CL EX FACTORING FORFAITING INT.GAN.VIG</v>
          </cell>
        </row>
        <row r="20573">
          <cell r="B20573" t="str">
            <v>51040111100202</v>
          </cell>
          <cell r="C20573" t="str">
            <v>CL  CONFIRMING INTER INT.GAN.VIG CGEM</v>
          </cell>
        </row>
        <row r="20574">
          <cell r="B20574" t="str">
            <v>51040111100301</v>
          </cell>
          <cell r="C20574" t="str">
            <v>FCD FACT ELECTR DIF.DUDOSO CGEM</v>
          </cell>
        </row>
        <row r="20575">
          <cell r="B20575" t="str">
            <v>51040111100302</v>
          </cell>
          <cell r="C20575" t="str">
            <v>FCD FACT INTER EXPO. INT VIG NORM CGEM</v>
          </cell>
        </row>
        <row r="20576">
          <cell r="B20576" t="str">
            <v>51040111100303</v>
          </cell>
          <cell r="C20576" t="str">
            <v>FCD FORFAITING EXPO INT GANA VIG NORM</v>
          </cell>
        </row>
        <row r="20577">
          <cell r="B20577" t="str">
            <v>51040111100304</v>
          </cell>
          <cell r="C20577" t="str">
            <v>FCD FACT INTER EXPO. INT VIG DUPE CGEM</v>
          </cell>
        </row>
        <row r="20578">
          <cell r="B20578" t="str">
            <v>51040111100305</v>
          </cell>
          <cell r="C20578" t="str">
            <v>FCD FORFAITING EXPO INT GANA VIG DUPE</v>
          </cell>
        </row>
        <row r="20579">
          <cell r="B20579" t="str">
            <v>51040111100306</v>
          </cell>
          <cell r="C20579" t="str">
            <v>FCD CONFIRMING INTERNACIONAL. INT VIG</v>
          </cell>
        </row>
        <row r="20580">
          <cell r="B20580" t="str">
            <v>51040111100307</v>
          </cell>
          <cell r="C20580" t="str">
            <v>FCD CONFIRMING INTERNACIONAL. INT VIG</v>
          </cell>
        </row>
        <row r="20581">
          <cell r="B20581" t="str">
            <v>51040111100308</v>
          </cell>
          <cell r="C20581" t="str">
            <v>FCD FAC. FIS. LET. I. VIG. CGEM DUPE</v>
          </cell>
        </row>
        <row r="20582">
          <cell r="B20582" t="str">
            <v>51040111100309</v>
          </cell>
          <cell r="C20582" t="str">
            <v>FCD FAC. FIS. FAC.. I. VIG. CGEM DUPE</v>
          </cell>
        </row>
        <row r="20583">
          <cell r="B20583" t="str">
            <v>51040111110101</v>
          </cell>
          <cell r="C20583" t="str">
            <v>LPC INT VIG LEASING BIEN RP CGEM</v>
          </cell>
        </row>
        <row r="20584">
          <cell r="B20584" t="str">
            <v>51040111110102</v>
          </cell>
          <cell r="C20584" t="str">
            <v>LPC INT VIG LEASING SEG RP CGEM</v>
          </cell>
        </row>
        <row r="20585">
          <cell r="B20585" t="str">
            <v>51040111110103</v>
          </cell>
          <cell r="C20585" t="str">
            <v>LPC CIA SEGURO LEASING RP CGEM</v>
          </cell>
        </row>
        <row r="20586">
          <cell r="B20586" t="str">
            <v>51040111110201</v>
          </cell>
          <cell r="C20586" t="str">
            <v>LPC INT VIG LEAS BIEN D/P RP CGEM</v>
          </cell>
        </row>
        <row r="20587">
          <cell r="B20587" t="str">
            <v>51040111110202</v>
          </cell>
          <cell r="C20587" t="str">
            <v>LPC INT VIG LEASING SEG D/P RP CGEM</v>
          </cell>
        </row>
        <row r="20588">
          <cell r="B20588" t="str">
            <v>51040111110203</v>
          </cell>
          <cell r="C20588" t="str">
            <v>LPC CIA SEGURO LEAS D/P RP CGEM</v>
          </cell>
        </row>
        <row r="20589">
          <cell r="B20589" t="str">
            <v>51040111110204</v>
          </cell>
          <cell r="C20589" t="str">
            <v>LPC IDL MYP INT GAN LEASING CGEM</v>
          </cell>
        </row>
        <row r="20590">
          <cell r="B20590" t="str">
            <v>51040111110205</v>
          </cell>
          <cell r="C20590" t="str">
            <v>LPC IDS MYP INT GAN LEASING CGEM</v>
          </cell>
        </row>
        <row r="20591">
          <cell r="B20591" t="str">
            <v>51040111110206</v>
          </cell>
          <cell r="C20591" t="str">
            <v>LPC IDL MYP INT GAN LEASING D/P CGEM</v>
          </cell>
        </row>
        <row r="20592">
          <cell r="B20592" t="str">
            <v>51040111110207</v>
          </cell>
          <cell r="C20592" t="str">
            <v>LPC PDS MYP INT GAN LEASING D/P CGEM</v>
          </cell>
        </row>
        <row r="20593">
          <cell r="B20593" t="str">
            <v>51040111110301</v>
          </cell>
          <cell r="C20593" t="str">
            <v>LPC INT LEASING PRE CUOTAS CGEM</v>
          </cell>
        </row>
        <row r="20594">
          <cell r="B20594" t="str">
            <v>51040111110302</v>
          </cell>
          <cell r="C20594" t="str">
            <v>LPC INT VIG LS  BIEN OTROS SUSP RP CGE</v>
          </cell>
        </row>
        <row r="20595">
          <cell r="B20595" t="str">
            <v>51040111110303</v>
          </cell>
          <cell r="C20595" t="str">
            <v>LPC INT VIG LS SEG OTROS SUSP RP CGEM</v>
          </cell>
        </row>
        <row r="20596">
          <cell r="B20596" t="str">
            <v>51040111110304</v>
          </cell>
          <cell r="C20596" t="str">
            <v>LPC CIA SEGURO LPC LS OTROS SUSP RP CG</v>
          </cell>
        </row>
        <row r="20597">
          <cell r="B20597" t="str">
            <v>51040111110501</v>
          </cell>
          <cell r="C20597" t="str">
            <v>LPC ING VIG LSG BIEN ADJ. RP CGEM</v>
          </cell>
        </row>
        <row r="20598">
          <cell r="B20598" t="str">
            <v>51040111110502</v>
          </cell>
          <cell r="C20598" t="str">
            <v>LPC INT VIG LSG SEG. ADJ.RP CGEM</v>
          </cell>
        </row>
        <row r="20599">
          <cell r="B20599" t="str">
            <v>51040111110503</v>
          </cell>
          <cell r="C20599" t="str">
            <v>LPC CIA SEG LSG ADJ. RP V-S CGEM</v>
          </cell>
        </row>
        <row r="20600">
          <cell r="B20600" t="str">
            <v>51040111110504</v>
          </cell>
          <cell r="C20600" t="str">
            <v>LPC ING VIG LSG BIEN ADJ. D/P CGEM</v>
          </cell>
        </row>
        <row r="20601">
          <cell r="B20601" t="str">
            <v>51040111110505</v>
          </cell>
          <cell r="C20601" t="str">
            <v>LPC ING VIG LSG SEG. ADJ. D/P CGEM</v>
          </cell>
        </row>
        <row r="20602">
          <cell r="B20602" t="str">
            <v>51040111110506</v>
          </cell>
          <cell r="C20602" t="str">
            <v>LPC LS CIA SEGURO  D/P ADJ. CGEM</v>
          </cell>
        </row>
        <row r="20603">
          <cell r="B20603" t="str">
            <v>51040111110601</v>
          </cell>
          <cell r="C20603" t="str">
            <v>LPC INT VIG LEASING COFIDE IDL CGEM</v>
          </cell>
        </row>
        <row r="20604">
          <cell r="B20604" t="str">
            <v>51040111110602</v>
          </cell>
          <cell r="C20604" t="str">
            <v>LPC INT VIG LEASING COFIDE SEG IDS CGE</v>
          </cell>
        </row>
        <row r="20605">
          <cell r="B20605" t="str">
            <v>51040111110603</v>
          </cell>
          <cell r="C20605" t="str">
            <v>LPC CIA SEGURO LEASING COFIDE ISG CGEM</v>
          </cell>
        </row>
        <row r="20606">
          <cell r="B20606" t="str">
            <v>51040111110604</v>
          </cell>
          <cell r="C20606" t="str">
            <v>LPC INT VIG LS COFIDE D/P IDL CGEM</v>
          </cell>
        </row>
        <row r="20607">
          <cell r="B20607" t="str">
            <v>51040111110605</v>
          </cell>
          <cell r="C20607" t="str">
            <v>LPC INT VIG LS COFIDE D/P IDS CGEM</v>
          </cell>
        </row>
        <row r="20608">
          <cell r="B20608" t="str">
            <v>51040111110606</v>
          </cell>
          <cell r="C20608" t="str">
            <v>LPC CIA SEGURO LS COFIDE D/P ISG CGEM</v>
          </cell>
        </row>
        <row r="20609">
          <cell r="B20609" t="str">
            <v>51040111110701</v>
          </cell>
          <cell r="C20609" t="str">
            <v>LPC INT VIG LEASING DERIVADO BIEN RP C</v>
          </cell>
        </row>
        <row r="20610">
          <cell r="B20610" t="str">
            <v>51040111110702</v>
          </cell>
          <cell r="C20610" t="str">
            <v>LPC INT VIG LEASING DERIVADO BIEN D/P</v>
          </cell>
        </row>
        <row r="20611">
          <cell r="B20611" t="str">
            <v>51040111110703</v>
          </cell>
          <cell r="C20611" t="str">
            <v>LPC INT VIG LEASING DERIVADO SEG RP CG</v>
          </cell>
        </row>
        <row r="20612">
          <cell r="B20612" t="str">
            <v>51040111110704</v>
          </cell>
          <cell r="C20612" t="str">
            <v>LPC INT VIG LEASING DERIVADO SEG D/P R</v>
          </cell>
        </row>
        <row r="20613">
          <cell r="B20613" t="str">
            <v>51040111120101</v>
          </cell>
          <cell r="C20613" t="str">
            <v>LPC INT VIG LSBACK BIEN D/P RP CGEM</v>
          </cell>
        </row>
        <row r="20614">
          <cell r="B20614" t="str">
            <v>51040111120102</v>
          </cell>
          <cell r="C20614" t="str">
            <v>LPC INT VIG LSBACK SEG D/P RP CGEM</v>
          </cell>
        </row>
        <row r="20615">
          <cell r="B20615" t="str">
            <v>51040111120103</v>
          </cell>
          <cell r="C20615" t="str">
            <v>LPC INT VIG LEASEBACK BIEN RP CGEM</v>
          </cell>
        </row>
        <row r="20616">
          <cell r="B20616" t="str">
            <v>51040111120104</v>
          </cell>
          <cell r="C20616" t="str">
            <v>LPC INT VIG LEASEBACK SEG RP CGEM</v>
          </cell>
        </row>
        <row r="20617">
          <cell r="B20617" t="str">
            <v>51040111120105</v>
          </cell>
          <cell r="C20617" t="str">
            <v>LPC CIA SEGURO LEASEBACK RP CGEM</v>
          </cell>
        </row>
        <row r="20618">
          <cell r="B20618" t="str">
            <v>51040111120106</v>
          </cell>
          <cell r="C20618" t="str">
            <v>LPC CIA SEGURO LSBACK D/P RP CGEM</v>
          </cell>
        </row>
        <row r="20619">
          <cell r="B20619" t="str">
            <v>51040111120107</v>
          </cell>
          <cell r="C20619" t="str">
            <v>LPC INT GAN VIG LS BACK COFIDE IDL CGE</v>
          </cell>
        </row>
        <row r="20620">
          <cell r="B20620" t="str">
            <v>51040111120108</v>
          </cell>
          <cell r="C20620" t="str">
            <v>LPC SEG INT GAN VIG LS BACK COFIDE IDL</v>
          </cell>
        </row>
        <row r="20621">
          <cell r="B20621" t="str">
            <v>51040111120109</v>
          </cell>
          <cell r="C20621" t="str">
            <v>LPC SEGUROS INT GAN VIG LEASEBACK COFI</v>
          </cell>
        </row>
        <row r="20622">
          <cell r="B20622" t="str">
            <v>51040111120110</v>
          </cell>
          <cell r="C20622" t="str">
            <v>LPC INT GAN VIG LS BACK COFIDE D/P IDL</v>
          </cell>
        </row>
        <row r="20623">
          <cell r="B20623" t="str">
            <v>51040111120111</v>
          </cell>
          <cell r="C20623" t="str">
            <v>LPC SEG INT GAN VIG LS BACK COFIDE D/P</v>
          </cell>
        </row>
        <row r="20624">
          <cell r="B20624" t="str">
            <v>51040111120201</v>
          </cell>
          <cell r="C20624" t="str">
            <v>LPC INT VIG LSB  BIEN OTROS SUSP CGEM</v>
          </cell>
        </row>
        <row r="20625">
          <cell r="B20625" t="str">
            <v>51040111120202</v>
          </cell>
          <cell r="C20625" t="str">
            <v>LPC INT VIG LSB SEG OTROS SUSP CGEM</v>
          </cell>
        </row>
        <row r="20626">
          <cell r="B20626" t="str">
            <v>51040111120203</v>
          </cell>
          <cell r="C20626" t="str">
            <v>LPC CIA SEGURO LPC LSB OTROS SUSP CGEM</v>
          </cell>
        </row>
        <row r="20627">
          <cell r="B20627" t="str">
            <v>51040111210101</v>
          </cell>
          <cell r="C20627" t="str">
            <v>CL CXL CC  X ACEPT INT GAN CGEM</v>
          </cell>
        </row>
        <row r="20628">
          <cell r="B20628" t="str">
            <v>51040111210102</v>
          </cell>
          <cell r="C20628" t="str">
            <v>CL CXL CC AVAL X ACEPT INT GAN CGEM</v>
          </cell>
        </row>
        <row r="20629">
          <cell r="B20629" t="str">
            <v>51040111210103</v>
          </cell>
          <cell r="C20629" t="str">
            <v>CL CXL CC AVAL BKT INT GAN CPEM</v>
          </cell>
        </row>
        <row r="20630">
          <cell r="B20630" t="str">
            <v>51040111210104</v>
          </cell>
          <cell r="C20630" t="str">
            <v>CL INT GANAD CXL CC CAR CRED VISTA CGE</v>
          </cell>
        </row>
        <row r="20631">
          <cell r="B20631" t="str">
            <v>51040111210105</v>
          </cell>
          <cell r="C20631" t="str">
            <v>CL INT GANAD CXL  STAND BY CGEM</v>
          </cell>
        </row>
        <row r="20632">
          <cell r="B20632" t="str">
            <v>51040111210106</v>
          </cell>
          <cell r="C20632" t="str">
            <v>CL INT GANAD CXL  COB AVAL CGEM</v>
          </cell>
        </row>
        <row r="20633">
          <cell r="B20633" t="str">
            <v>51040111210107</v>
          </cell>
          <cell r="C20633" t="str">
            <v>CL INT.GAN.VIG.CRED.POR LIQ. CARTA FIA</v>
          </cell>
        </row>
        <row r="20634">
          <cell r="B20634" t="str">
            <v>51040111260101</v>
          </cell>
          <cell r="C20634" t="str">
            <v>LPC INT.GAN VIG IMPORT D/P CGEM</v>
          </cell>
        </row>
        <row r="20635">
          <cell r="B20635" t="str">
            <v>51040111260102</v>
          </cell>
          <cell r="C20635" t="str">
            <v>LPC INT GAN VIG EX PRE EMB  CGEM</v>
          </cell>
        </row>
        <row r="20636">
          <cell r="B20636" t="str">
            <v>51040111260103</v>
          </cell>
          <cell r="C20636" t="str">
            <v>LPC INT GAN VIG EX POST EMB RP D/P CGE</v>
          </cell>
        </row>
        <row r="20637">
          <cell r="B20637" t="str">
            <v>51040111260104</v>
          </cell>
          <cell r="C20637" t="str">
            <v>LPC INT GAN VIG EX PRE EMB CGEM</v>
          </cell>
        </row>
        <row r="20638">
          <cell r="B20638" t="str">
            <v>51040111260105</v>
          </cell>
          <cell r="C20638" t="str">
            <v>LPC INT GAN VIG EX POST EMB RP CESF</v>
          </cell>
        </row>
        <row r="20639">
          <cell r="B20639" t="str">
            <v>51040111260106</v>
          </cell>
          <cell r="C20639" t="str">
            <v>LPC INT GAN VIG IMPOR CGEM</v>
          </cell>
        </row>
        <row r="20640">
          <cell r="B20640" t="str">
            <v>51040111260107</v>
          </cell>
          <cell r="C20640" t="str">
            <v>LPC INT.GAN VIG  WORK CAP.EX PRE EMB C</v>
          </cell>
        </row>
        <row r="20641">
          <cell r="B20641" t="str">
            <v>51040111260108</v>
          </cell>
          <cell r="C20641" t="str">
            <v>LPC INT GAN FINAN PRE EMBARQUE</v>
          </cell>
        </row>
        <row r="20642">
          <cell r="B20642" t="str">
            <v>51040111260109</v>
          </cell>
          <cell r="C20642" t="str">
            <v>LPC INT GAN FINAN PRE EMBARQUE D/P</v>
          </cell>
        </row>
        <row r="20643">
          <cell r="B20643" t="str">
            <v>51040111260110</v>
          </cell>
          <cell r="C20643" t="str">
            <v>LPC INT GAN FINAN PRE EMBARQUE-SEPYMEX</v>
          </cell>
        </row>
        <row r="20644">
          <cell r="B20644" t="str">
            <v>51040111260111</v>
          </cell>
          <cell r="C20644" t="str">
            <v>LPC INT GAN FINAN PRE EMBARQUE D/P-SEP</v>
          </cell>
        </row>
        <row r="20645">
          <cell r="B20645" t="str">
            <v>51040111260112</v>
          </cell>
          <cell r="C20645" t="str">
            <v>LPC INT GAN PRE EMBARQUE VIG.NORM CGEM</v>
          </cell>
        </row>
        <row r="20646">
          <cell r="B20646" t="str">
            <v>51040111260113</v>
          </cell>
          <cell r="C20646" t="str">
            <v>LPC INT GAN PRE EMBARQUE VIG.DUPE CGEM</v>
          </cell>
        </row>
        <row r="20647">
          <cell r="B20647" t="str">
            <v>51040111260114</v>
          </cell>
          <cell r="C20647" t="str">
            <v>LPC INT GAN POST EMBARQUE VIG.NORM CGE</v>
          </cell>
        </row>
        <row r="20648">
          <cell r="B20648" t="str">
            <v>51040111260115</v>
          </cell>
          <cell r="C20648" t="str">
            <v>LPC INT GAN POST EMBARQUE VIG.DUPE CGE</v>
          </cell>
        </row>
        <row r="20649">
          <cell r="B20649" t="str">
            <v>51040111260116</v>
          </cell>
          <cell r="C20649" t="str">
            <v>LPC INT GAN IMPORT. CARTA CREDITO  VIG</v>
          </cell>
        </row>
        <row r="20650">
          <cell r="B20650" t="str">
            <v>51040111260117</v>
          </cell>
          <cell r="C20650" t="str">
            <v>LPC INT GAN IMPORT. CARTA CREDITO  VIG</v>
          </cell>
        </row>
        <row r="20651">
          <cell r="B20651" t="str">
            <v>51040111260118</v>
          </cell>
          <cell r="C20651" t="str">
            <v>LPC INT GAN IMPORT.  VIG.NORM CGEM</v>
          </cell>
        </row>
        <row r="20652">
          <cell r="B20652" t="str">
            <v>51040111260119</v>
          </cell>
          <cell r="C20652" t="str">
            <v>LPC INT GAN IMPORT.  VIG.DUPE CGEM</v>
          </cell>
        </row>
        <row r="20653">
          <cell r="B20653" t="str">
            <v>51040111260120</v>
          </cell>
          <cell r="C20653" t="str">
            <v>LPC INT GAN PAGARE FORFAITING CGEM</v>
          </cell>
        </row>
        <row r="20654">
          <cell r="B20654" t="str">
            <v>51040111260121</v>
          </cell>
          <cell r="C20654" t="str">
            <v>LPC INT GAN PAGARE FORFAITING D/P CGEM</v>
          </cell>
        </row>
        <row r="20655">
          <cell r="B20655" t="str">
            <v>51040111260201</v>
          </cell>
          <cell r="C20655" t="str">
            <v>CL EX FORFAITING INT.GAN.VIG CGEM</v>
          </cell>
        </row>
        <row r="20656">
          <cell r="B20656" t="str">
            <v>51040111260202</v>
          </cell>
          <cell r="C20656" t="str">
            <v>CL INT.GAN.POST. EX EMBAR. D/P. VIG. C</v>
          </cell>
        </row>
        <row r="20657">
          <cell r="B20657" t="str">
            <v>51040111260203</v>
          </cell>
          <cell r="C20657" t="str">
            <v>INT VENC TC - COMERC VEA CESP</v>
          </cell>
        </row>
        <row r="20658">
          <cell r="B20658" t="str">
            <v>51040111260204</v>
          </cell>
          <cell r="C20658" t="str">
            <v>CL EX INT VIG PAG.IMPORTAC.D/P CGEM</v>
          </cell>
        </row>
        <row r="20659">
          <cell r="B20659" t="str">
            <v>51040111260205</v>
          </cell>
          <cell r="C20659" t="str">
            <v>LPC COFIDE FONDOS CRECER CGEM  VIG\NOR</v>
          </cell>
        </row>
        <row r="20660">
          <cell r="B20660" t="str">
            <v>51040111260206</v>
          </cell>
          <cell r="C20660" t="str">
            <v>LPC COFIDE FONDOS CRECER CGEM  VIG\DUP</v>
          </cell>
        </row>
        <row r="20661">
          <cell r="B20661" t="str">
            <v>51040111260207</v>
          </cell>
          <cell r="C20661" t="str">
            <v>LPC COFIDE FONDOS CRECER CGEM  VIG\NOR</v>
          </cell>
        </row>
        <row r="20662">
          <cell r="B20662" t="str">
            <v>51040111260208</v>
          </cell>
          <cell r="C20662" t="str">
            <v>LPC COFIDE FONDOS CRECER CGEM  VIG\DUP</v>
          </cell>
        </row>
        <row r="20663">
          <cell r="B20663" t="str">
            <v>51040111260209</v>
          </cell>
          <cell r="C20663" t="str">
            <v>LPC REPROG EM COVID-19 PRE-EMBARQUE CG</v>
          </cell>
        </row>
        <row r="20664">
          <cell r="B20664" t="str">
            <v>51040111260210</v>
          </cell>
          <cell r="C20664" t="str">
            <v>LPC REPROG EM COVID-19 PRE-EMBARQUE CG</v>
          </cell>
        </row>
        <row r="20665">
          <cell r="B20665" t="str">
            <v>51040111260211</v>
          </cell>
          <cell r="C20665" t="str">
            <v>LPC REPROG EM COVID-19 POST-EMBARQUE C</v>
          </cell>
        </row>
        <row r="20666">
          <cell r="B20666" t="str">
            <v>51040111260212</v>
          </cell>
          <cell r="C20666" t="str">
            <v>LPC REPROG EM COVID-19 POST-EMBARQUE C</v>
          </cell>
        </row>
        <row r="20667">
          <cell r="B20667" t="str">
            <v>51040111260213</v>
          </cell>
          <cell r="C20667" t="str">
            <v>LPC REPROG EM COVID-19 FINAN.COMEX CGE</v>
          </cell>
        </row>
        <row r="20668">
          <cell r="B20668" t="str">
            <v>51040111260214</v>
          </cell>
          <cell r="C20668" t="str">
            <v>LPC REPROG EM COVID-19 FINAN.COMEX CGE</v>
          </cell>
        </row>
        <row r="20669">
          <cell r="B20669" t="str">
            <v>51040111260801</v>
          </cell>
          <cell r="C20669" t="str">
            <v>PAN CREDITOS COMERCIO EXTERIOR CGEM</v>
          </cell>
        </row>
        <row r="20670">
          <cell r="B20670" t="str">
            <v>51040111260802</v>
          </cell>
          <cell r="C20670" t="str">
            <v>INT GAN VIG CREDITOS PRE EMBARQUE CGEM</v>
          </cell>
        </row>
        <row r="20671">
          <cell r="B20671" t="str">
            <v>51040111260803</v>
          </cell>
          <cell r="C20671" t="str">
            <v>INT GAN VIG CREDITOS POST EMBARQUE CGE</v>
          </cell>
        </row>
        <row r="20672">
          <cell r="B20672" t="str">
            <v>51040111300101</v>
          </cell>
          <cell r="C20672" t="str">
            <v>FINANCIACIÓN DE PROYECTOS GE</v>
          </cell>
        </row>
        <row r="20673">
          <cell r="B20673" t="str">
            <v>51040111300102</v>
          </cell>
          <cell r="C20673" t="str">
            <v>LPC INT GAN PAG FINAN PROY D/P VIG CGE</v>
          </cell>
        </row>
        <row r="20674">
          <cell r="B20674" t="str">
            <v>51040111300103</v>
          </cell>
          <cell r="C20674" t="str">
            <v>LPC INT GAN PAG. FINANC PROY COFIDE CG</v>
          </cell>
        </row>
        <row r="20675">
          <cell r="B20675" t="str">
            <v>51040111300104</v>
          </cell>
          <cell r="C20675" t="str">
            <v>LPC INT GAN VIG  PAG. FINANC PROY COFI</v>
          </cell>
        </row>
        <row r="20676">
          <cell r="B20676" t="str">
            <v>51040111300105</v>
          </cell>
          <cell r="C20676" t="str">
            <v>LPC PAG FINAN PROY VERDE-SOCIAL CGEM N</v>
          </cell>
        </row>
        <row r="20677">
          <cell r="B20677" t="str">
            <v>51040111300106</v>
          </cell>
          <cell r="C20677" t="str">
            <v>LPC PAG FINAN PROY VERDE-SOCIAL CGEM D</v>
          </cell>
        </row>
        <row r="20678">
          <cell r="B20678" t="str">
            <v>51040111300107</v>
          </cell>
          <cell r="C20678" t="str">
            <v>LPC PAG FINAN PROY VINC-SOSTENIB CGEM</v>
          </cell>
        </row>
        <row r="20679">
          <cell r="B20679" t="str">
            <v>51040111300108</v>
          </cell>
          <cell r="C20679" t="str">
            <v>LPC PAG FINAN PROY VINC-SOSTENIB CGEM</v>
          </cell>
        </row>
        <row r="20680">
          <cell r="B20680" t="str">
            <v>51040111300109</v>
          </cell>
          <cell r="C20680" t="str">
            <v>LPC INT LEASING FINANCIACION PROYECTO</v>
          </cell>
        </row>
        <row r="20681">
          <cell r="B20681" t="str">
            <v>51040111330100</v>
          </cell>
          <cell r="C20681" t="str">
            <v>LPC PAG BIENES INMB RENTA VERDE-SOCIAL</v>
          </cell>
        </row>
        <row r="20682">
          <cell r="B20682" t="str">
            <v>51040111330101</v>
          </cell>
          <cell r="C20682" t="str">
            <v>LPC PAG BIENES INMB RENTA VERDE-SOCIAL</v>
          </cell>
        </row>
        <row r="20683">
          <cell r="B20683" t="str">
            <v>51040111330102</v>
          </cell>
          <cell r="C20683" t="str">
            <v>LPC PAG BIENES INMB RENTA VINC-SOSTENI</v>
          </cell>
        </row>
        <row r="20684">
          <cell r="B20684" t="str">
            <v>51040111330103</v>
          </cell>
          <cell r="C20684" t="str">
            <v>LPC PAG BIENES INMB RENTA VINC-SOSTENI</v>
          </cell>
        </row>
        <row r="20685">
          <cell r="B20685" t="str">
            <v>51040112010101</v>
          </cell>
          <cell r="C20685" t="str">
            <v>IM INT AVANCE CTA CTE CMED</v>
          </cell>
        </row>
        <row r="20686">
          <cell r="B20686" t="str">
            <v>51040112010102</v>
          </cell>
          <cell r="C20686" t="str">
            <v>IM INT AVANCE CTA CTE PN CMED</v>
          </cell>
        </row>
        <row r="20687">
          <cell r="B20687" t="str">
            <v>51040112010103</v>
          </cell>
          <cell r="C20687" t="str">
            <v>LPC AVA CUENT  INT GAN NORM CMED</v>
          </cell>
        </row>
        <row r="20688">
          <cell r="B20688" t="str">
            <v>51040112010104</v>
          </cell>
          <cell r="C20688" t="str">
            <v>LPC AVA CUENT  INT GAN DUPE CMED</v>
          </cell>
        </row>
        <row r="20689">
          <cell r="B20689" t="str">
            <v>51040112010105</v>
          </cell>
          <cell r="C20689" t="str">
            <v>IM INT AVANCE CTA CTE CMED</v>
          </cell>
        </row>
        <row r="20690">
          <cell r="B20690" t="str">
            <v>51040112020101</v>
          </cell>
          <cell r="C20690" t="str">
            <v>INT VIG TC - COMERCIAL VISA CMED</v>
          </cell>
        </row>
        <row r="20691">
          <cell r="B20691" t="str">
            <v>51040112020102</v>
          </cell>
          <cell r="C20691" t="str">
            <v>INT VIG TC - COMERC MC CMED</v>
          </cell>
        </row>
        <row r="20692">
          <cell r="B20692" t="str">
            <v>51040112020103</v>
          </cell>
          <cell r="C20692" t="str">
            <v>TC INT CDEUDA PAR AMEX CMED</v>
          </cell>
        </row>
        <row r="20693">
          <cell r="B20693" t="str">
            <v>51040112020104</v>
          </cell>
          <cell r="C20693" t="str">
            <v>TC INT CDEUDA REV AMEX CMED</v>
          </cell>
        </row>
        <row r="20694">
          <cell r="B20694" t="str">
            <v>51040112020105</v>
          </cell>
          <cell r="C20694" t="str">
            <v>TC INT CUOTAS AMEX CMED</v>
          </cell>
        </row>
        <row r="20695">
          <cell r="B20695" t="str">
            <v>51040112020106</v>
          </cell>
          <cell r="C20695" t="str">
            <v>TC INT EXTRACASH AMEX CMED</v>
          </cell>
        </row>
        <row r="20696">
          <cell r="B20696" t="str">
            <v>51040112020107</v>
          </cell>
          <cell r="C20696" t="str">
            <v>TC INT REPROG PAR AMEX CMED</v>
          </cell>
        </row>
        <row r="20697">
          <cell r="B20697" t="str">
            <v>51040112020108</v>
          </cell>
          <cell r="C20697" t="str">
            <v>TC INT REPROG REV AMEX CMED</v>
          </cell>
        </row>
        <row r="20698">
          <cell r="B20698" t="str">
            <v>51040112020109</v>
          </cell>
          <cell r="C20698" t="str">
            <v>TC INT REV AMEX CMED</v>
          </cell>
        </row>
        <row r="20699">
          <cell r="B20699" t="str">
            <v>51040112020110</v>
          </cell>
          <cell r="C20699" t="str">
            <v>TC INT CDEUDA PAR MC CMED</v>
          </cell>
        </row>
        <row r="20700">
          <cell r="B20700" t="str">
            <v>51040112020111</v>
          </cell>
          <cell r="C20700" t="str">
            <v>TC INT CDEUDA REV MC CMED</v>
          </cell>
        </row>
        <row r="20701">
          <cell r="B20701" t="str">
            <v>51040112020112</v>
          </cell>
          <cell r="C20701" t="str">
            <v>TC INT CUOTAS MC CMED</v>
          </cell>
        </row>
        <row r="20702">
          <cell r="B20702" t="str">
            <v>51040112020113</v>
          </cell>
          <cell r="C20702" t="str">
            <v>TC INT EXTRACASH MC CMED</v>
          </cell>
        </row>
        <row r="20703">
          <cell r="B20703" t="str">
            <v>51040112020114</v>
          </cell>
          <cell r="C20703" t="str">
            <v>TC INT REPROG PAR MC CMED</v>
          </cell>
        </row>
        <row r="20704">
          <cell r="B20704" t="str">
            <v>51040112020115</v>
          </cell>
          <cell r="C20704" t="str">
            <v>TC INT REPROG REV MC CMED</v>
          </cell>
        </row>
        <row r="20705">
          <cell r="B20705" t="str">
            <v>51040112020116</v>
          </cell>
          <cell r="C20705" t="str">
            <v>TC INT REV MC CMED</v>
          </cell>
        </row>
        <row r="20706">
          <cell r="B20706" t="str">
            <v>51040112020117</v>
          </cell>
          <cell r="C20706" t="str">
            <v>TC INT CDEUDA PAR VISA CMED</v>
          </cell>
        </row>
        <row r="20707">
          <cell r="B20707" t="str">
            <v>51040112020118</v>
          </cell>
          <cell r="C20707" t="str">
            <v>TC INT CDEUDA PAR VISA MEGAPLAZA CMED</v>
          </cell>
        </row>
        <row r="20708">
          <cell r="B20708" t="str">
            <v>51040112020119</v>
          </cell>
          <cell r="C20708" t="str">
            <v>TC INT CDEUDA PAR VISA VEA CMED</v>
          </cell>
        </row>
        <row r="20709">
          <cell r="B20709" t="str">
            <v>51040112020120</v>
          </cell>
          <cell r="C20709" t="str">
            <v>TC INT CDEUDA REV VISA CMED</v>
          </cell>
        </row>
        <row r="20710">
          <cell r="B20710" t="str">
            <v>51040112020121</v>
          </cell>
          <cell r="C20710" t="str">
            <v>TC INT CDEUDA REV VISA MEGAPLAZA CMED</v>
          </cell>
        </row>
        <row r="20711">
          <cell r="B20711" t="str">
            <v>51040112020122</v>
          </cell>
          <cell r="C20711" t="str">
            <v>TC INT CDEUDA REV VISA VEA CMED</v>
          </cell>
        </row>
        <row r="20712">
          <cell r="B20712" t="str">
            <v>51040112020123</v>
          </cell>
          <cell r="C20712" t="str">
            <v>TC INT CUOTAS VISA CMED</v>
          </cell>
        </row>
        <row r="20713">
          <cell r="B20713" t="str">
            <v>51040112020124</v>
          </cell>
          <cell r="C20713" t="str">
            <v>TC INT CUOTAS VISA MEGAPLAZA CMED</v>
          </cell>
        </row>
        <row r="20714">
          <cell r="B20714" t="str">
            <v>51040112020125</v>
          </cell>
          <cell r="C20714" t="str">
            <v>TC INT CUOTAS VISA VEA CMED</v>
          </cell>
        </row>
        <row r="20715">
          <cell r="B20715" t="str">
            <v>51040112020126</v>
          </cell>
          <cell r="C20715" t="str">
            <v>TC INT EXTRACASH VISA CMED</v>
          </cell>
        </row>
        <row r="20716">
          <cell r="B20716" t="str">
            <v>51040112020127</v>
          </cell>
          <cell r="C20716" t="str">
            <v>TC INT EXTRACASH VISA MEGAPLAZA CMED</v>
          </cell>
        </row>
        <row r="20717">
          <cell r="B20717" t="str">
            <v>51040112020128</v>
          </cell>
          <cell r="C20717" t="str">
            <v>TC INT EXTRACASH VISA VEA CMED</v>
          </cell>
        </row>
        <row r="20718">
          <cell r="B20718" t="str">
            <v>51040112020129</v>
          </cell>
          <cell r="C20718" t="str">
            <v>TC INT REPROG PAR VISA CMED</v>
          </cell>
        </row>
        <row r="20719">
          <cell r="B20719" t="str">
            <v>51040112020130</v>
          </cell>
          <cell r="C20719" t="str">
            <v>TC INT REPROG PAR VISA MEGAPLAZA CMED</v>
          </cell>
        </row>
        <row r="20720">
          <cell r="B20720" t="str">
            <v>51040112020131</v>
          </cell>
          <cell r="C20720" t="str">
            <v>TC INT REPROG PAR VISA VEA CMED</v>
          </cell>
        </row>
        <row r="20721">
          <cell r="B20721" t="str">
            <v>51040112020132</v>
          </cell>
          <cell r="C20721" t="str">
            <v>TC INT REPROG REV VISA CMED</v>
          </cell>
        </row>
        <row r="20722">
          <cell r="B20722" t="str">
            <v>51040112020133</v>
          </cell>
          <cell r="C20722" t="str">
            <v>TC INT REPROG REV VISA MEGAPLAZA CMED</v>
          </cell>
        </row>
        <row r="20723">
          <cell r="B20723" t="str">
            <v>51040112020134</v>
          </cell>
          <cell r="C20723" t="str">
            <v>TC INT REPROG REV VISA VEA CMED</v>
          </cell>
        </row>
        <row r="20724">
          <cell r="B20724" t="str">
            <v>51040112020135</v>
          </cell>
          <cell r="C20724" t="str">
            <v>TC INT REV VISA CMED</v>
          </cell>
        </row>
        <row r="20725">
          <cell r="B20725" t="str">
            <v>51040112020136</v>
          </cell>
          <cell r="C20725" t="str">
            <v>TC INT REV VISA MEGAPLAZA CMED</v>
          </cell>
        </row>
        <row r="20726">
          <cell r="B20726" t="str">
            <v>51040112020137</v>
          </cell>
          <cell r="C20726" t="str">
            <v>TC INT REV VISA VEA CMED</v>
          </cell>
        </row>
        <row r="20727">
          <cell r="B20727" t="str">
            <v>51040112021711</v>
          </cell>
          <cell r="C20727" t="str">
            <v>TC DIEF INT CUOTAS AMEX CMED</v>
          </cell>
        </row>
        <row r="20728">
          <cell r="B20728" t="str">
            <v>51040112021712</v>
          </cell>
          <cell r="C20728" t="str">
            <v>TC DIEF INT CUOTAS VISA CMED</v>
          </cell>
        </row>
        <row r="20729">
          <cell r="B20729" t="str">
            <v>51040112021713</v>
          </cell>
          <cell r="C20729" t="str">
            <v>TC DIEF INT CUOTAS VISA MEGAPLAZA CMED</v>
          </cell>
        </row>
        <row r="20730">
          <cell r="B20730" t="str">
            <v>51040112021714</v>
          </cell>
          <cell r="C20730" t="str">
            <v>TC DIEF INT CUOTAS VISA VEA CMED</v>
          </cell>
        </row>
        <row r="20731">
          <cell r="B20731" t="str">
            <v>51040112021715</v>
          </cell>
          <cell r="C20731" t="str">
            <v>TC DIEF INT CUOTAS MC CMED</v>
          </cell>
        </row>
        <row r="20732">
          <cell r="B20732" t="str">
            <v>51040112021721</v>
          </cell>
          <cell r="C20732" t="str">
            <v>TC DIEF INT REV AMEX CMED</v>
          </cell>
        </row>
        <row r="20733">
          <cell r="B20733" t="str">
            <v>51040112021722</v>
          </cell>
          <cell r="C20733" t="str">
            <v>TC DIEF INT REV VISA CMED</v>
          </cell>
        </row>
        <row r="20734">
          <cell r="B20734" t="str">
            <v>51040112021723</v>
          </cell>
          <cell r="C20734" t="str">
            <v>TC DIEF INT REV VISA MEGAPLAZA CMED</v>
          </cell>
        </row>
        <row r="20735">
          <cell r="B20735" t="str">
            <v>51040112021724</v>
          </cell>
          <cell r="C20735" t="str">
            <v>TC DIEF INT REV VISA VEA CMED</v>
          </cell>
        </row>
        <row r="20736">
          <cell r="B20736" t="str">
            <v>51040112021725</v>
          </cell>
          <cell r="C20736" t="str">
            <v>TC DIEF INT REV MC CMED</v>
          </cell>
        </row>
        <row r="20737">
          <cell r="B20737" t="str">
            <v>51040112040101</v>
          </cell>
          <cell r="C20737" t="str">
            <v>IM INT SOBREGIRO CTA CTE CMED</v>
          </cell>
        </row>
        <row r="20738">
          <cell r="B20738" t="str">
            <v>51040112040102</v>
          </cell>
          <cell r="C20738" t="str">
            <v>IM INT SOBREGIRO CTA CTE PN CMED</v>
          </cell>
        </row>
        <row r="20739">
          <cell r="B20739" t="str">
            <v>51040112050101</v>
          </cell>
          <cell r="C20739" t="str">
            <v>CL INT GANAD PAG DSCTO VIG CMED</v>
          </cell>
        </row>
        <row r="20740">
          <cell r="B20740" t="str">
            <v>51040112050102</v>
          </cell>
          <cell r="C20740" t="str">
            <v>CL INT GAN PAG DSCTO D/P VIG CMED</v>
          </cell>
        </row>
        <row r="20741">
          <cell r="B20741" t="str">
            <v>51040112050104</v>
          </cell>
          <cell r="C20741" t="str">
            <v>PR INT GANA VIG LETRAS T. DSCTO  CMED</v>
          </cell>
        </row>
        <row r="20742">
          <cell r="B20742" t="str">
            <v>51040112050105</v>
          </cell>
          <cell r="C20742" t="str">
            <v>FCD INT. GAN DSCTO ELECTR VIG DUD CMED</v>
          </cell>
        </row>
        <row r="20743">
          <cell r="B20743" t="str">
            <v>51040112050106</v>
          </cell>
          <cell r="C20743" t="str">
            <v>FCD DESC. LET. I. VIG. CMED DUPE</v>
          </cell>
        </row>
        <row r="20744">
          <cell r="B20744" t="str">
            <v>51040112050107</v>
          </cell>
          <cell r="C20744" t="str">
            <v>FCD DESC. FACT. I. VIG. CMED DUPE</v>
          </cell>
        </row>
        <row r="20745">
          <cell r="B20745" t="str">
            <v>51040112050108</v>
          </cell>
          <cell r="C20745" t="str">
            <v>FCD DESC. VIRTUAL I. VIG. CMED DUPE</v>
          </cell>
        </row>
        <row r="20746">
          <cell r="B20746" t="str">
            <v>51040112050109</v>
          </cell>
          <cell r="C20746" t="str">
            <v>FCD DESC. FACT. NEG. I. VIG. CMED DUPE</v>
          </cell>
        </row>
        <row r="20747">
          <cell r="B20747" t="str">
            <v>51040112050110</v>
          </cell>
          <cell r="C20747" t="str">
            <v>FCD DESC. VIRTUAL I. VIG. CMED NORMAL</v>
          </cell>
        </row>
        <row r="20748">
          <cell r="B20748" t="str">
            <v>51040112050111</v>
          </cell>
          <cell r="C20748" t="str">
            <v>LPC INT GAN PAG DSCTO VIGC CMED</v>
          </cell>
        </row>
        <row r="20749">
          <cell r="B20749" t="str">
            <v>51040112050112</v>
          </cell>
          <cell r="C20749" t="str">
            <v>LPC INT GAN PAG DSCTO D/P VIGC CMED</v>
          </cell>
        </row>
        <row r="20750">
          <cell r="B20750" t="str">
            <v>51040112050201</v>
          </cell>
          <cell r="C20750" t="str">
            <v>FCD INT GANAD VIG LETRAS DSCTO  CMEDG</v>
          </cell>
        </row>
        <row r="20751">
          <cell r="B20751" t="str">
            <v>51040112050202</v>
          </cell>
          <cell r="C20751" t="str">
            <v>FCD DSCTO ELECTR SM PERU I.VIG CMED</v>
          </cell>
        </row>
        <row r="20752">
          <cell r="B20752" t="str">
            <v>51040112050203</v>
          </cell>
          <cell r="C20752" t="str">
            <v>PR INT GANAD VIG LTRA DSTO DP   CMED</v>
          </cell>
        </row>
        <row r="20753">
          <cell r="B20753" t="str">
            <v>51040112060101</v>
          </cell>
          <cell r="C20753" t="str">
            <v>LIC DP INT GAN CONV REV VIGENTE</v>
          </cell>
        </row>
        <row r="20754">
          <cell r="B20754" t="str">
            <v>51040112060102</v>
          </cell>
          <cell r="C20754" t="str">
            <v>LIC DP INT GAN CONV VIG MED EMPR</v>
          </cell>
        </row>
        <row r="20755">
          <cell r="B20755" t="str">
            <v>51040112060201</v>
          </cell>
          <cell r="C20755" t="str">
            <v>HPC ME INT.GAN.VIG  CRED EFECTIVO</v>
          </cell>
        </row>
        <row r="20756">
          <cell r="B20756" t="str">
            <v>51040112060202</v>
          </cell>
          <cell r="C20756" t="str">
            <v>HPC ME INT.GAN.VIG  CRED VEHIC</v>
          </cell>
        </row>
        <row r="20757">
          <cell r="B20757" t="str">
            <v>51040112060203</v>
          </cell>
          <cell r="C20757" t="str">
            <v>HPC ME D/P GAN.INT.VIG EFECTIVO</v>
          </cell>
        </row>
        <row r="20758">
          <cell r="B20758" t="str">
            <v>51040112060204</v>
          </cell>
          <cell r="C20758" t="str">
            <v>HPC ME D/P GAN.INT.VIG VEHICULAR</v>
          </cell>
        </row>
        <row r="20759">
          <cell r="B20759" t="str">
            <v>51040112060205</v>
          </cell>
          <cell r="C20759" t="str">
            <v>HPC ME INT.GAN.VIG EFEC C/GARANT. HIP.</v>
          </cell>
        </row>
        <row r="20760">
          <cell r="B20760" t="str">
            <v>51040112060206</v>
          </cell>
          <cell r="C20760" t="str">
            <v>HPC ME D/P GAN.INT.VIG  EFEC C/GAR. HI</v>
          </cell>
        </row>
        <row r="20761">
          <cell r="B20761" t="str">
            <v>51040112060301</v>
          </cell>
          <cell r="C20761" t="str">
            <v>MYP INT.GAN.VIG .CAP.TRAB CMED.</v>
          </cell>
        </row>
        <row r="20762">
          <cell r="B20762" t="str">
            <v>51040112060302</v>
          </cell>
          <cell r="C20762" t="str">
            <v>MYP INT.GAN.COMPRA.AF CMED</v>
          </cell>
        </row>
        <row r="20763">
          <cell r="B20763" t="str">
            <v>51040112060303</v>
          </cell>
          <cell r="C20763" t="str">
            <v>MYP INT.GAN.VIG FIN.CRED PARAL CMED</v>
          </cell>
        </row>
        <row r="20764">
          <cell r="B20764" t="str">
            <v>51040112060304</v>
          </cell>
          <cell r="C20764" t="str">
            <v>MYP D/P GAN.INT.VIG CAP.TRAB CMED</v>
          </cell>
        </row>
        <row r="20765">
          <cell r="B20765" t="str">
            <v>51040112060305</v>
          </cell>
          <cell r="C20765" t="str">
            <v>MYP D/P GAN.INT.VIG AF INMUEBLE CMED</v>
          </cell>
        </row>
        <row r="20766">
          <cell r="B20766" t="str">
            <v>51040112060306</v>
          </cell>
          <cell r="C20766" t="str">
            <v>MYP D/P GAN.INT.VIG AF INMUEBLE CMED</v>
          </cell>
        </row>
        <row r="20767">
          <cell r="B20767" t="str">
            <v>51040112060307</v>
          </cell>
          <cell r="C20767" t="str">
            <v>MYP D/P GAN.INT.VIG AF INMUEBLE CMED</v>
          </cell>
        </row>
        <row r="20768">
          <cell r="B20768" t="str">
            <v>51040112060308</v>
          </cell>
          <cell r="C20768" t="str">
            <v>MYP INT.GAN.VIG COMP DEU CMED</v>
          </cell>
        </row>
        <row r="20769">
          <cell r="B20769" t="str">
            <v>51040112060309</v>
          </cell>
          <cell r="C20769" t="str">
            <v>MYP D/P GAN.INT.VIG FIN. COMP.DEU.CAP.</v>
          </cell>
        </row>
        <row r="20770">
          <cell r="B20770" t="str">
            <v>51040112060310</v>
          </cell>
          <cell r="C20770" t="str">
            <v>MYP INT.GAN.VIG FIN.CRED. PARAL. CMED</v>
          </cell>
        </row>
        <row r="20771">
          <cell r="B20771" t="str">
            <v>51040112060313</v>
          </cell>
          <cell r="C20771" t="str">
            <v>MYP D/P GAN.INT.VIG FIN.ESTACIONAL CME</v>
          </cell>
        </row>
        <row r="20772">
          <cell r="B20772" t="str">
            <v>51040112060314</v>
          </cell>
          <cell r="C20772" t="str">
            <v>MYP INT.GAN.VIG LIN REVOLV CMED</v>
          </cell>
        </row>
        <row r="20773">
          <cell r="B20773" t="str">
            <v>51040112060315</v>
          </cell>
          <cell r="C20773" t="str">
            <v>MYP D/P GAN.INT.VIG LINEA REVOL CMED</v>
          </cell>
        </row>
        <row r="20774">
          <cell r="B20774" t="str">
            <v>51040112060316</v>
          </cell>
          <cell r="C20774" t="str">
            <v>MYP D/P GAN.INT.VIG TRANSP PUB CMED</v>
          </cell>
        </row>
        <row r="20775">
          <cell r="B20775" t="str">
            <v>51040112060317</v>
          </cell>
          <cell r="C20775" t="str">
            <v>MYP INT GAN COM DEU AF VENC CMED</v>
          </cell>
        </row>
        <row r="20776">
          <cell r="B20776" t="str">
            <v>51040112060318</v>
          </cell>
          <cell r="C20776" t="str">
            <v>MYP INT GAN COM DEU AF VENC CMED D/P</v>
          </cell>
        </row>
        <row r="20777">
          <cell r="B20777" t="str">
            <v>51040112060319</v>
          </cell>
          <cell r="C20777" t="str">
            <v>MYP INT.GAN.VIG TRANSP PUBL CMED</v>
          </cell>
        </row>
        <row r="20778">
          <cell r="B20778" t="str">
            <v>51040112060320</v>
          </cell>
          <cell r="C20778" t="str">
            <v>MYP INT GAN FINANC IMPORT CMED D/P</v>
          </cell>
        </row>
        <row r="20779">
          <cell r="B20779" t="str">
            <v>51040112060321</v>
          </cell>
          <cell r="C20779" t="str">
            <v>MYP INT GAN E.R CAP TRAB VIG CMED</v>
          </cell>
        </row>
        <row r="20780">
          <cell r="B20780" t="str">
            <v>51040112060322</v>
          </cell>
          <cell r="C20780" t="str">
            <v>MYP INT GAN E.R CAP TRAB VIG CMED D/P</v>
          </cell>
        </row>
        <row r="20781">
          <cell r="B20781" t="str">
            <v>51040112060323</v>
          </cell>
          <cell r="C20781" t="str">
            <v>MYP INT GAN VIG REFIN.COBRAN C/FIJA CM</v>
          </cell>
        </row>
        <row r="20782">
          <cell r="B20782" t="str">
            <v>51040112060324</v>
          </cell>
          <cell r="C20782" t="str">
            <v>MYP INT GAN VIG REFIN.COBRAN REVOLCMED</v>
          </cell>
        </row>
        <row r="20783">
          <cell r="B20783" t="str">
            <v>51040112060325</v>
          </cell>
          <cell r="C20783" t="str">
            <v>MYP INT GAN FINANC IMPORT CMED</v>
          </cell>
        </row>
        <row r="20784">
          <cell r="B20784" t="str">
            <v>51040112060326</v>
          </cell>
          <cell r="C20784" t="str">
            <v>MYP ER VIG FIN CAP TRA DUP CMED</v>
          </cell>
        </row>
        <row r="20785">
          <cell r="B20785" t="str">
            <v>51040112060327</v>
          </cell>
          <cell r="C20785" t="str">
            <v>MYP D/P INT.GAN.VIG PAG.BPE-BE COMER.C</v>
          </cell>
        </row>
        <row r="20786">
          <cell r="B20786" t="str">
            <v>51040112060328</v>
          </cell>
          <cell r="C20786" t="str">
            <v>MYP INT.GAN.VIG.PAG BPE-BE COM.NORM CM</v>
          </cell>
        </row>
        <row r="20787">
          <cell r="B20787" t="str">
            <v>51040112060329</v>
          </cell>
          <cell r="C20787" t="str">
            <v>MYP D/P GAN.INT.VIG LIN REV.BPE-BE COM</v>
          </cell>
        </row>
        <row r="20788">
          <cell r="B20788" t="str">
            <v>51040112060330</v>
          </cell>
          <cell r="C20788" t="str">
            <v>MYP I.GAN.VIG LIN REV.BPE-BE COM NORM</v>
          </cell>
        </row>
        <row r="20789">
          <cell r="B20789" t="str">
            <v>51040112060331</v>
          </cell>
          <cell r="C20789" t="str">
            <v>MYP INTGANVIG CAPTRABPROVREFCMED</v>
          </cell>
        </row>
        <row r="20790">
          <cell r="B20790" t="str">
            <v>51040112060332</v>
          </cell>
          <cell r="C20790" t="str">
            <v>MYP INTGANVIG LIN REVOL PROVREFCMED</v>
          </cell>
        </row>
        <row r="20791">
          <cell r="B20791" t="str">
            <v>51040112060333</v>
          </cell>
          <cell r="C20791" t="str">
            <v>MYP INT.GAN.VIG .CAP.TRAB.REUT.CMED</v>
          </cell>
        </row>
        <row r="20792">
          <cell r="B20792" t="str">
            <v>51040112060334</v>
          </cell>
          <cell r="C20792" t="str">
            <v>MYP INT.GAN.VIG LIN REVOL REUT.CMED</v>
          </cell>
        </row>
        <row r="20793">
          <cell r="B20793" t="str">
            <v>51040112060335</v>
          </cell>
          <cell r="C20793" t="str">
            <v>MYP DUPE INT.GAN.VIG LIN REVOL REUT.CM</v>
          </cell>
        </row>
        <row r="20794">
          <cell r="B20794" t="str">
            <v>51040112060336</v>
          </cell>
          <cell r="C20794" t="str">
            <v>MYP DUPE INT GAN VIG CAP TRAB PROV REF</v>
          </cell>
        </row>
        <row r="20795">
          <cell r="B20795" t="str">
            <v>51040112060501</v>
          </cell>
          <cell r="C20795" t="str">
            <v>LPC INT GAN VIG PAG TV  D/P CMED</v>
          </cell>
        </row>
        <row r="20796">
          <cell r="B20796" t="str">
            <v>51040112060502</v>
          </cell>
          <cell r="C20796" t="str">
            <v>LPC INT GAN PAG TV VIGEN CMED</v>
          </cell>
        </row>
        <row r="20797">
          <cell r="B20797" t="str">
            <v>51040112060503</v>
          </cell>
          <cell r="C20797" t="str">
            <v>LPC PTV  CAP COFIDE SBS CMED</v>
          </cell>
        </row>
        <row r="20798">
          <cell r="B20798" t="str">
            <v>51040112060504</v>
          </cell>
          <cell r="C20798" t="str">
            <v>LPC INT GAN VIG PAGTV  COFIDE - D/P</v>
          </cell>
        </row>
        <row r="20799">
          <cell r="B20799" t="str">
            <v>51040112060505</v>
          </cell>
          <cell r="C20799" t="str">
            <v>LPC INT GAN PAG TV MED PLZ</v>
          </cell>
        </row>
        <row r="20800">
          <cell r="B20800" t="str">
            <v>51040112060506</v>
          </cell>
          <cell r="C20800" t="str">
            <v>LPC INT GAN PAG TV MED PLZ D/P</v>
          </cell>
        </row>
        <row r="20801">
          <cell r="B20801" t="str">
            <v>51040112060507</v>
          </cell>
          <cell r="C20801" t="str">
            <v>LPC INT GAN PAG TV INMOBILIARIO</v>
          </cell>
        </row>
        <row r="20802">
          <cell r="B20802" t="str">
            <v>51040112060508</v>
          </cell>
          <cell r="C20802" t="str">
            <v>LPC INT GAN PAG TV INMOBILIARIO D/P</v>
          </cell>
        </row>
        <row r="20803">
          <cell r="B20803" t="str">
            <v>51040112060509</v>
          </cell>
          <cell r="C20803" t="str">
            <v>LPC INT GAN PAG TV EUROS</v>
          </cell>
        </row>
        <row r="20804">
          <cell r="B20804" t="str">
            <v>51040112060510</v>
          </cell>
          <cell r="C20804" t="str">
            <v>LPC INT GAN PAG TV EUROS</v>
          </cell>
        </row>
        <row r="20805">
          <cell r="B20805" t="str">
            <v>51040112060511</v>
          </cell>
          <cell r="C20805" t="str">
            <v>LPC INT GAN PAG DERIVADOS VIG CMED</v>
          </cell>
        </row>
        <row r="20806">
          <cell r="B20806" t="str">
            <v>51040112060512</v>
          </cell>
          <cell r="C20806" t="str">
            <v>LPC INT GAN VIG PAG DERIVADOS  D/P CME</v>
          </cell>
        </row>
        <row r="20807">
          <cell r="B20807" t="str">
            <v>51040112060513</v>
          </cell>
          <cell r="C20807" t="str">
            <v>LPC INT GAN PAG REPROGRAMADO</v>
          </cell>
        </row>
        <row r="20808">
          <cell r="B20808" t="str">
            <v>51040112060514</v>
          </cell>
          <cell r="C20808" t="str">
            <v>LPC INT GAN PAG REPROGRAMADO NO REVOL</v>
          </cell>
        </row>
        <row r="20809">
          <cell r="B20809" t="str">
            <v>51040112060601</v>
          </cell>
          <cell r="C20809" t="str">
            <v>CL INT DIFER GAN PAG TV D/P VIG CMED</v>
          </cell>
        </row>
        <row r="20810">
          <cell r="B20810" t="str">
            <v>51040112060602</v>
          </cell>
          <cell r="C20810" t="str">
            <v>CL INT GAN PAG TV D/P  VIG CMED</v>
          </cell>
        </row>
        <row r="20811">
          <cell r="B20811" t="str">
            <v>51040112060603</v>
          </cell>
          <cell r="C20811" t="str">
            <v>CL INT GAN FINANC DIF CMED</v>
          </cell>
        </row>
        <row r="20812">
          <cell r="B20812" t="str">
            <v>51040112060604</v>
          </cell>
          <cell r="C20812" t="str">
            <v>CL INT GANAD TV CMED</v>
          </cell>
        </row>
        <row r="20813">
          <cell r="B20813" t="str">
            <v>51040112060605</v>
          </cell>
          <cell r="C20813" t="str">
            <v>CL INT.GAN PAG.TV NEG.INMOB VIG CMED</v>
          </cell>
        </row>
        <row r="20814">
          <cell r="B20814" t="str">
            <v>51040112060606</v>
          </cell>
          <cell r="C20814" t="str">
            <v>CL INT. GAN OTROS SUSP DIF CMED</v>
          </cell>
        </row>
        <row r="20815">
          <cell r="B20815" t="str">
            <v>51040112060607</v>
          </cell>
          <cell r="C20815" t="str">
            <v>CL INT GAN OTROS SUSP VIG CMED</v>
          </cell>
        </row>
        <row r="20816">
          <cell r="B20816" t="str">
            <v>51040112060608</v>
          </cell>
          <cell r="C20816" t="str">
            <v>CL INT GANAD VIG PREST COFIDE CMED</v>
          </cell>
        </row>
        <row r="20817">
          <cell r="B20817" t="str">
            <v>51040112060609</v>
          </cell>
          <cell r="C20817" t="str">
            <v>CL INT.GAN.DEUD.VTA.CART.VIG CMED</v>
          </cell>
        </row>
        <row r="20818">
          <cell r="B20818" t="str">
            <v>51040112060610</v>
          </cell>
          <cell r="C20818" t="str">
            <v>MYP INT.GAN.VIG CAP DE TRAB CIMA NOR/D</v>
          </cell>
        </row>
        <row r="20819">
          <cell r="B20819" t="str">
            <v>51040112060611</v>
          </cell>
          <cell r="C20819" t="str">
            <v>MYP CODIFE FONDO CRECER VIG CMED\DUPE</v>
          </cell>
        </row>
        <row r="20820">
          <cell r="B20820" t="str">
            <v>51040112060612</v>
          </cell>
          <cell r="C20820" t="str">
            <v>MYP CODIFE FONDO CRECER VIG CMED\NORM</v>
          </cell>
        </row>
        <row r="20821">
          <cell r="B20821" t="str">
            <v>51040112060613</v>
          </cell>
          <cell r="C20821" t="str">
            <v>MYP CODIFE REACTIVA PERU VIG CMED\DUPE</v>
          </cell>
        </row>
        <row r="20822">
          <cell r="B20822" t="str">
            <v>51040112060614</v>
          </cell>
          <cell r="C20822" t="str">
            <v>MYP CODIFE REACTIVA PERU VIG CMED\NORM</v>
          </cell>
        </row>
        <row r="20823">
          <cell r="B20823" t="str">
            <v>51040112060623</v>
          </cell>
          <cell r="C20823" t="str">
            <v>LPC REACTIVA PERU VIG CMED\NORM</v>
          </cell>
        </row>
        <row r="20824">
          <cell r="B20824" t="str">
            <v>51040112060624</v>
          </cell>
          <cell r="C20824" t="str">
            <v>LPC REACTIVA PERU VIG CMED\DUPE</v>
          </cell>
        </row>
        <row r="20825">
          <cell r="B20825" t="str">
            <v>51040112060625</v>
          </cell>
          <cell r="C20825" t="str">
            <v>LPC COFIDE FONDOS PERU VIG CMED\NORM</v>
          </cell>
        </row>
        <row r="20826">
          <cell r="B20826" t="str">
            <v>51040112060626</v>
          </cell>
          <cell r="C20826" t="str">
            <v>LPC COFIDE FONDOS PERU VIG CMED\DUPE</v>
          </cell>
        </row>
        <row r="20827">
          <cell r="B20827" t="str">
            <v>51040112060627</v>
          </cell>
          <cell r="C20827" t="str">
            <v>LPC COFIDE FONDO CRECER VIG CMED\DUPE</v>
          </cell>
        </row>
        <row r="20828">
          <cell r="B20828" t="str">
            <v>51040112060628</v>
          </cell>
          <cell r="C20828" t="str">
            <v>LPC COFIDE FONDO CRECER VIG CMED\NORM</v>
          </cell>
        </row>
        <row r="20829">
          <cell r="B20829" t="str">
            <v>51040112060629</v>
          </cell>
          <cell r="C20829" t="str">
            <v>LPC REACTIVA PERU VIG CMED\DUPE</v>
          </cell>
        </row>
        <row r="20830">
          <cell r="B20830" t="str">
            <v>51040112060630</v>
          </cell>
          <cell r="C20830" t="str">
            <v>LPC REACTIVA PERU VIG CMED\NORM</v>
          </cell>
        </row>
        <row r="20831">
          <cell r="B20831" t="str">
            <v>51040112060631</v>
          </cell>
          <cell r="C20831" t="str">
            <v>LPC PAG MEDIANO PLAZO COVID-19 CMED</v>
          </cell>
        </row>
        <row r="20832">
          <cell r="B20832" t="str">
            <v>51040112060632</v>
          </cell>
          <cell r="C20832" t="str">
            <v>MYP CODIFE REACTIVA REPRO PERU VIG CME</v>
          </cell>
        </row>
        <row r="20833">
          <cell r="B20833" t="str">
            <v>51040112060633</v>
          </cell>
          <cell r="C20833" t="str">
            <v>LPC REPROG REACTIVA DIFE CMED VIG</v>
          </cell>
        </row>
        <row r="20834">
          <cell r="B20834" t="str">
            <v>51040112060634</v>
          </cell>
          <cell r="C20834" t="str">
            <v>LPC REPROG REACTIVA DS.011-2022 CMED N</v>
          </cell>
        </row>
        <row r="20835">
          <cell r="B20835" t="str">
            <v>51040112060635</v>
          </cell>
          <cell r="C20835" t="str">
            <v>LPC REPROG REACTIVA DS.011-2022 CMED D</v>
          </cell>
        </row>
        <row r="20836">
          <cell r="B20836" t="str">
            <v>51040112060636</v>
          </cell>
          <cell r="C20836" t="str">
            <v>MYP REPROG REACTIVA DS.011-2022 CMED N</v>
          </cell>
        </row>
        <row r="20837">
          <cell r="B20837" t="str">
            <v>51040112060637</v>
          </cell>
          <cell r="C20837" t="str">
            <v>MYP REPROG REACTIVA DS.011-2022 CMED D</v>
          </cell>
        </row>
        <row r="20838">
          <cell r="B20838" t="str">
            <v>51040112060641</v>
          </cell>
          <cell r="C20838" t="str">
            <v>MYP REPROGRAMADO CIMA CMED VIG NORM</v>
          </cell>
        </row>
        <row r="20839">
          <cell r="B20839" t="str">
            <v>51040112060642</v>
          </cell>
          <cell r="C20839" t="str">
            <v>MYP REPROGRAMADO CIMA CMED VIG DUPE</v>
          </cell>
        </row>
        <row r="20840">
          <cell r="B20840" t="str">
            <v>51040112060643</v>
          </cell>
          <cell r="C20840" t="str">
            <v>LPC RP MED PZ PREST VERDE-SOCIAL CMED</v>
          </cell>
        </row>
        <row r="20841">
          <cell r="B20841" t="str">
            <v>51040112060644</v>
          </cell>
          <cell r="C20841" t="str">
            <v>LPC RP MED PZ PREST VERDE-SOCIAL CMED</v>
          </cell>
        </row>
        <row r="20842">
          <cell r="B20842" t="str">
            <v>51040112060645</v>
          </cell>
          <cell r="C20842" t="str">
            <v>LPC RP MED PZ PREST SOSTENIBLE CMED VI</v>
          </cell>
        </row>
        <row r="20843">
          <cell r="B20843" t="str">
            <v>51040112060646</v>
          </cell>
          <cell r="C20843" t="str">
            <v>LPC RP MED PZ PREST SOSTENIBLE CMED VI</v>
          </cell>
        </row>
        <row r="20844">
          <cell r="B20844" t="str">
            <v>51040112060647</v>
          </cell>
          <cell r="C20844" t="str">
            <v>MYP REPROG REACTIVA 2023 CMED NORM VIG</v>
          </cell>
        </row>
        <row r="20845">
          <cell r="B20845" t="str">
            <v>51040112060648</v>
          </cell>
          <cell r="C20845" t="str">
            <v>MYP REPROG REACTIVA 2023 CMED DUPE VIG</v>
          </cell>
        </row>
        <row r="20846">
          <cell r="B20846" t="str">
            <v>51040112060649</v>
          </cell>
          <cell r="C20846" t="str">
            <v>LPC REPROG REACTIVA 2023 VIG CMED NORM</v>
          </cell>
        </row>
        <row r="20847">
          <cell r="B20847" t="str">
            <v>51040112060650</v>
          </cell>
          <cell r="C20847" t="str">
            <v>LPC REPROG REACTIVA 2023 VIG CMED DUPE</v>
          </cell>
        </row>
        <row r="20848">
          <cell r="B20848" t="str">
            <v>51040112060651</v>
          </cell>
          <cell r="C20848" t="str">
            <v>MYP CAP. TRAB - PAGARE DIGITAL_CMED NO</v>
          </cell>
        </row>
        <row r="20849">
          <cell r="B20849" t="str">
            <v>51040112060652</v>
          </cell>
          <cell r="C20849" t="str">
            <v>MYP IMPULSO MYPERU VIG CMED NORM</v>
          </cell>
        </row>
        <row r="20850">
          <cell r="B20850" t="str">
            <v>51040112060653</v>
          </cell>
          <cell r="C20850" t="str">
            <v>MYP IMPULSO MYPERU VIG CMED DUPE</v>
          </cell>
        </row>
        <row r="20851">
          <cell r="B20851" t="str">
            <v>51040112060654</v>
          </cell>
          <cell r="C20851" t="str">
            <v>LPC INT VIG IMPULSO MYPERU CORTO PLAZO</v>
          </cell>
        </row>
        <row r="20852">
          <cell r="B20852" t="str">
            <v>51040112060655</v>
          </cell>
          <cell r="C20852" t="str">
            <v>LPC INT VIG IMPULSO MYPERU MEDIANO PLA</v>
          </cell>
        </row>
        <row r="20853">
          <cell r="B20853" t="str">
            <v>51040112060656</v>
          </cell>
          <cell r="C20853" t="str">
            <v>MYP CAPITAL DE TRAB CIMA REU DIF INT V</v>
          </cell>
        </row>
        <row r="20854">
          <cell r="B20854" t="str">
            <v>51040112060657</v>
          </cell>
          <cell r="C20854" t="str">
            <v>MYP LINEA REVOLV CIMA INT GAN VIG NORM</v>
          </cell>
        </row>
        <row r="20855">
          <cell r="B20855" t="str">
            <v>51040112060658</v>
          </cell>
          <cell r="C20855" t="str">
            <v>MYP LINEA REVOLV CIMA INT GAN VIG DUPE</v>
          </cell>
        </row>
        <row r="20856">
          <cell r="B20856" t="str">
            <v>51040112060659</v>
          </cell>
          <cell r="C20856" t="str">
            <v>MYP CAP TRAB PER GRACIA PARCIAL INT VI</v>
          </cell>
        </row>
        <row r="20857">
          <cell r="B20857" t="str">
            <v>51040112060660</v>
          </cell>
          <cell r="C20857" t="str">
            <v>MYP CAP TRAB PER GRACIA PARCIAL INT VI</v>
          </cell>
        </row>
        <row r="20858">
          <cell r="B20858" t="str">
            <v>51040112060661</v>
          </cell>
          <cell r="C20858" t="str">
            <v>MYP REPROG PERIODO GRACIA PARCIAL VIG</v>
          </cell>
        </row>
        <row r="20859">
          <cell r="B20859" t="str">
            <v>51040112060662</v>
          </cell>
          <cell r="C20859" t="str">
            <v>MYP REPROG PERIODO GRACIA PARCIAL VIG</v>
          </cell>
        </row>
        <row r="20860">
          <cell r="B20860" t="str">
            <v>51040112060663</v>
          </cell>
          <cell r="C20860" t="str">
            <v>LPC PAG PAPERLESS DERIVADOS REV/NR INT</v>
          </cell>
        </row>
        <row r="20861">
          <cell r="B20861" t="str">
            <v>51040112060664</v>
          </cell>
          <cell r="C20861" t="str">
            <v>LPC PAG PAPERLESS DERIVADOS REV/NR INT</v>
          </cell>
        </row>
        <row r="20862">
          <cell r="B20862" t="str">
            <v>51040112060665</v>
          </cell>
          <cell r="C20862" t="str">
            <v>CCD-BPE CAPITAL DE TRABAJO_CMED VIG NO</v>
          </cell>
        </row>
        <row r="20863">
          <cell r="B20863" t="str">
            <v>51040112060666</v>
          </cell>
          <cell r="C20863" t="str">
            <v>CCD-BPE LINEA REVOLVENTE_CMED VIG NORM</v>
          </cell>
        </row>
        <row r="20864">
          <cell r="B20864" t="str">
            <v>51040112060667</v>
          </cell>
          <cell r="C20864" t="str">
            <v>CCD-BPE LINEA REVOLVENTE_CMED VIG DUPE</v>
          </cell>
        </row>
        <row r="20865">
          <cell r="B20865" t="str">
            <v>51040112060668</v>
          </cell>
          <cell r="C20865" t="str">
            <v>CCD-BPE CAP DE TRAB REPROG_CMED VIG NO</v>
          </cell>
        </row>
        <row r="20866">
          <cell r="B20866" t="str">
            <v>51040112060669</v>
          </cell>
          <cell r="C20866" t="str">
            <v>CCD-BPE CAP DE TRAB_CMED_VIG</v>
          </cell>
        </row>
        <row r="20867">
          <cell r="B20867" t="str">
            <v>51040112100101</v>
          </cell>
          <cell r="C20867" t="str">
            <v>PR INT GAN COMP VIG LETRAS FACTORING C</v>
          </cell>
        </row>
        <row r="20868">
          <cell r="B20868" t="str">
            <v>51040112100102</v>
          </cell>
          <cell r="C20868" t="str">
            <v>PR FACTORING DIFERIDOS CMED</v>
          </cell>
        </row>
        <row r="20869">
          <cell r="B20869" t="str">
            <v>51040112100103</v>
          </cell>
          <cell r="C20869" t="str">
            <v>PR INT GAN COMP VIG FACT FACTORING CME</v>
          </cell>
        </row>
        <row r="20870">
          <cell r="B20870" t="str">
            <v>51040112100104</v>
          </cell>
          <cell r="C20870" t="str">
            <v>PR INT GAN FACTORING-FACT DIF CMED</v>
          </cell>
        </row>
        <row r="20871">
          <cell r="B20871" t="str">
            <v>51040112100105</v>
          </cell>
          <cell r="C20871" t="str">
            <v>PR FACT ELECTR LET/FACT I.COMPENS CMED</v>
          </cell>
        </row>
        <row r="20872">
          <cell r="B20872" t="str">
            <v>51040112100106</v>
          </cell>
          <cell r="C20872" t="str">
            <v>FCD FACT ELECTR LET/FACT I.DIF CMED</v>
          </cell>
        </row>
        <row r="20873">
          <cell r="B20873" t="str">
            <v>51040112100107</v>
          </cell>
          <cell r="C20873" t="str">
            <v>PR FACTORING INTER. INT VIG CMED</v>
          </cell>
        </row>
        <row r="20874">
          <cell r="B20874" t="str">
            <v>51040112100108</v>
          </cell>
          <cell r="C20874" t="str">
            <v>PR PERU FACTORING INT.COMPENS CMED</v>
          </cell>
        </row>
        <row r="20875">
          <cell r="B20875" t="str">
            <v>51040112100109</v>
          </cell>
          <cell r="C20875" t="str">
            <v>PR PERU FACTORING INT.DIF CMED</v>
          </cell>
        </row>
        <row r="20876">
          <cell r="B20876" t="str">
            <v>51040112100110</v>
          </cell>
          <cell r="C20876" t="str">
            <v>PR FORFAITING EXPORTACIÓN INT GANA VIG</v>
          </cell>
        </row>
        <row r="20877">
          <cell r="B20877" t="str">
            <v>51040112100111</v>
          </cell>
          <cell r="C20877" t="str">
            <v>FACT INTER IMPORT  VIG. CMED DUPE</v>
          </cell>
        </row>
        <row r="20878">
          <cell r="B20878" t="str">
            <v>51040112100112</v>
          </cell>
          <cell r="C20878" t="str">
            <v>FACT INTER IMPORT   VIG. CMED NORMAL</v>
          </cell>
        </row>
        <row r="20879">
          <cell r="B20879" t="str">
            <v>51040112100201</v>
          </cell>
          <cell r="C20879" t="str">
            <v>CL EX FACTORING FORFAITING INT.GAN.VIG</v>
          </cell>
        </row>
        <row r="20880">
          <cell r="B20880" t="str">
            <v>51040112100202</v>
          </cell>
          <cell r="C20880" t="str">
            <v>CL  CONFIRMING INTER INT.GAN.VIG CMED</v>
          </cell>
        </row>
        <row r="20881">
          <cell r="B20881" t="str">
            <v>51040112100301</v>
          </cell>
          <cell r="C20881" t="str">
            <v>FCD FACT ELECTR DIF.DUDOSO CMED</v>
          </cell>
        </row>
        <row r="20882">
          <cell r="B20882" t="str">
            <v>51040112100302</v>
          </cell>
          <cell r="C20882" t="str">
            <v>FCD FACT INTER EXPO. INT VIG NORM CMED</v>
          </cell>
        </row>
        <row r="20883">
          <cell r="B20883" t="str">
            <v>51040112100303</v>
          </cell>
          <cell r="C20883" t="str">
            <v>FCD FORFAITING EXPO INT GANA VIG NORM</v>
          </cell>
        </row>
        <row r="20884">
          <cell r="B20884" t="str">
            <v>51040112100304</v>
          </cell>
          <cell r="C20884" t="str">
            <v>FCD FACT INTER EXPO. INT VIG DUPE CMED</v>
          </cell>
        </row>
        <row r="20885">
          <cell r="B20885" t="str">
            <v>51040112100305</v>
          </cell>
          <cell r="C20885" t="str">
            <v>FCD FORFAITING EXPO INT GANA VIG DUPE</v>
          </cell>
        </row>
        <row r="20886">
          <cell r="B20886" t="str">
            <v>51040112100306</v>
          </cell>
          <cell r="C20886" t="str">
            <v>FCD CONFIRMING INTERNACIONAL. INT VIG</v>
          </cell>
        </row>
        <row r="20887">
          <cell r="B20887" t="str">
            <v>51040112100307</v>
          </cell>
          <cell r="C20887" t="str">
            <v>FCD CONFIRMING INTERNACIONAL. INT VIG</v>
          </cell>
        </row>
        <row r="20888">
          <cell r="B20888" t="str">
            <v>51040112100308</v>
          </cell>
          <cell r="C20888" t="str">
            <v>FCD fAC. FIS. LET. I. VIG. CMED DUPE</v>
          </cell>
        </row>
        <row r="20889">
          <cell r="B20889" t="str">
            <v>51040112100309</v>
          </cell>
          <cell r="C20889" t="str">
            <v>FCD FAC. FIS. FAC.. I. VIG. CMED DUPE</v>
          </cell>
        </row>
        <row r="20890">
          <cell r="B20890" t="str">
            <v>51040112110101</v>
          </cell>
          <cell r="C20890" t="str">
            <v>LPC INT VIG LEASING BIEN RP CMED</v>
          </cell>
        </row>
        <row r="20891">
          <cell r="B20891" t="str">
            <v>51040112110102</v>
          </cell>
          <cell r="C20891" t="str">
            <v>LPC INT VIG LEASING SEG RP CMED</v>
          </cell>
        </row>
        <row r="20892">
          <cell r="B20892" t="str">
            <v>51040112110103</v>
          </cell>
          <cell r="C20892" t="str">
            <v>LPC CIA SEGURO LEASING RP CMED</v>
          </cell>
        </row>
        <row r="20893">
          <cell r="B20893" t="str">
            <v>51040112110201</v>
          </cell>
          <cell r="C20893" t="str">
            <v>LPC INT VIG LEAS BIEN D/P RP CMED</v>
          </cell>
        </row>
        <row r="20894">
          <cell r="B20894" t="str">
            <v>51040112110202</v>
          </cell>
          <cell r="C20894" t="str">
            <v>LPC INT VIG LEASING SEG D/P RP CMED</v>
          </cell>
        </row>
        <row r="20895">
          <cell r="B20895" t="str">
            <v>51040112110203</v>
          </cell>
          <cell r="C20895" t="str">
            <v>LPC CIA SEGURO LEAS D/P RP CMED</v>
          </cell>
        </row>
        <row r="20896">
          <cell r="B20896" t="str">
            <v>51040112110301</v>
          </cell>
          <cell r="C20896" t="str">
            <v>LPC INT LEASING PRE CUOTAS CMED</v>
          </cell>
        </row>
        <row r="20897">
          <cell r="B20897" t="str">
            <v>51040112110302</v>
          </cell>
          <cell r="C20897" t="str">
            <v>LPC INT VIG LS  BIEN OTROS SUSP RP CME</v>
          </cell>
        </row>
        <row r="20898">
          <cell r="B20898" t="str">
            <v>51040112110303</v>
          </cell>
          <cell r="C20898" t="str">
            <v>LPC INT VIG LS SEG OTROS SUSP RP CMED</v>
          </cell>
        </row>
        <row r="20899">
          <cell r="B20899" t="str">
            <v>51040112110304</v>
          </cell>
          <cell r="C20899" t="str">
            <v>LPC CIA SEGURO LPC LS OTROS SUSP RP CM</v>
          </cell>
        </row>
        <row r="20900">
          <cell r="B20900" t="str">
            <v>51040112110501</v>
          </cell>
          <cell r="C20900" t="str">
            <v>LPC ING VIG LSG BIEN ADJ. RP CMED</v>
          </cell>
        </row>
        <row r="20901">
          <cell r="B20901" t="str">
            <v>51040112110502</v>
          </cell>
          <cell r="C20901" t="str">
            <v>LPC INT VIG LSG SEG. ADJ.RP CMED</v>
          </cell>
        </row>
        <row r="20902">
          <cell r="B20902" t="str">
            <v>51040112110503</v>
          </cell>
          <cell r="C20902" t="str">
            <v>LPC CIA SEG LSG ADJ. RP V-S CMED</v>
          </cell>
        </row>
        <row r="20903">
          <cell r="B20903" t="str">
            <v>51040112110504</v>
          </cell>
          <cell r="C20903" t="str">
            <v>LPC ING VIG LSG BIEN ADJ. D/P CMED</v>
          </cell>
        </row>
        <row r="20904">
          <cell r="B20904" t="str">
            <v>51040112110505</v>
          </cell>
          <cell r="C20904" t="str">
            <v>LPC ING VIG LSG SEG. ADJ. D/P CMED</v>
          </cell>
        </row>
        <row r="20905">
          <cell r="B20905" t="str">
            <v>51040112110506</v>
          </cell>
          <cell r="C20905" t="str">
            <v>LPC LS CIA SEGURO  D/P ADJ. CMED</v>
          </cell>
        </row>
        <row r="20906">
          <cell r="B20906" t="str">
            <v>51040112110601</v>
          </cell>
          <cell r="C20906" t="str">
            <v>LPC IDL MYP INT GAN LEASING CMED</v>
          </cell>
        </row>
        <row r="20907">
          <cell r="B20907" t="str">
            <v>51040112110602</v>
          </cell>
          <cell r="C20907" t="str">
            <v>LPC IDS MYP INT GAN LEASING CMED</v>
          </cell>
        </row>
        <row r="20908">
          <cell r="B20908" t="str">
            <v>51040112110603</v>
          </cell>
          <cell r="C20908" t="str">
            <v>LPC MYP ISG CIA SEG LEASING CMED</v>
          </cell>
        </row>
        <row r="20909">
          <cell r="B20909" t="str">
            <v>51040112110604</v>
          </cell>
          <cell r="C20909" t="str">
            <v>LPC IDL MYP INT GAN LEASING D/P CMED</v>
          </cell>
        </row>
        <row r="20910">
          <cell r="B20910" t="str">
            <v>51040112110605</v>
          </cell>
          <cell r="C20910" t="str">
            <v>LPC IDS MYP INT GAN LEASING D/P CMED</v>
          </cell>
        </row>
        <row r="20911">
          <cell r="B20911" t="str">
            <v>51040112110606</v>
          </cell>
          <cell r="C20911" t="str">
            <v>LPC ISG MYP CIA SEG D/P CMED</v>
          </cell>
        </row>
        <row r="20912">
          <cell r="B20912" t="str">
            <v>51040112110701</v>
          </cell>
          <cell r="C20912" t="str">
            <v>LPC INT VIG LEASING COFIDE IDL CMED</v>
          </cell>
        </row>
        <row r="20913">
          <cell r="B20913" t="str">
            <v>51040112110702</v>
          </cell>
          <cell r="C20913" t="str">
            <v>LPC INT VIG LEASING COFIDE SEG IDS CME</v>
          </cell>
        </row>
        <row r="20914">
          <cell r="B20914" t="str">
            <v>51040112110703</v>
          </cell>
          <cell r="C20914" t="str">
            <v>LPC CIA SEGURO LEASING COFIDE ISG CMED</v>
          </cell>
        </row>
        <row r="20915">
          <cell r="B20915" t="str">
            <v>51040112110704</v>
          </cell>
          <cell r="C20915" t="str">
            <v>LPC INT VIG LS COFIDE D/P IDL CMED</v>
          </cell>
        </row>
        <row r="20916">
          <cell r="B20916" t="str">
            <v>51040112110705</v>
          </cell>
          <cell r="C20916" t="str">
            <v>LPC INT VIG LS COFIDE D/P IDS CMED</v>
          </cell>
        </row>
        <row r="20917">
          <cell r="B20917" t="str">
            <v>51040112110706</v>
          </cell>
          <cell r="C20917" t="str">
            <v>LPC CIA SEGURO LS COFIDE D/P ISG CMED</v>
          </cell>
        </row>
        <row r="20918">
          <cell r="B20918" t="str">
            <v>51040112110751</v>
          </cell>
          <cell r="C20918" t="str">
            <v>LPC INT GAN VIG LEASING DERIVADO BIEN</v>
          </cell>
        </row>
        <row r="20919">
          <cell r="B20919" t="str">
            <v>51040112110752</v>
          </cell>
          <cell r="C20919" t="str">
            <v>LPC INT GAN VIG LEASING DERIVADO BIEN</v>
          </cell>
        </row>
        <row r="20920">
          <cell r="B20920" t="str">
            <v>51040112110753</v>
          </cell>
          <cell r="C20920" t="str">
            <v>LPC INT GAN VIG LEASING DERIVADO SEG R</v>
          </cell>
        </row>
        <row r="20921">
          <cell r="B20921" t="str">
            <v>51040112110754</v>
          </cell>
          <cell r="C20921" t="str">
            <v>LPC INT GAN VIG LEASING DERIVADO SEG D</v>
          </cell>
        </row>
        <row r="20922">
          <cell r="B20922" t="str">
            <v>51040112120101</v>
          </cell>
          <cell r="C20922" t="str">
            <v>LPC INT VIG LSBACK BIEN D/P RP CMED</v>
          </cell>
        </row>
        <row r="20923">
          <cell r="B20923" t="str">
            <v>51040112120102</v>
          </cell>
          <cell r="C20923" t="str">
            <v>LPC INT VIG LSBACK SEG D/P RP CMED</v>
          </cell>
        </row>
        <row r="20924">
          <cell r="B20924" t="str">
            <v>51040112120103</v>
          </cell>
          <cell r="C20924" t="str">
            <v>LPC CIA SEGURO LSBACK D/P RP CMED</v>
          </cell>
        </row>
        <row r="20925">
          <cell r="B20925" t="str">
            <v>51040112120104</v>
          </cell>
          <cell r="C20925" t="str">
            <v>LPC INT VIG LEASEBACK BIEN RP CMED</v>
          </cell>
        </row>
        <row r="20926">
          <cell r="B20926" t="str">
            <v>51040112120105</v>
          </cell>
          <cell r="C20926" t="str">
            <v>LPC INT VIG LEASEBACK SEG RP CMED</v>
          </cell>
        </row>
        <row r="20927">
          <cell r="B20927" t="str">
            <v>51040112120106</v>
          </cell>
          <cell r="C20927" t="str">
            <v>LPC CIA SEGURO LEASEBACK RP CMED</v>
          </cell>
        </row>
        <row r="20928">
          <cell r="B20928" t="str">
            <v>51040112120201</v>
          </cell>
          <cell r="C20928" t="str">
            <v>LPC INT VIG LSB  BIEN OTROS SUSP CMED</v>
          </cell>
        </row>
        <row r="20929">
          <cell r="B20929" t="str">
            <v>51040112120202</v>
          </cell>
          <cell r="C20929" t="str">
            <v>LPC INT VIG LSB SEG OTROS SUSP CMED</v>
          </cell>
        </row>
        <row r="20930">
          <cell r="B20930" t="str">
            <v>51040112120203</v>
          </cell>
          <cell r="C20930" t="str">
            <v>LPC CIA SEGURO LPC LSB OTROS SUSP CMED</v>
          </cell>
        </row>
        <row r="20931">
          <cell r="B20931" t="str">
            <v>51040112120301</v>
          </cell>
          <cell r="C20931" t="str">
            <v>LPC INT VIG LEASE-BACK COFIDE IDL CMED</v>
          </cell>
        </row>
        <row r="20932">
          <cell r="B20932" t="str">
            <v>51040112120302</v>
          </cell>
          <cell r="C20932" t="str">
            <v>LPC INT VIG LEASE BACK COFIDE SEG IDS</v>
          </cell>
        </row>
        <row r="20933">
          <cell r="B20933" t="str">
            <v>51040112120303</v>
          </cell>
          <cell r="C20933" t="str">
            <v>LPC CIA SEGURO LEASE-BACK COFIDE ISG C</v>
          </cell>
        </row>
        <row r="20934">
          <cell r="B20934" t="str">
            <v>51040112120304</v>
          </cell>
          <cell r="C20934" t="str">
            <v>LPC INT VIG LB COFIDE D/P IDL CMED</v>
          </cell>
        </row>
        <row r="20935">
          <cell r="B20935" t="str">
            <v>51040112120305</v>
          </cell>
          <cell r="C20935" t="str">
            <v>LPC INT VIG LB COFIDE D/P IDS CMED</v>
          </cell>
        </row>
        <row r="20936">
          <cell r="B20936" t="str">
            <v>51040112120306</v>
          </cell>
          <cell r="C20936" t="str">
            <v>LPC CIA SEGURO LB COFIDE D/P ISG CMED</v>
          </cell>
        </row>
        <row r="20937">
          <cell r="B20937" t="str">
            <v>51040112210101</v>
          </cell>
          <cell r="C20937" t="str">
            <v>CL CXL CC  X ACEPT INT GAN CMED</v>
          </cell>
        </row>
        <row r="20938">
          <cell r="B20938" t="str">
            <v>51040112210102</v>
          </cell>
          <cell r="C20938" t="str">
            <v>CL CXL CC AVAL X ACEPT INT GAN CMED</v>
          </cell>
        </row>
        <row r="20939">
          <cell r="B20939" t="str">
            <v>51040112210103</v>
          </cell>
          <cell r="C20939" t="str">
            <v>CL CXL CC AVAL BKT INT GAN CPEM</v>
          </cell>
        </row>
        <row r="20940">
          <cell r="B20940" t="str">
            <v>51040112210104</v>
          </cell>
          <cell r="C20940" t="str">
            <v>CL INT GANAD CXL CC CAR CRED VISTA CME</v>
          </cell>
        </row>
        <row r="20941">
          <cell r="B20941" t="str">
            <v>51040112210105</v>
          </cell>
          <cell r="C20941" t="str">
            <v>CL INT GANAD CXL  STAND BY CMED</v>
          </cell>
        </row>
        <row r="20942">
          <cell r="B20942" t="str">
            <v>51040112210106</v>
          </cell>
          <cell r="C20942" t="str">
            <v>CL INT GANAD CXL  COB AVAL CMED</v>
          </cell>
        </row>
        <row r="20943">
          <cell r="B20943" t="str">
            <v>51040112210107</v>
          </cell>
          <cell r="C20943" t="str">
            <v>CL INT.GAN.VIG.CRED.POR LIQ. CARTA FIA</v>
          </cell>
        </row>
        <row r="20944">
          <cell r="B20944" t="str">
            <v>51040112260101</v>
          </cell>
          <cell r="C20944" t="str">
            <v>MYP EXPORT.POST EMBARQ RP INT GAN MES</v>
          </cell>
        </row>
        <row r="20945">
          <cell r="B20945" t="str">
            <v>51040112260102</v>
          </cell>
          <cell r="C20945" t="str">
            <v>MYP EXPORT.PRE EMBARQ RP INT GAN  VIG</v>
          </cell>
        </row>
        <row r="20946">
          <cell r="B20946" t="str">
            <v>51040112260103</v>
          </cell>
          <cell r="C20946" t="str">
            <v>MYP D/P EXPORT.POST EMBARQ RP INT GANA</v>
          </cell>
        </row>
        <row r="20947">
          <cell r="B20947" t="str">
            <v>51040112260104</v>
          </cell>
          <cell r="C20947" t="str">
            <v>MYP D/P EXPORT.PRE EMB INT GANAD VIG C</v>
          </cell>
        </row>
        <row r="20948">
          <cell r="B20948" t="str">
            <v>51040112260105</v>
          </cell>
          <cell r="C20948" t="str">
            <v>MYP D/P IMPOR RP INT GANAD COM VIG CME</v>
          </cell>
        </row>
        <row r="20949">
          <cell r="B20949" t="str">
            <v>51040112260106</v>
          </cell>
          <cell r="C20949" t="str">
            <v>MYP INT.GANAD.VIG FIN.IMPORT CAP TRAB</v>
          </cell>
        </row>
        <row r="20950">
          <cell r="B20950" t="str">
            <v>51040112260107</v>
          </cell>
          <cell r="C20950" t="str">
            <v>MYP INT.GANAD.VIG FIN.IMPORT ACT FIJO</v>
          </cell>
        </row>
        <row r="20951">
          <cell r="B20951" t="str">
            <v>51040112260108</v>
          </cell>
          <cell r="C20951" t="str">
            <v>MYP D/P GAN.INT.VIG IMP. CAP DE TRAB</v>
          </cell>
        </row>
        <row r="20952">
          <cell r="B20952" t="str">
            <v>51040112260109</v>
          </cell>
          <cell r="C20952" t="str">
            <v>MYP D/P GAN.INT.VIG FIN IMPOR AF CMED</v>
          </cell>
        </row>
        <row r="20953">
          <cell r="B20953" t="str">
            <v>51040112260201</v>
          </cell>
          <cell r="C20953" t="str">
            <v>LPC INT.GAN VIG IMPORT D/P CMED</v>
          </cell>
        </row>
        <row r="20954">
          <cell r="B20954" t="str">
            <v>51040112260202</v>
          </cell>
          <cell r="C20954" t="str">
            <v>LPC INT GAN VIG EX PRE EMB  CMED</v>
          </cell>
        </row>
        <row r="20955">
          <cell r="B20955" t="str">
            <v>51040112260203</v>
          </cell>
          <cell r="C20955" t="str">
            <v>LPC INT GAN VIG EX POST EMB RP D/P CME</v>
          </cell>
        </row>
        <row r="20956">
          <cell r="B20956" t="str">
            <v>51040112260204</v>
          </cell>
          <cell r="C20956" t="str">
            <v>LPC INT GAN VIG EX PRE EMB CMED</v>
          </cell>
        </row>
        <row r="20957">
          <cell r="B20957" t="str">
            <v>51040112260205</v>
          </cell>
          <cell r="C20957" t="str">
            <v>LPC INT GAN VIG EX POST EMB RP CMED</v>
          </cell>
        </row>
        <row r="20958">
          <cell r="B20958" t="str">
            <v>51040112260206</v>
          </cell>
          <cell r="C20958" t="str">
            <v>CL INT GAN VIG IMPOR CMED</v>
          </cell>
        </row>
        <row r="20959">
          <cell r="B20959" t="str">
            <v>51040112260207</v>
          </cell>
          <cell r="C20959" t="str">
            <v>LPC INT.GAN VIG  WORK CAP.EX PRE EMB C</v>
          </cell>
        </row>
        <row r="20960">
          <cell r="B20960" t="str">
            <v>51040112260208</v>
          </cell>
          <cell r="C20960" t="str">
            <v>LPC INT GAN FINAN PRE EMBARQUE</v>
          </cell>
        </row>
        <row r="20961">
          <cell r="B20961" t="str">
            <v>51040112260209</v>
          </cell>
          <cell r="C20961" t="str">
            <v>LPC INT GAN FINAN PRE EMBARQUE D/P</v>
          </cell>
        </row>
        <row r="20962">
          <cell r="B20962" t="str">
            <v>51040112260210</v>
          </cell>
          <cell r="C20962" t="str">
            <v>LPC INT GAN FINAN PRE EMBARQUE-SEPYMEX</v>
          </cell>
        </row>
        <row r="20963">
          <cell r="B20963" t="str">
            <v>51040112260211</v>
          </cell>
          <cell r="C20963" t="str">
            <v>LPC INT GAN FINAN PRE EMBARQUE D/P-SEP</v>
          </cell>
        </row>
        <row r="20964">
          <cell r="B20964" t="str">
            <v>51040112260212</v>
          </cell>
          <cell r="C20964" t="str">
            <v>LPC INT GAN PRE EMBARQUE VIG.NORM CMED</v>
          </cell>
        </row>
        <row r="20965">
          <cell r="B20965" t="str">
            <v>51040112260213</v>
          </cell>
          <cell r="C20965" t="str">
            <v>LPC INT GAN PRE EMBARQUE VIG.DUPE CMED</v>
          </cell>
        </row>
        <row r="20966">
          <cell r="B20966" t="str">
            <v>51040112260214</v>
          </cell>
          <cell r="C20966" t="str">
            <v>LPC INT GAN POST EMBARQUE VIG.NORM CME</v>
          </cell>
        </row>
        <row r="20967">
          <cell r="B20967" t="str">
            <v>51040112260215</v>
          </cell>
          <cell r="C20967" t="str">
            <v>LPC INT GAN POST EMBARQUE VIG.DUPE CME</v>
          </cell>
        </row>
        <row r="20968">
          <cell r="B20968" t="str">
            <v>51040112260216</v>
          </cell>
          <cell r="C20968" t="str">
            <v>LPC INT GAN IMPORT. CARTA CREDITO  VIG</v>
          </cell>
        </row>
        <row r="20969">
          <cell r="B20969" t="str">
            <v>51040112260217</v>
          </cell>
          <cell r="C20969" t="str">
            <v>LPC INT GAN IMPORT. CARTA CREDITO  VIG</v>
          </cell>
        </row>
        <row r="20970">
          <cell r="B20970" t="str">
            <v>51040112260218</v>
          </cell>
          <cell r="C20970" t="str">
            <v>LPC INT GAN IMPORT.  VIG.NORM CMED</v>
          </cell>
        </row>
        <row r="20971">
          <cell r="B20971" t="str">
            <v>51040112260219</v>
          </cell>
          <cell r="C20971" t="str">
            <v>LPC INT GAN IMPORT.  VIG.DUPE CMED</v>
          </cell>
        </row>
        <row r="20972">
          <cell r="B20972" t="str">
            <v>51040112260220</v>
          </cell>
          <cell r="C20972" t="str">
            <v>LPC INT GAN PAGARE FORFAITING CMED</v>
          </cell>
        </row>
        <row r="20973">
          <cell r="B20973" t="str">
            <v>51040112260221</v>
          </cell>
          <cell r="C20973" t="str">
            <v>LPC INT GAN PAGARE FORFAITING D/P CMED</v>
          </cell>
        </row>
        <row r="20974">
          <cell r="B20974" t="str">
            <v>51040112260301</v>
          </cell>
          <cell r="C20974" t="str">
            <v>CL EX FORFAITING INT.GAN.VIG CMED</v>
          </cell>
        </row>
        <row r="20975">
          <cell r="B20975" t="str">
            <v>51040112260302</v>
          </cell>
          <cell r="C20975" t="str">
            <v>CL INT GAN.VIG. EX PRE EMB D/P CMED</v>
          </cell>
        </row>
        <row r="20976">
          <cell r="B20976" t="str">
            <v>51040112260303</v>
          </cell>
          <cell r="C20976" t="str">
            <v>CL INT.GAN.POST. EX EMBAR. D/P. VIG. C</v>
          </cell>
        </row>
        <row r="20977">
          <cell r="B20977" t="str">
            <v>51040112260304</v>
          </cell>
          <cell r="C20977" t="str">
            <v>CL EX INT VIG PAG.IMPORTAC.D/P CMED</v>
          </cell>
        </row>
        <row r="20978">
          <cell r="B20978" t="str">
            <v>51040112260401</v>
          </cell>
          <cell r="C20978" t="str">
            <v>FCD COMEX EXPO INT GANA VIG NORM  CMED</v>
          </cell>
        </row>
        <row r="20979">
          <cell r="B20979" t="str">
            <v>51040112260402</v>
          </cell>
          <cell r="C20979" t="str">
            <v>LPC COFIDE FONDOS CRECER CMED  VIG\NOR</v>
          </cell>
        </row>
        <row r="20980">
          <cell r="B20980" t="str">
            <v>51040112260403</v>
          </cell>
          <cell r="C20980" t="str">
            <v>LPC COFIDE FONDOS CRECER CMED  VIG\DUP</v>
          </cell>
        </row>
        <row r="20981">
          <cell r="B20981" t="str">
            <v>51040112260404</v>
          </cell>
          <cell r="C20981" t="str">
            <v>LPC COFIDE FONDOS CRECER CMED  VIG\NOR</v>
          </cell>
        </row>
        <row r="20982">
          <cell r="B20982" t="str">
            <v>51040112260405</v>
          </cell>
          <cell r="C20982" t="str">
            <v>LPC COFIDE FONDOS CRECER CMED  VIG\DUP</v>
          </cell>
        </row>
        <row r="20983">
          <cell r="B20983" t="str">
            <v>51040112260406</v>
          </cell>
          <cell r="C20983" t="str">
            <v>LPC REPROG EM COVID-19 PRE-EMBARQUE CM</v>
          </cell>
        </row>
        <row r="20984">
          <cell r="B20984" t="str">
            <v>51040112260407</v>
          </cell>
          <cell r="C20984" t="str">
            <v>LPC REPROG EM COVID-19 PRE-EMBARQUE CM</v>
          </cell>
        </row>
        <row r="20985">
          <cell r="B20985" t="str">
            <v>51040112260408</v>
          </cell>
          <cell r="C20985" t="str">
            <v>LPC REPROG EM COVID-19 POST-EMBARQUE C</v>
          </cell>
        </row>
        <row r="20986">
          <cell r="B20986" t="str">
            <v>51040112260409</v>
          </cell>
          <cell r="C20986" t="str">
            <v>LPC REPROG EM COVID-19 POST-EMBARQUE C</v>
          </cell>
        </row>
        <row r="20987">
          <cell r="B20987" t="str">
            <v>51040112260410</v>
          </cell>
          <cell r="C20987" t="str">
            <v>LPC REPROG EM COVID-19 FINAN.COMEX CME</v>
          </cell>
        </row>
        <row r="20988">
          <cell r="B20988" t="str">
            <v>51040112260411</v>
          </cell>
          <cell r="C20988" t="str">
            <v>LPC REPROG EM COVID-19 FINAN.COMEX CME</v>
          </cell>
        </row>
        <row r="20989">
          <cell r="B20989" t="str">
            <v>51040112260414</v>
          </cell>
          <cell r="C20989" t="str">
            <v>MYP INT.GAN. CAP_TRAB_CIMA CMED VIG NO</v>
          </cell>
        </row>
        <row r="20990">
          <cell r="B20990" t="str">
            <v>51040112260415</v>
          </cell>
          <cell r="C20990" t="str">
            <v>MYP INT.GAN. CAP_TRAB_CIMA CMED VIG DU</v>
          </cell>
        </row>
        <row r="20991">
          <cell r="B20991" t="str">
            <v>51040112260418</v>
          </cell>
          <cell r="C20991" t="str">
            <v>MYP CAP. TRAB - PAGARE DIGITAL_CMED DU</v>
          </cell>
        </row>
        <row r="20992">
          <cell r="B20992" t="str">
            <v>51040112260420</v>
          </cell>
          <cell r="C20992" t="str">
            <v>CCD-BPE CAPITAL DE TRABAJO_CMED VIG DU</v>
          </cell>
        </row>
        <row r="20993">
          <cell r="B20993" t="str">
            <v>51040112260421</v>
          </cell>
          <cell r="C20993" t="str">
            <v>CCD-BPE CAP DE TRAB REPROG_CMED VIG DU</v>
          </cell>
        </row>
        <row r="20994">
          <cell r="B20994" t="str">
            <v>51040112260801</v>
          </cell>
          <cell r="C20994" t="str">
            <v>PAN CREDITOS COMERCIO EXTERIOR CMED</v>
          </cell>
        </row>
        <row r="20995">
          <cell r="B20995" t="str">
            <v>51040112260802</v>
          </cell>
          <cell r="C20995" t="str">
            <v>INT GAN VIG CREDITOS PRE EMBARQUE CMED</v>
          </cell>
        </row>
        <row r="20996">
          <cell r="B20996" t="str">
            <v>51040112260803</v>
          </cell>
          <cell r="C20996" t="str">
            <v>INT GAN VIG CREDITOS POST EMBARQUE CME</v>
          </cell>
        </row>
        <row r="20997">
          <cell r="B20997" t="str">
            <v>51040112300101</v>
          </cell>
          <cell r="C20997" t="str">
            <v>FINANCIACIÓN DE PROYECTOS ME</v>
          </cell>
        </row>
        <row r="20998">
          <cell r="B20998" t="str">
            <v>51040112300102</v>
          </cell>
          <cell r="C20998" t="str">
            <v>LPC INT GAN PAG FINAN PROY D/P VIG CME</v>
          </cell>
        </row>
        <row r="20999">
          <cell r="B20999" t="str">
            <v>51040112300103</v>
          </cell>
          <cell r="C20999" t="str">
            <v>LPC INT GAN PAG. FINANC PROY COFIDE CM</v>
          </cell>
        </row>
        <row r="21000">
          <cell r="B21000" t="str">
            <v>51040112300104</v>
          </cell>
          <cell r="C21000" t="str">
            <v>LPC INT GAN VIG  PAG. FINANC PROY COFI</v>
          </cell>
        </row>
        <row r="21001">
          <cell r="B21001" t="str">
            <v>51040112300105</v>
          </cell>
          <cell r="C21001" t="str">
            <v>LPC PAG FINAN PROY VERDE-SOCIAL CMED N</v>
          </cell>
        </row>
        <row r="21002">
          <cell r="B21002" t="str">
            <v>51040112300106</v>
          </cell>
          <cell r="C21002" t="str">
            <v>LPC PAG FINAN PROY VERDE-SOCIAL CMED D</v>
          </cell>
        </row>
        <row r="21003">
          <cell r="B21003" t="str">
            <v>51040112300107</v>
          </cell>
          <cell r="C21003" t="str">
            <v>LPC PAG FINAN PROY VINC-SOSTENIB CMED</v>
          </cell>
        </row>
        <row r="21004">
          <cell r="B21004" t="str">
            <v>51040112300108</v>
          </cell>
          <cell r="C21004" t="str">
            <v>LPC PAG FINAN PROY VINC-SOSTENIB CMED</v>
          </cell>
        </row>
        <row r="21005">
          <cell r="B21005" t="str">
            <v>51040112300109</v>
          </cell>
          <cell r="C21005" t="str">
            <v>LPC INT LEASING FINANCIACION PROYECTO</v>
          </cell>
        </row>
        <row r="21006">
          <cell r="B21006" t="str">
            <v>51040112330100</v>
          </cell>
          <cell r="C21006" t="str">
            <v>LPC PAG BIENES INMB RENTA VERDE-SOCIAL</v>
          </cell>
        </row>
        <row r="21007">
          <cell r="B21007" t="str">
            <v>51040112330101</v>
          </cell>
          <cell r="C21007" t="str">
            <v>LPC PAG BIENES INMB RENTA VERDE-SOCIAL</v>
          </cell>
        </row>
        <row r="21008">
          <cell r="B21008" t="str">
            <v>51040112330102</v>
          </cell>
          <cell r="C21008" t="str">
            <v>LPC PAG BIENES INMB RENTA VINC-SOSTENI</v>
          </cell>
        </row>
        <row r="21009">
          <cell r="B21009" t="str">
            <v>51040112330103</v>
          </cell>
          <cell r="C21009" t="str">
            <v>LPC PAG BIENES INMB RENTA VINC-SOSTENI</v>
          </cell>
        </row>
        <row r="21010">
          <cell r="B21010" t="str">
            <v>51040113010101</v>
          </cell>
          <cell r="C21010" t="str">
            <v>IM INT AVANCE CTA CTE CPEM</v>
          </cell>
        </row>
        <row r="21011">
          <cell r="B21011" t="str">
            <v>51040113010102</v>
          </cell>
          <cell r="C21011" t="str">
            <v>LPC AVA CUENT  INT GAN NORM CPEM</v>
          </cell>
        </row>
        <row r="21012">
          <cell r="B21012" t="str">
            <v>51040113010103</v>
          </cell>
          <cell r="C21012" t="str">
            <v>LPC AVA CUENT  INT GAN DUPE CPEM</v>
          </cell>
        </row>
        <row r="21013">
          <cell r="B21013" t="str">
            <v>51040113010104</v>
          </cell>
          <cell r="C21013" t="str">
            <v>IM INT AVANCE CTA CTE CPEM</v>
          </cell>
        </row>
        <row r="21014">
          <cell r="B21014" t="str">
            <v>51040113020101</v>
          </cell>
          <cell r="C21014" t="str">
            <v>TC INT CDEUDA PAR AMEX CPEM</v>
          </cell>
        </row>
        <row r="21015">
          <cell r="B21015" t="str">
            <v>51040113020102</v>
          </cell>
          <cell r="C21015" t="str">
            <v>TC INT CDEUDA REV AMEX CPEM</v>
          </cell>
        </row>
        <row r="21016">
          <cell r="B21016" t="str">
            <v>51040113020103</v>
          </cell>
          <cell r="C21016" t="str">
            <v>TC INT CUOTAS AMEX CPEM</v>
          </cell>
        </row>
        <row r="21017">
          <cell r="B21017" t="str">
            <v>51040113020104</v>
          </cell>
          <cell r="C21017" t="str">
            <v>TC INT EXTRACASH AMEX CPEM</v>
          </cell>
        </row>
        <row r="21018">
          <cell r="B21018" t="str">
            <v>51040113020105</v>
          </cell>
          <cell r="C21018" t="str">
            <v>TC INT REPROG PAR AMEX CPEM</v>
          </cell>
        </row>
        <row r="21019">
          <cell r="B21019" t="str">
            <v>51040113020106</v>
          </cell>
          <cell r="C21019" t="str">
            <v>TC INT REPROG REV AMEX CPEM</v>
          </cell>
        </row>
        <row r="21020">
          <cell r="B21020" t="str">
            <v>51040113020107</v>
          </cell>
          <cell r="C21020" t="str">
            <v>TC INT REV AMEX CPEM</v>
          </cell>
        </row>
        <row r="21021">
          <cell r="B21021" t="str">
            <v>51040113020108</v>
          </cell>
          <cell r="C21021" t="str">
            <v>TC INT CDEUDA PAR MC CPEM</v>
          </cell>
        </row>
        <row r="21022">
          <cell r="B21022" t="str">
            <v>51040113020109</v>
          </cell>
          <cell r="C21022" t="str">
            <v>TC INT CDEUDA REV MC CPEM</v>
          </cell>
        </row>
        <row r="21023">
          <cell r="B21023" t="str">
            <v>51040113020110</v>
          </cell>
          <cell r="C21023" t="str">
            <v>TC INT CUOTAS MC CPEM</v>
          </cell>
        </row>
        <row r="21024">
          <cell r="B21024" t="str">
            <v>51040113020111</v>
          </cell>
          <cell r="C21024" t="str">
            <v>TC INT EXTRACASH MC CPEM</v>
          </cell>
        </row>
        <row r="21025">
          <cell r="B21025" t="str">
            <v>51040113020112</v>
          </cell>
          <cell r="C21025" t="str">
            <v>TC INT REPROG PAR MC CPEM</v>
          </cell>
        </row>
        <row r="21026">
          <cell r="B21026" t="str">
            <v>51040113020113</v>
          </cell>
          <cell r="C21026" t="str">
            <v>TC INT REPROG REV MC CPEM</v>
          </cell>
        </row>
        <row r="21027">
          <cell r="B21027" t="str">
            <v>51040113020114</v>
          </cell>
          <cell r="C21027" t="str">
            <v>TC INT REV MC CPEM</v>
          </cell>
        </row>
        <row r="21028">
          <cell r="B21028" t="str">
            <v>51040113020115</v>
          </cell>
          <cell r="C21028" t="str">
            <v>TC INT CDEUDA PAR VISA CPEM</v>
          </cell>
        </row>
        <row r="21029">
          <cell r="B21029" t="str">
            <v>51040113020116</v>
          </cell>
          <cell r="C21029" t="str">
            <v>TC INT CDEUDA PAR VISA MEGAPLAZA CPEM</v>
          </cell>
        </row>
        <row r="21030">
          <cell r="B21030" t="str">
            <v>51040113020117</v>
          </cell>
          <cell r="C21030" t="str">
            <v>TC INT CDEUDA PAR VISA VEA CPEM</v>
          </cell>
        </row>
        <row r="21031">
          <cell r="B21031" t="str">
            <v>51040113020118</v>
          </cell>
          <cell r="C21031" t="str">
            <v>TC INT CDEUDA REV VISA CPEM</v>
          </cell>
        </row>
        <row r="21032">
          <cell r="B21032" t="str">
            <v>51040113020119</v>
          </cell>
          <cell r="C21032" t="str">
            <v>TC INT CDEUDA REV VISA MEGAPLAZA CPEM</v>
          </cell>
        </row>
        <row r="21033">
          <cell r="B21033" t="str">
            <v>51040113020120</v>
          </cell>
          <cell r="C21033" t="str">
            <v>TC INT CDEUDA REV VISA VEA CPEM</v>
          </cell>
        </row>
        <row r="21034">
          <cell r="B21034" t="str">
            <v>51040113020121</v>
          </cell>
          <cell r="C21034" t="str">
            <v>TC INT CUOTAS VISA CPEM</v>
          </cell>
        </row>
        <row r="21035">
          <cell r="B21035" t="str">
            <v>51040113020122</v>
          </cell>
          <cell r="C21035" t="str">
            <v>TC INT CUOTAS VISA MEGAPLAZA CPEM</v>
          </cell>
        </row>
        <row r="21036">
          <cell r="B21036" t="str">
            <v>51040113020123</v>
          </cell>
          <cell r="C21036" t="str">
            <v>TC INT CUOTAS VISA VEA CPEM</v>
          </cell>
        </row>
        <row r="21037">
          <cell r="B21037" t="str">
            <v>51040113020124</v>
          </cell>
          <cell r="C21037" t="str">
            <v>TC INT EXTRACASH VISA CPEM</v>
          </cell>
        </row>
        <row r="21038">
          <cell r="B21038" t="str">
            <v>51040113020125</v>
          </cell>
          <cell r="C21038" t="str">
            <v>TC INT EXTRACASH VISA MEGAPLAZA CPEM</v>
          </cell>
        </row>
        <row r="21039">
          <cell r="B21039" t="str">
            <v>51040113020126</v>
          </cell>
          <cell r="C21039" t="str">
            <v>TC INT EXTRACASH VISA VEA CPEM</v>
          </cell>
        </row>
        <row r="21040">
          <cell r="B21040" t="str">
            <v>51040113020127</v>
          </cell>
          <cell r="C21040" t="str">
            <v>TC INT REPROG PAR VISA CPEM</v>
          </cell>
        </row>
        <row r="21041">
          <cell r="B21041" t="str">
            <v>51040113020128</v>
          </cell>
          <cell r="C21041" t="str">
            <v>TC INT REPROG PAR VISA MEGAPLAZA CPEM</v>
          </cell>
        </row>
        <row r="21042">
          <cell r="B21042" t="str">
            <v>51040113020129</v>
          </cell>
          <cell r="C21042" t="str">
            <v>TC INT REPROG PAR VISA VEA CPEM</v>
          </cell>
        </row>
        <row r="21043">
          <cell r="B21043" t="str">
            <v>51040113020130</v>
          </cell>
          <cell r="C21043" t="str">
            <v>TC INT REPROG REV VISA CPEM</v>
          </cell>
        </row>
        <row r="21044">
          <cell r="B21044" t="str">
            <v>51040113020131</v>
          </cell>
          <cell r="C21044" t="str">
            <v>TC INT REPROG REV VISA MEGAPLAZA CPEM</v>
          </cell>
        </row>
        <row r="21045">
          <cell r="B21045" t="str">
            <v>51040113020132</v>
          </cell>
          <cell r="C21045" t="str">
            <v>TC INT REPROG REV VISA VEA CPEM</v>
          </cell>
        </row>
        <row r="21046">
          <cell r="B21046" t="str">
            <v>51040113020133</v>
          </cell>
          <cell r="C21046" t="str">
            <v>TC INT REV VISA CPEM</v>
          </cell>
        </row>
        <row r="21047">
          <cell r="B21047" t="str">
            <v>51040113020134</v>
          </cell>
          <cell r="C21047" t="str">
            <v>TC INT REV VISA MEGAPLAZA CPEM</v>
          </cell>
        </row>
        <row r="21048">
          <cell r="B21048" t="str">
            <v>51040113020135</v>
          </cell>
          <cell r="C21048" t="str">
            <v>TC INT REV VISA VEA CPEM</v>
          </cell>
        </row>
        <row r="21049">
          <cell r="B21049" t="str">
            <v>51040113040101</v>
          </cell>
          <cell r="C21049" t="str">
            <v>IM INT SOBREGIRO CTA CTE CPEM</v>
          </cell>
        </row>
        <row r="21050">
          <cell r="B21050" t="str">
            <v>51040113050101</v>
          </cell>
          <cell r="C21050" t="str">
            <v>CL INT GANAD PAG DSCTO VIG CPEM</v>
          </cell>
        </row>
        <row r="21051">
          <cell r="B21051" t="str">
            <v>51040113050102</v>
          </cell>
          <cell r="C21051" t="str">
            <v>CL INT GAN PAG DSCTO D/P VIG CPEM</v>
          </cell>
        </row>
        <row r="21052">
          <cell r="B21052" t="str">
            <v>51040113050104</v>
          </cell>
          <cell r="C21052" t="str">
            <v>PR INT GANA VIG LETRAS T. DSCTO  CPEM</v>
          </cell>
        </row>
        <row r="21053">
          <cell r="B21053" t="str">
            <v>51040113050105</v>
          </cell>
          <cell r="C21053" t="str">
            <v>FCD INT. GAN DSCTO ELECTR VIG DUD CPEM</v>
          </cell>
        </row>
        <row r="21054">
          <cell r="B21054" t="str">
            <v>51040113050106</v>
          </cell>
          <cell r="C21054" t="str">
            <v>FCD DESC. LET. I. VIG. CPEM DUPE</v>
          </cell>
        </row>
        <row r="21055">
          <cell r="B21055" t="str">
            <v>51040113050107</v>
          </cell>
          <cell r="C21055" t="str">
            <v>FCD DESC. FACT. I. VIG. CPEM DUPE</v>
          </cell>
        </row>
        <row r="21056">
          <cell r="B21056" t="str">
            <v>51040113050108</v>
          </cell>
          <cell r="C21056" t="str">
            <v>FCD DESC. VIRTUAL I. VIG. CPEM DUPE</v>
          </cell>
        </row>
        <row r="21057">
          <cell r="B21057" t="str">
            <v>51040113050109</v>
          </cell>
          <cell r="C21057" t="str">
            <v>FCD DESC. FACT. NEG. I. VIG. CPEM DUPE</v>
          </cell>
        </row>
        <row r="21058">
          <cell r="B21058" t="str">
            <v>51040113050110</v>
          </cell>
          <cell r="C21058" t="str">
            <v>FCD DESC. VIRTUAL I. VIG. CPEM NORMAL</v>
          </cell>
        </row>
        <row r="21059">
          <cell r="B21059" t="str">
            <v>51040113050111</v>
          </cell>
          <cell r="C21059" t="str">
            <v>LPC INT GAN PAG DSCTO VIGC CPEM</v>
          </cell>
        </row>
        <row r="21060">
          <cell r="B21060" t="str">
            <v>51040113050112</v>
          </cell>
          <cell r="C21060" t="str">
            <v>LPC INT GAN PAG DSCTO D/P VIGC CPEM</v>
          </cell>
        </row>
        <row r="21061">
          <cell r="B21061" t="str">
            <v>51040113050201</v>
          </cell>
          <cell r="C21061" t="str">
            <v>FCD INT GANAD VIG LETRAS DSCTO  CPEM</v>
          </cell>
        </row>
        <row r="21062">
          <cell r="B21062" t="str">
            <v>51040113050202</v>
          </cell>
          <cell r="C21062" t="str">
            <v>FCD DSCTO ELECTR SM PERU I.VIG CMED</v>
          </cell>
        </row>
        <row r="21063">
          <cell r="B21063" t="str">
            <v>51040113050203</v>
          </cell>
          <cell r="C21063" t="str">
            <v>PR INT GANAD VIG LTRA DSTO DP   CPEM</v>
          </cell>
        </row>
        <row r="21064">
          <cell r="B21064" t="str">
            <v>51040113060101</v>
          </cell>
          <cell r="C21064" t="str">
            <v>MYP INT.GAN.VIG .CAP.TRAB CPEM.</v>
          </cell>
        </row>
        <row r="21065">
          <cell r="B21065" t="str">
            <v>51040113060102</v>
          </cell>
          <cell r="C21065" t="str">
            <v>MYP INT.GAN.COMPRA.AF CPEM</v>
          </cell>
        </row>
        <row r="21066">
          <cell r="B21066" t="str">
            <v>51040113060103</v>
          </cell>
          <cell r="C21066" t="str">
            <v>MYP INT.GAN.VIG FIN.CRED PARAL CPEM</v>
          </cell>
        </row>
        <row r="21067">
          <cell r="B21067" t="str">
            <v>51040113060104</v>
          </cell>
          <cell r="C21067" t="str">
            <v>MYP D/P GAN.INT.VIG CAP.TRAB CPEM</v>
          </cell>
        </row>
        <row r="21068">
          <cell r="B21068" t="str">
            <v>51040113060105</v>
          </cell>
          <cell r="C21068" t="str">
            <v>MYP D/P GAN.INT.VIG AF INMUEBLE CPEM</v>
          </cell>
        </row>
        <row r="21069">
          <cell r="B21069" t="str">
            <v>51040113060106</v>
          </cell>
          <cell r="C21069" t="str">
            <v>MYP D/P GAN.INT.VIG FIN.ESTACIONAL CPE</v>
          </cell>
        </row>
        <row r="21070">
          <cell r="B21070" t="str">
            <v>51040113060107</v>
          </cell>
          <cell r="C21070" t="str">
            <v>MYP INT.GAN.VIG TRANSP PUBL CPEM</v>
          </cell>
        </row>
        <row r="21071">
          <cell r="B21071" t="str">
            <v>51040113060108</v>
          </cell>
          <cell r="C21071" t="str">
            <v>MYP D/P GAN.INT.VIG AF INMUEBLE CPEM</v>
          </cell>
        </row>
        <row r="21072">
          <cell r="B21072" t="str">
            <v>51040113060109</v>
          </cell>
          <cell r="C21072" t="str">
            <v>MYP D/P GAN.INT.VIG AF INMUEBLE CPEM</v>
          </cell>
        </row>
        <row r="21073">
          <cell r="B21073" t="str">
            <v>51040113060110</v>
          </cell>
          <cell r="C21073" t="str">
            <v>MYP INT.GAN.VIG COMP DEU CPEM</v>
          </cell>
        </row>
        <row r="21074">
          <cell r="B21074" t="str">
            <v>51040113060111</v>
          </cell>
          <cell r="C21074" t="str">
            <v>MYP D/P GAN.INT.VIG FIN. COMP.DEU.CAP.</v>
          </cell>
        </row>
        <row r="21075">
          <cell r="B21075" t="str">
            <v>51040113060112</v>
          </cell>
          <cell r="C21075" t="str">
            <v>MYP INT.GAN.VIG LIN REVOLV CPEM</v>
          </cell>
        </row>
        <row r="21076">
          <cell r="B21076" t="str">
            <v>51040113060113</v>
          </cell>
          <cell r="C21076" t="str">
            <v>MYP D/P GAN.INT.VIG TRANSP PUB CPEM</v>
          </cell>
        </row>
        <row r="21077">
          <cell r="B21077" t="str">
            <v>51040113060114</v>
          </cell>
          <cell r="C21077" t="str">
            <v>MYP D/P GAN.INT.VIG LINEA REVOL CPEM</v>
          </cell>
        </row>
        <row r="21078">
          <cell r="B21078" t="str">
            <v>51040113060116</v>
          </cell>
          <cell r="C21078" t="str">
            <v>MYP INT.GAN.VIG FIN.CRED. PARAL. CPEM</v>
          </cell>
        </row>
        <row r="21079">
          <cell r="B21079" t="str">
            <v>51040113060117</v>
          </cell>
          <cell r="C21079" t="str">
            <v>MYP INT GAN COM DEU AF VENC CPEM</v>
          </cell>
        </row>
        <row r="21080">
          <cell r="B21080" t="str">
            <v>51040113060118</v>
          </cell>
          <cell r="C21080" t="str">
            <v>MYP INT GAN COM DEU AF VENC CPEM D/P</v>
          </cell>
        </row>
        <row r="21081">
          <cell r="B21081" t="str">
            <v>51040113060119</v>
          </cell>
          <cell r="C21081" t="str">
            <v>MYP INT GAN FINANC IMPORT CPEM</v>
          </cell>
        </row>
        <row r="21082">
          <cell r="B21082" t="str">
            <v>51040113060120</v>
          </cell>
          <cell r="C21082" t="str">
            <v>MYP INT GAN FINANC IMPORT CPEM D/P</v>
          </cell>
        </row>
        <row r="21083">
          <cell r="B21083" t="str">
            <v>51040113060121</v>
          </cell>
          <cell r="C21083" t="str">
            <v>MYP INT GAN E.R CAP TRAB VIG CPEM</v>
          </cell>
        </row>
        <row r="21084">
          <cell r="B21084" t="str">
            <v>51040113060122</v>
          </cell>
          <cell r="C21084" t="str">
            <v>MYP INT GAN E.R CAP TRAB VIG CPEM D/P</v>
          </cell>
        </row>
        <row r="21085">
          <cell r="B21085" t="str">
            <v>51040113060123</v>
          </cell>
          <cell r="C21085" t="str">
            <v>MYP INT GAN VIG REFIN.COBRAN C/FIJA CP</v>
          </cell>
        </row>
        <row r="21086">
          <cell r="B21086" t="str">
            <v>51040113060124</v>
          </cell>
          <cell r="C21086" t="str">
            <v>MYP INT GAN VIG REFIN.COBRAN REVOLCPEM</v>
          </cell>
        </row>
        <row r="21087">
          <cell r="B21087" t="str">
            <v>51040113060125</v>
          </cell>
          <cell r="C21087" t="str">
            <v>MYP INTGANAC VIGFIN CAPTRAB DUPE</v>
          </cell>
        </row>
        <row r="21088">
          <cell r="B21088" t="str">
            <v>51040113060126</v>
          </cell>
          <cell r="C21088" t="str">
            <v>MYP ER VIG FIN CAP TRA DUP CPEM</v>
          </cell>
        </row>
        <row r="21089">
          <cell r="B21089" t="str">
            <v>51040113060127</v>
          </cell>
          <cell r="C21089" t="str">
            <v>MYP D/P INT.GAN.VIG PAG.BPE-BE COMER.C</v>
          </cell>
        </row>
        <row r="21090">
          <cell r="B21090" t="str">
            <v>51040113060128</v>
          </cell>
          <cell r="C21090" t="str">
            <v>MYP INT.GAN.VIG.PAG BPE-BE COM.NORM CP</v>
          </cell>
        </row>
        <row r="21091">
          <cell r="B21091" t="str">
            <v>51040113060129</v>
          </cell>
          <cell r="C21091" t="str">
            <v>MYP D/P GAN.INT.VIG LIN REV.BPE-BE COM</v>
          </cell>
        </row>
        <row r="21092">
          <cell r="B21092" t="str">
            <v>51040113060130</v>
          </cell>
          <cell r="C21092" t="str">
            <v>MYP I.GAN.VIG LIN REV.BPE-BE COM NORM</v>
          </cell>
        </row>
        <row r="21093">
          <cell r="B21093" t="str">
            <v>51040113060131</v>
          </cell>
          <cell r="C21093" t="str">
            <v>MYP INTGANVIG CAPTRABPROVREFCPEM</v>
          </cell>
        </row>
        <row r="21094">
          <cell r="B21094" t="str">
            <v>51040113060132</v>
          </cell>
          <cell r="C21094" t="str">
            <v>MYP INTGANVIG LIN REVOL PROVREFCPEM</v>
          </cell>
        </row>
        <row r="21095">
          <cell r="B21095" t="str">
            <v>51040113060133</v>
          </cell>
          <cell r="C21095" t="str">
            <v>MYP INT.GAN.VIG .CAP.TRAB.REUT.CPEM</v>
          </cell>
        </row>
        <row r="21096">
          <cell r="B21096" t="str">
            <v>51040113060134</v>
          </cell>
          <cell r="C21096" t="str">
            <v>MYP INT.GAN.VIG LIN REVOL REUT.CPEM</v>
          </cell>
        </row>
        <row r="21097">
          <cell r="B21097" t="str">
            <v>51040113060135</v>
          </cell>
          <cell r="C21097" t="str">
            <v>MYP DUPE INTGANVIG CAPTRABPROVREFCPEM</v>
          </cell>
        </row>
        <row r="21098">
          <cell r="B21098" t="str">
            <v>51040113060136</v>
          </cell>
          <cell r="C21098" t="str">
            <v>MYP DUPE INT.GAN.VIG LIN REVOL REUT.CP</v>
          </cell>
        </row>
        <row r="21099">
          <cell r="B21099" t="str">
            <v>51040113060501</v>
          </cell>
          <cell r="C21099" t="str">
            <v>LPC INT GAN VIG PAG TV  D/P CPEM</v>
          </cell>
        </row>
        <row r="21100">
          <cell r="B21100" t="str">
            <v>51040113060502</v>
          </cell>
          <cell r="C21100" t="str">
            <v>LPC INT GAN PAG TV VIGEN CPEM</v>
          </cell>
        </row>
        <row r="21101">
          <cell r="B21101" t="str">
            <v>51040113060503</v>
          </cell>
          <cell r="C21101" t="str">
            <v>LPC PTV  CAP COFIDE  SBS CPEM</v>
          </cell>
        </row>
        <row r="21102">
          <cell r="B21102" t="str">
            <v>51040113060504</v>
          </cell>
          <cell r="C21102" t="str">
            <v>LPC INT GAN VIG PAGTV  COFIDE - D/P</v>
          </cell>
        </row>
        <row r="21103">
          <cell r="B21103" t="str">
            <v>51040113060505</v>
          </cell>
          <cell r="C21103" t="str">
            <v>LPC INT GAN PAG TV MED PLZ</v>
          </cell>
        </row>
        <row r="21104">
          <cell r="B21104" t="str">
            <v>51040113060506</v>
          </cell>
          <cell r="C21104" t="str">
            <v>LPC INT GAN PAG TV MED PLZ D/P</v>
          </cell>
        </row>
        <row r="21105">
          <cell r="B21105" t="str">
            <v>51040113060507</v>
          </cell>
          <cell r="C21105" t="str">
            <v>LPC INT GAN PAG TV INMOBILIARIO</v>
          </cell>
        </row>
        <row r="21106">
          <cell r="B21106" t="str">
            <v>51040113060508</v>
          </cell>
          <cell r="C21106" t="str">
            <v>LPC INT GAN PAG TV INMOBILIARIO D/P</v>
          </cell>
        </row>
        <row r="21107">
          <cell r="B21107" t="str">
            <v>51040113060509</v>
          </cell>
          <cell r="C21107" t="str">
            <v>LPC INT GAN PAG TV EUROS</v>
          </cell>
        </row>
        <row r="21108">
          <cell r="B21108" t="str">
            <v>51040113060510</v>
          </cell>
          <cell r="C21108" t="str">
            <v>LPC INT GAN PAG TV EUROS</v>
          </cell>
        </row>
        <row r="21109">
          <cell r="B21109" t="str">
            <v>51040113060511</v>
          </cell>
          <cell r="C21109" t="str">
            <v>LPC INT GAN PAG TV INMOBILIARIO VIG D/</v>
          </cell>
        </row>
        <row r="21110">
          <cell r="B21110" t="str">
            <v>51040113060512</v>
          </cell>
          <cell r="C21110" t="str">
            <v>LPC INT GAN PAG DERIVADOS VIG CPEM</v>
          </cell>
        </row>
        <row r="21111">
          <cell r="B21111" t="str">
            <v>51040113060513</v>
          </cell>
          <cell r="C21111" t="str">
            <v>LPC INT GAN PAG DERIVADOS VIG NORM CPE</v>
          </cell>
        </row>
        <row r="21112">
          <cell r="B21112" t="str">
            <v>51040113060514</v>
          </cell>
          <cell r="C21112" t="str">
            <v>LPC INT GAN PAG DERIVADOS VIG DUPE CPE</v>
          </cell>
        </row>
        <row r="21113">
          <cell r="B21113" t="str">
            <v>51040113060515</v>
          </cell>
          <cell r="C21113" t="str">
            <v>LPC INT GAN PAG DERIVADOS N/REVOL VIG</v>
          </cell>
        </row>
        <row r="21114">
          <cell r="B21114" t="str">
            <v>51040113060516</v>
          </cell>
          <cell r="C21114" t="str">
            <v>LPC INT GAN PAG DERIVADOS N/REVOL VIG</v>
          </cell>
        </row>
        <row r="21115">
          <cell r="B21115" t="str">
            <v>51040113060517</v>
          </cell>
          <cell r="C21115" t="str">
            <v>LPC INT GAN PAG REPROGRAMADO</v>
          </cell>
        </row>
        <row r="21116">
          <cell r="B21116" t="str">
            <v>51040113060518</v>
          </cell>
          <cell r="C21116" t="str">
            <v>LPC INT GAN PAG REPROGRAMADO NO REVOL</v>
          </cell>
        </row>
        <row r="21117">
          <cell r="B21117" t="str">
            <v>51040113060519</v>
          </cell>
          <cell r="C21117" t="str">
            <v>LPC INT VIG GAN PAG TV RP MEDIANO PLAZ</v>
          </cell>
        </row>
        <row r="21118">
          <cell r="B21118" t="str">
            <v>51040113060601</v>
          </cell>
          <cell r="C21118" t="str">
            <v>CL INT DIFER GAN PAG TV D/P VIG CPEM</v>
          </cell>
        </row>
        <row r="21119">
          <cell r="B21119" t="str">
            <v>51040113060602</v>
          </cell>
          <cell r="C21119" t="str">
            <v>CL INT GAN PAG TV D/P  VIG CPEM</v>
          </cell>
        </row>
        <row r="21120">
          <cell r="B21120" t="str">
            <v>51040113060603</v>
          </cell>
          <cell r="C21120" t="str">
            <v>CL INT GAN FINANC DIF CPEM</v>
          </cell>
        </row>
        <row r="21121">
          <cell r="B21121" t="str">
            <v>51040113060604</v>
          </cell>
          <cell r="C21121" t="str">
            <v>CL INT GANAD TV CPEM</v>
          </cell>
        </row>
        <row r="21122">
          <cell r="B21122" t="str">
            <v>51040113060605</v>
          </cell>
          <cell r="C21122" t="str">
            <v>CL INT.GAN PAG.TV NEG.INMOB VIG CPEM</v>
          </cell>
        </row>
        <row r="21123">
          <cell r="B21123" t="str">
            <v>51040113060606</v>
          </cell>
          <cell r="C21123" t="str">
            <v>CL INT. GAN OTROS SUSP DIF CPEM</v>
          </cell>
        </row>
        <row r="21124">
          <cell r="B21124" t="str">
            <v>51040113060607</v>
          </cell>
          <cell r="C21124" t="str">
            <v>CL INT GAN OTROS SUSP VIG CPEM</v>
          </cell>
        </row>
        <row r="21125">
          <cell r="B21125" t="str">
            <v>51040113060608</v>
          </cell>
          <cell r="C21125" t="str">
            <v>CL INT GANAD VIG PREST COFIDE CPEM</v>
          </cell>
        </row>
        <row r="21126">
          <cell r="B21126" t="str">
            <v>51040113060609</v>
          </cell>
          <cell r="C21126" t="str">
            <v>CL INT.GAN.DEUD.VTA.CART.VIG CPEM</v>
          </cell>
        </row>
        <row r="21127">
          <cell r="B21127" t="str">
            <v>51040113060610</v>
          </cell>
          <cell r="C21127" t="str">
            <v>MYP GAN.INT.VIG CAP DE TRAB CIMA NOR/D</v>
          </cell>
        </row>
        <row r="21128">
          <cell r="B21128" t="str">
            <v>51040113060611</v>
          </cell>
          <cell r="C21128" t="str">
            <v>MYP CODIFE FONDO CRECER VIG CPEM\DUPE</v>
          </cell>
        </row>
        <row r="21129">
          <cell r="B21129" t="str">
            <v>51040113060612</v>
          </cell>
          <cell r="C21129" t="str">
            <v>MYP CODIFE FONDO CRECER VIG CPEM\NORM</v>
          </cell>
        </row>
        <row r="21130">
          <cell r="B21130" t="str">
            <v>51040113060613</v>
          </cell>
          <cell r="C21130" t="str">
            <v>MYP CODIFE REACTIVA PERU VIG CPEM\DUPE</v>
          </cell>
        </row>
        <row r="21131">
          <cell r="B21131" t="str">
            <v>51040113060614</v>
          </cell>
          <cell r="C21131" t="str">
            <v>MYP CODIFE REACTIVA PERU VIG CPEM\NORM</v>
          </cell>
        </row>
        <row r="21132">
          <cell r="B21132" t="str">
            <v>51040113060623</v>
          </cell>
          <cell r="C21132" t="str">
            <v>LPC REACTIVA PERU VIG CPEM\NORM</v>
          </cell>
        </row>
        <row r="21133">
          <cell r="B21133" t="str">
            <v>51040113060624</v>
          </cell>
          <cell r="C21133" t="str">
            <v>LPC REACTIVA PERU VIG CPEM\DUPE</v>
          </cell>
        </row>
        <row r="21134">
          <cell r="B21134" t="str">
            <v>51040113060625</v>
          </cell>
          <cell r="C21134" t="str">
            <v>LPC COFIDE FONDOS PERU VIG CPEM\NORM</v>
          </cell>
        </row>
        <row r="21135">
          <cell r="B21135" t="str">
            <v>51040113060626</v>
          </cell>
          <cell r="C21135" t="str">
            <v>LPC COFIDE FONDOS PERU VIG CPEM\DUPE</v>
          </cell>
        </row>
        <row r="21136">
          <cell r="B21136" t="str">
            <v>51040113060627</v>
          </cell>
          <cell r="C21136" t="str">
            <v>LPC COFIDE FONDO CRECER VIG CPEM\DUPE</v>
          </cell>
        </row>
        <row r="21137">
          <cell r="B21137" t="str">
            <v>51040113060628</v>
          </cell>
          <cell r="C21137" t="str">
            <v>LPC COFIDE FONDO CRECER VIG CPEM\NORM</v>
          </cell>
        </row>
        <row r="21138">
          <cell r="B21138" t="str">
            <v>51040113060629</v>
          </cell>
          <cell r="C21138" t="str">
            <v>LPC REACTIVA PERU VIG CPEM\DUPE</v>
          </cell>
        </row>
        <row r="21139">
          <cell r="B21139" t="str">
            <v>51040113060630</v>
          </cell>
          <cell r="C21139" t="str">
            <v>LPC REACTIVA PERU VIG CPEM\NORM</v>
          </cell>
        </row>
        <row r="21140">
          <cell r="B21140" t="str">
            <v>51040113060631</v>
          </cell>
          <cell r="C21140" t="str">
            <v>LPC PAG.INMOB. REPROG-SUSPENSO VIG CPE</v>
          </cell>
        </row>
        <row r="21141">
          <cell r="B21141" t="str">
            <v>51040113060632</v>
          </cell>
          <cell r="C21141" t="str">
            <v>MYP CODIFE REACTIVA REPRO PERU VIG CPE</v>
          </cell>
        </row>
        <row r="21142">
          <cell r="B21142" t="str">
            <v>51040113060633</v>
          </cell>
          <cell r="C21142" t="str">
            <v>LPC REPROG REACTIVA DIFE CPEM VIG</v>
          </cell>
        </row>
        <row r="21143">
          <cell r="B21143" t="str">
            <v>51040113060634</v>
          </cell>
          <cell r="C21143" t="str">
            <v>LPC REPROG REACTIVA DS.011-2022 CPEM N</v>
          </cell>
        </row>
        <row r="21144">
          <cell r="B21144" t="str">
            <v>51040113060635</v>
          </cell>
          <cell r="C21144" t="str">
            <v>LPC REPROG REACTIVA DS.011-2022 CPEM D</v>
          </cell>
        </row>
        <row r="21145">
          <cell r="B21145" t="str">
            <v>51040113060636</v>
          </cell>
          <cell r="C21145" t="str">
            <v>MYP REPROG REACTIVA DS.011-2022 CPEM N</v>
          </cell>
        </row>
        <row r="21146">
          <cell r="B21146" t="str">
            <v>51040113060637</v>
          </cell>
          <cell r="C21146" t="str">
            <v>MYP REPROG REACTIVA DS.011-2022 CPEM D</v>
          </cell>
        </row>
        <row r="21147">
          <cell r="B21147" t="str">
            <v>51040113060642</v>
          </cell>
          <cell r="C21147" t="str">
            <v>MYP INT.GAN. CAP_TRAB_CIMA CPEM VIG NO</v>
          </cell>
        </row>
        <row r="21148">
          <cell r="B21148" t="str">
            <v>51040113060643</v>
          </cell>
          <cell r="C21148" t="str">
            <v>MYP INT.GAN. CAP_TRAB_CIMA CPEM VIG DU</v>
          </cell>
        </row>
        <row r="21149">
          <cell r="B21149" t="str">
            <v>51040113060644</v>
          </cell>
          <cell r="C21149" t="str">
            <v>MYP REPROGRAMADO CIMA CPEM VIG NORM</v>
          </cell>
        </row>
        <row r="21150">
          <cell r="B21150" t="str">
            <v>51040113060645</v>
          </cell>
          <cell r="C21150" t="str">
            <v>MYP REPROGRAMADO CIMA CPEM VIG DUPE</v>
          </cell>
        </row>
        <row r="21151">
          <cell r="B21151" t="str">
            <v>51040113060648</v>
          </cell>
          <cell r="C21151" t="str">
            <v>MYP REPROG REACTIVA 2023 CPEM NORM VIG</v>
          </cell>
        </row>
        <row r="21152">
          <cell r="B21152" t="str">
            <v>51040113060649</v>
          </cell>
          <cell r="C21152" t="str">
            <v>MYP REPROG REACTIVA 2023 CPEM DUPE VIG</v>
          </cell>
        </row>
        <row r="21153">
          <cell r="B21153" t="str">
            <v>51040113060650</v>
          </cell>
          <cell r="C21153" t="str">
            <v>LPC REPROG REACTIVA 2023 VIG CPEM NORM</v>
          </cell>
        </row>
        <row r="21154">
          <cell r="B21154" t="str">
            <v>51040113060651</v>
          </cell>
          <cell r="C21154" t="str">
            <v>LPC REPROG REACTIVA 2023 VIG CPEM DUPE</v>
          </cell>
        </row>
        <row r="21155">
          <cell r="B21155" t="str">
            <v>51040113060652</v>
          </cell>
          <cell r="C21155" t="str">
            <v>MYP CAP. TRAB - PAGARE DIGITAL_CPEM NO</v>
          </cell>
        </row>
        <row r="21156">
          <cell r="B21156" t="str">
            <v>51040113060653</v>
          </cell>
          <cell r="C21156" t="str">
            <v>MYP IMPULSO MYPERU VIG CPEM NORM</v>
          </cell>
        </row>
        <row r="21157">
          <cell r="B21157" t="str">
            <v>51040113060654</v>
          </cell>
          <cell r="C21157" t="str">
            <v>MYP IMPULSO MYPERU VIG CPEM DUPE</v>
          </cell>
        </row>
        <row r="21158">
          <cell r="B21158" t="str">
            <v>51040113060655</v>
          </cell>
          <cell r="C21158" t="str">
            <v>LPC INT VIG IMPULSO MYPERU CORTO PLAZO</v>
          </cell>
        </row>
        <row r="21159">
          <cell r="B21159" t="str">
            <v>51040113060656</v>
          </cell>
          <cell r="C21159" t="str">
            <v>LPC INT VIG IMPULSO MYPERU MEDIANO PLA</v>
          </cell>
        </row>
        <row r="21160">
          <cell r="B21160" t="str">
            <v>51040113060657</v>
          </cell>
          <cell r="C21160" t="str">
            <v>MYP CAPITAL DE TRAB CIMA REU DIF INT V</v>
          </cell>
        </row>
        <row r="21161">
          <cell r="B21161" t="str">
            <v>51040113060658</v>
          </cell>
          <cell r="C21161" t="str">
            <v>MYP LINEA REVOLV CIMA INT GAN VIG NORM</v>
          </cell>
        </row>
        <row r="21162">
          <cell r="B21162" t="str">
            <v>51040113060659</v>
          </cell>
          <cell r="C21162" t="str">
            <v>MYP LINEA REVOLV CIMA INT GAN VIG DUPE</v>
          </cell>
        </row>
        <row r="21163">
          <cell r="B21163" t="str">
            <v>51040113060660</v>
          </cell>
          <cell r="C21163" t="str">
            <v>MYP CAP TRAB PER GRACIA PARCIAL INT VI</v>
          </cell>
        </row>
        <row r="21164">
          <cell r="B21164" t="str">
            <v>51040113060661</v>
          </cell>
          <cell r="C21164" t="str">
            <v>MYP CAP TRAB PER GRACIA PARCIAL INT VI</v>
          </cell>
        </row>
        <row r="21165">
          <cell r="B21165" t="str">
            <v>51040113060662</v>
          </cell>
          <cell r="C21165" t="str">
            <v>MYP REPROG PERIODO GRACIA PARCIAL VIG</v>
          </cell>
        </row>
        <row r="21166">
          <cell r="B21166" t="str">
            <v>51040113060663</v>
          </cell>
          <cell r="C21166" t="str">
            <v>MYP REPROG PERIODO GRACIA PARCIAL VIG</v>
          </cell>
        </row>
        <row r="21167">
          <cell r="B21167" t="str">
            <v>51040113060664</v>
          </cell>
          <cell r="C21167" t="str">
            <v>MYP REACTIVA REPROG DS.011-2022  VIG C</v>
          </cell>
        </row>
        <row r="21168">
          <cell r="B21168" t="str">
            <v>51040113060665</v>
          </cell>
          <cell r="C21168" t="str">
            <v>MYP REACTIVA REPROG DS.011-2022 VIG CG</v>
          </cell>
        </row>
        <row r="21169">
          <cell r="B21169" t="str">
            <v>51040113060666</v>
          </cell>
          <cell r="C21169" t="str">
            <v>LPC PAG PAPERLESS DERIVADOS REV/NR INT</v>
          </cell>
        </row>
        <row r="21170">
          <cell r="B21170" t="str">
            <v>51040113060667</v>
          </cell>
          <cell r="C21170" t="str">
            <v>LPC PAG PAPERLESS DERIVADOS REV/NR INT</v>
          </cell>
        </row>
        <row r="21171">
          <cell r="B21171" t="str">
            <v>51040113060668</v>
          </cell>
          <cell r="C21171" t="str">
            <v>CCD-BPE CAPITAL DE TRABAJO_CPEM VIG NO</v>
          </cell>
        </row>
        <row r="21172">
          <cell r="B21172" t="str">
            <v>51040113060669</v>
          </cell>
          <cell r="C21172" t="str">
            <v>CCD-BPE CAPITAL DE TRABAJO_CPEM VIG DU</v>
          </cell>
        </row>
        <row r="21173">
          <cell r="B21173" t="str">
            <v>51040113060670</v>
          </cell>
          <cell r="C21173" t="str">
            <v>CCD-BPE LINEA REVOLVENTE_CPEM VIG NORM</v>
          </cell>
        </row>
        <row r="21174">
          <cell r="B21174" t="str">
            <v>51040113060671</v>
          </cell>
          <cell r="C21174" t="str">
            <v>CCD-BPE LINEA REVOLVENTE_CPEM VIG DUPE</v>
          </cell>
        </row>
        <row r="21175">
          <cell r="B21175" t="str">
            <v>51040113060672</v>
          </cell>
          <cell r="C21175" t="str">
            <v>CCD-BPE CAP DE TRAB REPROG_CPEM VIG NO</v>
          </cell>
        </row>
        <row r="21176">
          <cell r="B21176" t="str">
            <v>51040113060673</v>
          </cell>
          <cell r="C21176" t="str">
            <v>CCD-BPE CAP DE TRAB REPROG_CPEM VIG DU</v>
          </cell>
        </row>
        <row r="21177">
          <cell r="B21177" t="str">
            <v>51040113060674</v>
          </cell>
          <cell r="C21177" t="str">
            <v>CCD-BPE CAP DE TRAB_CPEM_VIG</v>
          </cell>
        </row>
        <row r="21178">
          <cell r="B21178" t="str">
            <v>51040113100101</v>
          </cell>
          <cell r="C21178" t="str">
            <v>PR INT GAN COMP VIG LETRAS FACTORING C</v>
          </cell>
        </row>
        <row r="21179">
          <cell r="B21179" t="str">
            <v>51040113100102</v>
          </cell>
          <cell r="C21179" t="str">
            <v>PR FACTORING DIFERIDOS CPEM</v>
          </cell>
        </row>
        <row r="21180">
          <cell r="B21180" t="str">
            <v>51040113100103</v>
          </cell>
          <cell r="C21180" t="str">
            <v>PR INT GAN COMP VIG FACT FACTORING CPE</v>
          </cell>
        </row>
        <row r="21181">
          <cell r="B21181" t="str">
            <v>51040113100104</v>
          </cell>
          <cell r="C21181" t="str">
            <v>PR INT GAN FACTORING-FACT DIF CPEM</v>
          </cell>
        </row>
        <row r="21182">
          <cell r="B21182" t="str">
            <v>51040113100105</v>
          </cell>
          <cell r="C21182" t="str">
            <v>PR FACT ELECTR LET/FACT I.COMPENS CPEM</v>
          </cell>
        </row>
        <row r="21183">
          <cell r="B21183" t="str">
            <v>51040113100106</v>
          </cell>
          <cell r="C21183" t="str">
            <v>PR FACT ELECTR LET/FACT I.DIF CPEM</v>
          </cell>
        </row>
        <row r="21184">
          <cell r="B21184" t="str">
            <v>51040113100107</v>
          </cell>
          <cell r="C21184" t="str">
            <v>PR FACTORING INTER. INT VIG CPEM</v>
          </cell>
        </row>
        <row r="21185">
          <cell r="B21185" t="str">
            <v>51040113100108</v>
          </cell>
          <cell r="C21185" t="str">
            <v>PR PERU FACTORING INT.COMPENS CPEM</v>
          </cell>
        </row>
        <row r="21186">
          <cell r="B21186" t="str">
            <v>51040113100109</v>
          </cell>
          <cell r="C21186" t="str">
            <v>PR PERU FACTORING INT.DIF CPEM</v>
          </cell>
        </row>
        <row r="21187">
          <cell r="B21187" t="str">
            <v>51040113100110</v>
          </cell>
          <cell r="C21187" t="str">
            <v>PR FORFAITING EXPORTACIÓN INT GANA VIG</v>
          </cell>
        </row>
        <row r="21188">
          <cell r="B21188" t="str">
            <v>51040113100111</v>
          </cell>
          <cell r="C21188" t="str">
            <v>FACT INTER IMPORT  VIG. CPEM DUPE</v>
          </cell>
        </row>
        <row r="21189">
          <cell r="B21189" t="str">
            <v>51040113100112</v>
          </cell>
          <cell r="C21189" t="str">
            <v>FACT INTER IMPORT   VIG. CPEM NORMAL</v>
          </cell>
        </row>
        <row r="21190">
          <cell r="B21190" t="str">
            <v>51040113100201</v>
          </cell>
          <cell r="C21190" t="str">
            <v>CL EX FACTORING FORFAITING INT.GAN.VIG</v>
          </cell>
        </row>
        <row r="21191">
          <cell r="B21191" t="str">
            <v>51040113100202</v>
          </cell>
          <cell r="C21191" t="str">
            <v>CL  CONFIRMING INTER INT.GAN.VIG CPEM</v>
          </cell>
        </row>
        <row r="21192">
          <cell r="B21192" t="str">
            <v>51040113100301</v>
          </cell>
          <cell r="C21192" t="str">
            <v>FCD FACT ELECTR DIF.DUDOSO CPEM</v>
          </cell>
        </row>
        <row r="21193">
          <cell r="B21193" t="str">
            <v>51040113100302</v>
          </cell>
          <cell r="C21193" t="str">
            <v>FCD FACT INTER EXPO. INT VIG NORM CPEM</v>
          </cell>
        </row>
        <row r="21194">
          <cell r="B21194" t="str">
            <v>51040113100303</v>
          </cell>
          <cell r="C21194" t="str">
            <v>FCD FORFAITING EXPO INT GANA VIG NORM</v>
          </cell>
        </row>
        <row r="21195">
          <cell r="B21195" t="str">
            <v>51040113100304</v>
          </cell>
          <cell r="C21195" t="str">
            <v>FCD FACT INTER EXPO. INT VIG DUPE CPEM</v>
          </cell>
        </row>
        <row r="21196">
          <cell r="B21196" t="str">
            <v>51040113100305</v>
          </cell>
          <cell r="C21196" t="str">
            <v>FCD FORFAITING EXPO INT GANA VIG DUPE</v>
          </cell>
        </row>
        <row r="21197">
          <cell r="B21197" t="str">
            <v>51040113100306</v>
          </cell>
          <cell r="C21197" t="str">
            <v>FCD CONFIRMING INTERNACIONAL. INT VIG</v>
          </cell>
        </row>
        <row r="21198">
          <cell r="B21198" t="str">
            <v>51040113100307</v>
          </cell>
          <cell r="C21198" t="str">
            <v>FCD CONFIRMING INTERNACIONAL. INT VIG</v>
          </cell>
        </row>
        <row r="21199">
          <cell r="B21199" t="str">
            <v>51040113100308</v>
          </cell>
          <cell r="C21199" t="str">
            <v>FCD FAC. FIS. LET. I. VIG. CPEM DUPE</v>
          </cell>
        </row>
        <row r="21200">
          <cell r="B21200" t="str">
            <v>51040113100309</v>
          </cell>
          <cell r="C21200" t="str">
            <v>FCD FAC. FIS. FAC.. I. VIG. CPEM DUPE</v>
          </cell>
        </row>
        <row r="21201">
          <cell r="B21201" t="str">
            <v>51040113110101</v>
          </cell>
          <cell r="C21201" t="str">
            <v>LPC INT VIG LEASING BIEN RP CPEM</v>
          </cell>
        </row>
        <row r="21202">
          <cell r="B21202" t="str">
            <v>51040113110102</v>
          </cell>
          <cell r="C21202" t="str">
            <v>LPC INT VIG LEASING SEG RP CPEM</v>
          </cell>
        </row>
        <row r="21203">
          <cell r="B21203" t="str">
            <v>51040113110103</v>
          </cell>
          <cell r="C21203" t="str">
            <v>LPC CIA SEGURO LEASING RP CPEM</v>
          </cell>
        </row>
        <row r="21204">
          <cell r="B21204" t="str">
            <v>51040113110104</v>
          </cell>
          <cell r="C21204" t="str">
            <v>LPC INT VIG LS  BIEN OTROS SUSP RP CPE</v>
          </cell>
        </row>
        <row r="21205">
          <cell r="B21205" t="str">
            <v>51040113110105</v>
          </cell>
          <cell r="C21205" t="str">
            <v>LPC INT VIG LS SEG OTROS SUSP RP CPEM</v>
          </cell>
        </row>
        <row r="21206">
          <cell r="B21206" t="str">
            <v>51040113110106</v>
          </cell>
          <cell r="C21206" t="str">
            <v>LPC CIA SEGURO LPC LS OTROS SUSP RP CP</v>
          </cell>
        </row>
        <row r="21207">
          <cell r="B21207" t="str">
            <v>51040113110107</v>
          </cell>
          <cell r="C21207" t="str">
            <v>LPC INT VIG LEASING DERIVADO BIEN RP C</v>
          </cell>
        </row>
        <row r="21208">
          <cell r="B21208" t="str">
            <v>51040113110108</v>
          </cell>
          <cell r="C21208" t="str">
            <v>LPC INT VIG LEASING DERIVADO BIEN D/P</v>
          </cell>
        </row>
        <row r="21209">
          <cell r="B21209" t="str">
            <v>51040113110109</v>
          </cell>
          <cell r="C21209" t="str">
            <v>LPC INT VIG LEASING DERIVADO SEG RP CP</v>
          </cell>
        </row>
        <row r="21210">
          <cell r="B21210" t="str">
            <v>51040113110110</v>
          </cell>
          <cell r="C21210" t="str">
            <v>LPC INT VIG LEASING DERIVADO SEG D/P R</v>
          </cell>
        </row>
        <row r="21211">
          <cell r="B21211" t="str">
            <v>51040113110201</v>
          </cell>
          <cell r="C21211" t="str">
            <v>LPC INT VIG LEAS BIEN D/P RP CPEM</v>
          </cell>
        </row>
        <row r="21212">
          <cell r="B21212" t="str">
            <v>51040113110202</v>
          </cell>
          <cell r="C21212" t="str">
            <v>LPC INT VIG LEASING SEG D/P RP CPEM</v>
          </cell>
        </row>
        <row r="21213">
          <cell r="B21213" t="str">
            <v>51040113110203</v>
          </cell>
          <cell r="C21213" t="str">
            <v>LPC CIA SEGURO LEAS D/P RP CPEM</v>
          </cell>
        </row>
        <row r="21214">
          <cell r="B21214" t="str">
            <v>51040113110301</v>
          </cell>
          <cell r="C21214" t="str">
            <v>LPC INT LEASING PRE CUOTAS CPEM</v>
          </cell>
        </row>
        <row r="21215">
          <cell r="B21215" t="str">
            <v>51040113110501</v>
          </cell>
          <cell r="C21215" t="str">
            <v>LPC ING VIG LSG BIEN ADJ. RP CPEM</v>
          </cell>
        </row>
        <row r="21216">
          <cell r="B21216" t="str">
            <v>51040113110502</v>
          </cell>
          <cell r="C21216" t="str">
            <v>LPC INT VIG LSG SEG. ADJ.RP CPEM</v>
          </cell>
        </row>
        <row r="21217">
          <cell r="B21217" t="str">
            <v>51040113110503</v>
          </cell>
          <cell r="C21217" t="str">
            <v>LPC CIA SEG LSG ADJ. RP V-S CPEM</v>
          </cell>
        </row>
        <row r="21218">
          <cell r="B21218" t="str">
            <v>51040113110504</v>
          </cell>
          <cell r="C21218" t="str">
            <v>LPC ING VIG LSG BIEN ADJ. D/P CPEM</v>
          </cell>
        </row>
        <row r="21219">
          <cell r="B21219" t="str">
            <v>51040113110505</v>
          </cell>
          <cell r="C21219" t="str">
            <v>LPC ING VIG LSG SEG. ADJ. D/P CPEM</v>
          </cell>
        </row>
        <row r="21220">
          <cell r="B21220" t="str">
            <v>51040113110506</v>
          </cell>
          <cell r="C21220" t="str">
            <v>LPC LS CIA SEGURO  D/P ADJ. CPEM</v>
          </cell>
        </row>
        <row r="21221">
          <cell r="B21221" t="str">
            <v>51040113110601</v>
          </cell>
          <cell r="C21221" t="str">
            <v>LPC IDL MYP INT GAN LEASING CPEM</v>
          </cell>
        </row>
        <row r="21222">
          <cell r="B21222" t="str">
            <v>51040113110602</v>
          </cell>
          <cell r="C21222" t="str">
            <v>LPC IDS MYP INT GAN LEASING CPEM</v>
          </cell>
        </row>
        <row r="21223">
          <cell r="B21223" t="str">
            <v>51040113110603</v>
          </cell>
          <cell r="C21223" t="str">
            <v>LPC MYP ISG CIA SEG LEASING CPEM</v>
          </cell>
        </row>
        <row r="21224">
          <cell r="B21224" t="str">
            <v>51040113110604</v>
          </cell>
          <cell r="C21224" t="str">
            <v>LPC IDL MYP INT GAN LEASING D/P CPEM</v>
          </cell>
        </row>
        <row r="21225">
          <cell r="B21225" t="str">
            <v>51040113110605</v>
          </cell>
          <cell r="C21225" t="str">
            <v>LPC IDS MYP INT GAN LEASING D/P CPEM</v>
          </cell>
        </row>
        <row r="21226">
          <cell r="B21226" t="str">
            <v>51040113110606</v>
          </cell>
          <cell r="C21226" t="str">
            <v>LPC ISG MYP CIA SEG D/P CPEM</v>
          </cell>
        </row>
        <row r="21227">
          <cell r="B21227" t="str">
            <v>51040113110701</v>
          </cell>
          <cell r="C21227" t="str">
            <v>LPC INT VIG LEASING COFIDE IDL CPEM</v>
          </cell>
        </row>
        <row r="21228">
          <cell r="B21228" t="str">
            <v>51040113110702</v>
          </cell>
          <cell r="C21228" t="str">
            <v>LPC INT VIG LEASING COFIDE SEG IDS CPE</v>
          </cell>
        </row>
        <row r="21229">
          <cell r="B21229" t="str">
            <v>51040113110703</v>
          </cell>
          <cell r="C21229" t="str">
            <v>LPC CIA SEGURO LEASING COFIDE ISG CPEM</v>
          </cell>
        </row>
        <row r="21230">
          <cell r="B21230" t="str">
            <v>51040113110704</v>
          </cell>
          <cell r="C21230" t="str">
            <v>LPC INT VIG LS COFIDE D/P IDL CPEM</v>
          </cell>
        </row>
        <row r="21231">
          <cell r="B21231" t="str">
            <v>51040113110705</v>
          </cell>
          <cell r="C21231" t="str">
            <v>LPC INT VIG LS COFIDE D/P IDS CPEM</v>
          </cell>
        </row>
        <row r="21232">
          <cell r="B21232" t="str">
            <v>51040113110706</v>
          </cell>
          <cell r="C21232" t="str">
            <v>LPC CIA SEGURO LS COFIDE D/P ISG CPEM</v>
          </cell>
        </row>
        <row r="21233">
          <cell r="B21233" t="str">
            <v>51040113120101</v>
          </cell>
          <cell r="C21233" t="str">
            <v>LPC INT VIG LSBACK SEG D/P RP CPEM</v>
          </cell>
        </row>
        <row r="21234">
          <cell r="B21234" t="str">
            <v>51040113120102</v>
          </cell>
          <cell r="C21234" t="str">
            <v>LPC CIA SEGURO LSBACK D/P RP CPEM</v>
          </cell>
        </row>
        <row r="21235">
          <cell r="B21235" t="str">
            <v>51040113120103</v>
          </cell>
          <cell r="C21235" t="str">
            <v>LPC INT VIG LEASEBACK BIEN RP CPEM</v>
          </cell>
        </row>
        <row r="21236">
          <cell r="B21236" t="str">
            <v>51040113120104</v>
          </cell>
          <cell r="C21236" t="str">
            <v>LPC INT VIG LEASEBACK SEG RP CPEM</v>
          </cell>
        </row>
        <row r="21237">
          <cell r="B21237" t="str">
            <v>51040113120105</v>
          </cell>
          <cell r="C21237" t="str">
            <v>LPC CIA SEGURO LEASEBACK RP CPEM</v>
          </cell>
        </row>
        <row r="21238">
          <cell r="B21238" t="str">
            <v>51040113120106</v>
          </cell>
          <cell r="C21238" t="str">
            <v>LPC INT VIG LSBACK BIEN D/P RP CPEM</v>
          </cell>
        </row>
        <row r="21239">
          <cell r="B21239" t="str">
            <v>51040113120201</v>
          </cell>
          <cell r="C21239" t="str">
            <v>LPC INT VIG LSB  BIEN OTROS SUSP CPEM</v>
          </cell>
        </row>
        <row r="21240">
          <cell r="B21240" t="str">
            <v>51040113120202</v>
          </cell>
          <cell r="C21240" t="str">
            <v>LPC INT VIG LSB SEG OTROS SUSP CPEM</v>
          </cell>
        </row>
        <row r="21241">
          <cell r="B21241" t="str">
            <v>51040113120203</v>
          </cell>
          <cell r="C21241" t="str">
            <v>LPC CIA SEGURO LPC LSB OTROS SUSP CPEM</v>
          </cell>
        </row>
        <row r="21242">
          <cell r="B21242" t="str">
            <v>51040113210101</v>
          </cell>
          <cell r="C21242" t="str">
            <v>CL CXL CC  X ACEPT INT GAN CPEM</v>
          </cell>
        </row>
        <row r="21243">
          <cell r="B21243" t="str">
            <v>51040113210102</v>
          </cell>
          <cell r="C21243" t="str">
            <v>CL CXL AVAL X ACEPT VIG CPEM</v>
          </cell>
        </row>
        <row r="21244">
          <cell r="B21244" t="str">
            <v>51040113210103</v>
          </cell>
          <cell r="C21244" t="str">
            <v>CL CXL CC AVAL BKT INT GAN CPEM</v>
          </cell>
        </row>
        <row r="21245">
          <cell r="B21245" t="str">
            <v>51040113210104</v>
          </cell>
          <cell r="C21245" t="str">
            <v>CL INT GANAD CXL CC CAR CRED VISTA CPE</v>
          </cell>
        </row>
        <row r="21246">
          <cell r="B21246" t="str">
            <v>51040113210105</v>
          </cell>
          <cell r="C21246" t="str">
            <v>CL INT GANAD CXL  STAND BY CPEM</v>
          </cell>
        </row>
        <row r="21247">
          <cell r="B21247" t="str">
            <v>51040113210106</v>
          </cell>
          <cell r="C21247" t="str">
            <v>CL INT GANAD CXL  COB AVAL CPEM</v>
          </cell>
        </row>
        <row r="21248">
          <cell r="B21248" t="str">
            <v>51040113210107</v>
          </cell>
          <cell r="C21248" t="str">
            <v>CL INT.GAN.VIG.CRED.POR LIQ. CARTA FIA</v>
          </cell>
        </row>
        <row r="21249">
          <cell r="B21249" t="str">
            <v>51040113260101</v>
          </cell>
          <cell r="C21249" t="str">
            <v>MYP EXPORT.POST EMBARQ INT GAN MES VIG</v>
          </cell>
        </row>
        <row r="21250">
          <cell r="B21250" t="str">
            <v>51040113260102</v>
          </cell>
          <cell r="C21250" t="str">
            <v>MYP EXPORT.PRE EMBARQ RP INT GAN  VIG</v>
          </cell>
        </row>
        <row r="21251">
          <cell r="B21251" t="str">
            <v>51040113260103</v>
          </cell>
          <cell r="C21251" t="str">
            <v>MYP D/P EXPORT.POST EMB INT GANAD VIG</v>
          </cell>
        </row>
        <row r="21252">
          <cell r="B21252" t="str">
            <v>51040113260104</v>
          </cell>
          <cell r="C21252" t="str">
            <v>MYP D/P EXPORT.PRE EMB INT GANAD VIG C</v>
          </cell>
        </row>
        <row r="21253">
          <cell r="B21253" t="str">
            <v>51040113260105</v>
          </cell>
          <cell r="C21253" t="str">
            <v>MYP D/P IMPOR RP INT GANAD COM VIG CPE</v>
          </cell>
        </row>
        <row r="21254">
          <cell r="B21254" t="str">
            <v>51040113260106</v>
          </cell>
          <cell r="C21254" t="str">
            <v>MYP INT.GANAD.VIG FIN.IMPORT CAP TRAB</v>
          </cell>
        </row>
        <row r="21255">
          <cell r="B21255" t="str">
            <v>51040113260107</v>
          </cell>
          <cell r="C21255" t="str">
            <v>MYP D/P GAN.INT.VIG IMP. CAP DE TRAB</v>
          </cell>
        </row>
        <row r="21256">
          <cell r="B21256" t="str">
            <v>51040113260108</v>
          </cell>
          <cell r="C21256" t="str">
            <v>MYP D/P GAN.INT.VIG FIN IMPOR AF CPEM</v>
          </cell>
        </row>
        <row r="21257">
          <cell r="B21257" t="str">
            <v>51040113260109</v>
          </cell>
          <cell r="C21257" t="str">
            <v>MYP INT.GANAD.VIG FIN.IMPORT ACT FIJO</v>
          </cell>
        </row>
        <row r="21258">
          <cell r="B21258" t="str">
            <v>51040113260201</v>
          </cell>
          <cell r="C21258" t="str">
            <v>LPC INT.GAN VIG IMPORT D/P CPEM</v>
          </cell>
        </row>
        <row r="21259">
          <cell r="B21259" t="str">
            <v>51040113260202</v>
          </cell>
          <cell r="C21259" t="str">
            <v>LPC INT GAN VIG EX PRE EMB  CPEM</v>
          </cell>
        </row>
        <row r="21260">
          <cell r="B21260" t="str">
            <v>51040113260203</v>
          </cell>
          <cell r="C21260" t="str">
            <v>LPC INT GAN VIG EX POST EMB RP D/P CPE</v>
          </cell>
        </row>
        <row r="21261">
          <cell r="B21261" t="str">
            <v>51040113260204</v>
          </cell>
          <cell r="C21261" t="str">
            <v>LPC INT GAN VIG EX PRE EMB CPEM</v>
          </cell>
        </row>
        <row r="21262">
          <cell r="B21262" t="str">
            <v>51040113260205</v>
          </cell>
          <cell r="C21262" t="str">
            <v>LPC INT GAN VIG EX POST EMB RP CPEM</v>
          </cell>
        </row>
        <row r="21263">
          <cell r="B21263" t="str">
            <v>51040113260206</v>
          </cell>
          <cell r="C21263" t="str">
            <v>LPC INT GAN VIG IMPOR CPEM</v>
          </cell>
        </row>
        <row r="21264">
          <cell r="B21264" t="str">
            <v>51040113260207</v>
          </cell>
          <cell r="C21264" t="str">
            <v>LPC INT.GAN VIG  WORK CAP.EX PRE EMB C</v>
          </cell>
        </row>
        <row r="21265">
          <cell r="B21265" t="str">
            <v>51040113260208</v>
          </cell>
          <cell r="C21265" t="str">
            <v>LPC INT GAN FINAN PRE EMBARQUE</v>
          </cell>
        </row>
        <row r="21266">
          <cell r="B21266" t="str">
            <v>51040113260209</v>
          </cell>
          <cell r="C21266" t="str">
            <v>LPC INT GAN FINAN PRE EMBARQUE D/P</v>
          </cell>
        </row>
        <row r="21267">
          <cell r="B21267" t="str">
            <v>51040113260210</v>
          </cell>
          <cell r="C21267" t="str">
            <v>LPC INT GAN FINAN PRE EMBARQUE-SEPYMEX</v>
          </cell>
        </row>
        <row r="21268">
          <cell r="B21268" t="str">
            <v>51040113260211</v>
          </cell>
          <cell r="C21268" t="str">
            <v>LPC INT GAN FINAN PRE EMBARQUE D/P-SEP</v>
          </cell>
        </row>
        <row r="21269">
          <cell r="B21269" t="str">
            <v>51040113260212</v>
          </cell>
          <cell r="C21269" t="str">
            <v>LPC INT GAN PRE EMBARQUE VIG.NORM CPEM</v>
          </cell>
        </row>
        <row r="21270">
          <cell r="B21270" t="str">
            <v>51040113260213</v>
          </cell>
          <cell r="C21270" t="str">
            <v>LPC INT GAN PRE EMBARQUE VIG.DUPE CPEM</v>
          </cell>
        </row>
        <row r="21271">
          <cell r="B21271" t="str">
            <v>51040113260214</v>
          </cell>
          <cell r="C21271" t="str">
            <v>LPC INT GAN POST EMBARQUE VIG.NORM CPE</v>
          </cell>
        </row>
        <row r="21272">
          <cell r="B21272" t="str">
            <v>51040113260215</v>
          </cell>
          <cell r="C21272" t="str">
            <v>LPC INT GAN POST EMBARQUE VIG.DUPE CPE</v>
          </cell>
        </row>
        <row r="21273">
          <cell r="B21273" t="str">
            <v>51040113260216</v>
          </cell>
          <cell r="C21273" t="str">
            <v>LPC INT GAN IMPORT. CARTA CREDITO  VIG</v>
          </cell>
        </row>
        <row r="21274">
          <cell r="B21274" t="str">
            <v>51040113260217</v>
          </cell>
          <cell r="C21274" t="str">
            <v>LPC INT GAN IMPORT. CARTA CREDITO  VIG</v>
          </cell>
        </row>
        <row r="21275">
          <cell r="B21275" t="str">
            <v>51040113260218</v>
          </cell>
          <cell r="C21275" t="str">
            <v>LPC INT GAN IMPORT.  VIG.NORM CPEM</v>
          </cell>
        </row>
        <row r="21276">
          <cell r="B21276" t="str">
            <v>51040113260219</v>
          </cell>
          <cell r="C21276" t="str">
            <v>LPC INT GAN IMPORT.  VIG.DUPE CPEM</v>
          </cell>
        </row>
        <row r="21277">
          <cell r="B21277" t="str">
            <v>51040113260301</v>
          </cell>
          <cell r="C21277" t="str">
            <v>CL EX FORFAITING INT.GAN.VIG CPEM</v>
          </cell>
        </row>
        <row r="21278">
          <cell r="B21278" t="str">
            <v>51040113260302</v>
          </cell>
          <cell r="C21278" t="str">
            <v>CL INT GAN.VIG. EX PRE EMB D/P CPEM</v>
          </cell>
        </row>
        <row r="21279">
          <cell r="B21279" t="str">
            <v>51040113260303</v>
          </cell>
          <cell r="C21279" t="str">
            <v>CL INT.GAN.POST. EX EMBAR. D/P. VIG. C</v>
          </cell>
        </row>
        <row r="21280">
          <cell r="B21280" t="str">
            <v>51040113260304</v>
          </cell>
          <cell r="C21280" t="str">
            <v>CL EX INT VIG PAG.IMPORTAC.D/P CPEM</v>
          </cell>
        </row>
        <row r="21281">
          <cell r="B21281" t="str">
            <v>51040113260305</v>
          </cell>
          <cell r="C21281" t="str">
            <v>LPC PAG.INMOB. REPROG-SUSPENSO VIG CPE</v>
          </cell>
        </row>
        <row r="21282">
          <cell r="B21282" t="str">
            <v>51040113260306</v>
          </cell>
          <cell r="C21282" t="str">
            <v>LPC PRE EMBARQUE FONDOS CRECER CPEM VI</v>
          </cell>
        </row>
        <row r="21283">
          <cell r="B21283" t="str">
            <v>51040113260307</v>
          </cell>
          <cell r="C21283" t="str">
            <v>LPC PRE EMBARQUE FONDOS CRECER CPEM VI</v>
          </cell>
        </row>
        <row r="21284">
          <cell r="B21284" t="str">
            <v>51040113260308</v>
          </cell>
          <cell r="C21284" t="str">
            <v>MYP CAP. TRAB - PAGARE DIGITAL_CPEM DU</v>
          </cell>
        </row>
        <row r="21285">
          <cell r="B21285" t="str">
            <v>51040301000103</v>
          </cell>
          <cell r="C21285" t="str">
            <v>LPC IN GAN.P.REES.MED.PLZ C/FIJA</v>
          </cell>
        </row>
        <row r="21286">
          <cell r="B21286" t="str">
            <v>51040301000606</v>
          </cell>
          <cell r="C21286" t="str">
            <v>CL P.TASA VEN.REEST.INT.GAN</v>
          </cell>
        </row>
        <row r="21287">
          <cell r="B21287" t="str">
            <v>51040301000611</v>
          </cell>
          <cell r="C21287" t="str">
            <v>CL PTV.REESTRUC.COFIDE INT.GAN</v>
          </cell>
        </row>
        <row r="21288">
          <cell r="B21288" t="str">
            <v>51040301000615</v>
          </cell>
          <cell r="C21288" t="str">
            <v>INT GAN PAG TV REESTRUC RP- LPC</v>
          </cell>
        </row>
        <row r="21289">
          <cell r="B21289" t="str">
            <v>51040301000701</v>
          </cell>
          <cell r="C21289" t="str">
            <v>CL P.IMPORT RP REEST.INT.GAN</v>
          </cell>
        </row>
        <row r="21290">
          <cell r="B21290" t="str">
            <v>51040302000606</v>
          </cell>
          <cell r="C21290" t="str">
            <v>LPC INT.GAN PAG TV REESTRUC RP- MES</v>
          </cell>
        </row>
        <row r="21291">
          <cell r="B21291" t="str">
            <v>51040302000701</v>
          </cell>
          <cell r="C21291">
            <v>5.1040302000700998E+17</v>
          </cell>
        </row>
        <row r="21292">
          <cell r="B21292" t="str">
            <v>51040307000101</v>
          </cell>
          <cell r="C21292" t="str">
            <v>LPC INT GAN PAG TV REESTRUCT COFIDE CE</v>
          </cell>
        </row>
        <row r="21293">
          <cell r="B21293" t="str">
            <v>51040308000101</v>
          </cell>
          <cell r="C21293" t="str">
            <v>LPC INT GAN PAG TV REESTRUCT COFIDE CI</v>
          </cell>
        </row>
        <row r="21294">
          <cell r="B21294" t="str">
            <v>51040310000101</v>
          </cell>
          <cell r="C21294" t="str">
            <v>LPC INT LEAS BIEN RP REESTR CCOR</v>
          </cell>
        </row>
        <row r="21295">
          <cell r="B21295" t="str">
            <v>51040310000102</v>
          </cell>
          <cell r="C21295" t="str">
            <v>LPC INT LEAS SEG RP REESTR CCOR</v>
          </cell>
        </row>
        <row r="21296">
          <cell r="B21296" t="str">
            <v>51040310000103</v>
          </cell>
          <cell r="C21296" t="str">
            <v>LPC CIA SEGURO LEAS  REESTR RP CCOR</v>
          </cell>
        </row>
        <row r="21297">
          <cell r="B21297" t="str">
            <v>51040310000201</v>
          </cell>
          <cell r="C21297" t="str">
            <v>LPC INT GAN PAG TV REESTRUCT COFIDE CC</v>
          </cell>
        </row>
        <row r="21298">
          <cell r="B21298" t="str">
            <v>51040310000203</v>
          </cell>
          <cell r="C21298" t="str">
            <v>CL INT.GAN PAG TV RP REESTR.CCOR</v>
          </cell>
        </row>
        <row r="21299">
          <cell r="B21299" t="str">
            <v>51040311000101</v>
          </cell>
          <cell r="C21299" t="str">
            <v>LPC INT LEAS BIEN RP REESTR CGEM</v>
          </cell>
        </row>
        <row r="21300">
          <cell r="B21300" t="str">
            <v>51040311000102</v>
          </cell>
          <cell r="C21300" t="str">
            <v>LPC INT LEAS SEG RP REESTR CGEM</v>
          </cell>
        </row>
        <row r="21301">
          <cell r="B21301" t="str">
            <v>51040311000103</v>
          </cell>
          <cell r="C21301" t="str">
            <v>LPC CIA SEGURO LEAS  REESTR RP CGEM</v>
          </cell>
        </row>
        <row r="21302">
          <cell r="B21302" t="str">
            <v>51040311000201</v>
          </cell>
          <cell r="C21302" t="str">
            <v>LPC INT GAN PAG TV REESTRUCT COFIDE CG</v>
          </cell>
        </row>
        <row r="21303">
          <cell r="B21303" t="str">
            <v>51040311000207</v>
          </cell>
          <cell r="C21303" t="str">
            <v>CL INT.GAN.REF.PAG.TV RP CGEM</v>
          </cell>
        </row>
        <row r="21304">
          <cell r="B21304" t="str">
            <v>51040312000101</v>
          </cell>
          <cell r="C21304" t="str">
            <v>LPC INT LEAS BIEN RP REESTR CMED</v>
          </cell>
        </row>
        <row r="21305">
          <cell r="B21305" t="str">
            <v>51040312000102</v>
          </cell>
          <cell r="C21305" t="str">
            <v>LPC INT LEAS SEG RP REESTR CMED</v>
          </cell>
        </row>
        <row r="21306">
          <cell r="B21306" t="str">
            <v>51040312000103</v>
          </cell>
          <cell r="C21306" t="str">
            <v>LPC CIA SEGURO LEAS  REESTR RP CMED</v>
          </cell>
        </row>
        <row r="21307">
          <cell r="B21307" t="str">
            <v>51040312000201</v>
          </cell>
          <cell r="C21307" t="str">
            <v>CL INT.GAN.REF.PAG.TV RP CMED</v>
          </cell>
        </row>
        <row r="21308">
          <cell r="B21308" t="str">
            <v>51040312000301</v>
          </cell>
          <cell r="C21308" t="str">
            <v>LPC INT GAN PAG TV REESTRUCT COFIDE CM</v>
          </cell>
        </row>
        <row r="21309">
          <cell r="B21309" t="str">
            <v>51040313000101</v>
          </cell>
          <cell r="C21309" t="str">
            <v>LPC INT LEAS BIEN RP REESTR CPEM</v>
          </cell>
        </row>
        <row r="21310">
          <cell r="B21310" t="str">
            <v>51040313000102</v>
          </cell>
          <cell r="C21310" t="str">
            <v>LPC INT LEAS SEG RP REESTR CPEM</v>
          </cell>
        </row>
        <row r="21311">
          <cell r="B21311" t="str">
            <v>51040313000103</v>
          </cell>
          <cell r="C21311" t="str">
            <v>LPC CIA SEGURO LEAS  REESTR RP CPEM</v>
          </cell>
        </row>
        <row r="21312">
          <cell r="B21312" t="str">
            <v>51040313000201</v>
          </cell>
          <cell r="C21312" t="str">
            <v>CL INT.GAN.REF.PAG.TV RP CPEM</v>
          </cell>
        </row>
        <row r="21313">
          <cell r="B21313" t="str">
            <v>51040313000301</v>
          </cell>
          <cell r="C21313" t="str">
            <v>LPC INT GAN PAG TV REESTRUCT COFIDE CP</v>
          </cell>
        </row>
        <row r="21314">
          <cell r="B21314" t="str">
            <v>51040401000601</v>
          </cell>
          <cell r="C21314" t="str">
            <v>CL PAG.FOPE SUBOR.REFIN.INT.GAN</v>
          </cell>
        </row>
        <row r="21315">
          <cell r="B21315" t="str">
            <v>51040401000620</v>
          </cell>
          <cell r="C21315" t="str">
            <v>CL PAG.RFA SUBOR.REFIN.INT.GAN</v>
          </cell>
        </row>
        <row r="21316">
          <cell r="B21316" t="str">
            <v>51040401000623</v>
          </cell>
          <cell r="C21316" t="str">
            <v>LPC PAG.TV REFIN.INT.GAN</v>
          </cell>
        </row>
        <row r="21317">
          <cell r="B21317" t="str">
            <v>51040401000627</v>
          </cell>
          <cell r="C21317" t="str">
            <v>CL INT.GAN DEU.VTA.CARTE VIG</v>
          </cell>
        </row>
        <row r="21318">
          <cell r="B21318" t="str">
            <v>51040401000629</v>
          </cell>
          <cell r="C21318" t="str">
            <v>MYP IN GAN.PAG.TV.REFIN.C/FIJA COM</v>
          </cell>
        </row>
        <row r="21319">
          <cell r="B21319" t="str">
            <v>51040401000701</v>
          </cell>
          <cell r="C21319" t="str">
            <v>INT REF IMPORTAC RP-CL</v>
          </cell>
        </row>
        <row r="21320">
          <cell r="B21320" t="str">
            <v>51040401001104</v>
          </cell>
          <cell r="C21320" t="str">
            <v>INT LEASING BIEN RP REF LPC</v>
          </cell>
        </row>
        <row r="21321">
          <cell r="B21321" t="str">
            <v>51040401001201</v>
          </cell>
          <cell r="C21321" t="str">
            <v>LPC INT LEASEBACK BIEN RP REF LPC</v>
          </cell>
        </row>
        <row r="21322">
          <cell r="B21322" t="str">
            <v>51040401001301</v>
          </cell>
          <cell r="C21322" t="str">
            <v>MYP IN GAN.REFIN.COBRANZAS VIG C/FIJA</v>
          </cell>
        </row>
        <row r="21323">
          <cell r="B21323" t="str">
            <v>51040401001302</v>
          </cell>
          <cell r="C21323" t="str">
            <v>MYP IN GAN.REFIN.COBRANZAS VIG REVOL.C</v>
          </cell>
        </row>
        <row r="21324">
          <cell r="B21324" t="str">
            <v>51040402000401</v>
          </cell>
          <cell r="C21324" t="str">
            <v>LPC INT LEAS BPE BIEN RP REF CMIE</v>
          </cell>
        </row>
        <row r="21325">
          <cell r="B21325" t="str">
            <v>51040402000402</v>
          </cell>
          <cell r="C21325" t="str">
            <v>LPC CIA SEGURO LEAS BPE REF RP CMIE</v>
          </cell>
        </row>
        <row r="21326">
          <cell r="B21326" t="str">
            <v>51040402000403</v>
          </cell>
          <cell r="C21326" t="str">
            <v>LPC INT LEAS BPE SEG RP REF CMIE</v>
          </cell>
        </row>
        <row r="21327">
          <cell r="B21327" t="str">
            <v>51040402000602</v>
          </cell>
          <cell r="C21327" t="str">
            <v>CL INT.GANADO PAG.REF RFA SUBORDINADO</v>
          </cell>
        </row>
        <row r="21328">
          <cell r="B21328" t="str">
            <v>51040402000604</v>
          </cell>
          <cell r="C21328" t="str">
            <v>CL PAG.TV REFINA. MES INT.GAN</v>
          </cell>
        </row>
        <row r="21329">
          <cell r="B21329" t="str">
            <v>51040402000606</v>
          </cell>
          <cell r="C21329" t="str">
            <v>LPC INTGAN PAG TV REFINANCIADO - MES</v>
          </cell>
        </row>
        <row r="21330">
          <cell r="B21330" t="str">
            <v>51040402000610</v>
          </cell>
          <cell r="C21330" t="str">
            <v>MYP INT.GAN.PAG. TV REFIN. REVOL CPEM</v>
          </cell>
        </row>
        <row r="21331">
          <cell r="B21331" t="str">
            <v>51040402000611</v>
          </cell>
          <cell r="C21331" t="str">
            <v>MYP IN GAN.PAG.TV.REFIN.C/FIJA MES</v>
          </cell>
        </row>
        <row r="21332">
          <cell r="B21332" t="str">
            <v>51040402000701</v>
          </cell>
          <cell r="C21332" t="str">
            <v>MYP IN GAN.REFIN.COBRANZAS VIG C/FIJA</v>
          </cell>
        </row>
        <row r="21333">
          <cell r="B21333" t="str">
            <v>51040402000702</v>
          </cell>
          <cell r="C21333" t="str">
            <v>MYP IN GAN.REFIN.COBRANZAS VIG REVOL.M</v>
          </cell>
        </row>
        <row r="21334">
          <cell r="B21334" t="str">
            <v>51040402000703</v>
          </cell>
          <cell r="C21334" t="str">
            <v>MYP REFINANC. COVID-19</v>
          </cell>
        </row>
        <row r="21335">
          <cell r="B21335" t="str">
            <v>51040402000704</v>
          </cell>
          <cell r="C21335" t="str">
            <v>MYP REFINANC. COVID-19</v>
          </cell>
        </row>
        <row r="21336">
          <cell r="B21336" t="str">
            <v>51040402000705</v>
          </cell>
          <cell r="C21336" t="str">
            <v>MYP REFINANC. COVID-19</v>
          </cell>
        </row>
        <row r="21337">
          <cell r="B21337" t="str">
            <v>51040402000706</v>
          </cell>
          <cell r="C21337" t="str">
            <v>LPC REFINANCIADO REACTIVA CMIE VIG</v>
          </cell>
        </row>
        <row r="21338">
          <cell r="B21338" t="str">
            <v>51040402000709</v>
          </cell>
          <cell r="C21338" t="str">
            <v>MYP REFINANCIADO CIMA ING.GAN CMIE VIG</v>
          </cell>
        </row>
        <row r="21339">
          <cell r="B21339" t="str">
            <v>51040402000710</v>
          </cell>
          <cell r="C21339" t="str">
            <v>LPC REFINANC INT GAN CRECER IBK POST H</v>
          </cell>
        </row>
        <row r="21340">
          <cell r="B21340" t="str">
            <v>51040402000711</v>
          </cell>
          <cell r="C21340" t="str">
            <v>LPC REFINANCIADO INT COFIDE POST HONR</v>
          </cell>
        </row>
        <row r="21341">
          <cell r="B21341" t="str">
            <v>51040402000712</v>
          </cell>
          <cell r="C21341" t="str">
            <v>CCD-BPE REFINANCIADO_CMIE VIG ING</v>
          </cell>
        </row>
        <row r="21342">
          <cell r="B21342" t="str">
            <v>51040403000501</v>
          </cell>
          <cell r="C21342" t="str">
            <v>HPC INT.VIG REFINANC EFECT/VEHIC</v>
          </cell>
        </row>
        <row r="21343">
          <cell r="B21343" t="str">
            <v>51040403000502</v>
          </cell>
          <cell r="C21343" t="str">
            <v>HPC REFIN TC IB PN  GANAD. INT VIG</v>
          </cell>
        </row>
        <row r="21344">
          <cell r="B21344" t="str">
            <v>51040403000503</v>
          </cell>
          <cell r="C21344" t="str">
            <v>HPC CCNR REFIN GANAD. INT VIG</v>
          </cell>
        </row>
        <row r="21345">
          <cell r="B21345" t="str">
            <v>51040403000601</v>
          </cell>
          <cell r="C21345" t="str">
            <v>IC INT VIG CRED REFINANC CONSUMO</v>
          </cell>
        </row>
        <row r="21346">
          <cell r="B21346" t="str">
            <v>51040403000608</v>
          </cell>
          <cell r="C21346" t="str">
            <v>IC INT GAN VIG CRED REF TC IB PN</v>
          </cell>
        </row>
        <row r="21347">
          <cell r="B21347" t="str">
            <v>51040403000609</v>
          </cell>
          <cell r="C21347" t="str">
            <v>IC REF TC IB PN GANAD.COMIS VIG</v>
          </cell>
        </row>
        <row r="21348">
          <cell r="B21348" t="str">
            <v>51040403000610</v>
          </cell>
          <cell r="C21348" t="str">
            <v>HPC INT.VIG REFINANC VEHICULAR</v>
          </cell>
        </row>
        <row r="21349">
          <cell r="B21349" t="str">
            <v>51040404000601</v>
          </cell>
          <cell r="C21349" t="str">
            <v>IC INT GAN VIG CRED REF HIPOTEC</v>
          </cell>
        </row>
        <row r="21350">
          <cell r="B21350" t="str">
            <v>51040407000101</v>
          </cell>
          <cell r="C21350" t="str">
            <v>LPC INT GAN PAG TV REF CESP</v>
          </cell>
        </row>
        <row r="21351">
          <cell r="B21351" t="str">
            <v>51040407000102</v>
          </cell>
          <cell r="C21351" t="str">
            <v>$CL INT.GAN.REFIN.PAG.TV RP CMED</v>
          </cell>
        </row>
        <row r="21352">
          <cell r="B21352" t="str">
            <v>51040410000101</v>
          </cell>
          <cell r="C21352" t="str">
            <v>LPC INT LEAS BIEN RP REF CCOR</v>
          </cell>
        </row>
        <row r="21353">
          <cell r="B21353" t="str">
            <v>51040410000102</v>
          </cell>
          <cell r="C21353" t="str">
            <v>LPC CIA SEGURO LEAS  REF RP CCOR</v>
          </cell>
        </row>
        <row r="21354">
          <cell r="B21354" t="str">
            <v>51040410000103</v>
          </cell>
          <cell r="C21354" t="str">
            <v>LPC INT LEAS SEG RP REF CCOR</v>
          </cell>
        </row>
        <row r="21355">
          <cell r="B21355" t="str">
            <v>51040410000301</v>
          </cell>
          <cell r="C21355" t="str">
            <v>LPC INT LEASEBACK BIEN RP REF CCOR</v>
          </cell>
        </row>
        <row r="21356">
          <cell r="B21356" t="str">
            <v>51040410000302</v>
          </cell>
          <cell r="C21356" t="str">
            <v>LPC INT LEASBACK SEG REFIN CCOR</v>
          </cell>
        </row>
        <row r="21357">
          <cell r="B21357" t="str">
            <v>51040410000303</v>
          </cell>
          <cell r="C21357" t="str">
            <v>LPC CIA SEGURO LEASEBACK  REFIN CCOR</v>
          </cell>
        </row>
        <row r="21358">
          <cell r="B21358" t="str">
            <v>51040410000304</v>
          </cell>
          <cell r="C21358" t="str">
            <v>LPC INT GAN PAG TV REF CCOR</v>
          </cell>
        </row>
        <row r="21359">
          <cell r="B21359" t="str">
            <v>51040410000305</v>
          </cell>
          <cell r="C21359" t="str">
            <v>LPC REF LS COFIGAS INT.GAN. VIG PDL CC</v>
          </cell>
        </row>
        <row r="21360">
          <cell r="B21360" t="str">
            <v>51040410000306</v>
          </cell>
          <cell r="C21360" t="str">
            <v>LPC REF LS COFIGAS INT.GAN SB VIG PDS</v>
          </cell>
        </row>
        <row r="21361">
          <cell r="B21361" t="str">
            <v>51040410000307</v>
          </cell>
          <cell r="C21361" t="str">
            <v>LPC REF LS COFIGAS INT.GAN P SEG VIG I</v>
          </cell>
        </row>
        <row r="21362">
          <cell r="B21362" t="str">
            <v>51040410000412</v>
          </cell>
          <cell r="C21362" t="str">
            <v>CL I.GANAD P.REF.RFA FINANC CCOR VIG</v>
          </cell>
        </row>
        <row r="21363">
          <cell r="B21363" t="str">
            <v>51040410000413</v>
          </cell>
          <cell r="C21363" t="str">
            <v>CL I.GANAD P.REF.RFA FINANC CCOR VIG</v>
          </cell>
        </row>
        <row r="21364">
          <cell r="B21364" t="str">
            <v>51040410000414</v>
          </cell>
          <cell r="C21364" t="str">
            <v>CL INT.GAN.REF.PAG.TV RP CCOR</v>
          </cell>
        </row>
        <row r="21365">
          <cell r="B21365" t="str">
            <v>51040410000415</v>
          </cell>
          <cell r="C21365" t="str">
            <v>CL INT.GAN PAG REF.VTA.CARTE CCOR</v>
          </cell>
        </row>
        <row r="21366">
          <cell r="B21366" t="str">
            <v>51040410000416</v>
          </cell>
          <cell r="C21366" t="str">
            <v>LPC INT SUSP PAG REF COVID_19 CCOR</v>
          </cell>
        </row>
        <row r="21367">
          <cell r="B21367" t="str">
            <v>51040410000417</v>
          </cell>
          <cell r="C21367" t="str">
            <v>LPC REFINANCIADO REACTIVA CCOR VIG</v>
          </cell>
        </row>
        <row r="21368">
          <cell r="B21368" t="str">
            <v>51040410000418</v>
          </cell>
          <cell r="C21368" t="str">
            <v>LPC REFINANC INT GAN CRECER IBK POST H</v>
          </cell>
        </row>
        <row r="21369">
          <cell r="B21369" t="str">
            <v>51040410000419</v>
          </cell>
          <cell r="C21369" t="str">
            <v>LPC REFINANCIADO INT COFIDE POST HONR</v>
          </cell>
        </row>
        <row r="21370">
          <cell r="B21370" t="str">
            <v>51040410000420</v>
          </cell>
          <cell r="C21370" t="str">
            <v>CCD-BPE REFINANCIADO_CCOR VIG ING</v>
          </cell>
        </row>
        <row r="21371">
          <cell r="B21371" t="str">
            <v>51040411000101</v>
          </cell>
          <cell r="C21371" t="str">
            <v>LPC INT LEAS BIEN RP REF CGEM</v>
          </cell>
        </row>
        <row r="21372">
          <cell r="B21372" t="str">
            <v>51040411000102</v>
          </cell>
          <cell r="C21372" t="str">
            <v>LPC CIA SEGURO LEAS  REF RP CGEM</v>
          </cell>
        </row>
        <row r="21373">
          <cell r="B21373" t="str">
            <v>51040411000103</v>
          </cell>
          <cell r="C21373" t="str">
            <v>LPC INT LEAS SEG RP REF CGEM</v>
          </cell>
        </row>
        <row r="21374">
          <cell r="B21374" t="str">
            <v>51040411000104</v>
          </cell>
          <cell r="C21374" t="str">
            <v>LPC INT LEAS BPE BIEN RP REF CGEM</v>
          </cell>
        </row>
        <row r="21375">
          <cell r="B21375" t="str">
            <v>51040411000105</v>
          </cell>
          <cell r="C21375" t="str">
            <v>LPC CIA SEGURO LEAS BPE REF RP CGEM</v>
          </cell>
        </row>
        <row r="21376">
          <cell r="B21376" t="str">
            <v>51040411000106</v>
          </cell>
          <cell r="C21376" t="str">
            <v>LPC INT LEAS BPE SEG RP REF CGEM</v>
          </cell>
        </row>
        <row r="21377">
          <cell r="B21377" t="str">
            <v>51040411000107</v>
          </cell>
          <cell r="C21377" t="str">
            <v>LPC INT VEN LEAS BPE REF BIEN RP CGEM</v>
          </cell>
        </row>
        <row r="21378">
          <cell r="B21378" t="str">
            <v>51040411000108</v>
          </cell>
          <cell r="C21378" t="str">
            <v>LPC INT VEN LEAS BPE REF SEG RP CGEM</v>
          </cell>
        </row>
        <row r="21379">
          <cell r="B21379" t="str">
            <v>51040411000201</v>
          </cell>
          <cell r="C21379" t="str">
            <v>MYP IN GAN.PAG.TV.REFIN.C/FIJA CGEM</v>
          </cell>
        </row>
        <row r="21380">
          <cell r="B21380" t="str">
            <v>51040411000301</v>
          </cell>
          <cell r="C21380" t="str">
            <v>LPC INT GAN PAG TV REF CGEM</v>
          </cell>
        </row>
        <row r="21381">
          <cell r="B21381" t="str">
            <v>51040411000302</v>
          </cell>
          <cell r="C21381" t="str">
            <v>LPC INT LEASEBACK BIEN RP REF CGEM</v>
          </cell>
        </row>
        <row r="21382">
          <cell r="B21382" t="str">
            <v>51040411000303</v>
          </cell>
          <cell r="C21382" t="str">
            <v>LPC INT LEASBACK SEG REFIN CGEM</v>
          </cell>
        </row>
        <row r="21383">
          <cell r="B21383" t="str">
            <v>51040411000304</v>
          </cell>
          <cell r="C21383" t="str">
            <v>LPC CIA SEGURO LEASEBACK  REFIN CGEM</v>
          </cell>
        </row>
        <row r="21384">
          <cell r="B21384" t="str">
            <v>51040411000305</v>
          </cell>
          <cell r="C21384" t="str">
            <v>LPC REF LS COFIGAS INT.GAN. VIG PDL CG</v>
          </cell>
        </row>
        <row r="21385">
          <cell r="B21385" t="str">
            <v>51040411000306</v>
          </cell>
          <cell r="C21385" t="str">
            <v>LPC REF LS COFIGAS INT.GAN SB VIG PDS</v>
          </cell>
        </row>
        <row r="21386">
          <cell r="B21386" t="str">
            <v>51040411000307</v>
          </cell>
          <cell r="C21386" t="str">
            <v>LPC REF LS COFIGAS INT.GAN P SEG VIG I</v>
          </cell>
        </row>
        <row r="21387">
          <cell r="B21387" t="str">
            <v>51040411000411</v>
          </cell>
          <cell r="C21387" t="str">
            <v>CL I.GANAD P.REF.RFA FINANC CGEM VIG</v>
          </cell>
        </row>
        <row r="21388">
          <cell r="B21388" t="str">
            <v>51040411000412</v>
          </cell>
          <cell r="C21388" t="str">
            <v>CL I.GANAD P.REF.RFA FINANC CGEM VIG</v>
          </cell>
        </row>
        <row r="21389">
          <cell r="B21389" t="str">
            <v>51040411000413</v>
          </cell>
          <cell r="C21389" t="str">
            <v>CL INT.GAN.REF.PAG.TV RP CGEM</v>
          </cell>
        </row>
        <row r="21390">
          <cell r="B21390" t="str">
            <v>51040411000414</v>
          </cell>
          <cell r="C21390" t="str">
            <v>CL INT.GAN PAG REF.VTA.CARTE CGEM</v>
          </cell>
        </row>
        <row r="21391">
          <cell r="B21391" t="str">
            <v>51040411000415</v>
          </cell>
          <cell r="C21391" t="str">
            <v>LPC INT SUSP PAG REF COVID_19 CGEM</v>
          </cell>
        </row>
        <row r="21392">
          <cell r="B21392" t="str">
            <v>51040411000416</v>
          </cell>
          <cell r="C21392" t="str">
            <v>LPC REFINANCIADO REACTIVA CGEM VIG</v>
          </cell>
        </row>
        <row r="21393">
          <cell r="B21393" t="str">
            <v>51040411000417</v>
          </cell>
          <cell r="C21393" t="str">
            <v>LPC REFIN INT GAN CRECER IBK POST HONR</v>
          </cell>
        </row>
        <row r="21394">
          <cell r="B21394" t="str">
            <v>51040411000418</v>
          </cell>
          <cell r="C21394" t="str">
            <v>CCD-BPE REFINANCIADO_CGEM VIG ING</v>
          </cell>
        </row>
        <row r="21395">
          <cell r="B21395" t="str">
            <v>51040412000101</v>
          </cell>
          <cell r="C21395" t="str">
            <v>MYP IN GAN.PAG.TV.REFIN.C/FIJA CMED</v>
          </cell>
        </row>
        <row r="21396">
          <cell r="B21396" t="str">
            <v>51040412000102</v>
          </cell>
          <cell r="C21396" t="str">
            <v>MYP INT.GAN.PAG. TV REFIN. REVOL CMED</v>
          </cell>
        </row>
        <row r="21397">
          <cell r="B21397" t="str">
            <v>51040412000201</v>
          </cell>
          <cell r="C21397" t="str">
            <v>LPC INT GAN PAG TV REF CMED</v>
          </cell>
        </row>
        <row r="21398">
          <cell r="B21398" t="str">
            <v>51040412000202</v>
          </cell>
          <cell r="C21398" t="str">
            <v>LPC INT LEASEBACK BIEN RP REF CMED</v>
          </cell>
        </row>
        <row r="21399">
          <cell r="B21399" t="str">
            <v>51040412000203</v>
          </cell>
          <cell r="C21399" t="str">
            <v>LPC INT LEASBACK SEG REFIN CMED</v>
          </cell>
        </row>
        <row r="21400">
          <cell r="B21400" t="str">
            <v>51040412000204</v>
          </cell>
          <cell r="C21400" t="str">
            <v>LPC CIA SEGURO LEASEBACK  REFIN CMED</v>
          </cell>
        </row>
        <row r="21401">
          <cell r="B21401" t="str">
            <v>51040412000205</v>
          </cell>
          <cell r="C21401" t="str">
            <v>LPC INT LEAS BPE BIEN RP REF CMED</v>
          </cell>
        </row>
        <row r="21402">
          <cell r="B21402" t="str">
            <v>51040412000206</v>
          </cell>
          <cell r="C21402" t="str">
            <v>LPC CIA SEGURO LEAS BPE REF RP CMED</v>
          </cell>
        </row>
        <row r="21403">
          <cell r="B21403" t="str">
            <v>51040412000207</v>
          </cell>
          <cell r="C21403" t="str">
            <v>LPC INT LEAS BPE SEG RP REF CMED</v>
          </cell>
        </row>
        <row r="21404">
          <cell r="B21404" t="str">
            <v>51040412000208</v>
          </cell>
          <cell r="C21404" t="str">
            <v>LPC INT VEN LEAS BPE REF BIEN RP CMED</v>
          </cell>
        </row>
        <row r="21405">
          <cell r="B21405" t="str">
            <v>51040412000209</v>
          </cell>
          <cell r="C21405" t="str">
            <v>LPC INT VEN LEAS BPE REF SEG RP CMED</v>
          </cell>
        </row>
        <row r="21406">
          <cell r="B21406" t="str">
            <v>51040412000210</v>
          </cell>
          <cell r="C21406" t="str">
            <v>LPC REF LS COFIGAS INT.GAN. VIG PDL CM</v>
          </cell>
        </row>
        <row r="21407">
          <cell r="B21407" t="str">
            <v>51040412000211</v>
          </cell>
          <cell r="C21407" t="str">
            <v>LPC REF LS COFIGAS INT.GAN SB VIG PDS</v>
          </cell>
        </row>
        <row r="21408">
          <cell r="B21408" t="str">
            <v>51040412000212</v>
          </cell>
          <cell r="C21408" t="str">
            <v>LPC REF LS COFIGAS INT.GAN P SEG VIG I</v>
          </cell>
        </row>
        <row r="21409">
          <cell r="B21409" t="str">
            <v>51040412000301</v>
          </cell>
          <cell r="C21409" t="str">
            <v>CL I.GANAD P.REF.RFA FINANC CMED VIG</v>
          </cell>
        </row>
        <row r="21410">
          <cell r="B21410" t="str">
            <v>51040412000302</v>
          </cell>
          <cell r="C21410" t="str">
            <v>CL I.GANAD P.REF.RFA FINANC CMED VIG</v>
          </cell>
        </row>
        <row r="21411">
          <cell r="B21411" t="str">
            <v>51040412000303</v>
          </cell>
          <cell r="C21411" t="str">
            <v>CL INT.GAN.REF.PAG.TV RP CMED</v>
          </cell>
        </row>
        <row r="21412">
          <cell r="B21412" t="str">
            <v>51040412000304</v>
          </cell>
          <cell r="C21412" t="str">
            <v>CL INT.GAN PAG REF.VTA.CARTE CMED</v>
          </cell>
        </row>
        <row r="21413">
          <cell r="B21413" t="str">
            <v>51040412000305</v>
          </cell>
          <cell r="C21413" t="str">
            <v>CL INT.GAN.REF.PAG.TV RP CMIE</v>
          </cell>
        </row>
        <row r="21414">
          <cell r="B21414" t="str">
            <v>51040412000401</v>
          </cell>
          <cell r="C21414" t="str">
            <v>LPC INT LEAS BIEN RP REF CMED</v>
          </cell>
        </row>
        <row r="21415">
          <cell r="B21415" t="str">
            <v>51040412000402</v>
          </cell>
          <cell r="C21415" t="str">
            <v>LPC CIA SEGURO LEAS  REF RP CMED</v>
          </cell>
        </row>
        <row r="21416">
          <cell r="B21416" t="str">
            <v>51040412000403</v>
          </cell>
          <cell r="C21416" t="str">
            <v>LPC INT LEAS SEG RP REF CMED</v>
          </cell>
        </row>
        <row r="21417">
          <cell r="B21417" t="str">
            <v>51040412000404</v>
          </cell>
          <cell r="C21417" t="str">
            <v>CL PRE-JUD INT.GAN.REF.PAG.TV RP CMED</v>
          </cell>
        </row>
        <row r="21418">
          <cell r="B21418" t="str">
            <v>51040412000405</v>
          </cell>
          <cell r="C21418" t="str">
            <v>CL JUD INT.GAN.REF.PAG.TV RP CMED</v>
          </cell>
        </row>
        <row r="21419">
          <cell r="B21419" t="str">
            <v>51040412000501</v>
          </cell>
          <cell r="C21419" t="str">
            <v>HPC ME INT.VIG REFINANC EFECT/VEHIC/TC</v>
          </cell>
        </row>
        <row r="21420">
          <cell r="B21420" t="str">
            <v>51040412000502</v>
          </cell>
          <cell r="C21420" t="str">
            <v>HPC ME REF INT.GAN.VIG EFEC C/GARANT.</v>
          </cell>
        </row>
        <row r="21421">
          <cell r="B21421" t="str">
            <v>51040412000503</v>
          </cell>
          <cell r="C21421" t="str">
            <v>LPC INT SUSP PAG REF COVID_19 CMED</v>
          </cell>
        </row>
        <row r="21422">
          <cell r="B21422" t="str">
            <v>51040412000504</v>
          </cell>
          <cell r="C21422" t="str">
            <v>MYP REFINANC. COVID-19</v>
          </cell>
        </row>
        <row r="21423">
          <cell r="B21423" t="str">
            <v>51040412000505</v>
          </cell>
          <cell r="C21423" t="str">
            <v>MYP REFINANC. COVID-19</v>
          </cell>
        </row>
        <row r="21424">
          <cell r="B21424" t="str">
            <v>51040412000506</v>
          </cell>
          <cell r="C21424" t="str">
            <v>LPC REFINANCIADO REACTIVA CMED VIG</v>
          </cell>
        </row>
        <row r="21425">
          <cell r="B21425" t="str">
            <v>51040412000508</v>
          </cell>
          <cell r="C21425" t="str">
            <v>MYP REFINANCIADO CIMA ING.GAN CMED VIG</v>
          </cell>
        </row>
        <row r="21426">
          <cell r="B21426" t="str">
            <v>51040412000509</v>
          </cell>
          <cell r="C21426" t="str">
            <v>LPC REFINANC INT GAN CRECER IBK POST H</v>
          </cell>
        </row>
        <row r="21427">
          <cell r="B21427" t="str">
            <v>51040412000510</v>
          </cell>
          <cell r="C21427" t="str">
            <v>LPC REFINANCIADO INT COFIDE POST HONR</v>
          </cell>
        </row>
        <row r="21428">
          <cell r="B21428" t="str">
            <v>51040412000511</v>
          </cell>
          <cell r="C21428" t="str">
            <v>CCD-BPE REFINANCIADO_CMED VIG ING</v>
          </cell>
        </row>
        <row r="21429">
          <cell r="B21429" t="str">
            <v>51040413000101</v>
          </cell>
          <cell r="C21429" t="str">
            <v>MYP IN GAN.PAG.TV.REFIN.C/FIJA CPEM</v>
          </cell>
        </row>
        <row r="21430">
          <cell r="B21430" t="str">
            <v>51040413000102</v>
          </cell>
          <cell r="C21430" t="str">
            <v>MYP INT.GAN.PAG. TV REFIN. REVOL CPEM</v>
          </cell>
        </row>
        <row r="21431">
          <cell r="B21431" t="str">
            <v>51040413000201</v>
          </cell>
          <cell r="C21431" t="str">
            <v>CL I.GANAD P.REF.RFA FINANC CCOR VIG</v>
          </cell>
        </row>
        <row r="21432">
          <cell r="B21432" t="str">
            <v>51040413000202</v>
          </cell>
          <cell r="C21432" t="str">
            <v>CL I.GANAD P.REF.RFA FINANC CPEM VIG</v>
          </cell>
        </row>
        <row r="21433">
          <cell r="B21433" t="str">
            <v>51040413000203</v>
          </cell>
          <cell r="C21433" t="str">
            <v>CL INT.GAN.REF.PAG.TV RP CPEM</v>
          </cell>
        </row>
        <row r="21434">
          <cell r="B21434" t="str">
            <v>51040413000204</v>
          </cell>
          <cell r="C21434" t="str">
            <v>CL INT.GAN PAG REF.VTA.CARTE CPEM</v>
          </cell>
        </row>
        <row r="21435">
          <cell r="B21435" t="str">
            <v>51040413000401</v>
          </cell>
          <cell r="C21435" t="str">
            <v>LPC INT LEAS BIEN RP REF CPEM</v>
          </cell>
        </row>
        <row r="21436">
          <cell r="B21436" t="str">
            <v>51040413000402</v>
          </cell>
          <cell r="C21436" t="str">
            <v>LPC CIA SEGURO LEAS  REF RP CPEM</v>
          </cell>
        </row>
        <row r="21437">
          <cell r="B21437" t="str">
            <v>51040413000403</v>
          </cell>
          <cell r="C21437" t="str">
            <v>LPC INT LEAS SEG RP REF CPEM</v>
          </cell>
        </row>
        <row r="21438">
          <cell r="B21438" t="str">
            <v>51040413000405</v>
          </cell>
          <cell r="C21438" t="str">
            <v>LPC INT LEASEBACK BIEN RP REF CPEM</v>
          </cell>
        </row>
        <row r="21439">
          <cell r="B21439" t="str">
            <v>51040413000406</v>
          </cell>
          <cell r="C21439" t="str">
            <v>LPC INT LEASBACK SEG REFIN CPEM</v>
          </cell>
        </row>
        <row r="21440">
          <cell r="B21440" t="str">
            <v>51040413000407</v>
          </cell>
          <cell r="C21440" t="str">
            <v>LPC CIA SEGURO LEASEBACK  REFIN CPEM</v>
          </cell>
        </row>
        <row r="21441">
          <cell r="B21441" t="str">
            <v>51040413000408</v>
          </cell>
          <cell r="C21441" t="str">
            <v>LPC INT GAN PAG TV REF CPEM</v>
          </cell>
        </row>
        <row r="21442">
          <cell r="B21442" t="str">
            <v>51040413000409</v>
          </cell>
          <cell r="C21442" t="str">
            <v>LPC INT LEAS BPE BIEN RP REF CPEM</v>
          </cell>
        </row>
        <row r="21443">
          <cell r="B21443" t="str">
            <v>51040413000410</v>
          </cell>
          <cell r="C21443" t="str">
            <v>LPC CIA SEGURO LEAS BPE REF RP CPEM</v>
          </cell>
        </row>
        <row r="21444">
          <cell r="B21444" t="str">
            <v>51040413000411</v>
          </cell>
          <cell r="C21444" t="str">
            <v>LPC INT LEAS BPE SEG RP REF CPEM</v>
          </cell>
        </row>
        <row r="21445">
          <cell r="B21445" t="str">
            <v>51040413000412</v>
          </cell>
          <cell r="C21445" t="str">
            <v>LPC INT VEN LEAS BPE REF BIEN RP CPEM</v>
          </cell>
        </row>
        <row r="21446">
          <cell r="B21446" t="str">
            <v>51040413000413</v>
          </cell>
          <cell r="C21446" t="str">
            <v>LPC INT VEN LEAS BPE REF SEG RP CPEM</v>
          </cell>
        </row>
        <row r="21447">
          <cell r="B21447" t="str">
            <v>51040413000414</v>
          </cell>
          <cell r="C21447" t="str">
            <v>LPC REF LS COFIGAS INT.GAN. VIG PDL CP</v>
          </cell>
        </row>
        <row r="21448">
          <cell r="B21448" t="str">
            <v>51040413000415</v>
          </cell>
          <cell r="C21448" t="str">
            <v>LPC REF LS COFIGAS INT.GAN SB VIG PDS</v>
          </cell>
        </row>
        <row r="21449">
          <cell r="B21449" t="str">
            <v>51040413000416</v>
          </cell>
          <cell r="C21449" t="str">
            <v>LPC REF LS COFIGAS INT.GAN P SEG VIG I</v>
          </cell>
        </row>
        <row r="21450">
          <cell r="B21450" t="str">
            <v>51040413000417</v>
          </cell>
          <cell r="C21450" t="str">
            <v>MYP REFINANC. COVID-19</v>
          </cell>
        </row>
        <row r="21451">
          <cell r="B21451" t="str">
            <v>51040413000418</v>
          </cell>
          <cell r="C21451" t="str">
            <v>MYP REFINANC. COVID-19</v>
          </cell>
        </row>
        <row r="21452">
          <cell r="B21452" t="str">
            <v>51040413000419</v>
          </cell>
          <cell r="C21452" t="str">
            <v>LPC REFINANCIADO REACTIVA CPEM VIG</v>
          </cell>
        </row>
        <row r="21453">
          <cell r="B21453" t="str">
            <v>51040413000421</v>
          </cell>
          <cell r="C21453" t="str">
            <v>MYP REFINANCIADO CIMA ING.GAN CPEM VIG</v>
          </cell>
        </row>
        <row r="21454">
          <cell r="B21454" t="str">
            <v>51040413000422</v>
          </cell>
          <cell r="C21454" t="str">
            <v>LPC REFINANC INT GAN CRECER IBK POST H</v>
          </cell>
        </row>
        <row r="21455">
          <cell r="B21455" t="str">
            <v>51040413000423</v>
          </cell>
          <cell r="C21455" t="str">
            <v>LPC REFINANCIADO INT COFIDE POST HONR</v>
          </cell>
        </row>
        <row r="21456">
          <cell r="B21456" t="str">
            <v>51040413000424</v>
          </cell>
          <cell r="C21456" t="str">
            <v>CCD-BPE REFINANCIADO_CPEM VIG ING</v>
          </cell>
        </row>
        <row r="21457">
          <cell r="B21457" t="str">
            <v>51040501000201</v>
          </cell>
          <cell r="C21457" t="str">
            <v>INT VENC TC - COMERCIAL</v>
          </cell>
        </row>
        <row r="21458">
          <cell r="B21458" t="str">
            <v>51040501000203</v>
          </cell>
          <cell r="C21458" t="str">
            <v>BL INT VENC TC - COMERCIAL MC</v>
          </cell>
        </row>
        <row r="21459">
          <cell r="B21459" t="str">
            <v>51040501000212</v>
          </cell>
          <cell r="C21459" t="str">
            <v>HPC INT.GAN.VENC CRED EFECT</v>
          </cell>
        </row>
        <row r="21460">
          <cell r="B21460" t="str">
            <v>51040501000213</v>
          </cell>
          <cell r="C21460" t="str">
            <v>HPC D/P GAN.INT.VENC.EFECTI</v>
          </cell>
        </row>
        <row r="21461">
          <cell r="B21461" t="str">
            <v>51040501000214</v>
          </cell>
          <cell r="C21461" t="str">
            <v>HPC INT.GAN.VENC CRED VEHIC</v>
          </cell>
        </row>
        <row r="21462">
          <cell r="B21462" t="str">
            <v>51040501000215</v>
          </cell>
          <cell r="C21462" t="str">
            <v>HPC D/P GAN.INT.VENC.VEHICU</v>
          </cell>
        </row>
        <row r="21463">
          <cell r="B21463" t="str">
            <v>51040501000220</v>
          </cell>
          <cell r="C21463" t="str">
            <v>MYP INT.GANAD.VENC FIN.IMPORT CAP TRAB</v>
          </cell>
        </row>
        <row r="21464">
          <cell r="B21464" t="str">
            <v>51040501000301</v>
          </cell>
          <cell r="C21464" t="str">
            <v>HPC INT.GAN. VENC NUEVO MVV COFIDE</v>
          </cell>
        </row>
        <row r="21465">
          <cell r="B21465" t="str">
            <v>51040501000302</v>
          </cell>
          <cell r="C21465" t="str">
            <v>HPC D/P GAN.INT.VENC.NUEVO MVV COFIDE</v>
          </cell>
        </row>
        <row r="21466">
          <cell r="B21466" t="str">
            <v>51040501000501</v>
          </cell>
          <cell r="C21466" t="str">
            <v>PR LETR./FACT.DSCTO.INT.GAN</v>
          </cell>
        </row>
        <row r="21467">
          <cell r="B21467" t="str">
            <v>51040501000502</v>
          </cell>
          <cell r="C21467" t="str">
            <v>CL PAG.TASA DSCTA.INT.X GAN</v>
          </cell>
        </row>
        <row r="21468">
          <cell r="B21468" t="str">
            <v>51040501000505</v>
          </cell>
          <cell r="C21468" t="str">
            <v>INT GAN VENC PAG DSCTO CALIFDUDOCL</v>
          </cell>
        </row>
        <row r="21469">
          <cell r="B21469" t="str">
            <v>51040501000601</v>
          </cell>
          <cell r="C21469" t="str">
            <v>CL PAG.TASA VENC.INT.GANADO</v>
          </cell>
        </row>
        <row r="21470">
          <cell r="B21470" t="str">
            <v>51040501000602</v>
          </cell>
          <cell r="C21470" t="str">
            <v>CL P.T.VENCIDA COFIDE INT.GAN</v>
          </cell>
        </row>
        <row r="21471">
          <cell r="B21471" t="str">
            <v>51040501000604</v>
          </cell>
          <cell r="C21471" t="str">
            <v>CL P. EXP.PRE EM.RP INT.GAN</v>
          </cell>
        </row>
        <row r="21472">
          <cell r="B21472" t="str">
            <v>51040501000605</v>
          </cell>
          <cell r="C21472" t="str">
            <v>CL P.EXP.POST EMB RP INT.GAN</v>
          </cell>
        </row>
        <row r="21473">
          <cell r="B21473" t="str">
            <v>51040501000606</v>
          </cell>
          <cell r="C21473" t="str">
            <v>INT GANADO VENC IMPORT CL</v>
          </cell>
        </row>
        <row r="21474">
          <cell r="B21474" t="str">
            <v>51040501000626</v>
          </cell>
          <cell r="C21474" t="str">
            <v>CL D/P PAG.TSA.VENC.INT.GANAD</v>
          </cell>
        </row>
        <row r="21475">
          <cell r="B21475" t="str">
            <v>51040501000639</v>
          </cell>
          <cell r="C21475" t="str">
            <v>LPC PAG.TASA VENCIDA INT.GAN.VEN</v>
          </cell>
        </row>
        <row r="21476">
          <cell r="B21476" t="str">
            <v>51040501000642</v>
          </cell>
          <cell r="C21476" t="str">
            <v>INT GAN VENC PAG TV  COFIDE - D/P LPC</v>
          </cell>
        </row>
        <row r="21477">
          <cell r="B21477" t="str">
            <v>51040501000644</v>
          </cell>
          <cell r="C21477" t="str">
            <v>CL P.T.V.OTROS SUSP.INT.GANA</v>
          </cell>
        </row>
        <row r="21478">
          <cell r="B21478" t="str">
            <v>51040501000653</v>
          </cell>
          <cell r="C21478" t="str">
            <v>CL INT.GAN PAG.TV NEG.INMOB VEN</v>
          </cell>
        </row>
        <row r="21479">
          <cell r="B21479" t="str">
            <v>51040501000659</v>
          </cell>
          <cell r="C21479" t="str">
            <v>MYP C INT.GAN. VENC FIN.CAP.TRAB.</v>
          </cell>
        </row>
        <row r="21480">
          <cell r="B21480" t="str">
            <v>51040501000660</v>
          </cell>
          <cell r="C21480" t="str">
            <v>MYP D/P C GAN.INT.VENC.FIN.CAP.TRAB</v>
          </cell>
        </row>
        <row r="21481">
          <cell r="B21481" t="str">
            <v>51040501000661</v>
          </cell>
          <cell r="C21481" t="str">
            <v>MYP C INT.GAN. VENC F</v>
          </cell>
        </row>
        <row r="21482">
          <cell r="B21482" t="str">
            <v>51040501000662</v>
          </cell>
          <cell r="C21482" t="str">
            <v>MYP D/P C GAN.INT.VENC.FIN.COMPRA. AF</v>
          </cell>
        </row>
        <row r="21483">
          <cell r="B21483" t="str">
            <v>51040501000663</v>
          </cell>
          <cell r="C21483" t="str">
            <v>MYP C INT.GAN. VENC FIN.CRED. PARAL.</v>
          </cell>
        </row>
        <row r="21484">
          <cell r="B21484" t="str">
            <v>51040501000665</v>
          </cell>
          <cell r="C21484" t="str">
            <v>MYP INT.GAN. VENC FIN.COMPRA DE</v>
          </cell>
        </row>
        <row r="21485">
          <cell r="B21485" t="str">
            <v>51040501000667</v>
          </cell>
          <cell r="C21485" t="str">
            <v>MYP C INT.GAN. VENC LINEA REVOLVENTE</v>
          </cell>
        </row>
        <row r="21486">
          <cell r="B21486" t="str">
            <v>51040501000668</v>
          </cell>
          <cell r="C21486" t="str">
            <v>MYP D/P C GAN.INT.VENC. LINEA RE</v>
          </cell>
        </row>
        <row r="21487">
          <cell r="B21487" t="str">
            <v>51040501000669</v>
          </cell>
          <cell r="C21487" t="str">
            <v>CL PRE JUD MYP CAP TRAB INT GAN COME</v>
          </cell>
        </row>
        <row r="21488">
          <cell r="B21488" t="str">
            <v>51040501000670</v>
          </cell>
          <cell r="C21488" t="str">
            <v>CL PRE JUD MYP COMP AF INMUEB IN</v>
          </cell>
        </row>
        <row r="21489">
          <cell r="B21489" t="str">
            <v>51040501000671</v>
          </cell>
          <cell r="C21489" t="str">
            <v>CL PRE JUD MYP COMP AF MUEB INT</v>
          </cell>
        </row>
        <row r="21490">
          <cell r="B21490" t="str">
            <v>51040501000674</v>
          </cell>
          <cell r="C21490" t="str">
            <v>COM MYP C INT.GAN. VENC TRANSP PU</v>
          </cell>
        </row>
        <row r="21491">
          <cell r="B21491" t="str">
            <v>51040501000675</v>
          </cell>
          <cell r="C21491" t="str">
            <v>MYP D/P C GAN.INT.VENC.TRANSP PUBL</v>
          </cell>
        </row>
        <row r="21492">
          <cell r="B21492" t="str">
            <v>51040501000677</v>
          </cell>
          <cell r="C21492" t="str">
            <v>MYP E.R.C INT.GAN. VENC F.CAP.T</v>
          </cell>
        </row>
        <row r="21493">
          <cell r="B21493" t="str">
            <v>51040501000678</v>
          </cell>
          <cell r="C21493" t="str">
            <v>JCC NT VENC CARTERA TRANSFERIDA-JCC</v>
          </cell>
        </row>
        <row r="21494">
          <cell r="B21494" t="str">
            <v>51040501000679</v>
          </cell>
          <cell r="C21494" t="str">
            <v>JCC INT VENC CARTERA TRANSFERIDA</v>
          </cell>
        </row>
        <row r="21495">
          <cell r="B21495" t="str">
            <v>51040501000701</v>
          </cell>
          <cell r="C21495" t="str">
            <v>LPC INT.GAN PAG.TV NEG.INMOB VEN</v>
          </cell>
        </row>
        <row r="21496">
          <cell r="B21496" t="str">
            <v>51040501000702</v>
          </cell>
          <cell r="C21496" t="str">
            <v>LPC INT VEN LEASING BIEN BPE</v>
          </cell>
        </row>
        <row r="21497">
          <cell r="B21497" t="str">
            <v>51040501000703</v>
          </cell>
          <cell r="C21497" t="str">
            <v>LPC INT VEN LEASING SEG BPE</v>
          </cell>
        </row>
        <row r="21498">
          <cell r="B21498" t="str">
            <v>51040501000704</v>
          </cell>
          <cell r="C21498" t="str">
            <v>LPC INT VEN LEASING SEG BPE</v>
          </cell>
        </row>
        <row r="21499">
          <cell r="B21499" t="str">
            <v>51040501000705</v>
          </cell>
          <cell r="C21499" t="str">
            <v>LPC INT VEN LS BIEN D/P BPE</v>
          </cell>
        </row>
        <row r="21500">
          <cell r="B21500" t="str">
            <v>51040501000706</v>
          </cell>
          <cell r="C21500" t="str">
            <v>LPC INT VEN LS SEG D/P BPE</v>
          </cell>
        </row>
        <row r="21501">
          <cell r="B21501" t="str">
            <v>51040501000707</v>
          </cell>
          <cell r="C21501" t="str">
            <v>LPC LS VENC SEG INT DIFERID BPE</v>
          </cell>
        </row>
        <row r="21502">
          <cell r="B21502" t="str">
            <v>51040501000801</v>
          </cell>
          <cell r="C21502" t="str">
            <v>MYP IN GAN.REFIN.COBRANZAS VEN.C/FIJA</v>
          </cell>
        </row>
        <row r="21503">
          <cell r="B21503" t="str">
            <v>51040501000802</v>
          </cell>
          <cell r="C21503" t="str">
            <v>MYP IN GAN.REFIN.COBRANZAS VEN.REVOL.C</v>
          </cell>
        </row>
        <row r="21504">
          <cell r="B21504" t="str">
            <v>51040501001001</v>
          </cell>
          <cell r="C21504" t="str">
            <v>INT VENC LETRAS FACTORING CL</v>
          </cell>
        </row>
        <row r="21505">
          <cell r="B21505" t="str">
            <v>51040501001002</v>
          </cell>
          <cell r="C21505" t="str">
            <v>PR FACTORING FACTU.INT.GAN</v>
          </cell>
        </row>
        <row r="21506">
          <cell r="B21506" t="str">
            <v>51040501001105</v>
          </cell>
          <cell r="C21506" t="str">
            <v>LPC IDL LS BIEN RP INT.GAN VEN</v>
          </cell>
        </row>
        <row r="21507">
          <cell r="B21507" t="str">
            <v>51040501001106</v>
          </cell>
          <cell r="C21507" t="str">
            <v>LPC IDS LS BIEN RP GAN SEG</v>
          </cell>
        </row>
        <row r="21508">
          <cell r="B21508" t="str">
            <v>51040501001107</v>
          </cell>
          <cell r="C21508" t="str">
            <v>INT VEN LEASING BIEN D/P RP LPC</v>
          </cell>
        </row>
        <row r="21509">
          <cell r="B21509" t="str">
            <v>51040501001108</v>
          </cell>
          <cell r="C21509" t="str">
            <v>LPC IDS LS BIEN D/P INT.SEG VEN</v>
          </cell>
        </row>
        <row r="21510">
          <cell r="B21510" t="str">
            <v>51040501001109</v>
          </cell>
          <cell r="C21510" t="str">
            <v>LPC IDL LS BIEN ADJU.INT.DIF VEN</v>
          </cell>
        </row>
        <row r="21511">
          <cell r="B21511" t="str">
            <v>51040501001110</v>
          </cell>
          <cell r="C21511" t="str">
            <v>LPC IDS LS BIEN ADJU.DIF.SEG VEN</v>
          </cell>
        </row>
        <row r="21512">
          <cell r="B21512" t="str">
            <v>51040501001116</v>
          </cell>
          <cell r="C21512" t="str">
            <v>LPC INT GAN VENC IMPORT</v>
          </cell>
        </row>
        <row r="21513">
          <cell r="B21513" t="str">
            <v>51040501001117</v>
          </cell>
          <cell r="C21513" t="str">
            <v>LPC INT GAN VENC IMPORT D/P</v>
          </cell>
        </row>
        <row r="21514">
          <cell r="B21514" t="str">
            <v>51040501001120</v>
          </cell>
          <cell r="C21514" t="str">
            <v>LPC AMERICAN LEASING S.A VEN</v>
          </cell>
        </row>
        <row r="21515">
          <cell r="B21515" t="str">
            <v>51040501001121</v>
          </cell>
          <cell r="C21515" t="str">
            <v>LPC BANCO AGROPECUARIO VEN</v>
          </cell>
        </row>
        <row r="21516">
          <cell r="B21516" t="str">
            <v>51040501001122</v>
          </cell>
          <cell r="C21516" t="str">
            <v>LPC MAPFRE PERU CIA SEG Y REAS</v>
          </cell>
        </row>
        <row r="21517">
          <cell r="B21517" t="str">
            <v>51040501001123</v>
          </cell>
          <cell r="C21517" t="str">
            <v>LPC CJA.RUR.AH.YCRED.PROFINANZAS</v>
          </cell>
        </row>
        <row r="21518">
          <cell r="B21518" t="str">
            <v>51040501001124</v>
          </cell>
          <cell r="C21518" t="str">
            <v>LPC CORP.FINANC.DESAR.-COFIDE</v>
          </cell>
        </row>
        <row r="21519">
          <cell r="B21519" t="str">
            <v>51040501001125</v>
          </cell>
          <cell r="C21519" t="str">
            <v>LPC EDPYME SOLIDARIDAD S.A VEN</v>
          </cell>
        </row>
        <row r="21520">
          <cell r="B21520" t="str">
            <v>51040501001126</v>
          </cell>
          <cell r="C21520" t="str">
            <v>LPC CJA.RUR.AH.Y CRED.CHAVIN VEN Con i</v>
          </cell>
        </row>
        <row r="21521">
          <cell r="B21521" t="str">
            <v>51040501001127</v>
          </cell>
          <cell r="C21521" t="str">
            <v>LPC MI BANCO INT. VENCIDOS</v>
          </cell>
        </row>
        <row r="21522">
          <cell r="B21522" t="str">
            <v>51040501001128</v>
          </cell>
          <cell r="C21522" t="str">
            <v>LPC AMERIKA FINANCIERA S.A VEN</v>
          </cell>
        </row>
        <row r="21523">
          <cell r="B21523" t="str">
            <v>51040501001129</v>
          </cell>
          <cell r="C21523" t="str">
            <v>LPC FINANCIERA EFECTIVA S.A VENC</v>
          </cell>
        </row>
        <row r="21524">
          <cell r="B21524" t="str">
            <v>51040501001201</v>
          </cell>
          <cell r="C21524" t="str">
            <v>LPC IDL LSBACK BIEN INT.DIF.VEN</v>
          </cell>
        </row>
        <row r="21525">
          <cell r="B21525" t="str">
            <v>51040501001202</v>
          </cell>
          <cell r="C21525" t="str">
            <v>LPC IDS LSBACK BIEN DIF.SEG VEN</v>
          </cell>
        </row>
        <row r="21526">
          <cell r="B21526" t="str">
            <v>51040501001401</v>
          </cell>
          <cell r="C21526" t="str">
            <v>INT VENC CARTERA TRANSFERIDA-CL</v>
          </cell>
        </row>
        <row r="21527">
          <cell r="B21527" t="str">
            <v>51040501002101</v>
          </cell>
          <cell r="C21527" t="str">
            <v>CL CXL C.C VISTA BKT INT.GANADO</v>
          </cell>
        </row>
        <row r="21528">
          <cell r="B21528" t="str">
            <v>51040501002102</v>
          </cell>
          <cell r="C21528" t="str">
            <v>CL CXL ACEPT.BKT INT GANADO</v>
          </cell>
        </row>
        <row r="21529">
          <cell r="B21529" t="str">
            <v>51040501002103</v>
          </cell>
          <cell r="C21529" t="str">
            <v>CL CXL AVAL ACEPT.BKT INT.GAN</v>
          </cell>
        </row>
        <row r="21530">
          <cell r="B21530" t="str">
            <v>51040501002105</v>
          </cell>
          <cell r="C21530" t="str">
            <v>CL CXL STAND BY BKT INT.GANADO</v>
          </cell>
        </row>
        <row r="21531">
          <cell r="B21531" t="str">
            <v>51040501002902</v>
          </cell>
          <cell r="C21531" t="str">
            <v>INT MORATORIO BKT-CL</v>
          </cell>
        </row>
        <row r="21532">
          <cell r="B21532" t="str">
            <v>51040501002903</v>
          </cell>
          <cell r="C21532" t="str">
            <v>INTERESES MORATORIOS EXPORT-CL</v>
          </cell>
        </row>
        <row r="21533">
          <cell r="B21533" t="str">
            <v>51040502000203</v>
          </cell>
          <cell r="C21533" t="str">
            <v>CL PRE JUD.INT.GAN TC MASTER PJ MES VE</v>
          </cell>
        </row>
        <row r="21534">
          <cell r="B21534" t="str">
            <v>51040502000204</v>
          </cell>
          <cell r="C21534" t="str">
            <v>JCC PRE JUD MYP COMP AF INMUEB IN</v>
          </cell>
        </row>
        <row r="21535">
          <cell r="B21535" t="str">
            <v>51040502000205</v>
          </cell>
          <cell r="C21535" t="str">
            <v>JCC PRE JUD MYP COMP AF MUEB INT</v>
          </cell>
        </row>
        <row r="21536">
          <cell r="B21536" t="str">
            <v>51040502000206</v>
          </cell>
          <cell r="C21536" t="str">
            <v>JCC PRE JUD MYP CAP TRAB INT GAN MES</v>
          </cell>
        </row>
        <row r="21537">
          <cell r="B21537" t="str">
            <v>51040502000207</v>
          </cell>
          <cell r="C21537" t="str">
            <v>JCC PRE JUD.INT.GAN TC MASTER PJ MES V</v>
          </cell>
        </row>
        <row r="21538">
          <cell r="B21538" t="str">
            <v>51040502000210</v>
          </cell>
          <cell r="C21538" t="str">
            <v>JCC PREJUD.INT.GAN SOBG CCTE.PJ-MES VE</v>
          </cell>
        </row>
        <row r="21539">
          <cell r="B21539" t="str">
            <v>51040502000212</v>
          </cell>
          <cell r="C21539" t="str">
            <v>JCC PRE JUD.INT.GAN RFA SUB MES VENC G</v>
          </cell>
        </row>
        <row r="21540">
          <cell r="B21540" t="str">
            <v>51040502000214</v>
          </cell>
          <cell r="C21540" t="str">
            <v>JCC  INT. MORATORIO CMIE</v>
          </cell>
        </row>
        <row r="21541">
          <cell r="B21541" t="str">
            <v>51040502000215</v>
          </cell>
          <cell r="C21541" t="str">
            <v>CL MYP PRE-JUD.C.TRAB.INT.GAN.REV.CMIE</v>
          </cell>
        </row>
        <row r="21542">
          <cell r="B21542" t="str">
            <v>51040502000216</v>
          </cell>
          <cell r="C21542" t="str">
            <v>CL INT MORATORIOS JUD CMIE</v>
          </cell>
        </row>
        <row r="21543">
          <cell r="B21543" t="str">
            <v>51040502000217</v>
          </cell>
          <cell r="C21543" t="str">
            <v>JCC MYP PRE-JUD.C.TRAB.INT.GAN.REV.CMI</v>
          </cell>
        </row>
        <row r="21544">
          <cell r="B21544" t="str">
            <v>51040502000218</v>
          </cell>
          <cell r="C21544" t="str">
            <v>FCD INT. GAN DSCTO ELECTR VENC DUD CMI</v>
          </cell>
        </row>
        <row r="21545">
          <cell r="B21545" t="str">
            <v>51040502000219</v>
          </cell>
          <cell r="C21545" t="str">
            <v>FCD INT. GAN FACT ELECTR VIG DUD CMIE</v>
          </cell>
        </row>
        <row r="21546">
          <cell r="B21546" t="str">
            <v>51040502000220</v>
          </cell>
          <cell r="C21546" t="str">
            <v>JCC INTERESES MORATORIOS MYP CMIE</v>
          </cell>
        </row>
        <row r="21547">
          <cell r="B21547" t="str">
            <v>51040502000221</v>
          </cell>
          <cell r="C21547" t="str">
            <v>LPC INT GAN PRE EMBARQUE VEN.NORM CMIE</v>
          </cell>
        </row>
        <row r="21548">
          <cell r="B21548" t="str">
            <v>51040502000222</v>
          </cell>
          <cell r="C21548" t="str">
            <v>LPC INT GAN PRE EMBARQUE VEN.DUPE CMIE</v>
          </cell>
        </row>
        <row r="21549">
          <cell r="B21549" t="str">
            <v>51040502000223</v>
          </cell>
          <cell r="C21549" t="str">
            <v>LPC INT GAN POST EMBARQUE VEN.NORM CMI</v>
          </cell>
        </row>
        <row r="21550">
          <cell r="B21550" t="str">
            <v>51040502000224</v>
          </cell>
          <cell r="C21550" t="str">
            <v>LPC INT GAN POST EMBARQUE VEN.DUPE CMI</v>
          </cell>
        </row>
        <row r="21551">
          <cell r="B21551" t="str">
            <v>51040502000225</v>
          </cell>
          <cell r="C21551" t="str">
            <v>LPC INT GAN IMPORT. CARTA CREDITO  VEN</v>
          </cell>
        </row>
        <row r="21552">
          <cell r="B21552" t="str">
            <v>51040502000226</v>
          </cell>
          <cell r="C21552" t="str">
            <v>LPC INT GAN IMPORT. CARTA CREDITO  VEN</v>
          </cell>
        </row>
        <row r="21553">
          <cell r="B21553" t="str">
            <v>51040502000227</v>
          </cell>
          <cell r="C21553" t="str">
            <v>LPC INT GAN IMPORT.  VEN.NORM CMIE</v>
          </cell>
        </row>
        <row r="21554">
          <cell r="B21554" t="str">
            <v>51040502000228</v>
          </cell>
          <cell r="C21554" t="str">
            <v>LPC INT GAN IMPORT.  VEN.DUPE CMIE</v>
          </cell>
        </row>
        <row r="21555">
          <cell r="B21555" t="str">
            <v>51040502000229</v>
          </cell>
          <cell r="C21555" t="str">
            <v>LPC INT GAN PAG DSCTO D/P VENC CMIE</v>
          </cell>
        </row>
        <row r="21556">
          <cell r="B21556" t="str">
            <v>51040502000230</v>
          </cell>
          <cell r="C21556" t="str">
            <v>FACT INTER IMPORT  VENC. CMIE DUPE</v>
          </cell>
        </row>
        <row r="21557">
          <cell r="B21557" t="str">
            <v>51040502000231</v>
          </cell>
          <cell r="C21557" t="str">
            <v>FACT INTER IMPORT   VENC. CMIE NORMAL</v>
          </cell>
        </row>
        <row r="21558">
          <cell r="B21558" t="str">
            <v>51040502000232</v>
          </cell>
          <cell r="C21558" t="str">
            <v>LPC INT GAN PAG DSCTO D/P VENC CMIE</v>
          </cell>
        </row>
        <row r="21559">
          <cell r="B21559" t="str">
            <v>51040502000233</v>
          </cell>
          <cell r="C21559" t="str">
            <v>LPC INT GAN PAG DSCTO VENC CMIE</v>
          </cell>
        </row>
        <row r="21560">
          <cell r="B21560" t="str">
            <v>51040502000234</v>
          </cell>
          <cell r="C21560" t="str">
            <v>JCC PRE JUD INT.GAN CART FIANZ VENC CM</v>
          </cell>
        </row>
        <row r="21561">
          <cell r="B21561" t="str">
            <v>51040502000235</v>
          </cell>
          <cell r="C21561" t="str">
            <v>JCC COB. PRE-JUD. GAN. DSCTO. DE LETRA</v>
          </cell>
        </row>
        <row r="21562">
          <cell r="B21562" t="str">
            <v>51040502000236</v>
          </cell>
          <cell r="C21562" t="str">
            <v>JCC INT.GANADO PREJUDIC MYP LS BPE CMI</v>
          </cell>
        </row>
        <row r="21563">
          <cell r="B21563" t="str">
            <v>51040502000237</v>
          </cell>
          <cell r="C21563" t="str">
            <v>MYP INTGANVENC CAPTRABPROVREFCMIE</v>
          </cell>
        </row>
        <row r="21564">
          <cell r="B21564" t="str">
            <v>51040502000238</v>
          </cell>
          <cell r="C21564" t="str">
            <v>MYP INTGAN VENC LIN REVOL PROVREFCMIE</v>
          </cell>
        </row>
        <row r="21565">
          <cell r="B21565" t="str">
            <v>51040502000239</v>
          </cell>
          <cell r="C21565" t="str">
            <v>MYP INT.GAN.VENC CAP.TRAB.REUT.CMIE</v>
          </cell>
        </row>
        <row r="21566">
          <cell r="B21566" t="str">
            <v>51040502000240</v>
          </cell>
          <cell r="C21566" t="str">
            <v>MYP INT.GAN. VENC LIN REVOL REUT.CMIE</v>
          </cell>
        </row>
        <row r="21567">
          <cell r="B21567" t="str">
            <v>51040502000241</v>
          </cell>
          <cell r="C21567" t="str">
            <v>MYP INTGAN VENC LIN REVOL PROVREFCMIE</v>
          </cell>
        </row>
        <row r="21568">
          <cell r="B21568" t="str">
            <v>51040502000242</v>
          </cell>
          <cell r="C21568" t="str">
            <v>MYP INT.GAN. VENC CAP.TRAB. CIMA NOR/D</v>
          </cell>
        </row>
        <row r="21569">
          <cell r="B21569" t="str">
            <v>51040502000301</v>
          </cell>
          <cell r="C21569" t="str">
            <v>INT VENC TC - COMERC VEA CMIE</v>
          </cell>
        </row>
        <row r="21570">
          <cell r="B21570" t="str">
            <v>51040502000302</v>
          </cell>
          <cell r="C21570" t="str">
            <v>INT VENC TC - COMERCIAL  AMEX CMIE</v>
          </cell>
        </row>
        <row r="21571">
          <cell r="B21571" t="str">
            <v>51040502000303</v>
          </cell>
          <cell r="C21571" t="str">
            <v>TC INT VENCIDO AMEX CMIE</v>
          </cell>
        </row>
        <row r="21572">
          <cell r="B21572" t="str">
            <v>51040502000304</v>
          </cell>
          <cell r="C21572" t="str">
            <v>TC INT VENCIDO MC CMIE</v>
          </cell>
        </row>
        <row r="21573">
          <cell r="B21573" t="str">
            <v>51040502000305</v>
          </cell>
          <cell r="C21573" t="str">
            <v>TC INT VENCIDO VISA CMIE</v>
          </cell>
        </row>
        <row r="21574">
          <cell r="B21574" t="str">
            <v>51040502000306</v>
          </cell>
          <cell r="C21574" t="str">
            <v>TC INT VENCIDO VISA MEGAPLAZA CMIE</v>
          </cell>
        </row>
        <row r="21575">
          <cell r="B21575" t="str">
            <v>51040502000307</v>
          </cell>
          <cell r="C21575" t="str">
            <v>TC INT VENCIDO VISA VEA CMIE</v>
          </cell>
        </row>
        <row r="21576">
          <cell r="B21576" t="str">
            <v>51040502000401</v>
          </cell>
          <cell r="C21576" t="str">
            <v>MYP IN GAN.REFIN.COBRANZAS VEN.C/FIJA</v>
          </cell>
        </row>
        <row r="21577">
          <cell r="B21577" t="str">
            <v>51040502000402</v>
          </cell>
          <cell r="C21577" t="str">
            <v>MYP IN GAN.REFIN.COBRANZAS VEN.REVOL.M</v>
          </cell>
        </row>
        <row r="21578">
          <cell r="B21578" t="str">
            <v>51040502000404</v>
          </cell>
          <cell r="C21578" t="str">
            <v>CL PREJUD.INT.GAN SOBG CCTE.PJ-MES VEN</v>
          </cell>
        </row>
        <row r="21579">
          <cell r="B21579" t="str">
            <v>51040502000501</v>
          </cell>
          <cell r="C21579" t="str">
            <v>CL INT GANAD VENC PAG DSCTO CL MES</v>
          </cell>
        </row>
        <row r="21580">
          <cell r="B21580" t="str">
            <v>51040502000503</v>
          </cell>
          <cell r="C21580" t="str">
            <v>PR LETR./FACT.DSCTO.MES INT.GAN</v>
          </cell>
        </row>
        <row r="21581">
          <cell r="B21581" t="str">
            <v>51040502000506</v>
          </cell>
          <cell r="C21581" t="str">
            <v>PR</v>
          </cell>
        </row>
        <row r="21582">
          <cell r="B21582" t="str">
            <v>51040502000601</v>
          </cell>
          <cell r="C21582" t="str">
            <v>CL INT GAN VENC TASA VENC CL MES</v>
          </cell>
        </row>
        <row r="21583">
          <cell r="B21583" t="str">
            <v>51040502000602</v>
          </cell>
          <cell r="C21583" t="str">
            <v>CL INT GAN VENCTASA VENC CALIF DUDOS C</v>
          </cell>
        </row>
        <row r="21584">
          <cell r="B21584" t="str">
            <v>51040502000605</v>
          </cell>
          <cell r="C21584" t="str">
            <v>CL INT GANAD VENCIDOS PREST COFIDE MES</v>
          </cell>
        </row>
        <row r="21585">
          <cell r="B21585" t="str">
            <v>51040502000608</v>
          </cell>
          <cell r="C21585" t="str">
            <v>LPC INT GAN VENC PAGARE TASA VENC MES</v>
          </cell>
        </row>
        <row r="21586">
          <cell r="B21586" t="str">
            <v>51040502000609</v>
          </cell>
          <cell r="C21586" t="str">
            <v>LPC INT GAN VENC PAG T. VEN.  D/P MES</v>
          </cell>
        </row>
        <row r="21587">
          <cell r="B21587" t="str">
            <v>51040502000621</v>
          </cell>
          <cell r="C21587" t="str">
            <v>MYP INT.GAN. VENC FIN.CAP.TRAB.</v>
          </cell>
        </row>
        <row r="21588">
          <cell r="B21588" t="str">
            <v>51040502000622</v>
          </cell>
          <cell r="C21588" t="str">
            <v>MYP D/P GAN.INT.VENC.FIN.CAP.TRAB</v>
          </cell>
        </row>
        <row r="21589">
          <cell r="B21589" t="str">
            <v>51040502000623</v>
          </cell>
          <cell r="C21589" t="str">
            <v>MYP INT.GAN. VENC FIN.COMPRA. AF.</v>
          </cell>
        </row>
        <row r="21590">
          <cell r="B21590" t="str">
            <v>51040502000624</v>
          </cell>
          <cell r="C21590" t="str">
            <v>MYP D/P GAN.INT.VENC.FIN.COMPRA. AF.</v>
          </cell>
        </row>
        <row r="21591">
          <cell r="B21591" t="str">
            <v>51040502000625</v>
          </cell>
          <cell r="C21591" t="str">
            <v>MYP INT.GAN. VENC FIN.CRED. PARAL.</v>
          </cell>
        </row>
        <row r="21592">
          <cell r="B21592" t="str">
            <v>51040502000626</v>
          </cell>
          <cell r="C21592" t="str">
            <v>MYP D/P GAN.INT.VENC.FIN.CRED. PARAL</v>
          </cell>
        </row>
        <row r="21593">
          <cell r="B21593" t="str">
            <v>51040502000627</v>
          </cell>
          <cell r="C21593" t="str">
            <v>MYP INTERES MORATORIO</v>
          </cell>
        </row>
        <row r="21594">
          <cell r="B21594" t="str">
            <v>51040502000633</v>
          </cell>
          <cell r="C21594" t="str">
            <v>MYP INT.GAN. VENC FIN.COMPRA DE DEU</v>
          </cell>
        </row>
        <row r="21595">
          <cell r="B21595" t="str">
            <v>51040502000634</v>
          </cell>
          <cell r="C21595" t="str">
            <v>MYP D/P GAN.INT.VENC.FIN.COMPRA DE</v>
          </cell>
        </row>
        <row r="21596">
          <cell r="B21596" t="str">
            <v>51040502000635</v>
          </cell>
          <cell r="C21596" t="str">
            <v>MYP INT.GAN. VENC LINEA REVOLVENTE</v>
          </cell>
        </row>
        <row r="21597">
          <cell r="B21597" t="str">
            <v>51040502000636</v>
          </cell>
          <cell r="C21597" t="str">
            <v>MYP D/P GAN.INT.VENC. LINEAS REV</v>
          </cell>
        </row>
        <row r="21598">
          <cell r="B21598" t="str">
            <v>51040502000637</v>
          </cell>
          <cell r="C21598" t="str">
            <v>MYP IMPORT RP INT GANAD MES VENC</v>
          </cell>
        </row>
        <row r="21599">
          <cell r="B21599" t="str">
            <v>51040502000638</v>
          </cell>
          <cell r="C21599" t="str">
            <v>MYP D/P IMPORT RP INT GANAD MES VENC</v>
          </cell>
        </row>
        <row r="21600">
          <cell r="B21600" t="str">
            <v>51040502000639</v>
          </cell>
          <cell r="C21600" t="str">
            <v>CL PRE JUD MYP CAP TRAB INT GAN MES</v>
          </cell>
        </row>
        <row r="21601">
          <cell r="B21601" t="str">
            <v>51040502000640</v>
          </cell>
          <cell r="C21601" t="str">
            <v>CL PRE JUD MYP COMP AF INMUEB IN</v>
          </cell>
        </row>
        <row r="21602">
          <cell r="B21602" t="str">
            <v>51040502000641</v>
          </cell>
          <cell r="C21602" t="str">
            <v>CL PRE JUD MYP COMP AF MUEB INT</v>
          </cell>
        </row>
        <row r="21603">
          <cell r="B21603" t="str">
            <v>51040502000645</v>
          </cell>
          <cell r="C21603" t="str">
            <v>MYP EXPORT.POST EMBARQ RP INT GAN MES</v>
          </cell>
        </row>
        <row r="21604">
          <cell r="B21604" t="str">
            <v>51040502000646</v>
          </cell>
          <cell r="C21604" t="str">
            <v>MYP D/P EXPORT.POST EMB INT GANAD VENC</v>
          </cell>
        </row>
        <row r="21605">
          <cell r="B21605" t="str">
            <v>51040502000647</v>
          </cell>
          <cell r="C21605" t="str">
            <v>MYP EXPORT.PRE EMBARQ RP INT GAN  VENC</v>
          </cell>
        </row>
        <row r="21606">
          <cell r="B21606" t="str">
            <v>51040502000648</v>
          </cell>
          <cell r="C21606" t="str">
            <v>MYP INT.GAN. VENC TRANSP PUBLICO C</v>
          </cell>
        </row>
        <row r="21607">
          <cell r="B21607" t="str">
            <v>51040502000649</v>
          </cell>
          <cell r="C21607" t="str">
            <v>MYP D/P GAN.INT.VENC.TRANSP PUBLIC</v>
          </cell>
        </row>
        <row r="21608">
          <cell r="B21608" t="str">
            <v>51040502000650</v>
          </cell>
          <cell r="C21608" t="str">
            <v>LPC INT GAN VENC IMPORT MES</v>
          </cell>
        </row>
        <row r="21609">
          <cell r="B21609" t="str">
            <v>51040502000651</v>
          </cell>
          <cell r="C21609" t="str">
            <v>LPC INT GAN VENC IMPORT MES D/P</v>
          </cell>
        </row>
        <row r="21610">
          <cell r="B21610" t="str">
            <v>51040502000652</v>
          </cell>
          <cell r="C21610" t="str">
            <v>CL INT.GAN.VEN.CRED.POR LIQ. CARTA FIA</v>
          </cell>
        </row>
        <row r="21611">
          <cell r="B21611" t="str">
            <v>51040502000653</v>
          </cell>
          <cell r="C21611" t="str">
            <v>MYP E.R.INT.GAN.VEN FIN CAP TRA DUPE C</v>
          </cell>
        </row>
        <row r="21612">
          <cell r="B21612" t="str">
            <v>51040502000701</v>
          </cell>
          <cell r="C21612" t="str">
            <v>MYP INT.GANAD.VENC FIN.IMPORT CAP TRAB</v>
          </cell>
        </row>
        <row r="21613">
          <cell r="B21613" t="str">
            <v>51040502000702</v>
          </cell>
          <cell r="C21613" t="str">
            <v>MYP D/P GAN.INT.VENC.IMP. CAP DE TRAB </v>
          </cell>
        </row>
        <row r="21614">
          <cell r="B21614" t="str">
            <v>51040502000703</v>
          </cell>
          <cell r="C21614" t="str">
            <v>MYP INT.GANAD.VENC FIN.IMPORT A.FIJO C</v>
          </cell>
        </row>
        <row r="21615">
          <cell r="B21615" t="str">
            <v>51040502000704</v>
          </cell>
          <cell r="C21615" t="str">
            <v>MYP D/P GAN.INT.VENC.FINN IMPOR AF CPE</v>
          </cell>
        </row>
        <row r="21616">
          <cell r="B21616" t="str">
            <v>51040502000705</v>
          </cell>
          <cell r="C21616" t="str">
            <v>MYP E.R.INT.GAN. VENC FIN.CAP.T.</v>
          </cell>
        </row>
        <row r="21617">
          <cell r="B21617" t="str">
            <v>51040502000801</v>
          </cell>
          <cell r="C21617" t="str">
            <v>INT VENC TC - COMERCIAL CMIE</v>
          </cell>
        </row>
        <row r="21618">
          <cell r="B21618" t="str">
            <v>51040502000802</v>
          </cell>
          <cell r="C21618" t="str">
            <v>INT VENC TC - COMERC MC CMIE</v>
          </cell>
        </row>
        <row r="21619">
          <cell r="B21619" t="str">
            <v>51040502000803</v>
          </cell>
          <cell r="C21619" t="str">
            <v>CL EX INT. MORATORIO CMIE</v>
          </cell>
        </row>
        <row r="21620">
          <cell r="B21620" t="str">
            <v>51040502000804</v>
          </cell>
          <cell r="C21620" t="str">
            <v>CL CL INT. MORATORIO CMIE</v>
          </cell>
        </row>
        <row r="21621">
          <cell r="B21621" t="str">
            <v>51040502000901</v>
          </cell>
          <cell r="C21621" t="str">
            <v>LPC INT GAN FINAN PRE EMBARQUE-SEPYMEX</v>
          </cell>
        </row>
        <row r="21622">
          <cell r="B21622" t="str">
            <v>51040502000902</v>
          </cell>
          <cell r="C21622" t="str">
            <v>LPC INT GAN FINAN PRE EMBARQUE D/P-SEP</v>
          </cell>
        </row>
        <row r="21623">
          <cell r="B21623" t="str">
            <v>51040502000903</v>
          </cell>
          <cell r="C21623" t="str">
            <v>LPC INT GAN VENC  PAG TV COFIDE CMIE</v>
          </cell>
        </row>
        <row r="21624">
          <cell r="B21624" t="str">
            <v>51040502000904</v>
          </cell>
          <cell r="C21624" t="str">
            <v>LPC INT GAN VENC PAG TV  COFIDE - D/P</v>
          </cell>
        </row>
        <row r="21625">
          <cell r="B21625" t="str">
            <v>51040502000905</v>
          </cell>
          <cell r="C21625" t="str">
            <v>LPC INT VEN LEAS BPE REF BIEN RP CMIE</v>
          </cell>
        </row>
        <row r="21626">
          <cell r="B21626" t="str">
            <v>51040502000906</v>
          </cell>
          <cell r="C21626" t="str">
            <v>LPC INT VEN LEAS BPE REF SEG RP CMIE</v>
          </cell>
        </row>
        <row r="21627">
          <cell r="B21627" t="str">
            <v>51040502000907</v>
          </cell>
          <cell r="C21627" t="str">
            <v>LPC INT.GAN PAG REPROGRAMADO REV NORM</v>
          </cell>
        </row>
        <row r="21628">
          <cell r="B21628" t="str">
            <v>51040502000908</v>
          </cell>
          <cell r="C21628" t="str">
            <v>LPC INT.GAN PAG REPROGRAMADO D/P CMIE</v>
          </cell>
        </row>
        <row r="21629">
          <cell r="B21629" t="str">
            <v>51040502001001</v>
          </cell>
          <cell r="C21629" t="str">
            <v>$PR INT GAN VENC LETRAS FACTORING MES</v>
          </cell>
        </row>
        <row r="21630">
          <cell r="B21630" t="str">
            <v>51040502001002</v>
          </cell>
          <cell r="C21630" t="str">
            <v>$PR INT GAN VENC FACTURAS FACTORING ME</v>
          </cell>
        </row>
        <row r="21631">
          <cell r="B21631" t="str">
            <v>51040502001007</v>
          </cell>
          <cell r="C21631" t="str">
            <v>$PR FACT ELECTR LET/FACT INT VEN MES</v>
          </cell>
        </row>
        <row r="21632">
          <cell r="B21632" t="str">
            <v>51040502001008</v>
          </cell>
          <cell r="C21632" t="str">
            <v>PR PERU FACTORING INT.VEN MES</v>
          </cell>
        </row>
        <row r="21633">
          <cell r="B21633" t="str">
            <v>51040502001009</v>
          </cell>
          <cell r="C21633" t="str">
            <v>PR FORFAITING EXPORT.INT GANA VEN CMIE</v>
          </cell>
        </row>
        <row r="21634">
          <cell r="B21634" t="str">
            <v>51040502001010</v>
          </cell>
          <cell r="C21634" t="str">
            <v>PR FACTORING INTER. INT GAN VEN CMIE</v>
          </cell>
        </row>
        <row r="21635">
          <cell r="B21635" t="str">
            <v>51040502001011</v>
          </cell>
          <cell r="C21635" t="str">
            <v>FCD DESC. LET. I. VENC. CMIE DUPE</v>
          </cell>
        </row>
        <row r="21636">
          <cell r="B21636" t="str">
            <v>51040502001012</v>
          </cell>
          <cell r="C21636" t="str">
            <v>FCD DESC. FACT. I. VENC. CMIE DUPE</v>
          </cell>
        </row>
        <row r="21637">
          <cell r="B21637" t="str">
            <v>51040502001013</v>
          </cell>
          <cell r="C21637" t="str">
            <v>FCD DESC. VIRTUAL I. VENC. CMIE DUPE</v>
          </cell>
        </row>
        <row r="21638">
          <cell r="B21638" t="str">
            <v>51040502001014</v>
          </cell>
          <cell r="C21638" t="str">
            <v>FCD DESC. FACT. NEG. I. VENC. CMIE DUP</v>
          </cell>
        </row>
        <row r="21639">
          <cell r="B21639" t="str">
            <v>51040502001015</v>
          </cell>
          <cell r="C21639" t="str">
            <v>FCD FAC. FIS. LET. I. VENC. CMIE DUPE</v>
          </cell>
        </row>
        <row r="21640">
          <cell r="B21640" t="str">
            <v>51040502001016</v>
          </cell>
          <cell r="C21640" t="str">
            <v>FCD FAC. FIS. FAC.. I. VENC. CMIE DUPE</v>
          </cell>
        </row>
        <row r="21641">
          <cell r="B21641" t="str">
            <v>51040502001017</v>
          </cell>
          <cell r="C21641" t="str">
            <v>FCD DESC. VIRTUAL I. VENC. CMIE NORMAL</v>
          </cell>
        </row>
        <row r="21642">
          <cell r="B21642" t="str">
            <v>51040502001018</v>
          </cell>
          <cell r="C21642" t="str">
            <v>FCD FACT INTER EXPO. INT GAN VEN NORM</v>
          </cell>
        </row>
        <row r="21643">
          <cell r="B21643" t="str">
            <v>51040502001019</v>
          </cell>
          <cell r="C21643" t="str">
            <v>FCD FACT INTER EXPO. INT GAN VEN DUPE</v>
          </cell>
        </row>
        <row r="21644">
          <cell r="B21644" t="str">
            <v>51040502001020</v>
          </cell>
          <cell r="C21644" t="str">
            <v>FCD FORFAITING EXPO INT GANA VEN NORM </v>
          </cell>
        </row>
        <row r="21645">
          <cell r="B21645" t="str">
            <v>51040502001021</v>
          </cell>
          <cell r="C21645" t="str">
            <v>FCD FORFAITING EXPO INT GANA VEN DUPE </v>
          </cell>
        </row>
        <row r="21646">
          <cell r="B21646" t="str">
            <v>51040502001101</v>
          </cell>
          <cell r="C21646" t="str">
            <v>LPC INT VEN LEASING BIEN RP MES</v>
          </cell>
        </row>
        <row r="21647">
          <cell r="B21647" t="str">
            <v>51040502001102</v>
          </cell>
          <cell r="C21647" t="str">
            <v>LPC INT VEN LEASING SEG RP MES</v>
          </cell>
        </row>
        <row r="21648">
          <cell r="B21648" t="str">
            <v>51040502001103</v>
          </cell>
          <cell r="C21648" t="str">
            <v>LPC INT VEN LEASING BIEN D/P RP MES</v>
          </cell>
        </row>
        <row r="21649">
          <cell r="B21649" t="str">
            <v>51040502001104</v>
          </cell>
          <cell r="C21649" t="str">
            <v>LPC INT VEN LEASING SEG D/P RP MES</v>
          </cell>
        </row>
        <row r="21650">
          <cell r="B21650" t="str">
            <v>51040502001107</v>
          </cell>
          <cell r="C21650" t="str">
            <v>LPC INT VEN LSG ADJ. BIEN D/P MES RP</v>
          </cell>
        </row>
        <row r="21651">
          <cell r="B21651" t="str">
            <v>51040502001108</v>
          </cell>
          <cell r="C21651" t="str">
            <v>LPC INT VEN LSG ADJ. SEG D/P MES RP</v>
          </cell>
        </row>
        <row r="21652">
          <cell r="B21652" t="str">
            <v>51040502001201</v>
          </cell>
          <cell r="C21652" t="str">
            <v>LPC INT VEN LEASEBACK BIEN RP MES</v>
          </cell>
        </row>
        <row r="21653">
          <cell r="B21653" t="str">
            <v>51040502001202</v>
          </cell>
          <cell r="C21653" t="str">
            <v>LPC INT VEN LEASEBACK SEG RP MES</v>
          </cell>
        </row>
        <row r="21654">
          <cell r="B21654" t="str">
            <v>51040502001203</v>
          </cell>
          <cell r="C21654" t="str">
            <v>LPC INT VEN LSBACK BIEN D/P RP MES</v>
          </cell>
        </row>
        <row r="21655">
          <cell r="B21655" t="str">
            <v>51040502001204</v>
          </cell>
          <cell r="C21655" t="str">
            <v>LPC INT VEN LSBACK SEG D/P RP CMIE</v>
          </cell>
        </row>
        <row r="21656">
          <cell r="B21656" t="str">
            <v>51040502001205</v>
          </cell>
          <cell r="C21656" t="str">
            <v>LPC IDL MYP INT GAN LEASING CMIE</v>
          </cell>
        </row>
        <row r="21657">
          <cell r="B21657" t="str">
            <v>51040502001206</v>
          </cell>
          <cell r="C21657" t="str">
            <v>LPC IDS MYP INT GAN LEASING CMIE</v>
          </cell>
        </row>
        <row r="21658">
          <cell r="B21658" t="str">
            <v>51040502001207</v>
          </cell>
          <cell r="C21658" t="str">
            <v>LPC INT VEN LEASING SEG BPE MES</v>
          </cell>
        </row>
        <row r="21659">
          <cell r="B21659" t="str">
            <v>51040502001208</v>
          </cell>
          <cell r="C21659" t="str">
            <v>LPC IDL MYP INT GAN LEASING D/P CMIE</v>
          </cell>
        </row>
        <row r="21660">
          <cell r="B21660" t="str">
            <v>51040502001209</v>
          </cell>
          <cell r="C21660" t="str">
            <v>LPC IDS MYP INT GAN LEASING D/P CMIE</v>
          </cell>
        </row>
        <row r="21661">
          <cell r="B21661" t="str">
            <v>51040502001210</v>
          </cell>
          <cell r="C21661" t="str">
            <v>LPC INT GAN PAG TV MED PLZ CMIE</v>
          </cell>
        </row>
        <row r="21662">
          <cell r="B21662" t="str">
            <v>51040502001211</v>
          </cell>
          <cell r="C21662" t="str">
            <v>LPC INT GAN PAG TV MED PLZ D/P CMIE</v>
          </cell>
        </row>
        <row r="21663">
          <cell r="B21663" t="str">
            <v>51040502001212</v>
          </cell>
          <cell r="C21663" t="str">
            <v>LPC INT GAN PAG TV INMOBILIARIO CMIE</v>
          </cell>
        </row>
        <row r="21664">
          <cell r="B21664" t="str">
            <v>51040502001213</v>
          </cell>
          <cell r="C21664" t="str">
            <v>LPC INT GAN PAG TV INMOBILIARIO D/P CM</v>
          </cell>
        </row>
        <row r="21665">
          <cell r="B21665" t="str">
            <v>51040502001903</v>
          </cell>
          <cell r="C21665" t="str">
            <v>CL PRE JUD.INT.GAN RFA SUB MES VENC GL</v>
          </cell>
        </row>
        <row r="21666">
          <cell r="B21666" t="str">
            <v>51040502002103</v>
          </cell>
          <cell r="C21666" t="str">
            <v>CL CXL AVA.XACEP.INT.GAN.VEN.-MES</v>
          </cell>
        </row>
        <row r="21667">
          <cell r="B21667" t="str">
            <v>51040502002601</v>
          </cell>
          <cell r="C21667" t="str">
            <v>CL INT GANA.VENC EX PRE EMB MES</v>
          </cell>
        </row>
        <row r="21668">
          <cell r="B21668" t="str">
            <v>51040502002602</v>
          </cell>
          <cell r="C21668" t="str">
            <v>CL INT GANADO VEN EX PRE EMB MES</v>
          </cell>
        </row>
        <row r="21669">
          <cell r="B21669" t="str">
            <v>51040502002606</v>
          </cell>
          <cell r="C21669" t="str">
            <v>CL INT GAN. VENC EX POST EMB RP MES</v>
          </cell>
        </row>
        <row r="21670">
          <cell r="B21670" t="str">
            <v>51040502002610</v>
          </cell>
          <cell r="C21670" t="str">
            <v>CL INT GAN VENC IMPORT MES</v>
          </cell>
        </row>
        <row r="21671">
          <cell r="B21671" t="str">
            <v>51040502002701</v>
          </cell>
          <cell r="C21671" t="str">
            <v>LPC INT VEN LEASING COFIDE IDL CMIE</v>
          </cell>
        </row>
        <row r="21672">
          <cell r="B21672" t="str">
            <v>51040502002702</v>
          </cell>
          <cell r="C21672" t="str">
            <v>LPC INT VEN LS COFIDE SEG IDS CMIE</v>
          </cell>
        </row>
        <row r="21673">
          <cell r="B21673" t="str">
            <v>51040502002703</v>
          </cell>
          <cell r="C21673" t="str">
            <v>LPC INT VEN LS COFIDE D/P IDL CMIE</v>
          </cell>
        </row>
        <row r="21674">
          <cell r="B21674" t="str">
            <v>51040502002704</v>
          </cell>
          <cell r="C21674" t="str">
            <v>LPC INT VEN LS COFIDE SEG D/P IDS CMIE</v>
          </cell>
        </row>
        <row r="21675">
          <cell r="B21675" t="str">
            <v>51040502003101</v>
          </cell>
          <cell r="C21675" t="str">
            <v>FCD INT MORATORIO CMIE</v>
          </cell>
        </row>
        <row r="21676">
          <cell r="B21676" t="str">
            <v>51040502005104</v>
          </cell>
          <cell r="C21676" t="str">
            <v>PR INT GANA VEN LETRAS T. DSCTO  CMIE</v>
          </cell>
        </row>
        <row r="21677">
          <cell r="B21677" t="str">
            <v>51040502005106</v>
          </cell>
          <cell r="C21677" t="str">
            <v>LPC INT MORATORIO CMIE</v>
          </cell>
        </row>
        <row r="21678">
          <cell r="B21678" t="str">
            <v>51040502005107</v>
          </cell>
          <cell r="C21678" t="str">
            <v>MYP CODIFE FONDO CRECER VEN CMIE\DUPE</v>
          </cell>
        </row>
        <row r="21679">
          <cell r="B21679" t="str">
            <v>51040502005108</v>
          </cell>
          <cell r="C21679" t="str">
            <v>MYP CODIFE FONDO CRECER VEN CMIE\NORM</v>
          </cell>
        </row>
        <row r="21680">
          <cell r="B21680" t="str">
            <v>51040502005109</v>
          </cell>
          <cell r="C21680" t="str">
            <v>MYP CODIFE REACTIVA PERU VEN CMIE\DUPE</v>
          </cell>
        </row>
        <row r="21681">
          <cell r="B21681" t="str">
            <v>51040502005110</v>
          </cell>
          <cell r="C21681" t="str">
            <v>MYP CODIFE REACTIVA PERU VEN CMIE\NORM</v>
          </cell>
        </row>
        <row r="21682">
          <cell r="B21682" t="str">
            <v>51040502005119</v>
          </cell>
          <cell r="C21682" t="str">
            <v>LPC REACTIVA PERU VEN CMIE\NORM</v>
          </cell>
        </row>
        <row r="21683">
          <cell r="B21683" t="str">
            <v>51040502005120</v>
          </cell>
          <cell r="C21683" t="str">
            <v>LPC REACTIVA PERU VEN CMIE\DUPE</v>
          </cell>
        </row>
        <row r="21684">
          <cell r="B21684" t="str">
            <v>51040502005121</v>
          </cell>
          <cell r="C21684" t="str">
            <v>LPC COFIDE FONDOS PERU VEN CMIE\NORM</v>
          </cell>
        </row>
        <row r="21685">
          <cell r="B21685" t="str">
            <v>51040502005122</v>
          </cell>
          <cell r="C21685" t="str">
            <v>LPC COFIDE FONDOS PERU VEN CMIE\DUPE</v>
          </cell>
        </row>
        <row r="21686">
          <cell r="B21686" t="str">
            <v>51040502005123</v>
          </cell>
          <cell r="C21686" t="str">
            <v>LPC COFIDE FONDO CRECER VEN CMIE\NORM</v>
          </cell>
        </row>
        <row r="21687">
          <cell r="B21687" t="str">
            <v>51040502005124</v>
          </cell>
          <cell r="C21687" t="str">
            <v>LPC COFIDE FONDO CRECER VEN CMIE\DUPE</v>
          </cell>
        </row>
        <row r="21688">
          <cell r="B21688" t="str">
            <v>51040502005125</v>
          </cell>
          <cell r="C21688" t="str">
            <v>LPC REACTIVA PERU VEN CMIE\NORM</v>
          </cell>
        </row>
        <row r="21689">
          <cell r="B21689" t="str">
            <v>51040502005126</v>
          </cell>
          <cell r="C21689" t="str">
            <v>LPC REACTIVA PERU VEN CMIE\DUPE</v>
          </cell>
        </row>
        <row r="21690">
          <cell r="B21690" t="str">
            <v>51040502005127</v>
          </cell>
          <cell r="C21690" t="str">
            <v>JCC PRE JUD INT.GAN REACTIVA PERU VENC</v>
          </cell>
        </row>
        <row r="21691">
          <cell r="B21691" t="str">
            <v>51040502005128</v>
          </cell>
          <cell r="C21691" t="str">
            <v>MYP CODIFE REACTIVA REPRO PERU VEN CMI</v>
          </cell>
        </row>
        <row r="21692">
          <cell r="B21692" t="str">
            <v>51040502005129</v>
          </cell>
          <cell r="C21692" t="str">
            <v>JCC PRE JUD INT.GAN REACTIVA PERU VENC</v>
          </cell>
        </row>
        <row r="21693">
          <cell r="B21693" t="str">
            <v>51040502005130</v>
          </cell>
          <cell r="C21693" t="str">
            <v>JCC PRE JUD INT.GAN FONDO CRECER VENC</v>
          </cell>
        </row>
        <row r="21694">
          <cell r="B21694" t="str">
            <v>51040502005131</v>
          </cell>
          <cell r="C21694" t="str">
            <v>JCC PRE JUD INT.GAN FONDO CRECER VENC</v>
          </cell>
        </row>
        <row r="21695">
          <cell r="B21695" t="str">
            <v>51040502005132</v>
          </cell>
          <cell r="C21695" t="str">
            <v>JCC PREJUD INT.GAN REACT PRE-HONRAMIEN</v>
          </cell>
        </row>
        <row r="21696">
          <cell r="B21696" t="str">
            <v>51040502005133</v>
          </cell>
          <cell r="C21696" t="str">
            <v>JCC PREJUD INT.GAN REACT PRE-HONRAMIEN</v>
          </cell>
        </row>
        <row r="21697">
          <cell r="B21697" t="str">
            <v>51040502005134</v>
          </cell>
          <cell r="C21697" t="str">
            <v>FCD FACTORING INT MORATORIO CMIE</v>
          </cell>
        </row>
        <row r="21698">
          <cell r="B21698" t="str">
            <v>51040502005135</v>
          </cell>
          <cell r="C21698" t="str">
            <v>LPC PAGARE COMEX INT MORATORIO CMIE</v>
          </cell>
        </row>
        <row r="21699">
          <cell r="B21699" t="str">
            <v>51040502005136</v>
          </cell>
          <cell r="C21699" t="str">
            <v>LPC INT GAN PAG TV REF CMIE</v>
          </cell>
        </row>
        <row r="21700">
          <cell r="B21700" t="str">
            <v>51040502005137</v>
          </cell>
          <cell r="C21700" t="str">
            <v>LPC REFINANCIADO REACTIVA CMIE VEN</v>
          </cell>
        </row>
        <row r="21701">
          <cell r="B21701" t="str">
            <v>51040502005138</v>
          </cell>
          <cell r="C21701" t="str">
            <v>LPC REPROG REACTIVA DIFE CMIE VEN</v>
          </cell>
        </row>
        <row r="21702">
          <cell r="B21702" t="str">
            <v>51040502005139</v>
          </cell>
          <cell r="C21702" t="str">
            <v>LPC REPROG REACTIVA DS.011-2022 CMIE N</v>
          </cell>
        </row>
        <row r="21703">
          <cell r="B21703" t="str">
            <v>51040502005140</v>
          </cell>
          <cell r="C21703" t="str">
            <v>LPC REPROG REACTIVA DS.011-2022 CMIE D</v>
          </cell>
        </row>
        <row r="21704">
          <cell r="B21704" t="str">
            <v>51040502005141</v>
          </cell>
          <cell r="C21704" t="str">
            <v>LPC REPROG REACTIVA DS.011-2022 CMIE</v>
          </cell>
        </row>
        <row r="21705">
          <cell r="B21705" t="str">
            <v>51040502005142</v>
          </cell>
          <cell r="C21705" t="str">
            <v>MYP REPROG REACTIVA DS.011-2022 CMIE N</v>
          </cell>
        </row>
        <row r="21706">
          <cell r="B21706" t="str">
            <v>51040502005143</v>
          </cell>
          <cell r="C21706" t="str">
            <v>MYP REPROG REACTIVA DS.011-2022 CMIE D</v>
          </cell>
        </row>
        <row r="21707">
          <cell r="B21707" t="str">
            <v>51040502005154</v>
          </cell>
          <cell r="C21707" t="str">
            <v>MYP REFINANCIADO CIMA ING.GAN CMIE VEN</v>
          </cell>
        </row>
        <row r="21708">
          <cell r="B21708" t="str">
            <v>51040502005155</v>
          </cell>
          <cell r="C21708" t="str">
            <v>MYP INT.GAN. CAP_TRAB_CIMA CMIE VEN NO</v>
          </cell>
        </row>
        <row r="21709">
          <cell r="B21709" t="str">
            <v>51040502005156</v>
          </cell>
          <cell r="C21709" t="str">
            <v>MYP INT.GAN. CAP_TRAB_CIMA CMIE VEN DU</v>
          </cell>
        </row>
        <row r="21710">
          <cell r="B21710" t="str">
            <v>51040502005157</v>
          </cell>
          <cell r="C21710" t="str">
            <v>MYP REPROGRAMADO CIMA CPEM VEN NORM</v>
          </cell>
        </row>
        <row r="21711">
          <cell r="B21711" t="str">
            <v>51040502005158</v>
          </cell>
          <cell r="C21711" t="str">
            <v>MYP REPROGRAMADO CIMA CMED VEN DUPE</v>
          </cell>
        </row>
        <row r="21712">
          <cell r="B21712" t="str">
            <v>51040502005159</v>
          </cell>
          <cell r="C21712" t="str">
            <v>MYP REPROG REACTIVA 2023 CMIE DUPE VEN</v>
          </cell>
        </row>
        <row r="21713">
          <cell r="B21713" t="str">
            <v>51040502005160</v>
          </cell>
          <cell r="C21713" t="str">
            <v>MYP REPROG REACTIVA 2023 CMIE NORM VEN</v>
          </cell>
        </row>
        <row r="21714">
          <cell r="B21714" t="str">
            <v>51040502005161</v>
          </cell>
          <cell r="C21714" t="str">
            <v>MYP REPROG REACTIVA 2023 CMIE DUPE VEN</v>
          </cell>
        </row>
        <row r="21715">
          <cell r="B21715" t="str">
            <v>51040502005162</v>
          </cell>
          <cell r="C21715" t="str">
            <v>LPC REPROG REACTIVA 2023 VEN CMIE NORM</v>
          </cell>
        </row>
        <row r="21716">
          <cell r="B21716" t="str">
            <v>51040502005163</v>
          </cell>
          <cell r="C21716" t="str">
            <v>LPC REPROG REACTIVA 2023 VEN CMIE DUPE</v>
          </cell>
        </row>
        <row r="21717">
          <cell r="B21717" t="str">
            <v>51040502005164</v>
          </cell>
          <cell r="C21717" t="str">
            <v>LPC REPROG REACTIVA 2023 INT MORA CPEM</v>
          </cell>
        </row>
        <row r="21718">
          <cell r="B21718" t="str">
            <v>51040502005165</v>
          </cell>
          <cell r="C21718" t="str">
            <v>MYP CAP. TRAB - PAGARE DIGITAL_CMIE NO</v>
          </cell>
        </row>
        <row r="21719">
          <cell r="B21719" t="str">
            <v>51040502005166</v>
          </cell>
          <cell r="C21719" t="str">
            <v>MYP CAP. TRAB - PAGARE DIGITAL_CMIE DU</v>
          </cell>
        </row>
        <row r="21720">
          <cell r="B21720" t="str">
            <v>51040502005167</v>
          </cell>
          <cell r="C21720" t="str">
            <v>JCC PRE.JUD INT GAN REACT PRE-HONRAM R</v>
          </cell>
        </row>
        <row r="21721">
          <cell r="B21721" t="str">
            <v>51040502005168</v>
          </cell>
          <cell r="C21721" t="str">
            <v>JCC PRE.JUD INT GAN REACT PRE-HONRAM R</v>
          </cell>
        </row>
        <row r="21722">
          <cell r="B21722" t="str">
            <v>51040502005169</v>
          </cell>
          <cell r="C21722" t="str">
            <v>JCC PRE.JUD INT GAN REACT PRE-HONRAM R</v>
          </cell>
        </row>
        <row r="21723">
          <cell r="B21723" t="str">
            <v>51040502005170</v>
          </cell>
          <cell r="C21723" t="str">
            <v>JCC PRE.JUD INT GAN REACT PRE-HONRAM R</v>
          </cell>
        </row>
        <row r="21724">
          <cell r="B21724" t="str">
            <v>51040502005171</v>
          </cell>
          <cell r="C21724" t="str">
            <v>JCC PRE.JUD INT GAN REACT PRE-HONRAM R</v>
          </cell>
        </row>
        <row r="21725">
          <cell r="B21725" t="str">
            <v>51040502005172</v>
          </cell>
          <cell r="C21725" t="str">
            <v>JCC PRE.JUD INT GAN REACT PRE-HONRAM R</v>
          </cell>
        </row>
        <row r="21726">
          <cell r="B21726" t="str">
            <v>51040502005173</v>
          </cell>
          <cell r="C21726" t="str">
            <v>JCC PRE.JUD INT GAN CRECER PRE-HONRAMI</v>
          </cell>
        </row>
        <row r="21727">
          <cell r="B21727" t="str">
            <v>51040502005174</v>
          </cell>
          <cell r="C21727" t="str">
            <v>JCC PRE.JUD INT GAN CRECER PRE-HONRAMI</v>
          </cell>
        </row>
        <row r="21728">
          <cell r="B21728" t="str">
            <v>51040502005175</v>
          </cell>
          <cell r="C21728" t="str">
            <v>JCC PRE.JUD INT GAN REACT PRE-HONRAM R</v>
          </cell>
        </row>
        <row r="21729">
          <cell r="B21729" t="str">
            <v>51040502005176</v>
          </cell>
          <cell r="C21729" t="str">
            <v>JCC PRE.JUD INT GAN REACT PRE-HONRAM R</v>
          </cell>
        </row>
        <row r="21730">
          <cell r="B21730" t="str">
            <v>51040502005177</v>
          </cell>
          <cell r="C21730" t="str">
            <v>JCC PRE.JUD INT GAN REACT PRE-HONRAM R</v>
          </cell>
        </row>
        <row r="21731">
          <cell r="B21731" t="str">
            <v>51040502005178</v>
          </cell>
          <cell r="C21731" t="str">
            <v>JCC PRE.JUD INT GAN REACT PRE-HONRAM R</v>
          </cell>
        </row>
        <row r="21732">
          <cell r="B21732" t="str">
            <v>51040502005179</v>
          </cell>
          <cell r="C21732" t="str">
            <v>JCC PRE.JUD INT GAN REACT PRE-HONRAM R</v>
          </cell>
        </row>
        <row r="21733">
          <cell r="B21733" t="str">
            <v>51040502005180</v>
          </cell>
          <cell r="C21733" t="str">
            <v>JCC PRE.JUD INT GAN REACT PRE-HONRAM R</v>
          </cell>
        </row>
        <row r="21734">
          <cell r="B21734" t="str">
            <v>51040502005181</v>
          </cell>
          <cell r="C21734" t="str">
            <v>JCC PRE.JUD INT GAN CRECER PRE-HONRAMI</v>
          </cell>
        </row>
        <row r="21735">
          <cell r="B21735" t="str">
            <v>51040502005182</v>
          </cell>
          <cell r="C21735" t="str">
            <v>JCC PRE.JUD INT GAN CRECER PRE-HONRAMI</v>
          </cell>
        </row>
        <row r="21736">
          <cell r="B21736" t="str">
            <v>51040502005183</v>
          </cell>
          <cell r="C21736" t="str">
            <v>MYP IMPULSO MYPERU VEN CMIE DUPE</v>
          </cell>
        </row>
        <row r="21737">
          <cell r="B21737" t="str">
            <v>51040502005184</v>
          </cell>
          <cell r="C21737" t="str">
            <v>MYP IMPULSO MYPERU VEN CMIE NORM</v>
          </cell>
        </row>
        <row r="21738">
          <cell r="B21738" t="str">
            <v>51040502005185</v>
          </cell>
          <cell r="C21738" t="str">
            <v>LPC INT VEN IMPULSO MYPERU CORTO PLAZO</v>
          </cell>
        </row>
        <row r="21739">
          <cell r="B21739" t="str">
            <v>51040502005186</v>
          </cell>
          <cell r="C21739" t="str">
            <v>LPC INT VEN IMPULSO MYPERU MEDIANO PLA</v>
          </cell>
        </row>
        <row r="21740">
          <cell r="B21740" t="str">
            <v>51040502005187</v>
          </cell>
          <cell r="C21740" t="str">
            <v>TC INT VENCIDO REV VISA CMIE</v>
          </cell>
        </row>
        <row r="21741">
          <cell r="B21741" t="str">
            <v>51040502005188</v>
          </cell>
          <cell r="C21741" t="str">
            <v>MYP CAPITAL DE TRAB CIMA REU DIF INT V</v>
          </cell>
        </row>
        <row r="21742">
          <cell r="B21742" t="str">
            <v>51040502005189</v>
          </cell>
          <cell r="C21742" t="str">
            <v>FCD FACT INTER EXPO VEN NORM CMIE</v>
          </cell>
        </row>
        <row r="21743">
          <cell r="B21743" t="str">
            <v>51040502005190</v>
          </cell>
          <cell r="C21743" t="str">
            <v>FCD FACT INTER EXPO VEN DUPE CMIE</v>
          </cell>
        </row>
        <row r="21744">
          <cell r="B21744" t="str">
            <v>51040502005191</v>
          </cell>
          <cell r="C21744" t="str">
            <v>MYP LINEA REVOLV CIMA INT GAN VEN NORM</v>
          </cell>
        </row>
        <row r="21745">
          <cell r="B21745" t="str">
            <v>51040502005192</v>
          </cell>
          <cell r="C21745" t="str">
            <v>MYP LINEA REVOLV CIMA INT GAN VEN DUPE</v>
          </cell>
        </row>
        <row r="21746">
          <cell r="B21746" t="str">
            <v>51040502005193</v>
          </cell>
          <cell r="C21746" t="str">
            <v>JCC MP PRE JUD INT.GAN IMPULSO MYPERU</v>
          </cell>
        </row>
        <row r="21747">
          <cell r="B21747" t="str">
            <v>51040502005194</v>
          </cell>
          <cell r="C21747" t="str">
            <v>JCC BC PRE JUD INT IMPULSO MYPERU PRE-</v>
          </cell>
        </row>
        <row r="21748">
          <cell r="B21748" t="str">
            <v>51040502005195</v>
          </cell>
          <cell r="C21748" t="str">
            <v>MYP CAP TRAB PER GRACIA PARCIAL INT VE</v>
          </cell>
        </row>
        <row r="21749">
          <cell r="B21749" t="str">
            <v>51040502005196</v>
          </cell>
          <cell r="C21749" t="str">
            <v>MYP CAP TRAB PER GRACIA PARCIAL INT VE</v>
          </cell>
        </row>
        <row r="21750">
          <cell r="B21750" t="str">
            <v>51040502005197</v>
          </cell>
          <cell r="C21750" t="str">
            <v>MYP REPROG PERIODO GRACIA PARCIAL VEN</v>
          </cell>
        </row>
        <row r="21751">
          <cell r="B21751" t="str">
            <v>51040502005198</v>
          </cell>
          <cell r="C21751" t="str">
            <v>MYP REPROG PERIODO GRACIA PARCIAL VEN</v>
          </cell>
        </row>
        <row r="21752">
          <cell r="B21752" t="str">
            <v>51040502005199</v>
          </cell>
          <cell r="C21752" t="str">
            <v>JCC MP PRE JUD IMPLUSO MYPERU HONRADO</v>
          </cell>
        </row>
        <row r="21753">
          <cell r="B21753" t="str">
            <v>51040502005200</v>
          </cell>
          <cell r="C21753" t="str">
            <v>CCD-BPE CAPITAL DE TRABAJO_CMIE VEN NO</v>
          </cell>
        </row>
        <row r="21754">
          <cell r="B21754" t="str">
            <v>51040502005201</v>
          </cell>
          <cell r="C21754" t="str">
            <v>CCD-BPE CAPITAL DE TRABAJO_CMIE VEN DU</v>
          </cell>
        </row>
        <row r="21755">
          <cell r="B21755" t="str">
            <v>51040502005202</v>
          </cell>
          <cell r="C21755" t="str">
            <v>CCD-BPE LINEA REVOLVENTE_CMIE VEN ING</v>
          </cell>
        </row>
        <row r="21756">
          <cell r="B21756" t="str">
            <v>51040502005203</v>
          </cell>
          <cell r="C21756" t="str">
            <v>CCD-BPE LINEA REVOLVENTE_CMIE VEN ING</v>
          </cell>
        </row>
        <row r="21757">
          <cell r="B21757" t="str">
            <v>51040502005204</v>
          </cell>
          <cell r="C21757" t="str">
            <v>CCD-BPE REFINANCIADO_CMIE VEN ING</v>
          </cell>
        </row>
        <row r="21758">
          <cell r="B21758" t="str">
            <v>51040502005205</v>
          </cell>
          <cell r="C21758" t="str">
            <v>JCC CCD PREJUD CAPITAL DE TRABAJO ING</v>
          </cell>
        </row>
        <row r="21759">
          <cell r="B21759" t="str">
            <v>51040502005206</v>
          </cell>
          <cell r="C21759" t="str">
            <v>CCD-BPE CAP DE TRAB REPROG_CMIE VEN NO</v>
          </cell>
        </row>
        <row r="21760">
          <cell r="B21760" t="str">
            <v>51040502005207</v>
          </cell>
          <cell r="C21760" t="str">
            <v>CCD-BPE CAP DE TRAB REPROG_CMIE VEN DU</v>
          </cell>
        </row>
        <row r="21761">
          <cell r="B21761" t="str">
            <v>51040502005208</v>
          </cell>
          <cell r="C21761" t="str">
            <v>CCD-BPE CAP DE TRAB_CMIE_VEN</v>
          </cell>
        </row>
        <row r="21762">
          <cell r="B21762" t="str">
            <v>51040503000201</v>
          </cell>
          <cell r="C21762" t="str">
            <v>INT VENC TC CONSUMO</v>
          </cell>
        </row>
        <row r="21763">
          <cell r="B21763" t="str">
            <v>51040503000202</v>
          </cell>
          <cell r="C21763" t="str">
            <v>INT VENC TC CONSUMO WONG VISA</v>
          </cell>
        </row>
        <row r="21764">
          <cell r="B21764" t="str">
            <v>51040503000203</v>
          </cell>
          <cell r="C21764" t="str">
            <v>INT VENC TC CONSUMO AMEX</v>
          </cell>
        </row>
        <row r="21765">
          <cell r="B21765" t="str">
            <v>51040503000206</v>
          </cell>
          <cell r="C21765" t="str">
            <v>BL INT VENC TC CONSUMO MC</v>
          </cell>
        </row>
        <row r="21766">
          <cell r="B21766" t="str">
            <v>51040503000208</v>
          </cell>
          <cell r="C21766" t="str">
            <v>INT VENC TC CONSUMO AVAL</v>
          </cell>
        </row>
        <row r="21767">
          <cell r="B21767" t="str">
            <v>51040503000210</v>
          </cell>
          <cell r="C21767" t="str">
            <v>INT VENC TC MEGAPLAZA</v>
          </cell>
        </row>
        <row r="21768">
          <cell r="B21768" t="str">
            <v>51040503000211</v>
          </cell>
          <cell r="C21768" t="str">
            <v>INT VENCIDOS TC VALIDA CERRADA</v>
          </cell>
        </row>
        <row r="21769">
          <cell r="B21769" t="str">
            <v>51040503000212</v>
          </cell>
          <cell r="C21769" t="str">
            <v>INT VENCIDOS TC VALIDA IB VISA</v>
          </cell>
        </row>
        <row r="21770">
          <cell r="B21770" t="str">
            <v>51040503000215</v>
          </cell>
          <cell r="C21770" t="str">
            <v>CL PRE.JUD.TAR.CRE.VISA INT.GAN</v>
          </cell>
        </row>
        <row r="21771">
          <cell r="B21771" t="str">
            <v>51040503000216</v>
          </cell>
          <cell r="C21771" t="str">
            <v>CL PRE JUD INT.GAN TC AMEX PN VENC GL7</v>
          </cell>
        </row>
        <row r="21772">
          <cell r="B21772" t="str">
            <v>51040503000217</v>
          </cell>
          <cell r="C21772" t="str">
            <v>CL PRE JUD INT GAN TC MASTER PN VENC</v>
          </cell>
        </row>
        <row r="21773">
          <cell r="B21773" t="str">
            <v>51040503000218</v>
          </cell>
          <cell r="C21773" t="str">
            <v>HPC  REF GAN.INT.VENC. EFEC C/GAR</v>
          </cell>
        </row>
        <row r="21774">
          <cell r="B21774" t="str">
            <v>51040503000219</v>
          </cell>
          <cell r="C21774" t="str">
            <v>HPC  REF GAN.INT.VENC. PREST.PERS</v>
          </cell>
        </row>
        <row r="21775">
          <cell r="B21775" t="str">
            <v>51040503000220</v>
          </cell>
          <cell r="C21775" t="str">
            <v>HPC INT.GAN. VENC EFEC C/GARANT.H</v>
          </cell>
        </row>
        <row r="21776">
          <cell r="B21776" t="str">
            <v>51040503000221</v>
          </cell>
          <cell r="C21776" t="str">
            <v>HPC D/P INT.GAN. VENC EFEC C/GARA</v>
          </cell>
        </row>
        <row r="21777">
          <cell r="B21777" t="str">
            <v>51040503000222</v>
          </cell>
          <cell r="C21777" t="str">
            <v>HPC INT.GAN. VENC .PRESTAMO PERSO</v>
          </cell>
        </row>
        <row r="21778">
          <cell r="B21778" t="str">
            <v>51040503000223</v>
          </cell>
          <cell r="C21778" t="str">
            <v>HPC D/P INT.GAN. VENC .PRESTAMO P</v>
          </cell>
        </row>
        <row r="21779">
          <cell r="B21779" t="str">
            <v>51040503000226</v>
          </cell>
          <cell r="C21779" t="str">
            <v>HPC INT.MORATORIO .EFECT</v>
          </cell>
        </row>
        <row r="21780">
          <cell r="B21780" t="str">
            <v>51040503000227</v>
          </cell>
          <cell r="C21780" t="str">
            <v>HPC.REF. INT.MORATORIO .EFECT</v>
          </cell>
        </row>
        <row r="21781">
          <cell r="B21781" t="str">
            <v>51040503000228</v>
          </cell>
          <cell r="C21781" t="str">
            <v>HPC INT.MORATORIO .EFEC..FINAN.PROV.RE</v>
          </cell>
        </row>
        <row r="21782">
          <cell r="B21782" t="str">
            <v>51040503000229</v>
          </cell>
          <cell r="C21782" t="str">
            <v>HPC D/P GAN.INT.VENC. EFEC C/GARANT</v>
          </cell>
        </row>
        <row r="21783">
          <cell r="B21783" t="str">
            <v>51040503000230</v>
          </cell>
          <cell r="C21783" t="str">
            <v>HPC INT.GAN. VENC EFEC C/GARANT. HIP</v>
          </cell>
        </row>
        <row r="21784">
          <cell r="B21784" t="str">
            <v>51040503000231</v>
          </cell>
          <cell r="C21784" t="str">
            <v>HPC INT.GAN. VENC EFEC REGULAR</v>
          </cell>
        </row>
        <row r="21785">
          <cell r="B21785" t="str">
            <v>51040503000232</v>
          </cell>
          <cell r="C21785" t="str">
            <v>HPC D/P GAN.INT.VENC. EFEC REGUL</v>
          </cell>
        </row>
        <row r="21786">
          <cell r="B21786" t="str">
            <v>51040503000233</v>
          </cell>
          <cell r="C21786" t="str">
            <v>HPC INT.VENC REFINANC EFECT/VEHIC</v>
          </cell>
        </row>
        <row r="21787">
          <cell r="B21787" t="str">
            <v>51040503000234</v>
          </cell>
          <cell r="C21787" t="str">
            <v>HPC REFIN TC IB PN  GANAD. INT VENC</v>
          </cell>
        </row>
        <row r="21788">
          <cell r="B21788" t="str">
            <v>51040503000235</v>
          </cell>
          <cell r="C21788" t="str">
            <v>HPC INT.GAN.VENC CRED EFECTIVO</v>
          </cell>
        </row>
        <row r="21789">
          <cell r="B21789" t="str">
            <v>51040503000236</v>
          </cell>
          <cell r="C21789" t="str">
            <v>HPC INT.GAN.VENC CRED VEHIC</v>
          </cell>
        </row>
        <row r="21790">
          <cell r="B21790" t="str">
            <v>51040503000237</v>
          </cell>
          <cell r="C21790" t="str">
            <v>HPC D/P GAN.INT.VENC.EFECTIVO</v>
          </cell>
        </row>
        <row r="21791">
          <cell r="B21791" t="str">
            <v>51040503000238</v>
          </cell>
          <cell r="C21791" t="str">
            <v>HPC D/P GAN.INT.VENC.VEHICULAR</v>
          </cell>
        </row>
        <row r="21792">
          <cell r="B21792" t="str">
            <v>51040503000239</v>
          </cell>
          <cell r="C21792" t="str">
            <v>TC INT VENCIDO VISA MEGAPLAZA CCRV</v>
          </cell>
        </row>
        <row r="21793">
          <cell r="B21793" t="str">
            <v>51040503000240</v>
          </cell>
          <cell r="C21793" t="str">
            <v>TC INT VENCIDO VISA VEA CCRV</v>
          </cell>
        </row>
        <row r="21794">
          <cell r="B21794" t="str">
            <v>51040503000241</v>
          </cell>
          <cell r="C21794" t="str">
            <v>JCC PRE JUD INT GAN EX CONV IC VENC GL</v>
          </cell>
        </row>
        <row r="21795">
          <cell r="B21795" t="str">
            <v>51040503000242</v>
          </cell>
          <cell r="C21795" t="str">
            <v>JCC PRE.JUD.TAR.CRE.VISA INT.GAN.REF</v>
          </cell>
        </row>
        <row r="21796">
          <cell r="B21796" t="str">
            <v>51040503000243</v>
          </cell>
          <cell r="C21796" t="str">
            <v>JCC PRE JUD INT GAN REFIN IC VENC GL70</v>
          </cell>
        </row>
        <row r="21797">
          <cell r="B21797" t="str">
            <v>51040503000244</v>
          </cell>
          <cell r="C21797" t="str">
            <v>JCC PREJUD GAN CONS REV ADEL SUELDO</v>
          </cell>
        </row>
        <row r="21798">
          <cell r="B21798" t="str">
            <v>51040503000245</v>
          </cell>
          <cell r="C21798" t="str">
            <v>JCC PRE JUD INT GAN TC MASTER PN VENC</v>
          </cell>
        </row>
        <row r="21799">
          <cell r="B21799" t="str">
            <v>51040503000246</v>
          </cell>
          <cell r="C21799" t="str">
            <v>JCC INT.GAN VEN PREJUD PREFE CCNR</v>
          </cell>
        </row>
        <row r="21800">
          <cell r="B21800" t="str">
            <v>51040503000247</v>
          </cell>
          <cell r="C21800" t="str">
            <v>JCC PRE JUD INT GAN TC MASTER PN VENC</v>
          </cell>
        </row>
        <row r="21801">
          <cell r="B21801" t="str">
            <v>51040503000248</v>
          </cell>
          <cell r="C21801" t="str">
            <v>JCC PRE JUD INT GAN.SOBR C.CTE.PN VENC</v>
          </cell>
        </row>
        <row r="21802">
          <cell r="B21802" t="str">
            <v>51040503000249</v>
          </cell>
          <cell r="C21802" t="str">
            <v>JCC PRE JUD PREST EFEC GTIA HIPOT INT</v>
          </cell>
        </row>
        <row r="21803">
          <cell r="B21803" t="str">
            <v>51040503000250</v>
          </cell>
          <cell r="C21803" t="str">
            <v>JCC PRE.JUD.TAR.CRE.VISA INT.GAN</v>
          </cell>
        </row>
        <row r="21804">
          <cell r="B21804" t="str">
            <v>51040503000251</v>
          </cell>
          <cell r="C21804" t="str">
            <v>JCC PRE JUD INT.GAN TC AMEX PN VENC GL</v>
          </cell>
        </row>
        <row r="21805">
          <cell r="B21805" t="str">
            <v>51040503000252</v>
          </cell>
          <cell r="C21805" t="str">
            <v>JCC PRE JUD INT.GAN TC AMEX PN VENC GL</v>
          </cell>
        </row>
        <row r="21806">
          <cell r="B21806" t="str">
            <v>51040503000254</v>
          </cell>
          <cell r="C21806" t="str">
            <v>JCC INT .MORATORIO CONSUMO.CCNR</v>
          </cell>
        </row>
        <row r="21807">
          <cell r="B21807" t="str">
            <v>51040503000255</v>
          </cell>
          <cell r="C21807" t="str">
            <v>JCC INT .MORATORIO CONSUMO CCRV</v>
          </cell>
        </row>
        <row r="21808">
          <cell r="B21808" t="str">
            <v>51040503000256</v>
          </cell>
          <cell r="C21808" t="str">
            <v>JCC PRE JUD INT GAN.CONVENIO NO REV.CN</v>
          </cell>
        </row>
        <row r="21809">
          <cell r="B21809" t="str">
            <v>51040503000257</v>
          </cell>
          <cell r="C21809" t="str">
            <v>JCC PRE JUD INT GAN REFIN CONV.NO REV.</v>
          </cell>
        </row>
        <row r="21810">
          <cell r="B21810" t="str">
            <v>51040503000258</v>
          </cell>
          <cell r="C21810" t="str">
            <v>JCC PRE.JUD TC PN INT.GAN</v>
          </cell>
        </row>
        <row r="21811">
          <cell r="B21811" t="str">
            <v>51040503000259</v>
          </cell>
          <cell r="C21811" t="str">
            <v>HPC INT.GAN. VENC TC FINAN.PROV.REFIN</v>
          </cell>
        </row>
        <row r="21812">
          <cell r="B21812" t="str">
            <v>51040503000301</v>
          </cell>
          <cell r="C21812" t="str">
            <v>LIC INT GAN CONV NO REVOLV VENCIDO</v>
          </cell>
        </row>
        <row r="21813">
          <cell r="B21813" t="str">
            <v>51040503000302</v>
          </cell>
          <cell r="C21813" t="str">
            <v>LIC DP INT GAN CONV NRV OBC VEN</v>
          </cell>
        </row>
        <row r="21814">
          <cell r="B21814" t="str">
            <v>51040503000303</v>
          </cell>
          <cell r="C21814" t="str">
            <v>LIC INT GAN PREF NRV OT BAJ C NE VENC</v>
          </cell>
        </row>
        <row r="21815">
          <cell r="B21815" t="str">
            <v>51040503000304</v>
          </cell>
          <cell r="C21815" t="str">
            <v>LIC DP INT GAN PREF NRV OT BAJ C NE VE</v>
          </cell>
        </row>
        <row r="21816">
          <cell r="B21816" t="str">
            <v>51040503000373</v>
          </cell>
          <cell r="C21816" t="str">
            <v>HPC DP INT.GAN. VENC TC FINAN.PROV.REF</v>
          </cell>
        </row>
        <row r="21817">
          <cell r="B21817" t="str">
            <v>51040503000374</v>
          </cell>
          <cell r="C21817" t="str">
            <v>HPC  INT.GAN. VENC CRED EFECT FINAN.PR</v>
          </cell>
        </row>
        <row r="21818">
          <cell r="B21818" t="str">
            <v>51040503000375</v>
          </cell>
          <cell r="C21818" t="str">
            <v>HPC DP INT.GAN. VENC CRED EFECT FINAN.</v>
          </cell>
        </row>
        <row r="21819">
          <cell r="B21819" t="str">
            <v>51040503000376</v>
          </cell>
          <cell r="C21819" t="str">
            <v>HPC  INT.GAN. VENC CRED VEHIC FINAN.PR</v>
          </cell>
        </row>
        <row r="21820">
          <cell r="B21820" t="str">
            <v>51040503000377</v>
          </cell>
          <cell r="C21820" t="str">
            <v>HPC DP INT.GAN. VENC CRED VEHIC FINAN.</v>
          </cell>
        </row>
        <row r="21821">
          <cell r="B21821" t="str">
            <v>51040503000378</v>
          </cell>
          <cell r="C21821" t="str">
            <v>HPC INT.GAN. VENC LIC CONVENIO PROV.RE</v>
          </cell>
        </row>
        <row r="21822">
          <cell r="B21822" t="str">
            <v>51040503000379</v>
          </cell>
          <cell r="C21822" t="str">
            <v>HPC DP INT.GAN. VENC LIC CONVENIO PROV</v>
          </cell>
        </row>
        <row r="21823">
          <cell r="B21823" t="str">
            <v>51040503000380</v>
          </cell>
          <cell r="C21823" t="str">
            <v>HPC INT.GAN. VENC CRED PREF CONV PROV.</v>
          </cell>
        </row>
        <row r="21824">
          <cell r="B21824" t="str">
            <v>51040503000381</v>
          </cell>
          <cell r="C21824" t="str">
            <v>HPC DP INT.GAN. VENC CRED PREF CONV PR</v>
          </cell>
        </row>
        <row r="21825">
          <cell r="B21825" t="str">
            <v>51040503000382</v>
          </cell>
          <cell r="C21825" t="str">
            <v>HPC INT.GAN.VENC CRED VEHI PROV REF</v>
          </cell>
        </row>
        <row r="21826">
          <cell r="B21826" t="str">
            <v>51040503000383</v>
          </cell>
          <cell r="C21826" t="str">
            <v>HPC D/P GAN.INT.VENC.VEH PROV REF</v>
          </cell>
        </row>
        <row r="21827">
          <cell r="B21827" t="str">
            <v>51040503000402</v>
          </cell>
          <cell r="C21827" t="str">
            <v>CL PRE JUD INT GAN.SOBR C.CTE.PN VENC</v>
          </cell>
        </row>
        <row r="21828">
          <cell r="B21828" t="str">
            <v>51040503000501</v>
          </cell>
          <cell r="C21828" t="str">
            <v>JCC PRE JUD INT GAN CRED EFECT VENCGL7</v>
          </cell>
        </row>
        <row r="21829">
          <cell r="B21829" t="str">
            <v>51040503000502</v>
          </cell>
          <cell r="C21829" t="str">
            <v>JCC PRE.JUD.CRED.VEHIC. INT.GAN</v>
          </cell>
        </row>
        <row r="21830">
          <cell r="B21830" t="str">
            <v>51040503000602</v>
          </cell>
          <cell r="C21830" t="str">
            <v>IC INT GAN CRED PERS EFECT VENC</v>
          </cell>
        </row>
        <row r="21831">
          <cell r="B21831" t="str">
            <v>51040503000603</v>
          </cell>
          <cell r="C21831" t="str">
            <v>IC INT VENC CRED VEHICULAR</v>
          </cell>
        </row>
        <row r="21832">
          <cell r="B21832" t="str">
            <v>51040503000604</v>
          </cell>
          <cell r="C21832" t="str">
            <v>IC INT GAN VENC CRED CONVENIO</v>
          </cell>
        </row>
        <row r="21833">
          <cell r="B21833" t="str">
            <v>51040503000612</v>
          </cell>
          <cell r="C21833" t="str">
            <v>LIC INT GAN CREDXCONVENIO VEN</v>
          </cell>
        </row>
        <row r="21834">
          <cell r="B21834" t="str">
            <v>51040503000613</v>
          </cell>
          <cell r="C21834" t="str">
            <v>LIC INT GAN CREDXCONVENIO D/P VEN</v>
          </cell>
        </row>
        <row r="21835">
          <cell r="B21835" t="str">
            <v>51040503000618</v>
          </cell>
          <cell r="C21835" t="str">
            <v>CL PRE JUD INT GAN CRED EFECT VENCGL70</v>
          </cell>
        </row>
        <row r="21836">
          <cell r="B21836" t="str">
            <v>51040503000620</v>
          </cell>
          <cell r="C21836" t="str">
            <v>CL PRE.JUD.CRED.VEHIC. INT.GAN</v>
          </cell>
        </row>
        <row r="21837">
          <cell r="B21837" t="str">
            <v>51040503000621</v>
          </cell>
          <cell r="C21837" t="str">
            <v>CL PRE JUD INT GAN EX CONV IC VENC GL7</v>
          </cell>
        </row>
        <row r="21838">
          <cell r="B21838" t="str">
            <v>51040503000627</v>
          </cell>
          <cell r="C21838" t="str">
            <v>IC REF CONV PREST RV GAN. INT VENC</v>
          </cell>
        </row>
        <row r="21839">
          <cell r="B21839" t="str">
            <v>51040503000637</v>
          </cell>
          <cell r="C21839" t="str">
            <v>$CL PRE JUD PREST EFEC GTIA HIPOT INT</v>
          </cell>
        </row>
        <row r="21840">
          <cell r="B21840" t="str">
            <v>51040503000638</v>
          </cell>
          <cell r="C21840" t="str">
            <v>$CL PREJUD GAN CONS REV ADEL SUELDO</v>
          </cell>
        </row>
        <row r="21841">
          <cell r="B21841" t="str">
            <v>51040503000639</v>
          </cell>
          <cell r="C21841" t="str">
            <v>$CL PREJUD GAN CONS REV PREFERENTE</v>
          </cell>
        </row>
        <row r="21842">
          <cell r="B21842" t="str">
            <v>51040503000640</v>
          </cell>
          <cell r="C21842" t="str">
            <v>CL INT.GAN VEN PREJUD PREFE CCNR</v>
          </cell>
        </row>
        <row r="21843">
          <cell r="B21843" t="str">
            <v>51040503000641</v>
          </cell>
          <cell r="C21843" t="str">
            <v>CL PRE JUD INT GAN.CONVENIO NO REV.CNG</v>
          </cell>
        </row>
        <row r="21844">
          <cell r="B21844" t="str">
            <v>51040503000642</v>
          </cell>
          <cell r="C21844" t="str">
            <v>CL PRE JUD INT GAN REFIN CONV.NO REV.C</v>
          </cell>
        </row>
        <row r="21845">
          <cell r="B21845" t="str">
            <v>51040503000643</v>
          </cell>
          <cell r="C21845" t="str">
            <v>CL PRE JUD INT GAN EX CONV  VENC CCRV</v>
          </cell>
        </row>
        <row r="21846">
          <cell r="B21846" t="str">
            <v>51040503000644</v>
          </cell>
          <cell r="C21846" t="str">
            <v>CL PREJUD GAN CONS N REV ADEL SUELDO C</v>
          </cell>
        </row>
        <row r="21847">
          <cell r="B21847" t="str">
            <v>51040503000645</v>
          </cell>
          <cell r="C21847" t="str">
            <v>CL COBJUD GAN CRED CONS PREFERENTE CCN</v>
          </cell>
        </row>
        <row r="21848">
          <cell r="B21848" t="str">
            <v>51040503000701</v>
          </cell>
          <cell r="C21848" t="str">
            <v>HPC INT.GAN.VENC CRED EFECTIVO</v>
          </cell>
        </row>
        <row r="21849">
          <cell r="B21849" t="str">
            <v>51040503000702</v>
          </cell>
          <cell r="C21849" t="str">
            <v>HPC INT.GAN.VENC CRED VEHIC</v>
          </cell>
        </row>
        <row r="21850">
          <cell r="B21850" t="str">
            <v>51040503000703</v>
          </cell>
          <cell r="C21850" t="str">
            <v>HPC D/P GAN.INT.VENC.EFECTIVO</v>
          </cell>
        </row>
        <row r="21851">
          <cell r="B21851" t="str">
            <v>51040503000704</v>
          </cell>
          <cell r="C21851" t="str">
            <v>HPC D/P GAN.INT.VENC.VEHICULAR</v>
          </cell>
        </row>
        <row r="21852">
          <cell r="B21852" t="str">
            <v>51040503000705</v>
          </cell>
          <cell r="C21852" t="str">
            <v>HPC CCNR REFIN GANAD. INT VENC</v>
          </cell>
        </row>
        <row r="21853">
          <cell r="B21853" t="str">
            <v>51040503000802</v>
          </cell>
          <cell r="C21853" t="str">
            <v>TC INT VENCIDO AMEX CCRV</v>
          </cell>
        </row>
        <row r="21854">
          <cell r="B21854" t="str">
            <v>51040503000803</v>
          </cell>
          <cell r="C21854" t="str">
            <v>TC INT VENCIDO MC CCRV</v>
          </cell>
        </row>
        <row r="21855">
          <cell r="B21855" t="str">
            <v>51040503000804</v>
          </cell>
          <cell r="C21855" t="str">
            <v>TC INT VENCIDO VISA CCRV</v>
          </cell>
        </row>
        <row r="21856">
          <cell r="B21856" t="str">
            <v>51040503001711</v>
          </cell>
          <cell r="C21856" t="str">
            <v>TC DIEF INT VENCIDO AMEX CCRV</v>
          </cell>
        </row>
        <row r="21857">
          <cell r="B21857" t="str">
            <v>51040503001712</v>
          </cell>
          <cell r="C21857" t="str">
            <v>TC DIEF INT VENCIDO VISA CCRV</v>
          </cell>
        </row>
        <row r="21858">
          <cell r="B21858" t="str">
            <v>51040503001713</v>
          </cell>
          <cell r="C21858" t="str">
            <v>TC DIEF INT VENCIDO VISA MEGAPLAZA CCR</v>
          </cell>
        </row>
        <row r="21859">
          <cell r="B21859" t="str">
            <v>51040503001714</v>
          </cell>
          <cell r="C21859" t="str">
            <v>TC DIEF INT VENCIDO VISA VEA CCRV</v>
          </cell>
        </row>
        <row r="21860">
          <cell r="B21860" t="str">
            <v>51040503001715</v>
          </cell>
          <cell r="C21860" t="str">
            <v>TC DIEF INT VENCIDO MC CCRV</v>
          </cell>
        </row>
        <row r="21861">
          <cell r="B21861" t="str">
            <v>51040503001721</v>
          </cell>
          <cell r="C21861" t="str">
            <v>TC DIEF INT REV VENCIDO AMEX CCRV</v>
          </cell>
        </row>
        <row r="21862">
          <cell r="B21862" t="str">
            <v>51040503001722</v>
          </cell>
          <cell r="C21862" t="str">
            <v>TC DIEF INT REV VENCIDO VISA CCRV</v>
          </cell>
        </row>
        <row r="21863">
          <cell r="B21863" t="str">
            <v>51040503001723</v>
          </cell>
          <cell r="C21863" t="str">
            <v>TC DIEF INT REV VENCIDO VISA MEGAPLAZA</v>
          </cell>
        </row>
        <row r="21864">
          <cell r="B21864" t="str">
            <v>51040503001724</v>
          </cell>
          <cell r="C21864" t="str">
            <v>TC DIEF INT REV VENCIDO VISA VEA CCRV</v>
          </cell>
        </row>
        <row r="21865">
          <cell r="B21865" t="str">
            <v>51040503001725</v>
          </cell>
          <cell r="C21865" t="str">
            <v>TC DIEF INT REV VENCIDO MC CCRV</v>
          </cell>
        </row>
        <row r="21866">
          <cell r="B21866" t="str">
            <v>51040503001901</v>
          </cell>
          <cell r="C21866" t="str">
            <v>CL PRE JUD INT GAN REFIN IC VENC GL700</v>
          </cell>
        </row>
        <row r="21867">
          <cell r="B21867" t="str">
            <v>51040503001902</v>
          </cell>
          <cell r="C21867" t="str">
            <v>IC REF TC IB PN GANAD. INT VENC</v>
          </cell>
        </row>
        <row r="21868">
          <cell r="B21868" t="str">
            <v>51040503002903</v>
          </cell>
          <cell r="C21868" t="str">
            <v>IC INT MORATORIO CONVENIO</v>
          </cell>
        </row>
        <row r="21869">
          <cell r="B21869" t="str">
            <v>51040503002904</v>
          </cell>
          <cell r="C21869" t="str">
            <v>IC INT MORATORIO</v>
          </cell>
        </row>
        <row r="21870">
          <cell r="B21870" t="str">
            <v>51040503002907</v>
          </cell>
          <cell r="C21870" t="str">
            <v>LIC INT MORATORIO CREDXCONVENIO</v>
          </cell>
        </row>
        <row r="21871">
          <cell r="B21871" t="str">
            <v>51040503002912</v>
          </cell>
          <cell r="C21871" t="str">
            <v>LIC INT GAN CREDXCONV PREF VENCIDO</v>
          </cell>
        </row>
        <row r="21872">
          <cell r="B21872" t="str">
            <v>51040503002913</v>
          </cell>
          <cell r="C21872" t="str">
            <v>LIC DP INT GAN CREDXCONV PREF V</v>
          </cell>
        </row>
        <row r="21873">
          <cell r="B21873" t="str">
            <v>51040503003101</v>
          </cell>
          <cell r="C21873" t="str">
            <v>INT MORATORIO CONSUMO</v>
          </cell>
        </row>
        <row r="21874">
          <cell r="B21874" t="str">
            <v>51040503003102</v>
          </cell>
          <cell r="C21874" t="str">
            <v>CL INT MORATORIO CONSUMO</v>
          </cell>
        </row>
        <row r="21875">
          <cell r="B21875" t="str">
            <v>51040503003103</v>
          </cell>
          <cell r="C21875" t="str">
            <v>BTC INT VENCIDO VISA CCRV</v>
          </cell>
        </row>
        <row r="21876">
          <cell r="B21876" t="str">
            <v>51040503003104</v>
          </cell>
          <cell r="C21876" t="str">
            <v>HPC INT.VIG REFINANC VEHICULAR</v>
          </cell>
        </row>
        <row r="21877">
          <cell r="B21877" t="str">
            <v>51040503003105</v>
          </cell>
          <cell r="C21877" t="str">
            <v>JCC BTC PRE JUD RAPPIBANK</v>
          </cell>
        </row>
        <row r="21878">
          <cell r="B21878" t="str">
            <v>51040503003106</v>
          </cell>
          <cell r="C21878" t="str">
            <v>HPC INT.GAN.VIG  CONV PRIVADO VEN</v>
          </cell>
        </row>
        <row r="21879">
          <cell r="B21879" t="str">
            <v>51040503003107</v>
          </cell>
          <cell r="C21879" t="str">
            <v>HPC MICROPRESTAMOS ING VEN NORM</v>
          </cell>
        </row>
        <row r="21880">
          <cell r="B21880" t="str">
            <v>51040503003108</v>
          </cell>
          <cell r="C21880" t="str">
            <v>HPC MICROPRESTAMOS ING VEN DUPE</v>
          </cell>
        </row>
        <row r="21881">
          <cell r="B21881" t="str">
            <v>51040503003109</v>
          </cell>
          <cell r="C21881" t="str">
            <v>HPC MICROPRESTAMOS ING MORA</v>
          </cell>
        </row>
        <row r="21882">
          <cell r="B21882" t="str">
            <v>51040503003110</v>
          </cell>
          <cell r="C21882" t="str">
            <v>HPC INT.GAN.VIG  CONV PRIVADO VEN GRUP</v>
          </cell>
        </row>
        <row r="21883">
          <cell r="B21883" t="str">
            <v>51040503003111</v>
          </cell>
          <cell r="C21883" t="str">
            <v>TC INT VENCIDO REV VISA VEA CCRV</v>
          </cell>
        </row>
        <row r="21884">
          <cell r="B21884" t="str">
            <v>51040503003112</v>
          </cell>
          <cell r="C21884" t="str">
            <v>TC INT VENCIDO  REV AMEX CCRV</v>
          </cell>
        </row>
        <row r="21885">
          <cell r="B21885" t="str">
            <v>51040503003113</v>
          </cell>
          <cell r="C21885" t="str">
            <v>TC INT VENCIDO REV VISA CCRV</v>
          </cell>
        </row>
        <row r="21886">
          <cell r="B21886" t="str">
            <v>51040504000606</v>
          </cell>
          <cell r="C21886" t="str">
            <v>CL PRE JUD INT.GAN CRED HIP IC VENC GL</v>
          </cell>
        </row>
        <row r="21887">
          <cell r="B21887" t="str">
            <v>51040504000611</v>
          </cell>
          <cell r="C21887" t="str">
            <v>HPC INT.GAN. VENC HIPOT.RP</v>
          </cell>
        </row>
        <row r="21888">
          <cell r="B21888" t="str">
            <v>51040504000612</v>
          </cell>
          <cell r="C21888" t="str">
            <v>HPC D/P GAN.INT.VENC.HIPOT.RP</v>
          </cell>
        </row>
        <row r="21889">
          <cell r="B21889" t="str">
            <v>51040504000613</v>
          </cell>
          <cell r="C21889" t="str">
            <v>HPC INT.MORATORIO HIPOT.</v>
          </cell>
        </row>
        <row r="21890">
          <cell r="B21890" t="str">
            <v>51040504000614</v>
          </cell>
          <cell r="C21890" t="str">
            <v>HPC INT.GAN. VENC HIP. RP. BONOS</v>
          </cell>
        </row>
        <row r="21891">
          <cell r="B21891" t="str">
            <v>51040504000615</v>
          </cell>
          <cell r="C21891" t="str">
            <v>HPC D/P GAN.INT.VENC.HIP. RP. BO</v>
          </cell>
        </row>
        <row r="21892">
          <cell r="B21892" t="str">
            <v>51040504000618</v>
          </cell>
          <cell r="C21892" t="str">
            <v>HPC INT.GAN. VENC EFEC REGULAR.</v>
          </cell>
        </row>
        <row r="21893">
          <cell r="B21893" t="str">
            <v>51040504000619</v>
          </cell>
          <cell r="C21893" t="str">
            <v>HPC D/P GAN.INT.VENC. EFEC REGULA</v>
          </cell>
        </row>
        <row r="21894">
          <cell r="B21894" t="str">
            <v>51040504000620</v>
          </cell>
          <cell r="C21894" t="str">
            <v>CL BT PJUD HIP.MIVI.INT.GAN COF</v>
          </cell>
        </row>
        <row r="21895">
          <cell r="B21895" t="str">
            <v>51040504000621</v>
          </cell>
          <cell r="C21895" t="str">
            <v>HPC REF INT.GAN. VENC HIPOT.TRAD</v>
          </cell>
        </row>
        <row r="21896">
          <cell r="B21896" t="str">
            <v>51040504000622</v>
          </cell>
          <cell r="C21896" t="str">
            <v>HPC REF INT.GAN. VENC HIP  ADJUDI</v>
          </cell>
        </row>
        <row r="21897">
          <cell r="B21897" t="str">
            <v>51040504000624</v>
          </cell>
          <cell r="C21897" t="str">
            <v>HPC INT.GAN. VENC HIPOT.TRAD.FINA</v>
          </cell>
        </row>
        <row r="21898">
          <cell r="B21898" t="str">
            <v>51040504000625</v>
          </cell>
          <cell r="C21898" t="str">
            <v>HPC D/P INT.GAN. VENC HIPOT.TRAD.</v>
          </cell>
        </row>
        <row r="21899">
          <cell r="B21899" t="str">
            <v>51040504000626</v>
          </cell>
          <cell r="C21899" t="str">
            <v>HPC INT.GAN. VENC HIPOT.FINAN.PRO</v>
          </cell>
        </row>
        <row r="21900">
          <cell r="B21900" t="str">
            <v>51040504000627</v>
          </cell>
          <cell r="C21900" t="str">
            <v>HPC D/P INT.GAN. VENC HIPOT.FINAN</v>
          </cell>
        </row>
        <row r="21901">
          <cell r="B21901" t="str">
            <v>51040504000628</v>
          </cell>
          <cell r="C21901" t="str">
            <v>CL PRE JUD INT GAN TECHOPROPIO-REC CL</v>
          </cell>
        </row>
        <row r="21902">
          <cell r="B21902" t="str">
            <v>51040504000629</v>
          </cell>
          <cell r="C21902" t="str">
            <v>HPC .REF.INT.MORATORIO HIPOT.</v>
          </cell>
        </row>
        <row r="21903">
          <cell r="B21903" t="str">
            <v>51040504000630</v>
          </cell>
          <cell r="C21903" t="str">
            <v>HPC INT.MORATORIO HIPOT.FINAN.PROV.REF</v>
          </cell>
        </row>
        <row r="21904">
          <cell r="B21904" t="str">
            <v>51040504000631</v>
          </cell>
          <cell r="C21904" t="str">
            <v>CL PRE JUD H. MIVIVIENDA RP INT GANAD</v>
          </cell>
        </row>
        <row r="21905">
          <cell r="B21905" t="str">
            <v>51040504000632</v>
          </cell>
          <cell r="C21905" t="str">
            <v>$CL PRE JUD H. MI HOGAR COFIDE  INT GA</v>
          </cell>
        </row>
        <row r="21906">
          <cell r="B21906" t="str">
            <v>51040504000701</v>
          </cell>
          <cell r="C21906" t="str">
            <v>HPC INT.GAN. VENC HIPOT. TASA MIXTA RP</v>
          </cell>
        </row>
        <row r="21907">
          <cell r="B21907" t="str">
            <v>51040504000702</v>
          </cell>
          <cell r="C21907" t="str">
            <v>HPC D/P GAN.INT.VENC.HIPOT.TASA MIXTA</v>
          </cell>
        </row>
        <row r="21908">
          <cell r="B21908" t="str">
            <v>51040504000703</v>
          </cell>
          <cell r="C21908" t="str">
            <v>JCC PREJUD HIP.MI VIVIE.INT.GAN COFIDE</v>
          </cell>
        </row>
        <row r="21909">
          <cell r="B21909" t="str">
            <v>51040504000704</v>
          </cell>
          <cell r="C21909" t="str">
            <v>JCC PRE JUD H. MI HOGAR COFIDE  INT GA</v>
          </cell>
        </row>
        <row r="21910">
          <cell r="B21910" t="str">
            <v>51040504000705</v>
          </cell>
          <cell r="C21910" t="str">
            <v>JCC PRE JUD INT GAN TECHOPROPIO-REC JC</v>
          </cell>
        </row>
        <row r="21911">
          <cell r="B21911" t="str">
            <v>51040504000706</v>
          </cell>
          <cell r="C21911" t="str">
            <v>JCC PRE JUD INT GAN REFIN HIPOT.IC VEN</v>
          </cell>
        </row>
        <row r="21912">
          <cell r="B21912" t="str">
            <v>51040504000707</v>
          </cell>
          <cell r="C21912" t="str">
            <v>JCC PRE JUD H. MIVIVIENDA RP INT GANAD</v>
          </cell>
        </row>
        <row r="21913">
          <cell r="B21913" t="str">
            <v>51040504000708</v>
          </cell>
          <cell r="C21913" t="str">
            <v>JCC INT.MORATORIO CHPV</v>
          </cell>
        </row>
        <row r="21914">
          <cell r="B21914" t="str">
            <v>51040504001901</v>
          </cell>
          <cell r="C21914" t="str">
            <v>IC INT VENC CRED REFINA CONSUMO</v>
          </cell>
        </row>
        <row r="21915">
          <cell r="B21915" t="str">
            <v>51040504001902</v>
          </cell>
          <cell r="C21915" t="str">
            <v>CHI INT GAN HIP REC PROP VENC VAC .NCO</v>
          </cell>
        </row>
        <row r="21916">
          <cell r="B21916" t="str">
            <v>51040504001903</v>
          </cell>
          <cell r="C21916" t="str">
            <v>CL PRE JUD INT GAN REFIN HIPOT.IC VENC</v>
          </cell>
        </row>
        <row r="21917">
          <cell r="B21917" t="str">
            <v>51040504002301</v>
          </cell>
          <cell r="C21917" t="str">
            <v>CHI INT GAN VENC MI VIVIENDA</v>
          </cell>
        </row>
        <row r="21918">
          <cell r="B21918" t="str">
            <v>51040504002302</v>
          </cell>
          <cell r="C21918" t="str">
            <v>CHI INT GAN COMP VENC.MI VIVIENDA</v>
          </cell>
        </row>
        <row r="21919">
          <cell r="B21919" t="str">
            <v>51040504002308</v>
          </cell>
          <cell r="C21919" t="str">
            <v>CL PREJUD HIP.MI VIVIE.INT.GAN COFIDE</v>
          </cell>
        </row>
        <row r="21920">
          <cell r="B21920" t="str">
            <v>51040504002309</v>
          </cell>
          <cell r="C21920" t="str">
            <v>CHI INT GANADOS VENC PH TECHO PROPIO</v>
          </cell>
        </row>
        <row r="21921">
          <cell r="B21921" t="str">
            <v>51040504002310</v>
          </cell>
          <cell r="C21921" t="str">
            <v>INT MORATORIOS PH MV</v>
          </cell>
        </row>
        <row r="21922">
          <cell r="B21922" t="str">
            <v>51040504002311</v>
          </cell>
          <cell r="C21922" t="str">
            <v>HPC INT.GAN. VENC MI VIV COFIDE</v>
          </cell>
        </row>
        <row r="21923">
          <cell r="B21923" t="str">
            <v>51040504002312</v>
          </cell>
          <cell r="C21923" t="str">
            <v>HPC D/P GAN.INT.VENC.MI VIV COFI</v>
          </cell>
        </row>
        <row r="21924">
          <cell r="B21924" t="str">
            <v>51040504002313</v>
          </cell>
          <cell r="C21924" t="str">
            <v>HPC INT.GAN. VENC TEC PROP COF</v>
          </cell>
        </row>
        <row r="21925">
          <cell r="B21925" t="str">
            <v>51040504002314</v>
          </cell>
          <cell r="C21925" t="str">
            <v>HPC D/P GAN.INT.VENC.TEC PROP CO</v>
          </cell>
        </row>
        <row r="21926">
          <cell r="B21926" t="str">
            <v>51040504002315</v>
          </cell>
          <cell r="C21926" t="str">
            <v>CHI INT GAN VENC MI HOGAR</v>
          </cell>
        </row>
        <row r="21927">
          <cell r="B21927" t="str">
            <v>51040504002317</v>
          </cell>
          <cell r="C21927" t="str">
            <v>CHI INT GAN VENC BT MI VIVIENDA</v>
          </cell>
        </row>
        <row r="21928">
          <cell r="B21928" t="str">
            <v>51040504002318</v>
          </cell>
          <cell r="C21928" t="str">
            <v>CHI INT MORAT BT MIVIVIENDA</v>
          </cell>
        </row>
        <row r="21929">
          <cell r="B21929" t="str">
            <v>51040504002325</v>
          </cell>
          <cell r="C21929" t="str">
            <v>HPC INT.GAN. VENC MI HOGAR</v>
          </cell>
        </row>
        <row r="21930">
          <cell r="B21930" t="str">
            <v>51040504002326</v>
          </cell>
          <cell r="C21930" t="str">
            <v>HPC D/P GAN.INT.VENC.MI HOGAR</v>
          </cell>
        </row>
        <row r="21931">
          <cell r="B21931" t="str">
            <v>51040504002401</v>
          </cell>
          <cell r="C21931" t="str">
            <v>CHI INT GAN VENC MIVIVIE REC PROP</v>
          </cell>
        </row>
        <row r="21932">
          <cell r="B21932" t="str">
            <v>51040504002403</v>
          </cell>
          <cell r="C21932" t="str">
            <v>HPC INT.GAN. VENC MI VIV REC PRO</v>
          </cell>
        </row>
        <row r="21933">
          <cell r="B21933" t="str">
            <v>51040504002404</v>
          </cell>
          <cell r="C21933" t="str">
            <v>HPC D/P GAN.INT.VENC.MI VIV REC</v>
          </cell>
        </row>
        <row r="21934">
          <cell r="B21934" t="str">
            <v>51040504002901</v>
          </cell>
          <cell r="C21934" t="str">
            <v>CHI INT MORATORIOS MV</v>
          </cell>
        </row>
        <row r="21935">
          <cell r="B21935" t="str">
            <v>51040504002905</v>
          </cell>
          <cell r="C21935" t="str">
            <v>HPC INT.GAN. VENC HIP RP ADJUDIC</v>
          </cell>
        </row>
        <row r="21936">
          <cell r="B21936" t="str">
            <v>51040504002906</v>
          </cell>
          <cell r="C21936" t="str">
            <v>HPC D/P GAN.INT.VENC.HIP RP ADJUD</v>
          </cell>
        </row>
        <row r="21937">
          <cell r="B21937" t="str">
            <v>51040504002907</v>
          </cell>
          <cell r="C21937" t="str">
            <v>HPC INT.GAN. VENC NUEVO MVV COFIDE</v>
          </cell>
        </row>
        <row r="21938">
          <cell r="B21938" t="str">
            <v>51040504002908</v>
          </cell>
          <cell r="C21938" t="str">
            <v>HPC D/P GAN.INT.VENC.NUEVO MVV COFIDE</v>
          </cell>
        </row>
        <row r="21939">
          <cell r="B21939" t="str">
            <v>51040505000101</v>
          </cell>
          <cell r="C21939" t="str">
            <v>LPC INT GAN PAG TV VENC CBMD</v>
          </cell>
        </row>
        <row r="21940">
          <cell r="B21940" t="str">
            <v>51040505000102</v>
          </cell>
          <cell r="C21940" t="str">
            <v>LPC INT GAN VENC PAG TV COFIDE CBMD</v>
          </cell>
        </row>
        <row r="21941">
          <cell r="B21941" t="str">
            <v>51040505000103</v>
          </cell>
          <cell r="C21941" t="str">
            <v>LPC INT GAN VENC PAG TV COFIDE D/P CBM</v>
          </cell>
        </row>
        <row r="21942">
          <cell r="B21942" t="str">
            <v>51040505000104</v>
          </cell>
          <cell r="C21942" t="str">
            <v>LPC INT GAN PAG TV MED PLZ</v>
          </cell>
        </row>
        <row r="21943">
          <cell r="B21943" t="str">
            <v>51040505000105</v>
          </cell>
          <cell r="C21943" t="str">
            <v>LPC INT GAN PAG TV MED PLZ D/P</v>
          </cell>
        </row>
        <row r="21944">
          <cell r="B21944" t="str">
            <v>51040505000106</v>
          </cell>
          <cell r="C21944" t="str">
            <v>LPC INT GAN PAG TV INMOBILIARIO</v>
          </cell>
        </row>
        <row r="21945">
          <cell r="B21945" t="str">
            <v>51040505000107</v>
          </cell>
          <cell r="C21945" t="str">
            <v>LPC INT GAN PAG TV INMOBILIARIO D/P</v>
          </cell>
        </row>
        <row r="21946">
          <cell r="B21946" t="str">
            <v>51040505000108</v>
          </cell>
          <cell r="C21946" t="str">
            <v>LPC INT GAN PAG TV EUROS</v>
          </cell>
        </row>
        <row r="21947">
          <cell r="B21947" t="str">
            <v>51040505000109</v>
          </cell>
          <cell r="C21947" t="str">
            <v>LPC INT GAN PAG TV EUROS</v>
          </cell>
        </row>
        <row r="21948">
          <cell r="B21948" t="str">
            <v>51040505000201</v>
          </cell>
          <cell r="C21948" t="str">
            <v>CL INT GAN VENC TV CBMD</v>
          </cell>
        </row>
        <row r="21949">
          <cell r="B21949" t="str">
            <v>51040505000202</v>
          </cell>
          <cell r="C21949" t="str">
            <v>CL INT GAN PAG TV D/P  VENC CBMD</v>
          </cell>
        </row>
        <row r="21950">
          <cell r="B21950" t="str">
            <v>51040505000301</v>
          </cell>
          <cell r="C21950" t="str">
            <v>FCD INT MORATORIO CBMD</v>
          </cell>
        </row>
        <row r="21951">
          <cell r="B21951" t="str">
            <v>51040505000401</v>
          </cell>
          <cell r="C21951" t="str">
            <v>TC INT VENCIDO AMEX CBMD</v>
          </cell>
        </row>
        <row r="21952">
          <cell r="B21952" t="str">
            <v>51040505000402</v>
          </cell>
          <cell r="C21952" t="str">
            <v>TC INT VENCIDO MC CBMD</v>
          </cell>
        </row>
        <row r="21953">
          <cell r="B21953" t="str">
            <v>51040505000403</v>
          </cell>
          <cell r="C21953" t="str">
            <v>TC INT VENCIDO VISA CBMD</v>
          </cell>
        </row>
        <row r="21954">
          <cell r="B21954" t="str">
            <v>51040505000404</v>
          </cell>
          <cell r="C21954" t="str">
            <v>TC INT VENCIDO VISA MEGAPLAZA CBMD</v>
          </cell>
        </row>
        <row r="21955">
          <cell r="B21955" t="str">
            <v>51040505000405</v>
          </cell>
          <cell r="C21955" t="str">
            <v>TC INT VENCIDO VISA VEA CBMD</v>
          </cell>
        </row>
        <row r="21956">
          <cell r="B21956" t="str">
            <v>51040505000407</v>
          </cell>
          <cell r="C21956" t="str">
            <v>LPC INT MORATORIO CBMD</v>
          </cell>
        </row>
        <row r="21957">
          <cell r="B21957" t="str">
            <v>51040505000412</v>
          </cell>
          <cell r="C21957" t="str">
            <v>LPC REACTIVA PERU VEN CBMD\NORM</v>
          </cell>
        </row>
        <row r="21958">
          <cell r="B21958" t="str">
            <v>51040505000413</v>
          </cell>
          <cell r="C21958" t="str">
            <v>LPC COFIDE FONDOS PERU VEN CBMD\NORM</v>
          </cell>
        </row>
        <row r="21959">
          <cell r="B21959" t="str">
            <v>51040505000414</v>
          </cell>
          <cell r="C21959" t="str">
            <v>LPC COFIDE FONDO CRECER VEN CBMD\NORM</v>
          </cell>
        </row>
        <row r="21960">
          <cell r="B21960" t="str">
            <v>51040505000415</v>
          </cell>
          <cell r="C21960" t="str">
            <v>LPC REACTIVA PERU VEN CBMD\NORM</v>
          </cell>
        </row>
        <row r="21961">
          <cell r="B21961" t="str">
            <v>51040506000101</v>
          </cell>
          <cell r="C21961" t="str">
            <v>LPC INT GAN PAG TV VENC CSOB</v>
          </cell>
        </row>
        <row r="21962">
          <cell r="B21962" t="str">
            <v>51040506000102</v>
          </cell>
          <cell r="C21962" t="str">
            <v>LPC INT GAN VENC  PAG TV  COFIDE CSOB</v>
          </cell>
        </row>
        <row r="21963">
          <cell r="B21963" t="str">
            <v>51040506000103</v>
          </cell>
          <cell r="C21963" t="str">
            <v>LPC INT GAN VENC PAG TV COFIDE D/P CSO</v>
          </cell>
        </row>
        <row r="21964">
          <cell r="B21964" t="str">
            <v>51040506000104</v>
          </cell>
          <cell r="C21964" t="str">
            <v>LPC INT GAN PAG TV MED PLZ</v>
          </cell>
        </row>
        <row r="21965">
          <cell r="B21965" t="str">
            <v>51040506000105</v>
          </cell>
          <cell r="C21965" t="str">
            <v>LPC INT GAN PAG TV MED PLZ D/P</v>
          </cell>
        </row>
        <row r="21966">
          <cell r="B21966" t="str">
            <v>51040506000106</v>
          </cell>
          <cell r="C21966" t="str">
            <v>LPC INT GAN PAG TV INMOBILIARIO</v>
          </cell>
        </row>
        <row r="21967">
          <cell r="B21967" t="str">
            <v>51040506000107</v>
          </cell>
          <cell r="C21967" t="str">
            <v>LPC INT GAN PAG TV INMOBILIARIO D/P</v>
          </cell>
        </row>
        <row r="21968">
          <cell r="B21968" t="str">
            <v>51040506000108</v>
          </cell>
          <cell r="C21968" t="str">
            <v>LPC INT GAN PAG TV EUROS</v>
          </cell>
        </row>
        <row r="21969">
          <cell r="B21969" t="str">
            <v>51040506000109</v>
          </cell>
          <cell r="C21969" t="str">
            <v>LPC INT GAN PAG TV EUROS</v>
          </cell>
        </row>
        <row r="21970">
          <cell r="B21970" t="str">
            <v>51040506000201</v>
          </cell>
          <cell r="C21970" t="str">
            <v>CL INT GAN VENC TV CSOB</v>
          </cell>
        </row>
        <row r="21971">
          <cell r="B21971" t="str">
            <v>51040506000202</v>
          </cell>
          <cell r="C21971" t="str">
            <v>CL INT GAN PAG TV D/P  VENC CSOB</v>
          </cell>
        </row>
        <row r="21972">
          <cell r="B21972" t="str">
            <v>51040506000301</v>
          </cell>
          <cell r="C21972" t="str">
            <v>FCD INT MORATORIO CBMD</v>
          </cell>
        </row>
        <row r="21973">
          <cell r="B21973" t="str">
            <v>51040506000401</v>
          </cell>
          <cell r="C21973" t="str">
            <v>JCC INT .MORATORIO CSOB</v>
          </cell>
        </row>
        <row r="21974">
          <cell r="B21974" t="str">
            <v>51040506000403</v>
          </cell>
          <cell r="C21974" t="str">
            <v>LPC INT MORATORIO CSOB</v>
          </cell>
        </row>
        <row r="21975">
          <cell r="B21975" t="str">
            <v>51040506000408</v>
          </cell>
          <cell r="C21975" t="str">
            <v>LPC REACTIVA PERU VEN CSOB\NORM</v>
          </cell>
        </row>
        <row r="21976">
          <cell r="B21976" t="str">
            <v>51040506000409</v>
          </cell>
          <cell r="C21976" t="str">
            <v>LPC COFIDE FONDOS PERU VEN CSOB\NORM</v>
          </cell>
        </row>
        <row r="21977">
          <cell r="B21977" t="str">
            <v>51040506000410</v>
          </cell>
          <cell r="C21977" t="str">
            <v>LPC COFIDE FONDO CRECER VEN CSOB\NORM</v>
          </cell>
        </row>
        <row r="21978">
          <cell r="B21978" t="str">
            <v>51040506000411</v>
          </cell>
          <cell r="C21978" t="str">
            <v>LPC REACTIVA PERU VEN CSOB\NORM</v>
          </cell>
        </row>
        <row r="21979">
          <cell r="B21979" t="str">
            <v>51040507000101</v>
          </cell>
          <cell r="C21979" t="str">
            <v>LPC INT GAN VENC PAG TV  D/P CESP</v>
          </cell>
        </row>
        <row r="21980">
          <cell r="B21980" t="str">
            <v>51040507000102</v>
          </cell>
          <cell r="C21980" t="str">
            <v>LPC INT GAN PAG TV VENC CESP</v>
          </cell>
        </row>
        <row r="21981">
          <cell r="B21981" t="str">
            <v>51040507000103</v>
          </cell>
          <cell r="C21981" t="str">
            <v>LPC INT GAN VENC  PAG TV  COFIDE CESP</v>
          </cell>
        </row>
        <row r="21982">
          <cell r="B21982" t="str">
            <v>51040507000104</v>
          </cell>
          <cell r="C21982" t="str">
            <v>LPC INT GAN VENC PAG TV COFIDE D/P CES</v>
          </cell>
        </row>
        <row r="21983">
          <cell r="B21983" t="str">
            <v>51040507000105</v>
          </cell>
          <cell r="C21983" t="str">
            <v>LPC INT GAN PAG TV MED PLZ</v>
          </cell>
        </row>
        <row r="21984">
          <cell r="B21984" t="str">
            <v>51040507000106</v>
          </cell>
          <cell r="C21984" t="str">
            <v>LPC INT GAN PAG TV MED PLZ D/P</v>
          </cell>
        </row>
        <row r="21985">
          <cell r="B21985" t="str">
            <v>51040507000107</v>
          </cell>
          <cell r="C21985" t="str">
            <v>LPC INT GAN PAG TV INMOBILIARIO</v>
          </cell>
        </row>
        <row r="21986">
          <cell r="B21986" t="str">
            <v>51040507000108</v>
          </cell>
          <cell r="C21986" t="str">
            <v>LPC INT GAN PAG TV INMOBILIARIO D/P</v>
          </cell>
        </row>
        <row r="21987">
          <cell r="B21987" t="str">
            <v>51040507000109</v>
          </cell>
          <cell r="C21987" t="str">
            <v>LPC INT GAN FINAN PRE EMBARQUE</v>
          </cell>
        </row>
        <row r="21988">
          <cell r="B21988" t="str">
            <v>51040507000110</v>
          </cell>
          <cell r="C21988" t="str">
            <v>LPC INT GAN FINAN PRE EMBARQUE D/P</v>
          </cell>
        </row>
        <row r="21989">
          <cell r="B21989" t="str">
            <v>51040507000111</v>
          </cell>
          <cell r="C21989" t="str">
            <v>LPC INT GAN PAG TV EUROS</v>
          </cell>
        </row>
        <row r="21990">
          <cell r="B21990" t="str">
            <v>51040507000112</v>
          </cell>
          <cell r="C21990" t="str">
            <v>LPC INT GAN PAG TV EUROS</v>
          </cell>
        </row>
        <row r="21991">
          <cell r="B21991" t="str">
            <v>51040507000113</v>
          </cell>
          <cell r="C21991" t="str">
            <v>LPC INT VEN LEASING BIEN RP CESP</v>
          </cell>
        </row>
        <row r="21992">
          <cell r="B21992" t="str">
            <v>51040507000114</v>
          </cell>
          <cell r="C21992" t="str">
            <v>LPC INT VEN LEAS SEG RP CESP</v>
          </cell>
        </row>
        <row r="21993">
          <cell r="B21993" t="str">
            <v>51040507000115</v>
          </cell>
          <cell r="C21993" t="str">
            <v>LPC INT VEN LEAS BIEN D/P RP CESP</v>
          </cell>
        </row>
        <row r="21994">
          <cell r="B21994" t="str">
            <v>51040507000116</v>
          </cell>
          <cell r="C21994" t="str">
            <v>LPC INT VEN LEAS SEG D/P RP CESP</v>
          </cell>
        </row>
        <row r="21995">
          <cell r="B21995" t="str">
            <v>51040507000117</v>
          </cell>
          <cell r="C21995" t="str">
            <v>LPC INT GAN PAG DSCTO D/P VENC CESP</v>
          </cell>
        </row>
        <row r="21996">
          <cell r="B21996" t="str">
            <v>51040507000118</v>
          </cell>
          <cell r="C21996" t="str">
            <v>LPC INT GAN PAG DSCTO VENC CESP</v>
          </cell>
        </row>
        <row r="21997">
          <cell r="B21997" t="str">
            <v>51040507000201</v>
          </cell>
          <cell r="C21997" t="str">
            <v>LPC INT.GAN VENC IMPORT D/P CESP</v>
          </cell>
        </row>
        <row r="21998">
          <cell r="B21998" t="str">
            <v>51040507000202</v>
          </cell>
          <cell r="C21998" t="str">
            <v>LPC INT GAN VEN EX PRE EMB CESP</v>
          </cell>
        </row>
        <row r="21999">
          <cell r="B21999" t="str">
            <v>51040507000203</v>
          </cell>
          <cell r="C21999" t="str">
            <v>LPC INT GAN VENC EX POST EMB RP D/P CE</v>
          </cell>
        </row>
        <row r="22000">
          <cell r="B22000" t="str">
            <v>51040507000204</v>
          </cell>
          <cell r="C22000" t="str">
            <v>LPC INT GAN VENC EX PRE EMB CESP</v>
          </cell>
        </row>
        <row r="22001">
          <cell r="B22001" t="str">
            <v>51040507000205</v>
          </cell>
          <cell r="C22001" t="str">
            <v>LPC INT GAN VENC EX POST EMB RP CESP</v>
          </cell>
        </row>
        <row r="22002">
          <cell r="B22002" t="str">
            <v>51040507000206</v>
          </cell>
          <cell r="C22002" t="str">
            <v>LPC INT.GAN VEN  WORK CAP.EX PRE EMB C</v>
          </cell>
        </row>
        <row r="22003">
          <cell r="B22003" t="str">
            <v>51040507000207</v>
          </cell>
          <cell r="C22003" t="str">
            <v>LPC INT GAN FINAN PRE EMBARQUE-SEPYMEX</v>
          </cell>
        </row>
        <row r="22004">
          <cell r="B22004" t="str">
            <v>51040507000208</v>
          </cell>
          <cell r="C22004" t="str">
            <v>LPC INT GAN FINAN PRE EMBARQUE D/P-SEP</v>
          </cell>
        </row>
        <row r="22005">
          <cell r="B22005" t="str">
            <v>51040507000209</v>
          </cell>
          <cell r="C22005" t="str">
            <v>LPC INT GAN PRE EMBARQUE VEN.NORM CESP</v>
          </cell>
        </row>
        <row r="22006">
          <cell r="B22006" t="str">
            <v>51040507000210</v>
          </cell>
          <cell r="C22006" t="str">
            <v>LPC INT GAN PRE EMBARQUE VEN.DUPE CESP</v>
          </cell>
        </row>
        <row r="22007">
          <cell r="B22007" t="str">
            <v>51040507000211</v>
          </cell>
          <cell r="C22007" t="str">
            <v>LPC INT GAN POST EMBARQUE VEN.NORM CES</v>
          </cell>
        </row>
        <row r="22008">
          <cell r="B22008" t="str">
            <v>51040507000212</v>
          </cell>
          <cell r="C22008" t="str">
            <v>LPC INT GAN POST EMBARQUE VEN.DUPE CES</v>
          </cell>
        </row>
        <row r="22009">
          <cell r="B22009" t="str">
            <v>51040507000213</v>
          </cell>
          <cell r="C22009" t="str">
            <v>LPC INT GAN IMPORT. CARTA CREDITO  VEN</v>
          </cell>
        </row>
        <row r="22010">
          <cell r="B22010" t="str">
            <v>51040507000214</v>
          </cell>
          <cell r="C22010" t="str">
            <v>LPC INT GAN IMPORT. CARTA CREDITO  VEN</v>
          </cell>
        </row>
        <row r="22011">
          <cell r="B22011" t="str">
            <v>51040507000215</v>
          </cell>
          <cell r="C22011" t="str">
            <v>LPC INT GAN IMPORT.  VEN.NORM CESP</v>
          </cell>
        </row>
        <row r="22012">
          <cell r="B22012" t="str">
            <v>51040507000216</v>
          </cell>
          <cell r="C22012" t="str">
            <v>LPC INT GAN IMPORT.  VEN.DUPE CESP</v>
          </cell>
        </row>
        <row r="22013">
          <cell r="B22013" t="str">
            <v>51040507000301</v>
          </cell>
          <cell r="C22013" t="str">
            <v>CL INT GANAD PAG DSCTO VENC CESP</v>
          </cell>
        </row>
        <row r="22014">
          <cell r="B22014" t="str">
            <v>51040507000302</v>
          </cell>
          <cell r="C22014" t="str">
            <v>CL INT GAN PAG DSCTO D/P VENC CESP</v>
          </cell>
        </row>
        <row r="22015">
          <cell r="B22015" t="str">
            <v>51040507000303</v>
          </cell>
          <cell r="C22015" t="str">
            <v>CL INT GAN PAG TV D/P  VENC CESP</v>
          </cell>
        </row>
        <row r="22016">
          <cell r="B22016" t="str">
            <v>51040507000304</v>
          </cell>
          <cell r="C22016" t="str">
            <v>CL INT GAN VENC TV CESP</v>
          </cell>
        </row>
        <row r="22017">
          <cell r="B22017" t="str">
            <v>51040507000305</v>
          </cell>
          <cell r="C22017" t="str">
            <v>CL INT.GAN PAG.TV NEG.INMOB VEN CESP</v>
          </cell>
        </row>
        <row r="22018">
          <cell r="B22018" t="str">
            <v>51040507000306</v>
          </cell>
          <cell r="C22018" t="str">
            <v>CL INT GAN OTROS SUSP VENC CESP</v>
          </cell>
        </row>
        <row r="22019">
          <cell r="B22019" t="str">
            <v>51040507000307</v>
          </cell>
          <cell r="C22019" t="str">
            <v>CL INT GANAD VENC PREST COFIDE CESP</v>
          </cell>
        </row>
        <row r="22020">
          <cell r="B22020" t="str">
            <v>51040507000308</v>
          </cell>
          <cell r="C22020" t="str">
            <v>CL INT. GAN. VENC BK CESP</v>
          </cell>
        </row>
        <row r="22021">
          <cell r="B22021" t="str">
            <v>51040507000309</v>
          </cell>
          <cell r="C22021" t="str">
            <v>CL INT. GAN. MORATORIO BK CCOR</v>
          </cell>
        </row>
        <row r="22022">
          <cell r="B22022" t="str">
            <v>51040507000310</v>
          </cell>
          <cell r="C22022" t="str">
            <v>CL INT GAN. VENC. AVALXACEP BKT CESP</v>
          </cell>
        </row>
        <row r="22023">
          <cell r="B22023" t="str">
            <v>51040507000311</v>
          </cell>
          <cell r="C22023" t="str">
            <v>CL INT.GAN. VENC. BKT CESP</v>
          </cell>
        </row>
        <row r="22024">
          <cell r="B22024" t="str">
            <v>51040507000312</v>
          </cell>
          <cell r="C22024" t="str">
            <v>CL INT GAN VENC VISTA BKT CESP</v>
          </cell>
        </row>
        <row r="22025">
          <cell r="B22025" t="str">
            <v>51040507000313</v>
          </cell>
          <cell r="C22025" t="str">
            <v>CL INT GAN VENC STAND BY BKT CESP</v>
          </cell>
        </row>
        <row r="22026">
          <cell r="B22026" t="str">
            <v>51040507000314</v>
          </cell>
          <cell r="C22026" t="str">
            <v>CL PRE JUD INT GAN DSCTO.PAG CESP</v>
          </cell>
        </row>
        <row r="22027">
          <cell r="B22027" t="str">
            <v>51040507000315</v>
          </cell>
          <cell r="C22027" t="str">
            <v>CL PRE JUD INT GAN DSCTO LETR VENC CES</v>
          </cell>
        </row>
        <row r="22028">
          <cell r="B22028" t="str">
            <v>51040507000316</v>
          </cell>
          <cell r="C22028" t="str">
            <v>CL PRE JUD INT.GAN PREST EXP VENC CESP</v>
          </cell>
        </row>
        <row r="22029">
          <cell r="B22029" t="str">
            <v>51040507000317</v>
          </cell>
          <cell r="C22029" t="str">
            <v>CL PRE JUD INT GAN.PAG IMP VENC CESP G</v>
          </cell>
        </row>
        <row r="22030">
          <cell r="B22030" t="str">
            <v>51040507000318</v>
          </cell>
          <cell r="C22030" t="str">
            <v>CL PRE JUD INT.GAN RP CAP.TRAB VENC CE</v>
          </cell>
        </row>
        <row r="22031">
          <cell r="B22031" t="str">
            <v>51040507000319</v>
          </cell>
          <cell r="C22031" t="str">
            <v>CL PRE JUD INT.GAN FACT LET VENC CESP</v>
          </cell>
        </row>
        <row r="22032">
          <cell r="B22032" t="str">
            <v>51040507000320</v>
          </cell>
          <cell r="C22032" t="str">
            <v>CL PRE JUD INT.GAN FACT FACT VENC CESP</v>
          </cell>
        </row>
        <row r="22033">
          <cell r="B22033" t="str">
            <v>51040507000321</v>
          </cell>
          <cell r="C22033" t="str">
            <v>CL PRE JUD INT.GAN CART CRED CESP GL 7</v>
          </cell>
        </row>
        <row r="22034">
          <cell r="B22034" t="str">
            <v>51040507000322</v>
          </cell>
          <cell r="C22034" t="str">
            <v>CL PRE JUD INT.GAN CART FIANZ VENC CES</v>
          </cell>
        </row>
        <row r="22035">
          <cell r="B22035" t="str">
            <v>51040507000323</v>
          </cell>
          <cell r="C22035" t="str">
            <v>CL PRE JUD GAN P TV MED PLZ C/FIJ CESP</v>
          </cell>
        </row>
        <row r="22036">
          <cell r="B22036" t="str">
            <v>51040507000324</v>
          </cell>
          <cell r="C22036" t="str">
            <v>CL PRE JUD INT GAN TC CONS-COM VENC CE</v>
          </cell>
        </row>
        <row r="22037">
          <cell r="B22037" t="str">
            <v>51040507000325</v>
          </cell>
          <cell r="C22037" t="str">
            <v>CL PRE JUD INT GAN TC AMEX PJ VENC CES</v>
          </cell>
        </row>
        <row r="22038">
          <cell r="B22038" t="str">
            <v>51040507000326</v>
          </cell>
          <cell r="C22038" t="str">
            <v>CL PRE JUD INT.GAN TC MASTER PJ VENC C</v>
          </cell>
        </row>
        <row r="22039">
          <cell r="B22039" t="str">
            <v>51040507000327</v>
          </cell>
          <cell r="C22039" t="str">
            <v>CL PRE JUD INT GAN PAG.REC.COFID VENC</v>
          </cell>
        </row>
        <row r="22040">
          <cell r="B22040" t="str">
            <v>51040507000328</v>
          </cell>
          <cell r="C22040" t="str">
            <v>CL PRE JUD INT.GAN SOBR CCTE. PJ VENC</v>
          </cell>
        </row>
        <row r="22041">
          <cell r="B22041" t="str">
            <v>51040507000329</v>
          </cell>
          <cell r="C22041" t="str">
            <v>CL PRE JUD INT GAN.PAG IMP VENC CESP G</v>
          </cell>
        </row>
        <row r="22042">
          <cell r="B22042" t="str">
            <v>51040507000330</v>
          </cell>
          <cell r="C22042" t="str">
            <v>CL INTERES MORATORIO CESP</v>
          </cell>
        </row>
        <row r="22043">
          <cell r="B22043" t="str">
            <v>51040507000331</v>
          </cell>
          <cell r="C22043" t="str">
            <v>CL EX FORFAITING INT.GAN.VEN CESP</v>
          </cell>
        </row>
        <row r="22044">
          <cell r="B22044" t="str">
            <v>51040507000332</v>
          </cell>
          <cell r="C22044" t="str">
            <v>CL EX INT. MORATORIO CESP</v>
          </cell>
        </row>
        <row r="22045">
          <cell r="B22045" t="str">
            <v>51040507000333</v>
          </cell>
          <cell r="C22045" t="str">
            <v>CL INT GAN.VEN. EX PRE EMB D/P CESP</v>
          </cell>
        </row>
        <row r="22046">
          <cell r="B22046" t="str">
            <v>51040507000334</v>
          </cell>
          <cell r="C22046" t="str">
            <v>CL INT.GAN.POST. EX EMBAR. D/P. VEN. C</v>
          </cell>
        </row>
        <row r="22047">
          <cell r="B22047" t="str">
            <v>51040507000335</v>
          </cell>
          <cell r="C22047" t="str">
            <v>CL EX INT VEN PAG.IMPORTAC.D/P CESP</v>
          </cell>
        </row>
        <row r="22048">
          <cell r="B22048" t="str">
            <v>51040507000336</v>
          </cell>
          <cell r="C22048" t="str">
            <v>CL CL INT. MORATORIO CESP</v>
          </cell>
        </row>
        <row r="22049">
          <cell r="B22049" t="str">
            <v>51040507000337</v>
          </cell>
          <cell r="C22049" t="str">
            <v>CL BK INT. MORATORIO CESP</v>
          </cell>
        </row>
        <row r="22050">
          <cell r="B22050" t="str">
            <v>51040507000338</v>
          </cell>
          <cell r="C22050" t="str">
            <v>CL CJ INT. MORATORIO CESP</v>
          </cell>
        </row>
        <row r="22051">
          <cell r="B22051" t="str">
            <v>51040507000339</v>
          </cell>
          <cell r="C22051" t="str">
            <v>CL INT GAN VENC COB AVAL BKT CESP</v>
          </cell>
        </row>
        <row r="22052">
          <cell r="B22052" t="str">
            <v>51040507000340</v>
          </cell>
          <cell r="C22052" t="str">
            <v>CL EX FACTORING FORFAITING INT.GAN.VEN</v>
          </cell>
        </row>
        <row r="22053">
          <cell r="B22053" t="str">
            <v>51040507000341</v>
          </cell>
          <cell r="C22053" t="str">
            <v>CL  CONFIRMING INTER INT.GAN.VEN CESP</v>
          </cell>
        </row>
        <row r="22054">
          <cell r="B22054" t="str">
            <v>51040507000342</v>
          </cell>
          <cell r="C22054" t="str">
            <v>CL INT.GAN.VEN.CRED.POR LIQ. CARTA FIA</v>
          </cell>
        </row>
        <row r="22055">
          <cell r="B22055" t="str">
            <v>51040507000343</v>
          </cell>
          <cell r="C22055" t="str">
            <v>CL INT GAN VEN PAG IMPOR CESP</v>
          </cell>
        </row>
        <row r="22056">
          <cell r="B22056" t="str">
            <v>51040507000401</v>
          </cell>
          <cell r="C22056" t="str">
            <v>JCC PRE JUD INT.GAN PREST EXP VENC CES</v>
          </cell>
        </row>
        <row r="22057">
          <cell r="B22057" t="str">
            <v>51040507000402</v>
          </cell>
          <cell r="C22057" t="str">
            <v>JCC PRE JUD INT GAN.PAG IMP VENC CESP</v>
          </cell>
        </row>
        <row r="22058">
          <cell r="B22058" t="str">
            <v>51040507000403</v>
          </cell>
          <cell r="C22058" t="str">
            <v>JCC PRE JUD INT.GAN RP CAP.TRAB VENC C</v>
          </cell>
        </row>
        <row r="22059">
          <cell r="B22059" t="str">
            <v>51040507000404</v>
          </cell>
          <cell r="C22059" t="str">
            <v>JCC PRE JUD INT GAN DSCTO.PAG CESP</v>
          </cell>
        </row>
        <row r="22060">
          <cell r="B22060" t="str">
            <v>51040507000405</v>
          </cell>
          <cell r="C22060" t="str">
            <v>JCC PRE JUD INT GAN DSCTO LETR VENC CE</v>
          </cell>
        </row>
        <row r="22061">
          <cell r="B22061" t="str">
            <v>51040507000406</v>
          </cell>
          <cell r="C22061" t="str">
            <v>JCC PRE JUD INT.GAN FACT LET VENC CESP</v>
          </cell>
        </row>
        <row r="22062">
          <cell r="B22062" t="str">
            <v>51040507000407</v>
          </cell>
          <cell r="C22062" t="str">
            <v>JCC PRE JUD INT.GAN FACT FACT VENC CES</v>
          </cell>
        </row>
        <row r="22063">
          <cell r="B22063" t="str">
            <v>51040507000408</v>
          </cell>
          <cell r="C22063" t="str">
            <v>JCC PRE JUD INT.GAN CART CRED CESP GL</v>
          </cell>
        </row>
        <row r="22064">
          <cell r="B22064" t="str">
            <v>51040507000409</v>
          </cell>
          <cell r="C22064" t="str">
            <v>JCC PRE JUD INT.GAN CART FIANZ VENC CE</v>
          </cell>
        </row>
        <row r="22065">
          <cell r="B22065" t="str">
            <v>51040507000410</v>
          </cell>
          <cell r="C22065" t="str">
            <v>JCC PRE JUD GAN P TV MED PLZ C/FIJ CES</v>
          </cell>
        </row>
        <row r="22066">
          <cell r="B22066" t="str">
            <v>51040507000411</v>
          </cell>
          <cell r="C22066" t="str">
            <v>JCC PRE JUD INT.GAN TC MASTER PJ VENC</v>
          </cell>
        </row>
        <row r="22067">
          <cell r="B22067" t="str">
            <v>51040507000412</v>
          </cell>
          <cell r="C22067" t="str">
            <v>JCC PRE JUD INT.GAN SOBR CCTE. PJ VENC</v>
          </cell>
        </row>
        <row r="22068">
          <cell r="B22068" t="str">
            <v>51040507000413</v>
          </cell>
          <cell r="C22068" t="str">
            <v>JCC PRE JUD INT GAN TC CONS-COM VENC C</v>
          </cell>
        </row>
        <row r="22069">
          <cell r="B22069" t="str">
            <v>51040507000414</v>
          </cell>
          <cell r="C22069" t="str">
            <v>JCC PRE JUD INT GAN TC AMEX PJ VENC CE</v>
          </cell>
        </row>
        <row r="22070">
          <cell r="B22070" t="str">
            <v>51040507000416</v>
          </cell>
          <cell r="C22070" t="str">
            <v>JCC PRE JUD INT GAN PAG.REC.COFID VENC</v>
          </cell>
        </row>
        <row r="22071">
          <cell r="B22071" t="str">
            <v>51040507000419</v>
          </cell>
          <cell r="C22071" t="str">
            <v>JCC INT. MORATORIO CESP</v>
          </cell>
        </row>
        <row r="22072">
          <cell r="B22072" t="str">
            <v>51040507000501</v>
          </cell>
          <cell r="C22072" t="str">
            <v>INT VENC TC - COMERCIAL CESP</v>
          </cell>
        </row>
        <row r="22073">
          <cell r="B22073" t="str">
            <v>51040507000502</v>
          </cell>
          <cell r="C22073" t="str">
            <v>INT VENC TC - COMERC MC CESP</v>
          </cell>
        </row>
        <row r="22074">
          <cell r="B22074" t="str">
            <v>51040507000503</v>
          </cell>
          <cell r="C22074" t="str">
            <v>INT VENC TC - COMERCIAL AMEX CESP</v>
          </cell>
        </row>
        <row r="22075">
          <cell r="B22075" t="str">
            <v>51040507000504</v>
          </cell>
          <cell r="C22075" t="str">
            <v>INT VENC TC - COMERC VEA CESP</v>
          </cell>
        </row>
        <row r="22076">
          <cell r="B22076" t="str">
            <v>51040507000601</v>
          </cell>
          <cell r="C22076" t="str">
            <v>PR  INT GAN VC LETRAS DSCTO  CESP</v>
          </cell>
        </row>
        <row r="22077">
          <cell r="B22077" t="str">
            <v>51040507000602</v>
          </cell>
          <cell r="C22077" t="str">
            <v>PR DSCTO ELECTR SM PERU I.VEN CCOR</v>
          </cell>
        </row>
        <row r="22078">
          <cell r="B22078" t="str">
            <v>51040507000603</v>
          </cell>
          <cell r="C22078" t="str">
            <v>PR INT GAN VENC LETRAS FACTORING CESP</v>
          </cell>
        </row>
        <row r="22079">
          <cell r="B22079" t="str">
            <v>51040507000604</v>
          </cell>
          <cell r="C22079" t="str">
            <v>PR INT GAN VENC FACT FACTORING CESP</v>
          </cell>
        </row>
        <row r="22080">
          <cell r="B22080" t="str">
            <v>51040507000605</v>
          </cell>
          <cell r="C22080" t="str">
            <v>PR FACT ELECTR LET/FACT INT.VEN CESP</v>
          </cell>
        </row>
        <row r="22081">
          <cell r="B22081" t="str">
            <v>51040507000606</v>
          </cell>
          <cell r="C22081" t="str">
            <v>PR FACTORING INTER. INT VENC CESP</v>
          </cell>
        </row>
        <row r="22082">
          <cell r="B22082" t="str">
            <v>51040507000607</v>
          </cell>
          <cell r="C22082" t="str">
            <v>PR PERU FACTORING INT.VEN CESP</v>
          </cell>
        </row>
        <row r="22083">
          <cell r="B22083" t="str">
            <v>51040507000608</v>
          </cell>
          <cell r="C22083" t="str">
            <v>PR FORFAITING EXPORTACIÓN INT GANA VEN</v>
          </cell>
        </row>
        <row r="22084">
          <cell r="B22084" t="str">
            <v>51040507000701</v>
          </cell>
          <cell r="C22084" t="str">
            <v>FCD INT MORATORIO CESP</v>
          </cell>
        </row>
        <row r="22085">
          <cell r="B22085" t="str">
            <v>51040507000702</v>
          </cell>
          <cell r="C22085" t="str">
            <v>FCD INT. GAN DSCTO ELECTR VENC DUD CES</v>
          </cell>
        </row>
        <row r="22086">
          <cell r="B22086" t="str">
            <v>51040507000703</v>
          </cell>
          <cell r="C22086" t="str">
            <v>FCD INT. GAN FACT ELECTR VIG DUD CESP</v>
          </cell>
        </row>
        <row r="22087">
          <cell r="B22087" t="str">
            <v>51040507000704</v>
          </cell>
          <cell r="C22087" t="str">
            <v>FCD FACT INTER EXPO. INT VENC NORM CES</v>
          </cell>
        </row>
        <row r="22088">
          <cell r="B22088" t="str">
            <v>51040507000705</v>
          </cell>
          <cell r="C22088" t="str">
            <v>FCD FORFAITING EXPORTACIÓN INT GANA VE</v>
          </cell>
        </row>
        <row r="22089">
          <cell r="B22089" t="str">
            <v>51040507000706</v>
          </cell>
          <cell r="C22089" t="str">
            <v>FCD FACT INTER EXPO. INT VENC DUPE CES</v>
          </cell>
        </row>
        <row r="22090">
          <cell r="B22090" t="str">
            <v>51040507000707</v>
          </cell>
          <cell r="C22090" t="str">
            <v>FCD FORFAITING EXPORTACIÓN INT GANA VE</v>
          </cell>
        </row>
        <row r="22091">
          <cell r="B22091" t="str">
            <v>51040507000708</v>
          </cell>
          <cell r="C22091" t="str">
            <v>FCD CONFIRMING INTERNACIONAL. INT VENC</v>
          </cell>
        </row>
        <row r="22092">
          <cell r="B22092" t="str">
            <v>51040507000709</v>
          </cell>
          <cell r="C22092" t="str">
            <v>FCD CONFIRMING INTERNACIONAL. INT VENC</v>
          </cell>
        </row>
        <row r="22093">
          <cell r="B22093" t="str">
            <v>51040507000710</v>
          </cell>
          <cell r="C22093" t="str">
            <v>FCD DESC. LET. I. VENC. CESP DUPE</v>
          </cell>
        </row>
        <row r="22094">
          <cell r="B22094" t="str">
            <v>51040507000711</v>
          </cell>
          <cell r="C22094" t="str">
            <v>FCD DESC. FACT. I. VENC. CESP DUPE</v>
          </cell>
        </row>
        <row r="22095">
          <cell r="B22095" t="str">
            <v>51040507000712</v>
          </cell>
          <cell r="C22095" t="str">
            <v>FCD DESC. VIRTUAL I. VENC. CESP DUPE</v>
          </cell>
        </row>
        <row r="22096">
          <cell r="B22096" t="str">
            <v>51040507000713</v>
          </cell>
          <cell r="C22096" t="str">
            <v>FCD DESC. FACT. NEG. I. VENC. CESP DUP</v>
          </cell>
        </row>
        <row r="22097">
          <cell r="B22097" t="str">
            <v>51040507000714</v>
          </cell>
          <cell r="C22097" t="str">
            <v>FCD FAC. FIS. LET. I. VENC. CESP DUPE</v>
          </cell>
        </row>
        <row r="22098">
          <cell r="B22098" t="str">
            <v>51040507000715</v>
          </cell>
          <cell r="C22098" t="str">
            <v>FCD FAC. FIS. FAC.. I. VENC. CESP DUPE</v>
          </cell>
        </row>
        <row r="22099">
          <cell r="B22099" t="str">
            <v>51040507000716</v>
          </cell>
          <cell r="C22099" t="str">
            <v>FCD DESC. VIRTUAL I. VENC. CESP NORMAL</v>
          </cell>
        </row>
        <row r="22100">
          <cell r="B22100" t="str">
            <v>51040507000717</v>
          </cell>
          <cell r="C22100" t="str">
            <v>FACT INTER IMPORT  VENC. CESP DUPE</v>
          </cell>
        </row>
        <row r="22101">
          <cell r="B22101" t="str">
            <v>51040507000718</v>
          </cell>
          <cell r="C22101" t="str">
            <v>FACT INTER IMPORT   VENC. CESP NORMAL</v>
          </cell>
        </row>
        <row r="22102">
          <cell r="B22102" t="str">
            <v>51040507000801</v>
          </cell>
          <cell r="C22102" t="str">
            <v>LPC INT VEN LEASING COFIDE IDL CESP</v>
          </cell>
        </row>
        <row r="22103">
          <cell r="B22103" t="str">
            <v>51040507000802</v>
          </cell>
          <cell r="C22103" t="str">
            <v>LPC INT VEN LS COFIDE SEG IDS CESP</v>
          </cell>
        </row>
        <row r="22104">
          <cell r="B22104" t="str">
            <v>51040507000803</v>
          </cell>
          <cell r="C22104" t="str">
            <v>LPC INT VEN LS COFIDE D/P IDL CESP</v>
          </cell>
        </row>
        <row r="22105">
          <cell r="B22105" t="str">
            <v>51040507000804</v>
          </cell>
          <cell r="C22105" t="str">
            <v>LPC INT VEN LS COFIDE SEG D/P IDS CESP</v>
          </cell>
        </row>
        <row r="22106">
          <cell r="B22106" t="str">
            <v>51040507005104</v>
          </cell>
          <cell r="C22106" t="str">
            <v>PR INT GANA VEN LETRAS T. DSCTO  CESP</v>
          </cell>
        </row>
        <row r="22107">
          <cell r="B22107" t="str">
            <v>51040507005106</v>
          </cell>
          <cell r="C22107" t="str">
            <v>LPC INT MORATORIO CESP</v>
          </cell>
        </row>
        <row r="22108">
          <cell r="B22108" t="str">
            <v>51040507005113</v>
          </cell>
          <cell r="C22108" t="str">
            <v>LPC REACTIVA PERU VEN CESP\NORM</v>
          </cell>
        </row>
        <row r="22109">
          <cell r="B22109" t="str">
            <v>51040507005114</v>
          </cell>
          <cell r="C22109" t="str">
            <v>LPC REACTIVA PERU VEN CESP\DUPE</v>
          </cell>
        </row>
        <row r="22110">
          <cell r="B22110" t="str">
            <v>51040507005115</v>
          </cell>
          <cell r="C22110" t="str">
            <v>LPC COFIDE FONDOS PERU VEN CESP\NORM</v>
          </cell>
        </row>
        <row r="22111">
          <cell r="B22111" t="str">
            <v>51040507005116</v>
          </cell>
          <cell r="C22111" t="str">
            <v>LPC COFIDE FONDOS PERU VEN CESP\DUPE</v>
          </cell>
        </row>
        <row r="22112">
          <cell r="B22112" t="str">
            <v>51040507005117</v>
          </cell>
          <cell r="C22112" t="str">
            <v>LPC COFIDE FONDO CRECER VEN CESP\NORM</v>
          </cell>
        </row>
        <row r="22113">
          <cell r="B22113" t="str">
            <v>51040507005118</v>
          </cell>
          <cell r="C22113" t="str">
            <v>LPC REACTIVA PERU VEN CESP\NORM</v>
          </cell>
        </row>
        <row r="22114">
          <cell r="B22114" t="str">
            <v>51040507005119</v>
          </cell>
          <cell r="C22114" t="str">
            <v>MYP INT.GAN.VENC CAP.TRAB.CESP</v>
          </cell>
        </row>
        <row r="22115">
          <cell r="B22115" t="str">
            <v>51040507005120</v>
          </cell>
          <cell r="C22115" t="str">
            <v>MYP D/P GAN.INT.VENC.IMP. CAP DE TRAB</v>
          </cell>
        </row>
        <row r="22116">
          <cell r="B22116" t="str">
            <v>51040508000101</v>
          </cell>
          <cell r="C22116" t="str">
            <v>LPC INT GAN VENC PAG TV  D/P CIVA</v>
          </cell>
        </row>
        <row r="22117">
          <cell r="B22117" t="str">
            <v>51040508000102</v>
          </cell>
          <cell r="C22117" t="str">
            <v>LPC INT GAN PAG TV VENC CIVA</v>
          </cell>
        </row>
        <row r="22118">
          <cell r="B22118" t="str">
            <v>51040508000103</v>
          </cell>
          <cell r="C22118" t="str">
            <v>LPC INT GAN VENC PAG TV  COFIDE CIVA</v>
          </cell>
        </row>
        <row r="22119">
          <cell r="B22119" t="str">
            <v>51040508000104</v>
          </cell>
          <cell r="C22119" t="str">
            <v>LPC INT GAN VENC PAG TV COFIDE D/P CIV</v>
          </cell>
        </row>
        <row r="22120">
          <cell r="B22120" t="str">
            <v>51040508000105</v>
          </cell>
          <cell r="C22120" t="str">
            <v>LPC INT GAN PAG TV MED PLZ</v>
          </cell>
        </row>
        <row r="22121">
          <cell r="B22121" t="str">
            <v>51040508000106</v>
          </cell>
          <cell r="C22121" t="str">
            <v>LPC INT GAN PAG TV MED PLZ D/P</v>
          </cell>
        </row>
        <row r="22122">
          <cell r="B22122" t="str">
            <v>51040508000107</v>
          </cell>
          <cell r="C22122" t="str">
            <v>LPC INT GAN PAG TV INMOBILIARIO</v>
          </cell>
        </row>
        <row r="22123">
          <cell r="B22123" t="str">
            <v>51040508000108</v>
          </cell>
          <cell r="C22123" t="str">
            <v>LPC INT GAN PAG TV INMOBILIARIO D/P</v>
          </cell>
        </row>
        <row r="22124">
          <cell r="B22124" t="str">
            <v>51040508000109</v>
          </cell>
          <cell r="C22124" t="str">
            <v>LPC INT GAN PAG TV EUROS</v>
          </cell>
        </row>
        <row r="22125">
          <cell r="B22125" t="str">
            <v>51040508000110</v>
          </cell>
          <cell r="C22125" t="str">
            <v>LPC INT GAN PAG TV EUROS</v>
          </cell>
        </row>
        <row r="22126">
          <cell r="B22126" t="str">
            <v>51040508000111</v>
          </cell>
          <cell r="C22126" t="str">
            <v>LPC INT VEN LEASING BIEN RP CIVA</v>
          </cell>
        </row>
        <row r="22127">
          <cell r="B22127" t="str">
            <v>51040508000112</v>
          </cell>
          <cell r="C22127" t="str">
            <v>LPC INT VEN LEAS SEG RP CIVA</v>
          </cell>
        </row>
        <row r="22128">
          <cell r="B22128" t="str">
            <v>51040508000113</v>
          </cell>
          <cell r="C22128" t="str">
            <v>LPC INT VEN LEAS BIEN D/P RP CIVA</v>
          </cell>
        </row>
        <row r="22129">
          <cell r="B22129" t="str">
            <v>51040508000114</v>
          </cell>
          <cell r="C22129" t="str">
            <v>LPC INT VEN LEAS SEG D/P RP CIVA</v>
          </cell>
        </row>
        <row r="22130">
          <cell r="B22130" t="str">
            <v>51040508000201</v>
          </cell>
          <cell r="C22130" t="str">
            <v>CL INTERES MORATORIO CIVA</v>
          </cell>
        </row>
        <row r="22131">
          <cell r="B22131" t="str">
            <v>51040508000202</v>
          </cell>
          <cell r="C22131" t="str">
            <v>CL INT GAN VENC TV CIVA</v>
          </cell>
        </row>
        <row r="22132">
          <cell r="B22132" t="str">
            <v>51040508000203</v>
          </cell>
          <cell r="C22132" t="str">
            <v>CL INT GAN PAG TV D/P  VENC CIVA</v>
          </cell>
        </row>
        <row r="22133">
          <cell r="B22133" t="str">
            <v>51040508000204</v>
          </cell>
          <cell r="C22133" t="str">
            <v>CL INT GAN. VENC. AVALXACEP BKT CIVA</v>
          </cell>
        </row>
        <row r="22134">
          <cell r="B22134" t="str">
            <v>51040508000301</v>
          </cell>
          <cell r="C22134" t="str">
            <v>FCD INT GAN. VENC. AVALXACEP BKT CIVA</v>
          </cell>
        </row>
        <row r="22135">
          <cell r="B22135" t="str">
            <v>51040508000401</v>
          </cell>
          <cell r="C22135" t="str">
            <v>TC INT VENCIDO AMEX CIVA</v>
          </cell>
        </row>
        <row r="22136">
          <cell r="B22136" t="str">
            <v>51040508000402</v>
          </cell>
          <cell r="C22136" t="str">
            <v>TC INT VENCIDO MC CIVA</v>
          </cell>
        </row>
        <row r="22137">
          <cell r="B22137" t="str">
            <v>51040508000403</v>
          </cell>
          <cell r="C22137" t="str">
            <v>TC INT VENCIDO VISA CIVA</v>
          </cell>
        </row>
        <row r="22138">
          <cell r="B22138" t="str">
            <v>51040508000404</v>
          </cell>
          <cell r="C22138" t="str">
            <v>TC INT VENCIDO VISA MEGAPLAZA CIVA</v>
          </cell>
        </row>
        <row r="22139">
          <cell r="B22139" t="str">
            <v>51040508000405</v>
          </cell>
          <cell r="C22139" t="str">
            <v>TC INT VENCIDO VISA VEA CIVA</v>
          </cell>
        </row>
        <row r="22140">
          <cell r="B22140" t="str">
            <v>51040508000501</v>
          </cell>
          <cell r="C22140" t="str">
            <v>LPC INT VEN LEASING COFIDE IDL CIVA</v>
          </cell>
        </row>
        <row r="22141">
          <cell r="B22141" t="str">
            <v>51040508000502</v>
          </cell>
          <cell r="C22141" t="str">
            <v>LPC INT VEN LS COFIDE SEG IDS CIVA</v>
          </cell>
        </row>
        <row r="22142">
          <cell r="B22142" t="str">
            <v>51040508000503</v>
          </cell>
          <cell r="C22142" t="str">
            <v>LPC INT VEN LS COFIDE D/P IDL CIVA</v>
          </cell>
        </row>
        <row r="22143">
          <cell r="B22143" t="str">
            <v>51040508000504</v>
          </cell>
          <cell r="C22143" t="str">
            <v>LPC INT VEN LS COFIDE SEG D/P IDS CIVA</v>
          </cell>
        </row>
        <row r="22144">
          <cell r="B22144" t="str">
            <v>51040508000601</v>
          </cell>
          <cell r="C22144" t="str">
            <v>JCC INT. MORATORIOS CIVA</v>
          </cell>
        </row>
        <row r="22145">
          <cell r="B22145" t="str">
            <v>51040508000603</v>
          </cell>
          <cell r="C22145" t="str">
            <v>LPC INT MORATORIOS CIVA</v>
          </cell>
        </row>
        <row r="22146">
          <cell r="B22146" t="str">
            <v>51040508000610</v>
          </cell>
          <cell r="C22146" t="str">
            <v>LPC REACTIVA PERU VEN CIVA\NORM</v>
          </cell>
        </row>
        <row r="22147">
          <cell r="B22147" t="str">
            <v>51040508000611</v>
          </cell>
          <cell r="C22147" t="str">
            <v>LPC REACTIVA PERU VEN CIVA\DUPE</v>
          </cell>
        </row>
        <row r="22148">
          <cell r="B22148" t="str">
            <v>51040508000612</v>
          </cell>
          <cell r="C22148" t="str">
            <v>LPC COFIDE FONDOS PERU VEN CIVA\NORM</v>
          </cell>
        </row>
        <row r="22149">
          <cell r="B22149" t="str">
            <v>51040508000613</v>
          </cell>
          <cell r="C22149" t="str">
            <v>LPC COFIDE FONDOS PERU VEN CIVA\DUPE</v>
          </cell>
        </row>
        <row r="22150">
          <cell r="B22150" t="str">
            <v>51040508000614</v>
          </cell>
          <cell r="C22150" t="str">
            <v>LPC COFIDE FONDO CRECER VEN CIVA\NORM</v>
          </cell>
        </row>
        <row r="22151">
          <cell r="B22151" t="str">
            <v>51040508000615</v>
          </cell>
          <cell r="C22151" t="str">
            <v>LPC REACTIVA PERU VEN CIVA\NORM</v>
          </cell>
        </row>
        <row r="22152">
          <cell r="B22152" t="str">
            <v>51040509000101</v>
          </cell>
          <cell r="C22152" t="str">
            <v>JCC INT. MORATORIO CESF</v>
          </cell>
        </row>
        <row r="22153">
          <cell r="B22153" t="str">
            <v>51040509000102</v>
          </cell>
          <cell r="C22153" t="str">
            <v>LPC BANCO FINANCIERO INT.GANAD.VEN</v>
          </cell>
        </row>
        <row r="22154">
          <cell r="B22154" t="str">
            <v>51040509000201</v>
          </cell>
          <cell r="C22154" t="str">
            <v>FCD FACT INTER EXPO. INT VENC NORM CES</v>
          </cell>
        </row>
        <row r="22155">
          <cell r="B22155" t="str">
            <v>51040509000202</v>
          </cell>
          <cell r="C22155" t="str">
            <v>FCD FORFAITING EXPORTACIÓN INT GANA VE</v>
          </cell>
        </row>
        <row r="22156">
          <cell r="B22156" t="str">
            <v>51040509000203</v>
          </cell>
          <cell r="C22156" t="str">
            <v>FCD FACT INTER EXPO. INT VENC DUPE CES</v>
          </cell>
        </row>
        <row r="22157">
          <cell r="B22157" t="str">
            <v>51040509000204</v>
          </cell>
          <cell r="C22157" t="str">
            <v>FCD FORFAITING EXPORTACIÓN INT GANA VE</v>
          </cell>
        </row>
        <row r="22158">
          <cell r="B22158" t="str">
            <v>51040509000205</v>
          </cell>
          <cell r="C22158" t="str">
            <v>FCD INT MORATORIO CESF</v>
          </cell>
        </row>
        <row r="22159">
          <cell r="B22159" t="str">
            <v>51040509010101</v>
          </cell>
          <cell r="C22159" t="str">
            <v>FCD CONFIRMING INTERNACIONAL. INT VENC</v>
          </cell>
        </row>
        <row r="22160">
          <cell r="B22160" t="str">
            <v>51040509010102</v>
          </cell>
          <cell r="C22160" t="str">
            <v>FCD CONFIRMING INTERNACIONAL. INT VENC</v>
          </cell>
        </row>
        <row r="22161">
          <cell r="B22161" t="str">
            <v>51040509012110</v>
          </cell>
          <cell r="C22161" t="str">
            <v>CL EX FACTO FORFAIT. INT GANA VENC CES</v>
          </cell>
        </row>
        <row r="22162">
          <cell r="B22162" t="str">
            <v>51040509012111</v>
          </cell>
          <cell r="C22162" t="str">
            <v>CL EX INT. MORATORIO CESF</v>
          </cell>
        </row>
        <row r="22163">
          <cell r="B22163" t="str">
            <v>51040509012801</v>
          </cell>
          <cell r="C22163" t="str">
            <v>LPC CORPORACION FINANCIERA DE DESARROL</v>
          </cell>
        </row>
        <row r="22164">
          <cell r="B22164" t="str">
            <v>51040509012802</v>
          </cell>
          <cell r="C22164" t="str">
            <v>LPC MITSUI AUTO FINANCE PERU INT.G.VEN</v>
          </cell>
        </row>
        <row r="22165">
          <cell r="B22165" t="str">
            <v>51040509012901</v>
          </cell>
          <cell r="C22165" t="str">
            <v>LPC MI BANCO</v>
          </cell>
        </row>
        <row r="22166">
          <cell r="B22166" t="str">
            <v>51040509013101</v>
          </cell>
          <cell r="C22166" t="str">
            <v>LPC BANO AGROPECUARIO</v>
          </cell>
        </row>
        <row r="22167">
          <cell r="B22167" t="str">
            <v>51040509013301</v>
          </cell>
          <cell r="C22167" t="str">
            <v>LPC BANCO FALABELLA VENCIDO</v>
          </cell>
        </row>
        <row r="22168">
          <cell r="B22168" t="str">
            <v>51040509013501</v>
          </cell>
          <cell r="C22168" t="str">
            <v>LPC BANCO RIPLEY VEN</v>
          </cell>
        </row>
        <row r="22169">
          <cell r="B22169" t="str">
            <v>51040509020701</v>
          </cell>
          <cell r="C22169" t="str">
            <v>LPC FINANCIERA TFC (VOLVO FINANCE DEL</v>
          </cell>
        </row>
        <row r="22170">
          <cell r="B22170" t="str">
            <v>51040509020901</v>
          </cell>
          <cell r="C22170" t="str">
            <v>LPC FINANCIERA EDYFICAR S.A.</v>
          </cell>
        </row>
        <row r="22171">
          <cell r="B22171" t="str">
            <v>51040509021101</v>
          </cell>
          <cell r="C22171" t="str">
            <v>LPC FINANCIERA CREAR VIG CESF</v>
          </cell>
        </row>
        <row r="22172">
          <cell r="B22172" t="str">
            <v>51040509021201</v>
          </cell>
          <cell r="C22172" t="str">
            <v>LPC FINANCIERA CONFIANZA S.A. VIG CESF</v>
          </cell>
        </row>
        <row r="22173">
          <cell r="B22173" t="str">
            <v>51040509021401</v>
          </cell>
          <cell r="C22173" t="str">
            <v>LPC FINAN.UNO GAN VEN</v>
          </cell>
        </row>
        <row r="22174">
          <cell r="B22174" t="str">
            <v>51040509021501</v>
          </cell>
          <cell r="C22174" t="str">
            <v>LPC FINANCIERA EFECTIVA CESF</v>
          </cell>
        </row>
        <row r="22175">
          <cell r="B22175" t="str">
            <v>51040509021601</v>
          </cell>
          <cell r="C22175" t="str">
            <v>LPC AMERIKA FINANCIERA SA.</v>
          </cell>
        </row>
        <row r="22176">
          <cell r="B22176" t="str">
            <v>51040509021901</v>
          </cell>
          <cell r="C22176" t="str">
            <v>LPC INT GAN FINANCIERA CREDINKA VENC</v>
          </cell>
        </row>
        <row r="22177">
          <cell r="B22177" t="str">
            <v>51040509030101</v>
          </cell>
          <cell r="C22177" t="str">
            <v>LPC CAJA MUNICIPAL DE AHORRO Y CRED CE</v>
          </cell>
        </row>
        <row r="22178">
          <cell r="B22178" t="str">
            <v>51040509030102</v>
          </cell>
          <cell r="C22178" t="str">
            <v>GARANTIA LEASING BIENES  MUEBLES</v>
          </cell>
        </row>
        <row r="22179">
          <cell r="B22179" t="str">
            <v>51040509030103</v>
          </cell>
          <cell r="C22179" t="str">
            <v>LPC CAJA MUNIC.DE CRED.POPULAR DE LIMA</v>
          </cell>
        </row>
        <row r="22180">
          <cell r="B22180" t="str">
            <v>51040509030401</v>
          </cell>
          <cell r="C22180" t="str">
            <v>LPC CJA MUNI.AHO.Y CRED.AREQUIPA VEN</v>
          </cell>
        </row>
        <row r="22181">
          <cell r="B22181" t="str">
            <v>51040509030501</v>
          </cell>
          <cell r="C22181" t="str">
            <v>LPC CAJA MUNICIPAL DE AHORRO Y CRED. H</v>
          </cell>
        </row>
        <row r="22182">
          <cell r="B22182" t="str">
            <v>51040509030601</v>
          </cell>
          <cell r="C22182" t="str">
            <v>LPC CAJA MUNIC.DE AH.Y CRED.CUSCO INT.</v>
          </cell>
        </row>
        <row r="22183">
          <cell r="B22183" t="str">
            <v>51040509030701</v>
          </cell>
          <cell r="C22183" t="str">
            <v>LPC CAJA MUNICIPAL DE AHORRO Y CRED. M</v>
          </cell>
        </row>
        <row r="22184">
          <cell r="B22184" t="str">
            <v>51040509030801</v>
          </cell>
          <cell r="C22184" t="str">
            <v>LPC CAJA MUN.DE AH.Y CRED.ICA INT.G.VE</v>
          </cell>
        </row>
        <row r="22185">
          <cell r="B22185" t="str">
            <v>51040509031001</v>
          </cell>
          <cell r="C22185" t="str">
            <v>LPC CAJA MUNIC. DE AHORRO Y CRED DEL S</v>
          </cell>
        </row>
        <row r="22186">
          <cell r="B22186" t="str">
            <v>51040509031101</v>
          </cell>
          <cell r="C22186" t="str">
            <v>LPC CAJA MUNICIPAL DE AHORRO Y CRED. T</v>
          </cell>
        </row>
        <row r="22187">
          <cell r="B22187" t="str">
            <v>51040509031201</v>
          </cell>
          <cell r="C22187" t="str">
            <v>LPC CAJA MUNICIPAL DE AHORRO Y CRED. T</v>
          </cell>
        </row>
        <row r="22188">
          <cell r="B22188" t="str">
            <v>51040509040101</v>
          </cell>
          <cell r="C22188" t="str">
            <v>TC INT VENCIDO VISA CESF</v>
          </cell>
        </row>
        <row r="22189">
          <cell r="B22189" t="str">
            <v>51040509040701</v>
          </cell>
          <cell r="C22189" t="str">
            <v>LPC CAJA RURAL DE AHORRO Y CREDITO CHA</v>
          </cell>
        </row>
        <row r="22190">
          <cell r="B22190" t="str">
            <v>51040509041001</v>
          </cell>
          <cell r="C22190" t="str">
            <v>LPC CAJA RURAL DE AHORRO Y CREDITO PRO</v>
          </cell>
        </row>
        <row r="22191">
          <cell r="B22191" t="str">
            <v>51040509051001</v>
          </cell>
          <cell r="C22191" t="str">
            <v>LPC EDPYME SOLIDARIDAD</v>
          </cell>
        </row>
        <row r="22192">
          <cell r="B22192" t="str">
            <v>51040509051401</v>
          </cell>
          <cell r="C22192" t="str">
            <v>LPC EDPYME ALTERNATIVA VIG</v>
          </cell>
        </row>
        <row r="22193">
          <cell r="B22193" t="str">
            <v>51040509060101</v>
          </cell>
          <cell r="C22193" t="str">
            <v>LPC COOPERATIVA DE AHORRO Y CREDITO</v>
          </cell>
        </row>
        <row r="22194">
          <cell r="B22194" t="str">
            <v>51040509060601</v>
          </cell>
          <cell r="C22194" t="str">
            <v>LPC CAJA RURAL DE AH.Y CREDITO CREDINK</v>
          </cell>
        </row>
        <row r="22195">
          <cell r="B22195" t="str">
            <v>51040509101201</v>
          </cell>
          <cell r="C22195" t="str">
            <v>LPC MAPFRE PERU CIA DE SEGUROS Y REASE</v>
          </cell>
        </row>
        <row r="22196">
          <cell r="B22196" t="str">
            <v>51040509130101</v>
          </cell>
          <cell r="C22196" t="str">
            <v>LPC INT VEN LS LA FIDUCIARIA IDL CESF</v>
          </cell>
        </row>
        <row r="22197">
          <cell r="B22197" t="str">
            <v>51040509130102</v>
          </cell>
          <cell r="C22197" t="str">
            <v>LPC INT VEN LS LA FIDUC SEG IDS CESF</v>
          </cell>
        </row>
        <row r="22198">
          <cell r="B22198" t="str">
            <v>51040509130103</v>
          </cell>
          <cell r="C22198" t="str">
            <v>LPC INT VEN LS LA FIDUC D/P IDL CESF</v>
          </cell>
        </row>
        <row r="22199">
          <cell r="B22199" t="str">
            <v>51040509130104</v>
          </cell>
          <cell r="C22199" t="str">
            <v>LPC INT VEN LS LA FIDUC SEG D/P IDS CE</v>
          </cell>
        </row>
        <row r="22200">
          <cell r="B22200" t="str">
            <v>51040509170101</v>
          </cell>
          <cell r="C22200" t="str">
            <v>LPC INT GAN FACT INTER BRITISH ARAB CO</v>
          </cell>
        </row>
        <row r="22201">
          <cell r="B22201" t="str">
            <v>51040509170102</v>
          </cell>
          <cell r="C22201" t="str">
            <v>LPC INT GAN VENC PAGARE FORFAITING CES</v>
          </cell>
        </row>
        <row r="22202">
          <cell r="B22202" t="str">
            <v>51040509170103</v>
          </cell>
          <cell r="C22202" t="str">
            <v>FCD FACT INTER EXPO. INT VENC NORM BCO</v>
          </cell>
        </row>
        <row r="22203">
          <cell r="B22203" t="str">
            <v>51040509170104</v>
          </cell>
          <cell r="C22203" t="str">
            <v>FCD FORFAITING EXPORT INT GAN VENC NOR</v>
          </cell>
        </row>
        <row r="22204">
          <cell r="B22204" t="str">
            <v>51040509170201</v>
          </cell>
          <cell r="C22204" t="str">
            <v>PR FACTORING INTER. INT VENC CESF</v>
          </cell>
        </row>
        <row r="22205">
          <cell r="B22205" t="str">
            <v>51040509170203</v>
          </cell>
          <cell r="C22205" t="str">
            <v>PR  CONFIRMING INTER INT.GAN.VEN CESF</v>
          </cell>
        </row>
        <row r="22206">
          <cell r="B22206" t="str">
            <v>51040509990501</v>
          </cell>
          <cell r="C22206" t="str">
            <v>PR Forfaiting Exportación Int Gana Ven</v>
          </cell>
        </row>
        <row r="22207">
          <cell r="B22207" t="str">
            <v>51040510000101</v>
          </cell>
          <cell r="C22207" t="str">
            <v>LPC INT VEN LEASING BIEN RP CCOR</v>
          </cell>
        </row>
        <row r="22208">
          <cell r="B22208" t="str">
            <v>51040510000102</v>
          </cell>
          <cell r="C22208" t="str">
            <v>LPC INT VEN LEAS SEG RP CCOR</v>
          </cell>
        </row>
        <row r="22209">
          <cell r="B22209" t="str">
            <v>51040510000103</v>
          </cell>
          <cell r="C22209" t="str">
            <v>LPC INT GAN PAG DSCTO D/P VENC CCOR</v>
          </cell>
        </row>
        <row r="22210">
          <cell r="B22210" t="str">
            <v>51040510000104</v>
          </cell>
          <cell r="C22210" t="str">
            <v>LPC INT GAN PAG DSCTO VENC CCOR</v>
          </cell>
        </row>
        <row r="22211">
          <cell r="B22211" t="str">
            <v>51040510000105</v>
          </cell>
          <cell r="C22211" t="str">
            <v>LPC REF LS COFIGAS INT.GAN. VEN PDL CC</v>
          </cell>
        </row>
        <row r="22212">
          <cell r="B22212" t="str">
            <v>51040510000106</v>
          </cell>
          <cell r="C22212" t="str">
            <v>LPC REF LS COFIGAS INT.GAN SB VEN PDS</v>
          </cell>
        </row>
        <row r="22213">
          <cell r="B22213" t="str">
            <v>51040510000107</v>
          </cell>
          <cell r="C22213" t="str">
            <v>LPC INT GAN PAG FINAN PROY   VENC CCOR</v>
          </cell>
        </row>
        <row r="22214">
          <cell r="B22214" t="str">
            <v>51040510000108</v>
          </cell>
          <cell r="C22214" t="str">
            <v>LPC INT GAN PAG FINAN PROY D/P  VENC C</v>
          </cell>
        </row>
        <row r="22215">
          <cell r="B22215" t="str">
            <v>51040510000109</v>
          </cell>
          <cell r="C22215" t="str">
            <v>LPC INT GAN PAG DERIVADOS VENC CCOR</v>
          </cell>
        </row>
        <row r="22216">
          <cell r="B22216" t="str">
            <v>51040510000110</v>
          </cell>
          <cell r="C22216" t="str">
            <v>LPC INT GAN VENC PAG DERIVADOS  D/P CC</v>
          </cell>
        </row>
        <row r="22217">
          <cell r="B22217" t="str">
            <v>51040510000111</v>
          </cell>
          <cell r="C22217" t="str">
            <v>LPC INT GAN VENC  PAG. FINANC PROY COF</v>
          </cell>
        </row>
        <row r="22218">
          <cell r="B22218" t="str">
            <v>51040510000112</v>
          </cell>
          <cell r="C22218" t="str">
            <v>LPC INT GAN VENC  PAG TV  COFIDE CCOR</v>
          </cell>
        </row>
        <row r="22219">
          <cell r="B22219" t="str">
            <v>51040510000113</v>
          </cell>
          <cell r="C22219" t="str">
            <v>LPC INT GAN VENC PAGARE FORFAITING CCO</v>
          </cell>
        </row>
        <row r="22220">
          <cell r="B22220" t="str">
            <v>51040510000114</v>
          </cell>
          <cell r="C22220" t="str">
            <v>LPC INT GAN VENC PAGARE FORFAITING D/P</v>
          </cell>
        </row>
        <row r="22221">
          <cell r="B22221" t="str">
            <v>51040510000115</v>
          </cell>
          <cell r="C22221" t="str">
            <v>LPC INT.GAN PAG REPROGRAMADO REV NORM</v>
          </cell>
        </row>
        <row r="22222">
          <cell r="B22222" t="str">
            <v>51040510000116</v>
          </cell>
          <cell r="C22222" t="str">
            <v>LPC INT.GAN PAG REPROGRAMADO D/P CCOR</v>
          </cell>
        </row>
        <row r="22223">
          <cell r="B22223" t="str">
            <v>51040510000201</v>
          </cell>
          <cell r="C22223" t="str">
            <v>LPC INT VEN LEAS BIEN D/P RP CCOR</v>
          </cell>
        </row>
        <row r="22224">
          <cell r="B22224" t="str">
            <v>51040510000202</v>
          </cell>
          <cell r="C22224" t="str">
            <v>LPC INT VEN LEAS SEG D/P RP CCOR</v>
          </cell>
        </row>
        <row r="22225">
          <cell r="B22225" t="str">
            <v>51040510000301</v>
          </cell>
          <cell r="C22225" t="str">
            <v>LPC INT VEN LEASEBACK BIEN RP CCOR</v>
          </cell>
        </row>
        <row r="22226">
          <cell r="B22226" t="str">
            <v>51040510000302</v>
          </cell>
          <cell r="C22226" t="str">
            <v>LPC INT VEN LEASEBACK SEG RP CCOR</v>
          </cell>
        </row>
        <row r="22227">
          <cell r="B22227" t="str">
            <v>51040510000303</v>
          </cell>
          <cell r="C22227" t="str">
            <v>LPC INT VEN LSBACK BIEN D/P RP CCOR</v>
          </cell>
        </row>
        <row r="22228">
          <cell r="B22228" t="str">
            <v>51040510000304</v>
          </cell>
          <cell r="C22228" t="str">
            <v>LPC INT VEN LSBACK SEG D/P RP CCOR</v>
          </cell>
        </row>
        <row r="22229">
          <cell r="B22229" t="str">
            <v>51040510000305</v>
          </cell>
          <cell r="C22229" t="str">
            <v>LPC INT VEN LSB  BIEN OTROS SUSP CCOR</v>
          </cell>
        </row>
        <row r="22230">
          <cell r="B22230" t="str">
            <v>51040510000306</v>
          </cell>
          <cell r="C22230" t="str">
            <v>LPC INT VEN LSB SEG OTROS SUSP CCOR</v>
          </cell>
        </row>
        <row r="22231">
          <cell r="B22231" t="str">
            <v>51040510000401</v>
          </cell>
          <cell r="C22231" t="str">
            <v>LPC GAN VEN LSG BIEN ADJ. RP CCOR</v>
          </cell>
        </row>
        <row r="22232">
          <cell r="B22232" t="str">
            <v>51040510000402</v>
          </cell>
          <cell r="C22232" t="str">
            <v>LPC INT VEN LSG SEG. ADJ. RP CCOR</v>
          </cell>
        </row>
        <row r="22233">
          <cell r="B22233" t="str">
            <v>51040510000403</v>
          </cell>
          <cell r="C22233" t="str">
            <v>LPC GAN VEN LSG BIEN ADJ. D/P CCOR</v>
          </cell>
        </row>
        <row r="22234">
          <cell r="B22234" t="str">
            <v>51040510000404</v>
          </cell>
          <cell r="C22234" t="str">
            <v>LPC SEG VEN .LSG ADJ. CCOR V-S</v>
          </cell>
        </row>
        <row r="22235">
          <cell r="B22235" t="str">
            <v>51040510000405</v>
          </cell>
          <cell r="C22235" t="str">
            <v>LPC INT VEN LS  BIEN OTROS SUSP RP CCO</v>
          </cell>
        </row>
        <row r="22236">
          <cell r="B22236" t="str">
            <v>51040510000406</v>
          </cell>
          <cell r="C22236" t="str">
            <v>LPC INT VEN LS SEG OTROS SUSP RP CCOR</v>
          </cell>
        </row>
        <row r="22237">
          <cell r="B22237" t="str">
            <v>51040510000407</v>
          </cell>
          <cell r="C22237" t="str">
            <v>LPC INT VEN LEAS REESTR BIEN RP CCOR</v>
          </cell>
        </row>
        <row r="22238">
          <cell r="B22238" t="str">
            <v>51040510000408</v>
          </cell>
          <cell r="C22238" t="str">
            <v>LPC INT VEN LEAS REESTR SEG RP CCOR</v>
          </cell>
        </row>
        <row r="22239">
          <cell r="B22239" t="str">
            <v>51040510000409</v>
          </cell>
          <cell r="C22239" t="str">
            <v>LPC INT VEN LEAS REF BIEN RP CCOR</v>
          </cell>
        </row>
        <row r="22240">
          <cell r="B22240" t="str">
            <v>51040510000410</v>
          </cell>
          <cell r="C22240" t="str">
            <v>LPC INT VEN LEAS REF SEG RP CCOR</v>
          </cell>
        </row>
        <row r="22241">
          <cell r="B22241" t="str">
            <v>51040510000501</v>
          </cell>
          <cell r="C22241" t="str">
            <v>LPC INT GAN PAG TV VENC CCOR</v>
          </cell>
        </row>
        <row r="22242">
          <cell r="B22242" t="str">
            <v>51040510000502</v>
          </cell>
          <cell r="C22242" t="str">
            <v>LPC INT GAN VENC PAG TV  D/P CCOR</v>
          </cell>
        </row>
        <row r="22243">
          <cell r="B22243" t="str">
            <v>51040510000503</v>
          </cell>
          <cell r="C22243" t="str">
            <v>LPC INT VEN LEASEBACK REF BIEN RP CCOR</v>
          </cell>
        </row>
        <row r="22244">
          <cell r="B22244" t="str">
            <v>51040510000504</v>
          </cell>
          <cell r="C22244" t="str">
            <v>LPC INT VEN LEASEBACK REFIN SEG CCOR</v>
          </cell>
        </row>
        <row r="22245">
          <cell r="B22245" t="str">
            <v>51040510000505</v>
          </cell>
          <cell r="C22245" t="str">
            <v>LPC INT GAN VENC  PAG TV  COFIDE CCOR</v>
          </cell>
        </row>
        <row r="22246">
          <cell r="B22246" t="str">
            <v>51040510000506</v>
          </cell>
          <cell r="C22246" t="str">
            <v>LPC INT GAN VENC PAG TV COFIDE D/P CCO</v>
          </cell>
        </row>
        <row r="22247">
          <cell r="B22247" t="str">
            <v>51040510000507</v>
          </cell>
          <cell r="C22247" t="str">
            <v>LPC INT GAN PAG TV MED PLZ</v>
          </cell>
        </row>
        <row r="22248">
          <cell r="B22248" t="str">
            <v>51040510000508</v>
          </cell>
          <cell r="C22248" t="str">
            <v>LPC INT GAN PAG TV MED PLZ D/P</v>
          </cell>
        </row>
        <row r="22249">
          <cell r="B22249" t="str">
            <v>51040510000509</v>
          </cell>
          <cell r="C22249" t="str">
            <v>LPC INT GAN PAG TV INMOBILIARIO</v>
          </cell>
        </row>
        <row r="22250">
          <cell r="B22250" t="str">
            <v>51040510000510</v>
          </cell>
          <cell r="C22250" t="str">
            <v>LPC INT GAN PAG TV INMOBILIARIO D/P</v>
          </cell>
        </row>
        <row r="22251">
          <cell r="B22251" t="str">
            <v>51040510000511</v>
          </cell>
          <cell r="C22251" t="str">
            <v>LPC INT GAN FINAN PRE EMBARQUE</v>
          </cell>
        </row>
        <row r="22252">
          <cell r="B22252" t="str">
            <v>51040510000512</v>
          </cell>
          <cell r="C22252" t="str">
            <v>LPC INT GAN FINAN PRE EMBARQUE D/P</v>
          </cell>
        </row>
        <row r="22253">
          <cell r="B22253" t="str">
            <v>51040510000513</v>
          </cell>
          <cell r="C22253" t="str">
            <v>LPC INT GAN PAG TV EUROS</v>
          </cell>
        </row>
        <row r="22254">
          <cell r="B22254" t="str">
            <v>51040510000514</v>
          </cell>
          <cell r="C22254" t="str">
            <v>LPC INT GAN PAG TV EUROS D/P</v>
          </cell>
        </row>
        <row r="22255">
          <cell r="B22255" t="str">
            <v>51040510000601</v>
          </cell>
          <cell r="C22255" t="str">
            <v>LPC INT.GAN VENC IMPORT D/P CCOR</v>
          </cell>
        </row>
        <row r="22256">
          <cell r="B22256" t="str">
            <v>51040510000602</v>
          </cell>
          <cell r="C22256" t="str">
            <v>LPC INT GAN VEN EX PRE EMB CCOR</v>
          </cell>
        </row>
        <row r="22257">
          <cell r="B22257" t="str">
            <v>51040510000603</v>
          </cell>
          <cell r="C22257" t="str">
            <v>LPC INT GAN VENC EX POST EMB RP D/P CC</v>
          </cell>
        </row>
        <row r="22258">
          <cell r="B22258" t="str">
            <v>51040510000604</v>
          </cell>
          <cell r="C22258" t="str">
            <v>LPC INT GAN VENC EX PRE EMB CCOR</v>
          </cell>
        </row>
        <row r="22259">
          <cell r="B22259" t="str">
            <v>51040510000605</v>
          </cell>
          <cell r="C22259" t="str">
            <v>LPC INT GAN VENC EX POST EMB RP CCOR</v>
          </cell>
        </row>
        <row r="22260">
          <cell r="B22260" t="str">
            <v>51040510000606</v>
          </cell>
          <cell r="C22260" t="str">
            <v>LPC INT GAN VENC IMPOR CCOR</v>
          </cell>
        </row>
        <row r="22261">
          <cell r="B22261" t="str">
            <v>51040510000607</v>
          </cell>
          <cell r="C22261" t="str">
            <v>LPC INT.GAN VEN  WORK CAP.EX PRE EMB C</v>
          </cell>
        </row>
        <row r="22262">
          <cell r="B22262" t="str">
            <v>51040510000608</v>
          </cell>
          <cell r="C22262" t="str">
            <v>LPC INT GAN FINAN PRE EMBARQUE-SEPYMEX</v>
          </cell>
        </row>
        <row r="22263">
          <cell r="B22263" t="str">
            <v>51040510000609</v>
          </cell>
          <cell r="C22263" t="str">
            <v>LPC INT GAN FINAN PRE EMBARQUE D/P-SEP</v>
          </cell>
        </row>
        <row r="22264">
          <cell r="B22264" t="str">
            <v>51040510000610</v>
          </cell>
          <cell r="C22264" t="str">
            <v>LPC INT GAN PRE EMBARQUE VEN.NORM CCOR</v>
          </cell>
        </row>
        <row r="22265">
          <cell r="B22265" t="str">
            <v>51040510000611</v>
          </cell>
          <cell r="C22265" t="str">
            <v>LPC INT GAN PRE EMBARQUE VEN.DUPE CCOR</v>
          </cell>
        </row>
        <row r="22266">
          <cell r="B22266" t="str">
            <v>51040510000612</v>
          </cell>
          <cell r="C22266" t="str">
            <v>LPC INT GAN POST EMBARQUE VEN.NORM CCO</v>
          </cell>
        </row>
        <row r="22267">
          <cell r="B22267" t="str">
            <v>51040510000613</v>
          </cell>
          <cell r="C22267" t="str">
            <v>LPC INT GAN POST EMBARQUE VEN.DUPE CCO</v>
          </cell>
        </row>
        <row r="22268">
          <cell r="B22268" t="str">
            <v>51040510000614</v>
          </cell>
          <cell r="C22268" t="str">
            <v>LPC INT GAN IMPORT. CARTA CREDITO  VEN</v>
          </cell>
        </row>
        <row r="22269">
          <cell r="B22269" t="str">
            <v>51040510000615</v>
          </cell>
          <cell r="C22269" t="str">
            <v>LPC INT GAN IMPORT. CARTA CREDITO  VEN</v>
          </cell>
        </row>
        <row r="22270">
          <cell r="B22270" t="str">
            <v>51040510000616</v>
          </cell>
          <cell r="C22270" t="str">
            <v>LPC INT GAN IMPORT.  VEN.NORM CCOR</v>
          </cell>
        </row>
        <row r="22271">
          <cell r="B22271" t="str">
            <v>51040510000617</v>
          </cell>
          <cell r="C22271" t="str">
            <v>LPC INT GAN IMPORT.  VEN.DUPE CCOR</v>
          </cell>
        </row>
        <row r="22272">
          <cell r="B22272" t="str">
            <v>51040510000701</v>
          </cell>
          <cell r="C22272" t="str">
            <v>INT VENC TC - COMERCIAL CCOR</v>
          </cell>
        </row>
        <row r="22273">
          <cell r="B22273" t="str">
            <v>51040510000702</v>
          </cell>
          <cell r="C22273" t="str">
            <v>INT VENC TC - COMERC MC CCOR</v>
          </cell>
        </row>
        <row r="22274">
          <cell r="B22274" t="str">
            <v>51040510000703</v>
          </cell>
          <cell r="C22274" t="str">
            <v>INT VENC TC - COMERCIAL AMEX CCOR</v>
          </cell>
        </row>
        <row r="22275">
          <cell r="B22275" t="str">
            <v>51040510000704</v>
          </cell>
          <cell r="C22275" t="str">
            <v>INT VENC TC - COMERC VEA CCOR</v>
          </cell>
        </row>
        <row r="22276">
          <cell r="B22276" t="str">
            <v>51040510000801</v>
          </cell>
          <cell r="C22276" t="str">
            <v>CL INT GANAD PAG DSCTO VENC CCOR</v>
          </cell>
        </row>
        <row r="22277">
          <cell r="B22277" t="str">
            <v>51040510000802</v>
          </cell>
          <cell r="C22277" t="str">
            <v>CL INT GAN PAG DSCTO D/P VENC CCOR</v>
          </cell>
        </row>
        <row r="22278">
          <cell r="B22278" t="str">
            <v>51040510000803</v>
          </cell>
          <cell r="C22278" t="str">
            <v>CL INT GAN PAG TV D/P  VENC CCOR</v>
          </cell>
        </row>
        <row r="22279">
          <cell r="B22279" t="str">
            <v>51040510000804</v>
          </cell>
          <cell r="C22279" t="str">
            <v>CL INT GAN VENC TV CCOR</v>
          </cell>
        </row>
        <row r="22280">
          <cell r="B22280" t="str">
            <v>51040510000805</v>
          </cell>
          <cell r="C22280" t="str">
            <v>CL INT.GAN PAG.TV NEG.INMOB VEN CCOR</v>
          </cell>
        </row>
        <row r="22281">
          <cell r="B22281" t="str">
            <v>51040510000806</v>
          </cell>
          <cell r="C22281" t="str">
            <v>CL INT GAN OTROS SUSP VENC CCOR</v>
          </cell>
        </row>
        <row r="22282">
          <cell r="B22282" t="str">
            <v>51040510000807</v>
          </cell>
          <cell r="C22282" t="str">
            <v>CL INT.GAN.DEUD.VTA.CART.VEN CCOR</v>
          </cell>
        </row>
        <row r="22283">
          <cell r="B22283" t="str">
            <v>51040510000808</v>
          </cell>
          <cell r="C22283" t="str">
            <v>CL INT GANAD VENC PREST COFIDE CCOR</v>
          </cell>
        </row>
        <row r="22284">
          <cell r="B22284" t="str">
            <v>51040510000809</v>
          </cell>
          <cell r="C22284" t="str">
            <v>CL INT. GAN. VENC BK CCOR</v>
          </cell>
        </row>
        <row r="22285">
          <cell r="B22285" t="str">
            <v>51040510000810</v>
          </cell>
          <cell r="C22285" t="str">
            <v>CL INT. GAN. MORATORIO BK CCOR</v>
          </cell>
        </row>
        <row r="22286">
          <cell r="B22286" t="str">
            <v>51040510000811</v>
          </cell>
          <cell r="C22286" t="str">
            <v>CL INT GAN. VENC. AVALXACEP BKT CCOR</v>
          </cell>
        </row>
        <row r="22287">
          <cell r="B22287" t="str">
            <v>51040510000812</v>
          </cell>
          <cell r="C22287" t="str">
            <v>CL INT.GAN. VENC. BKT CCOR</v>
          </cell>
        </row>
        <row r="22288">
          <cell r="B22288" t="str">
            <v>51040510000813</v>
          </cell>
          <cell r="C22288" t="str">
            <v>CL INT GAN VENC VISTA BKT CCOR</v>
          </cell>
        </row>
        <row r="22289">
          <cell r="B22289" t="str">
            <v>51040510000814</v>
          </cell>
          <cell r="C22289" t="str">
            <v>CL INT GAN VENC VISTA BKT CCOR</v>
          </cell>
        </row>
        <row r="22290">
          <cell r="B22290" t="str">
            <v>51040510000815</v>
          </cell>
          <cell r="C22290" t="str">
            <v>CL PRE JUD INT GAN DSCTO.PAG TV CCOR</v>
          </cell>
        </row>
        <row r="22291">
          <cell r="B22291" t="str">
            <v>51040510000816</v>
          </cell>
          <cell r="C22291" t="str">
            <v>CL PRE JUD INT GAN DSCT LETR VENC CCOR</v>
          </cell>
        </row>
        <row r="22292">
          <cell r="B22292" t="str">
            <v>51040510000817</v>
          </cell>
          <cell r="C22292" t="str">
            <v>CL PRE JUD INT.GAN PREST EXP VENC CCOR</v>
          </cell>
        </row>
        <row r="22293">
          <cell r="B22293" t="str">
            <v>51040510000818</v>
          </cell>
          <cell r="C22293" t="str">
            <v>CL PRE JUD INT GAN.PAG IMP VENC CCOR G</v>
          </cell>
        </row>
        <row r="22294">
          <cell r="B22294" t="str">
            <v>51040510000819</v>
          </cell>
          <cell r="C22294" t="str">
            <v>CL PRE JUD INT.GAN RP CAP.TRAB  CCOR</v>
          </cell>
        </row>
        <row r="22295">
          <cell r="B22295" t="str">
            <v>51040510000820</v>
          </cell>
          <cell r="C22295" t="str">
            <v>CL PRE JUD INT.GAN FACT LET CCOR</v>
          </cell>
        </row>
        <row r="22296">
          <cell r="B22296" t="str">
            <v>51040510000821</v>
          </cell>
          <cell r="C22296" t="str">
            <v>CL PRE JUD INT.GAN FACT FACT VENC CCOR</v>
          </cell>
        </row>
        <row r="22297">
          <cell r="B22297" t="str">
            <v>51040510000822</v>
          </cell>
          <cell r="C22297" t="str">
            <v>CL PRE JUD INT.GAN CART CRED CCOR GL 7</v>
          </cell>
        </row>
        <row r="22298">
          <cell r="B22298" t="str">
            <v>51040510000823</v>
          </cell>
          <cell r="C22298" t="str">
            <v>CL PRE JUD INT.GAN CART FIANZ VENC CCO</v>
          </cell>
        </row>
        <row r="22299">
          <cell r="B22299" t="str">
            <v>51040510000824</v>
          </cell>
          <cell r="C22299" t="str">
            <v>CL PRE JUD GAN P TV MED PLZ C/FIJ CCOR</v>
          </cell>
        </row>
        <row r="22300">
          <cell r="B22300" t="str">
            <v>51040510000825</v>
          </cell>
          <cell r="C22300" t="str">
            <v>CL PRE JUD INT GAN TC CONS-COM VENC CC</v>
          </cell>
        </row>
        <row r="22301">
          <cell r="B22301" t="str">
            <v>51040510000826</v>
          </cell>
          <cell r="C22301" t="str">
            <v>CL PRE JUD INT GAN TC AMEX PJ VENC CCO</v>
          </cell>
        </row>
        <row r="22302">
          <cell r="B22302" t="str">
            <v>51040510000827</v>
          </cell>
          <cell r="C22302" t="str">
            <v>CL PRE JUD INT.GAN TC MASTER PJ VENC C</v>
          </cell>
        </row>
        <row r="22303">
          <cell r="B22303" t="str">
            <v>51040510000828</v>
          </cell>
          <cell r="C22303" t="str">
            <v>CL PRE JUD INT GAN RFA SUBOR VENC CCOR</v>
          </cell>
        </row>
        <row r="22304">
          <cell r="B22304" t="str">
            <v>51040510000829</v>
          </cell>
          <cell r="C22304" t="str">
            <v>CL PRE JUD INT GAN RFA FINANC VENC CCO</v>
          </cell>
        </row>
        <row r="22305">
          <cell r="B22305" t="str">
            <v>51040510000830</v>
          </cell>
          <cell r="C22305" t="str">
            <v>CL PRE JUD INT GAN PAG.REC.COFID VENC</v>
          </cell>
        </row>
        <row r="22306">
          <cell r="B22306" t="str">
            <v>51040510000831</v>
          </cell>
          <cell r="C22306" t="str">
            <v>CL PRE JUD INT.GAN SOBR CCTE. PJ VENC</v>
          </cell>
        </row>
        <row r="22307">
          <cell r="B22307" t="str">
            <v>51040510000833</v>
          </cell>
          <cell r="C22307" t="str">
            <v>CL INTERES MORATORIO CCOR</v>
          </cell>
        </row>
        <row r="22308">
          <cell r="B22308" t="str">
            <v>51040510000834</v>
          </cell>
          <cell r="C22308" t="str">
            <v>CL EX FORFAITING INT.GAN.VEN CCOR</v>
          </cell>
        </row>
        <row r="22309">
          <cell r="B22309" t="str">
            <v>51040510000835</v>
          </cell>
          <cell r="C22309" t="str">
            <v>CL EX INT. MORATORIO CCOR</v>
          </cell>
        </row>
        <row r="22310">
          <cell r="B22310" t="str">
            <v>51040510000836</v>
          </cell>
          <cell r="C22310" t="str">
            <v>CL INT GAN.VEN. EX PRE EMB D/P CCOR</v>
          </cell>
        </row>
        <row r="22311">
          <cell r="B22311" t="str">
            <v>51040510000837</v>
          </cell>
          <cell r="C22311" t="str">
            <v>CL INT.GAN.POST. EX EMBAR. D/P. VEN. C</v>
          </cell>
        </row>
        <row r="22312">
          <cell r="B22312" t="str">
            <v>51040510000838</v>
          </cell>
          <cell r="C22312" t="str">
            <v>CL EX INT VEN PAG.IMPORTAC.D/P CCOR</v>
          </cell>
        </row>
        <row r="22313">
          <cell r="B22313" t="str">
            <v>51040510000839</v>
          </cell>
          <cell r="C22313" t="str">
            <v>CL CL INT. MORATORIO CCOR</v>
          </cell>
        </row>
        <row r="22314">
          <cell r="B22314" t="str">
            <v>51040510000840</v>
          </cell>
          <cell r="C22314" t="str">
            <v>CL BK INT. MORATORIO CCOR</v>
          </cell>
        </row>
        <row r="22315">
          <cell r="B22315" t="str">
            <v>51040510000841</v>
          </cell>
          <cell r="C22315" t="str">
            <v>CL CJ INT. MORATORIO CCOR</v>
          </cell>
        </row>
        <row r="22316">
          <cell r="B22316" t="str">
            <v>51040510000842</v>
          </cell>
          <cell r="C22316" t="str">
            <v>CL INT GAN VENC COB AVAL BKT CORP</v>
          </cell>
        </row>
        <row r="22317">
          <cell r="B22317" t="str">
            <v>51040510000843</v>
          </cell>
          <cell r="C22317" t="str">
            <v>CL EX FACTORING FORFAITING INT.GAN.VEN</v>
          </cell>
        </row>
        <row r="22318">
          <cell r="B22318" t="str">
            <v>51040510000844</v>
          </cell>
          <cell r="C22318" t="str">
            <v>CL  CONFIRMING INTER INT.GAN.VEN CCOR</v>
          </cell>
        </row>
        <row r="22319">
          <cell r="B22319" t="str">
            <v>51040510000845</v>
          </cell>
          <cell r="C22319" t="str">
            <v>CL INT.GAN.VEN.CRED.POR LIQ. CARTA FIA</v>
          </cell>
        </row>
        <row r="22320">
          <cell r="B22320" t="str">
            <v>51040510000901</v>
          </cell>
          <cell r="C22320" t="str">
            <v>PR  INT GAN VC LETRAS DSCTO  CCOR</v>
          </cell>
        </row>
        <row r="22321">
          <cell r="B22321" t="str">
            <v>51040510000902</v>
          </cell>
          <cell r="C22321" t="str">
            <v>PR DSCTO ELECTR SM PERU I.VEN CCOR</v>
          </cell>
        </row>
        <row r="22322">
          <cell r="B22322" t="str">
            <v>51040510000903</v>
          </cell>
          <cell r="C22322" t="str">
            <v>PR INT GAN VENC LETRAS FACTORING CCOR</v>
          </cell>
        </row>
        <row r="22323">
          <cell r="B22323" t="str">
            <v>51040510000904</v>
          </cell>
          <cell r="C22323" t="str">
            <v>PR INT GAN VENC FACT FACTORING CCOR</v>
          </cell>
        </row>
        <row r="22324">
          <cell r="B22324" t="str">
            <v>51040510000905</v>
          </cell>
          <cell r="C22324" t="str">
            <v>PR FACT ELECTR LET/FACT INT.VEN CCOR</v>
          </cell>
        </row>
        <row r="22325">
          <cell r="B22325" t="str">
            <v>51040510000906</v>
          </cell>
          <cell r="C22325" t="str">
            <v>PR FACTORING INTER. INT VENC CCOR</v>
          </cell>
        </row>
        <row r="22326">
          <cell r="B22326" t="str">
            <v>51040510000907</v>
          </cell>
          <cell r="C22326" t="str">
            <v>PR PERU FACTORING INT.VEN CCOR</v>
          </cell>
        </row>
        <row r="22327">
          <cell r="B22327" t="str">
            <v>51040510000908</v>
          </cell>
          <cell r="C22327" t="str">
            <v>PR FORFAITING EXPORTACIÓN INT GANA VEN</v>
          </cell>
        </row>
        <row r="22328">
          <cell r="B22328" t="str">
            <v>51040510001101</v>
          </cell>
          <cell r="C22328" t="str">
            <v>FCD INT MORATORIO CCOR</v>
          </cell>
        </row>
        <row r="22329">
          <cell r="B22329" t="str">
            <v>51040510001102</v>
          </cell>
          <cell r="C22329" t="str">
            <v>FCD INT. GAN DSCTO ELECTR VENC DUD CCO</v>
          </cell>
        </row>
        <row r="22330">
          <cell r="B22330" t="str">
            <v>51040510001103</v>
          </cell>
          <cell r="C22330" t="str">
            <v>FCD INT. GAN FACT ELECTR VIG DUD CCOR</v>
          </cell>
        </row>
        <row r="22331">
          <cell r="B22331" t="str">
            <v>51040510001104</v>
          </cell>
          <cell r="C22331" t="str">
            <v>FCD FACT INTER EXPO. INT VENC NORM CCO</v>
          </cell>
        </row>
        <row r="22332">
          <cell r="B22332" t="str">
            <v>51040510001105</v>
          </cell>
          <cell r="C22332" t="str">
            <v>FCD FORFAITING EXPORTACIÓN INT GANA VE</v>
          </cell>
        </row>
        <row r="22333">
          <cell r="B22333" t="str">
            <v>51040510001106</v>
          </cell>
          <cell r="C22333" t="str">
            <v>FCD FACT INTER EXPO. INT VENC DUPE CCO</v>
          </cell>
        </row>
        <row r="22334">
          <cell r="B22334" t="str">
            <v>51040510001107</v>
          </cell>
          <cell r="C22334" t="str">
            <v>FCD FORFAITING EXPORTACIÓN INT GANA VE</v>
          </cell>
        </row>
        <row r="22335">
          <cell r="B22335" t="str">
            <v>51040510001108</v>
          </cell>
          <cell r="C22335" t="str">
            <v>FCD CONFIRMING INTERNACIONAL. INT VENC</v>
          </cell>
        </row>
        <row r="22336">
          <cell r="B22336" t="str">
            <v>51040510001109</v>
          </cell>
          <cell r="C22336" t="str">
            <v>FCD CONFIRMING INTERNACIONAL. INT VENC</v>
          </cell>
        </row>
        <row r="22337">
          <cell r="B22337" t="str">
            <v>51040510001110</v>
          </cell>
          <cell r="C22337" t="str">
            <v>FCD DESC. LET. I. VENC. CCOR DUPE</v>
          </cell>
        </row>
        <row r="22338">
          <cell r="B22338" t="str">
            <v>51040510001111</v>
          </cell>
          <cell r="C22338" t="str">
            <v>FCD DESC. FACT. I. VENC. CCOR DUPE</v>
          </cell>
        </row>
        <row r="22339">
          <cell r="B22339" t="str">
            <v>51040510001112</v>
          </cell>
          <cell r="C22339" t="str">
            <v>FCD DESC. VIRTUAL I. VENC. CCOR DUPE</v>
          </cell>
        </row>
        <row r="22340">
          <cell r="B22340" t="str">
            <v>51040510001113</v>
          </cell>
          <cell r="C22340" t="str">
            <v>FCD DESC. FACT. NEG. I. VENC. CCOR DUP</v>
          </cell>
        </row>
        <row r="22341">
          <cell r="B22341" t="str">
            <v>51040510001114</v>
          </cell>
          <cell r="C22341" t="str">
            <v>FCD FAC. FIS. LET. I. VENC. CCOR DUPE</v>
          </cell>
        </row>
        <row r="22342">
          <cell r="B22342" t="str">
            <v>51040510001115</v>
          </cell>
          <cell r="C22342" t="str">
            <v>FCD FAC. FIS. FAC.. I. VENC. CCOR DUPE</v>
          </cell>
        </row>
        <row r="22343">
          <cell r="B22343" t="str">
            <v>51040510001116</v>
          </cell>
          <cell r="C22343" t="str">
            <v>FCD DESC. VIRTUAL I. VENC. CCOR NORMAL</v>
          </cell>
        </row>
        <row r="22344">
          <cell r="B22344" t="str">
            <v>51040510001117</v>
          </cell>
          <cell r="C22344" t="str">
            <v>FACT INTER IMPORT  VENC. CCOR DUPE</v>
          </cell>
        </row>
        <row r="22345">
          <cell r="B22345" t="str">
            <v>51040510001118</v>
          </cell>
          <cell r="C22345" t="str">
            <v>FACT INTER IMPORT   VENC. CCOR NORMAL</v>
          </cell>
        </row>
        <row r="22346">
          <cell r="B22346" t="str">
            <v>51040510001201</v>
          </cell>
          <cell r="C22346" t="str">
            <v>TC INT VENCIDO AMEX CCOR</v>
          </cell>
        </row>
        <row r="22347">
          <cell r="B22347" t="str">
            <v>51040510001202</v>
          </cell>
          <cell r="C22347" t="str">
            <v>TC INT VENCIDO MC CCOR</v>
          </cell>
        </row>
        <row r="22348">
          <cell r="B22348" t="str">
            <v>51040510001203</v>
          </cell>
          <cell r="C22348" t="str">
            <v>TC INT VENCIDO VISA CCOR</v>
          </cell>
        </row>
        <row r="22349">
          <cell r="B22349" t="str">
            <v>51040510001204</v>
          </cell>
          <cell r="C22349" t="str">
            <v>TC INT VENCIDO VISA MEGAPLAZA CCOR</v>
          </cell>
        </row>
        <row r="22350">
          <cell r="B22350" t="str">
            <v>51040510001205</v>
          </cell>
          <cell r="C22350" t="str">
            <v>TC INT VENCIDO VISA VEA CCOR</v>
          </cell>
        </row>
        <row r="22351">
          <cell r="B22351" t="str">
            <v>51040510001301</v>
          </cell>
          <cell r="C22351" t="str">
            <v>LPC INT VEN LEASING COFIDE IDL CCOR</v>
          </cell>
        </row>
        <row r="22352">
          <cell r="B22352" t="str">
            <v>51040510001302</v>
          </cell>
          <cell r="C22352" t="str">
            <v>LPC INT VEN LS COFIDE SEG IDS CCOR</v>
          </cell>
        </row>
        <row r="22353">
          <cell r="B22353" t="str">
            <v>51040510001303</v>
          </cell>
          <cell r="C22353" t="str">
            <v>LPC INT VEN LS COFIDE D/P IDL CCOR</v>
          </cell>
        </row>
        <row r="22354">
          <cell r="B22354" t="str">
            <v>51040510001304</v>
          </cell>
          <cell r="C22354" t="str">
            <v>LPC INT VEN LS COFIDE SEG D/P IDS CCOR</v>
          </cell>
        </row>
        <row r="22355">
          <cell r="B22355" t="str">
            <v>51040510001351</v>
          </cell>
          <cell r="C22355" t="str">
            <v>LPC INT VEN LEASING DERIVADO SEG RP CC</v>
          </cell>
        </row>
        <row r="22356">
          <cell r="B22356" t="str">
            <v>51040510001352</v>
          </cell>
          <cell r="C22356" t="str">
            <v>LPC INT VEN LEASING DERIVADO SEG D/P R</v>
          </cell>
        </row>
        <row r="22357">
          <cell r="B22357" t="str">
            <v>51040510001353</v>
          </cell>
          <cell r="C22357" t="str">
            <v>LPC INT VEN LEASING DERIVADO SEG RP CC</v>
          </cell>
        </row>
        <row r="22358">
          <cell r="B22358" t="str">
            <v>51040510001354</v>
          </cell>
          <cell r="C22358" t="str">
            <v>LPC INT VEN LEASING DERIVADO SEG D/P R</v>
          </cell>
        </row>
        <row r="22359">
          <cell r="B22359" t="str">
            <v>51040510001401</v>
          </cell>
          <cell r="C22359" t="str">
            <v>JCC PRE JUD INT.GAN PREST EXP VENC CCO</v>
          </cell>
        </row>
        <row r="22360">
          <cell r="B22360" t="str">
            <v>51040510001402</v>
          </cell>
          <cell r="C22360" t="str">
            <v>JCC PRE JUD INT GAN.PAG IMP VENC CCOR</v>
          </cell>
        </row>
        <row r="22361">
          <cell r="B22361" t="str">
            <v>51040510001403</v>
          </cell>
          <cell r="C22361" t="str">
            <v>JCC PRE JUD INT.GAN RP CAP.TRAB  CCOR</v>
          </cell>
        </row>
        <row r="22362">
          <cell r="B22362" t="str">
            <v>51040510001404</v>
          </cell>
          <cell r="C22362" t="str">
            <v>JCC PRE JUD INT GAN DSCTO.PAG TV CCOR</v>
          </cell>
        </row>
        <row r="22363">
          <cell r="B22363" t="str">
            <v>51040510001405</v>
          </cell>
          <cell r="C22363" t="str">
            <v>JCC PRE JUD INT GAN DSCT LETR VENC CCO</v>
          </cell>
        </row>
        <row r="22364">
          <cell r="B22364" t="str">
            <v>51040510001406</v>
          </cell>
          <cell r="C22364" t="str">
            <v>JCC PRE JUD INT.GAN FACT LET CCOR</v>
          </cell>
        </row>
        <row r="22365">
          <cell r="B22365" t="str">
            <v>51040510001407</v>
          </cell>
          <cell r="C22365" t="str">
            <v>JCC PRE JUD INT.GAN FACT FACT VENC CCO</v>
          </cell>
        </row>
        <row r="22366">
          <cell r="B22366" t="str">
            <v>51040510001408</v>
          </cell>
          <cell r="C22366" t="str">
            <v>JCC PRE JUD INT.GAN CART CRED CCOR GL</v>
          </cell>
        </row>
        <row r="22367">
          <cell r="B22367" t="str">
            <v>51040510001409</v>
          </cell>
          <cell r="C22367" t="str">
            <v>JCC PRE JUD INT.GAN CART FIANZ VENC CC</v>
          </cell>
        </row>
        <row r="22368">
          <cell r="B22368" t="str">
            <v>51040510001410</v>
          </cell>
          <cell r="C22368" t="str">
            <v>JCC PRE JUD GAN P TV MED PLZ C/FIJ CCO</v>
          </cell>
        </row>
        <row r="22369">
          <cell r="B22369" t="str">
            <v>51040510001411</v>
          </cell>
          <cell r="C22369" t="str">
            <v>JCC PRE JUD INT.GAN TC MASTER PJ VENC</v>
          </cell>
        </row>
        <row r="22370">
          <cell r="B22370" t="str">
            <v>51040510001412</v>
          </cell>
          <cell r="C22370" t="str">
            <v>JCC PRE JUD INT.GAN SOBR CCTE. PJ VENC</v>
          </cell>
        </row>
        <row r="22371">
          <cell r="B22371" t="str">
            <v>51040510001413</v>
          </cell>
          <cell r="C22371" t="str">
            <v>JCC PRE JUD INT GAN RFA SUBOR VENC CCO</v>
          </cell>
        </row>
        <row r="22372">
          <cell r="B22372" t="str">
            <v>51040510001414</v>
          </cell>
          <cell r="C22372" t="str">
            <v>JCC PRE JUD INT GAN RFA FINANC VENC CC</v>
          </cell>
        </row>
        <row r="22373">
          <cell r="B22373" t="str">
            <v>51040510001415</v>
          </cell>
          <cell r="C22373" t="str">
            <v>JCC PRE JUD INT GAN TC CONS-COM VENC C</v>
          </cell>
        </row>
        <row r="22374">
          <cell r="B22374" t="str">
            <v>51040510001416</v>
          </cell>
          <cell r="C22374" t="str">
            <v>JCC PRE JUD INT GAN TC AMEX PJ VENC CC</v>
          </cell>
        </row>
        <row r="22375">
          <cell r="B22375" t="str">
            <v>51040510001418</v>
          </cell>
          <cell r="C22375" t="str">
            <v>JCC PRE JUD INT GAN PAG.REC.COFID VENC</v>
          </cell>
        </row>
        <row r="22376">
          <cell r="B22376" t="str">
            <v>51040510001421</v>
          </cell>
          <cell r="C22376" t="str">
            <v>JCC INT. MORATORIO CCOR</v>
          </cell>
        </row>
        <row r="22377">
          <cell r="B22377" t="str">
            <v>51040510005104</v>
          </cell>
          <cell r="C22377" t="str">
            <v>PR INT GANA VEN LETRAS T. DSCTO  CCOR</v>
          </cell>
        </row>
        <row r="22378">
          <cell r="B22378" t="str">
            <v>51040510101201</v>
          </cell>
          <cell r="C22378" t="str">
            <v>LPC MAPFRE PERU CIA DE SEGUROS Y REASE</v>
          </cell>
        </row>
        <row r="22379">
          <cell r="B22379" t="str">
            <v>51040510101203</v>
          </cell>
          <cell r="C22379" t="str">
            <v>LPC INT MORATORIO CCOR</v>
          </cell>
        </row>
        <row r="22380">
          <cell r="B22380" t="str">
            <v>51040510101210</v>
          </cell>
          <cell r="C22380" t="str">
            <v>LPC REACTIVA PERU VEN CCOR\NORM</v>
          </cell>
        </row>
        <row r="22381">
          <cell r="B22381" t="str">
            <v>51040510101211</v>
          </cell>
          <cell r="C22381" t="str">
            <v>LPC REACTIVA PERU VEN CCOR\DUPE</v>
          </cell>
        </row>
        <row r="22382">
          <cell r="B22382" t="str">
            <v>51040510101212</v>
          </cell>
          <cell r="C22382" t="str">
            <v>LPC COFIDE FONDOS PERU VEN CCOR\NORM</v>
          </cell>
        </row>
        <row r="22383">
          <cell r="B22383" t="str">
            <v>51040510101213</v>
          </cell>
          <cell r="C22383" t="str">
            <v>LPC COFIDE FONDOS PERU VEN CCOR\DUPE</v>
          </cell>
        </row>
        <row r="22384">
          <cell r="B22384" t="str">
            <v>51040510101214</v>
          </cell>
          <cell r="C22384" t="str">
            <v>LPC COFIDE FONDO CRECER VEN CCOR\NORM</v>
          </cell>
        </row>
        <row r="22385">
          <cell r="B22385" t="str">
            <v>51040510101215</v>
          </cell>
          <cell r="C22385" t="str">
            <v>LPC REACTIVA PERU VEN CCOR\NORM</v>
          </cell>
        </row>
        <row r="22386">
          <cell r="B22386" t="str">
            <v>51040510101216</v>
          </cell>
          <cell r="C22386" t="str">
            <v>LPC COFIDE FONDOS CRECER CCOR VEN\NORM</v>
          </cell>
        </row>
        <row r="22387">
          <cell r="B22387" t="str">
            <v>51040510101217</v>
          </cell>
          <cell r="C22387" t="str">
            <v>LPC COFIDE FONDOS CRECER CCOR VEN\DUPE</v>
          </cell>
        </row>
        <row r="22388">
          <cell r="B22388" t="str">
            <v>51040510101218</v>
          </cell>
          <cell r="C22388" t="str">
            <v>LPC COFIDE FONDOS CRECER CCOR VEN\NORM</v>
          </cell>
        </row>
        <row r="22389">
          <cell r="B22389" t="str">
            <v>51040510101219</v>
          </cell>
          <cell r="C22389" t="str">
            <v>LPC COFIDE FONDOS CRECER CCOR VEN\DUPE</v>
          </cell>
        </row>
        <row r="22390">
          <cell r="B22390" t="str">
            <v>51040510101220</v>
          </cell>
          <cell r="C22390" t="str">
            <v>LPC REACTIVA PERU VEN CCOR\DUPE</v>
          </cell>
        </row>
        <row r="22391">
          <cell r="B22391" t="str">
            <v>51040510101221</v>
          </cell>
          <cell r="C22391" t="str">
            <v>LPC REPROG EM COVID-19 PRE EMBARQUE VE</v>
          </cell>
        </row>
        <row r="22392">
          <cell r="B22392" t="str">
            <v>51040510101222</v>
          </cell>
          <cell r="C22392" t="str">
            <v>LPC REPROG EM COVID-19 PRE EMBAR VENC</v>
          </cell>
        </row>
        <row r="22393">
          <cell r="B22393" t="str">
            <v>51040510101223</v>
          </cell>
          <cell r="C22393" t="str">
            <v>LPC REPROG EM COVID-19 PRE EMB INT REF</v>
          </cell>
        </row>
        <row r="22394">
          <cell r="B22394" t="str">
            <v>51040510101224</v>
          </cell>
          <cell r="C22394" t="str">
            <v>LPC REPROG EM COVID-19 PRE EMB INT CGE</v>
          </cell>
        </row>
        <row r="22395">
          <cell r="B22395" t="str">
            <v>51040510101228</v>
          </cell>
          <cell r="C22395" t="str">
            <v>LPC PAG MEDIANO PLAZO COVID-19 CCOR</v>
          </cell>
        </row>
        <row r="22396">
          <cell r="B22396" t="str">
            <v>51040510101229</v>
          </cell>
          <cell r="C22396" t="str">
            <v>JCC PRE JUD INT.GAN REACTIVA PERU VENC</v>
          </cell>
        </row>
        <row r="22397">
          <cell r="B22397" t="str">
            <v>51040510101230</v>
          </cell>
          <cell r="C22397" t="str">
            <v>LPC INT MORATORIO CCOR</v>
          </cell>
        </row>
        <row r="22398">
          <cell r="B22398" t="str">
            <v>51040510101231</v>
          </cell>
          <cell r="C22398" t="str">
            <v>LPC INT MORATORIO REACTIVA CCOR</v>
          </cell>
        </row>
        <row r="22399">
          <cell r="B22399" t="str">
            <v>51040510101232</v>
          </cell>
          <cell r="C22399" t="str">
            <v>LPC INT MORATORIO REACTIVA REPROG CCOR</v>
          </cell>
        </row>
        <row r="22400">
          <cell r="B22400" t="str">
            <v>51040510101233</v>
          </cell>
          <cell r="C22400" t="str">
            <v>JCC PRE JUD INT.GAN REACTIVA PERU VENC</v>
          </cell>
        </row>
        <row r="22401">
          <cell r="B22401" t="str">
            <v>51040510101234</v>
          </cell>
          <cell r="C22401" t="str">
            <v>JCC PRE JUD INT.GAN FONDO CRECER VENC</v>
          </cell>
        </row>
        <row r="22402">
          <cell r="B22402" t="str">
            <v>51040510101235</v>
          </cell>
          <cell r="C22402" t="str">
            <v>JCC PREJUD INT.GAN REACT PRE-HONRAMIEN</v>
          </cell>
        </row>
        <row r="22403">
          <cell r="B22403" t="str">
            <v>51040510101236</v>
          </cell>
          <cell r="C22403" t="str">
            <v>FCD FACTORING INT MORATORIO CCOR</v>
          </cell>
        </row>
        <row r="22404">
          <cell r="B22404" t="str">
            <v>51040510101237</v>
          </cell>
          <cell r="C22404" t="str">
            <v>LPC PAGARE COMEX INT MORATORIO CCOR</v>
          </cell>
        </row>
        <row r="22405">
          <cell r="B22405" t="str">
            <v>51040510101238</v>
          </cell>
          <cell r="C22405" t="str">
            <v>LPC INT GAN PAG TV REF CCOR</v>
          </cell>
        </row>
        <row r="22406">
          <cell r="B22406" t="str">
            <v>51040510101239</v>
          </cell>
          <cell r="C22406" t="str">
            <v>LPC REFINANCIADO REACTIVA CCOR VEN</v>
          </cell>
        </row>
        <row r="22407">
          <cell r="B22407" t="str">
            <v>51040510101240</v>
          </cell>
          <cell r="C22407" t="str">
            <v>LPC REPROG REACTIVA DIFE CCOR VEN</v>
          </cell>
        </row>
        <row r="22408">
          <cell r="B22408" t="str">
            <v>51040510101241</v>
          </cell>
          <cell r="C22408" t="str">
            <v>LPC PRE EMBARQUE FONDOS CRECER CCOR IN</v>
          </cell>
        </row>
        <row r="22409">
          <cell r="B22409" t="str">
            <v>51040510101242</v>
          </cell>
          <cell r="C22409" t="str">
            <v>LPC REPROG REACTIVA DS.011-2022 CCOR N</v>
          </cell>
        </row>
        <row r="22410">
          <cell r="B22410" t="str">
            <v>51040510101243</v>
          </cell>
          <cell r="C22410" t="str">
            <v>LPC REPROG REACTIVA DS.011-2022 CCOR D</v>
          </cell>
        </row>
        <row r="22411">
          <cell r="B22411" t="str">
            <v>51040510101244</v>
          </cell>
          <cell r="C22411" t="str">
            <v>LPC REPROG REACTIVA DS.011-2022 CCOR</v>
          </cell>
        </row>
        <row r="22412">
          <cell r="B22412" t="str">
            <v>51040510101246</v>
          </cell>
          <cell r="C22412" t="str">
            <v>LPC RP MED PZ PREST VERDE-SOCIAL CCOR</v>
          </cell>
        </row>
        <row r="22413">
          <cell r="B22413" t="str">
            <v>51040510101247</v>
          </cell>
          <cell r="C22413" t="str">
            <v>LPC RP MED PZ PREST VERDE-SOCIAL CCOR</v>
          </cell>
        </row>
        <row r="22414">
          <cell r="B22414" t="str">
            <v>51040510101248</v>
          </cell>
          <cell r="C22414" t="str">
            <v>LPC RP MED PZ PREST SOSTENIBLE CCOR VE</v>
          </cell>
        </row>
        <row r="22415">
          <cell r="B22415" t="str">
            <v>51040510101249</v>
          </cell>
          <cell r="C22415" t="str">
            <v>LPC RP MED PZ PREST SOSTENIBLE CCOR VE</v>
          </cell>
        </row>
        <row r="22416">
          <cell r="B22416" t="str">
            <v>51040510101250</v>
          </cell>
          <cell r="C22416" t="str">
            <v>LPC PAG FINAN PROY VERDE-SOCIAL CCOR D</v>
          </cell>
        </row>
        <row r="22417">
          <cell r="B22417" t="str">
            <v>51040510101251</v>
          </cell>
          <cell r="C22417" t="str">
            <v>LPC PAG FINAN PROY VERDE-SOCIAL CCOR N</v>
          </cell>
        </row>
        <row r="22418">
          <cell r="B22418" t="str">
            <v>51040510101252</v>
          </cell>
          <cell r="C22418" t="str">
            <v>LPC PAG FINAN PROY VINC-SOSTENIB CCOR</v>
          </cell>
        </row>
        <row r="22419">
          <cell r="B22419" t="str">
            <v>51040510101253</v>
          </cell>
          <cell r="C22419" t="str">
            <v>LPC PAG FINAN PROY VINC-SOSTENIB CCOR</v>
          </cell>
        </row>
        <row r="22420">
          <cell r="B22420" t="str">
            <v>51040510101254</v>
          </cell>
          <cell r="C22420" t="str">
            <v>LPC PAG BIENES INMB RENTA VERDE-SOCIAL</v>
          </cell>
        </row>
        <row r="22421">
          <cell r="B22421" t="str">
            <v>51040510101255</v>
          </cell>
          <cell r="C22421" t="str">
            <v>LPC PAG BIENES INMB RENTA VERDE-SOCIAL</v>
          </cell>
        </row>
        <row r="22422">
          <cell r="B22422" t="str">
            <v>51040510101256</v>
          </cell>
          <cell r="C22422" t="str">
            <v>LPC PAG BIENES INMB RENTA VINC-SOSTENI</v>
          </cell>
        </row>
        <row r="22423">
          <cell r="B22423" t="str">
            <v>51040510101257</v>
          </cell>
          <cell r="C22423" t="str">
            <v>LPC PAG BIENES INMB RENTA VINC-SOSTENI</v>
          </cell>
        </row>
        <row r="22424">
          <cell r="B22424" t="str">
            <v>51040510101258</v>
          </cell>
          <cell r="C22424" t="str">
            <v>LPC REPROG REACTIVA 2023 VEN CCOR NORM</v>
          </cell>
        </row>
        <row r="22425">
          <cell r="B22425" t="str">
            <v>51040510101259</v>
          </cell>
          <cell r="C22425" t="str">
            <v>LPC REPROG REACTIVA 2023 VEN CCOR DUPE</v>
          </cell>
        </row>
        <row r="22426">
          <cell r="B22426" t="str">
            <v>51040510101260</v>
          </cell>
          <cell r="C22426" t="str">
            <v>LPC REPROG REACTIVA 2023 INT MORA CCOR</v>
          </cell>
        </row>
        <row r="22427">
          <cell r="B22427" t="str">
            <v>51040510101261</v>
          </cell>
          <cell r="C22427" t="str">
            <v>JCC PRE.JUD INT GAN REACT PRE-HONRAM R</v>
          </cell>
        </row>
        <row r="22428">
          <cell r="B22428" t="str">
            <v>51040510101262</v>
          </cell>
          <cell r="C22428" t="str">
            <v>JCC PRE.JUD INT GAN REACT PRE-HONRAM R</v>
          </cell>
        </row>
        <row r="22429">
          <cell r="B22429" t="str">
            <v>51040510101263</v>
          </cell>
          <cell r="C22429" t="str">
            <v>JCC PRE.JUD INT GAN REACT PRE-HONRAM R</v>
          </cell>
        </row>
        <row r="22430">
          <cell r="B22430" t="str">
            <v>51040510101264</v>
          </cell>
          <cell r="C22430" t="str">
            <v>JCC PRE.JUD INT GAN REACT PRE-HONRAM R</v>
          </cell>
        </row>
        <row r="22431">
          <cell r="B22431" t="str">
            <v>51040510101265</v>
          </cell>
          <cell r="C22431" t="str">
            <v>JCC PRE.JUD INT GAN REACT PRE-HONRAM R</v>
          </cell>
        </row>
        <row r="22432">
          <cell r="B22432" t="str">
            <v>51040510101266</v>
          </cell>
          <cell r="C22432" t="str">
            <v>JCC PRE.JUD INT GAN REACT PRE-HONRAM R</v>
          </cell>
        </row>
        <row r="22433">
          <cell r="B22433" t="str">
            <v>51040510101267</v>
          </cell>
          <cell r="C22433" t="str">
            <v>JCC PRE.JUD INT GAN CRECER PRE-HONRAMI</v>
          </cell>
        </row>
        <row r="22434">
          <cell r="B22434" t="str">
            <v>51040510101268</v>
          </cell>
          <cell r="C22434" t="str">
            <v>JCC PRE.JUD INT GAN CRECER PRE-HONRAMI</v>
          </cell>
        </row>
        <row r="22435">
          <cell r="B22435" t="str">
            <v>51040510101269</v>
          </cell>
          <cell r="C22435" t="str">
            <v>JCC PRE.JUD INT GAN REACT PRE-HONRAM R</v>
          </cell>
        </row>
        <row r="22436">
          <cell r="B22436" t="str">
            <v>51040510101270</v>
          </cell>
          <cell r="C22436" t="str">
            <v>JCC PRE.JUD INT GAN REACT PRE-HONRAM R</v>
          </cell>
        </row>
        <row r="22437">
          <cell r="B22437" t="str">
            <v>51040510101271</v>
          </cell>
          <cell r="C22437" t="str">
            <v>JCC PRE.JUD INT GAN REACT PRE-HONRAM R</v>
          </cell>
        </row>
        <row r="22438">
          <cell r="B22438" t="str">
            <v>51040510101272</v>
          </cell>
          <cell r="C22438" t="str">
            <v>JCC PRE.JUD INT GAN REACT PRE-HONRAM R</v>
          </cell>
        </row>
        <row r="22439">
          <cell r="B22439" t="str">
            <v>51040510101273</v>
          </cell>
          <cell r="C22439" t="str">
            <v>JCC PRE.JUD INT GAN REACT PRE-HONRAM R</v>
          </cell>
        </row>
        <row r="22440">
          <cell r="B22440" t="str">
            <v>51040510101274</v>
          </cell>
          <cell r="C22440" t="str">
            <v>JCC PRE.JUD INT GAN REACT PRE-HONRAM R</v>
          </cell>
        </row>
        <row r="22441">
          <cell r="B22441" t="str">
            <v>51040510101275</v>
          </cell>
          <cell r="C22441" t="str">
            <v>JCC PRE.JUD INT GAN CRECER PRE-HONRAMI</v>
          </cell>
        </row>
        <row r="22442">
          <cell r="B22442" t="str">
            <v>51040510101276</v>
          </cell>
          <cell r="C22442" t="str">
            <v>JCC PRE.JUD INT GAN CRECER PRE-HONRAMI</v>
          </cell>
        </row>
        <row r="22443">
          <cell r="B22443" t="str">
            <v>51040510101277</v>
          </cell>
          <cell r="C22443" t="str">
            <v>LPC INT LEASING FINANCIACION PROYECTO</v>
          </cell>
        </row>
        <row r="22444">
          <cell r="B22444" t="str">
            <v>51040510101278</v>
          </cell>
          <cell r="C22444" t="str">
            <v>LPC INT VEN IMPULSO MYPERU CORTO PLAZO</v>
          </cell>
        </row>
        <row r="22445">
          <cell r="B22445" t="str">
            <v>51040510101279</v>
          </cell>
          <cell r="C22445" t="str">
            <v>LPC INT VEN IMPULSO MYPERU MEDIANO PLA</v>
          </cell>
        </row>
        <row r="22446">
          <cell r="B22446" t="str">
            <v>51040510101280</v>
          </cell>
          <cell r="C22446" t="str">
            <v>JCC BC PRE JUD INT IMPULSO MYPERU PRE-</v>
          </cell>
        </row>
        <row r="22447">
          <cell r="B22447" t="str">
            <v>51040510101281</v>
          </cell>
          <cell r="C22447" t="str">
            <v>LPC PAG PAPERLESS DERIVADOS REV/NR INT</v>
          </cell>
        </row>
        <row r="22448">
          <cell r="B22448" t="str">
            <v>51040510101282</v>
          </cell>
          <cell r="C22448" t="str">
            <v>LPC PAG PAPERLESS DERIVADOS REV/NR INT</v>
          </cell>
        </row>
        <row r="22449">
          <cell r="B22449" t="str">
            <v>51040510101283</v>
          </cell>
          <cell r="C22449" t="str">
            <v>JCC BC PRE JUD IMPLUSO MYPERU HONRADO</v>
          </cell>
        </row>
        <row r="22450">
          <cell r="B22450" t="str">
            <v>51040510101284</v>
          </cell>
          <cell r="C22450" t="str">
            <v>CCD-BPE CAPITAL DE TRABAJO_CCOR VEN NO</v>
          </cell>
        </row>
        <row r="22451">
          <cell r="B22451" t="str">
            <v>51040510101285</v>
          </cell>
          <cell r="C22451" t="str">
            <v>CCD-BPE CAPITAL DE TRABAJO_CCOR VEN DU</v>
          </cell>
        </row>
        <row r="22452">
          <cell r="B22452" t="str">
            <v>51040510101286</v>
          </cell>
          <cell r="C22452" t="str">
            <v>CCD-BPE LINEA REVOLVENTE_CCOR VEN ING</v>
          </cell>
        </row>
        <row r="22453">
          <cell r="B22453" t="str">
            <v>51040510101287</v>
          </cell>
          <cell r="C22453" t="str">
            <v>CCD-BPE LINEA REVOLVENTE_CCOR VEN ING</v>
          </cell>
        </row>
        <row r="22454">
          <cell r="B22454" t="str">
            <v>51040510101288</v>
          </cell>
          <cell r="C22454" t="str">
            <v>CCD-BPE REFINANCIADO_CCOR VEN ING</v>
          </cell>
        </row>
        <row r="22455">
          <cell r="B22455" t="str">
            <v>51040510101289</v>
          </cell>
          <cell r="C22455" t="str">
            <v>CCD-BPE CAP DE TRAB_CCOR_VEN</v>
          </cell>
        </row>
        <row r="22456">
          <cell r="B22456" t="str">
            <v>51040511000101</v>
          </cell>
          <cell r="C22456" t="str">
            <v>LPC INT VEN LEASING BIEN RP CGEM</v>
          </cell>
        </row>
        <row r="22457">
          <cell r="B22457" t="str">
            <v>51040511000102</v>
          </cell>
          <cell r="C22457" t="str">
            <v>LPC INT VEN LEAS SEG RP CGEM</v>
          </cell>
        </row>
        <row r="22458">
          <cell r="B22458" t="str">
            <v>51040511000103</v>
          </cell>
          <cell r="C22458" t="str">
            <v>LPC INT GAN VEN LS BACK COFIDE IDL CGE</v>
          </cell>
        </row>
        <row r="22459">
          <cell r="B22459" t="str">
            <v>51040511000104</v>
          </cell>
          <cell r="C22459" t="str">
            <v>LPC SEG INT GAN VEN LS BACK COFIDE IDL</v>
          </cell>
        </row>
        <row r="22460">
          <cell r="B22460" t="str">
            <v>51040511000105</v>
          </cell>
          <cell r="C22460" t="str">
            <v>LPC INT GAN VEN LS BACK COFIDE D/P IDL</v>
          </cell>
        </row>
        <row r="22461">
          <cell r="B22461" t="str">
            <v>51040511000106</v>
          </cell>
          <cell r="C22461" t="str">
            <v>LPC SEG INT GAN VEN LS BACK COFIDE D/P</v>
          </cell>
        </row>
        <row r="22462">
          <cell r="B22462" t="str">
            <v>51040511000107</v>
          </cell>
          <cell r="C22462" t="str">
            <v>LPC INT GAN PAG DSCTO D/P VENC CGEM</v>
          </cell>
        </row>
        <row r="22463">
          <cell r="B22463" t="str">
            <v>51040511000108</v>
          </cell>
          <cell r="C22463" t="str">
            <v>LPC INT GAN PAG DSCTO VENC CGEM</v>
          </cell>
        </row>
        <row r="22464">
          <cell r="B22464" t="str">
            <v>51040511000109</v>
          </cell>
          <cell r="C22464" t="str">
            <v>LPC REF LS COFIGAS INT.GAN. VEN PDL CG</v>
          </cell>
        </row>
        <row r="22465">
          <cell r="B22465" t="str">
            <v>51040511000110</v>
          </cell>
          <cell r="C22465" t="str">
            <v>LPC REF LS COFIGAS INT.GAN SB VEN PDS</v>
          </cell>
        </row>
        <row r="22466">
          <cell r="B22466" t="str">
            <v>51040511000111</v>
          </cell>
          <cell r="C22466" t="str">
            <v>LPC INT GAN PAG FINAN PROY D/P VENC CG</v>
          </cell>
        </row>
        <row r="22467">
          <cell r="B22467" t="str">
            <v>51040511000112</v>
          </cell>
          <cell r="C22467" t="str">
            <v>LPC INT GAN PAG FINAN PROY   VENC CGEM</v>
          </cell>
        </row>
        <row r="22468">
          <cell r="B22468" t="str">
            <v>51040511000113</v>
          </cell>
          <cell r="C22468" t="str">
            <v>LPC INT GAN PAG DERIVADOS VENC CGEM</v>
          </cell>
        </row>
        <row r="22469">
          <cell r="B22469" t="str">
            <v>51040511000114</v>
          </cell>
          <cell r="C22469" t="str">
            <v>LPC INT GAN VENC PAG DERIVADOS  D/P CG</v>
          </cell>
        </row>
        <row r="22470">
          <cell r="B22470" t="str">
            <v>51040511000115</v>
          </cell>
          <cell r="C22470" t="str">
            <v>LPC INT GAN VENC  PAG TV  COFIDE CGEM</v>
          </cell>
        </row>
        <row r="22471">
          <cell r="B22471" t="str">
            <v>51040511000116</v>
          </cell>
          <cell r="C22471" t="str">
            <v>LPC INT GAN VENC  PAG. FINANC PROY COF</v>
          </cell>
        </row>
        <row r="22472">
          <cell r="B22472" t="str">
            <v>51040511000117</v>
          </cell>
          <cell r="C22472" t="str">
            <v>LPC INT GAN VENC PAGARE FORFAITING CGE</v>
          </cell>
        </row>
        <row r="22473">
          <cell r="B22473" t="str">
            <v>51040511000118</v>
          </cell>
          <cell r="C22473" t="str">
            <v>LPC INT GAN VENC PAGARE FORFAITING D/P</v>
          </cell>
        </row>
        <row r="22474">
          <cell r="B22474" t="str">
            <v>51040511000119</v>
          </cell>
          <cell r="C22474" t="str">
            <v>LPC INT.GAN PAG REPROGRAMADO REV NORM</v>
          </cell>
        </row>
        <row r="22475">
          <cell r="B22475" t="str">
            <v>51040511000120</v>
          </cell>
          <cell r="C22475" t="str">
            <v>LPC INT.GAN PAG REPROGRAMADO D/P CGEM</v>
          </cell>
        </row>
        <row r="22476">
          <cell r="B22476" t="str">
            <v>51040511000121</v>
          </cell>
          <cell r="C22476" t="str">
            <v>MYP GAN.INT.VENC. CAP DE TRAB CIMA NOR</v>
          </cell>
        </row>
        <row r="22477">
          <cell r="B22477" t="str">
            <v>51040511000201</v>
          </cell>
          <cell r="C22477" t="str">
            <v>LPC INT VEN LEAS BIEN D/P RP CGEM</v>
          </cell>
        </row>
        <row r="22478">
          <cell r="B22478" t="str">
            <v>51040511000202</v>
          </cell>
          <cell r="C22478" t="str">
            <v>LPC INT VEN LEAS SEG D/P RP CGEM</v>
          </cell>
        </row>
        <row r="22479">
          <cell r="B22479" t="str">
            <v>51040511000203</v>
          </cell>
          <cell r="C22479" t="str">
            <v>LPC PDL MYP INT GAN LEASING CGEM</v>
          </cell>
        </row>
        <row r="22480">
          <cell r="B22480" t="str">
            <v>51040511000204</v>
          </cell>
          <cell r="C22480" t="str">
            <v>LPC PDS MYP INT GAN LEASING CGEM</v>
          </cell>
        </row>
        <row r="22481">
          <cell r="B22481" t="str">
            <v>51040511000205</v>
          </cell>
          <cell r="C22481" t="str">
            <v>LPC PDL MYP INT GAN LEASING D/P CGEM</v>
          </cell>
        </row>
        <row r="22482">
          <cell r="B22482" t="str">
            <v>51040511000206</v>
          </cell>
          <cell r="C22482" t="str">
            <v>LPCPDS MYP INT GAN LEASING D/P CGEM</v>
          </cell>
        </row>
        <row r="22483">
          <cell r="B22483" t="str">
            <v>51040511000301</v>
          </cell>
          <cell r="C22483" t="str">
            <v>LPC INT VEN LEASEBACK BIEN RP CGEM</v>
          </cell>
        </row>
        <row r="22484">
          <cell r="B22484" t="str">
            <v>51040511000302</v>
          </cell>
          <cell r="C22484" t="str">
            <v>LPC INT VEN LEASEBACK SEG RP CGEM</v>
          </cell>
        </row>
        <row r="22485">
          <cell r="B22485" t="str">
            <v>51040511000303</v>
          </cell>
          <cell r="C22485" t="str">
            <v>LPC INT VEN LSBACK BIEN D/P RP CGEM</v>
          </cell>
        </row>
        <row r="22486">
          <cell r="B22486" t="str">
            <v>51040511000304</v>
          </cell>
          <cell r="C22486" t="str">
            <v>LPC INT VEN LSBACK SEG D/P RP CGEM</v>
          </cell>
        </row>
        <row r="22487">
          <cell r="B22487" t="str">
            <v>51040511000305</v>
          </cell>
          <cell r="C22487" t="str">
            <v>LPC INT VEN LS  BIEN OTROS SUSP RP CGE</v>
          </cell>
        </row>
        <row r="22488">
          <cell r="B22488" t="str">
            <v>51040511000306</v>
          </cell>
          <cell r="C22488" t="str">
            <v>LPC INT VEN LS SEG OTROS SUSP RP CGEM</v>
          </cell>
        </row>
        <row r="22489">
          <cell r="B22489" t="str">
            <v>51040511000307</v>
          </cell>
          <cell r="C22489" t="str">
            <v>LPC INT VEN LSB  BIEN OTROS SUSP CGEM</v>
          </cell>
        </row>
        <row r="22490">
          <cell r="B22490" t="str">
            <v>51040511000308</v>
          </cell>
          <cell r="C22490" t="str">
            <v>LPC INT VEN LSB SEG OTROS SUSP CGEM</v>
          </cell>
        </row>
        <row r="22491">
          <cell r="B22491" t="str">
            <v>51040511000401</v>
          </cell>
          <cell r="C22491" t="str">
            <v>LPC GAN VEN LSG BIEN ADJ. RP CGEM</v>
          </cell>
        </row>
        <row r="22492">
          <cell r="B22492" t="str">
            <v>51040511000402</v>
          </cell>
          <cell r="C22492" t="str">
            <v>LPC INT VEN LSG SEG. ADJ. RP CGEM</v>
          </cell>
        </row>
        <row r="22493">
          <cell r="B22493" t="str">
            <v>51040511000403</v>
          </cell>
          <cell r="C22493" t="str">
            <v>LPC GAN VEN LSG BIEN ADJ. D/P CGEM</v>
          </cell>
        </row>
        <row r="22494">
          <cell r="B22494" t="str">
            <v>51040511000404</v>
          </cell>
          <cell r="C22494" t="str">
            <v>LPC SEG VEN .LSG ADJ. CGEM V-S</v>
          </cell>
        </row>
        <row r="22495">
          <cell r="B22495" t="str">
            <v>51040511000405</v>
          </cell>
          <cell r="C22495" t="str">
            <v>LPC INT VEN LEAS REESTR BIEN RP CGEM</v>
          </cell>
        </row>
        <row r="22496">
          <cell r="B22496" t="str">
            <v>51040511000406</v>
          </cell>
          <cell r="C22496" t="str">
            <v>LPC INT VEN LEAS REESTR SEG RP CGEM</v>
          </cell>
        </row>
        <row r="22497">
          <cell r="B22497" t="str">
            <v>51040511000407</v>
          </cell>
          <cell r="C22497" t="str">
            <v>LPC INT VEN LEAS REF BIEN RP CGEM</v>
          </cell>
        </row>
        <row r="22498">
          <cell r="B22498" t="str">
            <v>51040511000408</v>
          </cell>
          <cell r="C22498" t="str">
            <v>LPC INT VEN LEAS REF SEG RP CGEM</v>
          </cell>
        </row>
        <row r="22499">
          <cell r="B22499" t="str">
            <v>51040511000501</v>
          </cell>
          <cell r="C22499" t="str">
            <v>LPC INT GAN VENC PAG TV  D/P CGEM</v>
          </cell>
        </row>
        <row r="22500">
          <cell r="B22500" t="str">
            <v>51040511000502</v>
          </cell>
          <cell r="C22500" t="str">
            <v>LPC INT GAN PAG TV VENC CGEM</v>
          </cell>
        </row>
        <row r="22501">
          <cell r="B22501" t="str">
            <v>51040511000503</v>
          </cell>
          <cell r="C22501" t="str">
            <v>LPC INT VEN LEASEBACK REF BIEN RP CGEM</v>
          </cell>
        </row>
        <row r="22502">
          <cell r="B22502" t="str">
            <v>51040511000504</v>
          </cell>
          <cell r="C22502" t="str">
            <v>LPC INT VEN LEASEBACK REFIN SEG CGEM</v>
          </cell>
        </row>
        <row r="22503">
          <cell r="B22503" t="str">
            <v>51040511000505</v>
          </cell>
          <cell r="C22503" t="str">
            <v>LPC INT GAN VENC  PAG TV COFIDE CGEM</v>
          </cell>
        </row>
        <row r="22504">
          <cell r="B22504" t="str">
            <v>51040511000506</v>
          </cell>
          <cell r="C22504" t="str">
            <v>LPC INT GAN VENC PAG TV  COFIDE - D/P</v>
          </cell>
        </row>
        <row r="22505">
          <cell r="B22505" t="str">
            <v>51040511000507</v>
          </cell>
          <cell r="C22505" t="str">
            <v>LPC INT GAN PAG TV MED PLZ</v>
          </cell>
        </row>
        <row r="22506">
          <cell r="B22506" t="str">
            <v>51040511000508</v>
          </cell>
          <cell r="C22506" t="str">
            <v>LPC INT GAN PAG TV MED PLZ D/P</v>
          </cell>
        </row>
        <row r="22507">
          <cell r="B22507" t="str">
            <v>51040511000509</v>
          </cell>
          <cell r="C22507" t="str">
            <v>LPC INT GAN PAG TV INMOBILIARIO</v>
          </cell>
        </row>
        <row r="22508">
          <cell r="B22508" t="str">
            <v>51040511000510</v>
          </cell>
          <cell r="C22508" t="str">
            <v>LPC INT GAN PAG TV INMOBILIARIO D/P</v>
          </cell>
        </row>
        <row r="22509">
          <cell r="B22509" t="str">
            <v>51040511000511</v>
          </cell>
          <cell r="C22509" t="str">
            <v>LPC INT GAN FINAN PRE EMBARQUE</v>
          </cell>
        </row>
        <row r="22510">
          <cell r="B22510" t="str">
            <v>51040511000512</v>
          </cell>
          <cell r="C22510" t="str">
            <v>LPC INT GAN FINAN PRE EMBARQUE D/P</v>
          </cell>
        </row>
        <row r="22511">
          <cell r="B22511" t="str">
            <v>51040511000513</v>
          </cell>
          <cell r="C22511" t="str">
            <v>LPC INT GAN PAG TV EUROS</v>
          </cell>
        </row>
        <row r="22512">
          <cell r="B22512" t="str">
            <v>51040511000514</v>
          </cell>
          <cell r="C22512" t="str">
            <v>LPC INT GAN PAG TV EUROS</v>
          </cell>
        </row>
        <row r="22513">
          <cell r="B22513" t="str">
            <v>51040511000601</v>
          </cell>
          <cell r="C22513" t="str">
            <v>LPC INT.GAN VENC IMPORT D/P CGEM</v>
          </cell>
        </row>
        <row r="22514">
          <cell r="B22514" t="str">
            <v>51040511000602</v>
          </cell>
          <cell r="C22514" t="str">
            <v>LPC INT GAN VEN EX PRE EMB CGEM</v>
          </cell>
        </row>
        <row r="22515">
          <cell r="B22515" t="str">
            <v>51040511000603</v>
          </cell>
          <cell r="C22515" t="str">
            <v>LPC INT GAN VENC EX POST EMB RP D/P CG</v>
          </cell>
        </row>
        <row r="22516">
          <cell r="B22516" t="str">
            <v>51040511000604</v>
          </cell>
          <cell r="C22516" t="str">
            <v>LPC INT GAN VENC EX PRE EMB CGEM</v>
          </cell>
        </row>
        <row r="22517">
          <cell r="B22517" t="str">
            <v>51040511000605</v>
          </cell>
          <cell r="C22517" t="str">
            <v>LPC INT GAN VENC EX POST EMB RP CESF</v>
          </cell>
        </row>
        <row r="22518">
          <cell r="B22518" t="str">
            <v>51040511000606</v>
          </cell>
          <cell r="C22518" t="str">
            <v>LPC INT GAN VENC IMPOR CGEM</v>
          </cell>
        </row>
        <row r="22519">
          <cell r="B22519" t="str">
            <v>51040511000607</v>
          </cell>
          <cell r="C22519" t="str">
            <v>LPC INT.GAN VEN  WORK CAP.EX PRE EMB C</v>
          </cell>
        </row>
        <row r="22520">
          <cell r="B22520" t="str">
            <v>51040511000608</v>
          </cell>
          <cell r="C22520" t="str">
            <v>LPC INT GAN FINAN PRE EMBARQUE-SEPYMEX</v>
          </cell>
        </row>
        <row r="22521">
          <cell r="B22521" t="str">
            <v>51040511000609</v>
          </cell>
          <cell r="C22521" t="str">
            <v>LPC INT GAN FINAN PRE EMBARQUE D/P-SEP</v>
          </cell>
        </row>
        <row r="22522">
          <cell r="B22522" t="str">
            <v>51040511000610</v>
          </cell>
          <cell r="C22522" t="str">
            <v>LPC INT GAN PRE EMBARQUE VEN.NORM CGEM</v>
          </cell>
        </row>
        <row r="22523">
          <cell r="B22523" t="str">
            <v>51040511000611</v>
          </cell>
          <cell r="C22523" t="str">
            <v>LPC INT GAN PRE EMBARQUE VEN.DUPE CGEM</v>
          </cell>
        </row>
        <row r="22524">
          <cell r="B22524" t="str">
            <v>51040511000612</v>
          </cell>
          <cell r="C22524" t="str">
            <v>LPC INT GAN POST EMBARQUE VEN.NORM CGE</v>
          </cell>
        </row>
        <row r="22525">
          <cell r="B22525" t="str">
            <v>51040511000613</v>
          </cell>
          <cell r="C22525" t="str">
            <v>LPC INT GAN POST EMBARQUE VEN.DUPE CGE</v>
          </cell>
        </row>
        <row r="22526">
          <cell r="B22526" t="str">
            <v>51040511000614</v>
          </cell>
          <cell r="C22526" t="str">
            <v>LPC INT GAN IMPORT. CARTA CREDITO  VEN</v>
          </cell>
        </row>
        <row r="22527">
          <cell r="B22527" t="str">
            <v>51040511000615</v>
          </cell>
          <cell r="C22527" t="str">
            <v>LPC INT GAN IMPORT. CARTA CREDITO  VEN</v>
          </cell>
        </row>
        <row r="22528">
          <cell r="B22528" t="str">
            <v>51040511000616</v>
          </cell>
          <cell r="C22528" t="str">
            <v>LPC INT GAN IMPORT.  VEN.NORM CGEM</v>
          </cell>
        </row>
        <row r="22529">
          <cell r="B22529" t="str">
            <v>51040511000617</v>
          </cell>
          <cell r="C22529" t="str">
            <v>LPC INT GAN IMPORT.  VEN.DUPE CGEM</v>
          </cell>
        </row>
        <row r="22530">
          <cell r="B22530" t="str">
            <v>51040511000701</v>
          </cell>
          <cell r="C22530" t="str">
            <v>INT VENC TC - COMERCIAL CGEM</v>
          </cell>
        </row>
        <row r="22531">
          <cell r="B22531" t="str">
            <v>51040511000702</v>
          </cell>
          <cell r="C22531" t="str">
            <v>INT VENC TC - COMERC MC CGEM</v>
          </cell>
        </row>
        <row r="22532">
          <cell r="B22532" t="str">
            <v>51040511000703</v>
          </cell>
          <cell r="C22532" t="str">
            <v>INT VENC TC - COMERCIAL AMEX CGEM</v>
          </cell>
        </row>
        <row r="22533">
          <cell r="B22533" t="str">
            <v>51040511000704</v>
          </cell>
          <cell r="C22533" t="str">
            <v>INT VENC TC - COMERC VEA CGEM</v>
          </cell>
        </row>
        <row r="22534">
          <cell r="B22534" t="str">
            <v>51040511000801</v>
          </cell>
          <cell r="C22534" t="str">
            <v>CL INT GANAD PAG DSCTO VENC CGEM</v>
          </cell>
        </row>
        <row r="22535">
          <cell r="B22535" t="str">
            <v>51040511000802</v>
          </cell>
          <cell r="C22535" t="str">
            <v>CL INT GAN PAG DSCTO D/P VENC CGEM</v>
          </cell>
        </row>
        <row r="22536">
          <cell r="B22536" t="str">
            <v>51040511000803</v>
          </cell>
          <cell r="C22536" t="str">
            <v>CL INT GAN PAG TV D/P  VENC CGEM</v>
          </cell>
        </row>
        <row r="22537">
          <cell r="B22537" t="str">
            <v>51040511000804</v>
          </cell>
          <cell r="C22537" t="str">
            <v>CL INT GAN VENC TV CGEM</v>
          </cell>
        </row>
        <row r="22538">
          <cell r="B22538" t="str">
            <v>51040511000805</v>
          </cell>
          <cell r="C22538" t="str">
            <v>CL INT.GAN PAG.TV NEG.INMOB VEN CGEM</v>
          </cell>
        </row>
        <row r="22539">
          <cell r="B22539" t="str">
            <v>51040511000806</v>
          </cell>
          <cell r="C22539" t="str">
            <v>CL INT GAN OTROS SUSP VENC CGEM</v>
          </cell>
        </row>
        <row r="22540">
          <cell r="B22540" t="str">
            <v>51040511000807</v>
          </cell>
          <cell r="C22540" t="str">
            <v>CL INT.GAN.DEUD.VTA.CART.VEN CGEM</v>
          </cell>
        </row>
        <row r="22541">
          <cell r="B22541" t="str">
            <v>51040511000808</v>
          </cell>
          <cell r="C22541" t="str">
            <v>CL INT GANAD VENC PREST COFIDE CGEM</v>
          </cell>
        </row>
        <row r="22542">
          <cell r="B22542" t="str">
            <v>51040511000809</v>
          </cell>
          <cell r="C22542" t="str">
            <v>CL INT. GAN. VENC BK CGEM</v>
          </cell>
        </row>
        <row r="22543">
          <cell r="B22543" t="str">
            <v>51040511000810</v>
          </cell>
          <cell r="C22543" t="str">
            <v>CL INT. GAN. MORATORIO BK CCOR</v>
          </cell>
        </row>
        <row r="22544">
          <cell r="B22544" t="str">
            <v>51040511000811</v>
          </cell>
          <cell r="C22544" t="str">
            <v>CL INT GAN. VENC. AVALXACEP BKT CGEM</v>
          </cell>
        </row>
        <row r="22545">
          <cell r="B22545" t="str">
            <v>51040511000812</v>
          </cell>
          <cell r="C22545" t="str">
            <v>CL INT.GAN. VENC. BKT CGEM</v>
          </cell>
        </row>
        <row r="22546">
          <cell r="B22546" t="str">
            <v>51040511000813</v>
          </cell>
          <cell r="C22546" t="str">
            <v>CL INT GAN VENC VISTA BKT CGEM</v>
          </cell>
        </row>
        <row r="22547">
          <cell r="B22547" t="str">
            <v>51040511000814</v>
          </cell>
          <cell r="C22547" t="str">
            <v>CL INT GAN VENC STAND BY BKT CGEM</v>
          </cell>
        </row>
        <row r="22548">
          <cell r="B22548" t="str">
            <v>51040511000815</v>
          </cell>
          <cell r="C22548" t="str">
            <v>CL PRE JUD INT GAN DSCTO.PAG VEN CGEM</v>
          </cell>
        </row>
        <row r="22549">
          <cell r="B22549" t="str">
            <v>51040511000816</v>
          </cell>
          <cell r="C22549" t="str">
            <v>CL PRE JUD INT GAN DSCTO LETR VENC CGE</v>
          </cell>
        </row>
        <row r="22550">
          <cell r="B22550" t="str">
            <v>51040511000817</v>
          </cell>
          <cell r="C22550" t="str">
            <v>CL PRE JUD INT.GAN PREST EXP VENC CGEM</v>
          </cell>
        </row>
        <row r="22551">
          <cell r="B22551" t="str">
            <v>51040511000818</v>
          </cell>
          <cell r="C22551" t="str">
            <v>CL PRE JUD INT.GAN RP CAP.TRAB VENC CG</v>
          </cell>
        </row>
        <row r="22552">
          <cell r="B22552" t="str">
            <v>51040511000819</v>
          </cell>
          <cell r="C22552" t="str">
            <v>CL PRE JUD INT.GAN FACT LET VENC CGEM</v>
          </cell>
        </row>
        <row r="22553">
          <cell r="B22553" t="str">
            <v>51040511000820</v>
          </cell>
          <cell r="C22553" t="str">
            <v>CL PRE JUD INT.GAN FACT FACT VENC CGEM</v>
          </cell>
        </row>
        <row r="22554">
          <cell r="B22554" t="str">
            <v>51040511000821</v>
          </cell>
          <cell r="C22554" t="str">
            <v>CL PRE JUD INT.GAN CART CRED CGEM GL 7</v>
          </cell>
        </row>
        <row r="22555">
          <cell r="B22555" t="str">
            <v>51040511000822</v>
          </cell>
          <cell r="C22555" t="str">
            <v>CL PRE JUD INT.GAN CART FIANZ VENC CGE</v>
          </cell>
        </row>
        <row r="22556">
          <cell r="B22556" t="str">
            <v>51040511000823</v>
          </cell>
          <cell r="C22556" t="str">
            <v>CL PRE JUD GAN P TV MED PLZ C/FIJ CGEM</v>
          </cell>
        </row>
        <row r="22557">
          <cell r="B22557" t="str">
            <v>51040511000824</v>
          </cell>
          <cell r="C22557" t="str">
            <v>CL PRE JUD INT GAN TC CONS-COM VENC CG</v>
          </cell>
        </row>
        <row r="22558">
          <cell r="B22558" t="str">
            <v>51040511000825</v>
          </cell>
          <cell r="C22558" t="str">
            <v>CL PRE JUD INT GAN TC AMEX PJ VENC CGE</v>
          </cell>
        </row>
        <row r="22559">
          <cell r="B22559" t="str">
            <v>51040511000826</v>
          </cell>
          <cell r="C22559" t="str">
            <v>CL PRE JUD INT.GAN TC MASTER PJ VENC C</v>
          </cell>
        </row>
        <row r="22560">
          <cell r="B22560" t="str">
            <v>51040511000827</v>
          </cell>
          <cell r="C22560" t="str">
            <v>CL PRE JUD INT GAN RFA SUBOR VENC CGEM</v>
          </cell>
        </row>
        <row r="22561">
          <cell r="B22561" t="str">
            <v>51040511000828</v>
          </cell>
          <cell r="C22561" t="str">
            <v>CL PRE JUD INT GAN RFA FINANC VENC CGE</v>
          </cell>
        </row>
        <row r="22562">
          <cell r="B22562" t="str">
            <v>51040511000829</v>
          </cell>
          <cell r="C22562" t="str">
            <v>CL PRE JUD INT GAN PAG.REC.COFID VENC</v>
          </cell>
        </row>
        <row r="22563">
          <cell r="B22563" t="str">
            <v>51040511000830</v>
          </cell>
          <cell r="C22563" t="str">
            <v>CL PRE JUD INT.GAN SOBR CCTE. PJ VENC</v>
          </cell>
        </row>
        <row r="22564">
          <cell r="B22564" t="str">
            <v>51040511000833</v>
          </cell>
          <cell r="C22564" t="str">
            <v>CL INTERES MORATORIO CGEM</v>
          </cell>
        </row>
        <row r="22565">
          <cell r="B22565" t="str">
            <v>51040511000834</v>
          </cell>
          <cell r="C22565" t="str">
            <v>CL EX FORFAITING INT.GAN.VEN CGEM</v>
          </cell>
        </row>
        <row r="22566">
          <cell r="B22566" t="str">
            <v>51040511000835</v>
          </cell>
          <cell r="C22566" t="str">
            <v>CL EX INT.  MORATORIO CGEM</v>
          </cell>
        </row>
        <row r="22567">
          <cell r="B22567" t="str">
            <v>51040511000836</v>
          </cell>
          <cell r="C22567" t="str">
            <v>CL INT GAN.VEN. EX PRE EMB D/P CGEM</v>
          </cell>
        </row>
        <row r="22568">
          <cell r="B22568" t="str">
            <v>51040511000837</v>
          </cell>
          <cell r="C22568" t="str">
            <v>CL INT.GAN.POST. EX EMBAR. D/P. VEN. C</v>
          </cell>
        </row>
        <row r="22569">
          <cell r="B22569" t="str">
            <v>51040511000838</v>
          </cell>
          <cell r="C22569" t="str">
            <v>CL EX INT VEN PAG.IMPORTAC.D/P CGEM</v>
          </cell>
        </row>
        <row r="22570">
          <cell r="B22570" t="str">
            <v>51040511000839</v>
          </cell>
          <cell r="C22570" t="str">
            <v>CL CL INT. MORATORIO CGEM</v>
          </cell>
        </row>
        <row r="22571">
          <cell r="B22571" t="str">
            <v>51040511000840</v>
          </cell>
          <cell r="C22571" t="str">
            <v>CL BK INT. MORATORIO CGEM</v>
          </cell>
        </row>
        <row r="22572">
          <cell r="B22572" t="str">
            <v>51040511000841</v>
          </cell>
          <cell r="C22572" t="str">
            <v>CL CJ INT. MORATORIO CGEM</v>
          </cell>
        </row>
        <row r="22573">
          <cell r="B22573" t="str">
            <v>51040511000842</v>
          </cell>
          <cell r="C22573" t="str">
            <v>CL INT GAN VENC COB AVAL BKT CGEM</v>
          </cell>
        </row>
        <row r="22574">
          <cell r="B22574" t="str">
            <v>51040511000843</v>
          </cell>
          <cell r="C22574" t="str">
            <v>CL EX FACTORING FORFAITING INT.GAN.VEN</v>
          </cell>
        </row>
        <row r="22575">
          <cell r="B22575" t="str">
            <v>51040511000844</v>
          </cell>
          <cell r="C22575" t="str">
            <v>CL  CONFIRMING INTER INT.GAN.VEN CGEM</v>
          </cell>
        </row>
        <row r="22576">
          <cell r="B22576" t="str">
            <v>51040511000845</v>
          </cell>
          <cell r="C22576" t="str">
            <v>CL INT.GAN PRE JUDIC PAG.IMPORT VENC C</v>
          </cell>
        </row>
        <row r="22577">
          <cell r="B22577" t="str">
            <v>51040511000846</v>
          </cell>
          <cell r="C22577" t="str">
            <v>CL INT.GAN.VEN.CRED.POR LIQ. CARTA FIA</v>
          </cell>
        </row>
        <row r="22578">
          <cell r="B22578" t="str">
            <v>51040511000901</v>
          </cell>
          <cell r="C22578" t="str">
            <v>PR  INT GAN VC LETRAS DSCTO  CGEM</v>
          </cell>
        </row>
        <row r="22579">
          <cell r="B22579" t="str">
            <v>51040511000902</v>
          </cell>
          <cell r="C22579" t="str">
            <v>PR DSCTO ELECTR SM PERU I.VEN CGEM</v>
          </cell>
        </row>
        <row r="22580">
          <cell r="B22580" t="str">
            <v>51040511000903</v>
          </cell>
          <cell r="C22580" t="str">
            <v>PR INT GAN VENC LETRAS FACTORING CGEM</v>
          </cell>
        </row>
        <row r="22581">
          <cell r="B22581" t="str">
            <v>51040511000904</v>
          </cell>
          <cell r="C22581" t="str">
            <v>PR INT GAN VENC FACT FACTORING CGEM</v>
          </cell>
        </row>
        <row r="22582">
          <cell r="B22582" t="str">
            <v>51040511000905</v>
          </cell>
          <cell r="C22582" t="str">
            <v>FCD FACT ELECTR LET/FACT INT.VEN CGEM</v>
          </cell>
        </row>
        <row r="22583">
          <cell r="B22583" t="str">
            <v>51040511000906</v>
          </cell>
          <cell r="C22583" t="str">
            <v>PR FACTORING INTER. INT VENC CGEM</v>
          </cell>
        </row>
        <row r="22584">
          <cell r="B22584" t="str">
            <v>51040511000907</v>
          </cell>
          <cell r="C22584" t="str">
            <v>PR FORFAITING EXPORTACIÓN INT GANA VEN</v>
          </cell>
        </row>
        <row r="22585">
          <cell r="B22585" t="str">
            <v>51040511001101</v>
          </cell>
          <cell r="C22585" t="str">
            <v>FCD INT MORATORIO CGEM</v>
          </cell>
        </row>
        <row r="22586">
          <cell r="B22586" t="str">
            <v>51040511001102</v>
          </cell>
          <cell r="C22586" t="str">
            <v>FCD INT. GAN DSCTO ELECTR VENC DUD CGE</v>
          </cell>
        </row>
        <row r="22587">
          <cell r="B22587" t="str">
            <v>51040511001103</v>
          </cell>
          <cell r="C22587" t="str">
            <v>FCD INT. GAN FACT ELECTR VIG DUD CGEM</v>
          </cell>
        </row>
        <row r="22588">
          <cell r="B22588" t="str">
            <v>51040511001104</v>
          </cell>
          <cell r="C22588" t="str">
            <v>FCD FACT INTER EXPO. INT VENC NORM CGE</v>
          </cell>
        </row>
        <row r="22589">
          <cell r="B22589" t="str">
            <v>51040511001105</v>
          </cell>
          <cell r="C22589" t="str">
            <v>FCD FORFAITING EXPORTACIÓN INT GANA VE</v>
          </cell>
        </row>
        <row r="22590">
          <cell r="B22590" t="str">
            <v>51040511001106</v>
          </cell>
          <cell r="C22590" t="str">
            <v>FCD FACT INTER EXPO. INT VENC DUPE CGE</v>
          </cell>
        </row>
        <row r="22591">
          <cell r="B22591" t="str">
            <v>51040511001107</v>
          </cell>
          <cell r="C22591" t="str">
            <v>FCD FORFAITING EXPORTACIÓN INT GANA VE</v>
          </cell>
        </row>
        <row r="22592">
          <cell r="B22592" t="str">
            <v>51040511001108</v>
          </cell>
          <cell r="C22592" t="str">
            <v>FCD CONFIRMING INTERNACIONAL. INT VENC</v>
          </cell>
        </row>
        <row r="22593">
          <cell r="B22593" t="str">
            <v>51040511001109</v>
          </cell>
          <cell r="C22593" t="str">
            <v>FCD CONFIRMING INTERNACIONAL. INT VENC</v>
          </cell>
        </row>
        <row r="22594">
          <cell r="B22594" t="str">
            <v>51040511001110</v>
          </cell>
          <cell r="C22594" t="str">
            <v>FCD DESC. LET. I. VENC. CGEM DUPE</v>
          </cell>
        </row>
        <row r="22595">
          <cell r="B22595" t="str">
            <v>51040511001111</v>
          </cell>
          <cell r="C22595" t="str">
            <v>FCD DESC. FACT. I. VENC. CGEM DUPE</v>
          </cell>
        </row>
        <row r="22596">
          <cell r="B22596" t="str">
            <v>51040511001112</v>
          </cell>
          <cell r="C22596" t="str">
            <v>FCD DESC. VIRTUAL I. VENC. CGEM DUPE</v>
          </cell>
        </row>
        <row r="22597">
          <cell r="B22597" t="str">
            <v>51040511001113</v>
          </cell>
          <cell r="C22597" t="str">
            <v>FCD DESC. FACT. NEG. I. VENC. CGEM DUP</v>
          </cell>
        </row>
        <row r="22598">
          <cell r="B22598" t="str">
            <v>51040511001114</v>
          </cell>
          <cell r="C22598" t="str">
            <v>FCD fAC. FIS. LET. I. VENC. CGEM DUPE</v>
          </cell>
        </row>
        <row r="22599">
          <cell r="B22599" t="str">
            <v>51040511001115</v>
          </cell>
          <cell r="C22599" t="str">
            <v>FCD FAC. FIS. fAC.. I. VENC. CGEM DUPE</v>
          </cell>
        </row>
        <row r="22600">
          <cell r="B22600" t="str">
            <v>51040511001116</v>
          </cell>
          <cell r="C22600" t="str">
            <v>FCD DESC. VIRTUAL I. VENC. CGEM NORMAL</v>
          </cell>
        </row>
        <row r="22601">
          <cell r="B22601" t="str">
            <v>51040511001117</v>
          </cell>
          <cell r="C22601" t="str">
            <v>FACT INTER IMPORT  VENC. CGEM DUPE</v>
          </cell>
        </row>
        <row r="22602">
          <cell r="B22602" t="str">
            <v>51040511001118</v>
          </cell>
          <cell r="C22602" t="str">
            <v>FACT INTER IMPORT   VENC. CGEM NORMAL</v>
          </cell>
        </row>
        <row r="22603">
          <cell r="B22603" t="str">
            <v>51040511001201</v>
          </cell>
          <cell r="C22603" t="str">
            <v>TC INT VENCIDO AMEX CGEM</v>
          </cell>
        </row>
        <row r="22604">
          <cell r="B22604" t="str">
            <v>51040511001202</v>
          </cell>
          <cell r="C22604" t="str">
            <v>TC INT VENCIDO MC CGEM</v>
          </cell>
        </row>
        <row r="22605">
          <cell r="B22605" t="str">
            <v>51040511001203</v>
          </cell>
          <cell r="C22605" t="str">
            <v>TC INT VENCIDO VISA CGEM</v>
          </cell>
        </row>
        <row r="22606">
          <cell r="B22606" t="str">
            <v>51040511001204</v>
          </cell>
          <cell r="C22606" t="str">
            <v>TC INT VENCIDO VISA MEGAPLAZA CGEM</v>
          </cell>
        </row>
        <row r="22607">
          <cell r="B22607" t="str">
            <v>51040511001205</v>
          </cell>
          <cell r="C22607" t="str">
            <v>TC INT VENCIDO VISA VEA CGEM</v>
          </cell>
        </row>
        <row r="22608">
          <cell r="B22608" t="str">
            <v>51040511001301</v>
          </cell>
          <cell r="C22608" t="str">
            <v>LPC INT VEN LEASING COFIDE IDL CGEM</v>
          </cell>
        </row>
        <row r="22609">
          <cell r="B22609" t="str">
            <v>51040511001302</v>
          </cell>
          <cell r="C22609" t="str">
            <v>LPC INT VEN LS COFIDE SEG IDS CGEM</v>
          </cell>
        </row>
        <row r="22610">
          <cell r="B22610" t="str">
            <v>51040511001303</v>
          </cell>
          <cell r="C22610" t="str">
            <v>LPC INT VEN LS COFIDE D/P IDL CGEM</v>
          </cell>
        </row>
        <row r="22611">
          <cell r="B22611" t="str">
            <v>51040511001304</v>
          </cell>
          <cell r="C22611" t="str">
            <v>LPC INT VEN LS COFIDE SEG D/P IDS CGEM</v>
          </cell>
        </row>
        <row r="22612">
          <cell r="B22612" t="str">
            <v>51040511001305</v>
          </cell>
          <cell r="C22612" t="str">
            <v>MYP INT.GAN.VENC CAP.TRAB.NORM CGEM</v>
          </cell>
        </row>
        <row r="22613">
          <cell r="B22613" t="str">
            <v>51040511001306</v>
          </cell>
          <cell r="C22613" t="str">
            <v>MYP INT.GAN VENC COMPRA AF NORM CGEM</v>
          </cell>
        </row>
        <row r="22614">
          <cell r="B22614" t="str">
            <v>51040511001307</v>
          </cell>
          <cell r="C22614" t="str">
            <v>MYP INT.GAN VENC CRED. PARAL.NORM CGEM</v>
          </cell>
        </row>
        <row r="22615">
          <cell r="B22615" t="str">
            <v>51040511001308</v>
          </cell>
          <cell r="C22615" t="str">
            <v>MYP INT.GAN. VENC LIN REVOLV NORM CGEM</v>
          </cell>
        </row>
        <row r="22616">
          <cell r="B22616" t="str">
            <v>51040511001309</v>
          </cell>
          <cell r="C22616" t="str">
            <v>MYP D/P GAN.INT.VENC.IMP. CAP DE TRAB </v>
          </cell>
        </row>
        <row r="22617">
          <cell r="B22617" t="str">
            <v>51040511001310</v>
          </cell>
          <cell r="C22617" t="str">
            <v>MYP D/P GAN.INT.VENC AF INMUEBLE CGEM</v>
          </cell>
        </row>
        <row r="22618">
          <cell r="B22618" t="str">
            <v>51040511001311</v>
          </cell>
          <cell r="C22618" t="str">
            <v>MYP D/P GAN.INT.VENC CRED PARL.CGEM</v>
          </cell>
        </row>
        <row r="22619">
          <cell r="B22619" t="str">
            <v>51040511001312</v>
          </cell>
          <cell r="C22619" t="str">
            <v>MYP D/P GAN.INT.VENC. LINEAS REVOL CGE</v>
          </cell>
        </row>
        <row r="22620">
          <cell r="B22620" t="str">
            <v>51040511001313</v>
          </cell>
          <cell r="C22620" t="str">
            <v>MYP D/P INT.GAN.VEN PAG.BPE-BE COMER.C</v>
          </cell>
        </row>
        <row r="22621">
          <cell r="B22621" t="str">
            <v>51040511001314</v>
          </cell>
          <cell r="C22621" t="str">
            <v>MYP INT.GAN.VENC PAG BPE-BE NORM COM.C</v>
          </cell>
        </row>
        <row r="22622">
          <cell r="B22622" t="str">
            <v>51040511001315</v>
          </cell>
          <cell r="C22622" t="str">
            <v>MYP D/P GAN.INT.VENC. LIN REV.BPE-BE C</v>
          </cell>
        </row>
        <row r="22623">
          <cell r="B22623" t="str">
            <v>51040511001316</v>
          </cell>
          <cell r="C22623" t="str">
            <v>MYP I.GAN. VENC LIN REV.BPE-BE COM NOR</v>
          </cell>
        </row>
        <row r="22624">
          <cell r="B22624" t="str">
            <v>51040511001317</v>
          </cell>
          <cell r="C22624" t="str">
            <v>MYP IN VENC GAN.PAG.TV.REFIN.C/FIJA CG</v>
          </cell>
        </row>
        <row r="22625">
          <cell r="B22625" t="str">
            <v>51040511001351</v>
          </cell>
          <cell r="C22625" t="str">
            <v>LPC INT VEN LEASING DERIVADO SEG RP CG</v>
          </cell>
        </row>
        <row r="22626">
          <cell r="B22626" t="str">
            <v>51040511001352</v>
          </cell>
          <cell r="C22626" t="str">
            <v>LPC INT VEN LEASING DERIVADO SEG D/P R</v>
          </cell>
        </row>
        <row r="22627">
          <cell r="B22627" t="str">
            <v>51040511001353</v>
          </cell>
          <cell r="C22627" t="str">
            <v>LPC INT VEN LEASING DERIVADO SEG RP CG</v>
          </cell>
        </row>
        <row r="22628">
          <cell r="B22628" t="str">
            <v>51040511001354</v>
          </cell>
          <cell r="C22628" t="str">
            <v>LPC INT VEN LEASING DERIVADO SEG D/P R</v>
          </cell>
        </row>
        <row r="22629">
          <cell r="B22629" t="str">
            <v>51040511001401</v>
          </cell>
          <cell r="C22629" t="str">
            <v>JCC PRE JUD INT.GAN PREST EXP VENC CGE</v>
          </cell>
        </row>
        <row r="22630">
          <cell r="B22630" t="str">
            <v>51040511001402</v>
          </cell>
          <cell r="C22630" t="str">
            <v>JCC PRE JUD INT.GAN RP CAP.TRAB VENC C</v>
          </cell>
        </row>
        <row r="22631">
          <cell r="B22631" t="str">
            <v>51040511001403</v>
          </cell>
          <cell r="C22631" t="str">
            <v>JCC PRE JUD INT GAN DSCTO.PAG VEN CGEM</v>
          </cell>
        </row>
        <row r="22632">
          <cell r="B22632" t="str">
            <v>51040511001404</v>
          </cell>
          <cell r="C22632" t="str">
            <v>JCC PRE JUD INT GAN DSCTO LETR VENC CG</v>
          </cell>
        </row>
        <row r="22633">
          <cell r="B22633" t="str">
            <v>51040511001405</v>
          </cell>
          <cell r="C22633" t="str">
            <v>JCC PRE JUD INT.GAN FACT LET VENC CGEM</v>
          </cell>
        </row>
        <row r="22634">
          <cell r="B22634" t="str">
            <v>51040511001406</v>
          </cell>
          <cell r="C22634" t="str">
            <v>JCC PRE JUD INT.GAN FACT FACT VENC CGE</v>
          </cell>
        </row>
        <row r="22635">
          <cell r="B22635" t="str">
            <v>51040511001407</v>
          </cell>
          <cell r="C22635" t="str">
            <v>JCC PRE JUD INT.GAN CART CRED CGEM GL</v>
          </cell>
        </row>
        <row r="22636">
          <cell r="B22636" t="str">
            <v>51040511001408</v>
          </cell>
          <cell r="C22636" t="str">
            <v>JCC PRE JUD INT.GAN CART FIANZ VENC CG</v>
          </cell>
        </row>
        <row r="22637">
          <cell r="B22637" t="str">
            <v>51040511001409</v>
          </cell>
          <cell r="C22637" t="str">
            <v>JCC PRE JUD GAN P TV MED PLZ C/FIJ CGE</v>
          </cell>
        </row>
        <row r="22638">
          <cell r="B22638" t="str">
            <v>51040511001410</v>
          </cell>
          <cell r="C22638" t="str">
            <v>JCC PRE JUD INT.GAN TC MASTER PJ VENC</v>
          </cell>
        </row>
        <row r="22639">
          <cell r="B22639" t="str">
            <v>51040511001411</v>
          </cell>
          <cell r="C22639" t="str">
            <v>JCC PRE JUD INT.GAN SOBR CCTE. PJ VENC</v>
          </cell>
        </row>
        <row r="22640">
          <cell r="B22640" t="str">
            <v>51040511001412</v>
          </cell>
          <cell r="C22640" t="str">
            <v>JCC PRE JUD INT GAN RFA SUBOR VENC CGE</v>
          </cell>
        </row>
        <row r="22641">
          <cell r="B22641" t="str">
            <v>51040511001413</v>
          </cell>
          <cell r="C22641" t="str">
            <v>JCC PRE JUD INT GAN RFA FINANC VENC CG</v>
          </cell>
        </row>
        <row r="22642">
          <cell r="B22642" t="str">
            <v>51040511001414</v>
          </cell>
          <cell r="C22642" t="str">
            <v>JCC PRE JUD INT GAN TC CONS-COM VENC C</v>
          </cell>
        </row>
        <row r="22643">
          <cell r="B22643" t="str">
            <v>51040511001415</v>
          </cell>
          <cell r="C22643" t="str">
            <v>JCC PRE JUD INT GAN TC AMEX PJ VENC CG</v>
          </cell>
        </row>
        <row r="22644">
          <cell r="B22644" t="str">
            <v>51040511001417</v>
          </cell>
          <cell r="C22644" t="str">
            <v>JCC PRE JUD INT GAN PAG.REC.COFID VENC</v>
          </cell>
        </row>
        <row r="22645">
          <cell r="B22645" t="str">
            <v>51040511001420</v>
          </cell>
          <cell r="C22645" t="str">
            <v>JCC INT. MORATORIO CGEM</v>
          </cell>
        </row>
        <row r="22646">
          <cell r="B22646" t="str">
            <v>51040511001421</v>
          </cell>
          <cell r="C22646" t="str">
            <v>JCC MYP PJ CAP TRAB PRE JUD INT GAN CM</v>
          </cell>
        </row>
        <row r="22647">
          <cell r="B22647" t="str">
            <v>51040511005104</v>
          </cell>
          <cell r="C22647" t="str">
            <v>PR INT GANA VEN LETRAS T. DSCTO  CGEM</v>
          </cell>
        </row>
        <row r="22648">
          <cell r="B22648" t="str">
            <v>51040511005106</v>
          </cell>
          <cell r="C22648" t="str">
            <v>LPC INT MORATORIO CGEM</v>
          </cell>
        </row>
        <row r="22649">
          <cell r="B22649" t="str">
            <v>51040511005115</v>
          </cell>
          <cell r="C22649" t="str">
            <v>LPC REACTIVA PERU VEN CGEM\NORM</v>
          </cell>
        </row>
        <row r="22650">
          <cell r="B22650" t="str">
            <v>51040511005116</v>
          </cell>
          <cell r="C22650" t="str">
            <v>LPC REACTIVA PERU VEN CGEM\DUPE</v>
          </cell>
        </row>
        <row r="22651">
          <cell r="B22651" t="str">
            <v>51040511005117</v>
          </cell>
          <cell r="C22651" t="str">
            <v>LPC COFIDE FONDOS PERU VEN CGEM\NORM</v>
          </cell>
        </row>
        <row r="22652">
          <cell r="B22652" t="str">
            <v>51040511005118</v>
          </cell>
          <cell r="C22652" t="str">
            <v>LPC COFIDE FONDOS PERU VEN CGEM\DUPE</v>
          </cell>
        </row>
        <row r="22653">
          <cell r="B22653" t="str">
            <v>51040511005119</v>
          </cell>
          <cell r="C22653" t="str">
            <v>LPC COFIDE FONDO CRECER VEN CGEM\NORM</v>
          </cell>
        </row>
        <row r="22654">
          <cell r="B22654" t="str">
            <v>51040511005120</v>
          </cell>
          <cell r="C22654" t="str">
            <v>LPC COFIDE FONDO CRECER VEN CGEM\DUPE</v>
          </cell>
        </row>
        <row r="22655">
          <cell r="B22655" t="str">
            <v>51040511005121</v>
          </cell>
          <cell r="C22655" t="str">
            <v>LPC REACTIVA PERU VEN CGEM\NORM</v>
          </cell>
        </row>
        <row r="22656">
          <cell r="B22656" t="str">
            <v>51040511005122</v>
          </cell>
          <cell r="C22656" t="str">
            <v>LPC REACTIVA PERU VEN CGEM\DUPE</v>
          </cell>
        </row>
        <row r="22657">
          <cell r="B22657" t="str">
            <v>51040511005123</v>
          </cell>
          <cell r="C22657" t="str">
            <v>LPC COFIDE FONDOS CRECER CGEM VEN\NORM</v>
          </cell>
        </row>
        <row r="22658">
          <cell r="B22658" t="str">
            <v>51040511005124</v>
          </cell>
          <cell r="C22658" t="str">
            <v>LPC COFIDE FONDOS CRECER CGEM VEN\DUPE</v>
          </cell>
        </row>
        <row r="22659">
          <cell r="B22659" t="str">
            <v>51040511005125</v>
          </cell>
          <cell r="C22659" t="str">
            <v>LPC COFIDE FONDOS CRECER CGEM VEN\NORM</v>
          </cell>
        </row>
        <row r="22660">
          <cell r="B22660" t="str">
            <v>51040511005126</v>
          </cell>
          <cell r="C22660" t="str">
            <v>LPC COFIDE FONDOS CRECER CGEM VEN\DUPE</v>
          </cell>
        </row>
        <row r="22661">
          <cell r="B22661" t="str">
            <v>51040511005127</v>
          </cell>
          <cell r="C22661" t="str">
            <v>LPC REPROG EM COVID-19 PRE EMBARQUE VE</v>
          </cell>
        </row>
        <row r="22662">
          <cell r="B22662" t="str">
            <v>51040511005128</v>
          </cell>
          <cell r="C22662" t="str">
            <v>LPC REPROG EM COVID-19 PRE EMBAR VENC</v>
          </cell>
        </row>
        <row r="22663">
          <cell r="B22663" t="str">
            <v>51040511005129</v>
          </cell>
          <cell r="C22663" t="str">
            <v>LPC REPROG EM COVID-19 PRE EMB INT REF</v>
          </cell>
        </row>
        <row r="22664">
          <cell r="B22664" t="str">
            <v>51040511005130</v>
          </cell>
          <cell r="C22664" t="str">
            <v>LPC REPROG EM COVID-19 PRE EMB INT CCO</v>
          </cell>
        </row>
        <row r="22665">
          <cell r="B22665" t="str">
            <v>51040511005131</v>
          </cell>
          <cell r="C22665" t="str">
            <v>LPC PAG MEDIANO PLAZO COVID-19 CGEM</v>
          </cell>
        </row>
        <row r="22666">
          <cell r="B22666" t="str">
            <v>51040511005132</v>
          </cell>
          <cell r="C22666" t="str">
            <v>JCC PRE JUD INT.GAN REACTIVA PERU VENC</v>
          </cell>
        </row>
        <row r="22667">
          <cell r="B22667" t="str">
            <v>51040511005133</v>
          </cell>
          <cell r="C22667" t="str">
            <v>LPC INT MORATORIO CGEM</v>
          </cell>
        </row>
        <row r="22668">
          <cell r="B22668" t="str">
            <v>51040511005134</v>
          </cell>
          <cell r="C22668" t="str">
            <v>LPC INT MORATORIO REACTIVA CGEM</v>
          </cell>
        </row>
        <row r="22669">
          <cell r="B22669" t="str">
            <v>51040511005135</v>
          </cell>
          <cell r="C22669" t="str">
            <v>LPC INT MORATORIO REACTIVA REPROG CGEM</v>
          </cell>
        </row>
        <row r="22670">
          <cell r="B22670" t="str">
            <v>51040511005136</v>
          </cell>
          <cell r="C22670" t="str">
            <v>JCC PRE JUD INT.GAN REACTIVA PERU VENC</v>
          </cell>
        </row>
        <row r="22671">
          <cell r="B22671" t="str">
            <v>51040511005137</v>
          </cell>
          <cell r="C22671" t="str">
            <v>JCC PRE JUD INT.GAN FONDO CRECER VENC</v>
          </cell>
        </row>
        <row r="22672">
          <cell r="B22672" t="str">
            <v>51040511005138</v>
          </cell>
          <cell r="C22672" t="str">
            <v>JCC PRE JUD INT.GAN FONDO CRECER VENC</v>
          </cell>
        </row>
        <row r="22673">
          <cell r="B22673" t="str">
            <v>51040511005139</v>
          </cell>
          <cell r="C22673" t="str">
            <v>JCC PREJUD INT.GAN REACT PRE-HONRAMIEN</v>
          </cell>
        </row>
        <row r="22674">
          <cell r="B22674" t="str">
            <v>51040511005140</v>
          </cell>
          <cell r="C22674" t="str">
            <v>JCC PREJUD INT.GAN REACT PRE-HONRAMIEN</v>
          </cell>
        </row>
        <row r="22675">
          <cell r="B22675" t="str">
            <v>51040511005141</v>
          </cell>
          <cell r="C22675" t="str">
            <v>FCD FACTORING INT MORATORIO CGEM</v>
          </cell>
        </row>
        <row r="22676">
          <cell r="B22676" t="str">
            <v>51040511005142</v>
          </cell>
          <cell r="C22676" t="str">
            <v>LPC PAGARE COMEX INT MORATORIO CGEM</v>
          </cell>
        </row>
        <row r="22677">
          <cell r="B22677" t="str">
            <v>51040511005143</v>
          </cell>
          <cell r="C22677" t="str">
            <v>LPC INT GAN PAG TV REF CGEM</v>
          </cell>
        </row>
        <row r="22678">
          <cell r="B22678" t="str">
            <v>51040511005144</v>
          </cell>
          <cell r="C22678" t="str">
            <v>LPC REFINANCIADO REACTIVA CGEM VEN</v>
          </cell>
        </row>
        <row r="22679">
          <cell r="B22679" t="str">
            <v>51040511005145</v>
          </cell>
          <cell r="C22679" t="str">
            <v>LPC REPROG REACTIVA DIFE CGEM VEN</v>
          </cell>
        </row>
        <row r="22680">
          <cell r="B22680" t="str">
            <v>51040511005146</v>
          </cell>
          <cell r="C22680" t="str">
            <v>LPC PRE EMBARQUE FONDOS CRECER CGEM IN</v>
          </cell>
        </row>
        <row r="22681">
          <cell r="B22681" t="str">
            <v>51040511005147</v>
          </cell>
          <cell r="C22681" t="str">
            <v>LPC REPROG REACTIVA DS.011-2022 CGEM N</v>
          </cell>
        </row>
        <row r="22682">
          <cell r="B22682" t="str">
            <v>51040511005148</v>
          </cell>
          <cell r="C22682" t="str">
            <v>LPC REPROG REACTIVA DS.011-2022 CGEM D</v>
          </cell>
        </row>
        <row r="22683">
          <cell r="B22683" t="str">
            <v>51040511005149</v>
          </cell>
          <cell r="C22683" t="str">
            <v>LPC REPROG REACTIVA DS.011-2022 CGEM</v>
          </cell>
        </row>
        <row r="22684">
          <cell r="B22684" t="str">
            <v>51040511005150</v>
          </cell>
          <cell r="C22684" t="str">
            <v>MYP REPROG REACTIVA DS.011-2022 CGEM N</v>
          </cell>
        </row>
        <row r="22685">
          <cell r="B22685" t="str">
            <v>51040511005151</v>
          </cell>
          <cell r="C22685" t="str">
            <v>MYP REPROG REACTIVA DS.011-2022 CGEM D</v>
          </cell>
        </row>
        <row r="22686">
          <cell r="B22686" t="str">
            <v>51040511005153</v>
          </cell>
          <cell r="C22686" t="str">
            <v>LPC RP MED PZ PREST VERDE-SOCIAL CGEM</v>
          </cell>
        </row>
        <row r="22687">
          <cell r="B22687" t="str">
            <v>51040511005154</v>
          </cell>
          <cell r="C22687" t="str">
            <v>LPC RP MED PZ PREST VERDE-SOCIAL CGEM</v>
          </cell>
        </row>
        <row r="22688">
          <cell r="B22688" t="str">
            <v>51040511005155</v>
          </cell>
          <cell r="C22688" t="str">
            <v>LPC RP MED PZ PREST SOSTENIBLE CGEM VE</v>
          </cell>
        </row>
        <row r="22689">
          <cell r="B22689" t="str">
            <v>51040511005156</v>
          </cell>
          <cell r="C22689" t="str">
            <v>LPC RP MED PZ PREST SOSTENIBLE CGEM VE</v>
          </cell>
        </row>
        <row r="22690">
          <cell r="B22690" t="str">
            <v>51040511005157</v>
          </cell>
          <cell r="C22690" t="str">
            <v>LPC PAG FINAN PROY VERDE-SOCIAL CGEM D</v>
          </cell>
        </row>
        <row r="22691">
          <cell r="B22691" t="str">
            <v>51040511005158</v>
          </cell>
          <cell r="C22691" t="str">
            <v>LPC PAG FINAN PROY VERDE-SOCIAL CGEM N</v>
          </cell>
        </row>
        <row r="22692">
          <cell r="B22692" t="str">
            <v>51040511005159</v>
          </cell>
          <cell r="C22692" t="str">
            <v>LPC PAG FINAN PROY VINC-SOSTENIB CGEM</v>
          </cell>
        </row>
        <row r="22693">
          <cell r="B22693" t="str">
            <v>51040511005160</v>
          </cell>
          <cell r="C22693" t="str">
            <v>LPC PAG FINAN PROY VINC-SOSTENIB CGEM</v>
          </cell>
        </row>
        <row r="22694">
          <cell r="B22694" t="str">
            <v>51040511005161</v>
          </cell>
          <cell r="C22694" t="str">
            <v>LPC PAG BIENES INMB RENTA VERDE-SOCIAL</v>
          </cell>
        </row>
        <row r="22695">
          <cell r="B22695" t="str">
            <v>51040511005162</v>
          </cell>
          <cell r="C22695" t="str">
            <v>LPC PAG BIENES INMB RENTA VERDE-SOCIAL</v>
          </cell>
        </row>
        <row r="22696">
          <cell r="B22696" t="str">
            <v>51040511005163</v>
          </cell>
          <cell r="C22696" t="str">
            <v>LPC PAG BIENES INMB RENTA VINC-SOSTENI</v>
          </cell>
        </row>
        <row r="22697">
          <cell r="B22697" t="str">
            <v>51040511005164</v>
          </cell>
          <cell r="C22697" t="str">
            <v>LPC PAG BIENES INMB RENTA VINC-SOSTENI</v>
          </cell>
        </row>
        <row r="22698">
          <cell r="B22698" t="str">
            <v>51040511005165</v>
          </cell>
          <cell r="C22698" t="str">
            <v>LPC REPROG REACTIVA 2023 VEN CGEM NORM</v>
          </cell>
        </row>
        <row r="22699">
          <cell r="B22699" t="str">
            <v>51040511005166</v>
          </cell>
          <cell r="C22699" t="str">
            <v>LPC REPROG REACTIVA 2023 VEN CGEM DUPE</v>
          </cell>
        </row>
        <row r="22700">
          <cell r="B22700" t="str">
            <v>51040511005167</v>
          </cell>
          <cell r="C22700" t="str">
            <v>LPC REPROG REACTIVA 2023 INT MORA CGEM</v>
          </cell>
        </row>
        <row r="22701">
          <cell r="B22701" t="str">
            <v>51040511005168</v>
          </cell>
          <cell r="C22701" t="str">
            <v>MYP CAP. TRAB - PAGARE DIGITAL_CGEM NO</v>
          </cell>
        </row>
        <row r="22702">
          <cell r="B22702" t="str">
            <v>51040511005169</v>
          </cell>
          <cell r="C22702" t="str">
            <v>MYP CAP. TRAB - PAGARE DIGITAL_CGEM DU</v>
          </cell>
        </row>
        <row r="22703">
          <cell r="B22703" t="str">
            <v>51040511005170</v>
          </cell>
          <cell r="C22703" t="str">
            <v>JCC PRE.JUD INT GAN REACT PRE-HONRAM R</v>
          </cell>
        </row>
        <row r="22704">
          <cell r="B22704" t="str">
            <v>51040511005171</v>
          </cell>
          <cell r="C22704" t="str">
            <v>JCC PRE.JUD INT GAN REACT PRE-HONRAM R</v>
          </cell>
        </row>
        <row r="22705">
          <cell r="B22705" t="str">
            <v>51040511005172</v>
          </cell>
          <cell r="C22705" t="str">
            <v>JCC PRE.JUD INT GAN REACT PRE-HONRAM R</v>
          </cell>
        </row>
        <row r="22706">
          <cell r="B22706" t="str">
            <v>51040511005173</v>
          </cell>
          <cell r="C22706" t="str">
            <v>JCC PRE.JUD INT GAN REACT PRE-HONRAM R</v>
          </cell>
        </row>
        <row r="22707">
          <cell r="B22707" t="str">
            <v>51040511005174</v>
          </cell>
          <cell r="C22707" t="str">
            <v>JCC PRE.JUD INT GAN REACT PRE-HONRAM R</v>
          </cell>
        </row>
        <row r="22708">
          <cell r="B22708" t="str">
            <v>51040511005175</v>
          </cell>
          <cell r="C22708" t="str">
            <v>JCC PRE.JUD INT GAN REACT PRE-HONRAM R</v>
          </cell>
        </row>
        <row r="22709">
          <cell r="B22709" t="str">
            <v>51040511005176</v>
          </cell>
          <cell r="C22709" t="str">
            <v>JCC PRE.JUD INT GAN CRECER PRE-HONRAMI</v>
          </cell>
        </row>
        <row r="22710">
          <cell r="B22710" t="str">
            <v>51040511005177</v>
          </cell>
          <cell r="C22710" t="str">
            <v>JCC PRE.JUD INT GAN CRECER PRE-HONRAMI</v>
          </cell>
        </row>
        <row r="22711">
          <cell r="B22711" t="str">
            <v>51040511005178</v>
          </cell>
          <cell r="C22711" t="str">
            <v>JCC PRE.JUD INT GAN REACT PRE-HONRAM R</v>
          </cell>
        </row>
        <row r="22712">
          <cell r="B22712" t="str">
            <v>51040511005179</v>
          </cell>
          <cell r="C22712" t="str">
            <v>JCC PRE.JUD INT GAN REACT PRE-HONRAM R</v>
          </cell>
        </row>
        <row r="22713">
          <cell r="B22713" t="str">
            <v>51040511005180</v>
          </cell>
          <cell r="C22713" t="str">
            <v>JCC PRE.JUD INT GAN REACT PRE-HONRAM R</v>
          </cell>
        </row>
        <row r="22714">
          <cell r="B22714" t="str">
            <v>51040511005181</v>
          </cell>
          <cell r="C22714" t="str">
            <v>JCC PRE.JUD INT GAN REACT PRE-HONRAM R</v>
          </cell>
        </row>
        <row r="22715">
          <cell r="B22715" t="str">
            <v>51040511005182</v>
          </cell>
          <cell r="C22715" t="str">
            <v>JCC PRE.JUD INT GAN REACT PRE-HONRAM R</v>
          </cell>
        </row>
        <row r="22716">
          <cell r="B22716" t="str">
            <v>51040511005183</v>
          </cell>
          <cell r="C22716" t="str">
            <v>JCC PRE.JUD INT GAN REACT PRE-HONRAM R</v>
          </cell>
        </row>
        <row r="22717">
          <cell r="B22717" t="str">
            <v>51040511005184</v>
          </cell>
          <cell r="C22717" t="str">
            <v>JCC PRE.JUD INT GAN CRECER PRE-HONRAMI</v>
          </cell>
        </row>
        <row r="22718">
          <cell r="B22718" t="str">
            <v>51040511005185</v>
          </cell>
          <cell r="C22718" t="str">
            <v>JCC PRE.JUD INT GAN CRECER PRE-HONRAMI</v>
          </cell>
        </row>
        <row r="22719">
          <cell r="B22719" t="str">
            <v>51040511005186</v>
          </cell>
          <cell r="C22719" t="str">
            <v>LPC INT LEASING FINANCIACION PROYECTO</v>
          </cell>
        </row>
        <row r="22720">
          <cell r="B22720" t="str">
            <v>51040511005187</v>
          </cell>
          <cell r="C22720" t="str">
            <v>LPC INT VEN IMPULSO MYPERU CORTO PLAZO</v>
          </cell>
        </row>
        <row r="22721">
          <cell r="B22721" t="str">
            <v>51040511005188</v>
          </cell>
          <cell r="C22721" t="str">
            <v>LPC INT VEN IMPULSO MYPERU MEDIANO PLA</v>
          </cell>
        </row>
        <row r="22722">
          <cell r="B22722" t="str">
            <v>51040511005189</v>
          </cell>
          <cell r="C22722" t="str">
            <v>TC INT VENCIDO REV VISA CGEM</v>
          </cell>
        </row>
        <row r="22723">
          <cell r="B22723" t="str">
            <v>51040511005190</v>
          </cell>
          <cell r="C22723" t="str">
            <v>MYP LINEA REVOLV CIMA INT GAN VEN NORM</v>
          </cell>
        </row>
        <row r="22724">
          <cell r="B22724" t="str">
            <v>51040511005191</v>
          </cell>
          <cell r="C22724" t="str">
            <v>MYP LINEA REVOLV CIMA INT GAN VEN DUPE</v>
          </cell>
        </row>
        <row r="22725">
          <cell r="B22725" t="str">
            <v>51040511005192</v>
          </cell>
          <cell r="C22725" t="str">
            <v>JCC MP PRE JUD INT.GAN IMPULSO MYPERU</v>
          </cell>
        </row>
        <row r="22726">
          <cell r="B22726" t="str">
            <v>51040511005193</v>
          </cell>
          <cell r="C22726" t="str">
            <v>JCC BC PRE JUD INT IMPULSO MYPERU PRE-</v>
          </cell>
        </row>
        <row r="22727">
          <cell r="B22727" t="str">
            <v>51040511005194</v>
          </cell>
          <cell r="C22727" t="str">
            <v>JCC MP PRE JUD IMPLUSO MYPERU HONRADO</v>
          </cell>
        </row>
        <row r="22728">
          <cell r="B22728" t="str">
            <v>51040511005195</v>
          </cell>
          <cell r="C22728" t="str">
            <v>MYP IMPULSO MYPERU VEN CGEM DUPE</v>
          </cell>
        </row>
        <row r="22729">
          <cell r="B22729" t="str">
            <v>51040511005196</v>
          </cell>
          <cell r="C22729" t="str">
            <v>MYP IMPULSO MYPERU VEN CGEM NORM</v>
          </cell>
        </row>
        <row r="22730">
          <cell r="B22730" t="str">
            <v>51040511005197</v>
          </cell>
          <cell r="C22730" t="str">
            <v>MYP REACTIVA REPROG DS.011-2022 VEN NO</v>
          </cell>
        </row>
        <row r="22731">
          <cell r="B22731" t="str">
            <v>51040511005198</v>
          </cell>
          <cell r="C22731" t="str">
            <v>MYP REACTIVA REPROG DS.011-2022 VEN DU</v>
          </cell>
        </row>
        <row r="22732">
          <cell r="B22732" t="str">
            <v>51040511005199</v>
          </cell>
          <cell r="C22732" t="str">
            <v>LPC PAG PAPERLESS DERIVADOS REV/NR INT</v>
          </cell>
        </row>
        <row r="22733">
          <cell r="B22733" t="str">
            <v>51040511005200</v>
          </cell>
          <cell r="C22733" t="str">
            <v>LPC PAG PAPERLESS DERIVADOS REV/NR INT</v>
          </cell>
        </row>
        <row r="22734">
          <cell r="B22734" t="str">
            <v>51040511005201</v>
          </cell>
          <cell r="C22734" t="str">
            <v>CCD-BPE CAPITAL DE TRABAJO_CGEM VEN NO</v>
          </cell>
        </row>
        <row r="22735">
          <cell r="B22735" t="str">
            <v>51040511005202</v>
          </cell>
          <cell r="C22735" t="str">
            <v>CCD-BPE CAPITAL DE TRABAJO_CGEM VEN DU</v>
          </cell>
        </row>
        <row r="22736">
          <cell r="B22736" t="str">
            <v>51040511005203</v>
          </cell>
          <cell r="C22736" t="str">
            <v>CCD-BPE LINEA REVOLVENTE_CGEM VEN ING</v>
          </cell>
        </row>
        <row r="22737">
          <cell r="B22737" t="str">
            <v>51040511005204</v>
          </cell>
          <cell r="C22737" t="str">
            <v>CCD-BPE LINEA REVOLVENTE_CGEM VEN ING</v>
          </cell>
        </row>
        <row r="22738">
          <cell r="B22738" t="str">
            <v>51040511005205</v>
          </cell>
          <cell r="C22738" t="str">
            <v>CCD-BPE REFINANCIADO_CGEM VEN ING</v>
          </cell>
        </row>
        <row r="22739">
          <cell r="B22739" t="str">
            <v>51040511005206</v>
          </cell>
          <cell r="C22739" t="str">
            <v>JCC CCD PREJUD CAPITAL DE TRABAJO ING</v>
          </cell>
        </row>
        <row r="22740">
          <cell r="B22740" t="str">
            <v>51040511005207</v>
          </cell>
          <cell r="C22740" t="str">
            <v>CCD-BPE CAP DE TRAB REPROG_CGEM VEN NO</v>
          </cell>
        </row>
        <row r="22741">
          <cell r="B22741" t="str">
            <v>51040511005208</v>
          </cell>
          <cell r="C22741" t="str">
            <v>CCD-BPE CAP DE TRAB REPROG_CGEM VEN DU</v>
          </cell>
        </row>
        <row r="22742">
          <cell r="B22742" t="str">
            <v>51040511005209</v>
          </cell>
          <cell r="C22742" t="str">
            <v>CCD-BPE CAP DE TRAB_CGEM_VEN</v>
          </cell>
        </row>
        <row r="22743">
          <cell r="B22743" t="str">
            <v>51040511008001</v>
          </cell>
          <cell r="C22743" t="str">
            <v>PAN CREDITOS VENCIDOS CGEM</v>
          </cell>
        </row>
        <row r="22744">
          <cell r="B22744" t="str">
            <v>51040512000101</v>
          </cell>
          <cell r="C22744" t="str">
            <v>LIC DP INT GAN CONV REV VENCIDO</v>
          </cell>
        </row>
        <row r="22745">
          <cell r="B22745" t="str">
            <v>51040512000102</v>
          </cell>
          <cell r="C22745" t="str">
            <v>LIC DP INT GAN CONV VEN MED EMPR</v>
          </cell>
        </row>
        <row r="22746">
          <cell r="B22746" t="str">
            <v>51040512000103</v>
          </cell>
          <cell r="C22746" t="str">
            <v>LIC INT MORATORIO CREDITOS MED EMPR</v>
          </cell>
        </row>
        <row r="22747">
          <cell r="B22747" t="str">
            <v>51040512000104</v>
          </cell>
          <cell r="C22747" t="str">
            <v>JCC PRE JUD INT GAN EX CONV  VENC CMED</v>
          </cell>
        </row>
        <row r="22748">
          <cell r="B22748" t="str">
            <v>51040512000105</v>
          </cell>
          <cell r="C22748" t="str">
            <v>JCC PRE JUD MYP COMP AF INMUEB CMED</v>
          </cell>
        </row>
        <row r="22749">
          <cell r="B22749" t="str">
            <v>51040512000106</v>
          </cell>
          <cell r="C22749" t="str">
            <v>JCC CJ MYP COMP AF INT GAN NRV CMED</v>
          </cell>
        </row>
        <row r="22750">
          <cell r="B22750" t="str">
            <v>51040512000107</v>
          </cell>
          <cell r="C22750" t="str">
            <v>JCC PRE JUD INT GAN DSCTO.PAG VEN CMED</v>
          </cell>
        </row>
        <row r="22751">
          <cell r="B22751" t="str">
            <v>51040512000108</v>
          </cell>
          <cell r="C22751" t="str">
            <v>JCC PRE JUD INT GAN DSCTO LETR VENC CM</v>
          </cell>
        </row>
        <row r="22752">
          <cell r="B22752" t="str">
            <v>51040512000109</v>
          </cell>
          <cell r="C22752" t="str">
            <v>JCC PRE JUD INT.GAN FACT LET VENC CMED</v>
          </cell>
        </row>
        <row r="22753">
          <cell r="B22753" t="str">
            <v>51040512000110</v>
          </cell>
          <cell r="C22753" t="str">
            <v>JCC PRE JUD INT.GAN FACT FACT VENC CME</v>
          </cell>
        </row>
        <row r="22754">
          <cell r="B22754" t="str">
            <v>51040512000111</v>
          </cell>
          <cell r="C22754" t="str">
            <v>JCC PRE JUD INT.GAN CART CRED CMED GL</v>
          </cell>
        </row>
        <row r="22755">
          <cell r="B22755" t="str">
            <v>51040512000112</v>
          </cell>
          <cell r="C22755" t="str">
            <v>JCC PRE JUD INT.GAN CART FIANZ VENC CM</v>
          </cell>
        </row>
        <row r="22756">
          <cell r="B22756" t="str">
            <v>51040512000113</v>
          </cell>
          <cell r="C22756" t="str">
            <v>JCC PRE JUD GAN P TV MED PLZ C/FIJ CME</v>
          </cell>
        </row>
        <row r="22757">
          <cell r="B22757" t="str">
            <v>51040512000114</v>
          </cell>
          <cell r="C22757" t="str">
            <v>JCC PRE JUD MYP CRED ESTAC INT GAN CME</v>
          </cell>
        </row>
        <row r="22758">
          <cell r="B22758" t="str">
            <v>51040512000115</v>
          </cell>
          <cell r="C22758" t="str">
            <v>JCC  MYP CRED ESTAC GANAD CPEM</v>
          </cell>
        </row>
        <row r="22759">
          <cell r="B22759" t="str">
            <v>51040512000116</v>
          </cell>
          <cell r="C22759" t="str">
            <v>JCC PRE JUD INT.GAN TC MASTER PJ VENC</v>
          </cell>
        </row>
        <row r="22760">
          <cell r="B22760" t="str">
            <v>51040512000117</v>
          </cell>
          <cell r="C22760" t="str">
            <v>JCC PRE JUD INT.GAN SOBR CCTE. PJ VENC</v>
          </cell>
        </row>
        <row r="22761">
          <cell r="B22761" t="str">
            <v>51040512000118</v>
          </cell>
          <cell r="C22761" t="str">
            <v>JCC PRE JUD INT GAN RFA SUBOR VENC CME</v>
          </cell>
        </row>
        <row r="22762">
          <cell r="B22762" t="str">
            <v>51040512000119</v>
          </cell>
          <cell r="C22762" t="str">
            <v>JCC PRE JUD INT GAN RFA FINANC VENC CM</v>
          </cell>
        </row>
        <row r="22763">
          <cell r="B22763" t="str">
            <v>51040512000120</v>
          </cell>
          <cell r="C22763" t="str">
            <v>JCC PRE JUD INT GAN TC CONS-COM VENC C</v>
          </cell>
        </row>
        <row r="22764">
          <cell r="B22764" t="str">
            <v>51040512000121</v>
          </cell>
          <cell r="C22764" t="str">
            <v>JCC PRE JUD INT GAN TC AMEX PJ VENC CM</v>
          </cell>
        </row>
        <row r="22765">
          <cell r="B22765" t="str">
            <v>51040512000123</v>
          </cell>
          <cell r="C22765" t="str">
            <v>JCC PRE JUD INT GAN PAG.REC.COFID VENC</v>
          </cell>
        </row>
        <row r="22766">
          <cell r="B22766" t="str">
            <v>51040512000126</v>
          </cell>
          <cell r="C22766" t="str">
            <v>JCC NT. MORATORIO CMED</v>
          </cell>
        </row>
        <row r="22767">
          <cell r="B22767" t="str">
            <v>51040512000127</v>
          </cell>
          <cell r="C22767" t="str">
            <v>JCC MYP PRE-JUD.C.TRAB.INT.GAN.REV.CME</v>
          </cell>
        </row>
        <row r="22768">
          <cell r="B22768" t="str">
            <v>51040512000128</v>
          </cell>
          <cell r="C22768" t="str">
            <v>JCC INTERESES MORATORIOS MYP CMED</v>
          </cell>
        </row>
        <row r="22769">
          <cell r="B22769" t="str">
            <v>51040512000129</v>
          </cell>
          <cell r="C22769" t="str">
            <v>JCC MYP CAP TRAB PRE JUD INT GAN CMED</v>
          </cell>
        </row>
        <row r="22770">
          <cell r="B22770" t="str">
            <v>51040512000130</v>
          </cell>
          <cell r="C22770" t="str">
            <v>JCC INT.GANADO PREJUDIC MYP LS BPE CME</v>
          </cell>
        </row>
        <row r="22771">
          <cell r="B22771" t="str">
            <v>51040512000131</v>
          </cell>
          <cell r="C22771" t="str">
            <v>MYP INT.GAN.VENC CAP.TRAB. CIMA  NOR/D</v>
          </cell>
        </row>
        <row r="22772">
          <cell r="B22772" t="str">
            <v>51040512000201</v>
          </cell>
          <cell r="C22772" t="str">
            <v>HPC ME INT.GAN.VENC CRED EFECTIVO</v>
          </cell>
        </row>
        <row r="22773">
          <cell r="B22773" t="str">
            <v>51040512000202</v>
          </cell>
          <cell r="C22773" t="str">
            <v>HPC ME INT.GAN.VENC CRED VEHIC</v>
          </cell>
        </row>
        <row r="22774">
          <cell r="B22774" t="str">
            <v>51040512000203</v>
          </cell>
          <cell r="C22774" t="str">
            <v>HPC ME D/P GAN.INT.VENC.EFECTIVO</v>
          </cell>
        </row>
        <row r="22775">
          <cell r="B22775" t="str">
            <v>51040512000204</v>
          </cell>
          <cell r="C22775" t="str">
            <v>HPC ME D/P GAN.INT.VENC.VEHICULAR</v>
          </cell>
        </row>
        <row r="22776">
          <cell r="B22776" t="str">
            <v>51040512000205</v>
          </cell>
          <cell r="C22776" t="str">
            <v>HPC ME INT MORATORIO  IC</v>
          </cell>
        </row>
        <row r="22777">
          <cell r="B22777" t="str">
            <v>51040512000206</v>
          </cell>
          <cell r="C22777" t="str">
            <v>HPC ME INT.VENC REFINANC EFECT/VEHIC/T</v>
          </cell>
        </row>
        <row r="22778">
          <cell r="B22778" t="str">
            <v>51040512000207</v>
          </cell>
          <cell r="C22778" t="str">
            <v>HPC ME INT.GAN. VENC EFEC C/GARANT. HI</v>
          </cell>
        </row>
        <row r="22779">
          <cell r="B22779" t="str">
            <v>51040512000208</v>
          </cell>
          <cell r="C22779" t="str">
            <v>HPC ME D/P GAN.INT.VENC. EFEC C/GARANT</v>
          </cell>
        </row>
        <row r="22780">
          <cell r="B22780" t="str">
            <v>51040512000209</v>
          </cell>
          <cell r="C22780" t="str">
            <v>HPC ME REF INT.GAN. VENC EFEC C/GARANT</v>
          </cell>
        </row>
        <row r="22781">
          <cell r="B22781" t="str">
            <v>51040512000301</v>
          </cell>
          <cell r="C22781" t="str">
            <v>MYP INT.GAN.VENC CAP.TRAB.CMED</v>
          </cell>
        </row>
        <row r="22782">
          <cell r="B22782" t="str">
            <v>51040512000302</v>
          </cell>
          <cell r="C22782" t="str">
            <v>MYP INT.GAN VENC COMPRA AF CMED</v>
          </cell>
        </row>
        <row r="22783">
          <cell r="B22783" t="str">
            <v>51040512000303</v>
          </cell>
          <cell r="C22783" t="str">
            <v>MYP INT.GAN VENC CRED. PARAL.CMED</v>
          </cell>
        </row>
        <row r="22784">
          <cell r="B22784" t="str">
            <v>51040512000304</v>
          </cell>
          <cell r="C22784" t="str">
            <v>MYP D/P GAN.INT.VENC.CAP.TRAB CMED</v>
          </cell>
        </row>
        <row r="22785">
          <cell r="B22785" t="str">
            <v>51040512000305</v>
          </cell>
          <cell r="C22785" t="str">
            <v>MYP D/P GAN.INT.VENC AF INMUEBLE CMED</v>
          </cell>
        </row>
        <row r="22786">
          <cell r="B22786" t="str">
            <v>51040512000306</v>
          </cell>
          <cell r="C22786" t="str">
            <v>MYP D/P GAN.INT.VENC AF INMUEBLE CMED</v>
          </cell>
        </row>
        <row r="22787">
          <cell r="B22787" t="str">
            <v>51040512000307</v>
          </cell>
          <cell r="C22787" t="str">
            <v>MYP D/P GAN.INT.VENC AF INMUEBLE CMED</v>
          </cell>
        </row>
        <row r="22788">
          <cell r="B22788" t="str">
            <v>51040512000308</v>
          </cell>
          <cell r="C22788" t="str">
            <v>MYP INT.GAN. VENC FIN.COMP DEU.CAP.TRA</v>
          </cell>
        </row>
        <row r="22789">
          <cell r="B22789" t="str">
            <v>51040512000309</v>
          </cell>
          <cell r="C22789" t="str">
            <v>MYP D/P GAN.INT.VENC.FIN. COMP.DEU.CAP</v>
          </cell>
        </row>
        <row r="22790">
          <cell r="B22790" t="str">
            <v>51040512000310</v>
          </cell>
          <cell r="C22790" t="str">
            <v>MYP INT.GAN. VENC FIN.CRED. PARAL. CME</v>
          </cell>
        </row>
        <row r="22791">
          <cell r="B22791" t="str">
            <v>51040512000311</v>
          </cell>
          <cell r="C22791" t="str">
            <v>MYP EXPOR.POST EMBAR INT GAN VENC CMED</v>
          </cell>
        </row>
        <row r="22792">
          <cell r="B22792" t="str">
            <v>51040512000312</v>
          </cell>
          <cell r="C22792" t="str">
            <v>MYP EXPORT.PRE EMBARQ RP INT GAN  VENC</v>
          </cell>
        </row>
        <row r="22793">
          <cell r="B22793" t="str">
            <v>51040512000313</v>
          </cell>
          <cell r="C22793" t="str">
            <v>MYP D/P EXPORT.PRE EMBAR INT GANAD VEN</v>
          </cell>
        </row>
        <row r="22794">
          <cell r="B22794" t="str">
            <v>51040512000314</v>
          </cell>
          <cell r="C22794" t="str">
            <v>MYP D/P IMPORT RP INT GANAD COM VENC C</v>
          </cell>
        </row>
        <row r="22795">
          <cell r="B22795" t="str">
            <v>51040512000315</v>
          </cell>
          <cell r="C22795" t="str">
            <v>MYP INT.GAN. VENC TRANSP PUBL CMED</v>
          </cell>
        </row>
        <row r="22796">
          <cell r="B22796" t="str">
            <v>51040512000316</v>
          </cell>
          <cell r="C22796" t="str">
            <v>MYP D/P GAN.INT.VENC.TRANSP PUB CMED</v>
          </cell>
        </row>
        <row r="22797">
          <cell r="B22797" t="str">
            <v>51040512000317</v>
          </cell>
          <cell r="C22797" t="str">
            <v>MYP INT.GANAD.VENC FIN.IMPORT CAP TRAB</v>
          </cell>
        </row>
        <row r="22798">
          <cell r="B22798" t="str">
            <v>51040512000318</v>
          </cell>
          <cell r="C22798" t="str">
            <v>MYP INT.GANAD.VENC FIN.IMPORT A.FIJO C</v>
          </cell>
        </row>
        <row r="22799">
          <cell r="B22799" t="str">
            <v>51040512000319</v>
          </cell>
          <cell r="C22799" t="str">
            <v>MYP D/P GAN.INT.VENC.IMP. CAP DE TRAB</v>
          </cell>
        </row>
        <row r="22800">
          <cell r="B22800" t="str">
            <v>51040512000320</v>
          </cell>
          <cell r="C22800" t="str">
            <v>MYP D/P GAN.INT.VENC.FINN IMPOR AF CME</v>
          </cell>
        </row>
        <row r="22801">
          <cell r="B22801" t="str">
            <v>51040512000321</v>
          </cell>
          <cell r="C22801" t="str">
            <v>MYP D/P GAN.INT.VENC CRED ESTAC CMED</v>
          </cell>
        </row>
        <row r="22802">
          <cell r="B22802" t="str">
            <v>51040512000322</v>
          </cell>
          <cell r="C22802" t="str">
            <v>MYP INT.GAN. VENC LIN REVOLV CMED</v>
          </cell>
        </row>
        <row r="22803">
          <cell r="B22803" t="str">
            <v>51040512000323</v>
          </cell>
          <cell r="C22803" t="str">
            <v>MYP D/P GAN.INT.VENC. LINEAS REVOL CME</v>
          </cell>
        </row>
        <row r="22804">
          <cell r="B22804" t="str">
            <v>51040512000324</v>
          </cell>
          <cell r="C22804" t="str">
            <v>MYP D/P EXPORT.POST EMB INT GANAD VENC</v>
          </cell>
        </row>
        <row r="22805">
          <cell r="B22805" t="str">
            <v>51040512000325</v>
          </cell>
          <cell r="C22805" t="str">
            <v>MYP INT GAN COM DEU AF VIG CMED</v>
          </cell>
        </row>
        <row r="22806">
          <cell r="B22806" t="str">
            <v>51040512000326</v>
          </cell>
          <cell r="C22806" t="str">
            <v>MYP INT GAN COM DEU AF VIG CMED D/P</v>
          </cell>
        </row>
        <row r="22807">
          <cell r="B22807" t="str">
            <v>51040512000327</v>
          </cell>
          <cell r="C22807" t="str">
            <v>MYP INT GAN FINANC IMPORTVIG CMED</v>
          </cell>
        </row>
        <row r="22808">
          <cell r="B22808" t="str">
            <v>51040512000328</v>
          </cell>
          <cell r="C22808" t="str">
            <v>MYP INT GAN FINANC IMPORT VEN CMED D/P</v>
          </cell>
        </row>
        <row r="22809">
          <cell r="B22809" t="str">
            <v>51040512000329</v>
          </cell>
          <cell r="C22809" t="str">
            <v>MYP INT GAN E.R CAP TRAB VEN CMED</v>
          </cell>
        </row>
        <row r="22810">
          <cell r="B22810" t="str">
            <v>51040512000330</v>
          </cell>
          <cell r="C22810" t="str">
            <v>MYP INT GAN E.R CAP TRAB VEN CMED D/P</v>
          </cell>
        </row>
        <row r="22811">
          <cell r="B22811" t="str">
            <v>51040512000331</v>
          </cell>
          <cell r="C22811" t="str">
            <v>MYP INT GAN VEN REFIN.COBRAN C/FIJA CM</v>
          </cell>
        </row>
        <row r="22812">
          <cell r="B22812" t="str">
            <v>51040512000332</v>
          </cell>
          <cell r="C22812" t="str">
            <v>MYP INT GAN VEN REFIN.COBRAN REVOLCMED</v>
          </cell>
        </row>
        <row r="22813">
          <cell r="B22813" t="str">
            <v>51040512000333</v>
          </cell>
          <cell r="C22813" t="str">
            <v>MYP ER VENC FIN CAP TRA DUP CMED</v>
          </cell>
        </row>
        <row r="22814">
          <cell r="B22814" t="str">
            <v>51040512000334</v>
          </cell>
          <cell r="C22814" t="str">
            <v>MYP D/P INT.GAN.VEN PAG.BPE-BE COMER.C</v>
          </cell>
        </row>
        <row r="22815">
          <cell r="B22815" t="str">
            <v>51040512000335</v>
          </cell>
          <cell r="C22815" t="str">
            <v>MYP INT.GAN.VENC PAG BPE-BE COM.NORM C</v>
          </cell>
        </row>
        <row r="22816">
          <cell r="B22816" t="str">
            <v>51040512000336</v>
          </cell>
          <cell r="C22816" t="str">
            <v>MYP D/P GAN.INT.VENC. LIN REV.BPE-BE C</v>
          </cell>
        </row>
        <row r="22817">
          <cell r="B22817" t="str">
            <v>51040512000337</v>
          </cell>
          <cell r="C22817" t="str">
            <v>MYP I.GAN. VENC LIN REV.BPE-BE COM NOR</v>
          </cell>
        </row>
        <row r="22818">
          <cell r="B22818" t="str">
            <v>51040512000338</v>
          </cell>
          <cell r="C22818" t="str">
            <v>MYP INTGANVENC CAPTRABPROVREFCMED</v>
          </cell>
        </row>
        <row r="22819">
          <cell r="B22819" t="str">
            <v>51040512000339</v>
          </cell>
          <cell r="C22819" t="str">
            <v>MYP INTGAN VENC LIN REVOL PROVREFCMED</v>
          </cell>
        </row>
        <row r="22820">
          <cell r="B22820" t="str">
            <v>51040512000340</v>
          </cell>
          <cell r="C22820" t="str">
            <v>MYP INT.GAN.VENC CAP.TRAB.REUT.CMED</v>
          </cell>
        </row>
        <row r="22821">
          <cell r="B22821" t="str">
            <v>51040512000341</v>
          </cell>
          <cell r="C22821" t="str">
            <v>MYP INT.GAN. VENC LIN REVOL REUT.CMED</v>
          </cell>
        </row>
        <row r="22822">
          <cell r="B22822" t="str">
            <v>51040512000342</v>
          </cell>
          <cell r="C22822" t="str">
            <v>MYP DUPE INTGANVENC LIN.REVOL.REUT CME</v>
          </cell>
        </row>
        <row r="22823">
          <cell r="B22823" t="str">
            <v>51040512000343</v>
          </cell>
          <cell r="C22823" t="str">
            <v>MYP DUPE INT GAN VENC CAP TRAB PROV RE</v>
          </cell>
        </row>
        <row r="22824">
          <cell r="B22824" t="str">
            <v>51040512000401</v>
          </cell>
          <cell r="C22824" t="str">
            <v>JCC PRE JUD INT.GAN PREST EXP VENC CME</v>
          </cell>
        </row>
        <row r="22825">
          <cell r="B22825" t="str">
            <v>51040512000402</v>
          </cell>
          <cell r="C22825" t="str">
            <v>JCC PRE JUD INT GAN.PAG IMP VENC CMED</v>
          </cell>
        </row>
        <row r="22826">
          <cell r="B22826" t="str">
            <v>51040512000403</v>
          </cell>
          <cell r="C22826" t="str">
            <v>JCC PRE JUD INT.GAN RP CAP.TRAB VENC C</v>
          </cell>
        </row>
        <row r="22827">
          <cell r="B22827" t="str">
            <v>51040512000404</v>
          </cell>
          <cell r="C22827" t="str">
            <v>JCC PRE JUD INT GAN CRED VEHIC VENC CM</v>
          </cell>
        </row>
        <row r="22828">
          <cell r="B22828" t="str">
            <v>51040512000501</v>
          </cell>
          <cell r="C22828" t="str">
            <v>LPC INT GAN VENC PAG TV  D/P CMED</v>
          </cell>
        </row>
        <row r="22829">
          <cell r="B22829" t="str">
            <v>51040512000502</v>
          </cell>
          <cell r="C22829" t="str">
            <v>LPC INT GAN PAG TV VENC CMED</v>
          </cell>
        </row>
        <row r="22830">
          <cell r="B22830" t="str">
            <v>51040512000503</v>
          </cell>
          <cell r="C22830" t="str">
            <v>LPC INT VEN LEASEBACK REF BIEN RP CMED</v>
          </cell>
        </row>
        <row r="22831">
          <cell r="B22831" t="str">
            <v>51040512000504</v>
          </cell>
          <cell r="C22831" t="str">
            <v>LPC INT VEN LEASEBACK REFIN SEG CMED</v>
          </cell>
        </row>
        <row r="22832">
          <cell r="B22832" t="str">
            <v>51040512000505</v>
          </cell>
          <cell r="C22832" t="str">
            <v>LPC INT GAN VENC PAG TV COFIDE CMED</v>
          </cell>
        </row>
        <row r="22833">
          <cell r="B22833" t="str">
            <v>51040512000506</v>
          </cell>
          <cell r="C22833" t="str">
            <v>LPC INT GAN VENC PAG TV  COFIDE - D/P</v>
          </cell>
        </row>
        <row r="22834">
          <cell r="B22834" t="str">
            <v>51040512000507</v>
          </cell>
          <cell r="C22834" t="str">
            <v>LPC INT GAN PAG TV MED PLZ</v>
          </cell>
        </row>
        <row r="22835">
          <cell r="B22835" t="str">
            <v>51040512000508</v>
          </cell>
          <cell r="C22835" t="str">
            <v>LPC INT GAN PAG TV MED PLZ D/P</v>
          </cell>
        </row>
        <row r="22836">
          <cell r="B22836" t="str">
            <v>51040512000509</v>
          </cell>
          <cell r="C22836" t="str">
            <v>LPC INT GAN PAG TV INMOBILIARIO</v>
          </cell>
        </row>
        <row r="22837">
          <cell r="B22837" t="str">
            <v>51040512000510</v>
          </cell>
          <cell r="C22837" t="str">
            <v>LPC INT GAN PAG TV INMOBILIARIO D/P</v>
          </cell>
        </row>
        <row r="22838">
          <cell r="B22838" t="str">
            <v>51040512000511</v>
          </cell>
          <cell r="C22838" t="str">
            <v>LPC INT GAN FINAN PRE EMBARQUE</v>
          </cell>
        </row>
        <row r="22839">
          <cell r="B22839" t="str">
            <v>51040512000512</v>
          </cell>
          <cell r="C22839" t="str">
            <v>LPC INT GAN FINAN PRE EMBARQUE D/P</v>
          </cell>
        </row>
        <row r="22840">
          <cell r="B22840" t="str">
            <v>51040512000513</v>
          </cell>
          <cell r="C22840" t="str">
            <v>LPC INT GAN PAG TV EUROS</v>
          </cell>
        </row>
        <row r="22841">
          <cell r="B22841" t="str">
            <v>51040512000514</v>
          </cell>
          <cell r="C22841" t="str">
            <v>LPC INT GAN PAG TV EUROS</v>
          </cell>
        </row>
        <row r="22842">
          <cell r="B22842" t="str">
            <v>51040512000515</v>
          </cell>
          <cell r="C22842" t="str">
            <v>LPC INT GAN PAG DSCTO D/P VENC CMED</v>
          </cell>
        </row>
        <row r="22843">
          <cell r="B22843" t="str">
            <v>51040512000516</v>
          </cell>
          <cell r="C22843" t="str">
            <v>LPC INT GAN PAG DSCTO VENC CMED</v>
          </cell>
        </row>
        <row r="22844">
          <cell r="B22844" t="str">
            <v>51040512000517</v>
          </cell>
          <cell r="C22844" t="str">
            <v>LPC REF LS COFIGAS INT.GAN. VEN PDL CM</v>
          </cell>
        </row>
        <row r="22845">
          <cell r="B22845" t="str">
            <v>51040512000518</v>
          </cell>
          <cell r="C22845" t="str">
            <v>LPC REF LS COFIGAS INT.GAN SB VEN PDS</v>
          </cell>
        </row>
        <row r="22846">
          <cell r="B22846" t="str">
            <v>51040512000519</v>
          </cell>
          <cell r="C22846" t="str">
            <v>LPC INT GAN PAG FINAN PROY D/P  VENC C</v>
          </cell>
        </row>
        <row r="22847">
          <cell r="B22847" t="str">
            <v>51040512000520</v>
          </cell>
          <cell r="C22847" t="str">
            <v>LPC INT GAN PAG FINAN PROY  VENC CMED</v>
          </cell>
        </row>
        <row r="22848">
          <cell r="B22848" t="str">
            <v>51040512000521</v>
          </cell>
          <cell r="C22848" t="str">
            <v>LPC INT GAN PAG DERIVADOS VENC CMED</v>
          </cell>
        </row>
        <row r="22849">
          <cell r="B22849" t="str">
            <v>51040512000522</v>
          </cell>
          <cell r="C22849" t="str">
            <v>LPC INT GAN VENC PAG DERIVADOS  D/P CM</v>
          </cell>
        </row>
        <row r="22850">
          <cell r="B22850" t="str">
            <v>51040512000523</v>
          </cell>
          <cell r="C22850" t="str">
            <v>LPC INT GAN VENC  PAG TV  COFIDE CMED</v>
          </cell>
        </row>
        <row r="22851">
          <cell r="B22851" t="str">
            <v>51040512000524</v>
          </cell>
          <cell r="C22851" t="str">
            <v>LPC INT GAN VENC  PAG. FINANC PROY COF</v>
          </cell>
        </row>
        <row r="22852">
          <cell r="B22852" t="str">
            <v>51040512000525</v>
          </cell>
          <cell r="C22852" t="str">
            <v>LPC INT GAN VENC PAGARE FORFAITING CME</v>
          </cell>
        </row>
        <row r="22853">
          <cell r="B22853" t="str">
            <v>51040512000526</v>
          </cell>
          <cell r="C22853" t="str">
            <v>LPC INT GAN VENC PAGARE FORFAITING D/P</v>
          </cell>
        </row>
        <row r="22854">
          <cell r="B22854" t="str">
            <v>51040512000527</v>
          </cell>
          <cell r="C22854" t="str">
            <v>LPC INT.GAN PAG REPROGRAMADO REV NORM</v>
          </cell>
        </row>
        <row r="22855">
          <cell r="B22855" t="str">
            <v>51040512000528</v>
          </cell>
          <cell r="C22855" t="str">
            <v>LPC INT.GAN PAG REPROGRAMADO D/P CMED</v>
          </cell>
        </row>
        <row r="22856">
          <cell r="B22856" t="str">
            <v>51040512000601</v>
          </cell>
          <cell r="C22856" t="str">
            <v>LPC INT.GAN VENC IMPORT D/P CMED</v>
          </cell>
        </row>
        <row r="22857">
          <cell r="B22857" t="str">
            <v>51040512000602</v>
          </cell>
          <cell r="C22857" t="str">
            <v>LPC INT GAN VEN EX PRE EMB CMED</v>
          </cell>
        </row>
        <row r="22858">
          <cell r="B22858" t="str">
            <v>51040512000603</v>
          </cell>
          <cell r="C22858" t="str">
            <v>LPC INT GAN VENC EX POST EMB RP D/P CM</v>
          </cell>
        </row>
        <row r="22859">
          <cell r="B22859" t="str">
            <v>51040512000604</v>
          </cell>
          <cell r="C22859" t="str">
            <v>LPC INT GAN VENC EX PRE EMB CMED</v>
          </cell>
        </row>
        <row r="22860">
          <cell r="B22860" t="str">
            <v>51040512000605</v>
          </cell>
          <cell r="C22860" t="str">
            <v>LPC INT GAN VENC EX POST EMB RP CMED</v>
          </cell>
        </row>
        <row r="22861">
          <cell r="B22861" t="str">
            <v>51040512000606</v>
          </cell>
          <cell r="C22861" t="str">
            <v>LPC INT GAN VENC IMPOR CMED</v>
          </cell>
        </row>
        <row r="22862">
          <cell r="B22862" t="str">
            <v>51040512000607</v>
          </cell>
          <cell r="C22862" t="str">
            <v>LPC INT.GAN VEN  WORK CAP.EX PRE EMB C</v>
          </cell>
        </row>
        <row r="22863">
          <cell r="B22863" t="str">
            <v>51040512000608</v>
          </cell>
          <cell r="C22863" t="str">
            <v>LPC INT GAN FINAN PRE EMBARQUE-SEPYMEX</v>
          </cell>
        </row>
        <row r="22864">
          <cell r="B22864" t="str">
            <v>51040512000609</v>
          </cell>
          <cell r="C22864" t="str">
            <v>LPC INT GAN FINAN PRE EMBARQUE D/P-SEP</v>
          </cell>
        </row>
        <row r="22865">
          <cell r="B22865" t="str">
            <v>51040512000610</v>
          </cell>
          <cell r="C22865" t="str">
            <v>LPC INT GAN PRE EMBARQUE VEN.NORM CMED</v>
          </cell>
        </row>
        <row r="22866">
          <cell r="B22866" t="str">
            <v>51040512000611</v>
          </cell>
          <cell r="C22866" t="str">
            <v>LPC INT GAN PRE EMBARQUE VEN.DUPE CMED</v>
          </cell>
        </row>
        <row r="22867">
          <cell r="B22867" t="str">
            <v>51040512000612</v>
          </cell>
          <cell r="C22867" t="str">
            <v>LPC INT GAN POST EMBARQUE VEN.NORM CME</v>
          </cell>
        </row>
        <row r="22868">
          <cell r="B22868" t="str">
            <v>51040512000613</v>
          </cell>
          <cell r="C22868" t="str">
            <v>LPC INT GAN POST EMBARQUE VEN.DUPE CME</v>
          </cell>
        </row>
        <row r="22869">
          <cell r="B22869" t="str">
            <v>51040512000614</v>
          </cell>
          <cell r="C22869" t="str">
            <v>LPC INT GAN IMPORT. CARTA CREDITO  VEN</v>
          </cell>
        </row>
        <row r="22870">
          <cell r="B22870" t="str">
            <v>51040512000615</v>
          </cell>
          <cell r="C22870" t="str">
            <v>LPC INT GAN IMPORT. CARTA CREDITO  VEN</v>
          </cell>
        </row>
        <row r="22871">
          <cell r="B22871" t="str">
            <v>51040512000616</v>
          </cell>
          <cell r="C22871" t="str">
            <v>LPC INT GAN IMPORT.  VEN.NORM CMED</v>
          </cell>
        </row>
        <row r="22872">
          <cell r="B22872" t="str">
            <v>51040512000617</v>
          </cell>
          <cell r="C22872" t="str">
            <v>LPC INT GAN IMPORT.  VEN.DUPE CMED</v>
          </cell>
        </row>
        <row r="22873">
          <cell r="B22873" t="str">
            <v>51040512000701</v>
          </cell>
          <cell r="C22873" t="str">
            <v>INT VENC TC - COMERCIAL CMED</v>
          </cell>
        </row>
        <row r="22874">
          <cell r="B22874" t="str">
            <v>51040512000702</v>
          </cell>
          <cell r="C22874" t="str">
            <v>INT VENC TC - COMERC MC CMED</v>
          </cell>
        </row>
        <row r="22875">
          <cell r="B22875" t="str">
            <v>51040512000703</v>
          </cell>
          <cell r="C22875" t="str">
            <v>INT VENC TC - COMERCIAL AMEX CMED</v>
          </cell>
        </row>
        <row r="22876">
          <cell r="B22876" t="str">
            <v>51040512000704</v>
          </cell>
          <cell r="C22876" t="str">
            <v>INT VENC TC - COMERC VEA CMED</v>
          </cell>
        </row>
        <row r="22877">
          <cell r="B22877" t="str">
            <v>51040512000801</v>
          </cell>
          <cell r="C22877" t="str">
            <v>CL INT GANAD PAG DSCTO VENC CMED</v>
          </cell>
        </row>
        <row r="22878">
          <cell r="B22878" t="str">
            <v>51040512000802</v>
          </cell>
          <cell r="C22878" t="str">
            <v>CL INT GAN PAG DSCTO D/P VENC CMED</v>
          </cell>
        </row>
        <row r="22879">
          <cell r="B22879" t="str">
            <v>51040512000803</v>
          </cell>
          <cell r="C22879" t="str">
            <v>CL INT GAN PAG TV D/P  VENC CMED</v>
          </cell>
        </row>
        <row r="22880">
          <cell r="B22880" t="str">
            <v>51040512000804</v>
          </cell>
          <cell r="C22880" t="str">
            <v>CL INT GAN VENC TV CMED</v>
          </cell>
        </row>
        <row r="22881">
          <cell r="B22881" t="str">
            <v>51040512000805</v>
          </cell>
          <cell r="C22881" t="str">
            <v>CL INT.GAN PAG.TV NEG.INMOB VEN CMED</v>
          </cell>
        </row>
        <row r="22882">
          <cell r="B22882" t="str">
            <v>51040512000806</v>
          </cell>
          <cell r="C22882" t="str">
            <v>CL INT GAN OTROS SUSP VENC CMED</v>
          </cell>
        </row>
        <row r="22883">
          <cell r="B22883" t="str">
            <v>51040512000807</v>
          </cell>
          <cell r="C22883" t="str">
            <v>CL INT.GAN.DEUD.VTA.CART.VEN CMED</v>
          </cell>
        </row>
        <row r="22884">
          <cell r="B22884" t="str">
            <v>51040512000808</v>
          </cell>
          <cell r="C22884" t="str">
            <v>CL INT GANAD VENC PREST COFIDE CMED</v>
          </cell>
        </row>
        <row r="22885">
          <cell r="B22885" t="str">
            <v>51040512000809</v>
          </cell>
          <cell r="C22885" t="str">
            <v>CL INT. GAN. VENC BK CMED</v>
          </cell>
        </row>
        <row r="22886">
          <cell r="B22886" t="str">
            <v>51040512000810</v>
          </cell>
          <cell r="C22886" t="str">
            <v>CL INT. GAN. MORATORIO BK CCOR</v>
          </cell>
        </row>
        <row r="22887">
          <cell r="B22887" t="str">
            <v>51040512000811</v>
          </cell>
          <cell r="C22887" t="str">
            <v>CL INT GAN. VENC. AVALXACEP BKT CMED</v>
          </cell>
        </row>
        <row r="22888">
          <cell r="B22888" t="str">
            <v>51040512000812</v>
          </cell>
          <cell r="C22888" t="str">
            <v>CL INT.GAN. VENC. BKT CMED</v>
          </cell>
        </row>
        <row r="22889">
          <cell r="B22889" t="str">
            <v>51040512000813</v>
          </cell>
          <cell r="C22889" t="str">
            <v>CL INT GAN VENC VISTA BKT CMED</v>
          </cell>
        </row>
        <row r="22890">
          <cell r="B22890" t="str">
            <v>51040512000814</v>
          </cell>
          <cell r="C22890" t="str">
            <v>CL INT GAN VENC STAND BY BKT CMED</v>
          </cell>
        </row>
        <row r="22891">
          <cell r="B22891" t="str">
            <v>51040512000815</v>
          </cell>
          <cell r="C22891" t="str">
            <v>CL PRE JUD INT GAN DSCTO.PAG VEN CMED</v>
          </cell>
        </row>
        <row r="22892">
          <cell r="B22892" t="str">
            <v>51040512000816</v>
          </cell>
          <cell r="C22892" t="str">
            <v>CL PRE JUD INT GAN DSCTO LETR VENC CME</v>
          </cell>
        </row>
        <row r="22893">
          <cell r="B22893" t="str">
            <v>51040512000817</v>
          </cell>
          <cell r="C22893" t="str">
            <v>CL PRE JUD INT.GAN PREST EXP VENC CMED</v>
          </cell>
        </row>
        <row r="22894">
          <cell r="B22894" t="str">
            <v>51040512000818</v>
          </cell>
          <cell r="C22894" t="str">
            <v>CL PRE JUD INT GAN.PAG IMP VENC CMED G</v>
          </cell>
        </row>
        <row r="22895">
          <cell r="B22895" t="str">
            <v>51040512000819</v>
          </cell>
          <cell r="C22895" t="str">
            <v>CL PRE JUD INT.GAN RP CAP.TRAB VENC CM</v>
          </cell>
        </row>
        <row r="22896">
          <cell r="B22896" t="str">
            <v>51040512000820</v>
          </cell>
          <cell r="C22896" t="str">
            <v>CL PRE JUD INT.GAN FACT LET VENC CMED</v>
          </cell>
        </row>
        <row r="22897">
          <cell r="B22897" t="str">
            <v>51040512000821</v>
          </cell>
          <cell r="C22897" t="str">
            <v>CL PRE JUD INT.GAN FACT FACT VENC CMED</v>
          </cell>
        </row>
        <row r="22898">
          <cell r="B22898" t="str">
            <v>51040512000822</v>
          </cell>
          <cell r="C22898" t="str">
            <v>CL PRE JUD INT.GAN CART CRED CMED GL 7</v>
          </cell>
        </row>
        <row r="22899">
          <cell r="B22899" t="str">
            <v>51040512000823</v>
          </cell>
          <cell r="C22899" t="str">
            <v>CL PRE JUD INT.GAN CART FIANZ VENC CME</v>
          </cell>
        </row>
        <row r="22900">
          <cell r="B22900" t="str">
            <v>51040512000824</v>
          </cell>
          <cell r="C22900" t="str">
            <v>CL PRE JUD GAN P TV MED PLZ C/FIJ CMED</v>
          </cell>
        </row>
        <row r="22901">
          <cell r="B22901" t="str">
            <v>51040512000825</v>
          </cell>
          <cell r="C22901" t="str">
            <v>CL PRE JUD MYP COMP AF INMUEB CMED</v>
          </cell>
        </row>
        <row r="22902">
          <cell r="B22902" t="str">
            <v>51040512000826</v>
          </cell>
          <cell r="C22902" t="str">
            <v>CL CJ MYP COMP AF INT GAN NRV CMED</v>
          </cell>
        </row>
        <row r="22903">
          <cell r="B22903" t="str">
            <v>51040512000827</v>
          </cell>
          <cell r="C22903" t="str">
            <v>CL PRE JUD MYP CRED ESTAC INT GAN CMED</v>
          </cell>
        </row>
        <row r="22904">
          <cell r="B22904" t="str">
            <v>51040512000828</v>
          </cell>
          <cell r="C22904" t="str">
            <v>CL CJ MYP CRED ESTAC GANAD CPEM</v>
          </cell>
        </row>
        <row r="22905">
          <cell r="B22905" t="str">
            <v>51040512000829</v>
          </cell>
          <cell r="C22905" t="str">
            <v>CL PRE JUD INT GAN TC CONS-COM VENC CG</v>
          </cell>
        </row>
        <row r="22906">
          <cell r="B22906" t="str">
            <v>51040512000830</v>
          </cell>
          <cell r="C22906" t="str">
            <v>CL PRE JUD INT GAN TC AMEX PJ VENC CME</v>
          </cell>
        </row>
        <row r="22907">
          <cell r="B22907" t="str">
            <v>51040512000831</v>
          </cell>
          <cell r="C22907" t="str">
            <v>CL PRE JUD INT.GAN TC MASTER PJ VENC C</v>
          </cell>
        </row>
        <row r="22908">
          <cell r="B22908" t="str">
            <v>51040512000832</v>
          </cell>
          <cell r="C22908" t="str">
            <v>CL PRE JUD INT GAN RFA SUBOR VENC CMED</v>
          </cell>
        </row>
        <row r="22909">
          <cell r="B22909" t="str">
            <v>51040512000833</v>
          </cell>
          <cell r="C22909" t="str">
            <v>CL PRE JUD INT GAN RFA FINANC VENC CME</v>
          </cell>
        </row>
        <row r="22910">
          <cell r="B22910" t="str">
            <v>51040512000834</v>
          </cell>
          <cell r="C22910" t="str">
            <v>CL PRE JUD INT GAN PAG.REC.COFID VENC</v>
          </cell>
        </row>
        <row r="22911">
          <cell r="B22911" t="str">
            <v>51040512000835</v>
          </cell>
          <cell r="C22911" t="str">
            <v>CL PRE JUD INT.GAN SOBR CCTE. PJ VENC</v>
          </cell>
        </row>
        <row r="22912">
          <cell r="B22912" t="str">
            <v>51040512000836</v>
          </cell>
          <cell r="C22912" t="str">
            <v>CL INTERES MORATORIO CMED</v>
          </cell>
        </row>
        <row r="22913">
          <cell r="B22913" t="str">
            <v>51040512000837</v>
          </cell>
          <cell r="C22913" t="str">
            <v>CL EX FORFAITING INT.GAN.VEN CMED</v>
          </cell>
        </row>
        <row r="22914">
          <cell r="B22914" t="str">
            <v>51040512000838</v>
          </cell>
          <cell r="C22914" t="str">
            <v>CL EX INT. MORATORIO CMED</v>
          </cell>
        </row>
        <row r="22915">
          <cell r="B22915" t="str">
            <v>51040512000839</v>
          </cell>
          <cell r="C22915" t="str">
            <v>CL INT GAN.VEN. EX PRE EMB D/P CMED</v>
          </cell>
        </row>
        <row r="22916">
          <cell r="B22916" t="str">
            <v>51040512000840</v>
          </cell>
          <cell r="C22916" t="str">
            <v>CL INT.GAN.POST. EX EMBAR. D/P. VEN. C</v>
          </cell>
        </row>
        <row r="22917">
          <cell r="B22917" t="str">
            <v>51040512000841</v>
          </cell>
          <cell r="C22917" t="str">
            <v>CL EX INT VEN PAG.IMPORTAC.D/P CMED</v>
          </cell>
        </row>
        <row r="22918">
          <cell r="B22918" t="str">
            <v>51040512000842</v>
          </cell>
          <cell r="C22918" t="str">
            <v>CL CL INT. MORATORIO CMED</v>
          </cell>
        </row>
        <row r="22919">
          <cell r="B22919" t="str">
            <v>51040512000843</v>
          </cell>
          <cell r="C22919" t="str">
            <v>CL BK INT. MORATORIO CMED</v>
          </cell>
        </row>
        <row r="22920">
          <cell r="B22920" t="str">
            <v>51040512000844</v>
          </cell>
          <cell r="C22920" t="str">
            <v>CL CJ INT. MORATORIO CMED</v>
          </cell>
        </row>
        <row r="22921">
          <cell r="B22921" t="str">
            <v>51040512000845</v>
          </cell>
          <cell r="C22921" t="str">
            <v>CL PRE JUD INT GAN CRED EFEC VENC CMED</v>
          </cell>
        </row>
        <row r="22922">
          <cell r="B22922" t="str">
            <v>51040512000846</v>
          </cell>
          <cell r="C22922" t="str">
            <v>CL PRE JUD INT GAN CRED CONSUM VENC CM</v>
          </cell>
        </row>
        <row r="22923">
          <cell r="B22923" t="str">
            <v>51040512000847</v>
          </cell>
          <cell r="C22923" t="str">
            <v>CL PRE JUD INT GAN CRED VEHIC VENC CME</v>
          </cell>
        </row>
        <row r="22924">
          <cell r="B22924" t="str">
            <v>51040512000848</v>
          </cell>
          <cell r="C22924" t="str">
            <v>CL PRE JUD INT GAN EX CONV  VENC CMED</v>
          </cell>
        </row>
        <row r="22925">
          <cell r="B22925" t="str">
            <v>51040512000849</v>
          </cell>
          <cell r="C22925" t="str">
            <v>CL PRE JUD INT GAN REFIN IC VENC CMED</v>
          </cell>
        </row>
        <row r="22926">
          <cell r="B22926" t="str">
            <v>51040512000850</v>
          </cell>
          <cell r="C22926" t="str">
            <v>CL PREJUD GAN CONS REV ADEL SUELDO</v>
          </cell>
        </row>
        <row r="22927">
          <cell r="B22927" t="str">
            <v>51040512000851</v>
          </cell>
          <cell r="C22927" t="str">
            <v>CL PREJUD GAN CONS REV PREF CMED</v>
          </cell>
        </row>
        <row r="22928">
          <cell r="B22928" t="str">
            <v>51040512000852</v>
          </cell>
          <cell r="C22928" t="str">
            <v>CL INT GAN PRE JUD VISA PN  DIS EFE CM</v>
          </cell>
        </row>
        <row r="22929">
          <cell r="B22929" t="str">
            <v>51040512000853</v>
          </cell>
          <cell r="C22929" t="str">
            <v>CL GAN PRE JUD AMEX PN DISP EFEC CMED</v>
          </cell>
        </row>
        <row r="22930">
          <cell r="B22930" t="str">
            <v>51040512000854</v>
          </cell>
          <cell r="C22930" t="str">
            <v>CL GAN PRE JUD MASTER C PN DISP EF CME</v>
          </cell>
        </row>
        <row r="22931">
          <cell r="B22931" t="str">
            <v>51040512000855</v>
          </cell>
          <cell r="C22931" t="str">
            <v>CL INT GAN PRE JUD VISA PN  CONSUM CME</v>
          </cell>
        </row>
        <row r="22932">
          <cell r="B22932" t="str">
            <v>51040512000856</v>
          </cell>
          <cell r="C22932" t="str">
            <v>CL GAN PRE JUD AMEX PN CONSUMO CMED</v>
          </cell>
        </row>
        <row r="22933">
          <cell r="B22933" t="str">
            <v>51040512000857</v>
          </cell>
          <cell r="C22933" t="str">
            <v>CL GAN PRE JUD MASTER C PN DISP EF CME</v>
          </cell>
        </row>
        <row r="22934">
          <cell r="B22934" t="str">
            <v>51040512000858</v>
          </cell>
          <cell r="C22934" t="str">
            <v>CL INT GAN VENC COB AVAL BKT CMED</v>
          </cell>
        </row>
        <row r="22935">
          <cell r="B22935" t="str">
            <v>51040512000859</v>
          </cell>
          <cell r="C22935" t="str">
            <v>CL INT GAN PRE JUD CRED EFEC GTIA HIPO</v>
          </cell>
        </row>
        <row r="22936">
          <cell r="B22936" t="str">
            <v>51040512000860</v>
          </cell>
          <cell r="C22936" t="str">
            <v>CL INT GAN PRE JUD SOBREG C.CTE PN CME</v>
          </cell>
        </row>
        <row r="22937">
          <cell r="B22937" t="str">
            <v>51040512000861</v>
          </cell>
          <cell r="C22937" t="str">
            <v>CL EX FACTORING FORFAITING INT.GAN.VEN</v>
          </cell>
        </row>
        <row r="22938">
          <cell r="B22938" t="str">
            <v>51040512000862</v>
          </cell>
          <cell r="C22938" t="str">
            <v>CL  CONFIRMING INTER INT.GAN.VEN CMED</v>
          </cell>
        </row>
        <row r="22939">
          <cell r="B22939" t="str">
            <v>51040512000863</v>
          </cell>
          <cell r="C22939" t="str">
            <v>CL COB.PRE-JUD.LEASING PJ INT.GAN CMED</v>
          </cell>
        </row>
        <row r="22940">
          <cell r="B22940" t="str">
            <v>51040512000864</v>
          </cell>
          <cell r="C22940" t="str">
            <v>CL MYP PRE-JUD.C.TRAB.INT.GAN.REV.CMED</v>
          </cell>
        </row>
        <row r="22941">
          <cell r="B22941" t="str">
            <v>51040512000865</v>
          </cell>
          <cell r="C22941" t="str">
            <v>CL INT PREJUD HIPOT.MI VIV VEN COFIDE</v>
          </cell>
        </row>
        <row r="22942">
          <cell r="B22942" t="str">
            <v>51040512000866</v>
          </cell>
          <cell r="C22942" t="str">
            <v>CL INT.GAN.VEN.CRED.POR LIQ. CARTA FIA</v>
          </cell>
        </row>
        <row r="22943">
          <cell r="B22943" t="str">
            <v>51040512000867</v>
          </cell>
          <cell r="C22943" t="str">
            <v>CL INT.GAN PRE JUD CRED HIP IC CMED</v>
          </cell>
        </row>
        <row r="22944">
          <cell r="B22944" t="str">
            <v>51040512000868</v>
          </cell>
          <cell r="C22944" t="str">
            <v>CL INT GANAD VENC PREST COFIDE CMED</v>
          </cell>
        </row>
        <row r="22945">
          <cell r="B22945" t="str">
            <v>51040512000901</v>
          </cell>
          <cell r="C22945" t="str">
            <v>PR  INT GAN VC LETRAS DSCTO  CMED</v>
          </cell>
        </row>
        <row r="22946">
          <cell r="B22946" t="str">
            <v>51040512000902</v>
          </cell>
          <cell r="C22946" t="str">
            <v>PR DSCTO ELECTR SM PERU I.VEN CMED</v>
          </cell>
        </row>
        <row r="22947">
          <cell r="B22947" t="str">
            <v>51040512000903</v>
          </cell>
          <cell r="C22947" t="str">
            <v>PR INT GAN VENC LETRAS FACTORING CMED</v>
          </cell>
        </row>
        <row r="22948">
          <cell r="B22948" t="str">
            <v>51040512000904</v>
          </cell>
          <cell r="C22948" t="str">
            <v>PR INT GAN VENC FACT FACTORING CMED</v>
          </cell>
        </row>
        <row r="22949">
          <cell r="B22949" t="str">
            <v>51040512000905</v>
          </cell>
          <cell r="C22949" t="str">
            <v>FCD FACT ELECTR LET/FACT INT.VEN CMED</v>
          </cell>
        </row>
        <row r="22950">
          <cell r="B22950" t="str">
            <v>51040512000906</v>
          </cell>
          <cell r="C22950" t="str">
            <v>PR FACTORING INTER. INT VENC CMED</v>
          </cell>
        </row>
        <row r="22951">
          <cell r="B22951" t="str">
            <v>51040512000907</v>
          </cell>
          <cell r="C22951" t="str">
            <v>PR PERU FACTORING INT.VEN CMED</v>
          </cell>
        </row>
        <row r="22952">
          <cell r="B22952" t="str">
            <v>51040512000908</v>
          </cell>
          <cell r="C22952" t="str">
            <v>PR FORFAITING EXPORTACIÓN INT GANA VEN</v>
          </cell>
        </row>
        <row r="22953">
          <cell r="B22953" t="str">
            <v>51040512000909</v>
          </cell>
          <cell r="C22953" t="str">
            <v>FACT INTER IMPORT  VENC. CMED DUPE</v>
          </cell>
        </row>
        <row r="22954">
          <cell r="B22954" t="str">
            <v>51040512000910</v>
          </cell>
          <cell r="C22954" t="str">
            <v>FACT INTER IMPORT   VENC. CMED NORMAL</v>
          </cell>
        </row>
        <row r="22955">
          <cell r="B22955" t="str">
            <v>51040512001101</v>
          </cell>
          <cell r="C22955" t="str">
            <v>LPC INT VEN LEASING BIEN RP CMED</v>
          </cell>
        </row>
        <row r="22956">
          <cell r="B22956" t="str">
            <v>51040512001102</v>
          </cell>
          <cell r="C22956" t="str">
            <v>LPC INT VEN LEAS SEG RP CMED</v>
          </cell>
        </row>
        <row r="22957">
          <cell r="B22957" t="str">
            <v>51040512001201</v>
          </cell>
          <cell r="C22957" t="str">
            <v>LPC INT VEN LEAS BIEN D/P RP CMED</v>
          </cell>
        </row>
        <row r="22958">
          <cell r="B22958" t="str">
            <v>51040512001202</v>
          </cell>
          <cell r="C22958" t="str">
            <v>LPC INT VEN LEAS SEG D/P RP CMED</v>
          </cell>
        </row>
        <row r="22959">
          <cell r="B22959" t="str">
            <v>51040512001301</v>
          </cell>
          <cell r="C22959" t="str">
            <v>LPC INT VEN LEASEBACK BIEN RP CMED</v>
          </cell>
        </row>
        <row r="22960">
          <cell r="B22960" t="str">
            <v>51040512001302</v>
          </cell>
          <cell r="C22960" t="str">
            <v>LPC INT VEN LEASEBACK SEG RP CMED</v>
          </cell>
        </row>
        <row r="22961">
          <cell r="B22961" t="str">
            <v>51040512001303</v>
          </cell>
          <cell r="C22961" t="str">
            <v>LPC INT VEN LSBACK BIEN D/P RP CMED</v>
          </cell>
        </row>
        <row r="22962">
          <cell r="B22962" t="str">
            <v>51040512001304</v>
          </cell>
          <cell r="C22962" t="str">
            <v>LPC INT VEN LSBACK SEG D/P RP CMED</v>
          </cell>
        </row>
        <row r="22963">
          <cell r="B22963" t="str">
            <v>51040512001305</v>
          </cell>
          <cell r="C22963" t="str">
            <v>LPC INT VEN LS  BIEN OTROS SUSP RP CME</v>
          </cell>
        </row>
        <row r="22964">
          <cell r="B22964" t="str">
            <v>51040512001306</v>
          </cell>
          <cell r="C22964" t="str">
            <v>LPC INT VEN LS SEG OTROS SUSP RP CMED</v>
          </cell>
        </row>
        <row r="22965">
          <cell r="B22965" t="str">
            <v>51040512001307</v>
          </cell>
          <cell r="C22965" t="str">
            <v>LPC INT VEN LSB  BIEN OTROS SUSP CMED</v>
          </cell>
        </row>
        <row r="22966">
          <cell r="B22966" t="str">
            <v>51040512001308</v>
          </cell>
          <cell r="C22966" t="str">
            <v>LPC INT VEN LSB SEG OTROS SUSP CMED</v>
          </cell>
        </row>
        <row r="22967">
          <cell r="B22967" t="str">
            <v>51040512001351</v>
          </cell>
          <cell r="C22967" t="str">
            <v>LPC INT GAN VEN LEASING DERIVADO SEG R</v>
          </cell>
        </row>
        <row r="22968">
          <cell r="B22968" t="str">
            <v>51040512001352</v>
          </cell>
          <cell r="C22968" t="str">
            <v>LPC INT GAN VEN LEASING DERIVADO SEG D</v>
          </cell>
        </row>
        <row r="22969">
          <cell r="B22969" t="str">
            <v>51040512001353</v>
          </cell>
          <cell r="C22969" t="str">
            <v>LPC INT GAN VEN LEASING DERIVADO SEG R</v>
          </cell>
        </row>
        <row r="22970">
          <cell r="B22970" t="str">
            <v>51040512001354</v>
          </cell>
          <cell r="C22970" t="str">
            <v>LPC INT GAN VEN LEASING DERIVADO SEG D</v>
          </cell>
        </row>
        <row r="22971">
          <cell r="B22971" t="str">
            <v>51040512001401</v>
          </cell>
          <cell r="C22971" t="str">
            <v>LPC GAN VEN LSG BIEN ADJ. RP CMED</v>
          </cell>
        </row>
        <row r="22972">
          <cell r="B22972" t="str">
            <v>51040512001402</v>
          </cell>
          <cell r="C22972" t="str">
            <v>LPC INT VEN LSG SEG. ADJ. RP CMED</v>
          </cell>
        </row>
        <row r="22973">
          <cell r="B22973" t="str">
            <v>51040512001403</v>
          </cell>
          <cell r="C22973" t="str">
            <v>LPC GAN VEN LSG BIEN ADJ. D/P CMED</v>
          </cell>
        </row>
        <row r="22974">
          <cell r="B22974" t="str">
            <v>51040512001404</v>
          </cell>
          <cell r="C22974" t="str">
            <v>LPC SEG VEN .LSG ADJ. CMED V-S</v>
          </cell>
        </row>
        <row r="22975">
          <cell r="B22975" t="str">
            <v>51040512001405</v>
          </cell>
          <cell r="C22975" t="str">
            <v>LPC INT VEN LEAS REESTR BIEN RP CMED</v>
          </cell>
        </row>
        <row r="22976">
          <cell r="B22976" t="str">
            <v>51040512001406</v>
          </cell>
          <cell r="C22976" t="str">
            <v>LPC INT VEN LEAS REESTR SEG RP CMED</v>
          </cell>
        </row>
        <row r="22977">
          <cell r="B22977" t="str">
            <v>51040512001407</v>
          </cell>
          <cell r="C22977" t="str">
            <v>LPC INT VEN LEAS REF BIEN RP CMED</v>
          </cell>
        </row>
        <row r="22978">
          <cell r="B22978" t="str">
            <v>51040512001408</v>
          </cell>
          <cell r="C22978" t="str">
            <v>LPC INT VEN LEAS REF SEG RP CMED</v>
          </cell>
        </row>
        <row r="22979">
          <cell r="B22979" t="str">
            <v>51040512001501</v>
          </cell>
          <cell r="C22979" t="str">
            <v>LPC IDL MYP INT GAN LEASING CMED</v>
          </cell>
        </row>
        <row r="22980">
          <cell r="B22980" t="str">
            <v>51040512001502</v>
          </cell>
          <cell r="C22980" t="str">
            <v>LPC IDS MYP INT GAN LEASING CMED</v>
          </cell>
        </row>
        <row r="22981">
          <cell r="B22981" t="str">
            <v>51040512001503</v>
          </cell>
          <cell r="C22981" t="str">
            <v>LPC IDL MYP INT GAN LEASING D/P CMED</v>
          </cell>
        </row>
        <row r="22982">
          <cell r="B22982" t="str">
            <v>51040512001504</v>
          </cell>
          <cell r="C22982" t="str">
            <v>LPC IDS MYP INT GAN LEASING D/P CMED</v>
          </cell>
        </row>
        <row r="22983">
          <cell r="B22983" t="str">
            <v>51040512001601</v>
          </cell>
          <cell r="C22983" t="str">
            <v>FCD INT MORATORIO CMED</v>
          </cell>
        </row>
        <row r="22984">
          <cell r="B22984" t="str">
            <v>51040512001602</v>
          </cell>
          <cell r="C22984" t="str">
            <v>FCD INT. GAN DSCTO ELECTR VENC DUD CME</v>
          </cell>
        </row>
        <row r="22985">
          <cell r="B22985" t="str">
            <v>51040512001603</v>
          </cell>
          <cell r="C22985" t="str">
            <v>FCD INT. GAN FACT ELECTR VIG DUD CMED</v>
          </cell>
        </row>
        <row r="22986">
          <cell r="B22986" t="str">
            <v>51040512001604</v>
          </cell>
          <cell r="C22986" t="str">
            <v>FCD FACT INTER EXPO. INT VENC NORM CME</v>
          </cell>
        </row>
        <row r="22987">
          <cell r="B22987" t="str">
            <v>51040512001605</v>
          </cell>
          <cell r="C22987" t="str">
            <v>FCD FORFAITING EXPORTACIÓN INT GANA VE</v>
          </cell>
        </row>
        <row r="22988">
          <cell r="B22988" t="str">
            <v>51040512001606</v>
          </cell>
          <cell r="C22988" t="str">
            <v>FCD FACT INTER EXPO. INT VENC DUPE CME</v>
          </cell>
        </row>
        <row r="22989">
          <cell r="B22989" t="str">
            <v>51040512001607</v>
          </cell>
          <cell r="C22989" t="str">
            <v>FCD FORFAITING EXPORTACIÓN INT GANA VE</v>
          </cell>
        </row>
        <row r="22990">
          <cell r="B22990" t="str">
            <v>51040512001608</v>
          </cell>
          <cell r="C22990" t="str">
            <v>FCD CONFIRMING INTERNACIONAL. INT VENC</v>
          </cell>
        </row>
        <row r="22991">
          <cell r="B22991" t="str">
            <v>51040512001609</v>
          </cell>
          <cell r="C22991" t="str">
            <v>FCD CONFIRMING INTERNACIONAL. INT VENC</v>
          </cell>
        </row>
        <row r="22992">
          <cell r="B22992" t="str">
            <v>51040512001610</v>
          </cell>
          <cell r="C22992" t="str">
            <v>FCD DESC. LET. I. VENC. CMED DUPE</v>
          </cell>
        </row>
        <row r="22993">
          <cell r="B22993" t="str">
            <v>51040512001611</v>
          </cell>
          <cell r="C22993" t="str">
            <v>FCD DESC. FACT. I. VENC. CMED DUPE</v>
          </cell>
        </row>
        <row r="22994">
          <cell r="B22994" t="str">
            <v>51040512001612</v>
          </cell>
          <cell r="C22994" t="str">
            <v>FCD DESC. VIRTUAL I. VENC. CMED DUPE</v>
          </cell>
        </row>
        <row r="22995">
          <cell r="B22995" t="str">
            <v>51040512001613</v>
          </cell>
          <cell r="C22995" t="str">
            <v>FCD DESC. FACT. NEG. I. VENC. CMED DUP</v>
          </cell>
        </row>
        <row r="22996">
          <cell r="B22996" t="str">
            <v>51040512001614</v>
          </cell>
          <cell r="C22996" t="str">
            <v>FCD fAC. FIS. LET. I. VENC. CMED DUPE</v>
          </cell>
        </row>
        <row r="22997">
          <cell r="B22997" t="str">
            <v>51040512001615</v>
          </cell>
          <cell r="C22997" t="str">
            <v>FCD FAC. FIS. fAC.. I. VENC. CMED DUPE</v>
          </cell>
        </row>
        <row r="22998">
          <cell r="B22998" t="str">
            <v>51040512001616</v>
          </cell>
          <cell r="C22998" t="str">
            <v>FCD DESC. VIRTUAL I. VENC. CMED NORMAL</v>
          </cell>
        </row>
        <row r="22999">
          <cell r="B22999" t="str">
            <v>51040512001701</v>
          </cell>
          <cell r="C22999" t="str">
            <v>TC INT VENCIDO AMEX CMED</v>
          </cell>
        </row>
        <row r="23000">
          <cell r="B23000" t="str">
            <v>51040512001702</v>
          </cell>
          <cell r="C23000" t="str">
            <v>TC INT VENCIDO MC CMED</v>
          </cell>
        </row>
        <row r="23001">
          <cell r="B23001" t="str">
            <v>51040512001703</v>
          </cell>
          <cell r="C23001" t="str">
            <v>TC INT VENCIDO VISA CMED</v>
          </cell>
        </row>
        <row r="23002">
          <cell r="B23002" t="str">
            <v>51040512001704</v>
          </cell>
          <cell r="C23002" t="str">
            <v>TC INT VENCIDO VISA MEGAPLAZA CMED</v>
          </cell>
        </row>
        <row r="23003">
          <cell r="B23003" t="str">
            <v>51040512001705</v>
          </cell>
          <cell r="C23003" t="str">
            <v>TC INT VENCIDO VISA VEA CMED</v>
          </cell>
        </row>
        <row r="23004">
          <cell r="B23004" t="str">
            <v>51040512001711</v>
          </cell>
          <cell r="C23004" t="str">
            <v>TC DIEF INT VENCIDO AMEX CMED</v>
          </cell>
        </row>
        <row r="23005">
          <cell r="B23005" t="str">
            <v>51040512001712</v>
          </cell>
          <cell r="C23005" t="str">
            <v>TC DIEF INT VENCIDO VISA CMED</v>
          </cell>
        </row>
        <row r="23006">
          <cell r="B23006" t="str">
            <v>51040512001713</v>
          </cell>
          <cell r="C23006" t="str">
            <v>TC DIEF INT VENCIDO VISA MEGAPLAZA CME</v>
          </cell>
        </row>
        <row r="23007">
          <cell r="B23007" t="str">
            <v>51040512001714</v>
          </cell>
          <cell r="C23007" t="str">
            <v>TC DIEF INT VENCIDO VISA VEA CMED</v>
          </cell>
        </row>
        <row r="23008">
          <cell r="B23008" t="str">
            <v>51040512001715</v>
          </cell>
          <cell r="C23008" t="str">
            <v>TC DIEF INT CUOTAS VENCIDO MC CMED</v>
          </cell>
        </row>
        <row r="23009">
          <cell r="B23009" t="str">
            <v>51040512001721</v>
          </cell>
          <cell r="C23009" t="str">
            <v>TC DIEF INT REV VENCIDO AMEX CMED</v>
          </cell>
        </row>
        <row r="23010">
          <cell r="B23010" t="str">
            <v>51040512001722</v>
          </cell>
          <cell r="C23010" t="str">
            <v>TC DIEF INT REV VENCIDO VISA CMED</v>
          </cell>
        </row>
        <row r="23011">
          <cell r="B23011" t="str">
            <v>51040512001723</v>
          </cell>
          <cell r="C23011" t="str">
            <v>TC DIEF INT REV VENCIDO VISA MEGAPLAZA</v>
          </cell>
        </row>
        <row r="23012">
          <cell r="B23012" t="str">
            <v>51040512001724</v>
          </cell>
          <cell r="C23012" t="str">
            <v>TC DIEF INT REV VENCIDO VISA VEA CMED</v>
          </cell>
        </row>
        <row r="23013">
          <cell r="B23013" t="str">
            <v>51040512001725</v>
          </cell>
          <cell r="C23013" t="str">
            <v>TC DIEF INT REV VENCIDO MC CMED</v>
          </cell>
        </row>
        <row r="23014">
          <cell r="B23014" t="str">
            <v>51040512001801</v>
          </cell>
          <cell r="C23014" t="str">
            <v>LPC INT VEN LEASING COFIDE IDL CMED</v>
          </cell>
        </row>
        <row r="23015">
          <cell r="B23015" t="str">
            <v>51040512001802</v>
          </cell>
          <cell r="C23015" t="str">
            <v>LPC INT VEN LS COFIDE SEG IDS CMED</v>
          </cell>
        </row>
        <row r="23016">
          <cell r="B23016" t="str">
            <v>51040512001803</v>
          </cell>
          <cell r="C23016" t="str">
            <v>LPC INT VEN LS COFIDE D/P IDL CMED</v>
          </cell>
        </row>
        <row r="23017">
          <cell r="B23017" t="str">
            <v>51040512001804</v>
          </cell>
          <cell r="C23017" t="str">
            <v>LPC INT VEN LS COFIDE SEG D/P IDS CMED</v>
          </cell>
        </row>
        <row r="23018">
          <cell r="B23018" t="str">
            <v>51040512001901</v>
          </cell>
          <cell r="C23018" t="str">
            <v>LPC INT VEN LEASE-BACK COFIDE IDL CMED</v>
          </cell>
        </row>
        <row r="23019">
          <cell r="B23019" t="str">
            <v>51040512001902</v>
          </cell>
          <cell r="C23019" t="str">
            <v>LPC INT VEN LB COFIDE SEG IDS CMED</v>
          </cell>
        </row>
        <row r="23020">
          <cell r="B23020" t="str">
            <v>51040512001903</v>
          </cell>
          <cell r="C23020" t="str">
            <v>LPC INT VEN LB COFIDE D/P IDL CMED</v>
          </cell>
        </row>
        <row r="23021">
          <cell r="B23021" t="str">
            <v>51040512001904</v>
          </cell>
          <cell r="C23021" t="str">
            <v>LPC INT VEN LB COFIDE SEG D/P IDS CMED</v>
          </cell>
        </row>
        <row r="23022">
          <cell r="B23022" t="str">
            <v>51040512005104</v>
          </cell>
          <cell r="C23022" t="str">
            <v>PR INT GANA VEN LETRAS T. DSCTO  CMED</v>
          </cell>
        </row>
        <row r="23023">
          <cell r="B23023" t="str">
            <v>51040512005106</v>
          </cell>
          <cell r="C23023" t="str">
            <v>LPC INT MORATORIO CMED</v>
          </cell>
        </row>
        <row r="23024">
          <cell r="B23024" t="str">
            <v>51040512005107</v>
          </cell>
          <cell r="C23024" t="str">
            <v>MYP CODIFE FONDO CRECER VEN CMED\DUPE</v>
          </cell>
        </row>
        <row r="23025">
          <cell r="B23025" t="str">
            <v>51040512005108</v>
          </cell>
          <cell r="C23025" t="str">
            <v>MYP CODIFE FONDO CRECER VEN CMED\NORM</v>
          </cell>
        </row>
        <row r="23026">
          <cell r="B23026" t="str">
            <v>51040512005109</v>
          </cell>
          <cell r="C23026" t="str">
            <v>MYP CODIFE REACTIVA PERU VEN CMED\DUPE</v>
          </cell>
        </row>
        <row r="23027">
          <cell r="B23027" t="str">
            <v>51040512005110</v>
          </cell>
          <cell r="C23027" t="str">
            <v>MYP CODIFE REACTIVA PERU VEN CMED\NORM</v>
          </cell>
        </row>
        <row r="23028">
          <cell r="B23028" t="str">
            <v>51040512005119</v>
          </cell>
          <cell r="C23028" t="str">
            <v>LPC REACTIVA PERU VEN CMED\NORM</v>
          </cell>
        </row>
        <row r="23029">
          <cell r="B23029" t="str">
            <v>51040512005120</v>
          </cell>
          <cell r="C23029" t="str">
            <v>LPC REACTIVA PERU VEN CMED\DUPE</v>
          </cell>
        </row>
        <row r="23030">
          <cell r="B23030" t="str">
            <v>51040512005121</v>
          </cell>
          <cell r="C23030" t="str">
            <v>LPC COFIDE FONDOS PERU VEN CMED\NORM</v>
          </cell>
        </row>
        <row r="23031">
          <cell r="B23031" t="str">
            <v>51040512005122</v>
          </cell>
          <cell r="C23031" t="str">
            <v>LPC COFIDE FONDOS PERU VEN CMED\DUPE</v>
          </cell>
        </row>
        <row r="23032">
          <cell r="B23032" t="str">
            <v>51040512005123</v>
          </cell>
          <cell r="C23032" t="str">
            <v>LPC COFIDE FONDO CRECER VEN CMED\NORM</v>
          </cell>
        </row>
        <row r="23033">
          <cell r="B23033" t="str">
            <v>51040512005124</v>
          </cell>
          <cell r="C23033" t="str">
            <v>LPC COFIDE FONDO CRECER VEN CMED\DUPE</v>
          </cell>
        </row>
        <row r="23034">
          <cell r="B23034" t="str">
            <v>51040512005125</v>
          </cell>
          <cell r="C23034" t="str">
            <v>LPC REACTIVA PERU VEN CMED\NORM</v>
          </cell>
        </row>
        <row r="23035">
          <cell r="B23035" t="str">
            <v>51040512005126</v>
          </cell>
          <cell r="C23035" t="str">
            <v>LPC REACTIVA PERU VEN CMED\DUPE</v>
          </cell>
        </row>
        <row r="23036">
          <cell r="B23036" t="str">
            <v>51040512005127</v>
          </cell>
          <cell r="C23036" t="str">
            <v>LPC COFIDE FONDOS CRECER CMED VEN\NORM</v>
          </cell>
        </row>
        <row r="23037">
          <cell r="B23037" t="str">
            <v>51040512005128</v>
          </cell>
          <cell r="C23037" t="str">
            <v>LPC COFIDE FONDOS CRECER CMED VEN\DUPE</v>
          </cell>
        </row>
        <row r="23038">
          <cell r="B23038" t="str">
            <v>51040512005129</v>
          </cell>
          <cell r="C23038" t="str">
            <v>LPC COFIDE FONDOS CRECER CMED VEN\NORM</v>
          </cell>
        </row>
        <row r="23039">
          <cell r="B23039" t="str">
            <v>51040512005130</v>
          </cell>
          <cell r="C23039" t="str">
            <v>LPC COFIDE FONDOS CRECER CMED VEN\DUPE</v>
          </cell>
        </row>
        <row r="23040">
          <cell r="B23040" t="str">
            <v>51040512005131</v>
          </cell>
          <cell r="C23040" t="str">
            <v>LPC REPROG EM COVID-19 POST EMBARQUE V</v>
          </cell>
        </row>
        <row r="23041">
          <cell r="B23041" t="str">
            <v>51040512005132</v>
          </cell>
          <cell r="C23041" t="str">
            <v>LPC REPROG EM COVID-19 POST EMBAR VENC</v>
          </cell>
        </row>
        <row r="23042">
          <cell r="B23042" t="str">
            <v>51040512005133</v>
          </cell>
          <cell r="C23042" t="str">
            <v>LPC REPROG EM COVID-19 POST EMB INT RE</v>
          </cell>
        </row>
        <row r="23043">
          <cell r="B23043" t="str">
            <v>51040512005134</v>
          </cell>
          <cell r="C23043" t="str">
            <v>LPC REPROG EM COVID-19 POST EMB INT CC</v>
          </cell>
        </row>
        <row r="23044">
          <cell r="B23044" t="str">
            <v>51040512005135</v>
          </cell>
          <cell r="C23044" t="str">
            <v>LPC PAG MEDIANO PLAZO COVID-19 CMED</v>
          </cell>
        </row>
        <row r="23045">
          <cell r="B23045" t="str">
            <v>51040512005136</v>
          </cell>
          <cell r="C23045" t="str">
            <v>JCC PRE JUD INT.GAN REACTIVA PERU VENC</v>
          </cell>
        </row>
        <row r="23046">
          <cell r="B23046" t="str">
            <v>51040512005137</v>
          </cell>
          <cell r="C23046" t="str">
            <v>LPC INT MORATORIO CMED</v>
          </cell>
        </row>
        <row r="23047">
          <cell r="B23047" t="str">
            <v>51040512005138</v>
          </cell>
          <cell r="C23047" t="str">
            <v>LPC INT MORATORIO REACTIVA CMED</v>
          </cell>
        </row>
        <row r="23048">
          <cell r="B23048" t="str">
            <v>51040512005139</v>
          </cell>
          <cell r="C23048" t="str">
            <v>LPC INT MORATORIO REACTIVA REPROG CMED</v>
          </cell>
        </row>
        <row r="23049">
          <cell r="B23049" t="str">
            <v>51040512005140</v>
          </cell>
          <cell r="C23049" t="str">
            <v>MYP CODIFE REACTIVA REPRO PERU VEN CME</v>
          </cell>
        </row>
        <row r="23050">
          <cell r="B23050" t="str">
            <v>51040512005141</v>
          </cell>
          <cell r="C23050" t="str">
            <v>JCC PRE JUD INT.GAN REACTIVA PERU VENC</v>
          </cell>
        </row>
        <row r="23051">
          <cell r="B23051" t="str">
            <v>51040512005142</v>
          </cell>
          <cell r="C23051" t="str">
            <v>JCC PRE JUD INT.GAN FONDO CRECER VENC</v>
          </cell>
        </row>
        <row r="23052">
          <cell r="B23052" t="str">
            <v>51040512005143</v>
          </cell>
          <cell r="C23052" t="str">
            <v>JCC PRE JUD INT.GAN FONDO CRECER VENC</v>
          </cell>
        </row>
        <row r="23053">
          <cell r="B23053" t="str">
            <v>51040512005144</v>
          </cell>
          <cell r="C23053" t="str">
            <v>JCC PREJUD INT.GAN REACT PRE-HONRAMIEN</v>
          </cell>
        </row>
        <row r="23054">
          <cell r="B23054" t="str">
            <v>51040512005145</v>
          </cell>
          <cell r="C23054" t="str">
            <v>JCC PREJUD INT.GAN REACT PRE-HONRAMIEN</v>
          </cell>
        </row>
        <row r="23055">
          <cell r="B23055" t="str">
            <v>51040512005146</v>
          </cell>
          <cell r="C23055" t="str">
            <v>FCD FACTORING INT MORATORIO CMED</v>
          </cell>
        </row>
        <row r="23056">
          <cell r="B23056" t="str">
            <v>51040512005147</v>
          </cell>
          <cell r="C23056" t="str">
            <v>LPC PAGARE COMEX INT MORATORIO CMED</v>
          </cell>
        </row>
        <row r="23057">
          <cell r="B23057" t="str">
            <v>51040512005148</v>
          </cell>
          <cell r="C23057" t="str">
            <v>LPC INT GAN PAG TV REF CMED</v>
          </cell>
        </row>
        <row r="23058">
          <cell r="B23058" t="str">
            <v>51040512005149</v>
          </cell>
          <cell r="C23058" t="str">
            <v>LPC REFINANCIADO REACTIVA CMED VEN</v>
          </cell>
        </row>
        <row r="23059">
          <cell r="B23059" t="str">
            <v>51040512005150</v>
          </cell>
          <cell r="C23059" t="str">
            <v>LPC REPROG REACTIVA DIFE CMED VEN</v>
          </cell>
        </row>
        <row r="23060">
          <cell r="B23060" t="str">
            <v>51040512005151</v>
          </cell>
          <cell r="C23060" t="str">
            <v>LPC PRE EMBARQUE FONDOS CRECER CMED IN</v>
          </cell>
        </row>
        <row r="23061">
          <cell r="B23061" t="str">
            <v>51040512005152</v>
          </cell>
          <cell r="C23061" t="str">
            <v>LPC REPROG REACTIVA DS.011-2022 CMED N</v>
          </cell>
        </row>
        <row r="23062">
          <cell r="B23062" t="str">
            <v>51040512005153</v>
          </cell>
          <cell r="C23062" t="str">
            <v>LPC REPROG REACTIVA DS.011-2022 CMED D</v>
          </cell>
        </row>
        <row r="23063">
          <cell r="B23063" t="str">
            <v>51040512005154</v>
          </cell>
          <cell r="C23063" t="str">
            <v>LPC REPROG REACTIVA DS.011-2022 CMED</v>
          </cell>
        </row>
        <row r="23064">
          <cell r="B23064" t="str">
            <v>51040512005155</v>
          </cell>
          <cell r="C23064" t="str">
            <v>MYP REPROG REACTIVA DS.011-2022 CMED N</v>
          </cell>
        </row>
        <row r="23065">
          <cell r="B23065" t="str">
            <v>51040512005156</v>
          </cell>
          <cell r="C23065" t="str">
            <v>MYP REPROG REACTIVA DS.011-2022 CMED D</v>
          </cell>
        </row>
        <row r="23066">
          <cell r="B23066" t="str">
            <v>51040512005157</v>
          </cell>
          <cell r="C23066" t="str">
            <v>JCC PREJUD CONSU PREFERENTE CMED</v>
          </cell>
        </row>
        <row r="23067">
          <cell r="B23067" t="str">
            <v>51040512005169</v>
          </cell>
          <cell r="C23067" t="str">
            <v>MYP REFINANCIADO CIMA ING.GAN CMED VEN</v>
          </cell>
        </row>
        <row r="23068">
          <cell r="B23068" t="str">
            <v>51040512005170</v>
          </cell>
          <cell r="C23068" t="str">
            <v>MYP INT.GAN. CAP_TRAB_CIMA CMED VEN NO</v>
          </cell>
        </row>
        <row r="23069">
          <cell r="B23069" t="str">
            <v>51040512005171</v>
          </cell>
          <cell r="C23069" t="str">
            <v>MYP INT.GAN. CAP_TRAB_CIMA CMED VEN DU</v>
          </cell>
        </row>
        <row r="23070">
          <cell r="B23070" t="str">
            <v>51040512005172</v>
          </cell>
          <cell r="C23070" t="str">
            <v>MYP REPROGRAMADO CIMA CMED VEN NORM</v>
          </cell>
        </row>
        <row r="23071">
          <cell r="B23071" t="str">
            <v>51040512005173</v>
          </cell>
          <cell r="C23071" t="str">
            <v>MYP REPROGRAMADO CIMA CMIE VEN NORM</v>
          </cell>
        </row>
        <row r="23072">
          <cell r="B23072" t="str">
            <v>51040512005174</v>
          </cell>
          <cell r="C23072" t="str">
            <v>LPC RP MED PZ PREST VERDE-SOCIAL CMED</v>
          </cell>
        </row>
        <row r="23073">
          <cell r="B23073" t="str">
            <v>51040512005175</v>
          </cell>
          <cell r="C23073" t="str">
            <v>LPC RP MED PZ PREST VERDE-SOCIAL CMED</v>
          </cell>
        </row>
        <row r="23074">
          <cell r="B23074" t="str">
            <v>51040512005176</v>
          </cell>
          <cell r="C23074" t="str">
            <v>LPC RP MED PZ PREST SOSTENIBLE CMED VE</v>
          </cell>
        </row>
        <row r="23075">
          <cell r="B23075" t="str">
            <v>51040512005177</v>
          </cell>
          <cell r="C23075" t="str">
            <v>LPC RP MED PZ PREST SOSTENIBLE CMED VE</v>
          </cell>
        </row>
        <row r="23076">
          <cell r="B23076" t="str">
            <v>51040512005178</v>
          </cell>
          <cell r="C23076" t="str">
            <v>LPC PAG FINAN PROY VERDE-SOCIAL CMED D</v>
          </cell>
        </row>
        <row r="23077">
          <cell r="B23077" t="str">
            <v>51040512005179</v>
          </cell>
          <cell r="C23077" t="str">
            <v>LPC PAG FINAN PROY VERDE-SOCIAL CMED N</v>
          </cell>
        </row>
        <row r="23078">
          <cell r="B23078" t="str">
            <v>51040512005180</v>
          </cell>
          <cell r="C23078" t="str">
            <v>LPC PAG FINAN PROY VINC-SOSTENIB CMED</v>
          </cell>
        </row>
        <row r="23079">
          <cell r="B23079" t="str">
            <v>51040512005181</v>
          </cell>
          <cell r="C23079" t="str">
            <v>LPC PAG FINAN PROY VINC-SOSTENIB CMED</v>
          </cell>
        </row>
        <row r="23080">
          <cell r="B23080" t="str">
            <v>51040512005182</v>
          </cell>
          <cell r="C23080" t="str">
            <v>LPC PAG BIENES INMB RENTA VERDE-SOCIAL</v>
          </cell>
        </row>
        <row r="23081">
          <cell r="B23081" t="str">
            <v>51040512005183</v>
          </cell>
          <cell r="C23081" t="str">
            <v>LPC PAG BIENES INMB RENTA VERDE-SOCIAL</v>
          </cell>
        </row>
        <row r="23082">
          <cell r="B23082" t="str">
            <v>51040512005184</v>
          </cell>
          <cell r="C23082" t="str">
            <v>LPC PAG BIENES INMB RENTA VINC-SOSTENI</v>
          </cell>
        </row>
        <row r="23083">
          <cell r="B23083" t="str">
            <v>51040512005185</v>
          </cell>
          <cell r="C23083" t="str">
            <v>LPC PAG BIENES INMB RENTA VINC-SOSTENI</v>
          </cell>
        </row>
        <row r="23084">
          <cell r="B23084" t="str">
            <v>51040512005186</v>
          </cell>
          <cell r="C23084" t="str">
            <v>MYP REPROG REACTIVA 2023 CMED NORM VEN</v>
          </cell>
        </row>
        <row r="23085">
          <cell r="B23085" t="str">
            <v>51040512005187</v>
          </cell>
          <cell r="C23085" t="str">
            <v>MYP REPROG REACTIVA 2023 CMED DUPE VEN</v>
          </cell>
        </row>
        <row r="23086">
          <cell r="B23086" t="str">
            <v>51040512005188</v>
          </cell>
          <cell r="C23086" t="str">
            <v>LPC REPROG REACTIVA 2023 VEN CMED NORM</v>
          </cell>
        </row>
        <row r="23087">
          <cell r="B23087" t="str">
            <v>51040512005189</v>
          </cell>
          <cell r="C23087" t="str">
            <v>LPC REPROG REACTIVA 2023 VEN CMED DUPE</v>
          </cell>
        </row>
        <row r="23088">
          <cell r="B23088" t="str">
            <v>51040512005190</v>
          </cell>
          <cell r="C23088" t="str">
            <v>LPC REPROG REACTIVA 2023 INT MORA CMED</v>
          </cell>
        </row>
        <row r="23089">
          <cell r="B23089" t="str">
            <v>51040512005191</v>
          </cell>
          <cell r="C23089" t="str">
            <v>MYP CAP. TRAB - PAGARE DIGITAL_CMED NO</v>
          </cell>
        </row>
        <row r="23090">
          <cell r="B23090" t="str">
            <v>51040512005192</v>
          </cell>
          <cell r="C23090" t="str">
            <v>MYP CAP. TRAB - PAGARE DIGITAL_CMED DU</v>
          </cell>
        </row>
        <row r="23091">
          <cell r="B23091" t="str">
            <v>51040512005193</v>
          </cell>
          <cell r="C23091" t="str">
            <v>JCC PRE.JUD INT GAN REACT PRE-HONRAM R</v>
          </cell>
        </row>
        <row r="23092">
          <cell r="B23092" t="str">
            <v>51040512005194</v>
          </cell>
          <cell r="C23092" t="str">
            <v>JCC PRE.JUD INT GAN REACT PRE-HONRAM R</v>
          </cell>
        </row>
        <row r="23093">
          <cell r="B23093" t="str">
            <v>51040512005195</v>
          </cell>
          <cell r="C23093" t="str">
            <v>JCC PRE.JUD INT GAN REACT PRE-HONRAM R</v>
          </cell>
        </row>
        <row r="23094">
          <cell r="B23094" t="str">
            <v>51040512005196</v>
          </cell>
          <cell r="C23094" t="str">
            <v>JCC PRE.JUD INT GAN REACT PRE-HONRAM R</v>
          </cell>
        </row>
        <row r="23095">
          <cell r="B23095" t="str">
            <v>51040512005197</v>
          </cell>
          <cell r="C23095" t="str">
            <v>JCC PRE.JUD INT GAN REACT PRE-HONRAM R</v>
          </cell>
        </row>
        <row r="23096">
          <cell r="B23096" t="str">
            <v>51040512005198</v>
          </cell>
          <cell r="C23096" t="str">
            <v>JCC PRE.JUD INT GAN REACT PRE-HONRAM R</v>
          </cell>
        </row>
        <row r="23097">
          <cell r="B23097" t="str">
            <v>51040512005199</v>
          </cell>
          <cell r="C23097" t="str">
            <v>JCC PRE.JUD INT GAN CRECER PRE-HONRAMI</v>
          </cell>
        </row>
        <row r="23098">
          <cell r="B23098" t="str">
            <v>51040512005200</v>
          </cell>
          <cell r="C23098" t="str">
            <v>JCC PRE.JUD INT GAN CRECER PRE-HONRAMI</v>
          </cell>
        </row>
        <row r="23099">
          <cell r="B23099" t="str">
            <v>51040512005201</v>
          </cell>
          <cell r="C23099" t="str">
            <v>JCC PRE.JUD INT GAN REACT PRE-HONRAM R</v>
          </cell>
        </row>
        <row r="23100">
          <cell r="B23100" t="str">
            <v>51040512005202</v>
          </cell>
          <cell r="C23100" t="str">
            <v>JCC PRE.JUD INT GAN REACT PRE-HONRAM R</v>
          </cell>
        </row>
        <row r="23101">
          <cell r="B23101" t="str">
            <v>51040512005203</v>
          </cell>
          <cell r="C23101" t="str">
            <v>JCC PRE.JUD INT GAN REACT PRE-HONRAM R</v>
          </cell>
        </row>
        <row r="23102">
          <cell r="B23102" t="str">
            <v>51040512005204</v>
          </cell>
          <cell r="C23102" t="str">
            <v>JCC PRE.JUD INT GAN REACT PRE-HONRAM R</v>
          </cell>
        </row>
        <row r="23103">
          <cell r="B23103" t="str">
            <v>51040512005205</v>
          </cell>
          <cell r="C23103" t="str">
            <v>JCC PRE.JUD INT GAN REACT PRE-HONRAM R</v>
          </cell>
        </row>
        <row r="23104">
          <cell r="B23104" t="str">
            <v>51040512005206</v>
          </cell>
          <cell r="C23104" t="str">
            <v>JCC PRE.JUD INT GAN REACT PRE-HONRAM R</v>
          </cell>
        </row>
        <row r="23105">
          <cell r="B23105" t="str">
            <v>51040512005207</v>
          </cell>
          <cell r="C23105" t="str">
            <v>JCC PRE.JUD INT GAN CRECER PRE-HONRAMI</v>
          </cell>
        </row>
        <row r="23106">
          <cell r="B23106" t="str">
            <v>51040512005208</v>
          </cell>
          <cell r="C23106" t="str">
            <v>JCC PRE.JUD INT GAN CRECER PRE-HONRAMI</v>
          </cell>
        </row>
        <row r="23107">
          <cell r="B23107" t="str">
            <v>51040512005209</v>
          </cell>
          <cell r="C23107" t="str">
            <v>MYP IMPULSO MYPERU VEN CMED DUPE</v>
          </cell>
        </row>
        <row r="23108">
          <cell r="B23108" t="str">
            <v>51040512005210</v>
          </cell>
          <cell r="C23108" t="str">
            <v>MYP IMPULSO MYPERU VEN CMED NORM</v>
          </cell>
        </row>
        <row r="23109">
          <cell r="B23109" t="str">
            <v>51040512005211</v>
          </cell>
          <cell r="C23109" t="str">
            <v>LPC INT LEASING FINANCIACION PROYECTO</v>
          </cell>
        </row>
        <row r="23110">
          <cell r="B23110" t="str">
            <v>51040512005212</v>
          </cell>
          <cell r="C23110" t="str">
            <v>LPC INT VEN IMPULSO MYPERU CORTO PLAZO</v>
          </cell>
        </row>
        <row r="23111">
          <cell r="B23111" t="str">
            <v>51040512005213</v>
          </cell>
          <cell r="C23111" t="str">
            <v>LPC INT VEN IMPULSO MYPERU MEDIANO PLA</v>
          </cell>
        </row>
        <row r="23112">
          <cell r="B23112" t="str">
            <v>51040512005214</v>
          </cell>
          <cell r="C23112" t="str">
            <v>TC INT VENCIDO REV AMEX CMED</v>
          </cell>
        </row>
        <row r="23113">
          <cell r="B23113" t="str">
            <v>51040512005215</v>
          </cell>
          <cell r="C23113" t="str">
            <v>MYP CAPITAL DE TRAB CIMA REU DIF INT V</v>
          </cell>
        </row>
        <row r="23114">
          <cell r="B23114" t="str">
            <v>51040512005216</v>
          </cell>
          <cell r="C23114" t="str">
            <v>MYP LINEA REVOLV CIMA INT GAN VEN NORM</v>
          </cell>
        </row>
        <row r="23115">
          <cell r="B23115" t="str">
            <v>51040512005217</v>
          </cell>
          <cell r="C23115" t="str">
            <v>MYP LINEA REVOLV CIMA INT GAN VEN DUPE</v>
          </cell>
        </row>
        <row r="23116">
          <cell r="B23116" t="str">
            <v>51040512005218</v>
          </cell>
          <cell r="C23116" t="str">
            <v>JCC MP PRE JUD INT.GAN IMPULSO MYPERU</v>
          </cell>
        </row>
        <row r="23117">
          <cell r="B23117" t="str">
            <v>51040512005219</v>
          </cell>
          <cell r="C23117" t="str">
            <v>JCC BC PRE JUD INT IMPULSO MYPERU PRE-</v>
          </cell>
        </row>
        <row r="23118">
          <cell r="B23118" t="str">
            <v>51040512005220</v>
          </cell>
          <cell r="C23118" t="str">
            <v>MYP CAP TRAB PER GRACIA PARCIAL INT VE</v>
          </cell>
        </row>
        <row r="23119">
          <cell r="B23119" t="str">
            <v>51040512005221</v>
          </cell>
          <cell r="C23119" t="str">
            <v>MYP CAP TRAB PER GRACIA PARCIAL INT VE</v>
          </cell>
        </row>
        <row r="23120">
          <cell r="B23120" t="str">
            <v>51040512005222</v>
          </cell>
          <cell r="C23120" t="str">
            <v>MYP REPROG PERIODO GRACIA PARCIAL VEN</v>
          </cell>
        </row>
        <row r="23121">
          <cell r="B23121" t="str">
            <v>51040512005223</v>
          </cell>
          <cell r="C23121" t="str">
            <v>MYP REPROG PERIODO GRACIA PARCIAL VEN</v>
          </cell>
        </row>
        <row r="23122">
          <cell r="B23122" t="str">
            <v>51040512005224</v>
          </cell>
          <cell r="C23122" t="str">
            <v>JCC MP PRE JUD IMPLUSO MYPERU HONRADO</v>
          </cell>
        </row>
        <row r="23123">
          <cell r="B23123" t="str">
            <v>51040512005225</v>
          </cell>
          <cell r="C23123" t="str">
            <v>LPC PAG PAPERLESS DERIVADOS REV/NR INT</v>
          </cell>
        </row>
        <row r="23124">
          <cell r="B23124" t="str">
            <v>51040512005226</v>
          </cell>
          <cell r="C23124" t="str">
            <v>LPC PAG PAPERLESS DERIVADOS REV/NR INT</v>
          </cell>
        </row>
        <row r="23125">
          <cell r="B23125" t="str">
            <v>51040512005227</v>
          </cell>
          <cell r="C23125" t="str">
            <v>CCD-BPE CAPITAL DE TRABAJO_CMED VEN NO</v>
          </cell>
        </row>
        <row r="23126">
          <cell r="B23126" t="str">
            <v>51040512005228</v>
          </cell>
          <cell r="C23126" t="str">
            <v>CCD-BPE CAPITAL DE TRABAJO_CMED VEN DU</v>
          </cell>
        </row>
        <row r="23127">
          <cell r="B23127" t="str">
            <v>51040512005229</v>
          </cell>
          <cell r="C23127" t="str">
            <v>CCD-BPE LINEA REVOLVENTE_CMED VEN ING</v>
          </cell>
        </row>
        <row r="23128">
          <cell r="B23128" t="str">
            <v>51040512005230</v>
          </cell>
          <cell r="C23128" t="str">
            <v>CCD-BPE LINEA REVOLVENTE_CMED VEN ING</v>
          </cell>
        </row>
        <row r="23129">
          <cell r="B23129" t="str">
            <v>51040512005231</v>
          </cell>
          <cell r="C23129" t="str">
            <v>CCD-BPE REFINANCIADO_CMED VEN ING</v>
          </cell>
        </row>
        <row r="23130">
          <cell r="B23130" t="str">
            <v>51040512005232</v>
          </cell>
          <cell r="C23130" t="str">
            <v>JCC CCD PREJUD CAPITAL DE TRABAJO ING</v>
          </cell>
        </row>
        <row r="23131">
          <cell r="B23131" t="str">
            <v>51040512005233</v>
          </cell>
          <cell r="C23131" t="str">
            <v>CCD-BPE CAP DE TRAB REPROG_CMED VEN NO</v>
          </cell>
        </row>
        <row r="23132">
          <cell r="B23132" t="str">
            <v>51040512005234</v>
          </cell>
          <cell r="C23132" t="str">
            <v>CCD-BPE CAP DE TRAB REPROG_CMED VEN DU</v>
          </cell>
        </row>
        <row r="23133">
          <cell r="B23133" t="str">
            <v>51040512005235</v>
          </cell>
          <cell r="C23133" t="str">
            <v>CCD-BPE CAP DE TRAB_CMED_VEN</v>
          </cell>
        </row>
        <row r="23134">
          <cell r="B23134" t="str">
            <v>51040512008001</v>
          </cell>
          <cell r="C23134" t="str">
            <v>PAN INT CREDITOS VENCIDOS CMED</v>
          </cell>
        </row>
        <row r="23135">
          <cell r="B23135" t="str">
            <v>51040512260801</v>
          </cell>
          <cell r="C23135" t="str">
            <v>INT GAN VEN FIN IMPORT IB PANAMA CMED</v>
          </cell>
        </row>
        <row r="23136">
          <cell r="B23136" t="str">
            <v>51040513000101</v>
          </cell>
          <cell r="C23136" t="str">
            <v>MYP INT.GAN.VENC CAP.TRAB.CPEM</v>
          </cell>
        </row>
        <row r="23137">
          <cell r="B23137" t="str">
            <v>51040513000102</v>
          </cell>
          <cell r="C23137" t="str">
            <v>MYP INT.GAN VENC COMPRA AF CPEM</v>
          </cell>
        </row>
        <row r="23138">
          <cell r="B23138" t="str">
            <v>51040513000103</v>
          </cell>
          <cell r="C23138" t="str">
            <v>MYP INT.GAN VENC CRED. PARAL.CPEM</v>
          </cell>
        </row>
        <row r="23139">
          <cell r="B23139" t="str">
            <v>51040513000104</v>
          </cell>
          <cell r="C23139" t="str">
            <v>MYP D/P GAN.INT.VENC.CAP.TRAB CPEM</v>
          </cell>
        </row>
        <row r="23140">
          <cell r="B23140" t="str">
            <v>51040513000105</v>
          </cell>
          <cell r="C23140" t="str">
            <v>MYP D/P GAN.INT.VENC AF INMUEBLE CPEM</v>
          </cell>
        </row>
        <row r="23141">
          <cell r="B23141" t="str">
            <v>51040513000106</v>
          </cell>
          <cell r="C23141" t="str">
            <v>MYP D/P GAN.INT.VENC CRED ESTAC CPEM</v>
          </cell>
        </row>
        <row r="23142">
          <cell r="B23142" t="str">
            <v>51040513000108</v>
          </cell>
          <cell r="C23142" t="str">
            <v>MYP D/P GAN.INT.VENC AF INMUEBLE CPEM</v>
          </cell>
        </row>
        <row r="23143">
          <cell r="B23143" t="str">
            <v>51040513000109</v>
          </cell>
          <cell r="C23143" t="str">
            <v>MYP D/P GAN.INT.VENC AF INMUEBLE CPEM</v>
          </cell>
        </row>
        <row r="23144">
          <cell r="B23144" t="str">
            <v>51040513000110</v>
          </cell>
          <cell r="C23144" t="str">
            <v>MYP INT.GAN VENC COMPRA DEUDA CPEM</v>
          </cell>
        </row>
        <row r="23145">
          <cell r="B23145" t="str">
            <v>51040513000111</v>
          </cell>
          <cell r="C23145" t="str">
            <v>MYP D/P GAN.INT.VENC.FIN. COMP.DEU.CAP</v>
          </cell>
        </row>
        <row r="23146">
          <cell r="B23146" t="str">
            <v>51040513000112</v>
          </cell>
          <cell r="C23146" t="str">
            <v>MYP INT.GAN. VENC LIN REVOLV CPEM</v>
          </cell>
        </row>
        <row r="23147">
          <cell r="B23147" t="str">
            <v>51040513000114</v>
          </cell>
          <cell r="C23147" t="str">
            <v>MYP D/P GAN.INT.VENC. LINEAS REVOL CPE</v>
          </cell>
        </row>
        <row r="23148">
          <cell r="B23148" t="str">
            <v>51040513000116</v>
          </cell>
          <cell r="C23148" t="str">
            <v>MYP INT.GAN. VENC FIN.CRED. PARAL. CPE</v>
          </cell>
        </row>
        <row r="23149">
          <cell r="B23149" t="str">
            <v>51040513000117</v>
          </cell>
          <cell r="C23149" t="str">
            <v>MYP EXPORT.POST EMBARQ RP INT GAN MES</v>
          </cell>
        </row>
        <row r="23150">
          <cell r="B23150" t="str">
            <v>51040513000118</v>
          </cell>
          <cell r="C23150" t="str">
            <v>MYP EXPORT.PRE EMBARQ RP INT GAN  VENC</v>
          </cell>
        </row>
        <row r="23151">
          <cell r="B23151" t="str">
            <v>51040513000119</v>
          </cell>
          <cell r="C23151" t="str">
            <v>MYP D/P EXPORT.POST EMB INT GANAD VENC</v>
          </cell>
        </row>
        <row r="23152">
          <cell r="B23152" t="str">
            <v>51040513000121</v>
          </cell>
          <cell r="C23152" t="str">
            <v>MYP D/P EXPORT.PRE EMBAR INT GANAD VEN</v>
          </cell>
        </row>
        <row r="23153">
          <cell r="B23153" t="str">
            <v>51040513000122</v>
          </cell>
          <cell r="C23153" t="str">
            <v>MYP D/P IMPORT RP INT GANAD COM VENC C</v>
          </cell>
        </row>
        <row r="23154">
          <cell r="B23154" t="str">
            <v>51040513000123</v>
          </cell>
          <cell r="C23154" t="str">
            <v>MYP INT.GAN. VENC TRANSP PUBL CPEM</v>
          </cell>
        </row>
        <row r="23155">
          <cell r="B23155" t="str">
            <v>51040513000124</v>
          </cell>
          <cell r="C23155" t="str">
            <v>MYP D/P GAN.INT.VENC.TRANSP PUB CPEM</v>
          </cell>
        </row>
        <row r="23156">
          <cell r="B23156" t="str">
            <v>51040513000125</v>
          </cell>
          <cell r="C23156" t="str">
            <v>MYP INT.GANAD.VENC FIN.IMPORT CAP TRAB</v>
          </cell>
        </row>
        <row r="23157">
          <cell r="B23157" t="str">
            <v>51040513000126</v>
          </cell>
          <cell r="C23157" t="str">
            <v>MYP INT.GANAD.VENC FIN.IMPORT A.FIJO C</v>
          </cell>
        </row>
        <row r="23158">
          <cell r="B23158" t="str">
            <v>51040513000127</v>
          </cell>
          <cell r="C23158" t="str">
            <v>MYP D/P GAN.INT.VENC.IMP. CAP DE TRAB</v>
          </cell>
        </row>
        <row r="23159">
          <cell r="B23159" t="str">
            <v>51040513000128</v>
          </cell>
          <cell r="C23159" t="str">
            <v>MYP D/P GAN.INT.VENC.FINN IMPOR AF CPE</v>
          </cell>
        </row>
        <row r="23160">
          <cell r="B23160" t="str">
            <v>51040513000129</v>
          </cell>
          <cell r="C23160" t="str">
            <v>MYP INT GAN COM DEU AF VIG CPEM</v>
          </cell>
        </row>
        <row r="23161">
          <cell r="B23161" t="str">
            <v>51040513000130</v>
          </cell>
          <cell r="C23161" t="str">
            <v>MYP INT GAN COM DEU AF VIG CPEM D/P</v>
          </cell>
        </row>
        <row r="23162">
          <cell r="B23162" t="str">
            <v>51040513000131</v>
          </cell>
          <cell r="C23162" t="str">
            <v>MYP INT GAN FINANC IMPORT VENC CPEM</v>
          </cell>
        </row>
        <row r="23163">
          <cell r="B23163" t="str">
            <v>51040513000132</v>
          </cell>
          <cell r="C23163" t="str">
            <v>MYP INT GAN FINANC IMPORT VEN CPEM D/P</v>
          </cell>
        </row>
        <row r="23164">
          <cell r="B23164" t="str">
            <v>51040513000133</v>
          </cell>
          <cell r="C23164" t="str">
            <v>MYP INT GAN E.R CAP TRAB VEN CPEM</v>
          </cell>
        </row>
        <row r="23165">
          <cell r="B23165" t="str">
            <v>51040513000134</v>
          </cell>
          <cell r="C23165" t="str">
            <v>MYP INT GAN E.R CAP TRAB VEN CPEM D/P</v>
          </cell>
        </row>
        <row r="23166">
          <cell r="B23166" t="str">
            <v>51040513000135</v>
          </cell>
          <cell r="C23166" t="str">
            <v>MYP INT GAN VEN REFIN.COBRAN C/FIJA CP</v>
          </cell>
        </row>
        <row r="23167">
          <cell r="B23167" t="str">
            <v>51040513000136</v>
          </cell>
          <cell r="C23167" t="str">
            <v>MYP INT GAN VEN REFIN.COBRAN REVOLCPEM</v>
          </cell>
        </row>
        <row r="23168">
          <cell r="B23168" t="str">
            <v>51040513000137</v>
          </cell>
          <cell r="C23168" t="str">
            <v>MYP INTGANAC VENFIN CAPTRAB DUPE</v>
          </cell>
        </row>
        <row r="23169">
          <cell r="B23169" t="str">
            <v>51040513000138</v>
          </cell>
          <cell r="C23169" t="str">
            <v>MYP ER VENC FIN CAP TRA DUP CPEM</v>
          </cell>
        </row>
        <row r="23170">
          <cell r="B23170" t="str">
            <v>51040513000139</v>
          </cell>
          <cell r="C23170" t="str">
            <v>JCC PRE JUD MYP COMP AF INMUEB CPEM</v>
          </cell>
        </row>
        <row r="23171">
          <cell r="B23171" t="str">
            <v>51040513000140</v>
          </cell>
          <cell r="C23171" t="str">
            <v>JCC CJ MYP COMP AF INT GAN NRV CPEM</v>
          </cell>
        </row>
        <row r="23172">
          <cell r="B23172" t="str">
            <v>51040513000141</v>
          </cell>
          <cell r="C23172" t="str">
            <v>JCC PRE JUD INT GAN DSCTO.PAG VEN CPEM</v>
          </cell>
        </row>
        <row r="23173">
          <cell r="B23173" t="str">
            <v>51040513000142</v>
          </cell>
          <cell r="C23173" t="str">
            <v>JCC PRE JUD INT GAN DSCTO LETR VENC CP</v>
          </cell>
        </row>
        <row r="23174">
          <cell r="B23174" t="str">
            <v>51040513000143</v>
          </cell>
          <cell r="C23174" t="str">
            <v>JCC PRE JUD INT.GAN FACT LET VENC CPEM</v>
          </cell>
        </row>
        <row r="23175">
          <cell r="B23175" t="str">
            <v>51040513000144</v>
          </cell>
          <cell r="C23175" t="str">
            <v>JCC PRE JUD INT.GAN FACT FACT VENC CPE</v>
          </cell>
        </row>
        <row r="23176">
          <cell r="B23176" t="str">
            <v>51040513000145</v>
          </cell>
          <cell r="C23176" t="str">
            <v>JCC PRE JUD INT.GAN C.CREDITO CPEM</v>
          </cell>
        </row>
        <row r="23177">
          <cell r="B23177" t="str">
            <v>51040513000146</v>
          </cell>
          <cell r="C23177" t="str">
            <v>JCC PRE JUD INT.GAN CART FIANZ VENC CP</v>
          </cell>
        </row>
        <row r="23178">
          <cell r="B23178" t="str">
            <v>51040513000147</v>
          </cell>
          <cell r="C23178" t="str">
            <v>JCC PRE JUD GAN P TV MED PLZ C/FIJ CPE</v>
          </cell>
        </row>
        <row r="23179">
          <cell r="B23179" t="str">
            <v>51040513000148</v>
          </cell>
          <cell r="C23179" t="str">
            <v>JCC MYP CAP TRAB PRE JUD INT GAN CPEM</v>
          </cell>
        </row>
        <row r="23180">
          <cell r="B23180" t="str">
            <v>51040513000149</v>
          </cell>
          <cell r="C23180" t="str">
            <v>JCC PRE JUDIC MYP CRED ESTAC GANAD CPE</v>
          </cell>
        </row>
        <row r="23181">
          <cell r="B23181" t="str">
            <v>51040513000150</v>
          </cell>
          <cell r="C23181" t="str">
            <v>JCC  MYP AF CYBERPL GAND NRV CMED</v>
          </cell>
        </row>
        <row r="23182">
          <cell r="B23182" t="str">
            <v>51040513000151</v>
          </cell>
          <cell r="C23182" t="str">
            <v>JCC PRE JUD INT.GAN TC MASTER PJ VENC</v>
          </cell>
        </row>
        <row r="23183">
          <cell r="B23183" t="str">
            <v>51040513000152</v>
          </cell>
          <cell r="C23183" t="str">
            <v>JCC PRE JUD INT.GAN SOBR CCTE. PJ VENC</v>
          </cell>
        </row>
        <row r="23184">
          <cell r="B23184" t="str">
            <v>51040513000153</v>
          </cell>
          <cell r="C23184" t="str">
            <v>JCC PRE JUD INT GAN RFA SUBOR VENC CPE</v>
          </cell>
        </row>
        <row r="23185">
          <cell r="B23185" t="str">
            <v>51040513000154</v>
          </cell>
          <cell r="C23185" t="str">
            <v>JCC PRE JUD INT GAN RFA FINANC VENC CP</v>
          </cell>
        </row>
        <row r="23186">
          <cell r="B23186" t="str">
            <v>51040513000155</v>
          </cell>
          <cell r="C23186" t="str">
            <v>JCC PRE JUD INT GAN TC CONS-COM VENC C</v>
          </cell>
        </row>
        <row r="23187">
          <cell r="B23187" t="str">
            <v>51040513000156</v>
          </cell>
          <cell r="C23187" t="str">
            <v>JCC PRE JUD INT GAN TC AMEX PJ VENC CP</v>
          </cell>
        </row>
        <row r="23188">
          <cell r="B23188" t="str">
            <v>51040513000158</v>
          </cell>
          <cell r="C23188" t="str">
            <v>JCC PRE JUD INT GAN PAG.REC.COFID VENC</v>
          </cell>
        </row>
        <row r="23189">
          <cell r="B23189" t="str">
            <v>51040513000161</v>
          </cell>
          <cell r="C23189" t="str">
            <v>JCC INT. MORATORIO CPEM</v>
          </cell>
        </row>
        <row r="23190">
          <cell r="B23190" t="str">
            <v>51040513000162</v>
          </cell>
          <cell r="C23190" t="str">
            <v>JCC MYP PRE-JUD.C.TRAB.INT.GAN.REV.CPE</v>
          </cell>
        </row>
        <row r="23191">
          <cell r="B23191" t="str">
            <v>51040513000163</v>
          </cell>
          <cell r="C23191" t="str">
            <v>JCC INTERESES MORATORIOS MYP CPEM</v>
          </cell>
        </row>
        <row r="23192">
          <cell r="B23192" t="str">
            <v>51040513000164</v>
          </cell>
          <cell r="C23192" t="str">
            <v>JCC INT.GANADO PREJUDIC MYP LS BPE CPE</v>
          </cell>
        </row>
        <row r="23193">
          <cell r="B23193" t="str">
            <v>51040513000165</v>
          </cell>
          <cell r="C23193" t="str">
            <v>MYP INT.GAN.VENC CAP.TRAB. CIMA NOR/DU</v>
          </cell>
        </row>
        <row r="23194">
          <cell r="B23194" t="str">
            <v>51040513000301</v>
          </cell>
          <cell r="C23194" t="str">
            <v>MYP D/P INT.GAN.VEN PAG.BPE-BE COMER.C</v>
          </cell>
        </row>
        <row r="23195">
          <cell r="B23195" t="str">
            <v>51040513000302</v>
          </cell>
          <cell r="C23195" t="str">
            <v>MYP INT.GAN.VENC PAG BPE-BE COM.NORM C</v>
          </cell>
        </row>
        <row r="23196">
          <cell r="B23196" t="str">
            <v>51040513000303</v>
          </cell>
          <cell r="C23196" t="str">
            <v>MYP D/P GAN.INT.VENC. LIN REV.BPE-BE C</v>
          </cell>
        </row>
        <row r="23197">
          <cell r="B23197" t="str">
            <v>51040513000304</v>
          </cell>
          <cell r="C23197" t="str">
            <v>MYP I.GAN. VENC LIN REV.BPE-BE COM NOR</v>
          </cell>
        </row>
        <row r="23198">
          <cell r="B23198" t="str">
            <v>51040513000305</v>
          </cell>
          <cell r="C23198" t="str">
            <v>MYP INTGANVENC CAPTRABPROVREFCPEM</v>
          </cell>
        </row>
        <row r="23199">
          <cell r="B23199" t="str">
            <v>51040513000306</v>
          </cell>
          <cell r="C23199" t="str">
            <v>MYP INTGAN VENC LIN REVOL PROVREFCPEM</v>
          </cell>
        </row>
        <row r="23200">
          <cell r="B23200" t="str">
            <v>51040513000307</v>
          </cell>
          <cell r="C23200" t="str">
            <v>MYP INT.GAN.VENC CAP.TRAB.REUT.CPEM</v>
          </cell>
        </row>
        <row r="23201">
          <cell r="B23201" t="str">
            <v>51040513000308</v>
          </cell>
          <cell r="C23201" t="str">
            <v>MYP INT.GAN. VENC LIN REVOL REUT.CPEM</v>
          </cell>
        </row>
        <row r="23202">
          <cell r="B23202" t="str">
            <v>51040513000309</v>
          </cell>
          <cell r="C23202" t="str">
            <v>MYP DUPE INTGANVENC CAPTRABPROVREFCPEM</v>
          </cell>
        </row>
        <row r="23203">
          <cell r="B23203" t="str">
            <v>51040513000310</v>
          </cell>
          <cell r="C23203" t="str">
            <v>MYP DUPE INTGANVENC LIN.REVOL.REUT CPE</v>
          </cell>
        </row>
        <row r="23204">
          <cell r="B23204" t="str">
            <v>51040513000401</v>
          </cell>
          <cell r="C23204" t="str">
            <v>JCC PRE JUD INT.GAN PREST EXP VENC CPE</v>
          </cell>
        </row>
        <row r="23205">
          <cell r="B23205" t="str">
            <v>51040513000402</v>
          </cell>
          <cell r="C23205" t="str">
            <v>JCC PRE JUD INT GAN.PAG IMP VENC CPEM</v>
          </cell>
        </row>
        <row r="23206">
          <cell r="B23206" t="str">
            <v>51040513000403</v>
          </cell>
          <cell r="C23206" t="str">
            <v>JCC PRE JUD INT.GAN RP CAP.TRAB VENC C</v>
          </cell>
        </row>
        <row r="23207">
          <cell r="B23207" t="str">
            <v>51040513000501</v>
          </cell>
          <cell r="C23207" t="str">
            <v>LPC INT GAN VENC PAG TV  D/P CPEM</v>
          </cell>
        </row>
        <row r="23208">
          <cell r="B23208" t="str">
            <v>51040513000502</v>
          </cell>
          <cell r="C23208" t="str">
            <v>LPC INT GAN PAG TV VENC CPEM</v>
          </cell>
        </row>
        <row r="23209">
          <cell r="B23209" t="str">
            <v>51040513000503</v>
          </cell>
          <cell r="C23209" t="str">
            <v>LPC INT VEN LEASEBACK REF BIEN RP CPEM</v>
          </cell>
        </row>
        <row r="23210">
          <cell r="B23210" t="str">
            <v>51040513000504</v>
          </cell>
          <cell r="C23210" t="str">
            <v>LPC INT VEN LEASEBACK REFIN SEG CPEM</v>
          </cell>
        </row>
        <row r="23211">
          <cell r="B23211" t="str">
            <v>51040513000505</v>
          </cell>
          <cell r="C23211" t="str">
            <v>LPC INT GAN VENC  PAG TV  COFIDE CPEM</v>
          </cell>
        </row>
        <row r="23212">
          <cell r="B23212" t="str">
            <v>51040513000506</v>
          </cell>
          <cell r="C23212" t="str">
            <v>LPC INT GAN VENC PAG TV  COFIDE - D/P</v>
          </cell>
        </row>
        <row r="23213">
          <cell r="B23213" t="str">
            <v>51040513000507</v>
          </cell>
          <cell r="C23213" t="str">
            <v>LPC INT GAN PAG TV MED PLZ</v>
          </cell>
        </row>
        <row r="23214">
          <cell r="B23214" t="str">
            <v>51040513000508</v>
          </cell>
          <cell r="C23214" t="str">
            <v>LPC INT GAN PAG TV MED PLZ D/P</v>
          </cell>
        </row>
        <row r="23215">
          <cell r="B23215" t="str">
            <v>51040513000509</v>
          </cell>
          <cell r="C23215" t="str">
            <v>LPC INT GAN PAG TV INMOBILIARIO</v>
          </cell>
        </row>
        <row r="23216">
          <cell r="B23216" t="str">
            <v>51040513000510</v>
          </cell>
          <cell r="C23216" t="str">
            <v>LPC INT GAN PAG TV INMOBILIARIO D/P</v>
          </cell>
        </row>
        <row r="23217">
          <cell r="B23217" t="str">
            <v>51040513000511</v>
          </cell>
          <cell r="C23217" t="str">
            <v>LPC INT GAN FINAN PRE EMBARQUE</v>
          </cell>
        </row>
        <row r="23218">
          <cell r="B23218" t="str">
            <v>51040513000512</v>
          </cell>
          <cell r="C23218" t="str">
            <v>LPC INT GAN FINAN PRE EMBARQUE D/P</v>
          </cell>
        </row>
        <row r="23219">
          <cell r="B23219" t="str">
            <v>51040513000513</v>
          </cell>
          <cell r="C23219" t="str">
            <v>LPC INT GAN PAG TV EUROS</v>
          </cell>
        </row>
        <row r="23220">
          <cell r="B23220" t="str">
            <v>51040513000514</v>
          </cell>
          <cell r="C23220" t="str">
            <v>LPC INT GAN PAG TV EUROS</v>
          </cell>
        </row>
        <row r="23221">
          <cell r="B23221" t="str">
            <v>51040513000515</v>
          </cell>
          <cell r="C23221" t="str">
            <v>LPC INT GAN PAG DSCTO D/P VENC CPEM</v>
          </cell>
        </row>
        <row r="23222">
          <cell r="B23222" t="str">
            <v>51040513000516</v>
          </cell>
          <cell r="C23222" t="str">
            <v>LPC INT GAN PAG DSCTO VENC CPEM</v>
          </cell>
        </row>
        <row r="23223">
          <cell r="B23223" t="str">
            <v>51040513000517</v>
          </cell>
          <cell r="C23223" t="str">
            <v>LPC INT GAN PAG TV INMOBILIARIO VEN D/</v>
          </cell>
        </row>
        <row r="23224">
          <cell r="B23224" t="str">
            <v>51040513000518</v>
          </cell>
          <cell r="C23224" t="str">
            <v>LPC REF LS COFIGAS INT.GAN. VEN PDL CP</v>
          </cell>
        </row>
        <row r="23225">
          <cell r="B23225" t="str">
            <v>51040513000519</v>
          </cell>
          <cell r="C23225" t="str">
            <v>LPC REF LS COFIGAS INT.GAN SB VEN PDS</v>
          </cell>
        </row>
        <row r="23226">
          <cell r="B23226" t="str">
            <v>51040513000520</v>
          </cell>
          <cell r="C23226" t="str">
            <v>LPC INT VEN LEASING DERIVADO SEG RP CP</v>
          </cell>
        </row>
        <row r="23227">
          <cell r="B23227" t="str">
            <v>51040513000521</v>
          </cell>
          <cell r="C23227" t="str">
            <v>LPC INT VEN LEASING DERIVADO SEG D/P R</v>
          </cell>
        </row>
        <row r="23228">
          <cell r="B23228" t="str">
            <v>51040513000522</v>
          </cell>
          <cell r="C23228" t="str">
            <v>LPC INT VEN LEASING DERIVADO SEG RP CP</v>
          </cell>
        </row>
        <row r="23229">
          <cell r="B23229" t="str">
            <v>51040513000523</v>
          </cell>
          <cell r="C23229" t="str">
            <v>LPC INT VEN LEASING DERIVADO SEG D/P R</v>
          </cell>
        </row>
        <row r="23230">
          <cell r="B23230" t="str">
            <v>51040513000524</v>
          </cell>
          <cell r="C23230" t="str">
            <v>LPC INT GAN PAG DERIVADOS VENC CPEM</v>
          </cell>
        </row>
        <row r="23231">
          <cell r="B23231" t="str">
            <v>51040513000525</v>
          </cell>
          <cell r="C23231" t="str">
            <v>LPC INT GAN PAG DERIVADOS VENC NORM CP</v>
          </cell>
        </row>
        <row r="23232">
          <cell r="B23232" t="str">
            <v>51040513000526</v>
          </cell>
          <cell r="C23232" t="str">
            <v>LPC INT GAN PAG DERIVADOS VENC DUPE CP</v>
          </cell>
        </row>
        <row r="23233">
          <cell r="B23233" t="str">
            <v>51040513000527</v>
          </cell>
          <cell r="C23233" t="str">
            <v>LPC INT GAN PAG DERIVADOS N/REV VENC N</v>
          </cell>
        </row>
        <row r="23234">
          <cell r="B23234" t="str">
            <v>51040513000528</v>
          </cell>
          <cell r="C23234" t="str">
            <v>LPC INT GAN PAG DERIVADOS N/REV VENC D</v>
          </cell>
        </row>
        <row r="23235">
          <cell r="B23235" t="str">
            <v>51040513000529</v>
          </cell>
          <cell r="C23235" t="str">
            <v>LPC INT.GAN PAG REPROGRAMADO REV NORM</v>
          </cell>
        </row>
        <row r="23236">
          <cell r="B23236" t="str">
            <v>51040513000530</v>
          </cell>
          <cell r="C23236" t="str">
            <v>LPC INT.GAN PAG REPROGRAMADO D/P CPEM</v>
          </cell>
        </row>
        <row r="23237">
          <cell r="B23237" t="str">
            <v>51040513000531</v>
          </cell>
          <cell r="C23237" t="str">
            <v>LPC INT VEN GAN PAG TV RP MEDIANO PLAZ</v>
          </cell>
        </row>
        <row r="23238">
          <cell r="B23238" t="str">
            <v>51040513000601</v>
          </cell>
          <cell r="C23238" t="str">
            <v>LPC INT.GAN VENC IMPORT D/P CPEM</v>
          </cell>
        </row>
        <row r="23239">
          <cell r="B23239" t="str">
            <v>51040513000602</v>
          </cell>
          <cell r="C23239" t="str">
            <v>LPC INT GAN VEN EX PRE EMB CPEM</v>
          </cell>
        </row>
        <row r="23240">
          <cell r="B23240" t="str">
            <v>51040513000603</v>
          </cell>
          <cell r="C23240" t="str">
            <v>LPC INT GAN VENC EX POST EMB RP D/P CP</v>
          </cell>
        </row>
        <row r="23241">
          <cell r="B23241" t="str">
            <v>51040513000604</v>
          </cell>
          <cell r="C23241" t="str">
            <v>LPC INT GAN VENC EX PRE EMB CPEM</v>
          </cell>
        </row>
        <row r="23242">
          <cell r="B23242" t="str">
            <v>51040513000605</v>
          </cell>
          <cell r="C23242" t="str">
            <v>LPC INT GAN VENC EX POST EMB RP CPEM</v>
          </cell>
        </row>
        <row r="23243">
          <cell r="B23243" t="str">
            <v>51040513000606</v>
          </cell>
          <cell r="C23243" t="str">
            <v>LPC INT GAN VENC IMPOR CPEM</v>
          </cell>
        </row>
        <row r="23244">
          <cell r="B23244" t="str">
            <v>51040513000607</v>
          </cell>
          <cell r="C23244" t="str">
            <v>LPC INT.GAN VEN  WORK CAP.EX PRE EMB C</v>
          </cell>
        </row>
        <row r="23245">
          <cell r="B23245" t="str">
            <v>51040513000608</v>
          </cell>
          <cell r="C23245" t="str">
            <v>LPC INT GAN FINAN PRE EMBARQUE-SEPYMEX</v>
          </cell>
        </row>
        <row r="23246">
          <cell r="B23246" t="str">
            <v>51040513000609</v>
          </cell>
          <cell r="C23246" t="str">
            <v>LPC INT GAN FINAN PRE EMBARQUE D/P-SEP</v>
          </cell>
        </row>
        <row r="23247">
          <cell r="B23247" t="str">
            <v>51040513000610</v>
          </cell>
          <cell r="C23247" t="str">
            <v>LPC INT GAN PRE EMBARQUE VEN.NORM CPEM</v>
          </cell>
        </row>
        <row r="23248">
          <cell r="B23248" t="str">
            <v>51040513000611</v>
          </cell>
          <cell r="C23248" t="str">
            <v>LPC INT GAN PRE EMBARQUE VEN.DUPE CPEM</v>
          </cell>
        </row>
        <row r="23249">
          <cell r="B23249" t="str">
            <v>51040513000612</v>
          </cell>
          <cell r="C23249" t="str">
            <v>LPC INT GAN POST EMBARQUE VEN.NORM CPE</v>
          </cell>
        </row>
        <row r="23250">
          <cell r="B23250" t="str">
            <v>51040513000613</v>
          </cell>
          <cell r="C23250" t="str">
            <v>LPC INT GAN POST EMBARQUE VEN.DUPE CPE</v>
          </cell>
        </row>
        <row r="23251">
          <cell r="B23251" t="str">
            <v>51040513000614</v>
          </cell>
          <cell r="C23251" t="str">
            <v>LPC INT GAN IMPORT. CARTA CREDITO  VEN</v>
          </cell>
        </row>
        <row r="23252">
          <cell r="B23252" t="str">
            <v>51040513000615</v>
          </cell>
          <cell r="C23252" t="str">
            <v>LPC INT GAN IMPORT. CARTA CREDITO  VEN</v>
          </cell>
        </row>
        <row r="23253">
          <cell r="B23253" t="str">
            <v>51040513000616</v>
          </cell>
          <cell r="C23253" t="str">
            <v>LPC INT GAN IMPORT.  VEN.NORM CPEM</v>
          </cell>
        </row>
        <row r="23254">
          <cell r="B23254" t="str">
            <v>51040513000617</v>
          </cell>
          <cell r="C23254" t="str">
            <v>LPC INT GAN IMPORT.  VEN.DUPE CPEM</v>
          </cell>
        </row>
        <row r="23255">
          <cell r="B23255" t="str">
            <v>51040513000701</v>
          </cell>
          <cell r="C23255" t="str">
            <v>INT VENC TC - COMERCIAL CPEM</v>
          </cell>
        </row>
        <row r="23256">
          <cell r="B23256" t="str">
            <v>51040513000702</v>
          </cell>
          <cell r="C23256" t="str">
            <v>INT VENC TC - COMERC MC CPEM</v>
          </cell>
        </row>
        <row r="23257">
          <cell r="B23257" t="str">
            <v>51040513000703</v>
          </cell>
          <cell r="C23257" t="str">
            <v>INT VENC TC - COMERC VEA CPEM</v>
          </cell>
        </row>
        <row r="23258">
          <cell r="B23258" t="str">
            <v>51040513000704</v>
          </cell>
          <cell r="C23258" t="str">
            <v>INT VENC TC - COMERCIAL AMEX CPEM</v>
          </cell>
        </row>
        <row r="23259">
          <cell r="B23259" t="str">
            <v>51040513000801</v>
          </cell>
          <cell r="C23259" t="str">
            <v>CL INT GANAD PAG DSCTO VENC CPEM</v>
          </cell>
        </row>
        <row r="23260">
          <cell r="B23260" t="str">
            <v>51040513000802</v>
          </cell>
          <cell r="C23260" t="str">
            <v>CL INT GAN PAG DSCTO D/P VENC CPEM</v>
          </cell>
        </row>
        <row r="23261">
          <cell r="B23261" t="str">
            <v>51040513000803</v>
          </cell>
          <cell r="C23261" t="str">
            <v>CL INT GAN PAG TV D/P  VENC CPEM</v>
          </cell>
        </row>
        <row r="23262">
          <cell r="B23262" t="str">
            <v>51040513000804</v>
          </cell>
          <cell r="C23262" t="str">
            <v>CL INT GAN VENC TV CPEM</v>
          </cell>
        </row>
        <row r="23263">
          <cell r="B23263" t="str">
            <v>51040513000805</v>
          </cell>
          <cell r="C23263" t="str">
            <v>CL INT.GAN PAG.TV NEG.INMOB VEN CPEM</v>
          </cell>
        </row>
        <row r="23264">
          <cell r="B23264" t="str">
            <v>51040513000806</v>
          </cell>
          <cell r="C23264" t="str">
            <v>CL INT GAN OTROS SUSP VENC CPEM</v>
          </cell>
        </row>
        <row r="23265">
          <cell r="B23265" t="str">
            <v>51040513000807</v>
          </cell>
          <cell r="C23265" t="str">
            <v>CL INT.GAN.DEUD.VTA.CART.VEN CPEM</v>
          </cell>
        </row>
        <row r="23266">
          <cell r="B23266" t="str">
            <v>51040513000808</v>
          </cell>
          <cell r="C23266" t="str">
            <v>CL INT GANAD VENC PREST COFIDE CPEM</v>
          </cell>
        </row>
        <row r="23267">
          <cell r="B23267" t="str">
            <v>51040513000809</v>
          </cell>
          <cell r="C23267" t="str">
            <v>CL INT. GAN. VENC BK CPEM</v>
          </cell>
        </row>
        <row r="23268">
          <cell r="B23268" t="str">
            <v>51040513000810</v>
          </cell>
          <cell r="C23268" t="str">
            <v>CL INT. GAN. MORATORIO BK CCOR</v>
          </cell>
        </row>
        <row r="23269">
          <cell r="B23269" t="str">
            <v>51040513000811</v>
          </cell>
          <cell r="C23269" t="str">
            <v>CL INT GAN. VENC. AVALXACEP BKT CPEM</v>
          </cell>
        </row>
        <row r="23270">
          <cell r="B23270" t="str">
            <v>51040513000812</v>
          </cell>
          <cell r="C23270" t="str">
            <v>CL INT.GAN. VENC. BKT CPEM</v>
          </cell>
        </row>
        <row r="23271">
          <cell r="B23271" t="str">
            <v>51040513000813</v>
          </cell>
          <cell r="C23271" t="str">
            <v>CL INT GAN VENC VISTA BKT CPEM</v>
          </cell>
        </row>
        <row r="23272">
          <cell r="B23272" t="str">
            <v>51040513000814</v>
          </cell>
          <cell r="C23272" t="str">
            <v>CL INT GAN VENC STAND BY BKT CPEM</v>
          </cell>
        </row>
        <row r="23273">
          <cell r="B23273" t="str">
            <v>51040513000815</v>
          </cell>
          <cell r="C23273" t="str">
            <v>CL PRE JUD INT GAN DSCTO.PAG VEN CPEM</v>
          </cell>
        </row>
        <row r="23274">
          <cell r="B23274" t="str">
            <v>51040513000816</v>
          </cell>
          <cell r="C23274" t="str">
            <v>CL PRE JUD INT GAN DSCTO LETR VENC CPE</v>
          </cell>
        </row>
        <row r="23275">
          <cell r="B23275" t="str">
            <v>51040513000817</v>
          </cell>
          <cell r="C23275" t="str">
            <v>CL PRE JUD INT.GAN PREST EXP VENC CPEM</v>
          </cell>
        </row>
        <row r="23276">
          <cell r="B23276" t="str">
            <v>51040513000818</v>
          </cell>
          <cell r="C23276" t="str">
            <v>CL PRE JUD INT GAN.PAG IMP VENC CPEM G</v>
          </cell>
        </row>
        <row r="23277">
          <cell r="B23277" t="str">
            <v>51040513000819</v>
          </cell>
          <cell r="C23277" t="str">
            <v>CL PRE JUD INT.GAN RP CAP.TRAB VENC CP</v>
          </cell>
        </row>
        <row r="23278">
          <cell r="B23278" t="str">
            <v>51040513000820</v>
          </cell>
          <cell r="C23278" t="str">
            <v>CL PRE JUD INT.GAN FACT LET VENC CPEM</v>
          </cell>
        </row>
        <row r="23279">
          <cell r="B23279" t="str">
            <v>51040513000821</v>
          </cell>
          <cell r="C23279" t="str">
            <v>CL PRE JUD INT.GAN FACT FACT VENC CPEM</v>
          </cell>
        </row>
        <row r="23280">
          <cell r="B23280" t="str">
            <v>51040513000822</v>
          </cell>
          <cell r="C23280" t="str">
            <v>CL PRE JUD INT.GAN C.CREDITO CPEM</v>
          </cell>
        </row>
        <row r="23281">
          <cell r="B23281" t="str">
            <v>51040513000823</v>
          </cell>
          <cell r="C23281" t="str">
            <v>CL PRE JUD INT.GAN CART FIANZ VENC CPE</v>
          </cell>
        </row>
        <row r="23282">
          <cell r="B23282" t="str">
            <v>51040513000824</v>
          </cell>
          <cell r="C23282" t="str">
            <v>CL PRE JUD GAN P TV MED PLZ C/FIJ CPEM</v>
          </cell>
        </row>
        <row r="23283">
          <cell r="B23283" t="str">
            <v>51040513000825</v>
          </cell>
          <cell r="C23283" t="str">
            <v>CL PRE JUD MYP COMP AF INMUEB CPEM</v>
          </cell>
        </row>
        <row r="23284">
          <cell r="B23284" t="str">
            <v>51040513000826</v>
          </cell>
          <cell r="C23284" t="str">
            <v>CL CJ MYP COMP AF INT GAN NRV CPEM</v>
          </cell>
        </row>
        <row r="23285">
          <cell r="B23285" t="str">
            <v>51040513000827</v>
          </cell>
          <cell r="C23285" t="str">
            <v>CL PRE JUDIC MYP CRED ESTAC GANAD CPEM</v>
          </cell>
        </row>
        <row r="23286">
          <cell r="B23286" t="str">
            <v>51040513000828</v>
          </cell>
          <cell r="C23286" t="str">
            <v>CL CJ MYP AF CYBERPL GAND NRV CMED</v>
          </cell>
        </row>
        <row r="23287">
          <cell r="B23287" t="str">
            <v>51040513000829</v>
          </cell>
          <cell r="C23287" t="str">
            <v>CL PRE JUD INT GAN TC CONS-COM VENC CP</v>
          </cell>
        </row>
        <row r="23288">
          <cell r="B23288" t="str">
            <v>51040513000830</v>
          </cell>
          <cell r="C23288" t="str">
            <v>CL PRE JUD INT GAN TC AMEX PJ VENC CPE</v>
          </cell>
        </row>
        <row r="23289">
          <cell r="B23289" t="str">
            <v>51040513000831</v>
          </cell>
          <cell r="C23289" t="str">
            <v>CL PRE JUD INT.GAN TC MASTER PJ VENC C</v>
          </cell>
        </row>
        <row r="23290">
          <cell r="B23290" t="str">
            <v>51040513000832</v>
          </cell>
          <cell r="C23290" t="str">
            <v>CL PRE JUD INT GAN RFA SUBOR VENC CPEM</v>
          </cell>
        </row>
        <row r="23291">
          <cell r="B23291" t="str">
            <v>51040513000833</v>
          </cell>
          <cell r="C23291" t="str">
            <v>CL PRE JUD INT GAN RFA FINANC VENC CPE</v>
          </cell>
        </row>
        <row r="23292">
          <cell r="B23292" t="str">
            <v>51040513000834</v>
          </cell>
          <cell r="C23292" t="str">
            <v>CL PRE JUD INT GAN PAG.REC.COFID VENC</v>
          </cell>
        </row>
        <row r="23293">
          <cell r="B23293" t="str">
            <v>51040513000835</v>
          </cell>
          <cell r="C23293" t="str">
            <v>CL PRE JUD INT.GAN SOBR CCTE. PJ VENC</v>
          </cell>
        </row>
        <row r="23294">
          <cell r="B23294" t="str">
            <v>51040513000836</v>
          </cell>
          <cell r="C23294" t="str">
            <v>CL INTERES MORATORIO CPEM</v>
          </cell>
        </row>
        <row r="23295">
          <cell r="B23295" t="str">
            <v>51040513000837</v>
          </cell>
          <cell r="C23295" t="str">
            <v>CL EX FORFAITING INT.GAN.VEN CPEM</v>
          </cell>
        </row>
        <row r="23296">
          <cell r="B23296" t="str">
            <v>51040513000838</v>
          </cell>
          <cell r="C23296" t="str">
            <v>CL EX INT.  MORATORIO CPEM</v>
          </cell>
        </row>
        <row r="23297">
          <cell r="B23297" t="str">
            <v>51040513000839</v>
          </cell>
          <cell r="C23297" t="str">
            <v>CL INT GAN.VEN. EX PRE EMB D/P CPEM</v>
          </cell>
        </row>
        <row r="23298">
          <cell r="B23298" t="str">
            <v>51040513000840</v>
          </cell>
          <cell r="C23298" t="str">
            <v>CL INT.GAN.POST. EX EMBAR. D/P. VEN. C</v>
          </cell>
        </row>
        <row r="23299">
          <cell r="B23299" t="str">
            <v>51040513000841</v>
          </cell>
          <cell r="C23299" t="str">
            <v>CL EX INT VEN PAG.IMPORTAC.D/P CPEM</v>
          </cell>
        </row>
        <row r="23300">
          <cell r="B23300" t="str">
            <v>51040513000842</v>
          </cell>
          <cell r="C23300" t="str">
            <v>CL CL INT. MORATORIO CPEM</v>
          </cell>
        </row>
        <row r="23301">
          <cell r="B23301" t="str">
            <v>51040513000843</v>
          </cell>
          <cell r="C23301" t="str">
            <v>CL BK INT. MORATORIO CPEM</v>
          </cell>
        </row>
        <row r="23302">
          <cell r="B23302" t="str">
            <v>51040513000844</v>
          </cell>
          <cell r="C23302" t="str">
            <v>CL CJ INT. MORATORIO CPEM</v>
          </cell>
        </row>
        <row r="23303">
          <cell r="B23303" t="str">
            <v>51040513000845</v>
          </cell>
          <cell r="C23303" t="str">
            <v>CL INT GAN VENC COB AVAL BKT CPEM</v>
          </cell>
        </row>
        <row r="23304">
          <cell r="B23304" t="str">
            <v>51040513000846</v>
          </cell>
          <cell r="C23304" t="str">
            <v>CL EX FACTORING FORFAITING INT.GAN.VEN</v>
          </cell>
        </row>
        <row r="23305">
          <cell r="B23305" t="str">
            <v>51040513000847</v>
          </cell>
          <cell r="C23305" t="str">
            <v>CL  CONFIRMING INTER INT.GAN.VEN CPEM</v>
          </cell>
        </row>
        <row r="23306">
          <cell r="B23306" t="str">
            <v>51040513000848</v>
          </cell>
          <cell r="C23306" t="str">
            <v>CL CJ MYP CAP TRAB PRE JUD INT GAN CPE</v>
          </cell>
        </row>
        <row r="23307">
          <cell r="B23307" t="str">
            <v>51040513000849</v>
          </cell>
          <cell r="C23307" t="str">
            <v>CL COB.PRE-JUD.LEASING PJ INT.GAN CPEM</v>
          </cell>
        </row>
        <row r="23308">
          <cell r="B23308" t="str">
            <v>51040513000850</v>
          </cell>
          <cell r="C23308" t="str">
            <v>CL MYP PRE-JUD.C.TRAB.INT.GAN.REV.CPEM</v>
          </cell>
        </row>
        <row r="23309">
          <cell r="B23309" t="str">
            <v>51040513000851</v>
          </cell>
          <cell r="C23309" t="str">
            <v>CL PRE JUD INT GAN TC MASTER PN VENC C</v>
          </cell>
        </row>
        <row r="23310">
          <cell r="B23310" t="str">
            <v>51040513000852</v>
          </cell>
          <cell r="C23310" t="str">
            <v>CL INT.GAN.VEN.CRED.POR LIQ. CARTA FIA</v>
          </cell>
        </row>
        <row r="23311">
          <cell r="B23311" t="str">
            <v>51040513000901</v>
          </cell>
          <cell r="C23311" t="str">
            <v>PR  INT GAN VC LETRAS DSCTO  CPEM</v>
          </cell>
        </row>
        <row r="23312">
          <cell r="B23312" t="str">
            <v>51040513000902</v>
          </cell>
          <cell r="C23312" t="str">
            <v>PR DSCTO ELECTR SM PERU I.VEN CMED</v>
          </cell>
        </row>
        <row r="23313">
          <cell r="B23313" t="str">
            <v>51040513000903</v>
          </cell>
          <cell r="C23313" t="str">
            <v>PR INT GAN VENC LETRAS FACTORING CPEM</v>
          </cell>
        </row>
        <row r="23314">
          <cell r="B23314" t="str">
            <v>51040513000904</v>
          </cell>
          <cell r="C23314" t="str">
            <v>PR INT GAN VENC FACT FACTORING CPEM</v>
          </cell>
        </row>
        <row r="23315">
          <cell r="B23315" t="str">
            <v>51040513000905</v>
          </cell>
          <cell r="C23315" t="str">
            <v>PR FACT ELECTR LET/FACT INT.VEN CPEM</v>
          </cell>
        </row>
        <row r="23316">
          <cell r="B23316" t="str">
            <v>51040513000906</v>
          </cell>
          <cell r="C23316" t="str">
            <v>PR FACTORING INTER. INT VENC CPEM</v>
          </cell>
        </row>
        <row r="23317">
          <cell r="B23317" t="str">
            <v>51040513000907</v>
          </cell>
          <cell r="C23317" t="str">
            <v>PR PERU FACTORING INT.VEN CPEM</v>
          </cell>
        </row>
        <row r="23318">
          <cell r="B23318" t="str">
            <v>51040513000908</v>
          </cell>
          <cell r="C23318" t="str">
            <v>PR FORFAITING EXPORTACIÓN INT GANA VEN</v>
          </cell>
        </row>
        <row r="23319">
          <cell r="B23319" t="str">
            <v>51040513000909</v>
          </cell>
          <cell r="C23319" t="str">
            <v>FACT INTER IMPORT  VENC. CPEM DUPE</v>
          </cell>
        </row>
        <row r="23320">
          <cell r="B23320" t="str">
            <v>51040513000910</v>
          </cell>
          <cell r="C23320" t="str">
            <v>FACT INTER IMPORT   VENC. CPEM NORMAL</v>
          </cell>
        </row>
        <row r="23321">
          <cell r="B23321" t="str">
            <v>51040513001101</v>
          </cell>
          <cell r="C23321" t="str">
            <v>LPC INT VEN LEASING BIEN RP CPEM</v>
          </cell>
        </row>
        <row r="23322">
          <cell r="B23322" t="str">
            <v>51040513001102</v>
          </cell>
          <cell r="C23322" t="str">
            <v>LPC INT VEN LEAS SEG RP CPEM</v>
          </cell>
        </row>
        <row r="23323">
          <cell r="B23323" t="str">
            <v>51040513001201</v>
          </cell>
          <cell r="C23323" t="str">
            <v>LPC INT VEN LEAS BIEN D/P RP CPEM</v>
          </cell>
        </row>
        <row r="23324">
          <cell r="B23324" t="str">
            <v>51040513001202</v>
          </cell>
          <cell r="C23324" t="str">
            <v>LPC INT VEN LEAS SEG D/P RP CPEM</v>
          </cell>
        </row>
        <row r="23325">
          <cell r="B23325" t="str">
            <v>51040513001301</v>
          </cell>
          <cell r="C23325" t="str">
            <v>LPC INT VEN LEASEBACK BIEN RP CPEM</v>
          </cell>
        </row>
        <row r="23326">
          <cell r="B23326" t="str">
            <v>51040513001302</v>
          </cell>
          <cell r="C23326" t="str">
            <v>LPC INT VEN LEASEBACK SEG RP CPEM</v>
          </cell>
        </row>
        <row r="23327">
          <cell r="B23327" t="str">
            <v>51040513001303</v>
          </cell>
          <cell r="C23327" t="str">
            <v>LPC INT VEN LSBACK BIEN D/P RP CPEM</v>
          </cell>
        </row>
        <row r="23328">
          <cell r="B23328" t="str">
            <v>51040513001304</v>
          </cell>
          <cell r="C23328" t="str">
            <v>LPC INT VEN LSBACK SEG D/P RP CPEM</v>
          </cell>
        </row>
        <row r="23329">
          <cell r="B23329" t="str">
            <v>51040513001305</v>
          </cell>
          <cell r="C23329" t="str">
            <v>LPC INT VEN LS  BIEN OTROS SUSP RP CPE</v>
          </cell>
        </row>
        <row r="23330">
          <cell r="B23330" t="str">
            <v>51040513001306</v>
          </cell>
          <cell r="C23330" t="str">
            <v>LPC INT VEN LS SEG OTROS SUSP RP CPEM</v>
          </cell>
        </row>
        <row r="23331">
          <cell r="B23331" t="str">
            <v>51040513001307</v>
          </cell>
          <cell r="C23331" t="str">
            <v>LPC INT VEN LSB  BIEN OTROS SUSP CPEM</v>
          </cell>
        </row>
        <row r="23332">
          <cell r="B23332" t="str">
            <v>51040513001308</v>
          </cell>
          <cell r="C23332" t="str">
            <v>LPC INT VEN LSB SEG OTROS SUSP CPEM</v>
          </cell>
        </row>
        <row r="23333">
          <cell r="B23333" t="str">
            <v>51040513001401</v>
          </cell>
          <cell r="C23333" t="str">
            <v>LPC GAN VEN LSG BIEN ADJ. RP CPEM</v>
          </cell>
        </row>
        <row r="23334">
          <cell r="B23334" t="str">
            <v>51040513001402</v>
          </cell>
          <cell r="C23334" t="str">
            <v>LPC INT VEN LSG SEG. ADJ. RP CPEM</v>
          </cell>
        </row>
        <row r="23335">
          <cell r="B23335" t="str">
            <v>51040513001403</v>
          </cell>
          <cell r="C23335" t="str">
            <v>LPC GAN VEN LSG BIEN ADJ. D/P CPEM</v>
          </cell>
        </row>
        <row r="23336">
          <cell r="B23336" t="str">
            <v>51040513001404</v>
          </cell>
          <cell r="C23336" t="str">
            <v>LPC SEG VEN .LSG ADJ. CPEM V-S</v>
          </cell>
        </row>
        <row r="23337">
          <cell r="B23337" t="str">
            <v>51040513001405</v>
          </cell>
          <cell r="C23337" t="str">
            <v>LPC INT VEN LEAS REESTR BIEN RP CPEM</v>
          </cell>
        </row>
        <row r="23338">
          <cell r="B23338" t="str">
            <v>51040513001406</v>
          </cell>
          <cell r="C23338" t="str">
            <v>LPC INT VEN LEAS REESTR SEG RP CPEM</v>
          </cell>
        </row>
        <row r="23339">
          <cell r="B23339" t="str">
            <v>51040513001407</v>
          </cell>
          <cell r="C23339" t="str">
            <v>LPC INT VEN LEAS REF BIEN RP CPEM</v>
          </cell>
        </row>
        <row r="23340">
          <cell r="B23340" t="str">
            <v>51040513001408</v>
          </cell>
          <cell r="C23340" t="str">
            <v>LPC INT VEN LEAS REF SEG RP CPEM</v>
          </cell>
        </row>
        <row r="23341">
          <cell r="B23341" t="str">
            <v>51040513001508</v>
          </cell>
          <cell r="C23341" t="str">
            <v>LPC IDL MYP INT GAN LEASING CPEM</v>
          </cell>
        </row>
        <row r="23342">
          <cell r="B23342" t="str">
            <v>51040513001608</v>
          </cell>
          <cell r="C23342" t="str">
            <v>LPC IDS MYP INT GAN LEASING CPEM</v>
          </cell>
        </row>
        <row r="23343">
          <cell r="B23343" t="str">
            <v>51040513001609</v>
          </cell>
          <cell r="C23343" t="str">
            <v>LPC IDL MYP INT GAN LEASING D/P CPEM</v>
          </cell>
        </row>
        <row r="23344">
          <cell r="B23344" t="str">
            <v>51040513001610</v>
          </cell>
          <cell r="C23344" t="str">
            <v>LPC IDS MYP INT GAN LEASING D/P CPEM</v>
          </cell>
        </row>
        <row r="23345">
          <cell r="B23345" t="str">
            <v>51040513001701</v>
          </cell>
          <cell r="C23345" t="str">
            <v>FCD INT MORATORIO CPEM</v>
          </cell>
        </row>
        <row r="23346">
          <cell r="B23346" t="str">
            <v>51040513001702</v>
          </cell>
          <cell r="C23346" t="str">
            <v>FCD INT. GAN DSCTO ELECTR VENC DUD CPE</v>
          </cell>
        </row>
        <row r="23347">
          <cell r="B23347" t="str">
            <v>51040513001703</v>
          </cell>
          <cell r="C23347" t="str">
            <v>FCD INT. GAN FACT ELECTR VIG DUD CPEM</v>
          </cell>
        </row>
        <row r="23348">
          <cell r="B23348" t="str">
            <v>51040513001704</v>
          </cell>
          <cell r="C23348" t="str">
            <v>FCD FACT INTER EXPO. INT VENC NORM CPE</v>
          </cell>
        </row>
        <row r="23349">
          <cell r="B23349" t="str">
            <v>51040513001705</v>
          </cell>
          <cell r="C23349" t="str">
            <v>FCD FORFAITING EXPORTACIÓN INT GANA VE</v>
          </cell>
        </row>
        <row r="23350">
          <cell r="B23350" t="str">
            <v>51040513001706</v>
          </cell>
          <cell r="C23350" t="str">
            <v>FCD FACT INTER EXPO. INT VENC DUPE CPE</v>
          </cell>
        </row>
        <row r="23351">
          <cell r="B23351" t="str">
            <v>51040513001707</v>
          </cell>
          <cell r="C23351" t="str">
            <v>FCD FORFAITING EXPORTACIÓN INT GANA VE</v>
          </cell>
        </row>
        <row r="23352">
          <cell r="B23352" t="str">
            <v>51040513001708</v>
          </cell>
          <cell r="C23352" t="str">
            <v>FCD CONFIRMING INTERNACIONAL. INT VENC</v>
          </cell>
        </row>
        <row r="23353">
          <cell r="B23353" t="str">
            <v>51040513001709</v>
          </cell>
          <cell r="C23353" t="str">
            <v>FCD CONFIRMING INTERNACIONAL. INT VENC</v>
          </cell>
        </row>
        <row r="23354">
          <cell r="B23354" t="str">
            <v>51040513001710</v>
          </cell>
          <cell r="C23354" t="str">
            <v>FCD DESC. LET. I. VENC. CPEM DUPE</v>
          </cell>
        </row>
        <row r="23355">
          <cell r="B23355" t="str">
            <v>51040513001711</v>
          </cell>
          <cell r="C23355" t="str">
            <v>FCD DESC. FACT. I. VENC. CPEM DUPE</v>
          </cell>
        </row>
        <row r="23356">
          <cell r="B23356" t="str">
            <v>51040513001712</v>
          </cell>
          <cell r="C23356" t="str">
            <v>FCD DESC. VIRTUAL I. VENC. CPEM DUPE</v>
          </cell>
        </row>
        <row r="23357">
          <cell r="B23357" t="str">
            <v>51040513001713</v>
          </cell>
          <cell r="C23357" t="str">
            <v>FCD DESC. FACT. NEG. I. VENC. CPEM DUP</v>
          </cell>
        </row>
        <row r="23358">
          <cell r="B23358" t="str">
            <v>51040513001714</v>
          </cell>
          <cell r="C23358" t="str">
            <v>FCD fAC. FIS. LET. I. VENC. CPEM DUPE</v>
          </cell>
        </row>
        <row r="23359">
          <cell r="B23359" t="str">
            <v>51040513001715</v>
          </cell>
          <cell r="C23359" t="str">
            <v>FCD FAC. FIS. fAC.. I. VENC. CPEM DUPE</v>
          </cell>
        </row>
        <row r="23360">
          <cell r="B23360" t="str">
            <v>51040513001716</v>
          </cell>
          <cell r="C23360" t="str">
            <v>FCD DESC. VIRTUAL I. VENC. CPEM NORMAL</v>
          </cell>
        </row>
        <row r="23361">
          <cell r="B23361" t="str">
            <v>51040513001801</v>
          </cell>
          <cell r="C23361" t="str">
            <v>TC INT VENCIDO AMEX CPEM</v>
          </cell>
        </row>
        <row r="23362">
          <cell r="B23362" t="str">
            <v>51040513001802</v>
          </cell>
          <cell r="C23362" t="str">
            <v>TC INT VENCIDO MC CPEM</v>
          </cell>
        </row>
        <row r="23363">
          <cell r="B23363" t="str">
            <v>51040513001803</v>
          </cell>
          <cell r="C23363" t="str">
            <v>TC INT VENCIDO VISA CPEM</v>
          </cell>
        </row>
        <row r="23364">
          <cell r="B23364" t="str">
            <v>51040513001804</v>
          </cell>
          <cell r="C23364" t="str">
            <v>TC INT VENCIDO VISA MEGAPLAZA CPEM</v>
          </cell>
        </row>
        <row r="23365">
          <cell r="B23365" t="str">
            <v>51040513001805</v>
          </cell>
          <cell r="C23365" t="str">
            <v>TC INT VENCIDO VISA VEA CPEM</v>
          </cell>
        </row>
        <row r="23366">
          <cell r="B23366" t="str">
            <v>51040513001901</v>
          </cell>
          <cell r="C23366" t="str">
            <v>LPC INT VEN LEASING COFIDE IDL CPEM</v>
          </cell>
        </row>
        <row r="23367">
          <cell r="B23367" t="str">
            <v>51040513001902</v>
          </cell>
          <cell r="C23367" t="str">
            <v>LPC INT VEN LS COFIDE SEG IDS CPEM</v>
          </cell>
        </row>
        <row r="23368">
          <cell r="B23368" t="str">
            <v>51040513001903</v>
          </cell>
          <cell r="C23368" t="str">
            <v>LPC INT VEN LS COFIDE D/P IDL CPEM</v>
          </cell>
        </row>
        <row r="23369">
          <cell r="B23369" t="str">
            <v>51040513001904</v>
          </cell>
          <cell r="C23369" t="str">
            <v>LPC INT VEN LS COFIDE SEG D/P IDS CPEM</v>
          </cell>
        </row>
        <row r="23370">
          <cell r="B23370" t="str">
            <v>51040513005104</v>
          </cell>
          <cell r="C23370" t="str">
            <v>PR INT GANA VEN LETRAS T. DSCTO  CPEM</v>
          </cell>
        </row>
        <row r="23371">
          <cell r="B23371" t="str">
            <v>51040513005106</v>
          </cell>
          <cell r="C23371" t="str">
            <v>LPC INT MORATORIO CPEM</v>
          </cell>
        </row>
        <row r="23372">
          <cell r="B23372" t="str">
            <v>51040513005107</v>
          </cell>
          <cell r="C23372" t="str">
            <v>MYP CODIFE FONDO CRECER VEN CPEM\DUPE</v>
          </cell>
        </row>
        <row r="23373">
          <cell r="B23373" t="str">
            <v>51040513005108</v>
          </cell>
          <cell r="C23373" t="str">
            <v>MYP CODIFE FONDO CRECER VEN CPEM\NORM</v>
          </cell>
        </row>
        <row r="23374">
          <cell r="B23374" t="str">
            <v>51040513005109</v>
          </cell>
          <cell r="C23374" t="str">
            <v>MYP CODIFE REACTIVA PERU VEN CPEM\DUPE</v>
          </cell>
        </row>
        <row r="23375">
          <cell r="B23375" t="str">
            <v>51040513005110</v>
          </cell>
          <cell r="C23375" t="str">
            <v>MYP CODIFE REACTIVA PERU VEN CPEM\NORM</v>
          </cell>
        </row>
        <row r="23376">
          <cell r="B23376" t="str">
            <v>51040513005119</v>
          </cell>
          <cell r="C23376" t="str">
            <v>LPC REACTIVA PERU VEN CPEM\NORM</v>
          </cell>
        </row>
        <row r="23377">
          <cell r="B23377" t="str">
            <v>51040513005120</v>
          </cell>
          <cell r="C23377" t="str">
            <v>LPC REACTIVA PERU VEN CPEM\DUPE</v>
          </cell>
        </row>
        <row r="23378">
          <cell r="B23378" t="str">
            <v>51040513005121</v>
          </cell>
          <cell r="C23378" t="str">
            <v>LPC COFIDE FONDOS PERU VEN CPEM\NORM</v>
          </cell>
        </row>
        <row r="23379">
          <cell r="B23379" t="str">
            <v>51040513005122</v>
          </cell>
          <cell r="C23379" t="str">
            <v>LPC COFIDE FONDOS PERU VEN CPEM\DUPE</v>
          </cell>
        </row>
        <row r="23380">
          <cell r="B23380" t="str">
            <v>51040513005123</v>
          </cell>
          <cell r="C23380" t="str">
            <v>LPC COFIDE FONDO CRECER VEN CPEM\NORM</v>
          </cell>
        </row>
        <row r="23381">
          <cell r="B23381" t="str">
            <v>51040513005124</v>
          </cell>
          <cell r="C23381" t="str">
            <v>LPC COFIDE FONDO CRECER VEN CPEM\DUPE</v>
          </cell>
        </row>
        <row r="23382">
          <cell r="B23382" t="str">
            <v>51040513005125</v>
          </cell>
          <cell r="C23382" t="str">
            <v>LPC REACTIVA PERU VEN CPEM\NORM</v>
          </cell>
        </row>
        <row r="23383">
          <cell r="B23383" t="str">
            <v>51040513005126</v>
          </cell>
          <cell r="C23383" t="str">
            <v>LPC REACTIVA PERU VEN CPEM\DUPE</v>
          </cell>
        </row>
        <row r="23384">
          <cell r="B23384" t="str">
            <v>51040513005127</v>
          </cell>
          <cell r="C23384" t="str">
            <v>LPC PAG.INMOB. REPROG-SUSPENSO VEN CPE</v>
          </cell>
        </row>
        <row r="23385">
          <cell r="B23385" t="str">
            <v>51040513005128</v>
          </cell>
          <cell r="C23385" t="str">
            <v>JCC PRE JUD INT.GAN REACTIVA PERU VENC</v>
          </cell>
        </row>
        <row r="23386">
          <cell r="B23386" t="str">
            <v>51040513005129</v>
          </cell>
          <cell r="C23386" t="str">
            <v>LPC PAG.INMOB. REPROG-SUSPENSO VEN CPE</v>
          </cell>
        </row>
        <row r="23387">
          <cell r="B23387" t="str">
            <v>51040513005130</v>
          </cell>
          <cell r="C23387" t="str">
            <v>LPC INT MORATORIO CPEM</v>
          </cell>
        </row>
        <row r="23388">
          <cell r="B23388" t="str">
            <v>51040513005131</v>
          </cell>
          <cell r="C23388" t="str">
            <v>LPC INT MORATORIO REACTIVA CPEM</v>
          </cell>
        </row>
        <row r="23389">
          <cell r="B23389" t="str">
            <v>51040513005132</v>
          </cell>
          <cell r="C23389" t="str">
            <v>LPC INT MORATORIO REACTIVA REPROG CPEM</v>
          </cell>
        </row>
        <row r="23390">
          <cell r="B23390" t="str">
            <v>51040513005133</v>
          </cell>
          <cell r="C23390" t="str">
            <v>MYP CODIFE REACTIVA REPRO PERU VEN CPE</v>
          </cell>
        </row>
        <row r="23391">
          <cell r="B23391" t="str">
            <v>51040513005134</v>
          </cell>
          <cell r="C23391" t="str">
            <v>JCC PRE JUD INT.GAN REACTIVA PERU VENC</v>
          </cell>
        </row>
        <row r="23392">
          <cell r="B23392" t="str">
            <v>51040513005135</v>
          </cell>
          <cell r="C23392" t="str">
            <v>JCC PRE JUD INT.GAN FONDO CRECER VENC</v>
          </cell>
        </row>
        <row r="23393">
          <cell r="B23393" t="str">
            <v>51040513005136</v>
          </cell>
          <cell r="C23393" t="str">
            <v>JCC PRE JUD INT.GAN FONDO CRECER VENC</v>
          </cell>
        </row>
        <row r="23394">
          <cell r="B23394" t="str">
            <v>51040513005137</v>
          </cell>
          <cell r="C23394" t="str">
            <v>JCC PREJUD INT.GAN REACT PRE-HONRAMIEN</v>
          </cell>
        </row>
        <row r="23395">
          <cell r="B23395" t="str">
            <v>51040513005138</v>
          </cell>
          <cell r="C23395" t="str">
            <v>JCC PREJUD INT.GAN REACT PRE-HONRAMIEN</v>
          </cell>
        </row>
        <row r="23396">
          <cell r="B23396" t="str">
            <v>51040513005139</v>
          </cell>
          <cell r="C23396" t="str">
            <v>FCD FACTORING INT MORATORIO CPEM</v>
          </cell>
        </row>
        <row r="23397">
          <cell r="B23397" t="str">
            <v>51040513005140</v>
          </cell>
          <cell r="C23397" t="str">
            <v>LPC PAGARE COMEX INT MORATORIO CPEM</v>
          </cell>
        </row>
        <row r="23398">
          <cell r="B23398" t="str">
            <v>51040513005141</v>
          </cell>
          <cell r="C23398" t="str">
            <v>LPC INT GAN PAG TV REF CPEM</v>
          </cell>
        </row>
        <row r="23399">
          <cell r="B23399" t="str">
            <v>51040513005142</v>
          </cell>
          <cell r="C23399" t="str">
            <v>LPC REFINANCIADO REACTIVA CPEM VEN</v>
          </cell>
        </row>
        <row r="23400">
          <cell r="B23400" t="str">
            <v>51040513005143</v>
          </cell>
          <cell r="C23400" t="str">
            <v>LPC REPROG REACTIVA DIFE CPEM VEN</v>
          </cell>
        </row>
        <row r="23401">
          <cell r="B23401" t="str">
            <v>51040513005144</v>
          </cell>
          <cell r="C23401" t="str">
            <v>LPC PRE EMBARQUE FONDOS CRECER CPEM VE</v>
          </cell>
        </row>
        <row r="23402">
          <cell r="B23402" t="str">
            <v>51040513005145</v>
          </cell>
          <cell r="C23402" t="str">
            <v>LPC PRE EMBARQUE FONDOS CRECER CPEM VE</v>
          </cell>
        </row>
        <row r="23403">
          <cell r="B23403" t="str">
            <v>51040513005146</v>
          </cell>
          <cell r="C23403" t="str">
            <v>LPC PRE EMBARQUE FONDOS CRECER CPEM IN</v>
          </cell>
        </row>
        <row r="23404">
          <cell r="B23404" t="str">
            <v>51040513005147</v>
          </cell>
          <cell r="C23404" t="str">
            <v>LPC REPROG REACTIVA DS.011-2022 CPEM N</v>
          </cell>
        </row>
        <row r="23405">
          <cell r="B23405" t="str">
            <v>51040513005148</v>
          </cell>
          <cell r="C23405" t="str">
            <v>LPC REPROG REACTIVA DS.011-2022 CPEM D</v>
          </cell>
        </row>
        <row r="23406">
          <cell r="B23406" t="str">
            <v>51040513005149</v>
          </cell>
          <cell r="C23406" t="str">
            <v>LPC REPROG REACTIVA DS.011-2022 CPEM</v>
          </cell>
        </row>
        <row r="23407">
          <cell r="B23407" t="str">
            <v>51040513005150</v>
          </cell>
          <cell r="C23407" t="str">
            <v>MYP REPROG REACTIVA DS.011-2022 CPEM N</v>
          </cell>
        </row>
        <row r="23408">
          <cell r="B23408" t="str">
            <v>51040513005151</v>
          </cell>
          <cell r="C23408" t="str">
            <v>MYP REPROG REACTIVA DS.011-2022 CPEM D</v>
          </cell>
        </row>
        <row r="23409">
          <cell r="B23409" t="str">
            <v>51040513005156</v>
          </cell>
          <cell r="C23409" t="str">
            <v>MYP REFINANCIADO CIMA ING.GAN CPEM VEN</v>
          </cell>
        </row>
        <row r="23410">
          <cell r="B23410" t="str">
            <v>51040513005163</v>
          </cell>
          <cell r="C23410" t="str">
            <v>MYP INT.GAN. CAP_TRAB_CIMA CPEM VEN NO</v>
          </cell>
        </row>
        <row r="23411">
          <cell r="B23411" t="str">
            <v>51040513005164</v>
          </cell>
          <cell r="C23411" t="str">
            <v>MYP INT.GAN. CAP_TRAB_CIMA CPEM VEN DU</v>
          </cell>
        </row>
        <row r="23412">
          <cell r="B23412" t="str">
            <v>51040513005165</v>
          </cell>
          <cell r="C23412" t="str">
            <v>MYP REPROGRAMADO CIMA CMIE VEN DUPE</v>
          </cell>
        </row>
        <row r="23413">
          <cell r="B23413" t="str">
            <v>51040513005166</v>
          </cell>
          <cell r="C23413" t="str">
            <v>MYP REPROGRAMADO CIMA CPEM VEN DUPE</v>
          </cell>
        </row>
        <row r="23414">
          <cell r="B23414" t="str">
            <v>51040513005167</v>
          </cell>
          <cell r="C23414" t="str">
            <v>MYP REACTIVA REPROG 2023 CPEM DUPE VEN</v>
          </cell>
        </row>
        <row r="23415">
          <cell r="B23415" t="str">
            <v>51040513005168</v>
          </cell>
          <cell r="C23415" t="str">
            <v>MYP REACTIVA REPROG 2023 CPEM NORM VEN</v>
          </cell>
        </row>
        <row r="23416">
          <cell r="B23416" t="str">
            <v>51040513005169</v>
          </cell>
          <cell r="C23416" t="str">
            <v>LPC REPROG REACTIVA 2023 VEN CPEM NORM</v>
          </cell>
        </row>
        <row r="23417">
          <cell r="B23417" t="str">
            <v>51040513005170</v>
          </cell>
          <cell r="C23417" t="str">
            <v>LPC REPROG REACTIVA 2023 VEN CPEM DUPE</v>
          </cell>
        </row>
        <row r="23418">
          <cell r="B23418" t="str">
            <v>51040513005171</v>
          </cell>
          <cell r="C23418" t="str">
            <v>LPC REPROG REACTIVA 2023 INT MORA CPEM</v>
          </cell>
        </row>
        <row r="23419">
          <cell r="B23419" t="str">
            <v>51040513005172</v>
          </cell>
          <cell r="C23419" t="str">
            <v>MYP CAP. TRAB - PAGARE DIGITAL_CPEM NO</v>
          </cell>
        </row>
        <row r="23420">
          <cell r="B23420" t="str">
            <v>51040513005173</v>
          </cell>
          <cell r="C23420" t="str">
            <v>MYP CAP. TRAB - PAGARE DIGITAL_CPEM DU</v>
          </cell>
        </row>
        <row r="23421">
          <cell r="B23421" t="str">
            <v>51040513005174</v>
          </cell>
          <cell r="C23421" t="str">
            <v>JCC PRE.JUD INT GAN REACT PRE-HONRAM R</v>
          </cell>
        </row>
        <row r="23422">
          <cell r="B23422" t="str">
            <v>51040513005175</v>
          </cell>
          <cell r="C23422" t="str">
            <v>JCC PRE.JUD INT GAN REACT PRE-HONRAM R</v>
          </cell>
        </row>
        <row r="23423">
          <cell r="B23423" t="str">
            <v>51040513005176</v>
          </cell>
          <cell r="C23423" t="str">
            <v>JCC PRE.JUD INT GAN REACT PRE-HONRAM R</v>
          </cell>
        </row>
        <row r="23424">
          <cell r="B23424" t="str">
            <v>51040513005177</v>
          </cell>
          <cell r="C23424" t="str">
            <v>JCC PRE.JUD INT GAN REACT PRE-HONRAM R</v>
          </cell>
        </row>
        <row r="23425">
          <cell r="B23425" t="str">
            <v>51040513005178</v>
          </cell>
          <cell r="C23425" t="str">
            <v>JCC PRE.JUD INT GAN REACT PRE-HONRAM R</v>
          </cell>
        </row>
        <row r="23426">
          <cell r="B23426" t="str">
            <v>51040513005179</v>
          </cell>
          <cell r="C23426" t="str">
            <v>JCC PRE.JUD INT GAN REACT PRE-HONRAM R</v>
          </cell>
        </row>
        <row r="23427">
          <cell r="B23427" t="str">
            <v>51040513005180</v>
          </cell>
          <cell r="C23427" t="str">
            <v>JCC PRE.JUD INT GAN CRECER PRE-HONRAMI</v>
          </cell>
        </row>
        <row r="23428">
          <cell r="B23428" t="str">
            <v>51040513005181</v>
          </cell>
          <cell r="C23428" t="str">
            <v>JCC PRE.JUD INT GAN CRECER PRE-HONRAMI</v>
          </cell>
        </row>
        <row r="23429">
          <cell r="B23429" t="str">
            <v>51040513005182</v>
          </cell>
          <cell r="C23429" t="str">
            <v>JCC PRE.JUD INT GAN REACT PRE-HONRAM R</v>
          </cell>
        </row>
        <row r="23430">
          <cell r="B23430" t="str">
            <v>51040513005183</v>
          </cell>
          <cell r="C23430" t="str">
            <v>JCC PRE.JUD INT GAN REACT PRE-HONRAM R</v>
          </cell>
        </row>
        <row r="23431">
          <cell r="B23431" t="str">
            <v>51040513005184</v>
          </cell>
          <cell r="C23431" t="str">
            <v>JCC PRE.JUD INT GAN REACT PRE-HONRAM R</v>
          </cell>
        </row>
        <row r="23432">
          <cell r="B23432" t="str">
            <v>51040513005185</v>
          </cell>
          <cell r="C23432" t="str">
            <v>JCC PRE.JUD INT GAN REACT PRE-HONRAM R</v>
          </cell>
        </row>
        <row r="23433">
          <cell r="B23433" t="str">
            <v>51040513005186</v>
          </cell>
          <cell r="C23433" t="str">
            <v>JCC PRE.JUD INT GAN REACT PRE-HONRAM R</v>
          </cell>
        </row>
        <row r="23434">
          <cell r="B23434" t="str">
            <v>51040513005187</v>
          </cell>
          <cell r="C23434" t="str">
            <v>JCC PRE.JUD INT GAN REACT PRE-HONRAM R</v>
          </cell>
        </row>
        <row r="23435">
          <cell r="B23435" t="str">
            <v>51040513005188</v>
          </cell>
          <cell r="C23435" t="str">
            <v>JCC PRE.JUD INT GAN CRECER PRE-HONRAMI</v>
          </cell>
        </row>
        <row r="23436">
          <cell r="B23436" t="str">
            <v>51040513005189</v>
          </cell>
          <cell r="C23436" t="str">
            <v>JCC PRE.JUD INT GAN CRECER PRE-HONRAMI</v>
          </cell>
        </row>
        <row r="23437">
          <cell r="B23437" t="str">
            <v>51040513005190</v>
          </cell>
          <cell r="C23437" t="str">
            <v>MYP IMPULSO MYPERU VEN CPEM NORM</v>
          </cell>
        </row>
        <row r="23438">
          <cell r="B23438" t="str">
            <v>51040513005191</v>
          </cell>
          <cell r="C23438" t="str">
            <v>MYP IMPULSO MYPERU VEN CPEM DUPE</v>
          </cell>
        </row>
        <row r="23439">
          <cell r="B23439" t="str">
            <v>51040513005192</v>
          </cell>
          <cell r="C23439" t="str">
            <v>LPC INT VEN IMPULSO MYPERU CORTO PLAZO</v>
          </cell>
        </row>
        <row r="23440">
          <cell r="B23440" t="str">
            <v>51040513005193</v>
          </cell>
          <cell r="C23440" t="str">
            <v>LPC INT VEN IMPULSO MYPERU MEDIANO PLA</v>
          </cell>
        </row>
        <row r="23441">
          <cell r="B23441" t="str">
            <v>51040513005194</v>
          </cell>
          <cell r="C23441" t="str">
            <v>MYP CAPITAL DE TRAB CIMA REU DIF INT V</v>
          </cell>
        </row>
        <row r="23442">
          <cell r="B23442" t="str">
            <v>51040513005195</v>
          </cell>
          <cell r="C23442" t="str">
            <v>MYP LINEA REVOLV CIMA INT GAN VEN NORM</v>
          </cell>
        </row>
        <row r="23443">
          <cell r="B23443" t="str">
            <v>51040513005196</v>
          </cell>
          <cell r="C23443" t="str">
            <v>MYP LINEA REVOLV CIMA INT GAN VEN DUPE</v>
          </cell>
        </row>
        <row r="23444">
          <cell r="B23444" t="str">
            <v>51040513005197</v>
          </cell>
          <cell r="C23444" t="str">
            <v>JCC MP PRE JUD INT.GAN IMPULSO MYPERU</v>
          </cell>
        </row>
        <row r="23445">
          <cell r="B23445" t="str">
            <v>51040513005198</v>
          </cell>
          <cell r="C23445" t="str">
            <v>JCC BC PRE JUD INT IMPULSO MYPERU PRE-</v>
          </cell>
        </row>
        <row r="23446">
          <cell r="B23446" t="str">
            <v>51040513005199</v>
          </cell>
          <cell r="C23446" t="str">
            <v>MYP CAP TRAB PER GRACIA PARCIAL INT VE</v>
          </cell>
        </row>
        <row r="23447">
          <cell r="B23447" t="str">
            <v>51040513005200</v>
          </cell>
          <cell r="C23447" t="str">
            <v>MYP CAP TRAB PER GRACIA PARCIAL INT VE</v>
          </cell>
        </row>
        <row r="23448">
          <cell r="B23448" t="str">
            <v>51040513005201</v>
          </cell>
          <cell r="C23448" t="str">
            <v>MYP REPROG PERIODO GRACIA PARCIAL VEN</v>
          </cell>
        </row>
        <row r="23449">
          <cell r="B23449" t="str">
            <v>51040513005202</v>
          </cell>
          <cell r="C23449" t="str">
            <v>MYP REPROG PERIODO GRACIA PARCIAL VEN</v>
          </cell>
        </row>
        <row r="23450">
          <cell r="B23450" t="str">
            <v>51040513005203</v>
          </cell>
          <cell r="C23450" t="str">
            <v>JCC MP PRE JUD IMPLUSO MYPERU HONRADO</v>
          </cell>
        </row>
        <row r="23451">
          <cell r="B23451" t="str">
            <v>51040513005204</v>
          </cell>
          <cell r="C23451" t="str">
            <v>MYP REACTIVA REPROG DS.011-2022 VEN CG</v>
          </cell>
        </row>
        <row r="23452">
          <cell r="B23452" t="str">
            <v>51040513005205</v>
          </cell>
          <cell r="C23452" t="str">
            <v>MYP REACTIVA REPROG DS.011-2022 VEN CG</v>
          </cell>
        </row>
        <row r="23453">
          <cell r="B23453" t="str">
            <v>51040513005206</v>
          </cell>
          <cell r="C23453" t="str">
            <v>LPC PAG PAPERLESS DERIVADOS REV/NR INT</v>
          </cell>
        </row>
        <row r="23454">
          <cell r="B23454" t="str">
            <v>51040513005207</v>
          </cell>
          <cell r="C23454" t="str">
            <v>LPC PAG PAPERLESS DERIVADOS REV/NR INT</v>
          </cell>
        </row>
        <row r="23455">
          <cell r="B23455" t="str">
            <v>51040513005208</v>
          </cell>
          <cell r="C23455" t="str">
            <v>CCD-BPE CAPITAL DE TRABAJO_CPEM VEN NO</v>
          </cell>
        </row>
        <row r="23456">
          <cell r="B23456" t="str">
            <v>51040513005209</v>
          </cell>
          <cell r="C23456" t="str">
            <v>CCD-BPE CAPITAL DE TRABAJO_CPEM VEN DU</v>
          </cell>
        </row>
        <row r="23457">
          <cell r="B23457" t="str">
            <v>51040513005210</v>
          </cell>
          <cell r="C23457" t="str">
            <v>CCD-BPE LINEA REVOLVENTE_CPEM VEN ING</v>
          </cell>
        </row>
        <row r="23458">
          <cell r="B23458" t="str">
            <v>51040513005211</v>
          </cell>
          <cell r="C23458" t="str">
            <v>CCD-BPE LINEA REVOLVENTE_CPEM VEN ING</v>
          </cell>
        </row>
        <row r="23459">
          <cell r="B23459" t="str">
            <v>51040513005212</v>
          </cell>
          <cell r="C23459" t="str">
            <v>CCD-BPE REFINANCIADO_CPEM VEN ING</v>
          </cell>
        </row>
        <row r="23460">
          <cell r="B23460" t="str">
            <v>51040513005213</v>
          </cell>
          <cell r="C23460" t="str">
            <v>JCC CCD PREJUD CAPITAL DE TRABAJO ING</v>
          </cell>
        </row>
        <row r="23461">
          <cell r="B23461" t="str">
            <v>51040513005214</v>
          </cell>
          <cell r="C23461" t="str">
            <v>CCD-BPE CAP DE TRAB REPROG_CPEM VEN NO</v>
          </cell>
        </row>
        <row r="23462">
          <cell r="B23462" t="str">
            <v>51040513005215</v>
          </cell>
          <cell r="C23462" t="str">
            <v>CCD-BPE CAP DE TRAB REPROG_CPEM VEN DU</v>
          </cell>
        </row>
        <row r="23463">
          <cell r="B23463" t="str">
            <v>51040513005216</v>
          </cell>
          <cell r="C23463" t="str">
            <v>CCD-BPE CAP DE TRAB_CPEM_VEN</v>
          </cell>
        </row>
        <row r="23464">
          <cell r="B23464" t="str">
            <v>51040601000202</v>
          </cell>
          <cell r="C23464" t="str">
            <v>INT COB JUD TC MASTERCARD PJ-CL</v>
          </cell>
        </row>
        <row r="23465">
          <cell r="B23465" t="str">
            <v>51040601000203</v>
          </cell>
          <cell r="C23465" t="str">
            <v>JCC INT COB JUD  POR ARREND.FINANCIER</v>
          </cell>
        </row>
        <row r="23466">
          <cell r="B23466" t="str">
            <v>51040601000204</v>
          </cell>
          <cell r="C23466" t="str">
            <v>JCC INT COB JUD TC MASTERCARD PJ</v>
          </cell>
        </row>
        <row r="23467">
          <cell r="B23467" t="str">
            <v>51040601000205</v>
          </cell>
          <cell r="C23467" t="str">
            <v>JCC COB.JUD.P.REC.COFIDE INT.GAN</v>
          </cell>
        </row>
        <row r="23468">
          <cell r="B23468" t="str">
            <v>51040601000401</v>
          </cell>
          <cell r="C23468" t="str">
            <v>CL COB.JUD.SOB.C.CTE.PJ INT.GAN</v>
          </cell>
        </row>
        <row r="23469">
          <cell r="B23469" t="str">
            <v>51040601000501</v>
          </cell>
          <cell r="C23469" t="str">
            <v>CL COB.JUD.DCTO.LETRA INT.GANA</v>
          </cell>
        </row>
        <row r="23470">
          <cell r="B23470" t="str">
            <v>51040601000502</v>
          </cell>
          <cell r="C23470" t="str">
            <v>CL COB.JUD.DSCTO.PAG INT.GANA</v>
          </cell>
        </row>
        <row r="23471">
          <cell r="B23471" t="str">
            <v>51040601000601</v>
          </cell>
          <cell r="C23471" t="str">
            <v>CL COB.JUD.P.RP CAP.TRA.INT.GAN</v>
          </cell>
        </row>
        <row r="23472">
          <cell r="B23472" t="str">
            <v>51040601000602</v>
          </cell>
          <cell r="C23472" t="str">
            <v>CL COB.JUD.P.REC.COFIDE INT.GAN</v>
          </cell>
        </row>
        <row r="23473">
          <cell r="B23473" t="str">
            <v>51040601000618</v>
          </cell>
          <cell r="C23473" t="str">
            <v>INT. PAG.COB JUDIC RFA SUBORD CL</v>
          </cell>
        </row>
        <row r="23474">
          <cell r="B23474" t="str">
            <v>51040601000621</v>
          </cell>
          <cell r="C23474" t="str">
            <v>CL CJ MYP CAP TRAB INT GAN COMER</v>
          </cell>
        </row>
        <row r="23475">
          <cell r="B23475" t="str">
            <v>51040601000622</v>
          </cell>
          <cell r="C23475" t="str">
            <v>CL CJ MYP COMP AF INMUEB INT GAN</v>
          </cell>
        </row>
        <row r="23476">
          <cell r="B23476" t="str">
            <v>51040601001101</v>
          </cell>
          <cell r="C23476" t="str">
            <v>INT COB JUD  POR ARRENDAMIENTO FINANCI</v>
          </cell>
        </row>
        <row r="23477">
          <cell r="B23477" t="str">
            <v>51040601002901</v>
          </cell>
          <cell r="C23477" t="str">
            <v>INT MORATORIOS JUD-CL</v>
          </cell>
        </row>
        <row r="23478">
          <cell r="B23478" t="str">
            <v>51040602000101</v>
          </cell>
          <cell r="C23478" t="str">
            <v>LPC INT.GAND.LS COB.JUD BPE CMIE</v>
          </cell>
        </row>
        <row r="23479">
          <cell r="B23479" t="str">
            <v>51040602000102</v>
          </cell>
          <cell r="C23479" t="str">
            <v>JCC COB. JUD. GAN ARREN.FINAN PN CMIE</v>
          </cell>
        </row>
        <row r="23480">
          <cell r="B23480" t="str">
            <v>51040602000103</v>
          </cell>
          <cell r="C23480" t="str">
            <v>JCC COB. JUD. GAN ARREN.FINAN PJ CMIE</v>
          </cell>
        </row>
        <row r="23481">
          <cell r="B23481" t="str">
            <v>51040602000104</v>
          </cell>
          <cell r="C23481" t="str">
            <v>JCC  INT.MORATORIO JUD CMIE</v>
          </cell>
        </row>
        <row r="23482">
          <cell r="B23482" t="str">
            <v>51040602000105</v>
          </cell>
          <cell r="C23482" t="str">
            <v>JCC INTERESES MORATORIOS JUD MYP CMIE</v>
          </cell>
        </row>
        <row r="23483">
          <cell r="B23483" t="str">
            <v>51040602000401</v>
          </cell>
          <cell r="C23483" t="str">
            <v>CL COB. JUD. GANADO SOBREGIRO CCTE. PJ</v>
          </cell>
        </row>
        <row r="23484">
          <cell r="B23484" t="str">
            <v>51040602000501</v>
          </cell>
          <cell r="C23484" t="str">
            <v>CL COB. JUD. GANADO DSCTO.  PAG-MES GL</v>
          </cell>
        </row>
        <row r="23485">
          <cell r="B23485" t="str">
            <v>51040602000502</v>
          </cell>
          <cell r="C23485" t="str">
            <v>CL COB. JUD. GANADO DSCTO. DE LETRAS-M</v>
          </cell>
        </row>
        <row r="23486">
          <cell r="B23486" t="str">
            <v>51040602000603</v>
          </cell>
          <cell r="C23486" t="str">
            <v>CL COB. JUD. GANADO RP CAP. DE TRABAJO</v>
          </cell>
        </row>
        <row r="23487">
          <cell r="B23487" t="str">
            <v>51040602000609</v>
          </cell>
          <cell r="C23487" t="str">
            <v>CL CJ MYP CAP TRAB INT GAN MES 11005</v>
          </cell>
        </row>
        <row r="23488">
          <cell r="B23488" t="str">
            <v>51040602000610</v>
          </cell>
          <cell r="C23488" t="str">
            <v>CL CJ MYP COMP AF INMUEB INT GAN</v>
          </cell>
        </row>
        <row r="23489">
          <cell r="B23489" t="str">
            <v>51040602000611</v>
          </cell>
          <cell r="C23489" t="str">
            <v>CL CJ MYP COMP AF MUEB INT GAN M</v>
          </cell>
        </row>
        <row r="23490">
          <cell r="B23490" t="str">
            <v>51040602000612</v>
          </cell>
          <cell r="C23490" t="str">
            <v>CL CJ MYP CRED ESTAC INT GAN MES</v>
          </cell>
        </row>
        <row r="23491">
          <cell r="B23491" t="str">
            <v>51040602000613</v>
          </cell>
          <cell r="C23491" t="str">
            <v>CL CJ MYP AF CYBERPL INT GAN MES</v>
          </cell>
        </row>
        <row r="23492">
          <cell r="B23492" t="str">
            <v>51040602000701</v>
          </cell>
          <cell r="C23492" t="str">
            <v>JCC COB. JUD. GANADO RP CAP. DE TRABAJ</v>
          </cell>
        </row>
        <row r="23493">
          <cell r="B23493" t="str">
            <v>51040602000702</v>
          </cell>
          <cell r="C23493" t="str">
            <v>JCC COB. JUD. GANADO DSCTO.  PAG-MES G</v>
          </cell>
        </row>
        <row r="23494">
          <cell r="B23494" t="str">
            <v>51040602000703</v>
          </cell>
          <cell r="C23494" t="str">
            <v>JCC COB. JUD. GANADO DSCTO. DE LETRAS-</v>
          </cell>
        </row>
        <row r="23495">
          <cell r="B23495" t="str">
            <v>51040602000704</v>
          </cell>
          <cell r="C23495" t="str">
            <v>JCC  MYP CAP TRAB INT GAN MES 11005</v>
          </cell>
        </row>
        <row r="23496">
          <cell r="B23496" t="str">
            <v>51040602000705</v>
          </cell>
          <cell r="C23496" t="str">
            <v>JCC CJ MYP CRED ESTAC INT GAN MES</v>
          </cell>
        </row>
        <row r="23497">
          <cell r="B23497" t="str">
            <v>51040602000706</v>
          </cell>
          <cell r="C23497" t="str">
            <v>JCC MYP AF CYBERPL INT GAN MES</v>
          </cell>
        </row>
        <row r="23498">
          <cell r="B23498" t="str">
            <v>51040602000707</v>
          </cell>
          <cell r="C23498" t="str">
            <v>JCC COB. JUD. GANADO SOBREGIRO CCTE. P</v>
          </cell>
        </row>
        <row r="23499">
          <cell r="B23499" t="str">
            <v>51040602000709</v>
          </cell>
          <cell r="C23499" t="str">
            <v>JCC COB.JUD. GANADO RFA SUBORDIN MES G</v>
          </cell>
        </row>
        <row r="23500">
          <cell r="B23500" t="str">
            <v>51040602000710</v>
          </cell>
          <cell r="C23500" t="str">
            <v>JCC MYP JUD.C.TRAB.INT.GAN.REV.CMIE</v>
          </cell>
        </row>
        <row r="23501">
          <cell r="B23501" t="str">
            <v>51040602000711</v>
          </cell>
          <cell r="C23501" t="str">
            <v>JCC COB.JUD.GAN CARTA FIANZA CMIE</v>
          </cell>
        </row>
        <row r="23502">
          <cell r="B23502" t="str">
            <v>51040602000712</v>
          </cell>
          <cell r="C23502" t="str">
            <v>JCC INT.GANADO JUD.MYP LS BPE CMIE</v>
          </cell>
        </row>
        <row r="23503">
          <cell r="B23503" t="str">
            <v>51040602002401</v>
          </cell>
          <cell r="C23503" t="str">
            <v>CL COB.JUD. GANADO RFA SUBORDIN MES GL</v>
          </cell>
        </row>
        <row r="23504">
          <cell r="B23504" t="str">
            <v>51040602002405</v>
          </cell>
          <cell r="C23504" t="str">
            <v>JCC CJ MYP COMP AF INMUEB INT GAN</v>
          </cell>
        </row>
        <row r="23505">
          <cell r="B23505" t="str">
            <v>51040602002406</v>
          </cell>
          <cell r="C23505" t="str">
            <v>JCC CJ MYP COMP AF MUEB INT GAN M</v>
          </cell>
        </row>
        <row r="23506">
          <cell r="B23506" t="str">
            <v>51040602002407</v>
          </cell>
          <cell r="C23506" t="str">
            <v>CL MYP JUD.C.TRAB.INT.GAN.REV.CMIE</v>
          </cell>
        </row>
        <row r="23507">
          <cell r="B23507" t="str">
            <v>51040602002408</v>
          </cell>
          <cell r="C23507" t="str">
            <v>JCC COB.JUD. INT. GAN REACTIVA PERU CM</v>
          </cell>
        </row>
        <row r="23508">
          <cell r="B23508" t="str">
            <v>51040602002409</v>
          </cell>
          <cell r="C23508" t="str">
            <v>JCC COB.JUD. INT. GAN REACTIVA PERU CM</v>
          </cell>
        </row>
        <row r="23509">
          <cell r="B23509" t="str">
            <v>51040602002410</v>
          </cell>
          <cell r="C23509" t="str">
            <v>JCC COB.JUD. INT. GAN FONDO CRECER CMI</v>
          </cell>
        </row>
        <row r="23510">
          <cell r="B23510" t="str">
            <v>51040602002411</v>
          </cell>
          <cell r="C23510" t="str">
            <v>JCC COB.JUD. INT. GAN FONDO CRECER CMI</v>
          </cell>
        </row>
        <row r="23511">
          <cell r="B23511" t="str">
            <v>51040602002412</v>
          </cell>
          <cell r="C23511" t="str">
            <v>JCC COB.JUD. INT. GAN REACT PRE-HONRAM</v>
          </cell>
        </row>
        <row r="23512">
          <cell r="B23512" t="str">
            <v>51040602002413</v>
          </cell>
          <cell r="C23512" t="str">
            <v>JCC COB.JUD. INT. GAN REACT PRE-HONRAM</v>
          </cell>
        </row>
        <row r="23513">
          <cell r="B23513" t="str">
            <v>51040602002414</v>
          </cell>
          <cell r="C23513" t="str">
            <v>JCC COB.JU INT GAN REACTI PRE-HONR REP</v>
          </cell>
        </row>
        <row r="23514">
          <cell r="B23514" t="str">
            <v>51040602002415</v>
          </cell>
          <cell r="C23514" t="str">
            <v>JCC COB.JU INT GAN REACTI PRE-HONR REP</v>
          </cell>
        </row>
        <row r="23515">
          <cell r="B23515" t="str">
            <v>51040602002416</v>
          </cell>
          <cell r="C23515" t="str">
            <v>JCC COB.JU INT GAN REACTI PRE-HONR REP</v>
          </cell>
        </row>
        <row r="23516">
          <cell r="B23516" t="str">
            <v>51040602002417</v>
          </cell>
          <cell r="C23516" t="str">
            <v>JCC COB.JU INT GAN REACTI PRE-HONR REP</v>
          </cell>
        </row>
        <row r="23517">
          <cell r="B23517" t="str">
            <v>51040602002418</v>
          </cell>
          <cell r="C23517" t="str">
            <v>JCC COB.JU INT GAN REACTI PRE-HONR REP</v>
          </cell>
        </row>
        <row r="23518">
          <cell r="B23518" t="str">
            <v>51040602002419</v>
          </cell>
          <cell r="C23518" t="str">
            <v>JCC COB.JU INT GAN REACTI PRE-HONR REP</v>
          </cell>
        </row>
        <row r="23519">
          <cell r="B23519" t="str">
            <v>51040602002420</v>
          </cell>
          <cell r="C23519" t="str">
            <v>JCC COB.JU INT GAN CRECER PRE-HONRAMIE</v>
          </cell>
        </row>
        <row r="23520">
          <cell r="B23520" t="str">
            <v>51040602002421</v>
          </cell>
          <cell r="C23520" t="str">
            <v>JCC COB.JU INT GAN CRECER PRE-HONRAMIE</v>
          </cell>
        </row>
        <row r="23521">
          <cell r="B23521" t="str">
            <v>51040602002422</v>
          </cell>
          <cell r="C23521" t="str">
            <v>JCC COB.JU INT GAN REACTI PRE-HONR REP</v>
          </cell>
        </row>
        <row r="23522">
          <cell r="B23522" t="str">
            <v>51040602002423</v>
          </cell>
          <cell r="C23522" t="str">
            <v>JCC COB.JU INT GAN REACTI PRE-HONR REP</v>
          </cell>
        </row>
        <row r="23523">
          <cell r="B23523" t="str">
            <v>51040602002424</v>
          </cell>
          <cell r="C23523" t="str">
            <v>JCC COB.JU INT GAN REACTI PRE-HONR REP</v>
          </cell>
        </row>
        <row r="23524">
          <cell r="B23524" t="str">
            <v>51040602002425</v>
          </cell>
          <cell r="C23524" t="str">
            <v>JCC COB.JU INT GAN REACTI PRE-HONR REP</v>
          </cell>
        </row>
        <row r="23525">
          <cell r="B23525" t="str">
            <v>51040602002426</v>
          </cell>
          <cell r="C23525" t="str">
            <v>JCC COB.JU INT GAN REACTI PRE-HONR REP</v>
          </cell>
        </row>
        <row r="23526">
          <cell r="B23526" t="str">
            <v>51040602002427</v>
          </cell>
          <cell r="C23526" t="str">
            <v>JCC COB.JU INT GAN REACTI PRE-HONR REP</v>
          </cell>
        </row>
        <row r="23527">
          <cell r="B23527" t="str">
            <v>51040602002428</v>
          </cell>
          <cell r="C23527" t="str">
            <v>JCC COB.JU INT GAN CRECER PRE-HONRAMIE</v>
          </cell>
        </row>
        <row r="23528">
          <cell r="B23528" t="str">
            <v>51040602002429</v>
          </cell>
          <cell r="C23528" t="str">
            <v>JCC COB.JU INT GAN CRECER PRE-HONRAMIE</v>
          </cell>
        </row>
        <row r="23529">
          <cell r="B23529" t="str">
            <v>51040602002430</v>
          </cell>
          <cell r="C23529" t="str">
            <v>JCC MP COB.JUD. INT. GAN IMPULSO MYPER</v>
          </cell>
        </row>
        <row r="23530">
          <cell r="B23530" t="str">
            <v>51040602002431</v>
          </cell>
          <cell r="C23530" t="str">
            <v>JCC BC COB.JUD. INT IMPULSO MYPERU PRE</v>
          </cell>
        </row>
        <row r="23531">
          <cell r="B23531" t="str">
            <v>51040602002432</v>
          </cell>
          <cell r="C23531" t="str">
            <v>JCC MP COB JUD IMPLUSO MYPERU HONRADO</v>
          </cell>
        </row>
        <row r="23532">
          <cell r="B23532" t="str">
            <v>51040602002433</v>
          </cell>
          <cell r="C23532" t="str">
            <v>JCC CCD COBJUD CAPITAL DE TRABAJO ING</v>
          </cell>
        </row>
        <row r="23533">
          <cell r="B23533" t="str">
            <v>51040603000301</v>
          </cell>
          <cell r="C23533" t="str">
            <v>INT COB JUD TARJETA DE CREDITO-CL</v>
          </cell>
        </row>
        <row r="23534">
          <cell r="B23534" t="str">
            <v>51040603000302</v>
          </cell>
          <cell r="C23534" t="str">
            <v>CL COB.JUD.T.CR.AMEX PN INT.GAN</v>
          </cell>
        </row>
        <row r="23535">
          <cell r="B23535" t="str">
            <v>51040603000303</v>
          </cell>
          <cell r="C23535" t="str">
            <v>CL COB.JUD.T.CR.AMEX PN INT.GAN</v>
          </cell>
        </row>
        <row r="23536">
          <cell r="B23536" t="str">
            <v>51040603000304</v>
          </cell>
          <cell r="C23536" t="str">
            <v>JCC COB.JUD.CONVENIOS IC INT.GAN</v>
          </cell>
        </row>
        <row r="23537">
          <cell r="B23537" t="str">
            <v>51040603000305</v>
          </cell>
          <cell r="C23537" t="str">
            <v>JCC COBJUD GAN CRED CONS ADEL SUELDO</v>
          </cell>
        </row>
        <row r="23538">
          <cell r="B23538" t="str">
            <v>51040603000306</v>
          </cell>
          <cell r="C23538" t="str">
            <v>JCC COBJUD GAN CRED CONS PREFERENTE</v>
          </cell>
        </row>
        <row r="23539">
          <cell r="B23539" t="str">
            <v>51040603000307</v>
          </cell>
          <cell r="C23539" t="str">
            <v>JCC COB.JUD.T.CR.MASTER PN INT.GAN</v>
          </cell>
        </row>
        <row r="23540">
          <cell r="B23540" t="str">
            <v>51040603000308</v>
          </cell>
          <cell r="C23540" t="str">
            <v>JCC INT.GAN JUD CONS PREFE CCNR</v>
          </cell>
        </row>
        <row r="23541">
          <cell r="B23541" t="str">
            <v>51040603000309</v>
          </cell>
          <cell r="C23541" t="str">
            <v>JCC COB.JUD.T.CR.TC MASTER PN INT.GAN</v>
          </cell>
        </row>
        <row r="23542">
          <cell r="B23542" t="str">
            <v>51040603000310</v>
          </cell>
          <cell r="C23542" t="str">
            <v>JCC COB.JUD.SOB.C.CTE.PN INT.GAN</v>
          </cell>
        </row>
        <row r="23543">
          <cell r="B23543" t="str">
            <v>51040603000311</v>
          </cell>
          <cell r="C23543" t="str">
            <v>INT COB JUD TAR.VISA  DE CREDITO-JCC</v>
          </cell>
        </row>
        <row r="23544">
          <cell r="B23544" t="str">
            <v>51040603000312</v>
          </cell>
          <cell r="C23544" t="str">
            <v>JCC COB.JUD.T.CR.AMEX PN INT.GAN</v>
          </cell>
        </row>
        <row r="23545">
          <cell r="B23545" t="str">
            <v>51040603000313</v>
          </cell>
          <cell r="C23545" t="str">
            <v>JCC COB.JUD.T.CR.AMEX PN INT.GAN</v>
          </cell>
        </row>
        <row r="23546">
          <cell r="B23546" t="str">
            <v>51040603000314</v>
          </cell>
          <cell r="C23546" t="str">
            <v>JCC COB.JUD.REFI.HIPO.IC INT.GAN .</v>
          </cell>
        </row>
        <row r="23547">
          <cell r="B23547" t="str">
            <v>51040603000316</v>
          </cell>
          <cell r="C23547" t="str">
            <v>JCC JUD INT GAN.CONVENIO NO REV.CNG</v>
          </cell>
        </row>
        <row r="23548">
          <cell r="B23548" t="str">
            <v>51040603000317</v>
          </cell>
          <cell r="C23548" t="str">
            <v>JCC JUD INT GAN REFIN CONV.NO REV.CNG</v>
          </cell>
        </row>
        <row r="23549">
          <cell r="B23549" t="str">
            <v>51040603000318</v>
          </cell>
          <cell r="C23549" t="str">
            <v>JCC COB.JUD TC PN INT.GAN</v>
          </cell>
        </row>
        <row r="23550">
          <cell r="B23550" t="str">
            <v>51040603000319</v>
          </cell>
          <cell r="C23550" t="str">
            <v>JCC PRE.JUD TC PN INT.GAN</v>
          </cell>
        </row>
        <row r="23551">
          <cell r="B23551" t="str">
            <v>51040603000320</v>
          </cell>
          <cell r="C23551" t="str">
            <v>JCC INT.MORATORIO CONSUMO JUD CCNR</v>
          </cell>
        </row>
        <row r="23552">
          <cell r="B23552" t="str">
            <v>51040603000321</v>
          </cell>
          <cell r="C23552" t="str">
            <v>JCC INT.MORATORIO CONSUMO JUD CCRV</v>
          </cell>
        </row>
        <row r="23553">
          <cell r="B23553" t="str">
            <v>51040603000401</v>
          </cell>
          <cell r="C23553" t="str">
            <v>CL COB.JUD.SOB.C.CTE.PN INT.GAN</v>
          </cell>
        </row>
        <row r="23554">
          <cell r="B23554" t="str">
            <v>51040603000501</v>
          </cell>
          <cell r="C23554" t="str">
            <v>JCC COB.JUD.CRE.EFECTIVO INT.GAN</v>
          </cell>
        </row>
        <row r="23555">
          <cell r="B23555" t="str">
            <v>51040603000502</v>
          </cell>
          <cell r="C23555" t="str">
            <v>JCC COB.JUD.CRED.VEHIC. INT.GAN</v>
          </cell>
        </row>
        <row r="23556">
          <cell r="B23556" t="str">
            <v>51040603000601</v>
          </cell>
          <cell r="C23556" t="str">
            <v>CL COB.JUD.CRED.CONSUMO INT.GAN</v>
          </cell>
        </row>
        <row r="23557">
          <cell r="B23557" t="str">
            <v>51040603000602</v>
          </cell>
          <cell r="C23557" t="str">
            <v>CL COB.JUD.CRE.EFECTIVO INT.GAN</v>
          </cell>
        </row>
        <row r="23558">
          <cell r="B23558" t="str">
            <v>51040603000603</v>
          </cell>
          <cell r="C23558" t="str">
            <v>$CL COB.JUD.CRED.VEHIC. INT.GAN</v>
          </cell>
        </row>
        <row r="23559">
          <cell r="B23559" t="str">
            <v>51040603000607</v>
          </cell>
          <cell r="C23559" t="str">
            <v>CL COB.JUD.CRED.PORFIN INT.GAN</v>
          </cell>
        </row>
        <row r="23560">
          <cell r="B23560" t="str">
            <v>51040603000610</v>
          </cell>
          <cell r="C23560" t="str">
            <v>CL COB.JUD.REFI.HIPO.IC INT.GAN .</v>
          </cell>
        </row>
        <row r="23561">
          <cell r="B23561" t="str">
            <v>51040603000611</v>
          </cell>
          <cell r="C23561" t="str">
            <v>CL COB.JUD.CONVENIOS IC INT.GAN</v>
          </cell>
        </row>
        <row r="23562">
          <cell r="B23562" t="str">
            <v>51040603000612</v>
          </cell>
          <cell r="C23562" t="str">
            <v>CL COBJUD GAN CRED CONS ADEL SUELDO</v>
          </cell>
        </row>
        <row r="23563">
          <cell r="B23563" t="str">
            <v>51040603000613</v>
          </cell>
          <cell r="C23563" t="str">
            <v>CL COBJUD GAN CRED CONS PREFERENTE</v>
          </cell>
        </row>
        <row r="23564">
          <cell r="B23564" t="str">
            <v>51040603000614</v>
          </cell>
          <cell r="C23564" t="str">
            <v>CL INT.GAN JUD CONS PREFE CCNR</v>
          </cell>
        </row>
        <row r="23565">
          <cell r="B23565" t="str">
            <v>51040603000615</v>
          </cell>
          <cell r="C23565" t="str">
            <v>CL JUD INT GAN.CONVENIO NO REV.CNG</v>
          </cell>
        </row>
        <row r="23566">
          <cell r="B23566" t="str">
            <v>51040603000616</v>
          </cell>
          <cell r="C23566" t="str">
            <v>CL JUD INT GAN REFIN CONV.NO REV.CNG</v>
          </cell>
        </row>
        <row r="23567">
          <cell r="B23567" t="str">
            <v>51040603000617</v>
          </cell>
          <cell r="C23567" t="str">
            <v>CL COB.JUD.CONVENIOS INT.GAN  CCRV</v>
          </cell>
        </row>
        <row r="23568">
          <cell r="B23568" t="str">
            <v>51040603000618</v>
          </cell>
          <cell r="C23568" t="str">
            <v>CL COBJUD GAN CRED CONS ADEL SUELDO CC</v>
          </cell>
        </row>
        <row r="23569">
          <cell r="B23569" t="str">
            <v>51040603000619</v>
          </cell>
          <cell r="C23569" t="str">
            <v>CL JUD GAN PREFERENTE CCNR</v>
          </cell>
        </row>
        <row r="23570">
          <cell r="B23570" t="str">
            <v>51040603000620</v>
          </cell>
          <cell r="C23570" t="str">
            <v>JCC BTC COB JUD RAPPIBANK</v>
          </cell>
        </row>
        <row r="23571">
          <cell r="B23571" t="str">
            <v>51040604000501</v>
          </cell>
          <cell r="C23571" t="str">
            <v>JCC COB.JUD.CRE.HIPOT.JCC INT.GAN</v>
          </cell>
        </row>
        <row r="23572">
          <cell r="B23572" t="str">
            <v>51040604000502</v>
          </cell>
          <cell r="C23572" t="str">
            <v>JCC JUDIC.HIP.MI VIVIE.INT.GAN COFIDE</v>
          </cell>
        </row>
        <row r="23573">
          <cell r="B23573" t="str">
            <v>51040604000503</v>
          </cell>
          <cell r="C23573" t="str">
            <v>JCC COBJUD GAN CRED CONS MI HOGAR</v>
          </cell>
        </row>
        <row r="23574">
          <cell r="B23574" t="str">
            <v>51040604000504</v>
          </cell>
          <cell r="C23574" t="str">
            <v>JCC COB JUD PREST EFEC GTIA HIPOT INT</v>
          </cell>
        </row>
        <row r="23575">
          <cell r="B23575" t="str">
            <v>51040604000505</v>
          </cell>
          <cell r="C23575" t="str">
            <v>CJ GANADO CRED TECHOPROPIO-RECUP JCC G</v>
          </cell>
        </row>
        <row r="23576">
          <cell r="B23576" t="str">
            <v>51040604000506</v>
          </cell>
          <cell r="C23576" t="str">
            <v>JCC COB JUD H. MIVIVIENDA RP INT GANA</v>
          </cell>
        </row>
        <row r="23577">
          <cell r="B23577" t="str">
            <v>51040604000507</v>
          </cell>
          <cell r="C23577" t="str">
            <v>JCC INT.MORATORIO JUD CHPV</v>
          </cell>
        </row>
        <row r="23578">
          <cell r="B23578" t="str">
            <v>51040604000601</v>
          </cell>
          <cell r="C23578" t="str">
            <v>INT COB JUD. HIPOTEC. VIVIENDA-CL</v>
          </cell>
        </row>
        <row r="23579">
          <cell r="B23579" t="str">
            <v>51040604000604</v>
          </cell>
          <cell r="C23579" t="str">
            <v>CL COB.JUD.CRE.HIPOT.CL INT.GAN</v>
          </cell>
        </row>
        <row r="23580">
          <cell r="B23580" t="str">
            <v>51040604000609</v>
          </cell>
          <cell r="C23580" t="str">
            <v>CL JUDIC.HIP.MI VIVIE.INT.GAN COFIDE</v>
          </cell>
        </row>
        <row r="23581">
          <cell r="B23581" t="str">
            <v>51040604000610</v>
          </cell>
          <cell r="C23581" t="str">
            <v>CL BT JUD.HIP.MIVIV.INT.GAN COF</v>
          </cell>
        </row>
        <row r="23582">
          <cell r="B23582" t="str">
            <v>51040604000611</v>
          </cell>
          <cell r="C23582" t="str">
            <v>CJ GANADO CRED TECHOPROPIO-RECUP CL G</v>
          </cell>
        </row>
        <row r="23583">
          <cell r="B23583" t="str">
            <v>51040604000612</v>
          </cell>
          <cell r="C23583" t="str">
            <v>CL COB JUD H. MIVIVIENDA RP INT GANA</v>
          </cell>
        </row>
        <row r="23584">
          <cell r="B23584" t="str">
            <v>51040604000613</v>
          </cell>
          <cell r="C23584" t="str">
            <v>CL COBJUD GAN CRED CONS PREFERENTE</v>
          </cell>
        </row>
        <row r="23585">
          <cell r="B23585" t="str">
            <v>51040604000614</v>
          </cell>
          <cell r="C23585" t="str">
            <v>$CL COB JUD PREST EFEC GTIA HIPOT INT</v>
          </cell>
        </row>
        <row r="23586">
          <cell r="B23586" t="str">
            <v>51040604000638</v>
          </cell>
          <cell r="C23586" t="str">
            <v>CL PREJUD GAN CONS REV ADEL SUELDO</v>
          </cell>
        </row>
        <row r="23587">
          <cell r="B23587" t="str">
            <v>51040604000639</v>
          </cell>
          <cell r="C23587" t="str">
            <v>CL PREJUD GAN CONS REV PREFERENTE</v>
          </cell>
        </row>
        <row r="23588">
          <cell r="B23588" t="str">
            <v>51040607000101</v>
          </cell>
          <cell r="C23588" t="str">
            <v>CL COB. JUD. DSCTO.PAG CESP</v>
          </cell>
        </row>
        <row r="23589">
          <cell r="B23589" t="str">
            <v>51040607000102</v>
          </cell>
          <cell r="C23589" t="str">
            <v>CL COB. JUD. DSCTO. LETRAS- CESP CL GL</v>
          </cell>
        </row>
        <row r="23590">
          <cell r="B23590" t="str">
            <v>51040607000103</v>
          </cell>
          <cell r="C23590" t="str">
            <v>CL COB. JUD.GAN RP EXPORT CESP -GL 700</v>
          </cell>
        </row>
        <row r="23591">
          <cell r="B23591" t="str">
            <v>51040607000104</v>
          </cell>
          <cell r="C23591" t="str">
            <v>CL COB JUD GANIMPORT. RP GL 7004 CESP</v>
          </cell>
        </row>
        <row r="23592">
          <cell r="B23592" t="str">
            <v>51040607000105</v>
          </cell>
          <cell r="C23592" t="str">
            <v>CL COB.JUD. GAN CAP. DE TRAB. CESP GL</v>
          </cell>
        </row>
        <row r="23593">
          <cell r="B23593" t="str">
            <v>51040607000106</v>
          </cell>
          <cell r="C23593" t="str">
            <v>CL COB. JUD. GAN FACTO. LETRAS CESP GL</v>
          </cell>
        </row>
        <row r="23594">
          <cell r="B23594" t="str">
            <v>51040607000107</v>
          </cell>
          <cell r="C23594" t="str">
            <v>CL COB. JUD. GAN FACT. FACTU. CESP GL7</v>
          </cell>
        </row>
        <row r="23595">
          <cell r="B23595" t="str">
            <v>51040607000108</v>
          </cell>
          <cell r="C23595" t="str">
            <v>CL COB.JUD.GANADO CARTA D' CRED. CESP</v>
          </cell>
        </row>
        <row r="23596">
          <cell r="B23596" t="str">
            <v>51040607000109</v>
          </cell>
          <cell r="C23596" t="str">
            <v>CL COB.JUD.GAN CARTA FIANZA CESP GL700</v>
          </cell>
        </row>
        <row r="23597">
          <cell r="B23597" t="str">
            <v>51040607000110</v>
          </cell>
          <cell r="C23597" t="str">
            <v>CL COB JUD GAN P TV MED PLZ C/FIJ CESP</v>
          </cell>
        </row>
        <row r="23598">
          <cell r="B23598" t="str">
            <v>51040607000111</v>
          </cell>
          <cell r="C23598" t="str">
            <v>CL COB. JUD. GAN TARJ. CRED CESP</v>
          </cell>
        </row>
        <row r="23599">
          <cell r="B23599" t="str">
            <v>51040607000112</v>
          </cell>
          <cell r="C23599" t="str">
            <v>CL COB. JUD. GANA.T. CRED. AMEX PJ CES</v>
          </cell>
        </row>
        <row r="23600">
          <cell r="B23600" t="str">
            <v>51040607000113</v>
          </cell>
          <cell r="C23600" t="str">
            <v>CL COB.JUD. GANAD.TCMASTERC PJ CESP</v>
          </cell>
        </row>
        <row r="23601">
          <cell r="B23601" t="str">
            <v>51040607000114</v>
          </cell>
          <cell r="C23601" t="str">
            <v>CL CJ GAN REC.COFIDE CESP</v>
          </cell>
        </row>
        <row r="23602">
          <cell r="B23602" t="str">
            <v>51040607000115</v>
          </cell>
          <cell r="C23602" t="str">
            <v>CL C.J GANADO SOBREG CCTE. PJ CESP</v>
          </cell>
        </row>
        <row r="23603">
          <cell r="B23603" t="str">
            <v>51040607000116</v>
          </cell>
          <cell r="C23603" t="str">
            <v>CL COB. JUD. GAN ARREN.FINAN PJ CESP</v>
          </cell>
        </row>
        <row r="23604">
          <cell r="B23604" t="str">
            <v>51040607000117</v>
          </cell>
          <cell r="C23604" t="str">
            <v>CL COB JUD GANIMPORT. RP GL 7004 CESP</v>
          </cell>
        </row>
        <row r="23605">
          <cell r="B23605" t="str">
            <v>51040607000201</v>
          </cell>
          <cell r="C23605" t="str">
            <v>JCC COB. JUD.GAN RP EXPORT CESP -GL 70</v>
          </cell>
        </row>
        <row r="23606">
          <cell r="B23606" t="str">
            <v>51040607000202</v>
          </cell>
          <cell r="C23606" t="str">
            <v>JCC COB JUD GANIMPORT. RP GL 7004 CESP</v>
          </cell>
        </row>
        <row r="23607">
          <cell r="B23607" t="str">
            <v>51040607000203</v>
          </cell>
          <cell r="C23607" t="str">
            <v>JCC COB.JUD. GAN CAP. DE TRAB. CESP GL</v>
          </cell>
        </row>
        <row r="23608">
          <cell r="B23608" t="str">
            <v>51040607000204</v>
          </cell>
          <cell r="C23608" t="str">
            <v>JCC COB. JUD. DSCTO.PAG CESP</v>
          </cell>
        </row>
        <row r="23609">
          <cell r="B23609" t="str">
            <v>51040607000205</v>
          </cell>
          <cell r="C23609" t="str">
            <v>JCC COB. JUD. DSCTO. LETRAS- CESP JCC</v>
          </cell>
        </row>
        <row r="23610">
          <cell r="B23610" t="str">
            <v>51040607000206</v>
          </cell>
          <cell r="C23610" t="str">
            <v>JCC COB. JUD. GAN FACTO. LETRAS CESP G</v>
          </cell>
        </row>
        <row r="23611">
          <cell r="B23611" t="str">
            <v>51040607000207</v>
          </cell>
          <cell r="C23611" t="str">
            <v>JCC COB. JUD. GAN FACT. FACTU. CESP GL</v>
          </cell>
        </row>
        <row r="23612">
          <cell r="B23612" t="str">
            <v>51040607000208</v>
          </cell>
          <cell r="C23612" t="str">
            <v>JCC COB.JUD.GANADO CARTA D' CRED. CESP</v>
          </cell>
        </row>
        <row r="23613">
          <cell r="B23613" t="str">
            <v>51040607000209</v>
          </cell>
          <cell r="C23613" t="str">
            <v>JCC COB.JUD.GAN CARTA FIANZA CESP GL70</v>
          </cell>
        </row>
        <row r="23614">
          <cell r="B23614" t="str">
            <v>51040607000210</v>
          </cell>
          <cell r="C23614" t="str">
            <v>JCC COB JUD GAN P TV MED PLZ C/FIJ CES</v>
          </cell>
        </row>
        <row r="23615">
          <cell r="B23615" t="str">
            <v>51040607000211</v>
          </cell>
          <cell r="C23615" t="str">
            <v>JCC COB.JUD. GANAD.TCMASTERC PJ CESP</v>
          </cell>
        </row>
        <row r="23616">
          <cell r="B23616" t="str">
            <v>51040607000212</v>
          </cell>
          <cell r="C23616" t="str">
            <v>JCC C.J GANADO SOBREG CCTE. PJ CESP</v>
          </cell>
        </row>
        <row r="23617">
          <cell r="B23617" t="str">
            <v>51040607000213</v>
          </cell>
          <cell r="C23617" t="str">
            <v>JCC COB. JUD. GAN ARREN.FINAN PJ CESP</v>
          </cell>
        </row>
        <row r="23618">
          <cell r="B23618" t="str">
            <v>51040607000214</v>
          </cell>
          <cell r="C23618" t="str">
            <v>JCC COB. JUD. GAN TARJ. CRED CESP</v>
          </cell>
        </row>
        <row r="23619">
          <cell r="B23619" t="str">
            <v>51040607000215</v>
          </cell>
          <cell r="C23619" t="str">
            <v>JCC COB. JUD. GANA.T. CRED. AMEX PJ CE</v>
          </cell>
        </row>
        <row r="23620">
          <cell r="B23620" t="str">
            <v>51040607000217</v>
          </cell>
          <cell r="C23620" t="str">
            <v>JCC CJ GAN REC.COFIDE CESP</v>
          </cell>
        </row>
        <row r="23621">
          <cell r="B23621" t="str">
            <v>51040609000101</v>
          </cell>
          <cell r="C23621" t="str">
            <v>JCC INT.MORATORIO JUD CESF</v>
          </cell>
        </row>
        <row r="23622">
          <cell r="B23622" t="str">
            <v>51040609130101</v>
          </cell>
          <cell r="C23622" t="str">
            <v>LPC INT COB JUD LS LA FIDUCIARIA CESF</v>
          </cell>
        </row>
        <row r="23623">
          <cell r="B23623" t="str">
            <v>51040610000101</v>
          </cell>
          <cell r="C23623" t="str">
            <v>LPC INT COB JUD LEASING CCOR</v>
          </cell>
        </row>
        <row r="23624">
          <cell r="B23624" t="str">
            <v>51040610000102</v>
          </cell>
          <cell r="C23624" t="str">
            <v>JCC INT.MORATORIO JUD CCOR</v>
          </cell>
        </row>
        <row r="23625">
          <cell r="B23625" t="str">
            <v>51040610000201</v>
          </cell>
          <cell r="C23625" t="str">
            <v>CL COB. JUD. DSCTO. PAG CCOR</v>
          </cell>
        </row>
        <row r="23626">
          <cell r="B23626" t="str">
            <v>51040610000202</v>
          </cell>
          <cell r="C23626" t="str">
            <v>CL COB. JUD. DSCTO. LETRAS- CCOR CL GL</v>
          </cell>
        </row>
        <row r="23627">
          <cell r="B23627" t="str">
            <v>51040610000203</v>
          </cell>
          <cell r="C23627" t="str">
            <v>CL COB. JUD.GAN RP EXPORT CCOR -GL 700</v>
          </cell>
        </row>
        <row r="23628">
          <cell r="B23628" t="str">
            <v>51040610000204</v>
          </cell>
          <cell r="C23628" t="str">
            <v>COB JUD GANIMPORT. RP GL 7004 CCOR</v>
          </cell>
        </row>
        <row r="23629">
          <cell r="B23629" t="str">
            <v>51040610000205</v>
          </cell>
          <cell r="C23629" t="str">
            <v>CL COB.JUD. GAN CAP. DE TRAB. CCOR GL</v>
          </cell>
        </row>
        <row r="23630">
          <cell r="B23630" t="str">
            <v>51040610000206</v>
          </cell>
          <cell r="C23630" t="str">
            <v>CL COB. JUD. GAN FACTO. LETRAS CCOR GL</v>
          </cell>
        </row>
        <row r="23631">
          <cell r="B23631" t="str">
            <v>51040610000207</v>
          </cell>
          <cell r="C23631" t="str">
            <v>CL COB. JUD. GAN FACT. FACTU. CCOR GL7</v>
          </cell>
        </row>
        <row r="23632">
          <cell r="B23632" t="str">
            <v>51040610000208</v>
          </cell>
          <cell r="C23632" t="str">
            <v>COB.JUD.GANADO CARTA D' CRED. CCOR GL7</v>
          </cell>
        </row>
        <row r="23633">
          <cell r="B23633" t="str">
            <v>51040610000209</v>
          </cell>
          <cell r="C23633" t="str">
            <v>CL COB.JUD.GAN CARTA FIANZA CCOR GL700</v>
          </cell>
        </row>
        <row r="23634">
          <cell r="B23634" t="str">
            <v>51040610000210</v>
          </cell>
          <cell r="C23634" t="str">
            <v>CL COB JUD GAN P TV MED PLZ C/FIJ CCOR</v>
          </cell>
        </row>
        <row r="23635">
          <cell r="B23635" t="str">
            <v>51040610000211</v>
          </cell>
          <cell r="C23635" t="str">
            <v>CL COB. JUD. GAN TARJ. CRED CCOR</v>
          </cell>
        </row>
        <row r="23636">
          <cell r="B23636" t="str">
            <v>51040610000212</v>
          </cell>
          <cell r="C23636" t="str">
            <v>CL COB. JUD. GANA.T. CRED. AMEX PJ CCO</v>
          </cell>
        </row>
        <row r="23637">
          <cell r="B23637" t="str">
            <v>51040610000213</v>
          </cell>
          <cell r="C23637" t="str">
            <v>CL COB.JUD. GANAD.TCMASTERC PJ CCOR</v>
          </cell>
        </row>
        <row r="23638">
          <cell r="B23638" t="str">
            <v>51040610000214</v>
          </cell>
          <cell r="C23638" t="str">
            <v>COB.JUD GANAD.RFA SUBORD. CCOR</v>
          </cell>
        </row>
        <row r="23639">
          <cell r="B23639" t="str">
            <v>51040610000215</v>
          </cell>
          <cell r="C23639" t="str">
            <v>CL COB.JUD.GANADO RFA FINANC CCOR</v>
          </cell>
        </row>
        <row r="23640">
          <cell r="B23640" t="str">
            <v>51040610000216</v>
          </cell>
          <cell r="C23640" t="str">
            <v>CL CJ GAN REC.COFIDE CCOR</v>
          </cell>
        </row>
        <row r="23641">
          <cell r="B23641" t="str">
            <v>51040610000217</v>
          </cell>
          <cell r="C23641" t="str">
            <v>CL C.J GANADO SOBREG CCTE. PJ CCOR</v>
          </cell>
        </row>
        <row r="23642">
          <cell r="B23642" t="str">
            <v>51040610000218</v>
          </cell>
          <cell r="C23642" t="str">
            <v>CL COB. JUD. GAN ARREN.FINAN PJ CCOR</v>
          </cell>
        </row>
        <row r="23643">
          <cell r="B23643" t="str">
            <v>51040610000301</v>
          </cell>
          <cell r="C23643" t="str">
            <v>JCC COB. JUD.GAN RP EXPORT CCOR -GL 70</v>
          </cell>
        </row>
        <row r="23644">
          <cell r="B23644" t="str">
            <v>51040610000302</v>
          </cell>
          <cell r="C23644" t="str">
            <v>COB JUD GANIMPORT. RP GL 7004 CCOR</v>
          </cell>
        </row>
        <row r="23645">
          <cell r="B23645" t="str">
            <v>51040610000303</v>
          </cell>
          <cell r="C23645" t="str">
            <v>JCC COB.JUD. GAN CAP. DE TRAB. CCOR GL</v>
          </cell>
        </row>
        <row r="23646">
          <cell r="B23646" t="str">
            <v>51040610000304</v>
          </cell>
          <cell r="C23646" t="str">
            <v>JCC COB. JUD. DSCTO. PAG CCOR</v>
          </cell>
        </row>
        <row r="23647">
          <cell r="B23647" t="str">
            <v>51040610000305</v>
          </cell>
          <cell r="C23647" t="str">
            <v>JCC COB. JUD. DSCTO. LETRAS- CCOR JCC</v>
          </cell>
        </row>
        <row r="23648">
          <cell r="B23648" t="str">
            <v>51040610000306</v>
          </cell>
          <cell r="C23648" t="str">
            <v>JCC COB. JUD. GAN FACTO. LETRAS CCOR G</v>
          </cell>
        </row>
        <row r="23649">
          <cell r="B23649" t="str">
            <v>51040610000307</v>
          </cell>
          <cell r="C23649" t="str">
            <v>JCC COB. JUD. GAN FACT. FACTU. CCOR GL</v>
          </cell>
        </row>
        <row r="23650">
          <cell r="B23650" t="str">
            <v>51040610000308</v>
          </cell>
          <cell r="C23650" t="str">
            <v>JCC COB.JUD.GANADO CARTA D' CRED. CCOR</v>
          </cell>
        </row>
        <row r="23651">
          <cell r="B23651" t="str">
            <v>51040610000309</v>
          </cell>
          <cell r="C23651" t="str">
            <v>JCC COB.JUD.GAN CARTA FIANZA CCOR GL70</v>
          </cell>
        </row>
        <row r="23652">
          <cell r="B23652" t="str">
            <v>51040610000310</v>
          </cell>
          <cell r="C23652" t="str">
            <v>JCC COB JUD GAN P TV MED PLZ C/FIJ CCO</v>
          </cell>
        </row>
        <row r="23653">
          <cell r="B23653" t="str">
            <v>51040610000311</v>
          </cell>
          <cell r="C23653" t="str">
            <v>JCC COB.JUD. GANAD.TCMASTERC PJ CCOR</v>
          </cell>
        </row>
        <row r="23654">
          <cell r="B23654" t="str">
            <v>51040610000312</v>
          </cell>
          <cell r="C23654" t="str">
            <v>JCC C.J GANADO SOBREG CCTE. PJ CCOR</v>
          </cell>
        </row>
        <row r="23655">
          <cell r="B23655" t="str">
            <v>51040610000313</v>
          </cell>
          <cell r="C23655" t="str">
            <v>JCC COB. JUD. GAN ARREN.FINAN PJ CCOR</v>
          </cell>
        </row>
        <row r="23656">
          <cell r="B23656" t="str">
            <v>51040610000314</v>
          </cell>
          <cell r="C23656" t="str">
            <v>JCCCOB.JUD GANAD.RFA SUBORD. CCOR</v>
          </cell>
        </row>
        <row r="23657">
          <cell r="B23657" t="str">
            <v>51040610000315</v>
          </cell>
          <cell r="C23657" t="str">
            <v>JCC COB.JUD.GANADO RFA FINANC CCOR</v>
          </cell>
        </row>
        <row r="23658">
          <cell r="B23658" t="str">
            <v>51040610000316</v>
          </cell>
          <cell r="C23658" t="str">
            <v>JCC COB. JUD. GAN TARJ. CRED CCOR</v>
          </cell>
        </row>
        <row r="23659">
          <cell r="B23659" t="str">
            <v>51040610000317</v>
          </cell>
          <cell r="C23659" t="str">
            <v>JCC COB. JUD. GANA.T. CRED. AMEX PJ CC</v>
          </cell>
        </row>
        <row r="23660">
          <cell r="B23660" t="str">
            <v>51040610000319</v>
          </cell>
          <cell r="C23660" t="str">
            <v>JCC CJ GAN REC.COFIDE CCOR</v>
          </cell>
        </row>
        <row r="23661">
          <cell r="B23661" t="str">
            <v>51040610000320</v>
          </cell>
          <cell r="C23661" t="str">
            <v>JCC COB.JUD. INT. GAN REACTIVA PERU CC</v>
          </cell>
        </row>
        <row r="23662">
          <cell r="B23662" t="str">
            <v>51040610000321</v>
          </cell>
          <cell r="C23662" t="str">
            <v>JCC COB.JUD. INT. GAN REACTIVA PERU CC</v>
          </cell>
        </row>
        <row r="23663">
          <cell r="B23663" t="str">
            <v>51040610000322</v>
          </cell>
          <cell r="C23663" t="str">
            <v>JCC COB.JUD. INT. GAN FONDO CRECER CCO</v>
          </cell>
        </row>
        <row r="23664">
          <cell r="B23664" t="str">
            <v>51040610000323</v>
          </cell>
          <cell r="C23664" t="str">
            <v>JCC COB.JUD. INT. GAN REACT PRE-HONRAM</v>
          </cell>
        </row>
        <row r="23665">
          <cell r="B23665" t="str">
            <v>51040610000324</v>
          </cell>
          <cell r="C23665" t="str">
            <v>JCC COB.JU INT GAN REACTI PRE-HONR REP</v>
          </cell>
        </row>
        <row r="23666">
          <cell r="B23666" t="str">
            <v>51040610000325</v>
          </cell>
          <cell r="C23666" t="str">
            <v>JCC COB.JU INT GAN REACTI PRE-HONR REP</v>
          </cell>
        </row>
        <row r="23667">
          <cell r="B23667" t="str">
            <v>51040610000326</v>
          </cell>
          <cell r="C23667" t="str">
            <v>JCC COB.JU INT GAN REACTI PRE-HONR REP</v>
          </cell>
        </row>
        <row r="23668">
          <cell r="B23668" t="str">
            <v>51040610000327</v>
          </cell>
          <cell r="C23668" t="str">
            <v>JCC COB.JU INT GAN REACTI PRE-HONR REP</v>
          </cell>
        </row>
        <row r="23669">
          <cell r="B23669" t="str">
            <v>51040610000328</v>
          </cell>
          <cell r="C23669" t="str">
            <v>JCC COB.JU INT GAN REACTI PRE-HONR REP</v>
          </cell>
        </row>
        <row r="23670">
          <cell r="B23670" t="str">
            <v>51040610000329</v>
          </cell>
          <cell r="C23670" t="str">
            <v>JCC COB.JU INT GAN REACTI PRE-HONR REP</v>
          </cell>
        </row>
        <row r="23671">
          <cell r="B23671" t="str">
            <v>51040610000330</v>
          </cell>
          <cell r="C23671" t="str">
            <v>JCC COB.JU INT GAN CRECER PRE-HONRAMIE</v>
          </cell>
        </row>
        <row r="23672">
          <cell r="B23672" t="str">
            <v>51040610000331</v>
          </cell>
          <cell r="C23672" t="str">
            <v>JCC COB.JU INT GAN CRECER PRE-HONRAMIE</v>
          </cell>
        </row>
        <row r="23673">
          <cell r="B23673" t="str">
            <v>51040610000332</v>
          </cell>
          <cell r="C23673" t="str">
            <v>JCC COB.JU INT GAN REACTI PRE-HONR REP</v>
          </cell>
        </row>
        <row r="23674">
          <cell r="B23674" t="str">
            <v>51040610000333</v>
          </cell>
          <cell r="C23674" t="str">
            <v>JCC COB.JU INT GAN REACTI PRE-HONR REP</v>
          </cell>
        </row>
        <row r="23675">
          <cell r="B23675" t="str">
            <v>51040610000334</v>
          </cell>
          <cell r="C23675" t="str">
            <v>JCC COB.JU INT GAN REACTI PRE-HONR REP</v>
          </cell>
        </row>
        <row r="23676">
          <cell r="B23676" t="str">
            <v>51040610000335</v>
          </cell>
          <cell r="C23676" t="str">
            <v>JCC COB.JU INT GAN REACTI PRE-HONR REP</v>
          </cell>
        </row>
        <row r="23677">
          <cell r="B23677" t="str">
            <v>51040610000336</v>
          </cell>
          <cell r="C23677" t="str">
            <v>JCC COB.JU INT GAN REACTI PRE-HONR REP</v>
          </cell>
        </row>
        <row r="23678">
          <cell r="B23678" t="str">
            <v>51040610000337</v>
          </cell>
          <cell r="C23678" t="str">
            <v>JCC COB.JU INT GAN REACTI PRE-HONR REP</v>
          </cell>
        </row>
        <row r="23679">
          <cell r="B23679" t="str">
            <v>51040610000338</v>
          </cell>
          <cell r="C23679" t="str">
            <v>JCC COB.JU INT GAN CRECER PRE-HONRAMIE</v>
          </cell>
        </row>
        <row r="23680">
          <cell r="B23680" t="str">
            <v>51040610000339</v>
          </cell>
          <cell r="C23680" t="str">
            <v>JCC COB.JU INT GAN CRECER PRE-HONRAMIE</v>
          </cell>
        </row>
        <row r="23681">
          <cell r="B23681" t="str">
            <v>51040610000340</v>
          </cell>
          <cell r="C23681" t="str">
            <v>JCC BC COB.JUD. INT IMPULSO MYPERU PRE</v>
          </cell>
        </row>
        <row r="23682">
          <cell r="B23682" t="str">
            <v>51040610000341</v>
          </cell>
          <cell r="C23682" t="str">
            <v>JCC BC COB JUD IMPLUSO MYPERU HONRADO</v>
          </cell>
        </row>
        <row r="23683">
          <cell r="B23683" t="str">
            <v>51040611000101</v>
          </cell>
          <cell r="C23683" t="str">
            <v>LPC INT COB JUD LEASING CGEM</v>
          </cell>
        </row>
        <row r="23684">
          <cell r="B23684" t="str">
            <v>51040611000102</v>
          </cell>
          <cell r="C23684" t="str">
            <v>JCC INT.MORATORIO JUD CGEM</v>
          </cell>
        </row>
        <row r="23685">
          <cell r="B23685" t="str">
            <v>51040611000201</v>
          </cell>
          <cell r="C23685" t="str">
            <v>CL COB. JUD. DSCTO. DE PAGARE CGEM</v>
          </cell>
        </row>
        <row r="23686">
          <cell r="B23686" t="str">
            <v>51040611000202</v>
          </cell>
          <cell r="C23686" t="str">
            <v>CL COB. JUD. DSCTO. LETRAS- CGEM CL GL</v>
          </cell>
        </row>
        <row r="23687">
          <cell r="B23687" t="str">
            <v>51040611000203</v>
          </cell>
          <cell r="C23687" t="str">
            <v>CL COB. JUD.GAN RP EXPORT CGEM -GL 700</v>
          </cell>
        </row>
        <row r="23688">
          <cell r="B23688" t="str">
            <v>51040611000204</v>
          </cell>
          <cell r="C23688" t="str">
            <v>CL COB.JUD. GAN CAP. DE TRAB. CGEM GL</v>
          </cell>
        </row>
        <row r="23689">
          <cell r="B23689" t="str">
            <v>51040611000205</v>
          </cell>
          <cell r="C23689" t="str">
            <v>CL COB. JUD. GAN FACTO. LETRAS CGEM GL</v>
          </cell>
        </row>
        <row r="23690">
          <cell r="B23690" t="str">
            <v>51040611000206</v>
          </cell>
          <cell r="C23690" t="str">
            <v>CL COB. JUD. GAN FACT. FACTU. CGEM GL7</v>
          </cell>
        </row>
        <row r="23691">
          <cell r="B23691" t="str">
            <v>51040611000207</v>
          </cell>
          <cell r="C23691" t="str">
            <v>COB.JUD.GANADO CARTA D' CRED. CGEM GL7</v>
          </cell>
        </row>
        <row r="23692">
          <cell r="B23692" t="str">
            <v>51040611000208</v>
          </cell>
          <cell r="C23692" t="str">
            <v>CL COB.JUD.GAN CARTA FIANZA CGEM GL700</v>
          </cell>
        </row>
        <row r="23693">
          <cell r="B23693" t="str">
            <v>51040611000209</v>
          </cell>
          <cell r="C23693" t="str">
            <v>CL COB JUD GAN P TV MED PLZ C/FIJ CGEM</v>
          </cell>
        </row>
        <row r="23694">
          <cell r="B23694" t="str">
            <v>51040611000210</v>
          </cell>
          <cell r="C23694" t="str">
            <v>CL COB. JUD. GAN TARJ. CRED CGEM</v>
          </cell>
        </row>
        <row r="23695">
          <cell r="B23695" t="str">
            <v>51040611000211</v>
          </cell>
          <cell r="C23695" t="str">
            <v>CL COB. JUD. GANA.T. CRED. AMEX PJ CGE</v>
          </cell>
        </row>
        <row r="23696">
          <cell r="B23696" t="str">
            <v>51040611000212</v>
          </cell>
          <cell r="C23696" t="str">
            <v>CL COB.JUD. GANAD.TCMASTERC PJ CGEM</v>
          </cell>
        </row>
        <row r="23697">
          <cell r="B23697" t="str">
            <v>51040611000213</v>
          </cell>
          <cell r="C23697" t="str">
            <v>COB.JUD GANAD.RFA SUBORD CGEM</v>
          </cell>
        </row>
        <row r="23698">
          <cell r="B23698" t="str">
            <v>51040611000214</v>
          </cell>
          <cell r="C23698" t="str">
            <v>CL COB.JUD.GANADO RFA FINANC CGEM</v>
          </cell>
        </row>
        <row r="23699">
          <cell r="B23699" t="str">
            <v>51040611000215</v>
          </cell>
          <cell r="C23699" t="str">
            <v>CL CJ GAN REC.COFIDE CGEM</v>
          </cell>
        </row>
        <row r="23700">
          <cell r="B23700" t="str">
            <v>51040611000216</v>
          </cell>
          <cell r="C23700" t="str">
            <v>CL C.J GANADO SOBREG CCTE. PJ CGEM</v>
          </cell>
        </row>
        <row r="23701">
          <cell r="B23701" t="str">
            <v>51040611000217</v>
          </cell>
          <cell r="C23701" t="str">
            <v>CL COB. JUD. GAN ARREN.FINAN PJ CGEM</v>
          </cell>
        </row>
        <row r="23702">
          <cell r="B23702" t="str">
            <v>51040611000301</v>
          </cell>
          <cell r="C23702" t="str">
            <v>JCC COB. JUD.GAN RP EXPORT CGEM -GL 70</v>
          </cell>
        </row>
        <row r="23703">
          <cell r="B23703" t="str">
            <v>51040611000302</v>
          </cell>
          <cell r="C23703" t="str">
            <v>JCC COB.JUD. GAN CAP. DE TRAB. CGEM GL</v>
          </cell>
        </row>
        <row r="23704">
          <cell r="B23704" t="str">
            <v>51040611000303</v>
          </cell>
          <cell r="C23704" t="str">
            <v>JCC COB. JUD. DSCTO. DE PAGARE CGEM</v>
          </cell>
        </row>
        <row r="23705">
          <cell r="B23705" t="str">
            <v>51040611000304</v>
          </cell>
          <cell r="C23705" t="str">
            <v>JCC COB. JUD. DSCTO. LETRAS- CGEM JCC</v>
          </cell>
        </row>
        <row r="23706">
          <cell r="B23706" t="str">
            <v>51040611000305</v>
          </cell>
          <cell r="C23706" t="str">
            <v>JCC COB. JUD. GAN FACTO. LETRAS CGEM G</v>
          </cell>
        </row>
        <row r="23707">
          <cell r="B23707" t="str">
            <v>51040611000306</v>
          </cell>
          <cell r="C23707" t="str">
            <v>JCC COB. JUD. GAN FACT. FACTU. CGEM GL</v>
          </cell>
        </row>
        <row r="23708">
          <cell r="B23708" t="str">
            <v>51040611000307</v>
          </cell>
          <cell r="C23708" t="str">
            <v>JCC COB.JUD.GANADO CARTA D' CRED. CGEM</v>
          </cell>
        </row>
        <row r="23709">
          <cell r="B23709" t="str">
            <v>51040611000308</v>
          </cell>
          <cell r="C23709" t="str">
            <v>JCC COB.JUD.GAN CARTA FIANZA CGEM GL70</v>
          </cell>
        </row>
        <row r="23710">
          <cell r="B23710" t="str">
            <v>51040611000309</v>
          </cell>
          <cell r="C23710" t="str">
            <v>JCC COB JUD GAN P TV MED PLZ C/FIJ CGE</v>
          </cell>
        </row>
        <row r="23711">
          <cell r="B23711" t="str">
            <v>51040611000310</v>
          </cell>
          <cell r="C23711" t="str">
            <v>JCC COB.JUD. GANAD.TCMASTERC PJ CGEM</v>
          </cell>
        </row>
        <row r="23712">
          <cell r="B23712" t="str">
            <v>51040611000311</v>
          </cell>
          <cell r="C23712" t="str">
            <v>JCC C.J GANADO SOBREG CCTE. PJ CGEM</v>
          </cell>
        </row>
        <row r="23713">
          <cell r="B23713" t="str">
            <v>51040611000312</v>
          </cell>
          <cell r="C23713" t="str">
            <v>JCC COB. JUD. GAN ARREN.FINAN PJ CGEM</v>
          </cell>
        </row>
        <row r="23714">
          <cell r="B23714" t="str">
            <v>51040611000313</v>
          </cell>
          <cell r="C23714" t="str">
            <v>JCC COB.JUD GANAD.RFA SUBORD CGEM</v>
          </cell>
        </row>
        <row r="23715">
          <cell r="B23715" t="str">
            <v>51040611000314</v>
          </cell>
          <cell r="C23715" t="str">
            <v>JCC COB.JUD.GANADO RFA FINANC CGEM</v>
          </cell>
        </row>
        <row r="23716">
          <cell r="B23716" t="str">
            <v>51040611000315</v>
          </cell>
          <cell r="C23716" t="str">
            <v>JCC COB. JUD. GAN TARJ. CRED CGEM</v>
          </cell>
        </row>
        <row r="23717">
          <cell r="B23717" t="str">
            <v>51040611000316</v>
          </cell>
          <cell r="C23717" t="str">
            <v>JCC COB. JUD. GANA.T. CRED. AMEX PJ CG</v>
          </cell>
        </row>
        <row r="23718">
          <cell r="B23718" t="str">
            <v>51040611000318</v>
          </cell>
          <cell r="C23718" t="str">
            <v>JCC CJ GAN REC.COFIDE CGEM</v>
          </cell>
        </row>
        <row r="23719">
          <cell r="B23719" t="str">
            <v>51040611000321</v>
          </cell>
          <cell r="C23719" t="str">
            <v>JCC MYP JUD CAP TRAB INT GAN  CMED</v>
          </cell>
        </row>
        <row r="23720">
          <cell r="B23720" t="str">
            <v>51040611000322</v>
          </cell>
          <cell r="C23720" t="str">
            <v>JCC COB.JUD. INT. GAN REACTIVA PERU CG</v>
          </cell>
        </row>
        <row r="23721">
          <cell r="B23721" t="str">
            <v>51040611000323</v>
          </cell>
          <cell r="C23721" t="str">
            <v>JCC COB.JUD. INT. GAN REACTIVA PERU CG</v>
          </cell>
        </row>
        <row r="23722">
          <cell r="B23722" t="str">
            <v>51040611000324</v>
          </cell>
          <cell r="C23722" t="str">
            <v>JCC COB.JUD. INT. GAN FONDO CRECER CGE</v>
          </cell>
        </row>
        <row r="23723">
          <cell r="B23723" t="str">
            <v>51040611000325</v>
          </cell>
          <cell r="C23723" t="str">
            <v>JCC COB.JUD. INT. GAN FONDO CRECER CGE</v>
          </cell>
        </row>
        <row r="23724">
          <cell r="B23724" t="str">
            <v>51040611000326</v>
          </cell>
          <cell r="C23724" t="str">
            <v>JCC COB.JUD. INT. GAN REACT PRE-HONRAM</v>
          </cell>
        </row>
        <row r="23725">
          <cell r="B23725" t="str">
            <v>51040611000327</v>
          </cell>
          <cell r="C23725" t="str">
            <v>JCC COB.JUD. INT. GAN REACT PRE-HONRAM</v>
          </cell>
        </row>
        <row r="23726">
          <cell r="B23726" t="str">
            <v>51040611000328</v>
          </cell>
          <cell r="C23726" t="str">
            <v>JCC COB.JU INT GAN REACTI PRE-HONR REP</v>
          </cell>
        </row>
        <row r="23727">
          <cell r="B23727" t="str">
            <v>51040611000329</v>
          </cell>
          <cell r="C23727" t="str">
            <v>JCC COB.JU INT GAN REACTI PRE-HONR REP</v>
          </cell>
        </row>
        <row r="23728">
          <cell r="B23728" t="str">
            <v>51040611000330</v>
          </cell>
          <cell r="C23728" t="str">
            <v>JCC COB.JU INT GAN REACTI PRE-HONR REP</v>
          </cell>
        </row>
        <row r="23729">
          <cell r="B23729" t="str">
            <v>51040611000331</v>
          </cell>
          <cell r="C23729" t="str">
            <v>JCC COB.JU INT GAN REACTI PRE-HONR REP</v>
          </cell>
        </row>
        <row r="23730">
          <cell r="B23730" t="str">
            <v>51040611000332</v>
          </cell>
          <cell r="C23730" t="str">
            <v>JCC COB.JU INT GAN REACTI PRE-HONR REP</v>
          </cell>
        </row>
        <row r="23731">
          <cell r="B23731" t="str">
            <v>51040611000333</v>
          </cell>
          <cell r="C23731" t="str">
            <v>JCC COB.JU INT GAN REACTI PRE-HONR REP</v>
          </cell>
        </row>
        <row r="23732">
          <cell r="B23732" t="str">
            <v>51040611000334</v>
          </cell>
          <cell r="C23732" t="str">
            <v>JCC COB.JU INT GAN CRECER PRE-HONRAMIE</v>
          </cell>
        </row>
        <row r="23733">
          <cell r="B23733" t="str">
            <v>51040611000335</v>
          </cell>
          <cell r="C23733" t="str">
            <v>JCC COB.JU INT GAN CRECER PRE-HONRAMIE</v>
          </cell>
        </row>
        <row r="23734">
          <cell r="B23734" t="str">
            <v>51040611000336</v>
          </cell>
          <cell r="C23734" t="str">
            <v>JCC COB.JU INT GAN REACTI PRE-HONR REP</v>
          </cell>
        </row>
        <row r="23735">
          <cell r="B23735" t="str">
            <v>51040611000337</v>
          </cell>
          <cell r="C23735" t="str">
            <v>JCC COB.JU INT GAN REACTI PRE-HONR REP</v>
          </cell>
        </row>
        <row r="23736">
          <cell r="B23736" t="str">
            <v>51040611000338</v>
          </cell>
          <cell r="C23736" t="str">
            <v>JCC COB.JU INT GAN REACTI PRE-HONR REP</v>
          </cell>
        </row>
        <row r="23737">
          <cell r="B23737" t="str">
            <v>51040611000339</v>
          </cell>
          <cell r="C23737" t="str">
            <v>JCC COB.JU INT GAN REACTI PRE-HONR REP</v>
          </cell>
        </row>
        <row r="23738">
          <cell r="B23738" t="str">
            <v>51040611000340</v>
          </cell>
          <cell r="C23738" t="str">
            <v>JCC COB.JU INT GAN REACTI PRE-HONR REP</v>
          </cell>
        </row>
        <row r="23739">
          <cell r="B23739" t="str">
            <v>51040611000341</v>
          </cell>
          <cell r="C23739" t="str">
            <v>JCC COB.JU INT GAN REACTI PRE-HONR REP</v>
          </cell>
        </row>
        <row r="23740">
          <cell r="B23740" t="str">
            <v>51040611000342</v>
          </cell>
          <cell r="C23740" t="str">
            <v>JCC COB.JU INT GAN CRECER PRE-HONRAMIE</v>
          </cell>
        </row>
        <row r="23741">
          <cell r="B23741" t="str">
            <v>51040611000343</v>
          </cell>
          <cell r="C23741" t="str">
            <v>JCC COB.JU INT GAN CRECER PRE-HONRAMIE</v>
          </cell>
        </row>
        <row r="23742">
          <cell r="B23742" t="str">
            <v>51040611000344</v>
          </cell>
          <cell r="C23742" t="str">
            <v>JCC MP COB.JUD. INT. GAN IMPULSO MYPER</v>
          </cell>
        </row>
        <row r="23743">
          <cell r="B23743" t="str">
            <v>51040611000345</v>
          </cell>
          <cell r="C23743" t="str">
            <v>JCC BC COB.JUD. INT IMPULSO MYPERU PRE</v>
          </cell>
        </row>
        <row r="23744">
          <cell r="B23744" t="str">
            <v>51040611000346</v>
          </cell>
          <cell r="C23744" t="str">
            <v>JCC MP COB JUD IMPLUSO MYPERU HONRADO</v>
          </cell>
        </row>
        <row r="23745">
          <cell r="B23745" t="str">
            <v>51040611000347</v>
          </cell>
          <cell r="C23745" t="str">
            <v>JCC CCD COBJUD CAPITAL DE TRABAJO ING</v>
          </cell>
        </row>
        <row r="23746">
          <cell r="B23746" t="str">
            <v>51040612000101</v>
          </cell>
          <cell r="C23746" t="str">
            <v>LPC INT COB JUD LEASING CMED</v>
          </cell>
        </row>
        <row r="23747">
          <cell r="B23747" t="str">
            <v>51040612000102</v>
          </cell>
          <cell r="C23747" t="str">
            <v>LPC INT.GAND.LS COB.JUD BPE CMED</v>
          </cell>
        </row>
        <row r="23748">
          <cell r="B23748" t="str">
            <v>51040612000103</v>
          </cell>
          <cell r="C23748" t="str">
            <v>JCC NT.MORATORIO JUD CMED</v>
          </cell>
        </row>
        <row r="23749">
          <cell r="B23749" t="str">
            <v>51040612000104</v>
          </cell>
          <cell r="C23749" t="str">
            <v>JCC INTERESES MORATORIOS JUD MYP CMED</v>
          </cell>
        </row>
        <row r="23750">
          <cell r="B23750" t="str">
            <v>51040612000201</v>
          </cell>
          <cell r="C23750" t="str">
            <v>CL COB. JUD. DSCTO. DE PAG CMED</v>
          </cell>
        </row>
        <row r="23751">
          <cell r="B23751" t="str">
            <v>51040612000202</v>
          </cell>
          <cell r="C23751" t="str">
            <v>CL COB. JUD. DSCTO. LETRAS- CMED CL GL</v>
          </cell>
        </row>
        <row r="23752">
          <cell r="B23752" t="str">
            <v>51040612000203</v>
          </cell>
          <cell r="C23752" t="str">
            <v>CL COB. JUD.GAN RP EXPORT CMED -GL 700</v>
          </cell>
        </row>
        <row r="23753">
          <cell r="B23753" t="str">
            <v>51040612000204</v>
          </cell>
          <cell r="C23753" t="str">
            <v>COB JUD GANIMPORT. RP GL 7004 CMED</v>
          </cell>
        </row>
        <row r="23754">
          <cell r="B23754" t="str">
            <v>51040612000205</v>
          </cell>
          <cell r="C23754" t="str">
            <v>CL COB.JUD. GAN CAP. DE TRAB. CMED GL</v>
          </cell>
        </row>
        <row r="23755">
          <cell r="B23755" t="str">
            <v>51040612000206</v>
          </cell>
          <cell r="C23755" t="str">
            <v>CL COB. JUD. GAN FACTO. LETRAS CMED GL</v>
          </cell>
        </row>
        <row r="23756">
          <cell r="B23756" t="str">
            <v>51040612000207</v>
          </cell>
          <cell r="C23756" t="str">
            <v>CL COB. JUD. GAN FACT. FACTU. CMED GL7</v>
          </cell>
        </row>
        <row r="23757">
          <cell r="B23757" t="str">
            <v>51040612000208</v>
          </cell>
          <cell r="C23757" t="str">
            <v>COB.JUD.GANADO CARTA D' CRED. CMED GL7</v>
          </cell>
        </row>
        <row r="23758">
          <cell r="B23758" t="str">
            <v>51040612000209</v>
          </cell>
          <cell r="C23758" t="str">
            <v>CL COB.JUD.GAN CARTA FIANZA CMED GL700</v>
          </cell>
        </row>
        <row r="23759">
          <cell r="B23759" t="str">
            <v>51040612000210</v>
          </cell>
          <cell r="C23759" t="str">
            <v>CL COB JUD GAN P TV MED PLZ C/FIJ CMED</v>
          </cell>
        </row>
        <row r="23760">
          <cell r="B23760" t="str">
            <v>51040612000211</v>
          </cell>
          <cell r="C23760" t="str">
            <v>CL INT MORATORIOS JUD CMED</v>
          </cell>
        </row>
        <row r="23761">
          <cell r="B23761" t="str">
            <v>51040612000212</v>
          </cell>
          <cell r="C23761" t="str">
            <v>CL CJ MYP CAP TRAB INT GAN  CMED</v>
          </cell>
        </row>
        <row r="23762">
          <cell r="B23762" t="str">
            <v>51040612000213</v>
          </cell>
          <cell r="C23762" t="str">
            <v>CL CJ MYP COMP AF INMUEB INT GAN CMED</v>
          </cell>
        </row>
        <row r="23763">
          <cell r="B23763" t="str">
            <v>51040612000214</v>
          </cell>
          <cell r="C23763" t="str">
            <v>CL CJ MYP COMP AF MUEB INT GAN CMED</v>
          </cell>
        </row>
        <row r="23764">
          <cell r="B23764" t="str">
            <v>51040612000215</v>
          </cell>
          <cell r="C23764" t="str">
            <v>CL CJ MYP CRED ESTAC INT GAN  CMED</v>
          </cell>
        </row>
        <row r="23765">
          <cell r="B23765" t="str">
            <v>51040612000216</v>
          </cell>
          <cell r="C23765" t="str">
            <v>CL CJ MYP AF CYBERPL INT GAN CMED</v>
          </cell>
        </row>
        <row r="23766">
          <cell r="B23766" t="str">
            <v>51040612000217</v>
          </cell>
          <cell r="C23766" t="str">
            <v>CL COB. JUD. GAN TARJ. CRED CMED</v>
          </cell>
        </row>
        <row r="23767">
          <cell r="B23767" t="str">
            <v>51040612000218</v>
          </cell>
          <cell r="C23767" t="str">
            <v>CL COB. JUD. GANA.T. CRED. AMEX PJ CME</v>
          </cell>
        </row>
        <row r="23768">
          <cell r="B23768" t="str">
            <v>51040612000219</v>
          </cell>
          <cell r="C23768" t="str">
            <v>CL COB.JUD. GANAD.TCMASTERC PJ CMED</v>
          </cell>
        </row>
        <row r="23769">
          <cell r="B23769" t="str">
            <v>51040612000220</v>
          </cell>
          <cell r="C23769" t="str">
            <v>COB.JUD GANAD.RFA SUBORD CMED</v>
          </cell>
        </row>
        <row r="23770">
          <cell r="B23770" t="str">
            <v>51040612000221</v>
          </cell>
          <cell r="C23770" t="str">
            <v>CL COB.JUD.GANADO RFA FINANC CMED</v>
          </cell>
        </row>
        <row r="23771">
          <cell r="B23771" t="str">
            <v>51040612000222</v>
          </cell>
          <cell r="C23771" t="str">
            <v>CL CJ GAN REC.COFIDE CMED</v>
          </cell>
        </row>
        <row r="23772">
          <cell r="B23772" t="str">
            <v>51040612000223</v>
          </cell>
          <cell r="C23772" t="str">
            <v>CL C.J GANADO SOBREG CCTE. PJ CMED</v>
          </cell>
        </row>
        <row r="23773">
          <cell r="B23773" t="str">
            <v>51040612000224</v>
          </cell>
          <cell r="C23773" t="str">
            <v>CL COB. JUD. GAN ARREN.FINAN PJ CMED</v>
          </cell>
        </row>
        <row r="23774">
          <cell r="B23774" t="str">
            <v>51040612000225</v>
          </cell>
          <cell r="C23774" t="str">
            <v>CL COB.JUD.CRED EFEC NR INT.GAN CMED</v>
          </cell>
        </row>
        <row r="23775">
          <cell r="B23775" t="str">
            <v>51040612000226</v>
          </cell>
          <cell r="C23775" t="str">
            <v>CL COB.JUD.CRED CONSUMO NR INT.GAN CME</v>
          </cell>
        </row>
        <row r="23776">
          <cell r="B23776" t="str">
            <v>51040612000227</v>
          </cell>
          <cell r="C23776" t="str">
            <v>CL COB. JUD.GAN CRED VEHIC CMED</v>
          </cell>
        </row>
        <row r="23777">
          <cell r="B23777" t="str">
            <v>51040612000228</v>
          </cell>
          <cell r="C23777" t="str">
            <v>CL COB. JUD. GAN EX CONV CMED</v>
          </cell>
        </row>
        <row r="23778">
          <cell r="B23778" t="str">
            <v>51040612000229</v>
          </cell>
          <cell r="C23778" t="str">
            <v>CL COB. JUD. GAN REFIN. IC CMED</v>
          </cell>
        </row>
        <row r="23779">
          <cell r="B23779" t="str">
            <v>51040612000230</v>
          </cell>
          <cell r="C23779" t="str">
            <v>CL COBJUD GAN CRED CONS ADEL SUELDO</v>
          </cell>
        </row>
        <row r="23780">
          <cell r="B23780" t="str">
            <v>51040612000231</v>
          </cell>
          <cell r="C23780" t="str">
            <v>CL COBJUD INT CRED CONS PREF CMED</v>
          </cell>
        </row>
        <row r="23781">
          <cell r="B23781" t="str">
            <v>51040612000232</v>
          </cell>
          <cell r="C23781" t="str">
            <v>CL INT GAN JUD VISA PN  DIS EFE CMED</v>
          </cell>
        </row>
        <row r="23782">
          <cell r="B23782" t="str">
            <v>51040612000233</v>
          </cell>
          <cell r="C23782" t="str">
            <v>CL GAN JUD AMEX PN DISP EFEC CMED</v>
          </cell>
        </row>
        <row r="23783">
          <cell r="B23783" t="str">
            <v>51040612000234</v>
          </cell>
          <cell r="C23783" t="str">
            <v>CL GAN JUD MASTER C PN DISP EF CMED</v>
          </cell>
        </row>
        <row r="23784">
          <cell r="B23784" t="str">
            <v>51040612000235</v>
          </cell>
          <cell r="C23784" t="str">
            <v>CL INT GAN JUD VISA PN  CONSUMO CMED</v>
          </cell>
        </row>
        <row r="23785">
          <cell r="B23785" t="str">
            <v>51040612000236</v>
          </cell>
          <cell r="C23785" t="str">
            <v>CL GAN JUD AMEX PN CONSUMO CMED</v>
          </cell>
        </row>
        <row r="23786">
          <cell r="B23786" t="str">
            <v>51040612000237</v>
          </cell>
          <cell r="C23786" t="str">
            <v>CL GAN JUD MASTER C PN DISP EF CMED</v>
          </cell>
        </row>
        <row r="23787">
          <cell r="B23787" t="str">
            <v>51040612000238</v>
          </cell>
          <cell r="C23787" t="str">
            <v>CL INT GAN C.JUD CRED EFEC GTIA HIPOT</v>
          </cell>
        </row>
        <row r="23788">
          <cell r="B23788" t="str">
            <v>51040612000239</v>
          </cell>
          <cell r="C23788" t="str">
            <v>CL INT GAN PRE JUD SOBREG C.CTE PN CME</v>
          </cell>
        </row>
        <row r="23789">
          <cell r="B23789" t="str">
            <v>51040612000240</v>
          </cell>
          <cell r="C23789" t="str">
            <v>CL COB.JUD.CRE.EFECTIVO INT.GAN</v>
          </cell>
        </row>
        <row r="23790">
          <cell r="B23790" t="str">
            <v>51040612000241</v>
          </cell>
          <cell r="C23790" t="str">
            <v>CL MYP JUD.C.TRAB.INT.GAN.REV.CMED</v>
          </cell>
        </row>
        <row r="23791">
          <cell r="B23791" t="str">
            <v>51040612000242</v>
          </cell>
          <cell r="C23791" t="str">
            <v>CL INT COB JUD. HIPOTEC. VIVIENDA CMED</v>
          </cell>
        </row>
        <row r="23792">
          <cell r="B23792" t="str">
            <v>51040612000301</v>
          </cell>
          <cell r="C23792" t="str">
            <v>LPC INT COB JUD LEASING COFIDE CMED</v>
          </cell>
        </row>
        <row r="23793">
          <cell r="B23793" t="str">
            <v>51040612000401</v>
          </cell>
          <cell r="C23793" t="str">
            <v>LPC INT COB JUD LEASE-BACK COFIDE CMED</v>
          </cell>
        </row>
        <row r="23794">
          <cell r="B23794" t="str">
            <v>51040612000501</v>
          </cell>
          <cell r="C23794" t="str">
            <v>JCC COB.JUD. GAN CAP. DE TRAB. CMED GL</v>
          </cell>
        </row>
        <row r="23795">
          <cell r="B23795" t="str">
            <v>51040612000502</v>
          </cell>
          <cell r="C23795" t="str">
            <v>JCC COB.JUD.CRED EFEC NR INT.GAN CMED</v>
          </cell>
        </row>
        <row r="23796">
          <cell r="B23796" t="str">
            <v>51040612000503</v>
          </cell>
          <cell r="C23796" t="str">
            <v>JCC COB. JUD.GAN CRED VEHIC CMED</v>
          </cell>
        </row>
        <row r="23797">
          <cell r="B23797" t="str">
            <v>51040612000504</v>
          </cell>
          <cell r="C23797" t="str">
            <v>COB JUD GANIMPORT. RP GL 7004 CMED</v>
          </cell>
        </row>
        <row r="23798">
          <cell r="B23798" t="str">
            <v>51040612000505</v>
          </cell>
          <cell r="C23798" t="str">
            <v>JCC COB. JUD.GAN RP EXPORT CMED -GL 70</v>
          </cell>
        </row>
        <row r="23799">
          <cell r="B23799" t="str">
            <v>51040612000506</v>
          </cell>
          <cell r="C23799" t="str">
            <v>JCC COB. JUD. GAN EX CONV CMED REF</v>
          </cell>
        </row>
        <row r="23800">
          <cell r="B23800" t="str">
            <v>51040612000507</v>
          </cell>
          <cell r="C23800" t="str">
            <v>JCC CJ MYP COMP AF INMUEB INT GAN CMED</v>
          </cell>
        </row>
        <row r="23801">
          <cell r="B23801" t="str">
            <v>51040612000508</v>
          </cell>
          <cell r="C23801" t="str">
            <v>JCC CJ MYP COMP AF MUEB INT GAN CMED</v>
          </cell>
        </row>
        <row r="23802">
          <cell r="B23802" t="str">
            <v>51040612000509</v>
          </cell>
          <cell r="C23802" t="str">
            <v>JCC COB. JUD. DSCTO. DE PAG CMED</v>
          </cell>
        </row>
        <row r="23803">
          <cell r="B23803" t="str">
            <v>51040612000510</v>
          </cell>
          <cell r="C23803" t="str">
            <v>JCC COB. JUD. DSCTO. LETRAS- CMED JCC</v>
          </cell>
        </row>
        <row r="23804">
          <cell r="B23804" t="str">
            <v>51040612000511</v>
          </cell>
          <cell r="C23804" t="str">
            <v>JCC COB. JUD. GAN FACTO. LETRAS CMED G</v>
          </cell>
        </row>
        <row r="23805">
          <cell r="B23805" t="str">
            <v>51040612000512</v>
          </cell>
          <cell r="C23805" t="str">
            <v>JCC COB. JUD. GAN FACT. FACTU. CMED GL</v>
          </cell>
        </row>
        <row r="23806">
          <cell r="B23806" t="str">
            <v>51040612000513</v>
          </cell>
          <cell r="C23806" t="str">
            <v>JCC COB.JUD.GANADO CARTA D' CRED. CMED</v>
          </cell>
        </row>
        <row r="23807">
          <cell r="B23807" t="str">
            <v>51040612000514</v>
          </cell>
          <cell r="C23807" t="str">
            <v>JCC COB.JUD.GAN CARTA FIANZA CMED GL70</v>
          </cell>
        </row>
        <row r="23808">
          <cell r="B23808" t="str">
            <v>51040612000515</v>
          </cell>
          <cell r="C23808" t="str">
            <v>JCC COB JUD GAN P TV MED PLZ C/FIJ CME</v>
          </cell>
        </row>
        <row r="23809">
          <cell r="B23809" t="str">
            <v>51040612000516</v>
          </cell>
          <cell r="C23809" t="str">
            <v>JCC INT MORATORIOS JUD CMED</v>
          </cell>
        </row>
        <row r="23810">
          <cell r="B23810" t="str">
            <v>51040612000517</v>
          </cell>
          <cell r="C23810" t="str">
            <v>JCC  MYP CAP TRAB INT GAN  CMED</v>
          </cell>
        </row>
        <row r="23811">
          <cell r="B23811" t="str">
            <v>51040612000518</v>
          </cell>
          <cell r="C23811" t="str">
            <v>JCC CJ MYP CRED ESTAC INT GAN  CMED</v>
          </cell>
        </row>
        <row r="23812">
          <cell r="B23812" t="str">
            <v>51040612000519</v>
          </cell>
          <cell r="C23812" t="str">
            <v>JCC  MYP AF CYBERPL INT GAN CMED</v>
          </cell>
        </row>
        <row r="23813">
          <cell r="B23813" t="str">
            <v>51040612000520</v>
          </cell>
          <cell r="C23813" t="str">
            <v>JCC COB.JUD. GANAD.TCMASTERC PJ CMED</v>
          </cell>
        </row>
        <row r="23814">
          <cell r="B23814" t="str">
            <v>51040612000521</v>
          </cell>
          <cell r="C23814" t="str">
            <v>JCC C.J GANADO SOBREG CCTE. PJ CMED</v>
          </cell>
        </row>
        <row r="23815">
          <cell r="B23815" t="str">
            <v>51040612000522</v>
          </cell>
          <cell r="C23815" t="str">
            <v>JCC COB. JUD. GAN ARREN.FINAN PJ CMED</v>
          </cell>
        </row>
        <row r="23816">
          <cell r="B23816" t="str">
            <v>51040612000523</v>
          </cell>
          <cell r="C23816" t="str">
            <v>JCC COB.JUD GANAD.RFA SUBORD CMED</v>
          </cell>
        </row>
        <row r="23817">
          <cell r="B23817" t="str">
            <v>51040612000524</v>
          </cell>
          <cell r="C23817" t="str">
            <v>JCC COB.JUD.GANADO RFA FINANC CMED</v>
          </cell>
        </row>
        <row r="23818">
          <cell r="B23818" t="str">
            <v>51040612000526</v>
          </cell>
          <cell r="C23818" t="str">
            <v>JCC COB. JUD. GAN TARJ. CRED CMED</v>
          </cell>
        </row>
        <row r="23819">
          <cell r="B23819" t="str">
            <v>51040612000527</v>
          </cell>
          <cell r="C23819" t="str">
            <v>JCC COB. JUD. GANA.T. CRED. AMEX PJ CM</v>
          </cell>
        </row>
        <row r="23820">
          <cell r="B23820" t="str">
            <v>51040612000529</v>
          </cell>
          <cell r="C23820" t="str">
            <v>JCC CJ GAN REC.COFIDE CMED</v>
          </cell>
        </row>
        <row r="23821">
          <cell r="B23821" t="str">
            <v>51040612000532</v>
          </cell>
          <cell r="C23821" t="str">
            <v>JCC MYP JUD.C.TRAB.INT.GAN.REV.CMED</v>
          </cell>
        </row>
        <row r="23822">
          <cell r="B23822" t="str">
            <v>51040612000533</v>
          </cell>
          <cell r="C23822" t="str">
            <v>JCC INT.GANADO JUD.MYP LS BPE CMED</v>
          </cell>
        </row>
        <row r="23823">
          <cell r="B23823" t="str">
            <v>51040612000534</v>
          </cell>
          <cell r="C23823" t="str">
            <v>JCC COB.JUD. INT. GAN REACTIVA PERU CM</v>
          </cell>
        </row>
        <row r="23824">
          <cell r="B23824" t="str">
            <v>51040612000535</v>
          </cell>
          <cell r="C23824" t="str">
            <v>JCC COB.JUD. INT. GAN REACTIVA PERU CM</v>
          </cell>
        </row>
        <row r="23825">
          <cell r="B23825" t="str">
            <v>51040612000536</v>
          </cell>
          <cell r="C23825" t="str">
            <v>JCC COB.JUD. INT. GAN FONDO CRECER CME</v>
          </cell>
        </row>
        <row r="23826">
          <cell r="B23826" t="str">
            <v>51040612000537</v>
          </cell>
          <cell r="C23826" t="str">
            <v>JCC COB.JUD. INT. GAN FONDO CRECER CME</v>
          </cell>
        </row>
        <row r="23827">
          <cell r="B23827" t="str">
            <v>51040612000538</v>
          </cell>
          <cell r="C23827" t="str">
            <v>JCC COB.JUD. INT. GAN REACT PRE-HONRAM</v>
          </cell>
        </row>
        <row r="23828">
          <cell r="B23828" t="str">
            <v>51040612000539</v>
          </cell>
          <cell r="C23828" t="str">
            <v>JCC COB.JUD. INT. GAN REACT PRE-HONRAM</v>
          </cell>
        </row>
        <row r="23829">
          <cell r="B23829" t="str">
            <v>51040612000540</v>
          </cell>
          <cell r="C23829" t="str">
            <v>JCC COB.JUD CONSU PREFERENTE CMED</v>
          </cell>
        </row>
        <row r="23830">
          <cell r="B23830" t="str">
            <v>51040612000541</v>
          </cell>
          <cell r="C23830" t="str">
            <v>JCC COB.JU INT GAN REACTI PRE-HONR REP</v>
          </cell>
        </row>
        <row r="23831">
          <cell r="B23831" t="str">
            <v>51040612000542</v>
          </cell>
          <cell r="C23831" t="str">
            <v>JCC COB.JU INT GAN REACTI PRE-HONR REP</v>
          </cell>
        </row>
        <row r="23832">
          <cell r="B23832" t="str">
            <v>51040612000543</v>
          </cell>
          <cell r="C23832" t="str">
            <v>JCC COB.JU INT GAN REACTI PRE-HONR REP</v>
          </cell>
        </row>
        <row r="23833">
          <cell r="B23833" t="str">
            <v>51040612000544</v>
          </cell>
          <cell r="C23833" t="str">
            <v>JCC COB.JU INT GAN REACTI PRE-HONR REP</v>
          </cell>
        </row>
        <row r="23834">
          <cell r="B23834" t="str">
            <v>51040612000545</v>
          </cell>
          <cell r="C23834" t="str">
            <v>JCC COB.JU INT GAN REACTI PRE-HONR REP</v>
          </cell>
        </row>
        <row r="23835">
          <cell r="B23835" t="str">
            <v>51040612000546</v>
          </cell>
          <cell r="C23835" t="str">
            <v>JCC COB.JU INT GAN REACTI PRE-HONR REP</v>
          </cell>
        </row>
        <row r="23836">
          <cell r="B23836" t="str">
            <v>51040612000547</v>
          </cell>
          <cell r="C23836" t="str">
            <v>JCC COB.JU INT GAN CRECER PRE-HONRAMIE</v>
          </cell>
        </row>
        <row r="23837">
          <cell r="B23837" t="str">
            <v>51040612000548</v>
          </cell>
          <cell r="C23837" t="str">
            <v>JCC COB.JU INT GAN CRECER PRE-HONRAMIE</v>
          </cell>
        </row>
        <row r="23838">
          <cell r="B23838" t="str">
            <v>51040612000549</v>
          </cell>
          <cell r="C23838" t="str">
            <v>JCC COB.JU INT GAN REACTI PRE-HONR REP</v>
          </cell>
        </row>
        <row r="23839">
          <cell r="B23839" t="str">
            <v>51040612000550</v>
          </cell>
          <cell r="C23839" t="str">
            <v>JCC COB.JU INT GAN REACTI PRE-HONR REP</v>
          </cell>
        </row>
        <row r="23840">
          <cell r="B23840" t="str">
            <v>51040612000551</v>
          </cell>
          <cell r="C23840" t="str">
            <v>JCC COB.JU INT GAN REACTI PRE-HONR REP</v>
          </cell>
        </row>
        <row r="23841">
          <cell r="B23841" t="str">
            <v>51040612000552</v>
          </cell>
          <cell r="C23841" t="str">
            <v>JCC COB.JU INT GAN REACTI PRE-HONR REP</v>
          </cell>
        </row>
        <row r="23842">
          <cell r="B23842" t="str">
            <v>51040612000553</v>
          </cell>
          <cell r="C23842" t="str">
            <v>JCC COB.JU INT GAN REACTI PRE-HONR REP</v>
          </cell>
        </row>
        <row r="23843">
          <cell r="B23843" t="str">
            <v>51040612000554</v>
          </cell>
          <cell r="C23843" t="str">
            <v>JCC COB.JU INT GAN REACTI PRE-HONR REP</v>
          </cell>
        </row>
        <row r="23844">
          <cell r="B23844" t="str">
            <v>51040612000555</v>
          </cell>
          <cell r="C23844" t="str">
            <v>JCC COB.JU INT GAN CRECER PRE-HONRAMIE</v>
          </cell>
        </row>
        <row r="23845">
          <cell r="B23845" t="str">
            <v>51040612000556</v>
          </cell>
          <cell r="C23845" t="str">
            <v>JCC COB.JU INT GAN CRECER PRE-HONRAMIE</v>
          </cell>
        </row>
        <row r="23846">
          <cell r="B23846" t="str">
            <v>51040612000557</v>
          </cell>
          <cell r="C23846" t="str">
            <v>JCC MP COB.JUD. INT. GAN IMPULSO MYPER</v>
          </cell>
        </row>
        <row r="23847">
          <cell r="B23847" t="str">
            <v>51040612000558</v>
          </cell>
          <cell r="C23847" t="str">
            <v>JCC BC COB.JUD. INT IMPULSO MYPERU PRE</v>
          </cell>
        </row>
        <row r="23848">
          <cell r="B23848" t="str">
            <v>51040612000559</v>
          </cell>
          <cell r="C23848" t="str">
            <v>JCC MP COB JUD IMPLUSO MYPERU HONRADO</v>
          </cell>
        </row>
        <row r="23849">
          <cell r="B23849" t="str">
            <v>51040612000560</v>
          </cell>
          <cell r="C23849" t="str">
            <v>JCC CCD COBJUD CAPITAL DE TRABAJO ING</v>
          </cell>
        </row>
        <row r="23850">
          <cell r="B23850" t="str">
            <v>51040613000101</v>
          </cell>
          <cell r="C23850" t="str">
            <v>LPC INT COB JUD LEASING CCPEM</v>
          </cell>
        </row>
        <row r="23851">
          <cell r="B23851" t="str">
            <v>51040613000102</v>
          </cell>
          <cell r="C23851" t="str">
            <v>LPC INT.GAND.LS COB.JUD BPE CPEM</v>
          </cell>
        </row>
        <row r="23852">
          <cell r="B23852" t="str">
            <v>51040613000103</v>
          </cell>
          <cell r="C23852" t="str">
            <v>LPC INT COB JUD LEASEBACK BIEN CCPEM</v>
          </cell>
        </row>
        <row r="23853">
          <cell r="B23853" t="str">
            <v>51040613000104</v>
          </cell>
          <cell r="C23853" t="str">
            <v>JCC INT.MORATORIO JUD CPEM</v>
          </cell>
        </row>
        <row r="23854">
          <cell r="B23854" t="str">
            <v>51040613000105</v>
          </cell>
          <cell r="C23854" t="str">
            <v>JCC INTERESES MORATORIOS JUD MYP CPEM</v>
          </cell>
        </row>
        <row r="23855">
          <cell r="B23855" t="str">
            <v>51040613000201</v>
          </cell>
          <cell r="C23855" t="str">
            <v>CL COB. JUD. DSCTO. DE PAGARE CPEM</v>
          </cell>
        </row>
        <row r="23856">
          <cell r="B23856" t="str">
            <v>51040613000202</v>
          </cell>
          <cell r="C23856" t="str">
            <v>CL COB. JUD. DSCTO. LETRAS- CPEM CL GL</v>
          </cell>
        </row>
        <row r="23857">
          <cell r="B23857" t="str">
            <v>51040613000203</v>
          </cell>
          <cell r="C23857" t="str">
            <v>CL COB. JUD.GAN RP EXPORT CPEM -GL 700</v>
          </cell>
        </row>
        <row r="23858">
          <cell r="B23858" t="str">
            <v>51040613000204</v>
          </cell>
          <cell r="C23858" t="str">
            <v>CL COB JUD GANIMPORT. RP GL 7004 CPEM</v>
          </cell>
        </row>
        <row r="23859">
          <cell r="B23859" t="str">
            <v>51040613000205</v>
          </cell>
          <cell r="C23859" t="str">
            <v>CL COB.JUD. GAN CAP. DE TRAB. CPEM GL</v>
          </cell>
        </row>
        <row r="23860">
          <cell r="B23860" t="str">
            <v>51040613000206</v>
          </cell>
          <cell r="C23860" t="str">
            <v>CL COB. JUD. GAN FACTO. LETRAS CPEM GL</v>
          </cell>
        </row>
        <row r="23861">
          <cell r="B23861" t="str">
            <v>51040613000207</v>
          </cell>
          <cell r="C23861" t="str">
            <v>CL COB. JUD. GAN FACT. FACTU. CPEM GL7</v>
          </cell>
        </row>
        <row r="23862">
          <cell r="B23862" t="str">
            <v>51040613000208</v>
          </cell>
          <cell r="C23862" t="str">
            <v>CL COB.JUD.GANADO CARTA CRED. CPEM GL7</v>
          </cell>
        </row>
        <row r="23863">
          <cell r="B23863" t="str">
            <v>51040613000209</v>
          </cell>
          <cell r="C23863" t="str">
            <v>CL COB.JUD.GAN CARTA FIANZA CPEM GL700</v>
          </cell>
        </row>
        <row r="23864">
          <cell r="B23864" t="str">
            <v>51040613000210</v>
          </cell>
          <cell r="C23864" t="str">
            <v>CL COB JUD GAN P TV MED PLZ C/FIJ CPEM</v>
          </cell>
        </row>
        <row r="23865">
          <cell r="B23865" t="str">
            <v>51040613000211</v>
          </cell>
          <cell r="C23865" t="str">
            <v>CL INT MORATORIOS JUD CPEM</v>
          </cell>
        </row>
        <row r="23866">
          <cell r="B23866" t="str">
            <v>51040613000212</v>
          </cell>
          <cell r="C23866" t="str">
            <v>CL CJ MYP CAP TRAB INT GAN  CPEM</v>
          </cell>
        </row>
        <row r="23867">
          <cell r="B23867" t="str">
            <v>51040613000213</v>
          </cell>
          <cell r="C23867" t="str">
            <v>CL CJ MYP COMP AF INMUEB INT GAN CPEM</v>
          </cell>
        </row>
        <row r="23868">
          <cell r="B23868" t="str">
            <v>51040613000214</v>
          </cell>
          <cell r="C23868" t="str">
            <v>CL CJ MYP COMP AF MUEB INT GAN CPEM</v>
          </cell>
        </row>
        <row r="23869">
          <cell r="B23869" t="str">
            <v>51040613000215</v>
          </cell>
          <cell r="C23869" t="str">
            <v>CL CJ MYP CRED ESTAC INT GAN CPEM</v>
          </cell>
        </row>
        <row r="23870">
          <cell r="B23870" t="str">
            <v>51040613000216</v>
          </cell>
          <cell r="C23870" t="str">
            <v>CL CJ MYP AF CYBERPL INT GAN CPEM</v>
          </cell>
        </row>
        <row r="23871">
          <cell r="B23871" t="str">
            <v>51040613000217</v>
          </cell>
          <cell r="C23871" t="str">
            <v>CL COB. JUD. GAN TARJ. CRED CPEM</v>
          </cell>
        </row>
        <row r="23872">
          <cell r="B23872" t="str">
            <v>51040613000218</v>
          </cell>
          <cell r="C23872" t="str">
            <v>CL COB. JUD. GANA.T. CRED. AMEX PJ CPE</v>
          </cell>
        </row>
        <row r="23873">
          <cell r="B23873" t="str">
            <v>51040613000219</v>
          </cell>
          <cell r="C23873" t="str">
            <v>CL COB.JUD. GANAD.TCMASTERC PJ CPEM</v>
          </cell>
        </row>
        <row r="23874">
          <cell r="B23874" t="str">
            <v>51040613000220</v>
          </cell>
          <cell r="C23874" t="str">
            <v>COB.JUD GANAD.RFA SUBORD CPEM</v>
          </cell>
        </row>
        <row r="23875">
          <cell r="B23875" t="str">
            <v>51040613000221</v>
          </cell>
          <cell r="C23875" t="str">
            <v>CL COB.JUD.GANADO RFA FINANC CPEM</v>
          </cell>
        </row>
        <row r="23876">
          <cell r="B23876" t="str">
            <v>51040613000222</v>
          </cell>
          <cell r="C23876" t="str">
            <v>CL CJ GAN REC.COFIDE CPEM</v>
          </cell>
        </row>
        <row r="23877">
          <cell r="B23877" t="str">
            <v>51040613000223</v>
          </cell>
          <cell r="C23877" t="str">
            <v>CL C.J GANADO SOBREG CCTE. PJ CPEM</v>
          </cell>
        </row>
        <row r="23878">
          <cell r="B23878" t="str">
            <v>51040613000224</v>
          </cell>
          <cell r="C23878" t="str">
            <v>CL COB. JUD. GAN ARREN.FINAN PJ CPEM</v>
          </cell>
        </row>
        <row r="23879">
          <cell r="B23879" t="str">
            <v>51040613000225</v>
          </cell>
          <cell r="C23879" t="str">
            <v>CL MYP JUD.C.TRAB.INT.GAN.REV.CPEM</v>
          </cell>
        </row>
        <row r="23880">
          <cell r="B23880" t="str">
            <v>51040613000226</v>
          </cell>
          <cell r="C23880" t="str">
            <v>CL COB JUD TC MASTER INT GAN PN-DIS.EF</v>
          </cell>
        </row>
        <row r="23881">
          <cell r="B23881" t="str">
            <v>51040613000301</v>
          </cell>
          <cell r="C23881" t="str">
            <v>JCC COB JUD GANIMPORT. RP GL 7004 CPEM</v>
          </cell>
        </row>
        <row r="23882">
          <cell r="B23882" t="str">
            <v>51040613000302</v>
          </cell>
          <cell r="C23882" t="str">
            <v>JCC COB.JUD. GAN CAP. DE TRAB. CPEM GL</v>
          </cell>
        </row>
        <row r="23883">
          <cell r="B23883" t="str">
            <v>51040613000303</v>
          </cell>
          <cell r="C23883" t="str">
            <v>JCC COB. JUD.GAN RP EXPORT CPEM -GL 70</v>
          </cell>
        </row>
        <row r="23884">
          <cell r="B23884" t="str">
            <v>51040613000304</v>
          </cell>
          <cell r="C23884" t="str">
            <v>JCC CJ MYP COMP AF INMUEB INT GAN CPEM</v>
          </cell>
        </row>
        <row r="23885">
          <cell r="B23885" t="str">
            <v>51040613000305</v>
          </cell>
          <cell r="C23885" t="str">
            <v>JCC CJ MYP COMP AF MUEB INT GAN CPEM</v>
          </cell>
        </row>
        <row r="23886">
          <cell r="B23886" t="str">
            <v>51040613000306</v>
          </cell>
          <cell r="C23886" t="str">
            <v>JCC COB. JUD. DSCTO. DE PAGARE CPEM</v>
          </cell>
        </row>
        <row r="23887">
          <cell r="B23887" t="str">
            <v>51040613000307</v>
          </cell>
          <cell r="C23887" t="str">
            <v>JCC COB. JUD. DSCTO. LETRAS- CPEM JCC</v>
          </cell>
        </row>
        <row r="23888">
          <cell r="B23888" t="str">
            <v>51040613000308</v>
          </cell>
          <cell r="C23888" t="str">
            <v>JCC COB. JUD. GAN FACTO. LETRAS CPEM G</v>
          </cell>
        </row>
        <row r="23889">
          <cell r="B23889" t="str">
            <v>51040613000309</v>
          </cell>
          <cell r="C23889" t="str">
            <v>JCC COB. JUD. GAN FACT. FACTU. CPEM GL</v>
          </cell>
        </row>
        <row r="23890">
          <cell r="B23890" t="str">
            <v>51040613000310</v>
          </cell>
          <cell r="C23890" t="str">
            <v>JCC COB.JUD.GANADO CARTA CRED. CPEM GL</v>
          </cell>
        </row>
        <row r="23891">
          <cell r="B23891" t="str">
            <v>51040613000311</v>
          </cell>
          <cell r="C23891" t="str">
            <v>JCC COB.JUD.GAN CARTA FIANZA CPEM GL70</v>
          </cell>
        </row>
        <row r="23892">
          <cell r="B23892" t="str">
            <v>51040613000312</v>
          </cell>
          <cell r="C23892" t="str">
            <v>JCC COB JUD GAN P TV MED PLZ C/FIJ CPE</v>
          </cell>
        </row>
        <row r="23893">
          <cell r="B23893" t="str">
            <v>51040613000313</v>
          </cell>
          <cell r="C23893" t="str">
            <v>JCC INT MORATORIOS JUD CPEM</v>
          </cell>
        </row>
        <row r="23894">
          <cell r="B23894" t="str">
            <v>51040613000314</v>
          </cell>
          <cell r="C23894" t="str">
            <v>JCC  MYP CAP TRAB INT GAN  CPEM</v>
          </cell>
        </row>
        <row r="23895">
          <cell r="B23895" t="str">
            <v>51040613000315</v>
          </cell>
          <cell r="C23895" t="str">
            <v>JCC CJ MYP CRED ESTAC INT GAN CPEM</v>
          </cell>
        </row>
        <row r="23896">
          <cell r="B23896" t="str">
            <v>51040613000316</v>
          </cell>
          <cell r="C23896" t="str">
            <v>JCC  MYP AF CYBERPL INT GAN CPEM</v>
          </cell>
        </row>
        <row r="23897">
          <cell r="B23897" t="str">
            <v>51040613000317</v>
          </cell>
          <cell r="C23897" t="str">
            <v>JCC COB.JUD. GANAD.TCMASTERC PJ CPEM</v>
          </cell>
        </row>
        <row r="23898">
          <cell r="B23898" t="str">
            <v>51040613000318</v>
          </cell>
          <cell r="C23898" t="str">
            <v>JCC C.J GANADO SOBREG CCTE. PJ CPEM</v>
          </cell>
        </row>
        <row r="23899">
          <cell r="B23899" t="str">
            <v>51040613000319</v>
          </cell>
          <cell r="C23899" t="str">
            <v>JCC COB. JUD. GAN ARREN.FINAN PJ CPEM</v>
          </cell>
        </row>
        <row r="23900">
          <cell r="B23900" t="str">
            <v>51040613000320</v>
          </cell>
          <cell r="C23900" t="str">
            <v>JCC COB.JUD GANAD.RFA SUBORD CPEM</v>
          </cell>
        </row>
        <row r="23901">
          <cell r="B23901" t="str">
            <v>51040613000321</v>
          </cell>
          <cell r="C23901" t="str">
            <v>JCC COB.JUD.GANADO RFA FINANC CPEM</v>
          </cell>
        </row>
        <row r="23902">
          <cell r="B23902" t="str">
            <v>51040613000323</v>
          </cell>
          <cell r="C23902" t="str">
            <v>JCC COB. JUD. GAN TARJ. CRED CPEM</v>
          </cell>
        </row>
        <row r="23903">
          <cell r="B23903" t="str">
            <v>51040613000324</v>
          </cell>
          <cell r="C23903" t="str">
            <v>JCC COB. JUD. GANA.T. CRED. AMEX PJ CP</v>
          </cell>
        </row>
        <row r="23904">
          <cell r="B23904" t="str">
            <v>51040613000326</v>
          </cell>
          <cell r="C23904" t="str">
            <v>JCC CJ GAN REC.COFIDE CPEM</v>
          </cell>
        </row>
        <row r="23905">
          <cell r="B23905" t="str">
            <v>51040613000329</v>
          </cell>
          <cell r="C23905" t="str">
            <v>JCC MYP JUD.C.TRAB.INT.GAN.REV.CPEM</v>
          </cell>
        </row>
        <row r="23906">
          <cell r="B23906" t="str">
            <v>51040613000330</v>
          </cell>
          <cell r="C23906" t="str">
            <v>JCC INT.GANADO JUD.MYP LS BPE CPEM</v>
          </cell>
        </row>
        <row r="23907">
          <cell r="B23907" t="str">
            <v>51040613000331</v>
          </cell>
          <cell r="C23907" t="str">
            <v>JCC COB. JUD. GAN ARREN.FINAN CPEM</v>
          </cell>
        </row>
        <row r="23908">
          <cell r="B23908" t="str">
            <v>51040613000332</v>
          </cell>
          <cell r="C23908" t="str">
            <v>JCC COB.JUD. INT. GAN REACTIVA PERU CP</v>
          </cell>
        </row>
        <row r="23909">
          <cell r="B23909" t="str">
            <v>51040613000333</v>
          </cell>
          <cell r="C23909" t="str">
            <v>JCC COB.JUD. INT. GAN REACTIVA PERU CP</v>
          </cell>
        </row>
        <row r="23910">
          <cell r="B23910" t="str">
            <v>51040613000334</v>
          </cell>
          <cell r="C23910" t="str">
            <v>JCC COB.JUD. INT. GAN FONDO CRECER CPE</v>
          </cell>
        </row>
        <row r="23911">
          <cell r="B23911" t="str">
            <v>51040613000335</v>
          </cell>
          <cell r="C23911" t="str">
            <v>JCC COB.JUD. INT. GAN FONDO CRECER CPE</v>
          </cell>
        </row>
        <row r="23912">
          <cell r="B23912" t="str">
            <v>51040613000336</v>
          </cell>
          <cell r="C23912" t="str">
            <v>JCC COB.JUD. INT. GAN REACT PRE-HONRAM</v>
          </cell>
        </row>
        <row r="23913">
          <cell r="B23913" t="str">
            <v>51040613000337</v>
          </cell>
          <cell r="C23913" t="str">
            <v>JCC COB.JUD. INT. GAN REACT PRE-HONRAM</v>
          </cell>
        </row>
        <row r="23914">
          <cell r="B23914" t="str">
            <v>51040613000338</v>
          </cell>
          <cell r="C23914" t="str">
            <v>JCC COB.JU INT GAN REACTI PRE-HONR REP</v>
          </cell>
        </row>
        <row r="23915">
          <cell r="B23915" t="str">
            <v>51040613000339</v>
          </cell>
          <cell r="C23915" t="str">
            <v>JCC COB.JU INT GAN REACTI PRE-HONR REP</v>
          </cell>
        </row>
        <row r="23916">
          <cell r="B23916" t="str">
            <v>51040613000340</v>
          </cell>
          <cell r="C23916" t="str">
            <v>JCC COB.JU INT GAN REACTI PRE-HONR REP</v>
          </cell>
        </row>
        <row r="23917">
          <cell r="B23917" t="str">
            <v>51040613000341</v>
          </cell>
          <cell r="C23917" t="str">
            <v>JCC COB.JU INT GAN REACTI PRE-HONR REP</v>
          </cell>
        </row>
        <row r="23918">
          <cell r="B23918" t="str">
            <v>51040613000342</v>
          </cell>
          <cell r="C23918" t="str">
            <v>JCC COB.JU INT GAN REACTI PRE-HONR REP</v>
          </cell>
        </row>
        <row r="23919">
          <cell r="B23919" t="str">
            <v>51040613000343</v>
          </cell>
          <cell r="C23919" t="str">
            <v>JCC COB.JU INT GAN REACTI PRE-HONR REP</v>
          </cell>
        </row>
        <row r="23920">
          <cell r="B23920" t="str">
            <v>51040613000344</v>
          </cell>
          <cell r="C23920" t="str">
            <v>JCC COB.JU INT GAN CRECER PRE-HONRAMIE</v>
          </cell>
        </row>
        <row r="23921">
          <cell r="B23921" t="str">
            <v>51040613000345</v>
          </cell>
          <cell r="C23921" t="str">
            <v>JCC COB.JU INT GAN CRECER PRE-HONRAMIE</v>
          </cell>
        </row>
        <row r="23922">
          <cell r="B23922" t="str">
            <v>51040613000346</v>
          </cell>
          <cell r="C23922" t="str">
            <v>JCC COB.JU INT GAN REACTI PRE-HONR REP</v>
          </cell>
        </row>
        <row r="23923">
          <cell r="B23923" t="str">
            <v>51040613000347</v>
          </cell>
          <cell r="C23923" t="str">
            <v>JCC COB.JU INT GAN REACTI PRE-HONR REP</v>
          </cell>
        </row>
        <row r="23924">
          <cell r="B23924" t="str">
            <v>51040613000348</v>
          </cell>
          <cell r="C23924" t="str">
            <v>JCC COB.JU INT GAN REACTI PRE-HONR REP</v>
          </cell>
        </row>
        <row r="23925">
          <cell r="B23925" t="str">
            <v>51040613000349</v>
          </cell>
          <cell r="C23925" t="str">
            <v>JCC COB.JU INT GAN REACTI PRE-HONR REP</v>
          </cell>
        </row>
        <row r="23926">
          <cell r="B23926" t="str">
            <v>51040613000350</v>
          </cell>
          <cell r="C23926" t="str">
            <v>JCC COB.JU INT GAN REACTI PRE-HONR REP</v>
          </cell>
        </row>
        <row r="23927">
          <cell r="B23927" t="str">
            <v>51040613000351</v>
          </cell>
          <cell r="C23927" t="str">
            <v>JCC COB.JU INT GAN REACTI PRE-HONR REP</v>
          </cell>
        </row>
        <row r="23928">
          <cell r="B23928" t="str">
            <v>51040613000352</v>
          </cell>
          <cell r="C23928" t="str">
            <v>JCC COB.JU INT GAN CRECER PRE-HONRAMIE</v>
          </cell>
        </row>
        <row r="23929">
          <cell r="B23929" t="str">
            <v>51040613000353</v>
          </cell>
          <cell r="C23929" t="str">
            <v>JCC COB.JU INT GAN CRECER PRE-HONRAMIE</v>
          </cell>
        </row>
        <row r="23930">
          <cell r="B23930" t="str">
            <v>51040613000354</v>
          </cell>
          <cell r="C23930" t="str">
            <v>JCC MP COB.JUD. INT. GAN IMPULSO MYPER</v>
          </cell>
        </row>
        <row r="23931">
          <cell r="B23931" t="str">
            <v>51040613000355</v>
          </cell>
          <cell r="C23931" t="str">
            <v>JCC BC COB.JUD. INT IMPULSO MYPERU PRE</v>
          </cell>
        </row>
        <row r="23932">
          <cell r="B23932" t="str">
            <v>51040613000356</v>
          </cell>
          <cell r="C23932" t="str">
            <v>JCC MP COB JUD IMPLUSO MYPERU HONRADO</v>
          </cell>
        </row>
        <row r="23933">
          <cell r="B23933" t="str">
            <v>51040613000357</v>
          </cell>
          <cell r="C23933" t="str">
            <v>JCC CCD COBJUD CAPITAL DE TRABAJO ING</v>
          </cell>
        </row>
        <row r="23934">
          <cell r="B23934" t="str">
            <v>51040702000101</v>
          </cell>
          <cell r="C23934" t="str">
            <v>CREDITOS A MICROEMPRESA</v>
          </cell>
        </row>
        <row r="23935">
          <cell r="B23935" t="str">
            <v>51040702000102</v>
          </cell>
          <cell r="C23935" t="str">
            <v>CREDITOS A MICROEMPRESA</v>
          </cell>
        </row>
        <row r="23936">
          <cell r="B23936" t="str">
            <v>51050702000101</v>
          </cell>
          <cell r="C23936" t="str">
            <v>INT ADELANTO VACACIONAL702000101</v>
          </cell>
        </row>
        <row r="23937">
          <cell r="B23937" t="str">
            <v>51050709000202</v>
          </cell>
          <cell r="C23937" t="str">
            <v>FDO SIGMA - RENDIMIENTO</v>
          </cell>
        </row>
        <row r="23938">
          <cell r="B23938" t="str">
            <v>51050709000203</v>
          </cell>
          <cell r="C23938" t="str">
            <v>SIGMA RENDIMIENTO EJERC ANTERIORES</v>
          </cell>
        </row>
        <row r="23939">
          <cell r="B23939" t="str">
            <v>51050709000204</v>
          </cell>
          <cell r="C23939" t="str">
            <v>MDC INT de Repo Inter Banco Continenta</v>
          </cell>
        </row>
        <row r="23940">
          <cell r="B23940" t="str">
            <v>51050709000301</v>
          </cell>
          <cell r="C23940" t="str">
            <v>INT ADELANTO VACACIONAL702000101</v>
          </cell>
        </row>
        <row r="23941">
          <cell r="B23941" t="str">
            <v>51050711010101</v>
          </cell>
          <cell r="C23941" t="str">
            <v>MDC INT REPO INTERBANCARIO ADQUIRIENTE</v>
          </cell>
        </row>
        <row r="23942">
          <cell r="B23942" t="str">
            <v>51050719000101</v>
          </cell>
          <cell r="C23942" t="str">
            <v>JCC ING.POR CXC SEG.DESG.CRED.VEH</v>
          </cell>
        </row>
        <row r="23943">
          <cell r="B23943" t="str">
            <v>51050719000102</v>
          </cell>
          <cell r="C23943" t="str">
            <v>JCC ING.POR CXC SEG.DESG.CRED.PERS</v>
          </cell>
        </row>
        <row r="23944">
          <cell r="B23944" t="str">
            <v>51050719000103</v>
          </cell>
          <cell r="C23944" t="str">
            <v>JCC ING.POR CXC SEG.DESG.CRED.EFECT</v>
          </cell>
        </row>
        <row r="23945">
          <cell r="B23945" t="str">
            <v>51050719000104</v>
          </cell>
          <cell r="C23945" t="str">
            <v>JCC ING.POR CXC SEG.DESG.CRED.REF</v>
          </cell>
        </row>
        <row r="23946">
          <cell r="B23946" t="str">
            <v>51050719000105</v>
          </cell>
          <cell r="C23946" t="str">
            <v>JCC ING.POR CXC SEG.DESG.CRED.HIP</v>
          </cell>
        </row>
        <row r="23947">
          <cell r="B23947" t="str">
            <v>51050719000202</v>
          </cell>
          <cell r="C23947" t="str">
            <v>FDO SIGMA - RENDIMIENTO</v>
          </cell>
        </row>
        <row r="23948">
          <cell r="B23948" t="str">
            <v>51050719000301</v>
          </cell>
          <cell r="C23948" t="str">
            <v>INT ADELANTO VACACIONAL702000101</v>
          </cell>
        </row>
        <row r="23949">
          <cell r="B23949" t="str">
            <v>51060101000101</v>
          </cell>
          <cell r="C23949" t="str">
            <v>GANANCIA POR VALORIZACION SUBSIDIARIAS</v>
          </cell>
        </row>
        <row r="23950">
          <cell r="B23950" t="str">
            <v>51060101000102</v>
          </cell>
          <cell r="C23950" t="str">
            <v>GANANCIA VALORIZACION INTERFONDOS</v>
          </cell>
        </row>
        <row r="23951">
          <cell r="B23951" t="str">
            <v>51060109000101</v>
          </cell>
          <cell r="C23951" t="str">
            <v>GANANCIA POR VALORI OTRAS INV.PERMANEN</v>
          </cell>
        </row>
        <row r="23952">
          <cell r="B23952" t="str">
            <v>51060209000101</v>
          </cell>
          <cell r="C23952" t="str">
            <v>OTRAS PARTICIP INVERSIONES EXTERIOR</v>
          </cell>
        </row>
        <row r="23953">
          <cell r="B23953" t="str">
            <v>51070401000118</v>
          </cell>
          <cell r="C23953" t="str">
            <v>COM RENOVACION-CL</v>
          </cell>
        </row>
        <row r="23954">
          <cell r="B23954" t="str">
            <v>51070401000121</v>
          </cell>
          <cell r="C23954" t="str">
            <v>COM TRASLACION DE FONDOS-PR</v>
          </cell>
        </row>
        <row r="23955">
          <cell r="B23955" t="str">
            <v>51070401000203</v>
          </cell>
          <cell r="C23955" t="str">
            <v>TC COM.MORA&lt;30D VISA COMER</v>
          </cell>
        </row>
        <row r="23956">
          <cell r="B23956" t="str">
            <v>51070401000204</v>
          </cell>
          <cell r="C23956" t="str">
            <v>COMISION SOBREGIRO MASTERCARD COMERCI</v>
          </cell>
        </row>
        <row r="23957">
          <cell r="B23957" t="str">
            <v>51070401000206</v>
          </cell>
          <cell r="C23957" t="str">
            <v>COMISION SOBREGIRO VISA COMERCIAL</v>
          </cell>
        </row>
        <row r="23958">
          <cell r="B23958" t="str">
            <v>51070401000207</v>
          </cell>
          <cell r="C23958" t="str">
            <v>BL COM MORA MAYOR 30D MC</v>
          </cell>
        </row>
        <row r="23959">
          <cell r="B23959" t="str">
            <v>51070401000208</v>
          </cell>
          <cell r="C23959" t="str">
            <v>BL COM. MORA - 30D. COMERCIAL MC</v>
          </cell>
        </row>
        <row r="23960">
          <cell r="B23960" t="str">
            <v>51070401000210</v>
          </cell>
          <cell r="C23960" t="str">
            <v>IC REF TC IB PN GANAD.COMIS VENC</v>
          </cell>
        </row>
        <row r="23961">
          <cell r="B23961" t="str">
            <v>51070402000101</v>
          </cell>
          <cell r="C23961" t="str">
            <v>COM.REN/PAG IGV CMIE</v>
          </cell>
        </row>
        <row r="23962">
          <cell r="B23962" t="str">
            <v>51070402000102</v>
          </cell>
          <cell r="C23962" t="str">
            <v>COM.TRASL.FONDOS CMIE</v>
          </cell>
        </row>
        <row r="23963">
          <cell r="B23963" t="str">
            <v>51070402000201</v>
          </cell>
          <cell r="C23963" t="str">
            <v>PR DSCTOS COM.TRASL.FONDOS CMIE</v>
          </cell>
        </row>
        <row r="23964">
          <cell r="B23964" t="str">
            <v>51070402000202</v>
          </cell>
          <cell r="C23964" t="str">
            <v>PR FACTNG. COM.TRASL.FONDOS CMIE</v>
          </cell>
        </row>
        <row r="23965">
          <cell r="B23965" t="str">
            <v>51070402000203</v>
          </cell>
          <cell r="C23965" t="str">
            <v>PR COBR. COM.TRASL.FONDOS CMIE</v>
          </cell>
        </row>
        <row r="23966">
          <cell r="B23966" t="str">
            <v>51070402000204</v>
          </cell>
          <cell r="C23966" t="str">
            <v>FCD FACT INTER EXPOR. COM.  TRASL.FOND</v>
          </cell>
        </row>
        <row r="23967">
          <cell r="B23967" t="str">
            <v>51070402000205</v>
          </cell>
          <cell r="C23967" t="str">
            <v>FCD FACT INTER EXPO. COM.  TRASL.FONDO</v>
          </cell>
        </row>
        <row r="23968">
          <cell r="B23968" t="str">
            <v>51070402000301</v>
          </cell>
          <cell r="C23968" t="str">
            <v>MTO. TARJETA ELECTRON MICROEMPRES</v>
          </cell>
        </row>
        <row r="23969">
          <cell r="B23969" t="str">
            <v>51070402000302</v>
          </cell>
          <cell r="C23969" t="str">
            <v>COM AFILIAC RENOV TC COMERC IBKVISA MI</v>
          </cell>
        </row>
        <row r="23970">
          <cell r="B23970" t="str">
            <v>51070402000303</v>
          </cell>
          <cell r="C23970" t="str">
            <v>COM AFILIAC RENOV TC CONSUMO IBKVISA M</v>
          </cell>
        </row>
        <row r="23971">
          <cell r="B23971" t="str">
            <v>51070402000304</v>
          </cell>
          <cell r="C23971" t="str">
            <v>COM AFILIAC RENOV TC CONS WONGVISA MIC</v>
          </cell>
        </row>
        <row r="23972">
          <cell r="B23972" t="str">
            <v>51070402000305</v>
          </cell>
          <cell r="C23972" t="str">
            <v>COM AFILIAC RENOV TC CONSUMO AMEX MICR</v>
          </cell>
        </row>
        <row r="23973">
          <cell r="B23973" t="str">
            <v>51070402000306</v>
          </cell>
          <cell r="C23973" t="str">
            <v>BL COM AFILIAC RENOV TC CONS MC MICROE</v>
          </cell>
        </row>
        <row r="23974">
          <cell r="B23974" t="str">
            <v>51070402000307</v>
          </cell>
          <cell r="C23974" t="str">
            <v>COM. AFILIACION/RENOV. TC COMERC.M MIC</v>
          </cell>
        </row>
        <row r="23975">
          <cell r="B23975" t="str">
            <v>51070402000308</v>
          </cell>
          <cell r="C23975" t="str">
            <v>COMIS. AFILIAC -RENOVACION AVAL MICROE</v>
          </cell>
        </row>
        <row r="23976">
          <cell r="B23976" t="str">
            <v>51070402000309</v>
          </cell>
          <cell r="C23976" t="str">
            <v>COMIS. AFILIAC -RENOVAC TC MEGAPLAZA M</v>
          </cell>
        </row>
        <row r="23977">
          <cell r="B23977" t="str">
            <v>51070402000310</v>
          </cell>
          <cell r="C23977" t="str">
            <v>COM AFILIAC-RENOV TC VEA MICROEMPRES</v>
          </cell>
        </row>
        <row r="23978">
          <cell r="B23978" t="str">
            <v>51070402000311</v>
          </cell>
          <cell r="C23978" t="str">
            <v>COM AFILIAC-RENOV TC VEA VISA MICROEMP</v>
          </cell>
        </row>
        <row r="23979">
          <cell r="B23979" t="str">
            <v>51070402000312</v>
          </cell>
          <cell r="C23979" t="str">
            <v>COM EMISION REPOSICION TC BANMAT MICRO</v>
          </cell>
        </row>
        <row r="23980">
          <cell r="B23980" t="str">
            <v>51070402000313</v>
          </cell>
          <cell r="C23980" t="str">
            <v>TC COM D/E VISA MEGAPLAZA MICROEMPRES</v>
          </cell>
        </row>
        <row r="23981">
          <cell r="B23981" t="str">
            <v>51070402000314</v>
          </cell>
          <cell r="C23981" t="str">
            <v>TC COM D/E VISA VEA MICROEMPRES</v>
          </cell>
        </row>
        <row r="23982">
          <cell r="B23982" t="str">
            <v>51070402000315</v>
          </cell>
          <cell r="C23982" t="str">
            <v>TC COM RENOV/REPOS VISA MEGAPLAZA MICR</v>
          </cell>
        </row>
        <row r="23983">
          <cell r="B23983" t="str">
            <v>51070402000316</v>
          </cell>
          <cell r="C23983" t="str">
            <v>TC COM RENOV/REPOS VISA VEA MICROEMPRE</v>
          </cell>
        </row>
        <row r="23984">
          <cell r="B23984" t="str">
            <v>51070402000317</v>
          </cell>
          <cell r="C23984" t="str">
            <v>CDO TC SERV RETIRO CAJERO / MON VIG MI</v>
          </cell>
        </row>
        <row r="23985">
          <cell r="B23985" t="str">
            <v>51070402000318</v>
          </cell>
          <cell r="C23985" t="str">
            <v>CDO TC SERV RETIRO CAJERO / MON VENC M</v>
          </cell>
        </row>
        <row r="23986">
          <cell r="B23986" t="str">
            <v>51070402000319</v>
          </cell>
          <cell r="C23986" t="str">
            <v>SAT TC SERV RETIRO CAJERO / MON VIG MI</v>
          </cell>
        </row>
        <row r="23987">
          <cell r="B23987" t="str">
            <v>51070402000320</v>
          </cell>
          <cell r="C23987" t="str">
            <v>SAT TC SERV RETIRO CAJERO / MON VENC M</v>
          </cell>
        </row>
        <row r="23988">
          <cell r="B23988" t="str">
            <v>51070402000321</v>
          </cell>
          <cell r="C23988" t="str">
            <v>CDO TC SERV POR MODIFICAC DE PLAZO VIG</v>
          </cell>
        </row>
        <row r="23989">
          <cell r="B23989" t="str">
            <v>51070402000322</v>
          </cell>
          <cell r="C23989" t="str">
            <v>CDO TC SERV POR MODIFICAC DE PLAZO VEN</v>
          </cell>
        </row>
        <row r="23990">
          <cell r="B23990" t="str">
            <v>51070402000323</v>
          </cell>
          <cell r="C23990" t="str">
            <v>SAT TC SERV POR MODIFICAC DE PLAZO VIG</v>
          </cell>
        </row>
        <row r="23991">
          <cell r="B23991" t="str">
            <v>51070402000324</v>
          </cell>
          <cell r="C23991" t="str">
            <v>SAT TC SERV POR MODIFICAC DE PLAZO VEN</v>
          </cell>
        </row>
        <row r="23992">
          <cell r="B23992" t="str">
            <v>51070402000325</v>
          </cell>
          <cell r="C23992" t="str">
            <v>MANTENIMIENTO TC IB VISA MICROEMPRES</v>
          </cell>
        </row>
        <row r="23993">
          <cell r="B23993" t="str">
            <v>51070402000326</v>
          </cell>
          <cell r="C23993" t="str">
            <v>MANTENIMIENTO TC CONSUMO IBKVISA MICRO</v>
          </cell>
        </row>
        <row r="23994">
          <cell r="B23994" t="str">
            <v>51070402000327</v>
          </cell>
          <cell r="C23994" t="str">
            <v>MANTENIMIENTO TC CONSUMO WONG VISA MIC</v>
          </cell>
        </row>
        <row r="23995">
          <cell r="B23995" t="str">
            <v>51070402000328</v>
          </cell>
          <cell r="C23995" t="str">
            <v>MANTENIMIENTO TC CONSUMO AMEX MICROEMP</v>
          </cell>
        </row>
        <row r="23996">
          <cell r="B23996" t="str">
            <v>51070402000329</v>
          </cell>
          <cell r="C23996" t="str">
            <v>SEG DESGRAVAMEN CONSUMO IBK VISA MICRO</v>
          </cell>
        </row>
        <row r="23997">
          <cell r="B23997" t="str">
            <v>51070402000330</v>
          </cell>
          <cell r="C23997" t="str">
            <v>SEG DESGRAVAMEN CONSUMO WONGVISA MICRO</v>
          </cell>
        </row>
        <row r="23998">
          <cell r="B23998" t="str">
            <v>51070402000331</v>
          </cell>
          <cell r="C23998" t="str">
            <v>SEG DESGRAVAMEN CONSUMO AMEX MICROEMPR</v>
          </cell>
        </row>
        <row r="23999">
          <cell r="B23999" t="str">
            <v>51070402000332</v>
          </cell>
          <cell r="C23999" t="str">
            <v>MANTENIMIENTO TC CONSUMO MC MICROEMPRE</v>
          </cell>
        </row>
        <row r="24000">
          <cell r="B24000" t="str">
            <v>51070402000333</v>
          </cell>
          <cell r="C24000" t="str">
            <v>BL SEG DESGRAVAMEN CONSUMO MC MICROEMP</v>
          </cell>
        </row>
        <row r="24001">
          <cell r="B24001" t="str">
            <v>51070402000334</v>
          </cell>
          <cell r="C24001" t="str">
            <v>MANTENIMIENTO TC COMERCIAL MC MICROEMP</v>
          </cell>
        </row>
        <row r="24002">
          <cell r="B24002" t="str">
            <v>51070402000335</v>
          </cell>
          <cell r="C24002" t="str">
            <v>TC SEGURO DE DESGRAVAMEN AVAL MICROEMP</v>
          </cell>
        </row>
        <row r="24003">
          <cell r="B24003" t="str">
            <v>51070402000336</v>
          </cell>
          <cell r="C24003" t="str">
            <v>MANTENIMIENTO TC AVAL MICROEMPRES</v>
          </cell>
        </row>
        <row r="24004">
          <cell r="B24004" t="str">
            <v>51070402000337</v>
          </cell>
          <cell r="C24004" t="str">
            <v>SEGURO DESGRAVAMEN TC MEGAPLAZA MICROE</v>
          </cell>
        </row>
        <row r="24005">
          <cell r="B24005" t="str">
            <v>51070402000338</v>
          </cell>
          <cell r="C24005" t="str">
            <v>MANTENIMIENTO TC MEGA PLAZA MICROEMPRE</v>
          </cell>
        </row>
        <row r="24006">
          <cell r="B24006" t="str">
            <v>51070402000339</v>
          </cell>
          <cell r="C24006" t="str">
            <v>SEG DESGRAV TC VEA MICROEMPRES</v>
          </cell>
        </row>
        <row r="24007">
          <cell r="B24007" t="str">
            <v>51070402000340</v>
          </cell>
          <cell r="C24007" t="str">
            <v>SEG DESGRAV TC VEA VISA MICROEMPRES</v>
          </cell>
        </row>
        <row r="24008">
          <cell r="B24008" t="str">
            <v>51070402000341</v>
          </cell>
          <cell r="C24008" t="str">
            <v>MANTENIMIENTO TC VEA MICROEMPRES</v>
          </cell>
        </row>
        <row r="24009">
          <cell r="B24009" t="str">
            <v>51070402000342</v>
          </cell>
          <cell r="C24009" t="str">
            <v>MANTENIMIENTO TC VEA VISA MICROEMPRES</v>
          </cell>
        </row>
        <row r="24010">
          <cell r="B24010" t="str">
            <v>51070402000343</v>
          </cell>
          <cell r="C24010" t="str">
            <v>COMISIONES SEGURO TC MICROEMPRES</v>
          </cell>
        </row>
        <row r="24011">
          <cell r="B24011" t="str">
            <v>51070402000344</v>
          </cell>
          <cell r="C24011" t="str">
            <v>TC MANTENIMIENTO VISA MEGAPLAZA MICROE</v>
          </cell>
        </row>
        <row r="24012">
          <cell r="B24012" t="str">
            <v>51070402000345</v>
          </cell>
          <cell r="C24012" t="str">
            <v>TC MANTENIMIENTO VISA VEA MICROEMPRES</v>
          </cell>
        </row>
        <row r="24013">
          <cell r="B24013" t="str">
            <v>51070402000346</v>
          </cell>
          <cell r="C24013" t="str">
            <v>TC SEG DESGRAV VISA MEGAPLAZA MICROEMP</v>
          </cell>
        </row>
        <row r="24014">
          <cell r="B24014" t="str">
            <v>51070402000347</v>
          </cell>
          <cell r="C24014" t="str">
            <v>TC SEG DESGRAV VISA VEA MICROEMPRES</v>
          </cell>
        </row>
        <row r="24015">
          <cell r="B24015" t="str">
            <v>51070402000348</v>
          </cell>
          <cell r="C24015" t="str">
            <v>COM ESTABLEC TC COMERC IBK VISA MICROE</v>
          </cell>
        </row>
        <row r="24016">
          <cell r="B24016" t="str">
            <v>51070402000349</v>
          </cell>
          <cell r="C24016" t="str">
            <v>COM ESTABLEC TC CONSUMO IBK VISA MICRO</v>
          </cell>
        </row>
        <row r="24017">
          <cell r="B24017" t="str">
            <v>51070402000350</v>
          </cell>
          <cell r="C24017" t="str">
            <v>COM ESTABLEC TC CONSUMO WONG VISA MICR</v>
          </cell>
        </row>
        <row r="24018">
          <cell r="B24018" t="str">
            <v>51070402000351</v>
          </cell>
          <cell r="C24018" t="str">
            <v>COM ESTABLEC TC CONSUMO AMEX MICROEMPR</v>
          </cell>
        </row>
        <row r="24019">
          <cell r="B24019" t="str">
            <v>51070402000352</v>
          </cell>
          <cell r="C24019" t="str">
            <v>BL COM ESTABLEC TC CONSUMO MC MICROEMP</v>
          </cell>
        </row>
        <row r="24020">
          <cell r="B24020" t="str">
            <v>51070402000353</v>
          </cell>
          <cell r="C24020" t="str">
            <v>COM ATM FORANEO VISA MICROEMPRES</v>
          </cell>
        </row>
        <row r="24021">
          <cell r="B24021" t="str">
            <v>51070402000354</v>
          </cell>
          <cell r="C24021" t="str">
            <v>COM ATM FORANEO AMEX MICROEMPRES</v>
          </cell>
        </row>
        <row r="24022">
          <cell r="B24022" t="str">
            <v>51070402000355</v>
          </cell>
          <cell r="C24022" t="str">
            <v>COM ATM FORANEO MASTERCARD MICROEMPRES</v>
          </cell>
        </row>
        <row r="24023">
          <cell r="B24023" t="str">
            <v>51070402000356</v>
          </cell>
          <cell r="C24023" t="str">
            <v>COM ESTABLECIMIENTO TARJ ELECTRON MICR</v>
          </cell>
        </row>
        <row r="24024">
          <cell r="B24024" t="str">
            <v>51070402000357</v>
          </cell>
          <cell r="C24024" t="str">
            <v>COM ESTABLECIMIENTO TC MEGAPLAZA MICRO</v>
          </cell>
        </row>
        <row r="24025">
          <cell r="B24025" t="str">
            <v>51070402000358</v>
          </cell>
          <cell r="C24025" t="str">
            <v>COM ESTABLECIM TC VEA MICROEMPRES</v>
          </cell>
        </row>
        <row r="24026">
          <cell r="B24026" t="str">
            <v>51070402000359</v>
          </cell>
          <cell r="C24026" t="str">
            <v>COM ESTABLECIM TC VEA VISA MICROEMPRES</v>
          </cell>
        </row>
        <row r="24027">
          <cell r="B24027" t="str">
            <v>51070402000360</v>
          </cell>
          <cell r="C24027" t="str">
            <v>COM USUARIOS TC COMERC IBK VISA MICROE</v>
          </cell>
        </row>
        <row r="24028">
          <cell r="B24028" t="str">
            <v>51070402000361</v>
          </cell>
          <cell r="C24028" t="str">
            <v>COM USUARIOS TC CONSUMO IBK VISA MICRO</v>
          </cell>
        </row>
        <row r="24029">
          <cell r="B24029" t="str">
            <v>51070402000362</v>
          </cell>
          <cell r="C24029" t="str">
            <v>COM USUARIOS TC CONSUMO WONG VISA MICR</v>
          </cell>
        </row>
        <row r="24030">
          <cell r="B24030" t="str">
            <v>51070402000363</v>
          </cell>
          <cell r="C24030" t="str">
            <v>COM USUARIOS TC CONSUMO AMEX MICROEMPR</v>
          </cell>
        </row>
        <row r="24031">
          <cell r="B24031" t="str">
            <v>51070402000364</v>
          </cell>
          <cell r="C24031" t="str">
            <v>COM USUARIOS TC CONSUMO MP MICROEMPRES</v>
          </cell>
        </row>
        <row r="24032">
          <cell r="B24032" t="str">
            <v>51070402000365</v>
          </cell>
          <cell r="C24032" t="str">
            <v>BL COM USUARIOS TC CONSUMO MC MICROEMP</v>
          </cell>
        </row>
        <row r="24033">
          <cell r="B24033" t="str">
            <v>51070402000366</v>
          </cell>
          <cell r="C24033" t="str">
            <v>BL COM. USUARIOS TC COMERCIAL MC MICRO</v>
          </cell>
        </row>
        <row r="24034">
          <cell r="B24034" t="str">
            <v>51070402000367</v>
          </cell>
          <cell r="C24034" t="str">
            <v>COM.USUARIOS TC MEGAPLAZA MICROEMPRES</v>
          </cell>
        </row>
        <row r="24035">
          <cell r="B24035" t="str">
            <v>51070402000368</v>
          </cell>
          <cell r="C24035" t="str">
            <v>COM USUARIO TC VEA MICROEMPRES</v>
          </cell>
        </row>
        <row r="24036">
          <cell r="B24036" t="str">
            <v>51070402000369</v>
          </cell>
          <cell r="C24036" t="str">
            <v>COM USUARIO TC VEA VISA MICROEMPRES</v>
          </cell>
        </row>
        <row r="24037">
          <cell r="B24037" t="str">
            <v>51070402000370</v>
          </cell>
          <cell r="C24037" t="str">
            <v>TC COMIS.REPOS.PLAST.VEA REMESAS MICRO</v>
          </cell>
        </row>
        <row r="24038">
          <cell r="B24038" t="str">
            <v>51070402000371</v>
          </cell>
          <cell r="C24038" t="str">
            <v>TC COMIS.CONSU.MOVIM VEA REMESAS MICRO</v>
          </cell>
        </row>
        <row r="24039">
          <cell r="B24039" t="str">
            <v>51070402000372</v>
          </cell>
          <cell r="C24039" t="str">
            <v>TC COM D/E AMEX MICROEMPRES</v>
          </cell>
        </row>
        <row r="24040">
          <cell r="B24040" t="str">
            <v>51070402000373</v>
          </cell>
          <cell r="C24040" t="str">
            <v>TC COM EXTRACASH AMEX MICROEMPRES</v>
          </cell>
        </row>
        <row r="24041">
          <cell r="B24041" t="str">
            <v>51070402000374</v>
          </cell>
          <cell r="C24041" t="str">
            <v>TC COM RENOV/REPOS AMEX MICROEMPRES</v>
          </cell>
        </row>
        <row r="24042">
          <cell r="B24042" t="str">
            <v>51070402000375</v>
          </cell>
          <cell r="C24042" t="str">
            <v>TC MANTENIMIENTO AMEX MICROEMPRES</v>
          </cell>
        </row>
        <row r="24043">
          <cell r="B24043" t="str">
            <v>51070402000376</v>
          </cell>
          <cell r="C24043" t="str">
            <v>TC SEG DESGRAV AMEX MICROEMPRES</v>
          </cell>
        </row>
        <row r="24044">
          <cell r="B24044" t="str">
            <v>51070402000377</v>
          </cell>
          <cell r="C24044" t="str">
            <v>TC COM D/E MC MICROEMPRES</v>
          </cell>
        </row>
        <row r="24045">
          <cell r="B24045" t="str">
            <v>51070402000378</v>
          </cell>
          <cell r="C24045" t="str">
            <v>TC COM EXTRACASH MC MICROEMPRES</v>
          </cell>
        </row>
        <row r="24046">
          <cell r="B24046" t="str">
            <v>51070402000379</v>
          </cell>
          <cell r="C24046" t="str">
            <v>TC COM RENOV/REPOS MC MICROEMPRES</v>
          </cell>
        </row>
        <row r="24047">
          <cell r="B24047" t="str">
            <v>51070402000380</v>
          </cell>
          <cell r="C24047" t="str">
            <v>TC MANTENIMIENTO MC MICROEMPRES</v>
          </cell>
        </row>
        <row r="24048">
          <cell r="B24048" t="str">
            <v>51070402000381</v>
          </cell>
          <cell r="C24048" t="str">
            <v>TC SEG DESGRAV MC MICROEMPRES</v>
          </cell>
        </row>
        <row r="24049">
          <cell r="B24049" t="str">
            <v>51070402000382</v>
          </cell>
          <cell r="C24049" t="str">
            <v>TC COM D/E VISA MICROEMPRES</v>
          </cell>
        </row>
        <row r="24050">
          <cell r="B24050" t="str">
            <v>51070402000383</v>
          </cell>
          <cell r="C24050" t="str">
            <v>TC COM EXTRACASH VISA MICROEMPRES</v>
          </cell>
        </row>
        <row r="24051">
          <cell r="B24051" t="str">
            <v>51070402000384</v>
          </cell>
          <cell r="C24051" t="str">
            <v>TC COM EXTRACASH VISA MEGAPLAZA MICROE</v>
          </cell>
        </row>
        <row r="24052">
          <cell r="B24052" t="str">
            <v>51070402000385</v>
          </cell>
          <cell r="C24052" t="str">
            <v>TC COM EXTRACASH VISA VEA MICROEMPRES</v>
          </cell>
        </row>
        <row r="24053">
          <cell r="B24053" t="str">
            <v>51070402000386</v>
          </cell>
          <cell r="C24053" t="str">
            <v>TC COM RENOV/REPOS VISA MICROEMPRES</v>
          </cell>
        </row>
        <row r="24054">
          <cell r="B24054" t="str">
            <v>51070402000387</v>
          </cell>
          <cell r="C24054" t="str">
            <v>TC MANTENIMIENTO VISA MICROEMPRES</v>
          </cell>
        </row>
        <row r="24055">
          <cell r="B24055" t="str">
            <v>51070402000388</v>
          </cell>
          <cell r="C24055" t="str">
            <v>TC SEG DESGRAV VISA MICROEMPRES</v>
          </cell>
        </row>
        <row r="24056">
          <cell r="B24056" t="str">
            <v>51070402000389</v>
          </cell>
          <cell r="C24056" t="str">
            <v>COMISION RENOVACION TC RECARGA MICROEM</v>
          </cell>
        </row>
        <row r="24057">
          <cell r="B24057" t="str">
            <v>51070402000390</v>
          </cell>
          <cell r="C24057" t="str">
            <v>COMISION REPOSICION TC RECARGA MICROEM</v>
          </cell>
        </row>
        <row r="24058">
          <cell r="B24058" t="str">
            <v>51070402000391</v>
          </cell>
          <cell r="C24058" t="str">
            <v>COMISION DISP EFECT TC RECARGA MICROEM</v>
          </cell>
        </row>
        <row r="24059">
          <cell r="B24059" t="str">
            <v>51070402000392</v>
          </cell>
          <cell r="C24059" t="str">
            <v>COMISION SERV TARJETA TC RECARGA MICRO</v>
          </cell>
        </row>
        <row r="24060">
          <cell r="B24060" t="str">
            <v>51070402000393</v>
          </cell>
          <cell r="C24060" t="str">
            <v>MANTENIMIENTO TC RECARGA MICROEMPRES</v>
          </cell>
        </row>
        <row r="24061">
          <cell r="B24061" t="str">
            <v>51070402000394</v>
          </cell>
          <cell r="C24061" t="str">
            <v>SEGURO DESGRAVAMEN TC RECARGA MICROEMP</v>
          </cell>
        </row>
        <row r="24062">
          <cell r="B24062" t="str">
            <v>51070402000395</v>
          </cell>
          <cell r="C24062" t="str">
            <v>COM CONSULTA DE SALDOS BANMAT MICROEMP</v>
          </cell>
        </row>
        <row r="24063">
          <cell r="B24063" t="str">
            <v>51070402000401</v>
          </cell>
          <cell r="C24063" t="str">
            <v>JCC PENALIDAD INCUMP.PAGO BC CMIE</v>
          </cell>
        </row>
        <row r="24064">
          <cell r="B24064" t="str">
            <v>51070402000402</v>
          </cell>
          <cell r="C24064" t="str">
            <v>JCC PENALIDAD INCUMP.PAGO MYP CMIE</v>
          </cell>
        </row>
        <row r="24065">
          <cell r="B24065" t="str">
            <v>51070402000601</v>
          </cell>
          <cell r="C24065" t="str">
            <v>MYP COMISION COBRANZA</v>
          </cell>
        </row>
        <row r="24066">
          <cell r="B24066" t="str">
            <v>51070402000602</v>
          </cell>
          <cell r="C24066" t="str">
            <v>MYP COMISION DE PROTESTO</v>
          </cell>
        </row>
        <row r="24067">
          <cell r="B24067" t="str">
            <v>51070402000603</v>
          </cell>
          <cell r="C24067" t="str">
            <v>MYP COMISION PORTES</v>
          </cell>
        </row>
        <row r="24068">
          <cell r="B24068" t="str">
            <v>51070402000604</v>
          </cell>
          <cell r="C24068" t="str">
            <v>MYP PROCUR/ MORA</v>
          </cell>
        </row>
        <row r="24069">
          <cell r="B24069" t="str">
            <v>51070402000605</v>
          </cell>
          <cell r="C24069" t="str">
            <v>MYP COM PROC VARIABLES</v>
          </cell>
        </row>
        <row r="24070">
          <cell r="B24070" t="str">
            <v>51070402000701</v>
          </cell>
          <cell r="C24070" t="str">
            <v>TC COM MORA AMEX CMIE</v>
          </cell>
        </row>
        <row r="24071">
          <cell r="B24071" t="str">
            <v>51070402000702</v>
          </cell>
          <cell r="C24071" t="str">
            <v>TC COM SOBREGIRO AMEX CMIE</v>
          </cell>
        </row>
        <row r="24072">
          <cell r="B24072" t="str">
            <v>51070402000703</v>
          </cell>
          <cell r="C24072" t="str">
            <v>TC COM MORA MC CMIE</v>
          </cell>
        </row>
        <row r="24073">
          <cell r="B24073" t="str">
            <v>51070402000704</v>
          </cell>
          <cell r="C24073" t="str">
            <v>TC COM SOBREGIRO MC CMIE</v>
          </cell>
        </row>
        <row r="24074">
          <cell r="B24074" t="str">
            <v>51070402000705</v>
          </cell>
          <cell r="C24074" t="str">
            <v>TC COM MORA VISA CMIE</v>
          </cell>
        </row>
        <row r="24075">
          <cell r="B24075" t="str">
            <v>51070402000706</v>
          </cell>
          <cell r="C24075" t="str">
            <v>TC COM MORA VISA MEGAPLAZA CMIE</v>
          </cell>
        </row>
        <row r="24076">
          <cell r="B24076" t="str">
            <v>51070402000707</v>
          </cell>
          <cell r="C24076" t="str">
            <v>TC COM MORA VISA VEA CMIE</v>
          </cell>
        </row>
        <row r="24077">
          <cell r="B24077" t="str">
            <v>51070402000708</v>
          </cell>
          <cell r="C24077" t="str">
            <v>TC COM SOBREGIRO VISA CMIE</v>
          </cell>
        </row>
        <row r="24078">
          <cell r="B24078" t="str">
            <v>51070402000709</v>
          </cell>
          <cell r="C24078" t="str">
            <v>TC COM SOBREGIRO VISA MEGAPLAZA CMIE</v>
          </cell>
        </row>
        <row r="24079">
          <cell r="B24079" t="str">
            <v>51070402000710</v>
          </cell>
          <cell r="C24079" t="str">
            <v>TC COM SOBREGIRO VISA VEA CMIE</v>
          </cell>
        </row>
        <row r="24080">
          <cell r="B24080" t="str">
            <v>51070403000101</v>
          </cell>
          <cell r="C24080" t="str">
            <v>IC COM GAN VIG GTO ADM CONVENIO</v>
          </cell>
        </row>
        <row r="24081">
          <cell r="B24081" t="str">
            <v>51070403000102</v>
          </cell>
          <cell r="C24081" t="str">
            <v>IC COM GAN VIG GASTOS ADM</v>
          </cell>
        </row>
        <row r="24082">
          <cell r="B24082" t="str">
            <v>51070403000108</v>
          </cell>
          <cell r="C24082" t="str">
            <v>IC COM. MORA</v>
          </cell>
        </row>
        <row r="24083">
          <cell r="B24083" t="str">
            <v>51070403000113</v>
          </cell>
          <cell r="C24083" t="str">
            <v>COM TC VISA RECUPERAD</v>
          </cell>
        </row>
        <row r="24084">
          <cell r="B24084" t="str">
            <v>51070403000119</v>
          </cell>
          <cell r="C24084" t="str">
            <v>COM GTOS ADM REF IC</v>
          </cell>
        </row>
        <row r="24085">
          <cell r="B24085" t="str">
            <v>51070403000123</v>
          </cell>
          <cell r="C24085" t="str">
            <v>IC S COM GTO ADM VIG</v>
          </cell>
        </row>
        <row r="24086">
          <cell r="B24086" t="str">
            <v>51070403000128</v>
          </cell>
          <cell r="C24086" t="str">
            <v>LIC COMISION ADELANTO DE SUELDO</v>
          </cell>
        </row>
        <row r="24087">
          <cell r="B24087" t="str">
            <v>51070403000129</v>
          </cell>
          <cell r="C24087" t="str">
            <v>HPC COM GASTOS ADMINISTRAT</v>
          </cell>
        </row>
        <row r="24088">
          <cell r="B24088" t="str">
            <v>51070403000130</v>
          </cell>
          <cell r="C24088" t="str">
            <v>HPC COM GASTOS ADMINISTRAT</v>
          </cell>
        </row>
        <row r="24089">
          <cell r="B24089" t="str">
            <v>51070403000201</v>
          </cell>
          <cell r="C24089" t="str">
            <v>COM SERVICIOS TC- CONSUMO</v>
          </cell>
        </row>
        <row r="24090">
          <cell r="B24090" t="str">
            <v>51070403000204</v>
          </cell>
          <cell r="C24090" t="str">
            <v>COM MORA CONSUMO - 30D IBK VISA</v>
          </cell>
        </row>
        <row r="24091">
          <cell r="B24091" t="str">
            <v>51070403000205</v>
          </cell>
          <cell r="C24091" t="str">
            <v>COM MORA CONSUMO - 30D WONG VISA</v>
          </cell>
        </row>
        <row r="24092">
          <cell r="B24092" t="str">
            <v>51070403000206</v>
          </cell>
          <cell r="C24092" t="str">
            <v>COM SOBREGIRO CONSUMO IBK VISA</v>
          </cell>
        </row>
        <row r="24093">
          <cell r="B24093" t="str">
            <v>51070403000207</v>
          </cell>
          <cell r="C24093" t="str">
            <v>COM SOBREGIRO CONSUMO WONG VISA</v>
          </cell>
        </row>
        <row r="24094">
          <cell r="B24094" t="str">
            <v>51070403000208</v>
          </cell>
          <cell r="C24094" t="str">
            <v>COM SOBREGIRO AMEX</v>
          </cell>
        </row>
        <row r="24095">
          <cell r="B24095" t="str">
            <v>51070403000210</v>
          </cell>
          <cell r="C24095" t="str">
            <v>COM MORA CONSUMO + 30D IBK VISA</v>
          </cell>
        </row>
        <row r="24096">
          <cell r="B24096" t="str">
            <v>51070403000211</v>
          </cell>
          <cell r="C24096" t="str">
            <v>COM MORA CONSUMO + 30D WONG VISA</v>
          </cell>
        </row>
        <row r="24097">
          <cell r="B24097" t="str">
            <v>51070403000212</v>
          </cell>
          <cell r="C24097" t="str">
            <v>COM MORA TC CONSUMO AMEX +30D</v>
          </cell>
        </row>
        <row r="24098">
          <cell r="B24098" t="str">
            <v>51070403000213</v>
          </cell>
          <cell r="C24098" t="str">
            <v>COM VENC TC CONSUMO IBK VISA</v>
          </cell>
        </row>
        <row r="24099">
          <cell r="B24099" t="str">
            <v>51070403000225</v>
          </cell>
          <cell r="C24099" t="str">
            <v>COM MORA TC CONSUMO AMEX-30D</v>
          </cell>
        </row>
        <row r="24100">
          <cell r="B24100" t="str">
            <v>51070403000230</v>
          </cell>
          <cell r="C24100" t="str">
            <v>BL COM MORA CONSUMO - 30D MC</v>
          </cell>
        </row>
        <row r="24101">
          <cell r="B24101" t="str">
            <v>51070403000231</v>
          </cell>
          <cell r="C24101" t="str">
            <v>BL COM MORA CONSUMO + 30D MC</v>
          </cell>
        </row>
        <row r="24102">
          <cell r="B24102" t="str">
            <v>51070403000232</v>
          </cell>
          <cell r="C24102" t="str">
            <v>BL COM SOBREGIRO CONSUMO MC</v>
          </cell>
        </row>
        <row r="24103">
          <cell r="B24103" t="str">
            <v>51070403000238</v>
          </cell>
          <cell r="C24103" t="str">
            <v>COMIS. MORA MENOR 30 DIAS AVAL</v>
          </cell>
        </row>
        <row r="24104">
          <cell r="B24104" t="str">
            <v>51070403000240</v>
          </cell>
          <cell r="C24104" t="str">
            <v>COMISION POR SOBREGIRO AVAL</v>
          </cell>
        </row>
        <row r="24105">
          <cell r="B24105" t="str">
            <v>51070403000242</v>
          </cell>
          <cell r="C24105" t="str">
            <v>COMISION MORA MAS 30D AVAL</v>
          </cell>
        </row>
        <row r="24106">
          <cell r="B24106" t="str">
            <v>51070403000244</v>
          </cell>
          <cell r="C24106" t="str">
            <v>COMISION USUARIO AVAL</v>
          </cell>
        </row>
        <row r="24107">
          <cell r="B24107" t="str">
            <v>51070403000246</v>
          </cell>
          <cell r="C24107" t="str">
            <v>COMISION POR ESTABLECIMIENTO AVAL</v>
          </cell>
        </row>
        <row r="24108">
          <cell r="B24108" t="str">
            <v>51070403000248</v>
          </cell>
          <cell r="C24108" t="str">
            <v>COM MORA MENOR 30 DIAS TC MEGAPLAZA</v>
          </cell>
        </row>
        <row r="24109">
          <cell r="B24109" t="str">
            <v>51070403000249</v>
          </cell>
          <cell r="C24109" t="str">
            <v>COM.SOBREGIRO TC MEGAPLAZA</v>
          </cell>
        </row>
        <row r="24110">
          <cell r="B24110" t="str">
            <v>51070403000251</v>
          </cell>
          <cell r="C24110" t="str">
            <v>COM MORA MAYOR 30 DIAS TC MEGAPLAZA</v>
          </cell>
        </row>
        <row r="24111">
          <cell r="B24111" t="str">
            <v>51070403000252</v>
          </cell>
          <cell r="C24111" t="str">
            <v>COM MORA -30 DIAS TC VEA</v>
          </cell>
        </row>
        <row r="24112">
          <cell r="B24112" t="str">
            <v>51070403000253</v>
          </cell>
          <cell r="C24112" t="str">
            <v>COM MORA -30 DIAS TC VEA VISA</v>
          </cell>
        </row>
        <row r="24113">
          <cell r="B24113" t="str">
            <v>51070403000254</v>
          </cell>
          <cell r="C24113" t="str">
            <v>COM SOBREGIRO TC VALIDA CERRADA</v>
          </cell>
        </row>
        <row r="24114">
          <cell r="B24114" t="str">
            <v>51070403000255</v>
          </cell>
          <cell r="C24114" t="str">
            <v>COM SOBREGIRO TC VEA VISA</v>
          </cell>
        </row>
        <row r="24115">
          <cell r="B24115" t="str">
            <v>51070403000258</v>
          </cell>
          <cell r="C24115" t="str">
            <v>COM MORA +30 DIAS TC VALIDA CERRADA</v>
          </cell>
        </row>
        <row r="24116">
          <cell r="B24116" t="str">
            <v>51070403000259</v>
          </cell>
          <cell r="C24116" t="str">
            <v>COM MORA +30 DIAS TC VALIDA IB VISA</v>
          </cell>
        </row>
        <row r="24117">
          <cell r="B24117" t="str">
            <v>51070403000260</v>
          </cell>
          <cell r="C24117" t="str">
            <v>IC REF TC IB PN GANAD.COMIS VIG</v>
          </cell>
        </row>
        <row r="24118">
          <cell r="B24118" t="str">
            <v>51070403000261</v>
          </cell>
          <cell r="C24118" t="str">
            <v>IC REF TC IB PN GANAD.COMIS VENC</v>
          </cell>
        </row>
        <row r="24119">
          <cell r="B24119" t="str">
            <v>51070403000262</v>
          </cell>
          <cell r="C24119" t="str">
            <v>IC REF CONV PREST RV GAN. INT VIG</v>
          </cell>
        </row>
        <row r="24120">
          <cell r="B24120" t="str">
            <v>51070403000263</v>
          </cell>
          <cell r="C24120" t="str">
            <v>IC REF CONV PREST RV GAN. INT VENC</v>
          </cell>
        </row>
        <row r="24121">
          <cell r="B24121" t="str">
            <v>51070403000266</v>
          </cell>
          <cell r="C24121" t="str">
            <v>HPC  GAN.GTO ADM .VIG EFECT.FINAN.PROV</v>
          </cell>
        </row>
        <row r="24122">
          <cell r="B24122" t="str">
            <v>51070403000267</v>
          </cell>
          <cell r="C24122" t="str">
            <v>HPC GAN. GTO  ADM  .VENC EFECT.FINAN.P</v>
          </cell>
        </row>
        <row r="24123">
          <cell r="B24123" t="str">
            <v>51070403000268</v>
          </cell>
          <cell r="C24123" t="str">
            <v>HPC COM.PAGO.ADEL EFEC..FINAN.PROV.REF</v>
          </cell>
        </row>
        <row r="24124">
          <cell r="B24124" t="str">
            <v>51070403000269</v>
          </cell>
          <cell r="C24124" t="str">
            <v>HPC  GAN.GTO ADM VIG .EFECT</v>
          </cell>
        </row>
        <row r="24125">
          <cell r="B24125" t="str">
            <v>51070403000270</v>
          </cell>
          <cell r="C24125" t="str">
            <v>HPC  GAN.GTO ADM VENC.EFECT.</v>
          </cell>
        </row>
        <row r="24126">
          <cell r="B24126" t="str">
            <v>51070403000271</v>
          </cell>
          <cell r="C24126" t="str">
            <v>HPC COM.PAGO ADEL .EFECT.</v>
          </cell>
        </row>
        <row r="24127">
          <cell r="B24127" t="str">
            <v>51070403000272</v>
          </cell>
          <cell r="C24127" t="str">
            <v>HPC COM.POR SERV. COBRANZA.EFECT.</v>
          </cell>
        </row>
        <row r="24128">
          <cell r="B24128" t="str">
            <v>51070403000273</v>
          </cell>
          <cell r="C24128" t="str">
            <v>HPC COM PORTES .EFECT</v>
          </cell>
        </row>
        <row r="24129">
          <cell r="B24129" t="str">
            <v>51070403000274</v>
          </cell>
          <cell r="C24129" t="str">
            <v>HPC COM PROCURACION .EFECT</v>
          </cell>
        </row>
        <row r="24130">
          <cell r="B24130" t="str">
            <v>51070403000275</v>
          </cell>
          <cell r="C24130" t="str">
            <v>HPC.REF.GAN.GTO ADM VIG.EFECT</v>
          </cell>
        </row>
        <row r="24131">
          <cell r="B24131" t="str">
            <v>51070403000276</v>
          </cell>
          <cell r="C24131" t="str">
            <v>HPC .REF. GAN.GTO ADM VENC.EFECT</v>
          </cell>
        </row>
        <row r="24132">
          <cell r="B24132" t="str">
            <v>51070403000277</v>
          </cell>
          <cell r="C24132" t="str">
            <v>HPC .REF. COM.PAGO.ADEL.EFECT.(VIG.VEN</v>
          </cell>
        </row>
        <row r="24133">
          <cell r="B24133" t="str">
            <v>51070403000278</v>
          </cell>
          <cell r="C24133" t="str">
            <v>HPC.REF. COM.POR SERV.COBRAN.EFEC</v>
          </cell>
        </row>
        <row r="24134">
          <cell r="B24134" t="str">
            <v>51070403000279</v>
          </cell>
          <cell r="C24134" t="str">
            <v>HPC. REF. COM PORTES .EFECT</v>
          </cell>
        </row>
        <row r="24135">
          <cell r="B24135" t="str">
            <v>51070403000280</v>
          </cell>
          <cell r="C24135" t="str">
            <v>HPC.REF. COM PROCURACION .EFECT</v>
          </cell>
        </row>
        <row r="24136">
          <cell r="B24136" t="str">
            <v>51070403000281</v>
          </cell>
          <cell r="C24136" t="str">
            <v>HPC COM.POR SERV.COBRAN.EFEC. FINAN.PR</v>
          </cell>
        </row>
        <row r="24137">
          <cell r="B24137" t="str">
            <v>51070403000282</v>
          </cell>
          <cell r="C24137" t="str">
            <v>HPC COM PORTES .EFEC. FINAN.PROV.REFIN</v>
          </cell>
        </row>
        <row r="24138">
          <cell r="B24138" t="str">
            <v>51070403000283</v>
          </cell>
          <cell r="C24138" t="str">
            <v>HPC COM PROCURACION.EFEC. FINAN.PROV.R</v>
          </cell>
        </row>
        <row r="24139">
          <cell r="B24139" t="str">
            <v>51070403000284</v>
          </cell>
          <cell r="C24139" t="str">
            <v>TC COM MORA VISA MEGAPLAZA CCRV</v>
          </cell>
        </row>
        <row r="24140">
          <cell r="B24140" t="str">
            <v>51070403000285</v>
          </cell>
          <cell r="C24140" t="str">
            <v>TC COM MORA VISA VEA CCRV</v>
          </cell>
        </row>
        <row r="24141">
          <cell r="B24141" t="str">
            <v>51070403000286</v>
          </cell>
          <cell r="C24141" t="str">
            <v>TC COM SOBREGIRO VISA MEGAPLAZA CCRV</v>
          </cell>
        </row>
        <row r="24142">
          <cell r="B24142" t="str">
            <v>51070403000287</v>
          </cell>
          <cell r="C24142" t="str">
            <v>TC COM SOBREGIRO VISA VEA CCRV</v>
          </cell>
        </row>
        <row r="24143">
          <cell r="B24143" t="str">
            <v>51070403000288</v>
          </cell>
          <cell r="C24143" t="str">
            <v>TC COMISION ENVIO EECC PORTES</v>
          </cell>
        </row>
        <row r="24144">
          <cell r="B24144" t="str">
            <v>51070403000289</v>
          </cell>
          <cell r="C24144" t="str">
            <v>TC AMEX COMIS  ENVIO EECC PORTES</v>
          </cell>
        </row>
        <row r="24145">
          <cell r="B24145" t="str">
            <v>51070403000290</v>
          </cell>
          <cell r="C24145" t="str">
            <v>TC MC COMIS ENVIO EECC PORTES</v>
          </cell>
        </row>
        <row r="24146">
          <cell r="B24146" t="str">
            <v>51070403000291</v>
          </cell>
          <cell r="C24146" t="str">
            <v>TC DUPLICIDAD DE EECC</v>
          </cell>
        </row>
        <row r="24147">
          <cell r="B24147" t="str">
            <v>51070403000301</v>
          </cell>
          <cell r="C24147" t="str">
            <v>MTO. TARJETA ELECTRON CONSUMO</v>
          </cell>
        </row>
        <row r="24148">
          <cell r="B24148" t="str">
            <v>51070403000302</v>
          </cell>
          <cell r="C24148" t="str">
            <v>COM AFILIAC RENOV TC COMERC IBKVISA CO</v>
          </cell>
        </row>
        <row r="24149">
          <cell r="B24149" t="str">
            <v>51070403000303</v>
          </cell>
          <cell r="C24149" t="str">
            <v>COM AFILIAC RENOV TC CONSUMO IBKVISA C</v>
          </cell>
        </row>
        <row r="24150">
          <cell r="B24150" t="str">
            <v>51070403000304</v>
          </cell>
          <cell r="C24150" t="str">
            <v>COM AFILIAC RENOV TC CONS WONGVISA CON</v>
          </cell>
        </row>
        <row r="24151">
          <cell r="B24151" t="str">
            <v>51070403000305</v>
          </cell>
          <cell r="C24151" t="str">
            <v>COM AFILIAC RENOV TC CONSUMO AMEX CONS</v>
          </cell>
        </row>
        <row r="24152">
          <cell r="B24152" t="str">
            <v>51070403000306</v>
          </cell>
          <cell r="C24152" t="str">
            <v>BL COM AFILIAC RENOV TC CONS MC CONSUM</v>
          </cell>
        </row>
        <row r="24153">
          <cell r="B24153" t="str">
            <v>51070403000307</v>
          </cell>
          <cell r="C24153" t="str">
            <v>COM. AFILIACION/RENOV. TC COMERC.M CON</v>
          </cell>
        </row>
        <row r="24154">
          <cell r="B24154" t="str">
            <v>51070403000308</v>
          </cell>
          <cell r="C24154" t="str">
            <v>COMIS. AFILIAC -RENOVACION AVAL CONSUM</v>
          </cell>
        </row>
        <row r="24155">
          <cell r="B24155" t="str">
            <v>51070403000309</v>
          </cell>
          <cell r="C24155" t="str">
            <v>COMIS. AFILIAC -RENOVAC TC MEGAPLAZA C</v>
          </cell>
        </row>
        <row r="24156">
          <cell r="B24156" t="str">
            <v>51070403000310</v>
          </cell>
          <cell r="C24156" t="str">
            <v>COM AFILIAC-RENOV TC VEA CONSUMO</v>
          </cell>
        </row>
        <row r="24157">
          <cell r="B24157" t="str">
            <v>51070403000311</v>
          </cell>
          <cell r="C24157" t="str">
            <v>COM AFILIAC-RENOV TC VEA VISA CONSUMO</v>
          </cell>
        </row>
        <row r="24158">
          <cell r="B24158" t="str">
            <v>51070403000312</v>
          </cell>
          <cell r="C24158" t="str">
            <v>COM EMISION REPOSICION TC BANMAT CONSU</v>
          </cell>
        </row>
        <row r="24159">
          <cell r="B24159" t="str">
            <v>51070403000313</v>
          </cell>
          <cell r="C24159" t="str">
            <v>TC COM D/E VISA MEGAPLAZA CONSUMO</v>
          </cell>
        </row>
        <row r="24160">
          <cell r="B24160" t="str">
            <v>51070403000314</v>
          </cell>
          <cell r="C24160" t="str">
            <v>TC COM D/E VISA VEA CONSUMO</v>
          </cell>
        </row>
        <row r="24161">
          <cell r="B24161" t="str">
            <v>51070403000315</v>
          </cell>
          <cell r="C24161" t="str">
            <v>TC COM RENOV/REPOS VISA MEGAPLAZA CONS</v>
          </cell>
        </row>
        <row r="24162">
          <cell r="B24162" t="str">
            <v>51070403000316</v>
          </cell>
          <cell r="C24162" t="str">
            <v>TC COM RENOV/REPOS VISA VEA CONSUMO</v>
          </cell>
        </row>
        <row r="24163">
          <cell r="B24163" t="str">
            <v>51070403000317</v>
          </cell>
          <cell r="C24163" t="str">
            <v>CDO TC SERV RETIRO CAJERO / MON VIG CO</v>
          </cell>
        </row>
        <row r="24164">
          <cell r="B24164" t="str">
            <v>51070403000318</v>
          </cell>
          <cell r="C24164" t="str">
            <v>CDO TC SERV RETIRO CAJERO / MON VENC C</v>
          </cell>
        </row>
        <row r="24165">
          <cell r="B24165" t="str">
            <v>51070403000319</v>
          </cell>
          <cell r="C24165" t="str">
            <v>SAT TC SERV RETIRO CAJERO / MON VIG CO</v>
          </cell>
        </row>
        <row r="24166">
          <cell r="B24166" t="str">
            <v>51070403000320</v>
          </cell>
          <cell r="C24166" t="str">
            <v>SAT TC SERV RETIRO CAJERO / MON VENC C</v>
          </cell>
        </row>
        <row r="24167">
          <cell r="B24167" t="str">
            <v>51070403000321</v>
          </cell>
          <cell r="C24167" t="str">
            <v>CDO TC SERV POR MODIFICAC DE PLAZO VIG</v>
          </cell>
        </row>
        <row r="24168">
          <cell r="B24168" t="str">
            <v>51070403000322</v>
          </cell>
          <cell r="C24168" t="str">
            <v>CDO TC SERV POR MODIFICAC DE PLAZO VEN</v>
          </cell>
        </row>
        <row r="24169">
          <cell r="B24169" t="str">
            <v>51070403000323</v>
          </cell>
          <cell r="C24169" t="str">
            <v>SAT TC SERV POR MODIFICAC DE PLAZO VIG</v>
          </cell>
        </row>
        <row r="24170">
          <cell r="B24170" t="str">
            <v>51070403000324</v>
          </cell>
          <cell r="C24170" t="str">
            <v>SAT TC SERV POR MODIFICAC DE PLAZO VEN</v>
          </cell>
        </row>
        <row r="24171">
          <cell r="B24171" t="str">
            <v>51070403000325</v>
          </cell>
          <cell r="C24171" t="str">
            <v>MANTENIMIENTO TC IB VISA CONSUMO</v>
          </cell>
        </row>
        <row r="24172">
          <cell r="B24172" t="str">
            <v>51070403000326</v>
          </cell>
          <cell r="C24172" t="str">
            <v>MANTENIMIENTO TC CONSUMO IBKVISA CONSU</v>
          </cell>
        </row>
        <row r="24173">
          <cell r="B24173" t="str">
            <v>51070403000327</v>
          </cell>
          <cell r="C24173" t="str">
            <v>MANTENIMIENTO TC CONSUMO WONG VISA CON</v>
          </cell>
        </row>
        <row r="24174">
          <cell r="B24174" t="str">
            <v>51070403000328</v>
          </cell>
          <cell r="C24174" t="str">
            <v>MANTENIMIENTO TC CONSUMO AMEX CONSUMO</v>
          </cell>
        </row>
        <row r="24175">
          <cell r="B24175" t="str">
            <v>51070403000329</v>
          </cell>
          <cell r="C24175" t="str">
            <v>SEG DESGRAVAMEN CONSUMO IBK VISA CONSU</v>
          </cell>
        </row>
        <row r="24176">
          <cell r="B24176" t="str">
            <v>51070403000330</v>
          </cell>
          <cell r="C24176" t="str">
            <v>SEG DESGRAVAMEN CONSUMO WONGVISA CONSU</v>
          </cell>
        </row>
        <row r="24177">
          <cell r="B24177" t="str">
            <v>51070403000331</v>
          </cell>
          <cell r="C24177" t="str">
            <v>SEG DESGRAVAMEN CONSUMO AMEX CONSUMO</v>
          </cell>
        </row>
        <row r="24178">
          <cell r="B24178" t="str">
            <v>51070403000332</v>
          </cell>
          <cell r="C24178" t="str">
            <v>MANTENIMIENTO TC CONSUMO MC CONSUMO</v>
          </cell>
        </row>
        <row r="24179">
          <cell r="B24179" t="str">
            <v>51070403000333</v>
          </cell>
          <cell r="C24179" t="str">
            <v>BL SEG DESGRAVAMEN CONSUMO MC CONSUMO</v>
          </cell>
        </row>
        <row r="24180">
          <cell r="B24180" t="str">
            <v>51070403000334</v>
          </cell>
          <cell r="C24180" t="str">
            <v>MANTENIMIENTO TC COMERCIAL MC CONSUMO</v>
          </cell>
        </row>
        <row r="24181">
          <cell r="B24181" t="str">
            <v>51070403000335</v>
          </cell>
          <cell r="C24181" t="str">
            <v>TC SEGURO DE DESGRAVAMEN AVAL CONSUMO</v>
          </cell>
        </row>
        <row r="24182">
          <cell r="B24182" t="str">
            <v>51070403000336</v>
          </cell>
          <cell r="C24182" t="str">
            <v>MANTENIMIENTO TC AVAL CONSUMO</v>
          </cell>
        </row>
        <row r="24183">
          <cell r="B24183" t="str">
            <v>51070403000337</v>
          </cell>
          <cell r="C24183" t="str">
            <v>SEGURO DESGRAVAMEN TC MEGAPLAZA CONSUM</v>
          </cell>
        </row>
        <row r="24184">
          <cell r="B24184" t="str">
            <v>51070403000338</v>
          </cell>
          <cell r="C24184" t="str">
            <v>MANTENIMIENTO TC MEGA PLAZA CONSUMO</v>
          </cell>
        </row>
        <row r="24185">
          <cell r="B24185" t="str">
            <v>51070403000339</v>
          </cell>
          <cell r="C24185" t="str">
            <v>SEG DESGRAV TC VEA CONSUMO</v>
          </cell>
        </row>
        <row r="24186">
          <cell r="B24186" t="str">
            <v>51070403000340</v>
          </cell>
          <cell r="C24186" t="str">
            <v>SEG DESGRAV TC VEA VISA CONSUMO</v>
          </cell>
        </row>
        <row r="24187">
          <cell r="B24187" t="str">
            <v>51070403000341</v>
          </cell>
          <cell r="C24187" t="str">
            <v>MANTENIMIENTO TC VEA CONSUMO</v>
          </cell>
        </row>
        <row r="24188">
          <cell r="B24188" t="str">
            <v>51070403000342</v>
          </cell>
          <cell r="C24188" t="str">
            <v>MANTENIMIENTO TC VEA VISA CONSUMO</v>
          </cell>
        </row>
        <row r="24189">
          <cell r="B24189" t="str">
            <v>51070403000343</v>
          </cell>
          <cell r="C24189" t="str">
            <v>COMISIONES SEGURO TC CONSUMO</v>
          </cell>
        </row>
        <row r="24190">
          <cell r="B24190" t="str">
            <v>51070403000344</v>
          </cell>
          <cell r="C24190" t="str">
            <v>TC MANTENIMIENTO VISA MEGAPLAZA CONSUM</v>
          </cell>
        </row>
        <row r="24191">
          <cell r="B24191" t="str">
            <v>51070403000345</v>
          </cell>
          <cell r="C24191" t="str">
            <v>TC MANTENIMIENTO VISA VEA CONSUMO</v>
          </cell>
        </row>
        <row r="24192">
          <cell r="B24192" t="str">
            <v>51070403000346</v>
          </cell>
          <cell r="C24192" t="str">
            <v>TC SEG DESGRAV VISA MEGAPLAZA CONSUMO</v>
          </cell>
        </row>
        <row r="24193">
          <cell r="B24193" t="str">
            <v>51070403000347</v>
          </cell>
          <cell r="C24193" t="str">
            <v>TC SEG DESGRAV VISA VEA CONSUMO</v>
          </cell>
        </row>
        <row r="24194">
          <cell r="B24194" t="str">
            <v>51070403000348</v>
          </cell>
          <cell r="C24194" t="str">
            <v>COM ESTABLEC TC COMERC IBK VISA CONSUM</v>
          </cell>
        </row>
        <row r="24195">
          <cell r="B24195" t="str">
            <v>51070403000349</v>
          </cell>
          <cell r="C24195" t="str">
            <v>COM ESTABLEC TC CONSUMO IBK VISA CONSU</v>
          </cell>
        </row>
        <row r="24196">
          <cell r="B24196" t="str">
            <v>51070403000350</v>
          </cell>
          <cell r="C24196" t="str">
            <v>COM ESTABLEC TC CONSUMO WONG VISA CONS</v>
          </cell>
        </row>
        <row r="24197">
          <cell r="B24197" t="str">
            <v>51070403000351</v>
          </cell>
          <cell r="C24197" t="str">
            <v>COM ESTABLEC TC CONSUMO AMEX CONSUMO</v>
          </cell>
        </row>
        <row r="24198">
          <cell r="B24198" t="str">
            <v>51070403000352</v>
          </cell>
          <cell r="C24198" t="str">
            <v>BL COM ESTABLEC TC CONSUMO MC CONSUMO</v>
          </cell>
        </row>
        <row r="24199">
          <cell r="B24199" t="str">
            <v>51070403000353</v>
          </cell>
          <cell r="C24199" t="str">
            <v>COM ATM FORANEO VISA CONSUMO</v>
          </cell>
        </row>
        <row r="24200">
          <cell r="B24200" t="str">
            <v>51070403000354</v>
          </cell>
          <cell r="C24200" t="str">
            <v>COM ATM FORANEO AMEX CONSUMO</v>
          </cell>
        </row>
        <row r="24201">
          <cell r="B24201" t="str">
            <v>51070403000355</v>
          </cell>
          <cell r="C24201" t="str">
            <v>COM ATM FORANEO MASTERCARD CONSUMO</v>
          </cell>
        </row>
        <row r="24202">
          <cell r="B24202" t="str">
            <v>51070403000356</v>
          </cell>
          <cell r="C24202" t="str">
            <v>COM ESTABLECIMIENTO TARJ ELECTRON CONS</v>
          </cell>
        </row>
        <row r="24203">
          <cell r="B24203" t="str">
            <v>51070403000357</v>
          </cell>
          <cell r="C24203" t="str">
            <v>COM ESTABLECIMIENTO TC MEGAPLAZA CONSU</v>
          </cell>
        </row>
        <row r="24204">
          <cell r="B24204" t="str">
            <v>51070403000358</v>
          </cell>
          <cell r="C24204" t="str">
            <v>COM ESTABLECIM TC VEA CONSUMO</v>
          </cell>
        </row>
        <row r="24205">
          <cell r="B24205" t="str">
            <v>51070403000359</v>
          </cell>
          <cell r="C24205" t="str">
            <v>COM ESTABLECIM TC VEA VISA CONSUMO</v>
          </cell>
        </row>
        <row r="24206">
          <cell r="B24206" t="str">
            <v>51070403000360</v>
          </cell>
          <cell r="C24206" t="str">
            <v>COM USUARIOS TC COMERC IBK VISA CONSUM</v>
          </cell>
        </row>
        <row r="24207">
          <cell r="B24207" t="str">
            <v>51070403000361</v>
          </cell>
          <cell r="C24207" t="str">
            <v>COM USUARIOS TC CONSUMO IBK VISA CONSU</v>
          </cell>
        </row>
        <row r="24208">
          <cell r="B24208" t="str">
            <v>51070403000362</v>
          </cell>
          <cell r="C24208" t="str">
            <v>COM USUARIOS TC CONSUMO WONG VISA CONS</v>
          </cell>
        </row>
        <row r="24209">
          <cell r="B24209" t="str">
            <v>51070403000363</v>
          </cell>
          <cell r="C24209" t="str">
            <v>COM USUARIOS TC CONSUMO AMEX CONSUMO</v>
          </cell>
        </row>
        <row r="24210">
          <cell r="B24210" t="str">
            <v>51070403000364</v>
          </cell>
          <cell r="C24210" t="str">
            <v>COM USUARIOS TC CONSUMO MP CONSUMO</v>
          </cell>
        </row>
        <row r="24211">
          <cell r="B24211" t="str">
            <v>51070403000365</v>
          </cell>
          <cell r="C24211" t="str">
            <v>BL COM USUARIOS TC CONSUMO MC CONSUMO</v>
          </cell>
        </row>
        <row r="24212">
          <cell r="B24212" t="str">
            <v>51070403000366</v>
          </cell>
          <cell r="C24212" t="str">
            <v>BL COM. USUARIOS TC COMERCIAL MC CONSU</v>
          </cell>
        </row>
        <row r="24213">
          <cell r="B24213" t="str">
            <v>51070403000367</v>
          </cell>
          <cell r="C24213" t="str">
            <v>COM.USUARIOS TC MEGAPLAZA CONSUMO</v>
          </cell>
        </row>
        <row r="24214">
          <cell r="B24214" t="str">
            <v>51070403000368</v>
          </cell>
          <cell r="C24214" t="str">
            <v>COM USUARIO TC VEA CONSUMO</v>
          </cell>
        </row>
        <row r="24215">
          <cell r="B24215" t="str">
            <v>51070403000369</v>
          </cell>
          <cell r="C24215" t="str">
            <v>COM USUARIO TC VEA VISA CONSUMO</v>
          </cell>
        </row>
        <row r="24216">
          <cell r="B24216" t="str">
            <v>51070403000370</v>
          </cell>
          <cell r="C24216" t="str">
            <v>TC COMIS.REPOS.PLAST.VEA REMESAS CONSU</v>
          </cell>
        </row>
        <row r="24217">
          <cell r="B24217" t="str">
            <v>51070403000371</v>
          </cell>
          <cell r="C24217" t="str">
            <v>TC COMIS.CONSU.MOVIM VEA REMESAS CONSU</v>
          </cell>
        </row>
        <row r="24218">
          <cell r="B24218" t="str">
            <v>51070403000372</v>
          </cell>
          <cell r="C24218" t="str">
            <v>TC COM D/E AMEX CONSUMO</v>
          </cell>
        </row>
        <row r="24219">
          <cell r="B24219" t="str">
            <v>51070403000373</v>
          </cell>
          <cell r="C24219" t="str">
            <v>TC COM EXTRACASH AMEX CONSUMO</v>
          </cell>
        </row>
        <row r="24220">
          <cell r="B24220" t="str">
            <v>51070403000374</v>
          </cell>
          <cell r="C24220" t="str">
            <v>TC COM RENOV/REPOS AMEX CONSUMO</v>
          </cell>
        </row>
        <row r="24221">
          <cell r="B24221" t="str">
            <v>51070403000375</v>
          </cell>
          <cell r="C24221" t="str">
            <v>TC MANTENIMIENTO AMEX CONSUMO</v>
          </cell>
        </row>
        <row r="24222">
          <cell r="B24222" t="str">
            <v>51070403000376</v>
          </cell>
          <cell r="C24222" t="str">
            <v>TC SEG DESGRAV AMEX CONSUMO</v>
          </cell>
        </row>
        <row r="24223">
          <cell r="B24223" t="str">
            <v>51070403000377</v>
          </cell>
          <cell r="C24223" t="str">
            <v>TC COM D/E MC CONSUMO</v>
          </cell>
        </row>
        <row r="24224">
          <cell r="B24224" t="str">
            <v>51070403000378</v>
          </cell>
          <cell r="C24224" t="str">
            <v>TC COM EXTRACASH MC CONSUMO</v>
          </cell>
        </row>
        <row r="24225">
          <cell r="B24225" t="str">
            <v>51070403000379</v>
          </cell>
          <cell r="C24225" t="str">
            <v>TC COM RENOV/REPOS MC CONSUMO</v>
          </cell>
        </row>
        <row r="24226">
          <cell r="B24226" t="str">
            <v>51070403000380</v>
          </cell>
          <cell r="C24226" t="str">
            <v>TC MANTENIMIENTO MC CONSUMO</v>
          </cell>
        </row>
        <row r="24227">
          <cell r="B24227" t="str">
            <v>51070403000381</v>
          </cell>
          <cell r="C24227" t="str">
            <v>TC SEG DESGRAV MC CONSUMO</v>
          </cell>
        </row>
        <row r="24228">
          <cell r="B24228" t="str">
            <v>51070403000382</v>
          </cell>
          <cell r="C24228" t="str">
            <v>TC COM D/E VISA CONSUMO</v>
          </cell>
        </row>
        <row r="24229">
          <cell r="B24229" t="str">
            <v>51070403000383</v>
          </cell>
          <cell r="C24229" t="str">
            <v>TC COM EXTRACASH VISA CONSUMO</v>
          </cell>
        </row>
        <row r="24230">
          <cell r="B24230" t="str">
            <v>51070403000384</v>
          </cell>
          <cell r="C24230" t="str">
            <v>TC COM EXTRACASH VISA MEGAPLAZA CONSUM</v>
          </cell>
        </row>
        <row r="24231">
          <cell r="B24231" t="str">
            <v>51070403000385</v>
          </cell>
          <cell r="C24231" t="str">
            <v>TC COM EXTRACASH VISA VEA CONSUMO</v>
          </cell>
        </row>
        <row r="24232">
          <cell r="B24232" t="str">
            <v>51070403000386</v>
          </cell>
          <cell r="C24232" t="str">
            <v>TC COM RENOV/REPOS VISA CONSUMO</v>
          </cell>
        </row>
        <row r="24233">
          <cell r="B24233" t="str">
            <v>51070403000387</v>
          </cell>
          <cell r="C24233" t="str">
            <v>TC MANTENIMIENTO VISA CONSUMO</v>
          </cell>
        </row>
        <row r="24234">
          <cell r="B24234" t="str">
            <v>51070403000388</v>
          </cell>
          <cell r="C24234" t="str">
            <v>TC SEG DESGRAV VISA CONSUMO</v>
          </cell>
        </row>
        <row r="24235">
          <cell r="B24235" t="str">
            <v>51070403000389</v>
          </cell>
          <cell r="C24235" t="str">
            <v>COMISION RENOVACION TC RECARGA CONSUMO</v>
          </cell>
        </row>
        <row r="24236">
          <cell r="B24236" t="str">
            <v>51070403000390</v>
          </cell>
          <cell r="C24236" t="str">
            <v>COMISION REPOSICION TC RECARGA CONSUMO</v>
          </cell>
        </row>
        <row r="24237">
          <cell r="B24237" t="str">
            <v>51070403000391</v>
          </cell>
          <cell r="C24237" t="str">
            <v>COMISION DISP EFECT TC RECARGA CONSUMO</v>
          </cell>
        </row>
        <row r="24238">
          <cell r="B24238" t="str">
            <v>51070403000392</v>
          </cell>
          <cell r="C24238" t="str">
            <v>COMISION SERV TARJETA TC RECARGA CONSU</v>
          </cell>
        </row>
        <row r="24239">
          <cell r="B24239" t="str">
            <v>51070403000393</v>
          </cell>
          <cell r="C24239" t="str">
            <v>MANTENIMIENTO TC RECARGA CONSUMO</v>
          </cell>
        </row>
        <row r="24240">
          <cell r="B24240" t="str">
            <v>51070403000394</v>
          </cell>
          <cell r="C24240" t="str">
            <v>SEGURO DESGRAVAMEN TC RECARGA CONSUMO</v>
          </cell>
        </row>
        <row r="24241">
          <cell r="B24241" t="str">
            <v>51070403000395</v>
          </cell>
          <cell r="C24241" t="str">
            <v>COM CONSULTA DE SALDOS BANMAT CONSUMO</v>
          </cell>
        </row>
        <row r="24242">
          <cell r="B24242" t="str">
            <v>51070403000396</v>
          </cell>
          <cell r="C24242" t="str">
            <v>COMISIÓN ESTABLECIMIENTO ORO CHIP</v>
          </cell>
        </row>
        <row r="24243">
          <cell r="B24243" t="str">
            <v>51070403000401</v>
          </cell>
          <cell r="C24243" t="str">
            <v>JCC PENALIDAD INCUMP.PAGO BP EFECTIVO</v>
          </cell>
        </row>
        <row r="24244">
          <cell r="B24244" t="str">
            <v>51070403000402</v>
          </cell>
          <cell r="C24244" t="str">
            <v>JCC PENALIDAD INCUMP.PAGO BP VEHICULAR</v>
          </cell>
        </row>
        <row r="24245">
          <cell r="B24245" t="str">
            <v>51070403000403</v>
          </cell>
          <cell r="C24245" t="str">
            <v>JCC PENALIDAD INCUMP.PAGO BP ADEL SUEL</v>
          </cell>
        </row>
        <row r="24246">
          <cell r="B24246" t="str">
            <v>51070403000404</v>
          </cell>
          <cell r="C24246" t="str">
            <v>JCC PENALIDAD INCUMP.PAGO BP TARJ CRED</v>
          </cell>
        </row>
        <row r="24247">
          <cell r="B24247" t="str">
            <v>51070403000405</v>
          </cell>
          <cell r="C24247" t="str">
            <v>JCC PENALIDAD INCUMP.PAGO BP</v>
          </cell>
        </row>
        <row r="24248">
          <cell r="B24248" t="str">
            <v>51070403000501</v>
          </cell>
          <cell r="C24248" t="str">
            <v>IC COM GAN VENC CONSUMO</v>
          </cell>
        </row>
        <row r="24249">
          <cell r="B24249" t="str">
            <v>51070403000504</v>
          </cell>
          <cell r="C24249" t="str">
            <v>IC COM ADM VENC CONVENIOS</v>
          </cell>
        </row>
        <row r="24250">
          <cell r="B24250" t="str">
            <v>51070403000505</v>
          </cell>
          <cell r="C24250" t="str">
            <v>LIC COM GAN CREDXCONVENIO VIG</v>
          </cell>
        </row>
        <row r="24251">
          <cell r="B24251" t="str">
            <v>51070403000506</v>
          </cell>
          <cell r="C24251" t="str">
            <v>LIC COM GAN CREDXCONVENIO VEN</v>
          </cell>
        </row>
        <row r="24252">
          <cell r="B24252" t="str">
            <v>51070403000507</v>
          </cell>
          <cell r="C24252" t="str">
            <v>LIC COM DE MORA CREDXCONVENIO</v>
          </cell>
        </row>
        <row r="24253">
          <cell r="B24253" t="str">
            <v>51070403000508</v>
          </cell>
          <cell r="C24253" t="str">
            <v>LIC COM GAN CREDXCONVENIO D/P VIG</v>
          </cell>
        </row>
        <row r="24254">
          <cell r="B24254" t="str">
            <v>51070403000509</v>
          </cell>
          <cell r="C24254" t="str">
            <v>LIC COM GAN CREDXCONVENIO D/P VEN</v>
          </cell>
        </row>
        <row r="24255">
          <cell r="B24255" t="str">
            <v>51070403000517</v>
          </cell>
          <cell r="C24255" t="str">
            <v>CHI COM GAN PAGO ADEL MI VIVI CLI</v>
          </cell>
        </row>
        <row r="24256">
          <cell r="B24256" t="str">
            <v>51070403000530</v>
          </cell>
          <cell r="C24256" t="str">
            <v>LIC DUPLICADO DE CRONOGRAMA CONVENIO</v>
          </cell>
        </row>
        <row r="24257">
          <cell r="B24257" t="str">
            <v>51070403000601</v>
          </cell>
          <cell r="C24257" t="str">
            <v>COMISIONES ESTABLECIMIENTO DE TD JOVEN</v>
          </cell>
        </row>
        <row r="24258">
          <cell r="B24258" t="str">
            <v>51070403000701</v>
          </cell>
          <cell r="C24258" t="str">
            <v>COM.REN/PAGIGVCONSUMO</v>
          </cell>
        </row>
        <row r="24259">
          <cell r="B24259" t="str">
            <v>51070403000702</v>
          </cell>
          <cell r="C24259" t="str">
            <v>COM.TRASL.FONDO SCONSUMO</v>
          </cell>
        </row>
        <row r="24260">
          <cell r="B24260" t="str">
            <v>51070403000801</v>
          </cell>
          <cell r="C24260" t="str">
            <v>TC COM MORA AMEX CCRV</v>
          </cell>
        </row>
        <row r="24261">
          <cell r="B24261" t="str">
            <v>51070403000802</v>
          </cell>
          <cell r="C24261" t="str">
            <v>TC COM SOBREGIRO AMEX CCRV</v>
          </cell>
        </row>
        <row r="24262">
          <cell r="B24262" t="str">
            <v>51070403000803</v>
          </cell>
          <cell r="C24262" t="str">
            <v>TC COM MORA MC CCRV</v>
          </cell>
        </row>
        <row r="24263">
          <cell r="B24263" t="str">
            <v>51070403000804</v>
          </cell>
          <cell r="C24263" t="str">
            <v>TC COM SOBREGIRO MC CCRV</v>
          </cell>
        </row>
        <row r="24264">
          <cell r="B24264" t="str">
            <v>51070403000805</v>
          </cell>
          <cell r="C24264" t="str">
            <v>TC COM MORA VISA CCRV</v>
          </cell>
        </row>
        <row r="24265">
          <cell r="B24265" t="str">
            <v>51070403000806</v>
          </cell>
          <cell r="C24265" t="str">
            <v>TC COM SOBREGIRO VISA CCRV</v>
          </cell>
        </row>
        <row r="24266">
          <cell r="B24266" t="str">
            <v>51070403000807</v>
          </cell>
          <cell r="C24266" t="str">
            <v>TC USO CAJERO AUTOMATICO OTRO BANCO VI</v>
          </cell>
        </row>
        <row r="24267">
          <cell r="B24267" t="str">
            <v>51070403000808</v>
          </cell>
          <cell r="C24267" t="str">
            <v>TC USO CAJERO AUTOMATICO EXTRANJERO VI</v>
          </cell>
        </row>
        <row r="24268">
          <cell r="B24268" t="str">
            <v>51070403000809</v>
          </cell>
          <cell r="C24268" t="str">
            <v>TC USO CAJERO AUTOMATICO GLOBALNET VIS</v>
          </cell>
        </row>
        <row r="24269">
          <cell r="B24269" t="str">
            <v>51070403000810</v>
          </cell>
          <cell r="C24269" t="str">
            <v>TC COMISION POR D.E. EN VENTANILLA VIS</v>
          </cell>
        </row>
        <row r="24270">
          <cell r="B24270" t="str">
            <v>51070403000811</v>
          </cell>
          <cell r="C24270" t="str">
            <v>TC INCUMP. PAGO DIA 1 VISA CONSUMO</v>
          </cell>
        </row>
        <row r="24271">
          <cell r="B24271" t="str">
            <v>51070403000812</v>
          </cell>
          <cell r="C24271" t="str">
            <v>TC INCUMP. PAGO DIA 20 VISA CONSUMO</v>
          </cell>
        </row>
        <row r="24272">
          <cell r="B24272" t="str">
            <v>51070403000813</v>
          </cell>
          <cell r="C24272" t="str">
            <v>TC INCUMP. PAGO DIA 40 VISA CONSUMO</v>
          </cell>
        </row>
        <row r="24273">
          <cell r="B24273" t="str">
            <v>51070403000814</v>
          </cell>
          <cell r="C24273" t="str">
            <v>TC INCUMP. PAGO DIA 60 VISA CONSUMO</v>
          </cell>
        </row>
        <row r="24274">
          <cell r="B24274" t="str">
            <v>51070403000815</v>
          </cell>
          <cell r="C24274" t="str">
            <v>TC INCUMP. PAGO DIA 80 VISA CONSUMO</v>
          </cell>
        </row>
        <row r="24275">
          <cell r="B24275" t="str">
            <v>51070403000816</v>
          </cell>
          <cell r="C24275" t="str">
            <v>TC INCUMP. PAGO DIA 100 VISA CONSUMO</v>
          </cell>
        </row>
        <row r="24276">
          <cell r="B24276" t="str">
            <v>51070403000817</v>
          </cell>
          <cell r="C24276" t="str">
            <v>TC IMPUESTO ITF 1 - 2 VISA CONSUMO</v>
          </cell>
        </row>
        <row r="24277">
          <cell r="B24277" t="str">
            <v>51070403000818</v>
          </cell>
          <cell r="C24277" t="str">
            <v>TC MEMBRESIA VISA CONSUMO</v>
          </cell>
        </row>
        <row r="24278">
          <cell r="B24278" t="str">
            <v>51070403000819</v>
          </cell>
          <cell r="C24278" t="str">
            <v>TC COMISION REPOSICION PLASTICO VISA -</v>
          </cell>
        </row>
        <row r="24279">
          <cell r="B24279" t="str">
            <v>51070403000820</v>
          </cell>
          <cell r="C24279" t="str">
            <v>TC COMISION REPOSICIPON PLASTICO VISA</v>
          </cell>
        </row>
        <row r="24280">
          <cell r="B24280" t="str">
            <v>51070403000821</v>
          </cell>
          <cell r="C24280" t="str">
            <v>TC USO CAJERO AUTOMATICO OTRO BANCO AM</v>
          </cell>
        </row>
        <row r="24281">
          <cell r="B24281" t="str">
            <v>51070403000822</v>
          </cell>
          <cell r="C24281" t="str">
            <v>TC USO CAJERO AUTOMATICO EXTRANJERO AM</v>
          </cell>
        </row>
        <row r="24282">
          <cell r="B24282" t="str">
            <v>51070403000823</v>
          </cell>
          <cell r="C24282" t="str">
            <v>TC USO CAJERO AUTOMATICO GLOBALNET AME</v>
          </cell>
        </row>
        <row r="24283">
          <cell r="B24283" t="str">
            <v>51070403000824</v>
          </cell>
          <cell r="C24283" t="str">
            <v>TC COMISION POR D.E. EN VENTANILLA AME</v>
          </cell>
        </row>
        <row r="24284">
          <cell r="B24284" t="str">
            <v>51070403000825</v>
          </cell>
          <cell r="C24284" t="str">
            <v>TC INCUMP. PAGO DIA 1 AMEX CONSUMO</v>
          </cell>
        </row>
        <row r="24285">
          <cell r="B24285" t="str">
            <v>51070403000826</v>
          </cell>
          <cell r="C24285" t="str">
            <v>TC INCUMP. PAGO DIA 20 AMEX CONSUMO</v>
          </cell>
        </row>
        <row r="24286">
          <cell r="B24286" t="str">
            <v>51070403000827</v>
          </cell>
          <cell r="C24286" t="str">
            <v>TC INCUMP. PAGO DIA 40 AMEX CONSUMO</v>
          </cell>
        </row>
        <row r="24287">
          <cell r="B24287" t="str">
            <v>51070403000828</v>
          </cell>
          <cell r="C24287" t="str">
            <v>TC INCUMP. PAGO DIA 60 AMEX CONSUMO</v>
          </cell>
        </row>
        <row r="24288">
          <cell r="B24288" t="str">
            <v>51070403000829</v>
          </cell>
          <cell r="C24288" t="str">
            <v>TC INCUMP. PAGO DIA 80 AMEX CONSUMO</v>
          </cell>
        </row>
        <row r="24289">
          <cell r="B24289" t="str">
            <v>51070403000830</v>
          </cell>
          <cell r="C24289" t="str">
            <v>TC INCUMP. PAGO DIA 100 AMEX CONSUMO</v>
          </cell>
        </row>
        <row r="24290">
          <cell r="B24290" t="str">
            <v>51070403000831</v>
          </cell>
          <cell r="C24290" t="str">
            <v>TC IMPUESTO ITF 1 - 2 AMEX CONSUMO</v>
          </cell>
        </row>
        <row r="24291">
          <cell r="B24291" t="str">
            <v>51070403000832</v>
          </cell>
          <cell r="C24291" t="str">
            <v>TC MEMBRESIA AMEX CONSUMO</v>
          </cell>
        </row>
        <row r="24292">
          <cell r="B24292" t="str">
            <v>51070403000833</v>
          </cell>
          <cell r="C24292" t="str">
            <v>TC COMISION REPOSICION PLASTICO AMEX -</v>
          </cell>
        </row>
        <row r="24293">
          <cell r="B24293" t="str">
            <v>51070403000834</v>
          </cell>
          <cell r="C24293" t="str">
            <v>TC COMISION REPOSICIPON PLASTICO AMEX</v>
          </cell>
        </row>
        <row r="24294">
          <cell r="B24294" t="str">
            <v>51070403000835</v>
          </cell>
          <cell r="C24294" t="str">
            <v>TC USO CAJERO AUTOMATICO OTRO BANCO MC</v>
          </cell>
        </row>
        <row r="24295">
          <cell r="B24295" t="str">
            <v>51070403000836</v>
          </cell>
          <cell r="C24295" t="str">
            <v>TC USO CAJERO AUTOMATICO EXTRANJERO MC</v>
          </cell>
        </row>
        <row r="24296">
          <cell r="B24296" t="str">
            <v>51070403000837</v>
          </cell>
          <cell r="C24296" t="str">
            <v>TC USO CAJERO AUTOMATICO GLOBALNET MC</v>
          </cell>
        </row>
        <row r="24297">
          <cell r="B24297" t="str">
            <v>51070403000838</v>
          </cell>
          <cell r="C24297" t="str">
            <v>TC COMISION POR D.E. EN VENTANILLA MC</v>
          </cell>
        </row>
        <row r="24298">
          <cell r="B24298" t="str">
            <v>51070403000839</v>
          </cell>
          <cell r="C24298" t="str">
            <v>TC INCUMP. PAGO DIA 1 MC CONSUMO</v>
          </cell>
        </row>
        <row r="24299">
          <cell r="B24299" t="str">
            <v>51070403000840</v>
          </cell>
          <cell r="C24299" t="str">
            <v>TC INCUMP. PAGO DIA 20 MC CONSUMO</v>
          </cell>
        </row>
        <row r="24300">
          <cell r="B24300" t="str">
            <v>51070403000841</v>
          </cell>
          <cell r="C24300" t="str">
            <v>TC INCUMP. PAGO DIA 40 MC CONSUMO</v>
          </cell>
        </row>
        <row r="24301">
          <cell r="B24301" t="str">
            <v>51070403000842</v>
          </cell>
          <cell r="C24301" t="str">
            <v>TC INCUMP. PAGO DIA 60 MC CONSUMO</v>
          </cell>
        </row>
        <row r="24302">
          <cell r="B24302" t="str">
            <v>51070403000843</v>
          </cell>
          <cell r="C24302" t="str">
            <v>TC INCUMP. PAGO DIA 80 MC CONSUMO</v>
          </cell>
        </row>
        <row r="24303">
          <cell r="B24303" t="str">
            <v>51070403000844</v>
          </cell>
          <cell r="C24303" t="str">
            <v>TC INCUMP. PAGO DIA 100 MC CONSUMO</v>
          </cell>
        </row>
        <row r="24304">
          <cell r="B24304" t="str">
            <v>51070403000845</v>
          </cell>
          <cell r="C24304" t="str">
            <v>TC IMPUESTO ITF 1 - 2 MC CONSUMO</v>
          </cell>
        </row>
        <row r="24305">
          <cell r="B24305" t="str">
            <v>51070403000846</v>
          </cell>
          <cell r="C24305" t="str">
            <v>TC MEMBRESIA MC CONSUMO</v>
          </cell>
        </row>
        <row r="24306">
          <cell r="B24306" t="str">
            <v>51070403000847</v>
          </cell>
          <cell r="C24306" t="str">
            <v>TC COMISION REPOSICION PLASTICO MC - T</v>
          </cell>
        </row>
        <row r="24307">
          <cell r="B24307" t="str">
            <v>51070403000848</v>
          </cell>
          <cell r="C24307" t="str">
            <v>TC COMISION REPOSICIPON PLASTICO MC -</v>
          </cell>
        </row>
        <row r="24308">
          <cell r="B24308" t="str">
            <v>51070403000849</v>
          </cell>
          <cell r="C24308" t="str">
            <v>HPC MICROPRESTAMOS COM GTO ADM</v>
          </cell>
        </row>
        <row r="24309">
          <cell r="B24309" t="str">
            <v>51070403000850</v>
          </cell>
          <cell r="C24309" t="str">
            <v>HPC MICROPRESTAMOS COM GTO ADM</v>
          </cell>
        </row>
        <row r="24310">
          <cell r="B24310" t="str">
            <v>51070404000101</v>
          </cell>
          <cell r="C24310" t="str">
            <v>JCC PENALIDAD INCUMP.PAGO BP HIPOTECAR</v>
          </cell>
        </row>
        <row r="24311">
          <cell r="B24311" t="str">
            <v>51070404000601</v>
          </cell>
          <cell r="C24311" t="str">
            <v>HPC COM.PAGO ADEL REC. PROPIOS HI</v>
          </cell>
        </row>
        <row r="24312">
          <cell r="B24312" t="str">
            <v>51070404000602</v>
          </cell>
          <cell r="C24312" t="str">
            <v>COMISION SOBREGIRO TC RECARGA</v>
          </cell>
        </row>
        <row r="24313">
          <cell r="B24313" t="str">
            <v>51070404001901</v>
          </cell>
          <cell r="C24313" t="str">
            <v>COM GAN PAGO ADEL PH REC PROP</v>
          </cell>
        </row>
        <row r="24314">
          <cell r="B24314" t="str">
            <v>51070404001902</v>
          </cell>
          <cell r="C24314" t="str">
            <v>COM.EXTRAORD.PREST.HIPOTECARIO</v>
          </cell>
        </row>
        <row r="24315">
          <cell r="B24315" t="str">
            <v>51070404001903</v>
          </cell>
          <cell r="C24315" t="str">
            <v>IC COM GAN CRED REFIN HIPOTEC .</v>
          </cell>
        </row>
        <row r="24316">
          <cell r="B24316" t="str">
            <v>51070404001907</v>
          </cell>
          <cell r="C24316" t="str">
            <v>CHI LEVANTAMIENTO DE HIPOTECA</v>
          </cell>
        </row>
        <row r="24317">
          <cell r="B24317" t="str">
            <v>51070404001910</v>
          </cell>
          <cell r="C24317" t="str">
            <v>HPC GAN.GTO ADM VIG HIPOT</v>
          </cell>
        </row>
        <row r="24318">
          <cell r="B24318" t="str">
            <v>51070404001911</v>
          </cell>
          <cell r="C24318" t="str">
            <v>HPC GAN.GTO ADM VENC HIPOT</v>
          </cell>
        </row>
        <row r="24319">
          <cell r="B24319" t="str">
            <v>51070404001912</v>
          </cell>
          <cell r="C24319" t="str">
            <v>HPC COM.POR SERV .COBRANZA.HIPOT</v>
          </cell>
        </row>
        <row r="24320">
          <cell r="B24320" t="str">
            <v>51070404001913</v>
          </cell>
          <cell r="C24320" t="str">
            <v>HPC COM PORTES HIPOT</v>
          </cell>
        </row>
        <row r="24321">
          <cell r="B24321" t="str">
            <v>51070404001914</v>
          </cell>
          <cell r="C24321" t="str">
            <v>HPC COM PROCURACION HIPOT</v>
          </cell>
        </row>
        <row r="24322">
          <cell r="B24322" t="str">
            <v>51070404001915</v>
          </cell>
          <cell r="C24322" t="str">
            <v>HPC .REF. GAN.GTO ADM VIG HIPOT</v>
          </cell>
        </row>
        <row r="24323">
          <cell r="B24323" t="str">
            <v>51070404001916</v>
          </cell>
          <cell r="C24323" t="str">
            <v>HPC .REF. GAN.GTO ADM VENC HIPOT</v>
          </cell>
        </row>
        <row r="24324">
          <cell r="B24324" t="str">
            <v>51070404001918</v>
          </cell>
          <cell r="C24324" t="str">
            <v>HPC .REF. COM.PAGO.ADEL(VIG VEN12005</v>
          </cell>
        </row>
        <row r="24325">
          <cell r="B24325" t="str">
            <v>51070404001919</v>
          </cell>
          <cell r="C24325" t="str">
            <v>HPC. POR PAGO.COM.DESEM.FINANC</v>
          </cell>
        </row>
        <row r="24326">
          <cell r="B24326" t="str">
            <v>51070404001920</v>
          </cell>
          <cell r="C24326" t="str">
            <v>HPC  GAN.GTO ADM .VIG HIPOT.FINAN.PROV</v>
          </cell>
        </row>
        <row r="24327">
          <cell r="B24327" t="str">
            <v>51070404001921</v>
          </cell>
          <cell r="C24327" t="str">
            <v>HPC  GAN.GTO .ADM. VENC HIPOT.FINAN.PR</v>
          </cell>
        </row>
        <row r="24328">
          <cell r="B24328" t="str">
            <v>51070404001922</v>
          </cell>
          <cell r="C24328" t="str">
            <v>HPC COM.PAGO.ADEL. HIPOT.FINAN.PROV.RE</v>
          </cell>
        </row>
        <row r="24329">
          <cell r="B24329" t="str">
            <v>51070404001924</v>
          </cell>
          <cell r="C24329" t="str">
            <v>HPC.REF. COM.POR SERV.COBRAN.HIPOT</v>
          </cell>
        </row>
        <row r="24330">
          <cell r="B24330" t="str">
            <v>51070404001925</v>
          </cell>
          <cell r="C24330" t="str">
            <v>HPC .REF.COM PORTES HIPOT</v>
          </cell>
        </row>
        <row r="24331">
          <cell r="B24331" t="str">
            <v>51070404001926</v>
          </cell>
          <cell r="C24331" t="str">
            <v>HPC.REF. COM PROCURACION HIPOT</v>
          </cell>
        </row>
        <row r="24332">
          <cell r="B24332" t="str">
            <v>51070404001927</v>
          </cell>
          <cell r="C24332" t="str">
            <v>HPC COM.POR SERV.COBRAN.HIPOT.FINAN.PR</v>
          </cell>
        </row>
        <row r="24333">
          <cell r="B24333" t="str">
            <v>51070404001928</v>
          </cell>
          <cell r="C24333" t="str">
            <v>HPC COM PORTES HIPOT.FINAN.PROV.REFIN</v>
          </cell>
        </row>
        <row r="24334">
          <cell r="B24334" t="str">
            <v>51070404001929</v>
          </cell>
          <cell r="C24334" t="str">
            <v>HPC COM PROCURACION HIPOT.FINAN.PROV.R</v>
          </cell>
        </row>
        <row r="24335">
          <cell r="B24335" t="str">
            <v>51070404001930</v>
          </cell>
          <cell r="C24335" t="str">
            <v>HPC CV. COM GASTOS ADMINISTRAT VIG</v>
          </cell>
        </row>
        <row r="24336">
          <cell r="B24336" t="str">
            <v>51070404001931</v>
          </cell>
          <cell r="C24336" t="str">
            <v>HPC REF. TC. COM GASTOS ADMINISTRAT VI</v>
          </cell>
        </row>
        <row r="24337">
          <cell r="B24337" t="str">
            <v>51070404001932</v>
          </cell>
          <cell r="C24337" t="str">
            <v>HPC CV. COM GASTOS ADMINISTRAT VENC</v>
          </cell>
        </row>
        <row r="24338">
          <cell r="B24338" t="str">
            <v>51070404001933</v>
          </cell>
          <cell r="C24338" t="str">
            <v>HPC REF. TC. COM GASTOS ADMINISTRAT VE</v>
          </cell>
        </row>
        <row r="24339">
          <cell r="B24339" t="str">
            <v>51070404002001</v>
          </cell>
          <cell r="C24339" t="str">
            <v>HPC COM.PAGO ADEL REC. COFIDE</v>
          </cell>
        </row>
        <row r="24340">
          <cell r="B24340" t="str">
            <v>51070404002301</v>
          </cell>
          <cell r="C24340" t="str">
            <v>CHI COM GT.AD.GAN VIG MI VIVIEN</v>
          </cell>
        </row>
        <row r="24341">
          <cell r="B24341" t="str">
            <v>51070404002302</v>
          </cell>
          <cell r="C24341" t="str">
            <v>CHI COM FLAT MIVIVIENDA .</v>
          </cell>
        </row>
        <row r="24342">
          <cell r="B24342" t="str">
            <v>51070404002305</v>
          </cell>
          <cell r="C24342" t="str">
            <v>CHI COM GT.AD.GAN VENC MI VIVIE</v>
          </cell>
        </row>
        <row r="24343">
          <cell r="B24343" t="str">
            <v>51070404002310</v>
          </cell>
          <cell r="C24343" t="str">
            <v>COMISIONES GANADOS PH TECHO PROPIO VI</v>
          </cell>
        </row>
        <row r="24344">
          <cell r="B24344" t="str">
            <v>51070404002311</v>
          </cell>
          <cell r="C24344" t="str">
            <v>COM GANADOS VENC PH TECHO PROPIO</v>
          </cell>
        </row>
        <row r="24345">
          <cell r="B24345" t="str">
            <v>51070404002314</v>
          </cell>
          <cell r="C24345" t="str">
            <v>COM.GAN. PAGO ADELANT TECHO PROPIO</v>
          </cell>
        </row>
        <row r="24346">
          <cell r="B24346" t="str">
            <v>51070404002319</v>
          </cell>
          <cell r="C24346" t="str">
            <v>CHI COM GANAD MI VIVIEND EMPLEAD ME V</v>
          </cell>
        </row>
        <row r="24347">
          <cell r="B24347" t="str">
            <v>51070404002335</v>
          </cell>
          <cell r="C24347" t="str">
            <v>CHI COM ADM GAN VIG MI HOGAR</v>
          </cell>
        </row>
        <row r="24348">
          <cell r="B24348" t="str">
            <v>51070404002336</v>
          </cell>
          <cell r="C24348" t="str">
            <v>CHI COM ADM GAN VENC MI HOGAR</v>
          </cell>
        </row>
        <row r="24349">
          <cell r="B24349" t="str">
            <v>51070404002337</v>
          </cell>
          <cell r="C24349" t="str">
            <v>CHI COM GAN PAGO ADELANT MI HOGAR</v>
          </cell>
        </row>
        <row r="24350">
          <cell r="B24350" t="str">
            <v>51070404002339</v>
          </cell>
          <cell r="C24350" t="str">
            <v>CHI COM GT.AD. GAN VIG MI VIVIENDA</v>
          </cell>
        </row>
        <row r="24351">
          <cell r="B24351" t="str">
            <v>51070404002340</v>
          </cell>
          <cell r="C24351" t="str">
            <v>CHI COM GT.AD. GAN VENC MI VIVIENDA</v>
          </cell>
        </row>
        <row r="24352">
          <cell r="B24352" t="str">
            <v>51070404002341</v>
          </cell>
          <cell r="C24352" t="str">
            <v>CHI COM GAN PAGO ADEL BT MI VIVI</v>
          </cell>
        </row>
        <row r="24353">
          <cell r="B24353" t="str">
            <v>51070404002401</v>
          </cell>
          <cell r="C24353" t="str">
            <v>CHI COM GT AD GAN VIG MIVIVIE</v>
          </cell>
        </row>
        <row r="24354">
          <cell r="B24354" t="str">
            <v>51070404002402</v>
          </cell>
          <cell r="C24354" t="str">
            <v>CHI COM GT AD GAN VENC MIVIV RP</v>
          </cell>
        </row>
        <row r="24355">
          <cell r="B24355" t="str">
            <v>51070404002403</v>
          </cell>
          <cell r="C24355" t="str">
            <v>CHI COM GAN CANC ADEL MV REC PROP</v>
          </cell>
        </row>
        <row r="24356">
          <cell r="B24356" t="str">
            <v>51070404002501</v>
          </cell>
          <cell r="C24356" t="str">
            <v>COM.REN/PAGIGVCHPV</v>
          </cell>
        </row>
        <row r="24357">
          <cell r="B24357" t="str">
            <v>51070405000101</v>
          </cell>
          <cell r="C24357" t="str">
            <v>COM.REN/PAGIGVCBMD</v>
          </cell>
        </row>
        <row r="24358">
          <cell r="B24358" t="str">
            <v>51070405000102</v>
          </cell>
          <cell r="C24358" t="str">
            <v>COM.TRASL.FONDO SCBMD</v>
          </cell>
        </row>
        <row r="24359">
          <cell r="B24359" t="str">
            <v>51070405000201</v>
          </cell>
          <cell r="C24359" t="str">
            <v>TC COM MORA AMEX CBMD</v>
          </cell>
        </row>
        <row r="24360">
          <cell r="B24360" t="str">
            <v>51070405000202</v>
          </cell>
          <cell r="C24360" t="str">
            <v>TC COM SOBREGIRO AMEX CBMD</v>
          </cell>
        </row>
        <row r="24361">
          <cell r="B24361" t="str">
            <v>51070405000203</v>
          </cell>
          <cell r="C24361" t="str">
            <v>TC COM MORA MC CBMD</v>
          </cell>
        </row>
        <row r="24362">
          <cell r="B24362" t="str">
            <v>51070405000204</v>
          </cell>
          <cell r="C24362" t="str">
            <v>TC COM SOBREGIRO MC CBMD</v>
          </cell>
        </row>
        <row r="24363">
          <cell r="B24363" t="str">
            <v>51070405000205</v>
          </cell>
          <cell r="C24363" t="str">
            <v>TC COM MORA VISA CBMD</v>
          </cell>
        </row>
        <row r="24364">
          <cell r="B24364" t="str">
            <v>51070405000206</v>
          </cell>
          <cell r="C24364" t="str">
            <v>TC COM MORA VISA MEGAPLAZA CBMD</v>
          </cell>
        </row>
        <row r="24365">
          <cell r="B24365" t="str">
            <v>51070405000207</v>
          </cell>
          <cell r="C24365" t="str">
            <v>TC COM MORA VISA VEA CBMD</v>
          </cell>
        </row>
        <row r="24366">
          <cell r="B24366" t="str">
            <v>51070405000208</v>
          </cell>
          <cell r="C24366" t="str">
            <v>TC COM SOBREGIRO VISA CBMD</v>
          </cell>
        </row>
        <row r="24367">
          <cell r="B24367" t="str">
            <v>51070405000209</v>
          </cell>
          <cell r="C24367" t="str">
            <v>TC COM SOBREGIRO VISA MEGAPLAZA CBMD</v>
          </cell>
        </row>
        <row r="24368">
          <cell r="B24368" t="str">
            <v>51070405000210</v>
          </cell>
          <cell r="C24368" t="str">
            <v>TC COM SOBREGIRO VISA VEA CBMD</v>
          </cell>
        </row>
        <row r="24369">
          <cell r="B24369" t="str">
            <v>51070405000301</v>
          </cell>
          <cell r="C24369" t="str">
            <v>PR DSCTOS COM.TRASL.FONDOS CBMD</v>
          </cell>
        </row>
        <row r="24370">
          <cell r="B24370" t="str">
            <v>51070405000302</v>
          </cell>
          <cell r="C24370" t="str">
            <v>PR FACTNG. COM.TRASL.FONDOS CBMD</v>
          </cell>
        </row>
        <row r="24371">
          <cell r="B24371" t="str">
            <v>51070405000303</v>
          </cell>
          <cell r="C24371" t="str">
            <v>PR COBR.COM.TRASL.FONDOS CBMD</v>
          </cell>
        </row>
        <row r="24372">
          <cell r="B24372" t="str">
            <v>51070405000304</v>
          </cell>
          <cell r="C24372" t="str">
            <v>FCD FACT INTER EXPOR. COM.  TRASL.FOND</v>
          </cell>
        </row>
        <row r="24373">
          <cell r="B24373" t="str">
            <v>51070405000305</v>
          </cell>
          <cell r="C24373" t="str">
            <v>FCD FACT INTER EXPO. COM.  TRASL.FONDO</v>
          </cell>
        </row>
        <row r="24374">
          <cell r="B24374" t="str">
            <v>51070406000101</v>
          </cell>
          <cell r="C24374" t="str">
            <v>COM.REN/PAGIGVCSOB</v>
          </cell>
        </row>
        <row r="24375">
          <cell r="B24375" t="str">
            <v>51070406000102</v>
          </cell>
          <cell r="C24375" t="str">
            <v>COM.TRASL.FONDO SCSOB</v>
          </cell>
        </row>
        <row r="24376">
          <cell r="B24376" t="str">
            <v>51070406000201</v>
          </cell>
          <cell r="C24376" t="str">
            <v>TC COM MORA AMEX CSOB</v>
          </cell>
        </row>
        <row r="24377">
          <cell r="B24377" t="str">
            <v>51070406000202</v>
          </cell>
          <cell r="C24377" t="str">
            <v>TC COM SOBREGIRO AMEX CSOB</v>
          </cell>
        </row>
        <row r="24378">
          <cell r="B24378" t="str">
            <v>51070406000203</v>
          </cell>
          <cell r="C24378" t="str">
            <v>TC COM MORA MC CSOB</v>
          </cell>
        </row>
        <row r="24379">
          <cell r="B24379" t="str">
            <v>51070406000204</v>
          </cell>
          <cell r="C24379" t="str">
            <v>TC COM SOBREGIRO MC CSOB</v>
          </cell>
        </row>
        <row r="24380">
          <cell r="B24380" t="str">
            <v>51070406000205</v>
          </cell>
          <cell r="C24380" t="str">
            <v>TC COM MORA VISA CSOB</v>
          </cell>
        </row>
        <row r="24381">
          <cell r="B24381" t="str">
            <v>51070406000206</v>
          </cell>
          <cell r="C24381" t="str">
            <v>TC COM MORA VISA MEGAPLAZA CSOB</v>
          </cell>
        </row>
        <row r="24382">
          <cell r="B24382" t="str">
            <v>51070406000207</v>
          </cell>
          <cell r="C24382" t="str">
            <v>TC COM MORA VISA VEA CSOB</v>
          </cell>
        </row>
        <row r="24383">
          <cell r="B24383" t="str">
            <v>51070406000208</v>
          </cell>
          <cell r="C24383" t="str">
            <v>TC COM SOBREGIRO VISA CSOB</v>
          </cell>
        </row>
        <row r="24384">
          <cell r="B24384" t="str">
            <v>51070406000209</v>
          </cell>
          <cell r="C24384" t="str">
            <v>TC COM SOBREGIRO VISA MEGAPLAZA CSOB</v>
          </cell>
        </row>
        <row r="24385">
          <cell r="B24385" t="str">
            <v>51070406000210</v>
          </cell>
          <cell r="C24385" t="str">
            <v>TC COM SOBREGIRO VISA VEA CSOB</v>
          </cell>
        </row>
        <row r="24386">
          <cell r="B24386" t="str">
            <v>51070406000301</v>
          </cell>
          <cell r="C24386" t="str">
            <v>PR DSCTOS COM.TRASL.FONDOS CSOB</v>
          </cell>
        </row>
        <row r="24387">
          <cell r="B24387" t="str">
            <v>51070406000302</v>
          </cell>
          <cell r="C24387" t="str">
            <v>PR FACTNG. COM.TRASL.FONDOS CSOB</v>
          </cell>
        </row>
        <row r="24388">
          <cell r="B24388" t="str">
            <v>51070406000303</v>
          </cell>
          <cell r="C24388" t="str">
            <v>PR COBR. COM.TRASL.FONDOS CSOB</v>
          </cell>
        </row>
        <row r="24389">
          <cell r="B24389" t="str">
            <v>51070406000304</v>
          </cell>
          <cell r="C24389" t="str">
            <v>FCD FACT INTER EXPOR. COM.  TRASL.FOND</v>
          </cell>
        </row>
        <row r="24390">
          <cell r="B24390" t="str">
            <v>51070406000305</v>
          </cell>
          <cell r="C24390" t="str">
            <v>FCD FACT INTER EXPO. COM.  TRASL.FONDO</v>
          </cell>
        </row>
        <row r="24391">
          <cell r="B24391" t="str">
            <v>51070407000101</v>
          </cell>
          <cell r="C24391" t="str">
            <v>COM.REN/PAGIGVCESP</v>
          </cell>
        </row>
        <row r="24392">
          <cell r="B24392" t="str">
            <v>51070407000102</v>
          </cell>
          <cell r="C24392" t="str">
            <v>COM.TRASL.FONDO SCESP</v>
          </cell>
        </row>
        <row r="24393">
          <cell r="B24393" t="str">
            <v>51070407000201</v>
          </cell>
          <cell r="C24393" t="str">
            <v>TC COM MORA AMEX CESP</v>
          </cell>
        </row>
        <row r="24394">
          <cell r="B24394" t="str">
            <v>51070407000202</v>
          </cell>
          <cell r="C24394" t="str">
            <v>TC COM SOBREGIRO AMEX CESP</v>
          </cell>
        </row>
        <row r="24395">
          <cell r="B24395" t="str">
            <v>51070407000203</v>
          </cell>
          <cell r="C24395" t="str">
            <v>TC COM MORA MC CESP</v>
          </cell>
        </row>
        <row r="24396">
          <cell r="B24396" t="str">
            <v>51070407000204</v>
          </cell>
          <cell r="C24396" t="str">
            <v>TC COM SOBREGIRO MC CESP</v>
          </cell>
        </row>
        <row r="24397">
          <cell r="B24397" t="str">
            <v>51070407000205</v>
          </cell>
          <cell r="C24397" t="str">
            <v>TC COM MORA VISA CESP</v>
          </cell>
        </row>
        <row r="24398">
          <cell r="B24398" t="str">
            <v>51070407000206</v>
          </cell>
          <cell r="C24398" t="str">
            <v>TC COM MORA VISA MEGAPLAZA CESP</v>
          </cell>
        </row>
        <row r="24399">
          <cell r="B24399" t="str">
            <v>51070407000207</v>
          </cell>
          <cell r="C24399" t="str">
            <v>TC COM MORA VISA VEA CESP</v>
          </cell>
        </row>
        <row r="24400">
          <cell r="B24400" t="str">
            <v>51070407000208</v>
          </cell>
          <cell r="C24400" t="str">
            <v>TC COM SOBREGIRO VISA CESP</v>
          </cell>
        </row>
        <row r="24401">
          <cell r="B24401" t="str">
            <v>51070407000209</v>
          </cell>
          <cell r="C24401" t="str">
            <v>TC COM SOBREGIRO VISA MEGAPLAZA CESP</v>
          </cell>
        </row>
        <row r="24402">
          <cell r="B24402" t="str">
            <v>51070407000210</v>
          </cell>
          <cell r="C24402" t="str">
            <v>TC COM SOBREGIRO VISA VEA CESP</v>
          </cell>
        </row>
        <row r="24403">
          <cell r="B24403" t="str">
            <v>51070407000301</v>
          </cell>
          <cell r="C24403" t="str">
            <v>LPC COM MORA LEASING CESP</v>
          </cell>
        </row>
        <row r="24404">
          <cell r="B24404" t="str">
            <v>51070407000401</v>
          </cell>
          <cell r="C24404" t="str">
            <v>PR DSCTOS COM.TRASL.FONDOS CESP</v>
          </cell>
        </row>
        <row r="24405">
          <cell r="B24405" t="str">
            <v>51070407000402</v>
          </cell>
          <cell r="C24405" t="str">
            <v>PR FACTNG. COM.TRASL.FONDOS CESP</v>
          </cell>
        </row>
        <row r="24406">
          <cell r="B24406" t="str">
            <v>51070407000403</v>
          </cell>
          <cell r="C24406" t="str">
            <v>PR COBR. COM.TRASL.FONDOS CESP</v>
          </cell>
        </row>
        <row r="24407">
          <cell r="B24407" t="str">
            <v>51070407000404</v>
          </cell>
          <cell r="C24407" t="str">
            <v>FCD FACT INTER EXPOR. COM.  TRASL.FOND</v>
          </cell>
        </row>
        <row r="24408">
          <cell r="B24408" t="str">
            <v>51070407000405</v>
          </cell>
          <cell r="C24408" t="str">
            <v>FCD FACT INTER EXPO. COM.  TRASL.FONDO</v>
          </cell>
        </row>
        <row r="24409">
          <cell r="B24409" t="str">
            <v>51070408000101</v>
          </cell>
          <cell r="C24409" t="str">
            <v>COM.REN/PAGIGV</v>
          </cell>
        </row>
        <row r="24410">
          <cell r="B24410" t="str">
            <v>51070408000102</v>
          </cell>
          <cell r="C24410" t="str">
            <v>COM.TRASL.FONDO SCIVA</v>
          </cell>
        </row>
        <row r="24411">
          <cell r="B24411" t="str">
            <v>51070408000201</v>
          </cell>
          <cell r="C24411" t="str">
            <v>TC COM MORA AMEX CIVA</v>
          </cell>
        </row>
        <row r="24412">
          <cell r="B24412" t="str">
            <v>51070408000202</v>
          </cell>
          <cell r="C24412" t="str">
            <v>TC COM SOBREGIRO AMEX CIVA</v>
          </cell>
        </row>
        <row r="24413">
          <cell r="B24413" t="str">
            <v>51070408000203</v>
          </cell>
          <cell r="C24413" t="str">
            <v>TC COM MORA MC CIVA</v>
          </cell>
        </row>
        <row r="24414">
          <cell r="B24414" t="str">
            <v>51070408000204</v>
          </cell>
          <cell r="C24414" t="str">
            <v>TC COM SOBREGIRO MC CIVA</v>
          </cell>
        </row>
        <row r="24415">
          <cell r="B24415" t="str">
            <v>51070408000205</v>
          </cell>
          <cell r="C24415" t="str">
            <v>TC COM MORA VISA CIVA</v>
          </cell>
        </row>
        <row r="24416">
          <cell r="B24416" t="str">
            <v>51070408000206</v>
          </cell>
          <cell r="C24416" t="str">
            <v>TC COM MORA VISA MEGAPLAZA CIVA</v>
          </cell>
        </row>
        <row r="24417">
          <cell r="B24417" t="str">
            <v>51070408000207</v>
          </cell>
          <cell r="C24417" t="str">
            <v>TC COM MORA VISA VEA CIVA</v>
          </cell>
        </row>
        <row r="24418">
          <cell r="B24418" t="str">
            <v>51070408000208</v>
          </cell>
          <cell r="C24418" t="str">
            <v>TC COM SOBREGIRO VISA CIVA</v>
          </cell>
        </row>
        <row r="24419">
          <cell r="B24419" t="str">
            <v>51070408000209</v>
          </cell>
          <cell r="C24419" t="str">
            <v>TC COM SOBREGIRO VISA MEGAPLAZA CIVA</v>
          </cell>
        </row>
        <row r="24420">
          <cell r="B24420" t="str">
            <v>51070408000210</v>
          </cell>
          <cell r="C24420" t="str">
            <v>TC COM SOBREGIRO VISA VEA CIVA</v>
          </cell>
        </row>
        <row r="24421">
          <cell r="B24421" t="str">
            <v>51070408000301</v>
          </cell>
          <cell r="C24421" t="str">
            <v>PR DSCTOS COM.TRASL.FONDOS CIVA</v>
          </cell>
        </row>
        <row r="24422">
          <cell r="B24422" t="str">
            <v>51070408000302</v>
          </cell>
          <cell r="C24422" t="str">
            <v>PR FACTNG. COM.TRASL.FONDOS CIVA</v>
          </cell>
        </row>
        <row r="24423">
          <cell r="B24423" t="str">
            <v>51070408000303</v>
          </cell>
          <cell r="C24423" t="str">
            <v>PR COBR. COM.TRASL.FONDOS CIVA</v>
          </cell>
        </row>
        <row r="24424">
          <cell r="B24424" t="str">
            <v>51070408000304</v>
          </cell>
          <cell r="C24424" t="str">
            <v>FCD FACT INTER EXPOR. COM.  TRASL.FOND</v>
          </cell>
        </row>
        <row r="24425">
          <cell r="B24425" t="str">
            <v>51070408000305</v>
          </cell>
          <cell r="C24425" t="str">
            <v>FCD FACT INTER EXPO. COM.  TRASL.FONDO</v>
          </cell>
        </row>
        <row r="24426">
          <cell r="B24426" t="str">
            <v>51070410000101</v>
          </cell>
          <cell r="C24426" t="str">
            <v>COM.REN/PAGIGV</v>
          </cell>
        </row>
        <row r="24427">
          <cell r="B24427" t="str">
            <v>51070410000102</v>
          </cell>
          <cell r="C24427" t="str">
            <v>COM.TRASL.FONDO SCCOR</v>
          </cell>
        </row>
        <row r="24428">
          <cell r="B24428" t="str">
            <v>51070410000201</v>
          </cell>
          <cell r="C24428" t="str">
            <v>TC COM MORA AMEX CCOR</v>
          </cell>
        </row>
        <row r="24429">
          <cell r="B24429" t="str">
            <v>51070410000202</v>
          </cell>
          <cell r="C24429" t="str">
            <v>TC COM SOBREGIRO AMEX CCOR</v>
          </cell>
        </row>
        <row r="24430">
          <cell r="B24430" t="str">
            <v>51070410000203</v>
          </cell>
          <cell r="C24430" t="str">
            <v>TC COM MORA MC CCOR</v>
          </cell>
        </row>
        <row r="24431">
          <cell r="B24431" t="str">
            <v>51070410000204</v>
          </cell>
          <cell r="C24431" t="str">
            <v>TC COM SOBREGIRO MC CCOR</v>
          </cell>
        </row>
        <row r="24432">
          <cell r="B24432" t="str">
            <v>51070410000205</v>
          </cell>
          <cell r="C24432" t="str">
            <v>TC COM MORA VISA CCOR</v>
          </cell>
        </row>
        <row r="24433">
          <cell r="B24433" t="str">
            <v>51070410000206</v>
          </cell>
          <cell r="C24433" t="str">
            <v>TC COM MORA VISA MEGAPLAZA CCOR</v>
          </cell>
        </row>
        <row r="24434">
          <cell r="B24434" t="str">
            <v>51070410000207</v>
          </cell>
          <cell r="C24434" t="str">
            <v>TC COM MORA VISA VEA CCOR</v>
          </cell>
        </row>
        <row r="24435">
          <cell r="B24435" t="str">
            <v>51070410000208</v>
          </cell>
          <cell r="C24435" t="str">
            <v>TC COM SOBREGIRO VISA CCOR</v>
          </cell>
        </row>
        <row r="24436">
          <cell r="B24436" t="str">
            <v>51070410000209</v>
          </cell>
          <cell r="C24436" t="str">
            <v>TC COM SOBREGIRO VISA MEGAPLAZA CCOR</v>
          </cell>
        </row>
        <row r="24437">
          <cell r="B24437" t="str">
            <v>51070410000210</v>
          </cell>
          <cell r="C24437" t="str">
            <v>TC COM SOBREGIRO VISA VEA CCOR</v>
          </cell>
        </row>
        <row r="24438">
          <cell r="B24438" t="str">
            <v>51070410000301</v>
          </cell>
          <cell r="C24438" t="str">
            <v>FCD DSCTOS COM.TRASL.FONDOS CCOR</v>
          </cell>
        </row>
        <row r="24439">
          <cell r="B24439" t="str">
            <v>51070410000302</v>
          </cell>
          <cell r="C24439" t="str">
            <v>PR FACTNG COM.TRASL.FONDOS CCOR</v>
          </cell>
        </row>
        <row r="24440">
          <cell r="B24440" t="str">
            <v>51070410000303</v>
          </cell>
          <cell r="C24440" t="str">
            <v>PR COBR. COM.TRASL.FONDOS CCOR</v>
          </cell>
        </row>
        <row r="24441">
          <cell r="B24441" t="str">
            <v>51070410000304</v>
          </cell>
          <cell r="C24441" t="str">
            <v>COMISION PAGARE PRE CANCELACION</v>
          </cell>
        </row>
        <row r="24442">
          <cell r="B24442" t="str">
            <v>51070410000305</v>
          </cell>
          <cell r="C24442" t="str">
            <v>FCD FACT INTER EXPOR COM.  TRASL.FONDO</v>
          </cell>
        </row>
        <row r="24443">
          <cell r="B24443" t="str">
            <v>51070410000306</v>
          </cell>
          <cell r="C24443" t="str">
            <v>FCD FACT INTER EXPO COM.  TRASL.FONDOS</v>
          </cell>
        </row>
        <row r="24444">
          <cell r="B24444" t="str">
            <v>51070410000401</v>
          </cell>
          <cell r="C24444" t="str">
            <v>MTO. TARJETA ELECTRON CORPORATIVO</v>
          </cell>
        </row>
        <row r="24445">
          <cell r="B24445" t="str">
            <v>51070410000402</v>
          </cell>
          <cell r="C24445" t="str">
            <v>COM AFILIAC RENOV TC COMERC IBKVISA CO</v>
          </cell>
        </row>
        <row r="24446">
          <cell r="B24446" t="str">
            <v>51070410000403</v>
          </cell>
          <cell r="C24446" t="str">
            <v>COM AFILIAC RENOV TC CONSUMO IBKVISA C</v>
          </cell>
        </row>
        <row r="24447">
          <cell r="B24447" t="str">
            <v>51070410000404</v>
          </cell>
          <cell r="C24447" t="str">
            <v>COM AFILIAC RENOV TC CONS WONGVISA COR</v>
          </cell>
        </row>
        <row r="24448">
          <cell r="B24448" t="str">
            <v>51070410000405</v>
          </cell>
          <cell r="C24448" t="str">
            <v>COM AFILIAC RENOV TC CONSUMO AMEX CORP</v>
          </cell>
        </row>
        <row r="24449">
          <cell r="B24449" t="str">
            <v>51070410000406</v>
          </cell>
          <cell r="C24449" t="str">
            <v>BL COM AFILIAC RENOV TC CONS MC CORPOR</v>
          </cell>
        </row>
        <row r="24450">
          <cell r="B24450" t="str">
            <v>51070410000407</v>
          </cell>
          <cell r="C24450" t="str">
            <v>COM. AFILIACION/RENOV. TC COMERC.M COR</v>
          </cell>
        </row>
        <row r="24451">
          <cell r="B24451" t="str">
            <v>51070410000408</v>
          </cell>
          <cell r="C24451" t="str">
            <v>COMIS. AFILIAC -RENOVACION AVAL CORPOR</v>
          </cell>
        </row>
        <row r="24452">
          <cell r="B24452" t="str">
            <v>51070410000409</v>
          </cell>
          <cell r="C24452" t="str">
            <v>COMIS. AFILIAC -RENOVAC TC MEGAPLAZA C</v>
          </cell>
        </row>
        <row r="24453">
          <cell r="B24453" t="str">
            <v>51070410000410</v>
          </cell>
          <cell r="C24453" t="str">
            <v>COM AFILIAC-RENOV TC VEA CORPORATIVO</v>
          </cell>
        </row>
        <row r="24454">
          <cell r="B24454" t="str">
            <v>51070410000411</v>
          </cell>
          <cell r="C24454" t="str">
            <v>COM AFILIAC-RENOV TC VEA VISA CORPORAT</v>
          </cell>
        </row>
        <row r="24455">
          <cell r="B24455" t="str">
            <v>51070410000412</v>
          </cell>
          <cell r="C24455" t="str">
            <v>COM EMISION REPOSICION TC BANMAT CORPO</v>
          </cell>
        </row>
        <row r="24456">
          <cell r="B24456" t="str">
            <v>51070410000413</v>
          </cell>
          <cell r="C24456" t="str">
            <v>TC COM D/E VISA MEGAPLAZA CORPORATIVO</v>
          </cell>
        </row>
        <row r="24457">
          <cell r="B24457" t="str">
            <v>51070410000414</v>
          </cell>
          <cell r="C24457" t="str">
            <v>TC COM D/E VISA VEA CORPORATIVO</v>
          </cell>
        </row>
        <row r="24458">
          <cell r="B24458" t="str">
            <v>51070410000415</v>
          </cell>
          <cell r="C24458" t="str">
            <v>TC COM RENOV/REPOS VISA MEGAPLAZA CORP</v>
          </cell>
        </row>
        <row r="24459">
          <cell r="B24459" t="str">
            <v>51070410000416</v>
          </cell>
          <cell r="C24459" t="str">
            <v>TC COM RENOV/REPOS VISA VEA CORPORATIV</v>
          </cell>
        </row>
        <row r="24460">
          <cell r="B24460" t="str">
            <v>51070410000417</v>
          </cell>
          <cell r="C24460" t="str">
            <v>CDO TC SERV RETIRO CAJERO / MON VIG CO</v>
          </cell>
        </row>
        <row r="24461">
          <cell r="B24461" t="str">
            <v>51070410000418</v>
          </cell>
          <cell r="C24461" t="str">
            <v>CDO TC SERV RETIRO CAJERO / MON VENC C</v>
          </cell>
        </row>
        <row r="24462">
          <cell r="B24462" t="str">
            <v>51070410000419</v>
          </cell>
          <cell r="C24462" t="str">
            <v>SAT TC SERV RETIRO CAJERO / MON VIG CO</v>
          </cell>
        </row>
        <row r="24463">
          <cell r="B24463" t="str">
            <v>51070410000420</v>
          </cell>
          <cell r="C24463" t="str">
            <v>SAT TC SERV RETIRO CAJERO / MON VENC C</v>
          </cell>
        </row>
        <row r="24464">
          <cell r="B24464" t="str">
            <v>51070410000421</v>
          </cell>
          <cell r="C24464" t="str">
            <v>CDO TC SERV POR MODIFICAC DE PLAZO VIG</v>
          </cell>
        </row>
        <row r="24465">
          <cell r="B24465" t="str">
            <v>51070410000422</v>
          </cell>
          <cell r="C24465" t="str">
            <v>CDO TC SERV POR MODIFICAC DE PLAZO VEN</v>
          </cell>
        </row>
        <row r="24466">
          <cell r="B24466" t="str">
            <v>51070410000423</v>
          </cell>
          <cell r="C24466" t="str">
            <v>SAT TC SERV POR MODIFICAC DE PLAZO VIG</v>
          </cell>
        </row>
        <row r="24467">
          <cell r="B24467" t="str">
            <v>51070410000424</v>
          </cell>
          <cell r="C24467" t="str">
            <v>SAT TC SERV POR MODIFICAC DE PLAZO VEN</v>
          </cell>
        </row>
        <row r="24468">
          <cell r="B24468" t="str">
            <v>51070410000425</v>
          </cell>
          <cell r="C24468" t="str">
            <v>MANTENIMIENTO TC IB VISA CORPORATIVO</v>
          </cell>
        </row>
        <row r="24469">
          <cell r="B24469" t="str">
            <v>51070410000426</v>
          </cell>
          <cell r="C24469" t="str">
            <v>MANTENIMIENTO TC CONSUMO IBKVISA CORPO</v>
          </cell>
        </row>
        <row r="24470">
          <cell r="B24470" t="str">
            <v>51070410000427</v>
          </cell>
          <cell r="C24470" t="str">
            <v>MANTENIMIENTO TC CONSUMO WONG VISA COR</v>
          </cell>
        </row>
        <row r="24471">
          <cell r="B24471" t="str">
            <v>51070410000428</v>
          </cell>
          <cell r="C24471" t="str">
            <v>MANTENIMIENTO TC CONSUMO AMEX CORPORAT</v>
          </cell>
        </row>
        <row r="24472">
          <cell r="B24472" t="str">
            <v>51070410000429</v>
          </cell>
          <cell r="C24472" t="str">
            <v>SEG DESGRAVAMEN CONSUMO IBK VISA CORPO</v>
          </cell>
        </row>
        <row r="24473">
          <cell r="B24473" t="str">
            <v>51070410000430</v>
          </cell>
          <cell r="C24473" t="str">
            <v>SEG DESGRAVAMEN CONSUMO WONGVISA CORPO</v>
          </cell>
        </row>
        <row r="24474">
          <cell r="B24474" t="str">
            <v>51070410000431</v>
          </cell>
          <cell r="C24474" t="str">
            <v>SEG DESGRAVAMEN CONSUMO AMEX CORPORATI</v>
          </cell>
        </row>
        <row r="24475">
          <cell r="B24475" t="str">
            <v>51070410000432</v>
          </cell>
          <cell r="C24475" t="str">
            <v>MANTENIMIENTO TC CONSUMO MC CORPORATIV</v>
          </cell>
        </row>
        <row r="24476">
          <cell r="B24476" t="str">
            <v>51070410000433</v>
          </cell>
          <cell r="C24476" t="str">
            <v>BL SEG DESGRAVAMEN CONSUMO MC CORPORAT</v>
          </cell>
        </row>
        <row r="24477">
          <cell r="B24477" t="str">
            <v>51070410000434</v>
          </cell>
          <cell r="C24477" t="str">
            <v>MANTENIMIENTO TC COMERCIAL MC CORPORAT</v>
          </cell>
        </row>
        <row r="24478">
          <cell r="B24478" t="str">
            <v>51070410000435</v>
          </cell>
          <cell r="C24478" t="str">
            <v>TC SEGURO DE DESGRAVAMEN AVAL CORPORAT</v>
          </cell>
        </row>
        <row r="24479">
          <cell r="B24479" t="str">
            <v>51070410000436</v>
          </cell>
          <cell r="C24479" t="str">
            <v>MANTENIMIENTO TC AVAL CORPORATIVO</v>
          </cell>
        </row>
        <row r="24480">
          <cell r="B24480" t="str">
            <v>51070410000437</v>
          </cell>
          <cell r="C24480" t="str">
            <v>SEGURO DESGRAVAMEN TC MEGAPLAZA CORPOR</v>
          </cell>
        </row>
        <row r="24481">
          <cell r="B24481" t="str">
            <v>51070410000438</v>
          </cell>
          <cell r="C24481" t="str">
            <v>MANTENIMIENTO TC MEGA PLAZA CORPORATIV</v>
          </cell>
        </row>
        <row r="24482">
          <cell r="B24482" t="str">
            <v>51070410000439</v>
          </cell>
          <cell r="C24482" t="str">
            <v>SEG DESGRAV TC VEA CORPORATIVO</v>
          </cell>
        </row>
        <row r="24483">
          <cell r="B24483" t="str">
            <v>51070410000440</v>
          </cell>
          <cell r="C24483" t="str">
            <v>SEG DESGRAV TC VEA VISA CORPORATIVO</v>
          </cell>
        </row>
        <row r="24484">
          <cell r="B24484" t="str">
            <v>51070410000441</v>
          </cell>
          <cell r="C24484" t="str">
            <v>MANTENIMIENTO TC VEA CORPORATIVO</v>
          </cell>
        </row>
        <row r="24485">
          <cell r="B24485" t="str">
            <v>51070410000442</v>
          </cell>
          <cell r="C24485" t="str">
            <v>MANTENIMIENTO TC VEA VISA CORPORATIVO</v>
          </cell>
        </row>
        <row r="24486">
          <cell r="B24486" t="str">
            <v>51070410000443</v>
          </cell>
          <cell r="C24486" t="str">
            <v>COMISIONES SEGURO TC CORPORATIVO</v>
          </cell>
        </row>
        <row r="24487">
          <cell r="B24487" t="str">
            <v>51070410000444</v>
          </cell>
          <cell r="C24487" t="str">
            <v>TC MANTENIMIENTO VISA MEGAPLAZA CORPOR</v>
          </cell>
        </row>
        <row r="24488">
          <cell r="B24488" t="str">
            <v>51070410000445</v>
          </cell>
          <cell r="C24488" t="str">
            <v>TC MANTENIMIENTO VISA VEA CORPORATIVO</v>
          </cell>
        </row>
        <row r="24489">
          <cell r="B24489" t="str">
            <v>51070410000446</v>
          </cell>
          <cell r="C24489" t="str">
            <v>TC SEG DESGRAV VISA MEGAPLAZA CORPORAT</v>
          </cell>
        </row>
        <row r="24490">
          <cell r="B24490" t="str">
            <v>51070410000447</v>
          </cell>
          <cell r="C24490" t="str">
            <v>TC SEG DESGRAV VISA VEA CORPORATIVO</v>
          </cell>
        </row>
        <row r="24491">
          <cell r="B24491" t="str">
            <v>51070410000448</v>
          </cell>
          <cell r="C24491" t="str">
            <v>COM ESTABLEC TC COMERC IBK VISA CORPOR</v>
          </cell>
        </row>
        <row r="24492">
          <cell r="B24492" t="str">
            <v>51070410000449</v>
          </cell>
          <cell r="C24492" t="str">
            <v>COM ESTABLEC TC CONSUMO IBK VISA CORPO</v>
          </cell>
        </row>
        <row r="24493">
          <cell r="B24493" t="str">
            <v>51070410000450</v>
          </cell>
          <cell r="C24493" t="str">
            <v>COM ESTABLEC TC CONSUMO WONG VISA CORP</v>
          </cell>
        </row>
        <row r="24494">
          <cell r="B24494" t="str">
            <v>51070410000451</v>
          </cell>
          <cell r="C24494" t="str">
            <v>COM ESTABLEC TC CONSUMO AMEX CORPORATI</v>
          </cell>
        </row>
        <row r="24495">
          <cell r="B24495" t="str">
            <v>51070410000452</v>
          </cell>
          <cell r="C24495" t="str">
            <v>BL COM ESTABLEC TC CONSUMO MC CORPORAT</v>
          </cell>
        </row>
        <row r="24496">
          <cell r="B24496" t="str">
            <v>51070410000453</v>
          </cell>
          <cell r="C24496" t="str">
            <v>COM ATM FORANEO VISA CORPORATIVO</v>
          </cell>
        </row>
        <row r="24497">
          <cell r="B24497" t="str">
            <v>51070410000454</v>
          </cell>
          <cell r="C24497" t="str">
            <v>COM ATM FORANEO AMEX CORPORATIVO</v>
          </cell>
        </row>
        <row r="24498">
          <cell r="B24498" t="str">
            <v>51070410000455</v>
          </cell>
          <cell r="C24498" t="str">
            <v>COM ATM FORANEO MASTERCARD CORPORATIVO</v>
          </cell>
        </row>
        <row r="24499">
          <cell r="B24499" t="str">
            <v>51070410000456</v>
          </cell>
          <cell r="C24499" t="str">
            <v>COM ESTABLECIMIENTO TARJ ELECTRON CORP</v>
          </cell>
        </row>
        <row r="24500">
          <cell r="B24500" t="str">
            <v>51070410000457</v>
          </cell>
          <cell r="C24500" t="str">
            <v>COM ESTABLECIMIENTO TC MEGAPLAZA CORPO</v>
          </cell>
        </row>
        <row r="24501">
          <cell r="B24501" t="str">
            <v>51070410000458</v>
          </cell>
          <cell r="C24501" t="str">
            <v>COM ESTABLECIM TC VEA CORPORATIVO</v>
          </cell>
        </row>
        <row r="24502">
          <cell r="B24502" t="str">
            <v>51070410000459</v>
          </cell>
          <cell r="C24502" t="str">
            <v>COM ESTABLECIM TC VEA VISA CORPORATIVO</v>
          </cell>
        </row>
        <row r="24503">
          <cell r="B24503" t="str">
            <v>51070410000460</v>
          </cell>
          <cell r="C24503" t="str">
            <v>COM USUARIOS TC COMERC IBK VISA CORPOR</v>
          </cell>
        </row>
        <row r="24504">
          <cell r="B24504" t="str">
            <v>51070410000461</v>
          </cell>
          <cell r="C24504" t="str">
            <v>COM USUARIOS TC CONSUMO IBK VISA CORPO</v>
          </cell>
        </row>
        <row r="24505">
          <cell r="B24505" t="str">
            <v>51070410000462</v>
          </cell>
          <cell r="C24505" t="str">
            <v>COM USUARIOS TC CONSUMO WONG VISA CORP</v>
          </cell>
        </row>
        <row r="24506">
          <cell r="B24506" t="str">
            <v>51070410000463</v>
          </cell>
          <cell r="C24506" t="str">
            <v>COM USUARIOS TC CONSUMO AMEX CORPORATI</v>
          </cell>
        </row>
        <row r="24507">
          <cell r="B24507" t="str">
            <v>51070410000464</v>
          </cell>
          <cell r="C24507" t="str">
            <v>COM USUARIOS TC CONSUMO MP CORPORATIVO</v>
          </cell>
        </row>
        <row r="24508">
          <cell r="B24508" t="str">
            <v>51070410000465</v>
          </cell>
          <cell r="C24508" t="str">
            <v>BL COM USUARIOS TC CONSUMO MC CORPORAT</v>
          </cell>
        </row>
        <row r="24509">
          <cell r="B24509" t="str">
            <v>51070410000466</v>
          </cell>
          <cell r="C24509" t="str">
            <v>BL COM. USUARIOS TC COMERCIAL MC CORPO</v>
          </cell>
        </row>
        <row r="24510">
          <cell r="B24510" t="str">
            <v>51070410000467</v>
          </cell>
          <cell r="C24510" t="str">
            <v>COM.USUARIOS TC MEGAPLAZA CORPORATIVO</v>
          </cell>
        </row>
        <row r="24511">
          <cell r="B24511" t="str">
            <v>51070410000468</v>
          </cell>
          <cell r="C24511" t="str">
            <v>COM USUARIO TC VEA CORPORATIVO</v>
          </cell>
        </row>
        <row r="24512">
          <cell r="B24512" t="str">
            <v>51070410000469</v>
          </cell>
          <cell r="C24512" t="str">
            <v>COM USUARIO TC VEA VISA CORPORATIVO</v>
          </cell>
        </row>
        <row r="24513">
          <cell r="B24513" t="str">
            <v>51070410000470</v>
          </cell>
          <cell r="C24513" t="str">
            <v>TC COMIS.REPOS.PLAST.VEA REMESAS CORPO</v>
          </cell>
        </row>
        <row r="24514">
          <cell r="B24514" t="str">
            <v>51070410000471</v>
          </cell>
          <cell r="C24514" t="str">
            <v>TC COMIS.CONSU.MOVIM VEA REMESAS CORPO</v>
          </cell>
        </row>
        <row r="24515">
          <cell r="B24515" t="str">
            <v>51070410000472</v>
          </cell>
          <cell r="C24515" t="str">
            <v>TC COM D/E AMEX CORPORATIVO</v>
          </cell>
        </row>
        <row r="24516">
          <cell r="B24516" t="str">
            <v>51070410000473</v>
          </cell>
          <cell r="C24516" t="str">
            <v>TC COM EXTRACASH AMEX CORPORATIVO</v>
          </cell>
        </row>
        <row r="24517">
          <cell r="B24517" t="str">
            <v>51070410000474</v>
          </cell>
          <cell r="C24517" t="str">
            <v>TC COM RENOV/REPOS AMEX CORPORATIVO</v>
          </cell>
        </row>
        <row r="24518">
          <cell r="B24518" t="str">
            <v>51070410000475</v>
          </cell>
          <cell r="C24518" t="str">
            <v>TC MANTENIMIENTO AMEX CORPORATIVO</v>
          </cell>
        </row>
        <row r="24519">
          <cell r="B24519" t="str">
            <v>51070410000476</v>
          </cell>
          <cell r="C24519" t="str">
            <v>TC SEG DESGRAV AMEX CORPORATIVO</v>
          </cell>
        </row>
        <row r="24520">
          <cell r="B24520" t="str">
            <v>51070410000477</v>
          </cell>
          <cell r="C24520" t="str">
            <v>TC COM D/E MC CORPORATIVO</v>
          </cell>
        </row>
        <row r="24521">
          <cell r="B24521" t="str">
            <v>51070410000478</v>
          </cell>
          <cell r="C24521" t="str">
            <v>TC COM EXTRACASH MC CORPORATIVO</v>
          </cell>
        </row>
        <row r="24522">
          <cell r="B24522" t="str">
            <v>51070410000479</v>
          </cell>
          <cell r="C24522" t="str">
            <v>TC COM RENOV/REPOS MC CORPORATIVO</v>
          </cell>
        </row>
        <row r="24523">
          <cell r="B24523" t="str">
            <v>51070410000480</v>
          </cell>
          <cell r="C24523" t="str">
            <v>TC MANTENIMIENTO MC CORPORATIVO</v>
          </cell>
        </row>
        <row r="24524">
          <cell r="B24524" t="str">
            <v>51070410000481</v>
          </cell>
          <cell r="C24524" t="str">
            <v>TC SEG DESGRAV MC CORPORATIVO</v>
          </cell>
        </row>
        <row r="24525">
          <cell r="B24525" t="str">
            <v>51070410000482</v>
          </cell>
          <cell r="C24525" t="str">
            <v>TC COM D/E VISA CORPORATIVO</v>
          </cell>
        </row>
        <row r="24526">
          <cell r="B24526" t="str">
            <v>51070410000483</v>
          </cell>
          <cell r="C24526" t="str">
            <v>TC COM EXTRACASH VISA CORPORATIVO</v>
          </cell>
        </row>
        <row r="24527">
          <cell r="B24527" t="str">
            <v>51070410000484</v>
          </cell>
          <cell r="C24527" t="str">
            <v>TC COM EXTRACASH VISA MEGAPLAZA CORPOR</v>
          </cell>
        </row>
        <row r="24528">
          <cell r="B24528" t="str">
            <v>51070410000485</v>
          </cell>
          <cell r="C24528" t="str">
            <v>TC COM EXTRACASH VISA VEA CORPORATIVO</v>
          </cell>
        </row>
        <row r="24529">
          <cell r="B24529" t="str">
            <v>51070410000486</v>
          </cell>
          <cell r="C24529" t="str">
            <v>TC COM RENOV/REPOS VISA CORPORATIVO</v>
          </cell>
        </row>
        <row r="24530">
          <cell r="B24530" t="str">
            <v>51070410000487</v>
          </cell>
          <cell r="C24530" t="str">
            <v>TC MANTENIMIENTO VISA CORPORATIVO</v>
          </cell>
        </row>
        <row r="24531">
          <cell r="B24531" t="str">
            <v>51070410000488</v>
          </cell>
          <cell r="C24531" t="str">
            <v>TC SEG DESGRAV VISA CORPORATIVO</v>
          </cell>
        </row>
        <row r="24532">
          <cell r="B24532" t="str">
            <v>51070410000489</v>
          </cell>
          <cell r="C24532" t="str">
            <v>COMISION RENOVACION TC RECARGA CORPORA</v>
          </cell>
        </row>
        <row r="24533">
          <cell r="B24533" t="str">
            <v>51070410000490</v>
          </cell>
          <cell r="C24533" t="str">
            <v>COMISION REPOSICION TC RECARGA CORPORA</v>
          </cell>
        </row>
        <row r="24534">
          <cell r="B24534" t="str">
            <v>51070410000491</v>
          </cell>
          <cell r="C24534" t="str">
            <v>COMISION DISP EFECT TC RECARGA CORPORA</v>
          </cell>
        </row>
        <row r="24535">
          <cell r="B24535" t="str">
            <v>51070410000492</v>
          </cell>
          <cell r="C24535" t="str">
            <v>COMISION SERV TARJETA TC RECARGA CORPO</v>
          </cell>
        </row>
        <row r="24536">
          <cell r="B24536" t="str">
            <v>51070410000493</v>
          </cell>
          <cell r="C24536" t="str">
            <v>MANTENIMIENTO TC RECARGA CORPORATIVO</v>
          </cell>
        </row>
        <row r="24537">
          <cell r="B24537" t="str">
            <v>51070410000494</v>
          </cell>
          <cell r="C24537" t="str">
            <v>SEGURO DESGRAVAMEN TC RECARGA CORPORAT</v>
          </cell>
        </row>
        <row r="24538">
          <cell r="B24538" t="str">
            <v>51070410000495</v>
          </cell>
          <cell r="C24538" t="str">
            <v>COM CONSULTA DE SALDOS BANMAT CORPORAT</v>
          </cell>
        </row>
        <row r="24539">
          <cell r="B24539" t="str">
            <v>51070410000501</v>
          </cell>
          <cell r="C24539" t="str">
            <v>JCC PENALIDAD INCUMP.PAGO BC CCOR</v>
          </cell>
        </row>
        <row r="24540">
          <cell r="B24540" t="str">
            <v>51070410000502</v>
          </cell>
          <cell r="C24540" t="str">
            <v>LPC COMISION COMEX PRE CANCELACION</v>
          </cell>
        </row>
        <row r="24541">
          <cell r="B24541" t="str">
            <v>51070411000101</v>
          </cell>
          <cell r="C24541" t="str">
            <v>COM.REN/PAGIGV</v>
          </cell>
        </row>
        <row r="24542">
          <cell r="B24542" t="str">
            <v>51070411000102</v>
          </cell>
          <cell r="C24542" t="str">
            <v>COM.TRASL.FONDO SCGEM</v>
          </cell>
        </row>
        <row r="24543">
          <cell r="B24543" t="str">
            <v>51070411000201</v>
          </cell>
          <cell r="C24543" t="str">
            <v>TC COM MORA AMEX CGEM</v>
          </cell>
        </row>
        <row r="24544">
          <cell r="B24544" t="str">
            <v>51070411000202</v>
          </cell>
          <cell r="C24544" t="str">
            <v>TC COM SOBREGIRO AMEX CGEM</v>
          </cell>
        </row>
        <row r="24545">
          <cell r="B24545" t="str">
            <v>51070411000203</v>
          </cell>
          <cell r="C24545" t="str">
            <v>TC COM MORA MC CGEM</v>
          </cell>
        </row>
        <row r="24546">
          <cell r="B24546" t="str">
            <v>51070411000204</v>
          </cell>
          <cell r="C24546" t="str">
            <v>TC COM SOBREGIRO MC CGEM</v>
          </cell>
        </row>
        <row r="24547">
          <cell r="B24547" t="str">
            <v>51070411000205</v>
          </cell>
          <cell r="C24547" t="str">
            <v>TC COM MORA VISA CGEM</v>
          </cell>
        </row>
        <row r="24548">
          <cell r="B24548" t="str">
            <v>51070411000206</v>
          </cell>
          <cell r="C24548" t="str">
            <v>TC COM MORA VISA MEGAPLAZA CGEM</v>
          </cell>
        </row>
        <row r="24549">
          <cell r="B24549" t="str">
            <v>51070411000207</v>
          </cell>
          <cell r="C24549" t="str">
            <v>TC COM MORA VISA VEA CGEM</v>
          </cell>
        </row>
        <row r="24550">
          <cell r="B24550" t="str">
            <v>51070411000208</v>
          </cell>
          <cell r="C24550" t="str">
            <v>TC COM SOBREGIRO VISA CGEM</v>
          </cell>
        </row>
        <row r="24551">
          <cell r="B24551" t="str">
            <v>51070411000209</v>
          </cell>
          <cell r="C24551" t="str">
            <v>TC COM SOBREGIRO VISA MEGAPLAZA CGEM</v>
          </cell>
        </row>
        <row r="24552">
          <cell r="B24552" t="str">
            <v>51070411000210</v>
          </cell>
          <cell r="C24552" t="str">
            <v>TC COM SOBREGIRO VISA VEA CGEM</v>
          </cell>
        </row>
        <row r="24553">
          <cell r="B24553" t="str">
            <v>51070411000301</v>
          </cell>
          <cell r="C24553" t="str">
            <v>FCD DSCTOS COM.TRASL.FONDOS CGEM</v>
          </cell>
        </row>
        <row r="24554">
          <cell r="B24554" t="str">
            <v>51070411000302</v>
          </cell>
          <cell r="C24554" t="str">
            <v>PR FACTNG. COM.TRASL.FONDOS CGEM</v>
          </cell>
        </row>
        <row r="24555">
          <cell r="B24555" t="str">
            <v>51070411000303</v>
          </cell>
          <cell r="C24555" t="str">
            <v>PR COBR. COM.TRASL.FONDOS CGEM</v>
          </cell>
        </row>
        <row r="24556">
          <cell r="B24556" t="str">
            <v>51070411000304</v>
          </cell>
          <cell r="C24556" t="str">
            <v>FCD FACT INTER EXPOR. COM.  TRASL.FOND</v>
          </cell>
        </row>
        <row r="24557">
          <cell r="B24557" t="str">
            <v>51070411000305</v>
          </cell>
          <cell r="C24557" t="str">
            <v>FCD FACT INTER EXPO. COM.  TRASL.FONDO</v>
          </cell>
        </row>
        <row r="24558">
          <cell r="B24558" t="str">
            <v>51070411000401</v>
          </cell>
          <cell r="C24558" t="str">
            <v>MTO. TARJETA ELECTRON GRANDES EMPRESAS</v>
          </cell>
        </row>
        <row r="24559">
          <cell r="B24559" t="str">
            <v>51070411000402</v>
          </cell>
          <cell r="C24559" t="str">
            <v>COM AFILIAC RENOV TC COMERC IBKVISA  G</v>
          </cell>
        </row>
        <row r="24560">
          <cell r="B24560" t="str">
            <v>51070411000403</v>
          </cell>
          <cell r="C24560" t="str">
            <v>COM AFILIAC RENOV TC CONSUMO IBKVISA G</v>
          </cell>
        </row>
        <row r="24561">
          <cell r="B24561" t="str">
            <v>51070411000404</v>
          </cell>
          <cell r="C24561" t="str">
            <v>COM AFILIAC RENOV TC CONS WONGVISA GRA</v>
          </cell>
        </row>
        <row r="24562">
          <cell r="B24562" t="str">
            <v>51070411000405</v>
          </cell>
          <cell r="C24562" t="str">
            <v>COM AFILIAC RENOV TC CONSUMO AMEX GRAN</v>
          </cell>
        </row>
        <row r="24563">
          <cell r="B24563" t="str">
            <v>51070411000406</v>
          </cell>
          <cell r="C24563" t="str">
            <v>BL COM AFILIAC RENOV TC CONS MC GRANDE</v>
          </cell>
        </row>
        <row r="24564">
          <cell r="B24564" t="str">
            <v>51070411000407</v>
          </cell>
          <cell r="C24564" t="str">
            <v>COM. AFILIACION/RENOV. TC COMERC.M GRA</v>
          </cell>
        </row>
        <row r="24565">
          <cell r="B24565" t="str">
            <v>51070411000408</v>
          </cell>
          <cell r="C24565" t="str">
            <v>COMIS. AFILIAC -RENOVACION AVAL GRANDE</v>
          </cell>
        </row>
        <row r="24566">
          <cell r="B24566" t="str">
            <v>51070411000409</v>
          </cell>
          <cell r="C24566" t="str">
            <v>COMIS. AFILIAC -RENOVAC TC MEGAPLAZA G</v>
          </cell>
        </row>
        <row r="24567">
          <cell r="B24567" t="str">
            <v>51070411000410</v>
          </cell>
          <cell r="C24567" t="str">
            <v>COM AFILIAC-RENOV TC VEA GRANDES EMPRE</v>
          </cell>
        </row>
        <row r="24568">
          <cell r="B24568" t="str">
            <v>51070411000411</v>
          </cell>
          <cell r="C24568" t="str">
            <v>COM AFILIAC-RENOV TC VEA VISA GRANDES</v>
          </cell>
        </row>
        <row r="24569">
          <cell r="B24569" t="str">
            <v>51070411000412</v>
          </cell>
          <cell r="C24569" t="str">
            <v>COM EMISION REPOSICION TC BANMAT GRAND</v>
          </cell>
        </row>
        <row r="24570">
          <cell r="B24570" t="str">
            <v>51070411000413</v>
          </cell>
          <cell r="C24570" t="str">
            <v>TC COM D/E VISA MEGAPLAZA GRANDES EMPR</v>
          </cell>
        </row>
        <row r="24571">
          <cell r="B24571" t="str">
            <v>51070411000414</v>
          </cell>
          <cell r="C24571" t="str">
            <v>TC COM D/E VISA VEA GRANDES EMPRESAS</v>
          </cell>
        </row>
        <row r="24572">
          <cell r="B24572" t="str">
            <v>51070411000415</v>
          </cell>
          <cell r="C24572" t="str">
            <v>TC COM RENOV/REPOS VISA MEGAPLAZA GRAN</v>
          </cell>
        </row>
        <row r="24573">
          <cell r="B24573" t="str">
            <v>51070411000416</v>
          </cell>
          <cell r="C24573" t="str">
            <v>TC COM RENOV/REPOS VISA VEA GRANDES EM</v>
          </cell>
        </row>
        <row r="24574">
          <cell r="B24574" t="str">
            <v>51070411000417</v>
          </cell>
          <cell r="C24574" t="str">
            <v>CDO TC SERV RETIRO CAJERO / MON VIG GR</v>
          </cell>
        </row>
        <row r="24575">
          <cell r="B24575" t="str">
            <v>51070411000418</v>
          </cell>
          <cell r="C24575" t="str">
            <v>CDO TC SERV RETIRO CAJERO / MON VENC G</v>
          </cell>
        </row>
        <row r="24576">
          <cell r="B24576" t="str">
            <v>51070411000419</v>
          </cell>
          <cell r="C24576" t="str">
            <v>SAT TC SERV RETIRO CAJERO / MON VIG GR</v>
          </cell>
        </row>
        <row r="24577">
          <cell r="B24577" t="str">
            <v>51070411000420</v>
          </cell>
          <cell r="C24577" t="str">
            <v>SAT TC SERV RETIRO CAJERO / MON VENC G</v>
          </cell>
        </row>
        <row r="24578">
          <cell r="B24578" t="str">
            <v>51070411000421</v>
          </cell>
          <cell r="C24578" t="str">
            <v>CDO TC SERV POR MODIFICAC DE PLAZO VIG</v>
          </cell>
        </row>
        <row r="24579">
          <cell r="B24579" t="str">
            <v>51070411000422</v>
          </cell>
          <cell r="C24579" t="str">
            <v>CDO TC SERV POR MODIFICAC DE PLAZO VEN</v>
          </cell>
        </row>
        <row r="24580">
          <cell r="B24580" t="str">
            <v>51070411000423</v>
          </cell>
          <cell r="C24580" t="str">
            <v>SAT TC SERV POR MODIFICAC DE PLAZO VIG</v>
          </cell>
        </row>
        <row r="24581">
          <cell r="B24581" t="str">
            <v>51070411000424</v>
          </cell>
          <cell r="C24581" t="str">
            <v>SAT TC SERV POR MODIFICAC DE PLAZO VEN</v>
          </cell>
        </row>
        <row r="24582">
          <cell r="B24582" t="str">
            <v>51070411000425</v>
          </cell>
          <cell r="C24582" t="str">
            <v>MANTENIMIENTO TC IB VISA GRANDES EMPRE</v>
          </cell>
        </row>
        <row r="24583">
          <cell r="B24583" t="str">
            <v>51070411000426</v>
          </cell>
          <cell r="C24583" t="str">
            <v>MANTENIMIENTO TC CONSUMO IBKVISA GRAND</v>
          </cell>
        </row>
        <row r="24584">
          <cell r="B24584" t="str">
            <v>51070411000427</v>
          </cell>
          <cell r="C24584" t="str">
            <v>MANTENIMIENTO TC CONSUMO WONG VISA GRA</v>
          </cell>
        </row>
        <row r="24585">
          <cell r="B24585" t="str">
            <v>51070411000428</v>
          </cell>
          <cell r="C24585" t="str">
            <v>MANTENIMIENTO TC CONSUMO AMEX GRANDES</v>
          </cell>
        </row>
        <row r="24586">
          <cell r="B24586" t="str">
            <v>51070411000429</v>
          </cell>
          <cell r="C24586" t="str">
            <v>SEG DESGRAVAMEN CONSUMO IBK VISA GRAND</v>
          </cell>
        </row>
        <row r="24587">
          <cell r="B24587" t="str">
            <v>51070411000430</v>
          </cell>
          <cell r="C24587" t="str">
            <v>SEG DESGRAVAMEN CONSUMO WONGVISA GRAND</v>
          </cell>
        </row>
        <row r="24588">
          <cell r="B24588" t="str">
            <v>51070411000431</v>
          </cell>
          <cell r="C24588" t="str">
            <v>SEG DESGRAVAMEN CONSUMO AMEX GRANDES E</v>
          </cell>
        </row>
        <row r="24589">
          <cell r="B24589" t="str">
            <v>51070411000432</v>
          </cell>
          <cell r="C24589" t="str">
            <v>MANTENIMIENTO TC CONSUMO MC GRANDES EM</v>
          </cell>
        </row>
        <row r="24590">
          <cell r="B24590" t="str">
            <v>51070411000433</v>
          </cell>
          <cell r="C24590" t="str">
            <v>BL SEG DESGRAVAMEN CONSUMO MC GRANDES</v>
          </cell>
        </row>
        <row r="24591">
          <cell r="B24591" t="str">
            <v>51070411000434</v>
          </cell>
          <cell r="C24591" t="str">
            <v>MANTENIMIENTO TC COMERCIAL MC GRANDES</v>
          </cell>
        </row>
        <row r="24592">
          <cell r="B24592" t="str">
            <v>51070411000435</v>
          </cell>
          <cell r="C24592" t="str">
            <v>TC SEGURO DE DESGRAVAMEN AVAL GRANDES</v>
          </cell>
        </row>
        <row r="24593">
          <cell r="B24593" t="str">
            <v>51070411000436</v>
          </cell>
          <cell r="C24593" t="str">
            <v>MANTENIMIENTO TC AVAL GRANDES EMPRESAS</v>
          </cell>
        </row>
        <row r="24594">
          <cell r="B24594" t="str">
            <v>51070411000437</v>
          </cell>
          <cell r="C24594" t="str">
            <v>SEGURO DESGRAVAMEN TC MEGAPLAZA GRANDE</v>
          </cell>
        </row>
        <row r="24595">
          <cell r="B24595" t="str">
            <v>51070411000438</v>
          </cell>
          <cell r="C24595" t="str">
            <v>MANTENIMIENTO TC MEGA PLAZA GRANDES EM</v>
          </cell>
        </row>
        <row r="24596">
          <cell r="B24596" t="str">
            <v>51070411000439</v>
          </cell>
          <cell r="C24596" t="str">
            <v>SEG DESGRAV TC VEA GRANDES EMPRESAS</v>
          </cell>
        </row>
        <row r="24597">
          <cell r="B24597" t="str">
            <v>51070411000440</v>
          </cell>
          <cell r="C24597" t="str">
            <v>SEG DESGRAV TC VEA VISA GRANDES EMPRES</v>
          </cell>
        </row>
        <row r="24598">
          <cell r="B24598" t="str">
            <v>51070411000441</v>
          </cell>
          <cell r="C24598" t="str">
            <v>MANTENIMIENTO TC VEA GRANDES EMPRESAS</v>
          </cell>
        </row>
        <row r="24599">
          <cell r="B24599" t="str">
            <v>51070411000442</v>
          </cell>
          <cell r="C24599" t="str">
            <v>MANTENIMIENTO TC VEA VISA GRANDES EMPR</v>
          </cell>
        </row>
        <row r="24600">
          <cell r="B24600" t="str">
            <v>51070411000443</v>
          </cell>
          <cell r="C24600" t="str">
            <v>COMISIONES SEGURO TC GRANDES EMPRESAS</v>
          </cell>
        </row>
        <row r="24601">
          <cell r="B24601" t="str">
            <v>51070411000444</v>
          </cell>
          <cell r="C24601" t="str">
            <v>TC MANTENIMIENTO VISA MEGAPLAZA GRANDE</v>
          </cell>
        </row>
        <row r="24602">
          <cell r="B24602" t="str">
            <v>51070411000445</v>
          </cell>
          <cell r="C24602" t="str">
            <v>TC MANTENIMIENTO VISA VEA GRANDES EMPR</v>
          </cell>
        </row>
        <row r="24603">
          <cell r="B24603" t="str">
            <v>51070411000446</v>
          </cell>
          <cell r="C24603" t="str">
            <v>TC SEG DESGRAV VISA MEGAPLAZA GRANDES</v>
          </cell>
        </row>
        <row r="24604">
          <cell r="B24604" t="str">
            <v>51070411000447</v>
          </cell>
          <cell r="C24604" t="str">
            <v>TC SEG DESGRAV VISA VEA GRANDES EMPRES</v>
          </cell>
        </row>
        <row r="24605">
          <cell r="B24605" t="str">
            <v>51070411000448</v>
          </cell>
          <cell r="C24605" t="str">
            <v>COM ESTABLEC TC COMERC IBK VISA GRANDE</v>
          </cell>
        </row>
        <row r="24606">
          <cell r="B24606" t="str">
            <v>51070411000449</v>
          </cell>
          <cell r="C24606" t="str">
            <v>COM ESTABLEC TC CONSUMO IBK VISA GRAND</v>
          </cell>
        </row>
        <row r="24607">
          <cell r="B24607" t="str">
            <v>51070411000450</v>
          </cell>
          <cell r="C24607" t="str">
            <v>COM ESTABLEC TC CONSUMO WONG VISA GRAN</v>
          </cell>
        </row>
        <row r="24608">
          <cell r="B24608" t="str">
            <v>51070411000451</v>
          </cell>
          <cell r="C24608" t="str">
            <v>COM ESTABLEC TC CONSUMO AMEX GRANDES E</v>
          </cell>
        </row>
        <row r="24609">
          <cell r="B24609" t="str">
            <v>51070411000452</v>
          </cell>
          <cell r="C24609" t="str">
            <v>BL COM ESTABLEC TC CONSUMO MC GRANDES</v>
          </cell>
        </row>
        <row r="24610">
          <cell r="B24610" t="str">
            <v>51070411000453</v>
          </cell>
          <cell r="C24610" t="str">
            <v>COM ATM FORANEO VISA GRANDES EMPRESAS</v>
          </cell>
        </row>
        <row r="24611">
          <cell r="B24611" t="str">
            <v>51070411000454</v>
          </cell>
          <cell r="C24611" t="str">
            <v>COM ATM FORANEO AMEX GRANDES EMPRESAS</v>
          </cell>
        </row>
        <row r="24612">
          <cell r="B24612" t="str">
            <v>51070411000455</v>
          </cell>
          <cell r="C24612" t="str">
            <v>COM ATM FORANEO MASTERCARD GRANDES EMP</v>
          </cell>
        </row>
        <row r="24613">
          <cell r="B24613" t="str">
            <v>51070411000456</v>
          </cell>
          <cell r="C24613" t="str">
            <v>COM ESTABLECIMIENTO TARJ ELECTRON GRAN</v>
          </cell>
        </row>
        <row r="24614">
          <cell r="B24614" t="str">
            <v>51070411000457</v>
          </cell>
          <cell r="C24614" t="str">
            <v>COM ESTABLECIMIENTO TC MEGAPLAZA GRAND</v>
          </cell>
        </row>
        <row r="24615">
          <cell r="B24615" t="str">
            <v>51070411000458</v>
          </cell>
          <cell r="C24615" t="str">
            <v>COM ESTABLECIM TC VEA GRANDES EMPRESAS</v>
          </cell>
        </row>
        <row r="24616">
          <cell r="B24616" t="str">
            <v>51070411000459</v>
          </cell>
          <cell r="C24616" t="str">
            <v>COM ESTABLECIM TC VEA VISA GRANDES EMP</v>
          </cell>
        </row>
        <row r="24617">
          <cell r="B24617" t="str">
            <v>51070411000460</v>
          </cell>
          <cell r="C24617" t="str">
            <v>COM USUARIOS TC COMERC IBK VISA GRANDE</v>
          </cell>
        </row>
        <row r="24618">
          <cell r="B24618" t="str">
            <v>51070411000461</v>
          </cell>
          <cell r="C24618" t="str">
            <v>COM USUARIOS TC CONSUMO IBK VISA GRAND</v>
          </cell>
        </row>
        <row r="24619">
          <cell r="B24619" t="str">
            <v>51070411000462</v>
          </cell>
          <cell r="C24619" t="str">
            <v>COM USUARIOS TC CONSUMO WONG VISA GRAN</v>
          </cell>
        </row>
        <row r="24620">
          <cell r="B24620" t="str">
            <v>51070411000463</v>
          </cell>
          <cell r="C24620" t="str">
            <v>COM USUARIOS TC CONSUMO AMEX GRANDES E</v>
          </cell>
        </row>
        <row r="24621">
          <cell r="B24621" t="str">
            <v>51070411000464</v>
          </cell>
          <cell r="C24621" t="str">
            <v>COM USUARIOS TC CONSUMO MP GRANDES EMP</v>
          </cell>
        </row>
        <row r="24622">
          <cell r="B24622" t="str">
            <v>51070411000465</v>
          </cell>
          <cell r="C24622" t="str">
            <v>BL COM USUARIOS TC CONSUMO MC GRANDES</v>
          </cell>
        </row>
        <row r="24623">
          <cell r="B24623" t="str">
            <v>51070411000466</v>
          </cell>
          <cell r="C24623" t="str">
            <v>BL COM. USUARIOS TC COMERCIAL MC GRAND</v>
          </cell>
        </row>
        <row r="24624">
          <cell r="B24624" t="str">
            <v>51070411000467</v>
          </cell>
          <cell r="C24624" t="str">
            <v>COM.USUARIOS TC MEGAPLAZA GRANDES EMPR</v>
          </cell>
        </row>
        <row r="24625">
          <cell r="B24625" t="str">
            <v>51070411000468</v>
          </cell>
          <cell r="C24625" t="str">
            <v>COM USUARIO TC VEA GRANDES EMPRESAS</v>
          </cell>
        </row>
        <row r="24626">
          <cell r="B24626" t="str">
            <v>51070411000469</v>
          </cell>
          <cell r="C24626" t="str">
            <v>COM USUARIO TC VEA VISA GRANDES EMPRES</v>
          </cell>
        </row>
        <row r="24627">
          <cell r="B24627" t="str">
            <v>51070411000470</v>
          </cell>
          <cell r="C24627" t="str">
            <v>TC COMIS.REPOS.PLAST.VEA REMESAS GRAND</v>
          </cell>
        </row>
        <row r="24628">
          <cell r="B24628" t="str">
            <v>51070411000471</v>
          </cell>
          <cell r="C24628" t="str">
            <v>TC COMIS.CONSU.MOVIM VEA REMESAS GRAND</v>
          </cell>
        </row>
        <row r="24629">
          <cell r="B24629" t="str">
            <v>51070411000472</v>
          </cell>
          <cell r="C24629" t="str">
            <v>TC COM D/E AMEX GRANDES EMPRESAS</v>
          </cell>
        </row>
        <row r="24630">
          <cell r="B24630" t="str">
            <v>51070411000473</v>
          </cell>
          <cell r="C24630" t="str">
            <v>TC COM EXTRACASH AMEX GRANDES EMPRESAS</v>
          </cell>
        </row>
        <row r="24631">
          <cell r="B24631" t="str">
            <v>51070411000474</v>
          </cell>
          <cell r="C24631" t="str">
            <v>TC COM RENOV/REPOS AMEX GRANDES EMPRES</v>
          </cell>
        </row>
        <row r="24632">
          <cell r="B24632" t="str">
            <v>51070411000475</v>
          </cell>
          <cell r="C24632" t="str">
            <v>TC MANTENIMIENTO AMEX GRANDES EMPRESAS</v>
          </cell>
        </row>
        <row r="24633">
          <cell r="B24633" t="str">
            <v>51070411000476</v>
          </cell>
          <cell r="C24633" t="str">
            <v>TC SEG DESGRAV AMEX GRANDES EMPRESAS</v>
          </cell>
        </row>
        <row r="24634">
          <cell r="B24634" t="str">
            <v>51070411000477</v>
          </cell>
          <cell r="C24634" t="str">
            <v>TC COM D/E MC GRANDES EMPRESAS</v>
          </cell>
        </row>
        <row r="24635">
          <cell r="B24635" t="str">
            <v>51070411000478</v>
          </cell>
          <cell r="C24635" t="str">
            <v>TC COM EXTRACASH MC GRANDES EMPRESAS</v>
          </cell>
        </row>
        <row r="24636">
          <cell r="B24636" t="str">
            <v>51070411000479</v>
          </cell>
          <cell r="C24636" t="str">
            <v>TC COM RENOV/REPOS MC GRANDES EMPRESAS</v>
          </cell>
        </row>
        <row r="24637">
          <cell r="B24637" t="str">
            <v>51070411000480</v>
          </cell>
          <cell r="C24637" t="str">
            <v>TC MANTENIMIENTO MC GRANDES EMPRESAS</v>
          </cell>
        </row>
        <row r="24638">
          <cell r="B24638" t="str">
            <v>51070411000481</v>
          </cell>
          <cell r="C24638" t="str">
            <v>TC SEG DESGRAV MC GRANDES EMPRESAS</v>
          </cell>
        </row>
        <row r="24639">
          <cell r="B24639" t="str">
            <v>51070411000482</v>
          </cell>
          <cell r="C24639" t="str">
            <v>TC COM D/E VISA GRANDES EMPRESAS</v>
          </cell>
        </row>
        <row r="24640">
          <cell r="B24640" t="str">
            <v>51070411000483</v>
          </cell>
          <cell r="C24640" t="str">
            <v>TC COM EXTRACASH VISA GRANDES EMPRESAS</v>
          </cell>
        </row>
        <row r="24641">
          <cell r="B24641" t="str">
            <v>51070411000484</v>
          </cell>
          <cell r="C24641" t="str">
            <v>TC COM EXTRACASH VISA MEGAPLAZA GRANDE</v>
          </cell>
        </row>
        <row r="24642">
          <cell r="B24642" t="str">
            <v>51070411000485</v>
          </cell>
          <cell r="C24642" t="str">
            <v>TC COM EXTRACASH VISA VEA GRANDES EMPR</v>
          </cell>
        </row>
        <row r="24643">
          <cell r="B24643" t="str">
            <v>51070411000486</v>
          </cell>
          <cell r="C24643" t="str">
            <v>TC COM RENOV/REPOS VISA GRANDES EMPRES</v>
          </cell>
        </row>
        <row r="24644">
          <cell r="B24644" t="str">
            <v>51070411000487</v>
          </cell>
          <cell r="C24644" t="str">
            <v>TC MANTENIMIENTO VISA GRANDES EMPRESAS</v>
          </cell>
        </row>
        <row r="24645">
          <cell r="B24645" t="str">
            <v>51070411000488</v>
          </cell>
          <cell r="C24645" t="str">
            <v>TC SEG DESGRAV VISA GRANDES EMPRESAS</v>
          </cell>
        </row>
        <row r="24646">
          <cell r="B24646" t="str">
            <v>51070411000489</v>
          </cell>
          <cell r="C24646" t="str">
            <v>COMISION RENOVACION TC RECARGA GRANDES</v>
          </cell>
        </row>
        <row r="24647">
          <cell r="B24647" t="str">
            <v>51070411000490</v>
          </cell>
          <cell r="C24647" t="str">
            <v>COMISION REPOSICION TC RECARGA GRANDES</v>
          </cell>
        </row>
        <row r="24648">
          <cell r="B24648" t="str">
            <v>51070411000491</v>
          </cell>
          <cell r="C24648" t="str">
            <v>COMISION DISP EFECT TC RECARGA GRANDES</v>
          </cell>
        </row>
        <row r="24649">
          <cell r="B24649" t="str">
            <v>51070411000492</v>
          </cell>
          <cell r="C24649" t="str">
            <v>COMISION SERV TARJETA TC RECARGA GRAND</v>
          </cell>
        </row>
        <row r="24650">
          <cell r="B24650" t="str">
            <v>51070411000493</v>
          </cell>
          <cell r="C24650" t="str">
            <v>MANTENIMIENTO TC RECARGA GRANDES EMPRE</v>
          </cell>
        </row>
        <row r="24651">
          <cell r="B24651" t="str">
            <v>51070411000494</v>
          </cell>
          <cell r="C24651" t="str">
            <v>SEGURO DESGRAVAMEN TC RECARGA GRANDES</v>
          </cell>
        </row>
        <row r="24652">
          <cell r="B24652" t="str">
            <v>51070411000495</v>
          </cell>
          <cell r="C24652" t="str">
            <v>COM CONSULTA DE SALDOS BANMAT GRANDES</v>
          </cell>
        </row>
        <row r="24653">
          <cell r="B24653" t="str">
            <v>51070411000501</v>
          </cell>
          <cell r="C24653" t="str">
            <v>JCC PENALIDAD INCUMP.PAGO BC CGEM</v>
          </cell>
        </row>
        <row r="24654">
          <cell r="B24654" t="str">
            <v>51070412000101</v>
          </cell>
          <cell r="C24654" t="str">
            <v>FCD COM RENOVACION VIG MED</v>
          </cell>
        </row>
        <row r="24655">
          <cell r="B24655" t="str">
            <v>51070412000102</v>
          </cell>
          <cell r="C24655" t="str">
            <v>LIC COM GAN CREDITOS VEN MED EMP</v>
          </cell>
        </row>
        <row r="24656">
          <cell r="B24656" t="str">
            <v>51070412000103</v>
          </cell>
          <cell r="C24656" t="str">
            <v>LIC COM DE MORA CREDITOS MED EMPR</v>
          </cell>
        </row>
        <row r="24657">
          <cell r="B24657" t="str">
            <v>51070412000104</v>
          </cell>
          <cell r="C24657" t="str">
            <v>LIC COMISION ADELANTO DE SUELDO</v>
          </cell>
        </row>
        <row r="24658">
          <cell r="B24658" t="str">
            <v>51070412000105</v>
          </cell>
          <cell r="C24658" t="str">
            <v>LIC COM GAN CONV VIG MED EMP</v>
          </cell>
        </row>
        <row r="24659">
          <cell r="B24659" t="str">
            <v>51070412000201</v>
          </cell>
          <cell r="C24659" t="str">
            <v>HPC ME COM GASTOS ADMINISTRAT VIGENTE</v>
          </cell>
        </row>
        <row r="24660">
          <cell r="B24660" t="str">
            <v>51070412000202</v>
          </cell>
          <cell r="C24660" t="str">
            <v>HPC ME COM GASTOS ADMINISTRAT VENCIDO</v>
          </cell>
        </row>
        <row r="24661">
          <cell r="B24661" t="str">
            <v>51070412000203</v>
          </cell>
          <cell r="C24661" t="str">
            <v>HPC ME COM. MORA IC</v>
          </cell>
        </row>
        <row r="24662">
          <cell r="B24662" t="str">
            <v>51070412000204</v>
          </cell>
          <cell r="C24662" t="str">
            <v>TC COM SOBREGIRO MC CMED</v>
          </cell>
        </row>
        <row r="24663">
          <cell r="B24663" t="str">
            <v>51070412000205</v>
          </cell>
          <cell r="C24663" t="str">
            <v>TC COM MORA VISA CMED</v>
          </cell>
        </row>
        <row r="24664">
          <cell r="B24664" t="str">
            <v>51070412000206</v>
          </cell>
          <cell r="C24664" t="str">
            <v>TC COM MORA VISA MEGAPLAZA CMED</v>
          </cell>
        </row>
        <row r="24665">
          <cell r="B24665" t="str">
            <v>51070412000207</v>
          </cell>
          <cell r="C24665" t="str">
            <v>TC COM MORA VISA VEA CMED</v>
          </cell>
        </row>
        <row r="24666">
          <cell r="B24666" t="str">
            <v>51070412000208</v>
          </cell>
          <cell r="C24666" t="str">
            <v>TC COM SOBREGIRO VISA CMED</v>
          </cell>
        </row>
        <row r="24667">
          <cell r="B24667" t="str">
            <v>51070412000209</v>
          </cell>
          <cell r="C24667" t="str">
            <v>TC COM SOBREGIRO VISA MEGAPLAZA CMED</v>
          </cell>
        </row>
        <row r="24668">
          <cell r="B24668" t="str">
            <v>51070412000210</v>
          </cell>
          <cell r="C24668" t="str">
            <v>TC COM SOBREGIRO VISA VEA CMED</v>
          </cell>
        </row>
        <row r="24669">
          <cell r="B24669" t="str">
            <v>51070412000301</v>
          </cell>
          <cell r="C24669" t="str">
            <v>FCD COM.TRASL.FONDOS(G)</v>
          </cell>
        </row>
        <row r="24670">
          <cell r="B24670" t="str">
            <v>51070412000302</v>
          </cell>
          <cell r="C24670" t="str">
            <v>COM. MORA MENOR 30D MC COMER. CMED</v>
          </cell>
        </row>
        <row r="24671">
          <cell r="B24671" t="str">
            <v>51070412000303</v>
          </cell>
          <cell r="C24671" t="str">
            <v>COM SOBREGIRO MC COMERCIAL. CMED</v>
          </cell>
        </row>
        <row r="24672">
          <cell r="B24672" t="str">
            <v>51070412000304</v>
          </cell>
          <cell r="C24672" t="str">
            <v>COM. SOBREGIRO VISA COMERCIAL CMED</v>
          </cell>
        </row>
        <row r="24673">
          <cell r="B24673" t="str">
            <v>51070412000305</v>
          </cell>
          <cell r="C24673" t="str">
            <v>COM MORA MAYOR 30D MC COMER. CMED</v>
          </cell>
        </row>
        <row r="24674">
          <cell r="B24674" t="str">
            <v>51070412000306</v>
          </cell>
          <cell r="C24674" t="str">
            <v>COM MORA MAYOR 30D VISA COMER. CMED</v>
          </cell>
        </row>
        <row r="24675">
          <cell r="B24675" t="str">
            <v>51070412000307</v>
          </cell>
          <cell r="C24675" t="str">
            <v>HPC ME CV. COM GASTOS ADMINISTRAT VIG</v>
          </cell>
        </row>
        <row r="24676">
          <cell r="B24676" t="str">
            <v>51070412000308</v>
          </cell>
          <cell r="C24676" t="str">
            <v>HPC ME REF. TC. COM GASTOS ADMINISTVIG</v>
          </cell>
        </row>
        <row r="24677">
          <cell r="B24677" t="str">
            <v>51070412000309</v>
          </cell>
          <cell r="C24677" t="str">
            <v>HPC ME CV. COM GASTOS ADMINISTVENC</v>
          </cell>
        </row>
        <row r="24678">
          <cell r="B24678" t="str">
            <v>51070412000310</v>
          </cell>
          <cell r="C24678" t="str">
            <v>HPC ME REF. TC. COM GASTOS ADMINIST VE</v>
          </cell>
        </row>
        <row r="24679">
          <cell r="B24679" t="str">
            <v>51070412000311</v>
          </cell>
          <cell r="C24679" t="str">
            <v>PR COBR. COM.TRASL.FONDOS CMED</v>
          </cell>
        </row>
        <row r="24680">
          <cell r="B24680" t="str">
            <v>51070412000312</v>
          </cell>
          <cell r="C24680" t="str">
            <v>FCD FACT INTER EXPOR. COM.  TRASL.FOND</v>
          </cell>
        </row>
        <row r="24681">
          <cell r="B24681" t="str">
            <v>51070412000313</v>
          </cell>
          <cell r="C24681" t="str">
            <v>FCD FACT INTER EXPO. COM.  TRASL.FONDO</v>
          </cell>
        </row>
        <row r="24682">
          <cell r="B24682" t="str">
            <v>51070412000401</v>
          </cell>
          <cell r="C24682" t="str">
            <v>COM.REN/PAGIGV</v>
          </cell>
        </row>
        <row r="24683">
          <cell r="B24683" t="str">
            <v>51070412000402</v>
          </cell>
          <cell r="C24683" t="str">
            <v>COM.TRASL.FONDO SCMED</v>
          </cell>
        </row>
        <row r="24684">
          <cell r="B24684" t="str">
            <v>51070412000403</v>
          </cell>
          <cell r="C24684" t="str">
            <v>TC COM MORA AMEX CMED</v>
          </cell>
        </row>
        <row r="24685">
          <cell r="B24685" t="str">
            <v>51070412000404</v>
          </cell>
          <cell r="C24685" t="str">
            <v>COM. MORA MENOR 30D VISA COMER. CMED</v>
          </cell>
        </row>
        <row r="24686">
          <cell r="B24686" t="str">
            <v>51070412000405</v>
          </cell>
          <cell r="C24686" t="str">
            <v>COM SOBREGIRO MC COMERCIAL. CMED</v>
          </cell>
        </row>
        <row r="24687">
          <cell r="B24687" t="str">
            <v>51070412000406</v>
          </cell>
          <cell r="C24687" t="str">
            <v>COMISION FACTURA NEGOCIABLE CMED</v>
          </cell>
        </row>
        <row r="24688">
          <cell r="B24688" t="str">
            <v>51070412000501</v>
          </cell>
          <cell r="C24688" t="str">
            <v>MTO. TARJETA ELECTRON MEDIANAS EMPRESA</v>
          </cell>
        </row>
        <row r="24689">
          <cell r="B24689" t="str">
            <v>51070412000502</v>
          </cell>
          <cell r="C24689" t="str">
            <v>COM AFILIAC RENOV TC COMERC IBKVISA ME</v>
          </cell>
        </row>
        <row r="24690">
          <cell r="B24690" t="str">
            <v>51070412000503</v>
          </cell>
          <cell r="C24690" t="str">
            <v>COM AFILIAC RENOV TC CONSUMO IBKVISA M</v>
          </cell>
        </row>
        <row r="24691">
          <cell r="B24691" t="str">
            <v>51070412000504</v>
          </cell>
          <cell r="C24691" t="str">
            <v>COM AFILIAC RENOV TC CONS WONGVISA MED</v>
          </cell>
        </row>
        <row r="24692">
          <cell r="B24692" t="str">
            <v>51070412000505</v>
          </cell>
          <cell r="C24692" t="str">
            <v>COM AFILIAC RENOV TC CONSUMO AMEX MEDI</v>
          </cell>
        </row>
        <row r="24693">
          <cell r="B24693" t="str">
            <v>51070412000506</v>
          </cell>
          <cell r="C24693" t="str">
            <v>BL COM AFILIAC RENOV TC CONS MC MEDIAN</v>
          </cell>
        </row>
        <row r="24694">
          <cell r="B24694" t="str">
            <v>51070412000507</v>
          </cell>
          <cell r="C24694" t="str">
            <v>COM. AFILIACION/RENOV. TC COMERC.M MED</v>
          </cell>
        </row>
        <row r="24695">
          <cell r="B24695" t="str">
            <v>51070412000508</v>
          </cell>
          <cell r="C24695" t="str">
            <v>COMIS. AFILIAC -RENOVACION AVAL MEDIAN</v>
          </cell>
        </row>
        <row r="24696">
          <cell r="B24696" t="str">
            <v>51070412000509</v>
          </cell>
          <cell r="C24696" t="str">
            <v>COMIS. AFILIAC -RENOVAC TC MEGAPLAZA M</v>
          </cell>
        </row>
        <row r="24697">
          <cell r="B24697" t="str">
            <v>51070412000510</v>
          </cell>
          <cell r="C24697" t="str">
            <v>COM AFILIAC-RENOV TC VEA MEDIANAS EMPR</v>
          </cell>
        </row>
        <row r="24698">
          <cell r="B24698" t="str">
            <v>51070412000511</v>
          </cell>
          <cell r="C24698" t="str">
            <v>COM AFILIAC-RENOV TC VEA VISA MEDIANAS</v>
          </cell>
        </row>
        <row r="24699">
          <cell r="B24699" t="str">
            <v>51070412000512</v>
          </cell>
          <cell r="C24699" t="str">
            <v>COM EMISION REPOSICION TC BANMAT MEDIA</v>
          </cell>
        </row>
        <row r="24700">
          <cell r="B24700" t="str">
            <v>51070412000513</v>
          </cell>
          <cell r="C24700" t="str">
            <v>TC COM D/E VISA MEGAPLAZA MEDIANAS EMP</v>
          </cell>
        </row>
        <row r="24701">
          <cell r="B24701" t="str">
            <v>51070412000514</v>
          </cell>
          <cell r="C24701" t="str">
            <v>TC COM D/E VISA VEA MEDIANAS EMPRESAS</v>
          </cell>
        </row>
        <row r="24702">
          <cell r="B24702" t="str">
            <v>51070412000515</v>
          </cell>
          <cell r="C24702" t="str">
            <v>TC COM RENOV/REPOS VISA MEGAPLAZA MEDI</v>
          </cell>
        </row>
        <row r="24703">
          <cell r="B24703" t="str">
            <v>51070412000516</v>
          </cell>
          <cell r="C24703" t="str">
            <v>TC COM RENOV/REPOS VISA VEA MEDIANAS E</v>
          </cell>
        </row>
        <row r="24704">
          <cell r="B24704" t="str">
            <v>51070412000517</v>
          </cell>
          <cell r="C24704" t="str">
            <v>CDO TC SERV RETIRO CAJERO / MON VIG ME</v>
          </cell>
        </row>
        <row r="24705">
          <cell r="B24705" t="str">
            <v>51070412000518</v>
          </cell>
          <cell r="C24705" t="str">
            <v>CDO TC SERV RETIRO CAJERO / MON VENC M</v>
          </cell>
        </row>
        <row r="24706">
          <cell r="B24706" t="str">
            <v>51070412000519</v>
          </cell>
          <cell r="C24706" t="str">
            <v>SAT TC SERV RETIRO CAJERO / MON VIG ME</v>
          </cell>
        </row>
        <row r="24707">
          <cell r="B24707" t="str">
            <v>51070412000520</v>
          </cell>
          <cell r="C24707" t="str">
            <v>SAT TC SERV RETIRO CAJERO / MON VENC M</v>
          </cell>
        </row>
        <row r="24708">
          <cell r="B24708" t="str">
            <v>51070412000521</v>
          </cell>
          <cell r="C24708" t="str">
            <v>CDO TC SERV POR MODIFICAC DE PLAZO VIG</v>
          </cell>
        </row>
        <row r="24709">
          <cell r="B24709" t="str">
            <v>51070412000522</v>
          </cell>
          <cell r="C24709" t="str">
            <v>CDO TC SERV POR MODIFICAC DE PLAZO VEN</v>
          </cell>
        </row>
        <row r="24710">
          <cell r="B24710" t="str">
            <v>51070412000523</v>
          </cell>
          <cell r="C24710" t="str">
            <v>SAT TC SERV POR MODIFICAC DE PLAZO VIG</v>
          </cell>
        </row>
        <row r="24711">
          <cell r="B24711" t="str">
            <v>51070412000524</v>
          </cell>
          <cell r="C24711" t="str">
            <v>SAT TC SERV POR MODIFICAC DE PLAZO VEN</v>
          </cell>
        </row>
        <row r="24712">
          <cell r="B24712" t="str">
            <v>51070412000525</v>
          </cell>
          <cell r="C24712" t="str">
            <v>MANTENIMIENTO TC IB VISA MEDIANAS EMPR</v>
          </cell>
        </row>
        <row r="24713">
          <cell r="B24713" t="str">
            <v>51070412000526</v>
          </cell>
          <cell r="C24713" t="str">
            <v>MANTENIMIENTO TC CONSUMO IBKVISA MEDIA</v>
          </cell>
        </row>
        <row r="24714">
          <cell r="B24714" t="str">
            <v>51070412000527</v>
          </cell>
          <cell r="C24714" t="str">
            <v>MANTENIMIENTO TC CONSUMO WONG VISA MED</v>
          </cell>
        </row>
        <row r="24715">
          <cell r="B24715" t="str">
            <v>51070412000528</v>
          </cell>
          <cell r="C24715" t="str">
            <v>MANTENIMIENTO TC CONSUMO AMEX MEDIANAS</v>
          </cell>
        </row>
        <row r="24716">
          <cell r="B24716" t="str">
            <v>51070412000529</v>
          </cell>
          <cell r="C24716" t="str">
            <v>SEG DESGRAVAMEN CONSUMO IBK VISA MEDIA</v>
          </cell>
        </row>
        <row r="24717">
          <cell r="B24717" t="str">
            <v>51070412000530</v>
          </cell>
          <cell r="C24717" t="str">
            <v>SEG DESGRAVAMEN CONSUMO WONGVISA MEDIA</v>
          </cell>
        </row>
        <row r="24718">
          <cell r="B24718" t="str">
            <v>51070412000531</v>
          </cell>
          <cell r="C24718" t="str">
            <v>SEG DESGRAVAMEN CONSUMO AMEX MEDIANAS</v>
          </cell>
        </row>
        <row r="24719">
          <cell r="B24719" t="str">
            <v>51070412000532</v>
          </cell>
          <cell r="C24719" t="str">
            <v>MANTENIMIENTO TC CONSUMO MC MEDIANAS E</v>
          </cell>
        </row>
        <row r="24720">
          <cell r="B24720" t="str">
            <v>51070412000533</v>
          </cell>
          <cell r="C24720" t="str">
            <v>BL SEG DESGRAVAMEN CONSUMO MC MEDIANAS</v>
          </cell>
        </row>
        <row r="24721">
          <cell r="B24721" t="str">
            <v>51070412000534</v>
          </cell>
          <cell r="C24721" t="str">
            <v>MANTENIMIENTO TC COMERCIAL MC MEDIANAS</v>
          </cell>
        </row>
        <row r="24722">
          <cell r="B24722" t="str">
            <v>51070412000535</v>
          </cell>
          <cell r="C24722" t="str">
            <v>TC SEGURO DE DESGRAVAMEN AVAL MEDIANAS</v>
          </cell>
        </row>
        <row r="24723">
          <cell r="B24723" t="str">
            <v>51070412000536</v>
          </cell>
          <cell r="C24723" t="str">
            <v>MANTENIMIENTO TC AVAL MEDIANAS EMPRESA</v>
          </cell>
        </row>
        <row r="24724">
          <cell r="B24724" t="str">
            <v>51070412000537</v>
          </cell>
          <cell r="C24724" t="str">
            <v>SEGURO DESGRAVAMEN TC MEGAPLAZA MEDIAN</v>
          </cell>
        </row>
        <row r="24725">
          <cell r="B24725" t="str">
            <v>51070412000538</v>
          </cell>
          <cell r="C24725" t="str">
            <v>MANTENIMIENTO TC MEGA PLAZA MEDIANAS E</v>
          </cell>
        </row>
        <row r="24726">
          <cell r="B24726" t="str">
            <v>51070412000539</v>
          </cell>
          <cell r="C24726" t="str">
            <v>SEG DESGRAV TC VEA MEDIANAS EMPRESAS</v>
          </cell>
        </row>
        <row r="24727">
          <cell r="B24727" t="str">
            <v>51070412000540</v>
          </cell>
          <cell r="C24727" t="str">
            <v>SEG DESGRAV TC VEA VISA MEDIANAS EMPRE</v>
          </cell>
        </row>
        <row r="24728">
          <cell r="B24728" t="str">
            <v>51070412000541</v>
          </cell>
          <cell r="C24728" t="str">
            <v>MANTENIMIENTO TC VEA MEDIANAS EMPRESAS</v>
          </cell>
        </row>
        <row r="24729">
          <cell r="B24729" t="str">
            <v>51070412000542</v>
          </cell>
          <cell r="C24729" t="str">
            <v>MANTENIMIENTO TC VEA VISA MEDIANAS EMP</v>
          </cell>
        </row>
        <row r="24730">
          <cell r="B24730" t="str">
            <v>51070412000543</v>
          </cell>
          <cell r="C24730" t="str">
            <v>COMISIONES SEGURO TC MEDIANAS EMPRESAS</v>
          </cell>
        </row>
        <row r="24731">
          <cell r="B24731" t="str">
            <v>51070412000544</v>
          </cell>
          <cell r="C24731" t="str">
            <v>TC MANTENIMIENTO VISA MEGAPLAZA MEDIAN</v>
          </cell>
        </row>
        <row r="24732">
          <cell r="B24732" t="str">
            <v>51070412000545</v>
          </cell>
          <cell r="C24732" t="str">
            <v>TC MANTENIMIENTO VISA VEA MEDIANAS EMP</v>
          </cell>
        </row>
        <row r="24733">
          <cell r="B24733" t="str">
            <v>51070412000546</v>
          </cell>
          <cell r="C24733" t="str">
            <v>TC SEG DESGRAV VISA MEGAPLAZA MEDIANAS</v>
          </cell>
        </row>
        <row r="24734">
          <cell r="B24734" t="str">
            <v>51070412000547</v>
          </cell>
          <cell r="C24734" t="str">
            <v>TC SEG DESGRAV VISA VEA MEDIANAS EMPRE</v>
          </cell>
        </row>
        <row r="24735">
          <cell r="B24735" t="str">
            <v>51070412000548</v>
          </cell>
          <cell r="C24735" t="str">
            <v>COM ESTABLEC TC COMERC IBK VISA MEDIAN</v>
          </cell>
        </row>
        <row r="24736">
          <cell r="B24736" t="str">
            <v>51070412000549</v>
          </cell>
          <cell r="C24736" t="str">
            <v>COM ESTABLEC TC CONSUMO IBK VISA MEDIA</v>
          </cell>
        </row>
        <row r="24737">
          <cell r="B24737" t="str">
            <v>51070412000550</v>
          </cell>
          <cell r="C24737" t="str">
            <v>COM ESTABLEC TC CONSUMO WONG VISA MEDI</v>
          </cell>
        </row>
        <row r="24738">
          <cell r="B24738" t="str">
            <v>51070412000551</v>
          </cell>
          <cell r="C24738" t="str">
            <v>COM ESTABLEC TC CONSUMO AMEX MEDIANAS</v>
          </cell>
        </row>
        <row r="24739">
          <cell r="B24739" t="str">
            <v>51070412000552</v>
          </cell>
          <cell r="C24739" t="str">
            <v>BL COM ESTABLEC TC CONSUMO MC MEDIANAS</v>
          </cell>
        </row>
        <row r="24740">
          <cell r="B24740" t="str">
            <v>51070412000553</v>
          </cell>
          <cell r="C24740" t="str">
            <v>COM ATM FORANEO VISA MEDIANAS EMPRESAS</v>
          </cell>
        </row>
        <row r="24741">
          <cell r="B24741" t="str">
            <v>51070412000554</v>
          </cell>
          <cell r="C24741" t="str">
            <v>COM ATM FORANEO AMEX MEDIANAS EMPRESAS</v>
          </cell>
        </row>
        <row r="24742">
          <cell r="B24742" t="str">
            <v>51070412000555</v>
          </cell>
          <cell r="C24742" t="str">
            <v>COM ATM FORANEO MASTERCARD MEDIANAS EM</v>
          </cell>
        </row>
        <row r="24743">
          <cell r="B24743" t="str">
            <v>51070412000556</v>
          </cell>
          <cell r="C24743" t="str">
            <v>COM ESTABLECIMIENTO TARJ ELECTRON MEDI</v>
          </cell>
        </row>
        <row r="24744">
          <cell r="B24744" t="str">
            <v>51070412000557</v>
          </cell>
          <cell r="C24744" t="str">
            <v>COM ESTABLECIMIENTO TC MEGAPLAZA MEDIA</v>
          </cell>
        </row>
        <row r="24745">
          <cell r="B24745" t="str">
            <v>51070412000558</v>
          </cell>
          <cell r="C24745" t="str">
            <v>COM ESTABLECIM TC VEA MEDIANAS EMPRESA</v>
          </cell>
        </row>
        <row r="24746">
          <cell r="B24746" t="str">
            <v>51070412000559</v>
          </cell>
          <cell r="C24746" t="str">
            <v>COM ESTABLECIM TC VEA VISA MEDIANAS EM</v>
          </cell>
        </row>
        <row r="24747">
          <cell r="B24747" t="str">
            <v>51070412000560</v>
          </cell>
          <cell r="C24747" t="str">
            <v>COM USUARIOS TC COMERC IBK VISA MEDIAN</v>
          </cell>
        </row>
        <row r="24748">
          <cell r="B24748" t="str">
            <v>51070412000561</v>
          </cell>
          <cell r="C24748" t="str">
            <v>COM USUARIOS TC CONSUMO IBK VISA MEDIA</v>
          </cell>
        </row>
        <row r="24749">
          <cell r="B24749" t="str">
            <v>51070412000562</v>
          </cell>
          <cell r="C24749" t="str">
            <v>COM USUARIOS TC CONSUMO WONG VISA MEDI</v>
          </cell>
        </row>
        <row r="24750">
          <cell r="B24750" t="str">
            <v>51070412000563</v>
          </cell>
          <cell r="C24750" t="str">
            <v>COM USUARIOS TC CONSUMO AMEX MEDIANAS</v>
          </cell>
        </row>
        <row r="24751">
          <cell r="B24751" t="str">
            <v>51070412000564</v>
          </cell>
          <cell r="C24751" t="str">
            <v>COM USUARIOS TC CONSUMO MP MEDIANAS EM</v>
          </cell>
        </row>
        <row r="24752">
          <cell r="B24752" t="str">
            <v>51070412000565</v>
          </cell>
          <cell r="C24752" t="str">
            <v>BL COM USUARIOS TC CONSUMO MC MEDIANAS</v>
          </cell>
        </row>
        <row r="24753">
          <cell r="B24753" t="str">
            <v>51070412000566</v>
          </cell>
          <cell r="C24753" t="str">
            <v>BL COM. USUARIOS TC COMERCIAL MC MEDIA</v>
          </cell>
        </row>
        <row r="24754">
          <cell r="B24754" t="str">
            <v>51070412000567</v>
          </cell>
          <cell r="C24754" t="str">
            <v>COM.USUARIOS TC MEGAPLAZA MEDIANAS EMP</v>
          </cell>
        </row>
        <row r="24755">
          <cell r="B24755" t="str">
            <v>51070412000568</v>
          </cell>
          <cell r="C24755" t="str">
            <v>COM USUARIO TC VEA MEDIANAS EMPRESAS</v>
          </cell>
        </row>
        <row r="24756">
          <cell r="B24756" t="str">
            <v>51070412000569</v>
          </cell>
          <cell r="C24756" t="str">
            <v>COM USUARIO TC VEA VISA MEDIANAS EMPRE</v>
          </cell>
        </row>
        <row r="24757">
          <cell r="B24757" t="str">
            <v>51070412000570</v>
          </cell>
          <cell r="C24757" t="str">
            <v>TC COMIS.REPOS.PLAST.VEA REMESAS MEDIA</v>
          </cell>
        </row>
        <row r="24758">
          <cell r="B24758" t="str">
            <v>51070412000571</v>
          </cell>
          <cell r="C24758" t="str">
            <v>TC COMIS.CONSU.MOVIM VEA REMESAS MEDIA</v>
          </cell>
        </row>
        <row r="24759">
          <cell r="B24759" t="str">
            <v>51070412000572</v>
          </cell>
          <cell r="C24759" t="str">
            <v>TC COM D/E AMEX MEDIANAS EMPRESAS</v>
          </cell>
        </row>
        <row r="24760">
          <cell r="B24760" t="str">
            <v>51070412000573</v>
          </cell>
          <cell r="C24760" t="str">
            <v>TC COM EXTRACASH AMEX MEDIANAS EMPRESA</v>
          </cell>
        </row>
        <row r="24761">
          <cell r="B24761" t="str">
            <v>51070412000574</v>
          </cell>
          <cell r="C24761" t="str">
            <v>TC COM RENOV/REPOS AMEX MEDIANAS EMPRE</v>
          </cell>
        </row>
        <row r="24762">
          <cell r="B24762" t="str">
            <v>51070412000575</v>
          </cell>
          <cell r="C24762" t="str">
            <v>TC MANTENIMIENTO AMEX MEDIANAS EMPRESA</v>
          </cell>
        </row>
        <row r="24763">
          <cell r="B24763" t="str">
            <v>51070412000576</v>
          </cell>
          <cell r="C24763" t="str">
            <v>TC SEG DESGRAV AMEX MEDIANAS EMPRESAS</v>
          </cell>
        </row>
        <row r="24764">
          <cell r="B24764" t="str">
            <v>51070412000577</v>
          </cell>
          <cell r="C24764" t="str">
            <v>TC COM D/E MC MEDIANAS EMPRESAS</v>
          </cell>
        </row>
        <row r="24765">
          <cell r="B24765" t="str">
            <v>51070412000578</v>
          </cell>
          <cell r="C24765" t="str">
            <v>TC COM EXTRACASH MC MEDIANAS EMPRESAS</v>
          </cell>
        </row>
        <row r="24766">
          <cell r="B24766" t="str">
            <v>51070412000579</v>
          </cell>
          <cell r="C24766" t="str">
            <v>TC COM RENOV/REPOS MC MEDIANAS EMPRESA</v>
          </cell>
        </row>
        <row r="24767">
          <cell r="B24767" t="str">
            <v>51070412000580</v>
          </cell>
          <cell r="C24767" t="str">
            <v>TC MANTENIMIENTO MC MEDIANAS EMPRESAS</v>
          </cell>
        </row>
        <row r="24768">
          <cell r="B24768" t="str">
            <v>51070412000581</v>
          </cell>
          <cell r="C24768" t="str">
            <v>TC SEG DESGRAV MC MEDIANAS EMPRESAS</v>
          </cell>
        </row>
        <row r="24769">
          <cell r="B24769" t="str">
            <v>51070412000582</v>
          </cell>
          <cell r="C24769" t="str">
            <v>TC COM D/E VISA MEDIANAS EMPRESAS</v>
          </cell>
        </row>
        <row r="24770">
          <cell r="B24770" t="str">
            <v>51070412000583</v>
          </cell>
          <cell r="C24770" t="str">
            <v>TC COM EXTRACASH VISA MEDIANAS EMPRESA</v>
          </cell>
        </row>
        <row r="24771">
          <cell r="B24771" t="str">
            <v>51070412000584</v>
          </cell>
          <cell r="C24771" t="str">
            <v>TC COM EXTRACASH VISA MEGAPLAZA MEDIAN</v>
          </cell>
        </row>
        <row r="24772">
          <cell r="B24772" t="str">
            <v>51070412000585</v>
          </cell>
          <cell r="C24772" t="str">
            <v>TC COM EXTRACASH VISA VEA MEDIANAS EMP</v>
          </cell>
        </row>
        <row r="24773">
          <cell r="B24773" t="str">
            <v>51070412000586</v>
          </cell>
          <cell r="C24773" t="str">
            <v>TC COM RENOV/REPOS VISA MEDIANAS EMPRE</v>
          </cell>
        </row>
        <row r="24774">
          <cell r="B24774" t="str">
            <v>51070412000587</v>
          </cell>
          <cell r="C24774" t="str">
            <v>TC MANTENIMIENTO VISA MEDIANAS EMPRESA</v>
          </cell>
        </row>
        <row r="24775">
          <cell r="B24775" t="str">
            <v>51070412000588</v>
          </cell>
          <cell r="C24775" t="str">
            <v>TC SEG DESGRAV VISA MEDIANAS EMPRESAS</v>
          </cell>
        </row>
        <row r="24776">
          <cell r="B24776" t="str">
            <v>51070412000589</v>
          </cell>
          <cell r="C24776" t="str">
            <v>COMISION RENOVACION TC RECARGA MEDIANA</v>
          </cell>
        </row>
        <row r="24777">
          <cell r="B24777" t="str">
            <v>51070412000590</v>
          </cell>
          <cell r="C24777" t="str">
            <v>COMISION REPOSICION TC RECARGA MEDIANA</v>
          </cell>
        </row>
        <row r="24778">
          <cell r="B24778" t="str">
            <v>51070412000591</v>
          </cell>
          <cell r="C24778" t="str">
            <v>COMISION DISP EFECT TC RECARGA MEDIANA</v>
          </cell>
        </row>
        <row r="24779">
          <cell r="B24779" t="str">
            <v>51070412000592</v>
          </cell>
          <cell r="C24779" t="str">
            <v>COMISION SERV TARJETA TC RECARGA MEDIA</v>
          </cell>
        </row>
        <row r="24780">
          <cell r="B24780" t="str">
            <v>51070412000593</v>
          </cell>
          <cell r="C24780" t="str">
            <v>MANTENIMIENTO TC RECARGA MEDIANAS EMPR</v>
          </cell>
        </row>
        <row r="24781">
          <cell r="B24781" t="str">
            <v>51070412000594</v>
          </cell>
          <cell r="C24781" t="str">
            <v>SEGURO DESGRAVAMEN TC RECARGA MEDIANAS</v>
          </cell>
        </row>
        <row r="24782">
          <cell r="B24782" t="str">
            <v>51070412000595</v>
          </cell>
          <cell r="C24782" t="str">
            <v>COM CONSULTA DE SALDOS BANMAT MEDIANAS</v>
          </cell>
        </row>
        <row r="24783">
          <cell r="B24783" t="str">
            <v>51070412000601</v>
          </cell>
          <cell r="C24783" t="str">
            <v>JCC PENALIDAD INCUMP.PAGO BC CMED</v>
          </cell>
        </row>
        <row r="24784">
          <cell r="B24784" t="str">
            <v>51070412000602</v>
          </cell>
          <cell r="C24784" t="str">
            <v>JCC PENALIDAD INCUMP.PAGO MYP CMED</v>
          </cell>
        </row>
        <row r="24785">
          <cell r="B24785" t="str">
            <v>51070413000101</v>
          </cell>
          <cell r="C24785" t="str">
            <v>COM.REN/PAGIGV</v>
          </cell>
        </row>
        <row r="24786">
          <cell r="B24786" t="str">
            <v>51070413000102</v>
          </cell>
          <cell r="C24786" t="str">
            <v>COM.TRASL.FONDO SCPEM</v>
          </cell>
        </row>
        <row r="24787">
          <cell r="B24787" t="str">
            <v>51070413000201</v>
          </cell>
          <cell r="C24787" t="str">
            <v>TC COM MORA AMEX CPEM</v>
          </cell>
        </row>
        <row r="24788">
          <cell r="B24788" t="str">
            <v>51070413000202</v>
          </cell>
          <cell r="C24788" t="str">
            <v>TC COM SOBREGIRO AMEX CPEM</v>
          </cell>
        </row>
        <row r="24789">
          <cell r="B24789" t="str">
            <v>51070413000203</v>
          </cell>
          <cell r="C24789" t="str">
            <v>TC COM MORA MC CPEM</v>
          </cell>
        </row>
        <row r="24790">
          <cell r="B24790" t="str">
            <v>51070413000204</v>
          </cell>
          <cell r="C24790" t="str">
            <v>TC COM SOBREGIRO MC CPEM</v>
          </cell>
        </row>
        <row r="24791">
          <cell r="B24791" t="str">
            <v>51070413000205</v>
          </cell>
          <cell r="C24791" t="str">
            <v>TC COM MORA VISA CPEM</v>
          </cell>
        </row>
        <row r="24792">
          <cell r="B24792" t="str">
            <v>51070413000206</v>
          </cell>
          <cell r="C24792" t="str">
            <v>TC COM MORA VISA MEGAPLAZA CPEM</v>
          </cell>
        </row>
        <row r="24793">
          <cell r="B24793" t="str">
            <v>51070413000207</v>
          </cell>
          <cell r="C24793" t="str">
            <v>TC COM MORA VISA VEA CPEM</v>
          </cell>
        </row>
        <row r="24794">
          <cell r="B24794" t="str">
            <v>51070413000208</v>
          </cell>
          <cell r="C24794" t="str">
            <v>TC COM SOBREGIRO VISA CPEM</v>
          </cell>
        </row>
        <row r="24795">
          <cell r="B24795" t="str">
            <v>51070413000209</v>
          </cell>
          <cell r="C24795" t="str">
            <v>TC COM SOBREGIRO VISA MEGAPLAZA CPEM</v>
          </cell>
        </row>
        <row r="24796">
          <cell r="B24796" t="str">
            <v>51070413000210</v>
          </cell>
          <cell r="C24796" t="str">
            <v>TC COM SOBREGIRO VISA VEA CPEM</v>
          </cell>
        </row>
        <row r="24797">
          <cell r="B24797" t="str">
            <v>51070413000301</v>
          </cell>
          <cell r="C24797" t="str">
            <v>FCD DSCTOS COM.TRASL.FONDOS CPEM</v>
          </cell>
        </row>
        <row r="24798">
          <cell r="B24798" t="str">
            <v>51070413000302</v>
          </cell>
          <cell r="C24798" t="str">
            <v>PR FACTNG. COM.TRASL.FONDOS CPEM</v>
          </cell>
        </row>
        <row r="24799">
          <cell r="B24799" t="str">
            <v>51070413000303</v>
          </cell>
          <cell r="C24799" t="str">
            <v>PR COBR. COM.TRASL.FONDOS CPEM</v>
          </cell>
        </row>
        <row r="24800">
          <cell r="B24800" t="str">
            <v>51070413000304</v>
          </cell>
          <cell r="C24800" t="str">
            <v>FCD FACT INTER EXPOR. COM.  TRASL.FOND</v>
          </cell>
        </row>
        <row r="24801">
          <cell r="B24801" t="str">
            <v>51070413000305</v>
          </cell>
          <cell r="C24801" t="str">
            <v>FCD FACT INTER EXPO. COM.  TRASL.FONDO</v>
          </cell>
        </row>
        <row r="24802">
          <cell r="B24802" t="str">
            <v>51070413000401</v>
          </cell>
          <cell r="C24802" t="str">
            <v>MTO. TARJETA ELECTRON PEQUEÑAS EMPRESA</v>
          </cell>
        </row>
        <row r="24803">
          <cell r="B24803" t="str">
            <v>51070413000402</v>
          </cell>
          <cell r="C24803" t="str">
            <v>COM AFILIAC RENOV TC COMERC IBKVISA PE</v>
          </cell>
        </row>
        <row r="24804">
          <cell r="B24804" t="str">
            <v>51070413000403</v>
          </cell>
          <cell r="C24804" t="str">
            <v>COM AFILIAC RENOV TC CONSUMO IBKVISA P</v>
          </cell>
        </row>
        <row r="24805">
          <cell r="B24805" t="str">
            <v>51070413000404</v>
          </cell>
          <cell r="C24805" t="str">
            <v>COM AFILIAC RENOV TC CONS WONGVISA PEQ</v>
          </cell>
        </row>
        <row r="24806">
          <cell r="B24806" t="str">
            <v>51070413000405</v>
          </cell>
          <cell r="C24806" t="str">
            <v>COM AFILIAC RENOV TC CONSUMO AMEX PEQU</v>
          </cell>
        </row>
        <row r="24807">
          <cell r="B24807" t="str">
            <v>51070413000406</v>
          </cell>
          <cell r="C24807" t="str">
            <v>BL COM AFILIAC RENOV TC CONS MC PEQUEÑ</v>
          </cell>
        </row>
        <row r="24808">
          <cell r="B24808" t="str">
            <v>51070413000407</v>
          </cell>
          <cell r="C24808" t="str">
            <v>COM. AFILIACION/RENOV. TC COMERC.M PEQ</v>
          </cell>
        </row>
        <row r="24809">
          <cell r="B24809" t="str">
            <v>51070413000408</v>
          </cell>
          <cell r="C24809" t="str">
            <v>COMIS. AFILIAC -RENOVACION AVAL PEQUEÑ</v>
          </cell>
        </row>
        <row r="24810">
          <cell r="B24810" t="str">
            <v>51070413000409</v>
          </cell>
          <cell r="C24810" t="str">
            <v>COMIS. AFILIAC -RENOVAC TC MEGAPLAZA P</v>
          </cell>
        </row>
        <row r="24811">
          <cell r="B24811" t="str">
            <v>51070413000410</v>
          </cell>
          <cell r="C24811" t="str">
            <v>COM AFILIAC-RENOV TC VEA PEQUEÑAS EMPR</v>
          </cell>
        </row>
        <row r="24812">
          <cell r="B24812" t="str">
            <v>51070413000411</v>
          </cell>
          <cell r="C24812" t="str">
            <v>COM AFILIAC-RENOV TC VEA VISA PEQUEÑAS</v>
          </cell>
        </row>
        <row r="24813">
          <cell r="B24813" t="str">
            <v>51070413000412</v>
          </cell>
          <cell r="C24813" t="str">
            <v>COM EMISION REPOSICION TC BANMAT PEQUE</v>
          </cell>
        </row>
        <row r="24814">
          <cell r="B24814" t="str">
            <v>51070413000413</v>
          </cell>
          <cell r="C24814" t="str">
            <v>TC COM D/E VISA MEGAPLAZA PEQUEÑAS EMP</v>
          </cell>
        </row>
        <row r="24815">
          <cell r="B24815" t="str">
            <v>51070413000414</v>
          </cell>
          <cell r="C24815" t="str">
            <v>TC COM D/E VISA VEA PEQUEÑAS EMPRESAS</v>
          </cell>
        </row>
        <row r="24816">
          <cell r="B24816" t="str">
            <v>51070413000415</v>
          </cell>
          <cell r="C24816" t="str">
            <v>TC COM RENOV/REPOS VISA MEGAPLAZA PEQU</v>
          </cell>
        </row>
        <row r="24817">
          <cell r="B24817" t="str">
            <v>51070413000416</v>
          </cell>
          <cell r="C24817" t="str">
            <v>TC COM RENOV/REPOS VISA VEA PEQUEÑAS E</v>
          </cell>
        </row>
        <row r="24818">
          <cell r="B24818" t="str">
            <v>51070413000417</v>
          </cell>
          <cell r="C24818" t="str">
            <v>CDO TC SERV RETIRO CAJERO / MON VIG PE</v>
          </cell>
        </row>
        <row r="24819">
          <cell r="B24819" t="str">
            <v>51070413000418</v>
          </cell>
          <cell r="C24819" t="str">
            <v>CDO TC SERV RETIRO CAJERO / MON VENC P</v>
          </cell>
        </row>
        <row r="24820">
          <cell r="B24820" t="str">
            <v>51070413000419</v>
          </cell>
          <cell r="C24820" t="str">
            <v>SAT TC SERV RETIRO CAJERO / MON VIG PE</v>
          </cell>
        </row>
        <row r="24821">
          <cell r="B24821" t="str">
            <v>51070413000420</v>
          </cell>
          <cell r="C24821" t="str">
            <v>SAT TC SERV RETIRO CAJERO / MON VENC P</v>
          </cell>
        </row>
        <row r="24822">
          <cell r="B24822" t="str">
            <v>51070413000421</v>
          </cell>
          <cell r="C24822" t="str">
            <v>CDO TC SERV POR MODIFICAC DE PLAZO VIG</v>
          </cell>
        </row>
        <row r="24823">
          <cell r="B24823" t="str">
            <v>51070413000422</v>
          </cell>
          <cell r="C24823" t="str">
            <v>CDO TC SERV POR MODIFICAC DE PLAZO VEN</v>
          </cell>
        </row>
        <row r="24824">
          <cell r="B24824" t="str">
            <v>51070413000423</v>
          </cell>
          <cell r="C24824" t="str">
            <v>SAT TC SERV POR MODIFICAC DE PLAZO VIG</v>
          </cell>
        </row>
        <row r="24825">
          <cell r="B24825" t="str">
            <v>51070413000424</v>
          </cell>
          <cell r="C24825" t="str">
            <v>SAT TC SERV POR MODIFICAC DE PLAZO VEN</v>
          </cell>
        </row>
        <row r="24826">
          <cell r="B24826" t="str">
            <v>51070413000425</v>
          </cell>
          <cell r="C24826" t="str">
            <v>MANTENIMIENTO TC IB VISA PEQUEÑAS EMPR</v>
          </cell>
        </row>
        <row r="24827">
          <cell r="B24827" t="str">
            <v>51070413000426</v>
          </cell>
          <cell r="C24827" t="str">
            <v>MANTENIMIENTO TC CONSUMO IBKVISA PEQUE</v>
          </cell>
        </row>
        <row r="24828">
          <cell r="B24828" t="str">
            <v>51070413000427</v>
          </cell>
          <cell r="C24828" t="str">
            <v>MANTENIMIENTO TC CONSUMO WONG VISA PEQ</v>
          </cell>
        </row>
        <row r="24829">
          <cell r="B24829" t="str">
            <v>51070413000428</v>
          </cell>
          <cell r="C24829" t="str">
            <v>MANTENIMIENTO TC CONSUMO AMEX PEQUEÑAS</v>
          </cell>
        </row>
        <row r="24830">
          <cell r="B24830" t="str">
            <v>51070413000429</v>
          </cell>
          <cell r="C24830" t="str">
            <v>SEG DESGRAVAMEN CONSUMO IBK VISA PEQUE</v>
          </cell>
        </row>
        <row r="24831">
          <cell r="B24831" t="str">
            <v>51070413000430</v>
          </cell>
          <cell r="C24831" t="str">
            <v>SEG DESGRAVAMEN CONSUMO WONGVISA PEQUE</v>
          </cell>
        </row>
        <row r="24832">
          <cell r="B24832" t="str">
            <v>51070413000431</v>
          </cell>
          <cell r="C24832" t="str">
            <v>SEG DESGRAVAMEN CONSUMO AMEX PEQUEÑAS</v>
          </cell>
        </row>
        <row r="24833">
          <cell r="B24833" t="str">
            <v>51070413000432</v>
          </cell>
          <cell r="C24833" t="str">
            <v>MANTENIMIENTO TC CONSUMO MC PEQUEÑAS E</v>
          </cell>
        </row>
        <row r="24834">
          <cell r="B24834" t="str">
            <v>51070413000433</v>
          </cell>
          <cell r="C24834" t="str">
            <v>BL SEG DESGRAVAMEN CONSUMO MC PEQUEÑAS</v>
          </cell>
        </row>
        <row r="24835">
          <cell r="B24835" t="str">
            <v>51070413000434</v>
          </cell>
          <cell r="C24835" t="str">
            <v>MANTENIMIENTO TC COMERCIAL MC PEQUEÑAS</v>
          </cell>
        </row>
        <row r="24836">
          <cell r="B24836" t="str">
            <v>51070413000435</v>
          </cell>
          <cell r="C24836" t="str">
            <v>TC SEGURO DE DESGRAVAMEN AVAL PEQUEÑAS</v>
          </cell>
        </row>
        <row r="24837">
          <cell r="B24837" t="str">
            <v>51070413000436</v>
          </cell>
          <cell r="C24837" t="str">
            <v>MANTENIMIENTO TC AVAL PEQUEÑAS EMPRESA</v>
          </cell>
        </row>
        <row r="24838">
          <cell r="B24838" t="str">
            <v>51070413000437</v>
          </cell>
          <cell r="C24838" t="str">
            <v>SEGURO DESGRAVAMEN TC MEGAPLAZA PEQUEÑ</v>
          </cell>
        </row>
        <row r="24839">
          <cell r="B24839" t="str">
            <v>51070413000438</v>
          </cell>
          <cell r="C24839" t="str">
            <v>MANTENIMIENTO TC MEGA PLAZA PEQUEÑAS E</v>
          </cell>
        </row>
        <row r="24840">
          <cell r="B24840" t="str">
            <v>51070413000439</v>
          </cell>
          <cell r="C24840" t="str">
            <v>SEG DESGRAV TC VEA PEQUEÑAS EMPRESAS</v>
          </cell>
        </row>
        <row r="24841">
          <cell r="B24841" t="str">
            <v>51070413000440</v>
          </cell>
          <cell r="C24841" t="str">
            <v>SEG DESGRAV TC VEA VISA PEQUEÑAS EMPRE</v>
          </cell>
        </row>
        <row r="24842">
          <cell r="B24842" t="str">
            <v>51070413000441</v>
          </cell>
          <cell r="C24842" t="str">
            <v>MANTENIMIENTO TC VEA PEQUEÑAS EMPRESAS</v>
          </cell>
        </row>
        <row r="24843">
          <cell r="B24843" t="str">
            <v>51070413000442</v>
          </cell>
          <cell r="C24843" t="str">
            <v>MANTENIMIENTO TC VEA VISA PEQUEÑAS EMP</v>
          </cell>
        </row>
        <row r="24844">
          <cell r="B24844" t="str">
            <v>51070413000443</v>
          </cell>
          <cell r="C24844" t="str">
            <v>COMISIONES SEGURO TC PEQUEÑAS EMPRESAS</v>
          </cell>
        </row>
        <row r="24845">
          <cell r="B24845" t="str">
            <v>51070413000444</v>
          </cell>
          <cell r="C24845" t="str">
            <v>TC MANTENIMIENTO VISA MEGAPLAZA PEQUEÑ</v>
          </cell>
        </row>
        <row r="24846">
          <cell r="B24846" t="str">
            <v>51070413000445</v>
          </cell>
          <cell r="C24846" t="str">
            <v>TC MANTENIMIENTO VISA VEA PEQUEÑAS EMP</v>
          </cell>
        </row>
        <row r="24847">
          <cell r="B24847" t="str">
            <v>51070413000446</v>
          </cell>
          <cell r="C24847" t="str">
            <v>TC SEG DESGRAV VISA MEGAPLAZA PEQUEÑAS</v>
          </cell>
        </row>
        <row r="24848">
          <cell r="B24848" t="str">
            <v>51070413000447</v>
          </cell>
          <cell r="C24848" t="str">
            <v>TC SEG DESGRAV VISA VEA PEQUEÑAS EMPRE</v>
          </cell>
        </row>
        <row r="24849">
          <cell r="B24849" t="str">
            <v>51070413000448</v>
          </cell>
          <cell r="C24849" t="str">
            <v>COM ESTABLEC TC COMERC IBK VISA PEQUEÑ</v>
          </cell>
        </row>
        <row r="24850">
          <cell r="B24850" t="str">
            <v>51070413000449</v>
          </cell>
          <cell r="C24850" t="str">
            <v>COM ESTABLEC TC CONSUMO IBK VISA PEQUE</v>
          </cell>
        </row>
        <row r="24851">
          <cell r="B24851" t="str">
            <v>51070413000450</v>
          </cell>
          <cell r="C24851" t="str">
            <v>COM ESTABLEC TC CONSUMO WONG VISA PEQU</v>
          </cell>
        </row>
        <row r="24852">
          <cell r="B24852" t="str">
            <v>51070413000451</v>
          </cell>
          <cell r="C24852" t="str">
            <v>COM ESTABLEC TC CONSUMO AMEX PEQUEÑAS</v>
          </cell>
        </row>
        <row r="24853">
          <cell r="B24853" t="str">
            <v>51070413000452</v>
          </cell>
          <cell r="C24853" t="str">
            <v>BL COM ESTABLEC TC CONSUMO MC PEQUEÑAS</v>
          </cell>
        </row>
        <row r="24854">
          <cell r="B24854" t="str">
            <v>51070413000453</v>
          </cell>
          <cell r="C24854" t="str">
            <v>COM ATM FORANEO VISA PEQUEÑAS EMPRESAS</v>
          </cell>
        </row>
        <row r="24855">
          <cell r="B24855" t="str">
            <v>51070413000454</v>
          </cell>
          <cell r="C24855" t="str">
            <v>COM ATM FORANEO AMEX PEQUEÑAS EMPRESAS</v>
          </cell>
        </row>
        <row r="24856">
          <cell r="B24856" t="str">
            <v>51070413000455</v>
          </cell>
          <cell r="C24856" t="str">
            <v>COM ATM FORANEO MASTERCARD PEQUEÑAS EM</v>
          </cell>
        </row>
        <row r="24857">
          <cell r="B24857" t="str">
            <v>51070413000456</v>
          </cell>
          <cell r="C24857" t="str">
            <v>COM ESTABLECIMIENTO TARJ ELECTRON PEQU</v>
          </cell>
        </row>
        <row r="24858">
          <cell r="B24858" t="str">
            <v>51070413000457</v>
          </cell>
          <cell r="C24858" t="str">
            <v>COM ESTABLECIMIENTO TC MEGAPLAZA PEQUE</v>
          </cell>
        </row>
        <row r="24859">
          <cell r="B24859" t="str">
            <v>51070413000458</v>
          </cell>
          <cell r="C24859" t="str">
            <v>COM ESTABLECIM TC VEA PEQUEÑAS EMPRESA</v>
          </cell>
        </row>
        <row r="24860">
          <cell r="B24860" t="str">
            <v>51070413000459</v>
          </cell>
          <cell r="C24860" t="str">
            <v>COM ESTABLECIM TC VEA VISA PEQUEÑAS EM</v>
          </cell>
        </row>
        <row r="24861">
          <cell r="B24861" t="str">
            <v>51070413000460</v>
          </cell>
          <cell r="C24861" t="str">
            <v>COM USUARIOS TC COMERC IBK VISA PEQUEÑ</v>
          </cell>
        </row>
        <row r="24862">
          <cell r="B24862" t="str">
            <v>51070413000461</v>
          </cell>
          <cell r="C24862" t="str">
            <v>COM USUARIOS TC CONSUMO IBK VISA PEQUE</v>
          </cell>
        </row>
        <row r="24863">
          <cell r="B24863" t="str">
            <v>51070413000462</v>
          </cell>
          <cell r="C24863" t="str">
            <v>COM USUARIOS TC CONSUMO WONG VISA PEQU</v>
          </cell>
        </row>
        <row r="24864">
          <cell r="B24864" t="str">
            <v>51070413000463</v>
          </cell>
          <cell r="C24864" t="str">
            <v>COM USUARIOS TC CONSUMO AMEX PEQUEÑAS</v>
          </cell>
        </row>
        <row r="24865">
          <cell r="B24865" t="str">
            <v>51070413000464</v>
          </cell>
          <cell r="C24865" t="str">
            <v>COM USUARIOS TC CONSUMO MP PEQUEÑAS EM</v>
          </cell>
        </row>
        <row r="24866">
          <cell r="B24866" t="str">
            <v>51070413000465</v>
          </cell>
          <cell r="C24866" t="str">
            <v>BL COM USUARIOS TC CONSUMO MC PEQUEÑAS</v>
          </cell>
        </row>
        <row r="24867">
          <cell r="B24867" t="str">
            <v>51070413000466</v>
          </cell>
          <cell r="C24867" t="str">
            <v>BL COM. USUARIOS TC COMERCIAL MC PEQUE</v>
          </cell>
        </row>
        <row r="24868">
          <cell r="B24868" t="str">
            <v>51070413000467</v>
          </cell>
          <cell r="C24868" t="str">
            <v>COM.USUARIOS TC MEGAPLAZA PEQUEÑAS EMP</v>
          </cell>
        </row>
        <row r="24869">
          <cell r="B24869" t="str">
            <v>51070413000468</v>
          </cell>
          <cell r="C24869" t="str">
            <v>COM USUARIO TC VEA PEQUEÑAS EMPRESAS</v>
          </cell>
        </row>
        <row r="24870">
          <cell r="B24870" t="str">
            <v>51070413000469</v>
          </cell>
          <cell r="C24870" t="str">
            <v>COM USUARIO TC VEA VISA PEQUEÑAS EMPRE</v>
          </cell>
        </row>
        <row r="24871">
          <cell r="B24871" t="str">
            <v>51070413000470</v>
          </cell>
          <cell r="C24871" t="str">
            <v>TC COMIS.REPOS.PLAST.VEA REMESAS PEQUE</v>
          </cell>
        </row>
        <row r="24872">
          <cell r="B24872" t="str">
            <v>51070413000471</v>
          </cell>
          <cell r="C24872" t="str">
            <v>TC COMIS.CONSU.MOVIM VEA REMESAS PEQUE</v>
          </cell>
        </row>
        <row r="24873">
          <cell r="B24873" t="str">
            <v>51070413000472</v>
          </cell>
          <cell r="C24873" t="str">
            <v>TC COM D/E AMEX PEQUEÑAS EMPRESAS</v>
          </cell>
        </row>
        <row r="24874">
          <cell r="B24874" t="str">
            <v>51070413000473</v>
          </cell>
          <cell r="C24874" t="str">
            <v>TC COM EXTRACASH AMEX PEQUEÑAS EMPRESA</v>
          </cell>
        </row>
        <row r="24875">
          <cell r="B24875" t="str">
            <v>51070413000474</v>
          </cell>
          <cell r="C24875" t="str">
            <v>TC COM RENOV/REPOS AMEX PEQUEÑAS EMPRE</v>
          </cell>
        </row>
        <row r="24876">
          <cell r="B24876" t="str">
            <v>51070413000475</v>
          </cell>
          <cell r="C24876" t="str">
            <v>TC MANTENIMIENTO AMEX PEQUEÑAS EMPRESA</v>
          </cell>
        </row>
        <row r="24877">
          <cell r="B24877" t="str">
            <v>51070413000476</v>
          </cell>
          <cell r="C24877" t="str">
            <v>TC SEG DESGRAV AMEX PEQUEÑAS EMPRESAS</v>
          </cell>
        </row>
        <row r="24878">
          <cell r="B24878" t="str">
            <v>51070413000477</v>
          </cell>
          <cell r="C24878" t="str">
            <v>TC COM D/E MC PEQUEÑAS EMPRESAS</v>
          </cell>
        </row>
        <row r="24879">
          <cell r="B24879" t="str">
            <v>51070413000478</v>
          </cell>
          <cell r="C24879" t="str">
            <v>TC COM EXTRACASH MC PEQUEÑAS EMPRESAS</v>
          </cell>
        </row>
        <row r="24880">
          <cell r="B24880" t="str">
            <v>51070413000479</v>
          </cell>
          <cell r="C24880" t="str">
            <v>TC COM RENOV/REPOS MC PEQUEÑAS EMPRESA</v>
          </cell>
        </row>
        <row r="24881">
          <cell r="B24881" t="str">
            <v>51070413000480</v>
          </cell>
          <cell r="C24881" t="str">
            <v>TC MANTENIMIENTO MC PEQUEÑAS EMPRESAS</v>
          </cell>
        </row>
        <row r="24882">
          <cell r="B24882" t="str">
            <v>51070413000481</v>
          </cell>
          <cell r="C24882" t="str">
            <v>TC SEG DESGRAV MC PEQUEÑAS EMPRESAS</v>
          </cell>
        </row>
        <row r="24883">
          <cell r="B24883" t="str">
            <v>51070413000482</v>
          </cell>
          <cell r="C24883" t="str">
            <v>TC COM D/E VISA PEQUEÑAS EMPRESAS</v>
          </cell>
        </row>
        <row r="24884">
          <cell r="B24884" t="str">
            <v>51070413000483</v>
          </cell>
          <cell r="C24884" t="str">
            <v>TC COM EXTRACASH VISA PEQUEÑAS EMPRESA</v>
          </cell>
        </row>
        <row r="24885">
          <cell r="B24885" t="str">
            <v>51070413000484</v>
          </cell>
          <cell r="C24885" t="str">
            <v>TC COM EXTRACASH VISA MEGAPLAZA PEQUEÑ</v>
          </cell>
        </row>
        <row r="24886">
          <cell r="B24886" t="str">
            <v>51070413000485</v>
          </cell>
          <cell r="C24886" t="str">
            <v>TC COM EXTRACASH VISA VEA PEQUEÑAS EMP</v>
          </cell>
        </row>
        <row r="24887">
          <cell r="B24887" t="str">
            <v>51070413000486</v>
          </cell>
          <cell r="C24887" t="str">
            <v>TC COM RENOV/REPOS VISA PEQUEÑAS EMPRE</v>
          </cell>
        </row>
        <row r="24888">
          <cell r="B24888" t="str">
            <v>51070413000487</v>
          </cell>
          <cell r="C24888" t="str">
            <v>TC MANTENIMIENTO VISA PEQUEÑAS EMPRESA</v>
          </cell>
        </row>
        <row r="24889">
          <cell r="B24889" t="str">
            <v>51070413000488</v>
          </cell>
          <cell r="C24889" t="str">
            <v>TC SEG DESGRAV VISA PEQUEÑAS EMPRESAS</v>
          </cell>
        </row>
        <row r="24890">
          <cell r="B24890" t="str">
            <v>51070413000489</v>
          </cell>
          <cell r="C24890" t="str">
            <v>COMISION RENOVACION TC RECARGA PEQUEÑA</v>
          </cell>
        </row>
        <row r="24891">
          <cell r="B24891" t="str">
            <v>51070413000490</v>
          </cell>
          <cell r="C24891" t="str">
            <v>COMISION REPOSICION TC RECARGA PEQUEÑA</v>
          </cell>
        </row>
        <row r="24892">
          <cell r="B24892" t="str">
            <v>51070413000491</v>
          </cell>
          <cell r="C24892" t="str">
            <v>COMISION DISP EFECT TC RECARGA PEQUEÑA</v>
          </cell>
        </row>
        <row r="24893">
          <cell r="B24893" t="str">
            <v>51070413000492</v>
          </cell>
          <cell r="C24893" t="str">
            <v>COMISION SERV TARJETA TC RECARGA PEQUE</v>
          </cell>
        </row>
        <row r="24894">
          <cell r="B24894" t="str">
            <v>51070413000493</v>
          </cell>
          <cell r="C24894" t="str">
            <v>MANTENIMIENTO TC RECARGA PEQUEÑAS EMPR</v>
          </cell>
        </row>
        <row r="24895">
          <cell r="B24895" t="str">
            <v>51070413000494</v>
          </cell>
          <cell r="C24895" t="str">
            <v>SEGURO DESGRAVAMEN TC RECARGA PEQUEÑAS</v>
          </cell>
        </row>
        <row r="24896">
          <cell r="B24896" t="str">
            <v>51070413000495</v>
          </cell>
          <cell r="C24896" t="str">
            <v>COM CONSULTA DE SALDOS BANMAT PEQUEÑAS</v>
          </cell>
        </row>
        <row r="24897">
          <cell r="B24897" t="str">
            <v>51070413000501</v>
          </cell>
          <cell r="C24897" t="str">
            <v>JCC PENALIDAD INCUMP.PAGO BC CPEM</v>
          </cell>
        </row>
        <row r="24898">
          <cell r="B24898" t="str">
            <v>51070413000502</v>
          </cell>
          <cell r="C24898" t="str">
            <v>JCC PENALIDAD INCUMP.PAGO MYP CPEM</v>
          </cell>
        </row>
        <row r="24899">
          <cell r="B24899" t="str">
            <v>51070900000101</v>
          </cell>
          <cell r="C24899" t="str">
            <v>HPC COM.POR SERV.COBRANZA.TITULIZADORA</v>
          </cell>
        </row>
        <row r="24900">
          <cell r="B24900" t="str">
            <v>51070900000102</v>
          </cell>
          <cell r="C24900" t="str">
            <v>HPC COM PORTES .TITULIZADORA</v>
          </cell>
        </row>
        <row r="24901">
          <cell r="B24901" t="str">
            <v>51070900000103</v>
          </cell>
          <cell r="C24901" t="str">
            <v>HPC COM.POR SERV .COBRANZA.TITULIZADOR</v>
          </cell>
        </row>
        <row r="24902">
          <cell r="B24902" t="str">
            <v>51070900000104</v>
          </cell>
          <cell r="C24902" t="str">
            <v>HPC COM PORTES .TITULIZADORA REFINANCI</v>
          </cell>
        </row>
        <row r="24903">
          <cell r="B24903" t="str">
            <v>51070900000107</v>
          </cell>
          <cell r="C24903" t="str">
            <v>HPC COM POR PAGO ADELANTADO .TITULIZAD</v>
          </cell>
        </row>
        <row r="24904">
          <cell r="B24904" t="str">
            <v>51080100000101</v>
          </cell>
          <cell r="C24904" t="str">
            <v>UTILID.DIF.CAMBIO - OFERTA Y DEM</v>
          </cell>
        </row>
        <row r="24905">
          <cell r="B24905" t="str">
            <v>51080100000102</v>
          </cell>
          <cell r="C24905" t="str">
            <v>UTILIDAD DIF.CAMBIO - ARBITRAJE</v>
          </cell>
        </row>
        <row r="24906">
          <cell r="B24906" t="str">
            <v>51080100000103</v>
          </cell>
          <cell r="C24906" t="str">
            <v>UT DIF.CAMBIO - OF Y DEMANDA CAP</v>
          </cell>
        </row>
        <row r="24907">
          <cell r="B24907" t="str">
            <v>51080100000105</v>
          </cell>
          <cell r="C24907" t="str">
            <v>UTILIDAD DIF.CAMBIO - OP.A FUT</v>
          </cell>
        </row>
        <row r="24908">
          <cell r="B24908" t="str">
            <v>51080100000106</v>
          </cell>
          <cell r="C24908" t="str">
            <v>UTILIDAD DIF.CAMBIO - SPOT</v>
          </cell>
        </row>
        <row r="24909">
          <cell r="B24909" t="str">
            <v>51080100000107</v>
          </cell>
          <cell r="C24909" t="str">
            <v>UTILIDAD DIF.CAMBIO SWAP(CFE)</v>
          </cell>
        </row>
        <row r="24910">
          <cell r="B24910" t="str">
            <v>51080100000108</v>
          </cell>
          <cell r="C24910" t="str">
            <v>UTILI DIF.CAMBIO OP. COBERTURA SWAP SC</v>
          </cell>
        </row>
        <row r="24911">
          <cell r="B24911" t="str">
            <v>51080100000111</v>
          </cell>
          <cell r="C24911" t="str">
            <v>UTILIDAD SPOT FWD OTRAS MONEDAS</v>
          </cell>
        </row>
        <row r="24912">
          <cell r="B24912" t="str">
            <v>51080100000112</v>
          </cell>
          <cell r="C24912" t="str">
            <v>UTILID.DIF.CAMBIO-OPERACIONES CON PROV</v>
          </cell>
        </row>
        <row r="24913">
          <cell r="B24913" t="str">
            <v>51080100000115</v>
          </cell>
          <cell r="C24913" t="str">
            <v>UTILIDAD DIF.CAMBIO - OP. COBERTURA OP</v>
          </cell>
        </row>
        <row r="24914">
          <cell r="B24914" t="str">
            <v>51080100000116</v>
          </cell>
          <cell r="C24914" t="str">
            <v>UTIL.DIF.CAMBIO-OP.SPOT FWD OTRAS MONE</v>
          </cell>
        </row>
        <row r="24915">
          <cell r="B24915" t="str">
            <v>51080100000117</v>
          </cell>
          <cell r="C24915" t="str">
            <v>UTILI DIF.CAMBIO -  POSICION OPC OTRAS</v>
          </cell>
        </row>
        <row r="24916">
          <cell r="B24916" t="str">
            <v>51080100000118</v>
          </cell>
          <cell r="C24916" t="str">
            <v>UTILIDAD DIF.CAMBIO - POSICION SPTX</v>
          </cell>
        </row>
        <row r="24917">
          <cell r="B24917" t="str">
            <v>51080100000119</v>
          </cell>
          <cell r="C24917" t="str">
            <v>UTILI DIF.CAMBIO - CCS</v>
          </cell>
        </row>
        <row r="24918">
          <cell r="B24918" t="str">
            <v>51080100000120</v>
          </cell>
          <cell r="C24918" t="str">
            <v>UTILIDAD DIF.CAMBIO - IRS</v>
          </cell>
        </row>
        <row r="24919">
          <cell r="B24919" t="str">
            <v>51080100000121</v>
          </cell>
          <cell r="C24919" t="str">
            <v>UTILIDAD DIF.CAMBIO - SPOT Estra</v>
          </cell>
        </row>
        <row r="24920">
          <cell r="B24920" t="str">
            <v>51080100000122</v>
          </cell>
          <cell r="C24920" t="str">
            <v>UTILIDAD DIF.CAMBIO - SWAP COMPRA COB</v>
          </cell>
        </row>
        <row r="24921">
          <cell r="B24921" t="str">
            <v>51080100000123</v>
          </cell>
          <cell r="C24921" t="str">
            <v>UTILIDAD DIF.CAMBIO - OPC DIVISA</v>
          </cell>
        </row>
        <row r="24922">
          <cell r="B24922" t="str">
            <v>51080100000124</v>
          </cell>
          <cell r="C24922" t="str">
            <v>Ingreso Spot Fwd Opciones</v>
          </cell>
        </row>
        <row r="24923">
          <cell r="B24923" t="str">
            <v>51080100000125</v>
          </cell>
          <cell r="C24923" t="str">
            <v>Ingreso Spot Fwd Op Divisas</v>
          </cell>
        </row>
        <row r="24924">
          <cell r="B24924" t="str">
            <v>51080100000126</v>
          </cell>
          <cell r="C24924" t="str">
            <v>UTILIDAD DIF.CAMBIO - SWAP CAMBIARIO</v>
          </cell>
        </row>
        <row r="24925">
          <cell r="B24925" t="str">
            <v>51080100000127</v>
          </cell>
          <cell r="C24925" t="str">
            <v>UTILIDAD CAMBIARIO POSICIÓN  SWAP (SBC</v>
          </cell>
        </row>
        <row r="24926">
          <cell r="B24926" t="str">
            <v>51080100000128</v>
          </cell>
          <cell r="C24926" t="str">
            <v>Utilidad  Derivados Posición Neg  Fina</v>
          </cell>
        </row>
        <row r="24927">
          <cell r="B24927" t="str">
            <v>51080100000129</v>
          </cell>
          <cell r="C24927" t="str">
            <v>UTILIDAD POSICIÓN DE DIVISAS ESTRATEGI</v>
          </cell>
        </row>
        <row r="24928">
          <cell r="B24928" t="str">
            <v>51080100000130</v>
          </cell>
          <cell r="C24928" t="str">
            <v>MDC INGRESO COBERTURAS CDR</v>
          </cell>
        </row>
        <row r="24929">
          <cell r="B24929" t="str">
            <v>51080100000201</v>
          </cell>
          <cell r="C24929" t="str">
            <v>CDO DIF.CAMBIO - OPERACIONES TARJETA D</v>
          </cell>
        </row>
        <row r="24930">
          <cell r="B24930" t="str">
            <v>51080100000202</v>
          </cell>
          <cell r="C24930" t="str">
            <v>POSICION SPOT UW</v>
          </cell>
        </row>
        <row r="24931">
          <cell r="B24931" t="str">
            <v>51080100000203</v>
          </cell>
          <cell r="C24931" t="str">
            <v>MRX SPOT COBERTURA CCS ESTRATEGICO</v>
          </cell>
        </row>
        <row r="24932">
          <cell r="B24932" t="str">
            <v>51080100000204</v>
          </cell>
          <cell r="C24932" t="str">
            <v>MRX ING POSICION NEGOCIACION CCS ESTRA</v>
          </cell>
        </row>
        <row r="24933">
          <cell r="B24933" t="str">
            <v>51080100000205</v>
          </cell>
          <cell r="C24933" t="str">
            <v>MRX ING POSICION FWD TESORERIA</v>
          </cell>
        </row>
        <row r="24934">
          <cell r="B24934" t="str">
            <v>51080100000206</v>
          </cell>
          <cell r="C24934" t="str">
            <v>ING OPCIONES ESTRATEGICO MERCADO LIBRE</v>
          </cell>
        </row>
        <row r="24935">
          <cell r="B24935" t="str">
            <v>51080100000207</v>
          </cell>
          <cell r="C24935" t="str">
            <v>ING OPCIONES ESTRATEGICO ARBITRAJE</v>
          </cell>
        </row>
        <row r="24936">
          <cell r="B24936" t="str">
            <v>51080100000210</v>
          </cell>
          <cell r="C24936" t="str">
            <v>MDC GANANCIA FX SPOTS MERCADO LIBRE</v>
          </cell>
        </row>
        <row r="24937">
          <cell r="B24937" t="str">
            <v>51080100000211</v>
          </cell>
          <cell r="C24937" t="str">
            <v>MDC GANANCIA FX SPOTS ARBITRAJE</v>
          </cell>
        </row>
        <row r="24938">
          <cell r="B24938" t="str">
            <v>51080100000212</v>
          </cell>
          <cell r="C24938" t="str">
            <v>MDC GANANCIA FWD SPOT HEGDE MERCADO LI</v>
          </cell>
        </row>
        <row r="24939">
          <cell r="B24939" t="str">
            <v>51080100000213</v>
          </cell>
          <cell r="C24939" t="str">
            <v>MDC GANANCIA FWD SPOT HEGDE ARBITRAJE</v>
          </cell>
        </row>
        <row r="24940">
          <cell r="B24940" t="str">
            <v>51080100000214</v>
          </cell>
          <cell r="C24940" t="str">
            <v>MDC GANANCIA INVERSIONES CCS MERCADO L</v>
          </cell>
        </row>
        <row r="24941">
          <cell r="B24941" t="str">
            <v>51080100000215</v>
          </cell>
          <cell r="C24941" t="str">
            <v>MDC GANANCIA MESA INVERSIONES (GDN BIM</v>
          </cell>
        </row>
        <row r="24942">
          <cell r="B24942" t="str">
            <v>51080100000216</v>
          </cell>
          <cell r="C24942" t="str">
            <v>MDC GANANCIA MESA FX OPCIONES ARBITRAJ</v>
          </cell>
        </row>
        <row r="24943">
          <cell r="B24943" t="str">
            <v>51080100000217</v>
          </cell>
          <cell r="C24943" t="str">
            <v>MDC GANANCIA MESA FX OPCIONES MERCADO</v>
          </cell>
        </row>
        <row r="24944">
          <cell r="B24944" t="str">
            <v>51080100000218</v>
          </cell>
          <cell r="C24944" t="str">
            <v>MDC GANACIA MESA DRV FWD ARBITRAJE</v>
          </cell>
        </row>
        <row r="24945">
          <cell r="B24945" t="str">
            <v>51080103000801</v>
          </cell>
          <cell r="C24945" t="str">
            <v>PAN DIF EN CAMBIO OPERAC SPOT</v>
          </cell>
        </row>
        <row r="24946">
          <cell r="B24946" t="str">
            <v>51080201000201</v>
          </cell>
          <cell r="C24946" t="str">
            <v>VENTAS A FUTURO-SWAPS(NEGOCIACION)</v>
          </cell>
        </row>
        <row r="24947">
          <cell r="B24947" t="str">
            <v>51080201000302</v>
          </cell>
          <cell r="C24947" t="str">
            <v>COMPRAS A FUTURO - SWAP</v>
          </cell>
        </row>
        <row r="24948">
          <cell r="B24948" t="str">
            <v>51080202000101</v>
          </cell>
          <cell r="C24948" t="str">
            <v>COMPRAS A FUT-FWD.DELIVERY ESPEC ME</v>
          </cell>
        </row>
        <row r="24949">
          <cell r="B24949" t="str">
            <v>51080202000102</v>
          </cell>
          <cell r="C24949" t="str">
            <v>COMPRAS A FUTURO - FWD.NON DELIVERY E</v>
          </cell>
        </row>
        <row r="24950">
          <cell r="B24950" t="str">
            <v>51080202000103</v>
          </cell>
          <cell r="C24950" t="str">
            <v>ING DIFERENCIAL FORWARD TASA PAG FIJO</v>
          </cell>
        </row>
        <row r="24951">
          <cell r="B24951" t="str">
            <v>51080202000104</v>
          </cell>
          <cell r="C24951" t="str">
            <v>ING DIF. FORWARD TASA PAG FLOTANTE</v>
          </cell>
        </row>
        <row r="24952">
          <cell r="B24952" t="str">
            <v>51080202000105</v>
          </cell>
          <cell r="C24952" t="str">
            <v>FWD NDF GANANCIA  COBERTURA COMPRA OPC</v>
          </cell>
        </row>
        <row r="24953">
          <cell r="B24953" t="str">
            <v>51080202000106</v>
          </cell>
          <cell r="C24953" t="str">
            <v>INGRESO POR COBERTURA VENTA OPCIONES</v>
          </cell>
        </row>
        <row r="24954">
          <cell r="B24954" t="str">
            <v>51080202000107</v>
          </cell>
          <cell r="C24954" t="str">
            <v>FWD NDF GANANCIA COBERTURA ENTREGA COM</v>
          </cell>
        </row>
        <row r="24955">
          <cell r="B24955" t="str">
            <v>51080202000108</v>
          </cell>
          <cell r="C24955" t="str">
            <v>FWD NDF GANANCIA COBERTURA ENTREGA VEN</v>
          </cell>
        </row>
        <row r="24956">
          <cell r="B24956" t="str">
            <v>51080202000109</v>
          </cell>
          <cell r="C24956" t="str">
            <v>FWD NDF Ganancia  cobertura compra swa</v>
          </cell>
        </row>
        <row r="24957">
          <cell r="B24957" t="str">
            <v>51080202000110</v>
          </cell>
          <cell r="C24957" t="str">
            <v>Ingreso por cobertura venta swaps</v>
          </cell>
        </row>
        <row r="24958">
          <cell r="B24958" t="str">
            <v>51080202000111</v>
          </cell>
          <cell r="C24958" t="str">
            <v>FWD NDF ganancia cobertura entrega com</v>
          </cell>
        </row>
        <row r="24959">
          <cell r="B24959" t="str">
            <v>51080202000112</v>
          </cell>
          <cell r="C24959" t="str">
            <v>FWD NDF ganancia cobertura entrega ven</v>
          </cell>
        </row>
        <row r="24960">
          <cell r="B24960" t="str">
            <v>51080202000201</v>
          </cell>
          <cell r="C24960" t="str">
            <v>VENTAS A FUTURO - FWD.DELIVERY ESPECU</v>
          </cell>
        </row>
        <row r="24961">
          <cell r="B24961" t="str">
            <v>51080202000202</v>
          </cell>
          <cell r="C24961" t="str">
            <v>VENTAS A FUTURO - FWD.NON DELIVERY ES</v>
          </cell>
        </row>
        <row r="24962">
          <cell r="B24962" t="str">
            <v>51080205000101</v>
          </cell>
          <cell r="C24962" t="str">
            <v>DERIVAD GANANCIA OPC COMPRAS CALL AMER</v>
          </cell>
        </row>
        <row r="24963">
          <cell r="B24963" t="str">
            <v>51080205000102</v>
          </cell>
          <cell r="C24963" t="str">
            <v>DERIVAD GANANCIA OPC DEUD VTA CALL AME</v>
          </cell>
        </row>
        <row r="24964">
          <cell r="B24964" t="str">
            <v>51080205000103</v>
          </cell>
          <cell r="C24964" t="str">
            <v>DERIVAD GANANCIA OPC COMPRAS PUTS AMER</v>
          </cell>
        </row>
        <row r="24965">
          <cell r="B24965" t="str">
            <v>51080205000104</v>
          </cell>
          <cell r="C24965" t="str">
            <v>DERIVAD GANANCIA OPC VENTAS PUTS AMERI</v>
          </cell>
        </row>
        <row r="24966">
          <cell r="B24966" t="str">
            <v>51080205000201</v>
          </cell>
          <cell r="C24966" t="str">
            <v>DERIVAD GANANCIA OPC COMPRAS CALL EURO</v>
          </cell>
        </row>
        <row r="24967">
          <cell r="B24967" t="str">
            <v>51080205000202</v>
          </cell>
          <cell r="C24967" t="str">
            <v>DERIVAD GANANCIA OPC DEUD VTA CALL EUR</v>
          </cell>
        </row>
        <row r="24968">
          <cell r="B24968" t="str">
            <v>51080205000203</v>
          </cell>
          <cell r="C24968" t="str">
            <v>DERIVAD GANANCIA OPC COMPRAS PUTS EURO</v>
          </cell>
        </row>
        <row r="24969">
          <cell r="B24969" t="str">
            <v>51080205000204</v>
          </cell>
          <cell r="C24969" t="str">
            <v>DERIVAD GANANCIA OPC VENTAS PUTS EUROP</v>
          </cell>
        </row>
        <row r="24970">
          <cell r="B24970" t="str">
            <v>51080900000001</v>
          </cell>
          <cell r="C24970" t="str">
            <v>AJUSTE POR DIF. DE CAMBIO-PROVEEDORES</v>
          </cell>
        </row>
        <row r="24971">
          <cell r="B24971" t="str">
            <v>51090100000203</v>
          </cell>
          <cell r="C24971" t="str">
            <v>REAJ POR INDEX- 1ER PROG.BS 3RA EMISI</v>
          </cell>
        </row>
        <row r="24972">
          <cell r="B24972" t="str">
            <v>51090100000304</v>
          </cell>
          <cell r="C24972" t="str">
            <v>CHI CAPIT INDX MI VIVIENDA</v>
          </cell>
        </row>
        <row r="24973">
          <cell r="B24973" t="str">
            <v>51090100000305</v>
          </cell>
          <cell r="C24973" t="str">
            <v>CHI REAJ INDX CAPIT MV-EMPL</v>
          </cell>
        </row>
        <row r="24974">
          <cell r="B24974" t="str">
            <v>51090100000306</v>
          </cell>
          <cell r="C24974" t="str">
            <v>CHI INT INDX VIG MI VIVIENDA</v>
          </cell>
        </row>
        <row r="24975">
          <cell r="B24975" t="str">
            <v>51090100000308</v>
          </cell>
          <cell r="C24975" t="str">
            <v>CHI REAJ INDX INT MV-EMPL</v>
          </cell>
        </row>
        <row r="24976">
          <cell r="B24976" t="str">
            <v>51090100000313</v>
          </cell>
          <cell r="C24976" t="str">
            <v>CHI INT INDX VENC MI VIVIEND</v>
          </cell>
        </row>
        <row r="24977">
          <cell r="B24977" t="str">
            <v>51090100000314</v>
          </cell>
          <cell r="C24977" t="str">
            <v>CHI INT INDX HIPOT REC PRP VIG VAC</v>
          </cell>
        </row>
        <row r="24978">
          <cell r="B24978" t="str">
            <v>51090100000315</v>
          </cell>
          <cell r="C24978" t="str">
            <v>CHI CAP INDX HIP REC PRP VIG VAC</v>
          </cell>
        </row>
        <row r="24979">
          <cell r="B24979" t="str">
            <v>51090100000316</v>
          </cell>
          <cell r="C24979" t="str">
            <v>BL INT P.COB.REAJ .PAG.T/V VAC</v>
          </cell>
        </row>
        <row r="24980">
          <cell r="B24980" t="str">
            <v>51090100000317</v>
          </cell>
          <cell r="C24980" t="str">
            <v>BL REAJUSTE CAP. POR INDEX PAG.T/V VAC</v>
          </cell>
        </row>
        <row r="24981">
          <cell r="B24981" t="str">
            <v>51090100000318</v>
          </cell>
          <cell r="C24981" t="str">
            <v>INT.GAN.VENC.REAJ.INT</v>
          </cell>
        </row>
        <row r="24982">
          <cell r="B24982" t="str">
            <v>51090100000319</v>
          </cell>
          <cell r="C24982" t="str">
            <v>INT.GAN.VENC.REAJ.CAP</v>
          </cell>
        </row>
        <row r="24983">
          <cell r="B24983" t="str">
            <v>51090100000320</v>
          </cell>
          <cell r="C24983" t="str">
            <v>LPC INT VEN REAJ INDX PTV VAC -OTROS S</v>
          </cell>
        </row>
        <row r="24984">
          <cell r="B24984" t="str">
            <v>51090100000321</v>
          </cell>
          <cell r="C24984" t="str">
            <v>LPC RJ INDX K PTV VAC VEN-OTROS SUSP (</v>
          </cell>
        </row>
        <row r="24985">
          <cell r="B24985" t="str">
            <v>51090100000323</v>
          </cell>
          <cell r="C24985" t="str">
            <v>REAJ INDEX CAPITAL VENC PH MI VIVIEND</v>
          </cell>
        </row>
        <row r="24986">
          <cell r="B24986" t="str">
            <v>51090100000403</v>
          </cell>
          <cell r="C24986" t="str">
            <v>CHI INDX COM GT AD VIG MI VIVIEND</v>
          </cell>
        </row>
        <row r="24987">
          <cell r="B24987" t="str">
            <v>51090100000406</v>
          </cell>
          <cell r="C24987" t="str">
            <v>CHI INDEX COM G ADM MVV EMPLEADOS</v>
          </cell>
        </row>
        <row r="24988">
          <cell r="B24988" t="str">
            <v>51090100000413</v>
          </cell>
          <cell r="C24988" t="str">
            <v>CHI CAPITAL INDEX BT MI VIVIENDA</v>
          </cell>
        </row>
        <row r="24989">
          <cell r="B24989" t="str">
            <v>51090100000414</v>
          </cell>
          <cell r="C24989" t="str">
            <v>CHI INT INDEX VIG BT MI VIVIENDA</v>
          </cell>
        </row>
        <row r="24990">
          <cell r="B24990" t="str">
            <v>51090100000415</v>
          </cell>
          <cell r="C24990" t="str">
            <v>CHI INT INDEX VENC BT MI VIVIEND</v>
          </cell>
        </row>
        <row r="24991">
          <cell r="B24991" t="str">
            <v>51090100000416</v>
          </cell>
          <cell r="C24991" t="str">
            <v>CHI INDEX COM GAST ADM VIG BT MI VIVI</v>
          </cell>
        </row>
        <row r="24992">
          <cell r="B24992" t="str">
            <v>51090100000417</v>
          </cell>
          <cell r="C24992" t="str">
            <v>CHI INDEX COM GAST ADM VENC BT MIVIVI</v>
          </cell>
        </row>
        <row r="24993">
          <cell r="B24993" t="str">
            <v>51090100000423</v>
          </cell>
          <cell r="C24993" t="str">
            <v>HPC CAPIT INDX MI VIVIENDA</v>
          </cell>
        </row>
        <row r="24994">
          <cell r="B24994" t="str">
            <v>51090100000424</v>
          </cell>
          <cell r="C24994" t="str">
            <v>HPC INT INDX VIG MI VIVIENDA</v>
          </cell>
        </row>
        <row r="24995">
          <cell r="B24995" t="str">
            <v>51090100000425</v>
          </cell>
          <cell r="C24995" t="str">
            <v>HPC INT INDX VENC MI VIVIENDA</v>
          </cell>
        </row>
        <row r="24996">
          <cell r="B24996" t="str">
            <v>51090100000428</v>
          </cell>
          <cell r="C24996" t="str">
            <v>HPC COM GTO ADM  INDX VIG MIVIVI</v>
          </cell>
        </row>
        <row r="24997">
          <cell r="B24997" t="str">
            <v>51090100000429</v>
          </cell>
          <cell r="C24997" t="str">
            <v>HPC COM GTO ADM  INDX VENC MIVIVI</v>
          </cell>
        </row>
        <row r="24998">
          <cell r="B24998" t="str">
            <v>51090100000601</v>
          </cell>
          <cell r="C24998" t="str">
            <v>CAPITALIZAC INDEX DEPOSITO A PLAZO</v>
          </cell>
        </row>
        <row r="24999">
          <cell r="B24999" t="str">
            <v>51090100000602</v>
          </cell>
          <cell r="C24999" t="str">
            <v>REAJ.POR INDEX DEPOSITO A PLAZO</v>
          </cell>
        </row>
        <row r="25000">
          <cell r="B25000" t="str">
            <v>51090100000603</v>
          </cell>
          <cell r="C25000" t="str">
            <v>REAJ.POR INDEX DEPOSITO A PLAZO PJSL</v>
          </cell>
        </row>
        <row r="25001">
          <cell r="B25001" t="str">
            <v>51090300000101</v>
          </cell>
          <cell r="C25001" t="str">
            <v>INGRESO VENTA DE SUBSIDIARIA</v>
          </cell>
        </row>
        <row r="25002">
          <cell r="B25002" t="str">
            <v>51090300000208</v>
          </cell>
          <cell r="C25002" t="str">
            <v>COMPRAVTA BONOS SOBERANOS TRADING</v>
          </cell>
        </row>
        <row r="25003">
          <cell r="B25003" t="str">
            <v>51090300000402</v>
          </cell>
          <cell r="C25003" t="str">
            <v>COMPRAVENTA CDN BCRP AL DSCTO.</v>
          </cell>
        </row>
        <row r="25004">
          <cell r="B25004" t="str">
            <v>51090300000403</v>
          </cell>
          <cell r="C25004" t="str">
            <v>COMPVTA BONOS SOC.NO FINANCIERAS</v>
          </cell>
        </row>
        <row r="25005">
          <cell r="B25005" t="str">
            <v>51090300000408</v>
          </cell>
          <cell r="C25005" t="str">
            <v>COMPRAVENTA BONOS GLOBALES</v>
          </cell>
        </row>
        <row r="25006">
          <cell r="B25006" t="str">
            <v>51090300000411</v>
          </cell>
          <cell r="C25006" t="str">
            <v>COMPRVTA BONOS SOBERANOS PAIS</v>
          </cell>
        </row>
        <row r="25007">
          <cell r="B25007" t="str">
            <v>51090300000414</v>
          </cell>
          <cell r="C25007" t="str">
            <v>COMPRAVTA CDN SOC FINANCIERAS</v>
          </cell>
        </row>
        <row r="25008">
          <cell r="B25008" t="str">
            <v>51090300000415</v>
          </cell>
          <cell r="C25008" t="str">
            <v>COMPRAVTA BONOS SUBORDINADOS</v>
          </cell>
        </row>
        <row r="25009">
          <cell r="B25009" t="str">
            <v>51090300000418</v>
          </cell>
          <cell r="C25009" t="str">
            <v>VTA INV VENC. SOB</v>
          </cell>
        </row>
        <row r="25010">
          <cell r="B25010" t="str">
            <v>51090400000101</v>
          </cell>
          <cell r="C25010" t="str">
            <v>VALORIZACION EMPRESAS SUBSIDIARIAS</v>
          </cell>
        </row>
        <row r="25011">
          <cell r="B25011" t="str">
            <v>51090400000102</v>
          </cell>
          <cell r="C25011" t="str">
            <v>VALORIZACION INTERFONDOS</v>
          </cell>
        </row>
        <row r="25012">
          <cell r="B25012" t="str">
            <v>51090400000103</v>
          </cell>
          <cell r="C25012" t="str">
            <v>VALORIZACION EMPRESAS ASOCIADAS</v>
          </cell>
        </row>
        <row r="25013">
          <cell r="B25013" t="str">
            <v>51090400000104</v>
          </cell>
          <cell r="C25013" t="str">
            <v>GANANCIA EN INVERSIONES OTRAS PARTICI</v>
          </cell>
        </row>
        <row r="25014">
          <cell r="B25014" t="str">
            <v>51090400000105</v>
          </cell>
          <cell r="C25014" t="str">
            <v>PAGOS DIGITALES PERUANOS</v>
          </cell>
        </row>
        <row r="25015">
          <cell r="B25015" t="str">
            <v>51090400000801</v>
          </cell>
          <cell r="C25015" t="str">
            <v>VALORIZACIÓN INVERSION PANAMA</v>
          </cell>
        </row>
        <row r="25016">
          <cell r="B25016" t="str">
            <v>51090400000901</v>
          </cell>
          <cell r="C25016" t="str">
            <v>VALORIZACION INVERSION OR BRASIL</v>
          </cell>
        </row>
        <row r="25017">
          <cell r="B25017" t="str">
            <v>51090800000101</v>
          </cell>
          <cell r="C25017" t="str">
            <v>ARREND FINANCIERO - OPCION DE CO</v>
          </cell>
        </row>
        <row r="25018">
          <cell r="B25018" t="str">
            <v>51091107050101</v>
          </cell>
          <cell r="C25018" t="str">
            <v>VALR CTAS DE PART FDO INV SIGMA</v>
          </cell>
        </row>
        <row r="25019">
          <cell r="B25019" t="str">
            <v>51091201010106</v>
          </cell>
          <cell r="C25019" t="str">
            <v>GANANCIA REALIZADA BONOS SOBERANOS TRA</v>
          </cell>
        </row>
        <row r="25020">
          <cell r="B25020" t="str">
            <v>51091201010107</v>
          </cell>
          <cell r="C25020" t="str">
            <v>GANANCIA REALIZADA BONOS GLOBALES PERU</v>
          </cell>
        </row>
        <row r="25021">
          <cell r="B25021" t="str">
            <v>51091201010108</v>
          </cell>
          <cell r="C25021" t="str">
            <v>GANANCIA REALIZADA BONOS GLOBALES PERU</v>
          </cell>
        </row>
        <row r="25022">
          <cell r="B25022" t="str">
            <v>51091201010109</v>
          </cell>
          <cell r="C25022" t="str">
            <v>GANANCIA REALIZADA BONOS SOBERANOS TRA</v>
          </cell>
        </row>
        <row r="25023">
          <cell r="B25023" t="str">
            <v>51091201010110</v>
          </cell>
          <cell r="C25023" t="str">
            <v>VALORIZACION B GLOB G INV TRD</v>
          </cell>
        </row>
        <row r="25024">
          <cell r="B25024" t="str">
            <v>51091201010111</v>
          </cell>
          <cell r="C25024" t="str">
            <v>GANANCIA REALIZADA US TREASURIES TRADI</v>
          </cell>
        </row>
        <row r="25025">
          <cell r="B25025" t="str">
            <v>51091201010112</v>
          </cell>
          <cell r="C25025" t="str">
            <v>VALORIZACION BONOS SOBERANOS TRADING M</v>
          </cell>
        </row>
        <row r="25026">
          <cell r="B25026" t="str">
            <v>51091201010113</v>
          </cell>
          <cell r="C25026" t="str">
            <v>VALORIZACION BONOS SOBERANOS TRADING E</v>
          </cell>
        </row>
        <row r="25027">
          <cell r="B25027" t="str">
            <v>51091201010114</v>
          </cell>
          <cell r="C25027" t="str">
            <v>VALORIZACION BONOS GLOBALES TRADING ME</v>
          </cell>
        </row>
        <row r="25028">
          <cell r="B25028" t="str">
            <v>51091201010115</v>
          </cell>
          <cell r="C25028" t="str">
            <v>GANANCIA REALIZADA US TREASURIES TRADI</v>
          </cell>
        </row>
        <row r="25029">
          <cell r="B25029" t="str">
            <v>51091201010116</v>
          </cell>
          <cell r="C25029" t="str">
            <v>VALORIZACION BONOS GLOBALES TRAD ESP</v>
          </cell>
        </row>
        <row r="25030">
          <cell r="B25030" t="str">
            <v>51091201010117</v>
          </cell>
          <cell r="C25030" t="str">
            <v>VALORIZACION US TREASURIES TRADING ESP</v>
          </cell>
        </row>
        <row r="25031">
          <cell r="B25031" t="str">
            <v>51091201010118</v>
          </cell>
          <cell r="C25031" t="str">
            <v>GANANCIA REALIZADA US TREASURIES TRADI</v>
          </cell>
        </row>
        <row r="25032">
          <cell r="B25032" t="str">
            <v>51091201010119</v>
          </cell>
          <cell r="C25032" t="str">
            <v>ING LIQ EXTEMPORANEA US TREASURIES</v>
          </cell>
        </row>
        <row r="25033">
          <cell r="B25033" t="str">
            <v>51091201010120</v>
          </cell>
          <cell r="C25033" t="str">
            <v>VALORIZ BONOS GOB COLOMBIA TRADING MES</v>
          </cell>
        </row>
        <row r="25034">
          <cell r="B25034" t="str">
            <v>51091201010121</v>
          </cell>
          <cell r="C25034" t="str">
            <v>GAN BONOS GOB COLOMBIA TRADING MESA</v>
          </cell>
        </row>
        <row r="25035">
          <cell r="B25035" t="str">
            <v>51091201010122</v>
          </cell>
          <cell r="C25035" t="str">
            <v>VALORIZ BONOS GOB COLOMBIA TRADING ESP</v>
          </cell>
        </row>
        <row r="25036">
          <cell r="B25036" t="str">
            <v>51091201010123</v>
          </cell>
          <cell r="C25036" t="str">
            <v>GAN BONOS GOB COLOMBIA TRADING ESP</v>
          </cell>
        </row>
        <row r="25037">
          <cell r="B25037" t="str">
            <v>51091201010124</v>
          </cell>
          <cell r="C25037" t="str">
            <v>VALORIZ BONOS GOB MEXICO TRADING MESA</v>
          </cell>
        </row>
        <row r="25038">
          <cell r="B25038" t="str">
            <v>51091201010125</v>
          </cell>
          <cell r="C25038" t="str">
            <v>GAN BONOS GOB MEXICO TRADING MESA</v>
          </cell>
        </row>
        <row r="25039">
          <cell r="B25039" t="str">
            <v>51091201010126</v>
          </cell>
          <cell r="C25039" t="str">
            <v>VALORIZ BONOS GOB MEXICO TRADING ESP</v>
          </cell>
        </row>
        <row r="25040">
          <cell r="B25040" t="str">
            <v>51091201010127</v>
          </cell>
          <cell r="C25040" t="str">
            <v>GAN BONOS GOB MEXICO TRADING ESP</v>
          </cell>
        </row>
        <row r="25041">
          <cell r="B25041" t="str">
            <v>51091201010128</v>
          </cell>
          <cell r="C25041" t="str">
            <v>UTIL VALORIZ BONOS GLOB BRASIL TRADING</v>
          </cell>
        </row>
        <row r="25042">
          <cell r="B25042" t="str">
            <v>51091201010129</v>
          </cell>
          <cell r="C25042" t="str">
            <v>GANANCIA REALIZADA BONOS GLOBALES BRAS</v>
          </cell>
        </row>
        <row r="25043">
          <cell r="B25043" t="str">
            <v>51091201010130</v>
          </cell>
          <cell r="C25043" t="str">
            <v>UTIL VALORIZ GLOB COLOMBIA TRAD ESPECI</v>
          </cell>
        </row>
        <row r="25044">
          <cell r="B25044" t="str">
            <v>51091201010131</v>
          </cell>
          <cell r="C25044" t="str">
            <v>UTIL REALIZADA GLOB COLOMBIA TRAD ESPE</v>
          </cell>
        </row>
        <row r="25045">
          <cell r="B25045" t="str">
            <v>51091201010132</v>
          </cell>
          <cell r="C25045" t="str">
            <v>UTIL VALORIZ GLOB COLOMBIA TRADING MES</v>
          </cell>
        </row>
        <row r="25046">
          <cell r="B25046" t="str">
            <v>51091201010133</v>
          </cell>
          <cell r="C25046" t="str">
            <v>UTIL REALIZADA GLOB COLOMBIA TRADING M</v>
          </cell>
        </row>
        <row r="25047">
          <cell r="B25047" t="str">
            <v>51091201010134</v>
          </cell>
          <cell r="C25047" t="str">
            <v>UTIL VALORIZ GLOB MEXICO TRAD ESPECIAL</v>
          </cell>
        </row>
        <row r="25048">
          <cell r="B25048" t="str">
            <v>51091201010135</v>
          </cell>
          <cell r="C25048" t="str">
            <v>UTIL REALIZADA GLOB MEXICO TRAD ESPECI</v>
          </cell>
        </row>
        <row r="25049">
          <cell r="B25049" t="str">
            <v>51091201010136</v>
          </cell>
          <cell r="C25049" t="str">
            <v>UTIL VALORIZ GLOB MEXICO TRADING MESA</v>
          </cell>
        </row>
        <row r="25050">
          <cell r="B25050" t="str">
            <v>51091201010137</v>
          </cell>
          <cell r="C25050" t="str">
            <v>UTIL REALIZADA GLOB MEXICO TRADING MES</v>
          </cell>
        </row>
        <row r="25051">
          <cell r="B25051" t="str">
            <v>51091201010138</v>
          </cell>
          <cell r="C25051" t="str">
            <v>UTIL VALORIZ GLOB CHILE TRAD ESPECIAL</v>
          </cell>
        </row>
        <row r="25052">
          <cell r="B25052" t="str">
            <v>51091201010139</v>
          </cell>
          <cell r="C25052" t="str">
            <v>UTIL REALIZADA GLOB CHILE TRAD ESPECIA</v>
          </cell>
        </row>
        <row r="25053">
          <cell r="B25053" t="str">
            <v>51091201010140</v>
          </cell>
          <cell r="C25053" t="str">
            <v>UTIL VALORIZ GLOB CHILE TRADING MESA</v>
          </cell>
        </row>
        <row r="25054">
          <cell r="B25054" t="str">
            <v>51091201010141</v>
          </cell>
          <cell r="C25054" t="str">
            <v>UTIL REALIZADA GLOB CHILE TRADING MESA</v>
          </cell>
        </row>
        <row r="25055">
          <cell r="B25055" t="str">
            <v>51091201010142</v>
          </cell>
          <cell r="C25055" t="str">
            <v>UTIL VAL BONOS SOBERANOS TR  PLUS</v>
          </cell>
        </row>
        <row r="25056">
          <cell r="B25056" t="str">
            <v>51091201010143</v>
          </cell>
          <cell r="C25056" t="str">
            <v>UTIL VTA BONOS SOBERANOS TRADING PLUS</v>
          </cell>
        </row>
        <row r="25057">
          <cell r="B25057" t="str">
            <v>51091201010144</v>
          </cell>
          <cell r="C25057" t="str">
            <v>UTIL VAL BONOS GLOBALES TRAD PLUS</v>
          </cell>
        </row>
        <row r="25058">
          <cell r="B25058" t="str">
            <v>51091201010145</v>
          </cell>
          <cell r="C25058" t="str">
            <v>UTIL VTA BONOS GLOBALES TRADING PLUS</v>
          </cell>
        </row>
        <row r="25059">
          <cell r="B25059" t="str">
            <v>51091201090101</v>
          </cell>
          <cell r="C25059" t="str">
            <v>UTIL VAL US TREASURIES TRADING PLUS</v>
          </cell>
        </row>
        <row r="25060">
          <cell r="B25060" t="str">
            <v>51091201090102</v>
          </cell>
          <cell r="C25060" t="str">
            <v>UTIL VTA US TREASURIES TRADING PLUS</v>
          </cell>
        </row>
        <row r="25061">
          <cell r="B25061" t="str">
            <v>51091202000101</v>
          </cell>
          <cell r="C25061" t="str">
            <v>VALORIZ CDBCRP TRADING ESP</v>
          </cell>
        </row>
        <row r="25062">
          <cell r="B25062" t="str">
            <v>51091202000201</v>
          </cell>
          <cell r="C25062" t="str">
            <v>GANANCIA REALIZADA CDBCRP TRADING ESPE</v>
          </cell>
        </row>
        <row r="25063">
          <cell r="B25063" t="str">
            <v>51091202000202</v>
          </cell>
          <cell r="C25063" t="str">
            <v>MDC  UTIL VALORIZACION CDR TRADING ESP</v>
          </cell>
        </row>
        <row r="25064">
          <cell r="B25064" t="str">
            <v>51091202000203</v>
          </cell>
          <cell r="C25064" t="str">
            <v>MDC  UTIL REALIZADA CDR TRADING ESP  B</v>
          </cell>
        </row>
        <row r="25065">
          <cell r="B25065" t="str">
            <v>51091203000101</v>
          </cell>
          <cell r="C25065" t="str">
            <v>UTIL VALORIZ BONOS COFIDE TRD ESP</v>
          </cell>
        </row>
        <row r="25066">
          <cell r="B25066" t="str">
            <v>51091203000102</v>
          </cell>
          <cell r="C25066" t="str">
            <v>UTIL REALIZADA BONOS COFIDE TRD ESP</v>
          </cell>
        </row>
        <row r="25067">
          <cell r="B25067" t="str">
            <v>51091205080101</v>
          </cell>
          <cell r="C25067" t="str">
            <v>VALORIZ BONOS CORP EMP FIN TRADING ESP</v>
          </cell>
        </row>
        <row r="25068">
          <cell r="B25068" t="str">
            <v>51091205080102</v>
          </cell>
          <cell r="C25068" t="str">
            <v>GANANCIA REALIZADA BONOS CORP EMP FIN</v>
          </cell>
        </row>
        <row r="25069">
          <cell r="B25069" t="str">
            <v>51091205080103</v>
          </cell>
          <cell r="C25069" t="str">
            <v>VALORIZ BONOS CORP EMP FIN TRADING MES</v>
          </cell>
        </row>
        <row r="25070">
          <cell r="B25070" t="str">
            <v>51091205080104</v>
          </cell>
          <cell r="C25070" t="str">
            <v>GAN BONOS CORP EMP FIN TRADING MESA</v>
          </cell>
        </row>
        <row r="25071">
          <cell r="B25071" t="str">
            <v>51091205080105</v>
          </cell>
          <cell r="C25071" t="str">
            <v>VALORIZ BONOS CORP SIST FIN COLOMBIA T</v>
          </cell>
        </row>
        <row r="25072">
          <cell r="B25072" t="str">
            <v>51091205080106</v>
          </cell>
          <cell r="C25072" t="str">
            <v>GAN BONOS CORP SIST FIN COLOMBIA TRADI</v>
          </cell>
        </row>
        <row r="25073">
          <cell r="B25073" t="str">
            <v>51091205080107</v>
          </cell>
          <cell r="C25073" t="str">
            <v>VALORIZ BONOS CORP SIST FIN COLOMBIA T</v>
          </cell>
        </row>
        <row r="25074">
          <cell r="B25074" t="str">
            <v>51091205080108</v>
          </cell>
          <cell r="C25074" t="str">
            <v>GAN BONOS CORP SIST FIN COLOMBIA TRADI</v>
          </cell>
        </row>
        <row r="25075">
          <cell r="B25075" t="str">
            <v>51091205080201</v>
          </cell>
          <cell r="C25075" t="str">
            <v>UTIL VALORIZ CORP EMP FIN TRADING MESA</v>
          </cell>
        </row>
        <row r="25076">
          <cell r="B25076" t="str">
            <v>51091205080301</v>
          </cell>
          <cell r="C25076" t="str">
            <v>GANANCIA REALIZADA BONOS CORP EMP FIN</v>
          </cell>
        </row>
        <row r="25077">
          <cell r="B25077" t="str">
            <v>51091205080302</v>
          </cell>
          <cell r="C25077" t="str">
            <v>UTIL VAL BONOS CORP EMP FIN TRAD PLUS</v>
          </cell>
        </row>
        <row r="25078">
          <cell r="B25078" t="str">
            <v>51091205080303</v>
          </cell>
          <cell r="C25078" t="str">
            <v>GAN BONOS CORP EMP FIN TRAD PLUS</v>
          </cell>
        </row>
        <row r="25079">
          <cell r="B25079" t="str">
            <v>51091207080102</v>
          </cell>
          <cell r="C25079" t="str">
            <v>VALORIZACION BONOS CORP EMP NO FIN TRA</v>
          </cell>
        </row>
        <row r="25080">
          <cell r="B25080" t="str">
            <v>51091207080103</v>
          </cell>
          <cell r="C25080" t="str">
            <v>GANANCIA REALIZADA BONOS CORP EMP NO F</v>
          </cell>
        </row>
        <row r="25081">
          <cell r="B25081" t="str">
            <v>51091207080104</v>
          </cell>
          <cell r="C25081" t="str">
            <v>UTIL VALORIZ BONOS ORD SOC NO FIN TRAD</v>
          </cell>
        </row>
        <row r="25082">
          <cell r="B25082" t="str">
            <v>51091207080105</v>
          </cell>
          <cell r="C25082" t="str">
            <v>GANANCIA REALIZADA BONOS CORP EMP NO F</v>
          </cell>
        </row>
        <row r="25083">
          <cell r="B25083" t="str">
            <v>51091207080106</v>
          </cell>
          <cell r="C25083" t="str">
            <v>FLUCT B CORP SOC NO FIN TRAD PLUS</v>
          </cell>
        </row>
        <row r="25084">
          <cell r="B25084" t="str">
            <v>51091207080107</v>
          </cell>
          <cell r="C25084" t="str">
            <v>GAN BONOS CORP SOC NO FIN TRAD PLUS</v>
          </cell>
        </row>
        <row r="25085">
          <cell r="B25085" t="str">
            <v>51091301010106</v>
          </cell>
          <cell r="C25085" t="str">
            <v>DSCTO-BONOS SOBERANOS</v>
          </cell>
        </row>
        <row r="25086">
          <cell r="B25086" t="str">
            <v>51091301010107</v>
          </cell>
          <cell r="C25086" t="str">
            <v>DSCTO-BONOS GLOBALES DISPONIBLES</v>
          </cell>
        </row>
        <row r="25087">
          <cell r="B25087" t="str">
            <v>51091301010108</v>
          </cell>
          <cell r="C25087" t="str">
            <v>DESCTO.FINANC.CD BCRP NR AL DESCUENTO</v>
          </cell>
        </row>
        <row r="25088">
          <cell r="B25088" t="str">
            <v>51091302000102</v>
          </cell>
          <cell r="C25088" t="str">
            <v>DESCTO.FINANC.CDN BCRP AL DESCUENTO</v>
          </cell>
        </row>
        <row r="25089">
          <cell r="B25089" t="str">
            <v>51091305010101</v>
          </cell>
          <cell r="C25089" t="str">
            <v>VALORIZ ACC COM SIST FINANCIERO</v>
          </cell>
        </row>
        <row r="25090">
          <cell r="B25090" t="str">
            <v>51091305030101</v>
          </cell>
          <cell r="C25090" t="str">
            <v>DESCTO FINANC CDN EMP FINANCIERAS</v>
          </cell>
        </row>
        <row r="25091">
          <cell r="B25091" t="str">
            <v>51091305060101</v>
          </cell>
          <cell r="C25091" t="str">
            <v>DSCTO-BONOS HIPOTECARIOS</v>
          </cell>
        </row>
        <row r="25092">
          <cell r="B25092" t="str">
            <v>51091305070101</v>
          </cell>
          <cell r="C25092" t="str">
            <v>DSCTO-BONOS DE ARRENDAMIENTO FINANCIE</v>
          </cell>
        </row>
        <row r="25093">
          <cell r="B25093" t="str">
            <v>51091305080101</v>
          </cell>
          <cell r="C25093" t="str">
            <v>DSCTO-BONOS ORDINARIOS SOCIEDADES FIN</v>
          </cell>
        </row>
        <row r="25094">
          <cell r="B25094" t="str">
            <v>51091305100101</v>
          </cell>
          <cell r="C25094" t="str">
            <v>DESCUENTO-BONOS SUBORDINADOS</v>
          </cell>
        </row>
        <row r="25095">
          <cell r="B25095" t="str">
            <v>51091305190101</v>
          </cell>
          <cell r="C25095" t="str">
            <v>DESCUENTO BONOS TITULIZADOS</v>
          </cell>
        </row>
        <row r="25096">
          <cell r="B25096" t="str">
            <v>51091306010101</v>
          </cell>
          <cell r="C25096" t="str">
            <v>GANANCIA REALIZADA ACC COMUNES EMP DE</v>
          </cell>
        </row>
        <row r="25097">
          <cell r="B25097" t="str">
            <v>51091307010101</v>
          </cell>
          <cell r="C25097" t="str">
            <v>GANANCIA REALIZADA ACC COMUNES OTRAS E</v>
          </cell>
        </row>
        <row r="25098">
          <cell r="B25098" t="str">
            <v>51091307020101</v>
          </cell>
          <cell r="C25098" t="str">
            <v>VALORIZ ACC DE INV SOC.NO FINANCIERAS</v>
          </cell>
        </row>
        <row r="25099">
          <cell r="B25099" t="str">
            <v>51091307050101</v>
          </cell>
          <cell r="C25099" t="str">
            <v>UTIL REALIZADA FONDOS MUTUOS DPV ESP</v>
          </cell>
        </row>
        <row r="25100">
          <cell r="B25100" t="str">
            <v>51091307050102</v>
          </cell>
          <cell r="C25100" t="str">
            <v>GANANCIA REALIZADA FFMM ESTRATEGICO</v>
          </cell>
        </row>
        <row r="25101">
          <cell r="B25101" t="str">
            <v>51091307080101</v>
          </cell>
          <cell r="C25101" t="str">
            <v>DESCTO.FINANC.BONOS ORD.- SOC.NO FINAN</v>
          </cell>
        </row>
        <row r="25102">
          <cell r="B25102" t="str">
            <v>51091309010101</v>
          </cell>
          <cell r="C25102" t="str">
            <v>GANANCIA REALIZADA DPV HOLDING</v>
          </cell>
        </row>
        <row r="25103">
          <cell r="B25103" t="str">
            <v>51091309010102</v>
          </cell>
          <cell r="C25103" t="str">
            <v>GAN CAPITAL ACC COM HOLDING ESTRATEGIC</v>
          </cell>
        </row>
        <row r="25104">
          <cell r="B25104" t="str">
            <v>51091309190101</v>
          </cell>
          <cell r="C25104" t="str">
            <v>GANANCIA REALIZADA FFMM HOLDING</v>
          </cell>
        </row>
        <row r="25105">
          <cell r="B25105" t="str">
            <v>51091310000101</v>
          </cell>
          <cell r="C25105" t="str">
            <v>DSCTO CDN BCRP-OPERAC.REPORTE</v>
          </cell>
        </row>
        <row r="25106">
          <cell r="B25106" t="str">
            <v>51091310000102</v>
          </cell>
          <cell r="C25106" t="str">
            <v>DSCTO CD BCRP NR OPERAC.REPORTE</v>
          </cell>
        </row>
        <row r="25107">
          <cell r="B25107" t="str">
            <v>51091319000101</v>
          </cell>
          <cell r="C25107" t="str">
            <v>GANANCIA REALIZADA ETF DPV MESA</v>
          </cell>
        </row>
        <row r="25108">
          <cell r="B25108" t="str">
            <v>51091401010101</v>
          </cell>
          <cell r="C25108" t="str">
            <v>GANANCIA REALIZADA BONOS SOBERANOS DPV</v>
          </cell>
        </row>
        <row r="25109">
          <cell r="B25109" t="str">
            <v>51091401010102</v>
          </cell>
          <cell r="C25109" t="str">
            <v>GANANCIA REALIZADA BONOS GLOBALES PERU</v>
          </cell>
        </row>
        <row r="25110">
          <cell r="B25110" t="str">
            <v>51091401010103</v>
          </cell>
          <cell r="C25110" t="str">
            <v>GANANCIA REALIZADA DPV CD BCRP NR AL D</v>
          </cell>
        </row>
        <row r="25111">
          <cell r="B25111" t="str">
            <v>51091401010104</v>
          </cell>
          <cell r="C25111" t="str">
            <v>GANANCIA REALIZADA BONOS GLOBALES BRAS</v>
          </cell>
        </row>
        <row r="25112">
          <cell r="B25112" t="str">
            <v>51091401010105</v>
          </cell>
          <cell r="C25112" t="str">
            <v>GANANCIA REALIZADA BONOS SOBERANOS DPV</v>
          </cell>
        </row>
        <row r="25113">
          <cell r="B25113" t="str">
            <v>51091401010106</v>
          </cell>
          <cell r="C25113" t="str">
            <v>GANANCIA REALIZADA BONOS GLOBALES BRAS</v>
          </cell>
        </row>
        <row r="25114">
          <cell r="B25114" t="str">
            <v>51091401010107</v>
          </cell>
          <cell r="C25114" t="str">
            <v>GANANCIA REALIZADA BONOS GLOBALES DPV</v>
          </cell>
        </row>
        <row r="25115">
          <cell r="B25115" t="str">
            <v>51091401010108</v>
          </cell>
          <cell r="C25115" t="str">
            <v>GANANCIA REALIZADA US TREASURIES DPV M</v>
          </cell>
        </row>
        <row r="25116">
          <cell r="B25116" t="str">
            <v>51091401010109</v>
          </cell>
          <cell r="C25116" t="str">
            <v>GANANCIA REALIZADA BONOS GLOBALES PERU</v>
          </cell>
        </row>
        <row r="25117">
          <cell r="B25117" t="str">
            <v>51091401010110</v>
          </cell>
          <cell r="C25117" t="str">
            <v>GANANCIA REALIZADA BONOS SOBERANOS DPV</v>
          </cell>
        </row>
        <row r="25118">
          <cell r="B25118" t="str">
            <v>51091401010111</v>
          </cell>
          <cell r="C25118" t="str">
            <v>GANANCIA REALIZADA BONOS GLOBALES BRAS</v>
          </cell>
        </row>
        <row r="25119">
          <cell r="B25119" t="str">
            <v>51091401010112</v>
          </cell>
          <cell r="C25119" t="str">
            <v>GANANCIA REALIZADA US TREASURIES DPV E</v>
          </cell>
        </row>
        <row r="25120">
          <cell r="B25120" t="str">
            <v>51091401010113</v>
          </cell>
          <cell r="C25120" t="str">
            <v>GANANCIA REALIZADA US TREASURIES DPV E</v>
          </cell>
        </row>
        <row r="25121">
          <cell r="B25121" t="str">
            <v>51091401010114</v>
          </cell>
          <cell r="C25121" t="str">
            <v>GAN BONOS GOB COLOMBIA DPV MESA</v>
          </cell>
        </row>
        <row r="25122">
          <cell r="B25122" t="str">
            <v>51091401010115</v>
          </cell>
          <cell r="C25122" t="str">
            <v>GAN BONOS GOB COLOMBIA DPV EST</v>
          </cell>
        </row>
        <row r="25123">
          <cell r="B25123" t="str">
            <v>51091401010116</v>
          </cell>
          <cell r="C25123" t="str">
            <v>GAN BONOS GOB MEXICO DPV MESA</v>
          </cell>
        </row>
        <row r="25124">
          <cell r="B25124" t="str">
            <v>51091401010117</v>
          </cell>
          <cell r="C25124" t="str">
            <v>GAN BONOS GOB MEXICO DPV EST</v>
          </cell>
        </row>
        <row r="25125">
          <cell r="B25125" t="str">
            <v>51091401010118</v>
          </cell>
          <cell r="C25125" t="str">
            <v>UTIL BONOS SOBERANOS CARTERA RESTRINGI</v>
          </cell>
        </row>
        <row r="25126">
          <cell r="B25126" t="str">
            <v>51091401010119</v>
          </cell>
          <cell r="C25126" t="str">
            <v>UTIL REALIZADA GLOB COLOMBIA DISPO VEN</v>
          </cell>
        </row>
        <row r="25127">
          <cell r="B25127" t="str">
            <v>51091401010120</v>
          </cell>
          <cell r="C25127" t="str">
            <v>UTIL REALIZADA GLOB COLOMBIA DPV ESPEC</v>
          </cell>
        </row>
        <row r="25128">
          <cell r="B25128" t="str">
            <v>51091401010121</v>
          </cell>
          <cell r="C25128" t="str">
            <v>UTIL REALIZADA GLOB COLOMBIA DPV ESTRA</v>
          </cell>
        </row>
        <row r="25129">
          <cell r="B25129" t="str">
            <v>51091401010122</v>
          </cell>
          <cell r="C25129" t="str">
            <v>UTIL REALIZADA GLOB MEXICO DISPO VENTA</v>
          </cell>
        </row>
        <row r="25130">
          <cell r="B25130" t="str">
            <v>51091401010123</v>
          </cell>
          <cell r="C25130" t="str">
            <v>UTIL REALIZADA GLOB MEXICO DPV ESPECIA</v>
          </cell>
        </row>
        <row r="25131">
          <cell r="B25131" t="str">
            <v>51091401010124</v>
          </cell>
          <cell r="C25131" t="str">
            <v>UTIL REALIZADA GLOB MEXICO DPV ESTRATE</v>
          </cell>
        </row>
        <row r="25132">
          <cell r="B25132" t="str">
            <v>51091401010125</v>
          </cell>
          <cell r="C25132" t="str">
            <v>UTIL REALIZADA GLOB CHILE DISPO VENTA</v>
          </cell>
        </row>
        <row r="25133">
          <cell r="B25133" t="str">
            <v>51091401010126</v>
          </cell>
          <cell r="C25133" t="str">
            <v>UTIL REALIZADA GLOB CHILE DPV ESPECIAL</v>
          </cell>
        </row>
        <row r="25134">
          <cell r="B25134" t="str">
            <v>51091401010127</v>
          </cell>
          <cell r="C25134" t="str">
            <v>UTIL REALIZADA GLOB CHILE DPV ESTRATEG</v>
          </cell>
        </row>
        <row r="25135">
          <cell r="B25135" t="str">
            <v>51091401010128</v>
          </cell>
          <cell r="C25135" t="str">
            <v>UTIL REALIZADA BONOS SOB ALM DPV ESTRA</v>
          </cell>
        </row>
        <row r="25136">
          <cell r="B25136" t="str">
            <v>51091401010129</v>
          </cell>
          <cell r="C25136" t="str">
            <v>UTIL REALIZADA BONOS TESORO US ALM DPV</v>
          </cell>
        </row>
        <row r="25137">
          <cell r="B25137" t="str">
            <v>51091401010130</v>
          </cell>
          <cell r="C25137" t="str">
            <v>UTIL REALIZADA BONOS GLOB PERU ALM DPV</v>
          </cell>
        </row>
        <row r="25138">
          <cell r="B25138" t="str">
            <v>51091401010131</v>
          </cell>
          <cell r="C25138" t="str">
            <v>UTIL REALIZADA GLOB COLOMBIA ALM DPV E</v>
          </cell>
        </row>
        <row r="25139">
          <cell r="B25139" t="str">
            <v>51091401010132</v>
          </cell>
          <cell r="C25139" t="str">
            <v>UTIL REALIZADA GLOB MEXICO ALM DPV EST</v>
          </cell>
        </row>
        <row r="25140">
          <cell r="B25140" t="str">
            <v>51091401010133</v>
          </cell>
          <cell r="C25140" t="str">
            <v>UTIL REALIZADA GLOB CHILE ALM DPV ESTR</v>
          </cell>
        </row>
        <row r="25141">
          <cell r="B25141" t="str">
            <v>51091401010134</v>
          </cell>
          <cell r="C25141" t="str">
            <v>UTIL REALIZADA GLOB BRASIL ALM DPV EST</v>
          </cell>
        </row>
        <row r="25142">
          <cell r="B25142" t="str">
            <v>51091401010135</v>
          </cell>
          <cell r="C25142" t="str">
            <v>UTIL REALIZADA GLOB COLOMBIA IB-RESTRI</v>
          </cell>
        </row>
        <row r="25143">
          <cell r="B25143" t="str">
            <v>51091401010136</v>
          </cell>
          <cell r="C25143" t="str">
            <v>UTILIDAD  LETRAS MEF ALM ESTRAT</v>
          </cell>
        </row>
        <row r="25144">
          <cell r="B25144" t="str">
            <v>51091401010137</v>
          </cell>
          <cell r="C25144" t="str">
            <v>VALORIZ UTILIDAD DPV GLOBALES DPV PLUS</v>
          </cell>
        </row>
        <row r="25145">
          <cell r="B25145" t="str">
            <v>51091401010138</v>
          </cell>
          <cell r="C25145" t="str">
            <v>GANANCIA REALIZADA BONOS SOBERANOS DPV</v>
          </cell>
        </row>
        <row r="25146">
          <cell r="B25146" t="str">
            <v>51091401010139</v>
          </cell>
          <cell r="C25146" t="str">
            <v>VALORIZ UTILIDAD BONOS DEL TESORO USA</v>
          </cell>
        </row>
        <row r="25147">
          <cell r="B25147" t="str">
            <v>51091401010201</v>
          </cell>
          <cell r="C25147" t="str">
            <v>ING EXTRAORDINARIOS TREASURY FAIL CHAR</v>
          </cell>
        </row>
        <row r="25148">
          <cell r="B25148" t="str">
            <v>51091401010202</v>
          </cell>
          <cell r="C25148" t="str">
            <v>UTIL REALIZADA BONOS SOB DPV BANKING B</v>
          </cell>
        </row>
        <row r="25149">
          <cell r="B25149" t="str">
            <v>51091401010203</v>
          </cell>
          <cell r="C25149" t="str">
            <v>MDC UTILIDAD  LETRAS GLOBALES DPV ESPE</v>
          </cell>
        </row>
        <row r="25150">
          <cell r="B25150" t="str">
            <v>51091401010204</v>
          </cell>
          <cell r="C25150" t="str">
            <v>ING  TREASURIES CSDR</v>
          </cell>
        </row>
        <row r="25151">
          <cell r="B25151" t="str">
            <v>51091401090101</v>
          </cell>
          <cell r="C25151" t="str">
            <v>GANANCIA REALIZADA B FOPE Y RFA DISP V</v>
          </cell>
        </row>
        <row r="25152">
          <cell r="B25152" t="str">
            <v>51091402000101</v>
          </cell>
          <cell r="C25152" t="str">
            <v>GANANCIA REALIZADA CDBCRP DPV MESA</v>
          </cell>
        </row>
        <row r="25153">
          <cell r="B25153" t="str">
            <v>51091402000102</v>
          </cell>
          <cell r="C25153" t="str">
            <v>CERTIFICADO DEP TASA VAR GANANCIA EN V</v>
          </cell>
        </row>
        <row r="25154">
          <cell r="B25154" t="str">
            <v>51091402000103</v>
          </cell>
          <cell r="C25154" t="str">
            <v>GAN CDBCRP DPV ESP</v>
          </cell>
        </row>
        <row r="25155">
          <cell r="B25155" t="str">
            <v>51091402000104</v>
          </cell>
          <cell r="C25155" t="str">
            <v>UTIL REALIZADA CDBCRP ALM DPV ESTRATEG</v>
          </cell>
        </row>
        <row r="25156">
          <cell r="B25156" t="str">
            <v>51091402000105</v>
          </cell>
          <cell r="C25156" t="str">
            <v>UTIL CDLDALMESTRATEGICO</v>
          </cell>
        </row>
        <row r="25157">
          <cell r="B25157" t="str">
            <v>51091402000106</v>
          </cell>
          <cell r="C25157" t="str">
            <v>UTIL CDBCRP DPVESTRAT</v>
          </cell>
        </row>
        <row r="25158">
          <cell r="B25158" t="str">
            <v>51091402000107</v>
          </cell>
          <cell r="C25158" t="str">
            <v>UTIL VTA CD ION ALM EST</v>
          </cell>
        </row>
        <row r="25159">
          <cell r="B25159" t="str">
            <v>51091402000108</v>
          </cell>
          <cell r="C25159" t="str">
            <v>UTIL VAL CERTIFICADOS DEPÓSITO TASA VA</v>
          </cell>
        </row>
        <row r="25160">
          <cell r="B25160" t="str">
            <v>51091402000109</v>
          </cell>
          <cell r="C25160" t="str">
            <v>PERD VAL CERTIFICADOS DEPÓSITO</v>
          </cell>
        </row>
        <row r="25161">
          <cell r="B25161" t="str">
            <v>51091402000110</v>
          </cell>
          <cell r="C25161" t="str">
            <v>MDC  UTIL REALIZADA CDR ALM ESTRAT  BC</v>
          </cell>
        </row>
        <row r="25162">
          <cell r="B25162" t="str">
            <v>51091402000111</v>
          </cell>
          <cell r="C25162" t="str">
            <v>MDC UTIL REALIZADA CDBCRP TRADING MESA</v>
          </cell>
        </row>
        <row r="25163">
          <cell r="B25163" t="str">
            <v>51091403000101</v>
          </cell>
          <cell r="C25163" t="str">
            <v>GANANCIA REALIZADA BONOS ORG FINANCIER</v>
          </cell>
        </row>
        <row r="25164">
          <cell r="B25164" t="str">
            <v>51091403000102</v>
          </cell>
          <cell r="C25164" t="str">
            <v>GAN REALIZADA BONOS CAF</v>
          </cell>
        </row>
        <row r="25165">
          <cell r="B25165" t="str">
            <v>51091403000103</v>
          </cell>
          <cell r="C25165" t="str">
            <v>GANANCIA REALIZADA BONOS COFIDE DPV EP</v>
          </cell>
        </row>
        <row r="25166">
          <cell r="B25166" t="str">
            <v>51091403000104</v>
          </cell>
          <cell r="C25166" t="str">
            <v>GANANCIA REALIZADA BONOS COFIDE DPV ES</v>
          </cell>
        </row>
        <row r="25167">
          <cell r="B25167" t="str">
            <v>51091403000105</v>
          </cell>
          <cell r="C25167" t="str">
            <v>UTIL CERTIFICADO DE DEPOSITO A VCTO</v>
          </cell>
        </row>
        <row r="25168">
          <cell r="B25168" t="str">
            <v>51091403000106</v>
          </cell>
          <cell r="C25168" t="str">
            <v>UTIL VTA CD YANKEE DIS VENTA</v>
          </cell>
        </row>
        <row r="25169">
          <cell r="B25169" t="str">
            <v>51091405040101</v>
          </cell>
          <cell r="C25169" t="str">
            <v>VALORZ DPV CD NEGOCIABLES SOC FINAN</v>
          </cell>
        </row>
        <row r="25170">
          <cell r="B25170" t="str">
            <v>51091405060101</v>
          </cell>
          <cell r="C25170" t="str">
            <v>VALORZ DPV B HIPOTECARIOS SOC FINAN</v>
          </cell>
        </row>
        <row r="25171">
          <cell r="B25171" t="str">
            <v>51091405070101</v>
          </cell>
          <cell r="C25171" t="str">
            <v>VALORZ DPV -B ARRENDAMIENTO FINANCIE</v>
          </cell>
        </row>
        <row r="25172">
          <cell r="B25172" t="str">
            <v>51091405080101</v>
          </cell>
          <cell r="C25172" t="str">
            <v>GANANCIA REALIZADA BONOS CORP EMP FIN</v>
          </cell>
        </row>
        <row r="25173">
          <cell r="B25173" t="str">
            <v>51091405080102</v>
          </cell>
          <cell r="C25173" t="str">
            <v>GANANCIA REALIZADA BONOS CORP EMP FIN</v>
          </cell>
        </row>
        <row r="25174">
          <cell r="B25174" t="str">
            <v>51091405080103</v>
          </cell>
          <cell r="C25174" t="str">
            <v>GANANCIA REALIZADA BONOS CORP EMP FIN</v>
          </cell>
        </row>
        <row r="25175">
          <cell r="B25175" t="str">
            <v>51091405080104</v>
          </cell>
          <cell r="C25175" t="str">
            <v>GAN BONOS CORP SIST FIN COLOMBIA DPV M</v>
          </cell>
        </row>
        <row r="25176">
          <cell r="B25176" t="str">
            <v>51091405080105</v>
          </cell>
          <cell r="C25176" t="str">
            <v>GAN BONOS CORP SIST FIN COLOMBIA DPV E</v>
          </cell>
        </row>
        <row r="25177">
          <cell r="B25177" t="str">
            <v>51091405080106</v>
          </cell>
          <cell r="C25177" t="str">
            <v>GAN BONOS CORP SIST FIN ALM EST</v>
          </cell>
        </row>
        <row r="25178">
          <cell r="B25178" t="str">
            <v>51091405080107</v>
          </cell>
          <cell r="C25178" t="str">
            <v>GAN REALIZ CORP EMP FIN DPLUS</v>
          </cell>
        </row>
        <row r="25179">
          <cell r="B25179" t="str">
            <v>51091405100101</v>
          </cell>
          <cell r="C25179" t="str">
            <v>GANANCIA REALIZADA BONOS SUBORDIN EMP</v>
          </cell>
        </row>
        <row r="25180">
          <cell r="B25180" t="str">
            <v>51091405100102</v>
          </cell>
          <cell r="C25180" t="str">
            <v>VALORIZ GAN BONO SUBORDINADO DPV FINAN</v>
          </cell>
        </row>
        <row r="25181">
          <cell r="B25181" t="str">
            <v>51091405190101</v>
          </cell>
          <cell r="C25181" t="str">
            <v>GANANCIA REALIZADA BONOS TITULIZADOS E</v>
          </cell>
        </row>
        <row r="25182">
          <cell r="B25182" t="str">
            <v>51091405190102</v>
          </cell>
          <cell r="C25182" t="str">
            <v>UTIL REALIZADA BONOS TITUL SOC FIN DPV</v>
          </cell>
        </row>
        <row r="25183">
          <cell r="B25183" t="str">
            <v>51091405190104</v>
          </cell>
          <cell r="C25183" t="str">
            <v>MDC UTIL VTA CD NEGOC ALM EST</v>
          </cell>
        </row>
        <row r="25184">
          <cell r="B25184" t="str">
            <v>51091407080101</v>
          </cell>
          <cell r="C25184" t="str">
            <v>GANANCIA REALIZADA BONOS CORP EMP NO F</v>
          </cell>
        </row>
        <row r="25185">
          <cell r="B25185" t="str">
            <v>51091407080102</v>
          </cell>
          <cell r="C25185" t="str">
            <v>GANANCIA REALIZADA BONOS CORP EMP NO F</v>
          </cell>
        </row>
        <row r="25186">
          <cell r="B25186" t="str">
            <v>51091407080104</v>
          </cell>
          <cell r="C25186" t="str">
            <v>GANANCIA REALIZADA BONOS CORP EMP NO F</v>
          </cell>
        </row>
        <row r="25187">
          <cell r="B25187" t="str">
            <v>51091407080105</v>
          </cell>
          <cell r="C25187" t="str">
            <v>GAN BONOS CORP ORD ALM EST</v>
          </cell>
        </row>
        <row r="25188">
          <cell r="B25188" t="str">
            <v>51091407080106</v>
          </cell>
          <cell r="C25188" t="str">
            <v>GAN REALIZ CORP SOC.NO FINANCIERAS DPL</v>
          </cell>
        </row>
        <row r="25189">
          <cell r="B25189" t="str">
            <v>51091410020101</v>
          </cell>
          <cell r="C25189" t="str">
            <v>VALORZ DPV CDN BCRP - OPERAC.REPORTE</v>
          </cell>
        </row>
        <row r="25190">
          <cell r="B25190" t="str">
            <v>51091410020102</v>
          </cell>
          <cell r="C25190" t="str">
            <v>VALORZ DPV CD BCRP NR OPERAC.REPORTE</v>
          </cell>
        </row>
        <row r="25191">
          <cell r="B25191" t="str">
            <v>51091601010103</v>
          </cell>
          <cell r="C25191" t="str">
            <v>ING VALRZ SWAPS MONEDAS ESPECULATIVO</v>
          </cell>
        </row>
        <row r="25192">
          <cell r="B25192" t="str">
            <v>51091601010104</v>
          </cell>
          <cell r="C25192" t="str">
            <v>INTERESES SWAPS MONEDAS ESPECULATIVO</v>
          </cell>
        </row>
        <row r="25193">
          <cell r="B25193" t="str">
            <v>51091601010105</v>
          </cell>
          <cell r="C25193" t="str">
            <v>ING VALRZ SWAPS MONEDAS ESPECULATIVO</v>
          </cell>
        </row>
        <row r="25194">
          <cell r="B25194" t="str">
            <v>51091601010106</v>
          </cell>
          <cell r="C25194" t="str">
            <v>INT SWAPS MONEDAS ESPECULATIVO VTA</v>
          </cell>
        </row>
        <row r="25195">
          <cell r="B25195" t="str">
            <v>51091601010201</v>
          </cell>
          <cell r="C25195" t="str">
            <v>VENTAS A FUTURO-SWAPS(NEGOCIACION)</v>
          </cell>
        </row>
        <row r="25196">
          <cell r="B25196" t="str">
            <v>51091601010202</v>
          </cell>
          <cell r="C25196" t="str">
            <v>VENTAS A FUTURO-SWAPS INT(NEGOCIACION</v>
          </cell>
        </row>
        <row r="25197">
          <cell r="B25197" t="str">
            <v>51091601010203</v>
          </cell>
          <cell r="C25197" t="str">
            <v>INT SWAP CURVA SOBERANA</v>
          </cell>
        </row>
        <row r="25198">
          <cell r="B25198" t="str">
            <v>51091601010204</v>
          </cell>
          <cell r="C25198" t="str">
            <v>VAL SWAP CURVA SOBERANA</v>
          </cell>
        </row>
        <row r="25199">
          <cell r="B25199" t="str">
            <v>51091601010205</v>
          </cell>
          <cell r="C25199" t="str">
            <v>INGRESO POR VALORIZACIÓN CCS-CITI</v>
          </cell>
        </row>
        <row r="25200">
          <cell r="B25200" t="str">
            <v>51091601010301</v>
          </cell>
          <cell r="C25200" t="str">
            <v>ING VALRZ SWAPS CAMBIARIO</v>
          </cell>
        </row>
        <row r="25201">
          <cell r="B25201" t="str">
            <v>51091601010302</v>
          </cell>
          <cell r="C25201" t="str">
            <v>ING VALRZ SWAPS MONEDA NEG</v>
          </cell>
        </row>
        <row r="25202">
          <cell r="B25202" t="str">
            <v>51091601010303</v>
          </cell>
          <cell r="C25202" t="str">
            <v>ING VALRZ SWAPS MONEDAS  COMPRA</v>
          </cell>
        </row>
        <row r="25203">
          <cell r="B25203" t="str">
            <v>51091601010401</v>
          </cell>
          <cell r="C25203" t="str">
            <v>ING INTERES SWAPS CAMBIARIO</v>
          </cell>
        </row>
        <row r="25204">
          <cell r="B25204" t="str">
            <v>51091601010402</v>
          </cell>
          <cell r="C25204" t="str">
            <v>ING INTERES SWAPS MON NEG</v>
          </cell>
        </row>
        <row r="25205">
          <cell r="B25205" t="str">
            <v>51091601010403</v>
          </cell>
          <cell r="C25205" t="str">
            <v>INTERESES SWAPS MONEDAS  COMPRA</v>
          </cell>
        </row>
        <row r="25206">
          <cell r="B25206" t="str">
            <v>51091601010404</v>
          </cell>
          <cell r="C25206" t="str">
            <v>MDC  Utilidad Swaps de Monedas Vta NEG</v>
          </cell>
        </row>
        <row r="25207">
          <cell r="B25207" t="str">
            <v>51091601010405</v>
          </cell>
          <cell r="C25207" t="str">
            <v>MDC  Utilidad Swaps de Monedas COMP NE</v>
          </cell>
        </row>
        <row r="25208">
          <cell r="B25208" t="str">
            <v>51091601010406</v>
          </cell>
          <cell r="C25208" t="str">
            <v>MDC  Ing Swaps de Monedas Vta NEGO FIN</v>
          </cell>
        </row>
        <row r="25209">
          <cell r="B25209" t="str">
            <v>51091601010407</v>
          </cell>
          <cell r="C25209" t="str">
            <v>MDC  Ing Swaps de Monedas COMP NEGO FI</v>
          </cell>
        </row>
        <row r="25210">
          <cell r="B25210" t="str">
            <v>51091601010408</v>
          </cell>
          <cell r="C25210" t="str">
            <v>MRX ING SWAPS MONEDAS ESPECULATIVO_UW</v>
          </cell>
        </row>
        <row r="25211">
          <cell r="B25211" t="str">
            <v>51091601010409</v>
          </cell>
          <cell r="C25211" t="str">
            <v>MRX ING INTERES SWAPS CAMBIARIO VTA</v>
          </cell>
        </row>
        <row r="25212">
          <cell r="B25212" t="str">
            <v>51091601010410</v>
          </cell>
          <cell r="C25212" t="str">
            <v>MRX ING VALRZ SWAPS CAMBIARIO VTA</v>
          </cell>
        </row>
        <row r="25213">
          <cell r="B25213" t="str">
            <v>51091601010411</v>
          </cell>
          <cell r="C25213" t="str">
            <v>MRX ING SWAPS TASA INTERES NEG_ FIN_UW</v>
          </cell>
        </row>
        <row r="25214">
          <cell r="B25214" t="str">
            <v>51091601090101</v>
          </cell>
          <cell r="C25214" t="str">
            <v>VALORIZACION OPC COMPRAS CALL AMERICAN</v>
          </cell>
        </row>
        <row r="25215">
          <cell r="B25215" t="str">
            <v>51091601090102</v>
          </cell>
          <cell r="C25215" t="str">
            <v>VALORIZACION OPC DEUD VTA CALL AMERICA</v>
          </cell>
        </row>
        <row r="25216">
          <cell r="B25216" t="str">
            <v>51091601090103</v>
          </cell>
          <cell r="C25216" t="str">
            <v>VALORIZACION OPC COMPRAS PUTS AMERICAN</v>
          </cell>
        </row>
        <row r="25217">
          <cell r="B25217" t="str">
            <v>51091601090104</v>
          </cell>
          <cell r="C25217" t="str">
            <v>VALORIZACION OPC VENTAS PUTS AMERICANO</v>
          </cell>
        </row>
        <row r="25218">
          <cell r="B25218" t="str">
            <v>51091601090105</v>
          </cell>
          <cell r="C25218" t="str">
            <v>INGRESO OPC COMPRAS CALL AMERICANO</v>
          </cell>
        </row>
        <row r="25219">
          <cell r="B25219" t="str">
            <v>51091601090106</v>
          </cell>
          <cell r="C25219" t="str">
            <v>INGRESO OPC DEUD VTA CALL AMERICANO</v>
          </cell>
        </row>
        <row r="25220">
          <cell r="B25220" t="str">
            <v>51091601090107</v>
          </cell>
          <cell r="C25220" t="str">
            <v>INGRESO OPC COMPRAS PUTS AMERICANO</v>
          </cell>
        </row>
        <row r="25221">
          <cell r="B25221" t="str">
            <v>51091601090108</v>
          </cell>
          <cell r="C25221" t="str">
            <v>INGRESO OPC VENTAS PUTS AMERICANO</v>
          </cell>
        </row>
        <row r="25222">
          <cell r="B25222" t="str">
            <v>51091601090109</v>
          </cell>
          <cell r="C25222" t="str">
            <v>MDC ING OP COMP CALL EUR  DEP DIV</v>
          </cell>
        </row>
        <row r="25223">
          <cell r="B25223" t="str">
            <v>51091601090110</v>
          </cell>
          <cell r="C25223" t="str">
            <v>MDC GANANC OPC COMP CALL EUR  DEP DIV</v>
          </cell>
        </row>
        <row r="25224">
          <cell r="B25224" t="str">
            <v>51091601090111</v>
          </cell>
          <cell r="C25224" t="str">
            <v>MDC ING OP VENT CALL EUR  DEP DIV</v>
          </cell>
        </row>
        <row r="25225">
          <cell r="B25225" t="str">
            <v>51091601090112</v>
          </cell>
          <cell r="C25225" t="str">
            <v>MDC GANANC OPC VENT CALL EUR  DEP DIV</v>
          </cell>
        </row>
        <row r="25226">
          <cell r="B25226" t="str">
            <v>51091601090113</v>
          </cell>
          <cell r="C25226" t="str">
            <v>MDC ING OP COMP PUT EUR  DEP DIV</v>
          </cell>
        </row>
        <row r="25227">
          <cell r="B25227" t="str">
            <v>51091601090114</v>
          </cell>
          <cell r="C25227" t="str">
            <v>MDC GANANC OPC COMP PUT EUR  DEP DIV</v>
          </cell>
        </row>
        <row r="25228">
          <cell r="B25228" t="str">
            <v>51091601090115</v>
          </cell>
          <cell r="C25228" t="str">
            <v>MDC ING OP VENT PUT EUR  DEP DIV</v>
          </cell>
        </row>
        <row r="25229">
          <cell r="B25229" t="str">
            <v>51091601090116</v>
          </cell>
          <cell r="C25229" t="str">
            <v>MDC GANANC OPC VENT PUT EUR  DEP DIV</v>
          </cell>
        </row>
        <row r="25230">
          <cell r="B25230" t="str">
            <v>51091601090117</v>
          </cell>
          <cell r="C25230" t="str">
            <v>MDC ING OP COMP CALL  OPC DIV</v>
          </cell>
        </row>
        <row r="25231">
          <cell r="B25231" t="str">
            <v>51091601090118</v>
          </cell>
          <cell r="C25231" t="str">
            <v>MDC GANANC OPC COMP CALL  OPC DIV</v>
          </cell>
        </row>
        <row r="25232">
          <cell r="B25232" t="str">
            <v>51091601090119</v>
          </cell>
          <cell r="C25232" t="str">
            <v>MDC ING OP VENT CALL  OPC DIV</v>
          </cell>
        </row>
        <row r="25233">
          <cell r="B25233" t="str">
            <v>51091601090120</v>
          </cell>
          <cell r="C25233" t="str">
            <v>MDC GANANC OPC VENT CALL  OPC DIV</v>
          </cell>
        </row>
        <row r="25234">
          <cell r="B25234" t="str">
            <v>51091601090121</v>
          </cell>
          <cell r="C25234" t="str">
            <v>MDC ING OP COMP PUT  OPC DIV</v>
          </cell>
        </row>
        <row r="25235">
          <cell r="B25235" t="str">
            <v>51091601090122</v>
          </cell>
          <cell r="C25235" t="str">
            <v>MDC GANANC OPC COMP PUT  OPC DIV</v>
          </cell>
        </row>
        <row r="25236">
          <cell r="B25236" t="str">
            <v>51091601090123</v>
          </cell>
          <cell r="C25236" t="str">
            <v>MDC ING OP VENT PUT  OPC DIV</v>
          </cell>
        </row>
        <row r="25237">
          <cell r="B25237" t="str">
            <v>51091601090124</v>
          </cell>
          <cell r="C25237" t="str">
            <v>MDC GANANC OPC VENT PUT  OPC DIV</v>
          </cell>
        </row>
        <row r="25238">
          <cell r="B25238" t="str">
            <v>51091601090125</v>
          </cell>
          <cell r="C25238" t="str">
            <v>Ing Val FWD Vta OPC NDF</v>
          </cell>
        </row>
        <row r="25239">
          <cell r="B25239" t="str">
            <v>51091601090126</v>
          </cell>
          <cell r="C25239" t="str">
            <v>Ing Val FWD Vta OPC Full</v>
          </cell>
        </row>
        <row r="25240">
          <cell r="B25240" t="str">
            <v>51091601090127</v>
          </cell>
          <cell r="C25240" t="str">
            <v>Ing Val FWD Comp OPC NDF</v>
          </cell>
        </row>
        <row r="25241">
          <cell r="B25241" t="str">
            <v>51091601090128</v>
          </cell>
          <cell r="C25241" t="str">
            <v>Ing Val FWD Comp OPC FULL</v>
          </cell>
        </row>
        <row r="25242">
          <cell r="B25242" t="str">
            <v>51091601090201</v>
          </cell>
          <cell r="C25242" t="str">
            <v>VALORIZACION OPC COMPRAS CALL EUROPEO</v>
          </cell>
        </row>
        <row r="25243">
          <cell r="B25243" t="str">
            <v>51091601090202</v>
          </cell>
          <cell r="C25243" t="str">
            <v>VALORIZACION OPC DEUD VTA CALL EUROPEO</v>
          </cell>
        </row>
        <row r="25244">
          <cell r="B25244" t="str">
            <v>51091601090203</v>
          </cell>
          <cell r="C25244" t="str">
            <v>VALORIZACION OPC COMPRAS PUTS EUROPEO</v>
          </cell>
        </row>
        <row r="25245">
          <cell r="B25245" t="str">
            <v>51091601090204</v>
          </cell>
          <cell r="C25245" t="str">
            <v>VALORIZACION OPC VENTAS PUTS EUROPEO</v>
          </cell>
        </row>
        <row r="25246">
          <cell r="B25246" t="str">
            <v>51091601090205</v>
          </cell>
          <cell r="C25246" t="str">
            <v>INGRESO OPC COMPRAS CALL EUROPEO</v>
          </cell>
        </row>
        <row r="25247">
          <cell r="B25247" t="str">
            <v>51091601090206</v>
          </cell>
          <cell r="C25247" t="str">
            <v>INGRESO OPC DEUD VTA CALL EUROPEO</v>
          </cell>
        </row>
        <row r="25248">
          <cell r="B25248" t="str">
            <v>51091601090207</v>
          </cell>
          <cell r="C25248" t="str">
            <v>INGRESO OPC COMPRAS PUTS EUROPEO</v>
          </cell>
        </row>
        <row r="25249">
          <cell r="B25249" t="str">
            <v>51091601090208</v>
          </cell>
          <cell r="C25249" t="str">
            <v>INGRESO OPC VENTAS PUTS EUROPEO</v>
          </cell>
        </row>
        <row r="25250">
          <cell r="B25250" t="str">
            <v>51091601090209</v>
          </cell>
          <cell r="C25250" t="str">
            <v>MDC ING OP COMP CALL EUR - DEP ESTRUCT</v>
          </cell>
        </row>
        <row r="25251">
          <cell r="B25251" t="str">
            <v>51091601090210</v>
          </cell>
          <cell r="C25251" t="str">
            <v>MDC GANANC OPC COMP CALL EUR - DEP EST</v>
          </cell>
        </row>
        <row r="25252">
          <cell r="B25252" t="str">
            <v>51091601090211</v>
          </cell>
          <cell r="C25252" t="str">
            <v>MDC ING OPC DEUD VTA CALL EUR - DEP ES</v>
          </cell>
        </row>
        <row r="25253">
          <cell r="B25253" t="str">
            <v>51091601090212</v>
          </cell>
          <cell r="C25253" t="str">
            <v>MDC GANANC OPC DEUD VTA CALL EUR - DEP</v>
          </cell>
        </row>
        <row r="25254">
          <cell r="B25254" t="str">
            <v>51091601090213</v>
          </cell>
          <cell r="C25254" t="str">
            <v>MDC ING OPC COMP PUTS EUR - DEP ESTRUC</v>
          </cell>
        </row>
        <row r="25255">
          <cell r="B25255" t="str">
            <v>51091601090214</v>
          </cell>
          <cell r="C25255" t="str">
            <v>MDC GANANCIA OPC COMP PUTS EUR - DEP E</v>
          </cell>
        </row>
        <row r="25256">
          <cell r="B25256" t="str">
            <v>51091601090215</v>
          </cell>
          <cell r="C25256" t="str">
            <v>MDC ING OPC VENTAS PUTS EUR - DEP ESTR</v>
          </cell>
        </row>
        <row r="25257">
          <cell r="B25257" t="str">
            <v>51091601090216</v>
          </cell>
          <cell r="C25257" t="str">
            <v>MDC GANANCIA OPC VENTAS PUTS EUR - DEP</v>
          </cell>
        </row>
        <row r="25258">
          <cell r="B25258" t="str">
            <v>51091601090217</v>
          </cell>
          <cell r="C25258" t="str">
            <v>DIF.CAMBIOCOMPRAS A FUT-FWD.DELIVERY E</v>
          </cell>
        </row>
        <row r="25259">
          <cell r="B25259" t="str">
            <v>51091601090218</v>
          </cell>
          <cell r="C25259" t="str">
            <v>DIF.CAMBIOCOMPRAS A FUTURO - FWD.NON D</v>
          </cell>
        </row>
        <row r="25260">
          <cell r="B25260" t="str">
            <v>51091601090219</v>
          </cell>
          <cell r="C25260" t="str">
            <v>DIF.CAMBIOVENTAS A FUTURO - FWD.DELIVE</v>
          </cell>
        </row>
        <row r="25261">
          <cell r="B25261" t="str">
            <v>51091601090220</v>
          </cell>
          <cell r="C25261" t="str">
            <v>DIF.CAMBIOVENTAS A FUTURO - FWD.NON DE</v>
          </cell>
        </row>
        <row r="25262">
          <cell r="B25262" t="str">
            <v>51091601090221</v>
          </cell>
          <cell r="C25262" t="str">
            <v>MDC ING OP COMP CALL EUR - FWD LIMITAD</v>
          </cell>
        </row>
        <row r="25263">
          <cell r="B25263" t="str">
            <v>51091601090222</v>
          </cell>
          <cell r="C25263" t="str">
            <v>MDC GANANC OPC COMP CALL EUR - FWD LIM</v>
          </cell>
        </row>
        <row r="25264">
          <cell r="B25264" t="str">
            <v>51091601090223</v>
          </cell>
          <cell r="C25264" t="str">
            <v>MDC ING OPC DEUD VTA CALL EUR - FWD AC</v>
          </cell>
        </row>
        <row r="25265">
          <cell r="B25265" t="str">
            <v>51091601090224</v>
          </cell>
          <cell r="C25265" t="str">
            <v>MDC GANANC OPC DEUD VTA CALL EUR - FWD</v>
          </cell>
        </row>
        <row r="25266">
          <cell r="B25266" t="str">
            <v>51091601090225</v>
          </cell>
          <cell r="C25266" t="str">
            <v>MDC ING OPC COMP PUTS EUR - FWD ACOT</v>
          </cell>
        </row>
        <row r="25267">
          <cell r="B25267" t="str">
            <v>51091601090226</v>
          </cell>
          <cell r="C25267" t="str">
            <v>MDC GANANCIA OPC COMP PUTS EUR - FWD A</v>
          </cell>
        </row>
        <row r="25268">
          <cell r="B25268" t="str">
            <v>51091601090227</v>
          </cell>
          <cell r="C25268" t="str">
            <v>MDC ING OPC VENTAS PUTS EUR - FWD ACOT</v>
          </cell>
        </row>
        <row r="25269">
          <cell r="B25269" t="str">
            <v>51091601090228</v>
          </cell>
          <cell r="C25269" t="str">
            <v>MDC GANANCIA OPC VENTAS PUTS EUR - FWD</v>
          </cell>
        </row>
        <row r="25270">
          <cell r="B25270" t="str">
            <v>51091601090229</v>
          </cell>
          <cell r="C25270" t="str">
            <v>MDC INGRESO FWD ACOT- COMPRA</v>
          </cell>
        </row>
        <row r="25271">
          <cell r="B25271" t="str">
            <v>51091601090230</v>
          </cell>
          <cell r="C25271" t="str">
            <v>MDC INGRESO FWD LIMITADO- VENTA</v>
          </cell>
        </row>
        <row r="25272">
          <cell r="B25272" t="str">
            <v>51091601090231</v>
          </cell>
          <cell r="C25272" t="str">
            <v>PRIMA OPCION INGRESO</v>
          </cell>
        </row>
        <row r="25273">
          <cell r="B25273" t="str">
            <v>51091601090232</v>
          </cell>
          <cell r="C25273" t="str">
            <v>MDC  Utilidad Forward de Monedas COMP</v>
          </cell>
        </row>
        <row r="25274">
          <cell r="B25274" t="str">
            <v>51091601090233</v>
          </cell>
          <cell r="C25274" t="str">
            <v>MDC  Utilidad Forward de Monedas Vta N</v>
          </cell>
        </row>
        <row r="25275">
          <cell r="B25275" t="str">
            <v>51091601090234</v>
          </cell>
          <cell r="C25275" t="str">
            <v>DIF.CAMBIOVENTAS A FUTURO - FWD.DIVISA</v>
          </cell>
        </row>
        <row r="25276">
          <cell r="B25276" t="str">
            <v>51091601090235</v>
          </cell>
          <cell r="C25276" t="str">
            <v>DIF.CAMBIOCOMPRAS A FUT-FWD.DIVISAS TE</v>
          </cell>
        </row>
        <row r="25277">
          <cell r="B25277" t="str">
            <v>51091601090238</v>
          </cell>
          <cell r="C25277" t="str">
            <v>MRX  UTILIDAD FORWARD DE MONEDAS COMPR</v>
          </cell>
        </row>
        <row r="25278">
          <cell r="B25278" t="str">
            <v>51091601090239</v>
          </cell>
          <cell r="C25278" t="str">
            <v>INGRESO FORWARD UNWIND NEGOCIACION</v>
          </cell>
        </row>
        <row r="25279">
          <cell r="B25279" t="str">
            <v>51091602010301</v>
          </cell>
          <cell r="C25279" t="str">
            <v>SWAPS DE TASA DE INTERES-NEGOCIACION</v>
          </cell>
        </row>
        <row r="25280">
          <cell r="B25280" t="str">
            <v>51091602010302</v>
          </cell>
          <cell r="C25280" t="str">
            <v>ING INTERESES SWAPS TASA INTERES NEG</v>
          </cell>
        </row>
        <row r="25281">
          <cell r="B25281" t="str">
            <v>51091602010303</v>
          </cell>
          <cell r="C25281" t="str">
            <v>ING INT OVERNIGHT INTEREST SWAP</v>
          </cell>
        </row>
        <row r="25282">
          <cell r="B25282" t="str">
            <v>51091602010304</v>
          </cell>
          <cell r="C25282" t="str">
            <v>ING  VAL OVERNIGHT INTEREST SWAP</v>
          </cell>
        </row>
        <row r="25283">
          <cell r="B25283" t="str">
            <v>51091602010305</v>
          </cell>
          <cell r="C25283" t="str">
            <v>MDC  Ing Swaps de Monedas Vta NEGO FIN</v>
          </cell>
        </row>
        <row r="25284">
          <cell r="B25284" t="str">
            <v>51091602010306</v>
          </cell>
          <cell r="C25284" t="str">
            <v>MDC  Ing Swaps de Monedas COMP NEGO FI</v>
          </cell>
        </row>
        <row r="25285">
          <cell r="B25285" t="str">
            <v>51091602010307</v>
          </cell>
          <cell r="C25285" t="str">
            <v>MRX ING SWAPS TASA INTERES NEG_UW</v>
          </cell>
        </row>
        <row r="25286">
          <cell r="B25286" t="str">
            <v>51091602010308</v>
          </cell>
          <cell r="C25286" t="str">
            <v>MRX ING SWAPS TASA INTERES NEG_ FIN_UW</v>
          </cell>
        </row>
        <row r="25287">
          <cell r="B25287" t="str">
            <v>51091602020101</v>
          </cell>
          <cell r="C25287" t="str">
            <v>ING VALORIZ FWD TASA PAGO FIJO</v>
          </cell>
        </row>
        <row r="25288">
          <cell r="B25288" t="str">
            <v>51091602020102</v>
          </cell>
          <cell r="C25288" t="str">
            <v>ING VALORIZ FWD TASA PAGO FLOTANTE</v>
          </cell>
        </row>
        <row r="25289">
          <cell r="B25289" t="str">
            <v>51091702010201</v>
          </cell>
          <cell r="C25289" t="str">
            <v>VENTAS A FUTURO-SWAP(CFC)</v>
          </cell>
        </row>
        <row r="25290">
          <cell r="B25290" t="str">
            <v>51091702010202</v>
          </cell>
          <cell r="C25290" t="str">
            <v>VENTAS A FUTURO-SWAP INT (CFC)</v>
          </cell>
        </row>
        <row r="25291">
          <cell r="B25291" t="str">
            <v>51091702010203</v>
          </cell>
          <cell r="C25291" t="str">
            <v>UTILIDAD  COMPRA SWAP MONEDAS</v>
          </cell>
        </row>
        <row r="25292">
          <cell r="B25292" t="str">
            <v>51091702010204</v>
          </cell>
          <cell r="C25292" t="str">
            <v>INGRESO POR INTERESES CCS BONO 2020</v>
          </cell>
        </row>
        <row r="25293">
          <cell r="B25293" t="str">
            <v>51091702010205</v>
          </cell>
          <cell r="C25293" t="str">
            <v>INGRESO POR INTERESES CCS BONO 2023</v>
          </cell>
        </row>
        <row r="25294">
          <cell r="B25294" t="str">
            <v>51091702010206</v>
          </cell>
          <cell r="C25294" t="str">
            <v>ING. INT COMPRAS SWAPS MON COB-2023</v>
          </cell>
        </row>
        <row r="25295">
          <cell r="B25295" t="str">
            <v>51091702010301</v>
          </cell>
          <cell r="C25295" t="str">
            <v>ING. INT COMPRAS SWAPS MON COB-2020</v>
          </cell>
        </row>
        <row r="25296">
          <cell r="B25296" t="str">
            <v>51091702010302</v>
          </cell>
          <cell r="C25296" t="str">
            <v>MRX ING SWAPS MONEDAS COB_UW</v>
          </cell>
        </row>
        <row r="25297">
          <cell r="B25297" t="str">
            <v>51091702010303</v>
          </cell>
          <cell r="C25297" t="str">
            <v>MRX ING SWAPS MONEDAS COB_UW</v>
          </cell>
        </row>
        <row r="25298">
          <cell r="B25298" t="str">
            <v>51091702010304</v>
          </cell>
          <cell r="C25298" t="str">
            <v>MRX ING SWAPS MONEDAS COB</v>
          </cell>
        </row>
        <row r="25299">
          <cell r="B25299" t="str">
            <v>51091702010305</v>
          </cell>
          <cell r="C25299" t="str">
            <v>ING POR COBRAR CCS COBERTURA MESA COMP</v>
          </cell>
        </row>
        <row r="25300">
          <cell r="B25300" t="str">
            <v>51091702010306</v>
          </cell>
          <cell r="C25300" t="str">
            <v>ING POR COBRAR CCS COBERTURA MESA VENT</v>
          </cell>
        </row>
        <row r="25301">
          <cell r="B25301" t="str">
            <v>51091702010307</v>
          </cell>
          <cell r="C25301" t="str">
            <v>ING SWAPS MONEDAS COB GDL MESA_UW</v>
          </cell>
        </row>
        <row r="25302">
          <cell r="B25302" t="str">
            <v>51091702010308</v>
          </cell>
          <cell r="C25302" t="str">
            <v>ING FORWARD TRADING_UW</v>
          </cell>
        </row>
        <row r="25303">
          <cell r="B25303" t="str">
            <v>51091702010309</v>
          </cell>
          <cell r="C25303" t="str">
            <v>ING FORWARD FINANZAS_UW</v>
          </cell>
        </row>
        <row r="25304">
          <cell r="B25304" t="str">
            <v>51091702010310</v>
          </cell>
          <cell r="C25304" t="str">
            <v>ING OPCIONES_UW</v>
          </cell>
        </row>
        <row r="25305">
          <cell r="B25305" t="str">
            <v>51091702020101</v>
          </cell>
          <cell r="C25305" t="str">
            <v>ING INTERESES SWAPS TASA INTERES COB</v>
          </cell>
        </row>
        <row r="25306">
          <cell r="B25306" t="str">
            <v>51091702020102</v>
          </cell>
          <cell r="C25306" t="str">
            <v>INT SWAPS DE TASAS DE INT ASOC. A DPRS</v>
          </cell>
        </row>
        <row r="25307">
          <cell r="B25307" t="str">
            <v>51091702020201</v>
          </cell>
          <cell r="C25307" t="str">
            <v>FORWARDS TASA DE INTERES</v>
          </cell>
        </row>
        <row r="25308">
          <cell r="B25308" t="str">
            <v>51091702020202</v>
          </cell>
          <cell r="C25308" t="str">
            <v>MRX ING SWAPS TASA INTERES COB_FIN_UW</v>
          </cell>
        </row>
        <row r="25309">
          <cell r="B25309" t="str">
            <v>51091900000301</v>
          </cell>
          <cell r="C25309" t="str">
            <v>LPC IIG IGV LEASING RECUPERADO</v>
          </cell>
        </row>
        <row r="25310">
          <cell r="B25310" t="str">
            <v>51091900000302</v>
          </cell>
          <cell r="C25310" t="str">
            <v>IGV RECUPERADO ARR.FIN.2001</v>
          </cell>
        </row>
        <row r="25311">
          <cell r="B25311" t="str">
            <v>51092500000101</v>
          </cell>
          <cell r="C25311" t="str">
            <v>UTILIDAD POR COMPRA DE CARTERA</v>
          </cell>
        </row>
        <row r="25312">
          <cell r="B25312" t="str">
            <v>51092500000102</v>
          </cell>
          <cell r="C25312" t="str">
            <v>UTILIDAD POR COMPRA DE CARTERA NAUTILU</v>
          </cell>
        </row>
        <row r="25313">
          <cell r="B25313" t="str">
            <v>51092500000103</v>
          </cell>
          <cell r="C25313" t="str">
            <v>UTILIDAD POR COMPRA DE CARTERA CIA MIN</v>
          </cell>
        </row>
        <row r="25314">
          <cell r="B25314" t="str">
            <v>51092500000104</v>
          </cell>
          <cell r="C25314" t="str">
            <v>UTILIDAD POR COMPRA DE CARTERA VOLCAN</v>
          </cell>
        </row>
        <row r="25315">
          <cell r="B25315" t="str">
            <v>51092600000101</v>
          </cell>
          <cell r="C25315" t="str">
            <v>CL ING.EXTRAO.DEU.VTA.CARTE</v>
          </cell>
        </row>
        <row r="25316">
          <cell r="B25316" t="str">
            <v>51092600000102</v>
          </cell>
          <cell r="C25316" t="str">
            <v>UTILIDAD POR VTA DE CARTERA CREDITICIA</v>
          </cell>
        </row>
        <row r="25317">
          <cell r="B25317" t="str">
            <v>51092700000101</v>
          </cell>
          <cell r="C25317" t="str">
            <v>CL INGRES.RECUP.INTERES CASTIG</v>
          </cell>
        </row>
        <row r="25318">
          <cell r="B25318" t="str">
            <v>51092700000102</v>
          </cell>
          <cell r="C25318" t="str">
            <v>CL INGRES.RECUP.CAPITAL CASTIG</v>
          </cell>
        </row>
        <row r="25319">
          <cell r="B25319" t="str">
            <v>51092700000103</v>
          </cell>
          <cell r="C25319" t="str">
            <v>CL RECUP CAPITAL CTAS CASTG PN MES GL7</v>
          </cell>
        </row>
        <row r="25320">
          <cell r="B25320" t="str">
            <v>51092700000104</v>
          </cell>
          <cell r="C25320" t="str">
            <v>CL RECUP INTERES CAST MES GL7024</v>
          </cell>
        </row>
        <row r="25321">
          <cell r="B25321" t="str">
            <v>51092700000105</v>
          </cell>
          <cell r="C25321" t="str">
            <v>JCC INGRES.RECUP.INTERES CASTIG</v>
          </cell>
        </row>
        <row r="25322">
          <cell r="B25322" t="str">
            <v>51092700000106</v>
          </cell>
          <cell r="C25322" t="str">
            <v>JCC INGRES.RECUP.CAPITAL CASTIG</v>
          </cell>
        </row>
        <row r="25323">
          <cell r="B25323" t="str">
            <v>51092700000107</v>
          </cell>
          <cell r="C25323" t="str">
            <v>JCC INGRES.RECUP.INTERES CASTIG</v>
          </cell>
        </row>
        <row r="25324">
          <cell r="B25324" t="str">
            <v>51092700000108</v>
          </cell>
          <cell r="C25324" t="str">
            <v>JCC INGRES.RECUP.CAPITAL CASTIG</v>
          </cell>
        </row>
        <row r="25325">
          <cell r="B25325" t="str">
            <v>51092700000109</v>
          </cell>
          <cell r="C25325" t="str">
            <v>JCC INGRES.RECUP.INTERES CASTIG</v>
          </cell>
        </row>
        <row r="25326">
          <cell r="B25326" t="str">
            <v>51092700000110</v>
          </cell>
          <cell r="C25326" t="str">
            <v>JCC INGRES.RECUP.CAPITAL CASTIG</v>
          </cell>
        </row>
        <row r="25327">
          <cell r="B25327" t="str">
            <v>51092700000111</v>
          </cell>
          <cell r="C25327" t="str">
            <v>JCC INGRES.RECUP.INTERES CASTIG</v>
          </cell>
        </row>
        <row r="25328">
          <cell r="B25328" t="str">
            <v>51092700000112</v>
          </cell>
          <cell r="C25328" t="str">
            <v>JCC INGRES.RECUP.CAPITAL CASTIG</v>
          </cell>
        </row>
        <row r="25329">
          <cell r="B25329" t="str">
            <v>51092700000113</v>
          </cell>
          <cell r="C25329" t="str">
            <v>JCC INGRES.RECUP.INTERES CASTIG</v>
          </cell>
        </row>
        <row r="25330">
          <cell r="B25330" t="str">
            <v>51092700000114</v>
          </cell>
          <cell r="C25330" t="str">
            <v>JCC INGRES.RECUP.CAPITAL CASTIG</v>
          </cell>
        </row>
        <row r="25331">
          <cell r="B25331" t="str">
            <v>51092700000115</v>
          </cell>
          <cell r="C25331" t="str">
            <v>JCC INGRES.RECUP.INTERES CASTIG</v>
          </cell>
        </row>
        <row r="25332">
          <cell r="B25332" t="str">
            <v>51092700000116</v>
          </cell>
          <cell r="C25332" t="str">
            <v>JCC INGRES.RECUP.CAPITAL CASTIG</v>
          </cell>
        </row>
        <row r="25333">
          <cell r="B25333" t="str">
            <v>51092700000117</v>
          </cell>
          <cell r="C25333" t="str">
            <v>JCC INGRES.RECUP.INTERES CASTIG CONV</v>
          </cell>
        </row>
        <row r="25334">
          <cell r="B25334" t="str">
            <v>51092700000118</v>
          </cell>
          <cell r="C25334" t="str">
            <v>JCC INGRES.RECUP.CAPITAL CASTIG CONV</v>
          </cell>
        </row>
        <row r="25335">
          <cell r="B25335" t="str">
            <v>51092700000119</v>
          </cell>
          <cell r="C25335" t="str">
            <v>JCC INGRES.RECUP.INTERES CASTIG REF</v>
          </cell>
        </row>
        <row r="25336">
          <cell r="B25336" t="str">
            <v>51092700000120</v>
          </cell>
          <cell r="C25336" t="str">
            <v>JCC INGRES.RECUP.CAPITAL CASTIG REF</v>
          </cell>
        </row>
        <row r="25337">
          <cell r="B25337" t="str">
            <v>51092700000121</v>
          </cell>
          <cell r="C25337" t="str">
            <v>JCC INGRES.RECUP.INTERES CASTIG MIVIV</v>
          </cell>
        </row>
        <row r="25338">
          <cell r="B25338" t="str">
            <v>51092700000122</v>
          </cell>
          <cell r="C25338" t="str">
            <v>JCC INGRES.RECUP.CAPITAL CASTIG MIVIV</v>
          </cell>
        </row>
        <row r="25339">
          <cell r="B25339" t="str">
            <v>51092700000123</v>
          </cell>
          <cell r="C25339" t="str">
            <v>JCC INGRES.RECUP.INTERES CASTIG.COB.JU</v>
          </cell>
        </row>
        <row r="25340">
          <cell r="B25340" t="str">
            <v>51092700000124</v>
          </cell>
          <cell r="C25340" t="str">
            <v>JCC INGRES.RECUP.CAPITAL CASTIG COB.JU</v>
          </cell>
        </row>
        <row r="25341">
          <cell r="B25341" t="str">
            <v>51092700000125</v>
          </cell>
          <cell r="C25341" t="str">
            <v>JCC INGRES.RECUP.INTERES CASTIG.ADEL.S</v>
          </cell>
        </row>
        <row r="25342">
          <cell r="B25342" t="str">
            <v>51092700000126</v>
          </cell>
          <cell r="C25342" t="str">
            <v>JCC INGRES.RECUP.CAPITAL CASTIG</v>
          </cell>
        </row>
        <row r="25343">
          <cell r="B25343" t="str">
            <v>51092700000127</v>
          </cell>
          <cell r="C25343" t="str">
            <v>JCC INGRES.RECUP.INTERES CASTIG PREFER</v>
          </cell>
        </row>
        <row r="25344">
          <cell r="B25344" t="str">
            <v>51092700000128</v>
          </cell>
          <cell r="C25344" t="str">
            <v>JCC INGRES.RECUP.CAPITAL CASTIG PREFER</v>
          </cell>
        </row>
        <row r="25345">
          <cell r="B25345" t="str">
            <v>51092700000129</v>
          </cell>
          <cell r="C25345" t="str">
            <v>JCC INGRES.RECUP.INTERES CASTIG.MASTER</v>
          </cell>
        </row>
        <row r="25346">
          <cell r="B25346" t="str">
            <v>51092700000130</v>
          </cell>
          <cell r="C25346" t="str">
            <v>JCC INGRES.RECUP.CAPITAL CASTIG.MASTER</v>
          </cell>
        </row>
        <row r="25347">
          <cell r="B25347" t="str">
            <v>51092700000131</v>
          </cell>
          <cell r="C25347" t="str">
            <v>JCC INGRES.RECUP.INTERES CASTIG COMP A</v>
          </cell>
        </row>
        <row r="25348">
          <cell r="B25348" t="str">
            <v>51092700000132</v>
          </cell>
          <cell r="C25348" t="str">
            <v>JCC INGRES.RECUP.CAPITAL CASTIG COMP A</v>
          </cell>
        </row>
        <row r="25349">
          <cell r="B25349" t="str">
            <v>51092700000133</v>
          </cell>
          <cell r="C25349" t="str">
            <v>JCC INGRES.RECUP.INTERES CASTIG.COMP A</v>
          </cell>
        </row>
        <row r="25350">
          <cell r="B25350" t="str">
            <v>51092700000134</v>
          </cell>
          <cell r="C25350" t="str">
            <v>JCC INGRES.RECUP.CAPITAL CASTIG.COMP A</v>
          </cell>
        </row>
        <row r="25351">
          <cell r="B25351" t="str">
            <v>51092700000135</v>
          </cell>
          <cell r="C25351" t="str">
            <v>JCC INGRES.RECUP.INTERES CASTIG.TC MAS</v>
          </cell>
        </row>
        <row r="25352">
          <cell r="B25352" t="str">
            <v>51092700000136</v>
          </cell>
          <cell r="C25352" t="str">
            <v>JCC INGRES.RECUP.CAPITAL CASTIG.TC MAS</v>
          </cell>
        </row>
        <row r="25353">
          <cell r="B25353" t="str">
            <v>51092700000137</v>
          </cell>
          <cell r="C25353" t="str">
            <v>JCC INGRES.RECUP.INTERES CASTIG.JUD.SO</v>
          </cell>
        </row>
        <row r="25354">
          <cell r="B25354" t="str">
            <v>51092700000138</v>
          </cell>
          <cell r="C25354" t="str">
            <v>JCC INGRES.RECUP.CAPITAL CASTIG.JUD.SO</v>
          </cell>
        </row>
        <row r="25355">
          <cell r="B25355" t="str">
            <v>51092700000139</v>
          </cell>
          <cell r="C25355" t="str">
            <v>JCC INGRES.RECUP.INT CASTIG.ARREN.FINA</v>
          </cell>
        </row>
        <row r="25356">
          <cell r="B25356" t="str">
            <v>51092700000140</v>
          </cell>
          <cell r="C25356" t="str">
            <v>JCC INGRES.RECUP.CAPITAL CASTIG.ARREN.</v>
          </cell>
        </row>
        <row r="25357">
          <cell r="B25357" t="str">
            <v>51092700000141</v>
          </cell>
          <cell r="C25357" t="str">
            <v>JCC INGRES.RECUP.INTERES CASTIG.DIRECT</v>
          </cell>
        </row>
        <row r="25358">
          <cell r="B25358" t="str">
            <v>51092700000142</v>
          </cell>
          <cell r="C25358" t="str">
            <v>JCC INGRES.RECUP.CAPITAL CASTIG..DIREC</v>
          </cell>
        </row>
        <row r="25359">
          <cell r="B25359" t="str">
            <v>51092700000143</v>
          </cell>
          <cell r="C25359" t="str">
            <v>JCC INGRES.RECUP.INTERES CAST.MI HOGAR</v>
          </cell>
        </row>
        <row r="25360">
          <cell r="B25360" t="str">
            <v>51092700000144</v>
          </cell>
          <cell r="C25360" t="str">
            <v>JCC INGRES.RECUP.CAPITAL CASTIG.MI HOG</v>
          </cell>
        </row>
        <row r="25361">
          <cell r="B25361" t="str">
            <v>51092700000145</v>
          </cell>
          <cell r="C25361" t="str">
            <v>JCC INGRES.RECUP.INTERES CASTIG.EFEC G</v>
          </cell>
        </row>
        <row r="25362">
          <cell r="B25362" t="str">
            <v>51092700000146</v>
          </cell>
          <cell r="C25362" t="str">
            <v>JCC INGRES.RECUP.CAPITAL CASTIG.EFEC G</v>
          </cell>
        </row>
        <row r="25363">
          <cell r="B25363" t="str">
            <v>51092700000147</v>
          </cell>
          <cell r="C25363" t="str">
            <v>JCC INGRES.RECUP.INT.CASTIG.TECH.PROPI</v>
          </cell>
        </row>
        <row r="25364">
          <cell r="B25364" t="str">
            <v>51092700000148</v>
          </cell>
          <cell r="C25364" t="str">
            <v>JCC INGRES.RECUP.CAPITAL CASTIG.TECH.P</v>
          </cell>
        </row>
        <row r="25365">
          <cell r="B25365" t="str">
            <v>51092700000149</v>
          </cell>
          <cell r="C25365" t="str">
            <v>JCC INGRES.RECUP.INTERES CASTIG.BCA PE</v>
          </cell>
        </row>
        <row r="25366">
          <cell r="B25366" t="str">
            <v>51092700000150</v>
          </cell>
          <cell r="C25366" t="str">
            <v>JCC INGRES.RECUP.CAPITAL CASTIG.BCA PE</v>
          </cell>
        </row>
        <row r="25367">
          <cell r="B25367" t="str">
            <v>51092700000151</v>
          </cell>
          <cell r="C25367" t="str">
            <v>JCC INGRES.RECUP.INT.CASTIG.CONDONADO</v>
          </cell>
        </row>
        <row r="25368">
          <cell r="B25368" t="str">
            <v>51092700000152</v>
          </cell>
          <cell r="C25368" t="str">
            <v>JCC INGRES.RECUP.INTERES CASTIG.VISA</v>
          </cell>
        </row>
        <row r="25369">
          <cell r="B25369" t="str">
            <v>51092700000153</v>
          </cell>
          <cell r="C25369" t="str">
            <v>JCC INGRES.RECUP.CAPITAL CASTIG.VISA</v>
          </cell>
        </row>
        <row r="25370">
          <cell r="B25370" t="str">
            <v>51092700000154</v>
          </cell>
          <cell r="C25370" t="str">
            <v>JCC INGRES.RECUP.INTERES CASTIG.AMEX</v>
          </cell>
        </row>
        <row r="25371">
          <cell r="B25371" t="str">
            <v>51092700000155</v>
          </cell>
          <cell r="C25371" t="str">
            <v>JCC INGRES.RECUP.CAPITAL CASTIG.AMEX</v>
          </cell>
        </row>
        <row r="25372">
          <cell r="B25372" t="str">
            <v>51092700000156</v>
          </cell>
          <cell r="C25372" t="str">
            <v>JCC INGRES.RECUP.INTERES AMEX PN-CONSU</v>
          </cell>
        </row>
        <row r="25373">
          <cell r="B25373" t="str">
            <v>51092700000157</v>
          </cell>
          <cell r="C25373" t="str">
            <v>JCC INGRES.RECUP.CAPITAL .AMEX PN-CONS</v>
          </cell>
        </row>
        <row r="25374">
          <cell r="B25374" t="str">
            <v>51092700000158</v>
          </cell>
          <cell r="C25374" t="str">
            <v>JCC RECUP CAPITAL CTAS CASTG TC MASTER</v>
          </cell>
        </row>
        <row r="25375">
          <cell r="B25375" t="str">
            <v>51092700000159</v>
          </cell>
          <cell r="C25375" t="str">
            <v>JCC RECUP INTERES CAST MES GL7024. TC</v>
          </cell>
        </row>
        <row r="25376">
          <cell r="B25376" t="str">
            <v>51092700000160</v>
          </cell>
          <cell r="C25376" t="str">
            <v>JCC  INGRES.RECUP.INT.COND.BCA PERSONA</v>
          </cell>
        </row>
        <row r="25377">
          <cell r="B25377" t="str">
            <v>51092700000161</v>
          </cell>
          <cell r="C25377" t="str">
            <v>JCC  INGRES.RECUP.INT.COND.BCA COMERCI</v>
          </cell>
        </row>
        <row r="25378">
          <cell r="B25378" t="str">
            <v>51092700000162</v>
          </cell>
          <cell r="C25378" t="str">
            <v>JCC  INGRES.RECUP.INT.COND.MYPES</v>
          </cell>
        </row>
        <row r="25379">
          <cell r="B25379" t="str">
            <v>51092700000163</v>
          </cell>
          <cell r="C25379" t="str">
            <v>JCC INGRES.RECUP.INTERES CASTIG BCA PE</v>
          </cell>
        </row>
        <row r="25380">
          <cell r="B25380" t="str">
            <v>51092700000164</v>
          </cell>
          <cell r="C25380" t="str">
            <v>JCC INGRES.RECUP.CAPITAL CASTIG BCA PE</v>
          </cell>
        </row>
        <row r="25381">
          <cell r="B25381" t="str">
            <v>51092700000165</v>
          </cell>
          <cell r="C25381" t="str">
            <v>JCC INGRES.RECUP.INTERES CASTIG MYPES</v>
          </cell>
        </row>
        <row r="25382">
          <cell r="B25382" t="str">
            <v>51092700000166</v>
          </cell>
          <cell r="C25382" t="str">
            <v>JCC INGRES.RECUP.CAPITAL CASTIG MYPES</v>
          </cell>
        </row>
        <row r="25383">
          <cell r="B25383" t="str">
            <v>51092700000167</v>
          </cell>
          <cell r="C25383" t="str">
            <v>JCC RECUP INTERES CAST BCA COMERCIAL</v>
          </cell>
        </row>
        <row r="25384">
          <cell r="B25384" t="str">
            <v>51092700000168</v>
          </cell>
          <cell r="C25384" t="str">
            <v>JCC RECUP CAPITAL CTAS CASTG BCA COMRE</v>
          </cell>
        </row>
        <row r="25385">
          <cell r="B25385" t="str">
            <v>51092700000169</v>
          </cell>
          <cell r="C25385" t="str">
            <v>CL MYP RECUP CAPITAL CTAS CASTG CAP. T</v>
          </cell>
        </row>
        <row r="25386">
          <cell r="B25386" t="str">
            <v>51092700000170</v>
          </cell>
          <cell r="C25386" t="str">
            <v>CL MYP RECUP INTERESES CTAS CASTG CAP.</v>
          </cell>
        </row>
        <row r="25387">
          <cell r="B25387" t="str">
            <v>51092700000171</v>
          </cell>
          <cell r="C25387" t="str">
            <v>JCC CASTIG PRINC RECUP. MYP C.TRAB REV</v>
          </cell>
        </row>
        <row r="25388">
          <cell r="B25388" t="str">
            <v>51092700000172</v>
          </cell>
          <cell r="C25388" t="str">
            <v>JCC CASTIG INT RECUP. MYP C.TRAB REV</v>
          </cell>
        </row>
        <row r="25389">
          <cell r="B25389" t="str">
            <v>51092700000173</v>
          </cell>
          <cell r="C25389" t="str">
            <v>JCC CS PENALIDAD INCUMP.PAGO BC CMIE</v>
          </cell>
        </row>
        <row r="25390">
          <cell r="B25390" t="str">
            <v>51092700000174</v>
          </cell>
          <cell r="C25390" t="str">
            <v>JCC CS PENALIDAD INCUMP.PAGO MYP CMIE</v>
          </cell>
        </row>
        <row r="25391">
          <cell r="B25391" t="str">
            <v>51092700000175</v>
          </cell>
          <cell r="C25391" t="str">
            <v>JCC CS PENALIDAD INCUMP.PAGO BP EFECTI</v>
          </cell>
        </row>
        <row r="25392">
          <cell r="B25392" t="str">
            <v>51092700000176</v>
          </cell>
          <cell r="C25392" t="str">
            <v>JCC CS PENALIDAD INCUMP.PAGO BP VEHICU</v>
          </cell>
        </row>
        <row r="25393">
          <cell r="B25393" t="str">
            <v>51092700000177</v>
          </cell>
          <cell r="C25393" t="str">
            <v>JCC CS PENALIDAD INCUMP.PAGO BP ADEL S</v>
          </cell>
        </row>
        <row r="25394">
          <cell r="B25394" t="str">
            <v>51092700000178</v>
          </cell>
          <cell r="C25394" t="str">
            <v>JCC CS PENALIDAD INCUMP.PAGO BP TARJ C</v>
          </cell>
        </row>
        <row r="25395">
          <cell r="B25395" t="str">
            <v>51092700000179</v>
          </cell>
          <cell r="C25395" t="str">
            <v>JCC CS PENALIDAD INCUMP.PAGO BP</v>
          </cell>
        </row>
        <row r="25396">
          <cell r="B25396" t="str">
            <v>51092700000180</v>
          </cell>
          <cell r="C25396" t="str">
            <v>JCC CS PENALIDAD INCUMP.PAGO BP HIPOTE</v>
          </cell>
        </row>
        <row r="25397">
          <cell r="B25397" t="str">
            <v>51092700000181</v>
          </cell>
          <cell r="C25397" t="str">
            <v>JCC CS PENALIDAD INCUMP.PAGO BC CCOR</v>
          </cell>
        </row>
        <row r="25398">
          <cell r="B25398" t="str">
            <v>51092700000182</v>
          </cell>
          <cell r="C25398" t="str">
            <v>JCC CS PENALIDAD INCUMP.PAGO BC CGEM</v>
          </cell>
        </row>
        <row r="25399">
          <cell r="B25399" t="str">
            <v>51092700000183</v>
          </cell>
          <cell r="C25399" t="str">
            <v>JCC CS PENALIDAD INCUMP.PAGO BC CMED</v>
          </cell>
        </row>
        <row r="25400">
          <cell r="B25400" t="str">
            <v>51092700000184</v>
          </cell>
          <cell r="C25400" t="str">
            <v>JCC CS PENALIDAD INCUMP.PAGO MYP CMED</v>
          </cell>
        </row>
        <row r="25401">
          <cell r="B25401" t="str">
            <v>51092700000185</v>
          </cell>
          <cell r="C25401" t="str">
            <v>JCC CS PENALIDAD INCUMP.PAGO BC CPEM</v>
          </cell>
        </row>
        <row r="25402">
          <cell r="B25402" t="str">
            <v>51092700000186</v>
          </cell>
          <cell r="C25402" t="str">
            <v>JCC CS PENALIDAD INCUMP.PAGO MYP CPEM</v>
          </cell>
        </row>
        <row r="25403">
          <cell r="B25403" t="str">
            <v>51092700000187</v>
          </cell>
          <cell r="C25403" t="str">
            <v>JCC CS SEGUROS JUD ORIGEN.BANCA COMERC</v>
          </cell>
        </row>
        <row r="25404">
          <cell r="B25404" t="str">
            <v>51092700000188</v>
          </cell>
          <cell r="C25404" t="str">
            <v>JCC CS SEGUROS JUD ORIGEN.BANCA PERSON</v>
          </cell>
        </row>
        <row r="25405">
          <cell r="B25405" t="str">
            <v>51092700000189</v>
          </cell>
          <cell r="C25405" t="str">
            <v>JCC  CS SEGUROS JUD ORIGEN.MYPES</v>
          </cell>
        </row>
        <row r="25406">
          <cell r="B25406" t="str">
            <v>51092700000190</v>
          </cell>
          <cell r="C25406" t="str">
            <v>JCC CS GASTOS JUD .BANCA COMERCIAL</v>
          </cell>
        </row>
        <row r="25407">
          <cell r="B25407" t="str">
            <v>51092700000191</v>
          </cell>
          <cell r="C25407" t="str">
            <v>JCC CS GASTOS JUD .BANCA PERSONAL</v>
          </cell>
        </row>
        <row r="25408">
          <cell r="B25408" t="str">
            <v>51092700000192</v>
          </cell>
          <cell r="C25408" t="str">
            <v>JCC CS GASTOS JUD .MYPES</v>
          </cell>
        </row>
        <row r="25409">
          <cell r="B25409" t="str">
            <v>51092700000193</v>
          </cell>
          <cell r="C25409" t="str">
            <v>JCC CS COMISION .BANCA COMERCIAL</v>
          </cell>
        </row>
        <row r="25410">
          <cell r="B25410" t="str">
            <v>51092700000194</v>
          </cell>
          <cell r="C25410" t="str">
            <v>JCC CS COMISION.BANCA PERSONAL</v>
          </cell>
        </row>
        <row r="25411">
          <cell r="B25411" t="str">
            <v>51092700000195</v>
          </cell>
          <cell r="C25411" t="str">
            <v>JCC CS COMISION .MYPES</v>
          </cell>
        </row>
        <row r="25412">
          <cell r="B25412" t="str">
            <v>51092700000196</v>
          </cell>
          <cell r="C25412" t="str">
            <v>JCC CS GASTOS  DE ORIGEN BANCA COMERCI</v>
          </cell>
        </row>
        <row r="25413">
          <cell r="B25413" t="str">
            <v>51092700000197</v>
          </cell>
          <cell r="C25413" t="str">
            <v>JCC CS GASTOS  DE ORIGEN BANCA PERSONA</v>
          </cell>
        </row>
        <row r="25414">
          <cell r="B25414" t="str">
            <v>51092700000198</v>
          </cell>
          <cell r="C25414" t="str">
            <v>JCC CS GASTOS PROTESTO .BANCA COMERCIA</v>
          </cell>
        </row>
        <row r="25415">
          <cell r="B25415" t="str">
            <v>51092700000199</v>
          </cell>
          <cell r="C25415" t="str">
            <v>JCC CS GASTOS PROTESTO .BANCA PERSONAL</v>
          </cell>
        </row>
        <row r="25416">
          <cell r="B25416" t="str">
            <v>51092700000201</v>
          </cell>
          <cell r="C25416" t="str">
            <v>JCC CS GASTOS  DE ORIGEN MYP</v>
          </cell>
        </row>
        <row r="25417">
          <cell r="B25417" t="str">
            <v>51092700000202</v>
          </cell>
          <cell r="C25417" t="str">
            <v>JCC-BP ING.RECUP.INTERES CASTIG COMP A</v>
          </cell>
        </row>
        <row r="25418">
          <cell r="B25418" t="str">
            <v>51092700000203</v>
          </cell>
          <cell r="C25418" t="str">
            <v>JCC-BP ING.RECUP.CAPITAL CASTIG COMP A</v>
          </cell>
        </row>
        <row r="25419">
          <cell r="B25419" t="str">
            <v>51092700000204</v>
          </cell>
          <cell r="C25419" t="str">
            <v>JCC-BP  RECUP CAPITAL CASTG TC MASTER</v>
          </cell>
        </row>
        <row r="25420">
          <cell r="B25420" t="str">
            <v>51092700000205</v>
          </cell>
          <cell r="C25420" t="str">
            <v>JCC-BP RECUP INT. CAST MES TC</v>
          </cell>
        </row>
        <row r="25421">
          <cell r="B25421" t="str">
            <v>51092700000206</v>
          </cell>
          <cell r="C25421" t="str">
            <v>JCC-BP  ING.RECUP.INT.COND.</v>
          </cell>
        </row>
        <row r="25422">
          <cell r="B25422" t="str">
            <v>51092700000207</v>
          </cell>
          <cell r="C25422" t="str">
            <v>JCC-BP  ING.RECUP.INT.COND.IM</v>
          </cell>
        </row>
        <row r="25423">
          <cell r="B25423" t="str">
            <v>51092700000208</v>
          </cell>
          <cell r="C25423" t="str">
            <v>JCC-BP ING.RECUP.INTERES CASTIG TC</v>
          </cell>
        </row>
        <row r="25424">
          <cell r="B25424" t="str">
            <v>51092700000209</v>
          </cell>
          <cell r="C25424" t="str">
            <v>JCC-BP ING.RECUP.CAPITAL CASTIG TC</v>
          </cell>
        </row>
        <row r="25425">
          <cell r="B25425" t="str">
            <v>51092700000210</v>
          </cell>
          <cell r="C25425" t="str">
            <v>JCC-MYP ING.RECUP.INT. CASTIG COMP AF</v>
          </cell>
        </row>
        <row r="25426">
          <cell r="B25426" t="str">
            <v>51092700000211</v>
          </cell>
          <cell r="C25426" t="str">
            <v>JCC-MYP ING.RECUP.CAP. CASTIG COMP AF</v>
          </cell>
        </row>
        <row r="25427">
          <cell r="B25427" t="str">
            <v>51092700000212</v>
          </cell>
          <cell r="C25427" t="str">
            <v>JCC-MYP ING.RECUP.INT.COND.</v>
          </cell>
        </row>
        <row r="25428">
          <cell r="B25428" t="str">
            <v>51092700000301</v>
          </cell>
          <cell r="C25428" t="str">
            <v>JCC INGRES RECUP CAP REF TC</v>
          </cell>
        </row>
        <row r="25429">
          <cell r="B25429" t="str">
            <v>51092700000302</v>
          </cell>
          <cell r="C25429" t="str">
            <v>JCC INGRES RECUP INT REF TC</v>
          </cell>
        </row>
        <row r="25430">
          <cell r="B25430" t="str">
            <v>51092700000303</v>
          </cell>
          <cell r="C25430" t="str">
            <v>JCC INGRES.RECUP.INTERES CASTIG REACTI</v>
          </cell>
        </row>
        <row r="25431">
          <cell r="B25431" t="str">
            <v>51092700000304</v>
          </cell>
          <cell r="C25431" t="str">
            <v>JCC INGRES.RECUP.CAPITAL CASTIG REACTI</v>
          </cell>
        </row>
        <row r="25432">
          <cell r="B25432" t="str">
            <v>51092700000305</v>
          </cell>
          <cell r="C25432" t="str">
            <v>JCC INGRES.RECUP. REACTIVA PERU</v>
          </cell>
        </row>
        <row r="25433">
          <cell r="B25433" t="str">
            <v>51092700000306</v>
          </cell>
          <cell r="C25433" t="str">
            <v>JCC INGRES.RECUP.INTERES CASTIG REACTI</v>
          </cell>
        </row>
        <row r="25434">
          <cell r="B25434" t="str">
            <v>51092700000307</v>
          </cell>
          <cell r="C25434" t="str">
            <v>JCC INGRES.RECUP.CAPITAL CASTIG REACTI</v>
          </cell>
        </row>
        <row r="25435">
          <cell r="B25435" t="str">
            <v>51092700000308</v>
          </cell>
          <cell r="C25435" t="str">
            <v>JCC INGRES.RECUP. REACTIVA PERU</v>
          </cell>
        </row>
        <row r="25436">
          <cell r="B25436" t="str">
            <v>51092700000309</v>
          </cell>
          <cell r="C25436" t="str">
            <v>JCC INGRES.RECUP.INTERES CASTIG FONDO</v>
          </cell>
        </row>
        <row r="25437">
          <cell r="B25437" t="str">
            <v>51092700000310</v>
          </cell>
          <cell r="C25437" t="str">
            <v>JCC INGRES.RECUP.CAPITAL CASTIG FONDO</v>
          </cell>
        </row>
        <row r="25438">
          <cell r="B25438" t="str">
            <v>51092700000311</v>
          </cell>
          <cell r="C25438" t="str">
            <v>JCC INGRES.RECUP. FONDO CRECER</v>
          </cell>
        </row>
        <row r="25439">
          <cell r="B25439" t="str">
            <v>51092700000312</v>
          </cell>
          <cell r="C25439" t="str">
            <v>JCC INGRES.RECUP.INTERES CASTIG FONDO</v>
          </cell>
        </row>
        <row r="25440">
          <cell r="B25440" t="str">
            <v>51092700000313</v>
          </cell>
          <cell r="C25440" t="str">
            <v>JCC INGRES.RECUP.CAPITAL CASTIG FONDO</v>
          </cell>
        </row>
        <row r="25441">
          <cell r="B25441" t="str">
            <v>51092700000314</v>
          </cell>
          <cell r="C25441" t="str">
            <v>JCC INGRES.RECUP. FONDO CRECER</v>
          </cell>
        </row>
        <row r="25442">
          <cell r="B25442" t="str">
            <v>51092700000315</v>
          </cell>
          <cell r="C25442" t="str">
            <v>JCC INGRES.RECUP.INT CASTIG REACT PRE-</v>
          </cell>
        </row>
        <row r="25443">
          <cell r="B25443" t="str">
            <v>51092700000316</v>
          </cell>
          <cell r="C25443" t="str">
            <v>JCC ING.RECUP.CAPITAL CASTIG REACT PRE</v>
          </cell>
        </row>
        <row r="25444">
          <cell r="B25444" t="str">
            <v>51092700000317</v>
          </cell>
          <cell r="C25444" t="str">
            <v>JCC INGRES.RECUP. REACTIVA PRE-HONRAMI</v>
          </cell>
        </row>
        <row r="25445">
          <cell r="B25445" t="str">
            <v>51092700000318</v>
          </cell>
          <cell r="C25445" t="str">
            <v>JCC ING.RECUP.INT CASTIG REACTIVA PRE-</v>
          </cell>
        </row>
        <row r="25446">
          <cell r="B25446" t="str">
            <v>51092700000319</v>
          </cell>
          <cell r="C25446" t="str">
            <v>JCC ING.RECUP.CAPITAL CASTIG REACT PRE</v>
          </cell>
        </row>
        <row r="25447">
          <cell r="B25447" t="str">
            <v>51092700000320</v>
          </cell>
          <cell r="C25447" t="str">
            <v>JCC INGRES.RECUP. REACTIVA PRE-HONRAMI</v>
          </cell>
        </row>
        <row r="25448">
          <cell r="B25448" t="str">
            <v>51092700000321</v>
          </cell>
          <cell r="C25448" t="str">
            <v>JCC RECUP.INT.COND.REACTIVA MYP</v>
          </cell>
        </row>
        <row r="25449">
          <cell r="B25449" t="str">
            <v>51092700000322</v>
          </cell>
          <cell r="C25449" t="str">
            <v>JCC RECUP.INT.COND.FDO CRECER MYP</v>
          </cell>
        </row>
        <row r="25450">
          <cell r="B25450" t="str">
            <v>51092700000323</v>
          </cell>
          <cell r="C25450" t="str">
            <v>JCC RECUP.INT.COND.REACTIVA HORAMIENTO</v>
          </cell>
        </row>
        <row r="25451">
          <cell r="B25451" t="str">
            <v>51092700000324</v>
          </cell>
          <cell r="C25451" t="str">
            <v>JCC RECUP.INT.COND.REACTIVA LPC</v>
          </cell>
        </row>
        <row r="25452">
          <cell r="B25452" t="str">
            <v>51092700000325</v>
          </cell>
          <cell r="C25452" t="str">
            <v>JCC RECUP.INT.COND.FDO CRECER LPC</v>
          </cell>
        </row>
        <row r="25453">
          <cell r="B25453" t="str">
            <v>51092700000326</v>
          </cell>
          <cell r="C25453" t="str">
            <v>JCC RECUP.INT.COND.REACTIVA HORAMIENTO</v>
          </cell>
        </row>
        <row r="25454">
          <cell r="B25454" t="str">
            <v>51092700000327</v>
          </cell>
          <cell r="C25454" t="str">
            <v>JCC INGRES.RECUP.INTERES CASTIG RAPPIB</v>
          </cell>
        </row>
        <row r="25455">
          <cell r="B25455" t="str">
            <v>51092700000328</v>
          </cell>
          <cell r="C25455" t="str">
            <v>JCC INGRES.RECUP.CAPITAL CASTIG RAPPIB</v>
          </cell>
        </row>
        <row r="25456">
          <cell r="B25456" t="str">
            <v>51092700000329</v>
          </cell>
          <cell r="C25456" t="str">
            <v>JCC MP INGRES.RECUP.INT CASTIG IMPULSO</v>
          </cell>
        </row>
        <row r="25457">
          <cell r="B25457" t="str">
            <v>51092700000330</v>
          </cell>
          <cell r="C25457" t="str">
            <v>JCC MP INGRES.RECUP.CAP CASTIG IMPULSO</v>
          </cell>
        </row>
        <row r="25458">
          <cell r="B25458" t="str">
            <v>51092700000331</v>
          </cell>
          <cell r="C25458" t="str">
            <v>JCC BC ING.RECUP.INT CASTIG IMPULSO MY</v>
          </cell>
        </row>
        <row r="25459">
          <cell r="B25459" t="str">
            <v>51092700000332</v>
          </cell>
          <cell r="C25459" t="str">
            <v>JCC BC ING.RECUP.CAP CASTIG IMPULSO MY</v>
          </cell>
        </row>
        <row r="25460">
          <cell r="B25460" t="str">
            <v>51092700000333</v>
          </cell>
          <cell r="C25460" t="str">
            <v>JCC MP CASTIGO IMPLUSO MYPERU HONRADO</v>
          </cell>
        </row>
        <row r="25461">
          <cell r="B25461" t="str">
            <v>51092700000334</v>
          </cell>
          <cell r="C25461" t="str">
            <v>JCC MP CASTIGO IMPLUSO MYPERU HONRADO</v>
          </cell>
        </row>
        <row r="25462">
          <cell r="B25462" t="str">
            <v>51092700000335</v>
          </cell>
          <cell r="C25462" t="str">
            <v>JCC CCD RECUPERO CAPITAL DE TRABAJO CM</v>
          </cell>
        </row>
        <row r="25463">
          <cell r="B25463" t="str">
            <v>52010100000101</v>
          </cell>
          <cell r="C25463" t="str">
            <v>COMISION AVALES</v>
          </cell>
        </row>
        <row r="25464">
          <cell r="B25464" t="str">
            <v>52010200000101</v>
          </cell>
          <cell r="C25464" t="str">
            <v>CARTAS FIANZA</v>
          </cell>
        </row>
        <row r="25465">
          <cell r="B25465" t="str">
            <v>52010200000102</v>
          </cell>
          <cell r="C25465" t="str">
            <v>CARTA FIANZA DELIVERY</v>
          </cell>
        </row>
        <row r="25466">
          <cell r="B25466" t="str">
            <v>52010300000101</v>
          </cell>
          <cell r="C25466" t="str">
            <v>COM PAGO DIFERIDO C/C IMPORTACION</v>
          </cell>
        </row>
        <row r="25467">
          <cell r="B25467" t="str">
            <v>52010300000102</v>
          </cell>
          <cell r="C25467" t="str">
            <v>INT REEMBOLSO-C/C IMPORTACION</v>
          </cell>
        </row>
        <row r="25468">
          <cell r="B25468" t="str">
            <v>52010300000103</v>
          </cell>
          <cell r="C25468" t="str">
            <v>COM.C/C EXPO.CONFIRMADAS</v>
          </cell>
        </row>
        <row r="25469">
          <cell r="B25469" t="str">
            <v>52010300000104</v>
          </cell>
          <cell r="C25469" t="str">
            <v>COM VISTA C/C IMPORTACION</v>
          </cell>
        </row>
        <row r="25470">
          <cell r="B25470" t="str">
            <v>52010300000105</v>
          </cell>
          <cell r="C25470" t="str">
            <v>COM.C/C EXPO.AVISADAS</v>
          </cell>
        </row>
        <row r="25471">
          <cell r="B25471" t="str">
            <v>52010300000106</v>
          </cell>
          <cell r="C25471" t="str">
            <v>COM.C/C EXPO.ALADI</v>
          </cell>
        </row>
        <row r="25472">
          <cell r="B25472" t="str">
            <v>52010300000107</v>
          </cell>
          <cell r="C25472" t="str">
            <v>COM.COBRANZAS DE EXPORTACION</v>
          </cell>
        </row>
        <row r="25473">
          <cell r="B25473" t="str">
            <v>52010300000108</v>
          </cell>
          <cell r="C25473" t="str">
            <v>COM COB DE IMPORTACION SIMPLE</v>
          </cell>
        </row>
        <row r="25474">
          <cell r="B25474" t="str">
            <v>52010300000109</v>
          </cell>
          <cell r="C25474" t="str">
            <v>COM.REBATES C.CREDITO EXTERIOR-IMPO</v>
          </cell>
        </row>
        <row r="25475">
          <cell r="B25475" t="str">
            <v>52010300000110</v>
          </cell>
          <cell r="C25475" t="str">
            <v>COM.REBATES COBRANZAS DE EXPORTACION</v>
          </cell>
        </row>
        <row r="25476">
          <cell r="B25476" t="str">
            <v>52010300000111</v>
          </cell>
          <cell r="C25476" t="str">
            <v>COM FACTORING INT</v>
          </cell>
        </row>
        <row r="25477">
          <cell r="B25477" t="str">
            <v>52010300000112</v>
          </cell>
          <cell r="C25477" t="str">
            <v>COM VAL IMP FACTORING INT</v>
          </cell>
        </row>
        <row r="25478">
          <cell r="B25478" t="str">
            <v>52010300000801</v>
          </cell>
          <cell r="C25478" t="str">
            <v>PAN CARTAS DE CREDITO</v>
          </cell>
        </row>
        <row r="25479">
          <cell r="B25479" t="str">
            <v>52010400000101</v>
          </cell>
          <cell r="C25479" t="str">
            <v>COM ACEPTACION C/C IMPORTACION</v>
          </cell>
        </row>
        <row r="25480">
          <cell r="B25480" t="str">
            <v>52010400000102</v>
          </cell>
          <cell r="C25480" t="str">
            <v>COM ACEPTACION C/C EXPORTACION</v>
          </cell>
        </row>
        <row r="25481">
          <cell r="B25481" t="str">
            <v>52020100000101</v>
          </cell>
          <cell r="C25481" t="str">
            <v>IB COM MANT CTA CTE PN REG</v>
          </cell>
        </row>
        <row r="25482">
          <cell r="B25482" t="str">
            <v>52020100000102</v>
          </cell>
          <cell r="C25482" t="str">
            <v>IB COM MANT CTA CTE PJ C/F REG</v>
          </cell>
        </row>
        <row r="25483">
          <cell r="B25483" t="str">
            <v>52020100000105</v>
          </cell>
          <cell r="C25483" t="str">
            <v>IB COM MANT CTA CTE PJ S/F REG</v>
          </cell>
        </row>
        <row r="25484">
          <cell r="B25484" t="str">
            <v>52020100000107</v>
          </cell>
          <cell r="C25484" t="str">
            <v>IB COM MANT CTA CTE PN VENC</v>
          </cell>
        </row>
        <row r="25485">
          <cell r="B25485" t="str">
            <v>52020100000108</v>
          </cell>
          <cell r="C25485" t="str">
            <v>IB COM MANT CTA CTE PJ C/F VENC</v>
          </cell>
        </row>
        <row r="25486">
          <cell r="B25486" t="str">
            <v>52020100000109</v>
          </cell>
          <cell r="C25486" t="str">
            <v>IB COM MANT CTA CTE PJ S/F VENC</v>
          </cell>
        </row>
        <row r="25487">
          <cell r="B25487" t="str">
            <v>52020100000110</v>
          </cell>
          <cell r="C25487" t="str">
            <v>CTA CTE NEG PN/PJ MANTENIMIENTO</v>
          </cell>
        </row>
        <row r="25488">
          <cell r="B25488" t="str">
            <v>52020200000102</v>
          </cell>
          <cell r="C25488" t="str">
            <v>COM COBRANZAS VARIAS-CL</v>
          </cell>
        </row>
        <row r="25489">
          <cell r="B25489" t="str">
            <v>52020200000106</v>
          </cell>
          <cell r="C25489" t="str">
            <v>COM LETRAS Y FACTURAS</v>
          </cell>
        </row>
        <row r="25490">
          <cell r="B25490" t="str">
            <v>52020200000107</v>
          </cell>
          <cell r="C25490" t="str">
            <v>LPC PORTES LEASING</v>
          </cell>
        </row>
        <row r="25491">
          <cell r="B25491" t="str">
            <v>52020300000101</v>
          </cell>
          <cell r="C25491" t="str">
            <v>CUSTODIA DE VALORES</v>
          </cell>
        </row>
        <row r="25492">
          <cell r="B25492" t="str">
            <v>52020300000102</v>
          </cell>
          <cell r="C25492" t="str">
            <v>CUSTODIA DE VALORES-INTERFONDOS</v>
          </cell>
        </row>
        <row r="25493">
          <cell r="B25493" t="str">
            <v>52020400000103</v>
          </cell>
          <cell r="C25493" t="str">
            <v>COM FIDEICOMISO DAEWOO</v>
          </cell>
        </row>
        <row r="25494">
          <cell r="B25494" t="str">
            <v>52020400000105</v>
          </cell>
          <cell r="C25494" t="str">
            <v>COM.FIDEICOMISO-BCA.CORPORATIVA</v>
          </cell>
        </row>
        <row r="25495">
          <cell r="B25495" t="str">
            <v>52020400000111</v>
          </cell>
          <cell r="C25495" t="str">
            <v>COM.FIDEICOMISOS TITULIZADOS</v>
          </cell>
        </row>
        <row r="25496">
          <cell r="B25496" t="str">
            <v>52020400000201</v>
          </cell>
          <cell r="C25496" t="str">
            <v>HPC COMISION CRED.HIP TITULIZADORA</v>
          </cell>
        </row>
        <row r="25497">
          <cell r="B25497" t="str">
            <v>52020500000101</v>
          </cell>
          <cell r="C25497" t="str">
            <v>COMISIONES DE CONFIANZA</v>
          </cell>
        </row>
        <row r="25498">
          <cell r="B25498" t="str">
            <v>52020500000102</v>
          </cell>
          <cell r="C25498" t="str">
            <v>COMISIONES DE CONFIANZA - ADM PORTAFO</v>
          </cell>
        </row>
        <row r="25499">
          <cell r="B25499" t="str">
            <v>52020600000219</v>
          </cell>
          <cell r="C25499" t="str">
            <v>CDO TC SERV RETIRO CAJERO / MON VIG</v>
          </cell>
        </row>
        <row r="25500">
          <cell r="B25500" t="str">
            <v>52020600000220</v>
          </cell>
          <cell r="C25500" t="str">
            <v>CDO TC SERV RETIRO CAJERO / MON VENC</v>
          </cell>
        </row>
        <row r="25501">
          <cell r="B25501" t="str">
            <v>52020600000221</v>
          </cell>
          <cell r="C25501" t="str">
            <v>SAT TC SERV RETIRO CAJERO / MON VIG</v>
          </cell>
        </row>
        <row r="25502">
          <cell r="B25502" t="str">
            <v>52020600000222</v>
          </cell>
          <cell r="C25502" t="str">
            <v>SAT TC SERV RETIRO CAJERO / MON VENC</v>
          </cell>
        </row>
        <row r="25503">
          <cell r="B25503" t="str">
            <v>52020600000223</v>
          </cell>
          <cell r="C25503" t="str">
            <v>CDO TC SERV POR MODIFICAC DE PLAZO VIG</v>
          </cell>
        </row>
        <row r="25504">
          <cell r="B25504" t="str">
            <v>52020600000224</v>
          </cell>
          <cell r="C25504" t="str">
            <v>CDO TC SERV POR MODIFICAC DE PLAZO VEN</v>
          </cell>
        </row>
        <row r="25505">
          <cell r="B25505" t="str">
            <v>52020600000225</v>
          </cell>
          <cell r="C25505" t="str">
            <v>SAT TC SERV POR MODIFICAC DE PLAZO VIG</v>
          </cell>
        </row>
        <row r="25506">
          <cell r="B25506" t="str">
            <v>52020600000226</v>
          </cell>
          <cell r="C25506" t="str">
            <v>SAT TC SERV POR MODIFICAC DE PLAZO VEN</v>
          </cell>
        </row>
        <row r="25507">
          <cell r="B25507" t="str">
            <v>52020600000701</v>
          </cell>
          <cell r="C25507" t="str">
            <v>COMISION RENOVACION TC RECARGA</v>
          </cell>
        </row>
        <row r="25508">
          <cell r="B25508" t="str">
            <v>52020600000702</v>
          </cell>
          <cell r="C25508" t="str">
            <v>COMISION REPOSICION TC RECARGA</v>
          </cell>
        </row>
        <row r="25509">
          <cell r="B25509" t="str">
            <v>52020600000703</v>
          </cell>
          <cell r="C25509" t="str">
            <v>COMISION DISP EFECT TC RECARGA</v>
          </cell>
        </row>
        <row r="25510">
          <cell r="B25510" t="str">
            <v>52020600000704</v>
          </cell>
          <cell r="C25510" t="str">
            <v>COMISION SERV TARJETA TC RECARGA</v>
          </cell>
        </row>
        <row r="25511">
          <cell r="B25511" t="str">
            <v>52020600000705</v>
          </cell>
          <cell r="C25511" t="str">
            <v>MANTENIMIENTO TC RECARGA</v>
          </cell>
        </row>
        <row r="25512">
          <cell r="B25512" t="str">
            <v>52020600000706</v>
          </cell>
          <cell r="C25512" t="str">
            <v>SEGURO DESGRAVAMEN TC RECARGA</v>
          </cell>
        </row>
        <row r="25513">
          <cell r="B25513" t="str">
            <v>52020600000901</v>
          </cell>
          <cell r="C25513" t="str">
            <v>COM CONSULTA DE SALDOS BANMAT</v>
          </cell>
        </row>
        <row r="25514">
          <cell r="B25514" t="str">
            <v>52020700000101</v>
          </cell>
          <cell r="C25514" t="str">
            <v>GIROS</v>
          </cell>
        </row>
        <row r="25515">
          <cell r="B25515" t="str">
            <v>52020800000101</v>
          </cell>
          <cell r="C25515" t="str">
            <v>COM.SERV.TRANSFER - WESTERN UNION</v>
          </cell>
        </row>
        <row r="25516">
          <cell r="B25516" t="str">
            <v>52020800000102</v>
          </cell>
          <cell r="C25516" t="str">
            <v>COM TRANSFERENCIAS OUTGOING</v>
          </cell>
        </row>
        <row r="25517">
          <cell r="B25517" t="str">
            <v>52020800000103</v>
          </cell>
          <cell r="C25517" t="str">
            <v>IB COM TF OP CTA CTE PN</v>
          </cell>
        </row>
        <row r="25518">
          <cell r="B25518" t="str">
            <v>52020800000105</v>
          </cell>
          <cell r="C25518" t="str">
            <v>COM.TRANSFERENCIAS BCR</v>
          </cell>
        </row>
        <row r="25519">
          <cell r="B25519" t="str">
            <v>52020800000107</v>
          </cell>
          <cell r="C25519" t="str">
            <v>COM TRANSFERENCIAS-TELEX</v>
          </cell>
        </row>
        <row r="25520">
          <cell r="B25520" t="str">
            <v>52020800000108</v>
          </cell>
          <cell r="C25520" t="str">
            <v>IB COM TF OP CTA CTE PJ S/F</v>
          </cell>
        </row>
        <row r="25521">
          <cell r="B25521" t="str">
            <v>52020800000109</v>
          </cell>
          <cell r="C25521" t="str">
            <v>IB COM TF OP CTA CTE PJ C/F</v>
          </cell>
        </row>
        <row r="25522">
          <cell r="B25522" t="str">
            <v>52020800000113</v>
          </cell>
          <cell r="C25522" t="str">
            <v>COM ITB IB VENTANILLA</v>
          </cell>
        </row>
        <row r="25523">
          <cell r="B25523" t="str">
            <v>52020800000114</v>
          </cell>
          <cell r="C25523" t="str">
            <v>COM ITB IB ATM</v>
          </cell>
        </row>
        <row r="25524">
          <cell r="B25524" t="str">
            <v>52020800000115</v>
          </cell>
          <cell r="C25524" t="str">
            <v>COM ITB IB NETACTIVA</v>
          </cell>
        </row>
        <row r="25525">
          <cell r="B25525" t="str">
            <v>52020800000116</v>
          </cell>
          <cell r="C25525" t="str">
            <v>COM CAMARA COMPENSACION ELECTRON</v>
          </cell>
        </row>
        <row r="25526">
          <cell r="B25526" t="str">
            <v>52020800000117</v>
          </cell>
          <cell r="C25526" t="str">
            <v>COM TIB OTROS BANCOS</v>
          </cell>
        </row>
        <row r="25527">
          <cell r="B25527" t="str">
            <v>52020800000118</v>
          </cell>
          <cell r="C25527" t="str">
            <v>COM TRANSFERENCIAS INCOMING</v>
          </cell>
        </row>
        <row r="25528">
          <cell r="B25528" t="str">
            <v>52020800000119</v>
          </cell>
          <cell r="C25528" t="str">
            <v>COM.REBATES TRANSFERENCIAS EXTERIOR</v>
          </cell>
        </row>
        <row r="25529">
          <cell r="B25529" t="str">
            <v>52020800000120</v>
          </cell>
          <cell r="C25529" t="str">
            <v>COMISIONES REMESAS</v>
          </cell>
        </row>
        <row r="25530">
          <cell r="B25530" t="str">
            <v>52020800000121</v>
          </cell>
          <cell r="C25530" t="str">
            <v>COM.DE CORRESPONSAL OUR</v>
          </cell>
        </row>
        <row r="25531">
          <cell r="B25531" t="str">
            <v>52020800000123</v>
          </cell>
          <cell r="C25531" t="str">
            <v>COMISIONES OUR</v>
          </cell>
        </row>
        <row r="25532">
          <cell r="B25532" t="str">
            <v>52020800000125</v>
          </cell>
          <cell r="C25532" t="str">
            <v>COMISION CONFIRM.ABONO ITB</v>
          </cell>
        </row>
        <row r="25533">
          <cell r="B25533" t="str">
            <v>52020800000126</v>
          </cell>
          <cell r="C25533" t="str">
            <v>COMISION REMESA AL EXTERIOR</v>
          </cell>
        </row>
        <row r="25534">
          <cell r="B25534" t="str">
            <v>52020800000127</v>
          </cell>
          <cell r="C25534" t="str">
            <v>CTA CTE  NEG PN/PJ COMISION INTEGRACIO</v>
          </cell>
        </row>
        <row r="25535">
          <cell r="B25535" t="str">
            <v>52020800000801</v>
          </cell>
          <cell r="C25535" t="str">
            <v>COM TRANSFERENCIAS - TELEX IB PANAMA</v>
          </cell>
        </row>
        <row r="25536">
          <cell r="B25536" t="str">
            <v>52020900000101</v>
          </cell>
          <cell r="C25536" t="str">
            <v>CHEQUES DE GERENCIA</v>
          </cell>
        </row>
        <row r="25537">
          <cell r="B25537" t="str">
            <v>52021100000101</v>
          </cell>
          <cell r="C25537" t="str">
            <v>CHEQUES DE VIAJERO ACEPTACION</v>
          </cell>
        </row>
        <row r="25538">
          <cell r="B25538" t="str">
            <v>52021100002001</v>
          </cell>
          <cell r="C25538" t="str">
            <v>COM VENTA DE CHEQUES DE VIAJERO</v>
          </cell>
        </row>
        <row r="25539">
          <cell r="B25539" t="str">
            <v>52021300000101</v>
          </cell>
          <cell r="C25539" t="str">
            <v>COMISIONES ESTADO DE CUENTA</v>
          </cell>
        </row>
        <row r="25540">
          <cell r="B25540" t="str">
            <v>52021400000101</v>
          </cell>
          <cell r="C25540" t="str">
            <v>INGRESO POR TASACIONES</v>
          </cell>
        </row>
        <row r="25541">
          <cell r="B25541" t="str">
            <v>52021400000102</v>
          </cell>
          <cell r="C25541" t="str">
            <v>COM. SERVICIOS LEGALES</v>
          </cell>
        </row>
        <row r="25542">
          <cell r="B25542" t="str">
            <v>52021400000103</v>
          </cell>
          <cell r="C25542" t="str">
            <v>CONTRATOS SERVICIOS LEGALES</v>
          </cell>
        </row>
        <row r="25543">
          <cell r="B25543" t="str">
            <v>52021400000104</v>
          </cell>
          <cell r="C25543" t="str">
            <v>COMISIONES RETENCIONES LEGALES</v>
          </cell>
        </row>
        <row r="25544">
          <cell r="B25544" t="str">
            <v>52021400000105</v>
          </cell>
          <cell r="C25544" t="str">
            <v>COMIS. Y GTOS. HIPOTEC.</v>
          </cell>
        </row>
        <row r="25545">
          <cell r="B25545" t="str">
            <v>52021400000106</v>
          </cell>
          <cell r="C25545" t="str">
            <v>COMISIONES NEGOCIO INMOBILIARIO</v>
          </cell>
        </row>
        <row r="25546">
          <cell r="B25546" t="str">
            <v>52021400000108</v>
          </cell>
          <cell r="C25546" t="str">
            <v>REGISTRALES Y NOTARIALES</v>
          </cell>
        </row>
        <row r="25547">
          <cell r="B25547" t="str">
            <v>52021400000109</v>
          </cell>
          <cell r="C25547" t="str">
            <v>COMISIONES DIV. LEGAL</v>
          </cell>
        </row>
        <row r="25548">
          <cell r="B25548" t="str">
            <v>52021400000110</v>
          </cell>
          <cell r="C25548" t="str">
            <v>HPC.GASTOS REGISTRALES NOTARIALES</v>
          </cell>
        </row>
        <row r="25549">
          <cell r="B25549" t="str">
            <v>52021400000112</v>
          </cell>
          <cell r="C25549" t="str">
            <v>ESTUDIOS TECNICOS Y LEGALES</v>
          </cell>
        </row>
        <row r="25550">
          <cell r="B25550" t="str">
            <v>52021400000113</v>
          </cell>
          <cell r="C25550" t="str">
            <v>IM COM EST PODERES CTA NEGOCIOS PJ Y P</v>
          </cell>
        </row>
        <row r="25551">
          <cell r="B25551" t="str">
            <v>52021400000114</v>
          </cell>
          <cell r="C25551" t="str">
            <v>ST COM EST PODERES CTA AHO PJ</v>
          </cell>
        </row>
        <row r="25552">
          <cell r="B25552" t="str">
            <v>52021400000115</v>
          </cell>
          <cell r="C25552" t="str">
            <v>COMISION GASTOS NOTARIALES BN</v>
          </cell>
        </row>
        <row r="25553">
          <cell r="B25553" t="str">
            <v>52021500000101</v>
          </cell>
          <cell r="C25553" t="str">
            <v>COM.SERV.ASESORIA FIN.-BANCA CORP.</v>
          </cell>
        </row>
        <row r="25554">
          <cell r="B25554" t="str">
            <v>52021500000102</v>
          </cell>
          <cell r="C25554" t="str">
            <v>COMISION POR ESTRUCTURACION BC</v>
          </cell>
        </row>
        <row r="25555">
          <cell r="B25555" t="str">
            <v>52021500000103</v>
          </cell>
          <cell r="C25555" t="str">
            <v>COMISION POR EXITO Y DESEMBOLSO</v>
          </cell>
        </row>
        <row r="25556">
          <cell r="B25556" t="str">
            <v>52021500000104</v>
          </cell>
          <cell r="C25556" t="str">
            <v>COMISION POR MANEJO OPERATIVO</v>
          </cell>
        </row>
        <row r="25557">
          <cell r="B25557" t="str">
            <v>52021500000106</v>
          </cell>
          <cell r="C25557" t="str">
            <v>COMISION ESTRUCTURACION FINANZAS CORPO</v>
          </cell>
        </row>
        <row r="25558">
          <cell r="B25558" t="str">
            <v>52021500000107</v>
          </cell>
          <cell r="C25558" t="str">
            <v>COMISION POR ESTRUCTURACION - CAJA RUR</v>
          </cell>
        </row>
        <row r="25559">
          <cell r="B25559" t="str">
            <v>52021500000108</v>
          </cell>
          <cell r="C25559" t="str">
            <v>INGRESO FINCORP</v>
          </cell>
        </row>
        <row r="25560">
          <cell r="B25560" t="str">
            <v>52021500000109</v>
          </cell>
          <cell r="C25560" t="str">
            <v>INGRESO COFIDE</v>
          </cell>
        </row>
        <row r="25561">
          <cell r="B25561" t="str">
            <v>52021600000101</v>
          </cell>
          <cell r="C25561" t="str">
            <v>COM. COBRO DE TRIBUTOS</v>
          </cell>
        </row>
        <row r="25562">
          <cell r="B25562" t="str">
            <v>52022000000101</v>
          </cell>
          <cell r="C25562" t="str">
            <v>COM.C/C EXPO.AVISADAS</v>
          </cell>
        </row>
        <row r="25563">
          <cell r="B25563" t="str">
            <v>52022000000102</v>
          </cell>
          <cell r="C25563" t="str">
            <v>COM.C/C EXPO.ALADI</v>
          </cell>
        </row>
        <row r="25564">
          <cell r="B25564" t="str">
            <v>52022300000101</v>
          </cell>
          <cell r="C25564" t="str">
            <v>COM.COBRANZAS DE EXPORTACION</v>
          </cell>
        </row>
        <row r="25565">
          <cell r="B25565" t="str">
            <v>52022300000102</v>
          </cell>
          <cell r="C25565" t="str">
            <v>COM COB DE IMPORTACION SIMPLE</v>
          </cell>
        </row>
        <row r="25566">
          <cell r="B25566" t="str">
            <v>52022300000103</v>
          </cell>
          <cell r="C25566" t="str">
            <v>COM.REBATES C.CREDITO EXTERIOR-IMPO</v>
          </cell>
        </row>
        <row r="25567">
          <cell r="B25567" t="str">
            <v>52022300000104</v>
          </cell>
          <cell r="C25567" t="str">
            <v>COM.REBATES COBRANZAS DE EXPORTACION</v>
          </cell>
        </row>
        <row r="25568">
          <cell r="B25568" t="str">
            <v>52022300000106</v>
          </cell>
          <cell r="C25568" t="str">
            <v>COM FACTORING INT</v>
          </cell>
        </row>
        <row r="25569">
          <cell r="B25569" t="str">
            <v>52022300000107</v>
          </cell>
          <cell r="C25569" t="str">
            <v>COM VAL IMP FACTORING INT</v>
          </cell>
        </row>
        <row r="25570">
          <cell r="B25570" t="str">
            <v>52022900000101</v>
          </cell>
          <cell r="C25570" t="str">
            <v>COM. CHEQUE RECHAZADO - CANJE</v>
          </cell>
        </row>
        <row r="25571">
          <cell r="B25571" t="str">
            <v>52022900000102</v>
          </cell>
          <cell r="C25571" t="str">
            <v>COM DE ACTIVACION LEASING</v>
          </cell>
        </row>
        <row r="25572">
          <cell r="B25572" t="str">
            <v>52022900000103</v>
          </cell>
          <cell r="C25572" t="str">
            <v>COMISION DEPOSITO CHEQUE</v>
          </cell>
        </row>
        <row r="25573">
          <cell r="B25573" t="str">
            <v>52022900000104</v>
          </cell>
          <cell r="C25573" t="str">
            <v>COMISION POR CARGO EN CUENTA</v>
          </cell>
        </row>
        <row r="25574">
          <cell r="B25574" t="str">
            <v>52022900000112</v>
          </cell>
          <cell r="C25574" t="str">
            <v>COMISIONES - LINEA ACTIVA</v>
          </cell>
        </row>
        <row r="25575">
          <cell r="B25575" t="str">
            <v>52022900000113</v>
          </cell>
          <cell r="C25575" t="str">
            <v>COM.SERVICIOS LUZ AGUA TELEF-USUARIOS</v>
          </cell>
        </row>
        <row r="25576">
          <cell r="B25576" t="str">
            <v>52022900000114</v>
          </cell>
          <cell r="C25576" t="str">
            <v>IB COM MOV VENT CTA CTE PN</v>
          </cell>
        </row>
        <row r="25577">
          <cell r="B25577" t="str">
            <v>52022900000116</v>
          </cell>
          <cell r="C25577" t="str">
            <v>COMISIONES POR SERVICIO - CONVENIO</v>
          </cell>
        </row>
        <row r="25578">
          <cell r="B25578" t="str">
            <v>52022900000118</v>
          </cell>
          <cell r="C25578" t="str">
            <v>COM INGRESO DE GARANTIAS</v>
          </cell>
        </row>
        <row r="25579">
          <cell r="B25579" t="str">
            <v>52022900000119</v>
          </cell>
          <cell r="C25579" t="str">
            <v>FCD COM.DE PROTESTO</v>
          </cell>
        </row>
        <row r="25580">
          <cell r="B25580" t="str">
            <v>52022900000120</v>
          </cell>
          <cell r="C25580" t="str">
            <v>IB COM CHEQ SUSP PN</v>
          </cell>
        </row>
        <row r="25581">
          <cell r="B25581" t="str">
            <v>52022900000121</v>
          </cell>
          <cell r="C25581" t="str">
            <v>COMISIÓN SEGURO DEL BIEN CRÉDITO VEHIC</v>
          </cell>
        </row>
        <row r="25582">
          <cell r="B25582" t="str">
            <v>52022900000122</v>
          </cell>
          <cell r="C25582" t="str">
            <v>COMISIÓN SEGURO DEL BIEN CRÉDITO HIPOT</v>
          </cell>
        </row>
        <row r="25583">
          <cell r="B25583" t="str">
            <v>52022900000123</v>
          </cell>
          <cell r="C25583" t="str">
            <v>COM.DESEMBOLSO PAGARE OFF SHORE</v>
          </cell>
        </row>
        <row r="25584">
          <cell r="B25584" t="str">
            <v>52022900000124</v>
          </cell>
          <cell r="C25584" t="str">
            <v>COM.PROTESTO WARRANT</v>
          </cell>
        </row>
        <row r="25585">
          <cell r="B25585" t="str">
            <v>52022900000129</v>
          </cell>
          <cell r="C25585" t="str">
            <v>COM. POR EMISION DE CONSTANCIAS</v>
          </cell>
        </row>
        <row r="25586">
          <cell r="B25586" t="str">
            <v>52022900000130</v>
          </cell>
          <cell r="C25586" t="str">
            <v>COMISIONES DIVERSAS</v>
          </cell>
        </row>
        <row r="25587">
          <cell r="B25587" t="str">
            <v>52022900000132</v>
          </cell>
          <cell r="C25587" t="str">
            <v>DISPENSADOR DE DINERO</v>
          </cell>
        </row>
        <row r="25588">
          <cell r="B25588" t="str">
            <v>52022900000133</v>
          </cell>
          <cell r="C25588" t="str">
            <v>COM REPOSIC ELECTRON</v>
          </cell>
        </row>
        <row r="25589">
          <cell r="B25589" t="str">
            <v>52022900000135</v>
          </cell>
          <cell r="C25589" t="str">
            <v>IB COM TRX EXC VENT CTA CTE PN MEGA</v>
          </cell>
        </row>
        <row r="25590">
          <cell r="B25590" t="str">
            <v>52022900000136</v>
          </cell>
          <cell r="C25590" t="str">
            <v>IB COM TRX EXC VENT CTA CTE PJ CF MEGA</v>
          </cell>
        </row>
        <row r="25591">
          <cell r="B25591" t="str">
            <v>52022900000151</v>
          </cell>
          <cell r="C25591" t="str">
            <v>IB COM MOV ATM CTA CTE PN</v>
          </cell>
        </row>
        <row r="25592">
          <cell r="B25592" t="str">
            <v>52022900000152</v>
          </cell>
          <cell r="C25592" t="str">
            <v>IB COM MOV ATM CTA CTE PJ C/F</v>
          </cell>
        </row>
        <row r="25593">
          <cell r="B25593" t="str">
            <v>52022900000153</v>
          </cell>
          <cell r="C25593" t="str">
            <v>IB COM TRX EXC ATM CTA CTE PN MEGA</v>
          </cell>
        </row>
        <row r="25594">
          <cell r="B25594" t="str">
            <v>52022900000154</v>
          </cell>
          <cell r="C25594" t="str">
            <v>IB COM TRX EXC ATM CTA CTE PJ CF MEGA</v>
          </cell>
        </row>
        <row r="25595">
          <cell r="B25595" t="str">
            <v>52022900000155</v>
          </cell>
          <cell r="C25595" t="str">
            <v>IB COM MANT ELECTRON PN MEGA</v>
          </cell>
        </row>
        <row r="25596">
          <cell r="B25596" t="str">
            <v>52022900000156</v>
          </cell>
          <cell r="C25596" t="str">
            <v>IB COM MANT ELECTRON PJ C/F MEGA</v>
          </cell>
        </row>
        <row r="25597">
          <cell r="B25597" t="str">
            <v>52022900000157</v>
          </cell>
          <cell r="C25597" t="str">
            <v>COM CHEQUE RECHAZADO -VENTANILLA</v>
          </cell>
        </row>
        <row r="25598">
          <cell r="B25598" t="str">
            <v>52022900000159</v>
          </cell>
          <cell r="C25598" t="str">
            <v>COM.PAGOACTIVO VARIOS</v>
          </cell>
        </row>
        <row r="25599">
          <cell r="B25599" t="str">
            <v>52022900000160</v>
          </cell>
          <cell r="C25599" t="str">
            <v>IB COM CHEQ REC FF VENT CTA CTE PJ S/F</v>
          </cell>
        </row>
        <row r="25600">
          <cell r="B25600" t="str">
            <v>52022900000161</v>
          </cell>
          <cell r="C25600" t="str">
            <v>IB COM CHEQ REC FF VENT CTA CTE PJ C/F</v>
          </cell>
        </row>
        <row r="25601">
          <cell r="B25601" t="str">
            <v>52022900000162</v>
          </cell>
          <cell r="C25601" t="str">
            <v>BL COM CHEQ REC FF VENT CTA CTE PN</v>
          </cell>
        </row>
        <row r="25602">
          <cell r="B25602" t="str">
            <v>52022900000165</v>
          </cell>
          <cell r="C25602" t="str">
            <v>SERVICIOS VARIOS RR.HH.</v>
          </cell>
        </row>
        <row r="25603">
          <cell r="B25603" t="str">
            <v>52022900000166</v>
          </cell>
          <cell r="C25603" t="str">
            <v>CHI-IC ING.VIGENTE (HPC)</v>
          </cell>
        </row>
        <row r="25604">
          <cell r="B25604" t="str">
            <v>52022900000168</v>
          </cell>
          <cell r="C25604" t="str">
            <v>INGRESO POR SEGUROS RECUPERACIONES</v>
          </cell>
        </row>
        <row r="25605">
          <cell r="B25605" t="str">
            <v>52022900000169</v>
          </cell>
          <cell r="C25605" t="str">
            <v>IC INGRES X CONV ESTABLECIMIENT</v>
          </cell>
        </row>
        <row r="25606">
          <cell r="B25606" t="str">
            <v>52022900000170</v>
          </cell>
          <cell r="C25606" t="str">
            <v>CONVENIO POR SERVICIO-CONVENIO AFP</v>
          </cell>
        </row>
        <row r="25607">
          <cell r="B25607" t="str">
            <v>52022900000173</v>
          </cell>
          <cell r="C25607" t="str">
            <v>AJUSTES AUTOMATICOS CAJA-INGRESOS</v>
          </cell>
        </row>
        <row r="25608">
          <cell r="B25608" t="str">
            <v>52022900000174</v>
          </cell>
          <cell r="C25608" t="str">
            <v>COM MANT TARJETA INTERACTIVA</v>
          </cell>
        </row>
        <row r="25609">
          <cell r="B25609" t="str">
            <v>52022900000175</v>
          </cell>
          <cell r="C25609" t="str">
            <v>COMISION CHEQUES PAGADOS</v>
          </cell>
        </row>
        <row r="25610">
          <cell r="B25610" t="str">
            <v>52022900000176</v>
          </cell>
          <cell r="C25610" t="str">
            <v>CHI-IC ING VENCIDO SEG. DEL BIEN</v>
          </cell>
        </row>
        <row r="25611">
          <cell r="B25611" t="str">
            <v>52022900000177</v>
          </cell>
          <cell r="C25611" t="str">
            <v>REEMBOLSO DE GASTOS LEASING</v>
          </cell>
        </row>
        <row r="25612">
          <cell r="B25612" t="str">
            <v>52022900000183</v>
          </cell>
          <cell r="C25612" t="str">
            <v>ING.SEG NO RELAC.CREDITOS</v>
          </cell>
        </row>
        <row r="25613">
          <cell r="B25613" t="str">
            <v>52022900000186</v>
          </cell>
          <cell r="C25613" t="str">
            <v>ING. SEGURO DESGRAVAMEN CONVENIOS VIGE</v>
          </cell>
        </row>
        <row r="25614">
          <cell r="B25614" t="str">
            <v>52022900000187</v>
          </cell>
          <cell r="C25614" t="str">
            <v>ING. SEGURO DESGRAVAMEN CONVENIOS VENC</v>
          </cell>
        </row>
        <row r="25615">
          <cell r="B25615" t="str">
            <v>52022900000188</v>
          </cell>
          <cell r="C25615" t="str">
            <v>ING. SEGURO DESGRAVAMEN CONVENIOS D/P</v>
          </cell>
        </row>
        <row r="25616">
          <cell r="B25616" t="str">
            <v>52022900000189</v>
          </cell>
          <cell r="C25616" t="str">
            <v>ING. SEGURO DESGRAVAMEN CONVENIOS D/P</v>
          </cell>
        </row>
        <row r="25617">
          <cell r="B25617" t="str">
            <v>52022900000190</v>
          </cell>
          <cell r="C25617" t="str">
            <v>LIC SEG GAN CRED EX-CONVENIO VIG</v>
          </cell>
        </row>
        <row r="25618">
          <cell r="B25618" t="str">
            <v>52022900000194</v>
          </cell>
          <cell r="C25618" t="str">
            <v>COM PRECANCELACION LEASING</v>
          </cell>
        </row>
        <row r="25619">
          <cell r="B25619" t="str">
            <v>52022900000195</v>
          </cell>
          <cell r="C25619" t="str">
            <v>COM X OP.COMPRA/VTA M.EXCHANGE</v>
          </cell>
        </row>
        <row r="25620">
          <cell r="B25620" t="str">
            <v>52022900000196</v>
          </cell>
          <cell r="C25620" t="str">
            <v>IC COMISION PRENDA VEHICULAR</v>
          </cell>
        </row>
        <row r="25621">
          <cell r="B25621" t="str">
            <v>52022900000197</v>
          </cell>
          <cell r="C25621" t="str">
            <v>COMISION SEGURO PRE e HIP CORP. BE Y B</v>
          </cell>
        </row>
        <row r="25622">
          <cell r="B25622" t="str">
            <v>52022900000198</v>
          </cell>
          <cell r="C25622" t="str">
            <v>COMISION SEGURO DESGRAVAMEN</v>
          </cell>
        </row>
        <row r="25623">
          <cell r="B25623" t="str">
            <v>52022900000201</v>
          </cell>
          <cell r="C25623" t="str">
            <v>FCD PORTES</v>
          </cell>
        </row>
        <row r="25624">
          <cell r="B25624" t="str">
            <v>52022900000204</v>
          </cell>
          <cell r="C25624" t="str">
            <v>PORTES TC COMERCIAL IBK VISA</v>
          </cell>
        </row>
        <row r="25625">
          <cell r="B25625" t="str">
            <v>52022900000205</v>
          </cell>
          <cell r="C25625" t="str">
            <v>PORTES TC CONSUMO IBK VISA</v>
          </cell>
        </row>
        <row r="25626">
          <cell r="B25626" t="str">
            <v>52022900000206</v>
          </cell>
          <cell r="C25626" t="str">
            <v>PORTES TC CONSUMO WONG VISA</v>
          </cell>
        </row>
        <row r="25627">
          <cell r="B25627" t="str">
            <v>52022900000207</v>
          </cell>
          <cell r="C25627" t="str">
            <v>PORTES TC CONSUMO AMEX</v>
          </cell>
        </row>
        <row r="25628">
          <cell r="B25628" t="str">
            <v>52022900000210</v>
          </cell>
          <cell r="C25628" t="str">
            <v>BL PORTES TC CONSUMO MC</v>
          </cell>
        </row>
        <row r="25629">
          <cell r="B25629" t="str">
            <v>52022900000212</v>
          </cell>
          <cell r="C25629" t="str">
            <v>BL PORTES TC COMERCIAL MC</v>
          </cell>
        </row>
        <row r="25630">
          <cell r="B25630" t="str">
            <v>52022900000213</v>
          </cell>
          <cell r="C25630" t="str">
            <v>BL MEGAPORTES AHORROS PN</v>
          </cell>
        </row>
        <row r="25631">
          <cell r="B25631" t="str">
            <v>52022900000223</v>
          </cell>
          <cell r="C25631" t="str">
            <v>AHORROS ESPECIAL PORTES PJSL</v>
          </cell>
        </row>
        <row r="25632">
          <cell r="B25632" t="str">
            <v>52022900000224</v>
          </cell>
          <cell r="C25632" t="str">
            <v>AHORROS ESPECIAL PORTES PJSL MEGA</v>
          </cell>
        </row>
        <row r="25633">
          <cell r="B25633" t="str">
            <v>52022900000227</v>
          </cell>
          <cell r="C25633" t="str">
            <v>AHORROS PORTES PN</v>
          </cell>
        </row>
        <row r="25634">
          <cell r="B25634" t="str">
            <v>52022900000228</v>
          </cell>
          <cell r="C25634" t="str">
            <v>AHORROS PORTES PN MEGA</v>
          </cell>
        </row>
        <row r="25635">
          <cell r="B25635" t="str">
            <v>52022900000229</v>
          </cell>
          <cell r="C25635" t="str">
            <v>AHORROS MILLONARIA PORTES</v>
          </cell>
        </row>
        <row r="25636">
          <cell r="B25636" t="str">
            <v>52022900000230</v>
          </cell>
          <cell r="C25636" t="str">
            <v>AHORROS MILLONARIA PORTES MEGA</v>
          </cell>
        </row>
        <row r="25637">
          <cell r="B25637" t="str">
            <v>52022900000233</v>
          </cell>
          <cell r="C25637" t="str">
            <v>AHORROS GTIA PORTES PJSL</v>
          </cell>
        </row>
        <row r="25638">
          <cell r="B25638" t="str">
            <v>52022900000235</v>
          </cell>
          <cell r="C25638" t="str">
            <v>AHORROS GTIA PORTES PJFL</v>
          </cell>
        </row>
        <row r="25639">
          <cell r="B25639" t="str">
            <v>52022900000236</v>
          </cell>
          <cell r="C25639" t="str">
            <v>AHORROS GTIA PORTES PJFL MEGA</v>
          </cell>
        </row>
        <row r="25640">
          <cell r="B25640" t="str">
            <v>52022900000237</v>
          </cell>
          <cell r="C25640" t="str">
            <v>AHORROS GTIA PORTES PJSL</v>
          </cell>
        </row>
        <row r="25641">
          <cell r="B25641" t="str">
            <v>52022900000238</v>
          </cell>
          <cell r="C25641" t="str">
            <v>AHORROS PORTES PJSL MEGA</v>
          </cell>
        </row>
        <row r="25642">
          <cell r="B25642" t="str">
            <v>52022900000239</v>
          </cell>
          <cell r="C25642" t="str">
            <v>AHORROS PORTES PJFL</v>
          </cell>
        </row>
        <row r="25643">
          <cell r="B25643" t="str">
            <v>52022900000240</v>
          </cell>
          <cell r="C25643" t="str">
            <v>AHORROS PORTES PJFL MEGA</v>
          </cell>
        </row>
        <row r="25644">
          <cell r="B25644" t="str">
            <v>52022900000241</v>
          </cell>
          <cell r="C25644" t="str">
            <v>AHORROS ESPECIAL PORTES PJFL</v>
          </cell>
        </row>
        <row r="25645">
          <cell r="B25645" t="str">
            <v>52022900000242</v>
          </cell>
          <cell r="C25645" t="str">
            <v>AHORROS ESPECIAL PORTES PJFL MEGA</v>
          </cell>
        </row>
        <row r="25646">
          <cell r="B25646" t="str">
            <v>52022900000250</v>
          </cell>
          <cell r="C25646" t="str">
            <v>IB COM PORTES CTA CTE PJ C/F MEGA</v>
          </cell>
        </row>
        <row r="25647">
          <cell r="B25647" t="str">
            <v>52022900000251</v>
          </cell>
          <cell r="C25647" t="str">
            <v>IB COM PORTES CTA CTE PJ S/F MEGA</v>
          </cell>
        </row>
        <row r="25648">
          <cell r="B25648" t="str">
            <v>52022900000256</v>
          </cell>
          <cell r="C25648" t="str">
            <v>PORTESTC CONSUMO AVAL</v>
          </cell>
        </row>
        <row r="25649">
          <cell r="B25649" t="str">
            <v>52022900000258</v>
          </cell>
          <cell r="C25649" t="str">
            <v>PORTES DEP C/GIROS Y TRAVEL CHECKS</v>
          </cell>
        </row>
        <row r="25650">
          <cell r="B25650" t="str">
            <v>52022900000259</v>
          </cell>
          <cell r="C25650" t="str">
            <v>PORTES DEP C/GIROS Y TRAVEL CHECK NY</v>
          </cell>
        </row>
        <row r="25651">
          <cell r="B25651" t="str">
            <v>52022900000260</v>
          </cell>
          <cell r="C25651" t="str">
            <v>PORTES TC MEGAPLAZA</v>
          </cell>
        </row>
        <row r="25652">
          <cell r="B25652" t="str">
            <v>52022900000261</v>
          </cell>
          <cell r="C25652" t="str">
            <v>PORTES TC VEA</v>
          </cell>
        </row>
        <row r="25653">
          <cell r="B25653" t="str">
            <v>52022900000262</v>
          </cell>
          <cell r="C25653" t="str">
            <v>PORTES TC VEA VISA</v>
          </cell>
        </row>
        <row r="25654">
          <cell r="B25654" t="str">
            <v>52022900000263</v>
          </cell>
          <cell r="C25654" t="str">
            <v>LIC COMISION POR REPOSICION TARJ CONV</v>
          </cell>
        </row>
        <row r="25655">
          <cell r="B25655" t="str">
            <v>52022900000264</v>
          </cell>
          <cell r="C25655" t="str">
            <v>COM GIROS NACIONALES</v>
          </cell>
        </row>
        <row r="25656">
          <cell r="B25656" t="str">
            <v>52022900000265</v>
          </cell>
          <cell r="C25656" t="str">
            <v>COMISION COBRO POR CLAVE DINAMICA</v>
          </cell>
        </row>
        <row r="25657">
          <cell r="B25657" t="str">
            <v>52022900000266</v>
          </cell>
          <cell r="C25657" t="str">
            <v>TC COM PORTES VISA MEGAPLAZA</v>
          </cell>
        </row>
        <row r="25658">
          <cell r="B25658" t="str">
            <v>52022900000267</v>
          </cell>
          <cell r="C25658" t="str">
            <v>TC COM PORTES VISA VEA</v>
          </cell>
        </row>
        <row r="25659">
          <cell r="B25659" t="str">
            <v>52022900000268</v>
          </cell>
          <cell r="C25659" t="str">
            <v>TC COM PORTES AMEX</v>
          </cell>
        </row>
        <row r="25660">
          <cell r="B25660" t="str">
            <v>52022900000269</v>
          </cell>
          <cell r="C25660" t="str">
            <v>TC COM PORTES MC</v>
          </cell>
        </row>
        <row r="25661">
          <cell r="B25661" t="str">
            <v>52022900000270</v>
          </cell>
          <cell r="C25661" t="str">
            <v>TC COM PORTES VISA</v>
          </cell>
        </row>
        <row r="25662">
          <cell r="B25662" t="str">
            <v>52022900000271</v>
          </cell>
          <cell r="C25662" t="str">
            <v>COMISION SEGURO DEL BIEN - LEASING</v>
          </cell>
        </row>
        <row r="25663">
          <cell r="B25663" t="str">
            <v>52022900000272</v>
          </cell>
          <cell r="C25663" t="str">
            <v>COMISION SEGURO DESGRAVAMEN LEASING</v>
          </cell>
        </row>
        <row r="25664">
          <cell r="B25664" t="str">
            <v>52022900000273</v>
          </cell>
          <cell r="C25664" t="str">
            <v>INGRESOS DCC-MDS</v>
          </cell>
        </row>
        <row r="25665">
          <cell r="B25665" t="str">
            <v>52022900000274</v>
          </cell>
          <cell r="C25665" t="str">
            <v>COMISION DE ESTRUCTURACIÓN LEASING</v>
          </cell>
        </row>
        <row r="25666">
          <cell r="B25666" t="str">
            <v>52022900000275</v>
          </cell>
          <cell r="C25666" t="str">
            <v>COM PPA PROVEEDORES</v>
          </cell>
        </row>
        <row r="25667">
          <cell r="B25667" t="str">
            <v>52022900000276</v>
          </cell>
          <cell r="C25667" t="str">
            <v>COM PPA PLANILLAS</v>
          </cell>
        </row>
        <row r="25668">
          <cell r="B25668" t="str">
            <v>52022900000277</v>
          </cell>
          <cell r="C25668" t="str">
            <v>COM PPA VARIOS</v>
          </cell>
        </row>
        <row r="25669">
          <cell r="B25669" t="str">
            <v>52022900000278</v>
          </cell>
          <cell r="C25669" t="str">
            <v>COM PPA CTS</v>
          </cell>
        </row>
        <row r="25670">
          <cell r="B25670" t="str">
            <v>52022900000279</v>
          </cell>
          <cell r="C25670" t="str">
            <v>COMISIONES FORFAITING</v>
          </cell>
        </row>
        <row r="25671">
          <cell r="B25671" t="str">
            <v>52022900000280</v>
          </cell>
          <cell r="C25671" t="str">
            <v>COM.CORRESPONSALIA BN</v>
          </cell>
        </row>
        <row r="25672">
          <cell r="B25672" t="str">
            <v>52022900000281</v>
          </cell>
          <cell r="C25672" t="str">
            <v>COMISION DE ESTRUCTURACIÓN-NO GRAVADOS</v>
          </cell>
        </row>
        <row r="25673">
          <cell r="B25673" t="str">
            <v>52022900000282</v>
          </cell>
          <cell r="C25673" t="str">
            <v>INGRESOS LOCATARIOS</v>
          </cell>
        </row>
        <row r="25674">
          <cell r="B25674" t="str">
            <v>52022900000283</v>
          </cell>
          <cell r="C25674" t="str">
            <v>COM DISP EFECT TC FORANEAS VENT</v>
          </cell>
        </row>
        <row r="25675">
          <cell r="B25675" t="str">
            <v>52022900000284</v>
          </cell>
          <cell r="C25675" t="str">
            <v>SEG DESGRAVAMEN TC</v>
          </cell>
        </row>
        <row r="25676">
          <cell r="B25676" t="str">
            <v>52022900000285</v>
          </cell>
          <cell r="C25676" t="str">
            <v>TARJEDA DE DEBITO ORO CHIP - REPOSICIO</v>
          </cell>
        </row>
        <row r="25677">
          <cell r="B25677" t="str">
            <v>52022900000286</v>
          </cell>
          <cell r="C25677" t="str">
            <v>JCC HONORARIOS JUDICIALES MYP</v>
          </cell>
        </row>
        <row r="25678">
          <cell r="B25678" t="str">
            <v>52022900000287</v>
          </cell>
          <cell r="C25678" t="str">
            <v>COMISIONES VARIAS BPE</v>
          </cell>
        </row>
        <row r="25679">
          <cell r="B25679" t="str">
            <v>52022900000288</v>
          </cell>
          <cell r="C25679" t="str">
            <v>COMISIONES PAY PAL</v>
          </cell>
        </row>
        <row r="25680">
          <cell r="B25680" t="str">
            <v>52022900000289</v>
          </cell>
          <cell r="C25680" t="str">
            <v>INGRESO SOPORTE ADMINISTRATIVO  IT</v>
          </cell>
        </row>
        <row r="25681">
          <cell r="B25681" t="str">
            <v>52022900000290</v>
          </cell>
          <cell r="C25681" t="str">
            <v>COMISION DE ESTRUCTURACION BPE</v>
          </cell>
        </row>
        <row r="25682">
          <cell r="B25682" t="str">
            <v>52022900000291</v>
          </cell>
          <cell r="C25682" t="str">
            <v>SEGURO TARJETA DE DEBITO CHIP ORO</v>
          </cell>
        </row>
        <row r="25683">
          <cell r="B25683" t="str">
            <v>52022900000292</v>
          </cell>
          <cell r="C25683" t="str">
            <v>COM. DUPLICADO CRONOGRAMA CONVENIOS</v>
          </cell>
        </row>
        <row r="25684">
          <cell r="B25684" t="str">
            <v>52022900000293</v>
          </cell>
          <cell r="C25684" t="str">
            <v>COM POR MODIFIC CONDIC CRED VEHICULAR</v>
          </cell>
        </row>
        <row r="25685">
          <cell r="B25685" t="str">
            <v>52022900000294</v>
          </cell>
          <cell r="C25685" t="str">
            <v>COM POR MODIFIC CONDIC CRED EFECTIVO</v>
          </cell>
        </row>
        <row r="25686">
          <cell r="B25686" t="str">
            <v>52022900000295</v>
          </cell>
          <cell r="C25686" t="str">
            <v>COMISION GESTION MANUAL LETRAS FISICAS</v>
          </cell>
        </row>
        <row r="25687">
          <cell r="B25687" t="str">
            <v>52022900000296</v>
          </cell>
          <cell r="C25687" t="str">
            <v>COMISION EECC SWIFT</v>
          </cell>
        </row>
        <row r="25688">
          <cell r="B25688" t="str">
            <v>52022900000297</v>
          </cell>
          <cell r="C25688" t="str">
            <v>COMISION DE ESTRUCTURACION BPE</v>
          </cell>
        </row>
        <row r="25689">
          <cell r="B25689" t="str">
            <v>52022900000298</v>
          </cell>
          <cell r="C25689" t="str">
            <v>COMISIÓN FIDEICOMISO BANCO AGENTE</v>
          </cell>
        </row>
        <row r="25690">
          <cell r="B25690" t="str">
            <v>52022900000299</v>
          </cell>
          <cell r="C25690" t="str">
            <v>COMISIÓN INTEROPERABILIDAD BILLETERA E</v>
          </cell>
        </row>
        <row r="25691">
          <cell r="B25691" t="str">
            <v>52022900000300</v>
          </cell>
          <cell r="C25691" t="str">
            <v>COMISIÓN POR REPRESENTACIÓN DE OBLIGAC</v>
          </cell>
        </row>
        <row r="25692">
          <cell r="B25692" t="str">
            <v>52022900000301</v>
          </cell>
          <cell r="C25692" t="str">
            <v>COM.ESTRUCTURACION POR FIDEICOMISO</v>
          </cell>
        </row>
        <row r="25693">
          <cell r="B25693" t="str">
            <v>52022900000302</v>
          </cell>
          <cell r="C25693" t="str">
            <v>FCD RECUP- GTOS PROCURACION</v>
          </cell>
        </row>
        <row r="25694">
          <cell r="B25694" t="str">
            <v>52022900000304</v>
          </cell>
          <cell r="C25694" t="str">
            <v>CL HONORA.PROF.OTROS PRODUCTOS</v>
          </cell>
        </row>
        <row r="25695">
          <cell r="B25695" t="str">
            <v>52022900000306</v>
          </cell>
          <cell r="C25695" t="str">
            <v>OTROS INGRESOS JUDIC RECUPERAC-CL</v>
          </cell>
        </row>
        <row r="25696">
          <cell r="B25696" t="str">
            <v>52022900000307</v>
          </cell>
          <cell r="C25696" t="str">
            <v>COM PROCURACION MORA LEASING LPC</v>
          </cell>
        </row>
        <row r="25697">
          <cell r="B25697" t="str">
            <v>52022900000308</v>
          </cell>
          <cell r="C25697" t="str">
            <v>CL HONORAR.PROF.PROD.EFECTIVO</v>
          </cell>
        </row>
        <row r="25698">
          <cell r="B25698" t="str">
            <v>52022900000309</v>
          </cell>
          <cell r="C25698" t="str">
            <v>CL HONORAR.PROF.PROD.CONVENIO</v>
          </cell>
        </row>
        <row r="25699">
          <cell r="B25699" t="str">
            <v>52022900000310</v>
          </cell>
          <cell r="C25699" t="str">
            <v>CL HONOR.PROF.PROD.HIPOTECARIO</v>
          </cell>
        </row>
        <row r="25700">
          <cell r="B25700" t="str">
            <v>52022900000311</v>
          </cell>
          <cell r="C25700" t="str">
            <v>CL HONOR.PROF.PROD.TARJETAS</v>
          </cell>
        </row>
        <row r="25701">
          <cell r="B25701" t="str">
            <v>52022900000312</v>
          </cell>
          <cell r="C25701" t="str">
            <v>CL HONOR.PROF.PROD.VEHICULAR</v>
          </cell>
        </row>
        <row r="25702">
          <cell r="B25702" t="str">
            <v>52022900000313</v>
          </cell>
          <cell r="C25702" t="str">
            <v>CL COM. GPOS NOTARIALES CF</v>
          </cell>
        </row>
        <row r="25703">
          <cell r="B25703" t="str">
            <v>52022900000314</v>
          </cell>
          <cell r="C25703" t="str">
            <v>CL HONORAR.PROF.PROD.CONVENIO NO REV.C</v>
          </cell>
        </row>
        <row r="25704">
          <cell r="B25704" t="str">
            <v>52022900000315</v>
          </cell>
          <cell r="C25704" t="str">
            <v>PAYPAL EMPRESAS</v>
          </cell>
        </row>
        <row r="25705">
          <cell r="B25705" t="str">
            <v>52022900000320</v>
          </cell>
          <cell r="C25705" t="str">
            <v>JCC HONOR.PROF.PROD.HIPOTECARIO</v>
          </cell>
        </row>
        <row r="25706">
          <cell r="B25706" t="str">
            <v>52022900000321</v>
          </cell>
          <cell r="C25706" t="str">
            <v>JCC HONORAR.PROF.PROD.EFECTIVO</v>
          </cell>
        </row>
        <row r="25707">
          <cell r="B25707" t="str">
            <v>52022900000322</v>
          </cell>
          <cell r="C25707" t="str">
            <v>JCC HONOR.PROF.PROD.VEHICULAR</v>
          </cell>
        </row>
        <row r="25708">
          <cell r="B25708" t="str">
            <v>52022900000323</v>
          </cell>
          <cell r="C25708" t="str">
            <v>JCC HONORAR.PROF.PROD.CONVENIO NO REV.</v>
          </cell>
        </row>
        <row r="25709">
          <cell r="B25709" t="str">
            <v>52022900000324</v>
          </cell>
          <cell r="C25709" t="str">
            <v>CTA  CTE NEG PN/PJ COMISIONES POR ATM'</v>
          </cell>
        </row>
        <row r="25710">
          <cell r="B25710" t="str">
            <v>52022900000325</v>
          </cell>
          <cell r="C25710" t="str">
            <v>CTA CTE NEG PN/PJ COMISIONES DEPOSITO</v>
          </cell>
        </row>
        <row r="25711">
          <cell r="B25711" t="str">
            <v>52022900000326</v>
          </cell>
          <cell r="C25711" t="str">
            <v>CTA CTE  NEG PN/PJ COMISION RECHAZO CA</v>
          </cell>
        </row>
        <row r="25712">
          <cell r="B25712" t="str">
            <v>52022900000327</v>
          </cell>
          <cell r="C25712" t="str">
            <v>CTA CTE NEG PN/PJ COMISION SOLICITUD D</v>
          </cell>
        </row>
        <row r="25713">
          <cell r="B25713" t="str">
            <v>52022900000328</v>
          </cell>
          <cell r="C25713" t="str">
            <v>CTA CTE NEG PN/PJ COM. RECAUDACION EMP</v>
          </cell>
        </row>
        <row r="25714">
          <cell r="B25714" t="str">
            <v>52022900000329</v>
          </cell>
          <cell r="C25714" t="str">
            <v>CTA CTE NEG PN/PJ COM.TRX.EXCESO ATM</v>
          </cell>
        </row>
        <row r="25715">
          <cell r="B25715" t="str">
            <v>52022900000330</v>
          </cell>
          <cell r="C25715" t="str">
            <v>CTA CTE NEG PN/PJ COM INTERPLAZA IBK A</v>
          </cell>
        </row>
        <row r="25716">
          <cell r="B25716" t="str">
            <v>52022900000331</v>
          </cell>
          <cell r="C25716" t="str">
            <v>CTA CTE NEG PN/PJ COMISION X SUSPENSIO</v>
          </cell>
        </row>
        <row r="25717">
          <cell r="B25717" t="str">
            <v>52022900000332</v>
          </cell>
          <cell r="C25717" t="str">
            <v>CTA CTE NEG PN/PJ COM CANAL</v>
          </cell>
        </row>
        <row r="25718">
          <cell r="B25718" t="str">
            <v>52022900000333</v>
          </cell>
          <cell r="C25718" t="str">
            <v>CTA  CTE NEG PN/PJ PORTES</v>
          </cell>
        </row>
        <row r="25719">
          <cell r="B25719" t="str">
            <v>52022900000334</v>
          </cell>
          <cell r="C25719" t="str">
            <v>CTA CTE NEG PN/PJ OTROS</v>
          </cell>
        </row>
        <row r="25720">
          <cell r="B25720" t="str">
            <v>52022900000335</v>
          </cell>
          <cell r="C25720" t="str">
            <v>CTA CTE NEG PN/PJ COM CHEQUE MB PAGADO</v>
          </cell>
        </row>
        <row r="25721">
          <cell r="B25721" t="str">
            <v>52022900000336</v>
          </cell>
          <cell r="C25721" t="str">
            <v>CTA CTE NEG PN/PJ COMISION MEGA Cta. C</v>
          </cell>
        </row>
        <row r="25722">
          <cell r="B25722" t="str">
            <v>52022900000337</v>
          </cell>
          <cell r="C25722" t="str">
            <v>CTA CTE NEG PN/PJ MEGA MANTENIMIENTO C</v>
          </cell>
        </row>
        <row r="25723">
          <cell r="B25723" t="str">
            <v>52022900000338</v>
          </cell>
          <cell r="C25723" t="str">
            <v>CTA CTE NEG PN/PJ MEGA - PORTES PERSON</v>
          </cell>
        </row>
        <row r="25724">
          <cell r="B25724" t="str">
            <v>52022900000339</v>
          </cell>
          <cell r="C25724" t="str">
            <v>CTA CTE NEG PN/PJ MEGA COMISION EECC S</v>
          </cell>
        </row>
        <row r="25725">
          <cell r="B25725" t="str">
            <v>52022900000340</v>
          </cell>
          <cell r="C25725" t="str">
            <v>CTA CTE NEG PN/PJ MEGA REPOSI TRJ DEBI</v>
          </cell>
        </row>
        <row r="25726">
          <cell r="B25726" t="str">
            <v>52022900000341</v>
          </cell>
          <cell r="C25726" t="str">
            <v>CTA CTE  NEG PN/PJ MEGA TRX EXCESO DIR</v>
          </cell>
        </row>
        <row r="25727">
          <cell r="B25727" t="str">
            <v>52022900000342</v>
          </cell>
          <cell r="C25727" t="str">
            <v>CTA CTE NEG PN/PJ MEGA TRX EXCESO VENT</v>
          </cell>
        </row>
        <row r="25728">
          <cell r="B25728" t="str">
            <v>52022900000343</v>
          </cell>
          <cell r="C25728" t="str">
            <v>CTA CTE NEG PN/PJ MEGA TARJETA INTERAC</v>
          </cell>
        </row>
        <row r="25729">
          <cell r="B25729" t="str">
            <v>52022900000344</v>
          </cell>
          <cell r="C25729" t="str">
            <v>CTA CTE NEG PN/PJ MEGA ADM CHIP ORO</v>
          </cell>
        </row>
        <row r="25730">
          <cell r="B25730" t="str">
            <v>52022900000345</v>
          </cell>
          <cell r="C25730" t="str">
            <v>CTA CTE  NEG PN/PJ MEGA REP CHIP ORO</v>
          </cell>
        </row>
        <row r="25731">
          <cell r="B25731" t="str">
            <v>52022900000346</v>
          </cell>
          <cell r="C25731" t="str">
            <v>CTA CTE NEG PN/PJ MEGA ADM TD MILLENI</v>
          </cell>
        </row>
        <row r="25732">
          <cell r="B25732" t="str">
            <v>52022900000347</v>
          </cell>
          <cell r="C25732" t="str">
            <v>CTA CTE NEG PN/PJ MEGA REP TD MILLENI</v>
          </cell>
        </row>
        <row r="25733">
          <cell r="B25733" t="str">
            <v>52022900000348</v>
          </cell>
          <cell r="C25733" t="str">
            <v>CTA CTE NEG PN/PJ COM SALDOS Y MOV VEN</v>
          </cell>
        </row>
        <row r="25734">
          <cell r="B25734" t="str">
            <v>52022900000349</v>
          </cell>
          <cell r="C25734" t="str">
            <v>COMISION CASH POOLING</v>
          </cell>
        </row>
        <row r="25735">
          <cell r="B25735" t="str">
            <v>52022900000350</v>
          </cell>
          <cell r="C25735" t="str">
            <v>COMISION USO PACK BPE</v>
          </cell>
        </row>
        <row r="25736">
          <cell r="B25736" t="str">
            <v>52022900000351</v>
          </cell>
          <cell r="C25736" t="str">
            <v>REEMBOLSO POR REGALIAS</v>
          </cell>
        </row>
        <row r="25737">
          <cell r="B25737" t="str">
            <v>52022900000352</v>
          </cell>
          <cell r="C25737" t="str">
            <v>COMISIÓN VISA FEE CONVERSIÓN</v>
          </cell>
        </row>
        <row r="25738">
          <cell r="B25738" t="str">
            <v>52022900000353</v>
          </cell>
          <cell r="C25738" t="str">
            <v>INGRESOS POR INCENTIVOS TC</v>
          </cell>
        </row>
        <row r="25739">
          <cell r="B25739" t="str">
            <v>52022900000354</v>
          </cell>
          <cell r="C25739" t="str">
            <v>INGRESOS ISHOP</v>
          </cell>
        </row>
        <row r="25740">
          <cell r="B25740" t="str">
            <v>52022900000355</v>
          </cell>
          <cell r="C25740" t="str">
            <v>COM. POR TRXS -ATMS</v>
          </cell>
        </row>
        <row r="25741">
          <cell r="B25741" t="str">
            <v>52022900000356</v>
          </cell>
          <cell r="C25741" t="str">
            <v>COM POR SEGURO MULTIR CRED HIP</v>
          </cell>
        </row>
        <row r="25742">
          <cell r="B25742" t="str">
            <v>52022900000357</v>
          </cell>
          <cell r="C25742" t="str">
            <v>SERV. EVALUACION POLIZA CRED HIPOTECAR</v>
          </cell>
        </row>
        <row r="25743">
          <cell r="B25743" t="str">
            <v>52022900000358</v>
          </cell>
          <cell r="C25743" t="str">
            <v>COMISIÓN SEGUROS INMOBILIARIO</v>
          </cell>
        </row>
        <row r="25744">
          <cell r="B25744" t="str">
            <v>52022900000402</v>
          </cell>
          <cell r="C25744" t="str">
            <v>AHORROS MANTENIMIENTO PN</v>
          </cell>
        </row>
        <row r="25745">
          <cell r="B25745" t="str">
            <v>52022900000404</v>
          </cell>
          <cell r="C25745" t="str">
            <v>AHORROS TRX EXC VENT PN</v>
          </cell>
        </row>
        <row r="25746">
          <cell r="B25746" t="str">
            <v>52022900000406</v>
          </cell>
          <cell r="C25746" t="str">
            <v>AHORROS GTIA MANTENIMIENTO PJSL</v>
          </cell>
        </row>
        <row r="25747">
          <cell r="B25747" t="str">
            <v>52022900000408</v>
          </cell>
          <cell r="C25747" t="str">
            <v>AHORROS TRX EXC VENT PJSL</v>
          </cell>
        </row>
        <row r="25748">
          <cell r="B25748" t="str">
            <v>52022900000410</v>
          </cell>
          <cell r="C25748" t="str">
            <v>AHORROS GTIA MANTENIMIENTO PJFL</v>
          </cell>
        </row>
        <row r="25749">
          <cell r="B25749" t="str">
            <v>52022900000412</v>
          </cell>
          <cell r="C25749" t="str">
            <v>AHORROS TRX EXC VENT PJFL</v>
          </cell>
        </row>
        <row r="25750">
          <cell r="B25750" t="str">
            <v>52022900000414</v>
          </cell>
          <cell r="C25750" t="str">
            <v>AHORROS GTIA MANTENIMIENTO PN</v>
          </cell>
        </row>
        <row r="25751">
          <cell r="B25751" t="str">
            <v>52022900000416</v>
          </cell>
          <cell r="C25751" t="str">
            <v>AHORROS TRX EXC ATM PN</v>
          </cell>
        </row>
        <row r="25752">
          <cell r="B25752" t="str">
            <v>52022900000418</v>
          </cell>
          <cell r="C25752" t="str">
            <v>AHORROS MILLONARIA Y GTIA MANTENIMIENT</v>
          </cell>
        </row>
        <row r="25753">
          <cell r="B25753" t="str">
            <v>52022900000420</v>
          </cell>
          <cell r="C25753" t="str">
            <v>AHORROS MILLONARIA TRX EXC ATM</v>
          </cell>
        </row>
        <row r="25754">
          <cell r="B25754" t="str">
            <v>52022900000422</v>
          </cell>
          <cell r="C25754" t="str">
            <v>AHORROS ESPECIAL MANTENIMIENTO PN</v>
          </cell>
        </row>
        <row r="25755">
          <cell r="B25755" t="str">
            <v>52022900000426</v>
          </cell>
          <cell r="C25755" t="str">
            <v>AHORROS MANTENIMIENTO PJSL</v>
          </cell>
        </row>
        <row r="25756">
          <cell r="B25756" t="str">
            <v>52022900000428</v>
          </cell>
          <cell r="C25756" t="str">
            <v>IB COM TRX EXC VENT CTA CTE PJ SF MEGA</v>
          </cell>
        </row>
        <row r="25757">
          <cell r="B25757" t="str">
            <v>52022900000432</v>
          </cell>
          <cell r="C25757" t="str">
            <v>COMISIONES POR TX EN EXCESO ATM</v>
          </cell>
        </row>
        <row r="25758">
          <cell r="B25758" t="str">
            <v>52022900000436</v>
          </cell>
          <cell r="C25758" t="str">
            <v>ST COM TXS EXCESO ATM SFL</v>
          </cell>
        </row>
        <row r="25759">
          <cell r="B25759" t="str">
            <v>52022900000438</v>
          </cell>
          <cell r="C25759" t="str">
            <v>AHORROS MANTENIMIENTO PJFL</v>
          </cell>
        </row>
        <row r="25760">
          <cell r="B25760" t="str">
            <v>52022900000440</v>
          </cell>
          <cell r="C25760" t="str">
            <v>ST COM TXS EXCESO ATM FL</v>
          </cell>
        </row>
        <row r="25761">
          <cell r="B25761" t="str">
            <v>52022900000442</v>
          </cell>
          <cell r="C25761" t="str">
            <v>AHORROS ESPECIAL MANTENIMIENTO PJSL</v>
          </cell>
        </row>
        <row r="25762">
          <cell r="B25762" t="str">
            <v>52022900000446</v>
          </cell>
          <cell r="C25762" t="str">
            <v>AHORROS ESPECIAL MANTENIMIENTO PJFL</v>
          </cell>
        </row>
        <row r="25763">
          <cell r="B25763" t="str">
            <v>52022900000504</v>
          </cell>
          <cell r="C25763" t="str">
            <v>AH MILLONARIATRX EXC VENT</v>
          </cell>
        </row>
        <row r="25764">
          <cell r="B25764" t="str">
            <v>52022900000508</v>
          </cell>
          <cell r="C25764" t="str">
            <v>AH ESPECIAL TRX EXC VENT PJSL</v>
          </cell>
        </row>
        <row r="25765">
          <cell r="B25765" t="str">
            <v>52022900000510</v>
          </cell>
          <cell r="C25765" t="str">
            <v>AH ESPECIAL TRX EXC VENT PJFL</v>
          </cell>
        </row>
        <row r="25766">
          <cell r="B25766" t="str">
            <v>52022900000514</v>
          </cell>
          <cell r="C25766" t="str">
            <v>AH Y MILLONARIA MANTENIMIENTO PN MEGA</v>
          </cell>
        </row>
        <row r="25767">
          <cell r="B25767" t="str">
            <v>52022900000516</v>
          </cell>
          <cell r="C25767" t="str">
            <v>AHORROS MANTENIMIENTO PN MEGA</v>
          </cell>
        </row>
        <row r="25768">
          <cell r="B25768" t="str">
            <v>52022900000518</v>
          </cell>
          <cell r="C25768" t="str">
            <v>AHORROS MILLONARIA MANTENIMIENTO MEGA</v>
          </cell>
        </row>
        <row r="25769">
          <cell r="B25769" t="str">
            <v>52022900000520</v>
          </cell>
          <cell r="C25769" t="str">
            <v>AHORROS ESPECIAL MANTENIMIENTO PN MEGA</v>
          </cell>
        </row>
        <row r="25770">
          <cell r="B25770" t="str">
            <v>52022900000522</v>
          </cell>
          <cell r="C25770" t="str">
            <v>MEGAMANT. AH.ESP.PJ S/F LUCRO</v>
          </cell>
        </row>
        <row r="25771">
          <cell r="B25771" t="str">
            <v>52022900000523</v>
          </cell>
          <cell r="C25771" t="str">
            <v>IB COM MANT ELECTRON PJ S/F MEGA</v>
          </cell>
        </row>
        <row r="25772">
          <cell r="B25772" t="str">
            <v>52022900000527</v>
          </cell>
          <cell r="C25772" t="str">
            <v>IB COM MANT CTA CTE PN MEGA</v>
          </cell>
        </row>
        <row r="25773">
          <cell r="B25773" t="str">
            <v>52022900000528</v>
          </cell>
          <cell r="C25773" t="str">
            <v>IB COM MANT CTA CTE PJ S/F MEGA</v>
          </cell>
        </row>
        <row r="25774">
          <cell r="B25774" t="str">
            <v>52022900000529</v>
          </cell>
          <cell r="C25774" t="str">
            <v>IB COM MANT CTA CTE PJ C/F MEGA</v>
          </cell>
        </row>
        <row r="25775">
          <cell r="B25775" t="str">
            <v>52022900000534</v>
          </cell>
          <cell r="C25775" t="str">
            <v>AHORROS GTIA MANTENIMIENTO PJFL MEGA</v>
          </cell>
        </row>
        <row r="25776">
          <cell r="B25776" t="str">
            <v>52022900000536</v>
          </cell>
          <cell r="C25776" t="str">
            <v>AHORROS MANTENIMIENTO PJSL MEGA</v>
          </cell>
        </row>
        <row r="25777">
          <cell r="B25777" t="str">
            <v>52022900000538</v>
          </cell>
          <cell r="C25777" t="str">
            <v>AHORROS MANTENIMIENTO PJFL MEGA</v>
          </cell>
        </row>
        <row r="25778">
          <cell r="B25778" t="str">
            <v>52022900000539</v>
          </cell>
          <cell r="C25778" t="str">
            <v>IB COM  CTA CTE PJ C/F MEGA MM</v>
          </cell>
        </row>
        <row r="25779">
          <cell r="B25779" t="str">
            <v>52022900000540</v>
          </cell>
          <cell r="C25779" t="str">
            <v>IB COM  CTA CTE PJ S/F MEGA MM</v>
          </cell>
        </row>
        <row r="25780">
          <cell r="B25780" t="str">
            <v>52022900000541</v>
          </cell>
          <cell r="C25780" t="str">
            <v>IB COM  CONSUMO P.O.S.</v>
          </cell>
        </row>
        <row r="25781">
          <cell r="B25781" t="str">
            <v>52022900000607</v>
          </cell>
          <cell r="C25781" t="str">
            <v>AHORROS RET O/PZA VENT PN</v>
          </cell>
        </row>
        <row r="25782">
          <cell r="B25782" t="str">
            <v>52022900000608</v>
          </cell>
          <cell r="C25782" t="str">
            <v>AHORROS RET O/PZA ATM PN</v>
          </cell>
        </row>
        <row r="25783">
          <cell r="B25783" t="str">
            <v>52022900000609</v>
          </cell>
          <cell r="C25783" t="str">
            <v>AHORROS MILLONARIA RET O/PZA VENT PN</v>
          </cell>
        </row>
        <row r="25784">
          <cell r="B25784" t="str">
            <v>52022900000610</v>
          </cell>
          <cell r="C25784" t="str">
            <v>AHORROS MILLONARIA RET O/PZA ATM PN</v>
          </cell>
        </row>
        <row r="25785">
          <cell r="B25785" t="str">
            <v>52022900000611</v>
          </cell>
          <cell r="C25785" t="str">
            <v>AHORROS RET O/PZA VENT PJSL</v>
          </cell>
        </row>
        <row r="25786">
          <cell r="B25786" t="str">
            <v>52022900000612</v>
          </cell>
          <cell r="C25786" t="str">
            <v>ST COBRO DE INTEGRACION ATM SFL</v>
          </cell>
        </row>
        <row r="25787">
          <cell r="B25787" t="str">
            <v>52022900000613</v>
          </cell>
          <cell r="C25787" t="str">
            <v>AHORROS RET O/PZA VENT PJFL</v>
          </cell>
        </row>
        <row r="25788">
          <cell r="B25788" t="str">
            <v>52022900000614</v>
          </cell>
          <cell r="C25788" t="str">
            <v>ST COBRO DE INTEGRACION ATM FL</v>
          </cell>
        </row>
        <row r="25789">
          <cell r="B25789" t="str">
            <v>52022900000615</v>
          </cell>
          <cell r="C25789" t="str">
            <v>JCC HONORAR.PROF.PROD.CONVENIO</v>
          </cell>
        </row>
        <row r="25790">
          <cell r="B25790" t="str">
            <v>52022900000616</v>
          </cell>
          <cell r="C25790" t="str">
            <v>JCC HONORAR.PROF.PROD.ADEL.SUELD</v>
          </cell>
        </row>
        <row r="25791">
          <cell r="B25791" t="str">
            <v>52022900000617</v>
          </cell>
          <cell r="C25791" t="str">
            <v>JCC HONORAR.PROF.PROD.PREFERENTE</v>
          </cell>
        </row>
        <row r="25792">
          <cell r="B25792" t="str">
            <v>52022900000618</v>
          </cell>
          <cell r="C25792" t="str">
            <v>JCC HONOR.PROF.PROD.TC MASTER</v>
          </cell>
        </row>
        <row r="25793">
          <cell r="B25793" t="str">
            <v>52022900000619</v>
          </cell>
          <cell r="C25793" t="str">
            <v>JCC HONOR.PROF.PROD.TAR.VISA</v>
          </cell>
        </row>
        <row r="25794">
          <cell r="B25794" t="str">
            <v>52022900000620</v>
          </cell>
          <cell r="C25794" t="str">
            <v>JCC HONOR.PROF.AMEX PN-CONSUMOS</v>
          </cell>
        </row>
        <row r="25795">
          <cell r="B25795" t="str">
            <v>52022900000621</v>
          </cell>
          <cell r="C25795" t="str">
            <v>JCC SEGUROS JUD ORIGEN.BANCA COMERCIAL</v>
          </cell>
        </row>
        <row r="25796">
          <cell r="B25796" t="str">
            <v>52022900000622</v>
          </cell>
          <cell r="C25796" t="str">
            <v>JCC SEGUROS JUD ORIGEN.BANCA PERSONAL</v>
          </cell>
        </row>
        <row r="25797">
          <cell r="B25797" t="str">
            <v>52022900000623</v>
          </cell>
          <cell r="C25797" t="str">
            <v>JCC SEGUROS JUD ORIGEN.MYPES</v>
          </cell>
        </row>
        <row r="25798">
          <cell r="B25798" t="str">
            <v>52022900000624</v>
          </cell>
          <cell r="C25798" t="str">
            <v>JCC GASTOS JUD .BANCA COMERCIAL</v>
          </cell>
        </row>
        <row r="25799">
          <cell r="B25799" t="str">
            <v>52022900000625</v>
          </cell>
          <cell r="C25799" t="str">
            <v>JCC GASTOS JUD .BANCA PERSONAL</v>
          </cell>
        </row>
        <row r="25800">
          <cell r="B25800" t="str">
            <v>52022900000626</v>
          </cell>
          <cell r="C25800" t="str">
            <v>JCC GASTOS JUD .MYPES</v>
          </cell>
        </row>
        <row r="25801">
          <cell r="B25801" t="str">
            <v>52022900000627</v>
          </cell>
          <cell r="C25801" t="str">
            <v>JCC COMISION .BANCA COMERCIAL</v>
          </cell>
        </row>
        <row r="25802">
          <cell r="B25802" t="str">
            <v>52022900000628</v>
          </cell>
          <cell r="C25802" t="str">
            <v>JCC COMISION.BANCA PERSONAL</v>
          </cell>
        </row>
        <row r="25803">
          <cell r="B25803" t="str">
            <v>52022900000629</v>
          </cell>
          <cell r="C25803" t="str">
            <v>JCC COMISION .MYPES</v>
          </cell>
        </row>
        <row r="25804">
          <cell r="B25804" t="str">
            <v>52022900000630</v>
          </cell>
          <cell r="C25804" t="str">
            <v>JCC .GASTOS  DE ORIGEN BANCA COMERCIAL</v>
          </cell>
        </row>
        <row r="25805">
          <cell r="B25805" t="str">
            <v>52022900000631</v>
          </cell>
          <cell r="C25805" t="str">
            <v>JCC .GASTOS  DE ORIGEN BANCA PERSONAL</v>
          </cell>
        </row>
        <row r="25806">
          <cell r="B25806" t="str">
            <v>52022900000632</v>
          </cell>
          <cell r="C25806" t="str">
            <v>JCC GASTOS PROTESTO .BANCA COMERCIAL</v>
          </cell>
        </row>
        <row r="25807">
          <cell r="B25807" t="str">
            <v>52022900000633</v>
          </cell>
          <cell r="C25807" t="str">
            <v>JCC GASTOS PROTESTO .BANCA PERSONAL</v>
          </cell>
        </row>
        <row r="25808">
          <cell r="B25808" t="str">
            <v>52022900000634</v>
          </cell>
          <cell r="C25808" t="str">
            <v>JCC HONORARIOS JUD.BANCA COMERCIAL</v>
          </cell>
        </row>
        <row r="25809">
          <cell r="B25809" t="str">
            <v>52022900000635</v>
          </cell>
          <cell r="C25809" t="str">
            <v>JCC HONORARIOS JUD.BANCA PERSONAL</v>
          </cell>
        </row>
        <row r="25810">
          <cell r="B25810" t="str">
            <v>52022900000636</v>
          </cell>
          <cell r="C25810" t="str">
            <v>JCC .GASTOS  DE ORIGEN MYP</v>
          </cell>
        </row>
        <row r="25811">
          <cell r="B25811" t="str">
            <v>52022900000678</v>
          </cell>
          <cell r="C25811" t="str">
            <v>ST AHORRO EDUCACION SLDOS-MOV VENT PN</v>
          </cell>
        </row>
        <row r="25812">
          <cell r="B25812" t="str">
            <v>52022900000679</v>
          </cell>
          <cell r="C25812" t="str">
            <v>ST AHORRO EDUCACION RET O/PZA VENT PN</v>
          </cell>
        </row>
        <row r="25813">
          <cell r="B25813" t="str">
            <v>52022900000680</v>
          </cell>
          <cell r="C25813" t="str">
            <v>ST AHORRO EDUCACION  RET O/PZA ATM PN</v>
          </cell>
        </row>
        <row r="25814">
          <cell r="B25814" t="str">
            <v>52022900000681</v>
          </cell>
          <cell r="C25814" t="str">
            <v>ST AHORRO EDUCACION TRANSF VENT</v>
          </cell>
        </row>
        <row r="25815">
          <cell r="B25815" t="str">
            <v>52022900000682</v>
          </cell>
          <cell r="C25815" t="str">
            <v>ST AH EDUCACION DEP O/PZA VENT Y ATM P</v>
          </cell>
        </row>
        <row r="25816">
          <cell r="B25816" t="str">
            <v>52022900000683</v>
          </cell>
          <cell r="C25816" t="str">
            <v>ST AHORRO EDUCACION TRANSF CANAL/EL</v>
          </cell>
        </row>
        <row r="25817">
          <cell r="B25817" t="str">
            <v>52022900000684</v>
          </cell>
          <cell r="C25817" t="str">
            <v>ST AHORRO EDUCACION Y GTIA MANTENIMIEN</v>
          </cell>
        </row>
        <row r="25818">
          <cell r="B25818" t="str">
            <v>52022900000685</v>
          </cell>
          <cell r="C25818" t="str">
            <v>ST AH EDUCACION TRX EXC VENT</v>
          </cell>
        </row>
        <row r="25819">
          <cell r="B25819" t="str">
            <v>52022900000686</v>
          </cell>
          <cell r="C25819" t="str">
            <v>ST AHORRO EDUCACION MANTENIMIENTO MEGA</v>
          </cell>
        </row>
        <row r="25820">
          <cell r="B25820" t="str">
            <v>52022900000687</v>
          </cell>
          <cell r="C25820" t="str">
            <v>ST AHORRO EDUCACION PORTES MEGA</v>
          </cell>
        </row>
        <row r="25821">
          <cell r="B25821" t="str">
            <v>52022900000688</v>
          </cell>
          <cell r="C25821" t="str">
            <v>ST AHORRO EDUCACION TRX EXC ATM</v>
          </cell>
        </row>
        <row r="25822">
          <cell r="B25822" t="str">
            <v>52022900000689</v>
          </cell>
          <cell r="C25822" t="str">
            <v>ST AHORRO EDUCACION PORTES</v>
          </cell>
        </row>
        <row r="25823">
          <cell r="B25823" t="str">
            <v>52022900000701</v>
          </cell>
          <cell r="C25823" t="str">
            <v>PORTES TC RECARGA</v>
          </cell>
        </row>
        <row r="25824">
          <cell r="B25824" t="str">
            <v>52022900000704</v>
          </cell>
          <cell r="C25824" t="str">
            <v>BL COM.DEP.OP VENT.AH.PJ</v>
          </cell>
        </row>
        <row r="25825">
          <cell r="B25825" t="str">
            <v>52022900000705</v>
          </cell>
          <cell r="C25825" t="str">
            <v>AH MILLONARIA DEP O/PZA VENT Y ATM P</v>
          </cell>
        </row>
        <row r="25826">
          <cell r="B25826" t="str">
            <v>52022900000706</v>
          </cell>
          <cell r="C25826" t="str">
            <v>BL COM.DEP.OP VENT.AH.ESP.PJ S/F LUCR</v>
          </cell>
        </row>
        <row r="25827">
          <cell r="B25827" t="str">
            <v>52022900000707</v>
          </cell>
          <cell r="C25827" t="str">
            <v>COM.DEP.OP AHORROS PJ</v>
          </cell>
        </row>
        <row r="25828">
          <cell r="B25828" t="str">
            <v>52022900000815</v>
          </cell>
          <cell r="C25828" t="str">
            <v>COM.CONSULT.MOV.VENT.AH PJ</v>
          </cell>
        </row>
        <row r="25829">
          <cell r="B25829" t="str">
            <v>52022900000816</v>
          </cell>
          <cell r="C25829" t="str">
            <v>AHORROS SLDOS-MOV VENT PN</v>
          </cell>
        </row>
        <row r="25830">
          <cell r="B25830" t="str">
            <v>52022900000817</v>
          </cell>
          <cell r="C25830" t="str">
            <v>COM.CONSULT.MOV.VENT AH.GTIA PN</v>
          </cell>
        </row>
        <row r="25831">
          <cell r="B25831" t="str">
            <v>52022900000818</v>
          </cell>
          <cell r="C25831" t="str">
            <v>AHORROS MILLONARIA SLDOS-MOV VENT PN</v>
          </cell>
        </row>
        <row r="25832">
          <cell r="B25832" t="str">
            <v>52022900000825</v>
          </cell>
          <cell r="C25832" t="str">
            <v>AHORROS SLDOS-MOV ATM PJSL</v>
          </cell>
        </row>
        <row r="25833">
          <cell r="B25833" t="str">
            <v>52022900000826</v>
          </cell>
          <cell r="C25833" t="str">
            <v>AHORROS SLDOS-MOV VENT PJSL</v>
          </cell>
        </row>
        <row r="25834">
          <cell r="B25834" t="str">
            <v>52022900000827</v>
          </cell>
          <cell r="C25834" t="str">
            <v>AHORROS SLDOS-MOV ATM PJFL</v>
          </cell>
        </row>
        <row r="25835">
          <cell r="B25835" t="str">
            <v>52022900000828</v>
          </cell>
          <cell r="C25835" t="str">
            <v>AHORROS SLDOS-MOV VENT PJFL</v>
          </cell>
        </row>
        <row r="25836">
          <cell r="B25836" t="str">
            <v>52022900000833</v>
          </cell>
          <cell r="C25836" t="str">
            <v>IB COM MOV-SALDO VENT CTA CTE PJS/F</v>
          </cell>
        </row>
        <row r="25837">
          <cell r="B25837" t="str">
            <v>52022900000834</v>
          </cell>
          <cell r="C25837" t="str">
            <v>IB COM MOV-SALDO VENT CTA CTE PJC/F</v>
          </cell>
        </row>
        <row r="25838">
          <cell r="B25838" t="str">
            <v>52022900000838</v>
          </cell>
          <cell r="C25838" t="str">
            <v>IB COM MOV ATM CTA CTE PJ S/F</v>
          </cell>
        </row>
        <row r="25839">
          <cell r="B25839" t="str">
            <v>52022900000901</v>
          </cell>
          <cell r="C25839" t="str">
            <v>SWIFT-COMERCIO EXTERIOR</v>
          </cell>
        </row>
        <row r="25840">
          <cell r="B25840" t="str">
            <v>52022900000904</v>
          </cell>
          <cell r="C25840" t="str">
            <v>COPIAS XEROX</v>
          </cell>
        </row>
        <row r="25841">
          <cell r="B25841" t="str">
            <v>52022900000905</v>
          </cell>
          <cell r="C25841" t="str">
            <v>COPIAS MICROFILM</v>
          </cell>
        </row>
        <row r="25842">
          <cell r="B25842" t="str">
            <v>52022900000907</v>
          </cell>
          <cell r="C25842" t="str">
            <v>IB COM TALONARIO CHEQ CTA CTE PN</v>
          </cell>
        </row>
        <row r="25843">
          <cell r="B25843" t="str">
            <v>52022900000917</v>
          </cell>
          <cell r="C25843" t="str">
            <v>COM DEP GIROS Y TRAVEL CHECK NY</v>
          </cell>
        </row>
        <row r="25844">
          <cell r="B25844" t="str">
            <v>52022900000918</v>
          </cell>
          <cell r="C25844" t="str">
            <v>COMDEPGIROSYTRAVELCHECK9000009</v>
          </cell>
        </row>
        <row r="25845">
          <cell r="B25845" t="str">
            <v>52022900000919</v>
          </cell>
          <cell r="C25845" t="str">
            <v>OTROS INGRESOS</v>
          </cell>
        </row>
        <row r="25846">
          <cell r="B25846" t="str">
            <v>52022900000920</v>
          </cell>
          <cell r="C25846" t="str">
            <v>COM INGRESOS VARIOS</v>
          </cell>
        </row>
        <row r="25847">
          <cell r="B25847" t="str">
            <v>52022900000923</v>
          </cell>
          <cell r="C25847" t="str">
            <v>COM ADM PLANILLAS</v>
          </cell>
        </row>
        <row r="25848">
          <cell r="B25848" t="str">
            <v>52022900000925</v>
          </cell>
          <cell r="C25848" t="str">
            <v>COM MANT-GTOS ADM IC Y OTROS CJ CL</v>
          </cell>
        </row>
        <row r="25849">
          <cell r="B25849" t="str">
            <v>52022900000926</v>
          </cell>
          <cell r="C25849" t="str">
            <v>COM. DE SERVICIOS SOAT</v>
          </cell>
        </row>
        <row r="25850">
          <cell r="B25850" t="str">
            <v>52022900000928</v>
          </cell>
          <cell r="C25850" t="str">
            <v>INGRESOS POR DIF ATMS</v>
          </cell>
        </row>
        <row r="25851">
          <cell r="B25851" t="str">
            <v>52022900000929</v>
          </cell>
          <cell r="C25851" t="str">
            <v>COMISION SURCHAGE ATM</v>
          </cell>
        </row>
        <row r="25852">
          <cell r="B25852" t="str">
            <v>52022900000930</v>
          </cell>
          <cell r="C25852" t="str">
            <v>CHI-IC ING.VIGENTE SEG DESGRAVAMEN</v>
          </cell>
        </row>
        <row r="25853">
          <cell r="B25853" t="str">
            <v>52022900000931</v>
          </cell>
          <cell r="C25853" t="str">
            <v>CHI IC ING.VENCIDO SEG DESGRAVAM</v>
          </cell>
        </row>
        <row r="25854">
          <cell r="B25854" t="str">
            <v>52022900000932</v>
          </cell>
          <cell r="C25854" t="str">
            <v>COMISION CANAL DE ESTABLECIMIENTO</v>
          </cell>
        </row>
        <row r="25855">
          <cell r="B25855" t="str">
            <v>52022900000933</v>
          </cell>
          <cell r="C25855" t="str">
            <v>COM PAGO CTA PAGOACTIVO</v>
          </cell>
        </row>
        <row r="25856">
          <cell r="B25856" t="str">
            <v>52022900000934</v>
          </cell>
          <cell r="C25856" t="str">
            <v>CHI-IC ING.VIGENTE SEG DESGRAVAMEN</v>
          </cell>
        </row>
        <row r="25857">
          <cell r="B25857" t="str">
            <v>52022900000940</v>
          </cell>
          <cell r="C25857" t="str">
            <v>COMISIÀN RECUENTO DE EXCEDENTE DE MON</v>
          </cell>
        </row>
        <row r="25858">
          <cell r="B25858" t="str">
            <v>52022900000941</v>
          </cell>
          <cell r="C25858" t="str">
            <v>COMISION CARGO EN CTA TRANSFE MASIVA</v>
          </cell>
        </row>
        <row r="25859">
          <cell r="B25859" t="str">
            <v>52022900000942</v>
          </cell>
          <cell r="C25859" t="str">
            <v>ALQUILERES DE ESPACIOS DEALERS</v>
          </cell>
        </row>
        <row r="25860">
          <cell r="B25860" t="str">
            <v>52022900000946</v>
          </cell>
          <cell r="C25860" t="str">
            <v>ALQUILERES DE ESPACIOS DEALERS</v>
          </cell>
        </row>
        <row r="25861">
          <cell r="B25861" t="str">
            <v>52022900000947</v>
          </cell>
          <cell r="C25861" t="str">
            <v>INGRESOS VARIOS DE FINANZAS CORPORATIV</v>
          </cell>
        </row>
        <row r="25862">
          <cell r="B25862" t="str">
            <v>52022900000948</v>
          </cell>
          <cell r="C25862" t="str">
            <v>INGRESO POR CAMPAÑAS DE MARKETING</v>
          </cell>
        </row>
        <row r="25863">
          <cell r="B25863" t="str">
            <v>52022900000949</v>
          </cell>
          <cell r="C25863" t="str">
            <v>TRANSACCIONES EN EXCESO EN IBK AGENTE</v>
          </cell>
        </row>
        <row r="25864">
          <cell r="B25864" t="str">
            <v>52022900000950</v>
          </cell>
          <cell r="C25864" t="str">
            <v>DEPÓSITOS INTERPLAZA EN IBK AGENTES</v>
          </cell>
        </row>
        <row r="25865">
          <cell r="B25865" t="str">
            <v>52022900000951</v>
          </cell>
          <cell r="C25865" t="str">
            <v>FCD PORTES FACTORING ELECTRONICO</v>
          </cell>
        </row>
        <row r="25866">
          <cell r="B25866" t="str">
            <v>52022900000952</v>
          </cell>
          <cell r="C25866" t="str">
            <v>SEGUROS INTERSEGURO</v>
          </cell>
        </row>
        <row r="25867">
          <cell r="B25867" t="str">
            <v>52022900000953</v>
          </cell>
          <cell r="C25867" t="str">
            <v>SEGUROS OTRAS CÍAS</v>
          </cell>
        </row>
        <row r="25868">
          <cell r="B25868" t="str">
            <v>52022900000954</v>
          </cell>
          <cell r="C25868" t="str">
            <v>INGRESO SEGURO PRE e HIP COMERCIAL</v>
          </cell>
        </row>
        <row r="25869">
          <cell r="B25869" t="str">
            <v>52022900000955</v>
          </cell>
          <cell r="C25869" t="str">
            <v>CREDITO CREACION DE GDN</v>
          </cell>
        </row>
        <row r="25870">
          <cell r="B25870" t="str">
            <v>52022900000956</v>
          </cell>
          <cell r="C25870" t="str">
            <v>AUSPICIOS ¿ CONVENIOS</v>
          </cell>
        </row>
        <row r="25871">
          <cell r="B25871" t="str">
            <v>52022900001001</v>
          </cell>
          <cell r="C25871" t="str">
            <v>IB COM TALONARIO CHEQ CTA CTE PJ S/F</v>
          </cell>
        </row>
        <row r="25872">
          <cell r="B25872" t="str">
            <v>52022900001002</v>
          </cell>
          <cell r="C25872" t="str">
            <v>IB COM TALONARIO CHEQ CTA CTE PJ C/F</v>
          </cell>
        </row>
        <row r="25873">
          <cell r="B25873" t="str">
            <v>52022900001101</v>
          </cell>
          <cell r="C25873" t="str">
            <v>IB COM CHEQ SUSP PJ S/F</v>
          </cell>
        </row>
        <row r="25874">
          <cell r="B25874" t="str">
            <v>52022900001102</v>
          </cell>
          <cell r="C25874" t="str">
            <v>IB COM CHEQ SUSP PJ C/F</v>
          </cell>
        </row>
        <row r="25875">
          <cell r="B25875" t="str">
            <v>52022900001201</v>
          </cell>
          <cell r="C25875" t="str">
            <v>IB COM CHEQUE PAGADO OP PN</v>
          </cell>
        </row>
        <row r="25876">
          <cell r="B25876" t="str">
            <v>52022900001202</v>
          </cell>
          <cell r="C25876" t="str">
            <v>IB COM CHEQUE PAGADO OP PJ S/F</v>
          </cell>
        </row>
        <row r="25877">
          <cell r="B25877" t="str">
            <v>52022900001203</v>
          </cell>
          <cell r="C25877" t="str">
            <v>IB COM CHEQUE PAGADO OP PJ C/F</v>
          </cell>
        </row>
        <row r="25878">
          <cell r="B25878" t="str">
            <v>52022900001207</v>
          </cell>
          <cell r="C25878" t="str">
            <v>AHORROS TRANSF VENT PN</v>
          </cell>
        </row>
        <row r="25879">
          <cell r="B25879" t="str">
            <v>52022900001208</v>
          </cell>
          <cell r="C25879" t="str">
            <v>AHORROS TRANSF CANAL ELECTRONICO P</v>
          </cell>
        </row>
        <row r="25880">
          <cell r="B25880" t="str">
            <v>52022900001209</v>
          </cell>
          <cell r="C25880" t="str">
            <v>AHORROS MILLONARIA TRANSF VENT</v>
          </cell>
        </row>
        <row r="25881">
          <cell r="B25881" t="str">
            <v>52022900001210</v>
          </cell>
          <cell r="C25881" t="str">
            <v>AHORROS MILLONARIA TRANSF CANAL/EL</v>
          </cell>
        </row>
        <row r="25882">
          <cell r="B25882" t="str">
            <v>52022900001211</v>
          </cell>
          <cell r="C25882" t="str">
            <v>AHORROS TRANSF VENT PJSL</v>
          </cell>
        </row>
        <row r="25883">
          <cell r="B25883" t="str">
            <v>52022900001212</v>
          </cell>
          <cell r="C25883" t="str">
            <v>ST COM.POR TRANF.CANALES ELECTRONICO</v>
          </cell>
        </row>
        <row r="25884">
          <cell r="B25884" t="str">
            <v>52022900001213</v>
          </cell>
          <cell r="C25884" t="str">
            <v>AHORROS TRANSF VENT PJFL</v>
          </cell>
        </row>
        <row r="25885">
          <cell r="B25885" t="str">
            <v>52022900001214</v>
          </cell>
          <cell r="C25885" t="str">
            <v>ST COM.POR TRANF.CANALES ELECTRONIC</v>
          </cell>
        </row>
        <row r="25886">
          <cell r="B25886" t="str">
            <v>52022900001215</v>
          </cell>
          <cell r="C25886" t="str">
            <v>MTO. TARJETA ELECTRON  (T DEBITO)</v>
          </cell>
        </row>
        <row r="25887">
          <cell r="B25887" t="str">
            <v>52022900001216</v>
          </cell>
          <cell r="C25887" t="str">
            <v>MTO. TARJETA ELECTRON  (MARCA)</v>
          </cell>
        </row>
        <row r="25888">
          <cell r="B25888" t="str">
            <v>52022900001301</v>
          </cell>
          <cell r="C25888" t="str">
            <v>COMISION SEGURO DESGRAVAMEN CONVENIO</v>
          </cell>
        </row>
        <row r="25889">
          <cell r="B25889" t="str">
            <v>52022900001302</v>
          </cell>
          <cell r="C25889" t="str">
            <v>COMISION SEGURO DESGRAVAMEN HIPOTECARI</v>
          </cell>
        </row>
        <row r="25890">
          <cell r="B25890" t="str">
            <v>52022900001303</v>
          </cell>
          <cell r="C25890" t="str">
            <v>COMISION SEGURO DESGRAVAMEN VEHICULAR</v>
          </cell>
        </row>
        <row r="25891">
          <cell r="B25891" t="str">
            <v>52022900001304</v>
          </cell>
          <cell r="C25891" t="str">
            <v>COMISION SEGURO DESGRAVAMEN EFECTIVO</v>
          </cell>
        </row>
        <row r="25892">
          <cell r="B25892" t="str">
            <v>52022900001305</v>
          </cell>
          <cell r="C25892" t="str">
            <v>COM. SEGURO DESGRAV REFINAN PN Y LEASI</v>
          </cell>
        </row>
        <row r="25893">
          <cell r="B25893" t="str">
            <v>52022900001306</v>
          </cell>
          <cell r="C25893" t="str">
            <v>COMISION SEGURO DESGRAVAMEN BPE</v>
          </cell>
        </row>
        <row r="25894">
          <cell r="B25894" t="str">
            <v>52022900001307</v>
          </cell>
          <cell r="C25894" t="str">
            <v>COMISION SEGURO DEL BIEN ¿ LEASING</v>
          </cell>
        </row>
        <row r="25895">
          <cell r="B25895" t="str">
            <v>52022900001308</v>
          </cell>
          <cell r="C25895" t="str">
            <v>INGRESO POR COMISION DE SEGUROS VARIOS</v>
          </cell>
        </row>
        <row r="25896">
          <cell r="B25896" t="str">
            <v>52022900001309</v>
          </cell>
          <cell r="C25896" t="str">
            <v>COMISION POR ADMINISTRACION DE POLIZA</v>
          </cell>
        </row>
        <row r="25897">
          <cell r="B25897" t="str">
            <v>52022900001310</v>
          </cell>
          <cell r="C25897" t="str">
            <v>SERVIC. EVALUACION DE POLIZA CRED VEHI</v>
          </cell>
        </row>
        <row r="25898">
          <cell r="B25898" t="str">
            <v>52022900001311</v>
          </cell>
          <cell r="C25898" t="str">
            <v>COMISIÓN TRASLADO EFECTIVO</v>
          </cell>
        </row>
        <row r="25899">
          <cell r="B25899" t="str">
            <v>52022900001312</v>
          </cell>
          <cell r="C25899" t="str">
            <v>CARTA CONFIRMAC.SALDOS DIV.PRODUCT.Y S</v>
          </cell>
        </row>
        <row r="25900">
          <cell r="B25900" t="str">
            <v>52022900001313</v>
          </cell>
          <cell r="C25900" t="str">
            <v>COMISION COSTAMAR 2%</v>
          </cell>
        </row>
        <row r="25901">
          <cell r="B25901" t="str">
            <v>52022900001314</v>
          </cell>
          <cell r="C25901" t="str">
            <v>AH CTA.ALCANCIA VIRTUAL PORTES</v>
          </cell>
        </row>
        <row r="25902">
          <cell r="B25902" t="str">
            <v>52022900001315</v>
          </cell>
          <cell r="C25902" t="str">
            <v>AH CTA.ALCANCIA VIRTUAL PORTES MEGA</v>
          </cell>
        </row>
        <row r="25903">
          <cell r="B25903" t="str">
            <v>52022900001316</v>
          </cell>
          <cell r="C25903" t="str">
            <v>AH CTA.ALCANCIA VIRTUAL Y GTIA MANTENI</v>
          </cell>
        </row>
        <row r="25904">
          <cell r="B25904" t="str">
            <v>52022900001317</v>
          </cell>
          <cell r="C25904" t="str">
            <v>AH CTA. ALCANCIA VIRTUAL TRX EXC ATM</v>
          </cell>
        </row>
        <row r="25905">
          <cell r="B25905" t="str">
            <v>52022900001318</v>
          </cell>
          <cell r="C25905" t="str">
            <v>AH CTA.ALCANCIA VIRTUAL TRX EXC VENT</v>
          </cell>
        </row>
        <row r="25906">
          <cell r="B25906" t="str">
            <v>52022900001319</v>
          </cell>
          <cell r="C25906" t="str">
            <v>AH CTA.ALCANCIA VIRTUAL MANTENIMIENTO</v>
          </cell>
        </row>
        <row r="25907">
          <cell r="B25907" t="str">
            <v>52022900001320</v>
          </cell>
          <cell r="C25907" t="str">
            <v>AH CTA.ALCANCIA VIRTUAL RET O/PZA VENT</v>
          </cell>
        </row>
        <row r="25908">
          <cell r="B25908" t="str">
            <v>52022900001321</v>
          </cell>
          <cell r="C25908" t="str">
            <v>AH CTA. ALCANCIA VIRTUAL RET O/PZA ATM</v>
          </cell>
        </row>
        <row r="25909">
          <cell r="B25909" t="str">
            <v>52022900001322</v>
          </cell>
          <cell r="C25909" t="str">
            <v>AH CTA.ALCANCIA VIRTUAL DEP O/PZA VENT</v>
          </cell>
        </row>
        <row r="25910">
          <cell r="B25910" t="str">
            <v>52022900001323</v>
          </cell>
          <cell r="C25910" t="str">
            <v>AH CTA.ALCANCIA VIRTUAL COM.CONSULT.MO</v>
          </cell>
        </row>
        <row r="25911">
          <cell r="B25911" t="str">
            <v>52022900001324</v>
          </cell>
          <cell r="C25911" t="str">
            <v>AH CTA.ALCANCIA VIRTUAL SLDOS-MOV VENT</v>
          </cell>
        </row>
        <row r="25912">
          <cell r="B25912" t="str">
            <v>52022900001325</v>
          </cell>
          <cell r="C25912" t="str">
            <v>AH CTA.ALCANCIA VIRTUAL TRANSF VENT</v>
          </cell>
        </row>
        <row r="25913">
          <cell r="B25913" t="str">
            <v>52022900001326</v>
          </cell>
          <cell r="C25913" t="str">
            <v>AH CTA.ALCANCIA VIRTUAL TRANSF CANAL/E</v>
          </cell>
        </row>
        <row r="25914">
          <cell r="B25914" t="str">
            <v>52022900001401</v>
          </cell>
          <cell r="C25914" t="str">
            <v>ING. SEGURO DESGRAV VIGENTE HIPOTECARI</v>
          </cell>
        </row>
        <row r="25915">
          <cell r="B25915" t="str">
            <v>52022900001402</v>
          </cell>
          <cell r="C25915" t="str">
            <v>ING. SEGURO DESGRAVAMEN VENCIDO HIPOTE</v>
          </cell>
        </row>
        <row r="25916">
          <cell r="B25916" t="str">
            <v>52022900001403</v>
          </cell>
          <cell r="C25916" t="str">
            <v>ING. SEG. DEL BIEN CREDITO HIPOTECARIO</v>
          </cell>
        </row>
        <row r="25917">
          <cell r="B25917" t="str">
            <v>52022900001404</v>
          </cell>
          <cell r="C25917" t="str">
            <v>ING. SEGURO DEL BIEN CREDITO HIPOTECAR</v>
          </cell>
        </row>
        <row r="25918">
          <cell r="B25918" t="str">
            <v>52022900001405</v>
          </cell>
          <cell r="C25918" t="str">
            <v>HPC .REF. SEG.DESG.GAN.VIG.HIPOT</v>
          </cell>
        </row>
        <row r="25919">
          <cell r="B25919" t="str">
            <v>52022900001406</v>
          </cell>
          <cell r="C25919" t="str">
            <v>HPC .REF. SEG. DESG.GAN.VENC.HI</v>
          </cell>
        </row>
        <row r="25920">
          <cell r="B25920" t="str">
            <v>52022900001407</v>
          </cell>
          <cell r="C25920" t="str">
            <v>HPC .REF.SEG INMB GAN.VIG HIPOT</v>
          </cell>
        </row>
        <row r="25921">
          <cell r="B25921" t="str">
            <v>52022900001408</v>
          </cell>
          <cell r="C25921" t="str">
            <v>HPC .REF.SEG INMB GAN VENC HIPO12005</v>
          </cell>
        </row>
        <row r="25922">
          <cell r="B25922" t="str">
            <v>52022900001409</v>
          </cell>
          <cell r="C25922" t="str">
            <v>HPC  SEG.DESG.GAN.VIG.HIPOT.FINAN.PROV</v>
          </cell>
        </row>
        <row r="25923">
          <cell r="B25923" t="str">
            <v>52022900001410</v>
          </cell>
          <cell r="C25923" t="str">
            <v>HPC SEG. DESG.GAN.VENC.HIPOT.FINAN.PRO</v>
          </cell>
        </row>
        <row r="25924">
          <cell r="B25924" t="str">
            <v>52022900001411</v>
          </cell>
          <cell r="C25924" t="str">
            <v>HPC SEG INMB GAN.VIG HIPOT.FINAN.PROV.</v>
          </cell>
        </row>
        <row r="25925">
          <cell r="B25925" t="str">
            <v>52022900001412</v>
          </cell>
          <cell r="C25925" t="str">
            <v>HPC SEG INMB GAN VENC HIPOT.FINAN.PROV</v>
          </cell>
        </row>
        <row r="25926">
          <cell r="B25926" t="str">
            <v>52022900001413</v>
          </cell>
          <cell r="C25926" t="str">
            <v>RECAUDACIONES GASTOS REGISTRALES HIPOT</v>
          </cell>
        </row>
        <row r="25927">
          <cell r="B25927" t="str">
            <v>52022900001501</v>
          </cell>
          <cell r="C25927" t="str">
            <v>INGRESO SEGURO DESGRAVAMEN VIGENTE BPE</v>
          </cell>
        </row>
        <row r="25928">
          <cell r="B25928" t="str">
            <v>52022900001502</v>
          </cell>
          <cell r="C25928" t="str">
            <v>INGRESO SEGURO DESGRAVAMEN VENCIDO BPE</v>
          </cell>
        </row>
        <row r="25929">
          <cell r="B25929" t="str">
            <v>52022900001503</v>
          </cell>
          <cell r="C25929" t="str">
            <v>INGRESO SEGURO DEL BIEN VIGENTE BPE</v>
          </cell>
        </row>
        <row r="25930">
          <cell r="B25930" t="str">
            <v>52022900001504</v>
          </cell>
          <cell r="C25930" t="str">
            <v>INGRESO SEGURO DEL BIEN VENCIDO BPE</v>
          </cell>
        </row>
        <row r="25931">
          <cell r="B25931" t="str">
            <v>52022900001505</v>
          </cell>
          <cell r="C25931" t="str">
            <v>ING. SEGURO MULTIRIESGO EXISTENCIAS BP</v>
          </cell>
        </row>
        <row r="25932">
          <cell r="B25932" t="str">
            <v>52022900001506</v>
          </cell>
          <cell r="C25932" t="str">
            <v>MYP SEG DESG.GAN.REF.COBRANZAS VIG.</v>
          </cell>
        </row>
        <row r="25933">
          <cell r="B25933" t="str">
            <v>52022900001507</v>
          </cell>
          <cell r="C25933" t="str">
            <v>MYP SEG DESG.GAN.REF.COBRANZAS VENC.</v>
          </cell>
        </row>
        <row r="25934">
          <cell r="B25934" t="str">
            <v>52022900001508</v>
          </cell>
          <cell r="C25934" t="str">
            <v>MYP SEG BIEN.GAN.REF.COBRANZAS VIG.</v>
          </cell>
        </row>
        <row r="25935">
          <cell r="B25935" t="str">
            <v>52022900001509</v>
          </cell>
          <cell r="C25935" t="str">
            <v>MYP SEG BIEN.GAN.REF.COBRANZAS VENC.</v>
          </cell>
        </row>
        <row r="25936">
          <cell r="B25936" t="str">
            <v>52022900001510</v>
          </cell>
          <cell r="C25936" t="str">
            <v>LPC ISG CIA SEG. LEASING BPE </v>
          </cell>
        </row>
        <row r="25937">
          <cell r="B25937" t="str">
            <v>52022900001511</v>
          </cell>
          <cell r="C25937" t="str">
            <v>LPC ISG CIA SEG. LEASING 2001</v>
          </cell>
        </row>
        <row r="25938">
          <cell r="B25938" t="str">
            <v>52022900001512</v>
          </cell>
          <cell r="C25938" t="str">
            <v>LPC ISG CIA SEG. LEASING 2001 Dudoso /</v>
          </cell>
        </row>
        <row r="25939">
          <cell r="B25939" t="str">
            <v>52022900001513</v>
          </cell>
          <cell r="C25939" t="str">
            <v>LPC ISG CIA SEG. LEASEBACK 2001</v>
          </cell>
        </row>
        <row r="25940">
          <cell r="B25940" t="str">
            <v>52022900001514</v>
          </cell>
          <cell r="C25940" t="str">
            <v>LPC ISG CIA SEG. LEASING 2001 BIEN ADJ</v>
          </cell>
        </row>
        <row r="25941">
          <cell r="B25941" t="str">
            <v>52022900001515</v>
          </cell>
          <cell r="C25941" t="str">
            <v>LPC ISG CIA SEG. LEASING 2000</v>
          </cell>
        </row>
        <row r="25942">
          <cell r="B25942" t="str">
            <v>52022900001516</v>
          </cell>
          <cell r="C25942" t="str">
            <v>LPC ISG CIA SEG. LEASEBACK 2000</v>
          </cell>
        </row>
        <row r="25943">
          <cell r="B25943" t="str">
            <v>52022900001517</v>
          </cell>
          <cell r="C25943" t="str">
            <v>LPC ISG CIA SEG. LEASING COFIGAS</v>
          </cell>
        </row>
        <row r="25944">
          <cell r="B25944" t="str">
            <v>52022900001518</v>
          </cell>
          <cell r="C25944" t="str">
            <v>LPC ISG CIA SEG. LEASEBACK COFIDE</v>
          </cell>
        </row>
        <row r="25945">
          <cell r="B25945" t="str">
            <v>52022900001519</v>
          </cell>
          <cell r="C25945" t="str">
            <v>LPC ING. PAPELETAS INFRACCIONES DE TRA</v>
          </cell>
        </row>
        <row r="25946">
          <cell r="B25946" t="str">
            <v>52022900001520</v>
          </cell>
          <cell r="C25946" t="str">
            <v>LPC ING. IPV IMPUESTO PATRIMONIO VEHIC</v>
          </cell>
        </row>
        <row r="25947">
          <cell r="B25947" t="str">
            <v>52022900001521</v>
          </cell>
          <cell r="C25947" t="str">
            <v>LPC ING. IPM IMPUESTO PATRIMONIO MUNIC</v>
          </cell>
        </row>
        <row r="25948">
          <cell r="B25948" t="str">
            <v>52022900001522</v>
          </cell>
          <cell r="C25948" t="str">
            <v>LPC COM.PAPELETAS INFRACCIONES DE TRAN</v>
          </cell>
        </row>
        <row r="25949">
          <cell r="B25949" t="str">
            <v>52022900001523</v>
          </cell>
          <cell r="C25949" t="str">
            <v>LPC COM. IPV IMPUESTO PATRIMONIO VEHIC</v>
          </cell>
        </row>
        <row r="25950">
          <cell r="B25950" t="str">
            <v>52022900001524</v>
          </cell>
          <cell r="C25950" t="str">
            <v>LPC COM IPM IMPUESTO PATRIMONIO MUNICI</v>
          </cell>
        </row>
        <row r="25951">
          <cell r="B25951" t="str">
            <v>52022900001525</v>
          </cell>
          <cell r="C25951" t="str">
            <v>LPC ISG CIA SEG. LEASING 2001 BPE</v>
          </cell>
        </row>
        <row r="25952">
          <cell r="B25952" t="str">
            <v>52022900001526</v>
          </cell>
          <cell r="C25952" t="str">
            <v>LPC REF LS SEG BIEN DIF ISG</v>
          </cell>
        </row>
        <row r="25953">
          <cell r="B25953" t="str">
            <v>52022900001527</v>
          </cell>
          <cell r="C25953" t="str">
            <v>LPC PORTES LEASING</v>
          </cell>
        </row>
        <row r="25954">
          <cell r="B25954" t="str">
            <v>52022900001601</v>
          </cell>
          <cell r="C25954" t="str">
            <v>COPIA  DUP. DE DOCUMENTOS Y GEST. CHEQ</v>
          </cell>
        </row>
        <row r="25955">
          <cell r="B25955" t="str">
            <v>52022900001602</v>
          </cell>
          <cell r="C25955" t="str">
            <v>LPC COM.PRE CANCEL.AVANCE CTACTE</v>
          </cell>
        </row>
        <row r="25956">
          <cell r="B25956" t="str">
            <v>52022900001603</v>
          </cell>
          <cell r="C25956" t="str">
            <v>ING. SEGURO DESGRAVAMEN VIGENTE VEHI y</v>
          </cell>
        </row>
        <row r="25957">
          <cell r="B25957" t="str">
            <v>52022900001604</v>
          </cell>
          <cell r="C25957" t="str">
            <v>ING. SEGURO DESGRAVAMEN VENCIDO VEHIC</v>
          </cell>
        </row>
        <row r="25958">
          <cell r="B25958" t="str">
            <v>52022900001605</v>
          </cell>
          <cell r="C25958" t="str">
            <v>ING. SEGURO DEL BIEN CREDITO VEHICULAR</v>
          </cell>
        </row>
        <row r="25959">
          <cell r="B25959" t="str">
            <v>52022900001606</v>
          </cell>
          <cell r="C25959" t="str">
            <v>ING. SEGURO DEL BIEN CREDITO VEHICULAR</v>
          </cell>
        </row>
        <row r="25960">
          <cell r="B25960" t="str">
            <v>52022900001800</v>
          </cell>
          <cell r="C25960" t="str">
            <v>TC COM.ESTABLECIMIENTO TEBCA</v>
          </cell>
        </row>
        <row r="25961">
          <cell r="B25961" t="str">
            <v>52022900001801</v>
          </cell>
          <cell r="C25961" t="str">
            <v>TC COM.ESTABLECIMIENTO TEBCA</v>
          </cell>
        </row>
        <row r="25962">
          <cell r="B25962" t="str">
            <v>52022900001901</v>
          </cell>
          <cell r="C25962" t="str">
            <v>INGRESO COMISION X COBRO TOKEN</v>
          </cell>
        </row>
        <row r="25963">
          <cell r="B25963" t="str">
            <v>52022900002001</v>
          </cell>
          <cell r="C25963" t="str">
            <v>HPC COM.POR SERV.COBRANZA.TITULIZADORA</v>
          </cell>
        </row>
        <row r="25964">
          <cell r="B25964" t="str">
            <v>52022900002002</v>
          </cell>
          <cell r="C25964" t="str">
            <v>HPC COM PORTES .TITULIZADORA</v>
          </cell>
        </row>
        <row r="25965">
          <cell r="B25965" t="str">
            <v>52022900002003</v>
          </cell>
          <cell r="C25965" t="str">
            <v>HPC COM.POR SERV .COBRANZA.TITULIZADOR</v>
          </cell>
        </row>
        <row r="25966">
          <cell r="B25966" t="str">
            <v>52022900002004</v>
          </cell>
          <cell r="C25966" t="str">
            <v>HPC COM PORTES .TITULIZADORA REFINANCI</v>
          </cell>
        </row>
        <row r="25967">
          <cell r="B25967" t="str">
            <v>52022900002005</v>
          </cell>
          <cell r="C25967" t="str">
            <v>HPC COM POR PAGO ADELANTADO .TITULIZAD</v>
          </cell>
        </row>
        <row r="25968">
          <cell r="B25968" t="str">
            <v>52022900002101</v>
          </cell>
          <cell r="C25968" t="str">
            <v>TD VISA JOVEN ADM.BENEFICIOS</v>
          </cell>
        </row>
        <row r="25969">
          <cell r="B25969" t="str">
            <v>52022900002102</v>
          </cell>
          <cell r="C25969" t="str">
            <v>TD VISA JOVEN REPOSICION </v>
          </cell>
        </row>
        <row r="25970">
          <cell r="B25970" t="str">
            <v>52022900002103</v>
          </cell>
          <cell r="C25970" t="str">
            <v>COM.ESTRUCTURACIÓN-FIES NO DEVENGADO</v>
          </cell>
        </row>
        <row r="25971">
          <cell r="B25971" t="str">
            <v>52022900002104</v>
          </cell>
          <cell r="C25971" t="str">
            <v>COMISIONES FORFAITING</v>
          </cell>
        </row>
        <row r="25972">
          <cell r="B25972" t="str">
            <v>52022900002108</v>
          </cell>
          <cell r="C25972" t="str">
            <v>LPC COM.DE PROTESTO</v>
          </cell>
        </row>
        <row r="25973">
          <cell r="B25973" t="str">
            <v>52022900002109</v>
          </cell>
          <cell r="C25973" t="str">
            <v>LPC PORTES</v>
          </cell>
        </row>
        <row r="25974">
          <cell r="B25974" t="str">
            <v>52022900002110</v>
          </cell>
          <cell r="C25974" t="str">
            <v>LPC RECUP- GTOS PROCURACION</v>
          </cell>
        </row>
        <row r="25975">
          <cell r="B25975" t="str">
            <v>52022900002111</v>
          </cell>
          <cell r="C25975" t="str">
            <v>COMISION ESTRUCTURACION FIES</v>
          </cell>
        </row>
        <row r="25976">
          <cell r="B25976" t="str">
            <v>52022900002112</v>
          </cell>
          <cell r="C25976" t="str">
            <v>COMISION SERV.ASESORIA - FIES</v>
          </cell>
        </row>
        <row r="25977">
          <cell r="B25977" t="str">
            <v>52022900002113</v>
          </cell>
          <cell r="C25977" t="str">
            <v>BOG AHORROS PORTES PN</v>
          </cell>
        </row>
        <row r="25978">
          <cell r="B25978" t="str">
            <v>52022900002114</v>
          </cell>
          <cell r="C25978" t="str">
            <v>BOG AHORROS MANTENIMIENTO PN</v>
          </cell>
        </row>
        <row r="25979">
          <cell r="B25979" t="str">
            <v>52022900002115</v>
          </cell>
          <cell r="C25979" t="str">
            <v>COM. IBK BENEFIT</v>
          </cell>
        </row>
        <row r="25980">
          <cell r="B25980" t="str">
            <v>52022900002116</v>
          </cell>
          <cell r="C25980" t="str">
            <v>PREMIOS PRODUCTO ? PREMIA SUBVENCIÓN S</v>
          </cell>
        </row>
        <row r="25981">
          <cell r="B25981" t="str">
            <v>52022900002117</v>
          </cell>
          <cell r="C25981" t="str">
            <v>PAG_ MAE Multibono</v>
          </cell>
        </row>
        <row r="25982">
          <cell r="B25982" t="str">
            <v>52022900002118</v>
          </cell>
          <cell r="C25982" t="str">
            <v>MYP CODIFE FONDO CRECER</v>
          </cell>
        </row>
        <row r="25983">
          <cell r="B25983" t="str">
            <v>52022900002119</v>
          </cell>
          <cell r="C25983" t="str">
            <v>MYP CODIFE REACTIVA PERU</v>
          </cell>
        </row>
        <row r="25984">
          <cell r="B25984" t="str">
            <v>52022900002120</v>
          </cell>
          <cell r="C25984" t="str">
            <v>MYP REFINANC. COVID-19  SG VIG</v>
          </cell>
        </row>
        <row r="25985">
          <cell r="B25985" t="str">
            <v>52022900002121</v>
          </cell>
          <cell r="C25985" t="str">
            <v>COMISIONES SWIFT</v>
          </cell>
        </row>
        <row r="25986">
          <cell r="B25986" t="str">
            <v>52022900002122</v>
          </cell>
          <cell r="C25986" t="str">
            <v>COM SWIFT</v>
          </cell>
        </row>
        <row r="25987">
          <cell r="B25987" t="str">
            <v>52022900002123</v>
          </cell>
          <cell r="C25987" t="str">
            <v>MAC CENTER</v>
          </cell>
        </row>
        <row r="25988">
          <cell r="B25988" t="str">
            <v>52022900002124</v>
          </cell>
          <cell r="C25988" t="str">
            <v>LPC COM PRE CANCELACION O AMORTIZACION</v>
          </cell>
        </row>
        <row r="25989">
          <cell r="B25989" t="str">
            <v>52022900002125</v>
          </cell>
          <cell r="C25989" t="str">
            <v>LPC COMISION ANUAL REACTIVA</v>
          </cell>
        </row>
        <row r="25990">
          <cell r="B25990" t="str">
            <v>52022900002126</v>
          </cell>
          <cell r="C25990" t="str">
            <v>MYP COM PRE CANCELACION O AMORTIZACION</v>
          </cell>
        </row>
        <row r="25991">
          <cell r="B25991" t="str">
            <v>52022900002127</v>
          </cell>
          <cell r="C25991" t="str">
            <v>MYP COMISION ANUAL REACTIVA</v>
          </cell>
        </row>
        <row r="25992">
          <cell r="B25992" t="str">
            <v>52022900002129</v>
          </cell>
          <cell r="C25992" t="str">
            <v>COMISIONES SEGUROS MARSH REHDER</v>
          </cell>
        </row>
        <row r="25993">
          <cell r="B25993" t="str">
            <v>52022900002131</v>
          </cell>
          <cell r="C25993" t="str">
            <v>CDO COM INTERCAMBIO BOGOTA</v>
          </cell>
        </row>
        <row r="25994">
          <cell r="B25994" t="str">
            <v>52022900002132</v>
          </cell>
          <cell r="C25994" t="str">
            <v>PROGRAMA PREMIA</v>
          </cell>
        </row>
        <row r="25995">
          <cell r="B25995" t="str">
            <v>52022900002133</v>
          </cell>
          <cell r="C25995" t="str">
            <v>COMISION INTEROPERABILIDAD DINERO ELEC</v>
          </cell>
        </row>
        <row r="25996">
          <cell r="B25996" t="str">
            <v>52022900002134</v>
          </cell>
          <cell r="C25996" t="str">
            <v>COMISIÓN POR ANULACIÓN MASIVA</v>
          </cell>
        </row>
        <row r="25997">
          <cell r="B25997" t="str">
            <v>52022900002135</v>
          </cell>
          <cell r="C25997" t="str">
            <v>COMISIONES VARIAS NEGOCIO INMOBILIARIO</v>
          </cell>
        </row>
        <row r="25998">
          <cell r="B25998" t="str">
            <v>52022900002136</v>
          </cell>
          <cell r="C25998" t="str">
            <v>BTC COMISION FEE CONVESION RAPPI</v>
          </cell>
        </row>
        <row r="25999">
          <cell r="B25999" t="str">
            <v>52022900002137</v>
          </cell>
          <cell r="C25999" t="str">
            <v>$IM COMISION PORTES EECC DIGITAL</v>
          </cell>
        </row>
        <row r="26000">
          <cell r="B26000" t="str">
            <v>52022900002138</v>
          </cell>
          <cell r="C26000" t="str">
            <v>$ST COMISION PORTES EECC DIGITAL</v>
          </cell>
        </row>
        <row r="26001">
          <cell r="B26001" t="str">
            <v>52022900002139</v>
          </cell>
          <cell r="C26001" t="str">
            <v>$IM COMISION CARTAS</v>
          </cell>
        </row>
        <row r="26002">
          <cell r="B26002" t="str">
            <v>52022900002140</v>
          </cell>
          <cell r="C26002" t="str">
            <v>$IM COMISION OPERACIÓN</v>
          </cell>
        </row>
        <row r="26003">
          <cell r="B26003" t="str">
            <v>52022900002141</v>
          </cell>
          <cell r="C26003" t="str">
            <v>$ST COMISION CARTAS</v>
          </cell>
        </row>
        <row r="26004">
          <cell r="B26004" t="str">
            <v>52022900002142</v>
          </cell>
          <cell r="C26004" t="str">
            <v>$ST COMISION OPERACION</v>
          </cell>
        </row>
        <row r="26005">
          <cell r="B26005" t="str">
            <v>52022900002143</v>
          </cell>
          <cell r="C26005" t="str">
            <v>MYP COM PRE CANCEL/AMORT REACTIVA REPR</v>
          </cell>
        </row>
        <row r="26006">
          <cell r="B26006" t="str">
            <v>52022900002144</v>
          </cell>
          <cell r="C26006" t="str">
            <v>MYP COMISION ANUAL REACTIVA REPRO</v>
          </cell>
        </row>
        <row r="26007">
          <cell r="B26007" t="str">
            <v>52022900002145</v>
          </cell>
          <cell r="C26007" t="str">
            <v>COM CERTIFICADO DIGITAL</v>
          </cell>
        </row>
        <row r="26008">
          <cell r="B26008" t="str">
            <v>52022900002147</v>
          </cell>
          <cell r="C26008" t="str">
            <v>JCC COMISION HONORARIOS REACTIVA</v>
          </cell>
        </row>
        <row r="26009">
          <cell r="B26009" t="str">
            <v>52022900002148</v>
          </cell>
          <cell r="C26009" t="str">
            <v>MYP REPROG REACTIVA DS.011-2022 COCFAN</v>
          </cell>
        </row>
        <row r="26010">
          <cell r="B26010" t="str">
            <v>52022900002149</v>
          </cell>
          <cell r="C26010" t="str">
            <v>MYP REPROG REACTIVA DS.011-2022 COCFPR</v>
          </cell>
        </row>
        <row r="26011">
          <cell r="B26011" t="str">
            <v>52022900002150</v>
          </cell>
          <cell r="C26011" t="str">
            <v>COM EMPRESAS DE TELECOMUNICACI N</v>
          </cell>
        </row>
        <row r="26012">
          <cell r="B26012" t="str">
            <v>52022900002152</v>
          </cell>
          <cell r="C26012" t="str">
            <v>COM EMPRESAS DE TELECOMUNICACIÓN</v>
          </cell>
        </row>
        <row r="26013">
          <cell r="B26013" t="str">
            <v>52022900002153</v>
          </cell>
          <cell r="C26013" t="str">
            <v>BTC ING COMISION SEGURO DE DESGRAVAMEN</v>
          </cell>
        </row>
        <row r="26014">
          <cell r="B26014" t="str">
            <v>52022900002154</v>
          </cell>
          <cell r="C26014" t="str">
            <v>CDO LIQ TUNKI_COM VISA OPCIONAL</v>
          </cell>
        </row>
        <row r="26015">
          <cell r="B26015" t="str">
            <v>52022900002162</v>
          </cell>
          <cell r="C26015" t="str">
            <v>MYP REPROG REACTIVA 2023 COCFAN</v>
          </cell>
        </row>
        <row r="26016">
          <cell r="B26016" t="str">
            <v>52022900002163</v>
          </cell>
          <cell r="C26016" t="str">
            <v>MYP REPROG REACTIVA 2023 COCFPR</v>
          </cell>
        </row>
        <row r="26017">
          <cell r="B26017" t="str">
            <v>52022900002164</v>
          </cell>
          <cell r="C26017" t="str">
            <v>LPC PAG COM.PROTESTO</v>
          </cell>
        </row>
        <row r="26018">
          <cell r="B26018" t="str">
            <v>52022900002165</v>
          </cell>
          <cell r="C26018" t="str">
            <v>LPC PAG COM PROCURACION MORA</v>
          </cell>
        </row>
        <row r="26019">
          <cell r="B26019" t="str">
            <v>52022900002166</v>
          </cell>
          <cell r="C26019" t="str">
            <v>FCD COM SERVICIO H2H</v>
          </cell>
        </row>
        <row r="26020">
          <cell r="B26020" t="str">
            <v>52022900002167</v>
          </cell>
          <cell r="C26020" t="str">
            <v>COMISION DE ESTRUCTURACIÓN LEASING FIN</v>
          </cell>
        </row>
        <row r="26021">
          <cell r="B26021" t="str">
            <v>52022900002172</v>
          </cell>
          <cell r="C26021" t="str">
            <v>CCD-BPE INGRESO SEGURO DESGRAVAMEN VIG</v>
          </cell>
        </row>
        <row r="26022">
          <cell r="B26022" t="str">
            <v>52022900002173</v>
          </cell>
          <cell r="C26022" t="str">
            <v>CCD-BPE INGRESO SEGURO DESGRAVAMEN VEN</v>
          </cell>
        </row>
        <row r="26023">
          <cell r="B26023" t="str">
            <v>52022900002174</v>
          </cell>
          <cell r="C26023" t="str">
            <v>CCD-BPE INGRESO SEGURO DEL BIEN VIGENT</v>
          </cell>
        </row>
        <row r="26024">
          <cell r="B26024" t="str">
            <v>52022900002175</v>
          </cell>
          <cell r="C26024" t="str">
            <v>CCD-BPE INGRESO SEGURO DEL BIEN VENCID</v>
          </cell>
        </row>
        <row r="26025">
          <cell r="B26025" t="str">
            <v>52022900002176</v>
          </cell>
          <cell r="C26025" t="str">
            <v>COMISION PRE CANCELACION IMPULSO</v>
          </cell>
        </row>
        <row r="26026">
          <cell r="B26026" t="str">
            <v>52022900002177</v>
          </cell>
          <cell r="C26026" t="str">
            <v>CCD COM CAP TRAB PRE CANCELACION</v>
          </cell>
        </row>
        <row r="26027">
          <cell r="B26027" t="str">
            <v>52022900002178</v>
          </cell>
          <cell r="C26027" t="str">
            <v>FONDO DE MARKETING</v>
          </cell>
        </row>
        <row r="26028">
          <cell r="B26028" t="str">
            <v>52022900002179</v>
          </cell>
          <cell r="C26028" t="str">
            <v>DEVOLUCIÓN IZIPAY</v>
          </cell>
        </row>
        <row r="26029">
          <cell r="B26029" t="str">
            <v>52022900002180</v>
          </cell>
          <cell r="C26029" t="str">
            <v>COMISION PRE CANCELACION CRECER</v>
          </cell>
        </row>
        <row r="26030">
          <cell r="B26030" t="str">
            <v>52022900002181</v>
          </cell>
          <cell r="C26030" t="str">
            <v>MYP COMISION DE DESEMBOLSO CRECER-BN</v>
          </cell>
        </row>
        <row r="26031">
          <cell r="B26031" t="str">
            <v>52022900002182</v>
          </cell>
          <cell r="C26031" t="str">
            <v>LPC COMISION DE DESEMBOLSO CRECER-BC</v>
          </cell>
        </row>
        <row r="26032">
          <cell r="B26032" t="str">
            <v>52022900002183</v>
          </cell>
          <cell r="C26032" t="str">
            <v>COMISION ESTRUCTURACION BN</v>
          </cell>
        </row>
        <row r="26033">
          <cell r="B26033" t="str">
            <v>52022900008001</v>
          </cell>
          <cell r="C26033" t="str">
            <v>PAN PRESTAMOS</v>
          </cell>
        </row>
        <row r="26034">
          <cell r="B26034" t="str">
            <v>52022900008002</v>
          </cell>
          <cell r="C26034" t="str">
            <v>PAN INGRESOS VARIOS</v>
          </cell>
        </row>
        <row r="26035">
          <cell r="B26035" t="str">
            <v>52023000000113</v>
          </cell>
          <cell r="C26035" t="str">
            <v>COM TC VISA RECUPERAD</v>
          </cell>
        </row>
        <row r="26036">
          <cell r="B26036" t="str">
            <v>52023000000116</v>
          </cell>
          <cell r="C26036" t="str">
            <v>INGRESOS MONEX</v>
          </cell>
        </row>
        <row r="26037">
          <cell r="B26037" t="str">
            <v>52023000000204</v>
          </cell>
          <cell r="C26037" t="str">
            <v>COM MORA CONSUMO - 30D IBK VISA</v>
          </cell>
        </row>
        <row r="26038">
          <cell r="B26038" t="str">
            <v>52023000000210</v>
          </cell>
          <cell r="C26038" t="str">
            <v>COM MORA CONSUMO + 30D IBK VISA</v>
          </cell>
        </row>
        <row r="26039">
          <cell r="B26039" t="str">
            <v>52023000000212</v>
          </cell>
          <cell r="C26039" t="str">
            <v>COM MORA TC CONSUMO AMEX +30D</v>
          </cell>
        </row>
        <row r="26040">
          <cell r="B26040" t="str">
            <v>52023000000213</v>
          </cell>
          <cell r="C26040" t="str">
            <v>COM VENC TC CONSUMO IBK VISA</v>
          </cell>
        </row>
        <row r="26041">
          <cell r="B26041" t="str">
            <v>52023000000225</v>
          </cell>
          <cell r="C26041" t="str">
            <v>COM MORA TC CONSUMO AMEX-30D</v>
          </cell>
        </row>
        <row r="26042">
          <cell r="B26042" t="str">
            <v>52023000000230</v>
          </cell>
          <cell r="C26042" t="str">
            <v>BL COM MORA CONSUMO - 30D MC</v>
          </cell>
        </row>
        <row r="26043">
          <cell r="B26043" t="str">
            <v>52023000000231</v>
          </cell>
          <cell r="C26043" t="str">
            <v>BL COM MORA CONSUMO + 30D MC</v>
          </cell>
        </row>
        <row r="26044">
          <cell r="B26044" t="str">
            <v>52023000000238</v>
          </cell>
          <cell r="C26044" t="str">
            <v>COMIS. MORA MENOR 30 DIAS AVAL</v>
          </cell>
        </row>
        <row r="26045">
          <cell r="B26045" t="str">
            <v>52023000000242</v>
          </cell>
          <cell r="C26045" t="str">
            <v>COMISION MORA MAS 30D AVAL</v>
          </cell>
        </row>
        <row r="26046">
          <cell r="B26046" t="str">
            <v>52023000000244</v>
          </cell>
          <cell r="C26046" t="str">
            <v>COMISION USUARIO AVAL</v>
          </cell>
        </row>
        <row r="26047">
          <cell r="B26047" t="str">
            <v>52023000000246</v>
          </cell>
          <cell r="C26047" t="str">
            <v>COMISION POR ESTABLECIMIENTO AVAL</v>
          </cell>
        </row>
        <row r="26048">
          <cell r="B26048" t="str">
            <v>52023000000248</v>
          </cell>
          <cell r="C26048" t="str">
            <v>COM MORA MENOR 30 DIAS TC MEGAPLAZA</v>
          </cell>
        </row>
        <row r="26049">
          <cell r="B26049" t="str">
            <v>52023000000251</v>
          </cell>
          <cell r="C26049" t="str">
            <v>COM MORA MAYOR 30 DIAS TC MEGAPLAZA</v>
          </cell>
        </row>
        <row r="26050">
          <cell r="B26050" t="str">
            <v>52023000000252</v>
          </cell>
          <cell r="C26050" t="str">
            <v>COM MORA -30 DIAS TC VEA</v>
          </cell>
        </row>
        <row r="26051">
          <cell r="B26051" t="str">
            <v>52023000000253</v>
          </cell>
          <cell r="C26051" t="str">
            <v>COM MORA -30 DIAS TC VEA VISA</v>
          </cell>
        </row>
        <row r="26052">
          <cell r="B26052" t="str">
            <v>52023000000258</v>
          </cell>
          <cell r="C26052" t="str">
            <v>COM MORA +30 DIAS TC VALIDA CERRADA</v>
          </cell>
        </row>
        <row r="26053">
          <cell r="B26053" t="str">
            <v>52023000000259</v>
          </cell>
          <cell r="C26053" t="str">
            <v>COM MORA +30 DIAS TC VALIDA IB VISA</v>
          </cell>
        </row>
        <row r="26054">
          <cell r="B26054" t="str">
            <v>52023000000284</v>
          </cell>
          <cell r="C26054" t="str">
            <v>TC COM MORA VISA MEGAPLAZA CCRV</v>
          </cell>
        </row>
        <row r="26055">
          <cell r="B26055" t="str">
            <v>52023000000285</v>
          </cell>
          <cell r="C26055" t="str">
            <v>TC COM MORA VISA VEA CCRV</v>
          </cell>
        </row>
        <row r="26056">
          <cell r="B26056" t="str">
            <v>52023000000288</v>
          </cell>
          <cell r="C26056" t="str">
            <v>TC COMISION ENVIO EECC PORTES</v>
          </cell>
        </row>
        <row r="26057">
          <cell r="B26057" t="str">
            <v>52023000000291</v>
          </cell>
          <cell r="C26057" t="str">
            <v>TC DUPLICIDAD DE EECC</v>
          </cell>
        </row>
        <row r="26058">
          <cell r="B26058" t="str">
            <v>52023000000303</v>
          </cell>
          <cell r="C26058" t="str">
            <v>TC COM RENOVACION VISA  CONSUMO</v>
          </cell>
        </row>
        <row r="26059">
          <cell r="B26059" t="str">
            <v>52023000000305</v>
          </cell>
          <cell r="C26059" t="str">
            <v>TC COM RENOVACION AMEX CONSUMO</v>
          </cell>
        </row>
        <row r="26060">
          <cell r="B26060" t="str">
            <v>52023000000306</v>
          </cell>
          <cell r="C26060" t="str">
            <v>TC COM RENOVACION MC CONSUMO</v>
          </cell>
        </row>
        <row r="26061">
          <cell r="B26061" t="str">
            <v>52023000000307</v>
          </cell>
          <cell r="C26061" t="str">
            <v>COM. AFILIACION/RENOV. TC COMERC.M CON</v>
          </cell>
        </row>
        <row r="26062">
          <cell r="B26062" t="str">
            <v>52023000000308</v>
          </cell>
          <cell r="C26062" t="str">
            <v>COMIS. AFILIAC -RENOVACION AVAL CONSUM</v>
          </cell>
        </row>
        <row r="26063">
          <cell r="B26063" t="str">
            <v>52023000000309</v>
          </cell>
          <cell r="C26063" t="str">
            <v>COMIS. AFILIAC -RENOVAC TC MEGAPLAZA C</v>
          </cell>
        </row>
        <row r="26064">
          <cell r="B26064" t="str">
            <v>52023000000310</v>
          </cell>
          <cell r="C26064" t="str">
            <v>COM AFILIAC-RENOV TC VEA CONSUMO</v>
          </cell>
        </row>
        <row r="26065">
          <cell r="B26065" t="str">
            <v>52023000000311</v>
          </cell>
          <cell r="C26065" t="str">
            <v>COM AFILIAC-RENOV TC VEA VISA CONSUMO</v>
          </cell>
        </row>
        <row r="26066">
          <cell r="B26066" t="str">
            <v>52023000000317</v>
          </cell>
          <cell r="C26066" t="str">
            <v>CDO TC SERV RETIRO CAJERO / MON VIG CO</v>
          </cell>
        </row>
        <row r="26067">
          <cell r="B26067" t="str">
            <v>52023000000329</v>
          </cell>
          <cell r="C26067" t="str">
            <v>SEG DESGRAVAMEN CONSUMO IBK VISA CONSU</v>
          </cell>
        </row>
        <row r="26068">
          <cell r="B26068" t="str">
            <v>52023000000331</v>
          </cell>
          <cell r="C26068" t="str">
            <v>SEG DESGRAVAMEN CONSUMO AMEX CONSUMO</v>
          </cell>
        </row>
        <row r="26069">
          <cell r="B26069" t="str">
            <v>52023000000333</v>
          </cell>
          <cell r="C26069" t="str">
            <v>BL SEG DESGRAVAMEN CONSUMO MC CONSUMO</v>
          </cell>
        </row>
        <row r="26070">
          <cell r="B26070" t="str">
            <v>52023000000335</v>
          </cell>
          <cell r="C26070" t="str">
            <v>TC SEGURO DE DESGRAVAMEN AVAL CONSUMO</v>
          </cell>
        </row>
        <row r="26071">
          <cell r="B26071" t="str">
            <v>52023000000337</v>
          </cell>
          <cell r="C26071" t="str">
            <v>SEGURO DESGRAVAMEN TC MEGAPLAZA CONSUM</v>
          </cell>
        </row>
        <row r="26072">
          <cell r="B26072" t="str">
            <v>52023000000339</v>
          </cell>
          <cell r="C26072" t="str">
            <v>SEG DESGRAV TC VEA CONSUMO</v>
          </cell>
        </row>
        <row r="26073">
          <cell r="B26073" t="str">
            <v>52023000000340</v>
          </cell>
          <cell r="C26073" t="str">
            <v>SEG DESGRAV TC VEA VISA CONSUMO</v>
          </cell>
        </row>
        <row r="26074">
          <cell r="B26074" t="str">
            <v>52023000000346</v>
          </cell>
          <cell r="C26074" t="str">
            <v>TC SEG DESGRAV VISA MEGAPLAZA CONSUMO</v>
          </cell>
        </row>
        <row r="26075">
          <cell r="B26075" t="str">
            <v>52023000000347</v>
          </cell>
          <cell r="C26075" t="str">
            <v>TC SEG DESGRAV VISA VEA CONSUMO</v>
          </cell>
        </row>
        <row r="26076">
          <cell r="B26076" t="str">
            <v>52023000000348</v>
          </cell>
          <cell r="C26076" t="str">
            <v>COM ESTABLEC TC COMERC IBK VISA CONSUM</v>
          </cell>
        </row>
        <row r="26077">
          <cell r="B26077" t="str">
            <v>52023000000349</v>
          </cell>
          <cell r="C26077" t="str">
            <v>COM ESTABLEC TC CONSUMO IBK VISA CONSU</v>
          </cell>
        </row>
        <row r="26078">
          <cell r="B26078" t="str">
            <v>52023000000350</v>
          </cell>
          <cell r="C26078" t="str">
            <v>COM ESTABLEC TC CONSUMO WONG VISA CONS</v>
          </cell>
        </row>
        <row r="26079">
          <cell r="B26079" t="str">
            <v>52023000000351</v>
          </cell>
          <cell r="C26079" t="str">
            <v>COM ESTABLEC TC CONSUMO AMEX CONSUMO</v>
          </cell>
        </row>
        <row r="26080">
          <cell r="B26080" t="str">
            <v>52023000000352</v>
          </cell>
          <cell r="C26080" t="str">
            <v>BL COM ESTABLEC TC CONSUMO MC CONSUMO</v>
          </cell>
        </row>
        <row r="26081">
          <cell r="B26081" t="str">
            <v>52023000000353</v>
          </cell>
          <cell r="C26081" t="str">
            <v>COM ATM FORANEO VISA CONSUMO</v>
          </cell>
        </row>
        <row r="26082">
          <cell r="B26082" t="str">
            <v>52023000000354</v>
          </cell>
          <cell r="C26082" t="str">
            <v>COM ATM FORANEO AMEX CONSUMO</v>
          </cell>
        </row>
        <row r="26083">
          <cell r="B26083" t="str">
            <v>52023000000355</v>
          </cell>
          <cell r="C26083" t="str">
            <v>COM ATM FORANEO MASTERCARD CONSUMO</v>
          </cell>
        </row>
        <row r="26084">
          <cell r="B26084" t="str">
            <v>52023000000356</v>
          </cell>
          <cell r="C26084" t="str">
            <v>COM ESTABLECIMIENTO TARJ ELECTRON CONS</v>
          </cell>
        </row>
        <row r="26085">
          <cell r="B26085" t="str">
            <v>52023000000357</v>
          </cell>
          <cell r="C26085" t="str">
            <v>COM ESTABLECIMIENTO TC MEGAPLAZA CONSU</v>
          </cell>
        </row>
        <row r="26086">
          <cell r="B26086" t="str">
            <v>52023000000359</v>
          </cell>
          <cell r="C26086" t="str">
            <v>COM ESTABLECIM TC VEA VISA CONSUMO</v>
          </cell>
        </row>
        <row r="26087">
          <cell r="B26087" t="str">
            <v>52023000000360</v>
          </cell>
          <cell r="C26087" t="str">
            <v>COM USUARIOS TC COMERC IBK VISA CONSUM</v>
          </cell>
        </row>
        <row r="26088">
          <cell r="B26088" t="str">
            <v>52023000000361</v>
          </cell>
          <cell r="C26088" t="str">
            <v>COM USUARIOS TC CONSUMO IBK VISA CONSU</v>
          </cell>
        </row>
        <row r="26089">
          <cell r="B26089" t="str">
            <v>52023000000363</v>
          </cell>
          <cell r="C26089" t="str">
            <v>COM USUARIOS TC CONSUMO AMEX CONSUMO</v>
          </cell>
        </row>
        <row r="26090">
          <cell r="B26090" t="str">
            <v>52023000000365</v>
          </cell>
          <cell r="C26090" t="str">
            <v>BL COM USUARIOS TC CONSUMO MC CONSUMO</v>
          </cell>
        </row>
        <row r="26091">
          <cell r="B26091" t="str">
            <v>52023000000366</v>
          </cell>
          <cell r="C26091" t="str">
            <v>BL COM. USUARIOS TC COMERCIAL MC CONSU</v>
          </cell>
        </row>
        <row r="26092">
          <cell r="B26092" t="str">
            <v>52023000000367</v>
          </cell>
          <cell r="C26092" t="str">
            <v>COM.USUARIOS TC MEGAPLAZA CONSUMO</v>
          </cell>
        </row>
        <row r="26093">
          <cell r="B26093" t="str">
            <v>52023000000368</v>
          </cell>
          <cell r="C26093" t="str">
            <v>COM USUARIO TC VEA CONSUMO</v>
          </cell>
        </row>
        <row r="26094">
          <cell r="B26094" t="str">
            <v>52023000000369</v>
          </cell>
          <cell r="C26094" t="str">
            <v>COM USUARIO TC VEA VISA CONSUMO</v>
          </cell>
        </row>
        <row r="26095">
          <cell r="B26095" t="str">
            <v>52023000000372</v>
          </cell>
          <cell r="C26095" t="str">
            <v>TC COM D/E AMEX CONSUMO</v>
          </cell>
        </row>
        <row r="26096">
          <cell r="B26096" t="str">
            <v>52023000000373</v>
          </cell>
          <cell r="C26096" t="str">
            <v>TC COM EXTRACASH AMEX CONSUMO</v>
          </cell>
        </row>
        <row r="26097">
          <cell r="B26097" t="str">
            <v>52023000000374</v>
          </cell>
          <cell r="C26097" t="str">
            <v>TC COM REPOSICION TC AMEX CONSUMO</v>
          </cell>
        </row>
        <row r="26098">
          <cell r="B26098" t="str">
            <v>52023000000375</v>
          </cell>
          <cell r="C26098" t="str">
            <v>TC MANTENIMIENTO AMEX CONSUMO</v>
          </cell>
        </row>
        <row r="26099">
          <cell r="B26099" t="str">
            <v>52023000000376</v>
          </cell>
          <cell r="C26099" t="str">
            <v>TC SEG DESGRAV AMEX CONSUMO</v>
          </cell>
        </row>
        <row r="26100">
          <cell r="B26100" t="str">
            <v>52023000000377</v>
          </cell>
          <cell r="C26100" t="str">
            <v>TC COM D/E MC CONSUMO</v>
          </cell>
        </row>
        <row r="26101">
          <cell r="B26101" t="str">
            <v>52023000000379</v>
          </cell>
          <cell r="C26101" t="str">
            <v>TC COM REPOSICION TC MC CONSUMO</v>
          </cell>
        </row>
        <row r="26102">
          <cell r="B26102" t="str">
            <v>52023000000380</v>
          </cell>
          <cell r="C26102" t="str">
            <v>TC MANTENIMIENTO MC CONSUMO</v>
          </cell>
        </row>
        <row r="26103">
          <cell r="B26103" t="str">
            <v>52023000000381</v>
          </cell>
          <cell r="C26103" t="str">
            <v>TC SEG DESGRAV MC CONSUMO</v>
          </cell>
        </row>
        <row r="26104">
          <cell r="B26104" t="str">
            <v>52023000000382</v>
          </cell>
          <cell r="C26104" t="str">
            <v>TC COM D/E VISA CONSUMO</v>
          </cell>
        </row>
        <row r="26105">
          <cell r="B26105" t="str">
            <v>52023000000383</v>
          </cell>
          <cell r="C26105" t="str">
            <v>TC COM EXTRACASH VISA CONSUMO</v>
          </cell>
        </row>
        <row r="26106">
          <cell r="B26106" t="str">
            <v>52023000000386</v>
          </cell>
          <cell r="C26106" t="str">
            <v>TC COM REPOSICION TC VISA CONSUMO</v>
          </cell>
        </row>
        <row r="26107">
          <cell r="B26107" t="str">
            <v>52023000000387</v>
          </cell>
          <cell r="C26107" t="str">
            <v>TC MANTENIMIENTO VISA CONSUMO</v>
          </cell>
        </row>
        <row r="26108">
          <cell r="B26108" t="str">
            <v>52023000000388</v>
          </cell>
          <cell r="C26108" t="str">
            <v>TC SEG DESGRAV VISA CONSUMO</v>
          </cell>
        </row>
        <row r="26109">
          <cell r="B26109" t="str">
            <v>52023000000396</v>
          </cell>
          <cell r="C26109" t="str">
            <v>COMISIÓN ESTABLECIMIENTO ORO CHIP</v>
          </cell>
        </row>
        <row r="26110">
          <cell r="B26110" t="str">
            <v>52023000000397</v>
          </cell>
          <cell r="C26110" t="str">
            <v>TC COM REPOSICIÓN  AMEX CONSUMO</v>
          </cell>
        </row>
        <row r="26111">
          <cell r="B26111" t="str">
            <v>52023000000398</v>
          </cell>
          <cell r="C26111" t="str">
            <v>TC COM REPOSICIÓN  VISA  CONSUMO</v>
          </cell>
        </row>
        <row r="26112">
          <cell r="B26112" t="str">
            <v>52023000000801</v>
          </cell>
          <cell r="C26112" t="str">
            <v>TC COM MORA AMEX CCRV</v>
          </cell>
        </row>
        <row r="26113">
          <cell r="B26113" t="str">
            <v>52023000000803</v>
          </cell>
          <cell r="C26113" t="str">
            <v>TC COM MORA MC CCRV</v>
          </cell>
        </row>
        <row r="26114">
          <cell r="B26114" t="str">
            <v>52023000000805</v>
          </cell>
          <cell r="C26114" t="str">
            <v>TC COM MORA VISA CCRV</v>
          </cell>
        </row>
        <row r="26115">
          <cell r="B26115" t="str">
            <v>52023002000351</v>
          </cell>
          <cell r="C26115" t="str">
            <v>COM ESTABLEC TC CONSUMO AMEX MICROEMPR</v>
          </cell>
        </row>
        <row r="26116">
          <cell r="B26116" t="str">
            <v>52023012000205</v>
          </cell>
          <cell r="C26116" t="str">
            <v>TC COM MORA VISA CMED</v>
          </cell>
        </row>
        <row r="26117">
          <cell r="B26117" t="str">
            <v>52023012000302</v>
          </cell>
          <cell r="C26117" t="str">
            <v>COM. MORA MENOR 30D MC COMER. CMED</v>
          </cell>
        </row>
        <row r="26118">
          <cell r="B26118" t="str">
            <v>52023012000303</v>
          </cell>
          <cell r="C26118" t="str">
            <v>COM SOBREGIRO MC COMERCIAL. CMED</v>
          </cell>
        </row>
        <row r="26119">
          <cell r="B26119" t="str">
            <v>52023012000304</v>
          </cell>
          <cell r="C26119" t="str">
            <v>COM. SOBREGIRO VISA COMERCIAL CMED</v>
          </cell>
        </row>
        <row r="26120">
          <cell r="B26120" t="str">
            <v>52023012000305</v>
          </cell>
          <cell r="C26120" t="str">
            <v>COM MORA MAYOR 30D MC COMER. CMED</v>
          </cell>
        </row>
        <row r="26121">
          <cell r="B26121" t="str">
            <v>52023012000306</v>
          </cell>
          <cell r="C26121" t="str">
            <v>COM MORA MAYOR 30D VISA COMER. CMED</v>
          </cell>
        </row>
        <row r="26122">
          <cell r="B26122" t="str">
            <v>52023012000403</v>
          </cell>
          <cell r="C26122" t="str">
            <v>TC COM MORA AMEX CMED</v>
          </cell>
        </row>
        <row r="26123">
          <cell r="B26123" t="str">
            <v>52023012000404</v>
          </cell>
          <cell r="C26123" t="str">
            <v>COM. MORA MENOR 30D VISA COMER. CMED</v>
          </cell>
        </row>
        <row r="26124">
          <cell r="B26124" t="str">
            <v>52023012000517</v>
          </cell>
          <cell r="C26124" t="str">
            <v>CDO TC SERV RETIRO CAJERO / MON VIG ME</v>
          </cell>
        </row>
        <row r="26125">
          <cell r="B26125" t="str">
            <v>52023012000576</v>
          </cell>
          <cell r="C26125" t="str">
            <v>TC SEG DESGRAV AMEX MEDIANAS EMPRESAS</v>
          </cell>
        </row>
        <row r="26126">
          <cell r="B26126" t="str">
            <v>52023012000588</v>
          </cell>
          <cell r="C26126" t="str">
            <v>TC SEG DESGRAV VISA MEDIANAS EMPRESAS</v>
          </cell>
        </row>
        <row r="26127">
          <cell r="B26127" t="str">
            <v>52023012000589</v>
          </cell>
          <cell r="C26127" t="str">
            <v>BTC COM DE USO VARIAS</v>
          </cell>
        </row>
        <row r="26128">
          <cell r="B26128" t="str">
            <v>52023012000590</v>
          </cell>
          <cell r="C26128" t="str">
            <v>BTC COM RENOVACION VISA  CONSUMO</v>
          </cell>
        </row>
        <row r="26129">
          <cell r="B26129" t="str">
            <v>52023012000591</v>
          </cell>
          <cell r="C26129" t="str">
            <v>BTC COM D/E VISA CONSUMO</v>
          </cell>
        </row>
        <row r="26130">
          <cell r="B26130" t="str">
            <v>52023012000592</v>
          </cell>
          <cell r="C26130" t="str">
            <v>BTC COM REPOSICION BTC VISA CONSUMO</v>
          </cell>
        </row>
        <row r="26131">
          <cell r="B26131" t="str">
            <v>52023012000593</v>
          </cell>
          <cell r="C26131" t="str">
            <v>BTC COM MORA VISA CCRV</v>
          </cell>
        </row>
        <row r="26132">
          <cell r="B26132" t="str">
            <v>52023012000594</v>
          </cell>
          <cell r="C26132" t="str">
            <v>BTC INTERCARMBIO TARJETA ELECTRON RAPP</v>
          </cell>
        </row>
        <row r="26133">
          <cell r="B26133" t="str">
            <v>52023012000595</v>
          </cell>
          <cell r="C26133" t="str">
            <v>BTC MDR POR COMPRAS EN RAPPI CON TC</v>
          </cell>
        </row>
        <row r="26134">
          <cell r="B26134" t="str">
            <v>52023012000596</v>
          </cell>
          <cell r="C26134" t="str">
            <v>CDO LIQ TUNKI_COM ESTABLEC CONSUMO VIS</v>
          </cell>
        </row>
        <row r="26135">
          <cell r="B26135" t="str">
            <v>52030100000101</v>
          </cell>
          <cell r="C26135" t="str">
            <v>MEMBRESIA - ALQUILERES ATM</v>
          </cell>
        </row>
        <row r="26136">
          <cell r="B26136" t="str">
            <v>52030100000102</v>
          </cell>
          <cell r="C26136" t="str">
            <v>COMISION ALQUILER ATMS</v>
          </cell>
        </row>
        <row r="26137">
          <cell r="B26137" t="str">
            <v>52030100000103</v>
          </cell>
          <cell r="C26137" t="str">
            <v>COM.POR TRXS - ALQUILER ATMS</v>
          </cell>
        </row>
        <row r="26138">
          <cell r="B26138" t="str">
            <v>52030100000104</v>
          </cell>
          <cell r="C26138" t="str">
            <v>ALQUILERES BIENES PROPIOS</v>
          </cell>
        </row>
        <row r="26139">
          <cell r="B26139" t="str">
            <v>52030100000105</v>
          </cell>
          <cell r="C26139" t="str">
            <v>COMISIÓN POR RETIROS Y CONSULTAS JCB</v>
          </cell>
        </row>
        <row r="26140">
          <cell r="B26140" t="str">
            <v>53010100000111</v>
          </cell>
          <cell r="C26140" t="str">
            <v>GQPRUEBA</v>
          </cell>
        </row>
        <row r="26141">
          <cell r="B26141" t="str">
            <v>53010407000101</v>
          </cell>
          <cell r="C26141" t="str">
            <v>REV. POR DETERIORO DE INV. DPV ¿ OTRAS</v>
          </cell>
        </row>
        <row r="26142">
          <cell r="B26142" t="str">
            <v>54040100000101</v>
          </cell>
          <cell r="C26142" t="str">
            <v>ING.DISMINUC.PROV.GENERICA-CREDITOS</v>
          </cell>
        </row>
        <row r="26143">
          <cell r="B26143" t="str">
            <v>54040100000102</v>
          </cell>
          <cell r="C26143" t="str">
            <v>ING.DISMINUC.PROV.ESPECIFICA-CREDITO</v>
          </cell>
        </row>
        <row r="26144">
          <cell r="B26144" t="str">
            <v>54040100000103</v>
          </cell>
          <cell r="C26144" t="str">
            <v>PROVISION GEN OBLIG RIES CRED DEU DIR</v>
          </cell>
        </row>
        <row r="26145">
          <cell r="B26145" t="str">
            <v>54040100000104</v>
          </cell>
          <cell r="C26145" t="str">
            <v>PROVISION ESP OBLIG RIES CRED  DEU DIR</v>
          </cell>
        </row>
        <row r="26146">
          <cell r="B26146" t="str">
            <v>54040100000105</v>
          </cell>
          <cell r="C26146" t="str">
            <v>PROVISION GEN OBLIG PROCICLICA DEU DIR</v>
          </cell>
        </row>
        <row r="26147">
          <cell r="B26147" t="str">
            <v>54040100000106</v>
          </cell>
          <cell r="C26147" t="str">
            <v>PROVISION GEN OBLIG RIES CAMB DEU DIR-</v>
          </cell>
        </row>
        <row r="26148">
          <cell r="B26148" t="str">
            <v>54040100000107</v>
          </cell>
          <cell r="C26148" t="str">
            <v>PROVISION GEN OBLIG RIES SOBREEND DEU</v>
          </cell>
        </row>
        <row r="26149">
          <cell r="B26149" t="str">
            <v>54040100000108</v>
          </cell>
          <cell r="C26149" t="str">
            <v>PROVISION GEN OBLIG RIES CRED  -DEU DI</v>
          </cell>
        </row>
        <row r="26150">
          <cell r="B26150" t="str">
            <v>54040100000109</v>
          </cell>
          <cell r="C26150" t="str">
            <v>PROVISION ESP OBLIG RIES CRED  -  DEU</v>
          </cell>
        </row>
        <row r="26151">
          <cell r="B26151" t="str">
            <v>54040100000110</v>
          </cell>
          <cell r="C26151" t="str">
            <v>PROVISION GEN OBLIG PROCICLICA - DEU D</v>
          </cell>
        </row>
        <row r="26152">
          <cell r="B26152" t="str">
            <v>54040100000111</v>
          </cell>
          <cell r="C26152" t="str">
            <v>PROVISION GEN OBLIG RIES CAMB - DEU DI</v>
          </cell>
        </row>
        <row r="26153">
          <cell r="B26153" t="str">
            <v>54040100000112</v>
          </cell>
          <cell r="C26153" t="str">
            <v>PROVISION GEN OBLIG RIES SOBREEND DEU</v>
          </cell>
        </row>
        <row r="26154">
          <cell r="B26154" t="str">
            <v>54040100000113</v>
          </cell>
          <cell r="C26154" t="str">
            <v>PROVISION GEN OBLIG RIES CRED  - DEU D</v>
          </cell>
        </row>
        <row r="26155">
          <cell r="B26155" t="str">
            <v>54040100000114</v>
          </cell>
          <cell r="C26155" t="str">
            <v>PROVISION ESP OBLIG RIES CRED  - DEU D</v>
          </cell>
        </row>
        <row r="26156">
          <cell r="B26156" t="str">
            <v>54040100000115</v>
          </cell>
          <cell r="C26156" t="str">
            <v>PROVISION GEN OBLIG PROCICLICA - DEU D</v>
          </cell>
        </row>
        <row r="26157">
          <cell r="B26157" t="str">
            <v>54040100000116</v>
          </cell>
          <cell r="C26157" t="str">
            <v>PROVISION GEN OBLIG RIES CAMB - DEU DI</v>
          </cell>
        </row>
        <row r="26158">
          <cell r="B26158" t="str">
            <v>54040100000117</v>
          </cell>
          <cell r="C26158" t="str">
            <v>PROVISION GEN OBLIG RIES CRED  DEU DIR</v>
          </cell>
        </row>
        <row r="26159">
          <cell r="B26159" t="str">
            <v>54040100000118</v>
          </cell>
          <cell r="C26159" t="str">
            <v>PROVISION ESP OBLIG RIES CRED  DEU DIR</v>
          </cell>
        </row>
        <row r="26160">
          <cell r="B26160" t="str">
            <v>54040100000119</v>
          </cell>
          <cell r="C26160" t="str">
            <v>PROVISION GEN OBLIG PROCICLICA - DEU D</v>
          </cell>
        </row>
        <row r="26161">
          <cell r="B26161" t="str">
            <v>54040100000120</v>
          </cell>
          <cell r="C26161" t="str">
            <v>PROVISION GEN OBLIG RIES CAMB - DEU DI</v>
          </cell>
        </row>
        <row r="26162">
          <cell r="B26162" t="str">
            <v>54040100000121</v>
          </cell>
          <cell r="C26162" t="str">
            <v>PROVISION GEN OBLIG RIES CRED  DEU DIR</v>
          </cell>
        </row>
        <row r="26163">
          <cell r="B26163" t="str">
            <v>54040100000122</v>
          </cell>
          <cell r="C26163" t="str">
            <v>PROVISION ESP OBLIG RIES CRED  DEU DIR</v>
          </cell>
        </row>
        <row r="26164">
          <cell r="B26164" t="str">
            <v>54040100000123</v>
          </cell>
          <cell r="C26164" t="str">
            <v>PROVISION GEN OBLIG PROCICLICA - DEU D</v>
          </cell>
        </row>
        <row r="26165">
          <cell r="B26165" t="str">
            <v>54040100000124</v>
          </cell>
          <cell r="C26165" t="str">
            <v>PROVISION GEN OBLIG RIES CAMB - DEU DI</v>
          </cell>
        </row>
        <row r="26166">
          <cell r="B26166" t="str">
            <v>54040100000125</v>
          </cell>
          <cell r="C26166" t="str">
            <v>PROVISION GEN OBLIG RIES CRED  DEU DIR</v>
          </cell>
        </row>
        <row r="26167">
          <cell r="B26167" t="str">
            <v>54040100000126</v>
          </cell>
          <cell r="C26167" t="str">
            <v>PROVISION ESP OBLIG RIES CRED  DEU DIR</v>
          </cell>
        </row>
        <row r="26168">
          <cell r="B26168" t="str">
            <v>54040100000127</v>
          </cell>
          <cell r="C26168" t="str">
            <v>PROVISION GEN OBLIG PROCICLICA - DEU D</v>
          </cell>
        </row>
        <row r="26169">
          <cell r="B26169" t="str">
            <v>54040100000128</v>
          </cell>
          <cell r="C26169" t="str">
            <v>PROVISION GEN OBLIG RIES CAMB - DEU DI</v>
          </cell>
        </row>
        <row r="26170">
          <cell r="B26170" t="str">
            <v>54040100000129</v>
          </cell>
          <cell r="C26170" t="str">
            <v>PROVISION GEN OBLIG RIES CRED  DEU DIR</v>
          </cell>
        </row>
        <row r="26171">
          <cell r="B26171" t="str">
            <v>54040100000130</v>
          </cell>
          <cell r="C26171" t="str">
            <v>PROVISION ESP OBLIG RIES CRED  DEU DIR</v>
          </cell>
        </row>
        <row r="26172">
          <cell r="B26172" t="str">
            <v>54040100000131</v>
          </cell>
          <cell r="C26172" t="str">
            <v>PROVISION GEN OBLIG PROCICLICA - DEU D</v>
          </cell>
        </row>
        <row r="26173">
          <cell r="B26173" t="str">
            <v>54040100000132</v>
          </cell>
          <cell r="C26173" t="str">
            <v>PROVISION GEN OBLIG RIES CAMB - DEU DI</v>
          </cell>
        </row>
        <row r="26174">
          <cell r="B26174" t="str">
            <v>54040100000133</v>
          </cell>
          <cell r="C26174" t="str">
            <v>PROVISION GEN OBLIG RIES CRED  DEU DIR</v>
          </cell>
        </row>
        <row r="26175">
          <cell r="B26175" t="str">
            <v>54040100000134</v>
          </cell>
          <cell r="C26175" t="str">
            <v>PROVISION ESP OBLIG RIES CRED  DEU DIR</v>
          </cell>
        </row>
        <row r="26176">
          <cell r="B26176" t="str">
            <v>54040100000135</v>
          </cell>
          <cell r="C26176" t="str">
            <v>PROVISION GEN OBLIG PROCICLICA - DEU D</v>
          </cell>
        </row>
        <row r="26177">
          <cell r="B26177" t="str">
            <v>54040100000136</v>
          </cell>
          <cell r="C26177" t="str">
            <v>PROVISION GEN OBLIG RIES CAMB - DEU DI</v>
          </cell>
        </row>
        <row r="26178">
          <cell r="B26178" t="str">
            <v>54040100000137</v>
          </cell>
          <cell r="C26178" t="str">
            <v>PROVISION GEN OBLIG RIES CRED  DEU DIR</v>
          </cell>
        </row>
        <row r="26179">
          <cell r="B26179" t="str">
            <v>54040100000138</v>
          </cell>
          <cell r="C26179" t="str">
            <v>PROVISION ESP OBLIG RIES CRED  DEU DIR</v>
          </cell>
        </row>
        <row r="26180">
          <cell r="B26180" t="str">
            <v>54040100000139</v>
          </cell>
          <cell r="C26180" t="str">
            <v>PROVISION GEN OBLIG PROCICLICA - DEU D</v>
          </cell>
        </row>
        <row r="26181">
          <cell r="B26181" t="str">
            <v>54040100000140</v>
          </cell>
          <cell r="C26181" t="str">
            <v>PROVISION GEN OBLIG RIES CAMB - DEU DI</v>
          </cell>
        </row>
        <row r="26182">
          <cell r="B26182" t="str">
            <v>54040100000141</v>
          </cell>
          <cell r="C26182" t="str">
            <v>PROVISION GEN OBLIG RIES CRED  DEU DIR</v>
          </cell>
        </row>
        <row r="26183">
          <cell r="B26183" t="str">
            <v>54040100000142</v>
          </cell>
          <cell r="C26183" t="str">
            <v>PROVISION ESP OBLIG RIES CRED  DEU DIR</v>
          </cell>
        </row>
        <row r="26184">
          <cell r="B26184" t="str">
            <v>54040100000143</v>
          </cell>
          <cell r="C26184" t="str">
            <v>PROVISION GEN OBLIG PROCICLICA - DEU D</v>
          </cell>
        </row>
        <row r="26185">
          <cell r="B26185" t="str">
            <v>54040100000144</v>
          </cell>
          <cell r="C26185" t="str">
            <v>PROVISION GEN OBLIG RIES CAMB - DEU DI</v>
          </cell>
        </row>
        <row r="26186">
          <cell r="B26186" t="str">
            <v>54040100000145</v>
          </cell>
          <cell r="C26186" t="str">
            <v>PROVISION GEN OBLIG RIES CRED  DEU DIR</v>
          </cell>
        </row>
        <row r="26187">
          <cell r="B26187" t="str">
            <v>54040100000146</v>
          </cell>
          <cell r="C26187" t="str">
            <v>PROVISION ESP OBLIG RIES CRED  DEU DIR</v>
          </cell>
        </row>
        <row r="26188">
          <cell r="B26188" t="str">
            <v>54040100000147</v>
          </cell>
          <cell r="C26188" t="str">
            <v>PROVISION GEN OBLIG PROCICLICA - DEU D</v>
          </cell>
        </row>
        <row r="26189">
          <cell r="B26189" t="str">
            <v>54040100000148</v>
          </cell>
          <cell r="C26189" t="str">
            <v>PROVISION GEN OBLIG RIES CAMB - DEU DI</v>
          </cell>
        </row>
        <row r="26190">
          <cell r="B26190" t="str">
            <v>54040100000149</v>
          </cell>
          <cell r="C26190" t="str">
            <v>PROVISION GEN OBLIG RIES CRED  - DEU D</v>
          </cell>
        </row>
        <row r="26191">
          <cell r="B26191" t="str">
            <v>54040100000150</v>
          </cell>
          <cell r="C26191" t="str">
            <v>PROVISION ESP OBLIG RIES CRED  -  DEU</v>
          </cell>
        </row>
        <row r="26192">
          <cell r="B26192" t="str">
            <v>54040100000151</v>
          </cell>
          <cell r="C26192" t="str">
            <v>PROVISION GEN OBLIG PROCICLICA - DEU D</v>
          </cell>
        </row>
        <row r="26193">
          <cell r="B26193" t="str">
            <v>54040100000152</v>
          </cell>
          <cell r="C26193" t="str">
            <v>PROVISION GEN OBLIG RIES CAMB DEU DIR</v>
          </cell>
        </row>
        <row r="26194">
          <cell r="B26194" t="str">
            <v>54040100000153</v>
          </cell>
          <cell r="C26194" t="str">
            <v>PROVISION GEN OBLIG RIES SOBREEND DEU</v>
          </cell>
        </row>
        <row r="26195">
          <cell r="B26195" t="str">
            <v>54040100000154</v>
          </cell>
          <cell r="C26195" t="str">
            <v>REVERSIÓN DE PROV. DE CR. DIRECTOS MYP</v>
          </cell>
        </row>
        <row r="26196">
          <cell r="B26196" t="str">
            <v>54040100000155</v>
          </cell>
          <cell r="C26196" t="str">
            <v>REVERSIÓN DE PROV. DE CR. DIRECTOS COM</v>
          </cell>
        </row>
        <row r="26197">
          <cell r="B26197" t="str">
            <v>54040100000156</v>
          </cell>
          <cell r="C26197" t="str">
            <v>REVERSIÓN DE PROV. DE CR. DIRECTOS CON</v>
          </cell>
        </row>
        <row r="26198">
          <cell r="B26198" t="str">
            <v>54040100000157</v>
          </cell>
          <cell r="C26198" t="str">
            <v>REVERSIÓN DE PROV. DE CR. DIRECTOS HIP</v>
          </cell>
        </row>
        <row r="26199">
          <cell r="B26199" t="str">
            <v>54040100018001</v>
          </cell>
          <cell r="C26199" t="str">
            <v>PAN ING EJERC ANT - PROV CRED CORPORAT</v>
          </cell>
        </row>
        <row r="26200">
          <cell r="B26200" t="str">
            <v>54040100018002</v>
          </cell>
          <cell r="C26200" t="str">
            <v>PAN ING EJERC ANT - PROV CRED CORPORTA</v>
          </cell>
        </row>
        <row r="26201">
          <cell r="B26201" t="str">
            <v>54040100018003</v>
          </cell>
          <cell r="C26201" t="str">
            <v>PAN ING EJERC ANT - PROV CRED MED EMPR</v>
          </cell>
        </row>
        <row r="26202">
          <cell r="B26202" t="str">
            <v>54040100018004</v>
          </cell>
          <cell r="C26202" t="str">
            <v>PAN ING EJERC ANT - PROV CRED ENT SECT</v>
          </cell>
        </row>
        <row r="26203">
          <cell r="B26203" t="str">
            <v>54040200000101</v>
          </cell>
          <cell r="C26203" t="str">
            <v>PROVISION GEN OBLIG RIES CRED DEU IND</v>
          </cell>
        </row>
        <row r="26204">
          <cell r="B26204" t="str">
            <v>54040200000102</v>
          </cell>
          <cell r="C26204" t="str">
            <v>PROVISION ESP OBLIG RIES CRED  DEU IND</v>
          </cell>
        </row>
        <row r="26205">
          <cell r="B26205" t="str">
            <v>54040200000103</v>
          </cell>
          <cell r="C26205" t="str">
            <v>PROVISION GEN OBLIG PROCICLICA DEU IND</v>
          </cell>
        </row>
        <row r="26206">
          <cell r="B26206" t="str">
            <v>54040200000104</v>
          </cell>
          <cell r="C26206" t="str">
            <v>PROVISION GEN OBLIG SOBREEND LINEAS -</v>
          </cell>
        </row>
        <row r="26207">
          <cell r="B26207" t="str">
            <v>54040200000105</v>
          </cell>
          <cell r="C26207" t="str">
            <v>PROVISION ESP OBLIG SOBREEND LINEAS -</v>
          </cell>
        </row>
        <row r="26208">
          <cell r="B26208" t="str">
            <v>54040200000106</v>
          </cell>
          <cell r="C26208" t="str">
            <v>PROVISION GEN OBLIG SOBREEND LINEAS -</v>
          </cell>
        </row>
        <row r="26209">
          <cell r="B26209" t="str">
            <v>54040200000107</v>
          </cell>
          <cell r="C26209" t="str">
            <v>PROVISION ESP OBLIG SOBREEND LINEAS -</v>
          </cell>
        </row>
        <row r="26210">
          <cell r="B26210" t="str">
            <v>54040200000108</v>
          </cell>
          <cell r="C26210" t="str">
            <v>PROVISION GEN OBLIG RIES CRED  DEU IND</v>
          </cell>
        </row>
        <row r="26211">
          <cell r="B26211" t="str">
            <v>54040200000109</v>
          </cell>
          <cell r="C26211" t="str">
            <v>PROVISION ESP OBLIG RIES CRED  DEU IND</v>
          </cell>
        </row>
        <row r="26212">
          <cell r="B26212" t="str">
            <v>54040200000110</v>
          </cell>
          <cell r="C26212" t="str">
            <v>PROVISION GEN OBLIG PROCICLICA - DEU I</v>
          </cell>
        </row>
        <row r="26213">
          <cell r="B26213" t="str">
            <v>54040200000111</v>
          </cell>
          <cell r="C26213" t="str">
            <v>PROVISION GEN OBLIG RIES CRED  DEU IND</v>
          </cell>
        </row>
        <row r="26214">
          <cell r="B26214" t="str">
            <v>54040200000112</v>
          </cell>
          <cell r="C26214" t="str">
            <v>PROVISION ESP OBLIG RIES CRED  DEU IND</v>
          </cell>
        </row>
        <row r="26215">
          <cell r="B26215" t="str">
            <v>54040200000113</v>
          </cell>
          <cell r="C26215" t="str">
            <v>PROVISION GEN OBLIG PROCICLICA - DEU I</v>
          </cell>
        </row>
        <row r="26216">
          <cell r="B26216" t="str">
            <v>54040200000114</v>
          </cell>
          <cell r="C26216" t="str">
            <v>PROVISION GEN OBLIG RIES CRED  DEU IND</v>
          </cell>
        </row>
        <row r="26217">
          <cell r="B26217" t="str">
            <v>54040200000115</v>
          </cell>
          <cell r="C26217" t="str">
            <v>PROVISION ESP OBLIG RIES CRED  DEU IND</v>
          </cell>
        </row>
        <row r="26218">
          <cell r="B26218" t="str">
            <v>54040200000116</v>
          </cell>
          <cell r="C26218" t="str">
            <v>PROVISION GEN OBLIG PROCICLICA - DEU I</v>
          </cell>
        </row>
        <row r="26219">
          <cell r="B26219" t="str">
            <v>54040200000117</v>
          </cell>
          <cell r="C26219" t="str">
            <v>PROVISION GEN OBLIG RIES CRED  DEU IND</v>
          </cell>
        </row>
        <row r="26220">
          <cell r="B26220" t="str">
            <v>54040200000118</v>
          </cell>
          <cell r="C26220" t="str">
            <v>PROVISION ESP OBLIG RIES CRED  DEU IND</v>
          </cell>
        </row>
        <row r="26221">
          <cell r="B26221" t="str">
            <v>54040200000119</v>
          </cell>
          <cell r="C26221" t="str">
            <v>PROVISION GEN OBLIG PROCICLICA - DEU I</v>
          </cell>
        </row>
        <row r="26222">
          <cell r="B26222" t="str">
            <v>54040200000120</v>
          </cell>
          <cell r="C26222" t="str">
            <v>PROVISION GEN OBLIG RIES CRED  DEU IND</v>
          </cell>
        </row>
        <row r="26223">
          <cell r="B26223" t="str">
            <v>54040200000121</v>
          </cell>
          <cell r="C26223" t="str">
            <v>PROVISION ESP OBLIG RIES CRED  DEU IND</v>
          </cell>
        </row>
        <row r="26224">
          <cell r="B26224" t="str">
            <v>54040200000122</v>
          </cell>
          <cell r="C26224" t="str">
            <v>PROVISION GEN OBLIG PROCICLICA - DEU I</v>
          </cell>
        </row>
        <row r="26225">
          <cell r="B26225" t="str">
            <v>54040200000123</v>
          </cell>
          <cell r="C26225" t="str">
            <v>PROVISION GEN OBLIG RIES CRED  DEU IND</v>
          </cell>
        </row>
        <row r="26226">
          <cell r="B26226" t="str">
            <v>54040200000124</v>
          </cell>
          <cell r="C26226" t="str">
            <v>PROVISION ESP OBLIG RIES CRED  DEU IND</v>
          </cell>
        </row>
        <row r="26227">
          <cell r="B26227" t="str">
            <v>54040200000125</v>
          </cell>
          <cell r="C26227" t="str">
            <v>PROVISION GEN OBLIG PROCICLICA - DEU I</v>
          </cell>
        </row>
        <row r="26228">
          <cell r="B26228" t="str">
            <v>54040200000126</v>
          </cell>
          <cell r="C26228" t="str">
            <v>PROVISION GEN OBLIG RIES CRED  DEU IND</v>
          </cell>
        </row>
        <row r="26229">
          <cell r="B26229" t="str">
            <v>54040200000127</v>
          </cell>
          <cell r="C26229" t="str">
            <v>PROVISION ESP OBLIG RIES CRED  DEU IND</v>
          </cell>
        </row>
        <row r="26230">
          <cell r="B26230" t="str">
            <v>54040200000128</v>
          </cell>
          <cell r="C26230" t="str">
            <v>PROVISION GEN OBLIG PROCICLICA - DEU I</v>
          </cell>
        </row>
        <row r="26231">
          <cell r="B26231" t="str">
            <v>54040200000129</v>
          </cell>
          <cell r="C26231" t="str">
            <v>PROVISION GEN OBLIG RIES CRED  DEU IND</v>
          </cell>
        </row>
        <row r="26232">
          <cell r="B26232" t="str">
            <v>54040200000130</v>
          </cell>
          <cell r="C26232" t="str">
            <v>PROVISION ESP OBLIG RIES CRED  DEU IND</v>
          </cell>
        </row>
        <row r="26233">
          <cell r="B26233" t="str">
            <v>54040200000131</v>
          </cell>
          <cell r="C26233" t="str">
            <v>PROVISION GEN OBLIG PROCICLICA - DEU I</v>
          </cell>
        </row>
        <row r="26234">
          <cell r="B26234" t="str">
            <v>54040200000132</v>
          </cell>
          <cell r="C26234" t="str">
            <v>PROVISION GEN OBLIG RIES CRED  - DEU I</v>
          </cell>
        </row>
        <row r="26235">
          <cell r="B26235" t="str">
            <v>54040200000133</v>
          </cell>
          <cell r="C26235" t="str">
            <v>PROVISION ESP OBLIG RIES CRED  - DEU I</v>
          </cell>
        </row>
        <row r="26236">
          <cell r="B26236" t="str">
            <v>54040200000134</v>
          </cell>
          <cell r="C26236" t="str">
            <v>PROVISION GEN OBLIG PROCICLICA - DEU I</v>
          </cell>
        </row>
        <row r="26237">
          <cell r="B26237" t="str">
            <v>54040200000135</v>
          </cell>
          <cell r="C26237" t="str">
            <v>PROVISION GEN OBLIG SOBREEND LINEAS -</v>
          </cell>
        </row>
        <row r="26238">
          <cell r="B26238" t="str">
            <v>54040200000136</v>
          </cell>
          <cell r="C26238" t="str">
            <v>PROVISION ESP OBLIG SOBREEND LINEAS -</v>
          </cell>
        </row>
        <row r="26239">
          <cell r="B26239" t="str">
            <v>54040200000137</v>
          </cell>
          <cell r="C26239" t="str">
            <v>REVERSIÓN DE PROV. DE CR. INDIRECTOS M</v>
          </cell>
        </row>
        <row r="26240">
          <cell r="B26240" t="str">
            <v>54040200000138</v>
          </cell>
          <cell r="C26240" t="str">
            <v>REVERSIÓN DE PROV. DE CR. INDIRECTOS C</v>
          </cell>
        </row>
        <row r="26241">
          <cell r="B26241" t="str">
            <v>54040200000139</v>
          </cell>
          <cell r="C26241" t="str">
            <v>REVERSIÓN DE PROV. DE CR. INDIRECTOS C</v>
          </cell>
        </row>
        <row r="26242">
          <cell r="B26242" t="str">
            <v>54040200000140</v>
          </cell>
          <cell r="C26242" t="str">
            <v>REVERSIÓN DE PROV. DE CR. INDIRECTOS H</v>
          </cell>
        </row>
        <row r="26243">
          <cell r="B26243" t="str">
            <v>54040200018001</v>
          </cell>
          <cell r="C26243" t="str">
            <v>PAN ING EJERC ANT - PROV CRED CORPORAT</v>
          </cell>
        </row>
        <row r="26244">
          <cell r="B26244" t="str">
            <v>54040200018002</v>
          </cell>
          <cell r="C26244" t="str">
            <v>PAN ING EJERC ANT - PROV CRED CORPORTA</v>
          </cell>
        </row>
        <row r="26245">
          <cell r="B26245" t="str">
            <v>54040200018003</v>
          </cell>
          <cell r="C26245" t="str">
            <v>PAN ING EJERC ANT - PROV CRED MED EMPR</v>
          </cell>
        </row>
        <row r="26246">
          <cell r="B26246" t="str">
            <v>54040200018004</v>
          </cell>
          <cell r="C26246" t="str">
            <v>PAN ING EJERC ANT - PROV CRED ENT SECT</v>
          </cell>
        </row>
        <row r="26247">
          <cell r="B26247" t="str">
            <v>54050000000101</v>
          </cell>
          <cell r="C26247" t="str">
            <v>PROV. CTAS X COBRAR</v>
          </cell>
        </row>
        <row r="26248">
          <cell r="B26248" t="str">
            <v>54050000000102</v>
          </cell>
          <cell r="C26248" t="str">
            <v>REVERSION DE PROV. CXC FDO SIGMA</v>
          </cell>
        </row>
        <row r="26249">
          <cell r="B26249" t="str">
            <v>54060000000101</v>
          </cell>
          <cell r="C26249" t="str">
            <v>REVERSION PROV RECUPERADOS</v>
          </cell>
        </row>
        <row r="26250">
          <cell r="B26250" t="str">
            <v>54060000000102</v>
          </cell>
          <cell r="C26250" t="str">
            <v>REVERSION PROVISION ADJUDICADOS</v>
          </cell>
        </row>
        <row r="26251">
          <cell r="B26251" t="str">
            <v>56010000000101</v>
          </cell>
          <cell r="C26251" t="str">
            <v>VENTA BS FUERA DE USO</v>
          </cell>
        </row>
        <row r="26252">
          <cell r="B26252" t="str">
            <v>56020000000101</v>
          </cell>
          <cell r="C26252" t="str">
            <v>GANANCIA VTA BIENES ADJUDICADOS</v>
          </cell>
        </row>
        <row r="26253">
          <cell r="B26253" t="str">
            <v>56020000000102</v>
          </cell>
          <cell r="C26253" t="str">
            <v>GANANCIA EN VENTA DE BIENES RECUPERAD</v>
          </cell>
        </row>
        <row r="26254">
          <cell r="B26254" t="str">
            <v>56090000000101</v>
          </cell>
          <cell r="C26254" t="str">
            <v>CAMPAÑAS CREDITOS VEHICULARES</v>
          </cell>
        </row>
        <row r="26255">
          <cell r="B26255" t="str">
            <v>56090000000102</v>
          </cell>
          <cell r="C26255" t="str">
            <v>OTROS INGRESOS EXTRAORDINARIOS</v>
          </cell>
        </row>
        <row r="26256">
          <cell r="B26256" t="str">
            <v>56090000000103</v>
          </cell>
          <cell r="C26256" t="str">
            <v>CONTRIBUCION BID</v>
          </cell>
        </row>
        <row r="26257">
          <cell r="B26257" t="str">
            <v>56090000000104</v>
          </cell>
          <cell r="C26257" t="str">
            <v>INGRESO POR REUPERO DEL SEGURO</v>
          </cell>
        </row>
        <row r="26258">
          <cell r="B26258" t="str">
            <v>56090000000105</v>
          </cell>
          <cell r="C26258" t="str">
            <v>INGRESO POR RECUPERO DE LA GESTIÓN DEL</v>
          </cell>
        </row>
        <row r="26259">
          <cell r="B26259" t="str">
            <v>56090000000106</v>
          </cell>
          <cell r="C26259" t="str">
            <v>EJERCICIOS ANTERIORES - PROVI G11006</v>
          </cell>
        </row>
        <row r="26260">
          <cell r="B26260" t="str">
            <v>56090000000107</v>
          </cell>
          <cell r="C26260" t="str">
            <v>OTROS INGRESOS DE EJERCICIOS ANTERIORE</v>
          </cell>
        </row>
        <row r="26261">
          <cell r="B26261" t="str">
            <v>56090000000108</v>
          </cell>
          <cell r="C26261" t="str">
            <v>RESERVA TECNICA</v>
          </cell>
        </row>
        <row r="26262">
          <cell r="B26262" t="str">
            <v>56090000000109</v>
          </cell>
          <cell r="C26262" t="str">
            <v>OTROS ING SERVICIOS DE EJERC ANTERIORE</v>
          </cell>
        </row>
        <row r="26263">
          <cell r="B26263" t="str">
            <v>56090000000110</v>
          </cell>
          <cell r="C26263" t="str">
            <v>INGRESO X VENTA DE VALES</v>
          </cell>
        </row>
        <row r="26264">
          <cell r="B26264" t="str">
            <v>56090000000111</v>
          </cell>
          <cell r="C26264" t="str">
            <v>Otros ingresos por recuperación</v>
          </cell>
        </row>
        <row r="26265">
          <cell r="B26265" t="str">
            <v>56090000000112</v>
          </cell>
          <cell r="C26265" t="str">
            <v>REVERSIÓN DE PROV. DE CR. DIRECTOS MYP</v>
          </cell>
        </row>
        <row r="26266">
          <cell r="B26266" t="str">
            <v>56090000000113</v>
          </cell>
          <cell r="C26266" t="str">
            <v>REVERSIÓN DE PROV. DE CR. DIRECTOS COM</v>
          </cell>
        </row>
        <row r="26267">
          <cell r="B26267" t="str">
            <v>56090000000114</v>
          </cell>
          <cell r="C26267" t="str">
            <v>REVERSIÓN DE PROV. DE CR. DIRECTOS CON</v>
          </cell>
        </row>
        <row r="26268">
          <cell r="B26268" t="str">
            <v>56090000000115</v>
          </cell>
          <cell r="C26268" t="str">
            <v>REVERSIÓN DE PROV. DE CR. DIRECTOS HIP</v>
          </cell>
        </row>
        <row r="26269">
          <cell r="B26269" t="str">
            <v>56090000000116</v>
          </cell>
          <cell r="C26269" t="str">
            <v>REVERSIÓN DE PROV. DE CR. INDIRECTOS M</v>
          </cell>
        </row>
        <row r="26270">
          <cell r="B26270" t="str">
            <v>56090000000117</v>
          </cell>
          <cell r="C26270" t="str">
            <v>REVERSIÓN DE PROV. DE CR. INDIRECTOS C</v>
          </cell>
        </row>
        <row r="26271">
          <cell r="B26271" t="str">
            <v>56090000000118</v>
          </cell>
          <cell r="C26271" t="str">
            <v>REVERSIÓN DE PROV. DE CR. INDIRECTOS C</v>
          </cell>
        </row>
        <row r="26272">
          <cell r="B26272" t="str">
            <v>56090000000119</v>
          </cell>
          <cell r="C26272" t="str">
            <v>REVERSIÓN DE PROV. DE CR. INDIRECTOS H</v>
          </cell>
        </row>
        <row r="26273">
          <cell r="B26273" t="str">
            <v>56090000000120</v>
          </cell>
          <cell r="C26273" t="str">
            <v>INGRESO RECUPERACIONES DE EJERC ANTERI</v>
          </cell>
        </row>
        <row r="26274">
          <cell r="B26274" t="str">
            <v>56090000000121</v>
          </cell>
          <cell r="C26274" t="str">
            <v>OTROS INGRESOS DE EJERCICIOS ANTERIORE</v>
          </cell>
        </row>
        <row r="26275">
          <cell r="B26275" t="str">
            <v>56090000000122</v>
          </cell>
          <cell r="C26275" t="str">
            <v>OTROS INGRESOS DE EJERCICIOS ANTERIORE</v>
          </cell>
        </row>
        <row r="26276">
          <cell r="B26276" t="str">
            <v>56090000000123</v>
          </cell>
          <cell r="C26276" t="str">
            <v>INGRESO POR UTILIZACION DE FONDO DE GA</v>
          </cell>
        </row>
        <row r="26277">
          <cell r="B26277" t="str">
            <v>56090000000124</v>
          </cell>
          <cell r="C26277" t="str">
            <v>COMISIÓN INTEROPERABILIDAD BILLETERA E</v>
          </cell>
        </row>
        <row r="26278">
          <cell r="B26278" t="str">
            <v>56090000000125</v>
          </cell>
          <cell r="C26278" t="str">
            <v>COMISIONES DE AGENTES</v>
          </cell>
        </row>
        <row r="26279">
          <cell r="B26279" t="str">
            <v>56090000000126</v>
          </cell>
          <cell r="C26279" t="str">
            <v>COMISION INGRESO DINERO ELECTR. FEES</v>
          </cell>
        </row>
        <row r="26280">
          <cell r="B26280" t="str">
            <v>56090000000127</v>
          </cell>
          <cell r="C26280" t="str">
            <v>LIBERACIÓN DEPOSITOS RIESGO PAÍS</v>
          </cell>
        </row>
        <row r="26281">
          <cell r="B26281" t="str">
            <v>56090000000128</v>
          </cell>
          <cell r="C26281" t="str">
            <v>INGRESO POR RECUPERO DEL SEGURO-SINIES</v>
          </cell>
        </row>
        <row r="26282">
          <cell r="B26282" t="str">
            <v>56090000000129</v>
          </cell>
          <cell r="C26282" t="str">
            <v>PROVISION POR GASTOS NO LIQUIDADOS</v>
          </cell>
        </row>
        <row r="26283">
          <cell r="B26283" t="str">
            <v>56090000000130</v>
          </cell>
          <cell r="C26283" t="str">
            <v>PENALIDADES IBM</v>
          </cell>
        </row>
        <row r="26284">
          <cell r="B26284" t="str">
            <v>56090000000131</v>
          </cell>
          <cell r="C26284" t="str">
            <v>INGRESO EXTRAORDINARIO INVENTARIO</v>
          </cell>
        </row>
        <row r="26285">
          <cell r="B26285" t="str">
            <v>56090000000801</v>
          </cell>
          <cell r="C26285" t="str">
            <v>PAN OTROS INGRESOS</v>
          </cell>
        </row>
        <row r="26286">
          <cell r="B26286" t="str">
            <v>56090000000802</v>
          </cell>
          <cell r="C26286" t="str">
            <v>PENALIDADES IBM</v>
          </cell>
        </row>
        <row r="26287">
          <cell r="B26287" t="str">
            <v>57010000000101</v>
          </cell>
          <cell r="C26287" t="str">
            <v>VENTA DE BIENES</v>
          </cell>
        </row>
        <row r="26288">
          <cell r="B26288" t="str">
            <v>57010000000102</v>
          </cell>
          <cell r="C26288" t="str">
            <v>VTA BS PROYECTO DE INV REGIONAL</v>
          </cell>
        </row>
        <row r="26289">
          <cell r="B26289" t="str">
            <v>57020100000101</v>
          </cell>
          <cell r="C26289" t="str">
            <v>SERVICIOS DIVERSOS</v>
          </cell>
        </row>
        <row r="26290">
          <cell r="B26290" t="str">
            <v>57020100000102</v>
          </cell>
          <cell r="C26290" t="str">
            <v>SERVICIO DE TELEFONÈA</v>
          </cell>
        </row>
        <row r="26291">
          <cell r="B26291" t="str">
            <v>57020100000104</v>
          </cell>
          <cell r="C26291" t="str">
            <v>SERVICIO DE MANTENIMIENTO</v>
          </cell>
        </row>
        <row r="26292">
          <cell r="B26292" t="str">
            <v>57020100000105</v>
          </cell>
          <cell r="C26292" t="str">
            <v>SERVICIOS VARIOS - RECURRENTES</v>
          </cell>
        </row>
        <row r="26293">
          <cell r="B26293" t="str">
            <v>57020100000107</v>
          </cell>
          <cell r="C26293" t="str">
            <v>SERVICIOS DIV LEGAL</v>
          </cell>
        </row>
        <row r="26294">
          <cell r="B26294" t="str">
            <v>57020100000108</v>
          </cell>
          <cell r="C26294" t="str">
            <v>INGRESOS POR INCENTIVOS TC</v>
          </cell>
        </row>
        <row r="26295">
          <cell r="B26295" t="str">
            <v>57020100000109</v>
          </cell>
          <cell r="C26295" t="str">
            <v>SERV. PROCESAMIENTO TARJETA DEBITO</v>
          </cell>
        </row>
        <row r="26296">
          <cell r="B26296" t="str">
            <v>57020100000110</v>
          </cell>
          <cell r="C26296" t="str">
            <v>REEMBOLSO DE PUBLICACION</v>
          </cell>
        </row>
        <row r="26297">
          <cell r="B26297" t="str">
            <v>57020100000112</v>
          </cell>
          <cell r="C26297" t="str">
            <v>SISTEMAS TEBCA</v>
          </cell>
        </row>
        <row r="26298">
          <cell r="B26298" t="str">
            <v>57020100000113</v>
          </cell>
          <cell r="C26298" t="str">
            <v>SEGURO DESGRAV. HIPOTECARIO-TITULIZACI</v>
          </cell>
        </row>
        <row r="26299">
          <cell r="B26299" t="str">
            <v>57020100000114</v>
          </cell>
          <cell r="C26299" t="str">
            <v>SEGURO BIEN HIPOTECARIO ¿ TITULIZACI 4</v>
          </cell>
        </row>
        <row r="26300">
          <cell r="B26300" t="str">
            <v>57020100000115</v>
          </cell>
          <cell r="C26300" t="str">
            <v>SERVICIOS VARIOS TEBCA</v>
          </cell>
        </row>
        <row r="26301">
          <cell r="B26301" t="str">
            <v>57020100000116</v>
          </cell>
          <cell r="C26301" t="str">
            <v>SERVICIOS CONTACT CENTER</v>
          </cell>
        </row>
        <row r="26302">
          <cell r="B26302" t="str">
            <v>57020100000117</v>
          </cell>
          <cell r="C26302" t="str">
            <v>SERVICIOS CORPORATIVOS TI</v>
          </cell>
        </row>
        <row r="26303">
          <cell r="B26303" t="str">
            <v>57020100000118</v>
          </cell>
          <cell r="C26303" t="str">
            <v>TC CLARO-IBK Incentivos</v>
          </cell>
        </row>
        <row r="26304">
          <cell r="B26304" t="str">
            <v>57020100000119</v>
          </cell>
          <cell r="C26304" t="str">
            <v>COM SERV NO FINANCIEROS - CONVENIOS</v>
          </cell>
        </row>
        <row r="26305">
          <cell r="B26305" t="str">
            <v>57020100000120</v>
          </cell>
          <cell r="C26305" t="str">
            <v>ASESORIA TRIBUTARIA</v>
          </cell>
        </row>
        <row r="26306">
          <cell r="B26306" t="str">
            <v>57020100000121</v>
          </cell>
          <cell r="C26306" t="str">
            <v>COM. SERV. NO FINAN CREDITO CONSUMO</v>
          </cell>
        </row>
        <row r="26307">
          <cell r="B26307" t="str">
            <v>57020100000122</v>
          </cell>
          <cell r="C26307" t="str">
            <v>INGRESOS POR INCENTIVOS TARJETA DE DEB</v>
          </cell>
        </row>
        <row r="26308">
          <cell r="B26308" t="str">
            <v>57020100000123</v>
          </cell>
          <cell r="C26308" t="str">
            <v>COMISIÓN VISA -FEE CONVERSION</v>
          </cell>
        </row>
        <row r="26309">
          <cell r="B26309" t="str">
            <v>57020100000124</v>
          </cell>
          <cell r="C26309" t="str">
            <v>PRESTACIÓN SERVICIOS LAVADO DE ACTIVOS</v>
          </cell>
        </row>
        <row r="26310">
          <cell r="B26310" t="str">
            <v>62010200000101</v>
          </cell>
          <cell r="C26310" t="str">
            <v>VENTA BS FUERA DE USO</v>
          </cell>
        </row>
        <row r="26311">
          <cell r="B26311" t="str">
            <v>62010901000102</v>
          </cell>
          <cell r="C26311" t="str">
            <v>CL ING.EXTRAO.DEU.VTA.CARTE</v>
          </cell>
        </row>
        <row r="26312">
          <cell r="B26312" t="str">
            <v>62010903000101</v>
          </cell>
          <cell r="C26312" t="str">
            <v>GANANCIA VTA BIENES ADJUDICADOS</v>
          </cell>
        </row>
        <row r="26313">
          <cell r="B26313" t="str">
            <v>62010903000102</v>
          </cell>
          <cell r="C26313" t="str">
            <v>GANANCIA EN VENTA DE BIENES RECUPERAD</v>
          </cell>
        </row>
        <row r="26314">
          <cell r="B26314" t="str">
            <v>62010909000102</v>
          </cell>
          <cell r="C26314" t="str">
            <v>CAMPA AS CREDITOS VEHICULARES</v>
          </cell>
        </row>
        <row r="26315">
          <cell r="B26315" t="str">
            <v>62010909000109</v>
          </cell>
          <cell r="C26315" t="str">
            <v>OTROS INGRESOS EXTRAORDINARIOS</v>
          </cell>
        </row>
        <row r="26316">
          <cell r="B26316" t="str">
            <v>62010909000110</v>
          </cell>
          <cell r="C26316" t="str">
            <v>CONTRIBUCION BID</v>
          </cell>
        </row>
        <row r="26317">
          <cell r="B26317" t="str">
            <v>62010909000111</v>
          </cell>
          <cell r="C26317" t="str">
            <v>INGRESO POR REUPERO DEL SEGURO</v>
          </cell>
        </row>
        <row r="26318">
          <cell r="B26318" t="str">
            <v>62010909000112</v>
          </cell>
          <cell r="C26318" t="str">
            <v>INGRESO POR RECUPERO DE LA GESTI N DEL</v>
          </cell>
        </row>
        <row r="26319">
          <cell r="B26319" t="str">
            <v>62010909000801</v>
          </cell>
          <cell r="C26319" t="str">
            <v>PAN OTROS INGRESOS</v>
          </cell>
        </row>
        <row r="26320">
          <cell r="B26320" t="str">
            <v>63010200000101</v>
          </cell>
          <cell r="C26320" t="str">
            <v>COSTO DE VENTA-BIENES FUERA DE USO</v>
          </cell>
        </row>
        <row r="26321">
          <cell r="B26321" t="str">
            <v>63010300000101</v>
          </cell>
          <cell r="C26321" t="str">
            <v>INTERESES Y MULTAS - SUNAT</v>
          </cell>
        </row>
        <row r="26322">
          <cell r="B26322" t="str">
            <v>63010300000201</v>
          </cell>
          <cell r="C26322" t="str">
            <v>SANCIONES ADM. Y FISCALES - MUNICIPALI</v>
          </cell>
        </row>
        <row r="26323">
          <cell r="B26323" t="str">
            <v>63010300000202</v>
          </cell>
          <cell r="C26323" t="str">
            <v>INDEMNIZACI N A CLIENTES POR MAL ASESO</v>
          </cell>
        </row>
        <row r="26324">
          <cell r="B26324" t="str">
            <v>63010300000203</v>
          </cell>
          <cell r="C26324" t="str">
            <v>INDEMNIZACI N A CLIENTES POR INFRACCI</v>
          </cell>
        </row>
        <row r="26325">
          <cell r="B26325" t="str">
            <v>63010300000204</v>
          </cell>
          <cell r="C26325" t="str">
            <v>SANCIONES ADM., INDECOPI, SBS</v>
          </cell>
        </row>
        <row r="26326">
          <cell r="B26326" t="str">
            <v>63010300000205</v>
          </cell>
          <cell r="C26326" t="str">
            <v>INTERESES Y  MULTAS - SUNAT</v>
          </cell>
        </row>
        <row r="26327">
          <cell r="B26327" t="str">
            <v>63010300000206</v>
          </cell>
          <cell r="C26327" t="str">
            <v>SANCIONES ADMINISTRATIVAS Y FISCALES -</v>
          </cell>
        </row>
        <row r="26328">
          <cell r="B26328" t="str">
            <v>63010300000301</v>
          </cell>
          <cell r="C26328" t="str">
            <v>SANCIONES ADMIN Y FISCALES -MIN.TRABA</v>
          </cell>
        </row>
        <row r="26329">
          <cell r="B26329" t="str">
            <v>63010300000302</v>
          </cell>
          <cell r="C26329" t="str">
            <v>INDEMNIZACI N A COLABORADORES (O EX) -</v>
          </cell>
        </row>
        <row r="26330">
          <cell r="B26330" t="str">
            <v>63010300000902</v>
          </cell>
          <cell r="C26330" t="str">
            <v>LEASING MULTAS INFRACCIONES</v>
          </cell>
        </row>
        <row r="26331">
          <cell r="B26331" t="str">
            <v>63010300000909</v>
          </cell>
          <cell r="C26331" t="str">
            <v>SANCIONES ADM. Y FISCALES - OTRAS INST</v>
          </cell>
        </row>
        <row r="26332">
          <cell r="B26332" t="str">
            <v>63010901000101</v>
          </cell>
          <cell r="C26332" t="str">
            <v>PERD CARTERA CREDITICIA - CRED</v>
          </cell>
        </row>
        <row r="26333">
          <cell r="B26333" t="str">
            <v>63010903000101</v>
          </cell>
          <cell r="C26333" t="str">
            <v>PERDIDA EN VENTA DE BIENES ADJUDICADO</v>
          </cell>
        </row>
        <row r="26334">
          <cell r="B26334" t="str">
            <v>63010903000102</v>
          </cell>
          <cell r="C26334" t="str">
            <v>PERDIDA EN VENTA DE BIENES REALIZABLE</v>
          </cell>
        </row>
        <row r="26335">
          <cell r="B26335" t="str">
            <v>63010904000101</v>
          </cell>
          <cell r="C26335" t="str">
            <v>GTOS LEGAL,NOTARIAL Y OTROS-ADJUDICAD</v>
          </cell>
        </row>
        <row r="26336">
          <cell r="B26336" t="str">
            <v>63010904000102</v>
          </cell>
          <cell r="C26336" t="str">
            <v>GTOS.MANTENMTO,ALMACENAMNTO Y SEGURID</v>
          </cell>
        </row>
        <row r="26337">
          <cell r="B26337" t="str">
            <v>63010904000103</v>
          </cell>
          <cell r="C26337" t="str">
            <v>IMPTOS Y CONTRIBUC - ADJUDICADOS</v>
          </cell>
        </row>
        <row r="26338">
          <cell r="B26338" t="str">
            <v>63010904000104</v>
          </cell>
          <cell r="C26338" t="str">
            <v>OTR GTOS.RELAC CON ADJUDICADOS</v>
          </cell>
        </row>
        <row r="26339">
          <cell r="B26339" t="str">
            <v>63010904000105</v>
          </cell>
          <cell r="C26339" t="str">
            <v>GASTOS DE ADJUDICADOS-NO DEDUCIBLES</v>
          </cell>
        </row>
        <row r="26340">
          <cell r="B26340" t="str">
            <v>63010909000106</v>
          </cell>
          <cell r="C26340" t="str">
            <v>FALTANTE DE EFECTIVO</v>
          </cell>
        </row>
        <row r="26341">
          <cell r="B26341" t="str">
            <v>63010909000108</v>
          </cell>
          <cell r="C26341" t="str">
            <v>GASTOS DE CAJEROS</v>
          </cell>
        </row>
        <row r="26342">
          <cell r="B26342" t="str">
            <v>63010909000109</v>
          </cell>
          <cell r="C26342" t="str">
            <v>GASTOS EXTRAORDINARIOS DIVERSOS</v>
          </cell>
        </row>
        <row r="26343">
          <cell r="B26343" t="str">
            <v>63010909000112</v>
          </cell>
          <cell r="C26343" t="str">
            <v>GASTOS EXTRAORDINARIOS DIVERSOS DEDUCI</v>
          </cell>
        </row>
        <row r="26344">
          <cell r="B26344" t="str">
            <v>63010909000114</v>
          </cell>
          <cell r="C26344" t="str">
            <v>GASTOS MONEDEROS</v>
          </cell>
        </row>
        <row r="26345">
          <cell r="B26345" t="str">
            <v>63010909000115</v>
          </cell>
          <cell r="C26345" t="str">
            <v>GASTOS ATM RECLAMOS NO DISPENDIO</v>
          </cell>
        </row>
        <row r="26346">
          <cell r="B26346" t="str">
            <v>63010909000116</v>
          </cell>
          <cell r="C26346" t="str">
            <v>ITF ASUMIDO POR CTA TERCEROS</v>
          </cell>
        </row>
        <row r="26347">
          <cell r="B26347" t="str">
            <v>63010909000119</v>
          </cell>
          <cell r="C26347" t="str">
            <v>RECLAMO BANCA SEGUROS</v>
          </cell>
        </row>
        <row r="26348">
          <cell r="B26348" t="str">
            <v>63010909000122</v>
          </cell>
          <cell r="C26348" t="str">
            <v>ERRORES OPERATIVOS TC</v>
          </cell>
        </row>
        <row r="26349">
          <cell r="B26349" t="str">
            <v>63010909000124</v>
          </cell>
          <cell r="C26349" t="str">
            <v>FRAUDE EN VENTANILLA TD - NO DEDUCIBL</v>
          </cell>
        </row>
        <row r="26350">
          <cell r="B26350" t="str">
            <v>63010909000125</v>
          </cell>
          <cell r="C26350" t="str">
            <v>GASTOS DE CAJEROS CUADRE FINAL PY ATM</v>
          </cell>
        </row>
        <row r="26351">
          <cell r="B26351" t="str">
            <v>63010909000126</v>
          </cell>
          <cell r="C26351" t="str">
            <v>GASTOS MON CUADRE FINAL PY ATM</v>
          </cell>
        </row>
        <row r="26352">
          <cell r="B26352" t="str">
            <v>63010909000127</v>
          </cell>
          <cell r="C26352" t="str">
            <v>PACMAN GASTO FINAL</v>
          </cell>
        </row>
        <row r="26353">
          <cell r="B26353" t="str">
            <v>63010909000128</v>
          </cell>
          <cell r="C26353" t="str">
            <v>PACMAN GASTO FINAL</v>
          </cell>
        </row>
        <row r="26354">
          <cell r="B26354" t="str">
            <v>63010909000129</v>
          </cell>
          <cell r="C26354" t="str">
            <v>RECLAMO POR RIESGO ENTIDAD REGUL.</v>
          </cell>
        </row>
        <row r="26355">
          <cell r="B26355" t="str">
            <v>63010909000130</v>
          </cell>
          <cell r="C26355" t="str">
            <v>RECEP, EJEC Y MANTEN. OPERAC.</v>
          </cell>
        </row>
        <row r="26356">
          <cell r="B26356" t="str">
            <v>63010909000201</v>
          </cell>
          <cell r="C26356" t="str">
            <v>P RDIDAS POR DOCUMENTOS INEXISTENTES E</v>
          </cell>
        </row>
        <row r="26357">
          <cell r="B26357" t="str">
            <v>63010909000202</v>
          </cell>
          <cell r="C26357" t="str">
            <v>P RDIDA O DA O DE ACTIVOS DE CLIENTES</v>
          </cell>
        </row>
        <row r="26358">
          <cell r="B26358" t="str">
            <v>63010909000203</v>
          </cell>
          <cell r="C26358" t="str">
            <v>FALLAS EN EL USO DE DE MODELOS / SISTE</v>
          </cell>
        </row>
        <row r="26359">
          <cell r="B26359" t="str">
            <v>63010909000204</v>
          </cell>
          <cell r="C26359" t="str">
            <v>FALLAS EN EL PROCESAMIENTO DE TRANSACC</v>
          </cell>
        </row>
        <row r="26360">
          <cell r="B26360" t="str">
            <v>63010909000205</v>
          </cell>
          <cell r="C26360" t="str">
            <v>FALTANTE DE EFECTIVO</v>
          </cell>
        </row>
        <row r="26361">
          <cell r="B26361" t="str">
            <v>63010909000206</v>
          </cell>
          <cell r="C26361" t="str">
            <v>INCUMPLIMIENTO DE PLAZOS O DE RESPONSA</v>
          </cell>
        </row>
        <row r="26362">
          <cell r="B26362" t="str">
            <v>63010909000207</v>
          </cell>
          <cell r="C26362" t="str">
            <v>P RDIDAS POR CONTINGENCIAS LEGALES (DI</v>
          </cell>
        </row>
        <row r="26363">
          <cell r="B26363" t="str">
            <v>63010909000208</v>
          </cell>
          <cell r="C26363" t="str">
            <v>SANCIONES ADMINISTRATIVAS Y FISCALES-M</v>
          </cell>
        </row>
        <row r="26364">
          <cell r="B26364" t="str">
            <v>63010909000209</v>
          </cell>
          <cell r="C26364" t="str">
            <v>SANCIONES ADMIN Y FISCALES - OTRAS INS</v>
          </cell>
        </row>
        <row r="26365">
          <cell r="B26365" t="str">
            <v>63010909000301</v>
          </cell>
          <cell r="C26365" t="str">
            <v>DA O DE ACTIVOS Y/O CON ROBO DE EFECTI</v>
          </cell>
        </row>
        <row r="26366">
          <cell r="B26366" t="str">
            <v>63010909000302</v>
          </cell>
          <cell r="C26366" t="str">
            <v>PERDIDA POR HURTO O ROBO</v>
          </cell>
        </row>
        <row r="26367">
          <cell r="B26367" t="str">
            <v>63010909000303</v>
          </cell>
          <cell r="C26367" t="str">
            <v>DA OS POR ATAQUES INFORM TICOS (CON P</v>
          </cell>
        </row>
        <row r="26368">
          <cell r="B26368" t="str">
            <v>63010909000304</v>
          </cell>
          <cell r="C26368" t="str">
            <v>P RDIDAS POR FRAUDE EXTERNO DIFERENTES</v>
          </cell>
        </row>
        <row r="26369">
          <cell r="B26369" t="str">
            <v>63010909000401</v>
          </cell>
          <cell r="C26369" t="str">
            <v>OPERACIONES NO AUTORIZADAS (CON P RDID</v>
          </cell>
        </row>
        <row r="26370">
          <cell r="B26370" t="str">
            <v>63010909000402</v>
          </cell>
          <cell r="C26370" t="str">
            <v>VALORACI N ERR NEA DE POSICIONES (INTE</v>
          </cell>
        </row>
        <row r="26371">
          <cell r="B26371" t="str">
            <v>63010909000403</v>
          </cell>
          <cell r="C26371" t="str">
            <v>APROPIACI N INDEBIDA DE ACTIVOS</v>
          </cell>
        </row>
        <row r="26372">
          <cell r="B26372" t="str">
            <v>63010909000404</v>
          </cell>
          <cell r="C26372" t="str">
            <v>APROPIACI N DE CUENTAS DE CLIENTES, DE</v>
          </cell>
        </row>
        <row r="26373">
          <cell r="B26373" t="str">
            <v>63010909000501</v>
          </cell>
          <cell r="C26373" t="str">
            <v>P RDIDAS POR DESASTRES NATURALES</v>
          </cell>
        </row>
        <row r="26374">
          <cell r="B26374" t="str">
            <v>63010909000502</v>
          </cell>
          <cell r="C26374" t="str">
            <v>P RDIDAS POR ACCIDENTES EN GENERAL (VA</v>
          </cell>
        </row>
        <row r="26375">
          <cell r="B26375" t="str">
            <v>63010909000601</v>
          </cell>
          <cell r="C26375" t="str">
            <v>GASTOS DE CAJEROS</v>
          </cell>
        </row>
        <row r="26376">
          <cell r="B26376" t="str">
            <v>63010909000602</v>
          </cell>
          <cell r="C26376" t="str">
            <v>GASTOS DE MONEDEROS</v>
          </cell>
        </row>
        <row r="26377">
          <cell r="B26377" t="str">
            <v>63010909000603</v>
          </cell>
          <cell r="C26377" t="str">
            <v>GASTOS ATM - RECLAMOS NO DISPENDI</v>
          </cell>
        </row>
        <row r="26378">
          <cell r="B26378" t="str">
            <v>63010909000604</v>
          </cell>
          <cell r="C26378" t="str">
            <v>GASTOS POR FALLAS DE HARDWARE (DIFEREN</v>
          </cell>
        </row>
        <row r="26379">
          <cell r="B26379" t="str">
            <v>63010909000605</v>
          </cell>
          <cell r="C26379" t="str">
            <v>GASTOS POR FALLAS DE SOFTWARE</v>
          </cell>
        </row>
        <row r="26380">
          <cell r="B26380" t="str">
            <v>63010909000606</v>
          </cell>
          <cell r="C26380" t="str">
            <v>GASTOS POR FALLAS DE TELECOMUNICACIONE</v>
          </cell>
        </row>
        <row r="26381">
          <cell r="B26381" t="str">
            <v>64010100000102</v>
          </cell>
          <cell r="C26381" t="str">
            <v>INTERESES EJERCICIOS ANTERIORES</v>
          </cell>
        </row>
        <row r="26382">
          <cell r="B26382" t="str">
            <v>64010200000101</v>
          </cell>
          <cell r="C26382" t="str">
            <v>DIVIDENDOS Y PARTICIPACIONES</v>
          </cell>
        </row>
        <row r="26383">
          <cell r="B26383" t="str">
            <v>64010401000101</v>
          </cell>
          <cell r="C26383" t="str">
            <v>ING.DISMINUC.PROV.-INVERSIONES</v>
          </cell>
        </row>
        <row r="26384">
          <cell r="B26384" t="str">
            <v>64010402010101</v>
          </cell>
          <cell r="C26384" t="str">
            <v>ING.DISMINUC.PROV.GENERICA-CREDITOS</v>
          </cell>
        </row>
        <row r="26385">
          <cell r="B26385" t="str">
            <v>64010402010102</v>
          </cell>
          <cell r="C26385" t="str">
            <v>ING.DISMINUC.PROV.ESPECIFICA-CREDITO</v>
          </cell>
        </row>
        <row r="26386">
          <cell r="B26386" t="str">
            <v>64010402010201</v>
          </cell>
          <cell r="C26386" t="str">
            <v>PROVISION GEN OBLIG RIES CRED DEU DIR</v>
          </cell>
        </row>
        <row r="26387">
          <cell r="B26387" t="str">
            <v>64010402010202</v>
          </cell>
          <cell r="C26387" t="str">
            <v>PROVISION GEN OBLIG RIES CRED DEU IND</v>
          </cell>
        </row>
        <row r="26388">
          <cell r="B26388" t="str">
            <v>64010402010203</v>
          </cell>
          <cell r="C26388" t="str">
            <v>PROVISION ESP OBLIG RIES CRED  DEU DIR</v>
          </cell>
        </row>
        <row r="26389">
          <cell r="B26389" t="str">
            <v>64010402010204</v>
          </cell>
          <cell r="C26389" t="str">
            <v>PROVISION ESP OBLIG RIES CRED  DEU IND</v>
          </cell>
        </row>
        <row r="26390">
          <cell r="B26390" t="str">
            <v>64010402010205</v>
          </cell>
          <cell r="C26390" t="str">
            <v>PROVISION GEN OBLIG PROCICLICA DEU DIR</v>
          </cell>
        </row>
        <row r="26391">
          <cell r="B26391" t="str">
            <v>64010402010206</v>
          </cell>
          <cell r="C26391" t="str">
            <v>PROVISION GEN OBLIG PROCICLICA DEU IND</v>
          </cell>
        </row>
        <row r="26392">
          <cell r="B26392" t="str">
            <v>64010402010207</v>
          </cell>
          <cell r="C26392" t="str">
            <v>PROVISION GEN OBLIG RIES CAMB DEU DIR-</v>
          </cell>
        </row>
        <row r="26393">
          <cell r="B26393" t="str">
            <v>64010402010208</v>
          </cell>
          <cell r="C26393" t="str">
            <v>PROVISION GEN OBLIG RIES SOBREEND DEU</v>
          </cell>
        </row>
        <row r="26394">
          <cell r="B26394" t="str">
            <v>64010402010209</v>
          </cell>
          <cell r="C26394" t="str">
            <v>PROVISION GEN OBLIG SOBREEND LINEAS -</v>
          </cell>
        </row>
        <row r="26395">
          <cell r="B26395" t="str">
            <v>64010402010210</v>
          </cell>
          <cell r="C26395" t="str">
            <v>PROVISION ESP OBLIG SOBREEND LINEAS -</v>
          </cell>
        </row>
        <row r="26396">
          <cell r="B26396" t="str">
            <v>64010402010211</v>
          </cell>
          <cell r="C26396" t="str">
            <v>PROV VOLUNT.RGO CRED MES</v>
          </cell>
        </row>
        <row r="26397">
          <cell r="B26397" t="str">
            <v>64010402010301</v>
          </cell>
          <cell r="C26397" t="str">
            <v>PROVISION GEN OBLIG RIES CRED  -DEU DI</v>
          </cell>
        </row>
        <row r="26398">
          <cell r="B26398" t="str">
            <v>64010402010302</v>
          </cell>
          <cell r="C26398" t="str">
            <v>PROVISION ESP OBLIG RIES CRED  -  DEU</v>
          </cell>
        </row>
        <row r="26399">
          <cell r="B26399" t="str">
            <v>64010402010303</v>
          </cell>
          <cell r="C26399" t="str">
            <v>PROVISION GEN OBLIG PROCICLICA - DEU D</v>
          </cell>
        </row>
        <row r="26400">
          <cell r="B26400" t="str">
            <v>64010402010304</v>
          </cell>
          <cell r="C26400" t="str">
            <v>PROVISION GEN OBLIG RIES CAMB - DEU DI</v>
          </cell>
        </row>
        <row r="26401">
          <cell r="B26401" t="str">
            <v>64010402010305</v>
          </cell>
          <cell r="C26401" t="str">
            <v>PROVISION GEN OBLIG RIES SOBREEND DEU</v>
          </cell>
        </row>
        <row r="26402">
          <cell r="B26402" t="str">
            <v>64010402010306</v>
          </cell>
          <cell r="C26402" t="str">
            <v>PROVISION GEN OBLIG SOBREEND LINEAS -</v>
          </cell>
        </row>
        <row r="26403">
          <cell r="B26403" t="str">
            <v>64010402010307</v>
          </cell>
          <cell r="C26403" t="str">
            <v>PROVISION ESP OBLIG SOBREEND LINEAS -</v>
          </cell>
        </row>
        <row r="26404">
          <cell r="B26404" t="str">
            <v>64010402010401</v>
          </cell>
          <cell r="C26404" t="str">
            <v>PROVISION GEN OBLIG RIES CRED  - DEU D</v>
          </cell>
        </row>
        <row r="26405">
          <cell r="B26405" t="str">
            <v>64010402010402</v>
          </cell>
          <cell r="C26405" t="str">
            <v>PROVISION ESP OBLIG RIES CRED  - DEU D</v>
          </cell>
        </row>
        <row r="26406">
          <cell r="B26406" t="str">
            <v>64010402010403</v>
          </cell>
          <cell r="C26406" t="str">
            <v>PROVISION GEN OBLIG PROCICLICA - DEU D</v>
          </cell>
        </row>
        <row r="26407">
          <cell r="B26407" t="str">
            <v>64010402010404</v>
          </cell>
          <cell r="C26407" t="str">
            <v>PROVISION GEN OBLIG RIES CAMB - DEU DI</v>
          </cell>
        </row>
        <row r="26408">
          <cell r="B26408" t="str">
            <v>64010402010501</v>
          </cell>
          <cell r="C26408" t="str">
            <v>PROVISION GEN OBLIG RIES CRED  DEU DIR</v>
          </cell>
        </row>
        <row r="26409">
          <cell r="B26409" t="str">
            <v>64010402010502</v>
          </cell>
          <cell r="C26409" t="str">
            <v>PROVISION GEN OBLIG RIES CRED  DEU IND</v>
          </cell>
        </row>
        <row r="26410">
          <cell r="B26410" t="str">
            <v>64010402010503</v>
          </cell>
          <cell r="C26410" t="str">
            <v>PROVISION ESP OBLIG RIES CRED  DEU DIR</v>
          </cell>
        </row>
        <row r="26411">
          <cell r="B26411" t="str">
            <v>64010402010504</v>
          </cell>
          <cell r="C26411" t="str">
            <v>PROVISION ESP OBLIG RIES CRED  DEU IND</v>
          </cell>
        </row>
        <row r="26412">
          <cell r="B26412" t="str">
            <v>64010402010505</v>
          </cell>
          <cell r="C26412" t="str">
            <v>PROVISION GEN OBLIG PROCICLICA - DEU D</v>
          </cell>
        </row>
        <row r="26413">
          <cell r="B26413" t="str">
            <v>64010402010506</v>
          </cell>
          <cell r="C26413" t="str">
            <v>PROVISION GEN OBLIG PROCICLICA - DEU I</v>
          </cell>
        </row>
        <row r="26414">
          <cell r="B26414" t="str">
            <v>64010402010507</v>
          </cell>
          <cell r="C26414" t="str">
            <v>PROVISION GEN OBLIG RIES CAMB - DEU DI</v>
          </cell>
        </row>
        <row r="26415">
          <cell r="B26415" t="str">
            <v>64010402010601</v>
          </cell>
          <cell r="C26415" t="str">
            <v>PROVISION GEN OBLIG RIES CRED  DEU DIR</v>
          </cell>
        </row>
        <row r="26416">
          <cell r="B26416" t="str">
            <v>64010402010602</v>
          </cell>
          <cell r="C26416" t="str">
            <v>PROVISION GEN OBLIG RIES CRED  DEU IND</v>
          </cell>
        </row>
        <row r="26417">
          <cell r="B26417" t="str">
            <v>64010402010603</v>
          </cell>
          <cell r="C26417" t="str">
            <v>PROVISION ESP OBLIG RIES CRED  DEU DIR</v>
          </cell>
        </row>
        <row r="26418">
          <cell r="B26418" t="str">
            <v>64010402010604</v>
          </cell>
          <cell r="C26418" t="str">
            <v>PROVISION ESP OBLIG RIES CRED  DEU IND</v>
          </cell>
        </row>
        <row r="26419">
          <cell r="B26419" t="str">
            <v>64010402010605</v>
          </cell>
          <cell r="C26419" t="str">
            <v>PROVISION GEN OBLIG PROCICLICA - DEU D</v>
          </cell>
        </row>
        <row r="26420">
          <cell r="B26420" t="str">
            <v>64010402010606</v>
          </cell>
          <cell r="C26420" t="str">
            <v>PROVISION GEN OBLIG PROCICLICA - DEU I</v>
          </cell>
        </row>
        <row r="26421">
          <cell r="B26421" t="str">
            <v>64010402010607</v>
          </cell>
          <cell r="C26421" t="str">
            <v>PROVISION GEN OBLIG RIES CAMB - DEU DI</v>
          </cell>
        </row>
        <row r="26422">
          <cell r="B26422" t="str">
            <v>64010402010701</v>
          </cell>
          <cell r="C26422" t="str">
            <v>PROVISION GEN OBLIG RIES CRED  DEU DIR</v>
          </cell>
        </row>
        <row r="26423">
          <cell r="B26423" t="str">
            <v>64010402010702</v>
          </cell>
          <cell r="C26423" t="str">
            <v>PROVISION GEN OBLIG RIES CRED  DEU IND</v>
          </cell>
        </row>
        <row r="26424">
          <cell r="B26424" t="str">
            <v>64010402010703</v>
          </cell>
          <cell r="C26424" t="str">
            <v>PROVISION ESP OBLIG RIES CRED  DEU DIR</v>
          </cell>
        </row>
        <row r="26425">
          <cell r="B26425" t="str">
            <v>64010402010704</v>
          </cell>
          <cell r="C26425" t="str">
            <v>PROVISION ESP OBLIG RIES CRED  DEU IND</v>
          </cell>
        </row>
        <row r="26426">
          <cell r="B26426" t="str">
            <v>64010402010705</v>
          </cell>
          <cell r="C26426" t="str">
            <v>PROVISION GEN OBLIG PROCICLICA - DEU D</v>
          </cell>
        </row>
        <row r="26427">
          <cell r="B26427" t="str">
            <v>64010402010706</v>
          </cell>
          <cell r="C26427" t="str">
            <v>PROVISION GEN OBLIG PROCICLICA - DEU I</v>
          </cell>
        </row>
        <row r="26428">
          <cell r="B26428" t="str">
            <v>64010402010707</v>
          </cell>
          <cell r="C26428" t="str">
            <v>PROVISION GEN OBLIG RIES CAMB - DEU DI</v>
          </cell>
        </row>
        <row r="26429">
          <cell r="B26429" t="str">
            <v>64010402010801</v>
          </cell>
          <cell r="C26429" t="str">
            <v>PROVISION GEN OBLIG RIES CRED  DEU DIR</v>
          </cell>
        </row>
        <row r="26430">
          <cell r="B26430" t="str">
            <v>64010402010802</v>
          </cell>
          <cell r="C26430" t="str">
            <v>PROVISION GEN OBLIG RIES CRED  DEU IND</v>
          </cell>
        </row>
        <row r="26431">
          <cell r="B26431" t="str">
            <v>64010402010803</v>
          </cell>
          <cell r="C26431" t="str">
            <v>PROVISION ESP OBLIG RIES CRED  DEU DIR</v>
          </cell>
        </row>
        <row r="26432">
          <cell r="B26432" t="str">
            <v>64010402010804</v>
          </cell>
          <cell r="C26432" t="str">
            <v>PROVISION ESP OBLIG RIES CRED  DEU IND</v>
          </cell>
        </row>
        <row r="26433">
          <cell r="B26433" t="str">
            <v>64010402010805</v>
          </cell>
          <cell r="C26433" t="str">
            <v>PROVISION GEN OBLIG PROCICLICA - DEU D</v>
          </cell>
        </row>
        <row r="26434">
          <cell r="B26434" t="str">
            <v>64010402010806</v>
          </cell>
          <cell r="C26434" t="str">
            <v>PROVISION GEN OBLIG PROCICLICA - DEU I</v>
          </cell>
        </row>
        <row r="26435">
          <cell r="B26435" t="str">
            <v>64010402010807</v>
          </cell>
          <cell r="C26435" t="str">
            <v>PROVISION GEN OBLIG RIES CAMB - DEU DI</v>
          </cell>
        </row>
        <row r="26436">
          <cell r="B26436" t="str">
            <v>64010402010901</v>
          </cell>
          <cell r="C26436" t="str">
            <v>PROVISION GEN OBLIG RIES CRED  DEU DIR</v>
          </cell>
        </row>
        <row r="26437">
          <cell r="B26437" t="str">
            <v>64010402010902</v>
          </cell>
          <cell r="C26437" t="str">
            <v>PROVISION GEN OBLIG RIES CRED  DEU IND</v>
          </cell>
        </row>
        <row r="26438">
          <cell r="B26438" t="str">
            <v>64010402010903</v>
          </cell>
          <cell r="C26438" t="str">
            <v>PROVISION ESP OBLIG RIES CRED  DEU DIR</v>
          </cell>
        </row>
        <row r="26439">
          <cell r="B26439" t="str">
            <v>64010402010904</v>
          </cell>
          <cell r="C26439" t="str">
            <v>PROVISION ESP OBLIG RIES CRED  DEU IND</v>
          </cell>
        </row>
        <row r="26440">
          <cell r="B26440" t="str">
            <v>64010402010905</v>
          </cell>
          <cell r="C26440" t="str">
            <v>PROVISION GEN OBLIG PROCICLICA - DEU D</v>
          </cell>
        </row>
        <row r="26441">
          <cell r="B26441" t="str">
            <v>64010402010906</v>
          </cell>
          <cell r="C26441" t="str">
            <v>PROVISION GEN OBLIG PROCICLICA - DEU I</v>
          </cell>
        </row>
        <row r="26442">
          <cell r="B26442" t="str">
            <v>64010402010907</v>
          </cell>
          <cell r="C26442" t="str">
            <v>PROVISION GEN OBLIG RIES CAMB - DEU DI</v>
          </cell>
        </row>
        <row r="26443">
          <cell r="B26443" t="str">
            <v>64010402011001</v>
          </cell>
          <cell r="C26443" t="str">
            <v>PROVISION GEN OBLIG RIES CRED  DEU DIR</v>
          </cell>
        </row>
        <row r="26444">
          <cell r="B26444" t="str">
            <v>64010402011002</v>
          </cell>
          <cell r="C26444" t="str">
            <v>PROVISION GEN OBLIG RIES CRED  DEU IND</v>
          </cell>
        </row>
        <row r="26445">
          <cell r="B26445" t="str">
            <v>64010402011003</v>
          </cell>
          <cell r="C26445" t="str">
            <v>PROVISION ESP OBLIG RIES CRED  DEU DIR</v>
          </cell>
        </row>
        <row r="26446">
          <cell r="B26446" t="str">
            <v>64010402011004</v>
          </cell>
          <cell r="C26446" t="str">
            <v>PROVISION ESP OBLIG RIES CRED  DEU IND</v>
          </cell>
        </row>
        <row r="26447">
          <cell r="B26447" t="str">
            <v>64010402011005</v>
          </cell>
          <cell r="C26447" t="str">
            <v>PROVISION GEN OBLIG PROCICLICA - DEU D</v>
          </cell>
        </row>
        <row r="26448">
          <cell r="B26448" t="str">
            <v>64010402011006</v>
          </cell>
          <cell r="C26448" t="str">
            <v>PROVISION GEN OBLIG PROCICLICA - DEU I</v>
          </cell>
        </row>
        <row r="26449">
          <cell r="B26449" t="str">
            <v>64010402011007</v>
          </cell>
          <cell r="C26449" t="str">
            <v>PROVISION GEN OBLIG RIES CAMB - DEU DI</v>
          </cell>
        </row>
        <row r="26450">
          <cell r="B26450" t="str">
            <v>64010402011101</v>
          </cell>
          <cell r="C26450" t="str">
            <v>PROVISION GEN OBLIG RIES CRED  DEU DIR</v>
          </cell>
        </row>
        <row r="26451">
          <cell r="B26451" t="str">
            <v>64010402011102</v>
          </cell>
          <cell r="C26451" t="str">
            <v>PROVISION GEN OBLIG RIES CRED  DEU IND</v>
          </cell>
        </row>
        <row r="26452">
          <cell r="B26452" t="str">
            <v>64010402011103</v>
          </cell>
          <cell r="C26452" t="str">
            <v>PROVISION ESP OBLIG RIES CRED  DEU DIR</v>
          </cell>
        </row>
        <row r="26453">
          <cell r="B26453" t="str">
            <v>64010402011104</v>
          </cell>
          <cell r="C26453" t="str">
            <v>PROVISION ESP OBLIG RIES CRED  DEU IND</v>
          </cell>
        </row>
        <row r="26454">
          <cell r="B26454" t="str">
            <v>64010402011105</v>
          </cell>
          <cell r="C26454" t="str">
            <v>PROVISION GEN OBLIG PROCICLICA - DEU D</v>
          </cell>
        </row>
        <row r="26455">
          <cell r="B26455" t="str">
            <v>64010402011106</v>
          </cell>
          <cell r="C26455" t="str">
            <v>PROVISION GEN OBLIG PROCICLICA - DEU I</v>
          </cell>
        </row>
        <row r="26456">
          <cell r="B26456" t="str">
            <v>64010402011107</v>
          </cell>
          <cell r="C26456" t="str">
            <v>PROVISION GEN OBLIG RIES CAMB - DEU DI</v>
          </cell>
        </row>
        <row r="26457">
          <cell r="B26457" t="str">
            <v>64010402011201</v>
          </cell>
          <cell r="C26457" t="str">
            <v>PROVISION GEN OBLIG RIES CRED  DEU DIR</v>
          </cell>
        </row>
        <row r="26458">
          <cell r="B26458" t="str">
            <v>64010402011202</v>
          </cell>
          <cell r="C26458" t="str">
            <v>PROVISION GEN OBLIG RIES CRED  DEU IND</v>
          </cell>
        </row>
        <row r="26459">
          <cell r="B26459" t="str">
            <v>64010402011203</v>
          </cell>
          <cell r="C26459" t="str">
            <v>PROVISION ESP OBLIG RIES CRED  DEU DIR</v>
          </cell>
        </row>
        <row r="26460">
          <cell r="B26460" t="str">
            <v>64010402011204</v>
          </cell>
          <cell r="C26460" t="str">
            <v>PROVISION ESP OBLIG RIES CRED  DEU IND</v>
          </cell>
        </row>
        <row r="26461">
          <cell r="B26461" t="str">
            <v>64010402011205</v>
          </cell>
          <cell r="C26461" t="str">
            <v>PROVISION GEN OBLIG PROCICLICA - DEU D</v>
          </cell>
        </row>
        <row r="26462">
          <cell r="B26462" t="str">
            <v>64010402011206</v>
          </cell>
          <cell r="C26462" t="str">
            <v>PROVISION GEN OBLIG PROCICLICA - DEU I</v>
          </cell>
        </row>
        <row r="26463">
          <cell r="B26463" t="str">
            <v>64010402011207</v>
          </cell>
          <cell r="C26463" t="str">
            <v>PROVISION GEN OBLIG RIES CAMB - DEU DI</v>
          </cell>
        </row>
        <row r="26464">
          <cell r="B26464" t="str">
            <v>64010402011301</v>
          </cell>
          <cell r="C26464" t="str">
            <v>PROVISION GEN OBLIG RIES CRED  - DEU D</v>
          </cell>
        </row>
        <row r="26465">
          <cell r="B26465" t="str">
            <v>64010402011302</v>
          </cell>
          <cell r="C26465" t="str">
            <v>PROVISION GEN OBLIG RIES CRED  - DEU I</v>
          </cell>
        </row>
        <row r="26466">
          <cell r="B26466" t="str">
            <v>64010402011303</v>
          </cell>
          <cell r="C26466" t="str">
            <v>PROVISION ESP OBLIG RIES CRED  -  DEU</v>
          </cell>
        </row>
        <row r="26467">
          <cell r="B26467" t="str">
            <v>64010402011304</v>
          </cell>
          <cell r="C26467" t="str">
            <v>PROVISION ESP OBLIG RIES CRED  - DEU I</v>
          </cell>
        </row>
        <row r="26468">
          <cell r="B26468" t="str">
            <v>64010402011305</v>
          </cell>
          <cell r="C26468" t="str">
            <v>PROVISION GEN OBLIG PROCICLICA - DEU D</v>
          </cell>
        </row>
        <row r="26469">
          <cell r="B26469" t="str">
            <v>64010402011306</v>
          </cell>
          <cell r="C26469" t="str">
            <v>PROVISION GEN OBLIG PROCICLICA - DEU I</v>
          </cell>
        </row>
        <row r="26470">
          <cell r="B26470" t="str">
            <v>64010402011307</v>
          </cell>
          <cell r="C26470" t="str">
            <v>PROVISION GEN OBLIG RIES CAMB DEU DIR</v>
          </cell>
        </row>
        <row r="26471">
          <cell r="B26471" t="str">
            <v>64010402011308</v>
          </cell>
          <cell r="C26471" t="str">
            <v>PROVISION GEN OBLIG RIES SOBREEND DEU</v>
          </cell>
        </row>
        <row r="26472">
          <cell r="B26472" t="str">
            <v>64010402011309</v>
          </cell>
          <cell r="C26472" t="str">
            <v>PROVISION GEN OBLIG SOBREEND LINEAS -</v>
          </cell>
        </row>
        <row r="26473">
          <cell r="B26473" t="str">
            <v>64010402011310</v>
          </cell>
          <cell r="C26473" t="str">
            <v>PROVISION ESP OBLIG SOBREEND LINEAS -</v>
          </cell>
        </row>
        <row r="26474">
          <cell r="B26474" t="str">
            <v>64010402018001</v>
          </cell>
          <cell r="C26474" t="str">
            <v>PAN ING EJERC ANT - PROV CRED CORPORAT</v>
          </cell>
        </row>
        <row r="26475">
          <cell r="B26475" t="str">
            <v>64010402018002</v>
          </cell>
          <cell r="C26475" t="str">
            <v>PAN ING EJERC ANT - PROV CRED CORPORTA</v>
          </cell>
        </row>
        <row r="26476">
          <cell r="B26476" t="str">
            <v>64010402018003</v>
          </cell>
          <cell r="C26476" t="str">
            <v>PAN ING EJERC ANT - PROV CRED MED EMPR</v>
          </cell>
        </row>
        <row r="26477">
          <cell r="B26477" t="str">
            <v>64010402018004</v>
          </cell>
          <cell r="C26477" t="str">
            <v>PAN ING EJERC ANT - PROV CRED ENT SECT</v>
          </cell>
        </row>
        <row r="26478">
          <cell r="B26478" t="str">
            <v>64010402090101</v>
          </cell>
          <cell r="C26478" t="str">
            <v>PROV. CTAS X COBRAR</v>
          </cell>
        </row>
        <row r="26479">
          <cell r="B26479" t="str">
            <v>64010413010211</v>
          </cell>
          <cell r="C26479" t="str">
            <v>PROV VOLUNT. RGO CRED PEQ.EMP</v>
          </cell>
        </row>
        <row r="26480">
          <cell r="B26480" t="str">
            <v>64010600000101</v>
          </cell>
          <cell r="C26480" t="str">
            <v>OTROS INGRESOS DE EJERCICIOS ANTERIOR</v>
          </cell>
        </row>
        <row r="26481">
          <cell r="B26481" t="str">
            <v>64010700000101</v>
          </cell>
          <cell r="C26481" t="str">
            <v>CL INGRES.RECUP.INTERES CASTIG</v>
          </cell>
        </row>
        <row r="26482">
          <cell r="B26482" t="str">
            <v>64010700000102</v>
          </cell>
          <cell r="C26482" t="str">
            <v>CL INGRES.RECUP.CAPITAL CASTIG</v>
          </cell>
        </row>
        <row r="26483">
          <cell r="B26483" t="str">
            <v>64010700000103</v>
          </cell>
          <cell r="C26483" t="str">
            <v>CL RECUP CAPITAL CTAS CASTG PN MES GL7</v>
          </cell>
        </row>
        <row r="26484">
          <cell r="B26484" t="str">
            <v>64010700000104</v>
          </cell>
          <cell r="C26484" t="str">
            <v>CL RECUP INTERES CAST MES GL7024</v>
          </cell>
        </row>
        <row r="26485">
          <cell r="B26485" t="str">
            <v>64010700000201</v>
          </cell>
          <cell r="C26485" t="str">
            <v>JCC INGRES.RECUP.INTERES CASTIG</v>
          </cell>
        </row>
        <row r="26486">
          <cell r="B26486" t="str">
            <v>64010700000202</v>
          </cell>
          <cell r="C26486" t="str">
            <v>JCC INGRES.RECUP.CAPITAL CASTIG</v>
          </cell>
        </row>
        <row r="26487">
          <cell r="B26487" t="str">
            <v>64010700000203</v>
          </cell>
          <cell r="C26487" t="str">
            <v>JCC INGRES.RECUP.INTERES CASTIG</v>
          </cell>
        </row>
        <row r="26488">
          <cell r="B26488" t="str">
            <v>64010700000204</v>
          </cell>
          <cell r="C26488" t="str">
            <v>JCC INGRES.RECUP.CAPITAL CASTIG</v>
          </cell>
        </row>
        <row r="26489">
          <cell r="B26489" t="str">
            <v>64010700000205</v>
          </cell>
          <cell r="C26489" t="str">
            <v>JCC INGRES.RECUP.INTERES CASTIG</v>
          </cell>
        </row>
        <row r="26490">
          <cell r="B26490" t="str">
            <v>64010700000206</v>
          </cell>
          <cell r="C26490" t="str">
            <v>JCC INGRES.RECUP.CAPITAL CASTIG</v>
          </cell>
        </row>
        <row r="26491">
          <cell r="B26491" t="str">
            <v>64010700000207</v>
          </cell>
          <cell r="C26491" t="str">
            <v>JCC INGRES.RECUP.INTERES CASTIG</v>
          </cell>
        </row>
        <row r="26492">
          <cell r="B26492" t="str">
            <v>64010700000208</v>
          </cell>
          <cell r="C26492" t="str">
            <v>JCC INGRES.RECUP.CAPITAL CASTIG</v>
          </cell>
        </row>
        <row r="26493">
          <cell r="B26493" t="str">
            <v>64010700000209</v>
          </cell>
          <cell r="C26493" t="str">
            <v>JCC INGRES.RECUP.INTERES CASTIG</v>
          </cell>
        </row>
        <row r="26494">
          <cell r="B26494" t="str">
            <v>64010700000210</v>
          </cell>
          <cell r="C26494" t="str">
            <v>JCC INGRES.RECUP.CAPITAL CASTIG</v>
          </cell>
        </row>
        <row r="26495">
          <cell r="B26495" t="str">
            <v>64010700000211</v>
          </cell>
          <cell r="C26495" t="str">
            <v>JCC INGRES.RECUP.INTERES CASTIG</v>
          </cell>
        </row>
        <row r="26496">
          <cell r="B26496" t="str">
            <v>64010700000212</v>
          </cell>
          <cell r="C26496" t="str">
            <v>JCC INGRES.RECUP.CAPITAL CASTIG</v>
          </cell>
        </row>
        <row r="26497">
          <cell r="B26497" t="str">
            <v>64010700000213</v>
          </cell>
          <cell r="C26497" t="str">
            <v>JCC INGRES.RECUP.INTERES CASTIG CONV</v>
          </cell>
        </row>
        <row r="26498">
          <cell r="B26498" t="str">
            <v>64010700000214</v>
          </cell>
          <cell r="C26498" t="str">
            <v>JCC INGRES.RECUP.CAPITAL CASTIG CONV</v>
          </cell>
        </row>
        <row r="26499">
          <cell r="B26499" t="str">
            <v>64010700000215</v>
          </cell>
          <cell r="C26499" t="str">
            <v>JCC INGRES.RECUP.INTERES CASTIG REF</v>
          </cell>
        </row>
        <row r="26500">
          <cell r="B26500" t="str">
            <v>64010700000216</v>
          </cell>
          <cell r="C26500" t="str">
            <v>JCC INGRES.RECUP.CAPITAL CASTIG REF</v>
          </cell>
        </row>
        <row r="26501">
          <cell r="B26501" t="str">
            <v>64010700000217</v>
          </cell>
          <cell r="C26501" t="str">
            <v>JCC INGRES.RECUP.INTERES CASTIG MIVIV</v>
          </cell>
        </row>
        <row r="26502">
          <cell r="B26502" t="str">
            <v>64010700000218</v>
          </cell>
          <cell r="C26502" t="str">
            <v>JCC INGRES.RECUP.CAPITAL CASTIG MIVIV</v>
          </cell>
        </row>
        <row r="26503">
          <cell r="B26503" t="str">
            <v>64010700000219</v>
          </cell>
          <cell r="C26503" t="str">
            <v>JCC INGRES.RECUP.INTERES CASTIG.COB.JU</v>
          </cell>
        </row>
        <row r="26504">
          <cell r="B26504" t="str">
            <v>64010700000220</v>
          </cell>
          <cell r="C26504" t="str">
            <v>JCC INGRES.RECUP.CAPITAL CASTIG COB.JU</v>
          </cell>
        </row>
        <row r="26505">
          <cell r="B26505" t="str">
            <v>64010700000221</v>
          </cell>
          <cell r="C26505" t="str">
            <v>JCC INGRES.RECUP.INTERES CASTIG.ADEL.S</v>
          </cell>
        </row>
        <row r="26506">
          <cell r="B26506" t="str">
            <v>64010700000222</v>
          </cell>
          <cell r="C26506" t="str">
            <v>JCC INGRES.RECUP.CAPITAL CASTIG</v>
          </cell>
        </row>
        <row r="26507">
          <cell r="B26507" t="str">
            <v>64010700000223</v>
          </cell>
          <cell r="C26507" t="str">
            <v>JCC INGRES.RECUP.INTERES CASTIG PREFER</v>
          </cell>
        </row>
        <row r="26508">
          <cell r="B26508" t="str">
            <v>64010700000224</v>
          </cell>
          <cell r="C26508" t="str">
            <v>JCC INGRES.RECUP.CAPITAL CASTIG PREFER</v>
          </cell>
        </row>
        <row r="26509">
          <cell r="B26509" t="str">
            <v>64010700000225</v>
          </cell>
          <cell r="C26509" t="str">
            <v>JCC INGRES.RECUP.INTERES CASTIG.MASTER</v>
          </cell>
        </row>
        <row r="26510">
          <cell r="B26510" t="str">
            <v>64010700000226</v>
          </cell>
          <cell r="C26510" t="str">
            <v>JCC INGRES.RECUP.CAPITAL CASTIG.MASTER</v>
          </cell>
        </row>
        <row r="26511">
          <cell r="B26511" t="str">
            <v>64010700000227</v>
          </cell>
          <cell r="C26511" t="str">
            <v>JCC INGRES.RECUP.INTERES CASTIG COMP A</v>
          </cell>
        </row>
        <row r="26512">
          <cell r="B26512" t="str">
            <v>64010700000228</v>
          </cell>
          <cell r="C26512" t="str">
            <v>JCC INGRES.RECUP.CAPITAL CASTIG COMP A</v>
          </cell>
        </row>
        <row r="26513">
          <cell r="B26513" t="str">
            <v>64010700000229</v>
          </cell>
          <cell r="C26513" t="str">
            <v>JCC INGRES.RECUP.INTERES CASTIG.COMP A</v>
          </cell>
        </row>
        <row r="26514">
          <cell r="B26514" t="str">
            <v>64010700000230</v>
          </cell>
          <cell r="C26514" t="str">
            <v>JCC INGRES.RECUP.CAPITAL CASTIG.COMP A</v>
          </cell>
        </row>
        <row r="26515">
          <cell r="B26515" t="str">
            <v>64010700000231</v>
          </cell>
          <cell r="C26515" t="str">
            <v>JCC INGRES.RECUP.INTERES CASTIG.TC MAS</v>
          </cell>
        </row>
        <row r="26516">
          <cell r="B26516" t="str">
            <v>64010700000232</v>
          </cell>
          <cell r="C26516" t="str">
            <v>JCC INGRES.RECUP.CAPITAL CASTIG.TC MAS</v>
          </cell>
        </row>
        <row r="26517">
          <cell r="B26517" t="str">
            <v>64010700000233</v>
          </cell>
          <cell r="C26517" t="str">
            <v>JCC INGRES.RECUP.INTERES CASTIG.JUD.SO</v>
          </cell>
        </row>
        <row r="26518">
          <cell r="B26518" t="str">
            <v>64010700000234</v>
          </cell>
          <cell r="C26518" t="str">
            <v>JCC INGRES.RECUP.CAPITAL CASTIG.JUD.SO</v>
          </cell>
        </row>
        <row r="26519">
          <cell r="B26519" t="str">
            <v>64010700000235</v>
          </cell>
          <cell r="C26519" t="str">
            <v>JCC INGRES.RECUP.INT CASTIG.ARREN.FINA</v>
          </cell>
        </row>
        <row r="26520">
          <cell r="B26520" t="str">
            <v>64010700000236</v>
          </cell>
          <cell r="C26520" t="str">
            <v>JCC INGRES.RECUP.CAPITAL CASTIG.ARREN.</v>
          </cell>
        </row>
        <row r="26521">
          <cell r="B26521" t="str">
            <v>64010700000237</v>
          </cell>
          <cell r="C26521" t="str">
            <v>JCC INGRES.RECUP.INTERES CASTIG.DIRECT</v>
          </cell>
        </row>
        <row r="26522">
          <cell r="B26522" t="str">
            <v>64010700000238</v>
          </cell>
          <cell r="C26522" t="str">
            <v>JCC INGRES.RECUP.CAPITAL CASTIG..DIREC</v>
          </cell>
        </row>
        <row r="26523">
          <cell r="B26523" t="str">
            <v>64010700000239</v>
          </cell>
          <cell r="C26523" t="str">
            <v>JCC INGRES.RECUP.INTERES CAST.MI HOGAR</v>
          </cell>
        </row>
        <row r="26524">
          <cell r="B26524" t="str">
            <v>64010700000240</v>
          </cell>
          <cell r="C26524" t="str">
            <v>JCC INGRES.RECUP.CAPITAL CASTIG.MI HOG</v>
          </cell>
        </row>
        <row r="26525">
          <cell r="B26525" t="str">
            <v>64010700000241</v>
          </cell>
          <cell r="C26525" t="str">
            <v>JCC INGRES.RECUP.INTERES CASTIG.EFEC G</v>
          </cell>
        </row>
        <row r="26526">
          <cell r="B26526" t="str">
            <v>64010700000242</v>
          </cell>
          <cell r="C26526" t="str">
            <v>JCC INGRES.RECUP.CAPITAL CASTIG.EFEC G</v>
          </cell>
        </row>
        <row r="26527">
          <cell r="B26527" t="str">
            <v>64010700000243</v>
          </cell>
          <cell r="C26527" t="str">
            <v>JCC INGRES.RECUP.INT.CASTIG.TECH.PROPI</v>
          </cell>
        </row>
        <row r="26528">
          <cell r="B26528" t="str">
            <v>64010700000244</v>
          </cell>
          <cell r="C26528" t="str">
            <v>JCC INGRES.RECUP.CAPITAL CASTIG.TECH.P</v>
          </cell>
        </row>
        <row r="26529">
          <cell r="B26529" t="str">
            <v>64010700000245</v>
          </cell>
          <cell r="C26529" t="str">
            <v>JCC INGRES.RECUP.INTERES CASTIG.BCA PE</v>
          </cell>
        </row>
        <row r="26530">
          <cell r="B26530" t="str">
            <v>64010700000246</v>
          </cell>
          <cell r="C26530" t="str">
            <v>JCC INGRES.RECUP.CAPITAL CASTIG.BCA PE</v>
          </cell>
        </row>
        <row r="26531">
          <cell r="B26531" t="str">
            <v>64010700000247</v>
          </cell>
          <cell r="C26531" t="str">
            <v>JCC INGRES.RECUP.INT.CASTIG.CONDONADO</v>
          </cell>
        </row>
        <row r="26532">
          <cell r="B26532" t="str">
            <v>64010700000248</v>
          </cell>
          <cell r="C26532" t="str">
            <v>JCC INGRES.RECUP.INTERES CASTIG.VISA</v>
          </cell>
        </row>
        <row r="26533">
          <cell r="B26533" t="str">
            <v>64010700000249</v>
          </cell>
          <cell r="C26533" t="str">
            <v>JCC INGRES.RECUP.CAPITAL CASTIG.VISA</v>
          </cell>
        </row>
        <row r="26534">
          <cell r="B26534" t="str">
            <v>64010700000250</v>
          </cell>
          <cell r="C26534" t="str">
            <v>JCC INGRES.RECUP.INTERES CASTIG.AMEX</v>
          </cell>
        </row>
        <row r="26535">
          <cell r="B26535" t="str">
            <v>64010700000251</v>
          </cell>
          <cell r="C26535" t="str">
            <v>JCC INGRES.RECUP.CAPITAL CASTIG.AMEX</v>
          </cell>
        </row>
        <row r="26536">
          <cell r="B26536" t="str">
            <v>64010700000252</v>
          </cell>
          <cell r="C26536" t="str">
            <v>JCC INGRES.RECUP.INTERES AMEX PN-CONSU</v>
          </cell>
        </row>
        <row r="26537">
          <cell r="B26537" t="str">
            <v>64010700000253</v>
          </cell>
          <cell r="C26537" t="str">
            <v>JCC INGRES.RECUP.CAPITAL .AMEX PN-CONS</v>
          </cell>
        </row>
        <row r="26538">
          <cell r="B26538" t="str">
            <v>64010700000275</v>
          </cell>
          <cell r="C26538" t="str">
            <v>JCC RECUP CAPITAL CTAS CASTG TC MASTER</v>
          </cell>
        </row>
        <row r="26539">
          <cell r="B26539" t="str">
            <v>64010700000304</v>
          </cell>
          <cell r="C26539" t="str">
            <v>JCC RECUP INTERES CAST MES GL7024. TC</v>
          </cell>
        </row>
        <row r="26540">
          <cell r="B26540" t="str">
            <v>64010700000335</v>
          </cell>
          <cell r="C26540" t="str">
            <v>JCC  INGRES.RECUP.INT.COND.BCA PERSONA</v>
          </cell>
        </row>
        <row r="26541">
          <cell r="B26541" t="str">
            <v>64010700000336</v>
          </cell>
          <cell r="C26541" t="str">
            <v>JCC  INGRES.RECUP.INT.COND.BCA COMERCI</v>
          </cell>
        </row>
        <row r="26542">
          <cell r="B26542" t="str">
            <v>64010700000337</v>
          </cell>
          <cell r="C26542" t="str">
            <v>JCC  INGRES.RECUP.INT.COND.MYPES</v>
          </cell>
        </row>
        <row r="26543">
          <cell r="B26543" t="str">
            <v>64010700000338</v>
          </cell>
          <cell r="C26543" t="str">
            <v>JCC INGRES.RECUP.INTERES CASTIG BCA PE</v>
          </cell>
        </row>
        <row r="26544">
          <cell r="B26544" t="str">
            <v>64010700000339</v>
          </cell>
          <cell r="C26544" t="str">
            <v>JCC INGRES.RECUP.CAPITAL CASTIG BCA PE</v>
          </cell>
        </row>
        <row r="26545">
          <cell r="B26545" t="str">
            <v>64010700000340</v>
          </cell>
          <cell r="C26545" t="str">
            <v>JCC INGRES.RECUP.INTERES CASTIG MYPES</v>
          </cell>
        </row>
        <row r="26546">
          <cell r="B26546" t="str">
            <v>64010700000341</v>
          </cell>
          <cell r="C26546" t="str">
            <v>JCC INGRES.RECUP.CAPITAL CASTIG MYPES</v>
          </cell>
        </row>
        <row r="26547">
          <cell r="B26547" t="str">
            <v>64010700000342</v>
          </cell>
          <cell r="C26547" t="str">
            <v>JCC RECUP INTERES CAST BCA COMERCIAL</v>
          </cell>
        </row>
        <row r="26548">
          <cell r="B26548" t="str">
            <v>64010700000343</v>
          </cell>
          <cell r="C26548" t="str">
            <v>JCC RECUP CAPITAL CTAS CASTG BCA COMRE</v>
          </cell>
        </row>
        <row r="26549">
          <cell r="B26549" t="str">
            <v>64010900000109</v>
          </cell>
          <cell r="C26549" t="str">
            <v>OTROS INGRESOS DE EJERCICIOS ANTERIOR</v>
          </cell>
        </row>
        <row r="26550">
          <cell r="B26550" t="str">
            <v>64010903000101</v>
          </cell>
          <cell r="C26550" t="str">
            <v>REVERSION PROV RECUPERADOS</v>
          </cell>
        </row>
        <row r="26551">
          <cell r="B26551" t="str">
            <v>64010903000102</v>
          </cell>
          <cell r="C26551" t="str">
            <v>REVERSION PROVISION ADJUDICADOS</v>
          </cell>
        </row>
        <row r="26552">
          <cell r="B26552" t="str">
            <v>64010909000101</v>
          </cell>
          <cell r="C26552" t="str">
            <v>EJERCICIOS ANTERIORES - PROVI G11006</v>
          </cell>
        </row>
        <row r="26553">
          <cell r="B26553" t="str">
            <v>64010909000201</v>
          </cell>
          <cell r="C26553" t="str">
            <v>OTROS INGRESOS DE EJERCICIOS ANTERIORE</v>
          </cell>
        </row>
        <row r="26554">
          <cell r="B26554" t="str">
            <v>64010909000202</v>
          </cell>
          <cell r="C26554" t="str">
            <v>REVERSION DE PROV. CXC FDO SIGMA</v>
          </cell>
        </row>
        <row r="26555">
          <cell r="B26555" t="str">
            <v>65010100000101</v>
          </cell>
          <cell r="C26555" t="str">
            <v>P RDIDA EJERCICIOS ANTERIORES</v>
          </cell>
        </row>
        <row r="26556">
          <cell r="B26556" t="str">
            <v>65010100000102</v>
          </cell>
          <cell r="C26556" t="str">
            <v>P RDIDAS DE EJERC ANTERIORES COMISIONE</v>
          </cell>
        </row>
        <row r="26557">
          <cell r="B26557" t="str">
            <v>65010100000103</v>
          </cell>
          <cell r="C26557" t="str">
            <v>GASTOS EJERC ANTERIORES INTER VALORES</v>
          </cell>
        </row>
        <row r="26558">
          <cell r="B26558" t="str">
            <v>65010100000104</v>
          </cell>
          <cell r="C26558" t="str">
            <v>FDO SIGMA - GASTO DE INTERESES</v>
          </cell>
        </row>
        <row r="26559">
          <cell r="B26559" t="str">
            <v>65010600000101</v>
          </cell>
          <cell r="C26559" t="str">
            <v>PERDIDAS DE EJERCICIOS ANTER- TRIBUTO</v>
          </cell>
        </row>
        <row r="26560">
          <cell r="B26560" t="str">
            <v>65010900000101</v>
          </cell>
          <cell r="C26560" t="str">
            <v>OTROS GASTOS DE EJERCICIOS ANTERIORES</v>
          </cell>
        </row>
        <row r="26561">
          <cell r="B26561" t="str">
            <v>68010000000101</v>
          </cell>
          <cell r="C26561" t="str">
            <v>IMPUESTO A LA RENTA-CORRIENTE</v>
          </cell>
        </row>
        <row r="26562">
          <cell r="B26562" t="str">
            <v>68010000000102</v>
          </cell>
          <cell r="C26562" t="str">
            <v>IMPUESTO RENTA DIFERIDO</v>
          </cell>
        </row>
        <row r="26563">
          <cell r="B26563" t="str">
            <v>69020300000201</v>
          </cell>
          <cell r="C26563" t="str">
            <v>DEP.INMUEBLES,MAQUINARIA Y EQUIPO</v>
          </cell>
        </row>
        <row r="26564">
          <cell r="B26564" t="str">
            <v>69020300000702</v>
          </cell>
          <cell r="C26564" t="str">
            <v>AMORTIZACION - MEJORAS EN PROP ALQUIL</v>
          </cell>
        </row>
        <row r="26565">
          <cell r="B26565" t="str">
            <v>69020400000320</v>
          </cell>
          <cell r="C26565" t="str">
            <v>AMORTIZ SOFTWARE -SISTEMAS</v>
          </cell>
        </row>
        <row r="26566">
          <cell r="B26566" t="str">
            <v>71010000000101</v>
          </cell>
          <cell r="C26566" t="str">
            <v>DCHO X AVAL AL ESTADO O GTIZADO POR E</v>
          </cell>
        </row>
        <row r="26567">
          <cell r="B26567" t="str">
            <v>71010000000102</v>
          </cell>
          <cell r="C26567" t="str">
            <v>DCHO COBRANZA AVALADA PJ S/CTRA GTIA</v>
          </cell>
        </row>
        <row r="26568">
          <cell r="B26568" t="str">
            <v>71010100000101</v>
          </cell>
          <cell r="C26568" t="str">
            <v>DCHO X AVAL AL ESTADO O GTIZADO POR E</v>
          </cell>
        </row>
        <row r="26569">
          <cell r="B26569" t="str">
            <v>71010600000105</v>
          </cell>
          <cell r="C26569">
            <v>7.1010600000104998E+17</v>
          </cell>
        </row>
        <row r="26570">
          <cell r="B26570" t="str">
            <v>71020000000101</v>
          </cell>
          <cell r="C26570" t="str">
            <v>CL CARTA FIANZA SECTOR PUBLICO</v>
          </cell>
        </row>
        <row r="26571">
          <cell r="B26571" t="str">
            <v>71020000000102</v>
          </cell>
          <cell r="C26571" t="str">
            <v>CL CARTA FIANZA MES SEC.PUBLICO</v>
          </cell>
        </row>
        <row r="26572">
          <cell r="B26572" t="str">
            <v>71020000000103</v>
          </cell>
          <cell r="C26572" t="str">
            <v>SCF CARTA FIANZA SECTOR PUBLICO</v>
          </cell>
        </row>
        <row r="26573">
          <cell r="B26573" t="str">
            <v>71020000000104</v>
          </cell>
          <cell r="C26573" t="str">
            <v>SCF C.FIANZA CONTRAG.1ERA CATEG</v>
          </cell>
        </row>
        <row r="26574">
          <cell r="B26574" t="str">
            <v>71020000000105</v>
          </cell>
          <cell r="C26574" t="str">
            <v>BL CARTA FIANZA BCOS.EXT.1ERA CATG.-CL</v>
          </cell>
        </row>
        <row r="26575">
          <cell r="B26575" t="str">
            <v>71020000000106</v>
          </cell>
          <cell r="C26575" t="str">
            <v>CL C.FI.CONTRAG.1ERA CATEG MES</v>
          </cell>
        </row>
        <row r="26576">
          <cell r="B26576" t="str">
            <v>71020000000107</v>
          </cell>
          <cell r="C26576" t="str">
            <v>SCF C.FIANZA CONTRAG.1ERA CATEG</v>
          </cell>
        </row>
        <row r="26577">
          <cell r="B26577" t="str">
            <v>71020000000108</v>
          </cell>
          <cell r="C26577" t="str">
            <v>SCF C.FIANZA CONTRAG.2DA CATEG</v>
          </cell>
        </row>
        <row r="26578">
          <cell r="B26578" t="str">
            <v>71020000000109</v>
          </cell>
          <cell r="C26578" t="str">
            <v>CL C.FI.CONTRAG.2DA CATEG MES</v>
          </cell>
        </row>
        <row r="26579">
          <cell r="B26579" t="str">
            <v>71020000000110</v>
          </cell>
          <cell r="C26579" t="str">
            <v>SCF C.FIANZA CONTRAG.2DA.CAT.ORG.SIMIL</v>
          </cell>
        </row>
        <row r="26580">
          <cell r="B26580" t="str">
            <v>71020000000111</v>
          </cell>
          <cell r="C26580" t="str">
            <v>SCF CARTA FIANZA S/ CONTRA GARANTIA</v>
          </cell>
        </row>
        <row r="26581">
          <cell r="B26581" t="str">
            <v>71020000000112</v>
          </cell>
          <cell r="C26581" t="str">
            <v>CL CARTA FIANZA P.JURIDICA</v>
          </cell>
        </row>
        <row r="26582">
          <cell r="B26582" t="str">
            <v>71020000000113</v>
          </cell>
          <cell r="C26582" t="str">
            <v>SCF C.FIANZA BPE S/CONTRA GARANTIA</v>
          </cell>
        </row>
        <row r="26583">
          <cell r="B26583" t="str">
            <v>71020000000114</v>
          </cell>
          <cell r="C26583" t="str">
            <v>CL CARTA FIANZA PJURIDICA MES</v>
          </cell>
        </row>
        <row r="26584">
          <cell r="B26584" t="str">
            <v>71020000000115</v>
          </cell>
          <cell r="C26584" t="str">
            <v>SCF C.FIANZA NEG.INMOBIL S/CTRA GARANT</v>
          </cell>
        </row>
        <row r="26585">
          <cell r="B26585" t="str">
            <v>71020000000116</v>
          </cell>
          <cell r="C26585" t="str">
            <v>SCF CARTA FIANZA</v>
          </cell>
        </row>
        <row r="26586">
          <cell r="B26586" t="str">
            <v>71020000000117</v>
          </cell>
          <cell r="C26586" t="str">
            <v>SCF C.FIANZA BPE CONTRAG.2DA CATEG</v>
          </cell>
        </row>
        <row r="26587">
          <cell r="B26587" t="str">
            <v>71020000000118</v>
          </cell>
          <cell r="C26587" t="str">
            <v>SCF FIANZAS SOLIDARIAS FMV</v>
          </cell>
        </row>
        <row r="26588">
          <cell r="B26588" t="str">
            <v>71020100000101</v>
          </cell>
          <cell r="C26588" t="str">
            <v>CL CARTA FIANZA SECTOR PUBLICO</v>
          </cell>
        </row>
        <row r="26589">
          <cell r="B26589" t="str">
            <v>71020100000102</v>
          </cell>
          <cell r="C26589" t="str">
            <v>CL CARTA FIANZA MES SEC.PUBLICO</v>
          </cell>
        </row>
        <row r="26590">
          <cell r="B26590" t="str">
            <v>71020100000103</v>
          </cell>
          <cell r="C26590" t="str">
            <v>SCF CARTA FIANZA SECTOR PUBLICO</v>
          </cell>
        </row>
        <row r="26591">
          <cell r="B26591" t="str">
            <v>71020200000101</v>
          </cell>
          <cell r="C26591" t="str">
            <v>SCF C.FIANZA CONTRAG.1ERA CATEG</v>
          </cell>
        </row>
        <row r="26592">
          <cell r="B26592" t="str">
            <v>71020200000102</v>
          </cell>
          <cell r="C26592" t="str">
            <v>BL CARTA FIANZA BCOS.EXT.1ERA CATG.-CL</v>
          </cell>
        </row>
        <row r="26593">
          <cell r="B26593" t="str">
            <v>71020200000103</v>
          </cell>
          <cell r="C26593" t="str">
            <v>CL C.FI.CONTRAG.1ERA CATEG MES</v>
          </cell>
        </row>
        <row r="26594">
          <cell r="B26594" t="str">
            <v>71020200000104</v>
          </cell>
          <cell r="C26594" t="str">
            <v>SCF C.FIANZA CONTRAG.1ERA CATEG</v>
          </cell>
        </row>
        <row r="26595">
          <cell r="B26595" t="str">
            <v>71020300000101</v>
          </cell>
          <cell r="C26595" t="str">
            <v>SCF C.FIANZA CONTRAG.2DA CATEG</v>
          </cell>
        </row>
        <row r="26596">
          <cell r="B26596" t="str">
            <v>71020300000102</v>
          </cell>
          <cell r="C26596" t="str">
            <v>CL C.FI.CONTRAG.2DA CATEG MES</v>
          </cell>
        </row>
        <row r="26597">
          <cell r="B26597" t="str">
            <v>71020300000103</v>
          </cell>
          <cell r="C26597" t="str">
            <v>SCF C.FIANZA CONTRAG.2DA.CAT.ORG.SIMIL</v>
          </cell>
        </row>
        <row r="26598">
          <cell r="B26598" t="str">
            <v>71020600000101</v>
          </cell>
          <cell r="C26598" t="str">
            <v>SCF CARTA FIANZA S/ CONTRA GARANTIA</v>
          </cell>
        </row>
        <row r="26599">
          <cell r="B26599" t="str">
            <v>71020600000102</v>
          </cell>
          <cell r="C26599" t="str">
            <v>CL CARTA FIANZA P.JURIDICA</v>
          </cell>
        </row>
        <row r="26600">
          <cell r="B26600" t="str">
            <v>71020600000107</v>
          </cell>
          <cell r="C26600" t="str">
            <v>SCF C.FIANZA BPE S/CONTRA GARANTIA</v>
          </cell>
        </row>
        <row r="26601">
          <cell r="B26601" t="str">
            <v>71020600000108</v>
          </cell>
          <cell r="C26601" t="str">
            <v>CL CARTA FIANZA PJURIDICA MES</v>
          </cell>
        </row>
        <row r="26602">
          <cell r="B26602" t="str">
            <v>71020600000110</v>
          </cell>
          <cell r="C26602" t="str">
            <v>SCF C.FIANZA NEG.INMOBIL S/CTRA GARANT</v>
          </cell>
        </row>
        <row r="26603">
          <cell r="B26603" t="str">
            <v>71020600000111</v>
          </cell>
          <cell r="C26603" t="str">
            <v>SCF CARTA FIANZA</v>
          </cell>
        </row>
        <row r="26604">
          <cell r="B26604" t="str">
            <v>71030000000101</v>
          </cell>
          <cell r="C26604" t="str">
            <v>DCHO C/C EMIT NO NEG S/CTRAGTIA-PJ</v>
          </cell>
        </row>
        <row r="26605">
          <cell r="B26605" t="str">
            <v>71030000000102</v>
          </cell>
          <cell r="C26605" t="str">
            <v>DCHO C/C EMIT NO NEG S/CGTIA-STAND BY</v>
          </cell>
        </row>
        <row r="26606">
          <cell r="B26606" t="str">
            <v>71030000000103</v>
          </cell>
          <cell r="C26606" t="str">
            <v>BL DCHO C/C EMIT NONEG S/CGTIA-STAND</v>
          </cell>
        </row>
        <row r="26607">
          <cell r="B26607" t="str">
            <v>71030000000104</v>
          </cell>
          <cell r="C26607" t="str">
            <v>AVAL POR ACEPTACION PJ MES</v>
          </cell>
        </row>
        <row r="26608">
          <cell r="B26608" t="str">
            <v>71030000000106</v>
          </cell>
          <cell r="C26608" t="str">
            <v>DCHO C/C CONF. NONEG C/GARANT 1ERA CAT</v>
          </cell>
        </row>
        <row r="26609">
          <cell r="B26609" t="str">
            <v>71030000000107</v>
          </cell>
          <cell r="C26609" t="str">
            <v>STAND BY CONFIRMAD-BCOS SUP ORG SIM S</v>
          </cell>
        </row>
        <row r="26610">
          <cell r="B26610" t="str">
            <v>71030000000108</v>
          </cell>
          <cell r="C26610" t="str">
            <v>DCHOS C/C PJ CONFIRMADAS</v>
          </cell>
        </row>
        <row r="26611">
          <cell r="B26611" t="str">
            <v>71030000000109</v>
          </cell>
          <cell r="C26611" t="str">
            <v>DCHO C/C CONF. NONEG S/GARANT 1ERA CAT</v>
          </cell>
        </row>
        <row r="26612">
          <cell r="B26612" t="str">
            <v>71030000000111</v>
          </cell>
          <cell r="C26612" t="str">
            <v>BKT STAND BY Confirmados   1ER CATEGOR</v>
          </cell>
        </row>
        <row r="26613">
          <cell r="B26613" t="str">
            <v>71030000000801</v>
          </cell>
          <cell r="C26613" t="str">
            <v>PANAM DERECHOS POR CARTAS DE CREDITO E</v>
          </cell>
        </row>
        <row r="26614">
          <cell r="B26614" t="str">
            <v>71030101060101</v>
          </cell>
          <cell r="C26614" t="str">
            <v>DCHO C/C EMIT NO NEG S/CTRAGTIA-PJ</v>
          </cell>
        </row>
        <row r="26615">
          <cell r="B26615" t="str">
            <v>71030101060102</v>
          </cell>
          <cell r="C26615" t="str">
            <v>DCHO C/C EMIT NO NEG S/CGTIA-STAND BY</v>
          </cell>
        </row>
        <row r="26616">
          <cell r="B26616" t="str">
            <v>71030101060104</v>
          </cell>
          <cell r="C26616" t="str">
            <v>BL DCHO C/C EMIT NONEG S/CGTIA-STAND</v>
          </cell>
        </row>
        <row r="26617">
          <cell r="B26617" t="str">
            <v>71030101060106</v>
          </cell>
          <cell r="C26617" t="str">
            <v>AVAL POR ACEPTACION PJ MES</v>
          </cell>
        </row>
        <row r="26618">
          <cell r="B26618" t="str">
            <v>71030101060801</v>
          </cell>
          <cell r="C26618" t="str">
            <v>PANAM DERECHOS POR CARTAS DE CREDITO E</v>
          </cell>
        </row>
        <row r="26619">
          <cell r="B26619" t="str">
            <v>71030202000103</v>
          </cell>
          <cell r="C26619" t="str">
            <v>DCHO C/C CONF. NONEG C/GARANT 1ERA CAT</v>
          </cell>
        </row>
        <row r="26620">
          <cell r="B26620" t="str">
            <v>71030203000102</v>
          </cell>
          <cell r="C26620" t="str">
            <v>STAND BY CONFIRMAD-BCOS SUP ORG SIM S</v>
          </cell>
        </row>
        <row r="26621">
          <cell r="B26621" t="str">
            <v>71030206000105</v>
          </cell>
          <cell r="C26621" t="str">
            <v>DCHOS C/C PJ CONFIRMADAS</v>
          </cell>
        </row>
        <row r="26622">
          <cell r="B26622" t="str">
            <v>71030206000106</v>
          </cell>
          <cell r="C26622" t="str">
            <v>DCHO C/C CONF. NONEG S/GARANT 1ERA CAT</v>
          </cell>
        </row>
        <row r="26623">
          <cell r="B26623" t="str">
            <v>71040000000101</v>
          </cell>
          <cell r="C26623" t="str">
            <v>DERECHOS POR ACEPTACIONES BCARIAS SIN</v>
          </cell>
        </row>
        <row r="26624">
          <cell r="B26624" t="str">
            <v>71040000000102</v>
          </cell>
          <cell r="C26624" t="str">
            <v>DCHO ACEPTACIONES C/C CONFIRM S/CGTIA</v>
          </cell>
        </row>
        <row r="26625">
          <cell r="B26625" t="str">
            <v>71040102060101</v>
          </cell>
          <cell r="C26625" t="str">
            <v>DERECHOS POR ACEPTACIONES BCARIAS SIN</v>
          </cell>
        </row>
        <row r="26626">
          <cell r="B26626" t="str">
            <v>71040206000101</v>
          </cell>
          <cell r="C26626" t="str">
            <v>DCHO ACEPTACIONES C/C CONFIRM S/CGTIA</v>
          </cell>
        </row>
        <row r="26627">
          <cell r="B26627" t="str">
            <v>71050000000101</v>
          </cell>
          <cell r="C26627" t="str">
            <v>LINEA CRED NO UTILIZADO -CTA CTE</v>
          </cell>
        </row>
        <row r="26628">
          <cell r="B26628" t="str">
            <v>71050000000102</v>
          </cell>
          <cell r="C26628" t="str">
            <v>CL CRA CTA LIN.CRED.DESCUENTO .</v>
          </cell>
        </row>
        <row r="26629">
          <cell r="B26629" t="str">
            <v>71050000000103</v>
          </cell>
          <cell r="C26629" t="str">
            <v>CL CRTA CTA LIN.P.TASA VENC. .</v>
          </cell>
        </row>
        <row r="26630">
          <cell r="B26630" t="str">
            <v>71050000000104</v>
          </cell>
          <cell r="C26630" t="str">
            <v>CL CRTA CTA LIN.C.FIANZA .</v>
          </cell>
        </row>
        <row r="26631">
          <cell r="B26631" t="str">
            <v>71050000000105</v>
          </cell>
          <cell r="C26631" t="str">
            <v>LINEA CRED NO UTILIZADO - CARTAS DE CR</v>
          </cell>
        </row>
        <row r="26632">
          <cell r="B26632" t="str">
            <v>71050000000106</v>
          </cell>
          <cell r="C26632" t="str">
            <v>LINEA CRED NO UTILIZADO - TARJEDITO</v>
          </cell>
        </row>
        <row r="26633">
          <cell r="B26633" t="str">
            <v>71050000000107</v>
          </cell>
          <cell r="C26633" t="str">
            <v>CL CR CTA LIN.CRED.OTOR.NO DESEM. .</v>
          </cell>
        </row>
        <row r="26634">
          <cell r="B26634" t="str">
            <v>71050000000108</v>
          </cell>
          <cell r="C26634" t="str">
            <v>LINEA CRED NO UTILIZADO -CTA CTE-IMPA</v>
          </cell>
        </row>
        <row r="26635">
          <cell r="B26635" t="str">
            <v>71050000000109</v>
          </cell>
          <cell r="C26635" t="str">
            <v>BL LINEA CRED NO UTILIZADO -CTA CTE- B</v>
          </cell>
        </row>
        <row r="26636">
          <cell r="B26636" t="str">
            <v>71050000000118</v>
          </cell>
          <cell r="C26636" t="str">
            <v>CL CRTA CTA LINEA FOREX .</v>
          </cell>
        </row>
        <row r="26637">
          <cell r="B26637" t="str">
            <v>71050000000119</v>
          </cell>
          <cell r="C26637" t="str">
            <v>CL CRA CTA LINEA FORWARD</v>
          </cell>
        </row>
        <row r="26638">
          <cell r="B26638" t="str">
            <v>71050000000120</v>
          </cell>
          <cell r="C26638" t="str">
            <v>LIC CTRA CTA LINEAS CRED.POR CONV</v>
          </cell>
        </row>
        <row r="26639">
          <cell r="B26639" t="str">
            <v>71050000000121</v>
          </cell>
          <cell r="C26639" t="str">
            <v>LIN CRED REMESAS UNO MONEY TRANS</v>
          </cell>
        </row>
        <row r="26640">
          <cell r="B26640" t="str">
            <v>71050000000122</v>
          </cell>
          <cell r="C26640" t="str">
            <v>LIN CREDITO REMESAS COSTA MAR</v>
          </cell>
        </row>
        <row r="26641">
          <cell r="B26641" t="str">
            <v>71050000000123</v>
          </cell>
          <cell r="C26641" t="str">
            <v>LIN CREDITO REMESAS AFEX</v>
          </cell>
        </row>
        <row r="26642">
          <cell r="B26642" t="str">
            <v>71050000000124</v>
          </cell>
          <cell r="C26642" t="str">
            <v>LIN CREDITO REMESAS BANCOMERCIO</v>
          </cell>
        </row>
        <row r="26643">
          <cell r="B26643" t="str">
            <v>71050000000125</v>
          </cell>
          <cell r="C26643" t="str">
            <v>LIN CREDITO REMESAS DOLEX</v>
          </cell>
        </row>
        <row r="26644">
          <cell r="B26644" t="str">
            <v>71050000000126</v>
          </cell>
          <cell r="C26644" t="str">
            <v>LIN CREDITO REMESAS BTS</v>
          </cell>
        </row>
        <row r="26645">
          <cell r="B26645" t="str">
            <v>71050000000127</v>
          </cell>
          <cell r="C26645" t="str">
            <v>LIN CREDITO REMESAS TRAVELEX</v>
          </cell>
        </row>
        <row r="26646">
          <cell r="B26646" t="str">
            <v>71050000000128</v>
          </cell>
          <cell r="C26646" t="str">
            <v>LIN CREDITO REMESAS UNITELLER</v>
          </cell>
        </row>
        <row r="26647">
          <cell r="B26647" t="str">
            <v>71050000000129</v>
          </cell>
          <cell r="C26647" t="str">
            <v>UNITED EXPERT</v>
          </cell>
        </row>
        <row r="26648">
          <cell r="B26648" t="str">
            <v>71050000000130</v>
          </cell>
          <cell r="C26648" t="str">
            <v>GARMEY</v>
          </cell>
        </row>
        <row r="26649">
          <cell r="B26649" t="str">
            <v>71050000000131</v>
          </cell>
          <cell r="C26649" t="str">
            <v>GLOBAL ACCESS</v>
          </cell>
        </row>
        <row r="26650">
          <cell r="B26650" t="str">
            <v>71050000000132</v>
          </cell>
          <cell r="C26650" t="str">
            <v>LIN CREDITO REMESAS B.H.D</v>
          </cell>
        </row>
        <row r="26651">
          <cell r="B26651" t="str">
            <v>71050000000133</v>
          </cell>
          <cell r="C26651" t="str">
            <v>LIN CREDITO REMESAS SIGUE</v>
          </cell>
        </row>
        <row r="26652">
          <cell r="B26652" t="str">
            <v>71050000000134</v>
          </cell>
          <cell r="C26652" t="str">
            <v>VIAMERICAS</v>
          </cell>
        </row>
        <row r="26653">
          <cell r="B26653" t="str">
            <v>71050000000135</v>
          </cell>
          <cell r="C26653" t="str">
            <v>LIN CREDITO REMESAS RIAENVIA</v>
          </cell>
        </row>
        <row r="26654">
          <cell r="B26654" t="str">
            <v>71050000000136</v>
          </cell>
          <cell r="C26654" t="str">
            <v>VIGO</v>
          </cell>
        </row>
        <row r="26655">
          <cell r="B26655" t="str">
            <v>71050000000137</v>
          </cell>
          <cell r="C26655" t="str">
            <v>CHAVIN CASH</v>
          </cell>
        </row>
        <row r="26656">
          <cell r="B26656" t="str">
            <v>71050000000138</v>
          </cell>
          <cell r="C26656" t="str">
            <v>PRONTO ENV OS</v>
          </cell>
        </row>
        <row r="26657">
          <cell r="B26657" t="str">
            <v>71050000000140</v>
          </cell>
          <cell r="C26657" t="str">
            <v>XOOM</v>
          </cell>
        </row>
        <row r="26658">
          <cell r="B26658" t="str">
            <v>71050000000142</v>
          </cell>
          <cell r="C26658" t="str">
            <v>TRANSFAST</v>
          </cell>
        </row>
        <row r="26659">
          <cell r="B26659" t="str">
            <v>71050000000143</v>
          </cell>
          <cell r="C26659" t="str">
            <v>MEXICO EXPRESS</v>
          </cell>
        </row>
        <row r="26660">
          <cell r="B26660" t="str">
            <v>71050000000144</v>
          </cell>
          <cell r="C26660" t="str">
            <v>AFEX-USA</v>
          </cell>
        </row>
        <row r="26661">
          <cell r="B26661" t="str">
            <v>71050000000145</v>
          </cell>
          <cell r="C26661" t="str">
            <v>LIN CRED REMESAS GIROSOL</v>
          </cell>
        </row>
        <row r="26662">
          <cell r="B26662" t="str">
            <v>71050000000146</v>
          </cell>
          <cell r="C26662" t="str">
            <v>BOB TRAVEL</v>
          </cell>
        </row>
        <row r="26663">
          <cell r="B26663" t="str">
            <v>71050000000147</v>
          </cell>
          <cell r="C26663" t="str">
            <v>R &amp; T                     7ND</v>
          </cell>
        </row>
        <row r="26664">
          <cell r="B26664" t="str">
            <v>71050000000150</v>
          </cell>
          <cell r="C26664" t="str">
            <v>INTERSERVICE</v>
          </cell>
        </row>
        <row r="26665">
          <cell r="B26665" t="str">
            <v>71050000000151</v>
          </cell>
          <cell r="C26665" t="str">
            <v>MFI-CORP</v>
          </cell>
        </row>
        <row r="26666">
          <cell r="B26666" t="str">
            <v>71050000000152</v>
          </cell>
          <cell r="C26666" t="str">
            <v>MONEY KING</v>
          </cell>
        </row>
        <row r="26667">
          <cell r="B26667" t="str">
            <v>71050000000153</v>
          </cell>
          <cell r="C26667" t="str">
            <v>IM CRTACTA LIN.CTACTE CONS REVO</v>
          </cell>
        </row>
        <row r="26668">
          <cell r="B26668" t="str">
            <v>71050000000154</v>
          </cell>
          <cell r="C26668" t="str">
            <v>IM CRTACTA LIN.CTACTE COM REVO</v>
          </cell>
        </row>
        <row r="26669">
          <cell r="B26669" t="str">
            <v>71050000000155</v>
          </cell>
          <cell r="C26669" t="str">
            <v>CL CRTACTA LIN AVANC CTACTE COM</v>
          </cell>
        </row>
        <row r="26670">
          <cell r="B26670" t="str">
            <v>71050000000156</v>
          </cell>
          <cell r="C26670" t="str">
            <v>IM RESP.LINEAS REVOL CTACTE CTS</v>
          </cell>
        </row>
        <row r="26671">
          <cell r="B26671" t="str">
            <v>71050000000157</v>
          </cell>
          <cell r="C26671" t="str">
            <v>TC LINEAS DE CREDITO NO UTILIZADAS</v>
          </cell>
        </row>
        <row r="26672">
          <cell r="B26672" t="str">
            <v>71050000000158</v>
          </cell>
          <cell r="C26672" t="str">
            <v>LIN CREDITO REMESAS MONEY GRAM</v>
          </cell>
        </row>
        <row r="26673">
          <cell r="B26673" t="str">
            <v>71050000000159</v>
          </cell>
          <cell r="C26673" t="str">
            <v>LIN CRED REMESAS SIGUE GLOBAL</v>
          </cell>
        </row>
        <row r="26674">
          <cell r="B26674" t="str">
            <v>71050000000160</v>
          </cell>
          <cell r="C26674" t="str">
            <v>CRÉDITOS OTORGADOS NO DESEMBOLSADOS</v>
          </cell>
        </row>
        <row r="26675">
          <cell r="B26675" t="str">
            <v>71050000000201</v>
          </cell>
          <cell r="C26675" t="str">
            <v>WBC CR CTA LIN.CRED.PERU FACTORING</v>
          </cell>
        </row>
        <row r="26676">
          <cell r="B26676" t="str">
            <v>71050000000202</v>
          </cell>
          <cell r="C26676" t="str">
            <v>LIN CREDITO ANULACION REM MONEY GRAM</v>
          </cell>
        </row>
        <row r="26677">
          <cell r="B26677" t="str">
            <v>71050000000203</v>
          </cell>
          <cell r="C26677" t="str">
            <v>WBC CTRA CTA LEASING ESPECIALIZADO</v>
          </cell>
        </row>
        <row r="26678">
          <cell r="B26678" t="str">
            <v>71050000000204</v>
          </cell>
          <cell r="C26678" t="str">
            <v>WBC CTRA CTA LEASEBACK ESPECIALIZADO</v>
          </cell>
        </row>
        <row r="26679">
          <cell r="B26679" t="str">
            <v>71050000000205</v>
          </cell>
          <cell r="C26679" t="str">
            <v>WBC CTRA CTA PAG TASA VENC ESPECIALIZA</v>
          </cell>
        </row>
        <row r="26680">
          <cell r="B26680" t="str">
            <v>71050000000206</v>
          </cell>
          <cell r="C26680" t="str">
            <v>WBC CTRA CTA PAG MED PLZO ESPECIALIZAD</v>
          </cell>
        </row>
        <row r="26681">
          <cell r="B26681" t="str">
            <v>71050000000207</v>
          </cell>
          <cell r="C26681" t="str">
            <v>WBC CTRA CTA PAG INMOB T VENC ESPECIAL</v>
          </cell>
        </row>
        <row r="26682">
          <cell r="B26682" t="str">
            <v>71050000000501</v>
          </cell>
          <cell r="C26682" t="str">
            <v>CL CRTA CTA LIN.C.FIANZA MES</v>
          </cell>
        </row>
        <row r="26683">
          <cell r="B26683" t="str">
            <v>71050000000502</v>
          </cell>
          <cell r="C26683" t="str">
            <v>CL CRTA CTA LIN.CARTA CRED.MES</v>
          </cell>
        </row>
        <row r="26684">
          <cell r="B26684" t="str">
            <v>71050000000503</v>
          </cell>
          <cell r="C26684" t="str">
            <v>CL CRTA CTA LIN.PAG.TV MES</v>
          </cell>
        </row>
        <row r="26685">
          <cell r="B26685" t="str">
            <v>71050000000504</v>
          </cell>
          <cell r="C26685" t="str">
            <v>CL CRTA CTA LIN.DESCUENTOS MES</v>
          </cell>
        </row>
        <row r="26686">
          <cell r="B26686" t="str">
            <v>71050000000505</v>
          </cell>
          <cell r="C26686" t="str">
            <v>IM CRTACTA LIN.CTACTE MES REVOL</v>
          </cell>
        </row>
        <row r="26687">
          <cell r="B26687" t="str">
            <v>71050000000506</v>
          </cell>
          <cell r="C26687" t="str">
            <v>CL CRTACTA LIN AVANC CTACTE MES</v>
          </cell>
        </row>
        <row r="26688">
          <cell r="B26688" t="str">
            <v>71050000000507</v>
          </cell>
          <cell r="C26688" t="str">
            <v>MYP CCTA LINEAS REVOLVENTES</v>
          </cell>
        </row>
        <row r="26689">
          <cell r="B26689" t="str">
            <v>71050000000508</v>
          </cell>
          <cell r="C26689" t="str">
            <v>MYP CC CTA REVOLVENTE COMERCIAL</v>
          </cell>
        </row>
        <row r="26690">
          <cell r="B26690" t="str">
            <v>71050000000510</v>
          </cell>
          <cell r="C26690" t="str">
            <v>CL LINEA PARA FACTORING CRTA CTA</v>
          </cell>
        </row>
        <row r="26691">
          <cell r="B26691" t="str">
            <v>71050000000515</v>
          </cell>
          <cell r="C26691" t="str">
            <v>MYP LIN IMPORT CAP TRAB-COM</v>
          </cell>
        </row>
        <row r="26692">
          <cell r="B26692" t="str">
            <v>71050000000516</v>
          </cell>
          <cell r="C26692" t="str">
            <v>MYP LIN IMPORT ACT FIJO-COMERC</v>
          </cell>
        </row>
        <row r="26693">
          <cell r="B26693" t="str">
            <v>71050000000517</v>
          </cell>
          <cell r="C26693" t="str">
            <v>MYP LIN IMPORT CAP TRAB-MES</v>
          </cell>
        </row>
        <row r="26694">
          <cell r="B26694" t="str">
            <v>71050000000600</v>
          </cell>
          <cell r="C26694" t="str">
            <v>MYP CCTA LINEAS REVOLV CPEM</v>
          </cell>
        </row>
        <row r="26695">
          <cell r="B26695" t="str">
            <v>71050000000601</v>
          </cell>
          <cell r="C26695" t="str">
            <v>MYP CCTA LINEAS REVOLV CMED</v>
          </cell>
        </row>
        <row r="26696">
          <cell r="B26696" t="str">
            <v>71050000000602</v>
          </cell>
          <cell r="C26696" t="str">
            <v>MYP CCTA LINEAS REVOLVE CPEM</v>
          </cell>
        </row>
        <row r="26697">
          <cell r="B26697" t="str">
            <v>71050000000603</v>
          </cell>
          <cell r="C26697" t="str">
            <v>MYP CCTA LINEAS REVOLVE CMED</v>
          </cell>
        </row>
        <row r="26698">
          <cell r="B26698" t="str">
            <v>71050000000604</v>
          </cell>
          <cell r="C26698" t="str">
            <v>MYP LIN  IMP CAP TRAB-CPEM</v>
          </cell>
        </row>
        <row r="26699">
          <cell r="B26699" t="str">
            <v>71050000000605</v>
          </cell>
          <cell r="C26699" t="str">
            <v>MYP LIN  IMP CAP TRAB-CMED</v>
          </cell>
        </row>
        <row r="26700">
          <cell r="B26700" t="str">
            <v>71050000000606</v>
          </cell>
          <cell r="C26700" t="str">
            <v>MYP LIN  IMPORT  ACT FIJO- CPEM</v>
          </cell>
        </row>
        <row r="26701">
          <cell r="B26701" t="str">
            <v>71050000000607</v>
          </cell>
          <cell r="C26701" t="str">
            <v>MYP LIN  IMPORT  ACT FIJO- CMED</v>
          </cell>
        </row>
        <row r="26702">
          <cell r="B26702" t="str">
            <v>71050000000608</v>
          </cell>
          <cell r="C26702" t="str">
            <v>MYP CCTA LINEAS REVOLV CPEM</v>
          </cell>
        </row>
        <row r="26703">
          <cell r="B26703" t="str">
            <v>71050000000609</v>
          </cell>
          <cell r="C26703" t="str">
            <v>MYP CCTA LINEA REVOLVENTE CGEM</v>
          </cell>
        </row>
        <row r="26704">
          <cell r="B26704" t="str">
            <v>71050000000701</v>
          </cell>
          <cell r="C26704" t="str">
            <v>WBC CRA CTA LIN.CRED.DESCUENTO</v>
          </cell>
        </row>
        <row r="26705">
          <cell r="B26705" t="str">
            <v>71050000000702</v>
          </cell>
          <cell r="C26705" t="str">
            <v>WBC LINEA CRED NO UTILIZADO -PREST</v>
          </cell>
        </row>
        <row r="26706">
          <cell r="B26706" t="str">
            <v>71050000000703</v>
          </cell>
          <cell r="C26706" t="str">
            <v>WBC CRTA CTA LIN.C.FIANZA</v>
          </cell>
        </row>
        <row r="26707">
          <cell r="B26707" t="str">
            <v>71050000000704</v>
          </cell>
          <cell r="C26707" t="str">
            <v>WBC CRTA CTA LIN.CAR.CREDITO</v>
          </cell>
        </row>
        <row r="26708">
          <cell r="B26708" t="str">
            <v>71050000000705</v>
          </cell>
          <cell r="C26708" t="str">
            <v>WBC CR CTA LIN.CRED.OTOR.NO DESEM.</v>
          </cell>
        </row>
        <row r="26709">
          <cell r="B26709" t="str">
            <v>71050000000706</v>
          </cell>
          <cell r="C26709" t="str">
            <v>WBC CRTACTA LIN AVANC CTACTE COM</v>
          </cell>
        </row>
        <row r="26710">
          <cell r="B26710" t="str">
            <v>71050000000707</v>
          </cell>
          <cell r="C26710" t="str">
            <v>WBC CRTA CTA LIN.C.FIANZA MES</v>
          </cell>
        </row>
        <row r="26711">
          <cell r="B26711" t="str">
            <v>71050000000708</v>
          </cell>
          <cell r="C26711" t="str">
            <v>WBC CRTA CTA LIN.CARTA CRED.MES</v>
          </cell>
        </row>
        <row r="26712">
          <cell r="B26712" t="str">
            <v>71050000000709</v>
          </cell>
          <cell r="C26712" t="str">
            <v>WBC CRTA CTA LIN.PAG.TV MES</v>
          </cell>
        </row>
        <row r="26713">
          <cell r="B26713" t="str">
            <v>71050000000710</v>
          </cell>
          <cell r="C26713" t="str">
            <v>WBC CRTA CTA LIN.DESCUENTOS MES</v>
          </cell>
        </row>
        <row r="26714">
          <cell r="B26714" t="str">
            <v>71050000000711</v>
          </cell>
          <cell r="C26714" t="str">
            <v>WBC CRTACTA LIN AVANC CTACTE MES</v>
          </cell>
        </row>
        <row r="26715">
          <cell r="B26715" t="str">
            <v>71050000000712</v>
          </cell>
          <cell r="C26715" t="str">
            <v>WBC LINEA PARA FACTORING CRTA CTA</v>
          </cell>
        </row>
        <row r="26716">
          <cell r="B26716" t="str">
            <v>71050000000713</v>
          </cell>
          <cell r="C26716" t="str">
            <v>WBC LI DSCT FACT CONFORM COM REV C.CT</v>
          </cell>
        </row>
        <row r="26717">
          <cell r="B26717" t="str">
            <v>71050000000714</v>
          </cell>
          <cell r="C26717" t="str">
            <v>WBC LI DSCT FACT CONFORM COM NR C.CT</v>
          </cell>
        </row>
        <row r="26718">
          <cell r="B26718" t="str">
            <v>71050000000715</v>
          </cell>
          <cell r="C26718" t="str">
            <v>WBC LI DSCT FACT CONFORM MES NR C.CTA</v>
          </cell>
        </row>
        <row r="26719">
          <cell r="B26719" t="str">
            <v>71050000000716</v>
          </cell>
          <cell r="C26719" t="str">
            <v>WBC LI DSCT FACT CONFORM MES REV C.CT</v>
          </cell>
        </row>
        <row r="26720">
          <cell r="B26720" t="str">
            <v>71050000000901</v>
          </cell>
          <cell r="C26720" t="str">
            <v>LIC ME LINEAS CRED.PREST CONS CONVENI</v>
          </cell>
        </row>
        <row r="26721">
          <cell r="B26721" t="str">
            <v>71050000000902</v>
          </cell>
          <cell r="C26721" t="str">
            <v>LIC CCNR LINEAS CRED.PREST CONS CONVEN</v>
          </cell>
        </row>
        <row r="26722">
          <cell r="B26722" t="str">
            <v>71050000000903</v>
          </cell>
          <cell r="C26722" t="str">
            <v>BTC LINEAS DE CREDITO NO UTILIZADAS</v>
          </cell>
        </row>
        <row r="26723">
          <cell r="B26723" t="str">
            <v>71050000000904</v>
          </cell>
          <cell r="C26723" t="str">
            <v>LIN CREDITO REMESAS BANCO ESTADO DE CH</v>
          </cell>
        </row>
        <row r="26724">
          <cell r="B26724" t="str">
            <v>71060101010101</v>
          </cell>
          <cell r="C26724" t="str">
            <v>COMPRAS A FUTURO - SWAP</v>
          </cell>
        </row>
        <row r="26725">
          <cell r="B26725" t="str">
            <v>71060101010103</v>
          </cell>
          <cell r="C26725" t="str">
            <v>SWAP DE MONEDAS ESPECULATIVO</v>
          </cell>
        </row>
        <row r="26726">
          <cell r="B26726" t="str">
            <v>71060101010104</v>
          </cell>
          <cell r="C26726" t="str">
            <v>SWAP CAMBIARIO BCR COMPRA</v>
          </cell>
        </row>
        <row r="26727">
          <cell r="B26727" t="str">
            <v>71060101010105</v>
          </cell>
          <cell r="C26727" t="str">
            <v>SWAP DE MONEDAS  COMPRA COBERTURA</v>
          </cell>
        </row>
        <row r="26728">
          <cell r="B26728" t="str">
            <v>71060101010106</v>
          </cell>
          <cell r="C26728" t="str">
            <v>SWAP DE MONEDAS ESPECU COMPRAS</v>
          </cell>
        </row>
        <row r="26729">
          <cell r="B26729" t="str">
            <v>71060101010107</v>
          </cell>
          <cell r="C26729" t="str">
            <v>MDC Swaps de Monedas COMP NEGO FINAN</v>
          </cell>
        </row>
        <row r="26730">
          <cell r="B26730" t="str">
            <v>71060101010108</v>
          </cell>
          <cell r="C26730" t="str">
            <v>SWAP CC  COBERTURA  COMPRA</v>
          </cell>
        </row>
        <row r="26731">
          <cell r="B26731" t="str">
            <v>71060101020101</v>
          </cell>
          <cell r="C26731" t="str">
            <v>SWAP DE MONEDAS Curva Sob.</v>
          </cell>
        </row>
        <row r="26732">
          <cell r="B26732" t="str">
            <v>71060101020102</v>
          </cell>
          <cell r="C26732" t="str">
            <v>SWAP DE MONEDAS ESPECULATIVO VTA</v>
          </cell>
        </row>
        <row r="26733">
          <cell r="B26733" t="str">
            <v>71060101020103</v>
          </cell>
          <cell r="C26733" t="str">
            <v>SWAP CAMBIARIO BCR</v>
          </cell>
        </row>
        <row r="26734">
          <cell r="B26734" t="str">
            <v>71060101020104</v>
          </cell>
          <cell r="C26734" t="str">
            <v>SWAP DE MONEDAS  VENTAS</v>
          </cell>
        </row>
        <row r="26735">
          <cell r="B26735" t="str">
            <v>71060101020105</v>
          </cell>
          <cell r="C26735" t="str">
            <v>MDC Swaps de Monedas VTA NEGO FINAN</v>
          </cell>
        </row>
        <row r="26736">
          <cell r="B26736" t="str">
            <v>71060101020106</v>
          </cell>
          <cell r="C26736" t="str">
            <v>SWAP CC  COBERTURA  VENTA</v>
          </cell>
        </row>
        <row r="26737">
          <cell r="B26737" t="str">
            <v>71060102010101</v>
          </cell>
          <cell r="C26737" t="str">
            <v>COMPRA A FUTURO - FWD DELIVERY ESPEC</v>
          </cell>
        </row>
        <row r="26738">
          <cell r="B26738" t="str">
            <v>71060102010102</v>
          </cell>
          <cell r="C26738" t="str">
            <v>COMPRAS A FUTURO - FWD NON DELIVERY E</v>
          </cell>
        </row>
        <row r="26739">
          <cell r="B26739" t="str">
            <v>71060102010103</v>
          </cell>
          <cell r="C26739" t="str">
            <v>FWD NDF COBERTURA COMPRA OPCIONES</v>
          </cell>
        </row>
        <row r="26740">
          <cell r="B26740" t="str">
            <v>71060102010104</v>
          </cell>
          <cell r="C26740" t="str">
            <v>FWD NDF COBERTURA ENTREGA COMPRA OPCIO</v>
          </cell>
        </row>
        <row r="26741">
          <cell r="B26741" t="str">
            <v>71060102010105</v>
          </cell>
          <cell r="C26741" t="str">
            <v>FWD NDF cobertura compra swaps</v>
          </cell>
        </row>
        <row r="26742">
          <cell r="B26742" t="str">
            <v>71060102010106</v>
          </cell>
          <cell r="C26742" t="str">
            <v>FWD NDF cobertura entrega compra swaps</v>
          </cell>
        </row>
        <row r="26743">
          <cell r="B26743" t="str">
            <v>71060102010107</v>
          </cell>
          <cell r="C26743" t="str">
            <v>MDC COMPRA FWD LIMITADO</v>
          </cell>
        </row>
        <row r="26744">
          <cell r="B26744" t="str">
            <v>71060102010108</v>
          </cell>
          <cell r="C26744" t="str">
            <v>FWD Compra OPC NDF</v>
          </cell>
        </row>
        <row r="26745">
          <cell r="B26745" t="str">
            <v>71060102010109</v>
          </cell>
          <cell r="C26745" t="str">
            <v>FWD Compra OPC DELIVERY FULL</v>
          </cell>
        </row>
        <row r="26746">
          <cell r="B26746" t="str">
            <v>71060102010110</v>
          </cell>
          <cell r="C26746" t="str">
            <v>MDC Forward de Monedas COMP FINAN</v>
          </cell>
        </row>
        <row r="26747">
          <cell r="B26747" t="str">
            <v>71060102010111</v>
          </cell>
          <cell r="C26747" t="str">
            <v>ACREEDORES POR COMPRA - FWD.DIVISAS TE</v>
          </cell>
        </row>
        <row r="26748">
          <cell r="B26748" t="str">
            <v>71060102010113</v>
          </cell>
          <cell r="C26748" t="str">
            <v>MRX FORWARD DE MONEDAS COMPRA NEGO FIN</v>
          </cell>
        </row>
        <row r="26749">
          <cell r="B26749" t="str">
            <v>71060102020101</v>
          </cell>
          <cell r="C26749" t="str">
            <v>DEUDORES POR VENTA - FWD DELIVERY ESPE</v>
          </cell>
        </row>
        <row r="26750">
          <cell r="B26750" t="str">
            <v>71060102020102</v>
          </cell>
          <cell r="C26750" t="str">
            <v>DEUDORES POR VENTAS A FUTURO - FWD NO</v>
          </cell>
        </row>
        <row r="26751">
          <cell r="B26751" t="str">
            <v>71060102020103</v>
          </cell>
          <cell r="C26751" t="str">
            <v>FORWARD NDF COBERTURA DEUDORA VENTA OP</v>
          </cell>
        </row>
        <row r="26752">
          <cell r="B26752" t="str">
            <v>71060102020104</v>
          </cell>
          <cell r="C26752" t="str">
            <v>FWD NDF COBERTURA ENTREGA VENTA OPCION</v>
          </cell>
        </row>
        <row r="26753">
          <cell r="B26753" t="str">
            <v>71060102020105</v>
          </cell>
          <cell r="C26753" t="str">
            <v>Forward NDF cobertura deudora venta sw</v>
          </cell>
        </row>
        <row r="26754">
          <cell r="B26754" t="str">
            <v>71060102020106</v>
          </cell>
          <cell r="C26754" t="str">
            <v>FWD NDF cobertura entrega venta swaps</v>
          </cell>
        </row>
        <row r="26755">
          <cell r="B26755" t="str">
            <v>71060102020107</v>
          </cell>
          <cell r="C26755" t="str">
            <v>MDC VENTA FWD LIMITADO</v>
          </cell>
        </row>
        <row r="26756">
          <cell r="B26756" t="str">
            <v>71060102020108</v>
          </cell>
          <cell r="C26756" t="str">
            <v>FWD Venta OPC NDF</v>
          </cell>
        </row>
        <row r="26757">
          <cell r="B26757" t="str">
            <v>71060102020109</v>
          </cell>
          <cell r="C26757" t="str">
            <v>FWD Venta OPC DELIVERY FULL</v>
          </cell>
        </row>
        <row r="26758">
          <cell r="B26758" t="str">
            <v>71060102020110</v>
          </cell>
          <cell r="C26758" t="str">
            <v>MDC Forward de Monedas VTA NEGO FINAN</v>
          </cell>
        </row>
        <row r="26759">
          <cell r="B26759" t="str">
            <v>71060102020111</v>
          </cell>
          <cell r="C26759" t="str">
            <v>DEUDORES POR VENTA - FWD.DIVISAS TESOR</v>
          </cell>
        </row>
        <row r="26760">
          <cell r="B26760" t="str">
            <v>71060105010101</v>
          </cell>
          <cell r="C26760" t="str">
            <v>DERIVADOS OPC COMPRAS CALL AMERICANO</v>
          </cell>
        </row>
        <row r="26761">
          <cell r="B26761" t="str">
            <v>71060105010201</v>
          </cell>
          <cell r="C26761" t="str">
            <v>DERIVADOS OPC COMPRAS CALL EUROPEO</v>
          </cell>
        </row>
        <row r="26762">
          <cell r="B26762" t="str">
            <v>71060105010202</v>
          </cell>
          <cell r="C26762" t="str">
            <v>MDC OPC COMPRA CALL EUR - DEP ESTRUCT</v>
          </cell>
        </row>
        <row r="26763">
          <cell r="B26763" t="str">
            <v>71060105010203</v>
          </cell>
          <cell r="C26763" t="str">
            <v>MDC OPC COMPRA CALL EUR - FWD LIMITADO</v>
          </cell>
        </row>
        <row r="26764">
          <cell r="B26764" t="str">
            <v>71060105010204</v>
          </cell>
          <cell r="C26764" t="str">
            <v>MDC OPC COMP CALL EUR  DEP DIV</v>
          </cell>
        </row>
        <row r="26765">
          <cell r="B26765" t="str">
            <v>71060105010301</v>
          </cell>
          <cell r="C26765" t="str">
            <v>MDC OPC COMP CALL  OPC DIV</v>
          </cell>
        </row>
        <row r="26766">
          <cell r="B26766" t="str">
            <v>71060105020101</v>
          </cell>
          <cell r="C26766" t="str">
            <v>DERIVADOS OPC DEUD VTA CALL AMERICANO</v>
          </cell>
        </row>
        <row r="26767">
          <cell r="B26767" t="str">
            <v>71060105020201</v>
          </cell>
          <cell r="C26767" t="str">
            <v>DERIVADOS OPC DEUD VTA CALL EUROPEO</v>
          </cell>
        </row>
        <row r="26768">
          <cell r="B26768" t="str">
            <v>71060105020202</v>
          </cell>
          <cell r="C26768" t="str">
            <v>MDC OPC DEUD VTA CALL EUR - DEP ESTRUC</v>
          </cell>
        </row>
        <row r="26769">
          <cell r="B26769" t="str">
            <v>71060105020203</v>
          </cell>
          <cell r="C26769" t="str">
            <v>MDC OPC DEUD VTA CALL EUR - FWD LIMITA</v>
          </cell>
        </row>
        <row r="26770">
          <cell r="B26770" t="str">
            <v>71060105020204</v>
          </cell>
          <cell r="C26770" t="str">
            <v>MDC OPC VENT CALL EUR  DEP DIV</v>
          </cell>
        </row>
        <row r="26771">
          <cell r="B26771" t="str">
            <v>71060105020301</v>
          </cell>
          <cell r="C26771" t="str">
            <v>MDC OPC VENT CALL  OPC DIV</v>
          </cell>
        </row>
        <row r="26772">
          <cell r="B26772" t="str">
            <v>71060105030101</v>
          </cell>
          <cell r="C26772" t="str">
            <v>DERIVADOS OPC COMPRAS PUTS AMERICANO</v>
          </cell>
        </row>
        <row r="26773">
          <cell r="B26773" t="str">
            <v>71060105030201</v>
          </cell>
          <cell r="C26773" t="str">
            <v>DERIVADOS OPC COMPRAS PUTS EUROPEO</v>
          </cell>
        </row>
        <row r="26774">
          <cell r="B26774" t="str">
            <v>71060105030202</v>
          </cell>
          <cell r="C26774" t="str">
            <v>MDC OPC COMP PUTS EUR - DEP ESTRUCT</v>
          </cell>
        </row>
        <row r="26775">
          <cell r="B26775" t="str">
            <v>71060105030203</v>
          </cell>
          <cell r="C26775" t="str">
            <v>MDC OPC COMP PUTS EUR - FWD ACOT</v>
          </cell>
        </row>
        <row r="26776">
          <cell r="B26776" t="str">
            <v>71060105030204</v>
          </cell>
          <cell r="C26776" t="str">
            <v>MDC OPC COMP PUT EUR  DEP DIV</v>
          </cell>
        </row>
        <row r="26777">
          <cell r="B26777" t="str">
            <v>71060105030301</v>
          </cell>
          <cell r="C26777" t="str">
            <v>MDC OPC COMP PUT  OPC DIV</v>
          </cell>
        </row>
        <row r="26778">
          <cell r="B26778" t="str">
            <v>71060105040101</v>
          </cell>
          <cell r="C26778" t="str">
            <v>DERIVADOS OPC VENTAS PUTS AMERICANO</v>
          </cell>
        </row>
        <row r="26779">
          <cell r="B26779" t="str">
            <v>71060105040201</v>
          </cell>
          <cell r="C26779" t="str">
            <v>DERIVADOS OPC VENTAS PUTS EUROPEO</v>
          </cell>
        </row>
        <row r="26780">
          <cell r="B26780" t="str">
            <v>71060105040202</v>
          </cell>
          <cell r="C26780" t="str">
            <v>MDC OPC VENTAS PUTS EUR - DEP ESTRUCT</v>
          </cell>
        </row>
        <row r="26781">
          <cell r="B26781" t="str">
            <v>71060105040203</v>
          </cell>
          <cell r="C26781" t="str">
            <v>MDC OPC VENTAS PUTS EUR - FWD ACOT</v>
          </cell>
        </row>
        <row r="26782">
          <cell r="B26782" t="str">
            <v>71060105040204</v>
          </cell>
          <cell r="C26782" t="str">
            <v>MDC OPC VENT PUT EUR  DEP DIV</v>
          </cell>
        </row>
        <row r="26783">
          <cell r="B26783" t="str">
            <v>71060105040301</v>
          </cell>
          <cell r="C26783" t="str">
            <v>MDC OPC VENT PUT  OPC DIV</v>
          </cell>
        </row>
        <row r="26784">
          <cell r="B26784" t="str">
            <v>71060305010101</v>
          </cell>
          <cell r="C26784" t="str">
            <v>OPCIONES COMPRA CALLS</v>
          </cell>
        </row>
        <row r="26785">
          <cell r="B26785" t="str">
            <v>71060305020101</v>
          </cell>
          <cell r="C26785" t="str">
            <v>OPCIONES DEUDORES POR VTA CALL</v>
          </cell>
        </row>
        <row r="26786">
          <cell r="B26786" t="str">
            <v>71060305030101</v>
          </cell>
          <cell r="C26786" t="str">
            <v>OPCIONES COMPRAS PUTS</v>
          </cell>
        </row>
        <row r="26787">
          <cell r="B26787" t="str">
            <v>71060305040101</v>
          </cell>
          <cell r="C26787" t="str">
            <v>OPCIONES DEUDORES POR VTAS PUTS</v>
          </cell>
        </row>
        <row r="26788">
          <cell r="B26788" t="str">
            <v>71060305050101</v>
          </cell>
          <cell r="C26788" t="str">
            <v>OPCIONES COMPRAS OTROS</v>
          </cell>
        </row>
        <row r="26789">
          <cell r="B26789" t="str">
            <v>71060305060101</v>
          </cell>
          <cell r="C26789" t="str">
            <v>OPCIONES DEUDORES POR VTAS OTROS</v>
          </cell>
        </row>
        <row r="26790">
          <cell r="B26790" t="str">
            <v>71070000000001</v>
          </cell>
          <cell r="C26790" t="str">
            <v>IM RESP COMPROMISO CTA CTE CONS REVOL</v>
          </cell>
        </row>
        <row r="26791">
          <cell r="B26791" t="str">
            <v>71070000000002</v>
          </cell>
          <cell r="C26791" t="str">
            <v>IM RESP COMPROMISO CTA CTE COM REVO</v>
          </cell>
        </row>
        <row r="26792">
          <cell r="B26792" t="str">
            <v>71070000000003</v>
          </cell>
          <cell r="C26792" t="str">
            <v>CDO COMPROMISOS NO UTILIZADOS</v>
          </cell>
        </row>
        <row r="26793">
          <cell r="B26793" t="str">
            <v>71070000000004</v>
          </cell>
          <cell r="C26793" t="str">
            <v>WBC DSCTO ELECT FACT COMPROMISOS NO UT</v>
          </cell>
        </row>
        <row r="26794">
          <cell r="B26794" t="str">
            <v>71070000000005</v>
          </cell>
          <cell r="C26794" t="str">
            <v>WBC FIN PROY COMPROMISOS NO UTILIZADOS</v>
          </cell>
        </row>
        <row r="26795">
          <cell r="B26795" t="str">
            <v>71070000000006</v>
          </cell>
          <cell r="C26795" t="str">
            <v>LSG COMPROMISOS NO UTILIZADOS</v>
          </cell>
        </row>
        <row r="26796">
          <cell r="B26796" t="str">
            <v>71070000000007</v>
          </cell>
          <cell r="C26796" t="str">
            <v>WBC PAG INMOB COMPROMISOS NO UTILIZADO</v>
          </cell>
        </row>
        <row r="26797">
          <cell r="B26797" t="str">
            <v>71070000000008</v>
          </cell>
          <cell r="C26797" t="str">
            <v>WBC PAG MED PLAZO COMPROMISOS NO UTILI</v>
          </cell>
        </row>
        <row r="26798">
          <cell r="B26798" t="str">
            <v>71070000000009</v>
          </cell>
          <cell r="C26798" t="str">
            <v>WBC LEASEBACK COMPROMISOS NO UTILIZADO</v>
          </cell>
        </row>
        <row r="26799">
          <cell r="B26799" t="str">
            <v>71070000000010</v>
          </cell>
          <cell r="C26799" t="str">
            <v>WBC DESEMB L. AUTOMAT COMPROMISOS NO U</v>
          </cell>
        </row>
        <row r="26800">
          <cell r="B26800" t="str">
            <v>71070000000011</v>
          </cell>
          <cell r="C26800" t="str">
            <v>WBC FACTORING ELECT FACT COMPROMISOS N</v>
          </cell>
        </row>
        <row r="26801">
          <cell r="B26801" t="str">
            <v>71070000000012</v>
          </cell>
          <cell r="C26801" t="str">
            <v>MYP RESP COMPROMISO IC LINEA REVOL MIE</v>
          </cell>
        </row>
        <row r="26802">
          <cell r="B26802" t="str">
            <v>71070000000013</v>
          </cell>
          <cell r="C26802" t="str">
            <v>MYP RESP COMPROMISO LINEA REVOL CMED</v>
          </cell>
        </row>
        <row r="26803">
          <cell r="B26803" t="str">
            <v>71070000000014</v>
          </cell>
          <cell r="C26803" t="str">
            <v>MYP RESP COMPROMISO LINEA REVOL CPEM</v>
          </cell>
        </row>
        <row r="26804">
          <cell r="B26804" t="str">
            <v>71070000000015</v>
          </cell>
          <cell r="C26804" t="str">
            <v>LIC RESP COMPROMISO CC PTMO ADEL SUELD</v>
          </cell>
        </row>
        <row r="26805">
          <cell r="B26805" t="str">
            <v>71070000000016</v>
          </cell>
          <cell r="C26805" t="str">
            <v>LIC RESP COMPROMISO CC PTMO CONVENIO C</v>
          </cell>
        </row>
        <row r="26806">
          <cell r="B26806" t="str">
            <v>71090000000206</v>
          </cell>
          <cell r="C26806" t="str">
            <v>CONTINGENCIAS VARIAS</v>
          </cell>
        </row>
        <row r="26807">
          <cell r="B26807" t="str">
            <v>71090000000207</v>
          </cell>
          <cell r="C26807" t="str">
            <v>REGISTRO NO ASENTADOS</v>
          </cell>
        </row>
        <row r="26808">
          <cell r="B26808" t="str">
            <v>71090000000208</v>
          </cell>
          <cell r="C26808" t="str">
            <v>REGISTRO NO ASENTADOS</v>
          </cell>
        </row>
        <row r="26809">
          <cell r="B26809" t="str">
            <v>71090000000301</v>
          </cell>
          <cell r="C26809" t="str">
            <v>ACTIVO CONTINGENTE PARA COMPRAS INVER</v>
          </cell>
        </row>
        <row r="26810">
          <cell r="B26810" t="str">
            <v>71090000000302</v>
          </cell>
          <cell r="C26810" t="str">
            <v>ACTIVO CONTINGENTE PARA VENTAS INVERS</v>
          </cell>
        </row>
        <row r="26811">
          <cell r="B26811" t="str">
            <v>71090000000303</v>
          </cell>
          <cell r="C26811" t="str">
            <v>CTA CTA FIANZA SOLIDARIA PROYECTOS TEC</v>
          </cell>
        </row>
        <row r="26812">
          <cell r="B26812" t="str">
            <v>71090000000401</v>
          </cell>
          <cell r="C26812" t="str">
            <v>BKT ACEPTACIÓN POR AVAL IBK</v>
          </cell>
        </row>
        <row r="26813">
          <cell r="B26813" t="str">
            <v>71090000000402</v>
          </cell>
          <cell r="C26813" t="str">
            <v>BKT CARTA DE CREDITO IBK</v>
          </cell>
        </row>
        <row r="26814">
          <cell r="B26814" t="str">
            <v>71090000000801</v>
          </cell>
          <cell r="C26814" t="str">
            <v>PAN LINEAS CRED CON GARANTIAS</v>
          </cell>
        </row>
        <row r="26815">
          <cell r="B26815" t="str">
            <v>71090000000901</v>
          </cell>
          <cell r="C26815" t="str">
            <v>CONTINGENTES NO ASENTADOS DEUDORAS</v>
          </cell>
        </row>
        <row r="26816">
          <cell r="B26816" t="str">
            <v>71090000000902</v>
          </cell>
          <cell r="C26816" t="str">
            <v>DCHO C/CRED MISMO BANCO</v>
          </cell>
        </row>
        <row r="26817">
          <cell r="B26817" t="str">
            <v>71090000000903</v>
          </cell>
          <cell r="C26817" t="str">
            <v>DCHO C/C MISMO BANCO STAND BY</v>
          </cell>
        </row>
        <row r="26818">
          <cell r="B26818" t="str">
            <v>71090000000905</v>
          </cell>
          <cell r="C26818" t="str">
            <v>CONTINGENCIAS VARIAS /CC IMPO</v>
          </cell>
        </row>
        <row r="26819">
          <cell r="B26819" t="str">
            <v>71090000000906</v>
          </cell>
          <cell r="C26819" t="str">
            <v>CC IBK DPR SECURITIZADORA</v>
          </cell>
        </row>
        <row r="26820">
          <cell r="B26820" t="str">
            <v>71090000000909</v>
          </cell>
          <cell r="C26820" t="str">
            <v>CARTAS DE CREDITO CONTIGENTE SBLC</v>
          </cell>
        </row>
        <row r="26821">
          <cell r="B26821" t="str">
            <v>72010000000101</v>
          </cell>
          <cell r="C26821" t="str">
            <v>RESPONSABILIDAD POR AVALES OTORGADOS</v>
          </cell>
        </row>
        <row r="26822">
          <cell r="B26822" t="str">
            <v>72010000000102</v>
          </cell>
          <cell r="C26822" t="str">
            <v>BKT CONTRA CUENTA CONTINGENTE</v>
          </cell>
        </row>
        <row r="26823">
          <cell r="B26823" t="str">
            <v>72020000000103</v>
          </cell>
          <cell r="C26823" t="str">
            <v>SCF RESP X CARTAS FIANZA</v>
          </cell>
        </row>
        <row r="26824">
          <cell r="B26824" t="str">
            <v>72020000000104</v>
          </cell>
          <cell r="C26824" t="str">
            <v>SCF CTRA CTA FIANZAS SOLIDARIAS FMV</v>
          </cell>
        </row>
        <row r="26825">
          <cell r="B26825" t="str">
            <v>72020000000601</v>
          </cell>
          <cell r="C26825" t="str">
            <v>SCF CONTRA CTA C.F.NEG.INMB.S/CTRA GTI</v>
          </cell>
        </row>
        <row r="26826">
          <cell r="B26826" t="str">
            <v>72020000000603</v>
          </cell>
          <cell r="C26826" t="str">
            <v>SCF CONTRA CTA C.F.BPE S/CONTRA GARANT</v>
          </cell>
        </row>
        <row r="26827">
          <cell r="B26827" t="str">
            <v>72030000000101</v>
          </cell>
          <cell r="C26827" t="str">
            <v>RESP POR CARTAS DE CREDITO</v>
          </cell>
        </row>
        <row r="26828">
          <cell r="B26828" t="str">
            <v>72030000000102</v>
          </cell>
          <cell r="C26828" t="str">
            <v>BL RESPONSABILIDAD POR CARTAS DE CREDI</v>
          </cell>
        </row>
        <row r="26829">
          <cell r="B26829" t="str">
            <v>72030000000107</v>
          </cell>
          <cell r="C26829" t="str">
            <v>RESP STAND BY CONFIR BCOS SUP ORG SBS</v>
          </cell>
        </row>
        <row r="26830">
          <cell r="B26830" t="str">
            <v>72030000000108</v>
          </cell>
          <cell r="C26830" t="str">
            <v>CTRA CTA CARTA DE CREDITO MES</v>
          </cell>
        </row>
        <row r="26831">
          <cell r="B26831" t="str">
            <v>72030000000111</v>
          </cell>
          <cell r="C26831" t="str">
            <v>BKT STAND BY CONFIRMAD-BCOS 1er</v>
          </cell>
        </row>
        <row r="26832">
          <cell r="B26832" t="str">
            <v>72030000000801</v>
          </cell>
          <cell r="C26832" t="str">
            <v>PAN RESP POR CARTAS DE CREDITO</v>
          </cell>
        </row>
        <row r="26833">
          <cell r="B26833" t="str">
            <v>72040000000101</v>
          </cell>
          <cell r="C26833" t="str">
            <v>RESPONSABILIDAD POR ACEPTACIONES BANCA</v>
          </cell>
        </row>
        <row r="26834">
          <cell r="B26834" t="str">
            <v>72040000000104</v>
          </cell>
          <cell r="C26834" t="str">
            <v>RESP ACEPTACIONES C/C CONFIRM S/CGTIA</v>
          </cell>
        </row>
        <row r="26835">
          <cell r="B26835" t="str">
            <v>72050100000101</v>
          </cell>
          <cell r="C26835" t="str">
            <v>RESP POR LINEAS DE CREDITO EN CTA CTE</v>
          </cell>
        </row>
        <row r="26836">
          <cell r="B26836" t="str">
            <v>72050100000102</v>
          </cell>
          <cell r="C26836" t="str">
            <v>BL RESP POR LINEAS CRED CTA CTE BL</v>
          </cell>
        </row>
        <row r="26837">
          <cell r="B26837" t="str">
            <v>72050100000103</v>
          </cell>
          <cell r="C26837" t="str">
            <v>CL LINEA FOREX .</v>
          </cell>
        </row>
        <row r="26838">
          <cell r="B26838" t="str">
            <v>72050100000104</v>
          </cell>
          <cell r="C26838" t="str">
            <v>CL LINEA FORWARD .</v>
          </cell>
        </row>
        <row r="26839">
          <cell r="B26839" t="str">
            <v>72050101010101</v>
          </cell>
          <cell r="C26839" t="str">
            <v>IM LIN.CTA CTE COMERCIAL REVOL</v>
          </cell>
        </row>
        <row r="26840">
          <cell r="B26840" t="str">
            <v>72050101010102</v>
          </cell>
          <cell r="C26840" t="str">
            <v>CL LINEA REVO.AVANCE CTACTE COM</v>
          </cell>
        </row>
        <row r="26841">
          <cell r="B26841" t="str">
            <v>72050101010103</v>
          </cell>
          <cell r="C26841" t="str">
            <v>WBC LINEA REVO.AVANCE CTACTE COM</v>
          </cell>
        </row>
        <row r="26842">
          <cell r="B26842" t="str">
            <v>72050101020102</v>
          </cell>
          <cell r="C26842" t="str">
            <v>WBC LIN NO REVO.AVANC CTACTE COM</v>
          </cell>
        </row>
        <row r="26843">
          <cell r="B26843" t="str">
            <v>72050102010101</v>
          </cell>
          <cell r="C26843" t="str">
            <v>IM LIN.CTA CTE MES REVOLVENTE</v>
          </cell>
        </row>
        <row r="26844">
          <cell r="B26844" t="str">
            <v>72050102010102</v>
          </cell>
          <cell r="C26844" t="str">
            <v>CL LINEA REVO.AVANCE CTACTE MES</v>
          </cell>
        </row>
        <row r="26845">
          <cell r="B26845" t="str">
            <v>72050102010103</v>
          </cell>
          <cell r="C26845" t="str">
            <v>WBC LIN NO REVO.AVANC CTACTE COM</v>
          </cell>
        </row>
        <row r="26846">
          <cell r="B26846" t="str">
            <v>72050102020101</v>
          </cell>
          <cell r="C26846" t="str">
            <v>CL LIN NO REVO.AVANC CTACTE MES</v>
          </cell>
        </row>
        <row r="26847">
          <cell r="B26847" t="str">
            <v>72050102020102</v>
          </cell>
          <cell r="C26847" t="str">
            <v>WBC LIN NO REVO.AVANC CTACTE MES</v>
          </cell>
        </row>
        <row r="26848">
          <cell r="B26848" t="str">
            <v>72050103010101</v>
          </cell>
          <cell r="C26848" t="str">
            <v>IM LIN.CTA CTE CONSUMO REVOL</v>
          </cell>
        </row>
        <row r="26849">
          <cell r="B26849" t="str">
            <v>72050105000101</v>
          </cell>
          <cell r="C26849" t="str">
            <v>WBC CBMD RESP POR LINEAS DE CREDITO EN</v>
          </cell>
        </row>
        <row r="26850">
          <cell r="B26850" t="str">
            <v>72050105010101</v>
          </cell>
          <cell r="C26850" t="str">
            <v>WBC.CBMD.LIN.AV.CTA CTE ESPECIAL REVOL</v>
          </cell>
        </row>
        <row r="26851">
          <cell r="B26851" t="str">
            <v>72050105010151</v>
          </cell>
          <cell r="C26851" t="str">
            <v>IM LIN NO UTILIZADA CTA CTE REVOL CBMD</v>
          </cell>
        </row>
        <row r="26852">
          <cell r="B26852" t="str">
            <v>72050105020101</v>
          </cell>
          <cell r="C26852" t="str">
            <v>WBC.CBMD.LIN.AV.CTA CTE ESPECIAL NO RE</v>
          </cell>
        </row>
        <row r="26853">
          <cell r="B26853" t="str">
            <v>72050106000101</v>
          </cell>
          <cell r="C26853" t="str">
            <v>WBC CSOB RESP POR LINEAS DE CREDITO EN</v>
          </cell>
        </row>
        <row r="26854">
          <cell r="B26854" t="str">
            <v>72050106010101</v>
          </cell>
          <cell r="C26854" t="str">
            <v>WBC.CSOB.LIN.AV.CTA CTE ESPECIAL REVOL</v>
          </cell>
        </row>
        <row r="26855">
          <cell r="B26855" t="str">
            <v>72050106010151</v>
          </cell>
          <cell r="C26855" t="str">
            <v>IM LIN NO UTILIZADA CTA CTE REVOL CSOB</v>
          </cell>
        </row>
        <row r="26856">
          <cell r="B26856" t="str">
            <v>72050106020101</v>
          </cell>
          <cell r="C26856" t="str">
            <v>WBC.CSOB.LIN.AV.CTA CTE ESPECIAL NO RE</v>
          </cell>
        </row>
        <row r="26857">
          <cell r="B26857" t="str">
            <v>72050107000101</v>
          </cell>
          <cell r="C26857" t="str">
            <v>WBC CESP RESP POR LINEAS DE CREDITO EN</v>
          </cell>
        </row>
        <row r="26858">
          <cell r="B26858" t="str">
            <v>72050107010101</v>
          </cell>
          <cell r="C26858" t="str">
            <v>WBC.CESP.LIN.AV.CTA CTE ESPECIAL REVOL</v>
          </cell>
        </row>
        <row r="26859">
          <cell r="B26859" t="str">
            <v>72050107010151</v>
          </cell>
          <cell r="C26859" t="str">
            <v>IM LIN NO UTILIZADA CTA CTE REVOL CESP</v>
          </cell>
        </row>
        <row r="26860">
          <cell r="B26860" t="str">
            <v>72050107020101</v>
          </cell>
          <cell r="C26860" t="str">
            <v>WBC.CESP.LIN.AV.CTA CTE ESPECIAL NO RE</v>
          </cell>
        </row>
        <row r="26861">
          <cell r="B26861" t="str">
            <v>72050108000101</v>
          </cell>
          <cell r="C26861" t="str">
            <v>WBC CIVA RESP POR LINEAS DE CREDITO EN</v>
          </cell>
        </row>
        <row r="26862">
          <cell r="B26862" t="str">
            <v>72050108010101</v>
          </cell>
          <cell r="C26862" t="str">
            <v>WBC.CIVA.LIN.AV.CTA CTE ESPECIAL REVOL</v>
          </cell>
        </row>
        <row r="26863">
          <cell r="B26863" t="str">
            <v>72050108010151</v>
          </cell>
          <cell r="C26863" t="str">
            <v>IM LIN NO UTILIZADA CTA CTE REVOL CIVA</v>
          </cell>
        </row>
        <row r="26864">
          <cell r="B26864" t="str">
            <v>72050108020101</v>
          </cell>
          <cell r="C26864" t="str">
            <v>WBC.CIVA.LIN.AV.CTA CTE ESPECIAL NO RE</v>
          </cell>
        </row>
        <row r="26865">
          <cell r="B26865" t="str">
            <v>72050109000101</v>
          </cell>
          <cell r="C26865" t="str">
            <v>WBC CESF RESP POR LINEAS DE CREDITO EN</v>
          </cell>
        </row>
        <row r="26866">
          <cell r="B26866" t="str">
            <v>72050109010101</v>
          </cell>
          <cell r="C26866" t="str">
            <v>WBC.CESF.LIN.AV.CTA CTE ESPECIAL REVOL</v>
          </cell>
        </row>
        <row r="26867">
          <cell r="B26867" t="str">
            <v>72050109010151</v>
          </cell>
          <cell r="C26867" t="str">
            <v>IM LIN NO UTILIZADA CTA CTE REVOL CESF</v>
          </cell>
        </row>
        <row r="26868">
          <cell r="B26868" t="str">
            <v>72050109020101</v>
          </cell>
          <cell r="C26868" t="str">
            <v>WBC.CESF.LIN.AV.CTA CTE ESPECIAL NO RE</v>
          </cell>
        </row>
        <row r="26869">
          <cell r="B26869" t="str">
            <v>72050110000101</v>
          </cell>
          <cell r="C26869" t="str">
            <v>WBC CCOR RESP POR LINEAS DE CREDITO EN</v>
          </cell>
        </row>
        <row r="26870">
          <cell r="B26870" t="str">
            <v>72050110010101</v>
          </cell>
          <cell r="C26870" t="str">
            <v>WBC.CCOR.LIN.AV.CTA CTE ESPECIAL REVOL</v>
          </cell>
        </row>
        <row r="26871">
          <cell r="B26871" t="str">
            <v>72050110010151</v>
          </cell>
          <cell r="C26871" t="str">
            <v>IM LIN NO UTILIZADA CTA CTE REVOL CCOR</v>
          </cell>
        </row>
        <row r="26872">
          <cell r="B26872" t="str">
            <v>72050110020101</v>
          </cell>
          <cell r="C26872" t="str">
            <v>WBC.CCOR.LIN.AV.CTA CTE ESPECIAL NO RE</v>
          </cell>
        </row>
        <row r="26873">
          <cell r="B26873" t="str">
            <v>72050111000101</v>
          </cell>
          <cell r="C26873" t="str">
            <v>WBC CGEM RESP POR LINEAS DE CREDITO EN</v>
          </cell>
        </row>
        <row r="26874">
          <cell r="B26874" t="str">
            <v>72050111010101</v>
          </cell>
          <cell r="C26874" t="str">
            <v>WBC.CGEM.LIN.AV.CTA CTE ESPECIAL REVOL</v>
          </cell>
        </row>
        <row r="26875">
          <cell r="B26875" t="str">
            <v>72050111010151</v>
          </cell>
          <cell r="C26875" t="str">
            <v>IM LIN NO UTILIZADA CTA CTE REVOL CGEM</v>
          </cell>
        </row>
        <row r="26876">
          <cell r="B26876" t="str">
            <v>72050111020101</v>
          </cell>
          <cell r="C26876" t="str">
            <v>WBC.CGEM.LIN.AV.CTA CTE ESPECIAL NO RE</v>
          </cell>
        </row>
        <row r="26877">
          <cell r="B26877" t="str">
            <v>72050112000101</v>
          </cell>
          <cell r="C26877" t="str">
            <v>WBC CMED RESP POR LINEAS DE CREDITO EN</v>
          </cell>
        </row>
        <row r="26878">
          <cell r="B26878" t="str">
            <v>72050112010101</v>
          </cell>
          <cell r="C26878" t="str">
            <v>WBC.CMED.LIN.AV.CTA CTE ESPECIAL REVOL</v>
          </cell>
        </row>
        <row r="26879">
          <cell r="B26879" t="str">
            <v>72050112010151</v>
          </cell>
          <cell r="C26879" t="str">
            <v>IM LIN NO UTILIZADA CTA CTE REVOL CMED</v>
          </cell>
        </row>
        <row r="26880">
          <cell r="B26880" t="str">
            <v>72050112010152</v>
          </cell>
          <cell r="C26880" t="str">
            <v>IM LIN NO UTILIZ PN CTA CTE REVOL CMED</v>
          </cell>
        </row>
        <row r="26881">
          <cell r="B26881" t="str">
            <v>72050112010153</v>
          </cell>
          <cell r="C26881" t="str">
            <v>IM LINEA NO UTILIZ CTS EMPL CMED</v>
          </cell>
        </row>
        <row r="26882">
          <cell r="B26882" t="str">
            <v>72050112010154</v>
          </cell>
          <cell r="C26882" t="str">
            <v>IM LINEA NO UTILIZ CTS PUB CMED</v>
          </cell>
        </row>
        <row r="26883">
          <cell r="B26883" t="str">
            <v>72050112020101</v>
          </cell>
          <cell r="C26883" t="str">
            <v>WBC.CMED.LIN.AV.CTA CTE ESPECIAL NO RE</v>
          </cell>
        </row>
        <row r="26884">
          <cell r="B26884" t="str">
            <v>72050113000101</v>
          </cell>
          <cell r="C26884" t="str">
            <v>WBC CPEM RESP POR LINEAS DE CREDITO EN</v>
          </cell>
        </row>
        <row r="26885">
          <cell r="B26885" t="str">
            <v>72050113010101</v>
          </cell>
          <cell r="C26885" t="str">
            <v>WBC.CPEM.LIN.AV.CTA CTE ESPECIAL REVOL</v>
          </cell>
        </row>
        <row r="26886">
          <cell r="B26886" t="str">
            <v>72050113010151</v>
          </cell>
          <cell r="C26886" t="str">
            <v>IM LIN NO UTILIZADA CTA CTE REVOL CPEM</v>
          </cell>
        </row>
        <row r="26887">
          <cell r="B26887" t="str">
            <v>72050113020101</v>
          </cell>
          <cell r="C26887" t="str">
            <v>WBC.CPEM.LIN.AV.CTA CTE ESPECIAL NO RE</v>
          </cell>
        </row>
        <row r="26888">
          <cell r="B26888" t="str">
            <v>72050201010101</v>
          </cell>
          <cell r="C26888" t="str">
            <v>CL LIN.DESCUENTOS REVOLVE</v>
          </cell>
        </row>
        <row r="26889">
          <cell r="B26889" t="str">
            <v>72050201010102</v>
          </cell>
          <cell r="C26889" t="str">
            <v>CL LI DSCT FACT CONFORM COM REV</v>
          </cell>
        </row>
        <row r="26890">
          <cell r="B26890" t="str">
            <v>72050201010103</v>
          </cell>
          <cell r="C26890" t="str">
            <v>WBC LIN.DESCUENTOS REVOLVE</v>
          </cell>
        </row>
        <row r="26891">
          <cell r="B26891" t="str">
            <v>72050201010104</v>
          </cell>
          <cell r="C26891" t="str">
            <v>WBC LI DSCT FACT CONFORM COM REV</v>
          </cell>
        </row>
        <row r="26892">
          <cell r="B26892" t="str">
            <v>72050201020101</v>
          </cell>
          <cell r="C26892" t="str">
            <v>CL LIN.DESCUENTOS NO REVOLVE</v>
          </cell>
        </row>
        <row r="26893">
          <cell r="B26893" t="str">
            <v>72050201020103</v>
          </cell>
          <cell r="C26893" t="str">
            <v>WBC LIN.DESCUENTOS NO REVOLVE</v>
          </cell>
        </row>
        <row r="26894">
          <cell r="B26894" t="str">
            <v>72050201020104</v>
          </cell>
          <cell r="C26894" t="str">
            <v>WBC LI DSCT FACT CONFORM COM NR</v>
          </cell>
        </row>
        <row r="26895">
          <cell r="B26895" t="str">
            <v>72050202010101</v>
          </cell>
          <cell r="C26895" t="str">
            <v>CL LIN.DESCUENTOS REVOLVE MES</v>
          </cell>
        </row>
        <row r="26896">
          <cell r="B26896" t="str">
            <v>72050202010102</v>
          </cell>
          <cell r="C26896" t="str">
            <v>CL LI DSCT FACT CONFORM MES REV</v>
          </cell>
        </row>
        <row r="26897">
          <cell r="B26897" t="str">
            <v>72050202010103</v>
          </cell>
          <cell r="C26897" t="str">
            <v>WBC LIN.DESCUENTOS REVOLVE MES</v>
          </cell>
        </row>
        <row r="26898">
          <cell r="B26898" t="str">
            <v>72050202010104</v>
          </cell>
          <cell r="C26898" t="str">
            <v>WBC LI DSCT FACT CONFORM MES REV</v>
          </cell>
        </row>
        <row r="26899">
          <cell r="B26899" t="str">
            <v>72050202020101</v>
          </cell>
          <cell r="C26899" t="str">
            <v>CL LIN.DESCUENTOS NO REVOLV MES</v>
          </cell>
        </row>
        <row r="26900">
          <cell r="B26900" t="str">
            <v>72050202020102</v>
          </cell>
          <cell r="C26900" t="str">
            <v>CL LI DSCT FACT CONFORM MES NR</v>
          </cell>
        </row>
        <row r="26901">
          <cell r="B26901" t="str">
            <v>72050202020103</v>
          </cell>
          <cell r="C26901" t="str">
            <v>WBC LIN.DESCUENTOS NO REVOLV MES</v>
          </cell>
        </row>
        <row r="26902">
          <cell r="B26902" t="str">
            <v>72050202020104</v>
          </cell>
          <cell r="C26902" t="str">
            <v>WBC LI DSCT FACT CONFORM MES NR</v>
          </cell>
        </row>
        <row r="26903">
          <cell r="B26903" t="str">
            <v>72050207010101</v>
          </cell>
          <cell r="C26903" t="str">
            <v>WBC CESP LIN DESCUENTO FACTURA REVOLVE</v>
          </cell>
        </row>
        <row r="26904">
          <cell r="B26904" t="str">
            <v>72050207010102</v>
          </cell>
          <cell r="C26904" t="str">
            <v>WBC CESP LINEA LETRAS/FACT/PAG DSCTO R</v>
          </cell>
        </row>
        <row r="26905">
          <cell r="B26905" t="str">
            <v>72050207020101</v>
          </cell>
          <cell r="C26905" t="str">
            <v>WBC CESP LIN DESCUENTO FACTURA NO REVO</v>
          </cell>
        </row>
        <row r="26906">
          <cell r="B26906" t="str">
            <v>72050207020102</v>
          </cell>
          <cell r="C26906" t="str">
            <v>WBC CESP LINEA LETRAS/FACT/PAG DSCTO N</v>
          </cell>
        </row>
        <row r="26907">
          <cell r="B26907" t="str">
            <v>72050208010101</v>
          </cell>
          <cell r="C26907" t="str">
            <v>WBC CIVA LIN DESCUENTO FACTURA REVOLVE</v>
          </cell>
        </row>
        <row r="26908">
          <cell r="B26908" t="str">
            <v>72050208010102</v>
          </cell>
          <cell r="C26908" t="str">
            <v>WBC CIVA LINEA LETRAS/FACT/PAG DSCTO R</v>
          </cell>
        </row>
        <row r="26909">
          <cell r="B26909" t="str">
            <v>72050208020101</v>
          </cell>
          <cell r="C26909" t="str">
            <v>WBC CIVA LIN DESCUENTO FACTURA NO REVO</v>
          </cell>
        </row>
        <row r="26910">
          <cell r="B26910" t="str">
            <v>72050208020102</v>
          </cell>
          <cell r="C26910" t="str">
            <v>WBC CIVA LINEA LETRAS/FACT/PAG DSCTO N</v>
          </cell>
        </row>
        <row r="26911">
          <cell r="B26911" t="str">
            <v>72050209010101</v>
          </cell>
          <cell r="C26911" t="str">
            <v>WBC CESF LIN DESCUENTO FACTURA REVOLVE</v>
          </cell>
        </row>
        <row r="26912">
          <cell r="B26912" t="str">
            <v>72050209010102</v>
          </cell>
          <cell r="C26912" t="str">
            <v>WBC CESF LINEA LETRAS/FACT/PAG DSCTO R</v>
          </cell>
        </row>
        <row r="26913">
          <cell r="B26913" t="str">
            <v>72050209020101</v>
          </cell>
          <cell r="C26913" t="str">
            <v>WBC CESF LIN DESCUENTO FACTURA NO REVO</v>
          </cell>
        </row>
        <row r="26914">
          <cell r="B26914" t="str">
            <v>72050209020102</v>
          </cell>
          <cell r="C26914" t="str">
            <v>WBC CESF LINEA LETRAS/FACT/PAG DSCTO N</v>
          </cell>
        </row>
        <row r="26915">
          <cell r="B26915" t="str">
            <v>72050210010101</v>
          </cell>
          <cell r="C26915" t="str">
            <v>WBC CCOR LIN DESCUENTO FACTURA REVOLVE</v>
          </cell>
        </row>
        <row r="26916">
          <cell r="B26916" t="str">
            <v>72050210010102</v>
          </cell>
          <cell r="C26916" t="str">
            <v>WBC CCOR LINEA LETRAS/FACT/PAG DSCTO R</v>
          </cell>
        </row>
        <row r="26917">
          <cell r="B26917" t="str">
            <v>72050210020101</v>
          </cell>
          <cell r="C26917" t="str">
            <v>WBC CCOR LIN DESCUENTO FACTURA NO REVO</v>
          </cell>
        </row>
        <row r="26918">
          <cell r="B26918" t="str">
            <v>72050210020102</v>
          </cell>
          <cell r="C26918" t="str">
            <v>WBC CCOR LINEA LETRAS/FACT/PAG DSCTO N</v>
          </cell>
        </row>
        <row r="26919">
          <cell r="B26919" t="str">
            <v>72050210020103</v>
          </cell>
          <cell r="C26919" t="str">
            <v>LINEAS CRED NO UTILIZ DESCUENTOS CCOR</v>
          </cell>
        </row>
        <row r="26920">
          <cell r="B26920" t="str">
            <v>72050211010101</v>
          </cell>
          <cell r="C26920" t="str">
            <v>WBC CGEM LIN DESCUENTO FACTURA REVOLVE</v>
          </cell>
        </row>
        <row r="26921">
          <cell r="B26921" t="str">
            <v>72050211010102</v>
          </cell>
          <cell r="C26921" t="str">
            <v>WBC CGEM LINEA LETRAS/FACT/PAG DSCTO R</v>
          </cell>
        </row>
        <row r="26922">
          <cell r="B26922" t="str">
            <v>72050211020101</v>
          </cell>
          <cell r="C26922" t="str">
            <v>WBC CGEM LIN DESCUENTO FACTURA NO REVO</v>
          </cell>
        </row>
        <row r="26923">
          <cell r="B26923" t="str">
            <v>72050211020102</v>
          </cell>
          <cell r="C26923" t="str">
            <v>WBC CGEM LINEA LETRAS/FACT/PAG DSCTO N</v>
          </cell>
        </row>
        <row r="26924">
          <cell r="B26924" t="str">
            <v>72050211020103</v>
          </cell>
          <cell r="C26924" t="str">
            <v>LINEAS CRED NO UTILIZ DESCUENTOS CGEM</v>
          </cell>
        </row>
        <row r="26925">
          <cell r="B26925" t="str">
            <v>72050212010101</v>
          </cell>
          <cell r="C26925" t="str">
            <v>WBC CMED LIN DESCUENTO FACTURA REVOLVE</v>
          </cell>
        </row>
        <row r="26926">
          <cell r="B26926" t="str">
            <v>72050212010102</v>
          </cell>
          <cell r="C26926" t="str">
            <v>WBC CMED LINEA LETRAS/FACT/PAG DSCTO R</v>
          </cell>
        </row>
        <row r="26927">
          <cell r="B26927" t="str">
            <v>72050212020101</v>
          </cell>
          <cell r="C26927" t="str">
            <v>WBC CMED LIN DESCUENTO FACTURA NO REVO</v>
          </cell>
        </row>
        <row r="26928">
          <cell r="B26928" t="str">
            <v>72050212020102</v>
          </cell>
          <cell r="C26928" t="str">
            <v>WBC CMED LINEA LETRAS/FACT/PAG DSCTO N</v>
          </cell>
        </row>
        <row r="26929">
          <cell r="B26929" t="str">
            <v>72050212020103</v>
          </cell>
          <cell r="C26929" t="str">
            <v>LINEAS CRED NO UTILIZ DESCUENTOS CMED</v>
          </cell>
        </row>
        <row r="26930">
          <cell r="B26930" t="str">
            <v>72050213010101</v>
          </cell>
          <cell r="C26930" t="str">
            <v>WBC CPEM LIN DESCUENTO FACTURA REVOLVE</v>
          </cell>
        </row>
        <row r="26931">
          <cell r="B26931" t="str">
            <v>72050213010102</v>
          </cell>
          <cell r="C26931" t="str">
            <v>WBC CPEM LINEA LETRAS/FACT/PAG DSCTO R</v>
          </cell>
        </row>
        <row r="26932">
          <cell r="B26932" t="str">
            <v>72050213020101</v>
          </cell>
          <cell r="C26932" t="str">
            <v>WBC CPEM LIN DESCUENTO FACTURA NO REVO</v>
          </cell>
        </row>
        <row r="26933">
          <cell r="B26933" t="str">
            <v>72050213020102</v>
          </cell>
          <cell r="C26933" t="str">
            <v>WBC CPEM LINEA LETRAS/FACT/PAG DSCTO N</v>
          </cell>
        </row>
        <row r="26934">
          <cell r="B26934" t="str">
            <v>72050213020103</v>
          </cell>
          <cell r="C26934" t="str">
            <v>LINEAS CRED NO UTILIZ DESCUENTOS CPEM</v>
          </cell>
        </row>
        <row r="26935">
          <cell r="B26935" t="str">
            <v>72050300000103</v>
          </cell>
          <cell r="C26935" t="str">
            <v>LIC LINEAS DE CRED.POR CONVENIOS</v>
          </cell>
        </row>
        <row r="26936">
          <cell r="B26936" t="str">
            <v>72050301010101</v>
          </cell>
          <cell r="C26936" t="str">
            <v>CL LIN.PAG.TV REVOLVENTE</v>
          </cell>
        </row>
        <row r="26937">
          <cell r="B26937" t="str">
            <v>72050301010102</v>
          </cell>
          <cell r="C26937" t="str">
            <v>MYP LINEA REVOLVENTE COMERCIAL</v>
          </cell>
        </row>
        <row r="26938">
          <cell r="B26938" t="str">
            <v>72050301010103</v>
          </cell>
          <cell r="C26938" t="str">
            <v>MYP LIN IMPORT CAP TRAB-COM</v>
          </cell>
        </row>
        <row r="26939">
          <cell r="B26939" t="str">
            <v>72050301010104</v>
          </cell>
          <cell r="C26939" t="str">
            <v>MYP LIN  IMPORT  ACT FIJO-COMERC</v>
          </cell>
        </row>
        <row r="26940">
          <cell r="B26940" t="str">
            <v>72050301010105</v>
          </cell>
          <cell r="C26940" t="str">
            <v>WBC LIN.PAG.TV REVOLVENTE</v>
          </cell>
        </row>
        <row r="26941">
          <cell r="B26941" t="str">
            <v>72050301020101</v>
          </cell>
          <cell r="C26941" t="str">
            <v>CL LIN.PAG.TV NO REVOLVENTE</v>
          </cell>
        </row>
        <row r="26942">
          <cell r="B26942" t="str">
            <v>72050301020102</v>
          </cell>
          <cell r="C26942" t="str">
            <v>WBC LIN.PAG.TV NO REVOLVENTE</v>
          </cell>
        </row>
        <row r="26943">
          <cell r="B26943" t="str">
            <v>72050302010101</v>
          </cell>
          <cell r="C26943" t="str">
            <v>CL LIN.PAG.TV REVOLVENTE MES</v>
          </cell>
        </row>
        <row r="26944">
          <cell r="B26944" t="str">
            <v>72050302010102</v>
          </cell>
          <cell r="C26944" t="str">
            <v>MYP LINEA REVOLVENTE MES</v>
          </cell>
        </row>
        <row r="26945">
          <cell r="B26945" t="str">
            <v>72050302010103</v>
          </cell>
          <cell r="C26945" t="str">
            <v>MYP LIN IMPORT CAP TRAB-MES</v>
          </cell>
        </row>
        <row r="26946">
          <cell r="B26946" t="str">
            <v>72050302010104</v>
          </cell>
          <cell r="C26946" t="str">
            <v>MYP LIN IMPORT ACT FIJO-MES</v>
          </cell>
        </row>
        <row r="26947">
          <cell r="B26947" t="str">
            <v>72050302010105</v>
          </cell>
          <cell r="C26947" t="str">
            <v>WBC LIN.PAG.TV REVOLVENTE MES</v>
          </cell>
        </row>
        <row r="26948">
          <cell r="B26948" t="str">
            <v>72050302020101</v>
          </cell>
          <cell r="C26948" t="str">
            <v>CL LIN.PAG.TV NO REVOLVENTE MES</v>
          </cell>
        </row>
        <row r="26949">
          <cell r="B26949" t="str">
            <v>72050302020102</v>
          </cell>
          <cell r="C26949" t="str">
            <v>WBC LIN.PAG.TV NO REVOLVENTE MES</v>
          </cell>
        </row>
        <row r="26950">
          <cell r="B26950" t="str">
            <v>72050302020201</v>
          </cell>
          <cell r="C26950" t="str">
            <v>LIC CCNR LINEAS CRED.PREST CONS CONVEN</v>
          </cell>
        </row>
        <row r="26951">
          <cell r="B26951" t="str">
            <v>72050302020401</v>
          </cell>
          <cell r="C26951" t="str">
            <v>MYP LIN  IMP CAP TRAB CMIE</v>
          </cell>
        </row>
        <row r="26952">
          <cell r="B26952" t="str">
            <v>72050302020402</v>
          </cell>
          <cell r="C26952" t="str">
            <v>MYP LIN  IMPORT  ACT FIJO CMIE</v>
          </cell>
        </row>
        <row r="26953">
          <cell r="B26953" t="str">
            <v>72050303010101</v>
          </cell>
          <cell r="C26953" t="str">
            <v>LIC LINEAS CRED.PREST CONS CONVE</v>
          </cell>
        </row>
        <row r="26954">
          <cell r="B26954" t="str">
            <v>72050303010102</v>
          </cell>
          <cell r="C26954" t="str">
            <v>IM RESP.LINEAS REVOL CTACTE CTS</v>
          </cell>
        </row>
        <row r="26955">
          <cell r="B26955" t="str">
            <v>72050303010103</v>
          </cell>
          <cell r="C26955" t="str">
            <v>LIC LINEAS CRED.PREST ADELANTO SUELDO</v>
          </cell>
        </row>
        <row r="26956">
          <cell r="B26956" t="str">
            <v>72050303010104</v>
          </cell>
          <cell r="C26956" t="str">
            <v>LIC LINEAS CRED.PREST CONVENIO PREFERE</v>
          </cell>
        </row>
        <row r="26957">
          <cell r="B26957" t="str">
            <v>72050303020102</v>
          </cell>
          <cell r="C26957" t="str">
            <v>LIC CCNR LINEAS CRED.PREST CONS CONVEN</v>
          </cell>
        </row>
        <row r="26958">
          <cell r="B26958" t="str">
            <v>72050305010101</v>
          </cell>
          <cell r="C26958" t="str">
            <v>WBC CBMD LINEA TV REVOLVENTE</v>
          </cell>
        </row>
        <row r="26959">
          <cell r="B26959" t="str">
            <v>72050305020101</v>
          </cell>
          <cell r="C26959" t="str">
            <v>WBC CBMD LINEA TV NO REVOLVENTE</v>
          </cell>
        </row>
        <row r="26960">
          <cell r="B26960" t="str">
            <v>72050305020102</v>
          </cell>
          <cell r="C26960" t="str">
            <v>LINEAS CRED NO UTILIZ PRESTAMOS CBMD</v>
          </cell>
        </row>
        <row r="26961">
          <cell r="B26961" t="str">
            <v>72050306010101</v>
          </cell>
          <cell r="C26961" t="str">
            <v>WBC CBMD LINEA TV REVOLVENTE</v>
          </cell>
        </row>
        <row r="26962">
          <cell r="B26962" t="str">
            <v>72050306020101</v>
          </cell>
          <cell r="C26962" t="str">
            <v>WBC CBMD LINEA TV NO REVOLVENTE</v>
          </cell>
        </row>
        <row r="26963">
          <cell r="B26963" t="str">
            <v>72050306020102</v>
          </cell>
          <cell r="C26963" t="str">
            <v>LINEAS CRED NO UTILIZ PRESTAMOS CSOB</v>
          </cell>
        </row>
        <row r="26964">
          <cell r="B26964" t="str">
            <v>72050307010101</v>
          </cell>
          <cell r="C26964" t="str">
            <v>WBC CBMD LINEA TV REVOLVENTE</v>
          </cell>
        </row>
        <row r="26965">
          <cell r="B26965" t="str">
            <v>72050307020101</v>
          </cell>
          <cell r="C26965" t="str">
            <v>WBC CBMD LINEA TV NO REVOLVENTE</v>
          </cell>
        </row>
        <row r="26966">
          <cell r="B26966" t="str">
            <v>72050307020102</v>
          </cell>
          <cell r="C26966" t="str">
            <v>LINEAS CRED NO UTILIZ PRESTAMOS CESP</v>
          </cell>
        </row>
        <row r="26967">
          <cell r="B26967" t="str">
            <v>72050308010101</v>
          </cell>
          <cell r="C26967" t="str">
            <v>WBC CIVA LINEA TV REVOLVENTE</v>
          </cell>
        </row>
        <row r="26968">
          <cell r="B26968" t="str">
            <v>72050308020101</v>
          </cell>
          <cell r="C26968" t="str">
            <v>WBC CIVA LINEA TV NO REVOLVENTE</v>
          </cell>
        </row>
        <row r="26969">
          <cell r="B26969" t="str">
            <v>72050308020102</v>
          </cell>
          <cell r="C26969" t="str">
            <v>LINEAS CRED NO UTILIZ PRESTAMOS CIVA</v>
          </cell>
        </row>
        <row r="26970">
          <cell r="B26970" t="str">
            <v>72050309010101</v>
          </cell>
          <cell r="C26970" t="str">
            <v>WBC CESF LINEA TV REVOLVENTE</v>
          </cell>
        </row>
        <row r="26971">
          <cell r="B26971" t="str">
            <v>72050309020101</v>
          </cell>
          <cell r="C26971" t="str">
            <v>WBC CESF LINEA TV NO REVOLVENTE</v>
          </cell>
        </row>
        <row r="26972">
          <cell r="B26972" t="str">
            <v>72050309020102</v>
          </cell>
          <cell r="C26972" t="str">
            <v>LINEAS CRED NO UTILIZ PRESTAMOS CESF</v>
          </cell>
        </row>
        <row r="26973">
          <cell r="B26973" t="str">
            <v>72050310010101</v>
          </cell>
          <cell r="C26973" t="str">
            <v>WBC CCOR LINEA TV REVOLVENTE</v>
          </cell>
        </row>
        <row r="26974">
          <cell r="B26974" t="str">
            <v>72050310020101</v>
          </cell>
          <cell r="C26974" t="str">
            <v>WBC CCOR LINEA TV NO REVOLVENTE</v>
          </cell>
        </row>
        <row r="26975">
          <cell r="B26975" t="str">
            <v>72050310020102</v>
          </cell>
          <cell r="C26975" t="str">
            <v>LINEAS CRED NO UTILIZ PRESTAMOS CCOR</v>
          </cell>
        </row>
        <row r="26976">
          <cell r="B26976" t="str">
            <v>72050311000609</v>
          </cell>
          <cell r="C26976" t="str">
            <v>MYP LINEA REVOL CGEM</v>
          </cell>
        </row>
        <row r="26977">
          <cell r="B26977" t="str">
            <v>72050311010101</v>
          </cell>
          <cell r="C26977" t="str">
            <v>WBC CGEM LINEA TV REVOLVENTE</v>
          </cell>
        </row>
        <row r="26978">
          <cell r="B26978" t="str">
            <v>72050311020101</v>
          </cell>
          <cell r="C26978" t="str">
            <v>WBC CGEM LINEA TV NO REVOLVENTE</v>
          </cell>
        </row>
        <row r="26979">
          <cell r="B26979" t="str">
            <v>72050311020102</v>
          </cell>
          <cell r="C26979" t="str">
            <v>LINEAS CRED NO UTILIZ PRESTAMOS CGEM</v>
          </cell>
        </row>
        <row r="26980">
          <cell r="B26980" t="str">
            <v>72050312000101</v>
          </cell>
          <cell r="C26980" t="str">
            <v>LIC ME LINEAS CRED.PREST CONS CONVENIO</v>
          </cell>
        </row>
        <row r="26981">
          <cell r="B26981" t="str">
            <v>72050312000102</v>
          </cell>
          <cell r="C26981" t="str">
            <v>MYP LINEA REVOLV CMED</v>
          </cell>
        </row>
        <row r="26982">
          <cell r="B26982" t="str">
            <v>72050312000103</v>
          </cell>
          <cell r="C26982" t="str">
            <v>MYP LIN  IMP CAP TRAB-CMED</v>
          </cell>
        </row>
        <row r="26983">
          <cell r="B26983" t="str">
            <v>72050312000104</v>
          </cell>
          <cell r="C26983" t="str">
            <v>MYP LIN  IMPORT  ACT FIJO- CMED</v>
          </cell>
        </row>
        <row r="26984">
          <cell r="B26984" t="str">
            <v>72050312000105</v>
          </cell>
          <cell r="C26984" t="str">
            <v>MYP LINEA REVOL CMED</v>
          </cell>
        </row>
        <row r="26985">
          <cell r="B26985" t="str">
            <v>72050312010101</v>
          </cell>
          <cell r="C26985" t="str">
            <v>WBC CMED LINEA TV REVOLVENTE</v>
          </cell>
        </row>
        <row r="26986">
          <cell r="B26986" t="str">
            <v>72050312010201</v>
          </cell>
          <cell r="C26986" t="str">
            <v>IM LINEA NO UTILIZ CTS EMP CMED</v>
          </cell>
        </row>
        <row r="26987">
          <cell r="B26987" t="str">
            <v>72050312010301</v>
          </cell>
          <cell r="C26987" t="str">
            <v>MYP LIN CAP TRABAJO REV CMED</v>
          </cell>
        </row>
        <row r="26988">
          <cell r="B26988" t="str">
            <v>72050312020101</v>
          </cell>
          <cell r="C26988" t="str">
            <v>WBC CMED LINEA TV NO REVOLVENTE</v>
          </cell>
        </row>
        <row r="26989">
          <cell r="B26989" t="str">
            <v>72050312020201</v>
          </cell>
          <cell r="C26989" t="str">
            <v>MYP LIN  IMP CAP TRAB CMED</v>
          </cell>
        </row>
        <row r="26990">
          <cell r="B26990" t="str">
            <v>72050312020202</v>
          </cell>
          <cell r="C26990" t="str">
            <v>MYP LIN  IMPORT  ACT FIJO CMED</v>
          </cell>
        </row>
        <row r="26991">
          <cell r="B26991" t="str">
            <v>72050313000101</v>
          </cell>
          <cell r="C26991" t="str">
            <v>MYP LINEA REVOL MES CPEM</v>
          </cell>
        </row>
        <row r="26992">
          <cell r="B26992" t="str">
            <v>72050313000102</v>
          </cell>
          <cell r="C26992" t="str">
            <v>MYP LINEA REVOLV CPEM</v>
          </cell>
        </row>
        <row r="26993">
          <cell r="B26993" t="str">
            <v>72050313000103</v>
          </cell>
          <cell r="C26993" t="str">
            <v>MYP LIN  IMPORT  ACT FIJO- CPEM</v>
          </cell>
        </row>
        <row r="26994">
          <cell r="B26994" t="str">
            <v>72050313000104</v>
          </cell>
          <cell r="C26994" t="str">
            <v>MYP LIN  IMP CAP TRAB-CPEM</v>
          </cell>
        </row>
        <row r="26995">
          <cell r="B26995" t="str">
            <v>72050313010101</v>
          </cell>
          <cell r="C26995" t="str">
            <v>WBC CPEM LINEA TV REVOLVENTE</v>
          </cell>
        </row>
        <row r="26996">
          <cell r="B26996" t="str">
            <v>72050313010201</v>
          </cell>
          <cell r="C26996" t="str">
            <v>MYP LIN CAP TRABAJO REV CPEM</v>
          </cell>
        </row>
        <row r="26997">
          <cell r="B26997" t="str">
            <v>72050313020101</v>
          </cell>
          <cell r="C26997" t="str">
            <v>WBC CPEM LINEA TV NO REVOLVENTE</v>
          </cell>
        </row>
        <row r="26998">
          <cell r="B26998" t="str">
            <v>72050313020201</v>
          </cell>
          <cell r="C26998" t="str">
            <v>MYP LIN  IMP CAP TRAB CPEM</v>
          </cell>
        </row>
        <row r="26999">
          <cell r="B26999" t="str">
            <v>72050313020202</v>
          </cell>
          <cell r="C26999" t="str">
            <v>MYP LIN  IMPORT  ACT FIJO CPEM</v>
          </cell>
        </row>
        <row r="27000">
          <cell r="B27000" t="str">
            <v>72050401010101</v>
          </cell>
          <cell r="C27000" t="str">
            <v>CL LIN.C.FIANZA REVOLVENTE</v>
          </cell>
        </row>
        <row r="27001">
          <cell r="B27001" t="str">
            <v>72050401010102</v>
          </cell>
          <cell r="C27001" t="str">
            <v>WBC LIN.C.FIANZA REVOLVENTE</v>
          </cell>
        </row>
        <row r="27002">
          <cell r="B27002" t="str">
            <v>72050401020101</v>
          </cell>
          <cell r="C27002" t="str">
            <v>CL LIN.C.FIANZA NO REVOLVENTE</v>
          </cell>
        </row>
        <row r="27003">
          <cell r="B27003" t="str">
            <v>72050401020102</v>
          </cell>
          <cell r="C27003" t="str">
            <v>WBC LIN.C.FIANZA NO REVOLVENTE</v>
          </cell>
        </row>
        <row r="27004">
          <cell r="B27004" t="str">
            <v>72050402010101</v>
          </cell>
          <cell r="C27004" t="str">
            <v>CL LIN.C.FIANZA REVOLVENTE MES</v>
          </cell>
        </row>
        <row r="27005">
          <cell r="B27005" t="str">
            <v>72050402010102</v>
          </cell>
          <cell r="C27005" t="str">
            <v>WBC LIN.C.FIANZA REVOLVENTE MES</v>
          </cell>
        </row>
        <row r="27006">
          <cell r="B27006" t="str">
            <v>72050402020101</v>
          </cell>
          <cell r="C27006" t="str">
            <v>CL LIN.C.FIANZA NO REVOLV MES</v>
          </cell>
        </row>
        <row r="27007">
          <cell r="B27007" t="str">
            <v>72050402020102</v>
          </cell>
          <cell r="C27007" t="str">
            <v>WBC LIN.C.FIANZA NO REVOLV MES</v>
          </cell>
        </row>
        <row r="27008">
          <cell r="B27008" t="str">
            <v>72050403010101</v>
          </cell>
          <cell r="C27008" t="str">
            <v>RESP. POR LINEAS DE CRED REVOLVENTE -</v>
          </cell>
        </row>
        <row r="27009">
          <cell r="B27009" t="str">
            <v>72050403010701</v>
          </cell>
          <cell r="C27009" t="str">
            <v>RCC  RESPONSABILIDAD POR LÍNEAS DE CRÉ</v>
          </cell>
        </row>
        <row r="27010">
          <cell r="B27010" t="str">
            <v>72050405010101</v>
          </cell>
          <cell r="C27010" t="str">
            <v>WBC CBMD LIN CF REVOLV</v>
          </cell>
        </row>
        <row r="27011">
          <cell r="B27011" t="str">
            <v>72050405020101</v>
          </cell>
          <cell r="C27011" t="str">
            <v>WBC CBMD LIN CF NO REVOLV</v>
          </cell>
        </row>
        <row r="27012">
          <cell r="B27012" t="str">
            <v>72050406010101</v>
          </cell>
          <cell r="C27012" t="str">
            <v>WBC CSOB  LIN CF REVOLV</v>
          </cell>
        </row>
        <row r="27013">
          <cell r="B27013" t="str">
            <v>72050406020101</v>
          </cell>
          <cell r="C27013" t="str">
            <v>WBC CSOB LIN CF NO REVOLV</v>
          </cell>
        </row>
        <row r="27014">
          <cell r="B27014" t="str">
            <v>72050407010101</v>
          </cell>
          <cell r="C27014" t="str">
            <v>WBC CESP LIN CF REVOLV</v>
          </cell>
        </row>
        <row r="27015">
          <cell r="B27015" t="str">
            <v>72050407020101</v>
          </cell>
          <cell r="C27015" t="str">
            <v>WBC CESP LIN CF NO REVOLV</v>
          </cell>
        </row>
        <row r="27016">
          <cell r="B27016" t="str">
            <v>72050407020102</v>
          </cell>
          <cell r="C27016" t="str">
            <v>LINEAS  CRED NO UTILIZ AVALES FIANZAS</v>
          </cell>
        </row>
        <row r="27017">
          <cell r="B27017" t="str">
            <v>72050408010101</v>
          </cell>
          <cell r="C27017" t="str">
            <v>WBC CIVA LIN CF REVOLV</v>
          </cell>
        </row>
        <row r="27018">
          <cell r="B27018" t="str">
            <v>72050408020101</v>
          </cell>
          <cell r="C27018" t="str">
            <v>WBC CIVA LIN CF NO REVOLV</v>
          </cell>
        </row>
        <row r="27019">
          <cell r="B27019" t="str">
            <v>72050408020102</v>
          </cell>
          <cell r="C27019" t="str">
            <v>LINEAS  CRED NO UTILIZ AVALES FIANZAS</v>
          </cell>
        </row>
        <row r="27020">
          <cell r="B27020" t="str">
            <v>72050409010101</v>
          </cell>
          <cell r="C27020" t="str">
            <v>WBC CESF LIN CF REVOLV</v>
          </cell>
        </row>
        <row r="27021">
          <cell r="B27021" t="str">
            <v>72050409020101</v>
          </cell>
          <cell r="C27021" t="str">
            <v>WBC CESF LIN CF NO REVOLV</v>
          </cell>
        </row>
        <row r="27022">
          <cell r="B27022" t="str">
            <v>72050409020102</v>
          </cell>
          <cell r="C27022" t="str">
            <v>LINEAS  CRED NO UTILIZ AVALES FIANZAS</v>
          </cell>
        </row>
        <row r="27023">
          <cell r="B27023" t="str">
            <v>72050410010101</v>
          </cell>
          <cell r="C27023" t="str">
            <v>WBC CCOR LIN CF REVOLV</v>
          </cell>
        </row>
        <row r="27024">
          <cell r="B27024" t="str">
            <v>72050410020101</v>
          </cell>
          <cell r="C27024" t="str">
            <v>WBC CCOR LIN CF NO REVOLV</v>
          </cell>
        </row>
        <row r="27025">
          <cell r="B27025" t="str">
            <v>72050410020102</v>
          </cell>
          <cell r="C27025" t="str">
            <v>LINEAS  CRED NO UTILIZ AVALES FIANZAS</v>
          </cell>
        </row>
        <row r="27026">
          <cell r="B27026" t="str">
            <v>72050411010101</v>
          </cell>
          <cell r="C27026" t="str">
            <v>WBC CGEM LIN CF REVOLV</v>
          </cell>
        </row>
        <row r="27027">
          <cell r="B27027" t="str">
            <v>72050411020101</v>
          </cell>
          <cell r="C27027" t="str">
            <v>WBC CGEM LIN CF NO REVOLV</v>
          </cell>
        </row>
        <row r="27028">
          <cell r="B27028" t="str">
            <v>72050411020102</v>
          </cell>
          <cell r="C27028" t="str">
            <v>LINEAS  CRED NO UTILIZ AVALES FIANZAS</v>
          </cell>
        </row>
        <row r="27029">
          <cell r="B27029" t="str">
            <v>72050412010101</v>
          </cell>
          <cell r="C27029" t="str">
            <v>WBC CMED LIN CF REVOLV</v>
          </cell>
        </row>
        <row r="27030">
          <cell r="B27030" t="str">
            <v>72050412020101</v>
          </cell>
          <cell r="C27030" t="str">
            <v>WBC CMED LIN CF NO REVOLV</v>
          </cell>
        </row>
        <row r="27031">
          <cell r="B27031" t="str">
            <v>72050412020102</v>
          </cell>
          <cell r="C27031" t="str">
            <v>LINEAS  CRED NO UTILIZ AVALES FIANZAS</v>
          </cell>
        </row>
        <row r="27032">
          <cell r="B27032" t="str">
            <v>72050413010101</v>
          </cell>
          <cell r="C27032" t="str">
            <v>WBC CPEM LIN CF REVOLV</v>
          </cell>
        </row>
        <row r="27033">
          <cell r="B27033" t="str">
            <v>72050413020101</v>
          </cell>
          <cell r="C27033" t="str">
            <v>WBC CPEM LIN CF NO REVOLV</v>
          </cell>
        </row>
        <row r="27034">
          <cell r="B27034" t="str">
            <v>72050413020102</v>
          </cell>
          <cell r="C27034" t="str">
            <v>LINEAS  CRED NO UTILIZ AVALES FIANZAS</v>
          </cell>
        </row>
        <row r="27035">
          <cell r="B27035" t="str">
            <v>72050500000101</v>
          </cell>
          <cell r="C27035" t="str">
            <v>CL LINEA CARTA CREDITO .</v>
          </cell>
        </row>
        <row r="27036">
          <cell r="B27036" t="str">
            <v>72050501010101</v>
          </cell>
          <cell r="C27036" t="str">
            <v>CL LIN.CARTA CRED. REVOLVENTE</v>
          </cell>
        </row>
        <row r="27037">
          <cell r="B27037" t="str">
            <v>72050501010102</v>
          </cell>
          <cell r="C27037" t="str">
            <v>WBC LIN.CARTA CRED. REVOLVENTE</v>
          </cell>
        </row>
        <row r="27038">
          <cell r="B27038" t="str">
            <v>72050501020101</v>
          </cell>
          <cell r="C27038" t="str">
            <v>CL LIN.CARTA CRED.NO REVOLVEN</v>
          </cell>
        </row>
        <row r="27039">
          <cell r="B27039" t="str">
            <v>72050501020102</v>
          </cell>
          <cell r="C27039" t="str">
            <v>WBC LIN.CARTA CRED.NO REVOLVEN</v>
          </cell>
        </row>
        <row r="27040">
          <cell r="B27040" t="str">
            <v>72050502010101</v>
          </cell>
          <cell r="C27040" t="str">
            <v>CL LIN.CARTA CRED.REVOLVEN MES</v>
          </cell>
        </row>
        <row r="27041">
          <cell r="B27041" t="str">
            <v>72050502010102</v>
          </cell>
          <cell r="C27041" t="str">
            <v>WBC LIN.CARTA CRED.REVOLVEN MES</v>
          </cell>
        </row>
        <row r="27042">
          <cell r="B27042" t="str">
            <v>72050502020101</v>
          </cell>
          <cell r="C27042" t="str">
            <v>CL LIN.CARTA CRED.NO REVOL MES</v>
          </cell>
        </row>
        <row r="27043">
          <cell r="B27043" t="str">
            <v>72050502020102</v>
          </cell>
          <cell r="C27043" t="str">
            <v>WBC LIN.CARTA CRED.NO REVOL MES</v>
          </cell>
        </row>
        <row r="27044">
          <cell r="B27044" t="str">
            <v>72050507010101</v>
          </cell>
          <cell r="C27044" t="str">
            <v>WBC CESP LIN CARTA CRED REVOLV</v>
          </cell>
        </row>
        <row r="27045">
          <cell r="B27045" t="str">
            <v>72050507020101</v>
          </cell>
          <cell r="C27045" t="str">
            <v>WBC CESP LIN CARTA CRED NO REVOLV</v>
          </cell>
        </row>
        <row r="27046">
          <cell r="B27046" t="str">
            <v>72050507020102</v>
          </cell>
          <cell r="C27046" t="str">
            <v>LINEAS  CRED NO UTILIZ CARTAS CREDITO</v>
          </cell>
        </row>
        <row r="27047">
          <cell r="B27047" t="str">
            <v>72050508010101</v>
          </cell>
          <cell r="C27047" t="str">
            <v>WBC CIVA LIN CARTA CRED REVOLV</v>
          </cell>
        </row>
        <row r="27048">
          <cell r="B27048" t="str">
            <v>72050508020101</v>
          </cell>
          <cell r="C27048" t="str">
            <v>WBC CIVA LIN CARTA CRED NO REVOLV</v>
          </cell>
        </row>
        <row r="27049">
          <cell r="B27049" t="str">
            <v>72050510010101</v>
          </cell>
          <cell r="C27049" t="str">
            <v>WBC CCOR LIN CARTA CRED REVOLV</v>
          </cell>
        </row>
        <row r="27050">
          <cell r="B27050" t="str">
            <v>72050510010102</v>
          </cell>
          <cell r="C27050" t="str">
            <v>LINEAS  CRED NO UTILIZ CARTAS CREDITO</v>
          </cell>
        </row>
        <row r="27051">
          <cell r="B27051" t="str">
            <v>72050510020101</v>
          </cell>
          <cell r="C27051" t="str">
            <v>WBC CCOR LIN CARTA CRED NO REVOLV</v>
          </cell>
        </row>
        <row r="27052">
          <cell r="B27052" t="str">
            <v>72050511010101</v>
          </cell>
          <cell r="C27052" t="str">
            <v>WBC CGEM LIN CARTA CRED REVOLV</v>
          </cell>
        </row>
        <row r="27053">
          <cell r="B27053" t="str">
            <v>72050511020101</v>
          </cell>
          <cell r="C27053" t="str">
            <v>WBC CGEM LIN CARTA CRED NO REVOLV</v>
          </cell>
        </row>
        <row r="27054">
          <cell r="B27054" t="str">
            <v>72050511020102</v>
          </cell>
          <cell r="C27054" t="str">
            <v>LINEAS  CRED NO UTILIZ CARTAS CREDITO</v>
          </cell>
        </row>
        <row r="27055">
          <cell r="B27055" t="str">
            <v>72050512010101</v>
          </cell>
          <cell r="C27055" t="str">
            <v>WBC CMED LIN CARTA CRED REVOLV</v>
          </cell>
        </row>
        <row r="27056">
          <cell r="B27056" t="str">
            <v>72050512020101</v>
          </cell>
          <cell r="C27056" t="str">
            <v>WBC CMED LIN CARTA CRED NO REVOLV</v>
          </cell>
        </row>
        <row r="27057">
          <cell r="B27057" t="str">
            <v>72050512020102</v>
          </cell>
          <cell r="C27057" t="str">
            <v>LINEAS  CRED NO UTILIZ CARTAS CREDITO</v>
          </cell>
        </row>
        <row r="27058">
          <cell r="B27058" t="str">
            <v>72050513010101</v>
          </cell>
          <cell r="C27058" t="str">
            <v>WBC CPEM LIN CARTA CRED REVOLV</v>
          </cell>
        </row>
        <row r="27059">
          <cell r="B27059" t="str">
            <v>72050513020101</v>
          </cell>
          <cell r="C27059" t="str">
            <v>WBC CPEM LIN CARTA CRED NO REVOLV</v>
          </cell>
        </row>
        <row r="27060">
          <cell r="B27060" t="str">
            <v>72050513020102</v>
          </cell>
          <cell r="C27060" t="str">
            <v>LINEAS  CRED NO UTILIZ CARTAS CREDITO</v>
          </cell>
        </row>
        <row r="27061">
          <cell r="B27061" t="str">
            <v>72050601000101</v>
          </cell>
          <cell r="C27061" t="str">
            <v>TC LIN CRED NO UTILIZ COMERCIAL</v>
          </cell>
        </row>
        <row r="27062">
          <cell r="B27062" t="str">
            <v>72050602000101</v>
          </cell>
          <cell r="C27062" t="str">
            <v>TC LIN CRED NO UTILIZADA MES</v>
          </cell>
        </row>
        <row r="27063">
          <cell r="B27063" t="str">
            <v>72050602000102</v>
          </cell>
          <cell r="C27063" t="str">
            <v>RESP X LINEAS CRED TARJETA CREDITO CMI</v>
          </cell>
        </row>
        <row r="27064">
          <cell r="B27064" t="str">
            <v>72050602000103</v>
          </cell>
          <cell r="C27064" t="str">
            <v>TC LINEA DE CREDITO NO UTILIZADA CMIE</v>
          </cell>
        </row>
        <row r="27065">
          <cell r="B27065" t="str">
            <v>72050603000101</v>
          </cell>
          <cell r="C27065" t="str">
            <v>RESP X LINEAS CRED TARJETAS DE CREDIT</v>
          </cell>
        </row>
        <row r="27066">
          <cell r="B27066" t="str">
            <v>72050603000102</v>
          </cell>
          <cell r="C27066" t="str">
            <v>RESP X LINEAS CRED TARJETA CREDITO CON</v>
          </cell>
        </row>
        <row r="27067">
          <cell r="B27067" t="str">
            <v>72050603000103</v>
          </cell>
          <cell r="C27067" t="str">
            <v>TC LINEA DE CREDITO NO UTILIZADA CCRV</v>
          </cell>
        </row>
        <row r="27068">
          <cell r="B27068" t="str">
            <v>72050603000104</v>
          </cell>
          <cell r="C27068" t="str">
            <v>TC LINEA DE CREDITO NO UTILIZADA CCNR</v>
          </cell>
        </row>
        <row r="27069">
          <cell r="B27069" t="str">
            <v>72050603000105</v>
          </cell>
          <cell r="C27069" t="str">
            <v>BTC LINEA DE CREDITO NO UTILIZADA CCRV</v>
          </cell>
        </row>
        <row r="27070">
          <cell r="B27070" t="str">
            <v>72050607000101</v>
          </cell>
          <cell r="C27070" t="str">
            <v>RESP X LINEAS CRED TARJETA CREDITO CES</v>
          </cell>
        </row>
        <row r="27071">
          <cell r="B27071" t="str">
            <v>72050607000102</v>
          </cell>
          <cell r="C27071" t="str">
            <v>TC LINEA DE CREDITO NO UTILIZADA CESP</v>
          </cell>
        </row>
        <row r="27072">
          <cell r="B27072" t="str">
            <v>72050607000103</v>
          </cell>
          <cell r="C27072" t="str">
            <v>TC LINEA DE CRED NO UTILIZADA CESP - R</v>
          </cell>
        </row>
        <row r="27073">
          <cell r="B27073" t="str">
            <v>72050608000101</v>
          </cell>
          <cell r="C27073" t="str">
            <v>RESP X LINEAS CRED TARJETA CREDITO CIV</v>
          </cell>
        </row>
        <row r="27074">
          <cell r="B27074" t="str">
            <v>72050608000102</v>
          </cell>
          <cell r="C27074" t="str">
            <v>TC LINEA DE CREDITO NO UTILIZADA CIVA</v>
          </cell>
        </row>
        <row r="27075">
          <cell r="B27075" t="str">
            <v>72050609000101</v>
          </cell>
          <cell r="C27075" t="str">
            <v>RESP X LINEAS CRED TARJETA CREDITO CE</v>
          </cell>
        </row>
        <row r="27076">
          <cell r="B27076" t="str">
            <v>72050609000102</v>
          </cell>
          <cell r="C27076" t="str">
            <v>TC LINEA DE CREDITO NO UTILIZADA CESF</v>
          </cell>
        </row>
        <row r="27077">
          <cell r="B27077" t="str">
            <v>72050610000101</v>
          </cell>
          <cell r="C27077" t="str">
            <v>RESP X LINEAS DE CRED TARJETA CREDITO</v>
          </cell>
        </row>
        <row r="27078">
          <cell r="B27078" t="str">
            <v>72050610000102</v>
          </cell>
          <cell r="C27078" t="str">
            <v>TC LINEA DE CREDITO NO UTILIZADA CBMD</v>
          </cell>
        </row>
        <row r="27079">
          <cell r="B27079" t="str">
            <v>72050610000103</v>
          </cell>
          <cell r="C27079" t="str">
            <v>TC LINEA DE CREDITO NO UTILIZADA CCOR</v>
          </cell>
        </row>
        <row r="27080">
          <cell r="B27080" t="str">
            <v>72050610000104</v>
          </cell>
          <cell r="C27080" t="str">
            <v>TC LINEA DE CREDITO NO UTILIZADA CSOB</v>
          </cell>
        </row>
        <row r="27081">
          <cell r="B27081" t="str">
            <v>72050611000101</v>
          </cell>
          <cell r="C27081" t="str">
            <v>RESP X LINEAS CRED TARJETA CREDITO  CG</v>
          </cell>
        </row>
        <row r="27082">
          <cell r="B27082" t="str">
            <v>72050611000102</v>
          </cell>
          <cell r="C27082" t="str">
            <v>TC LINEA DE CREDITO NO UTILIZADA CGEM</v>
          </cell>
        </row>
        <row r="27083">
          <cell r="B27083" t="str">
            <v>72050612000101</v>
          </cell>
          <cell r="C27083" t="str">
            <v>RESP X LINEAS CRED TARJETA CREDITO CME</v>
          </cell>
        </row>
        <row r="27084">
          <cell r="B27084" t="str">
            <v>72050612000102</v>
          </cell>
          <cell r="C27084" t="str">
            <v>TC LINEA DE CREDITO NO UTILIZADA CMED</v>
          </cell>
        </row>
        <row r="27085">
          <cell r="B27085" t="str">
            <v>72050613000101</v>
          </cell>
          <cell r="C27085" t="str">
            <v>RESP X LINEAS CRED TARJETA CREDITO  CP</v>
          </cell>
        </row>
        <row r="27086">
          <cell r="B27086" t="str">
            <v>72050613000102</v>
          </cell>
          <cell r="C27086" t="str">
            <v>TC LINEA DE CREDITO NO UTILIZADA CPEM</v>
          </cell>
        </row>
        <row r="27087">
          <cell r="B27087" t="str">
            <v>72050700000101</v>
          </cell>
          <cell r="C27087" t="str">
            <v>CL LIN.CRED. OTORGA.NO DESEMB</v>
          </cell>
        </row>
        <row r="27088">
          <cell r="B27088" t="str">
            <v>72050700000104</v>
          </cell>
          <cell r="C27088">
            <v>7.2050700000104E+17</v>
          </cell>
        </row>
        <row r="27089">
          <cell r="B27089" t="str">
            <v>72050700000105</v>
          </cell>
          <cell r="C27089" t="str">
            <v>CTRACTA LIN CRED REMESAS COSTA MAR</v>
          </cell>
        </row>
        <row r="27090">
          <cell r="B27090" t="str">
            <v>72050700000106</v>
          </cell>
          <cell r="C27090" t="str">
            <v>CTRACTA LIN CRED REMESAS AFEX</v>
          </cell>
        </row>
        <row r="27091">
          <cell r="B27091" t="str">
            <v>72050700000107</v>
          </cell>
          <cell r="C27091" t="str">
            <v>CTRACTA LIN CRED REMESAS BANCOME</v>
          </cell>
        </row>
        <row r="27092">
          <cell r="B27092" t="str">
            <v>72050700000108</v>
          </cell>
          <cell r="C27092" t="str">
            <v>CTRACTA LIN CRED REMESAS DOLEX</v>
          </cell>
        </row>
        <row r="27093">
          <cell r="B27093" t="str">
            <v>72050700000109</v>
          </cell>
          <cell r="C27093" t="str">
            <v>CTRACTA LIN CRED REMESAS BTS</v>
          </cell>
        </row>
        <row r="27094">
          <cell r="B27094" t="str">
            <v>72050700000111</v>
          </cell>
          <cell r="C27094" t="str">
            <v>CTRACTA LIN CRED REMESAS UNITELL</v>
          </cell>
        </row>
        <row r="27095">
          <cell r="B27095" t="str">
            <v>72050700000112</v>
          </cell>
          <cell r="C27095" t="str">
            <v>UNITED EXPERT</v>
          </cell>
        </row>
        <row r="27096">
          <cell r="B27096" t="str">
            <v>72050700000113</v>
          </cell>
          <cell r="C27096" t="str">
            <v>GARMEY</v>
          </cell>
        </row>
        <row r="27097">
          <cell r="B27097" t="str">
            <v>72050700000114</v>
          </cell>
          <cell r="C27097" t="str">
            <v>GLOBAL ACCESS</v>
          </cell>
        </row>
        <row r="27098">
          <cell r="B27098" t="str">
            <v>72050700000115</v>
          </cell>
          <cell r="C27098" t="str">
            <v>CRTCTA LIN CREDITO REMESAS B.H.D</v>
          </cell>
        </row>
        <row r="27099">
          <cell r="B27099" t="str">
            <v>72050700000116</v>
          </cell>
          <cell r="C27099" t="str">
            <v>CTRCTA LIN CREDITO REMESAS SIGUE</v>
          </cell>
        </row>
        <row r="27100">
          <cell r="B27100" t="str">
            <v>72050700000117</v>
          </cell>
          <cell r="C27100" t="str">
            <v>VIAMERICAS</v>
          </cell>
        </row>
        <row r="27101">
          <cell r="B27101" t="str">
            <v>72050700000118</v>
          </cell>
          <cell r="C27101" t="str">
            <v>CTRCTA LIN CREDITO REMESAS RIAENVIA</v>
          </cell>
        </row>
        <row r="27102">
          <cell r="B27102" t="str">
            <v>72050700000119</v>
          </cell>
          <cell r="C27102" t="str">
            <v>VIGO</v>
          </cell>
        </row>
        <row r="27103">
          <cell r="B27103" t="str">
            <v>72050700000120</v>
          </cell>
          <cell r="C27103" t="str">
            <v>CHAVIN CASH</v>
          </cell>
        </row>
        <row r="27104">
          <cell r="B27104" t="str">
            <v>72050700000121</v>
          </cell>
          <cell r="C27104" t="str">
            <v>PRONTO ENV OS</v>
          </cell>
        </row>
        <row r="27105">
          <cell r="B27105" t="str">
            <v>72050700000123</v>
          </cell>
          <cell r="C27105" t="str">
            <v>XOOM</v>
          </cell>
        </row>
        <row r="27106">
          <cell r="B27106" t="str">
            <v>72050700000125</v>
          </cell>
          <cell r="C27106" t="str">
            <v>TRANSFAST</v>
          </cell>
        </row>
        <row r="27107">
          <cell r="B27107" t="str">
            <v>72050700000126</v>
          </cell>
          <cell r="C27107" t="str">
            <v>MEXICO EXPRESS</v>
          </cell>
        </row>
        <row r="27108">
          <cell r="B27108" t="str">
            <v>72050700000127</v>
          </cell>
          <cell r="C27108" t="str">
            <v>AFEX-USA</v>
          </cell>
        </row>
        <row r="27109">
          <cell r="B27109" t="str">
            <v>72050700000128</v>
          </cell>
          <cell r="C27109" t="str">
            <v>CTRCTA LIN CRED REM GIROSOL</v>
          </cell>
        </row>
        <row r="27110">
          <cell r="B27110" t="str">
            <v>72050700000129</v>
          </cell>
          <cell r="C27110" t="str">
            <v>BOB TRAVEL</v>
          </cell>
        </row>
        <row r="27111">
          <cell r="B27111" t="str">
            <v>72050700000130</v>
          </cell>
          <cell r="C27111" t="str">
            <v>R &amp; T</v>
          </cell>
        </row>
        <row r="27112">
          <cell r="B27112" t="str">
            <v>72050700000133</v>
          </cell>
          <cell r="C27112" t="str">
            <v>INTERSERVICE</v>
          </cell>
        </row>
        <row r="27113">
          <cell r="B27113" t="str">
            <v>72050700000134</v>
          </cell>
          <cell r="C27113" t="str">
            <v>MFI-CORP</v>
          </cell>
        </row>
        <row r="27114">
          <cell r="B27114" t="str">
            <v>72050700000135</v>
          </cell>
          <cell r="C27114" t="str">
            <v>MONEY KING</v>
          </cell>
        </row>
        <row r="27115">
          <cell r="B27115" t="str">
            <v>72050700000137</v>
          </cell>
          <cell r="C27115" t="str">
            <v>CL LINEA PARA FACTORING</v>
          </cell>
        </row>
        <row r="27116">
          <cell r="B27116" t="str">
            <v>72050700000138</v>
          </cell>
          <cell r="C27116" t="str">
            <v>WBC LIN.CRED. OTORGA.NO DESEMB.</v>
          </cell>
        </row>
        <row r="27117">
          <cell r="B27117" t="str">
            <v>72050700000139</v>
          </cell>
          <cell r="C27117" t="str">
            <v>WBC LINEA PARA FACTORING</v>
          </cell>
        </row>
        <row r="27118">
          <cell r="B27118" t="str">
            <v>72050700000140</v>
          </cell>
          <cell r="C27118" t="str">
            <v>CTRACTA LIN CRED SIGUE GLOBAL</v>
          </cell>
        </row>
        <row r="27119">
          <cell r="B27119" t="str">
            <v>72050702000103</v>
          </cell>
          <cell r="C27119" t="str">
            <v>LINEAS  CRED NO UTILIZ X CRED OTORG NO</v>
          </cell>
        </row>
        <row r="27120">
          <cell r="B27120" t="str">
            <v>72050702010101</v>
          </cell>
          <cell r="C27120" t="str">
            <v>WBC CMIE LIN FACTORING INTERNACIONAL R</v>
          </cell>
        </row>
        <row r="27121">
          <cell r="B27121" t="str">
            <v>72050702010102</v>
          </cell>
          <cell r="C27121" t="str">
            <v>WBC CMIE LINEA  REVOLEVNTE</v>
          </cell>
        </row>
        <row r="27122">
          <cell r="B27122" t="str">
            <v>72050702020101</v>
          </cell>
          <cell r="C27122" t="str">
            <v>WBC CMIE LIN FACTORING INTERNACIONAL N</v>
          </cell>
        </row>
        <row r="27123">
          <cell r="B27123" t="str">
            <v>72050702020102</v>
          </cell>
          <cell r="C27123" t="str">
            <v>WBC CMIE LINEA NO REVOLVENTE</v>
          </cell>
        </row>
        <row r="27124">
          <cell r="B27124" t="str">
            <v>72050702020103</v>
          </cell>
          <cell r="C27124" t="str">
            <v>WBC CMIE LNR PERU FACTORING</v>
          </cell>
        </row>
        <row r="27125">
          <cell r="B27125" t="str">
            <v>72050702020104</v>
          </cell>
          <cell r="C27125" t="str">
            <v>WBC LEASING ESPECIALIZADO CMIE</v>
          </cell>
        </row>
        <row r="27126">
          <cell r="B27126" t="str">
            <v>72050702020105</v>
          </cell>
          <cell r="C27126" t="str">
            <v>WBC LEASEBACK ESPECIALIZADO CMIE</v>
          </cell>
        </row>
        <row r="27127">
          <cell r="B27127" t="str">
            <v>72050702020106</v>
          </cell>
          <cell r="C27127" t="str">
            <v>WBC PAGARES TASA VENC ESPECIALIZADO CM</v>
          </cell>
        </row>
        <row r="27128">
          <cell r="B27128" t="str">
            <v>72050702020107</v>
          </cell>
          <cell r="C27128" t="str">
            <v>WBC PAG MEDIANO PLAZO ESPECIALIZADO CM</v>
          </cell>
        </row>
        <row r="27129">
          <cell r="B27129" t="str">
            <v>72050702020108</v>
          </cell>
          <cell r="C27129" t="str">
            <v>WBC PAG INMOB TASA VENC ESPECIALIZADO</v>
          </cell>
        </row>
        <row r="27130">
          <cell r="B27130" t="str">
            <v>72050703000101</v>
          </cell>
          <cell r="C27130" t="str">
            <v>LINEAS  CRED NO UTILIZ X CRED OTORG NO</v>
          </cell>
        </row>
        <row r="27131">
          <cell r="B27131" t="str">
            <v>72050703000102</v>
          </cell>
          <cell r="C27131" t="str">
            <v>RESP. POR LINEAS DE CRED OTORG NO DESE</v>
          </cell>
        </row>
        <row r="27132">
          <cell r="B27132" t="str">
            <v>72050704000101</v>
          </cell>
          <cell r="C27132" t="str">
            <v>LINEAS  CRED NO UTILIZ X CRED OTORG NO</v>
          </cell>
        </row>
        <row r="27133">
          <cell r="B27133" t="str">
            <v>72050704000102</v>
          </cell>
          <cell r="C27133" t="str">
            <v>RESP. POR LINEAS DE CRED OTORG NO DESE</v>
          </cell>
        </row>
        <row r="27134">
          <cell r="B27134" t="str">
            <v>72050705010101</v>
          </cell>
          <cell r="C27134" t="str">
            <v>WBC CBMD LIN FACTORING INTERNACIONAL R</v>
          </cell>
        </row>
        <row r="27135">
          <cell r="B27135" t="str">
            <v>72050705010102</v>
          </cell>
          <cell r="C27135" t="str">
            <v>WBC CBMD LINEA REVOLEVNTE</v>
          </cell>
        </row>
        <row r="27136">
          <cell r="B27136" t="str">
            <v>72050705020101</v>
          </cell>
          <cell r="C27136" t="str">
            <v>WBC CBMD LNR PERU FACTORING</v>
          </cell>
        </row>
        <row r="27137">
          <cell r="B27137" t="str">
            <v>72050705020102</v>
          </cell>
          <cell r="C27137" t="str">
            <v>WBC CBMD LINEA NO REVOLVENTE</v>
          </cell>
        </row>
        <row r="27138">
          <cell r="B27138" t="str">
            <v>72050706010101</v>
          </cell>
          <cell r="C27138" t="str">
            <v>WBC CBMD LIN FACTORING INTERNACIONAL R</v>
          </cell>
        </row>
        <row r="27139">
          <cell r="B27139" t="str">
            <v>72050706010102</v>
          </cell>
          <cell r="C27139" t="str">
            <v>WBC CSOB LINEA REVOLVENTE</v>
          </cell>
        </row>
        <row r="27140">
          <cell r="B27140" t="str">
            <v>72050706020101</v>
          </cell>
          <cell r="C27140" t="str">
            <v>WBC CSOB LNR PERU FACTORING</v>
          </cell>
        </row>
        <row r="27141">
          <cell r="B27141" t="str">
            <v>72050706020102</v>
          </cell>
          <cell r="C27141" t="str">
            <v>WBC CSOB LINEA NO REVOLVENTE</v>
          </cell>
        </row>
        <row r="27142">
          <cell r="B27142" t="str">
            <v>72050707000103</v>
          </cell>
          <cell r="C27142" t="str">
            <v>LINEAS  CRED NO UTILIZ X CRED OTORG NO</v>
          </cell>
        </row>
        <row r="27143">
          <cell r="B27143" t="str">
            <v>72050707010101</v>
          </cell>
          <cell r="C27143" t="str">
            <v>WBC CESP LIN FACTORING INTERNACIONAL R</v>
          </cell>
        </row>
        <row r="27144">
          <cell r="B27144" t="str">
            <v>72050707010102</v>
          </cell>
          <cell r="C27144" t="str">
            <v>WBC CESP LINEA REVOLVENTE</v>
          </cell>
        </row>
        <row r="27145">
          <cell r="B27145" t="str">
            <v>72050707020101</v>
          </cell>
          <cell r="C27145" t="str">
            <v>WBC CESP LNR PERU FACTORING</v>
          </cell>
        </row>
        <row r="27146">
          <cell r="B27146" t="str">
            <v>72050707020102</v>
          </cell>
          <cell r="C27146" t="str">
            <v>WBC CESP LINEA NO REVOLVENTE</v>
          </cell>
        </row>
        <row r="27147">
          <cell r="B27147" t="str">
            <v>72050708000103</v>
          </cell>
          <cell r="C27147" t="str">
            <v>CTRACTA LIN CRED EMPRESAS REMESADORAS</v>
          </cell>
        </row>
        <row r="27148">
          <cell r="B27148" t="str">
            <v>72050708010101</v>
          </cell>
          <cell r="C27148" t="str">
            <v>WBC CIVA LNR PERU FACTORING</v>
          </cell>
        </row>
        <row r="27149">
          <cell r="B27149" t="str">
            <v>72050708010102</v>
          </cell>
          <cell r="C27149" t="str">
            <v>WBC CIVA LINEA REVOLVENTE</v>
          </cell>
        </row>
        <row r="27150">
          <cell r="B27150" t="str">
            <v>72050708020101</v>
          </cell>
          <cell r="C27150" t="str">
            <v>WBC CIVA LIN FACTORING INTERNACIONAL N</v>
          </cell>
        </row>
        <row r="27151">
          <cell r="B27151" t="str">
            <v>72050708020102</v>
          </cell>
          <cell r="C27151" t="str">
            <v>WBC CIVA LINEA NO REVOLVENTE</v>
          </cell>
        </row>
        <row r="27152">
          <cell r="B27152" t="str">
            <v>72050709000103</v>
          </cell>
          <cell r="C27152" t="str">
            <v>LINEAS  CRED NO UTILIZ X CRED OTORG NO</v>
          </cell>
        </row>
        <row r="27153">
          <cell r="B27153" t="str">
            <v>72050709010101</v>
          </cell>
          <cell r="C27153" t="str">
            <v>WBC CESF LIN FACTORING INTERNACIONAL R</v>
          </cell>
        </row>
        <row r="27154">
          <cell r="B27154" t="str">
            <v>72050709010102</v>
          </cell>
          <cell r="C27154" t="str">
            <v>WBC CESF LINEA REVOLVENTE</v>
          </cell>
        </row>
        <row r="27155">
          <cell r="B27155" t="str">
            <v>72050709020101</v>
          </cell>
          <cell r="C27155" t="str">
            <v>WBC CESF LNR PERU FACTORING</v>
          </cell>
        </row>
        <row r="27156">
          <cell r="B27156" t="str">
            <v>72050709020102</v>
          </cell>
          <cell r="C27156" t="str">
            <v>WBC CESF LINEA NO REVOLVENTE</v>
          </cell>
        </row>
        <row r="27157">
          <cell r="B27157" t="str">
            <v>72050709020103</v>
          </cell>
          <cell r="C27157" t="str">
            <v>WBC LEASING ESPECIALIZADO CESF</v>
          </cell>
        </row>
        <row r="27158">
          <cell r="B27158" t="str">
            <v>72050709020104</v>
          </cell>
          <cell r="C27158" t="str">
            <v>WBC LEASEBACK ESPECIALIZADO CESF</v>
          </cell>
        </row>
        <row r="27159">
          <cell r="B27159" t="str">
            <v>72050709020105</v>
          </cell>
          <cell r="C27159" t="str">
            <v>WBC PAGARES TASA VENC ESPECIALIZADO CE</v>
          </cell>
        </row>
        <row r="27160">
          <cell r="B27160" t="str">
            <v>72050709020106</v>
          </cell>
          <cell r="C27160" t="str">
            <v>WBC PAG MEDIANO PLAZO ESPECIALIZADO CE</v>
          </cell>
        </row>
        <row r="27161">
          <cell r="B27161" t="str">
            <v>72050709020107</v>
          </cell>
          <cell r="C27161" t="str">
            <v>WBC PAG INMOB TASA VENC ESPECIALIZADO</v>
          </cell>
        </row>
        <row r="27162">
          <cell r="B27162" t="str">
            <v>72050710000103</v>
          </cell>
          <cell r="C27162" t="str">
            <v>LINEAS  CRED NO UTILIZ X CRED OTORG NO</v>
          </cell>
        </row>
        <row r="27163">
          <cell r="B27163" t="str">
            <v>72050710010101</v>
          </cell>
          <cell r="C27163" t="str">
            <v>WBC CCOR LIN FACTORING INTERNACIONAL R</v>
          </cell>
        </row>
        <row r="27164">
          <cell r="B27164" t="str">
            <v>72050710010102</v>
          </cell>
          <cell r="C27164" t="str">
            <v>WBC PAG PROYECTO ESPECIALIZ CCOR</v>
          </cell>
        </row>
        <row r="27165">
          <cell r="B27165" t="str">
            <v>72050710020101</v>
          </cell>
          <cell r="C27165" t="str">
            <v>WBC CCOR LIN FACTORING INTERNACIONAL N</v>
          </cell>
        </row>
        <row r="27166">
          <cell r="B27166" t="str">
            <v>72050710020102</v>
          </cell>
          <cell r="C27166" t="str">
            <v>WBC CCOR LINEA NO REVOLVENTE</v>
          </cell>
        </row>
        <row r="27167">
          <cell r="B27167" t="str">
            <v>72050710020103</v>
          </cell>
          <cell r="C27167" t="str">
            <v>WBC CCOR LNR PERU FACTORING</v>
          </cell>
        </row>
        <row r="27168">
          <cell r="B27168" t="str">
            <v>72050710020104</v>
          </cell>
          <cell r="C27168" t="str">
            <v>WBC LEASING ESPECIALIZADO CCOR</v>
          </cell>
        </row>
        <row r="27169">
          <cell r="B27169" t="str">
            <v>72050710020105</v>
          </cell>
          <cell r="C27169" t="str">
            <v>WBC LEASEBACK ESPECIALIZADO CCOR</v>
          </cell>
        </row>
        <row r="27170">
          <cell r="B27170" t="str">
            <v>72050710020106</v>
          </cell>
          <cell r="C27170" t="str">
            <v>WBC PAGARES TASA VENC ESPECIALIZADO CC</v>
          </cell>
        </row>
        <row r="27171">
          <cell r="B27171" t="str">
            <v>72050710020107</v>
          </cell>
          <cell r="C27171" t="str">
            <v>WBC PAG MEDIANO PLAZO ESPECIALIZADO CC</v>
          </cell>
        </row>
        <row r="27172">
          <cell r="B27172" t="str">
            <v>72050710020108</v>
          </cell>
          <cell r="C27172" t="str">
            <v>WBC PAG INMOB TASA VENC ESPECIALIZADO</v>
          </cell>
        </row>
        <row r="27173">
          <cell r="B27173" t="str">
            <v>72050711000103</v>
          </cell>
          <cell r="C27173" t="str">
            <v>WBC PAG PROYECTO ESPECIALIZ CGEM</v>
          </cell>
        </row>
        <row r="27174">
          <cell r="B27174" t="str">
            <v>72050711010101</v>
          </cell>
          <cell r="C27174" t="str">
            <v>WBC CGEM LIN FACTORING INTERNACIONAL R</v>
          </cell>
        </row>
        <row r="27175">
          <cell r="B27175" t="str">
            <v>72050711010102</v>
          </cell>
          <cell r="C27175" t="str">
            <v>WBC CGEM LINEA REVOLVENTE</v>
          </cell>
        </row>
        <row r="27176">
          <cell r="B27176" t="str">
            <v>72050711020101</v>
          </cell>
          <cell r="C27176" t="str">
            <v>WBC CGEM LIN FACTORING INTERNACIONAL N</v>
          </cell>
        </row>
        <row r="27177">
          <cell r="B27177" t="str">
            <v>72050711020102</v>
          </cell>
          <cell r="C27177" t="str">
            <v>WBC CGEM LINEA NO REVOLVENTE</v>
          </cell>
        </row>
        <row r="27178">
          <cell r="B27178" t="str">
            <v>72050711020103</v>
          </cell>
          <cell r="C27178" t="str">
            <v>WBC CGEM LNR PERU FACTORING</v>
          </cell>
        </row>
        <row r="27179">
          <cell r="B27179" t="str">
            <v>72050711020104</v>
          </cell>
          <cell r="C27179" t="str">
            <v>WBC LEASING ESPECIALIZADO CGEM</v>
          </cell>
        </row>
        <row r="27180">
          <cell r="B27180" t="str">
            <v>72050711020105</v>
          </cell>
          <cell r="C27180" t="str">
            <v>WBC LEASEBACK ESPECIALIZADO CGEM</v>
          </cell>
        </row>
        <row r="27181">
          <cell r="B27181" t="str">
            <v>72050711020106</v>
          </cell>
          <cell r="C27181" t="str">
            <v>WBC PAGARES TASA VENC ESPECIALIZADO CG</v>
          </cell>
        </row>
        <row r="27182">
          <cell r="B27182" t="str">
            <v>72050711020107</v>
          </cell>
          <cell r="C27182" t="str">
            <v>WBC PAG MEDIANO PLAZO ESPECIALIZADO CG</v>
          </cell>
        </row>
        <row r="27183">
          <cell r="B27183" t="str">
            <v>72050711020108</v>
          </cell>
          <cell r="C27183" t="str">
            <v>WBC PAG INMOB TASA VENC ESPECIALIZADO</v>
          </cell>
        </row>
        <row r="27184">
          <cell r="B27184" t="str">
            <v>72050712000103</v>
          </cell>
          <cell r="C27184" t="str">
            <v>WBC PAG PROYECTO ESPECIALIZ CMED</v>
          </cell>
        </row>
        <row r="27185">
          <cell r="B27185" t="str">
            <v>72050712010101</v>
          </cell>
          <cell r="C27185" t="str">
            <v>WBC CMED LIN FACTORING INTERNACIONAL R</v>
          </cell>
        </row>
        <row r="27186">
          <cell r="B27186" t="str">
            <v>72050712010102</v>
          </cell>
          <cell r="C27186" t="str">
            <v>WBC CMED LINEA REVOLVENTE</v>
          </cell>
        </row>
        <row r="27187">
          <cell r="B27187" t="str">
            <v>72050712020101</v>
          </cell>
          <cell r="C27187" t="str">
            <v>WBC CMED LIN FACTORING INTERNACIONAL N</v>
          </cell>
        </row>
        <row r="27188">
          <cell r="B27188" t="str">
            <v>72050712020102</v>
          </cell>
          <cell r="C27188" t="str">
            <v>WBC CMED LINEA NO REVOLVENTE</v>
          </cell>
        </row>
        <row r="27189">
          <cell r="B27189" t="str">
            <v>72050712020103</v>
          </cell>
          <cell r="C27189" t="str">
            <v>WBC CMED LNR PERU FACTORING</v>
          </cell>
        </row>
        <row r="27190">
          <cell r="B27190" t="str">
            <v>72050712020104</v>
          </cell>
          <cell r="C27190" t="str">
            <v>WBC LEASING ESPECIALIZADO CMED</v>
          </cell>
        </row>
        <row r="27191">
          <cell r="B27191" t="str">
            <v>72050712020105</v>
          </cell>
          <cell r="C27191" t="str">
            <v>WBC LEASEBACK ESPECIALIZADO CMED</v>
          </cell>
        </row>
        <row r="27192">
          <cell r="B27192" t="str">
            <v>72050712020106</v>
          </cell>
          <cell r="C27192" t="str">
            <v>WBC PAGARES TASA VENC ESPECIALIZADO CM</v>
          </cell>
        </row>
        <row r="27193">
          <cell r="B27193" t="str">
            <v>72050712020107</v>
          </cell>
          <cell r="C27193" t="str">
            <v>WBC PAG MEDIANO PLAZO ESPECIALIZADO CM</v>
          </cell>
        </row>
        <row r="27194">
          <cell r="B27194" t="str">
            <v>72050712020108</v>
          </cell>
          <cell r="C27194" t="str">
            <v>WBC PAG INMOB TASA VENC ESPECIALIZADO</v>
          </cell>
        </row>
        <row r="27195">
          <cell r="B27195" t="str">
            <v>72050713000103</v>
          </cell>
          <cell r="C27195" t="str">
            <v>LINEAS  CRED NO UTILIZ X CRED OTORG NO</v>
          </cell>
        </row>
        <row r="27196">
          <cell r="B27196" t="str">
            <v>72050713010101</v>
          </cell>
          <cell r="C27196" t="str">
            <v>WBC CPEM LIN FACTORING INTERNACIONAL R</v>
          </cell>
        </row>
        <row r="27197">
          <cell r="B27197" t="str">
            <v>72050713010102</v>
          </cell>
          <cell r="C27197" t="str">
            <v>WBC CPEM LINEA REVOLVENTE</v>
          </cell>
        </row>
        <row r="27198">
          <cell r="B27198" t="str">
            <v>72050713020101</v>
          </cell>
          <cell r="C27198" t="str">
            <v>WBC CPEM LNR PERU FACTORING</v>
          </cell>
        </row>
        <row r="27199">
          <cell r="B27199" t="str">
            <v>72050713020102</v>
          </cell>
          <cell r="C27199" t="str">
            <v>WBC CPEM LINEA NO REVOLVENTE</v>
          </cell>
        </row>
        <row r="27200">
          <cell r="B27200" t="str">
            <v>72050713020103</v>
          </cell>
          <cell r="C27200" t="str">
            <v>WBC LEASING ESPECIALIZADO CPEM</v>
          </cell>
        </row>
        <row r="27201">
          <cell r="B27201" t="str">
            <v>72050713020104</v>
          </cell>
          <cell r="C27201" t="str">
            <v>WBC LEASEBACK ESPECIALIZADO CPEM</v>
          </cell>
        </row>
        <row r="27202">
          <cell r="B27202" t="str">
            <v>72050713020105</v>
          </cell>
          <cell r="C27202" t="str">
            <v>WBC PAGARES TASA VENC ESPECIALIZADO CP</v>
          </cell>
        </row>
        <row r="27203">
          <cell r="B27203" t="str">
            <v>72050713020106</v>
          </cell>
          <cell r="C27203" t="str">
            <v>WBC PAG MEDIANO PLAZO ESPECIALIZADO CP</v>
          </cell>
        </row>
        <row r="27204">
          <cell r="B27204" t="str">
            <v>72050713020107</v>
          </cell>
          <cell r="C27204" t="str">
            <v>WBC PAG INMOB TASA VENC ESPECIALIZADO</v>
          </cell>
        </row>
        <row r="27205">
          <cell r="B27205" t="str">
            <v>72050902000701</v>
          </cell>
          <cell r="C27205" t="str">
            <v>RCC  CRÉDITO BAJO ESQUEMA MULTILÍNEA D</v>
          </cell>
        </row>
        <row r="27206">
          <cell r="B27206" t="str">
            <v>72050907000701</v>
          </cell>
          <cell r="C27206" t="str">
            <v>RCC  CRÉDITO BAJO ESQUEMA MULTILÍNEA D</v>
          </cell>
        </row>
        <row r="27207">
          <cell r="B27207" t="str">
            <v>72050910000701</v>
          </cell>
          <cell r="C27207" t="str">
            <v>RCC  CRÉDITO BAJO ESQUEMA MULTILÍNEA D</v>
          </cell>
        </row>
        <row r="27208">
          <cell r="B27208" t="str">
            <v>72050911000701</v>
          </cell>
          <cell r="C27208" t="str">
            <v>RCC  CRÉDITO BAJO ESQUEMA MULTILÍNEA D</v>
          </cell>
        </row>
        <row r="27209">
          <cell r="B27209" t="str">
            <v>72050912000701</v>
          </cell>
          <cell r="C27209" t="str">
            <v>RCC  CRÉDITO BAJO ESQUEMA MULTILÍNEA D</v>
          </cell>
        </row>
        <row r="27210">
          <cell r="B27210" t="str">
            <v>72050913000701</v>
          </cell>
          <cell r="C27210" t="str">
            <v>RCC  CRÉDITO BAJO ESQUEMA MULTILÍNEA D</v>
          </cell>
        </row>
        <row r="27211">
          <cell r="B27211" t="str">
            <v>72060101010101</v>
          </cell>
          <cell r="C27211" t="str">
            <v>COMPRAS A FUTURO - SWAP</v>
          </cell>
        </row>
        <row r="27212">
          <cell r="B27212" t="str">
            <v>72060101010103</v>
          </cell>
          <cell r="C27212" t="str">
            <v>SWAP DE MONEDAS ESPECULATIVO</v>
          </cell>
        </row>
        <row r="27213">
          <cell r="B27213" t="str">
            <v>72060101010104</v>
          </cell>
          <cell r="C27213" t="str">
            <v>SWAP CAMBIARIO BCR  CTRA</v>
          </cell>
        </row>
        <row r="27214">
          <cell r="B27214" t="str">
            <v>72060101010105</v>
          </cell>
          <cell r="C27214" t="str">
            <v>SWAP DE MONEDAS  COMPRA COBERTURA</v>
          </cell>
        </row>
        <row r="27215">
          <cell r="B27215" t="str">
            <v>72060101010106</v>
          </cell>
          <cell r="C27215" t="str">
            <v>CTRA SWAP DE MONEDAS  COMPRAS</v>
          </cell>
        </row>
        <row r="27216">
          <cell r="B27216" t="str">
            <v>72060101010107</v>
          </cell>
          <cell r="C27216" t="str">
            <v>MDC Swaps de Monedas COMP NEGO FINAN</v>
          </cell>
        </row>
        <row r="27217">
          <cell r="B27217" t="str">
            <v>72060101010108</v>
          </cell>
          <cell r="C27217" t="str">
            <v>SWAP CC  COBERTURA  COMPRA</v>
          </cell>
        </row>
        <row r="27218">
          <cell r="B27218" t="str">
            <v>72060101020101</v>
          </cell>
          <cell r="C27218" t="str">
            <v>SWAP DE MONEDAS Curva Sob</v>
          </cell>
        </row>
        <row r="27219">
          <cell r="B27219" t="str">
            <v>72060101020102</v>
          </cell>
          <cell r="C27219" t="str">
            <v>SWAP DE MONEDAS ESPECULATIVO VTA</v>
          </cell>
        </row>
        <row r="27220">
          <cell r="B27220" t="str">
            <v>72060101020103</v>
          </cell>
          <cell r="C27220" t="str">
            <v>SWAP DE MONEDAS ESPECULATIVO</v>
          </cell>
        </row>
        <row r="27221">
          <cell r="B27221" t="str">
            <v>72060101020104</v>
          </cell>
          <cell r="C27221" t="str">
            <v>SWAP CAMBIARIO BCR  CTRA</v>
          </cell>
        </row>
        <row r="27222">
          <cell r="B27222" t="str">
            <v>72060101020105</v>
          </cell>
          <cell r="C27222" t="str">
            <v>CTRA SWAP DE MONEDAS VENTAS</v>
          </cell>
        </row>
        <row r="27223">
          <cell r="B27223" t="str">
            <v>72060101020106</v>
          </cell>
          <cell r="C27223" t="str">
            <v>MDC Swaps de Monedas VTA NEGO FINAN</v>
          </cell>
        </row>
        <row r="27224">
          <cell r="B27224" t="str">
            <v>72060101020107</v>
          </cell>
          <cell r="C27224" t="str">
            <v>SWAP CC  COBERTURA  VENTA</v>
          </cell>
        </row>
        <row r="27225">
          <cell r="B27225" t="str">
            <v>72060102010101</v>
          </cell>
          <cell r="C27225" t="str">
            <v>ACREEDORES POR COMPRA-FWD DELIVERY ESP</v>
          </cell>
        </row>
        <row r="27226">
          <cell r="B27226" t="str">
            <v>72060102010102</v>
          </cell>
          <cell r="C27226" t="str">
            <v>ACREED POR COMPRAS A FUT- FWD NON DELI</v>
          </cell>
        </row>
        <row r="27227">
          <cell r="B27227" t="str">
            <v>72060102010103</v>
          </cell>
          <cell r="C27227" t="str">
            <v>FWD NDF COBERTURA ACREEDORA COMPRA OPC</v>
          </cell>
        </row>
        <row r="27228">
          <cell r="B27228" t="str">
            <v>72060102010104</v>
          </cell>
          <cell r="C27228" t="str">
            <v>FWD NDF ACREED COBERTURA ENTREGA COMPR</v>
          </cell>
        </row>
        <row r="27229">
          <cell r="B27229" t="str">
            <v>72060102010105</v>
          </cell>
          <cell r="C27229" t="str">
            <v>FWD NDF cobertura acreedora compra swa</v>
          </cell>
        </row>
        <row r="27230">
          <cell r="B27230" t="str">
            <v>72060102010106</v>
          </cell>
          <cell r="C27230" t="str">
            <v>FWD NDF acreed cobertura entrega compr</v>
          </cell>
        </row>
        <row r="27231">
          <cell r="B27231" t="str">
            <v>72060102010107</v>
          </cell>
          <cell r="C27231" t="str">
            <v>Contra cta FWD Compra OPC NDF</v>
          </cell>
        </row>
        <row r="27232">
          <cell r="B27232" t="str">
            <v>72060102010108</v>
          </cell>
          <cell r="C27232" t="str">
            <v>Contra cta FWD Compra OPC DELIVERY FUL</v>
          </cell>
        </row>
        <row r="27233">
          <cell r="B27233" t="str">
            <v>72060102010201</v>
          </cell>
          <cell r="C27233" t="str">
            <v>MDC COMPRA FWD LIMITADO- CRTA CTA</v>
          </cell>
        </row>
        <row r="27234">
          <cell r="B27234" t="str">
            <v>72060102010202</v>
          </cell>
          <cell r="C27234" t="str">
            <v>MDC Forward de Monedas COMP FINAN</v>
          </cell>
        </row>
        <row r="27235">
          <cell r="B27235" t="str">
            <v>72060102010203</v>
          </cell>
          <cell r="C27235" t="str">
            <v>ACREEDORES POR COMPRA-FWD.DIVISAS TESO</v>
          </cell>
        </row>
        <row r="27236">
          <cell r="B27236" t="str">
            <v>72060102010205</v>
          </cell>
          <cell r="C27236" t="str">
            <v>MRX FORWARD DE MONEDAS COMPRA NEGO FIN</v>
          </cell>
        </row>
        <row r="27237">
          <cell r="B27237" t="str">
            <v>72060102020101</v>
          </cell>
          <cell r="C27237" t="str">
            <v>DEUDORES POR VENTAS A FUTURO - FWD DE</v>
          </cell>
        </row>
        <row r="27238">
          <cell r="B27238" t="str">
            <v>72060102020102</v>
          </cell>
          <cell r="C27238" t="str">
            <v>VENTAS A FUTURO - FWD NON DELIVERY E</v>
          </cell>
        </row>
        <row r="27239">
          <cell r="B27239" t="str">
            <v>72060102020103</v>
          </cell>
          <cell r="C27239" t="str">
            <v>FORWARD NDF COBERTURA VENTA OPCIONES</v>
          </cell>
        </row>
        <row r="27240">
          <cell r="B27240" t="str">
            <v>72060102020104</v>
          </cell>
          <cell r="C27240" t="str">
            <v>FWD NDF ACREED COBERTURA ENTREGA VENTA</v>
          </cell>
        </row>
        <row r="27241">
          <cell r="B27241" t="str">
            <v>72060102020105</v>
          </cell>
          <cell r="C27241" t="str">
            <v>Forward NDF cobertura venta swaps</v>
          </cell>
        </row>
        <row r="27242">
          <cell r="B27242" t="str">
            <v>72060102020106</v>
          </cell>
          <cell r="C27242" t="str">
            <v>FWD NDF acreed cobertura entrega venta</v>
          </cell>
        </row>
        <row r="27243">
          <cell r="B27243" t="str">
            <v>72060102020107</v>
          </cell>
          <cell r="C27243" t="str">
            <v>Contra Cta FWD Venta OPC NDF</v>
          </cell>
        </row>
        <row r="27244">
          <cell r="B27244" t="str">
            <v>72060102020108</v>
          </cell>
          <cell r="C27244" t="str">
            <v>Contra cta FWD Venta OPC DELIVERY FULL</v>
          </cell>
        </row>
        <row r="27245">
          <cell r="B27245" t="str">
            <v>72060102020201</v>
          </cell>
          <cell r="C27245" t="str">
            <v>MDC VENTA FWD LIMITADO- CRTA CTA</v>
          </cell>
        </row>
        <row r="27246">
          <cell r="B27246" t="str">
            <v>72060102020202</v>
          </cell>
          <cell r="C27246" t="str">
            <v>MDC Forward de Monedas VTA NEGO FINAN</v>
          </cell>
        </row>
        <row r="27247">
          <cell r="B27247" t="str">
            <v>72060102020203</v>
          </cell>
          <cell r="C27247" t="str">
            <v>DEUDORES POR VTAS A FUT FWD.DIVISAS TE</v>
          </cell>
        </row>
        <row r="27248">
          <cell r="B27248" t="str">
            <v>72060105010101</v>
          </cell>
          <cell r="C27248" t="str">
            <v>DERIV OPC COMPRAS CALL AMERIC CRTA CTA</v>
          </cell>
        </row>
        <row r="27249">
          <cell r="B27249" t="str">
            <v>72060105010201</v>
          </cell>
          <cell r="C27249" t="str">
            <v>DERIV OPC COMPRAS CALL EUROPEO CRTA CT</v>
          </cell>
        </row>
        <row r="27250">
          <cell r="B27250" t="str">
            <v>72060105010202</v>
          </cell>
          <cell r="C27250" t="str">
            <v>MDC OPC COMP CALL EUR CRTA CTA - DEP E</v>
          </cell>
        </row>
        <row r="27251">
          <cell r="B27251" t="str">
            <v>72060105010203</v>
          </cell>
          <cell r="C27251" t="str">
            <v>MDC OPC COMP CALL EUR CRTA CTA - FWD L</v>
          </cell>
        </row>
        <row r="27252">
          <cell r="B27252" t="str">
            <v>72060105010204</v>
          </cell>
          <cell r="C27252" t="str">
            <v>MDC OPC COMP CALL EUR CRTA CTA DEP DIV</v>
          </cell>
        </row>
        <row r="27253">
          <cell r="B27253" t="str">
            <v>72060105010301</v>
          </cell>
          <cell r="C27253" t="str">
            <v>MDC OPC COMP CALL CRTA CTA OPC DIV</v>
          </cell>
        </row>
        <row r="27254">
          <cell r="B27254" t="str">
            <v>72060105020101</v>
          </cell>
          <cell r="C27254" t="str">
            <v>DERIV OPC DEUD VTA CALL AMERIC CRTA CT</v>
          </cell>
        </row>
        <row r="27255">
          <cell r="B27255" t="str">
            <v>72060105020201</v>
          </cell>
          <cell r="C27255" t="str">
            <v>DERIV OPC DEUD VTA CALL EURP CRTA CTA</v>
          </cell>
        </row>
        <row r="27256">
          <cell r="B27256" t="str">
            <v>72060105020202</v>
          </cell>
          <cell r="C27256" t="str">
            <v>MDC OPC DEUD VTA CALL EURP CRTA CTA -</v>
          </cell>
        </row>
        <row r="27257">
          <cell r="B27257" t="str">
            <v>72060105020203</v>
          </cell>
          <cell r="C27257" t="str">
            <v>MDC OPC DEUD VTA CALL EURP CRTA CTA -</v>
          </cell>
        </row>
        <row r="27258">
          <cell r="B27258" t="str">
            <v>72060105020204</v>
          </cell>
          <cell r="C27258" t="str">
            <v>MDC OPC VENT CALL EUR CRTA CTA  DEP DI</v>
          </cell>
        </row>
        <row r="27259">
          <cell r="B27259" t="str">
            <v>72060105020301</v>
          </cell>
          <cell r="C27259" t="str">
            <v>MDC OPC VENT CALL CRTA CTA  OPC DIV</v>
          </cell>
        </row>
        <row r="27260">
          <cell r="B27260" t="str">
            <v>72060105030101</v>
          </cell>
          <cell r="C27260" t="str">
            <v>DERIV OPC COMPRAS PUTS AMERIC CRTA CTA</v>
          </cell>
        </row>
        <row r="27261">
          <cell r="B27261" t="str">
            <v>72060105030201</v>
          </cell>
          <cell r="C27261" t="str">
            <v>DERIV OPC COMPRAS PUTS EUROP CRTA CTA</v>
          </cell>
        </row>
        <row r="27262">
          <cell r="B27262" t="str">
            <v>72060105030202</v>
          </cell>
          <cell r="C27262" t="str">
            <v>MDC OPC COMP PUTS EUROP CRTA CTA - DEP</v>
          </cell>
        </row>
        <row r="27263">
          <cell r="B27263" t="str">
            <v>72060105030203</v>
          </cell>
          <cell r="C27263" t="str">
            <v>MDC OPC COMP PUTS EUROP CRTA CTA - FWD</v>
          </cell>
        </row>
        <row r="27264">
          <cell r="B27264" t="str">
            <v>72060105030204</v>
          </cell>
          <cell r="C27264" t="str">
            <v>MDC OPC COMP PUT EUR CRTA CTA  DEP DIV</v>
          </cell>
        </row>
        <row r="27265">
          <cell r="B27265" t="str">
            <v>72060105030301</v>
          </cell>
          <cell r="C27265" t="str">
            <v>MDC OPC COMP PUT CRTA CTA  OPC DIV</v>
          </cell>
        </row>
        <row r="27266">
          <cell r="B27266" t="str">
            <v>72060105040101</v>
          </cell>
          <cell r="C27266" t="str">
            <v>DERIV OPC VENTAS PUTS AMERIC CRTA CTA</v>
          </cell>
        </row>
        <row r="27267">
          <cell r="B27267" t="str">
            <v>72060105040201</v>
          </cell>
          <cell r="C27267" t="str">
            <v>DERIV OPC VENTAS PUTS EUROP CRTA CTA</v>
          </cell>
        </row>
        <row r="27268">
          <cell r="B27268" t="str">
            <v>72060105040202</v>
          </cell>
          <cell r="C27268" t="str">
            <v>MDC OPC VENTAS PUTS EUROP CRTA CTA - D</v>
          </cell>
        </row>
        <row r="27269">
          <cell r="B27269" t="str">
            <v>72060105040203</v>
          </cell>
          <cell r="C27269" t="str">
            <v>MDC OPC VENTAS PUTS EUROP CRTA CTA - F</v>
          </cell>
        </row>
        <row r="27270">
          <cell r="B27270" t="str">
            <v>72060105040204</v>
          </cell>
          <cell r="C27270" t="str">
            <v>MDC OPC VENT PUT EUR CRTA CTA  DEP DIV</v>
          </cell>
        </row>
        <row r="27271">
          <cell r="B27271" t="str">
            <v>72060105040301</v>
          </cell>
          <cell r="C27271" t="str">
            <v>MDC OPC VENT PUT CRTA CTA  OPC DIV</v>
          </cell>
        </row>
        <row r="27272">
          <cell r="B27272" t="str">
            <v>72060901000101</v>
          </cell>
          <cell r="C27272" t="str">
            <v>OP APLICATIVO MDC</v>
          </cell>
        </row>
        <row r="27273">
          <cell r="B27273" t="str">
            <v>72070102010001</v>
          </cell>
          <cell r="C27273" t="str">
            <v>CDO RESP COMPROMISO IC CMIE</v>
          </cell>
        </row>
        <row r="27274">
          <cell r="B27274" t="str">
            <v>72070102010002</v>
          </cell>
          <cell r="C27274" t="str">
            <v>WBC DSCTO ELECT FACT COMPROMISO IC CMI</v>
          </cell>
        </row>
        <row r="27275">
          <cell r="B27275" t="str">
            <v>72070102010003</v>
          </cell>
          <cell r="C27275" t="str">
            <v>WBC DESEMB L. AUTOMAT COMPROMISO IC CM</v>
          </cell>
        </row>
        <row r="27276">
          <cell r="B27276" t="str">
            <v>72070102010004</v>
          </cell>
          <cell r="C27276" t="str">
            <v>WBC FACTORING ELECT FACT COMPROMISO IC</v>
          </cell>
        </row>
        <row r="27277">
          <cell r="B27277" t="str">
            <v>72070102010005</v>
          </cell>
          <cell r="C27277" t="str">
            <v>MYP RESP COMPROMISO IC LINEA REVOL MIE</v>
          </cell>
        </row>
        <row r="27278">
          <cell r="B27278" t="str">
            <v>72070107010001</v>
          </cell>
          <cell r="C27278" t="str">
            <v>CDO RESP COMPROMISO IC CESP</v>
          </cell>
        </row>
        <row r="27279">
          <cell r="B27279" t="str">
            <v>72070108010001</v>
          </cell>
          <cell r="C27279" t="str">
            <v>IM RESP COMPROMISO IC CTA CTE REVOL CI</v>
          </cell>
        </row>
        <row r="27280">
          <cell r="B27280" t="str">
            <v>72070108010002</v>
          </cell>
          <cell r="C27280" t="str">
            <v>CDO RESP COMPROMISO IC CIVA</v>
          </cell>
        </row>
        <row r="27281">
          <cell r="B27281" t="str">
            <v>72070109010001</v>
          </cell>
          <cell r="C27281" t="str">
            <v>IM RESP COMPROMISO IC CTA CTE REVOL CE</v>
          </cell>
        </row>
        <row r="27282">
          <cell r="B27282" t="str">
            <v>72070109010002</v>
          </cell>
          <cell r="C27282" t="str">
            <v>CDO RESP COMPROMISO IC CESF</v>
          </cell>
        </row>
        <row r="27283">
          <cell r="B27283" t="str">
            <v>72070110010001</v>
          </cell>
          <cell r="C27283" t="str">
            <v>IM RESP COMPROMISO IC CTA CTE REVOL CC</v>
          </cell>
        </row>
        <row r="27284">
          <cell r="B27284" t="str">
            <v>72070110010002</v>
          </cell>
          <cell r="C27284" t="str">
            <v>CDO RESP COMPROMISO IC CCOR</v>
          </cell>
        </row>
        <row r="27285">
          <cell r="B27285" t="str">
            <v>72070110010003</v>
          </cell>
          <cell r="C27285" t="str">
            <v>WBC DSCTO ELECT FACT COMPROMISO IC CGE</v>
          </cell>
        </row>
        <row r="27286">
          <cell r="B27286" t="str">
            <v>72070111010001</v>
          </cell>
          <cell r="C27286" t="str">
            <v>IM RESP COMPROMISO IC CTA CTE REVOL CG</v>
          </cell>
        </row>
        <row r="27287">
          <cell r="B27287" t="str">
            <v>72070111010002</v>
          </cell>
          <cell r="C27287" t="str">
            <v>CDO RESP COMPROMISO IC CGEM</v>
          </cell>
        </row>
        <row r="27288">
          <cell r="B27288" t="str">
            <v>72070111010003</v>
          </cell>
          <cell r="C27288" t="str">
            <v>WBC DSCTO ELECT FACT COMPROMISO IC CGE</v>
          </cell>
        </row>
        <row r="27289">
          <cell r="B27289" t="str">
            <v>72070111010004</v>
          </cell>
          <cell r="C27289" t="str">
            <v>WBC DESEMB L. AUTOMAT COMPROMISO IC CG</v>
          </cell>
        </row>
        <row r="27290">
          <cell r="B27290" t="str">
            <v>72070111010005</v>
          </cell>
          <cell r="C27290" t="str">
            <v>WBC FACTORING ELECT FACT COMPROMISO IC</v>
          </cell>
        </row>
        <row r="27291">
          <cell r="B27291" t="str">
            <v>72070112010001</v>
          </cell>
          <cell r="C27291" t="str">
            <v>CDO RESP COMPROMISO IC CMED</v>
          </cell>
        </row>
        <row r="27292">
          <cell r="B27292" t="str">
            <v>72070112010002</v>
          </cell>
          <cell r="C27292" t="str">
            <v>WBC DSCTO ELECT FACT COMPROMISO IC CME</v>
          </cell>
        </row>
        <row r="27293">
          <cell r="B27293" t="str">
            <v>72070112010003</v>
          </cell>
          <cell r="C27293" t="str">
            <v>WBC DESEMB L. AUTOMAT COMPROMISO IC CM</v>
          </cell>
        </row>
        <row r="27294">
          <cell r="B27294" t="str">
            <v>72070112010004</v>
          </cell>
          <cell r="C27294" t="str">
            <v>WBC FACTORING ELECT FACT COMPROMISO IC</v>
          </cell>
        </row>
        <row r="27295">
          <cell r="B27295" t="str">
            <v>72070112010005</v>
          </cell>
          <cell r="C27295" t="str">
            <v>MYP RESP COMPROMISO IC CAP TRABAJO REV</v>
          </cell>
        </row>
        <row r="27296">
          <cell r="B27296" t="str">
            <v>72070113010001</v>
          </cell>
          <cell r="C27296" t="str">
            <v>CDO RESP COMPROMISO IC CPEM</v>
          </cell>
        </row>
        <row r="27297">
          <cell r="B27297" t="str">
            <v>72070113010002</v>
          </cell>
          <cell r="C27297" t="str">
            <v>WBC DSCTO ELECT FACT COMPROMISO IC CPE</v>
          </cell>
        </row>
        <row r="27298">
          <cell r="B27298" t="str">
            <v>72070113010003</v>
          </cell>
          <cell r="C27298" t="str">
            <v>WBC DESEMB L. AUTOMAT COMPROMISO IC CP</v>
          </cell>
        </row>
        <row r="27299">
          <cell r="B27299" t="str">
            <v>72070113010004</v>
          </cell>
          <cell r="C27299" t="str">
            <v>WBC FACTORING ELECT FACT COMPROMISO IC</v>
          </cell>
        </row>
        <row r="27300">
          <cell r="B27300" t="str">
            <v>72070113010005</v>
          </cell>
          <cell r="C27300" t="str">
            <v>MYP RESP COMPROMISO IC CAP TRABAJO REV</v>
          </cell>
        </row>
        <row r="27301">
          <cell r="B27301" t="str">
            <v>72070203010001</v>
          </cell>
          <cell r="C27301" t="str">
            <v>IM RESP COMPROMISO CC CTA CTE CONSUMO</v>
          </cell>
        </row>
        <row r="27302">
          <cell r="B27302" t="str">
            <v>72070203010002</v>
          </cell>
          <cell r="C27302" t="str">
            <v>LIC RESP COMPROMISO CC PTMO ADEL SUELD</v>
          </cell>
        </row>
        <row r="27303">
          <cell r="B27303" t="str">
            <v>72070203010003</v>
          </cell>
          <cell r="C27303" t="str">
            <v>LIC RESP COMPROMISO CC PTMO CONVENIO C</v>
          </cell>
        </row>
        <row r="27304">
          <cell r="B27304" t="str">
            <v>72070203030001</v>
          </cell>
          <cell r="C27304" t="str">
            <v>CDO RESP COMPROMISO CC CCRV</v>
          </cell>
        </row>
        <row r="27305">
          <cell r="B27305" t="str">
            <v>72070402010001</v>
          </cell>
          <cell r="C27305" t="str">
            <v>WBC FIN PROY COMPROMISO NC CMIE</v>
          </cell>
        </row>
        <row r="27306">
          <cell r="B27306" t="str">
            <v>72070402010002</v>
          </cell>
          <cell r="C27306" t="str">
            <v>WBC LSG COMPROMISO NC CMIE</v>
          </cell>
        </row>
        <row r="27307">
          <cell r="B27307" t="str">
            <v>72070402010003</v>
          </cell>
          <cell r="C27307" t="str">
            <v>WBC PAG INMOB COMPROMISO NC CMIE</v>
          </cell>
        </row>
        <row r="27308">
          <cell r="B27308" t="str">
            <v>72070402010004</v>
          </cell>
          <cell r="C27308" t="str">
            <v>WBC PAG MED PLAZO COMPROMISO NC CMIE</v>
          </cell>
        </row>
        <row r="27309">
          <cell r="B27309" t="str">
            <v>72070402010005</v>
          </cell>
          <cell r="C27309" t="str">
            <v>WBC LEASEBACK COMPROMISO NC CMIE</v>
          </cell>
        </row>
        <row r="27310">
          <cell r="B27310" t="str">
            <v>72070411010001</v>
          </cell>
          <cell r="C27310" t="str">
            <v>WBC FIN PROY COMPROMISO NC CGEM</v>
          </cell>
        </row>
        <row r="27311">
          <cell r="B27311" t="str">
            <v>72070411010002</v>
          </cell>
          <cell r="C27311" t="str">
            <v>WBC LSG COMPROMISO NC CGEM</v>
          </cell>
        </row>
        <row r="27312">
          <cell r="B27312" t="str">
            <v>72070411010003</v>
          </cell>
          <cell r="C27312" t="str">
            <v>WBC PAG INMOB COMPROMISO NC CGEM</v>
          </cell>
        </row>
        <row r="27313">
          <cell r="B27313" t="str">
            <v>72070411010004</v>
          </cell>
          <cell r="C27313" t="str">
            <v>WBC PAG MED PLAZO COMPROMISO NC CGEM</v>
          </cell>
        </row>
        <row r="27314">
          <cell r="B27314" t="str">
            <v>72070411010005</v>
          </cell>
          <cell r="C27314" t="str">
            <v>WBC LEASEBACK COMPROMISO NC CGEM</v>
          </cell>
        </row>
        <row r="27315">
          <cell r="B27315" t="str">
            <v>72070412010001</v>
          </cell>
          <cell r="C27315" t="str">
            <v>WBC FIN PROY COMPROMISO NC CMED</v>
          </cell>
        </row>
        <row r="27316">
          <cell r="B27316" t="str">
            <v>72070412010002</v>
          </cell>
          <cell r="C27316" t="str">
            <v>WBC LSG COMPROMISO NC CMED</v>
          </cell>
        </row>
        <row r="27317">
          <cell r="B27317" t="str">
            <v>72070412010003</v>
          </cell>
          <cell r="C27317" t="str">
            <v>WBC PAG INMOB COMPROMISO NC CMED</v>
          </cell>
        </row>
        <row r="27318">
          <cell r="B27318" t="str">
            <v>72070412010004</v>
          </cell>
          <cell r="C27318" t="str">
            <v>WBC PAG MED PLAZO COMPROMISO NC CMED</v>
          </cell>
        </row>
        <row r="27319">
          <cell r="B27319" t="str">
            <v>72070412010005</v>
          </cell>
          <cell r="C27319" t="str">
            <v>WBC LEASEBACK COMPROMISO NC CMED</v>
          </cell>
        </row>
        <row r="27320">
          <cell r="B27320" t="str">
            <v>72070413010001</v>
          </cell>
          <cell r="C27320" t="str">
            <v>WBC FIN PROY COMPROMISO NC CPEM</v>
          </cell>
        </row>
        <row r="27321">
          <cell r="B27321" t="str">
            <v>72070413010002</v>
          </cell>
          <cell r="C27321" t="str">
            <v>WBC LSG COMPROMISO NC CPEM</v>
          </cell>
        </row>
        <row r="27322">
          <cell r="B27322" t="str">
            <v>72070413010003</v>
          </cell>
          <cell r="C27322" t="str">
            <v>WBC PAG INMOB COMPROMISO NC CPEM</v>
          </cell>
        </row>
        <row r="27323">
          <cell r="B27323" t="str">
            <v>72070413010004</v>
          </cell>
          <cell r="C27323" t="str">
            <v>WBC PAG MED PLAZO COMPROMISO NC CPEM</v>
          </cell>
        </row>
        <row r="27324">
          <cell r="B27324" t="str">
            <v>72070413010005</v>
          </cell>
          <cell r="C27324" t="str">
            <v>WBC LEASEBACK COMPROMISO NC CPEM</v>
          </cell>
        </row>
        <row r="27325">
          <cell r="B27325" t="str">
            <v>72090209000102</v>
          </cell>
          <cell r="C27325" t="str">
            <v>CTRCTA DCHO C/C MISMO BANCO</v>
          </cell>
        </row>
        <row r="27326">
          <cell r="B27326" t="str">
            <v>72090209000103</v>
          </cell>
          <cell r="C27326" t="str">
            <v>CTRCTA DCHO C/C MISMO BANCO STAND BY</v>
          </cell>
        </row>
        <row r="27327">
          <cell r="B27327" t="str">
            <v>72090209000105</v>
          </cell>
          <cell r="C27327" t="str">
            <v>CONTINGENCIAS VARIAS</v>
          </cell>
        </row>
        <row r="27328">
          <cell r="B27328" t="str">
            <v>72090209000106</v>
          </cell>
          <cell r="C27328" t="str">
            <v>CONTINGENCIAS VARIAS /CC IMPO</v>
          </cell>
        </row>
        <row r="27329">
          <cell r="B27329" t="str">
            <v>72090209000107</v>
          </cell>
          <cell r="C27329" t="str">
            <v>IBK DPR SECURITIZADORA</v>
          </cell>
        </row>
        <row r="27330">
          <cell r="B27330" t="str">
            <v>72090209000110</v>
          </cell>
          <cell r="C27330" t="str">
            <v>CARTAS DE CREDITO CONTIGENTE SBLC C.CT</v>
          </cell>
        </row>
        <row r="27331">
          <cell r="B27331" t="str">
            <v>72090209000111</v>
          </cell>
          <cell r="C27331" t="str">
            <v>FIANZA SOLIDARIA PROYECTOS TECHO PROPI</v>
          </cell>
        </row>
        <row r="27332">
          <cell r="B27332" t="str">
            <v>72090209000301</v>
          </cell>
          <cell r="C27332" t="str">
            <v>PASIVO CONTINGENTE PARA COMPRA INVERS</v>
          </cell>
        </row>
        <row r="27333">
          <cell r="B27333" t="str">
            <v>72090209000302</v>
          </cell>
          <cell r="C27333" t="str">
            <v>PASIVO CONTINGENTE PARA VENTAS INVERS</v>
          </cell>
        </row>
        <row r="27334">
          <cell r="B27334" t="str">
            <v>72090209000401</v>
          </cell>
          <cell r="C27334" t="str">
            <v>BKT ACEPTACIÓN POR AVAL IBK CRTA CTA</v>
          </cell>
        </row>
        <row r="27335">
          <cell r="B27335" t="str">
            <v>72090209000402</v>
          </cell>
          <cell r="C27335" t="str">
            <v>BKT CARTA DE CREDITO IBK CRTA CTA</v>
          </cell>
        </row>
        <row r="27336">
          <cell r="B27336" t="str">
            <v>72090209000403</v>
          </cell>
          <cell r="C27336" t="str">
            <v>OTROS DIF CAMBIO</v>
          </cell>
        </row>
        <row r="27337">
          <cell r="B27337" t="str">
            <v>72090209000801</v>
          </cell>
          <cell r="C27337" t="str">
            <v>PAN CONTRACUENTA DE OPERACIONES CONTIN</v>
          </cell>
        </row>
        <row r="27338">
          <cell r="B27338" t="str">
            <v>81010100000104</v>
          </cell>
          <cell r="C27338" t="str">
            <v>PREMIOS CUENTA MILLONARIA</v>
          </cell>
        </row>
        <row r="27339">
          <cell r="B27339" t="str">
            <v>81010100000109</v>
          </cell>
          <cell r="C27339" t="str">
            <v>OTROS VAL.PROP.EN CUSTODIA</v>
          </cell>
        </row>
        <row r="27340">
          <cell r="B27340" t="str">
            <v>81010100000110</v>
          </cell>
          <cell r="C27340" t="str">
            <v>ACC.BCOS EN LIQUIDACION</v>
          </cell>
        </row>
        <row r="27341">
          <cell r="B27341" t="str">
            <v>81030100000101</v>
          </cell>
          <cell r="C27341" t="str">
            <v>INVERSIONES CASTIGADAS</v>
          </cell>
        </row>
        <row r="27342">
          <cell r="B27342" t="str">
            <v>81030200000101</v>
          </cell>
          <cell r="C27342" t="str">
            <v>CL CASTIGO CAPITAL CRED.DIRECTO</v>
          </cell>
        </row>
        <row r="27343">
          <cell r="B27343" t="str">
            <v>81030200000103</v>
          </cell>
          <cell r="C27343" t="str">
            <v>CL CASTIGO CAPITAL PORFIN</v>
          </cell>
        </row>
        <row r="27344">
          <cell r="B27344" t="str">
            <v>81030200000105</v>
          </cell>
          <cell r="C27344" t="str">
            <v>CL CASTIGO CAPITAL BCA.PERSONAS</v>
          </cell>
        </row>
        <row r="27345">
          <cell r="B27345" t="str">
            <v>81030200000106</v>
          </cell>
          <cell r="C27345" t="str">
            <v>CL CASTIGO CAPITAL BC.COMERCIAL</v>
          </cell>
        </row>
        <row r="27346">
          <cell r="B27346" t="str">
            <v>81030200000110</v>
          </cell>
          <cell r="C27346" t="str">
            <v>CL CASTIGO CAPITAL TAR.CRE.VISA</v>
          </cell>
        </row>
        <row r="27347">
          <cell r="B27347" t="str">
            <v>81030200000111</v>
          </cell>
          <cell r="C27347" t="str">
            <v>CL CASTIGO CAPITAL SOB.C.CTE.PN</v>
          </cell>
        </row>
        <row r="27348">
          <cell r="B27348" t="str">
            <v>81030200000112</v>
          </cell>
          <cell r="C27348" t="str">
            <v>CL CASTIGO CAPITAL SOB.C.CTE.PJ</v>
          </cell>
        </row>
        <row r="27349">
          <cell r="B27349" t="str">
            <v>81030200000113</v>
          </cell>
          <cell r="C27349" t="str">
            <v>CJ TRAM SENT JUD-DCTO LETRAS CL</v>
          </cell>
        </row>
        <row r="27350">
          <cell r="B27350" t="str">
            <v>81030200000114</v>
          </cell>
          <cell r="C27350" t="str">
            <v>CL CASTIGO CAPITAL DSCTO. PAG</v>
          </cell>
        </row>
        <row r="27351">
          <cell r="B27351" t="str">
            <v>81030200000115</v>
          </cell>
          <cell r="C27351" t="str">
            <v>CL CASTIGO CAPITAL CRED.CONSUMO</v>
          </cell>
        </row>
        <row r="27352">
          <cell r="B27352" t="str">
            <v>81030200000116</v>
          </cell>
          <cell r="C27352" t="str">
            <v>CL CASTIGO CAPITAL CRE.EFECTIVO</v>
          </cell>
        </row>
        <row r="27353">
          <cell r="B27353" t="str">
            <v>81030200000117</v>
          </cell>
          <cell r="C27353" t="str">
            <v>CL CASTIGO CAPITAL CRED.VEHIC</v>
          </cell>
        </row>
        <row r="27354">
          <cell r="B27354" t="str">
            <v>81030200000118</v>
          </cell>
          <cell r="C27354" t="str">
            <v>CL CASTIGO CAPITAL CRE.HIPOT.IC</v>
          </cell>
        </row>
        <row r="27355">
          <cell r="B27355" t="str">
            <v>81030200000119</v>
          </cell>
          <cell r="C27355" t="str">
            <v>CL CASTIGO CAPITAL LEASING PJ</v>
          </cell>
        </row>
        <row r="27356">
          <cell r="B27356" t="str">
            <v>81030200000120</v>
          </cell>
          <cell r="C27356" t="str">
            <v>CL CASTIGO CAPITAL ARREN.FIN PN</v>
          </cell>
        </row>
        <row r="27357">
          <cell r="B27357" t="str">
            <v>81030200000121</v>
          </cell>
          <cell r="C27357" t="str">
            <v>CL CASTIGO CAPITAL FACTO.LETRA</v>
          </cell>
        </row>
        <row r="27358">
          <cell r="B27358" t="str">
            <v>81030200000122</v>
          </cell>
          <cell r="C27358" t="str">
            <v>CL CASTIGO CAPITAL FACTO.FACTU</v>
          </cell>
        </row>
        <row r="27359">
          <cell r="B27359" t="str">
            <v>81030200000123</v>
          </cell>
          <cell r="C27359" t="str">
            <v>CL CASTIGO CAPITAL P.RP EXPORT</v>
          </cell>
        </row>
        <row r="27360">
          <cell r="B27360" t="str">
            <v>81030200000124</v>
          </cell>
          <cell r="C27360" t="str">
            <v>CJ TRAM SENT JUD-IMPORT RP CL</v>
          </cell>
        </row>
        <row r="27361">
          <cell r="B27361" t="str">
            <v>81030200000125</v>
          </cell>
          <cell r="C27361" t="str">
            <v>CL CASTIGO CAPITAL P.CAP.TRAB</v>
          </cell>
        </row>
        <row r="27362">
          <cell r="B27362" t="str">
            <v>81030200000126</v>
          </cell>
          <cell r="C27362" t="str">
            <v>CJ TRAM SENT JUD-REC COFIDE CL</v>
          </cell>
        </row>
        <row r="27363">
          <cell r="B27363" t="str">
            <v>81030200000128</v>
          </cell>
          <cell r="C27363" t="str">
            <v>CJ TRAM SENT JUD- PORFIN CL</v>
          </cell>
        </row>
        <row r="27364">
          <cell r="B27364" t="str">
            <v>81030200000132</v>
          </cell>
          <cell r="C27364" t="str">
            <v>CL CASTIGO CAPITAL REFINANC.IC</v>
          </cell>
        </row>
        <row r="27365">
          <cell r="B27365" t="str">
            <v>81030200000133</v>
          </cell>
          <cell r="C27365" t="str">
            <v>CL CASTIGO CAPITAL CARTA FIANZA</v>
          </cell>
        </row>
        <row r="27366">
          <cell r="B27366" t="str">
            <v>81030200000136</v>
          </cell>
          <cell r="C27366" t="str">
            <v>CL CASTIGO CAPITAL CRE.HIPOT.CL</v>
          </cell>
        </row>
        <row r="27367">
          <cell r="B27367" t="str">
            <v>81030200000138</v>
          </cell>
          <cell r="C27367" t="str">
            <v>CL CASTIGO CAPITAL CART.CREDITO</v>
          </cell>
        </row>
        <row r="27368">
          <cell r="B27368" t="str">
            <v>81030200000140</v>
          </cell>
          <cell r="C27368" t="str">
            <v>CL CASTIGO CAPITAL T.CR.AMEX PN</v>
          </cell>
        </row>
        <row r="27369">
          <cell r="B27369" t="str">
            <v>81030200000141</v>
          </cell>
          <cell r="C27369" t="str">
            <v>CJ TRAM SENT JUD-TC AMEX PJ CL</v>
          </cell>
        </row>
        <row r="27370">
          <cell r="B27370" t="str">
            <v>81030200000142</v>
          </cell>
          <cell r="C27370" t="str">
            <v>CL CASTIGO CAPITAL TC MASTER PN</v>
          </cell>
        </row>
        <row r="27371">
          <cell r="B27371" t="str">
            <v>81030200000143</v>
          </cell>
          <cell r="C27371" t="str">
            <v>CL CASTIGO CAPITAL TC MASTER PJ</v>
          </cell>
        </row>
        <row r="27372">
          <cell r="B27372" t="str">
            <v>81030200000144</v>
          </cell>
          <cell r="C27372" t="str">
            <v>CJ TRAM SENT JUD-CRED HIPO COMERC CL</v>
          </cell>
        </row>
        <row r="27373">
          <cell r="B27373" t="str">
            <v>81030200000145</v>
          </cell>
          <cell r="C27373" t="str">
            <v>CL CASTIGO CAPITAL REF.HIPOT.IC</v>
          </cell>
        </row>
        <row r="27374">
          <cell r="B27374" t="str">
            <v>81030200000146</v>
          </cell>
          <cell r="C27374" t="str">
            <v>CJ CASTIGADA RFA SUBORDINADO</v>
          </cell>
        </row>
        <row r="27375">
          <cell r="B27375" t="str">
            <v>81030200000147</v>
          </cell>
          <cell r="C27375" t="str">
            <v>CJ CASTIGADA RFA FINANCIAMIENTO</v>
          </cell>
        </row>
        <row r="27376">
          <cell r="B27376" t="str">
            <v>81030200000148</v>
          </cell>
          <cell r="C27376" t="str">
            <v>CL CASTIGO CAPITAL CONVENIO IC</v>
          </cell>
        </row>
        <row r="27377">
          <cell r="B27377" t="str">
            <v>81030200000149</v>
          </cell>
          <cell r="C27377" t="str">
            <v>CL CASTIGO CAPITAL DCTO PAG MES</v>
          </cell>
        </row>
        <row r="27378">
          <cell r="B27378" t="str">
            <v>81030200000150</v>
          </cell>
          <cell r="C27378" t="str">
            <v>CL CASTIGO CAPITAL DCTO.LET.MES</v>
          </cell>
        </row>
        <row r="27379">
          <cell r="B27379" t="str">
            <v>81030200000153</v>
          </cell>
          <cell r="C27379" t="str">
            <v>CL CASTIGO CAPITAL CAP.TRAB.MES</v>
          </cell>
        </row>
        <row r="27380">
          <cell r="B27380" t="str">
            <v>81030200000154</v>
          </cell>
          <cell r="C27380" t="str">
            <v>CL CJ CAPITAL CASTIG.FACTORING LET MES</v>
          </cell>
        </row>
        <row r="27381">
          <cell r="B27381" t="str">
            <v>81030200000155</v>
          </cell>
          <cell r="C27381" t="str">
            <v>CL CASTIGO CAPIT.FAC.FACTU.MES</v>
          </cell>
        </row>
        <row r="27382">
          <cell r="B27382" t="str">
            <v>81030200000158</v>
          </cell>
          <cell r="C27382" t="str">
            <v>CL CASTIGO CAPITAL CRE.HIPO.MES .</v>
          </cell>
        </row>
        <row r="27383">
          <cell r="B27383" t="str">
            <v>81030200000159</v>
          </cell>
          <cell r="C27383" t="str">
            <v>CL CASTIGO CAPITAL TC VISA MES</v>
          </cell>
        </row>
        <row r="27384">
          <cell r="B27384" t="str">
            <v>81030200000160</v>
          </cell>
          <cell r="C27384" t="str">
            <v>CL CAPITAL CASTIG.T.CRED AMEX PJ MES G</v>
          </cell>
        </row>
        <row r="27385">
          <cell r="B27385" t="str">
            <v>81030200000161</v>
          </cell>
          <cell r="C27385" t="str">
            <v>CL CASTIG.CAPI.TC MASTER PJ MES</v>
          </cell>
        </row>
        <row r="27386">
          <cell r="B27386" t="str">
            <v>81030200000162</v>
          </cell>
          <cell r="C27386" t="str">
            <v>CL CAPITAL CASTIG. RFA SUBORDINADO MES</v>
          </cell>
        </row>
        <row r="27387">
          <cell r="B27387" t="str">
            <v>81030200000163</v>
          </cell>
          <cell r="C27387" t="str">
            <v>CL CAPITAL CASTIG. RFA FINANCIAM MES G</v>
          </cell>
        </row>
        <row r="27388">
          <cell r="B27388" t="str">
            <v>81030200000164</v>
          </cell>
          <cell r="C27388" t="str">
            <v>CL CJ TRAMITE SENT JUD.REC. COFIDE MES</v>
          </cell>
        </row>
        <row r="27389">
          <cell r="B27389" t="str">
            <v>81030200000165</v>
          </cell>
          <cell r="C27389" t="str">
            <v>CL CASTIGO CAPITAL C.CTE PJ MES</v>
          </cell>
        </row>
        <row r="27390">
          <cell r="B27390" t="str">
            <v>81030200000166</v>
          </cell>
          <cell r="C27390" t="str">
            <v>CL CASTIGO CAPITAL DIREC.PJ MES</v>
          </cell>
        </row>
        <row r="27391">
          <cell r="B27391" t="str">
            <v>81030200000169</v>
          </cell>
          <cell r="C27391" t="str">
            <v>CL CASTIGO CAPITAL B.COMER.MES</v>
          </cell>
        </row>
        <row r="27392">
          <cell r="B27392" t="str">
            <v>81030200000170</v>
          </cell>
          <cell r="C27392" t="str">
            <v>CL CASTIGO CAPI.LEASING PJ MES</v>
          </cell>
        </row>
        <row r="27393">
          <cell r="B27393" t="str">
            <v>81030200000171</v>
          </cell>
          <cell r="C27393" t="str">
            <v>CL CAPITAL CASTIGO P.REF FOPE SUB GL 7</v>
          </cell>
        </row>
        <row r="27394">
          <cell r="B27394" t="str">
            <v>81030200000172</v>
          </cell>
          <cell r="C27394" t="str">
            <v>CL CAPITAL CASTIGO P.REF FOPE  GL 7024</v>
          </cell>
        </row>
        <row r="27395">
          <cell r="B27395" t="str">
            <v>81030200000175</v>
          </cell>
          <cell r="C27395" t="str">
            <v>CL CAPIT.CASTIG.HIPOT.MI VIVIEN.COFIDE</v>
          </cell>
        </row>
        <row r="27396">
          <cell r="B27396" t="str">
            <v>81030200000178</v>
          </cell>
          <cell r="C27396" t="str">
            <v>CL BT CAPIT.CASTI.HIP.MIVIV.COF</v>
          </cell>
        </row>
        <row r="27397">
          <cell r="B27397" t="str">
            <v>81030200000179</v>
          </cell>
          <cell r="C27397" t="str">
            <v>CJ CAPITAL CRED TECHOPROPIO-RECUPER C</v>
          </cell>
        </row>
        <row r="27398">
          <cell r="B27398" t="str">
            <v>81030200000180</v>
          </cell>
          <cell r="C27398" t="str">
            <v>CL CASTIG PRINC MYP C.TRAB MES</v>
          </cell>
        </row>
        <row r="27399">
          <cell r="B27399" t="str">
            <v>81030200000181</v>
          </cell>
          <cell r="C27399" t="str">
            <v>CL CAPIT CASTIGO H. MIVIVIENDA RP</v>
          </cell>
        </row>
        <row r="27400">
          <cell r="B27400" t="str">
            <v>81030200000182</v>
          </cell>
          <cell r="C27400" t="str">
            <v>CL INTER CASTIGO H. MI HOGAR COFIDE</v>
          </cell>
        </row>
        <row r="27401">
          <cell r="B27401" t="str">
            <v>81030200000183</v>
          </cell>
          <cell r="C27401" t="str">
            <v>CL CAPIT CASTIGO  PREST EFEC GTIA HI</v>
          </cell>
        </row>
        <row r="27402">
          <cell r="B27402" t="str">
            <v>81030200000201</v>
          </cell>
          <cell r="C27402" t="str">
            <v>CL CASTIG PRINC MYP C.TRAB COMERCIAL</v>
          </cell>
        </row>
        <row r="27403">
          <cell r="B27403" t="str">
            <v>81030200000202</v>
          </cell>
          <cell r="C27403" t="str">
            <v>CL CASTIG PRINC MYP A.F. INMB. COMER</v>
          </cell>
        </row>
        <row r="27404">
          <cell r="B27404" t="str">
            <v>81030200000203</v>
          </cell>
          <cell r="C27404" t="str">
            <v>CL CASTIG PRINC MYP A.F. INMB. MES</v>
          </cell>
        </row>
        <row r="27405">
          <cell r="B27405" t="str">
            <v>81030200000204</v>
          </cell>
          <cell r="C27405" t="str">
            <v>CL CASTIG PRINC MYP A.F. MUEBLE. COM</v>
          </cell>
        </row>
        <row r="27406">
          <cell r="B27406" t="str">
            <v>81030200000205</v>
          </cell>
          <cell r="C27406" t="str">
            <v>CL CASTIG PRINC MYP A.F. MUEBLE. MES</v>
          </cell>
        </row>
        <row r="27407">
          <cell r="B27407" t="str">
            <v>81030200000206</v>
          </cell>
          <cell r="C27407" t="str">
            <v>CL CASTIG PRINC MYP ESTAC. COMERCIA</v>
          </cell>
        </row>
        <row r="27408">
          <cell r="B27408" t="str">
            <v>81030200000207</v>
          </cell>
          <cell r="C27408" t="str">
            <v>CL CASTIG PRINC MYP ESTAC.MES</v>
          </cell>
        </row>
        <row r="27409">
          <cell r="B27409" t="str">
            <v>81030200000208</v>
          </cell>
          <cell r="C27409" t="str">
            <v>CL CASTIG PRINC MYP A.F. CYBER. COME</v>
          </cell>
        </row>
        <row r="27410">
          <cell r="B27410" t="str">
            <v>81030200000209</v>
          </cell>
          <cell r="C27410" t="str">
            <v>CL CASTIG PRINC MYP A.F. CYBER. MES</v>
          </cell>
        </row>
        <row r="27411">
          <cell r="B27411" t="str">
            <v>81030200000210</v>
          </cell>
          <cell r="C27411" t="str">
            <v>CL CAPITAL CASTIG. CONS ADEL SUELDO</v>
          </cell>
        </row>
        <row r="27412">
          <cell r="B27412" t="str">
            <v>81030200000211</v>
          </cell>
          <cell r="C27412" t="str">
            <v>CL CAPITAL CASTIG. CONS PREFERENTE</v>
          </cell>
        </row>
        <row r="27413">
          <cell r="B27413" t="str">
            <v>81030200000212</v>
          </cell>
          <cell r="C27413" t="str">
            <v>CL CASTIGO CAPITAL CONVENIO NO REV.CNG</v>
          </cell>
        </row>
        <row r="27414">
          <cell r="B27414" t="str">
            <v>81030200000213</v>
          </cell>
          <cell r="C27414" t="str">
            <v>CL CASTIGO CAPITAL REFINAN.CONV.NO REV</v>
          </cell>
        </row>
        <row r="27415">
          <cell r="B27415" t="str">
            <v>81030200000214</v>
          </cell>
          <cell r="C27415" t="str">
            <v>JCC CASTIGO CAPITAL REF.HIPOT.</v>
          </cell>
        </row>
        <row r="27416">
          <cell r="B27416" t="str">
            <v>81030200000215</v>
          </cell>
          <cell r="C27416" t="str">
            <v>JCC CASTIGO CAPITAL BANCA PERSONAL</v>
          </cell>
        </row>
        <row r="27417">
          <cell r="B27417" t="str">
            <v>81030200000216</v>
          </cell>
          <cell r="C27417" t="str">
            <v>CL MYP CASTIGO CAPITAL CAP.TRAB</v>
          </cell>
        </row>
        <row r="27418">
          <cell r="B27418" t="str">
            <v>81030200000301</v>
          </cell>
          <cell r="C27418" t="str">
            <v>JCC CASTIGO CAPITAL P.RP EXPORT</v>
          </cell>
        </row>
        <row r="27419">
          <cell r="B27419" t="str">
            <v>81030200000302</v>
          </cell>
          <cell r="C27419" t="str">
            <v>JCC TRAM SENT JUD-IMPORT RP JCC</v>
          </cell>
        </row>
        <row r="27420">
          <cell r="B27420" t="str">
            <v>81030200000303</v>
          </cell>
          <cell r="C27420" t="str">
            <v>JCC CASTIGO CAPITAL P.CAP.TRAB</v>
          </cell>
        </row>
        <row r="27421">
          <cell r="B27421" t="str">
            <v>81030200000304</v>
          </cell>
          <cell r="C27421" t="str">
            <v>JCC CASTIGO CAPITAL CRE.HIPOT.JCC</v>
          </cell>
        </row>
        <row r="27422">
          <cell r="B27422" t="str">
            <v>81030200000305</v>
          </cell>
          <cell r="C27422" t="str">
            <v>JCC CASTIGO CAPITAL CRE.EFECTIVO</v>
          </cell>
        </row>
        <row r="27423">
          <cell r="B27423" t="str">
            <v>81030200000306</v>
          </cell>
          <cell r="C27423" t="str">
            <v>JCC TRAM SENT JUD-VEHICULAR JCC</v>
          </cell>
        </row>
        <row r="27424">
          <cell r="B27424" t="str">
            <v>81030200000401</v>
          </cell>
          <cell r="C27424" t="str">
            <v>JCC CASTIGO CAPITAL CONVENIO</v>
          </cell>
        </row>
        <row r="27425">
          <cell r="B27425" t="str">
            <v>81030200000402</v>
          </cell>
          <cell r="C27425" t="str">
            <v>JCC CASTIGO CAPITAL REFINANC.</v>
          </cell>
        </row>
        <row r="27426">
          <cell r="B27426" t="str">
            <v>81030200000403</v>
          </cell>
          <cell r="C27426" t="str">
            <v>JCC CAPIT.CASTIG.HIPOT.MI VIVIEN.COFID</v>
          </cell>
        </row>
        <row r="27427">
          <cell r="B27427" t="str">
            <v>81030200000404</v>
          </cell>
          <cell r="C27427" t="str">
            <v>JCC CASTIGO CAPITAL CRED.PORFIN COB.JU</v>
          </cell>
        </row>
        <row r="27428">
          <cell r="B27428" t="str">
            <v>81030200000405</v>
          </cell>
          <cell r="C27428" t="str">
            <v>JCC CAPITAL CASTIG. CONS ADEL SUELDO</v>
          </cell>
        </row>
        <row r="27429">
          <cell r="B27429" t="str">
            <v>81030200000406</v>
          </cell>
          <cell r="C27429" t="str">
            <v>JCC CAPITAL CASTIG. CONS PREFERENTE</v>
          </cell>
        </row>
        <row r="27430">
          <cell r="B27430" t="str">
            <v>81030200000407</v>
          </cell>
          <cell r="C27430" t="str">
            <v>JCC CASTIGO CAPITAL TC MASTER PN.MASTE</v>
          </cell>
        </row>
        <row r="27431">
          <cell r="B27431" t="str">
            <v>81030200000408</v>
          </cell>
          <cell r="C27431" t="str">
            <v>JCC CASTIG PRINC MYP A.F. INMB. MES</v>
          </cell>
        </row>
        <row r="27432">
          <cell r="B27432" t="str">
            <v>81030200000409</v>
          </cell>
          <cell r="C27432" t="str">
            <v>JCC CASTIG PRINC MYP A.F. MUEBLE. MES</v>
          </cell>
        </row>
        <row r="27433">
          <cell r="B27433" t="str">
            <v>81030200000410</v>
          </cell>
          <cell r="C27433" t="str">
            <v>JCC CASTIGO CAPITAL TC MASTER PN.</v>
          </cell>
        </row>
        <row r="27434">
          <cell r="B27434" t="str">
            <v>81030200000411</v>
          </cell>
          <cell r="C27434" t="str">
            <v>JCC CASTIGO CAPITAL SOB.C.CTE.PN.JUD.S</v>
          </cell>
        </row>
        <row r="27435">
          <cell r="B27435" t="str">
            <v>81030200000412</v>
          </cell>
          <cell r="C27435" t="str">
            <v>JCC CASTIGO CAPITAL ARREN.FIN PN</v>
          </cell>
        </row>
        <row r="27436">
          <cell r="B27436" t="str">
            <v>81030200000413</v>
          </cell>
          <cell r="C27436" t="str">
            <v>JCC CASTIGO CAPITAL CRED.DIRECTO</v>
          </cell>
        </row>
        <row r="27437">
          <cell r="B27437" t="str">
            <v>81030200000414</v>
          </cell>
          <cell r="C27437" t="str">
            <v>JCC INTER CASTIGO H. MI HOGAR COFIDE</v>
          </cell>
        </row>
        <row r="27438">
          <cell r="B27438" t="str">
            <v>81030200000415</v>
          </cell>
          <cell r="C27438" t="str">
            <v>JCC CAPIT CASTIGO  PREST EFEC GTIA HI</v>
          </cell>
        </row>
        <row r="27439">
          <cell r="B27439" t="str">
            <v>81030200000416</v>
          </cell>
          <cell r="C27439" t="str">
            <v>CJ CAPITAL CRED TECHOPROPIO-RECUPER C</v>
          </cell>
        </row>
        <row r="27440">
          <cell r="B27440" t="str">
            <v>81030200000417</v>
          </cell>
          <cell r="C27440" t="str">
            <v>JCC CASTIGO CAPITAL BCA.PERSONAS</v>
          </cell>
        </row>
        <row r="27441">
          <cell r="B27441" t="str">
            <v>81030200000418</v>
          </cell>
          <cell r="C27441" t="str">
            <v>JCC CASTIGO CAPITAL TAR.CRE.VISA</v>
          </cell>
        </row>
        <row r="27442">
          <cell r="B27442" t="str">
            <v>81030200000419</v>
          </cell>
          <cell r="C27442" t="str">
            <v>JCC CASTIGO CAPITAL T.CR.AMEX PN</v>
          </cell>
        </row>
        <row r="27443">
          <cell r="B27443" t="str">
            <v>81030200000420</v>
          </cell>
          <cell r="C27443" t="str">
            <v>JCC CASTIGO CAPITAL T.CR.AMEX PN</v>
          </cell>
        </row>
        <row r="27444">
          <cell r="B27444" t="str">
            <v>81030200000421</v>
          </cell>
          <cell r="C27444" t="str">
            <v>JCC CASTIGO CAPITAL DSCTO. PAG.DSCTO P</v>
          </cell>
        </row>
        <row r="27445">
          <cell r="B27445" t="str">
            <v>81030200000422</v>
          </cell>
          <cell r="C27445" t="str">
            <v>JCC CAP  JUD-DCTO LETRAS</v>
          </cell>
        </row>
        <row r="27446">
          <cell r="B27446" t="str">
            <v>81030200000424</v>
          </cell>
          <cell r="C27446" t="str">
            <v>JCC CASTIGO CAPITAL FACTU.LETRA</v>
          </cell>
        </row>
        <row r="27447">
          <cell r="B27447" t="str">
            <v>81030200000425</v>
          </cell>
          <cell r="C27447" t="str">
            <v>JCC CASTIGO CAPITAL FACTU.FACTU</v>
          </cell>
        </row>
        <row r="27448">
          <cell r="B27448" t="str">
            <v>81030200000426</v>
          </cell>
          <cell r="C27448" t="str">
            <v>JCC CASTIGO CAPITAL CART.CREDITO</v>
          </cell>
        </row>
        <row r="27449">
          <cell r="B27449" t="str">
            <v>81030200000427</v>
          </cell>
          <cell r="C27449" t="str">
            <v>JCC CASTIGO CAPITAL CARTA FIANZA</v>
          </cell>
        </row>
        <row r="27450">
          <cell r="B27450" t="str">
            <v>81030200000428</v>
          </cell>
          <cell r="C27450" t="str">
            <v>JCC CASTIG PRINC MYP C.TRAB MES</v>
          </cell>
        </row>
        <row r="27451">
          <cell r="B27451" t="str">
            <v>81030200000429</v>
          </cell>
          <cell r="C27451" t="str">
            <v>JCC CASTIG PRINC MYP ESTAC.MES.ESTAC</v>
          </cell>
        </row>
        <row r="27452">
          <cell r="B27452" t="str">
            <v>81030200000430</v>
          </cell>
          <cell r="C27452" t="str">
            <v>JCC CASTIG PRINC MYP A.F. CYBER. MES</v>
          </cell>
        </row>
        <row r="27453">
          <cell r="B27453" t="str">
            <v>81030200000431</v>
          </cell>
          <cell r="C27453" t="str">
            <v>JCC CASTIGO CAPITAL TC MASTER PJ</v>
          </cell>
        </row>
        <row r="27454">
          <cell r="B27454" t="str">
            <v>81030200000432</v>
          </cell>
          <cell r="C27454" t="str">
            <v>JCC CASTIG.CAPI.TC MASTER PJ MES</v>
          </cell>
        </row>
        <row r="27455">
          <cell r="B27455" t="str">
            <v>81030200000435</v>
          </cell>
          <cell r="C27455" t="str">
            <v>JCC CASTIGO CAPITAL SOB.C.CTE.PJ</v>
          </cell>
        </row>
        <row r="27456">
          <cell r="B27456" t="str">
            <v>81030200000436</v>
          </cell>
          <cell r="C27456" t="str">
            <v>JCC CASTIGO CAPITAL C.CTE PJ MES</v>
          </cell>
        </row>
        <row r="27457">
          <cell r="B27457" t="str">
            <v>81030200000437</v>
          </cell>
          <cell r="C27457" t="str">
            <v>JCC CASTIGO CAPITAL LEASING PJ.</v>
          </cell>
        </row>
        <row r="27458">
          <cell r="B27458" t="str">
            <v>81030200000438</v>
          </cell>
          <cell r="C27458" t="str">
            <v>JCC CASTIGO CAPITAL PORFIN</v>
          </cell>
        </row>
        <row r="27459">
          <cell r="B27459" t="str">
            <v>81030200000439</v>
          </cell>
          <cell r="C27459" t="str">
            <v>JCC CASTIGO CAPITAL BC.COMERCIAL</v>
          </cell>
        </row>
        <row r="27460">
          <cell r="B27460" t="str">
            <v>81030200000440</v>
          </cell>
          <cell r="C27460" t="str">
            <v>JCC CASTIGO CAPITAL DIREC.PJ MES</v>
          </cell>
        </row>
        <row r="27461">
          <cell r="B27461" t="str">
            <v>81030200000441</v>
          </cell>
          <cell r="C27461" t="str">
            <v>JCC CASTIGO CAPITAL B.COMER.MES</v>
          </cell>
        </row>
        <row r="27462">
          <cell r="B27462" t="str">
            <v>81030200000442</v>
          </cell>
          <cell r="C27462" t="str">
            <v>JCC CASTIGADA RFA SUBORDINADO</v>
          </cell>
        </row>
        <row r="27463">
          <cell r="B27463" t="str">
            <v>81030200000443</v>
          </cell>
          <cell r="C27463" t="str">
            <v>JCC CAPITAL CASTIG. RFA SUBORDINADO ME</v>
          </cell>
        </row>
        <row r="27464">
          <cell r="B27464" t="str">
            <v>81030200000444</v>
          </cell>
          <cell r="C27464" t="str">
            <v>JCC CASTIGADA RFA FINANCIAMIENTO</v>
          </cell>
        </row>
        <row r="27465">
          <cell r="B27465" t="str">
            <v>81030200000445</v>
          </cell>
          <cell r="C27465" t="str">
            <v>JCC CASTIGO CAPITAL TAR.CRE.VISA</v>
          </cell>
        </row>
        <row r="27466">
          <cell r="B27466" t="str">
            <v>81030200000446</v>
          </cell>
          <cell r="C27466" t="str">
            <v>JCC TRAM SENT JUD-TC AMEX PJ</v>
          </cell>
        </row>
        <row r="27467">
          <cell r="B27467" t="str">
            <v>81030200000447</v>
          </cell>
          <cell r="C27467" t="str">
            <v>JCC CAPITAL CASTIG.T.CRED AMEX PJ MES</v>
          </cell>
        </row>
        <row r="27468">
          <cell r="B27468" t="str">
            <v>81030200000450</v>
          </cell>
          <cell r="C27468" t="str">
            <v>JCC CASTIGO CAPITAL CRED.DIRECTO</v>
          </cell>
        </row>
        <row r="27469">
          <cell r="B27469" t="str">
            <v>81030200000451</v>
          </cell>
          <cell r="C27469" t="str">
            <v>JCC TRAM SENT JUD-REC COFIDE</v>
          </cell>
        </row>
        <row r="27470">
          <cell r="B27470" t="str">
            <v>81030200000455</v>
          </cell>
          <cell r="C27470" t="str">
            <v>JCC CASTIGO CAPITAL TC VISA MES</v>
          </cell>
        </row>
        <row r="27471">
          <cell r="B27471" t="str">
            <v>81030200000459</v>
          </cell>
          <cell r="C27471" t="str">
            <v>JCC CAPIT CASTIGO H. MIVIVIENDA RP</v>
          </cell>
        </row>
        <row r="27472">
          <cell r="B27472" t="str">
            <v>81030200000460</v>
          </cell>
          <cell r="C27472" t="str">
            <v>JCC CASTIGO CAPITAL TAR.CRE.VISA</v>
          </cell>
        </row>
        <row r="27473">
          <cell r="B27473" t="str">
            <v>81030200000461</v>
          </cell>
          <cell r="C27473" t="str">
            <v>JCC CASTIGO CAPITAL CONVENIO NO REV.CN</v>
          </cell>
        </row>
        <row r="27474">
          <cell r="B27474" t="str">
            <v>81030200000462</v>
          </cell>
          <cell r="C27474" t="str">
            <v>JCC CASTIGO CAPITAL REFINAN.CONV.NO RE</v>
          </cell>
        </row>
        <row r="27475">
          <cell r="B27475" t="str">
            <v>81030200000463</v>
          </cell>
          <cell r="C27475" t="str">
            <v>JCC CASTIG PRINC MYP C.TRAB REV</v>
          </cell>
        </row>
        <row r="27476">
          <cell r="B27476" t="str">
            <v>81030200000464</v>
          </cell>
          <cell r="C27476" t="str">
            <v>JCC CAP.JUD.MYP LEASING BPE CA-CS</v>
          </cell>
        </row>
        <row r="27477">
          <cell r="B27477" t="str">
            <v>81030200000465</v>
          </cell>
          <cell r="C27477" t="str">
            <v>JCC CASTIGO CAPITAL REF TC</v>
          </cell>
        </row>
        <row r="27478">
          <cell r="B27478" t="str">
            <v>81030200000466</v>
          </cell>
          <cell r="C27478" t="str">
            <v>JCC CASTIGO CAPITAL P.CAP.TRAB</v>
          </cell>
        </row>
        <row r="27479">
          <cell r="B27479" t="str">
            <v>81030200000467</v>
          </cell>
          <cell r="C27479" t="str">
            <v>JCC CASTIGO CAPITAL P.CAP.TRAB</v>
          </cell>
        </row>
        <row r="27480">
          <cell r="B27480" t="str">
            <v>81030200000468</v>
          </cell>
          <cell r="C27480" t="str">
            <v>JCC MP CASTIGO CAPITAL FONDO CRECER</v>
          </cell>
        </row>
        <row r="27481">
          <cell r="B27481" t="str">
            <v>81030200000469</v>
          </cell>
          <cell r="C27481" t="str">
            <v>JCC BC CASTIGO CAPITAL FONDO CRECER</v>
          </cell>
        </row>
        <row r="27482">
          <cell r="B27482" t="str">
            <v>81030200000470</v>
          </cell>
          <cell r="C27482" t="str">
            <v>JCC MP CASTIGO CAPITAL REACTIVA PRE-HO</v>
          </cell>
        </row>
        <row r="27483">
          <cell r="B27483" t="str">
            <v>81030200000471</v>
          </cell>
          <cell r="C27483" t="str">
            <v>JCC BC CASTIGO CAPITAL REACTIVA PRE-HO</v>
          </cell>
        </row>
        <row r="27484">
          <cell r="B27484" t="str">
            <v>81030200000472</v>
          </cell>
          <cell r="C27484" t="str">
            <v>JCC CASTIGO CAPITAL RAPPIBANK</v>
          </cell>
        </row>
        <row r="27485">
          <cell r="B27485" t="str">
            <v>81030200000473</v>
          </cell>
          <cell r="C27485" t="str">
            <v>JCC MP CASTIGO CAPITAL IMPULSO MYPERU</v>
          </cell>
        </row>
        <row r="27486">
          <cell r="B27486" t="str">
            <v>81030200000474</v>
          </cell>
          <cell r="C27486" t="str">
            <v>JCC BC CASTIGO CAPITAL IMPULSO MYPERU</v>
          </cell>
        </row>
        <row r="27487">
          <cell r="B27487" t="str">
            <v>81030200000475</v>
          </cell>
          <cell r="C27487" t="str">
            <v>JCC MP CASTIGO IMPLUSO MYPERU HONRADO</v>
          </cell>
        </row>
        <row r="27488">
          <cell r="B27488" t="str">
            <v>81030200000476</v>
          </cell>
          <cell r="C27488" t="str">
            <v>JCC CCD CASTIGO CAPITAL CAPITAL DE TRA</v>
          </cell>
        </row>
        <row r="27489">
          <cell r="B27489" t="str">
            <v>81030402000101</v>
          </cell>
          <cell r="C27489" t="str">
            <v>CL CASTIGO INTERES DSCTO. PAG</v>
          </cell>
        </row>
        <row r="27490">
          <cell r="B27490" t="str">
            <v>81030402000102</v>
          </cell>
          <cell r="C27490" t="str">
            <v>CL CASTIGO INTERES DCTO. LETRAS</v>
          </cell>
        </row>
        <row r="27491">
          <cell r="B27491" t="str">
            <v>81030402000103</v>
          </cell>
          <cell r="C27491" t="str">
            <v>CL CASTIGO INTERES P.RP EXPORT .</v>
          </cell>
        </row>
        <row r="27492">
          <cell r="B27492" t="str">
            <v>81030402000104</v>
          </cell>
          <cell r="C27492" t="str">
            <v>CL CASTIGO INTERES P.IMPORT .</v>
          </cell>
        </row>
        <row r="27493">
          <cell r="B27493" t="str">
            <v>81030402000105</v>
          </cell>
          <cell r="C27493" t="str">
            <v>CL CASTIGO INTERES P.CAP.TRAB</v>
          </cell>
        </row>
        <row r="27494">
          <cell r="B27494" t="str">
            <v>81030402000106</v>
          </cell>
          <cell r="C27494" t="str">
            <v>CL CASTIGO INTERES FACTO. LETRA</v>
          </cell>
        </row>
        <row r="27495">
          <cell r="B27495" t="str">
            <v>81030402000107</v>
          </cell>
          <cell r="C27495" t="str">
            <v>CL CASTIGO INTERES FACTO.FACTU</v>
          </cell>
        </row>
        <row r="27496">
          <cell r="B27496" t="str">
            <v>81030402000108</v>
          </cell>
          <cell r="C27496" t="str">
            <v>CL CASTIGO INTERES CART.CREDITO</v>
          </cell>
        </row>
        <row r="27497">
          <cell r="B27497" t="str">
            <v>81030402000109</v>
          </cell>
          <cell r="C27497" t="str">
            <v>CL CASTIGO INTERES CARTA FIANZA</v>
          </cell>
        </row>
        <row r="27498">
          <cell r="B27498" t="str">
            <v>81030402000110</v>
          </cell>
          <cell r="C27498" t="str">
            <v>CL CASTIGO INTERES CRE.HIPOT.CL</v>
          </cell>
        </row>
        <row r="27499">
          <cell r="B27499" t="str">
            <v>81030402000111</v>
          </cell>
          <cell r="C27499" t="str">
            <v>CL CASTIGO INTERES CRE.EFECTIVO</v>
          </cell>
        </row>
        <row r="27500">
          <cell r="B27500" t="str">
            <v>81030402000112</v>
          </cell>
          <cell r="C27500" t="str">
            <v>CL CASTIGO INTERES CRED.CONSUMO</v>
          </cell>
        </row>
        <row r="27501">
          <cell r="B27501" t="str">
            <v>81030402000113</v>
          </cell>
          <cell r="C27501" t="str">
            <v>CL CASTIGO INTERES CRED.VEHIC</v>
          </cell>
        </row>
        <row r="27502">
          <cell r="B27502" t="str">
            <v>81030402000114</v>
          </cell>
          <cell r="C27502" t="str">
            <v>CL CASTIGO INTERES CRE.HIPOT.IC</v>
          </cell>
        </row>
        <row r="27503">
          <cell r="B27503" t="str">
            <v>81030402000115</v>
          </cell>
          <cell r="C27503" t="str">
            <v>CL CASTIGO INTERES CONVENIO IC</v>
          </cell>
        </row>
        <row r="27504">
          <cell r="B27504" t="str">
            <v>81030402000116</v>
          </cell>
          <cell r="C27504" t="str">
            <v>CL CASTIGO INTERES REFINANC.IC</v>
          </cell>
        </row>
        <row r="27505">
          <cell r="B27505" t="str">
            <v>81030402000117</v>
          </cell>
          <cell r="C27505" t="str">
            <v>CL CASTIGO INTERES CRED.PORFIN</v>
          </cell>
        </row>
        <row r="27506">
          <cell r="B27506" t="str">
            <v>81030402000118</v>
          </cell>
          <cell r="C27506" t="str">
            <v>CL CASTIGO INTERES REFI.HIPOT.IC</v>
          </cell>
        </row>
        <row r="27507">
          <cell r="B27507" t="str">
            <v>81030402000119</v>
          </cell>
          <cell r="C27507" t="str">
            <v>CL CASTIGO INTERES CR.HIP.PJ CL</v>
          </cell>
        </row>
        <row r="27508">
          <cell r="B27508" t="str">
            <v>81030402000120</v>
          </cell>
          <cell r="C27508" t="str">
            <v>CL CASTIGO INTERES T.CR.VISA PN</v>
          </cell>
        </row>
        <row r="27509">
          <cell r="B27509" t="str">
            <v>81030402000121</v>
          </cell>
          <cell r="C27509" t="str">
            <v>CL CASTIGO INTERES T.CR.VISA PJ</v>
          </cell>
        </row>
        <row r="27510">
          <cell r="B27510" t="str">
            <v>81030402000122</v>
          </cell>
          <cell r="C27510" t="str">
            <v>CL CASTIGO INTERES T.CR.AMEX PN</v>
          </cell>
        </row>
        <row r="27511">
          <cell r="B27511" t="str">
            <v>81030402000123</v>
          </cell>
          <cell r="C27511" t="str">
            <v>CL INT CASTIGADO TARJ CRED.AMEX PJ</v>
          </cell>
        </row>
        <row r="27512">
          <cell r="B27512" t="str">
            <v>81030402000124</v>
          </cell>
          <cell r="C27512" t="str">
            <v>CL CASTIGO INTERES TC MASTER PN</v>
          </cell>
        </row>
        <row r="27513">
          <cell r="B27513" t="str">
            <v>81030402000125</v>
          </cell>
          <cell r="C27513" t="str">
            <v>CL CASTIGO INTERES TC MASTER PJ</v>
          </cell>
        </row>
        <row r="27514">
          <cell r="B27514" t="str">
            <v>81030402000126</v>
          </cell>
          <cell r="C27514" t="str">
            <v>CL INT CASTIGADO P RFA SUBORDINADO</v>
          </cell>
        </row>
        <row r="27515">
          <cell r="B27515" t="str">
            <v>81030402000127</v>
          </cell>
          <cell r="C27515" t="str">
            <v>CL INT CASTIGADO PAG RFA FINANCIAM.</v>
          </cell>
        </row>
        <row r="27516">
          <cell r="B27516" t="str">
            <v>81030402000128</v>
          </cell>
          <cell r="C27516" t="str">
            <v>CL INTER?S CASTIG. REC. COFIDE</v>
          </cell>
        </row>
        <row r="27517">
          <cell r="B27517" t="str">
            <v>81030402000129</v>
          </cell>
          <cell r="C27517" t="str">
            <v>CL CASTIGO INTERES SOB.C.CTE.PN</v>
          </cell>
        </row>
        <row r="27518">
          <cell r="B27518" t="str">
            <v>81030402000130</v>
          </cell>
          <cell r="C27518" t="str">
            <v>CL CASTIGO INTERES SOB.C.CTE.PJ</v>
          </cell>
        </row>
        <row r="27519">
          <cell r="B27519" t="str">
            <v>81030402000131</v>
          </cell>
          <cell r="C27519" t="str">
            <v>CL CASTIGO INTERES ARREN.FIN PN .</v>
          </cell>
        </row>
        <row r="27520">
          <cell r="B27520" t="str">
            <v>81030402000132</v>
          </cell>
          <cell r="C27520" t="str">
            <v>CL CASTIGO INTERES LEASING PJ .</v>
          </cell>
        </row>
        <row r="27521">
          <cell r="B27521" t="str">
            <v>81030402000133</v>
          </cell>
          <cell r="C27521" t="str">
            <v>CL CASTIGO INTERES CRED.DIRECTO</v>
          </cell>
        </row>
        <row r="27522">
          <cell r="B27522" t="str">
            <v>81030402000134</v>
          </cell>
          <cell r="C27522" t="str">
            <v>UCL CASTIGO INTERES PORFIN</v>
          </cell>
        </row>
        <row r="27523">
          <cell r="B27523" t="str">
            <v>81030402000135</v>
          </cell>
          <cell r="C27523" t="str">
            <v>CL CASTIGO INTERES BCA.PERSONAS</v>
          </cell>
        </row>
        <row r="27524">
          <cell r="B27524" t="str">
            <v>81030402000136</v>
          </cell>
          <cell r="C27524" t="str">
            <v>CL CASTIGO INTERES BC.COMERCIAL</v>
          </cell>
        </row>
        <row r="27525">
          <cell r="B27525" t="str">
            <v>81030402000137</v>
          </cell>
          <cell r="C27525" t="str">
            <v>CL INT.CAST.P.REF FOPE SUB GL7024</v>
          </cell>
        </row>
        <row r="27526">
          <cell r="B27526" t="str">
            <v>81030402000138</v>
          </cell>
          <cell r="C27526" t="str">
            <v>CL INT.CAST.P.REF FOPE  GL7024</v>
          </cell>
        </row>
        <row r="27527">
          <cell r="B27527" t="str">
            <v>81030402000140</v>
          </cell>
          <cell r="C27527" t="str">
            <v>UCL INTER.CASTIG.HIPOT.MI VIVIEN</v>
          </cell>
        </row>
        <row r="27528">
          <cell r="B27528" t="str">
            <v>81030402000141</v>
          </cell>
          <cell r="C27528" t="str">
            <v>$CL INT CAST P.TV MED.PLZ C/FIJ</v>
          </cell>
        </row>
        <row r="27529">
          <cell r="B27529" t="str">
            <v>81030402000143</v>
          </cell>
          <cell r="C27529" t="str">
            <v>CL BT INTER.CASTI.HIP.MIVIV.COF</v>
          </cell>
        </row>
        <row r="27530">
          <cell r="B27530" t="str">
            <v>81030402000144</v>
          </cell>
          <cell r="C27530" t="str">
            <v>CL INTERES CASTIG.CRE. TECHOPROPIO-RE</v>
          </cell>
        </row>
        <row r="27531">
          <cell r="B27531" t="str">
            <v>81030402000145</v>
          </cell>
          <cell r="C27531" t="str">
            <v>CL CASTIG INT MYP C.TRAB MES</v>
          </cell>
        </row>
        <row r="27532">
          <cell r="B27532" t="str">
            <v>81030402000146</v>
          </cell>
          <cell r="C27532" t="str">
            <v>CL CASTIG INT MYP C.TRAB COMERCIAL</v>
          </cell>
        </row>
        <row r="27533">
          <cell r="B27533" t="str">
            <v>81030402000147</v>
          </cell>
          <cell r="C27533" t="str">
            <v>CL CASTIG INT MYP A.F. INMB.COMERCIA</v>
          </cell>
        </row>
        <row r="27534">
          <cell r="B27534" t="str">
            <v>81030402000148</v>
          </cell>
          <cell r="C27534" t="str">
            <v>CL CASTIG INT MYP A.F. INMB.MES</v>
          </cell>
        </row>
        <row r="27535">
          <cell r="B27535" t="str">
            <v>81030402000149</v>
          </cell>
          <cell r="C27535" t="str">
            <v>CL CASTIG INT MYP A.F. MUEBLE.COMERC</v>
          </cell>
        </row>
        <row r="27536">
          <cell r="B27536" t="str">
            <v>81030402000150</v>
          </cell>
          <cell r="C27536" t="str">
            <v>CL CASTIG INT MYP A.F. MUEBLE.MES</v>
          </cell>
        </row>
        <row r="27537">
          <cell r="B27537" t="str">
            <v>81030402000151</v>
          </cell>
          <cell r="C27537" t="str">
            <v>CL CASTIG INT MYP ESTAC. COMERCIAL</v>
          </cell>
        </row>
        <row r="27538">
          <cell r="B27538" t="str">
            <v>81030402000152</v>
          </cell>
          <cell r="C27538" t="str">
            <v>CL CASTIG INT MYP ESTAC MES</v>
          </cell>
        </row>
        <row r="27539">
          <cell r="B27539" t="str">
            <v>81030402000153</v>
          </cell>
          <cell r="C27539" t="str">
            <v>CL CASTIG INT MYP A.F. CYBER.COMERCI</v>
          </cell>
        </row>
        <row r="27540">
          <cell r="B27540" t="str">
            <v>81030402000154</v>
          </cell>
          <cell r="C27540" t="str">
            <v>CL CASTIG INT MYP A.F. CYBER.MES</v>
          </cell>
        </row>
        <row r="27541">
          <cell r="B27541" t="str">
            <v>81030402000155</v>
          </cell>
          <cell r="C27541" t="str">
            <v>CL INTER CASTIGO H. MIVIVIENDA RP</v>
          </cell>
        </row>
        <row r="27542">
          <cell r="B27542" t="str">
            <v>81030402000156</v>
          </cell>
          <cell r="C27542" t="str">
            <v>CL CAPIT CASTIGO H. MI HOGAR COFIDE</v>
          </cell>
        </row>
        <row r="27543">
          <cell r="B27543" t="str">
            <v>81030402000157</v>
          </cell>
          <cell r="C27543" t="str">
            <v>$CL INTER CASTIGO  PREST EFEC GTIA HI</v>
          </cell>
        </row>
        <row r="27544">
          <cell r="B27544" t="str">
            <v>81030402000201</v>
          </cell>
          <cell r="C27544" t="str">
            <v>CL CASTIGO INTERES DCTO PAG MES</v>
          </cell>
        </row>
        <row r="27545">
          <cell r="B27545" t="str">
            <v>81030402000202</v>
          </cell>
          <cell r="C27545" t="str">
            <v>CL CASTIGO INTERES DCTO.LET.MES</v>
          </cell>
        </row>
        <row r="27546">
          <cell r="B27546" t="str">
            <v>81030402000205</v>
          </cell>
          <cell r="C27546" t="str">
            <v>CL CASTIGO INTERES CAP.TRAB.MES</v>
          </cell>
        </row>
        <row r="27547">
          <cell r="B27547" t="str">
            <v>81030402000206</v>
          </cell>
          <cell r="C27547" t="str">
            <v>CL CASTIGO INTERES FACT.LET MES</v>
          </cell>
        </row>
        <row r="27548">
          <cell r="B27548" t="str">
            <v>81030402000207</v>
          </cell>
          <cell r="C27548" t="str">
            <v>CL CASTIGO INTER.FAC.FACTU.MES</v>
          </cell>
        </row>
        <row r="27549">
          <cell r="B27549" t="str">
            <v>81030402000210</v>
          </cell>
          <cell r="C27549" t="str">
            <v>CL CASTIGO INTERES CRE.HIPO.MES</v>
          </cell>
        </row>
        <row r="27550">
          <cell r="B27550" t="str">
            <v>81030402000211</v>
          </cell>
          <cell r="C27550" t="str">
            <v>CL CASTIGO INTERES TC VISA MES</v>
          </cell>
        </row>
        <row r="27551">
          <cell r="B27551" t="str">
            <v>81030402000212</v>
          </cell>
          <cell r="C27551" t="str">
            <v>CL INTERES CASTIG. T. CRED.AMEX PJ-MES</v>
          </cell>
        </row>
        <row r="27552">
          <cell r="B27552" t="str">
            <v>81030402000213</v>
          </cell>
          <cell r="C27552" t="str">
            <v>CL CASTIG.INTE.TC MASTER PJ MES</v>
          </cell>
        </row>
        <row r="27553">
          <cell r="B27553" t="str">
            <v>81030402000214</v>
          </cell>
          <cell r="C27553" t="str">
            <v>CL INTERES CASTIG. RFA SUBORDINADOS ME</v>
          </cell>
        </row>
        <row r="27554">
          <cell r="B27554" t="str">
            <v>81030402000215</v>
          </cell>
          <cell r="C27554" t="str">
            <v>CL INTERES CASTIG. P.RFA FINANCIAM MES</v>
          </cell>
        </row>
        <row r="27555">
          <cell r="B27555" t="str">
            <v>81030402000216</v>
          </cell>
          <cell r="C27555" t="str">
            <v>CL INT CASTIGADO REC. COFIDE MES</v>
          </cell>
        </row>
        <row r="27556">
          <cell r="B27556" t="str">
            <v>81030402000217</v>
          </cell>
          <cell r="C27556" t="str">
            <v>CL CASTIGO INTERES C.CTE PJ MES</v>
          </cell>
        </row>
        <row r="27557">
          <cell r="B27557" t="str">
            <v>81030402000218</v>
          </cell>
          <cell r="C27557" t="str">
            <v>CL CASTIGO INTE.LEASING PJ MES</v>
          </cell>
        </row>
        <row r="27558">
          <cell r="B27558" t="str">
            <v>81030402000219</v>
          </cell>
          <cell r="C27558" t="str">
            <v>CL CASTIGO INTERES DIREC.PJ MES</v>
          </cell>
        </row>
        <row r="27559">
          <cell r="B27559" t="str">
            <v>81030402000220</v>
          </cell>
          <cell r="C27559" t="str">
            <v>CL CASTIGO INTERES B.COMER.MES</v>
          </cell>
        </row>
        <row r="27560">
          <cell r="B27560" t="str">
            <v>81030402000221</v>
          </cell>
          <cell r="C27560" t="str">
            <v>CL INT.CAST.P.REF FOPE SUB MES GL7024</v>
          </cell>
        </row>
        <row r="27561">
          <cell r="B27561" t="str">
            <v>81030402000222</v>
          </cell>
          <cell r="C27561" t="str">
            <v>CL INT.CAST.P.REF FOPE  MES GL7024</v>
          </cell>
        </row>
        <row r="27562">
          <cell r="B27562" t="str">
            <v>81030402000223</v>
          </cell>
          <cell r="C27562" t="str">
            <v>CL INTERES CASTIG. CONS ADEL SUELDO</v>
          </cell>
        </row>
        <row r="27563">
          <cell r="B27563" t="str">
            <v>81030402000224</v>
          </cell>
          <cell r="C27563" t="str">
            <v>CL INTERES CASTIG. CONS PREFERENTE</v>
          </cell>
        </row>
        <row r="27564">
          <cell r="B27564" t="str">
            <v>81030402000225</v>
          </cell>
          <cell r="C27564" t="str">
            <v>CL CASTIGO INTERES CONVENIO NO REV.CNG</v>
          </cell>
        </row>
        <row r="27565">
          <cell r="B27565" t="str">
            <v>81030402000226</v>
          </cell>
          <cell r="C27565" t="str">
            <v>CL CASTIGO INTERES REFINAN.CONV.NO REV</v>
          </cell>
        </row>
        <row r="27566">
          <cell r="B27566" t="str">
            <v>81030402000227</v>
          </cell>
          <cell r="C27566" t="str">
            <v>JCC CASTIGO INTERES CONVENIO</v>
          </cell>
        </row>
        <row r="27567">
          <cell r="B27567" t="str">
            <v>81030402000228</v>
          </cell>
          <cell r="C27567" t="str">
            <v>JCC CASTIGO INTERES REFINANC.</v>
          </cell>
        </row>
        <row r="27568">
          <cell r="B27568" t="str">
            <v>81030402000229</v>
          </cell>
          <cell r="C27568" t="str">
            <v>ÜJCC INTER.CASTIG.HIPOT.MI VIVIEN</v>
          </cell>
        </row>
        <row r="27569">
          <cell r="B27569" t="str">
            <v>81030402000230</v>
          </cell>
          <cell r="C27569" t="str">
            <v>JCC CASTIGO INTERES CRED.PORFIN COB.JU</v>
          </cell>
        </row>
        <row r="27570">
          <cell r="B27570" t="str">
            <v>81030402000231</v>
          </cell>
          <cell r="C27570" t="str">
            <v>JCC INTERES CASTIG. CONS ADEL SUELDO</v>
          </cell>
        </row>
        <row r="27571">
          <cell r="B27571" t="str">
            <v>81030402000232</v>
          </cell>
          <cell r="C27571" t="str">
            <v>JCC INTERES CASTIG. CONS PREFERENTE</v>
          </cell>
        </row>
        <row r="27572">
          <cell r="B27572" t="str">
            <v>81030402000233</v>
          </cell>
          <cell r="C27572" t="str">
            <v>JCC CASTIGO INTERES TC MASTER PN.MASTE</v>
          </cell>
        </row>
        <row r="27573">
          <cell r="B27573" t="str">
            <v>81030402000234</v>
          </cell>
          <cell r="C27573" t="str">
            <v>JCC CASTIG INT MYP A.F. INMB.MES</v>
          </cell>
        </row>
        <row r="27574">
          <cell r="B27574" t="str">
            <v>81030402000235</v>
          </cell>
          <cell r="C27574" t="str">
            <v>JCC CASTIG INT MYP A.F. MUEBLE.MES</v>
          </cell>
        </row>
        <row r="27575">
          <cell r="B27575" t="str">
            <v>81030402000236</v>
          </cell>
          <cell r="C27575" t="str">
            <v>JCC CASTIGO INTERES TC MASTER PN</v>
          </cell>
        </row>
        <row r="27576">
          <cell r="B27576" t="str">
            <v>81030402000237</v>
          </cell>
          <cell r="C27576" t="str">
            <v>JCC CASTIGO INTERES SOB.C.CTE.PN.JUD.S</v>
          </cell>
        </row>
        <row r="27577">
          <cell r="B27577" t="str">
            <v>81030402000238</v>
          </cell>
          <cell r="C27577" t="str">
            <v>JCC CASTIGO INTERES ARREN.FIN PN .</v>
          </cell>
        </row>
        <row r="27578">
          <cell r="B27578" t="str">
            <v>81030402000239</v>
          </cell>
          <cell r="C27578" t="str">
            <v>JCC CASTIGO INTERES CRED.DIRECTO</v>
          </cell>
        </row>
        <row r="27579">
          <cell r="B27579" t="str">
            <v>81030402000240</v>
          </cell>
          <cell r="C27579" t="str">
            <v>JCC CAPIT CASTIGO H. MI HOGAR COFIDE</v>
          </cell>
        </row>
        <row r="27580">
          <cell r="B27580" t="str">
            <v>81030402000241</v>
          </cell>
          <cell r="C27580" t="str">
            <v>JCC INTER CASTIGO  PREST EFEC GTIA HI</v>
          </cell>
        </row>
        <row r="27581">
          <cell r="B27581" t="str">
            <v>81030402000242</v>
          </cell>
          <cell r="C27581" t="str">
            <v>JCC INTERES CASTIG.CRE. TECHOPROPIO-RE</v>
          </cell>
        </row>
        <row r="27582">
          <cell r="B27582" t="str">
            <v>81030402000243</v>
          </cell>
          <cell r="C27582" t="str">
            <v>JCC CASTIGO INTERES BCA.PERSONAS</v>
          </cell>
        </row>
        <row r="27583">
          <cell r="B27583" t="str">
            <v>81030402000244</v>
          </cell>
          <cell r="C27583" t="str">
            <v>JCC CASTIGO INTERES T.CR.VISA PN</v>
          </cell>
        </row>
        <row r="27584">
          <cell r="B27584" t="str">
            <v>81030402000245</v>
          </cell>
          <cell r="C27584" t="str">
            <v>JCC CASTIGO INTERES T.CR.AMEX PN</v>
          </cell>
        </row>
        <row r="27585">
          <cell r="B27585" t="str">
            <v>81030402000246</v>
          </cell>
          <cell r="C27585" t="str">
            <v>JCC CASTIGO INTERES T.CR.AMEX PN</v>
          </cell>
        </row>
        <row r="27586">
          <cell r="B27586" t="str">
            <v>81030402000247</v>
          </cell>
          <cell r="C27586" t="str">
            <v>JCC CASTIGO INTERES DSCTO. PAG</v>
          </cell>
        </row>
        <row r="27587">
          <cell r="B27587" t="str">
            <v>81030402000248</v>
          </cell>
          <cell r="C27587" t="str">
            <v>JCC CASTIGO INTERES DCTO. LETRAS</v>
          </cell>
        </row>
        <row r="27588">
          <cell r="B27588" t="str">
            <v>81030402000249</v>
          </cell>
          <cell r="C27588" t="str">
            <v>JCC CASTIGO INTERES FACTU. LETRA</v>
          </cell>
        </row>
        <row r="27589">
          <cell r="B27589" t="str">
            <v>81030402000250</v>
          </cell>
          <cell r="C27589" t="str">
            <v>JCC CASTIGO INTERES FACTU.FACTU</v>
          </cell>
        </row>
        <row r="27590">
          <cell r="B27590" t="str">
            <v>81030402000251</v>
          </cell>
          <cell r="C27590" t="str">
            <v>JCC CASTIGO INTERES CART.CREDITO</v>
          </cell>
        </row>
        <row r="27591">
          <cell r="B27591" t="str">
            <v>81030402000252</v>
          </cell>
          <cell r="C27591" t="str">
            <v>JCC CASTIGO INTERES CARTA FIANZA</v>
          </cell>
        </row>
        <row r="27592">
          <cell r="B27592" t="str">
            <v>81030402000253</v>
          </cell>
          <cell r="C27592" t="str">
            <v>JCC INT CAST P.TV MED.PLZ C/FIJ</v>
          </cell>
        </row>
        <row r="27593">
          <cell r="B27593" t="str">
            <v>81030402000254</v>
          </cell>
          <cell r="C27593" t="str">
            <v>JCC CASTIG INT MYP C.TRAB MES</v>
          </cell>
        </row>
        <row r="27594">
          <cell r="B27594" t="str">
            <v>81030402000255</v>
          </cell>
          <cell r="C27594" t="str">
            <v>JCC CASTIG INT MYP ESTAC MES</v>
          </cell>
        </row>
        <row r="27595">
          <cell r="B27595" t="str">
            <v>81030402000256</v>
          </cell>
          <cell r="C27595" t="str">
            <v>JCC CASTIG INT MYP A.F. CYBER.MES</v>
          </cell>
        </row>
        <row r="27596">
          <cell r="B27596" t="str">
            <v>81030402000257</v>
          </cell>
          <cell r="C27596" t="str">
            <v>JCC CASTIGO INTERES TC MASTER PJ</v>
          </cell>
        </row>
        <row r="27597">
          <cell r="B27597" t="str">
            <v>81030402000258</v>
          </cell>
          <cell r="C27597" t="str">
            <v>JCC CASTIG.INTE.TC MASTER PJ MES</v>
          </cell>
        </row>
        <row r="27598">
          <cell r="B27598" t="str">
            <v>81030402000261</v>
          </cell>
          <cell r="C27598" t="str">
            <v>JCC CASTIGO INTERES SOB.C.CTE.PJ</v>
          </cell>
        </row>
        <row r="27599">
          <cell r="B27599" t="str">
            <v>81030402000262</v>
          </cell>
          <cell r="C27599" t="str">
            <v>JCC CASTIGO INTERES C.CTE PJ MES</v>
          </cell>
        </row>
        <row r="27600">
          <cell r="B27600" t="str">
            <v>81030402000263</v>
          </cell>
          <cell r="C27600" t="str">
            <v>JCC CASTIGO INTERES LEASING PJ .</v>
          </cell>
        </row>
        <row r="27601">
          <cell r="B27601" t="str">
            <v>81030402000264</v>
          </cell>
          <cell r="C27601" t="str">
            <v>JCC CASTIGO INTERES PORFIN</v>
          </cell>
        </row>
        <row r="27602">
          <cell r="B27602" t="str">
            <v>81030402000265</v>
          </cell>
          <cell r="C27602" t="str">
            <v>JCC CASTIGO INTERES BC.COMERCIAL</v>
          </cell>
        </row>
        <row r="27603">
          <cell r="B27603" t="str">
            <v>81030402000266</v>
          </cell>
          <cell r="C27603" t="str">
            <v>JCC CASTIGO INTERES DIREC.PJ MES</v>
          </cell>
        </row>
        <row r="27604">
          <cell r="B27604" t="str">
            <v>81030402000267</v>
          </cell>
          <cell r="C27604" t="str">
            <v>JCC CASTIGO INTERES B.COMER.MES</v>
          </cell>
        </row>
        <row r="27605">
          <cell r="B27605" t="str">
            <v>81030402000268</v>
          </cell>
          <cell r="C27605" t="str">
            <v>JCC INT CASTIGADO P RFA SUBORDINADO</v>
          </cell>
        </row>
        <row r="27606">
          <cell r="B27606" t="str">
            <v>81030402000269</v>
          </cell>
          <cell r="C27606" t="str">
            <v>JCC INTERES CASTIG. RFA SUBORDINADOS M</v>
          </cell>
        </row>
        <row r="27607">
          <cell r="B27607" t="str">
            <v>81030402000270</v>
          </cell>
          <cell r="C27607" t="str">
            <v>JCC INT CASTIGADO PAG RFA FINANCIAM.</v>
          </cell>
        </row>
        <row r="27608">
          <cell r="B27608" t="str">
            <v>81030402000271</v>
          </cell>
          <cell r="C27608" t="str">
            <v>JCC CASTIGO INTERES T.CR.VISA PJ</v>
          </cell>
        </row>
        <row r="27609">
          <cell r="B27609" t="str">
            <v>81030402000272</v>
          </cell>
          <cell r="C27609" t="str">
            <v>JCC CASTIGO INTERES TC VISA MES</v>
          </cell>
        </row>
        <row r="27610">
          <cell r="B27610" t="str">
            <v>81030402000273</v>
          </cell>
          <cell r="C27610" t="str">
            <v>JCC INT CASTIGADO TARJ CRED.AMEX PJ</v>
          </cell>
        </row>
        <row r="27611">
          <cell r="B27611" t="str">
            <v>81030402000274</v>
          </cell>
          <cell r="C27611" t="str">
            <v>JCC INTERES CASTIG. T. CRED.AMEX PJ-ME</v>
          </cell>
        </row>
        <row r="27612">
          <cell r="B27612" t="str">
            <v>81030402000277</v>
          </cell>
          <cell r="C27612" t="str">
            <v>JCC CASTIGO INTERES CRED.DIRECTO</v>
          </cell>
        </row>
        <row r="27613">
          <cell r="B27613" t="str">
            <v>81030402000278</v>
          </cell>
          <cell r="C27613" t="str">
            <v>JCC INTER?S CASTIG. REC. COFIDE</v>
          </cell>
        </row>
        <row r="27614">
          <cell r="B27614" t="str">
            <v>81030402000286</v>
          </cell>
          <cell r="C27614" t="str">
            <v>JCC CASTIGO INTERES REFI.HIPOT.</v>
          </cell>
        </row>
        <row r="27615">
          <cell r="B27615" t="str">
            <v>81030402000287</v>
          </cell>
          <cell r="C27615" t="str">
            <v>JCC INTER CASTIGO H. MIVIVIENDA RP</v>
          </cell>
        </row>
        <row r="27616">
          <cell r="B27616" t="str">
            <v>81030402000288</v>
          </cell>
          <cell r="C27616" t="str">
            <v>JCC CASTIGO INTERES T.CR.VISA PN</v>
          </cell>
        </row>
        <row r="27617">
          <cell r="B27617" t="str">
            <v>81030402000289</v>
          </cell>
          <cell r="C27617" t="str">
            <v>JCC CASTIGO INTERES CONVENIO NO REV.CN</v>
          </cell>
        </row>
        <row r="27618">
          <cell r="B27618" t="str">
            <v>81030402000290</v>
          </cell>
          <cell r="C27618" t="str">
            <v>JCC CASTIGO INTERES REFINAN.CONV.NO RE</v>
          </cell>
        </row>
        <row r="27619">
          <cell r="B27619" t="str">
            <v>81030402000291</v>
          </cell>
          <cell r="C27619" t="str">
            <v>JCC CASTIGO INTERES BCA PERSONAL</v>
          </cell>
        </row>
        <row r="27620">
          <cell r="B27620" t="str">
            <v>81030402000292</v>
          </cell>
          <cell r="C27620" t="str">
            <v>CL MYP CASTIGO INTERESES CAP.TRAB</v>
          </cell>
        </row>
        <row r="27621">
          <cell r="B27621" t="str">
            <v>81030402000293</v>
          </cell>
          <cell r="C27621" t="str">
            <v>JCC CASTIG INT MYP C.TRAB REV</v>
          </cell>
        </row>
        <row r="27622">
          <cell r="B27622" t="str">
            <v>81030402000294</v>
          </cell>
          <cell r="C27622" t="str">
            <v>JCC INT.JUD.MYP LEASING BPE CA-CS</v>
          </cell>
        </row>
        <row r="27623">
          <cell r="B27623" t="str">
            <v>81030402000295</v>
          </cell>
          <cell r="C27623" t="str">
            <v>JCC CASTIGO INTERES REF TC</v>
          </cell>
        </row>
        <row r="27624">
          <cell r="B27624" t="str">
            <v>81030402000301</v>
          </cell>
          <cell r="C27624" t="str">
            <v>JCC CASTIGO INTERES P.RP EXPORT .</v>
          </cell>
        </row>
        <row r="27625">
          <cell r="B27625" t="str">
            <v>81030402000302</v>
          </cell>
          <cell r="C27625" t="str">
            <v>JCC CASTIGO INTERES P.IMPORT .</v>
          </cell>
        </row>
        <row r="27626">
          <cell r="B27626" t="str">
            <v>81030402000303</v>
          </cell>
          <cell r="C27626" t="str">
            <v>JCC CASTIGO INTERES P.CAP.TRAB</v>
          </cell>
        </row>
        <row r="27627">
          <cell r="B27627" t="str">
            <v>81030402000304</v>
          </cell>
          <cell r="C27627" t="str">
            <v>JCC CASTIGO INTERES CRE.HIPOT.JCC</v>
          </cell>
        </row>
        <row r="27628">
          <cell r="B27628" t="str">
            <v>81030402000305</v>
          </cell>
          <cell r="C27628" t="str">
            <v>JCC CASTIGO INTERES CRE.EFECTIVO</v>
          </cell>
        </row>
        <row r="27629">
          <cell r="B27629" t="str">
            <v>81030402000306</v>
          </cell>
          <cell r="C27629" t="str">
            <v>JCC INT CASTIGADO VEHICULAR</v>
          </cell>
        </row>
        <row r="27630">
          <cell r="B27630" t="str">
            <v>81030402000307</v>
          </cell>
          <cell r="C27630" t="str">
            <v>JCC CASTIGO INTERES P.CAP.TRAB</v>
          </cell>
        </row>
        <row r="27631">
          <cell r="B27631" t="str">
            <v>81030402000308</v>
          </cell>
          <cell r="C27631" t="str">
            <v>JCC CASTIGO INTERES P.CAP.TRAB</v>
          </cell>
        </row>
        <row r="27632">
          <cell r="B27632" t="str">
            <v>81030402000309</v>
          </cell>
          <cell r="C27632" t="str">
            <v>JCC MP CASTIGO INTERES FONDO CRECER</v>
          </cell>
        </row>
        <row r="27633">
          <cell r="B27633" t="str">
            <v>81030402000310</v>
          </cell>
          <cell r="C27633" t="str">
            <v>JCC BC CASTIGO INTERES FONDO CRECER</v>
          </cell>
        </row>
        <row r="27634">
          <cell r="B27634" t="str">
            <v>81030402000311</v>
          </cell>
          <cell r="C27634" t="str">
            <v>JCC MP CASTIGO INTERES REACTIVA PRE-HO</v>
          </cell>
        </row>
        <row r="27635">
          <cell r="B27635" t="str">
            <v>81030402000312</v>
          </cell>
          <cell r="C27635" t="str">
            <v>JCC BC CASTIGO INTERES REACTIVA PRE-HO</v>
          </cell>
        </row>
        <row r="27636">
          <cell r="B27636" t="str">
            <v>81030402000313</v>
          </cell>
          <cell r="C27636" t="str">
            <v>JCC CASTIGO INTERESES RAPPIBANK</v>
          </cell>
        </row>
        <row r="27637">
          <cell r="B27637" t="str">
            <v>81030402000314</v>
          </cell>
          <cell r="C27637" t="str">
            <v>JCC MP CASTIGO INTERES IMPULSO MYPERU</v>
          </cell>
        </row>
        <row r="27638">
          <cell r="B27638" t="str">
            <v>81030402000315</v>
          </cell>
          <cell r="C27638" t="str">
            <v>JCC BC CASTIGO INT SUSP IMPULSO MYPERU</v>
          </cell>
        </row>
        <row r="27639">
          <cell r="B27639" t="str">
            <v>81030402000316</v>
          </cell>
          <cell r="C27639" t="str">
            <v>JCC MP INT CASTIGO IMPLUSO MYPERU HONR</v>
          </cell>
        </row>
        <row r="27640">
          <cell r="B27640" t="str">
            <v>81030402000317</v>
          </cell>
          <cell r="C27640" t="str">
            <v>JCC CCD CASTIGO INTERES CAPITAL DE TRA</v>
          </cell>
        </row>
        <row r="27641">
          <cell r="B27641" t="str">
            <v>81040100000101</v>
          </cell>
          <cell r="C27641" t="str">
            <v>CL LETRA DSCTO.REFINA.INT.SUS</v>
          </cell>
        </row>
        <row r="27642">
          <cell r="B27642" t="str">
            <v>81040100000102</v>
          </cell>
          <cell r="C27642" t="str">
            <v>CL PAG.T.DSCTA.REFINAN.INT.SUS</v>
          </cell>
        </row>
        <row r="27643">
          <cell r="B27643" t="str">
            <v>81040100000104</v>
          </cell>
          <cell r="C27643" t="str">
            <v>LPC IDL LS INT REFIN</v>
          </cell>
        </row>
        <row r="27644">
          <cell r="B27644" t="str">
            <v>81040100000201</v>
          </cell>
          <cell r="C27644" t="str">
            <v>IC INT VIG SUSP CRED REF TC IB PN</v>
          </cell>
        </row>
        <row r="27645">
          <cell r="B27645" t="str">
            <v>81040100000507</v>
          </cell>
          <cell r="C27645" t="str">
            <v>CL P.RFA REFIN.MES INT.SUS</v>
          </cell>
        </row>
        <row r="27646">
          <cell r="B27646" t="str">
            <v>81040100000509</v>
          </cell>
          <cell r="C27646" t="str">
            <v>CL PAG.TV REFINA. MES INT.SUS</v>
          </cell>
        </row>
        <row r="27647">
          <cell r="B27647" t="str">
            <v>81040100000514</v>
          </cell>
          <cell r="C27647" t="str">
            <v>LPC INT SUSP PAGARE TV REF - MES</v>
          </cell>
        </row>
        <row r="27648">
          <cell r="B27648" t="str">
            <v>81040100000601</v>
          </cell>
          <cell r="C27648" t="str">
            <v>CL PAG.FOPE SUBOR.REFIN.INT.SUS</v>
          </cell>
        </row>
        <row r="27649">
          <cell r="B27649" t="str">
            <v>81040100000605</v>
          </cell>
          <cell r="C27649" t="str">
            <v>CL P.EXP PRE EMB REFINA.INT.SUS</v>
          </cell>
        </row>
        <row r="27650">
          <cell r="B27650" t="str">
            <v>81040100000608</v>
          </cell>
          <cell r="C27650" t="str">
            <v>CL P.IMPORT RP REFINAN.INT.SUS</v>
          </cell>
        </row>
        <row r="27651">
          <cell r="B27651" t="str">
            <v>81040100000611</v>
          </cell>
          <cell r="C27651" t="str">
            <v>CL P.CONS.DEUDA BCO.REFIN.SUS</v>
          </cell>
        </row>
        <row r="27652">
          <cell r="B27652" t="str">
            <v>81040100000634</v>
          </cell>
          <cell r="C27652" t="str">
            <v>LPC PAG.REFI.TV VAC VN INT.SUS</v>
          </cell>
        </row>
        <row r="27653">
          <cell r="B27653" t="str">
            <v>81040100000635</v>
          </cell>
          <cell r="C27653" t="str">
            <v>LPC PAG.REFI.TV VAC INDX.INT.SUS</v>
          </cell>
        </row>
        <row r="27654">
          <cell r="B27654" t="str">
            <v>81040100000637</v>
          </cell>
          <cell r="C27654" t="str">
            <v>CL PAG.RFA SUBOR.REFIN.INT.SUS</v>
          </cell>
        </row>
        <row r="27655">
          <cell r="B27655" t="str">
            <v>81040100000639</v>
          </cell>
          <cell r="C27655" t="str">
            <v>LPC PAG.TV REFIN.INT.SUSP</v>
          </cell>
        </row>
        <row r="27656">
          <cell r="B27656" t="str">
            <v>81040100000640</v>
          </cell>
          <cell r="C27656" t="str">
            <v>CL PAG.T.V COFIDE REFIN.INT.SUS</v>
          </cell>
        </row>
        <row r="27657">
          <cell r="B27657" t="str">
            <v>81040100000641</v>
          </cell>
          <cell r="C27657" t="str">
            <v>CL COB.JUD.PAG.RFA SUB. INT.SUS</v>
          </cell>
        </row>
        <row r="27658">
          <cell r="B27658" t="str">
            <v>81040100000642</v>
          </cell>
          <cell r="C27658" t="str">
            <v>CL COB.JUD.PAG.RFA FINA.INT.GAN</v>
          </cell>
        </row>
        <row r="27659">
          <cell r="B27659" t="str">
            <v>81040100000643</v>
          </cell>
          <cell r="C27659" t="str">
            <v>CL PRE.JUD.PAG.RFA SUB.INT.SUS</v>
          </cell>
        </row>
        <row r="27660">
          <cell r="B27660" t="str">
            <v>81040100000647</v>
          </cell>
          <cell r="C27660" t="str">
            <v>IC REF CONV PREST RV INT SUSP. VIG</v>
          </cell>
        </row>
        <row r="27661">
          <cell r="B27661" t="str">
            <v>81040100000648</v>
          </cell>
          <cell r="C27661" t="str">
            <v>IC REF CONV PREST RV COMIS SUSP. VIG</v>
          </cell>
        </row>
        <row r="27662">
          <cell r="B27662" t="str">
            <v>81040100000651</v>
          </cell>
          <cell r="C27662" t="str">
            <v>CL INT.REF SUSP.DEU.VTA.CARTE</v>
          </cell>
        </row>
        <row r="27663">
          <cell r="B27663" t="str">
            <v>81040100000655</v>
          </cell>
          <cell r="C27663" t="str">
            <v>HPC REF INT.X COB.VIG HIPOT.TRAD</v>
          </cell>
        </row>
        <row r="27664">
          <cell r="B27664" t="str">
            <v>81040100000656</v>
          </cell>
          <cell r="C27664" t="str">
            <v>HPC REF INT.X COB VIG HIP  ADJUDIC</v>
          </cell>
        </row>
        <row r="27665">
          <cell r="B27665" t="str">
            <v>81040100000657</v>
          </cell>
          <cell r="C27665" t="str">
            <v>HPC  REF INT.X COB VIG EFEC C/GARANT</v>
          </cell>
        </row>
        <row r="27666">
          <cell r="B27666" t="str">
            <v>81040100000658</v>
          </cell>
          <cell r="C27666" t="str">
            <v>HPC REF  INT.X COB VIG PREST.PERS</v>
          </cell>
        </row>
        <row r="27667">
          <cell r="B27667" t="str">
            <v>81040100000660</v>
          </cell>
          <cell r="C27667" t="str">
            <v>MYP INTXCOB SUSP PAG TV REFIN. REVOL</v>
          </cell>
        </row>
        <row r="27668">
          <cell r="B27668" t="str">
            <v>81040100000661</v>
          </cell>
          <cell r="C27668" t="str">
            <v>MYP IN SUS.PAG.TV REFIN.C/FIJA COM</v>
          </cell>
        </row>
        <row r="27669">
          <cell r="B27669" t="str">
            <v>81040100000662</v>
          </cell>
          <cell r="C27669" t="str">
            <v>MYP IN SUS.PAG.TV REFIN.C/FIJA MES</v>
          </cell>
        </row>
        <row r="27670">
          <cell r="B27670" t="str">
            <v>81040100000663</v>
          </cell>
          <cell r="C27670" t="str">
            <v>HPC INT CRED REFIN SUSPENSO VIGENTE</v>
          </cell>
        </row>
        <row r="27671">
          <cell r="B27671" t="str">
            <v>81040100000664</v>
          </cell>
          <cell r="C27671" t="str">
            <v>HPC REFIN TC IB PN  INT SUSP. VIG</v>
          </cell>
        </row>
        <row r="27672">
          <cell r="B27672" t="str">
            <v>81040100000665</v>
          </cell>
          <cell r="C27672" t="str">
            <v>HPC CCNR REFINANCIADO VIG</v>
          </cell>
        </row>
        <row r="27673">
          <cell r="B27673" t="str">
            <v>81040100000666</v>
          </cell>
          <cell r="C27673" t="str">
            <v>MYP IN SUS.PAG.TV REFIN.C/FIJA  CGEM</v>
          </cell>
        </row>
        <row r="27674">
          <cell r="B27674" t="str">
            <v>81040100000701</v>
          </cell>
          <cell r="C27674" t="str">
            <v>INT REFINANC SUSPENSO-CONSUMO</v>
          </cell>
        </row>
        <row r="27675">
          <cell r="B27675" t="str">
            <v>81040100000703</v>
          </cell>
          <cell r="C27675" t="str">
            <v>IC INT REFIN SUSPENSO CONSUM</v>
          </cell>
        </row>
        <row r="27676">
          <cell r="B27676" t="str">
            <v>81040100000712</v>
          </cell>
          <cell r="C27676" t="str">
            <v>IC INT VIG REF HIPOT CRED COMERC</v>
          </cell>
        </row>
        <row r="27677">
          <cell r="B27677" t="str">
            <v>81040100000801</v>
          </cell>
          <cell r="C27677" t="str">
            <v>IC INT SUSP CRED REFIN HIPOTECAR</v>
          </cell>
        </row>
        <row r="27678">
          <cell r="B27678" t="str">
            <v>81040100001102</v>
          </cell>
          <cell r="C27678" t="str">
            <v>BL INT.XCOB SUSP.LEASINGREFIN</v>
          </cell>
        </row>
        <row r="27679">
          <cell r="B27679" t="str">
            <v>81040100001201</v>
          </cell>
          <cell r="C27679" t="str">
            <v>LIC INTXCOB CREDXCONVENIO D/P VIG</v>
          </cell>
        </row>
        <row r="27680">
          <cell r="B27680" t="str">
            <v>81040100004301</v>
          </cell>
          <cell r="C27680" t="str">
            <v>MYP IN SUS.PAG.TV REFIN.C/FIJA  CPEM</v>
          </cell>
        </row>
        <row r="27681">
          <cell r="B27681" t="str">
            <v>81040100004302</v>
          </cell>
          <cell r="C27681" t="str">
            <v>MYP IN SUS.PAG.TV REFIN.C/FIJA  CMED</v>
          </cell>
        </row>
        <row r="27682">
          <cell r="B27682" t="str">
            <v>81040100004303</v>
          </cell>
          <cell r="C27682" t="str">
            <v>MYP INTXCOB SUSP PAG TV REF. REV MES C</v>
          </cell>
        </row>
        <row r="27683">
          <cell r="B27683" t="str">
            <v>81040100004304</v>
          </cell>
          <cell r="C27683" t="str">
            <v>MYP INTXCOB SUSP PAG TV REF. REV MES C</v>
          </cell>
        </row>
        <row r="27684">
          <cell r="B27684" t="str">
            <v>81040100004305</v>
          </cell>
          <cell r="C27684" t="str">
            <v>MYP INT REF VENC PAG TV C/FIJA MES</v>
          </cell>
        </row>
        <row r="27685">
          <cell r="B27685" t="str">
            <v>81040100005301</v>
          </cell>
          <cell r="C27685" t="str">
            <v>LPC INT SUSP PAG TV REF CCOR</v>
          </cell>
        </row>
        <row r="27686">
          <cell r="B27686" t="str">
            <v>81040100005302</v>
          </cell>
          <cell r="C27686" t="str">
            <v>LPC INT SUSP PAG TV REF CESP</v>
          </cell>
        </row>
        <row r="27687">
          <cell r="B27687" t="str">
            <v>81040100005304</v>
          </cell>
          <cell r="C27687" t="str">
            <v>LPC INT SUSP PAG TV REF CGEM</v>
          </cell>
        </row>
        <row r="27688">
          <cell r="B27688" t="str">
            <v>81040100005305</v>
          </cell>
          <cell r="C27688" t="str">
            <v>LPC INT SUSP PAG TV REF CMED</v>
          </cell>
        </row>
        <row r="27689">
          <cell r="B27689" t="str">
            <v>81040100005306</v>
          </cell>
          <cell r="C27689" t="str">
            <v>LPC INT SUSP PAG TV REF CPEM</v>
          </cell>
        </row>
        <row r="27690">
          <cell r="B27690" t="str">
            <v>81040100005401</v>
          </cell>
          <cell r="C27690" t="str">
            <v>HPC ME INT CRED REF SUSP VIGENTE EFECT</v>
          </cell>
        </row>
        <row r="27691">
          <cell r="B27691" t="str">
            <v>81040100005402</v>
          </cell>
          <cell r="C27691" t="str">
            <v>HPC ME REF INT.X COB.VIG EFEC C/GARANT</v>
          </cell>
        </row>
        <row r="27692">
          <cell r="B27692" t="str">
            <v>81040100005403</v>
          </cell>
          <cell r="C27692" t="str">
            <v>LPC INT SUSP PAG REF COVID_19 CCOR</v>
          </cell>
        </row>
        <row r="27693">
          <cell r="B27693" t="str">
            <v>81040100005404</v>
          </cell>
          <cell r="C27693" t="str">
            <v>LPC INT SUSP PAG REF COVID_19 CGEM</v>
          </cell>
        </row>
        <row r="27694">
          <cell r="B27694" t="str">
            <v>81040100005405</v>
          </cell>
          <cell r="C27694" t="str">
            <v>LPC INT SUSP PAG REF COVID_19 CMED</v>
          </cell>
        </row>
        <row r="27695">
          <cell r="B27695" t="str">
            <v>81040100005406</v>
          </cell>
          <cell r="C27695" t="str">
            <v>MYP REFINANC. COVID-19</v>
          </cell>
        </row>
        <row r="27696">
          <cell r="B27696" t="str">
            <v>81040100005407</v>
          </cell>
          <cell r="C27696" t="str">
            <v>MYP REFINANC. COVID-19</v>
          </cell>
        </row>
        <row r="27697">
          <cell r="B27697" t="str">
            <v>81040100005408</v>
          </cell>
          <cell r="C27697" t="str">
            <v>MYP REFINANC. COVID-19</v>
          </cell>
        </row>
        <row r="27698">
          <cell r="B27698" t="str">
            <v>81040100005409</v>
          </cell>
          <cell r="C27698" t="str">
            <v>LPC REFINANCIADO REACTIVA CGEM VIG</v>
          </cell>
        </row>
        <row r="27699">
          <cell r="B27699" t="str">
            <v>81040100005410</v>
          </cell>
          <cell r="C27699" t="str">
            <v>LPC REFINANCIADO REACTIVA CMED VIG</v>
          </cell>
        </row>
        <row r="27700">
          <cell r="B27700" t="str">
            <v>81040100005411</v>
          </cell>
          <cell r="C27700" t="str">
            <v>LPC REFINANCIADO REACTIVA CCOR VIG</v>
          </cell>
        </row>
        <row r="27701">
          <cell r="B27701" t="str">
            <v>81040100005412</v>
          </cell>
          <cell r="C27701" t="str">
            <v>LPC REFINANCIADO REACTIVA CMIE VIG</v>
          </cell>
        </row>
        <row r="27702">
          <cell r="B27702" t="str">
            <v>81040100005413</v>
          </cell>
          <cell r="C27702" t="str">
            <v>LPC REFINANCIADO REACTIVA CPEM VIG</v>
          </cell>
        </row>
        <row r="27703">
          <cell r="B27703" t="str">
            <v>81040100005420</v>
          </cell>
          <cell r="C27703" t="str">
            <v>MYP REFINANCIADO CIMA INT.X.COB. CMIE</v>
          </cell>
        </row>
        <row r="27704">
          <cell r="B27704" t="str">
            <v>81040100005421</v>
          </cell>
          <cell r="C27704" t="str">
            <v>MYP REFINANCIADO CIMA INT.X.COB. CMED</v>
          </cell>
        </row>
        <row r="27705">
          <cell r="B27705" t="str">
            <v>81040100005422</v>
          </cell>
          <cell r="C27705" t="str">
            <v>MYP REFINANCIADO CIMA INT.X.COB. CPEM</v>
          </cell>
        </row>
        <row r="27706">
          <cell r="B27706" t="str">
            <v>81040100005423</v>
          </cell>
          <cell r="C27706" t="str">
            <v>LPC REFIN INT SUSP CRECER IBK POST HON</v>
          </cell>
        </row>
        <row r="27707">
          <cell r="B27707" t="str">
            <v>81040100005424</v>
          </cell>
          <cell r="C27707" t="str">
            <v>LPC REFINAN INT SUSP CRECER IBK POST H</v>
          </cell>
        </row>
        <row r="27708">
          <cell r="B27708" t="str">
            <v>81040100005425</v>
          </cell>
          <cell r="C27708" t="str">
            <v>LPC REFINAN INT SUSP CRECER IBK POST H</v>
          </cell>
        </row>
        <row r="27709">
          <cell r="B27709" t="str">
            <v>81040100005426</v>
          </cell>
          <cell r="C27709" t="str">
            <v>LPC REFINAN INT SUSP CRECER IBK POST H</v>
          </cell>
        </row>
        <row r="27710">
          <cell r="B27710" t="str">
            <v>81040100005427</v>
          </cell>
          <cell r="C27710" t="str">
            <v>LPC REFINAN INT SUSP CRECER IBK POST H</v>
          </cell>
        </row>
        <row r="27711">
          <cell r="B27711" t="str">
            <v>81040100005428</v>
          </cell>
          <cell r="C27711" t="str">
            <v>CCD-BPE REFINANCIADO_CMIE VIG INT</v>
          </cell>
        </row>
        <row r="27712">
          <cell r="B27712" t="str">
            <v>81040100005429</v>
          </cell>
          <cell r="C27712" t="str">
            <v>CCD-BPE REFINANCIADO_CGEM VIG INT</v>
          </cell>
        </row>
        <row r="27713">
          <cell r="B27713" t="str">
            <v>81040100005430</v>
          </cell>
          <cell r="C27713" t="str">
            <v>CCD-BPE REFINANCIADO_CMED VIG INT</v>
          </cell>
        </row>
        <row r="27714">
          <cell r="B27714" t="str">
            <v>81040100005431</v>
          </cell>
          <cell r="C27714" t="str">
            <v>CCD-BPE REFINANCIADO_CPEM VIG INT</v>
          </cell>
        </row>
        <row r="27715">
          <cell r="B27715" t="str">
            <v>81040100005432</v>
          </cell>
          <cell r="C27715" t="str">
            <v>CCD-BPE REFINANCIADO_CCOR VIG INT</v>
          </cell>
        </row>
        <row r="27716">
          <cell r="B27716" t="str">
            <v>81040100005433</v>
          </cell>
          <cell r="C27716" t="str">
            <v>LPC REFINANCIADO REACTIVA CPEM VIG</v>
          </cell>
        </row>
        <row r="27717">
          <cell r="B27717" t="str">
            <v>81040200000101</v>
          </cell>
          <cell r="C27717" t="str">
            <v>INT CRED VENC.SUSP-SOBREG PN PJ S/F LU</v>
          </cell>
        </row>
        <row r="27718">
          <cell r="B27718" t="str">
            <v>81040200000102</v>
          </cell>
          <cell r="C27718" t="str">
            <v>INT.CRED VENC.SUSP-SOBREG OTRAS PJ</v>
          </cell>
        </row>
        <row r="27719">
          <cell r="B27719" t="str">
            <v>81040200000103</v>
          </cell>
          <cell r="C27719" t="str">
            <v>BL INT CRED VENC.SUSP-SOBREG PN BL</v>
          </cell>
        </row>
        <row r="27720">
          <cell r="B27720" t="str">
            <v>81040200000104</v>
          </cell>
          <cell r="C27720" t="str">
            <v>BL INT.CRED VENC.SUSP-SOBREG PJ BL</v>
          </cell>
        </row>
        <row r="27721">
          <cell r="B27721" t="str">
            <v>81040200000105</v>
          </cell>
          <cell r="C27721" t="str">
            <v>INT SUSP PJ SF IB</v>
          </cell>
        </row>
        <row r="27722">
          <cell r="B27722" t="str">
            <v>81040200000106</v>
          </cell>
          <cell r="C27722" t="str">
            <v>INT SUSP PJ SF BL</v>
          </cell>
        </row>
        <row r="27723">
          <cell r="B27723" t="str">
            <v>81040200000107</v>
          </cell>
          <cell r="C27723" t="str">
            <v>CL PRE.JUD.SOB.C.CTE.PN INT.SUS</v>
          </cell>
        </row>
        <row r="27724">
          <cell r="B27724" t="str">
            <v>81040200000108</v>
          </cell>
          <cell r="C27724" t="str">
            <v>CL PRE.JUD.SOB.C.CTE.PJ INT.SUS</v>
          </cell>
        </row>
        <row r="27725">
          <cell r="B27725" t="str">
            <v>81040200000109</v>
          </cell>
          <cell r="C27725" t="str">
            <v>JCC PRE.JUD.CONVENIOS  INT.SUS</v>
          </cell>
        </row>
        <row r="27726">
          <cell r="B27726" t="str">
            <v>81040200000110</v>
          </cell>
          <cell r="C27726" t="str">
            <v>JCC PRE.JUD.REFINANC.  INT.SUS</v>
          </cell>
        </row>
        <row r="27727">
          <cell r="B27727" t="str">
            <v>81040200000111</v>
          </cell>
          <cell r="C27727" t="str">
            <v>JCC PREJUD HIP.MI VIVIE.INT.SUSP.COFID</v>
          </cell>
        </row>
        <row r="27728">
          <cell r="B27728" t="str">
            <v>81040200000112</v>
          </cell>
          <cell r="C27728" t="str">
            <v>JCC PREJUD INT.CRED CONS ADEL SUELDO</v>
          </cell>
        </row>
        <row r="27729">
          <cell r="B27729" t="str">
            <v>81040200000113</v>
          </cell>
          <cell r="C27729" t="str">
            <v>JCC INT.VENC PREJU LIC CRD.PREFERENTE</v>
          </cell>
        </row>
        <row r="27730">
          <cell r="B27730" t="str">
            <v>81040200000114</v>
          </cell>
          <cell r="C27730" t="str">
            <v>JCC PRE.JU. TC MASTER PN INT.SUS.MASTE</v>
          </cell>
        </row>
        <row r="27731">
          <cell r="B27731" t="str">
            <v>81040200000115</v>
          </cell>
          <cell r="C27731" t="str">
            <v>JCC INT.VEN PREJUD CONS PREFE CCNR</v>
          </cell>
        </row>
        <row r="27732">
          <cell r="B27732" t="str">
            <v>81040200000116</v>
          </cell>
          <cell r="C27732" t="str">
            <v>JCC PRE JUD MYP INT SUSP COMP AF</v>
          </cell>
        </row>
        <row r="27733">
          <cell r="B27733" t="str">
            <v>81040200000117</v>
          </cell>
          <cell r="C27733" t="str">
            <v>JCC PRE JUD MYP INT SUSP COMP AF</v>
          </cell>
        </row>
        <row r="27734">
          <cell r="B27734" t="str">
            <v>81040200000118</v>
          </cell>
          <cell r="C27734" t="str">
            <v>JCC PRE.JU. TC MASTER PN INT.SUS</v>
          </cell>
        </row>
        <row r="27735">
          <cell r="B27735" t="str">
            <v>81040200000119</v>
          </cell>
          <cell r="C27735" t="str">
            <v>JCC PRE JUD INT.SOBR C.CTE.PN VENC GL7</v>
          </cell>
        </row>
        <row r="27736">
          <cell r="B27736" t="str">
            <v>81040200000120</v>
          </cell>
          <cell r="C27736" t="str">
            <v>JCC PRE JUD H. MI HOGAR COFIDE INTERES</v>
          </cell>
        </row>
        <row r="27737">
          <cell r="B27737" t="str">
            <v>81040200000121</v>
          </cell>
          <cell r="C27737" t="str">
            <v>JCC PRE JUD PREST EFEC GTIA HIPOT INTE</v>
          </cell>
        </row>
        <row r="27738">
          <cell r="B27738" t="str">
            <v>81040200000122</v>
          </cell>
          <cell r="C27738" t="str">
            <v>JCC PRE JUD INT.CRED TECHOPROPIO-REC V</v>
          </cell>
        </row>
        <row r="27739">
          <cell r="B27739" t="str">
            <v>81040200000123</v>
          </cell>
          <cell r="C27739" t="str">
            <v>JCC PRE.JUD.TAR.CRE.VISA INT.SUS</v>
          </cell>
        </row>
        <row r="27740">
          <cell r="B27740" t="str">
            <v>81040200000124</v>
          </cell>
          <cell r="C27740" t="str">
            <v>JCC PRE.JUD.T.CR.AMEX PN INT.SUS</v>
          </cell>
        </row>
        <row r="27741">
          <cell r="B27741" t="str">
            <v>81040200000125</v>
          </cell>
          <cell r="C27741" t="str">
            <v>JCC PRE.JUD.T.CR.AMEX PN INT.SUS</v>
          </cell>
        </row>
        <row r="27742">
          <cell r="B27742" t="str">
            <v>81040200000126</v>
          </cell>
          <cell r="C27742" t="str">
            <v>JCC PRE JUD INT.DSCTO.PAG VENC GL7003</v>
          </cell>
        </row>
        <row r="27743">
          <cell r="B27743" t="str">
            <v>81040200000127</v>
          </cell>
          <cell r="C27743" t="str">
            <v>JCC PRE JUD INT.DSCTO.LETR VENC GL7003</v>
          </cell>
        </row>
        <row r="27744">
          <cell r="B27744" t="str">
            <v>81040200000128</v>
          </cell>
          <cell r="C27744" t="str">
            <v>JCC PRE JUD INT FACT. LET VENC  GL7003</v>
          </cell>
        </row>
        <row r="27745">
          <cell r="B27745" t="str">
            <v>81040200000129</v>
          </cell>
          <cell r="C27745" t="str">
            <v>JCC PRE JUD INT FACT. FACT. VENC GL700</v>
          </cell>
        </row>
        <row r="27746">
          <cell r="B27746" t="str">
            <v>81040200000130</v>
          </cell>
          <cell r="C27746" t="str">
            <v>JCC PRE JUD INT CARTA CRED VENC GL7003</v>
          </cell>
        </row>
        <row r="27747">
          <cell r="B27747" t="str">
            <v>81040200000131</v>
          </cell>
          <cell r="C27747" t="str">
            <v>JCC PRE JUD INT. C. FZA VENC GL7003</v>
          </cell>
        </row>
        <row r="27748">
          <cell r="B27748" t="str">
            <v>81040200000132</v>
          </cell>
          <cell r="C27748" t="str">
            <v>JCC PRE JU SUS P.TV MED.PLZ C/FIJ</v>
          </cell>
        </row>
        <row r="27749">
          <cell r="B27749" t="str">
            <v>81040200000133</v>
          </cell>
          <cell r="C27749" t="str">
            <v>JCC PRE JUD MYP CAP TRAB INT SU</v>
          </cell>
        </row>
        <row r="27750">
          <cell r="B27750" t="str">
            <v>81040200000134</v>
          </cell>
          <cell r="C27750" t="str">
            <v>JCC PRE JUD MYP CRED ESTAC INT S</v>
          </cell>
        </row>
        <row r="27751">
          <cell r="B27751" t="str">
            <v>81040200000135</v>
          </cell>
          <cell r="C27751" t="str">
            <v>JCC PRE JUD MYP CRED ESTAC INT S</v>
          </cell>
        </row>
        <row r="27752">
          <cell r="B27752" t="str">
            <v>81040200000136</v>
          </cell>
          <cell r="C27752" t="str">
            <v>JCC PRE JUD MYP  AF CYBERPL INT S</v>
          </cell>
        </row>
        <row r="27753">
          <cell r="B27753" t="str">
            <v>81040200000137</v>
          </cell>
          <cell r="C27753" t="str">
            <v>JCC PRE JUD INT.TC MASTER PJ VENC GL70</v>
          </cell>
        </row>
        <row r="27754">
          <cell r="B27754" t="str">
            <v>81040200000138</v>
          </cell>
          <cell r="C27754" t="str">
            <v>JCC PRE JUD.INT.TC. MASTER PJ-MES VEN</v>
          </cell>
        </row>
        <row r="27755">
          <cell r="B27755" t="str">
            <v>81040200000141</v>
          </cell>
          <cell r="C27755" t="str">
            <v>JCC PRE JUD INT.SOBR CCTE.PJ VENC GL70</v>
          </cell>
        </row>
        <row r="27756">
          <cell r="B27756" t="str">
            <v>81040200000142</v>
          </cell>
          <cell r="C27756" t="str">
            <v>JCC PRE JUD. INT-SOBR CCTE. PJ-MES VEN</v>
          </cell>
        </row>
        <row r="27757">
          <cell r="B27757" t="str">
            <v>81040200000143</v>
          </cell>
          <cell r="C27757" t="str">
            <v>JCC PRE JUD INT.RFA SUBORD VEN</v>
          </cell>
        </row>
        <row r="27758">
          <cell r="B27758" t="str">
            <v>81040200000144</v>
          </cell>
          <cell r="C27758" t="str">
            <v>JCC PRE JUD.INT.RFA SUBOR MES VENC GL7</v>
          </cell>
        </row>
        <row r="27759">
          <cell r="B27759" t="str">
            <v>81040200000145</v>
          </cell>
          <cell r="C27759" t="str">
            <v>JCC PRE JUD INT.RFA FINANC VEN</v>
          </cell>
        </row>
        <row r="27760">
          <cell r="B27760" t="str">
            <v>81040200000146</v>
          </cell>
          <cell r="C27760" t="str">
            <v>JCC PRE.JUD.TAR.CRE.VISA INT.SUS</v>
          </cell>
        </row>
        <row r="27761">
          <cell r="B27761" t="str">
            <v>81040200000147</v>
          </cell>
          <cell r="C27761" t="str">
            <v>JCC PRE JUD.INT TARJ CRED COM MES VENC</v>
          </cell>
        </row>
        <row r="27762">
          <cell r="B27762" t="str">
            <v>81040200000148</v>
          </cell>
          <cell r="C27762" t="str">
            <v>JCC PRE JUD INT.TC.AMEX PJ VENC GL7003</v>
          </cell>
        </row>
        <row r="27763">
          <cell r="B27763" t="str">
            <v>81040200000149</v>
          </cell>
          <cell r="C27763" t="str">
            <v>JCC PRE JUD.INT.TC. AMEX PJ-MES VENC G</v>
          </cell>
        </row>
        <row r="27764">
          <cell r="B27764" t="str">
            <v>81040200000152</v>
          </cell>
          <cell r="C27764" t="str">
            <v>JCC PRE JUD INT.GAN PAG.REC.COFIDE VEN</v>
          </cell>
        </row>
        <row r="27765">
          <cell r="B27765" t="str">
            <v>81040200000160</v>
          </cell>
          <cell r="C27765" t="str">
            <v>JCC PRE JUD H. MIVIVIENDA RP INTERES</v>
          </cell>
        </row>
        <row r="27766">
          <cell r="B27766" t="str">
            <v>81040200000161</v>
          </cell>
          <cell r="C27766" t="str">
            <v>JCC PRE.JUD.TAR.CRE.VISA INT.SUS</v>
          </cell>
        </row>
        <row r="27767">
          <cell r="B27767" t="str">
            <v>81040200000162</v>
          </cell>
          <cell r="C27767" t="str">
            <v>JCC PRE JUD INT.CONVENIO NO REV.CNG</v>
          </cell>
        </row>
        <row r="27768">
          <cell r="B27768" t="str">
            <v>81040200000163</v>
          </cell>
          <cell r="C27768" t="str">
            <v>JCC PRE.JUD.REFINAN. INT.SUS  CONV.NO</v>
          </cell>
        </row>
        <row r="27769">
          <cell r="B27769" t="str">
            <v>81040200000164</v>
          </cell>
          <cell r="C27769" t="str">
            <v>JCC MYP PRE-JUD.C.TRAB.INT.SUSP.REV.</v>
          </cell>
        </row>
        <row r="27770">
          <cell r="B27770" t="str">
            <v>81040200000165</v>
          </cell>
          <cell r="C27770" t="str">
            <v>JCC PRE JUD INT.BANCA PERSONAL</v>
          </cell>
        </row>
        <row r="27771">
          <cell r="B27771" t="str">
            <v>81040200000166</v>
          </cell>
          <cell r="C27771" t="str">
            <v>JCC INT.EN SUSP.PREJUDIC MYP LS BPE</v>
          </cell>
        </row>
        <row r="27772">
          <cell r="B27772" t="str">
            <v>81040200000167</v>
          </cell>
          <cell r="C27772" t="str">
            <v>JCC PRE JUD INT.REFINANCIADO TC</v>
          </cell>
        </row>
        <row r="27773">
          <cell r="B27773" t="str">
            <v>81040200000168</v>
          </cell>
          <cell r="C27773" t="str">
            <v>JCC MYP PJ CAP TRAB INT SUSP CMED</v>
          </cell>
        </row>
        <row r="27774">
          <cell r="B27774" t="str">
            <v>81040200000169</v>
          </cell>
          <cell r="C27774" t="str">
            <v>MYP INT.X COB.VENC CAP.TRAB CIMA NOR/D</v>
          </cell>
        </row>
        <row r="27775">
          <cell r="B27775" t="str">
            <v>81040200000170</v>
          </cell>
          <cell r="C27775" t="str">
            <v>MYP INT.X COB.VENC CAP.TRAB CIMA NOR/D</v>
          </cell>
        </row>
        <row r="27776">
          <cell r="B27776" t="str">
            <v>81040200000171</v>
          </cell>
          <cell r="C27776" t="str">
            <v>MYP INT.X COB.VENC CAP.TRAB CIMA NOR/D</v>
          </cell>
        </row>
        <row r="27777">
          <cell r="B27777" t="str">
            <v>81040200000172</v>
          </cell>
          <cell r="C27777" t="str">
            <v>MYP INT.X COB.VENC CAP.TRAB CIMA NOR/D</v>
          </cell>
        </row>
        <row r="27778">
          <cell r="B27778" t="str">
            <v>81040200000201</v>
          </cell>
          <cell r="C27778" t="str">
            <v>INT CRED VENC EN SUSP-TC-COMERCIAL</v>
          </cell>
        </row>
        <row r="27779">
          <cell r="B27779" t="str">
            <v>81040200000212</v>
          </cell>
          <cell r="C27779" t="str">
            <v>CL PRE.JUD.TAR.CRE.VISA INT.SUS</v>
          </cell>
        </row>
        <row r="27780">
          <cell r="B27780" t="str">
            <v>81040200000213</v>
          </cell>
          <cell r="C27780" t="str">
            <v>CL PRE.JUD.T.CR.AMEX PN INT.SUS</v>
          </cell>
        </row>
        <row r="27781">
          <cell r="B27781" t="str">
            <v>81040200000214</v>
          </cell>
          <cell r="C27781" t="str">
            <v>CL PRE.JU. TC MASTER PN INT.SUS</v>
          </cell>
        </row>
        <row r="27782">
          <cell r="B27782" t="str">
            <v>81040200000215</v>
          </cell>
          <cell r="C27782" t="str">
            <v>CL PRE JUD INT.TC.AMEX PJ VENC GL7003</v>
          </cell>
        </row>
        <row r="27783">
          <cell r="B27783" t="str">
            <v>81040200000216</v>
          </cell>
          <cell r="C27783" t="str">
            <v>CL PRE JUD INT.TC MASTER PJ VENC GL700</v>
          </cell>
        </row>
        <row r="27784">
          <cell r="B27784" t="str">
            <v>81040200000217</v>
          </cell>
          <cell r="C27784" t="str">
            <v>IC INT VENC CRED REF TC IB PN</v>
          </cell>
        </row>
        <row r="27785">
          <cell r="B27785" t="str">
            <v>81040200000219</v>
          </cell>
          <cell r="C27785" t="str">
            <v>TC INTERES CREDITO VENCIDO</v>
          </cell>
        </row>
        <row r="27786">
          <cell r="B27786" t="str">
            <v>81040200000220</v>
          </cell>
          <cell r="C27786" t="str">
            <v>CL PRE-JUD INT.SUPS.P.REFIN RP CAP TRA</v>
          </cell>
        </row>
        <row r="27787">
          <cell r="B27787" t="str">
            <v>81040200000221</v>
          </cell>
          <cell r="C27787" t="str">
            <v>JCC PRE JUD INT.REFIN HIPOT IC VENC GL</v>
          </cell>
        </row>
        <row r="27788">
          <cell r="B27788" t="str">
            <v>81040200000222</v>
          </cell>
          <cell r="C27788" t="str">
            <v>CL COB.PRE-JUD.LEASING PJ INT.SUS</v>
          </cell>
        </row>
        <row r="27789">
          <cell r="B27789" t="str">
            <v>81040200000223</v>
          </cell>
          <cell r="C27789" t="str">
            <v>CL MYP PRE-JUD.C.TRAB.INT.SUSP.REV.</v>
          </cell>
        </row>
        <row r="27790">
          <cell r="B27790" t="str">
            <v>81040200000224</v>
          </cell>
          <cell r="C27790" t="str">
            <v>CL INT.EN SUSP.CRED.POR LIQ. CARTA FIA</v>
          </cell>
        </row>
        <row r="27791">
          <cell r="B27791" t="str">
            <v>81040200000225</v>
          </cell>
          <cell r="C27791" t="str">
            <v>FCD INT. SUP  DSCTO ELECTR VENC DUD</v>
          </cell>
        </row>
        <row r="27792">
          <cell r="B27792" t="str">
            <v>81040200000226</v>
          </cell>
          <cell r="C27792" t="str">
            <v>FCD INT. SUP  FACT ELECTR VENC DUD</v>
          </cell>
        </row>
        <row r="27793">
          <cell r="B27793" t="str">
            <v>81040200000227</v>
          </cell>
          <cell r="C27793" t="str">
            <v>FCD FACT INTER EXPO INT VENC  NORM</v>
          </cell>
        </row>
        <row r="27794">
          <cell r="B27794" t="str">
            <v>81040200000228</v>
          </cell>
          <cell r="C27794" t="str">
            <v>FCD FACT INTER EXPO INT VENC  DUPE</v>
          </cell>
        </row>
        <row r="27795">
          <cell r="B27795" t="str">
            <v>81040200000229</v>
          </cell>
          <cell r="C27795" t="str">
            <v>FCD FORFAINTING INTL INT VENC  NORM</v>
          </cell>
        </row>
        <row r="27796">
          <cell r="B27796" t="str">
            <v>81040200000230</v>
          </cell>
          <cell r="C27796" t="str">
            <v>FCD FORFAINTING INTL INT VENC  DUPE</v>
          </cell>
        </row>
        <row r="27797">
          <cell r="B27797" t="str">
            <v>81040200000231</v>
          </cell>
          <cell r="C27797" t="str">
            <v>FCD CONFIRMING INTERNACIONAL INT SUSP</v>
          </cell>
        </row>
        <row r="27798">
          <cell r="B27798" t="str">
            <v>81040200000232</v>
          </cell>
          <cell r="C27798" t="str">
            <v>FCD CONFIRMING INTERNACIONAL INT  VENC</v>
          </cell>
        </row>
        <row r="27799">
          <cell r="B27799" t="str">
            <v>81040200000233</v>
          </cell>
          <cell r="C27799" t="str">
            <v>FCD DESC. LET. I. COMP.VENC. CCOR DUPE</v>
          </cell>
        </row>
        <row r="27800">
          <cell r="B27800" t="str">
            <v>81040200000234</v>
          </cell>
          <cell r="C27800" t="str">
            <v>FCD DESC. LET. I. COMP.VENC. CESP DUPE</v>
          </cell>
        </row>
        <row r="27801">
          <cell r="B27801" t="str">
            <v>81040200000235</v>
          </cell>
          <cell r="C27801" t="str">
            <v>FCD DESC. LET. I. COMP.VENC. CGEM DUPE</v>
          </cell>
        </row>
        <row r="27802">
          <cell r="B27802" t="str">
            <v>81040200000236</v>
          </cell>
          <cell r="C27802" t="str">
            <v>FCD DESC. LET. I. COMP.VENC. CMED DUPE</v>
          </cell>
        </row>
        <row r="27803">
          <cell r="B27803" t="str">
            <v>81040200000237</v>
          </cell>
          <cell r="C27803" t="str">
            <v>FCD DESC. LET. I. COMP.VENC. CMIE DUPE</v>
          </cell>
        </row>
        <row r="27804">
          <cell r="B27804" t="str">
            <v>81040200000238</v>
          </cell>
          <cell r="C27804" t="str">
            <v>FCD DESC. LET. I. COMP.VENC. CPEM DUPE</v>
          </cell>
        </row>
        <row r="27805">
          <cell r="B27805" t="str">
            <v>81040200000239</v>
          </cell>
          <cell r="C27805" t="str">
            <v>FCD DESC. FACT. I. COMP.VENC. CCOR DUP</v>
          </cell>
        </row>
        <row r="27806">
          <cell r="B27806" t="str">
            <v>81040200000240</v>
          </cell>
          <cell r="C27806" t="str">
            <v>FCD DESC. FACT. I. COMP.VENC. CESP DUP</v>
          </cell>
        </row>
        <row r="27807">
          <cell r="B27807" t="str">
            <v>81040200000241</v>
          </cell>
          <cell r="C27807" t="str">
            <v>FCD DESC. FACT. I. COMP.VENC. CGEM DUP</v>
          </cell>
        </row>
        <row r="27808">
          <cell r="B27808" t="str">
            <v>81040200000242</v>
          </cell>
          <cell r="C27808" t="str">
            <v>FCD DESC. FACT. I. COMP.VENC. CMED DUP</v>
          </cell>
        </row>
        <row r="27809">
          <cell r="B27809" t="str">
            <v>81040200000243</v>
          </cell>
          <cell r="C27809" t="str">
            <v>FCD DESC. FACT. I. COMP.VENC. CMIE DUP</v>
          </cell>
        </row>
        <row r="27810">
          <cell r="B27810" t="str">
            <v>81040200000244</v>
          </cell>
          <cell r="C27810" t="str">
            <v>FCD DESC. FACT. I. COMP.VENC. CPEM DUP</v>
          </cell>
        </row>
        <row r="27811">
          <cell r="B27811" t="str">
            <v>81040200000245</v>
          </cell>
          <cell r="C27811" t="str">
            <v>FCD DESC. VIRTUAL I. COMP.VENC. CCOR D</v>
          </cell>
        </row>
        <row r="27812">
          <cell r="B27812" t="str">
            <v>81040200000246</v>
          </cell>
          <cell r="C27812" t="str">
            <v>FCD DESC. VIRTUAL I. COMP.VENC. CESP D</v>
          </cell>
        </row>
        <row r="27813">
          <cell r="B27813" t="str">
            <v>81040200000247</v>
          </cell>
          <cell r="C27813" t="str">
            <v>FCD DESC. VIRTUAL I. COMP.VENC. CGEM D</v>
          </cell>
        </row>
        <row r="27814">
          <cell r="B27814" t="str">
            <v>81040200000248</v>
          </cell>
          <cell r="C27814" t="str">
            <v>FCD DESC. VIRTUAL I. COMP.VENC. CMED D</v>
          </cell>
        </row>
        <row r="27815">
          <cell r="B27815" t="str">
            <v>81040200000249</v>
          </cell>
          <cell r="C27815" t="str">
            <v>FCD DESC. VIRTUAL I. COMP.VENC. CMIE D</v>
          </cell>
        </row>
        <row r="27816">
          <cell r="B27816" t="str">
            <v>81040200000250</v>
          </cell>
          <cell r="C27816" t="str">
            <v>FCD DESC. VIRTUAL I. COMP.VENC. CPEM D</v>
          </cell>
        </row>
        <row r="27817">
          <cell r="B27817" t="str">
            <v>81040200000251</v>
          </cell>
          <cell r="C27817" t="str">
            <v>FCD DESC. FACT. NEG. I. COMP.VENC. CCO</v>
          </cell>
        </row>
        <row r="27818">
          <cell r="B27818" t="str">
            <v>81040200000252</v>
          </cell>
          <cell r="C27818" t="str">
            <v>FCD DESC. FACT. NEG. I. COMP.VENC. CES</v>
          </cell>
        </row>
        <row r="27819">
          <cell r="B27819" t="str">
            <v>81040200000253</v>
          </cell>
          <cell r="C27819" t="str">
            <v>FCD DESC. FACT. NEG. I. COMP.VENC. CGE</v>
          </cell>
        </row>
        <row r="27820">
          <cell r="B27820" t="str">
            <v>81040200000254</v>
          </cell>
          <cell r="C27820" t="str">
            <v>FCD DESC. FACT. NEG. I. COMP.VENC. CME</v>
          </cell>
        </row>
        <row r="27821">
          <cell r="B27821" t="str">
            <v>81040200000255</v>
          </cell>
          <cell r="C27821" t="str">
            <v>FCD DESC. FACT. NEG. I. COMP.VENC. CMI</v>
          </cell>
        </row>
        <row r="27822">
          <cell r="B27822" t="str">
            <v>81040200000256</v>
          </cell>
          <cell r="C27822" t="str">
            <v>FCD DESC. FACT. NEG. I. COMP.VENC. CPE</v>
          </cell>
        </row>
        <row r="27823">
          <cell r="B27823" t="str">
            <v>81040200000257</v>
          </cell>
          <cell r="C27823" t="str">
            <v>FCD fAC. FIS. LET. I. COMP.VENC. CCOR</v>
          </cell>
        </row>
        <row r="27824">
          <cell r="B27824" t="str">
            <v>81040200000258</v>
          </cell>
          <cell r="C27824" t="str">
            <v>FCD fAC. FIS. LET. I. COMP.VENC. CESP</v>
          </cell>
        </row>
        <row r="27825">
          <cell r="B27825" t="str">
            <v>81040200000259</v>
          </cell>
          <cell r="C27825" t="str">
            <v>FCD fAC. FIS. LET. I. COMP.VENC. CGEM</v>
          </cell>
        </row>
        <row r="27826">
          <cell r="B27826" t="str">
            <v>81040200000260</v>
          </cell>
          <cell r="C27826" t="str">
            <v>FCD fAC. FIS. LET. I. COMP.VENC. CMED</v>
          </cell>
        </row>
        <row r="27827">
          <cell r="B27827" t="str">
            <v>81040200000261</v>
          </cell>
          <cell r="C27827" t="str">
            <v>FCD fAC. FIS. LET. I. COMP.VENC. CMIE</v>
          </cell>
        </row>
        <row r="27828">
          <cell r="B27828" t="str">
            <v>81040200000262</v>
          </cell>
          <cell r="C27828" t="str">
            <v>FCD fAC. FIS. LET. I. COMP.VENC. CPEM</v>
          </cell>
        </row>
        <row r="27829">
          <cell r="B27829" t="str">
            <v>81040200000263</v>
          </cell>
          <cell r="C27829" t="str">
            <v>FCD FAC. FIS. fAC.. I. COMP.VENC. CCOR</v>
          </cell>
        </row>
        <row r="27830">
          <cell r="B27830" t="str">
            <v>81040200000264</v>
          </cell>
          <cell r="C27830" t="str">
            <v>FCD FAC. FIS. fAC.. I. COMP.VENC. CESP</v>
          </cell>
        </row>
        <row r="27831">
          <cell r="B27831" t="str">
            <v>81040200000265</v>
          </cell>
          <cell r="C27831" t="str">
            <v>FCD FAC. FIS. fAC.. I. COMP.VENC. CGEM</v>
          </cell>
        </row>
        <row r="27832">
          <cell r="B27832" t="str">
            <v>81040200000266</v>
          </cell>
          <cell r="C27832" t="str">
            <v>FCD FAC. FIS. fAC.. I. COMP.VENC. CMED</v>
          </cell>
        </row>
        <row r="27833">
          <cell r="B27833" t="str">
            <v>81040200000267</v>
          </cell>
          <cell r="C27833" t="str">
            <v>FCD FAC. FIS. fAC.. I. COMP.VENC. CMIE</v>
          </cell>
        </row>
        <row r="27834">
          <cell r="B27834" t="str">
            <v>81040200000268</v>
          </cell>
          <cell r="C27834" t="str">
            <v>FCD FAC. FIS. fAC.. I. COMP.VENC. CPEM</v>
          </cell>
        </row>
        <row r="27835">
          <cell r="B27835" t="str">
            <v>81040200000269</v>
          </cell>
          <cell r="C27835" t="str">
            <v>FCD DESC. VIRTUAL I. COMP.VENC. CCOR N</v>
          </cell>
        </row>
        <row r="27836">
          <cell r="B27836" t="str">
            <v>81040200000270</v>
          </cell>
          <cell r="C27836" t="str">
            <v>FCD DESC. VIRTUAL I. COMP.VENC. CESP N</v>
          </cell>
        </row>
        <row r="27837">
          <cell r="B27837" t="str">
            <v>81040200000271</v>
          </cell>
          <cell r="C27837" t="str">
            <v>FCD DESC. VIRTUAL I. COMP.VENC. CGEM N</v>
          </cell>
        </row>
        <row r="27838">
          <cell r="B27838" t="str">
            <v>81040200000272</v>
          </cell>
          <cell r="C27838" t="str">
            <v>FCD DESC. VIRTUAL I. COMP.VENC. CMED N</v>
          </cell>
        </row>
        <row r="27839">
          <cell r="B27839" t="str">
            <v>81040200000273</v>
          </cell>
          <cell r="C27839" t="str">
            <v>FCD DESC. VIRTUAL I. COMP.VENC. CMIE N</v>
          </cell>
        </row>
        <row r="27840">
          <cell r="B27840" t="str">
            <v>81040200000274</v>
          </cell>
          <cell r="C27840" t="str">
            <v>FCD DESC. VIRTUAL I. COMP.VENC. CPEM N</v>
          </cell>
        </row>
        <row r="27841">
          <cell r="B27841" t="str">
            <v>81040200000275</v>
          </cell>
          <cell r="C27841" t="str">
            <v>FACT INTER IMPORT  COMP.VENC. CCOR DUP</v>
          </cell>
        </row>
        <row r="27842">
          <cell r="B27842" t="str">
            <v>81040200000276</v>
          </cell>
          <cell r="C27842" t="str">
            <v>FACT INTER IMPORT  COMP.VENC. CESP DUP</v>
          </cell>
        </row>
        <row r="27843">
          <cell r="B27843" t="str">
            <v>81040200000277</v>
          </cell>
          <cell r="C27843" t="str">
            <v>FACT INTER IMPORT  COMP.VENC. CGEM DUP</v>
          </cell>
        </row>
        <row r="27844">
          <cell r="B27844" t="str">
            <v>81040200000278</v>
          </cell>
          <cell r="C27844" t="str">
            <v>FACT INTER IMPORT  COMP.VENC. CMED DUP</v>
          </cell>
        </row>
        <row r="27845">
          <cell r="B27845" t="str">
            <v>81040200000279</v>
          </cell>
          <cell r="C27845" t="str">
            <v>FACT INTER IMPORT  COMP.VENC. CMIE DUP</v>
          </cell>
        </row>
        <row r="27846">
          <cell r="B27846" t="str">
            <v>81040200000280</v>
          </cell>
          <cell r="C27846" t="str">
            <v>FACT INTER IMPORT  COMP.VENC. CPEM DUP</v>
          </cell>
        </row>
        <row r="27847">
          <cell r="B27847" t="str">
            <v>81040200000281</v>
          </cell>
          <cell r="C27847" t="str">
            <v>FACT INTER IMPORT   COMP.VENC. CCOR NO</v>
          </cell>
        </row>
        <row r="27848">
          <cell r="B27848" t="str">
            <v>81040200000282</v>
          </cell>
          <cell r="C27848" t="str">
            <v>FACT INTER IMPORT   COMP.VENC. CESP NO</v>
          </cell>
        </row>
        <row r="27849">
          <cell r="B27849" t="str">
            <v>81040200000283</v>
          </cell>
          <cell r="C27849" t="str">
            <v>FACT INTER IMPORT   COMP.VENC. CGEM NO</v>
          </cell>
        </row>
        <row r="27850">
          <cell r="B27850" t="str">
            <v>81040200000284</v>
          </cell>
          <cell r="C27850" t="str">
            <v>FACT INTER IMPORT   COMP.VENC. CMED NO</v>
          </cell>
        </row>
        <row r="27851">
          <cell r="B27851" t="str">
            <v>81040200000285</v>
          </cell>
          <cell r="C27851" t="str">
            <v>FACT INTER IMPORT   COMP.VENC. CMIE NO</v>
          </cell>
        </row>
        <row r="27852">
          <cell r="B27852" t="str">
            <v>81040200000286</v>
          </cell>
          <cell r="C27852" t="str">
            <v>FACT INTER IMPORT   COMP.VENC. CPEM NO</v>
          </cell>
        </row>
        <row r="27853">
          <cell r="B27853" t="str">
            <v>81040200000301</v>
          </cell>
          <cell r="C27853" t="str">
            <v>INT VENCIDOS EN SUSPENSO-CONSUMO</v>
          </cell>
        </row>
        <row r="27854">
          <cell r="B27854" t="str">
            <v>81040200000302</v>
          </cell>
          <cell r="C27854" t="str">
            <v>IC INT EFECT VENC SUSPENSO</v>
          </cell>
        </row>
        <row r="27855">
          <cell r="B27855" t="str">
            <v>81040200000303</v>
          </cell>
          <cell r="C27855" t="str">
            <v>IC INT VENC SUSP VEHICULAR</v>
          </cell>
        </row>
        <row r="27856">
          <cell r="B27856" t="str">
            <v>81040200000304</v>
          </cell>
          <cell r="C27856" t="str">
            <v>IC INT VENC SUSPENS CONVENIO</v>
          </cell>
        </row>
        <row r="27857">
          <cell r="B27857" t="str">
            <v>81040200000311</v>
          </cell>
          <cell r="C27857" t="str">
            <v>LIC INTXCOB CREDXCONVENIO VEN</v>
          </cell>
        </row>
        <row r="27858">
          <cell r="B27858" t="str">
            <v>81040200000312</v>
          </cell>
          <cell r="C27858" t="str">
            <v>LIC INTXCOB CREDXCONVENIO D/P VEN</v>
          </cell>
        </row>
        <row r="27859">
          <cell r="B27859" t="str">
            <v>81040200000332</v>
          </cell>
          <cell r="C27859" t="str">
            <v>CL PRE.JUD.CRE.EFECTIVO INT.SUS</v>
          </cell>
        </row>
        <row r="27860">
          <cell r="B27860" t="str">
            <v>81040200000333</v>
          </cell>
          <cell r="C27860" t="str">
            <v>CL PRE JUD INT.CRED CONS VENC GL7003</v>
          </cell>
        </row>
        <row r="27861">
          <cell r="B27861" t="str">
            <v>81040200000334</v>
          </cell>
          <cell r="C27861" t="str">
            <v>CL PRE.JUD.CRED.VEHIC. INT.SUS</v>
          </cell>
        </row>
        <row r="27862">
          <cell r="B27862" t="str">
            <v>81040200000335</v>
          </cell>
          <cell r="C27862" t="str">
            <v>CL PRE.JUD.CONVENIOS IC INT.SUS</v>
          </cell>
        </row>
        <row r="27863">
          <cell r="B27863" t="str">
            <v>81040200000339</v>
          </cell>
          <cell r="C27863" t="str">
            <v>CL PRE JUD INT.RFA SUBORD VEN</v>
          </cell>
        </row>
        <row r="27864">
          <cell r="B27864" t="str">
            <v>81040200000340</v>
          </cell>
          <cell r="C27864" t="str">
            <v>CL PRE JUD INT.RFA FINANC VEN</v>
          </cell>
        </row>
        <row r="27865">
          <cell r="B27865" t="str">
            <v>81040200000341</v>
          </cell>
          <cell r="C27865" t="str">
            <v>HPC REF CONV PREST. RV INT SUSP. VENC</v>
          </cell>
        </row>
        <row r="27866">
          <cell r="B27866" t="str">
            <v>81040200000342</v>
          </cell>
          <cell r="C27866" t="str">
            <v>IC REF CONV PREST RV COMIS SUSP. VENC</v>
          </cell>
        </row>
        <row r="27867">
          <cell r="B27867" t="str">
            <v>81040200000348</v>
          </cell>
          <cell r="C27867" t="str">
            <v>HPC INT.X COB. VENC HIPOT.TRAD.FI</v>
          </cell>
        </row>
        <row r="27868">
          <cell r="B27868" t="str">
            <v>81040200000349</v>
          </cell>
          <cell r="C27868" t="str">
            <v>HPC D/P INT.X COB. VENC HIPOT.TRA</v>
          </cell>
        </row>
        <row r="27869">
          <cell r="B27869" t="str">
            <v>81040200000350</v>
          </cell>
          <cell r="C27869" t="str">
            <v>HPC INT.X COB. VENC HIPOT.FINAN.P</v>
          </cell>
        </row>
        <row r="27870">
          <cell r="B27870" t="str">
            <v>81040200000351</v>
          </cell>
          <cell r="C27870" t="str">
            <v>HPC D/P INT.X COB. VENC HIPOT.FIN</v>
          </cell>
        </row>
        <row r="27871">
          <cell r="B27871" t="str">
            <v>81040200000352</v>
          </cell>
          <cell r="C27871" t="str">
            <v>HPC INT.X COB. VENC EFEC C/GARANT</v>
          </cell>
        </row>
        <row r="27872">
          <cell r="B27872" t="str">
            <v>81040200000353</v>
          </cell>
          <cell r="C27872" t="str">
            <v>HPC  D/P INT.X COB. VENC EFEC C/G</v>
          </cell>
        </row>
        <row r="27873">
          <cell r="B27873" t="str">
            <v>81040200000354</v>
          </cell>
          <cell r="C27873" t="str">
            <v>HPC INT.X COB. VENC.PRESTAMO PERS</v>
          </cell>
        </row>
        <row r="27874">
          <cell r="B27874" t="str">
            <v>81040200000355</v>
          </cell>
          <cell r="C27874" t="str">
            <v>HPC D/P INT.X COB. VENC.PRESTAMO</v>
          </cell>
        </row>
        <row r="27875">
          <cell r="B27875" t="str">
            <v>81040200000356</v>
          </cell>
          <cell r="C27875" t="str">
            <v>HPC INT CRED REFIN SUSP VENC EFECT/VEH</v>
          </cell>
        </row>
        <row r="27876">
          <cell r="B27876" t="str">
            <v>81040200000357</v>
          </cell>
          <cell r="C27876" t="str">
            <v>HPC REFIN TC IB PN  INT SUSP. VENC</v>
          </cell>
        </row>
        <row r="27877">
          <cell r="B27877" t="str">
            <v>81040200000358</v>
          </cell>
          <cell r="C27877" t="str">
            <v>HPC CCNR REFINANCIADO VENC</v>
          </cell>
        </row>
        <row r="27878">
          <cell r="B27878" t="str">
            <v>81040200000359</v>
          </cell>
          <cell r="C27878" t="str">
            <v>HPC INT.X COB. VENC TC FINAN.PROV.REFI</v>
          </cell>
        </row>
        <row r="27879">
          <cell r="B27879" t="str">
            <v>81040200000401</v>
          </cell>
          <cell r="C27879" t="str">
            <v>IC INT VENC HIPOT BS ADJUDICADOS</v>
          </cell>
        </row>
        <row r="27880">
          <cell r="B27880" t="str">
            <v>81040200000407</v>
          </cell>
          <cell r="C27880" t="str">
            <v>CHI INT CRED HIPOTEC VENCIDO</v>
          </cell>
        </row>
        <row r="27881">
          <cell r="B27881" t="str">
            <v>81040200000408</v>
          </cell>
          <cell r="C27881" t="str">
            <v>CHI INT INDX CRED HIPOTEC VENC</v>
          </cell>
        </row>
        <row r="27882">
          <cell r="B27882" t="str">
            <v>81040200000409</v>
          </cell>
          <cell r="C27882" t="str">
            <v>CHI COM GT AD CRED HIPOT VENC</v>
          </cell>
        </row>
        <row r="27883">
          <cell r="B27883" t="str">
            <v>81040200000410</v>
          </cell>
          <cell r="C27883" t="str">
            <v>CHI COM INDX CRED HIPOT VENC</v>
          </cell>
        </row>
        <row r="27884">
          <cell r="B27884" t="str">
            <v>81040200000413</v>
          </cell>
          <cell r="C27884" t="str">
            <v>IC INT VENC SUSP C HIPOT BONOS</v>
          </cell>
        </row>
        <row r="27885">
          <cell r="B27885" t="str">
            <v>81040200000416</v>
          </cell>
          <cell r="C27885" t="str">
            <v>CL PRE.JUD.CRE.HIPOT.IC INT.SUS</v>
          </cell>
        </row>
        <row r="27886">
          <cell r="B27886" t="str">
            <v>81040200000417</v>
          </cell>
          <cell r="C27886" t="str">
            <v>IC INT VENC REF HIP CRED COMERC</v>
          </cell>
        </row>
        <row r="27887">
          <cell r="B27887" t="str">
            <v>81040200000418</v>
          </cell>
          <cell r="C27887" t="str">
            <v>IC INT VENC CR PERS C/GART HIPOT</v>
          </cell>
        </row>
        <row r="27888">
          <cell r="B27888" t="str">
            <v>81040200000419</v>
          </cell>
          <cell r="C27888" t="str">
            <v>HPC INT.X COB. VENC HIPOT.RP</v>
          </cell>
        </row>
        <row r="27889">
          <cell r="B27889" t="str">
            <v>81040200000420</v>
          </cell>
          <cell r="C27889" t="str">
            <v>HPC D/P INT.X COB.VENC HIPOT.RP</v>
          </cell>
        </row>
        <row r="27890">
          <cell r="B27890" t="str">
            <v>81040200000421</v>
          </cell>
          <cell r="C27890" t="str">
            <v>HPC INT.X COB. VENC MI VIV COFI</v>
          </cell>
        </row>
        <row r="27891">
          <cell r="B27891" t="str">
            <v>81040200000422</v>
          </cell>
          <cell r="C27891" t="str">
            <v>HPC D/P INT.X COB.VENC MI VIV CO</v>
          </cell>
        </row>
        <row r="27892">
          <cell r="B27892" t="str">
            <v>81040200000423</v>
          </cell>
          <cell r="C27892" t="str">
            <v>HPC INT.X COB. VENC TEC PROP COF</v>
          </cell>
        </row>
        <row r="27893">
          <cell r="B27893" t="str">
            <v>81040200000424</v>
          </cell>
          <cell r="C27893" t="str">
            <v>HPC D/P INT.X COB.VENC TEC PROP</v>
          </cell>
        </row>
        <row r="27894">
          <cell r="B27894" t="str">
            <v>81040200000425</v>
          </cell>
          <cell r="C27894" t="str">
            <v>HPC INT.X COB. VENC MI VIV REC P</v>
          </cell>
        </row>
        <row r="27895">
          <cell r="B27895" t="str">
            <v>81040200000426</v>
          </cell>
          <cell r="C27895" t="str">
            <v>HPC D/P INT.X COB.VENC MI VIV RE</v>
          </cell>
        </row>
        <row r="27896">
          <cell r="B27896" t="str">
            <v>81040200000427</v>
          </cell>
          <cell r="C27896" t="str">
            <v>HPC INT.X COB. VENC HIP. RP. BON</v>
          </cell>
        </row>
        <row r="27897">
          <cell r="B27897" t="str">
            <v>81040200000428</v>
          </cell>
          <cell r="C27897" t="str">
            <v>HPC D/P INT.X COB.VENC HIP. RP</v>
          </cell>
        </row>
        <row r="27898">
          <cell r="B27898" t="str">
            <v>81040200000429</v>
          </cell>
          <cell r="C27898" t="str">
            <v>HPC INT.X COB. VENC HIP RP ADJUDI</v>
          </cell>
        </row>
        <row r="27899">
          <cell r="B27899" t="str">
            <v>81040200000430</v>
          </cell>
          <cell r="C27899" t="str">
            <v>HPC D/P INT.X COB.VENC HIP RP ADJ</v>
          </cell>
        </row>
        <row r="27900">
          <cell r="B27900" t="str">
            <v>81040200000434</v>
          </cell>
          <cell r="C27900" t="str">
            <v>CHI S INTERES CRED HIPOT VENC</v>
          </cell>
        </row>
        <row r="27901">
          <cell r="B27901" t="str">
            <v>81040200000435</v>
          </cell>
          <cell r="C27901" t="str">
            <v>CHI S COM GTO ADM CRED HIPOT VENC</v>
          </cell>
        </row>
        <row r="27902">
          <cell r="B27902" t="str">
            <v>81040200000438</v>
          </cell>
          <cell r="C27902" t="str">
            <v>HPC INT.X COB. VENC MI HOGAR</v>
          </cell>
        </row>
        <row r="27903">
          <cell r="B27903" t="str">
            <v>81040200000439</v>
          </cell>
          <cell r="C27903" t="str">
            <v>HPC D/P INT.X COB.VENC MI HOGAR</v>
          </cell>
        </row>
        <row r="27904">
          <cell r="B27904" t="str">
            <v>81040200000440</v>
          </cell>
          <cell r="C27904" t="str">
            <v>CL P.TASA VEN.INT.SUSP GL3018</v>
          </cell>
        </row>
        <row r="27905">
          <cell r="B27905" t="str">
            <v>81040200000441</v>
          </cell>
          <cell r="C27905" t="str">
            <v>UCL PRE JUD MYP CAP TRAB INT SU</v>
          </cell>
        </row>
        <row r="27906">
          <cell r="B27906" t="str">
            <v>81040200000442</v>
          </cell>
          <cell r="C27906" t="str">
            <v>CL PRE JUD MYP INT SUSP COMP AF</v>
          </cell>
        </row>
        <row r="27907">
          <cell r="B27907" t="str">
            <v>81040200000443</v>
          </cell>
          <cell r="C27907" t="str">
            <v>CL PRE JUD MYP INT SUSP COMP AF</v>
          </cell>
        </row>
        <row r="27908">
          <cell r="B27908" t="str">
            <v>81040200000444</v>
          </cell>
          <cell r="C27908" t="str">
            <v>CL PRE JUD MYP CRED ESTAC INT S</v>
          </cell>
        </row>
        <row r="27909">
          <cell r="B27909" t="str">
            <v>81040200000445</v>
          </cell>
          <cell r="C27909" t="str">
            <v>CL PRE JUD MYP  AF CYBERPL INT S</v>
          </cell>
        </row>
        <row r="27910">
          <cell r="B27910" t="str">
            <v>81040200000501</v>
          </cell>
          <cell r="C27910" t="str">
            <v>PR LETR./FACT.DSCTO.INT.SUS</v>
          </cell>
        </row>
        <row r="27911">
          <cell r="B27911" t="str">
            <v>81040200000502</v>
          </cell>
          <cell r="C27911" t="str">
            <v>CL PAG.TASA DSCTA.INT.X SUS</v>
          </cell>
        </row>
        <row r="27912">
          <cell r="B27912" t="str">
            <v>81040200000513</v>
          </cell>
          <cell r="C27912" t="str">
            <v>CL D/P P.T.VENCIDA MES INT.VEN</v>
          </cell>
        </row>
        <row r="27913">
          <cell r="B27913" t="str">
            <v>81040200000516</v>
          </cell>
          <cell r="C27913" t="str">
            <v>PR LETR./FACT.DSCTO.MES INT.SUS</v>
          </cell>
        </row>
        <row r="27914">
          <cell r="B27914" t="str">
            <v>81040200000525</v>
          </cell>
          <cell r="C27914" t="str">
            <v>CL PRE JUD INT.DSCTO.PAG VENC GL7003</v>
          </cell>
        </row>
        <row r="27915">
          <cell r="B27915" t="str">
            <v>81040200000526</v>
          </cell>
          <cell r="C27915" t="str">
            <v>CL PRE JUD INT.DSCTO.LETR VENC GL7003</v>
          </cell>
        </row>
        <row r="27916">
          <cell r="B27916" t="str">
            <v>81040200000528</v>
          </cell>
          <cell r="C27916" t="str">
            <v>PR  DSCTO ELECTR SM PERUAN I.COM MES</v>
          </cell>
        </row>
        <row r="27917">
          <cell r="B27917" t="str">
            <v>81040200000601</v>
          </cell>
          <cell r="C27917" t="str">
            <v>CL PAG.TASA VENCIDA INT.SUSP</v>
          </cell>
        </row>
        <row r="27918">
          <cell r="B27918" t="str">
            <v>81040200000603</v>
          </cell>
          <cell r="C27918" t="str">
            <v>CL P.T.VENCIDA COFIDE INT.SUSP .</v>
          </cell>
        </row>
        <row r="27919">
          <cell r="B27919" t="str">
            <v>81040200000605</v>
          </cell>
          <cell r="C27919" t="str">
            <v>CL P. EXP.PRE EM.RP INT.SUS .</v>
          </cell>
        </row>
        <row r="27920">
          <cell r="B27920" t="str">
            <v>81040200000606</v>
          </cell>
          <cell r="C27920" t="str">
            <v>CL P.EXP.POST EMB RP INT.SUS</v>
          </cell>
        </row>
        <row r="27921">
          <cell r="B27921" t="str">
            <v>81040200000607</v>
          </cell>
          <cell r="C27921" t="str">
            <v>CL P.EXP.PRE EMB FLAR INT.SUS</v>
          </cell>
        </row>
        <row r="27922">
          <cell r="B27922" t="str">
            <v>81040200000609</v>
          </cell>
          <cell r="C27922" t="str">
            <v>CL PAGARE IMPOR RP INT.SUS</v>
          </cell>
        </row>
        <row r="27923">
          <cell r="B27923" t="str">
            <v>81040200000610</v>
          </cell>
          <cell r="C27923" t="str">
            <v>CL P.EXPORT PRE EMB BANQ</v>
          </cell>
        </row>
        <row r="27924">
          <cell r="B27924" t="str">
            <v>81040200000611</v>
          </cell>
          <cell r="C27924" t="str">
            <v>CL P.EXPORT.POST EMB INT.SUS</v>
          </cell>
        </row>
        <row r="27925">
          <cell r="B27925" t="str">
            <v>81040200000612</v>
          </cell>
          <cell r="C27925" t="str">
            <v>CL P.IMPORT REC.BANQ.INT.SUS</v>
          </cell>
        </row>
        <row r="27926">
          <cell r="B27926" t="str">
            <v>81040200000619</v>
          </cell>
          <cell r="C27926" t="str">
            <v>BL INT CRED VENCRP. EXP. PRE EMB.-CL</v>
          </cell>
        </row>
        <row r="27927">
          <cell r="B27927" t="str">
            <v>81040200000621</v>
          </cell>
          <cell r="C27927" t="str">
            <v>BL INT CRED VENC RB EXP. POST EMB.-CL</v>
          </cell>
        </row>
        <row r="27928">
          <cell r="B27928" t="str">
            <v>81040200000622</v>
          </cell>
          <cell r="C27928" t="str">
            <v>BL INT CRED VENC REFLAR EXP.POST.EMB.C</v>
          </cell>
        </row>
        <row r="27929">
          <cell r="B27929" t="str">
            <v>81040200000624</v>
          </cell>
          <cell r="C27929" t="str">
            <v>BL INT CRED VENC RB. IMPORT-CL</v>
          </cell>
        </row>
        <row r="27930">
          <cell r="B27930" t="str">
            <v>81040200000637</v>
          </cell>
          <cell r="C27930" t="str">
            <v>LPC PAG.TASA VENCIDA INT.SUS.VEN</v>
          </cell>
        </row>
        <row r="27931">
          <cell r="B27931" t="str">
            <v>81040200000638</v>
          </cell>
          <cell r="C27931" t="str">
            <v>LPC P.TASA VENC. D/P INT.VEN</v>
          </cell>
        </row>
        <row r="27932">
          <cell r="B27932" t="str">
            <v>81040200000642</v>
          </cell>
          <cell r="C27932" t="str">
            <v>CL P.VTA.BNES.ADJUDICA.INT.SUS</v>
          </cell>
        </row>
        <row r="27933">
          <cell r="B27933" t="str">
            <v>81040200000643</v>
          </cell>
          <cell r="C27933" t="str">
            <v>CL P.T.V.OTROS SUSP.INT.SUS.VEN</v>
          </cell>
        </row>
        <row r="27934">
          <cell r="B27934" t="str">
            <v>81040200000646</v>
          </cell>
          <cell r="C27934" t="str">
            <v>LPC P.TV.OTROS SUSP. INT.VEN</v>
          </cell>
        </row>
        <row r="27935">
          <cell r="B27935" t="str">
            <v>81040200000649</v>
          </cell>
          <cell r="C27935" t="str">
            <v>CL PRE.JUD.P.RP CAP.TRA.INT.SUS</v>
          </cell>
        </row>
        <row r="27936">
          <cell r="B27936" t="str">
            <v>81040200000650</v>
          </cell>
          <cell r="C27936" t="str">
            <v>CL PRE JUD INT.GAN PAG.REC.COFIDE VENC</v>
          </cell>
        </row>
        <row r="27937">
          <cell r="B27937" t="str">
            <v>81040200000651</v>
          </cell>
          <cell r="C27937" t="str">
            <v>CL PRE JUD INT.CRED. HIP COM CL VENC G</v>
          </cell>
        </row>
        <row r="27938">
          <cell r="B27938" t="str">
            <v>81040200000652</v>
          </cell>
          <cell r="C27938" t="str">
            <v>CL PRE JUD.INT.P.REF.FOPE SUBOR GL7003</v>
          </cell>
        </row>
        <row r="27939">
          <cell r="B27939" t="str">
            <v>81040200000653</v>
          </cell>
          <cell r="C27939" t="str">
            <v>CL PRE JUD.INT.P.REF.FOPE  GL7003</v>
          </cell>
        </row>
        <row r="27940">
          <cell r="B27940" t="str">
            <v>81040200000654</v>
          </cell>
          <cell r="C27940" t="str">
            <v>HPC INT.X COB. VENC EFEC C/GARAN</v>
          </cell>
        </row>
        <row r="27941">
          <cell r="B27941" t="str">
            <v>81040200000655</v>
          </cell>
          <cell r="C27941" t="str">
            <v>HPC D/P INT.X COB.VENC EFEC C/GA</v>
          </cell>
        </row>
        <row r="27942">
          <cell r="B27942" t="str">
            <v>81040200000656</v>
          </cell>
          <cell r="C27942" t="str">
            <v>CL INT.SUSP PAG.TV NEG.INMOBILI</v>
          </cell>
        </row>
        <row r="27943">
          <cell r="B27943" t="str">
            <v>81040200000657</v>
          </cell>
          <cell r="C27943" t="str">
            <v>HPC INT.X COB. VENC EFEC REGULAR.</v>
          </cell>
        </row>
        <row r="27944">
          <cell r="B27944" t="str">
            <v>81040200000658</v>
          </cell>
          <cell r="C27944" t="str">
            <v>HPC D/P INT.X COB.VENC EFEC REGUL</v>
          </cell>
        </row>
        <row r="27945">
          <cell r="B27945" t="str">
            <v>81040200000661</v>
          </cell>
          <cell r="C27945" t="str">
            <v>$CL PRE JU SUS P.TV MED.PLZ C/FIJ</v>
          </cell>
        </row>
        <row r="27946">
          <cell r="B27946" t="str">
            <v>81040200000665</v>
          </cell>
          <cell r="C27946" t="str">
            <v>CL BT PJUD HIP.MIVI.INT.SUS.COF</v>
          </cell>
        </row>
        <row r="27947">
          <cell r="B27947" t="str">
            <v>81040200000666</v>
          </cell>
          <cell r="C27947" t="str">
            <v>HPC  REF INT.X COB.VENC EFEC C/GA</v>
          </cell>
        </row>
        <row r="27948">
          <cell r="B27948" t="str">
            <v>81040200000667</v>
          </cell>
          <cell r="C27948" t="str">
            <v>HPC REF  INT.X COB.VENC PREST.PER</v>
          </cell>
        </row>
        <row r="27949">
          <cell r="B27949" t="str">
            <v>81040200000668</v>
          </cell>
          <cell r="C27949" t="str">
            <v>HPC REF INT.X COB. VENC HIPOT.TRA</v>
          </cell>
        </row>
        <row r="27950">
          <cell r="B27950" t="str">
            <v>81040200000669</v>
          </cell>
          <cell r="C27950" t="str">
            <v>HPC REF  INT.X COB.VENC HIP  ADJU</v>
          </cell>
        </row>
        <row r="27951">
          <cell r="B27951" t="str">
            <v>81040200000675</v>
          </cell>
          <cell r="C27951" t="str">
            <v>CL LETRAS REFIN.LP.INDE -GL 3018</v>
          </cell>
        </row>
        <row r="27952">
          <cell r="B27952" t="str">
            <v>81040200000676</v>
          </cell>
          <cell r="C27952" t="str">
            <v>CL P.LEASING REF.INDECOPI GL 3018</v>
          </cell>
        </row>
        <row r="27953">
          <cell r="B27953" t="str">
            <v>81040200000677</v>
          </cell>
          <cell r="C27953" t="str">
            <v>CL INT CTAS.CTES.REFIN.INDE GL 3018</v>
          </cell>
        </row>
        <row r="27954">
          <cell r="B27954" t="str">
            <v>81040200000678</v>
          </cell>
          <cell r="C27954" t="str">
            <v>CL PRE JUD H. MI HOGAR COFIDE INTERES</v>
          </cell>
        </row>
        <row r="27955">
          <cell r="B27955" t="str">
            <v>81040200000679</v>
          </cell>
          <cell r="C27955" t="str">
            <v>CL PRE JUD PREST EFEC GTIA HIPOT INTER</v>
          </cell>
        </row>
        <row r="27956">
          <cell r="B27956" t="str">
            <v>81040200000680</v>
          </cell>
          <cell r="C27956" t="str">
            <v>PR FACTORING INTL INT VENC</v>
          </cell>
        </row>
        <row r="27957">
          <cell r="B27957" t="str">
            <v>81040200000684</v>
          </cell>
          <cell r="C27957" t="str">
            <v>HPC INT CRED EFECT VENC SUS</v>
          </cell>
        </row>
        <row r="27958">
          <cell r="B27958" t="str">
            <v>81040200000685</v>
          </cell>
          <cell r="C27958" t="str">
            <v>HPC D/P INT.X COB VENC CRED</v>
          </cell>
        </row>
        <row r="27959">
          <cell r="B27959" t="str">
            <v>81040200000686</v>
          </cell>
          <cell r="C27959" t="str">
            <v>HPC INT CRED VEHIC VENC SUS</v>
          </cell>
        </row>
        <row r="27960">
          <cell r="B27960" t="str">
            <v>81040200000687</v>
          </cell>
          <cell r="C27960" t="str">
            <v>HPC D/P INT.X COB VENC CRED</v>
          </cell>
        </row>
        <row r="27961">
          <cell r="B27961" t="str">
            <v>81040200000688</v>
          </cell>
          <cell r="C27961" t="str">
            <v>LIC INTXCOB CREDXCONV PREF VEN</v>
          </cell>
        </row>
        <row r="27962">
          <cell r="B27962" t="str">
            <v>81040200000689</v>
          </cell>
          <cell r="C27962" t="str">
            <v>LIC DP INTXCOB CREDXCONV PREF V</v>
          </cell>
        </row>
        <row r="27963">
          <cell r="B27963" t="str">
            <v>81040200000690</v>
          </cell>
          <cell r="C27963" t="str">
            <v>IC INT REFINANC SUSP VENC EFECT/VEHI</v>
          </cell>
        </row>
        <row r="27964">
          <cell r="B27964" t="str">
            <v>81040200000691</v>
          </cell>
          <cell r="C27964" t="str">
            <v>IC INT REFIN SUSP VENC CRED HIPOTEC</v>
          </cell>
        </row>
        <row r="27965">
          <cell r="B27965" t="str">
            <v>81040200000693</v>
          </cell>
          <cell r="C27965" t="str">
            <v>CL PAG REF CONSOLID DEUDA BCO INT S</v>
          </cell>
        </row>
        <row r="27966">
          <cell r="B27966" t="str">
            <v>81040200000694</v>
          </cell>
          <cell r="C27966" t="str">
            <v>CL PAG REF FOPE INT SUSP</v>
          </cell>
        </row>
        <row r="27967">
          <cell r="B27967" t="str">
            <v>81040200000695</v>
          </cell>
          <cell r="C27967" t="str">
            <v>CL PAG REF  MED PLZO C/CONTRATO INT</v>
          </cell>
        </row>
        <row r="27968">
          <cell r="B27968" t="str">
            <v>81040200000696</v>
          </cell>
          <cell r="C27968" t="str">
            <v>CL INT.REF VENC RFA SUBOR MES</v>
          </cell>
        </row>
        <row r="27969">
          <cell r="B27969" t="str">
            <v>81040200000697</v>
          </cell>
          <cell r="C27969" t="str">
            <v>CL INT.REF VENC PAG TV MES</v>
          </cell>
        </row>
        <row r="27970">
          <cell r="B27970" t="str">
            <v>81040200000698</v>
          </cell>
          <cell r="C27970" t="str">
            <v>CL PREJUD INT.CRED CONS ADEL SUELDO</v>
          </cell>
        </row>
        <row r="27971">
          <cell r="B27971" t="str">
            <v>81040200000699</v>
          </cell>
          <cell r="C27971" t="str">
            <v>INT CRED VENC EN SUSPENSO-PRES</v>
          </cell>
        </row>
        <row r="27972">
          <cell r="B27972" t="str">
            <v>81040200000701</v>
          </cell>
          <cell r="C27972" t="str">
            <v>MYP INT.X COB.VENC FIN.IMPORT CAP TRAB</v>
          </cell>
        </row>
        <row r="27973">
          <cell r="B27973" t="str">
            <v>81040200000702</v>
          </cell>
          <cell r="C27973" t="str">
            <v>MYP D/P INT.X COB.VENC IMP. CAP DE TRA</v>
          </cell>
        </row>
        <row r="27974">
          <cell r="B27974" t="str">
            <v>81040200000703</v>
          </cell>
          <cell r="C27974" t="str">
            <v>MYP INT.X COB.VENC FIN.IMPORT ACTIVO F</v>
          </cell>
        </row>
        <row r="27975">
          <cell r="B27975" t="str">
            <v>81040200000704</v>
          </cell>
          <cell r="C27975" t="str">
            <v>MYP D/P INT.X COB.VENC IMP. COMP DEU C</v>
          </cell>
        </row>
        <row r="27976">
          <cell r="B27976" t="str">
            <v>81040200000705</v>
          </cell>
          <cell r="C27976" t="str">
            <v>MYP INT.X COB.VENC FIN.IMPORT CAP TRAB</v>
          </cell>
        </row>
        <row r="27977">
          <cell r="B27977" t="str">
            <v>81040200000707</v>
          </cell>
          <cell r="C27977" t="str">
            <v>MYP INT.X COB.VENC FIN.IMPORT ACTIVO</v>
          </cell>
        </row>
        <row r="27978">
          <cell r="B27978" t="str">
            <v>81040200000708</v>
          </cell>
          <cell r="C27978" t="str">
            <v>MYP INTX COB VENC LIN REVOL PROVREFCMI</v>
          </cell>
        </row>
        <row r="27979">
          <cell r="B27979" t="str">
            <v>81040200000709</v>
          </cell>
          <cell r="C27979" t="str">
            <v>HPC INT INDX VENC MIVIVIENDA</v>
          </cell>
        </row>
        <row r="27980">
          <cell r="B27980" t="str">
            <v>81040200000710</v>
          </cell>
          <cell r="C27980" t="str">
            <v>HPC DP INT INDX VENC MIVIVIENDA</v>
          </cell>
        </row>
        <row r="27981">
          <cell r="B27981" t="str">
            <v>81040200000711</v>
          </cell>
          <cell r="C27981" t="str">
            <v>HPC INT.X COB. VENC NUEVO MVV COFIDE</v>
          </cell>
        </row>
        <row r="27982">
          <cell r="B27982" t="str">
            <v>81040200000712</v>
          </cell>
          <cell r="C27982" t="str">
            <v>HPC D/P INT.X COB.VENC NUEVO MVV COFID</v>
          </cell>
        </row>
        <row r="27983">
          <cell r="B27983" t="str">
            <v>81040200000713</v>
          </cell>
          <cell r="C27983" t="str">
            <v>MYP INT REF VENC PAG TV REV COM</v>
          </cell>
        </row>
        <row r="27984">
          <cell r="B27984" t="str">
            <v>81040200000714</v>
          </cell>
          <cell r="C27984" t="str">
            <v>MYP INT REF VENC PAG TV C/FIJA COM</v>
          </cell>
        </row>
        <row r="27985">
          <cell r="B27985" t="str">
            <v>81040200000715</v>
          </cell>
          <cell r="C27985" t="str">
            <v>MYP INT REF VENC PAG TV REV MES</v>
          </cell>
        </row>
        <row r="27986">
          <cell r="B27986" t="str">
            <v>81040200000716</v>
          </cell>
          <cell r="C27986" t="str">
            <v>MYP INT REF VENC PAG TV C/FIJA MES</v>
          </cell>
        </row>
        <row r="27987">
          <cell r="B27987" t="str">
            <v>81040200000717</v>
          </cell>
          <cell r="C27987" t="str">
            <v>MYP E.R.C INT.X COB. VENC F.C.T</v>
          </cell>
        </row>
        <row r="27988">
          <cell r="B27988" t="str">
            <v>81040200000718</v>
          </cell>
          <cell r="C27988" t="str">
            <v>MYP E.R.INT.X COB. VENC F. CAP.T</v>
          </cell>
        </row>
        <row r="27989">
          <cell r="B27989" t="str">
            <v>81040200000719</v>
          </cell>
          <cell r="C27989" t="str">
            <v>MYP ER VENC EN SUSP CPEM</v>
          </cell>
        </row>
        <row r="27990">
          <cell r="B27990" t="str">
            <v>81040200000750</v>
          </cell>
          <cell r="C27990" t="str">
            <v>HPC ME INT CRED REF SUSP VENC EFECT/VE</v>
          </cell>
        </row>
        <row r="27991">
          <cell r="B27991" t="str">
            <v>81040200000751</v>
          </cell>
          <cell r="C27991" t="str">
            <v>HPC ME INT.X COB. VENC EFEC C/GARANT.</v>
          </cell>
        </row>
        <row r="27992">
          <cell r="B27992" t="str">
            <v>81040200000752</v>
          </cell>
          <cell r="C27992" t="str">
            <v>HPC INT.X COB. VENC HIPOT.TASA MIXTA R</v>
          </cell>
        </row>
        <row r="27993">
          <cell r="B27993" t="str">
            <v>81040200000753</v>
          </cell>
          <cell r="C27993" t="str">
            <v>HPC D/P INT.X COB.VENC HIPOT.TASA MIXT</v>
          </cell>
        </row>
        <row r="27994">
          <cell r="B27994" t="str">
            <v>81040200000754</v>
          </cell>
          <cell r="C27994" t="str">
            <v>HPC ME REF INT.X COB. VENC EFEC C/GARA</v>
          </cell>
        </row>
        <row r="27995">
          <cell r="B27995" t="str">
            <v>81040200000755</v>
          </cell>
          <cell r="C27995" t="str">
            <v>HPC DP INT.X COB. VENC TC FINAN.PROV.R</v>
          </cell>
        </row>
        <row r="27996">
          <cell r="B27996" t="str">
            <v>81040200000756</v>
          </cell>
          <cell r="C27996" t="str">
            <v>HPC INT.X COB. VENC CRED EFECT FINAN.P</v>
          </cell>
        </row>
        <row r="27997">
          <cell r="B27997" t="str">
            <v>81040200000757</v>
          </cell>
          <cell r="C27997" t="str">
            <v>HPC DP INT.X COB. VENC CRED EFECT FINA</v>
          </cell>
        </row>
        <row r="27998">
          <cell r="B27998" t="str">
            <v>81040200000758</v>
          </cell>
          <cell r="C27998" t="str">
            <v>HPC INT.X COB. VENC CRED VEHIC FINAN.P</v>
          </cell>
        </row>
        <row r="27999">
          <cell r="B27999" t="str">
            <v>81040200000759</v>
          </cell>
          <cell r="C27999" t="str">
            <v>HPC DP INT.X COB. VENC CRED VEHIC FINA</v>
          </cell>
        </row>
        <row r="28000">
          <cell r="B28000" t="str">
            <v>81040200000760</v>
          </cell>
          <cell r="C28000" t="str">
            <v>HPC INT.X COB. VENC LIC CONVENIO PROV.</v>
          </cell>
        </row>
        <row r="28001">
          <cell r="B28001" t="str">
            <v>81040200000761</v>
          </cell>
          <cell r="C28001" t="str">
            <v>HPC DP INT.X COB. VENC LIC CONVENIO PR</v>
          </cell>
        </row>
        <row r="28002">
          <cell r="B28002" t="str">
            <v>81040200000762</v>
          </cell>
          <cell r="C28002" t="str">
            <v>HPC INT.X COB. VENC CRED PREF CONV PRO</v>
          </cell>
        </row>
        <row r="28003">
          <cell r="B28003" t="str">
            <v>81040200000763</v>
          </cell>
          <cell r="C28003" t="str">
            <v>HPC DP INT.X COB. VENC CRED PREF CONV</v>
          </cell>
        </row>
        <row r="28004">
          <cell r="B28004" t="str">
            <v>81040200000801</v>
          </cell>
          <cell r="C28004" t="str">
            <v>LPC INT.SUSP PAG.TV NEG.INMOBILI</v>
          </cell>
        </row>
        <row r="28005">
          <cell r="B28005" t="str">
            <v>81040200000802</v>
          </cell>
          <cell r="C28005" t="str">
            <v>LPC MAPFRE PERU CIA DE SEGUROS Y REASE</v>
          </cell>
        </row>
        <row r="28006">
          <cell r="B28006" t="str">
            <v>81040200000804</v>
          </cell>
          <cell r="C28006" t="str">
            <v>CL P.TASA VENCIDA MES INT.SUS</v>
          </cell>
        </row>
        <row r="28007">
          <cell r="B28007" t="str">
            <v>81040200000811</v>
          </cell>
          <cell r="C28007" t="str">
            <v>LPC CTA INT EN SUSP TASA VENC MES</v>
          </cell>
        </row>
        <row r="28008">
          <cell r="B28008" t="str">
            <v>81040200000812</v>
          </cell>
          <cell r="C28008" t="str">
            <v>LPC INT SUSP PAG TV D/P LPC VENC MES</v>
          </cell>
        </row>
        <row r="28009">
          <cell r="B28009" t="str">
            <v>81040200000815</v>
          </cell>
          <cell r="C28009" t="str">
            <v>LPC LEASING VENC BIEN INT DIFERIDOS RP</v>
          </cell>
        </row>
        <row r="28010">
          <cell r="B28010" t="str">
            <v>81040200000816</v>
          </cell>
          <cell r="C28010" t="str">
            <v>LPC LEASING VENC SEG INT DIFERIDOS RP</v>
          </cell>
        </row>
        <row r="28011">
          <cell r="B28011" t="str">
            <v>81040200000817</v>
          </cell>
          <cell r="C28011" t="str">
            <v>LPC I.DIF.LSG DEL BIEN VENC D/P RP MES</v>
          </cell>
        </row>
        <row r="28012">
          <cell r="B28012" t="str">
            <v>81040200000818</v>
          </cell>
          <cell r="C28012" t="str">
            <v>LPC I.DIF.LSG SEG VENC D/P RP MES</v>
          </cell>
        </row>
        <row r="28013">
          <cell r="B28013" t="str">
            <v>81040200000819</v>
          </cell>
          <cell r="C28013" t="str">
            <v>LPC LEASEBACK VENC BIEN INT DIFER RP M</v>
          </cell>
        </row>
        <row r="28014">
          <cell r="B28014" t="str">
            <v>81040200000820</v>
          </cell>
          <cell r="C28014" t="str">
            <v>LPC LEASEBACK VENC SEG INT DIFER RP ME</v>
          </cell>
        </row>
        <row r="28015">
          <cell r="B28015" t="str">
            <v>81040200000821</v>
          </cell>
          <cell r="C28015" t="str">
            <v>LPC I.DIF.LSBACK DEL BIEN VENC D/P RP</v>
          </cell>
        </row>
        <row r="28016">
          <cell r="B28016" t="str">
            <v>81040200000822</v>
          </cell>
          <cell r="C28016" t="str">
            <v>LPC I.DIF.LSBACK SEG VENC D/P RP CMIE</v>
          </cell>
        </row>
        <row r="28017">
          <cell r="B28017" t="str">
            <v>81040200000827</v>
          </cell>
          <cell r="C28017" t="str">
            <v>INT EN SUSPENSO MES PJ SF</v>
          </cell>
        </row>
        <row r="28018">
          <cell r="B28018" t="str">
            <v>81040200000828</v>
          </cell>
          <cell r="C28018" t="str">
            <v>INT SUSP SOBREG CTA CTE PJ MES28</v>
          </cell>
        </row>
        <row r="28019">
          <cell r="B28019" t="str">
            <v>81040200000831</v>
          </cell>
          <cell r="C28019" t="str">
            <v>MANTENIMIENTO EN SUSP MES PJ SF</v>
          </cell>
        </row>
        <row r="28020">
          <cell r="B28020" t="str">
            <v>81040200000832</v>
          </cell>
          <cell r="C28020" t="str">
            <v>MANT SUSPENSO PJ MES140200000832</v>
          </cell>
        </row>
        <row r="28021">
          <cell r="B28021" t="str">
            <v>81040200000836</v>
          </cell>
          <cell r="C28021" t="str">
            <v>LPC I.DIF.LSG BIEN VEN D/P MES RP</v>
          </cell>
        </row>
        <row r="28022">
          <cell r="B28022" t="str">
            <v>81040200000837</v>
          </cell>
          <cell r="C28022" t="str">
            <v>LPC I.DIF.LSG SEG VEN D/P MES RP</v>
          </cell>
        </row>
        <row r="28023">
          <cell r="B28023" t="str">
            <v>81040200000841</v>
          </cell>
          <cell r="C28023" t="str">
            <v>CL PRE JUD INT.DSCTO. LET- MES VENC GL</v>
          </cell>
        </row>
        <row r="28024">
          <cell r="B28024" t="str">
            <v>81040200000844</v>
          </cell>
          <cell r="C28024" t="str">
            <v>CL PRE JUD INT.CAP.TRAB- MES</v>
          </cell>
        </row>
        <row r="28025">
          <cell r="B28025" t="str">
            <v>81040200000846</v>
          </cell>
          <cell r="C28025" t="str">
            <v>CL PRE JUD.INT.FACT FACT-MES VENC GL70</v>
          </cell>
        </row>
        <row r="28026">
          <cell r="B28026" t="str">
            <v>81040200000849</v>
          </cell>
          <cell r="C28026" t="str">
            <v>CL PRE JUD. INT.CRED HIP COM MES VENC</v>
          </cell>
        </row>
        <row r="28027">
          <cell r="B28027" t="str">
            <v>81040200000850</v>
          </cell>
          <cell r="C28027" t="str">
            <v>CL PRE JUD.INT TARJ CRED COM MES VENC</v>
          </cell>
        </row>
        <row r="28028">
          <cell r="B28028" t="str">
            <v>81040200000851</v>
          </cell>
          <cell r="C28028" t="str">
            <v>CL PRE JUD.INT.TC. AMEX PJ-MES VENC GL</v>
          </cell>
        </row>
        <row r="28029">
          <cell r="B28029" t="str">
            <v>81040200000852</v>
          </cell>
          <cell r="C28029" t="str">
            <v>CL PRE JUD.INT.TC. MASTER PJ-MES VEN G</v>
          </cell>
        </row>
        <row r="28030">
          <cell r="B28030" t="str">
            <v>81040200000853</v>
          </cell>
          <cell r="C28030" t="str">
            <v>CL PRE JUD.INT.RFA SUBOR MES VENC GL70</v>
          </cell>
        </row>
        <row r="28031">
          <cell r="B28031" t="str">
            <v>81040200000854</v>
          </cell>
          <cell r="C28031" t="str">
            <v>CL PRE JUD. INT.RFA FINANC MES VENC GL</v>
          </cell>
        </row>
        <row r="28032">
          <cell r="B28032" t="str">
            <v>81040200000855</v>
          </cell>
          <cell r="C28032" t="str">
            <v>CL.PRE JUD. INT.REC.COFID MES VENC GL7</v>
          </cell>
        </row>
        <row r="28033">
          <cell r="B28033" t="str">
            <v>81040200000856</v>
          </cell>
          <cell r="C28033" t="str">
            <v>CL PRE.JUD C.CTE.PJ MES INT.SUS</v>
          </cell>
        </row>
        <row r="28034">
          <cell r="B28034" t="str">
            <v>81040200000857</v>
          </cell>
          <cell r="C28034" t="str">
            <v>CL PRE JUD.INT.P.REF.FOPE SUBOR MES GL</v>
          </cell>
        </row>
        <row r="28035">
          <cell r="B28035" t="str">
            <v>81040200000858</v>
          </cell>
          <cell r="C28035" t="str">
            <v>CL PRE JUD.INT.P.REF.FOPE  MES GL7003</v>
          </cell>
        </row>
        <row r="28036">
          <cell r="B28036" t="str">
            <v>81040200000863</v>
          </cell>
          <cell r="C28036" t="str">
            <v>MYP INT.X COB. VENC LINEA REVOLVENTE</v>
          </cell>
        </row>
        <row r="28037">
          <cell r="B28037" t="str">
            <v>81040200000864</v>
          </cell>
          <cell r="C28037" t="str">
            <v>MYP D/P INT.X COB.VENC LINEA REVOLV</v>
          </cell>
        </row>
        <row r="28038">
          <cell r="B28038" t="str">
            <v>81040200000865</v>
          </cell>
          <cell r="C28038" t="str">
            <v>MYP C INT.X COB. VENC LINEA REVOL.</v>
          </cell>
        </row>
        <row r="28039">
          <cell r="B28039" t="str">
            <v>81040200000866</v>
          </cell>
          <cell r="C28039" t="str">
            <v>MYP D/P C INT.X COB.VENC LINEA REVOL.</v>
          </cell>
        </row>
        <row r="28040">
          <cell r="B28040" t="str">
            <v>81040200000867</v>
          </cell>
          <cell r="C28040" t="str">
            <v>MYP IMPORT RP INTXCOB MES VENC</v>
          </cell>
        </row>
        <row r="28041">
          <cell r="B28041" t="str">
            <v>81040200000868</v>
          </cell>
          <cell r="C28041" t="str">
            <v>MYP D/P IMPOR RP INTXCOB MES VENC</v>
          </cell>
        </row>
        <row r="28042">
          <cell r="B28042" t="str">
            <v>81040200000870</v>
          </cell>
          <cell r="C28042" t="str">
            <v>CL PRE JUD MYP CAP TRAB INT SU</v>
          </cell>
        </row>
        <row r="28043">
          <cell r="B28043" t="str">
            <v>81040200000871</v>
          </cell>
          <cell r="C28043" t="str">
            <v>CL PRE JUD MYP INT SUSP COMP AF</v>
          </cell>
        </row>
        <row r="28044">
          <cell r="B28044" t="str">
            <v>81040200000872</v>
          </cell>
          <cell r="C28044" t="str">
            <v>CL PRE JUD MYP INT SUSP COMP AF</v>
          </cell>
        </row>
        <row r="28045">
          <cell r="B28045" t="str">
            <v>81040200000873</v>
          </cell>
          <cell r="C28045" t="str">
            <v>CL PRE JUD MYP CRED ESTAC INT S</v>
          </cell>
        </row>
        <row r="28046">
          <cell r="B28046" t="str">
            <v>81040200000874</v>
          </cell>
          <cell r="C28046" t="str">
            <v>$CL PRE JUD MYP  AF CYBERPL INT S</v>
          </cell>
        </row>
        <row r="28047">
          <cell r="B28047" t="str">
            <v>81040200000875</v>
          </cell>
          <cell r="C28047" t="str">
            <v>MYP EXPORT.POST EMBARQ RP INTXCOB MES</v>
          </cell>
        </row>
        <row r="28048">
          <cell r="B28048" t="str">
            <v>81040200000876</v>
          </cell>
          <cell r="C28048" t="str">
            <v>MYP D/P EXPORT.POST EMB INTXCOB VENC C</v>
          </cell>
        </row>
        <row r="28049">
          <cell r="B28049" t="str">
            <v>81040200000878</v>
          </cell>
          <cell r="C28049" t="str">
            <v>MYP EXPORT.PRE EMBARQ RP INTXCOB  VENC</v>
          </cell>
        </row>
        <row r="28050">
          <cell r="B28050" t="str">
            <v>81040200000879</v>
          </cell>
          <cell r="C28050" t="str">
            <v>MYP D/P EXPORT.PRE EMB INTXCOB VENC CP</v>
          </cell>
        </row>
        <row r="28051">
          <cell r="B28051" t="str">
            <v>81040200000881</v>
          </cell>
          <cell r="C28051" t="str">
            <v>MYP INT.X COB. VENC TRANSP PUBLICO</v>
          </cell>
        </row>
        <row r="28052">
          <cell r="B28052" t="str">
            <v>81040200000882</v>
          </cell>
          <cell r="C28052" t="str">
            <v>MYP D/P INT.X COB.VENC TRANSP PUBL</v>
          </cell>
        </row>
        <row r="28053">
          <cell r="B28053" t="str">
            <v>81040200000883</v>
          </cell>
          <cell r="C28053" t="str">
            <v>MYP C INT.X COB. VENC TRANSP PUBLI</v>
          </cell>
        </row>
        <row r="28054">
          <cell r="B28054" t="str">
            <v>81040200000884</v>
          </cell>
          <cell r="C28054" t="str">
            <v>MYP D/P C INT.X COB.VENC TRANSP PU</v>
          </cell>
        </row>
        <row r="28055">
          <cell r="B28055" t="str">
            <v>81040200000885</v>
          </cell>
          <cell r="C28055" t="str">
            <v>CL INT.VEN PREJUD CONS PREFE CCNR</v>
          </cell>
        </row>
        <row r="28056">
          <cell r="B28056" t="str">
            <v>81040200000886</v>
          </cell>
          <cell r="C28056" t="str">
            <v>CL PRE JUD INT.CONVENIO NO REV.CNG</v>
          </cell>
        </row>
        <row r="28057">
          <cell r="B28057" t="str">
            <v>81040200000887</v>
          </cell>
          <cell r="C28057" t="str">
            <v>CL PRE.JUD.REFINAN. INT.SUS  CONV.NO R</v>
          </cell>
        </row>
        <row r="28058">
          <cell r="B28058" t="str">
            <v>81040200000888</v>
          </cell>
          <cell r="C28058" t="str">
            <v>MYP INTXCOB VENC CAPTRABPROVREFCMED</v>
          </cell>
        </row>
        <row r="28059">
          <cell r="B28059" t="str">
            <v>81040200000889</v>
          </cell>
          <cell r="C28059" t="str">
            <v>MYP INTXCOB VENC CAPTRABPROVREFCMIE</v>
          </cell>
        </row>
        <row r="28060">
          <cell r="B28060" t="str">
            <v>81040200000890</v>
          </cell>
          <cell r="C28060" t="str">
            <v>MYP INTXCOB VENC CAPTRABPROVREFCPEM</v>
          </cell>
        </row>
        <row r="28061">
          <cell r="B28061" t="str">
            <v>81040200000891</v>
          </cell>
          <cell r="C28061" t="str">
            <v>MYP IX COB VENC LIN REVOL PROVREFCMED</v>
          </cell>
        </row>
        <row r="28062">
          <cell r="B28062" t="str">
            <v>81040200000892</v>
          </cell>
          <cell r="C28062" t="str">
            <v>MYP IX COB VENC LIN REVOL PROVREFCMIE</v>
          </cell>
        </row>
        <row r="28063">
          <cell r="B28063" t="str">
            <v>81040200000893</v>
          </cell>
          <cell r="C28063" t="str">
            <v>MYP IX COB VENC LIN REVOL PROVREFCPEM</v>
          </cell>
        </row>
        <row r="28064">
          <cell r="B28064" t="str">
            <v>81040200000894</v>
          </cell>
          <cell r="C28064" t="str">
            <v>MYP INTXCOB VENC CAP.TRAB.REUT.CMED</v>
          </cell>
        </row>
        <row r="28065">
          <cell r="B28065" t="str">
            <v>81040200000895</v>
          </cell>
          <cell r="C28065" t="str">
            <v>MYP INTXCOB VENC CAP.TRAB.REUT.CMIE</v>
          </cell>
        </row>
        <row r="28066">
          <cell r="B28066" t="str">
            <v>81040200000896</v>
          </cell>
          <cell r="C28066" t="str">
            <v>MYP INTXCOB VENC CAP.TRAB.REUT.CPEM</v>
          </cell>
        </row>
        <row r="28067">
          <cell r="B28067" t="str">
            <v>81040200000897</v>
          </cell>
          <cell r="C28067" t="str">
            <v>MYP I.X COB. VENC LIN. REVOL REUT.CMED</v>
          </cell>
        </row>
        <row r="28068">
          <cell r="B28068" t="str">
            <v>81040200000898</v>
          </cell>
          <cell r="C28068" t="str">
            <v>MYP I.X COB. VENC LIN. REVOL REUT.CMIE</v>
          </cell>
        </row>
        <row r="28069">
          <cell r="B28069" t="str">
            <v>81040200000899</v>
          </cell>
          <cell r="C28069" t="str">
            <v>MYP I.X COB. VENC LIN. REVOL REUT.CPEM</v>
          </cell>
        </row>
        <row r="28070">
          <cell r="B28070" t="str">
            <v>81040200000901</v>
          </cell>
          <cell r="C28070" t="str">
            <v>LIC INT X COB CONV NO REVOLV VENC</v>
          </cell>
        </row>
        <row r="28071">
          <cell r="B28071" t="str">
            <v>81040200000902</v>
          </cell>
          <cell r="C28071" t="str">
            <v>LIC DP INT X COB CONV NRV OT BAJ C VEN</v>
          </cell>
        </row>
        <row r="28072">
          <cell r="B28072" t="str">
            <v>81040200000903</v>
          </cell>
          <cell r="C28072" t="str">
            <v>LIC DP INT X COB CONV NRV VENCIDO</v>
          </cell>
        </row>
        <row r="28073">
          <cell r="B28073" t="str">
            <v>81040200000904</v>
          </cell>
          <cell r="C28073" t="str">
            <v>LIC DP INT X COB CONV VENC MED EMPR</v>
          </cell>
        </row>
        <row r="28074">
          <cell r="B28074" t="str">
            <v>81040200000905</v>
          </cell>
          <cell r="C28074" t="str">
            <v>LIC INTXCOB PREF NRV OT BAJ C NO ELEG</v>
          </cell>
        </row>
        <row r="28075">
          <cell r="B28075" t="str">
            <v>81040200000906</v>
          </cell>
          <cell r="C28075" t="str">
            <v>LIC DP INTXCOB PREF NRV OT BAJ C NO EL</v>
          </cell>
        </row>
        <row r="28076">
          <cell r="B28076" t="str">
            <v>81040200000907</v>
          </cell>
          <cell r="C28076" t="str">
            <v>LPC INT SUSP PRE EMBAR FINANC. VEN. NO</v>
          </cell>
        </row>
        <row r="28077">
          <cell r="B28077" t="str">
            <v>81040200000908</v>
          </cell>
          <cell r="C28077" t="str">
            <v>LPC INT SUSP PRE EMBAR FINANC. VEN. NO</v>
          </cell>
        </row>
        <row r="28078">
          <cell r="B28078" t="str">
            <v>81040200000909</v>
          </cell>
          <cell r="C28078" t="str">
            <v>LPC INT SUSP PRE EMBAR FINANC. VEN. NO</v>
          </cell>
        </row>
        <row r="28079">
          <cell r="B28079" t="str">
            <v>81040200000910</v>
          </cell>
          <cell r="C28079" t="str">
            <v>LPC INT SUSP PRE EMBAR FINANC. VEN. NO</v>
          </cell>
        </row>
        <row r="28080">
          <cell r="B28080" t="str">
            <v>81040200000911</v>
          </cell>
          <cell r="C28080" t="str">
            <v>LPC INT SUSP PRE EMBAR FINANC. VEN. NO</v>
          </cell>
        </row>
        <row r="28081">
          <cell r="B28081" t="str">
            <v>81040200000912</v>
          </cell>
          <cell r="C28081" t="str">
            <v>LPC INT SUSP PRE EMBAR FINANC. VEN. NO</v>
          </cell>
        </row>
        <row r="28082">
          <cell r="B28082" t="str">
            <v>81040200000913</v>
          </cell>
          <cell r="C28082" t="str">
            <v>LPC INT SUSP POST EMBAR FINANC. VEN. N</v>
          </cell>
        </row>
        <row r="28083">
          <cell r="B28083" t="str">
            <v>81040200000914</v>
          </cell>
          <cell r="C28083" t="str">
            <v>LPC INT SUSP POST EMBAR FINANC. VEN. N</v>
          </cell>
        </row>
        <row r="28084">
          <cell r="B28084" t="str">
            <v>81040200000915</v>
          </cell>
          <cell r="C28084" t="str">
            <v>LPC INT SUSP POST EMBAR FINANC. VEN. N</v>
          </cell>
        </row>
        <row r="28085">
          <cell r="B28085" t="str">
            <v>81040200000916</v>
          </cell>
          <cell r="C28085" t="str">
            <v>LPC INT SUSP POST EMBAR FINANC. VEN. N</v>
          </cell>
        </row>
        <row r="28086">
          <cell r="B28086" t="str">
            <v>81040200000917</v>
          </cell>
          <cell r="C28086" t="str">
            <v>LPC INT SUSP POST EMBAR FINANC. VEN. N</v>
          </cell>
        </row>
        <row r="28087">
          <cell r="B28087" t="str">
            <v>81040200000918</v>
          </cell>
          <cell r="C28087" t="str">
            <v>LPC INT SUSP POST EMBAR FINANC. VEN. N</v>
          </cell>
        </row>
        <row r="28088">
          <cell r="B28088" t="str">
            <v>81040200000919</v>
          </cell>
          <cell r="C28088" t="str">
            <v>LPC INT SUSP IMPORT. CARTA CREDITO  FI</v>
          </cell>
        </row>
        <row r="28089">
          <cell r="B28089" t="str">
            <v>81040200000920</v>
          </cell>
          <cell r="C28089" t="str">
            <v>LPC INT SUSP IMPORT. CARTA CREDITO  FI</v>
          </cell>
        </row>
        <row r="28090">
          <cell r="B28090" t="str">
            <v>81040200000921</v>
          </cell>
          <cell r="C28090" t="str">
            <v>LPC INT SUSP IMPORT. CARTA CREDITO  FI</v>
          </cell>
        </row>
        <row r="28091">
          <cell r="B28091" t="str">
            <v>81040200000922</v>
          </cell>
          <cell r="C28091" t="str">
            <v>LPC INT SUSP IMPORT. CARTA CREDITO  FI</v>
          </cell>
        </row>
        <row r="28092">
          <cell r="B28092" t="str">
            <v>81040200000923</v>
          </cell>
          <cell r="C28092" t="str">
            <v>LPC INT SUSP IMPORT. CARTA CREDITO  FI</v>
          </cell>
        </row>
        <row r="28093">
          <cell r="B28093" t="str">
            <v>81040200000924</v>
          </cell>
          <cell r="C28093" t="str">
            <v>LPC INT SUSP IMPORT. CARTA CREDITO  FI</v>
          </cell>
        </row>
        <row r="28094">
          <cell r="B28094" t="str">
            <v>81040200000925</v>
          </cell>
          <cell r="C28094" t="str">
            <v>LPC INT SUSP IMPORT.  FINANC. VEN. NOR</v>
          </cell>
        </row>
        <row r="28095">
          <cell r="B28095" t="str">
            <v>81040200000926</v>
          </cell>
          <cell r="C28095" t="str">
            <v>LPC INT SUSP IMPORT.  FINANC. VEN. NOR</v>
          </cell>
        </row>
        <row r="28096">
          <cell r="B28096" t="str">
            <v>81040200000927</v>
          </cell>
          <cell r="C28096" t="str">
            <v>LPC INT SUSP IMPORT.  FINANC. VEN. NOR</v>
          </cell>
        </row>
        <row r="28097">
          <cell r="B28097" t="str">
            <v>81040200000928</v>
          </cell>
          <cell r="C28097" t="str">
            <v>LPC INT SUSP IMPORT.  FINANC. VEN. NOR</v>
          </cell>
        </row>
        <row r="28098">
          <cell r="B28098" t="str">
            <v>81040200000929</v>
          </cell>
          <cell r="C28098" t="str">
            <v>LPC INT SUSP IMPORT.  FINANC. VEN. NOR</v>
          </cell>
        </row>
        <row r="28099">
          <cell r="B28099" t="str">
            <v>81040200000930</v>
          </cell>
          <cell r="C28099" t="str">
            <v>LPC INT SUSP IMPORT.  FINANC. VEN. NOR</v>
          </cell>
        </row>
        <row r="28100">
          <cell r="B28100" t="str">
            <v>81040200000931</v>
          </cell>
          <cell r="C28100" t="str">
            <v>LPC INT SUSP PRE EMBAR FINANC. VEN. DU</v>
          </cell>
        </row>
        <row r="28101">
          <cell r="B28101" t="str">
            <v>81040200000932</v>
          </cell>
          <cell r="C28101" t="str">
            <v>LPC INT SUSP PRE EMBAR FINANC. VEN. DU</v>
          </cell>
        </row>
        <row r="28102">
          <cell r="B28102" t="str">
            <v>81040200000933</v>
          </cell>
          <cell r="C28102" t="str">
            <v>LPC INT SUSP PRE EMBAR FINANC. VEN. DU</v>
          </cell>
        </row>
        <row r="28103">
          <cell r="B28103" t="str">
            <v>81040200000934</v>
          </cell>
          <cell r="C28103" t="str">
            <v>LPC INT SUSP PRE EMBAR FINANC. VEN. DU</v>
          </cell>
        </row>
        <row r="28104">
          <cell r="B28104" t="str">
            <v>81040200000935</v>
          </cell>
          <cell r="C28104" t="str">
            <v>LPC INT SUSP PRE EMBAR FINANC. VEN. DU</v>
          </cell>
        </row>
        <row r="28105">
          <cell r="B28105" t="str">
            <v>81040200000936</v>
          </cell>
          <cell r="C28105" t="str">
            <v>LPC INT SUSP PRE EMBAR FINANC. VEN. DU</v>
          </cell>
        </row>
        <row r="28106">
          <cell r="B28106" t="str">
            <v>81040200000937</v>
          </cell>
          <cell r="C28106" t="str">
            <v>LPC INT SUSP POST EMBAR FINANC. VEN. D</v>
          </cell>
        </row>
        <row r="28107">
          <cell r="B28107" t="str">
            <v>81040200000938</v>
          </cell>
          <cell r="C28107" t="str">
            <v>LPC INT SUSP POST EMBAR FINANC. VEN. D</v>
          </cell>
        </row>
        <row r="28108">
          <cell r="B28108" t="str">
            <v>81040200000939</v>
          </cell>
          <cell r="C28108" t="str">
            <v>LPC INT SUSP POST EMBAR FINANC. VEN. D</v>
          </cell>
        </row>
        <row r="28109">
          <cell r="B28109" t="str">
            <v>81040200000940</v>
          </cell>
          <cell r="C28109" t="str">
            <v>LPC INT SUSP POST EMBAR FINANC. VEN. D</v>
          </cell>
        </row>
        <row r="28110">
          <cell r="B28110" t="str">
            <v>81040200000941</v>
          </cell>
          <cell r="C28110" t="str">
            <v>LPC INT SUSP POST EMBAR FINANC. VEN. D</v>
          </cell>
        </row>
        <row r="28111">
          <cell r="B28111" t="str">
            <v>81040200000942</v>
          </cell>
          <cell r="C28111" t="str">
            <v>LPC INT SUSP POST EMBAR FINANC. VEN. D</v>
          </cell>
        </row>
        <row r="28112">
          <cell r="B28112" t="str">
            <v>81040200000943</v>
          </cell>
          <cell r="C28112" t="str">
            <v>LPC INT SUSP IMPORT. CARTA CREDITO  FI</v>
          </cell>
        </row>
        <row r="28113">
          <cell r="B28113" t="str">
            <v>81040200000944</v>
          </cell>
          <cell r="C28113" t="str">
            <v>LPC INT SUSP IMPORT. CARTA CREDITO  FI</v>
          </cell>
        </row>
        <row r="28114">
          <cell r="B28114" t="str">
            <v>81040200000945</v>
          </cell>
          <cell r="C28114" t="str">
            <v>LPC INT SUSP IMPORT. CARTA CREDITO  FI</v>
          </cell>
        </row>
        <row r="28115">
          <cell r="B28115" t="str">
            <v>81040200000946</v>
          </cell>
          <cell r="C28115" t="str">
            <v>LPC INT SUSP IMPORT. CARTA CREDITO  FI</v>
          </cell>
        </row>
        <row r="28116">
          <cell r="B28116" t="str">
            <v>81040200000947</v>
          </cell>
          <cell r="C28116" t="str">
            <v>LPC INT SUSP IMPORT. CARTA CREDITO  FI</v>
          </cell>
        </row>
        <row r="28117">
          <cell r="B28117" t="str">
            <v>81040200000948</v>
          </cell>
          <cell r="C28117" t="str">
            <v>LPC INT SUSP IMPORT. CARTA CREDITO  FI</v>
          </cell>
        </row>
        <row r="28118">
          <cell r="B28118" t="str">
            <v>81040200000949</v>
          </cell>
          <cell r="C28118" t="str">
            <v>LPC INT SUSP IMPORT.  FINANC. VEN. DUP</v>
          </cell>
        </row>
        <row r="28119">
          <cell r="B28119" t="str">
            <v>81040200000950</v>
          </cell>
          <cell r="C28119" t="str">
            <v>LPC INT SUSP IMPORT.  FINANC. VEN. DUP</v>
          </cell>
        </row>
        <row r="28120">
          <cell r="B28120" t="str">
            <v>81040200000951</v>
          </cell>
          <cell r="C28120" t="str">
            <v>LPC INT SUSP IMPORT.  FINANC. VEN. DUP</v>
          </cell>
        </row>
        <row r="28121">
          <cell r="B28121" t="str">
            <v>81040200000952</v>
          </cell>
          <cell r="C28121" t="str">
            <v>LPC INT SUSP IMPORT.  FINANC. VEN. DUP</v>
          </cell>
        </row>
        <row r="28122">
          <cell r="B28122" t="str">
            <v>81040200000953</v>
          </cell>
          <cell r="C28122" t="str">
            <v>LPC INT SUSP IMPORT.  FINANC. VEN. DUP</v>
          </cell>
        </row>
        <row r="28123">
          <cell r="B28123" t="str">
            <v>81040200000954</v>
          </cell>
          <cell r="C28123" t="str">
            <v>LPC INT SUSP IMPORT.  FINANC. VEN. DUP</v>
          </cell>
        </row>
        <row r="28124">
          <cell r="B28124" t="str">
            <v>81040200000955</v>
          </cell>
          <cell r="C28124" t="str">
            <v>LPC INT SUSP INT DIF VEN LS BACK COFID</v>
          </cell>
        </row>
        <row r="28125">
          <cell r="B28125" t="str">
            <v>81040200000956</v>
          </cell>
          <cell r="C28125" t="str">
            <v>LPC INT SUSP SEG INT DIF VEN LS BACK C</v>
          </cell>
        </row>
        <row r="28126">
          <cell r="B28126" t="str">
            <v>81040200000957</v>
          </cell>
          <cell r="C28126" t="str">
            <v>LPC INT SUSP INT DIF VEN LS BACK COFID</v>
          </cell>
        </row>
        <row r="28127">
          <cell r="B28127" t="str">
            <v>81040200000958</v>
          </cell>
          <cell r="C28127" t="str">
            <v>LPC INT SUSP SEG DIF VEN LS BACK COFID</v>
          </cell>
        </row>
        <row r="28128">
          <cell r="B28128" t="str">
            <v>81040200000959</v>
          </cell>
          <cell r="C28128" t="str">
            <v>LPC P.TSA.DSCTO.INT.SUS VEN D/P</v>
          </cell>
        </row>
        <row r="28129">
          <cell r="B28129" t="str">
            <v>81040200000960</v>
          </cell>
          <cell r="C28129" t="str">
            <v>LPC P.TSA.DSCTO.INT.SUS VEN</v>
          </cell>
        </row>
        <row r="28130">
          <cell r="B28130" t="str">
            <v>81040200000961</v>
          </cell>
          <cell r="C28130" t="str">
            <v>LPC INT EN SUSP PAG TV INMOBILIARIO VE</v>
          </cell>
        </row>
        <row r="28131">
          <cell r="B28131" t="str">
            <v>81040200000962</v>
          </cell>
          <cell r="C28131" t="str">
            <v>LPC INT SUSPPAG. FINANC PROY COFIDE CC</v>
          </cell>
        </row>
        <row r="28132">
          <cell r="B28132" t="str">
            <v>81040200000963</v>
          </cell>
          <cell r="C28132" t="str">
            <v>LPC INT SUSP PAGARE FORFAITING CCOR</v>
          </cell>
        </row>
        <row r="28133">
          <cell r="B28133" t="str">
            <v>81040200000964</v>
          </cell>
          <cell r="C28133" t="str">
            <v>LPC INT SUSP PAGARE FORFAITING VENC D/</v>
          </cell>
        </row>
        <row r="28134">
          <cell r="B28134" t="str">
            <v>81040200000965</v>
          </cell>
          <cell r="C28134" t="str">
            <v>LPC INT SUSP PAGARE FORFAITING CGEM</v>
          </cell>
        </row>
        <row r="28135">
          <cell r="B28135" t="str">
            <v>81040200000966</v>
          </cell>
          <cell r="C28135" t="str">
            <v>LPC INT SUSP PAGARE FORFAITING VENC D/</v>
          </cell>
        </row>
        <row r="28136">
          <cell r="B28136" t="str">
            <v>81040200000967</v>
          </cell>
          <cell r="C28136" t="str">
            <v>LPC INT SUSP PAGARE FORFAITING CMED</v>
          </cell>
        </row>
        <row r="28137">
          <cell r="B28137" t="str">
            <v>81040200000968</v>
          </cell>
          <cell r="C28137" t="str">
            <v>LPC INT SUSP PAGARE FORFAITING VENC D/</v>
          </cell>
        </row>
        <row r="28138">
          <cell r="B28138" t="str">
            <v>81040200001001</v>
          </cell>
          <cell r="C28138" t="str">
            <v>PR LET.FACTOR.SUSP.COMP.VEN</v>
          </cell>
        </row>
        <row r="28139">
          <cell r="B28139" t="str">
            <v>81040200001002</v>
          </cell>
          <cell r="C28139" t="str">
            <v>PR FACTORING FACTU.INT.COMP.</v>
          </cell>
        </row>
        <row r="28140">
          <cell r="B28140" t="str">
            <v>81040200001003</v>
          </cell>
          <cell r="C28140" t="str">
            <v>PR LET.FACTO.DIF.SUSP.VEN</v>
          </cell>
        </row>
        <row r="28141">
          <cell r="B28141" t="str">
            <v>81040200001004</v>
          </cell>
          <cell r="C28141" t="str">
            <v>PR FACTORING FACTU.INT.SUS.DIF</v>
          </cell>
        </row>
        <row r="28142">
          <cell r="B28142" t="str">
            <v>81040200001007</v>
          </cell>
          <cell r="C28142" t="str">
            <v>PR FACTORING FACTU.TITU.INT.DIF</v>
          </cell>
        </row>
        <row r="28143">
          <cell r="B28143" t="str">
            <v>81040200001008</v>
          </cell>
          <cell r="C28143" t="str">
            <v>BL INT SUSP FACTORING LETRAS DIFER P</v>
          </cell>
        </row>
        <row r="28144">
          <cell r="B28144" t="str">
            <v>81040200001011</v>
          </cell>
          <cell r="C28144" t="str">
            <v>PR FACTORING FACTU.MES INT.COMP</v>
          </cell>
        </row>
        <row r="28145">
          <cell r="B28145" t="str">
            <v>81040200001012</v>
          </cell>
          <cell r="C28145" t="str">
            <v>PR LETRAS FACTO.MES INT.DIF</v>
          </cell>
        </row>
        <row r="28146">
          <cell r="B28146" t="str">
            <v>81040200001013</v>
          </cell>
          <cell r="C28146" t="str">
            <v>PR FACTORING FACTU.MES INT.DIFE</v>
          </cell>
        </row>
        <row r="28147">
          <cell r="B28147" t="str">
            <v>81040200001014</v>
          </cell>
          <cell r="C28147" t="str">
            <v>PR LETRAS FACTO.MES INT.COMP.</v>
          </cell>
        </row>
        <row r="28148">
          <cell r="B28148" t="str">
            <v>81040200001019</v>
          </cell>
          <cell r="C28148" t="str">
            <v>CL PRE JUD INT FACT. LET VENC  GL7003</v>
          </cell>
        </row>
        <row r="28149">
          <cell r="B28149" t="str">
            <v>81040200001020</v>
          </cell>
          <cell r="C28149" t="str">
            <v>CL PRE JUD INT FACT. FACT. VENC GL7003</v>
          </cell>
        </row>
        <row r="28150">
          <cell r="B28150" t="str">
            <v>81040200001021</v>
          </cell>
          <cell r="C28150" t="str">
            <v>PR FACT ELECTR LET/FACT I.COMPENS</v>
          </cell>
        </row>
        <row r="28151">
          <cell r="B28151" t="str">
            <v>81040200001022</v>
          </cell>
          <cell r="C28151" t="str">
            <v>PR FACT ELECTR LET/FACT I.DIF</v>
          </cell>
        </row>
        <row r="28152">
          <cell r="B28152" t="str">
            <v>81040200001023</v>
          </cell>
          <cell r="C28152" t="str">
            <v>PR FACT ELECTR LET/FACT I.COMP MES</v>
          </cell>
        </row>
        <row r="28153">
          <cell r="B28153" t="str">
            <v>81040200001024</v>
          </cell>
          <cell r="C28153" t="str">
            <v>PR FACT ELECTR LET/FACT I.DIF MES</v>
          </cell>
        </row>
        <row r="28154">
          <cell r="B28154" t="str">
            <v>81040200001101</v>
          </cell>
          <cell r="C28154" t="str">
            <v>INT VENC EN SUSP ARREND FINANC</v>
          </cell>
        </row>
        <row r="28155">
          <cell r="B28155" t="str">
            <v>81040200001108</v>
          </cell>
          <cell r="C28155" t="str">
            <v>LPC IDL LS BIEN ADJU.INT. VEN</v>
          </cell>
        </row>
        <row r="28156">
          <cell r="B28156" t="str">
            <v>81040200001109</v>
          </cell>
          <cell r="C28156" t="str">
            <v>LPC IDS LS BIEN ADJU.INT.SEG.VEN</v>
          </cell>
        </row>
        <row r="28157">
          <cell r="B28157" t="str">
            <v>81040200001112</v>
          </cell>
          <cell r="C28157" t="str">
            <v>LPC IDL INT SUS MYP INT DIF.LS CGEM</v>
          </cell>
        </row>
        <row r="28158">
          <cell r="B28158" t="str">
            <v>81040200001113</v>
          </cell>
          <cell r="C28158" t="str">
            <v>LPC IDS INT SUS MYP INT DIF.LS CGEM</v>
          </cell>
        </row>
        <row r="28159">
          <cell r="B28159" t="str">
            <v>81040200001114</v>
          </cell>
          <cell r="C28159" t="str">
            <v>LPC IDL MYP INT LEASING BIEN D/P CGEM</v>
          </cell>
        </row>
        <row r="28160">
          <cell r="B28160" t="str">
            <v>81040200001115</v>
          </cell>
          <cell r="C28160" t="str">
            <v>LPC IDS MYP INT LEASING BIEN D/P CGEM</v>
          </cell>
        </row>
        <row r="28161">
          <cell r="B28161" t="str">
            <v>81040200001201</v>
          </cell>
          <cell r="C28161" t="str">
            <v>JCC PRE JUD INT.PRES EXP VENC GL7003</v>
          </cell>
        </row>
        <row r="28162">
          <cell r="B28162" t="str">
            <v>81040200001202</v>
          </cell>
          <cell r="C28162" t="str">
            <v>JCC PRE JUD INT.IMP.VENC GL7003</v>
          </cell>
        </row>
        <row r="28163">
          <cell r="B28163" t="str">
            <v>81040200001203</v>
          </cell>
          <cell r="C28163" t="str">
            <v>JCC PRE.JUD.P.RP CAP.TRA.INT.SUS</v>
          </cell>
        </row>
        <row r="28164">
          <cell r="B28164" t="str">
            <v>81040200001204</v>
          </cell>
          <cell r="C28164" t="str">
            <v>JCC PRE JUD INT.CRED HIP-REC VENC GL70</v>
          </cell>
        </row>
        <row r="28165">
          <cell r="B28165" t="str">
            <v>81040200001205</v>
          </cell>
          <cell r="C28165" t="str">
            <v>JCC PRE JUD INT.CRED EFECT VENC GL7003</v>
          </cell>
        </row>
        <row r="28166">
          <cell r="B28166" t="str">
            <v>81040200001206</v>
          </cell>
          <cell r="C28166" t="str">
            <v>JCC PRE JUD INT.CRED VEHI VENC GL7003</v>
          </cell>
        </row>
        <row r="28167">
          <cell r="B28167" t="str">
            <v>81040200001301</v>
          </cell>
          <cell r="C28167" t="str">
            <v>MYP INTXCOB VENC CAP.TRAB NORM CGEM</v>
          </cell>
        </row>
        <row r="28168">
          <cell r="B28168" t="str">
            <v>81040200001302</v>
          </cell>
          <cell r="C28168" t="str">
            <v>MYP INT.XCOB COMPRA.AF NORM CGEM</v>
          </cell>
        </row>
        <row r="28169">
          <cell r="B28169" t="str">
            <v>81040200001303</v>
          </cell>
          <cell r="C28169" t="str">
            <v>MYP INT.X COB. VENC CRED.PARAL.NORM CG</v>
          </cell>
        </row>
        <row r="28170">
          <cell r="B28170" t="str">
            <v>81040200001304</v>
          </cell>
          <cell r="C28170" t="str">
            <v>MYP INT.X COB. VENC LIN. REVOLV NORM C</v>
          </cell>
        </row>
        <row r="28171">
          <cell r="B28171" t="str">
            <v>81040200001305</v>
          </cell>
          <cell r="C28171" t="str">
            <v>MYP D/P INT.X COB.VENC CAP.TRAB CGEM</v>
          </cell>
        </row>
        <row r="28172">
          <cell r="B28172" t="str">
            <v>81040200001306</v>
          </cell>
          <cell r="C28172" t="str">
            <v>MYP D/P INT.X COB.VENC AF INMUEBLE CGE</v>
          </cell>
        </row>
        <row r="28173">
          <cell r="B28173" t="str">
            <v>81040200001307</v>
          </cell>
          <cell r="C28173" t="str">
            <v>MYP D/P INT.X COB.VENC CRED PARAL CGEM</v>
          </cell>
        </row>
        <row r="28174">
          <cell r="B28174" t="str">
            <v>81040200001308</v>
          </cell>
          <cell r="C28174" t="str">
            <v>MYP D/P INTXCOB.VENC LINEA REVOL CGEM</v>
          </cell>
        </row>
        <row r="28175">
          <cell r="B28175" t="str">
            <v>81040200001309</v>
          </cell>
          <cell r="C28175" t="str">
            <v>MYP D/P INTXCOB VENC PAG.BPE-BE COMER.</v>
          </cell>
        </row>
        <row r="28176">
          <cell r="B28176" t="str">
            <v>81040200001310</v>
          </cell>
          <cell r="C28176" t="str">
            <v>MYP D/P INTXCOB VENC PAG.BPE-BE COMER.</v>
          </cell>
        </row>
        <row r="28177">
          <cell r="B28177" t="str">
            <v>81040200001311</v>
          </cell>
          <cell r="C28177" t="str">
            <v>MYP D/P INTXCOB VENC PAG.BPE-BE COMER.</v>
          </cell>
        </row>
        <row r="28178">
          <cell r="B28178" t="str">
            <v>81040200001312</v>
          </cell>
          <cell r="C28178" t="str">
            <v>MYP INTXCOB VENC PAG BPE-BE NORM COM.C</v>
          </cell>
        </row>
        <row r="28179">
          <cell r="B28179" t="str">
            <v>81040200001313</v>
          </cell>
          <cell r="C28179" t="str">
            <v>MYP INTXCOB VENC PAG BPE-BE COM.NORM C</v>
          </cell>
        </row>
        <row r="28180">
          <cell r="B28180" t="str">
            <v>81040200001314</v>
          </cell>
          <cell r="C28180" t="str">
            <v>MYP INTXCOB VENC PAG BPE-BE COM.NORM C</v>
          </cell>
        </row>
        <row r="28181">
          <cell r="B28181" t="str">
            <v>81040200001315</v>
          </cell>
          <cell r="C28181" t="str">
            <v>MYP D/P INTXCOB.VENC LIN REV.BPE-BE CO</v>
          </cell>
        </row>
        <row r="28182">
          <cell r="B28182" t="str">
            <v>81040200001316</v>
          </cell>
          <cell r="C28182" t="str">
            <v>MYP D/P INTXCOB.VENC LIN REV.BPE-BE CO</v>
          </cell>
        </row>
        <row r="28183">
          <cell r="B28183" t="str">
            <v>81040200001317</v>
          </cell>
          <cell r="C28183" t="str">
            <v>MYP D/P INTXCOB.VENC LIN REV.BPE-BE CO</v>
          </cell>
        </row>
        <row r="28184">
          <cell r="B28184" t="str">
            <v>81040200001318</v>
          </cell>
          <cell r="C28184" t="str">
            <v>MYP I.X COB. VENC L.REV.BPE-BE COM NOR</v>
          </cell>
        </row>
        <row r="28185">
          <cell r="B28185" t="str">
            <v>81040200001319</v>
          </cell>
          <cell r="C28185" t="str">
            <v>MYP I.X COB. VENC L.REV.BPE-BE COM NOR</v>
          </cell>
        </row>
        <row r="28186">
          <cell r="B28186" t="str">
            <v>81040200001320</v>
          </cell>
          <cell r="C28186" t="str">
            <v>MYP I.X COB. VENC L.REV.BPE-BE COM NOR</v>
          </cell>
        </row>
        <row r="28187">
          <cell r="B28187" t="str">
            <v>81040200001401</v>
          </cell>
          <cell r="C28187" t="str">
            <v>CL INT.SUSP.DEUD.VTA CARTERA</v>
          </cell>
        </row>
        <row r="28188">
          <cell r="B28188" t="str">
            <v>81040200001601</v>
          </cell>
          <cell r="C28188" t="str">
            <v>LPC INT SUSP PAG.EMP.SIST.FIN.PAIS NO</v>
          </cell>
        </row>
        <row r="28189">
          <cell r="B28189" t="str">
            <v>81040200001602</v>
          </cell>
          <cell r="C28189" t="str">
            <v>LPC INT SUSPENSO PAG IMPORT</v>
          </cell>
        </row>
        <row r="28190">
          <cell r="B28190" t="str">
            <v>81040200001603</v>
          </cell>
          <cell r="C28190" t="str">
            <v>LPC PAG.IMPORT RP D/P INT.VEN</v>
          </cell>
        </row>
        <row r="28191">
          <cell r="B28191" t="str">
            <v>81040200001604</v>
          </cell>
          <cell r="C28191" t="str">
            <v>LPC INT SUSPENSO PAG IMPORT RP MES</v>
          </cell>
        </row>
        <row r="28192">
          <cell r="B28192" t="str">
            <v>81040200001605</v>
          </cell>
          <cell r="C28192" t="str">
            <v>LPC PAG.IMPORT RP MES D/P INT.VEN</v>
          </cell>
        </row>
        <row r="28193">
          <cell r="B28193" t="str">
            <v>81040200001607</v>
          </cell>
          <cell r="C28193" t="str">
            <v>LPC INT SUS MYP INT DIFER LS CMIE</v>
          </cell>
        </row>
        <row r="28194">
          <cell r="B28194" t="str">
            <v>81040200001608</v>
          </cell>
          <cell r="C28194" t="str">
            <v>LPC INT SUS MYP INT DIFER LS CMIE</v>
          </cell>
        </row>
        <row r="28195">
          <cell r="B28195" t="str">
            <v>81040200001609</v>
          </cell>
          <cell r="C28195" t="str">
            <v>LPC LS VENC SEG INT DIF.BPE ME</v>
          </cell>
        </row>
        <row r="28196">
          <cell r="B28196" t="str">
            <v>81040200001610</v>
          </cell>
          <cell r="C28196" t="str">
            <v>LPC IDL MYP INT LEASING BIEN D/P CMIE</v>
          </cell>
        </row>
        <row r="28197">
          <cell r="B28197" t="str">
            <v>81040200001611</v>
          </cell>
          <cell r="C28197" t="str">
            <v>LPC IDS MYP INT LEASING BIEN D/P CMIE</v>
          </cell>
        </row>
        <row r="28198">
          <cell r="B28198" t="str">
            <v>81040200001612</v>
          </cell>
          <cell r="C28198" t="str">
            <v>LPC INT SUSP FINANC PRE EMBARQUE-SEPYM</v>
          </cell>
        </row>
        <row r="28199">
          <cell r="B28199" t="str">
            <v>81040200001613</v>
          </cell>
          <cell r="C28199" t="str">
            <v>LPC INT SUSP FINANC PRE EMBARQUE-SEPYM</v>
          </cell>
        </row>
        <row r="28200">
          <cell r="B28200" t="str">
            <v>81040200001614</v>
          </cell>
          <cell r="C28200" t="str">
            <v>LPC INT SUSP FINANC PRE EMBARQUE-SEPYM</v>
          </cell>
        </row>
        <row r="28201">
          <cell r="B28201" t="str">
            <v>81040200001615</v>
          </cell>
          <cell r="C28201" t="str">
            <v>LPC INT SUSP FINANC PRE EMBARQUE-SEPYM</v>
          </cell>
        </row>
        <row r="28202">
          <cell r="B28202" t="str">
            <v>81040200001616</v>
          </cell>
          <cell r="C28202" t="str">
            <v>LPC INT SUSP FINANC PRE EMBARQUE-SEPYM</v>
          </cell>
        </row>
        <row r="28203">
          <cell r="B28203" t="str">
            <v>81040200001617</v>
          </cell>
          <cell r="C28203" t="str">
            <v>LPC INT SUSP FINANC PRE EMBARQUE-SEPYM</v>
          </cell>
        </row>
        <row r="28204">
          <cell r="B28204" t="str">
            <v>81040200001618</v>
          </cell>
          <cell r="C28204" t="str">
            <v>LPC INT SUSP FINANC PRE EMBARQUE D/P-S</v>
          </cell>
        </row>
        <row r="28205">
          <cell r="B28205" t="str">
            <v>81040200001619</v>
          </cell>
          <cell r="C28205" t="str">
            <v>LPC INT SUSP FINANC PRE EMBARQUE D/P-S</v>
          </cell>
        </row>
        <row r="28206">
          <cell r="B28206" t="str">
            <v>81040200001620</v>
          </cell>
          <cell r="C28206" t="str">
            <v>LPC INT SUSP FINANC PRE EMBARQUE D/P-S</v>
          </cell>
        </row>
        <row r="28207">
          <cell r="B28207" t="str">
            <v>81040200001621</v>
          </cell>
          <cell r="C28207" t="str">
            <v>LPC INT SUSP FINANC PRE EMBARQUE D/P-S</v>
          </cell>
        </row>
        <row r="28208">
          <cell r="B28208" t="str">
            <v>81040200001622</v>
          </cell>
          <cell r="C28208" t="str">
            <v>LPC INT SUSP FINANC PRE EMBARQUE D/P-S</v>
          </cell>
        </row>
        <row r="28209">
          <cell r="B28209" t="str">
            <v>81040200001623</v>
          </cell>
          <cell r="C28209" t="str">
            <v>LPC INT SUSP FINANC PRE EMBARQUE D/P-S</v>
          </cell>
        </row>
        <row r="28210">
          <cell r="B28210" t="str">
            <v>81040200001701</v>
          </cell>
          <cell r="C28210" t="str">
            <v>TC INTERES CREDITO REPROGRAMACION</v>
          </cell>
        </row>
        <row r="28211">
          <cell r="B28211" t="str">
            <v>81040200002101</v>
          </cell>
          <cell r="C28211" t="str">
            <v>CL CXL C.C VISTA BKT INT.SUSP</v>
          </cell>
        </row>
        <row r="28212">
          <cell r="B28212" t="str">
            <v>81040200002102</v>
          </cell>
          <cell r="C28212" t="str">
            <v>CL CXL CC ACEPT.BKT INT SUSP</v>
          </cell>
        </row>
        <row r="28213">
          <cell r="B28213" t="str">
            <v>81040200002103</v>
          </cell>
          <cell r="C28213" t="str">
            <v>CL CXL AVAL ACEPT.BKT INT.SUSP</v>
          </cell>
        </row>
        <row r="28214">
          <cell r="B28214" t="str">
            <v>81040200002104</v>
          </cell>
          <cell r="C28214" t="str">
            <v>CL CXL CC AVAL BKT INT.SUSP</v>
          </cell>
        </row>
        <row r="28215">
          <cell r="B28215" t="str">
            <v>81040200002105</v>
          </cell>
          <cell r="C28215" t="str">
            <v>CL CXL STAND BY BKT INT.SUSP.</v>
          </cell>
        </row>
        <row r="28216">
          <cell r="B28216" t="str">
            <v>81040200002106</v>
          </cell>
          <cell r="C28216" t="str">
            <v>CL CXL COB.AVALADA BKT INT.SUSP</v>
          </cell>
        </row>
        <row r="28217">
          <cell r="B28217" t="str">
            <v>81040200002110</v>
          </cell>
          <cell r="C28217" t="str">
            <v>CL INT.SUSP.CXL AVA.XACEP.-MES</v>
          </cell>
        </row>
        <row r="28218">
          <cell r="B28218" t="str">
            <v>81040200002303</v>
          </cell>
          <cell r="C28218" t="str">
            <v>IC INT VENC SUSPEN HIPOTECARIO</v>
          </cell>
        </row>
        <row r="28219">
          <cell r="B28219" t="str">
            <v>81040200002307</v>
          </cell>
          <cell r="C28219" t="str">
            <v>CL PRE JUD INT.CRED HIP-REC VENC GL700</v>
          </cell>
        </row>
        <row r="28220">
          <cell r="B28220" t="str">
            <v>81040200002308</v>
          </cell>
          <cell r="C28220" t="str">
            <v>CHI SEG DESG CRED HIPOTECARIO VENC</v>
          </cell>
        </row>
        <row r="28221">
          <cell r="B28221" t="str">
            <v>81040200002309</v>
          </cell>
          <cell r="C28221" t="str">
            <v>CHI SEG INMUEB CRED HIPOTECARIO VENC</v>
          </cell>
        </row>
        <row r="28222">
          <cell r="B28222" t="str">
            <v>81040200002310</v>
          </cell>
          <cell r="C28222" t="str">
            <v>CHI SEG DSG INDX C HIPOT VENC</v>
          </cell>
        </row>
        <row r="28223">
          <cell r="B28223" t="str">
            <v>81040200002311</v>
          </cell>
          <cell r="C28223" t="str">
            <v>CHI SEG INMB INDX C HIPOT VENC</v>
          </cell>
        </row>
        <row r="28224">
          <cell r="B28224" t="str">
            <v>81040200002312</v>
          </cell>
          <cell r="C28224" t="str">
            <v>CL PREJUD HIP.MI VIVIE.INT.SUSP.COFIDE</v>
          </cell>
        </row>
        <row r="28225">
          <cell r="B28225" t="str">
            <v>81040200002313</v>
          </cell>
          <cell r="C28225" t="str">
            <v>CHI S SEG DESG CRED HIPOTEC VENC</v>
          </cell>
        </row>
        <row r="28226">
          <cell r="B28226" t="str">
            <v>81040200002317</v>
          </cell>
          <cell r="C28226" t="str">
            <v>CL PRE JUD INT.CRED TECHOPROPIO-REC V</v>
          </cell>
        </row>
        <row r="28227">
          <cell r="B28227" t="str">
            <v>81040200002318</v>
          </cell>
          <cell r="C28227" t="str">
            <v>CL PRE JUD H. MIVIVIENDA RP INTERES</v>
          </cell>
        </row>
        <row r="28228">
          <cell r="B28228" t="str">
            <v>81040200002610</v>
          </cell>
          <cell r="C28228" t="str">
            <v>EX FORFAITING INT.SUSP. VENCIDO</v>
          </cell>
        </row>
        <row r="28229">
          <cell r="B28229" t="str">
            <v>81040200002611</v>
          </cell>
          <cell r="C28229" t="str">
            <v>CL PRE JUD INT.PRES EXP VENC GL7003</v>
          </cell>
        </row>
        <row r="28230">
          <cell r="B28230" t="str">
            <v>81040200002612</v>
          </cell>
          <cell r="C28230" t="str">
            <v>CL PRE JUD INT.IMP.VENC GL7003</v>
          </cell>
        </row>
        <row r="28231">
          <cell r="B28231" t="str">
            <v>81040200002613</v>
          </cell>
          <cell r="C28231" t="str">
            <v>CL PRE JUD INT CARTA CRED VENC GL7003</v>
          </cell>
        </row>
        <row r="28232">
          <cell r="B28232" t="str">
            <v>81040200002614</v>
          </cell>
          <cell r="C28232" t="str">
            <v>CL PRE JUD INT. C. FZA VENC GL7003</v>
          </cell>
        </row>
        <row r="28233">
          <cell r="B28233" t="str">
            <v>81040200002616</v>
          </cell>
          <cell r="C28233" t="str">
            <v>CL INT.SUSP WORKING CAPITAL EXPORT</v>
          </cell>
        </row>
        <row r="28234">
          <cell r="B28234" t="str">
            <v>81040200002901</v>
          </cell>
          <cell r="C28234" t="str">
            <v>INT.SUS OTR CRED CONSUMO-COMP DEUDA</v>
          </cell>
        </row>
        <row r="28235">
          <cell r="B28235" t="str">
            <v>81040200002902</v>
          </cell>
          <cell r="C28235" t="str">
            <v>IC INT VENC OTROS C.COMERCIALES .</v>
          </cell>
        </row>
        <row r="28236">
          <cell r="B28236" t="str">
            <v>81040200002903</v>
          </cell>
          <cell r="C28236" t="str">
            <v>INTERESES EN SUSP. FSJT</v>
          </cell>
        </row>
        <row r="28237">
          <cell r="B28237" t="str">
            <v>81040200003001</v>
          </cell>
          <cell r="C28237" t="str">
            <v>CL PRE.JUD.REFINANC. IC INT.SUS</v>
          </cell>
        </row>
        <row r="28238">
          <cell r="B28238" t="str">
            <v>81040200003002</v>
          </cell>
          <cell r="C28238" t="str">
            <v>CL PRE.JUD.REFI.HIPO.IC INT.SUS</v>
          </cell>
        </row>
        <row r="28239">
          <cell r="B28239" t="str">
            <v>81040200003101</v>
          </cell>
          <cell r="C28239" t="str">
            <v>MYP INT.X COB. VENC FIN. CAP.TRAB</v>
          </cell>
        </row>
        <row r="28240">
          <cell r="B28240" t="str">
            <v>81040200003102</v>
          </cell>
          <cell r="C28240" t="str">
            <v>MYP D/P INT.X COB.VENC FIN.CAP.TRAB</v>
          </cell>
        </row>
        <row r="28241">
          <cell r="B28241" t="str">
            <v>81040200003103</v>
          </cell>
          <cell r="C28241" t="str">
            <v>MYP INT.X COB. VENC FIN. COMPRA. AF</v>
          </cell>
        </row>
        <row r="28242">
          <cell r="B28242" t="str">
            <v>81040200003104</v>
          </cell>
          <cell r="C28242" t="str">
            <v>MYP D/P INT.X COB.VENC FIN.COMPRA. AF</v>
          </cell>
        </row>
        <row r="28243">
          <cell r="B28243" t="str">
            <v>81040200003105</v>
          </cell>
          <cell r="C28243" t="str">
            <v>MYP INT.X COB. VENC FIN. CRED. PARAL.</v>
          </cell>
        </row>
        <row r="28244">
          <cell r="B28244" t="str">
            <v>81040200003106</v>
          </cell>
          <cell r="C28244" t="str">
            <v>MYP D/P INT.X COB.VENC FIN.CRED. PARAL</v>
          </cell>
        </row>
        <row r="28245">
          <cell r="B28245" t="str">
            <v>81040200003107</v>
          </cell>
          <cell r="C28245" t="str">
            <v>MYP C INT.X COB. VENC FIN. CAP.TRAB C</v>
          </cell>
        </row>
        <row r="28246">
          <cell r="B28246" t="str">
            <v>81040200003108</v>
          </cell>
          <cell r="C28246" t="str">
            <v>MYP D/P C INT.X COB.VENC FIN.CAP</v>
          </cell>
        </row>
        <row r="28247">
          <cell r="B28247" t="str">
            <v>81040200003109</v>
          </cell>
          <cell r="C28247" t="str">
            <v>MYP C INT.X COB. VENC FIN. COMPRA. AF.</v>
          </cell>
        </row>
        <row r="28248">
          <cell r="B28248" t="str">
            <v>81040200003110</v>
          </cell>
          <cell r="C28248" t="str">
            <v>MYP D/P C INT.X COB.VENC FIN.COMPRA. A</v>
          </cell>
        </row>
        <row r="28249">
          <cell r="B28249" t="str">
            <v>81040200003111</v>
          </cell>
          <cell r="C28249" t="str">
            <v>MYP C INT.X COB. VENC FIN. CRED. PARAL</v>
          </cell>
        </row>
        <row r="28250">
          <cell r="B28250" t="str">
            <v>81040200003112</v>
          </cell>
          <cell r="C28250" t="str">
            <v>MYP D/P C INT.X COB.VENC FIN.CRED. PAR</v>
          </cell>
        </row>
        <row r="28251">
          <cell r="B28251" t="str">
            <v>81040200003113</v>
          </cell>
          <cell r="C28251" t="str">
            <v>MYP INT.X COB. VENC FIN. COMPRA DE</v>
          </cell>
        </row>
        <row r="28252">
          <cell r="B28252" t="str">
            <v>81040200003114</v>
          </cell>
          <cell r="C28252" t="str">
            <v>MYP D/P INT.X COB.VENC FIN. COMPRA</v>
          </cell>
        </row>
        <row r="28253">
          <cell r="B28253" t="str">
            <v>81040200003115</v>
          </cell>
          <cell r="C28253" t="str">
            <v>MYP INT.X COB. VENC FIN. COMPRA DE</v>
          </cell>
        </row>
        <row r="28254">
          <cell r="B28254" t="str">
            <v>81040200003117</v>
          </cell>
          <cell r="C28254" t="str">
            <v>HPC SEG.DESG.VENC (BP)</v>
          </cell>
        </row>
        <row r="28255">
          <cell r="B28255" t="str">
            <v>81040200003118</v>
          </cell>
          <cell r="C28255" t="str">
            <v>HPC SEG. PRENDA VENC (BP)</v>
          </cell>
        </row>
        <row r="28256">
          <cell r="B28256" t="str">
            <v>81040200003119</v>
          </cell>
          <cell r="C28256" t="str">
            <v>HPC ME D/P INT.X COB.VENC EFEC C/GARAN</v>
          </cell>
        </row>
        <row r="28257">
          <cell r="B28257" t="str">
            <v>81040200003120</v>
          </cell>
          <cell r="C28257" t="str">
            <v>MYP DUPE INTXCOB VENC CAPTRABPROVREFCP</v>
          </cell>
        </row>
        <row r="28258">
          <cell r="B28258" t="str">
            <v>81040200003121</v>
          </cell>
          <cell r="C28258" t="str">
            <v>MYP DUPE INT. X COB. VENC LIN. REVOL R</v>
          </cell>
        </row>
        <row r="28259">
          <cell r="B28259" t="str">
            <v>81040200003122</v>
          </cell>
          <cell r="C28259" t="str">
            <v>MYP DUPE INT. X COB. VENC LIN. REVOL R</v>
          </cell>
        </row>
        <row r="28260">
          <cell r="B28260" t="str">
            <v>81040200003123</v>
          </cell>
          <cell r="C28260" t="str">
            <v>MYP DUPE INTXCOBVIG CAP.TRAB.REUT.VEN.</v>
          </cell>
        </row>
        <row r="28261">
          <cell r="B28261" t="str">
            <v>81040200003124</v>
          </cell>
          <cell r="C28261" t="str">
            <v>MYP DUPE INTXCOB VENC CAP TRAB PROV RE</v>
          </cell>
        </row>
        <row r="28262">
          <cell r="B28262" t="str">
            <v>81040200003203</v>
          </cell>
          <cell r="C28262" t="str">
            <v>LPC SISMO PAG TV INT SUSP VENC</v>
          </cell>
        </row>
        <row r="28263">
          <cell r="B28263" t="str">
            <v>81040200003204</v>
          </cell>
          <cell r="C28263" t="str">
            <v>LPC SISM IDL LSG INT SUS SEG VEN</v>
          </cell>
        </row>
        <row r="28264">
          <cell r="B28264" t="str">
            <v>81040200003205</v>
          </cell>
          <cell r="C28264" t="str">
            <v>LPC SISM IDL LSG INT SUSP VEN</v>
          </cell>
        </row>
        <row r="28265">
          <cell r="B28265" t="str">
            <v>81040200003206</v>
          </cell>
          <cell r="C28265" t="str">
            <v>IC S INT.VENC.SUSPEN.HIPOTECARIOS</v>
          </cell>
        </row>
        <row r="28266">
          <cell r="B28266" t="str">
            <v>81040200003207</v>
          </cell>
          <cell r="C28266" t="str">
            <v>IC S INT VENC CRED PERS C/GARANT HIPOT</v>
          </cell>
        </row>
        <row r="28267">
          <cell r="B28267" t="str">
            <v>81040200003208</v>
          </cell>
          <cell r="C28267" t="str">
            <v>IC S PREST PERS INT.VENC.SUSPEN.</v>
          </cell>
        </row>
        <row r="28268">
          <cell r="B28268" t="str">
            <v>81040200003210</v>
          </cell>
          <cell r="C28268" t="str">
            <v>IC S PREST CONVENIO INT.VENCI.SUSPEN</v>
          </cell>
        </row>
        <row r="28269">
          <cell r="B28269" t="str">
            <v>81040200003211</v>
          </cell>
          <cell r="C28269" t="str">
            <v>LIC S PREST X CONV INT.VENCI.SUSPEN.</v>
          </cell>
        </row>
        <row r="28270">
          <cell r="B28270" t="str">
            <v>81040200003212</v>
          </cell>
          <cell r="C28270" t="str">
            <v>CL INT.VENC PREJU LIC CRD.PRE</v>
          </cell>
        </row>
        <row r="28271">
          <cell r="B28271" t="str">
            <v>81040200003501</v>
          </cell>
          <cell r="C28271" t="str">
            <v>HPC ME INT CRED EFECT VENC SUSPENSO</v>
          </cell>
        </row>
        <row r="28272">
          <cell r="B28272" t="str">
            <v>81040200003502</v>
          </cell>
          <cell r="C28272" t="str">
            <v>HPC ME INT CRED VEHIC VENC SUSPENSO</v>
          </cell>
        </row>
        <row r="28273">
          <cell r="B28273" t="str">
            <v>81040200003503</v>
          </cell>
          <cell r="C28273" t="str">
            <v>HPC ME D/P INT.X COB VENC CRED EFECT</v>
          </cell>
        </row>
        <row r="28274">
          <cell r="B28274" t="str">
            <v>81040200003504</v>
          </cell>
          <cell r="C28274" t="str">
            <v>HPC ME D/P INT.X COB VENC CRED VEHIC</v>
          </cell>
        </row>
        <row r="28275">
          <cell r="B28275" t="str">
            <v>81040200003601</v>
          </cell>
          <cell r="C28275" t="str">
            <v>CL INT.VENC.REF SUSP.DEU.VTA.CARTE</v>
          </cell>
        </row>
        <row r="28276">
          <cell r="B28276" t="str">
            <v>81040200003602</v>
          </cell>
          <cell r="C28276" t="str">
            <v>CL CJA MUN AH CRED SULL PAG DSCTO INT</v>
          </cell>
        </row>
        <row r="28277">
          <cell r="B28277" t="str">
            <v>81040200004101</v>
          </cell>
          <cell r="C28277" t="str">
            <v>MYP INTXCOB VENC CAP.TRAB CPEM</v>
          </cell>
        </row>
        <row r="28278">
          <cell r="B28278" t="str">
            <v>81040200004102</v>
          </cell>
          <cell r="C28278" t="str">
            <v>MYP INTXCOB VENC CAP.TRAB CMED</v>
          </cell>
        </row>
        <row r="28279">
          <cell r="B28279" t="str">
            <v>81040200004103</v>
          </cell>
          <cell r="C28279" t="str">
            <v>MYP INT.XCOB COMPRA.AF CPEM</v>
          </cell>
        </row>
        <row r="28280">
          <cell r="B28280" t="str">
            <v>81040200004104</v>
          </cell>
          <cell r="C28280" t="str">
            <v>MYP INT.XCOB COMPRA.AF CMED</v>
          </cell>
        </row>
        <row r="28281">
          <cell r="B28281" t="str">
            <v>81040200004105</v>
          </cell>
          <cell r="C28281" t="str">
            <v>MYP INT.X COB. VENC CRED.PARAL.CPEM</v>
          </cell>
        </row>
        <row r="28282">
          <cell r="B28282" t="str">
            <v>81040200004106</v>
          </cell>
          <cell r="C28282" t="str">
            <v>MYP INT.X COB. VENC CRED.PARAL.CMED</v>
          </cell>
        </row>
        <row r="28283">
          <cell r="B28283" t="str">
            <v>81040200004107</v>
          </cell>
          <cell r="C28283" t="str">
            <v>MYP D/P INT.X COB.VENC CAP.TRAB CMED</v>
          </cell>
        </row>
        <row r="28284">
          <cell r="B28284" t="str">
            <v>81040200004108</v>
          </cell>
          <cell r="C28284" t="str">
            <v>MYP D/P INT.X COB.VENC CAP.TRAB CPEM</v>
          </cell>
        </row>
        <row r="28285">
          <cell r="B28285" t="str">
            <v>81040200004109</v>
          </cell>
          <cell r="C28285" t="str">
            <v>MYP D/P INT.X COB.VENC AF INMUEBLE CPE</v>
          </cell>
        </row>
        <row r="28286">
          <cell r="B28286" t="str">
            <v>81040200004110</v>
          </cell>
          <cell r="C28286" t="str">
            <v>MYP D/P INT.X COB.VENC AF INMUEBLE CME</v>
          </cell>
        </row>
        <row r="28287">
          <cell r="B28287" t="str">
            <v>81040200004111</v>
          </cell>
          <cell r="C28287" t="str">
            <v>MYP D/P INT.X COB.VENC CRED ESTAC CPEM</v>
          </cell>
        </row>
        <row r="28288">
          <cell r="B28288" t="str">
            <v>81040200004112</v>
          </cell>
          <cell r="C28288" t="str">
            <v>MYP D/P INT.X COB.VENC CRED ESTAC CMED</v>
          </cell>
        </row>
        <row r="28289">
          <cell r="B28289" t="str">
            <v>81040200004113</v>
          </cell>
          <cell r="C28289" t="str">
            <v>MYP D/P INT.X COB.VENC AF INMUEBLE CPE</v>
          </cell>
        </row>
        <row r="28290">
          <cell r="B28290" t="str">
            <v>81040200004114</v>
          </cell>
          <cell r="C28290" t="str">
            <v>MYP D/P INT.X COB.VENC AF INMUEBLE CME</v>
          </cell>
        </row>
        <row r="28291">
          <cell r="B28291" t="str">
            <v>81040200004115</v>
          </cell>
          <cell r="C28291" t="str">
            <v>MYP D/P INT.X COB.VENC AF INMUEBLE CPE</v>
          </cell>
        </row>
        <row r="28292">
          <cell r="B28292" t="str">
            <v>81040200004116</v>
          </cell>
          <cell r="C28292" t="str">
            <v>MYP D/P INT.X COB.VENC AF INMUEBLE CME</v>
          </cell>
        </row>
        <row r="28293">
          <cell r="B28293" t="str">
            <v>81040200004117</v>
          </cell>
          <cell r="C28293" t="str">
            <v>MYP INTXCOB VENC COMP DEU CPEM</v>
          </cell>
        </row>
        <row r="28294">
          <cell r="B28294" t="str">
            <v>81040200004118</v>
          </cell>
          <cell r="C28294" t="str">
            <v>MYP INT.X COB. VENC FIN. COMP DEU CMED</v>
          </cell>
        </row>
        <row r="28295">
          <cell r="B28295" t="str">
            <v>81040200004119</v>
          </cell>
          <cell r="C28295" t="str">
            <v>MYP INT.X COB. VENC FIN. COMP DEU CMED</v>
          </cell>
        </row>
        <row r="28296">
          <cell r="B28296" t="str">
            <v>81040200004120</v>
          </cell>
          <cell r="C28296" t="str">
            <v>MYP D/P INT.X COB.VENC FIN. COMP.DEU.C</v>
          </cell>
        </row>
        <row r="28297">
          <cell r="B28297" t="str">
            <v>81040200004121</v>
          </cell>
          <cell r="C28297" t="str">
            <v>MYP D/P INT.X COB.VENC FIN. COMP.DEU.C</v>
          </cell>
        </row>
        <row r="28298">
          <cell r="B28298" t="str">
            <v>81040200004122</v>
          </cell>
          <cell r="C28298" t="str">
            <v>MYP INT.X COB. VENC LIN. REVOLV CPEM</v>
          </cell>
        </row>
        <row r="28299">
          <cell r="B28299" t="str">
            <v>81040200004123</v>
          </cell>
          <cell r="C28299" t="str">
            <v>MYP INT.X COB. VENC LIN. REVOLV CMED</v>
          </cell>
        </row>
        <row r="28300">
          <cell r="B28300" t="str">
            <v>81040200004124</v>
          </cell>
          <cell r="C28300" t="str">
            <v>MYP D/P INTXCOB.VENC LINEA REVOL CPEM</v>
          </cell>
        </row>
        <row r="28301">
          <cell r="B28301" t="str">
            <v>81040200004125</v>
          </cell>
          <cell r="C28301" t="str">
            <v>MYP D/P INTXCOB.VENC LINEA REVOL CMED</v>
          </cell>
        </row>
        <row r="28302">
          <cell r="B28302" t="str">
            <v>81040200004126</v>
          </cell>
          <cell r="C28302" t="str">
            <v>MYP INT.X COB. VENC FIN. CRED. PARAL.C</v>
          </cell>
        </row>
        <row r="28303">
          <cell r="B28303" t="str">
            <v>81040200004127</v>
          </cell>
          <cell r="C28303" t="str">
            <v>MYP INT.X COB. VENC FIN. CRED. PARAL.C</v>
          </cell>
        </row>
        <row r="28304">
          <cell r="B28304" t="str">
            <v>81040200004128</v>
          </cell>
          <cell r="C28304" t="str">
            <v>MYP EXPORT.POST EMBARQ RP INTXCOB MES</v>
          </cell>
        </row>
        <row r="28305">
          <cell r="B28305" t="str">
            <v>81040200004129</v>
          </cell>
          <cell r="C28305" t="str">
            <v>MYP EXP.POST EMBARQ RP INTXCOB VENC CM</v>
          </cell>
        </row>
        <row r="28306">
          <cell r="B28306" t="str">
            <v>81040200004130</v>
          </cell>
          <cell r="C28306" t="str">
            <v>MYP EXPORT.PRE EMBARQ RP INTXCOB  VENC</v>
          </cell>
        </row>
        <row r="28307">
          <cell r="B28307" t="str">
            <v>81040200004131</v>
          </cell>
          <cell r="C28307" t="str">
            <v>MYP EXPORT.PRE EMBARQ RP INTXCOB  VENC</v>
          </cell>
        </row>
        <row r="28308">
          <cell r="B28308" t="str">
            <v>81040200004132</v>
          </cell>
          <cell r="C28308" t="str">
            <v>MYP D/P EXPORT.POST EMB INTXCOB VENC C</v>
          </cell>
        </row>
        <row r="28309">
          <cell r="B28309" t="str">
            <v>81040200004133</v>
          </cell>
          <cell r="C28309" t="str">
            <v>MYP D/P EXPORT.POST EMB INTXCOB VENC C</v>
          </cell>
        </row>
        <row r="28310">
          <cell r="B28310" t="str">
            <v>81040200004134</v>
          </cell>
          <cell r="C28310" t="str">
            <v>MYP D/P EXPORT.PRE EMB INTXCOB VENC CP</v>
          </cell>
        </row>
        <row r="28311">
          <cell r="B28311" t="str">
            <v>81040200004135</v>
          </cell>
          <cell r="C28311" t="str">
            <v>MYP D/P EXPORT.PRE EMB INTXCOB VENC CM</v>
          </cell>
        </row>
        <row r="28312">
          <cell r="B28312" t="str">
            <v>81040200004136</v>
          </cell>
          <cell r="C28312" t="str">
            <v>MYP D/P IMPOR RP INTXCOB COM VENC CPEM</v>
          </cell>
        </row>
        <row r="28313">
          <cell r="B28313" t="str">
            <v>81040200004137</v>
          </cell>
          <cell r="C28313" t="str">
            <v>MYP D/P IMPOR RP INTXCOB COM VENC CMED</v>
          </cell>
        </row>
        <row r="28314">
          <cell r="B28314" t="str">
            <v>81040200004138</v>
          </cell>
          <cell r="C28314" t="str">
            <v>MYP INT.X COB. VENC TRANSP PUBL CPEM</v>
          </cell>
        </row>
        <row r="28315">
          <cell r="B28315" t="str">
            <v>81040200004139</v>
          </cell>
          <cell r="C28315" t="str">
            <v>MYP INT.X COB. VENC TRANSP PUBL CMED</v>
          </cell>
        </row>
        <row r="28316">
          <cell r="B28316" t="str">
            <v>81040200004140</v>
          </cell>
          <cell r="C28316" t="str">
            <v>MYP D/P INT.X COB.VENC TRANSP PUB CPEM</v>
          </cell>
        </row>
        <row r="28317">
          <cell r="B28317" t="str">
            <v>81040200004141</v>
          </cell>
          <cell r="C28317" t="str">
            <v>MYP D/P INT.X COB.VENC TRANSP PUB CMED</v>
          </cell>
        </row>
        <row r="28318">
          <cell r="B28318" t="str">
            <v>81040200004142</v>
          </cell>
          <cell r="C28318" t="str">
            <v>MYP INT.X COB.VENC FIN.IMPORT CAP TRAB</v>
          </cell>
        </row>
        <row r="28319">
          <cell r="B28319" t="str">
            <v>81040200004143</v>
          </cell>
          <cell r="C28319" t="str">
            <v>MYP INT.X COB.VENC FIN.IMPORT CAP TRAB</v>
          </cell>
        </row>
        <row r="28320">
          <cell r="B28320" t="str">
            <v>81040200004144</v>
          </cell>
          <cell r="C28320" t="str">
            <v>MYP INT.X COB.VENC FIN.IMPORT AC.FIJO</v>
          </cell>
        </row>
        <row r="28321">
          <cell r="B28321" t="str">
            <v>81040200004145</v>
          </cell>
          <cell r="C28321" t="str">
            <v>MYP INT.X COB.VENC FIN.IMPORT AC.FIJO</v>
          </cell>
        </row>
        <row r="28322">
          <cell r="B28322" t="str">
            <v>81040200004146</v>
          </cell>
          <cell r="C28322" t="str">
            <v>MYP D/P INT.X COB.VENC IMP. CAP DE TRA</v>
          </cell>
        </row>
        <row r="28323">
          <cell r="B28323" t="str">
            <v>81040200004147</v>
          </cell>
          <cell r="C28323" t="str">
            <v>MYP D/P INT.X COB.VENC IMP. CAP DE TRA</v>
          </cell>
        </row>
        <row r="28324">
          <cell r="B28324" t="str">
            <v>81040200004148</v>
          </cell>
          <cell r="C28324" t="str">
            <v>MYP D/P INT.X COB.VENC IMP. COMP DEU C</v>
          </cell>
        </row>
        <row r="28325">
          <cell r="B28325" t="str">
            <v>81040200004149</v>
          </cell>
          <cell r="C28325" t="str">
            <v>MYP D/P INT.X COB.VENC IMP. COMP DEU C</v>
          </cell>
        </row>
        <row r="28326">
          <cell r="B28326" t="str">
            <v>81040200004150</v>
          </cell>
          <cell r="C28326" t="str">
            <v>MYP INT.SUS.REF.COBRANZAS VEN.C/FIJA M</v>
          </cell>
        </row>
        <row r="28327">
          <cell r="B28327" t="str">
            <v>81040200004151</v>
          </cell>
          <cell r="C28327" t="str">
            <v>MYP INT.SUS.REF.COBRANZAS VEN.REVOL.ME</v>
          </cell>
        </row>
        <row r="28328">
          <cell r="B28328" t="str">
            <v>81040200004152</v>
          </cell>
          <cell r="C28328" t="str">
            <v>MYP INT.SUS.REF.COBRANZAS VEN.C/FIJA C</v>
          </cell>
        </row>
        <row r="28329">
          <cell r="B28329" t="str">
            <v>81040200004153</v>
          </cell>
          <cell r="C28329" t="str">
            <v>MYP INT.SUS.REF.COBRANZAS VEN.REVOL.CO</v>
          </cell>
        </row>
        <row r="28330">
          <cell r="B28330" t="str">
            <v>81040200004154</v>
          </cell>
          <cell r="C28330" t="str">
            <v>MYP INT  COMP DEU AF VENC CPEM</v>
          </cell>
        </row>
        <row r="28331">
          <cell r="B28331" t="str">
            <v>81040200004155</v>
          </cell>
          <cell r="C28331" t="str">
            <v>MYP INT  COMP DEU AF VENC CMED</v>
          </cell>
        </row>
        <row r="28332">
          <cell r="B28332" t="str">
            <v>81040200004156</v>
          </cell>
          <cell r="C28332" t="str">
            <v>MYP INT  COMP DEU AF VENC CPEM D/P</v>
          </cell>
        </row>
        <row r="28333">
          <cell r="B28333" t="str">
            <v>81040200004157</v>
          </cell>
          <cell r="C28333" t="str">
            <v>MYP INT  COMP DEU AF VENC CMED D/P</v>
          </cell>
        </row>
        <row r="28334">
          <cell r="B28334" t="str">
            <v>81040200004158</v>
          </cell>
          <cell r="C28334" t="str">
            <v>MYP INT  FINANC IMPORT CPEM</v>
          </cell>
        </row>
        <row r="28335">
          <cell r="B28335" t="str">
            <v>81040200004159</v>
          </cell>
          <cell r="C28335" t="str">
            <v>MYP INT  FINANC IMPORT CMED</v>
          </cell>
        </row>
        <row r="28336">
          <cell r="B28336" t="str">
            <v>81040200004160</v>
          </cell>
          <cell r="C28336" t="str">
            <v>MYP INT  FINANC IMPORT CPEM D/P</v>
          </cell>
        </row>
        <row r="28337">
          <cell r="B28337" t="str">
            <v>81040200004161</v>
          </cell>
          <cell r="C28337" t="str">
            <v>MYP INT  FINANC IMPORT CMED D/P</v>
          </cell>
        </row>
        <row r="28338">
          <cell r="B28338" t="str">
            <v>81040200004162</v>
          </cell>
          <cell r="C28338" t="str">
            <v>MYP INT E.R. VENC CPEM</v>
          </cell>
        </row>
        <row r="28339">
          <cell r="B28339" t="str">
            <v>81040200004163</v>
          </cell>
          <cell r="C28339" t="str">
            <v>MYP INT E.R. VENC CMED</v>
          </cell>
        </row>
        <row r="28340">
          <cell r="B28340" t="str">
            <v>81040200004164</v>
          </cell>
          <cell r="C28340" t="str">
            <v>MYP INT E.R. VENC CPEM D/P</v>
          </cell>
        </row>
        <row r="28341">
          <cell r="B28341" t="str">
            <v>81040200004165</v>
          </cell>
          <cell r="C28341" t="str">
            <v>MYP INT E.R. VENC CMED D/P</v>
          </cell>
        </row>
        <row r="28342">
          <cell r="B28342" t="str">
            <v>81040200004166</v>
          </cell>
          <cell r="C28342" t="str">
            <v>MYP INT VENC REFIN.COBRAN C/FIJA CPEM</v>
          </cell>
        </row>
        <row r="28343">
          <cell r="B28343" t="str">
            <v>81040200004167</v>
          </cell>
          <cell r="C28343" t="str">
            <v>MYP INT VENC REFIN.COBRAN C/FIJA CMED</v>
          </cell>
        </row>
        <row r="28344">
          <cell r="B28344" t="str">
            <v>81040200004168</v>
          </cell>
          <cell r="C28344" t="str">
            <v>MYP INT VENC REFIN.COBRAN REVOLCPEM</v>
          </cell>
        </row>
        <row r="28345">
          <cell r="B28345" t="str">
            <v>81040200004169</v>
          </cell>
          <cell r="C28345" t="str">
            <v>MYP INT VENC REFIN.COBRAN REVOLCMED</v>
          </cell>
        </row>
        <row r="28346">
          <cell r="B28346" t="str">
            <v>81040200004170</v>
          </cell>
          <cell r="C28346" t="str">
            <v>MYP INT VEN C ER FIN CAP TRB DUP</v>
          </cell>
        </row>
        <row r="28347">
          <cell r="B28347" t="str">
            <v>81040200004171</v>
          </cell>
          <cell r="C28347" t="str">
            <v>MYP Seg VEN C ER FIN CAP TRB DUP</v>
          </cell>
        </row>
        <row r="28348">
          <cell r="B28348" t="str">
            <v>81040200004172</v>
          </cell>
          <cell r="C28348" t="str">
            <v>MYP Des VEN C ER FIN CAP TRB DUP</v>
          </cell>
        </row>
        <row r="28349">
          <cell r="B28349" t="str">
            <v>81040200004173</v>
          </cell>
          <cell r="C28349" t="str">
            <v>MYP ER VENC EN SUSP CMED</v>
          </cell>
        </row>
        <row r="28350">
          <cell r="B28350" t="str">
            <v>81040200004174</v>
          </cell>
          <cell r="C28350" t="str">
            <v>MYP E.R.INT.VEN FIN CAP TRA DUPE CMIE</v>
          </cell>
        </row>
        <row r="28351">
          <cell r="B28351" t="str">
            <v>81040200004175</v>
          </cell>
          <cell r="C28351" t="str">
            <v>MYP INT REF VENC PAG TV C/FIJA MES</v>
          </cell>
        </row>
        <row r="28352">
          <cell r="B28352" t="str">
            <v>81040200005102</v>
          </cell>
          <cell r="C28352" t="str">
            <v>PR INTXCOB  LETRAS T.DSCTO  CCOR</v>
          </cell>
        </row>
        <row r="28353">
          <cell r="B28353" t="str">
            <v>81040200005107</v>
          </cell>
          <cell r="C28353" t="str">
            <v>PR INTXCOB  LETRAS T.DSCTO  CESP</v>
          </cell>
        </row>
        <row r="28354">
          <cell r="B28354" t="str">
            <v>81040200005110</v>
          </cell>
          <cell r="C28354" t="str">
            <v>PR INTXCOB  LETRAS T.DSCTO  CGEM</v>
          </cell>
        </row>
        <row r="28355">
          <cell r="B28355" t="str">
            <v>81040200005111</v>
          </cell>
          <cell r="C28355" t="str">
            <v>PR INTXCOB  LETRAS T.DSCTO  CMED</v>
          </cell>
        </row>
        <row r="28356">
          <cell r="B28356" t="str">
            <v>81040200005112</v>
          </cell>
          <cell r="C28356" t="str">
            <v>PR INTXCOB  LETRAS T.DSCTO  CMIE</v>
          </cell>
        </row>
        <row r="28357">
          <cell r="B28357" t="str">
            <v>81040200005113</v>
          </cell>
          <cell r="C28357" t="str">
            <v>PR INTXCOB  LETRAS T.DSCTO  CPEM</v>
          </cell>
        </row>
        <row r="28358">
          <cell r="B28358" t="str">
            <v>81040200005201</v>
          </cell>
          <cell r="C28358" t="str">
            <v>LPC INTXCOB PAG TV  D/P VENC CCOR</v>
          </cell>
        </row>
        <row r="28359">
          <cell r="B28359" t="str">
            <v>81040200005202</v>
          </cell>
          <cell r="C28359" t="str">
            <v>LPC INTXCOB PAG TV  D/P VENC CESP</v>
          </cell>
        </row>
        <row r="28360">
          <cell r="B28360" t="str">
            <v>81040200005203</v>
          </cell>
          <cell r="C28360" t="str">
            <v>LPC INTXCOB PAG TV  D/P VENC CIVA</v>
          </cell>
        </row>
        <row r="28361">
          <cell r="B28361" t="str">
            <v>81040200005204</v>
          </cell>
          <cell r="C28361" t="str">
            <v>LPC INTXCOB PAG TV  D/P VENC CGEM</v>
          </cell>
        </row>
        <row r="28362">
          <cell r="B28362" t="str">
            <v>81040200005205</v>
          </cell>
          <cell r="C28362" t="str">
            <v>LPC INTXCOB PAG TV  D/P VENC CMED</v>
          </cell>
        </row>
        <row r="28363">
          <cell r="B28363" t="str">
            <v>81040200005206</v>
          </cell>
          <cell r="C28363" t="str">
            <v>LPC INTXCOB PAG TV  D/P VENC CPEM</v>
          </cell>
        </row>
        <row r="28364">
          <cell r="B28364" t="str">
            <v>81040200005207</v>
          </cell>
          <cell r="C28364" t="str">
            <v>LPC PAG TV INT SUSP RP CCOR</v>
          </cell>
        </row>
        <row r="28365">
          <cell r="B28365" t="str">
            <v>81040200005208</v>
          </cell>
          <cell r="C28365" t="str">
            <v>LPC PAG TV INT SUSP RP CSOB</v>
          </cell>
        </row>
        <row r="28366">
          <cell r="B28366" t="str">
            <v>81040200005209</v>
          </cell>
          <cell r="C28366" t="str">
            <v>LPC PAG TV INT SUSP RP CBMD</v>
          </cell>
        </row>
        <row r="28367">
          <cell r="B28367" t="str">
            <v>81040200005210</v>
          </cell>
          <cell r="C28367" t="str">
            <v>LPC PAG TV INT SUSP RP CESP</v>
          </cell>
        </row>
        <row r="28368">
          <cell r="B28368" t="str">
            <v>81040200005211</v>
          </cell>
          <cell r="C28368" t="str">
            <v>LPC PAG TV INT SUSP RP CIVA</v>
          </cell>
        </row>
        <row r="28369">
          <cell r="B28369" t="str">
            <v>81040200005212</v>
          </cell>
          <cell r="C28369" t="str">
            <v>LPC PAG TV INT SUSP RP CGEM</v>
          </cell>
        </row>
        <row r="28370">
          <cell r="B28370" t="str">
            <v>81040200005213</v>
          </cell>
          <cell r="C28370" t="str">
            <v>LPC PAG TV INT SUSP RP CMED</v>
          </cell>
        </row>
        <row r="28371">
          <cell r="B28371" t="str">
            <v>81040200005214</v>
          </cell>
          <cell r="C28371" t="str">
            <v>LPC PAG TV INT SUSP RP CPEM</v>
          </cell>
        </row>
        <row r="28372">
          <cell r="B28372" t="str">
            <v>81040200005215</v>
          </cell>
          <cell r="C28372" t="str">
            <v>LPC INT SUSP. EX PRE EMB RP CCOR</v>
          </cell>
        </row>
        <row r="28373">
          <cell r="B28373" t="str">
            <v>81040200005216</v>
          </cell>
          <cell r="C28373" t="str">
            <v>LPC INT SUSP. EX PRE EMB RP CESP</v>
          </cell>
        </row>
        <row r="28374">
          <cell r="B28374" t="str">
            <v>81040200005217</v>
          </cell>
          <cell r="C28374" t="str">
            <v>LPC INT SUSP. EX PRE EMB RP CGEM</v>
          </cell>
        </row>
        <row r="28375">
          <cell r="B28375" t="str">
            <v>81040200005218</v>
          </cell>
          <cell r="C28375" t="str">
            <v>LPC INT SUSP. EX PRE EMB RP CMED</v>
          </cell>
        </row>
        <row r="28376">
          <cell r="B28376" t="str">
            <v>81040200005219</v>
          </cell>
          <cell r="C28376" t="str">
            <v>LPC INT SUSP. EX PRE EMB RP CPEM</v>
          </cell>
        </row>
        <row r="28377">
          <cell r="B28377" t="str">
            <v>81040200005220</v>
          </cell>
          <cell r="C28377" t="str">
            <v>LPC INT SUSP EXP POST EMB RP CCOR</v>
          </cell>
        </row>
        <row r="28378">
          <cell r="B28378" t="str">
            <v>81040200005221</v>
          </cell>
          <cell r="C28378" t="str">
            <v>LPC INT SUSP EXP POST EMB RP CESP</v>
          </cell>
        </row>
        <row r="28379">
          <cell r="B28379" t="str">
            <v>81040200005222</v>
          </cell>
          <cell r="C28379" t="str">
            <v>LPC INT SUSP EXP POST EMB RP CGEM</v>
          </cell>
        </row>
        <row r="28380">
          <cell r="B28380" t="str">
            <v>81040200005223</v>
          </cell>
          <cell r="C28380" t="str">
            <v>LPC INT SUSP EXP POST EMB RP CMED</v>
          </cell>
        </row>
        <row r="28381">
          <cell r="B28381" t="str">
            <v>81040200005224</v>
          </cell>
          <cell r="C28381" t="str">
            <v>LPC INT SUSP EXP POST EMB RP CPEM</v>
          </cell>
        </row>
        <row r="28382">
          <cell r="B28382" t="str">
            <v>81040200005225</v>
          </cell>
          <cell r="C28382" t="str">
            <v>LPC INT SUSP IMPORT CCOR</v>
          </cell>
        </row>
        <row r="28383">
          <cell r="B28383" t="str">
            <v>81040200005226</v>
          </cell>
          <cell r="C28383" t="str">
            <v>LPC INT SUSP IMPORT CGEM</v>
          </cell>
        </row>
        <row r="28384">
          <cell r="B28384" t="str">
            <v>81040200005227</v>
          </cell>
          <cell r="C28384" t="str">
            <v>LPC INT SUSP IMPORT CMED</v>
          </cell>
        </row>
        <row r="28385">
          <cell r="B28385" t="str">
            <v>81040200005228</v>
          </cell>
          <cell r="C28385" t="str">
            <v>LPC INT SUSP IMPORT CPEM</v>
          </cell>
        </row>
        <row r="28386">
          <cell r="B28386" t="str">
            <v>81040200005229</v>
          </cell>
          <cell r="C28386" t="str">
            <v>LPC INT.SUS  WORKING CAP.EX PRE EMBAR</v>
          </cell>
        </row>
        <row r="28387">
          <cell r="B28387" t="str">
            <v>81040200005230</v>
          </cell>
          <cell r="C28387" t="str">
            <v>LPC INT.SUS  WORKING CAP.EX PRE EMBAR</v>
          </cell>
        </row>
        <row r="28388">
          <cell r="B28388" t="str">
            <v>81040200005231</v>
          </cell>
          <cell r="C28388" t="str">
            <v>LPC INT.SUS  WORKING CAP.EX PRE EMBAR</v>
          </cell>
        </row>
        <row r="28389">
          <cell r="B28389" t="str">
            <v>81040200005232</v>
          </cell>
          <cell r="C28389" t="str">
            <v>LPC INT.SUS  WORKING CAP.EX PRE EMBAR</v>
          </cell>
        </row>
        <row r="28390">
          <cell r="B28390" t="str">
            <v>81040200005233</v>
          </cell>
          <cell r="C28390" t="str">
            <v>LPC INT.SUS  WORKING CAP.EX PRE EMBAR</v>
          </cell>
        </row>
        <row r="28391">
          <cell r="B28391" t="str">
            <v>81040200005234</v>
          </cell>
          <cell r="C28391" t="str">
            <v>LPC INT SUSP PAGARE TV  COFIDE CBMD</v>
          </cell>
        </row>
        <row r="28392">
          <cell r="B28392" t="str">
            <v>81040200005235</v>
          </cell>
          <cell r="C28392" t="str">
            <v>LPC INT SUSP PAGARE TV  COFIDE CCOR</v>
          </cell>
        </row>
        <row r="28393">
          <cell r="B28393" t="str">
            <v>81040200005236</v>
          </cell>
          <cell r="C28393" t="str">
            <v>LPC INT SUSP PAGARE TV  COFIDE CESP</v>
          </cell>
        </row>
        <row r="28394">
          <cell r="B28394" t="str">
            <v>81040200005237</v>
          </cell>
          <cell r="C28394" t="str">
            <v>LPC INT SUSP PAGARE TV COFIDE CGEM</v>
          </cell>
        </row>
        <row r="28395">
          <cell r="B28395" t="str">
            <v>81040200005238</v>
          </cell>
          <cell r="C28395" t="str">
            <v>LPC INT SUSP PAGARE TV COFIDE CIVA</v>
          </cell>
        </row>
        <row r="28396">
          <cell r="B28396" t="str">
            <v>81040200005239</v>
          </cell>
          <cell r="C28396" t="str">
            <v>LPC INT SUSP PAGARE TV COFIDE CMED</v>
          </cell>
        </row>
        <row r="28397">
          <cell r="B28397" t="str">
            <v>81040200005240</v>
          </cell>
          <cell r="C28397" t="str">
            <v>LPC INT SUSP PAGARE TV COFIDE CPEM</v>
          </cell>
        </row>
        <row r="28398">
          <cell r="B28398" t="str">
            <v>81040200005241</v>
          </cell>
          <cell r="C28398" t="str">
            <v>LPC INT SUSP PAGARE TV  COFIDE CSOB</v>
          </cell>
        </row>
        <row r="28399">
          <cell r="B28399" t="str">
            <v>81040200005242</v>
          </cell>
          <cell r="C28399" t="str">
            <v>LPC INT X COB PAG TV COFIDE D/P VIG CB</v>
          </cell>
        </row>
        <row r="28400">
          <cell r="B28400" t="str">
            <v>81040200005243</v>
          </cell>
          <cell r="C28400" t="str">
            <v>LPC INT X COB PAG TV COFIDE D/P VIG CC</v>
          </cell>
        </row>
        <row r="28401">
          <cell r="B28401" t="str">
            <v>81040200005244</v>
          </cell>
          <cell r="C28401" t="str">
            <v>LPC INT X COB PAG TV COFIDE D/P VIG CE</v>
          </cell>
        </row>
        <row r="28402">
          <cell r="B28402" t="str">
            <v>81040200005245</v>
          </cell>
          <cell r="C28402" t="str">
            <v>LPC INT X COB PAG TV COFIDE - D/P VIG</v>
          </cell>
        </row>
        <row r="28403">
          <cell r="B28403" t="str">
            <v>81040200005246</v>
          </cell>
          <cell r="C28403" t="str">
            <v>LPC INT X COB PAG TV COFIDE D/P VIG CI</v>
          </cell>
        </row>
        <row r="28404">
          <cell r="B28404" t="str">
            <v>81040200005247</v>
          </cell>
          <cell r="C28404" t="str">
            <v>LPC INT X COB PAG TV COFIDE - D/P VIG</v>
          </cell>
        </row>
        <row r="28405">
          <cell r="B28405" t="str">
            <v>81040200005248</v>
          </cell>
          <cell r="C28405" t="str">
            <v>LPC INT X COB PAG TV COFIDE - D/P VIG</v>
          </cell>
        </row>
        <row r="28406">
          <cell r="B28406" t="str">
            <v>81040200005249</v>
          </cell>
          <cell r="C28406" t="str">
            <v>LPC INT X COB PAG TV COFIDE D/P VIG CS</v>
          </cell>
        </row>
        <row r="28407">
          <cell r="B28407" t="str">
            <v>81040200005250</v>
          </cell>
          <cell r="C28407" t="str">
            <v>LPC INT SUSP PAG TV RP MED PLAZO</v>
          </cell>
        </row>
        <row r="28408">
          <cell r="B28408" t="str">
            <v>81040200005251</v>
          </cell>
          <cell r="C28408" t="str">
            <v>LPC INT SUSP PAG TV RP MED PLAZO</v>
          </cell>
        </row>
        <row r="28409">
          <cell r="B28409" t="str">
            <v>81040200005252</v>
          </cell>
          <cell r="C28409" t="str">
            <v>LPC INT SUSP PAG TV RP MED PLAZO</v>
          </cell>
        </row>
        <row r="28410">
          <cell r="B28410" t="str">
            <v>81040200005253</v>
          </cell>
          <cell r="C28410" t="str">
            <v>LPC INT SUSP PAG TV RP MED PLAZO</v>
          </cell>
        </row>
        <row r="28411">
          <cell r="B28411" t="str">
            <v>81040200005254</v>
          </cell>
          <cell r="C28411" t="str">
            <v>LPC INT SUSP PAG TV RP MED PLAZO</v>
          </cell>
        </row>
        <row r="28412">
          <cell r="B28412" t="str">
            <v>81040200005255</v>
          </cell>
          <cell r="C28412" t="str">
            <v>LPC INT SUSP PAG TV RP MED PLAZO</v>
          </cell>
        </row>
        <row r="28413">
          <cell r="B28413" t="str">
            <v>81040200005256</v>
          </cell>
          <cell r="C28413" t="str">
            <v>LPC INT SUSP PAG TV RP MED PLAZO</v>
          </cell>
        </row>
        <row r="28414">
          <cell r="B28414" t="str">
            <v>81040200005257</v>
          </cell>
          <cell r="C28414" t="str">
            <v>LPC INT SUSP PAG TV RP MED PLAZO</v>
          </cell>
        </row>
        <row r="28415">
          <cell r="B28415" t="str">
            <v>81040200005258</v>
          </cell>
          <cell r="C28415" t="str">
            <v>LPC INT SUSP PAG TV RP MED PLAZO D/P</v>
          </cell>
        </row>
        <row r="28416">
          <cell r="B28416" t="str">
            <v>81040200005259</v>
          </cell>
          <cell r="C28416" t="str">
            <v>LPC INT SUSP PAG TV RP MED PLAZO D/P</v>
          </cell>
        </row>
        <row r="28417">
          <cell r="B28417" t="str">
            <v>81040200005260</v>
          </cell>
          <cell r="C28417" t="str">
            <v>LPC INT SUSP PAG TV RP MED PLAZO D/P</v>
          </cell>
        </row>
        <row r="28418">
          <cell r="B28418" t="str">
            <v>81040200005261</v>
          </cell>
          <cell r="C28418" t="str">
            <v>LPC INT SUSP PAG TV RP MED PLAZO D/P</v>
          </cell>
        </row>
        <row r="28419">
          <cell r="B28419" t="str">
            <v>81040200005262</v>
          </cell>
          <cell r="C28419" t="str">
            <v>LPC INT SUSP PAG TV RP MED PLAZO D/P</v>
          </cell>
        </row>
        <row r="28420">
          <cell r="B28420" t="str">
            <v>81040200005263</v>
          </cell>
          <cell r="C28420" t="str">
            <v>LPC INT SUSP PAG TV RP MED PLAZO D/P</v>
          </cell>
        </row>
        <row r="28421">
          <cell r="B28421" t="str">
            <v>81040200005264</v>
          </cell>
          <cell r="C28421" t="str">
            <v>LPC INT SUSP PAG TV RP MED PLAZO D/P</v>
          </cell>
        </row>
        <row r="28422">
          <cell r="B28422" t="str">
            <v>81040200005265</v>
          </cell>
          <cell r="C28422" t="str">
            <v>LPC INT SUSP PAG TV INMOBILIARIO</v>
          </cell>
        </row>
        <row r="28423">
          <cell r="B28423" t="str">
            <v>81040200005266</v>
          </cell>
          <cell r="C28423" t="str">
            <v>LPC INT SUSP PAG TV INMOBILIARIO</v>
          </cell>
        </row>
        <row r="28424">
          <cell r="B28424" t="str">
            <v>81040200005267</v>
          </cell>
          <cell r="C28424" t="str">
            <v>LPC INT SUSP PAG TV INMOBILIARIO</v>
          </cell>
        </row>
        <row r="28425">
          <cell r="B28425" t="str">
            <v>81040200005268</v>
          </cell>
          <cell r="C28425" t="str">
            <v>LPC INT SUSP PAG TV INMOBILIARIO</v>
          </cell>
        </row>
        <row r="28426">
          <cell r="B28426" t="str">
            <v>81040200005269</v>
          </cell>
          <cell r="C28426" t="str">
            <v>LPC INT SUSP PAG TV INMOBILIARIO</v>
          </cell>
        </row>
        <row r="28427">
          <cell r="B28427" t="str">
            <v>81040200005270</v>
          </cell>
          <cell r="C28427" t="str">
            <v>LPC INT SUSP PAG TV INMOBILIARIO</v>
          </cell>
        </row>
        <row r="28428">
          <cell r="B28428" t="str">
            <v>81040200005271</v>
          </cell>
          <cell r="C28428" t="str">
            <v>LPC INT SUSP PAG TV INMOBILIARIO</v>
          </cell>
        </row>
        <row r="28429">
          <cell r="B28429" t="str">
            <v>81040200005272</v>
          </cell>
          <cell r="C28429" t="str">
            <v>LPC INT SUSP PAG TV INMOBILIARIO</v>
          </cell>
        </row>
        <row r="28430">
          <cell r="B28430" t="str">
            <v>81040200005273</v>
          </cell>
          <cell r="C28430" t="str">
            <v>LPC INT SUSP PAG TV INMOBILIARIO D/P</v>
          </cell>
        </row>
        <row r="28431">
          <cell r="B28431" t="str">
            <v>81040200005274</v>
          </cell>
          <cell r="C28431" t="str">
            <v>LPC INT SUSP PAG TV INMOBILIARIO D/P</v>
          </cell>
        </row>
        <row r="28432">
          <cell r="B28432" t="str">
            <v>81040200005275</v>
          </cell>
          <cell r="C28432" t="str">
            <v>LPC INT SUSP PAG TV INMOBILIARIO D/P</v>
          </cell>
        </row>
        <row r="28433">
          <cell r="B28433" t="str">
            <v>81040200005276</v>
          </cell>
          <cell r="C28433" t="str">
            <v>LPC INT SUSP PAG TV INMOBILIARIO D/P</v>
          </cell>
        </row>
        <row r="28434">
          <cell r="B28434" t="str">
            <v>81040200005277</v>
          </cell>
          <cell r="C28434" t="str">
            <v>LPC INT SUSP PAG TV INMOBILIARIO D/P</v>
          </cell>
        </row>
        <row r="28435">
          <cell r="B28435" t="str">
            <v>81040200005278</v>
          </cell>
          <cell r="C28435" t="str">
            <v>LPC INT SUSP PAG TV INMOBILIARIO D/P</v>
          </cell>
        </row>
        <row r="28436">
          <cell r="B28436" t="str">
            <v>81040200005279</v>
          </cell>
          <cell r="C28436" t="str">
            <v>LPC INT SUSP PAG TV INMOBILIARIO D/P</v>
          </cell>
        </row>
        <row r="28437">
          <cell r="B28437" t="str">
            <v>81040200005280</v>
          </cell>
          <cell r="C28437" t="str">
            <v>LPC INT SUSP FINANC PRE EMBARQUE</v>
          </cell>
        </row>
        <row r="28438">
          <cell r="B28438" t="str">
            <v>81040200005281</v>
          </cell>
          <cell r="C28438" t="str">
            <v>LPC INT SUSP FINANC PRE EMBARQUE</v>
          </cell>
        </row>
        <row r="28439">
          <cell r="B28439" t="str">
            <v>81040200005282</v>
          </cell>
          <cell r="C28439" t="str">
            <v>LPC INT SUSP FINANC PRE EMBARQUE</v>
          </cell>
        </row>
        <row r="28440">
          <cell r="B28440" t="str">
            <v>81040200005283</v>
          </cell>
          <cell r="C28440" t="str">
            <v>LPC INT SUSP FINANC PRE EMBARQUE</v>
          </cell>
        </row>
        <row r="28441">
          <cell r="B28441" t="str">
            <v>81040200005284</v>
          </cell>
          <cell r="C28441" t="str">
            <v>LPC INT SUSP FINANC PRE EMBARQUE</v>
          </cell>
        </row>
        <row r="28442">
          <cell r="B28442" t="str">
            <v>81040200005285</v>
          </cell>
          <cell r="C28442" t="str">
            <v>LPC INT SUSP FINANC PRE EMBARQUE D/P</v>
          </cell>
        </row>
        <row r="28443">
          <cell r="B28443" t="str">
            <v>81040200005286</v>
          </cell>
          <cell r="C28443" t="str">
            <v>LPC INT SUSP FINANC PRE EMBARQUE D/P</v>
          </cell>
        </row>
        <row r="28444">
          <cell r="B28444" t="str">
            <v>81040200005287</v>
          </cell>
          <cell r="C28444" t="str">
            <v>LPC INT SUSP FINANC PRE EMBARQUE D/P</v>
          </cell>
        </row>
        <row r="28445">
          <cell r="B28445" t="str">
            <v>81040200005288</v>
          </cell>
          <cell r="C28445" t="str">
            <v>LPC INT SUSP FINANC PRE EMBARQUE D/P</v>
          </cell>
        </row>
        <row r="28446">
          <cell r="B28446" t="str">
            <v>81040200005289</v>
          </cell>
          <cell r="C28446" t="str">
            <v>LPC INT SUSP FINANC PRE EMBARQUE D/P</v>
          </cell>
        </row>
        <row r="28447">
          <cell r="B28447" t="str">
            <v>81040200005290</v>
          </cell>
          <cell r="C28447" t="str">
            <v>LPC INT SUSP PAG TV EUROS</v>
          </cell>
        </row>
        <row r="28448">
          <cell r="B28448" t="str">
            <v>81040200005291</v>
          </cell>
          <cell r="C28448" t="str">
            <v>LPC INT SUSP PAG TV EUROS</v>
          </cell>
        </row>
        <row r="28449">
          <cell r="B28449" t="str">
            <v>81040200005292</v>
          </cell>
          <cell r="C28449" t="str">
            <v>LPC INT SUSP PAG TV EUROS</v>
          </cell>
        </row>
        <row r="28450">
          <cell r="B28450" t="str">
            <v>81040200005293</v>
          </cell>
          <cell r="C28450" t="str">
            <v>LPC INT SUSP PAG TV EUROS</v>
          </cell>
        </row>
        <row r="28451">
          <cell r="B28451" t="str">
            <v>81040200005294</v>
          </cell>
          <cell r="C28451" t="str">
            <v>LPC INT SUSP PAG TV EUROS</v>
          </cell>
        </row>
        <row r="28452">
          <cell r="B28452" t="str">
            <v>81040200005295</v>
          </cell>
          <cell r="C28452" t="str">
            <v>LPC INT SUSP PAG TV EUROS</v>
          </cell>
        </row>
        <row r="28453">
          <cell r="B28453" t="str">
            <v>81040200005296</v>
          </cell>
          <cell r="C28453" t="str">
            <v>LPC INT SUSP PAG TV EUROS</v>
          </cell>
        </row>
        <row r="28454">
          <cell r="B28454" t="str">
            <v>81040200005297</v>
          </cell>
          <cell r="C28454" t="str">
            <v>LPC INT SUSP PAG TV EUROS</v>
          </cell>
        </row>
        <row r="28455">
          <cell r="B28455" t="str">
            <v>81040200005298</v>
          </cell>
          <cell r="C28455" t="str">
            <v>LPC INT SUSP PAG TV EUROS D/P</v>
          </cell>
        </row>
        <row r="28456">
          <cell r="B28456" t="str">
            <v>81040200005299</v>
          </cell>
          <cell r="C28456" t="str">
            <v>LPC INT SUSP PAG TV EUROS</v>
          </cell>
        </row>
        <row r="28457">
          <cell r="B28457" t="str">
            <v>81040200005300</v>
          </cell>
          <cell r="C28457" t="str">
            <v>LPC INT SUSP PAG TV EUROS</v>
          </cell>
        </row>
        <row r="28458">
          <cell r="B28458" t="str">
            <v>81040200005301</v>
          </cell>
          <cell r="C28458" t="str">
            <v>LPC INT SUSP PAG TV EUROS</v>
          </cell>
        </row>
        <row r="28459">
          <cell r="B28459" t="str">
            <v>81040200005302</v>
          </cell>
          <cell r="C28459" t="str">
            <v>LPC INT SUSP PAG TV EUROS</v>
          </cell>
        </row>
        <row r="28460">
          <cell r="B28460" t="str">
            <v>81040200005303</v>
          </cell>
          <cell r="C28460" t="str">
            <v>LPC INT SUSP PAG TV EUROS</v>
          </cell>
        </row>
        <row r="28461">
          <cell r="B28461" t="str">
            <v>81040200005304</v>
          </cell>
          <cell r="C28461" t="str">
            <v>LPC INT SUSP PAG TV EUROS</v>
          </cell>
        </row>
        <row r="28462">
          <cell r="B28462" t="str">
            <v>81040200005305</v>
          </cell>
          <cell r="C28462" t="str">
            <v>LPC INT SUSP PAG TV EUROS</v>
          </cell>
        </row>
        <row r="28463">
          <cell r="B28463" t="str">
            <v>81040200005306</v>
          </cell>
          <cell r="C28463" t="str">
            <v>LPC INT SUS MYP INT DIFER LS CMED</v>
          </cell>
        </row>
        <row r="28464">
          <cell r="B28464" t="str">
            <v>81040200005307</v>
          </cell>
          <cell r="C28464" t="str">
            <v>LPC INT SUS MYP INT DIFER LS CMED</v>
          </cell>
        </row>
        <row r="28465">
          <cell r="B28465" t="str">
            <v>81040200005308</v>
          </cell>
          <cell r="C28465" t="str">
            <v>LPC INT SUS MYP INT DIFER LS CPEM</v>
          </cell>
        </row>
        <row r="28466">
          <cell r="B28466" t="str">
            <v>81040200005309</v>
          </cell>
          <cell r="C28466" t="str">
            <v>LPC INT SUS MYP INT DIFER LS CPEM</v>
          </cell>
        </row>
        <row r="28467">
          <cell r="B28467" t="str">
            <v>81040200005310</v>
          </cell>
          <cell r="C28467" t="str">
            <v>LPC IDL MYP INT LEASING BIEN D/P CMED</v>
          </cell>
        </row>
        <row r="28468">
          <cell r="B28468" t="str">
            <v>81040200005311</v>
          </cell>
          <cell r="C28468" t="str">
            <v>LPC IDS MYP INT LEASING BIEN D/P CMED</v>
          </cell>
        </row>
        <row r="28469">
          <cell r="B28469" t="str">
            <v>81040200005312</v>
          </cell>
          <cell r="C28469" t="str">
            <v>LPC IDL MYP INT LEASING BIEN D/P CPEM</v>
          </cell>
        </row>
        <row r="28470">
          <cell r="B28470" t="str">
            <v>81040200005313</v>
          </cell>
          <cell r="C28470" t="str">
            <v>LPC IDS MYP INT LEASING BIEN D/P CPEM</v>
          </cell>
        </row>
        <row r="28471">
          <cell r="B28471" t="str">
            <v>81040200005314</v>
          </cell>
          <cell r="C28471" t="str">
            <v>INT SUSP PAGARE TV REF - VEN LPC CCOR</v>
          </cell>
        </row>
        <row r="28472">
          <cell r="B28472" t="str">
            <v>81040200005315</v>
          </cell>
          <cell r="C28472" t="str">
            <v>INT SUSP PAGARE TV REF - VEN LPC CESP</v>
          </cell>
        </row>
        <row r="28473">
          <cell r="B28473" t="str">
            <v>81040200005316</v>
          </cell>
          <cell r="C28473" t="str">
            <v>INT SUSP PAGARE TV REF - VEN LPC CGEM</v>
          </cell>
        </row>
        <row r="28474">
          <cell r="B28474" t="str">
            <v>81040200005317</v>
          </cell>
          <cell r="C28474" t="str">
            <v>INT SUSP PAGARE TV REF - VEN LPC CMED</v>
          </cell>
        </row>
        <row r="28475">
          <cell r="B28475" t="str">
            <v>81040200005318</v>
          </cell>
          <cell r="C28475" t="str">
            <v>INT SUSP PAGARE TV REF - VEN LPC CPEM</v>
          </cell>
        </row>
        <row r="28476">
          <cell r="B28476" t="str">
            <v>81040200005319</v>
          </cell>
          <cell r="C28476" t="str">
            <v>LPC LEASING VENC BIEN INT DIF RP CIVA</v>
          </cell>
        </row>
        <row r="28477">
          <cell r="B28477" t="str">
            <v>81040200005320</v>
          </cell>
          <cell r="C28477" t="str">
            <v>LPC LEAS VENC SEG INT DIF RP CIVA</v>
          </cell>
        </row>
        <row r="28478">
          <cell r="B28478" t="str">
            <v>81040200005321</v>
          </cell>
          <cell r="C28478" t="str">
            <v>LPC LEASING VENC BIEN INT DIF RP CESP</v>
          </cell>
        </row>
        <row r="28479">
          <cell r="B28479" t="str">
            <v>81040200005322</v>
          </cell>
          <cell r="C28479" t="str">
            <v>LPC LEAS VENC SEG INT DIF RP CESP</v>
          </cell>
        </row>
        <row r="28480">
          <cell r="B28480" t="str">
            <v>81040200005323</v>
          </cell>
          <cell r="C28480" t="str">
            <v>LPC I.DIF.LSG DE BIEN VENC D/P RP CESP</v>
          </cell>
        </row>
        <row r="28481">
          <cell r="B28481" t="str">
            <v>81040200005324</v>
          </cell>
          <cell r="C28481" t="str">
            <v>LPC I.DIF.LSG SEG VENC D/P RP CESP</v>
          </cell>
        </row>
        <row r="28482">
          <cell r="B28482" t="str">
            <v>81040200005325</v>
          </cell>
          <cell r="C28482" t="str">
            <v>LPC I.DIF.LSG DE BIEN VENC D/P RP CIVA</v>
          </cell>
        </row>
        <row r="28483">
          <cell r="B28483" t="str">
            <v>81040200005326</v>
          </cell>
          <cell r="C28483" t="str">
            <v>LPC I.DIF.LSG SEG VENC D/P RP CIVA</v>
          </cell>
        </row>
        <row r="28484">
          <cell r="B28484" t="str">
            <v>81040200005327</v>
          </cell>
          <cell r="C28484" t="str">
            <v>LPC INT SUSP PAG TV RP MED PLAZO CMIE</v>
          </cell>
        </row>
        <row r="28485">
          <cell r="B28485" t="str">
            <v>81040200005328</v>
          </cell>
          <cell r="C28485" t="str">
            <v>LPC INT SUSP PAG TV RP MED PLAZO D/P C</v>
          </cell>
        </row>
        <row r="28486">
          <cell r="B28486" t="str">
            <v>81040200005329</v>
          </cell>
          <cell r="C28486" t="str">
            <v>LPC INT SUSP PAG TV INMOBILIARIO CMIE</v>
          </cell>
        </row>
        <row r="28487">
          <cell r="B28487" t="str">
            <v>81040200005330</v>
          </cell>
          <cell r="C28487" t="str">
            <v>LPC INT SUSP PAG TV INMOBILIARIO D/P C</v>
          </cell>
        </row>
        <row r="28488">
          <cell r="B28488" t="str">
            <v>81040200005331</v>
          </cell>
          <cell r="C28488" t="str">
            <v>LPC INT SUSP FACT INTER BRITISH ARAB C</v>
          </cell>
        </row>
        <row r="28489">
          <cell r="B28489" t="str">
            <v>81040200005332</v>
          </cell>
          <cell r="C28489" t="str">
            <v>LPC INT SUSP PAGARE TV REF - VEN LPC C</v>
          </cell>
        </row>
        <row r="28490">
          <cell r="B28490" t="str">
            <v>81040200005401</v>
          </cell>
          <cell r="C28490" t="str">
            <v>FCD INTXCOB  LETRAS DSCTO  CCOR</v>
          </cell>
        </row>
        <row r="28491">
          <cell r="B28491" t="str">
            <v>81040200005402</v>
          </cell>
          <cell r="C28491" t="str">
            <v>FCD  INTXCOB  LETRAS DSCTO  CGEM</v>
          </cell>
        </row>
        <row r="28492">
          <cell r="B28492" t="str">
            <v>81040200005403</v>
          </cell>
          <cell r="C28492" t="str">
            <v>PR INTXCOB  LETRAS DSCTO  CESP</v>
          </cell>
        </row>
        <row r="28493">
          <cell r="B28493" t="str">
            <v>81040200005404</v>
          </cell>
          <cell r="C28493" t="str">
            <v>FCD  INTXCOB  LETRAS DSCTO  CMED</v>
          </cell>
        </row>
        <row r="28494">
          <cell r="B28494" t="str">
            <v>81040200005405</v>
          </cell>
          <cell r="C28494" t="str">
            <v>PR INTXCOB  LETRAS DSCTO  CPEM</v>
          </cell>
        </row>
        <row r="28495">
          <cell r="B28495" t="str">
            <v>81040200005406</v>
          </cell>
          <cell r="C28495" t="str">
            <v>PR DSCTO ELECTR SM PERU I.COMP CCOR</v>
          </cell>
        </row>
        <row r="28496">
          <cell r="B28496" t="str">
            <v>81040200005407</v>
          </cell>
          <cell r="C28496" t="str">
            <v>PR DSCTO ELECTR SM PERU I.COMP CCOR</v>
          </cell>
        </row>
        <row r="28497">
          <cell r="B28497" t="str">
            <v>81040200005408</v>
          </cell>
          <cell r="C28497" t="str">
            <v>PR DSCTO ELECTR SM PERU I.COMP CGEM</v>
          </cell>
        </row>
        <row r="28498">
          <cell r="B28498" t="str">
            <v>81040200005409</v>
          </cell>
          <cell r="C28498" t="str">
            <v>PR DSCTO ELECTR SM PERU I.COMP CMED</v>
          </cell>
        </row>
        <row r="28499">
          <cell r="B28499" t="str">
            <v>81040200005410</v>
          </cell>
          <cell r="C28499" t="str">
            <v>PR DSCTO ELECTR SM PERU I.COMP CMED</v>
          </cell>
        </row>
        <row r="28500">
          <cell r="B28500" t="str">
            <v>81040200005411</v>
          </cell>
          <cell r="C28500" t="str">
            <v>PR INT  FACTORING LETRAS DIFERIDO CCOR</v>
          </cell>
        </row>
        <row r="28501">
          <cell r="B28501" t="str">
            <v>81040200005412</v>
          </cell>
          <cell r="C28501" t="str">
            <v>PR INT POR COBR.EN  LETRAS FACTORINGCL</v>
          </cell>
        </row>
        <row r="28502">
          <cell r="B28502" t="str">
            <v>81040200005413</v>
          </cell>
          <cell r="C28502" t="str">
            <v>PR INT  FACTORING LETRAS DIFERIDO CESP</v>
          </cell>
        </row>
        <row r="28503">
          <cell r="B28503" t="str">
            <v>81040200005414</v>
          </cell>
          <cell r="C28503" t="str">
            <v>PR INT POR COBR.EN  LETRAS FACTORINGCL</v>
          </cell>
        </row>
        <row r="28504">
          <cell r="B28504" t="str">
            <v>81040200005415</v>
          </cell>
          <cell r="C28504" t="str">
            <v>PR INT  FACTORING LETRAS DIFERIDO CGEM</v>
          </cell>
        </row>
        <row r="28505">
          <cell r="B28505" t="str">
            <v>81040200005416</v>
          </cell>
          <cell r="C28505" t="str">
            <v>PR INT POR COBR.EN  LETRAS FACTORINGCL</v>
          </cell>
        </row>
        <row r="28506">
          <cell r="B28506" t="str">
            <v>81040200005417</v>
          </cell>
          <cell r="C28506" t="str">
            <v>PR INT  FACTORING LETRAS DIFERIDO CMED</v>
          </cell>
        </row>
        <row r="28507">
          <cell r="B28507" t="str">
            <v>81040200005418</v>
          </cell>
          <cell r="C28507" t="str">
            <v>PR INT POR COBR.EN  LETRAS FACTORINGCL</v>
          </cell>
        </row>
        <row r="28508">
          <cell r="B28508" t="str">
            <v>81040200005419</v>
          </cell>
          <cell r="C28508" t="str">
            <v>PR INT  FACTORING LETRAS DIFERIDO CPEM</v>
          </cell>
        </row>
        <row r="28509">
          <cell r="B28509" t="str">
            <v>81040200005420</v>
          </cell>
          <cell r="C28509" t="str">
            <v>PR INT POR COBR.EN  LETRAS FACTORINGCL</v>
          </cell>
        </row>
        <row r="28510">
          <cell r="B28510" t="str">
            <v>81040200005421</v>
          </cell>
          <cell r="C28510" t="str">
            <v>PR INT  FACTORING FACT DIF CCOR</v>
          </cell>
        </row>
        <row r="28511">
          <cell r="B28511" t="str">
            <v>81040200005422</v>
          </cell>
          <cell r="C28511" t="str">
            <v>PR INT POR COBR.EN -FACTS.FACTORING CL</v>
          </cell>
        </row>
        <row r="28512">
          <cell r="B28512" t="str">
            <v>81040200005423</v>
          </cell>
          <cell r="C28512" t="str">
            <v>PR INT  FACTORING FACT DIF CESP</v>
          </cell>
        </row>
        <row r="28513">
          <cell r="B28513" t="str">
            <v>81040200005424</v>
          </cell>
          <cell r="C28513" t="str">
            <v>PR INT POR COBR.EN -FACTS.FACTORING CL</v>
          </cell>
        </row>
        <row r="28514">
          <cell r="B28514" t="str">
            <v>81040200005425</v>
          </cell>
          <cell r="C28514" t="str">
            <v>PR INT  FACTORING FACT DIF CGEM</v>
          </cell>
        </row>
        <row r="28515">
          <cell r="B28515" t="str">
            <v>81040200005426</v>
          </cell>
          <cell r="C28515" t="str">
            <v>PR INT POR COBR.EN -FACTS.FACTORING CL</v>
          </cell>
        </row>
        <row r="28516">
          <cell r="B28516" t="str">
            <v>81040200005427</v>
          </cell>
          <cell r="C28516" t="str">
            <v>PR INT  FACTORING FACT DIF CMED</v>
          </cell>
        </row>
        <row r="28517">
          <cell r="B28517" t="str">
            <v>81040200005428</v>
          </cell>
          <cell r="C28517" t="str">
            <v>PR INT POR COBR.EN -FACTS.FACTORING CL</v>
          </cell>
        </row>
        <row r="28518">
          <cell r="B28518" t="str">
            <v>81040200005429</v>
          </cell>
          <cell r="C28518" t="str">
            <v>PR INT  FACTORING FACT DIF CPEM</v>
          </cell>
        </row>
        <row r="28519">
          <cell r="B28519" t="str">
            <v>81040200005430</v>
          </cell>
          <cell r="C28519" t="str">
            <v>PR INT POR COBR.EN -FACTS.FACTORING CL</v>
          </cell>
        </row>
        <row r="28520">
          <cell r="B28520" t="str">
            <v>81040200005431</v>
          </cell>
          <cell r="C28520" t="str">
            <v>PR FACT ELECTR LET/FACT I.COMPENS CCOR</v>
          </cell>
        </row>
        <row r="28521">
          <cell r="B28521" t="str">
            <v>81040200005432</v>
          </cell>
          <cell r="C28521" t="str">
            <v>PR FACT ELECTR LET/FACT I.DIF CCOR</v>
          </cell>
        </row>
        <row r="28522">
          <cell r="B28522" t="str">
            <v>81040200005433</v>
          </cell>
          <cell r="C28522" t="str">
            <v>PR FACT ELECTR LET/FACT I.COMPENS CESP</v>
          </cell>
        </row>
        <row r="28523">
          <cell r="B28523" t="str">
            <v>81040200005434</v>
          </cell>
          <cell r="C28523" t="str">
            <v>PR FACT ELECTR LET/FACT I.DIF CESP</v>
          </cell>
        </row>
        <row r="28524">
          <cell r="B28524" t="str">
            <v>81040200005435</v>
          </cell>
          <cell r="C28524" t="str">
            <v>PR FACT ELECTR LET/FACT I.COMPENS CGEM</v>
          </cell>
        </row>
        <row r="28525">
          <cell r="B28525" t="str">
            <v>81040200005436</v>
          </cell>
          <cell r="C28525" t="str">
            <v>PR FACT ELECTR LET/FACT I.DIF CGEM</v>
          </cell>
        </row>
        <row r="28526">
          <cell r="B28526" t="str">
            <v>81040200005437</v>
          </cell>
          <cell r="C28526" t="str">
            <v>PR FACT ELECTR LET/FACT I.COMPENS CMED</v>
          </cell>
        </row>
        <row r="28527">
          <cell r="B28527" t="str">
            <v>81040200005438</v>
          </cell>
          <cell r="C28527" t="str">
            <v>PR FACT ELECTR LET/FACT I.DIF CMED</v>
          </cell>
        </row>
        <row r="28528">
          <cell r="B28528" t="str">
            <v>81040200005439</v>
          </cell>
          <cell r="C28528" t="str">
            <v>PR FACT ELECTR LET/FACT I.COMPENS CPEM</v>
          </cell>
        </row>
        <row r="28529">
          <cell r="B28529" t="str">
            <v>81040200005440</v>
          </cell>
          <cell r="C28529" t="str">
            <v>PR FACT ELECTR LET/FACT I.DIF CPEM</v>
          </cell>
        </row>
        <row r="28530">
          <cell r="B28530" t="str">
            <v>81040200005441</v>
          </cell>
          <cell r="C28530" t="str">
            <v>PR PERU FACTORING INT.COMPENS CCOR</v>
          </cell>
        </row>
        <row r="28531">
          <cell r="B28531" t="str">
            <v>81040200005442</v>
          </cell>
          <cell r="C28531" t="str">
            <v>PR PERU FACTORING INT.DIF CCOR</v>
          </cell>
        </row>
        <row r="28532">
          <cell r="B28532" t="str">
            <v>81040200005443</v>
          </cell>
          <cell r="C28532" t="str">
            <v>PR PERU FACTORING INT.COMPENS CESP</v>
          </cell>
        </row>
        <row r="28533">
          <cell r="B28533" t="str">
            <v>81040200005444</v>
          </cell>
          <cell r="C28533" t="str">
            <v>PR PERU FACTORING INT.DIF CESP</v>
          </cell>
        </row>
        <row r="28534">
          <cell r="B28534" t="str">
            <v>81040200005445</v>
          </cell>
          <cell r="C28534" t="str">
            <v>PR PERU FACTORING INT.COMPENS CGEM</v>
          </cell>
        </row>
        <row r="28535">
          <cell r="B28535" t="str">
            <v>81040200005446</v>
          </cell>
          <cell r="C28535" t="str">
            <v>PR PERU FACTORING INT.DIF CGEM</v>
          </cell>
        </row>
        <row r="28536">
          <cell r="B28536" t="str">
            <v>81040200005447</v>
          </cell>
          <cell r="C28536" t="str">
            <v>PR PERU FACTORING INT.COMPENS CMED</v>
          </cell>
        </row>
        <row r="28537">
          <cell r="B28537" t="str">
            <v>81040200005448</v>
          </cell>
          <cell r="C28537" t="str">
            <v>PR PERU FACTORING INT.DIF CMED</v>
          </cell>
        </row>
        <row r="28538">
          <cell r="B28538" t="str">
            <v>81040200005449</v>
          </cell>
          <cell r="C28538" t="str">
            <v>PR PERU FACTORING INT.COMPENS CPEM</v>
          </cell>
        </row>
        <row r="28539">
          <cell r="B28539" t="str">
            <v>81040200005450</v>
          </cell>
          <cell r="C28539" t="str">
            <v>PR PERU FACTORING INT.DIF CPEM</v>
          </cell>
        </row>
        <row r="28540">
          <cell r="B28540" t="str">
            <v>81040200005451</v>
          </cell>
          <cell r="C28540" t="str">
            <v>PR PERU FACTORING INT.COMPENS MES</v>
          </cell>
        </row>
        <row r="28541">
          <cell r="B28541" t="str">
            <v>81040200005452</v>
          </cell>
          <cell r="C28541" t="str">
            <v>PR PERU FACTORING INT.DIF MES</v>
          </cell>
        </row>
        <row r="28542">
          <cell r="B28542" t="str">
            <v>81040200005453</v>
          </cell>
          <cell r="C28542" t="str">
            <v>PR FORF CUENTA INTXC S CCOR</v>
          </cell>
        </row>
        <row r="28543">
          <cell r="B28543" t="str">
            <v>81040200005454</v>
          </cell>
          <cell r="C28543" t="str">
            <v>PR Forfaiting Exportación Int Susp.Ven</v>
          </cell>
        </row>
        <row r="28544">
          <cell r="B28544" t="str">
            <v>81040200005501</v>
          </cell>
          <cell r="C28544" t="str">
            <v>LPC INT SUSP EXP POST EMB RP CPEM</v>
          </cell>
        </row>
        <row r="28545">
          <cell r="B28545" t="str">
            <v>81040200005601</v>
          </cell>
          <cell r="C28545" t="str">
            <v>CL EX FORFAITING INT.SUSP.VEN CCOR</v>
          </cell>
        </row>
        <row r="28546">
          <cell r="B28546" t="str">
            <v>81040200005602</v>
          </cell>
          <cell r="C28546" t="str">
            <v>CL EX FORFAITING INT.SUSP.VEN CESP</v>
          </cell>
        </row>
        <row r="28547">
          <cell r="B28547" t="str">
            <v>81040200005603</v>
          </cell>
          <cell r="C28547" t="str">
            <v>CL EX FORFAITING INT.SUSP.VEN CGEM</v>
          </cell>
        </row>
        <row r="28548">
          <cell r="B28548" t="str">
            <v>81040200005604</v>
          </cell>
          <cell r="C28548" t="str">
            <v>CL EX FORFAITING INT.SUSP.VEN CMED</v>
          </cell>
        </row>
        <row r="28549">
          <cell r="B28549" t="str">
            <v>81040200005605</v>
          </cell>
          <cell r="C28549" t="str">
            <v>CL EX FORFAITING INT.SUSP.VEN CPEM</v>
          </cell>
        </row>
        <row r="28550">
          <cell r="B28550" t="str">
            <v>81040200005606</v>
          </cell>
          <cell r="C28550" t="str">
            <v>CL CXL AVAL ACEPT.BKT INT.SUSP CIVA</v>
          </cell>
        </row>
        <row r="28551">
          <cell r="B28551" t="str">
            <v>81040200005607</v>
          </cell>
          <cell r="C28551" t="str">
            <v>CL EX FACTORING FORFAITING INT.SUSP CC</v>
          </cell>
        </row>
        <row r="28552">
          <cell r="B28552" t="str">
            <v>81040200005608</v>
          </cell>
          <cell r="C28552" t="str">
            <v>CL EX FACTORING FORFAITING INT.SUSP CE</v>
          </cell>
        </row>
        <row r="28553">
          <cell r="B28553" t="str">
            <v>81040200005609</v>
          </cell>
          <cell r="C28553" t="str">
            <v>CL EX FACTORING FORFAITING INT.SUSP CG</v>
          </cell>
        </row>
        <row r="28554">
          <cell r="B28554" t="str">
            <v>81040200005610</v>
          </cell>
          <cell r="C28554" t="str">
            <v>CL EX FACTORING FORFAITING INT.SUSP CM</v>
          </cell>
        </row>
        <row r="28555">
          <cell r="B28555" t="str">
            <v>81040200005611</v>
          </cell>
          <cell r="C28555" t="str">
            <v>CL EX FACTORING FORFAITING INT.SUSP CP</v>
          </cell>
        </row>
        <row r="28556">
          <cell r="B28556" t="str">
            <v>81040200005612</v>
          </cell>
          <cell r="C28556" t="str">
            <v>CL  CONFIRMING INTER INT.SUSP.VEN CCOR</v>
          </cell>
        </row>
        <row r="28557">
          <cell r="B28557" t="str">
            <v>81040200005613</v>
          </cell>
          <cell r="C28557" t="str">
            <v>CL  CONFIRMING INTER INT.SUSP.VEN CESP</v>
          </cell>
        </row>
        <row r="28558">
          <cell r="B28558" t="str">
            <v>81040200005614</v>
          </cell>
          <cell r="C28558" t="str">
            <v>CL  CONFIRMING INTER INT.SUSP.VEN CGEM</v>
          </cell>
        </row>
        <row r="28559">
          <cell r="B28559" t="str">
            <v>81040200005615</v>
          </cell>
          <cell r="C28559" t="str">
            <v>CL  CONFIRMING INTER INT.SUSP.VEN CMED</v>
          </cell>
        </row>
        <row r="28560">
          <cell r="B28560" t="str">
            <v>81040200005616</v>
          </cell>
          <cell r="C28560" t="str">
            <v>CL  CONFIRMING INTER INT.SUSP.VEN CPEM</v>
          </cell>
        </row>
        <row r="28561">
          <cell r="B28561" t="str">
            <v>81040200005617</v>
          </cell>
          <cell r="C28561" t="str">
            <v>CL EX FAC FORFAITING I SUSP CESF</v>
          </cell>
        </row>
        <row r="28562">
          <cell r="B28562" t="str">
            <v>81040200005618</v>
          </cell>
          <cell r="C28562" t="str">
            <v>CL INT. EN SUSP.PRE.JUD.CRE.HIPOT.IC C</v>
          </cell>
        </row>
        <row r="28563">
          <cell r="B28563" t="str">
            <v>81040200005619</v>
          </cell>
          <cell r="C28563" t="str">
            <v>PR FACTORING INTER INT EN SUSP CMIE</v>
          </cell>
        </row>
        <row r="28564">
          <cell r="B28564" t="str">
            <v>81040200005701</v>
          </cell>
          <cell r="C28564" t="str">
            <v>LPC INTXCOB PAG FINAN PROY D/P VEN CCO</v>
          </cell>
        </row>
        <row r="28565">
          <cell r="B28565" t="str">
            <v>81040200005702</v>
          </cell>
          <cell r="C28565" t="str">
            <v>LPC INTXCOB PAG FINAN PROY D/P VEN CGE</v>
          </cell>
        </row>
        <row r="28566">
          <cell r="B28566" t="str">
            <v>81040200005703</v>
          </cell>
          <cell r="C28566" t="str">
            <v>LPC INTXCOB PAG FINAN PROY D/P VEN CME</v>
          </cell>
        </row>
        <row r="28567">
          <cell r="B28567" t="str">
            <v>81040200005704</v>
          </cell>
          <cell r="C28567" t="str">
            <v>LPC INT SUSP PAG FINAN PROY CCOR</v>
          </cell>
        </row>
        <row r="28568">
          <cell r="B28568" t="str">
            <v>81040200005705</v>
          </cell>
          <cell r="C28568" t="str">
            <v>LPC INT SUSP PAG FINAN PROY CGEM</v>
          </cell>
        </row>
        <row r="28569">
          <cell r="B28569" t="str">
            <v>81040200005706</v>
          </cell>
          <cell r="C28569" t="str">
            <v>LPC INT SUSP PAG FINAN PROY CMED</v>
          </cell>
        </row>
        <row r="28570">
          <cell r="B28570" t="str">
            <v>81040200005707</v>
          </cell>
          <cell r="C28570" t="str">
            <v>LPC INTXCOB PAG REPROGRAMADO NOR</v>
          </cell>
        </row>
        <row r="28571">
          <cell r="B28571" t="str">
            <v>81040200005708</v>
          </cell>
          <cell r="C28571" t="str">
            <v>LPC INTXCOB PAG REPROGRAMADO D/P CPEM</v>
          </cell>
        </row>
        <row r="28572">
          <cell r="B28572" t="str">
            <v>81040200005709</v>
          </cell>
          <cell r="C28572" t="str">
            <v>LPC INTXCOB PAG REPROGRAMADO NOR</v>
          </cell>
        </row>
        <row r="28573">
          <cell r="B28573" t="str">
            <v>81040200005710</v>
          </cell>
          <cell r="C28573" t="str">
            <v>LPC INTXCOB PAG REPROGRAMADO D/P CMED</v>
          </cell>
        </row>
        <row r="28574">
          <cell r="B28574" t="str">
            <v>81040200005711</v>
          </cell>
          <cell r="C28574" t="str">
            <v>LPC INTXCOB PAG REPROGRAMADO NOR</v>
          </cell>
        </row>
        <row r="28575">
          <cell r="B28575" t="str">
            <v>81040200005712</v>
          </cell>
          <cell r="C28575" t="str">
            <v>LPC INTXCOB PAG REPROGRAMADO D/P CGEM</v>
          </cell>
        </row>
        <row r="28576">
          <cell r="B28576" t="str">
            <v>81040200005713</v>
          </cell>
          <cell r="C28576" t="str">
            <v>LPC INTXCOB PAG REPROGRAMADO NOR</v>
          </cell>
        </row>
        <row r="28577">
          <cell r="B28577" t="str">
            <v>81040200005714</v>
          </cell>
          <cell r="C28577" t="str">
            <v>LPC INTXCOB PAG REPROGRAMADO D/P CMIE</v>
          </cell>
        </row>
        <row r="28578">
          <cell r="B28578" t="str">
            <v>81040200005801</v>
          </cell>
          <cell r="C28578" t="str">
            <v>LPC PAG DERIVADOS INT SUSP  CCOR</v>
          </cell>
        </row>
        <row r="28579">
          <cell r="B28579" t="str">
            <v>81040200005802</v>
          </cell>
          <cell r="C28579" t="str">
            <v>LPC PAG DERIVADOS INT SUSP CGEM</v>
          </cell>
        </row>
        <row r="28580">
          <cell r="B28580" t="str">
            <v>81040200005803</v>
          </cell>
          <cell r="C28580" t="str">
            <v>LPC PAG DERIVADOS INT SUSP CMED</v>
          </cell>
        </row>
        <row r="28581">
          <cell r="B28581" t="str">
            <v>81040200005804</v>
          </cell>
          <cell r="C28581" t="str">
            <v>LPC INTXCOB PAG DERIVADOS  D/P VENC CC</v>
          </cell>
        </row>
        <row r="28582">
          <cell r="B28582" t="str">
            <v>81040200005805</v>
          </cell>
          <cell r="C28582" t="str">
            <v>LPC INTXCOB PAG DERIVADOS  D/P VENC CG</v>
          </cell>
        </row>
        <row r="28583">
          <cell r="B28583" t="str">
            <v>81040200005806</v>
          </cell>
          <cell r="C28583" t="str">
            <v>LPC INTXCOB PAG DERIVADOS  D/P VENC CM</v>
          </cell>
        </row>
        <row r="28584">
          <cell r="B28584" t="str">
            <v>81040200005807</v>
          </cell>
          <cell r="C28584" t="str">
            <v>LPC INTXCOB PAG DERIV D/P VENC CPEM</v>
          </cell>
        </row>
        <row r="28585">
          <cell r="B28585" t="str">
            <v>81040200005808</v>
          </cell>
          <cell r="C28585" t="str">
            <v>LPC INTXCOB PAG DERIV NORM VENC CPEM</v>
          </cell>
        </row>
        <row r="28586">
          <cell r="B28586" t="str">
            <v>81040200005809</v>
          </cell>
          <cell r="C28586" t="str">
            <v>LPC INTXCOB PAG DERIV NORM VENC CPEM</v>
          </cell>
        </row>
        <row r="28587">
          <cell r="B28587" t="str">
            <v>81040200005810</v>
          </cell>
          <cell r="C28587" t="str">
            <v>LPC PAG DERIVADOS INT SUSP CPEM</v>
          </cell>
        </row>
        <row r="28588">
          <cell r="B28588" t="str">
            <v>81040200005811</v>
          </cell>
          <cell r="C28588" t="str">
            <v>LPC INTXCOB PAG DERIV D/P VENC CPEM</v>
          </cell>
        </row>
        <row r="28589">
          <cell r="B28589" t="str">
            <v>81040200006001</v>
          </cell>
          <cell r="C28589" t="str">
            <v>LPC INT VEN LSG BIEN ADJ. RP CCOR</v>
          </cell>
        </row>
        <row r="28590">
          <cell r="B28590" t="str">
            <v>81040200006002</v>
          </cell>
          <cell r="C28590" t="str">
            <v>LPC LSG INT VEN SEG. ADJ. RP CCOR</v>
          </cell>
        </row>
        <row r="28591">
          <cell r="B28591" t="str">
            <v>81040200006003</v>
          </cell>
          <cell r="C28591" t="str">
            <v>LPC INT VEN LSG BIEN ADJ. RP CGEM</v>
          </cell>
        </row>
        <row r="28592">
          <cell r="B28592" t="str">
            <v>81040200006004</v>
          </cell>
          <cell r="C28592" t="str">
            <v>LPC LSG INT VEN SEG. ADJ. RP CGEM</v>
          </cell>
        </row>
        <row r="28593">
          <cell r="B28593" t="str">
            <v>81040200006005</v>
          </cell>
          <cell r="C28593" t="str">
            <v>LPC LSG INT VEN SEG. ADJ. RP CMED</v>
          </cell>
        </row>
        <row r="28594">
          <cell r="B28594" t="str">
            <v>81040200006006</v>
          </cell>
          <cell r="C28594" t="str">
            <v>LPC INT VEN LSG BIEN ADJ. RP CPEM</v>
          </cell>
        </row>
        <row r="28595">
          <cell r="B28595" t="str">
            <v>81040200006007</v>
          </cell>
          <cell r="C28595" t="str">
            <v>LPC LSG INT VEN SEG. ADJ. RP CPEM</v>
          </cell>
        </row>
        <row r="28596">
          <cell r="B28596" t="str">
            <v>81040200006008</v>
          </cell>
          <cell r="C28596" t="str">
            <v>LPC INT VEN LSG BIEN ADJ. D/P CCOR</v>
          </cell>
        </row>
        <row r="28597">
          <cell r="B28597" t="str">
            <v>81040200006009</v>
          </cell>
          <cell r="C28597" t="str">
            <v>LPC SEG VEN LSG ADJ. D/P CCOR V-S</v>
          </cell>
        </row>
        <row r="28598">
          <cell r="B28598" t="str">
            <v>81040200006010</v>
          </cell>
          <cell r="C28598" t="str">
            <v>LPC INT VEN LSG BIEN ADJ. D/P CGEM</v>
          </cell>
        </row>
        <row r="28599">
          <cell r="B28599" t="str">
            <v>81040200006011</v>
          </cell>
          <cell r="C28599" t="str">
            <v>LPC SEG VEN LSG ADJ. D/P CGEM V-S</v>
          </cell>
        </row>
        <row r="28600">
          <cell r="B28600" t="str">
            <v>81040200006012</v>
          </cell>
          <cell r="C28600" t="str">
            <v>LPC INT VEN LSG BIEN ADJ. D/P CMED</v>
          </cell>
        </row>
        <row r="28601">
          <cell r="B28601" t="str">
            <v>81040200006013</v>
          </cell>
          <cell r="C28601" t="str">
            <v>LPC SEG VEN LSG ADJ. D/P CMED V-S</v>
          </cell>
        </row>
        <row r="28602">
          <cell r="B28602" t="str">
            <v>81040200006014</v>
          </cell>
          <cell r="C28602" t="str">
            <v>LPC INT VEN LSG BIEN ADJ. D/P CPEM</v>
          </cell>
        </row>
        <row r="28603">
          <cell r="B28603" t="str">
            <v>81040200006015</v>
          </cell>
          <cell r="C28603" t="str">
            <v>LPC SEG VEN LSG ADJ. D/P CPEM V-S</v>
          </cell>
        </row>
        <row r="28604">
          <cell r="B28604" t="str">
            <v>81040200006016</v>
          </cell>
          <cell r="C28604" t="str">
            <v>LPC INT VEN LS  BIEN OTROS SUSP RP CCO</v>
          </cell>
        </row>
        <row r="28605">
          <cell r="B28605" t="str">
            <v>81040200006017</v>
          </cell>
          <cell r="C28605" t="str">
            <v>LPC INT VEN LS SEG OTROS SUSP RP CCOR</v>
          </cell>
        </row>
        <row r="28606">
          <cell r="B28606" t="str">
            <v>81040200006018</v>
          </cell>
          <cell r="C28606" t="str">
            <v>LPC INT VEN LS  BIEN OTROS SUSP RP CGE</v>
          </cell>
        </row>
        <row r="28607">
          <cell r="B28607" t="str">
            <v>81040200006019</v>
          </cell>
          <cell r="C28607" t="str">
            <v>LPC INT VEN LS SEG OTROS SUSP RP CGEM</v>
          </cell>
        </row>
        <row r="28608">
          <cell r="B28608" t="str">
            <v>81040200006020</v>
          </cell>
          <cell r="C28608" t="str">
            <v>LPC INT VEN LS  BIEN OTROS SUSP RP CME</v>
          </cell>
        </row>
        <row r="28609">
          <cell r="B28609" t="str">
            <v>81040200006021</v>
          </cell>
          <cell r="C28609" t="str">
            <v>LPC INT VEN LS SEG OTROS SUSP RP CMED</v>
          </cell>
        </row>
        <row r="28610">
          <cell r="B28610" t="str">
            <v>81040200006022</v>
          </cell>
          <cell r="C28610" t="str">
            <v>LPC INT VEN LS  BIEN OTROS SUSP RP CPE</v>
          </cell>
        </row>
        <row r="28611">
          <cell r="B28611" t="str">
            <v>81040200006023</v>
          </cell>
          <cell r="C28611" t="str">
            <v>LPC INT VEN LS SEG OTROS SUSP RP CPEM</v>
          </cell>
        </row>
        <row r="28612">
          <cell r="B28612" t="str">
            <v>81040202190101</v>
          </cell>
          <cell r="C28612" t="str">
            <v>LPC FINANCIER CREDINKA INT EN SUSPENSO</v>
          </cell>
        </row>
        <row r="28613">
          <cell r="B28613" t="str">
            <v>81040202190102</v>
          </cell>
          <cell r="C28613" t="str">
            <v>MYP CODIFE FONDO CRECER VEN CMED\DUPE</v>
          </cell>
        </row>
        <row r="28614">
          <cell r="B28614" t="str">
            <v>81040202190103</v>
          </cell>
          <cell r="C28614" t="str">
            <v>MYP CODIFE FONDO CRECER VEN CMED\NORM</v>
          </cell>
        </row>
        <row r="28615">
          <cell r="B28615" t="str">
            <v>81040202190104</v>
          </cell>
          <cell r="C28615" t="str">
            <v>MYP CODIFE FONDO CRECER VEN CMIE\DUPE</v>
          </cell>
        </row>
        <row r="28616">
          <cell r="B28616" t="str">
            <v>81040202190105</v>
          </cell>
          <cell r="C28616" t="str">
            <v>MYP CODIFE FONDO CRECER VEN CMIE\NORM</v>
          </cell>
        </row>
        <row r="28617">
          <cell r="B28617" t="str">
            <v>81040202190106</v>
          </cell>
          <cell r="C28617" t="str">
            <v>MYP CODIFE FONDO CRECER VEN CPEM\DUPE</v>
          </cell>
        </row>
        <row r="28618">
          <cell r="B28618" t="str">
            <v>81040202190107</v>
          </cell>
          <cell r="C28618" t="str">
            <v>MYP CODIFE FONDO CRECER VEN CPEM\NORM</v>
          </cell>
        </row>
        <row r="28619">
          <cell r="B28619" t="str">
            <v>81040202190108</v>
          </cell>
          <cell r="C28619" t="str">
            <v>MYP CODIFE REACTIVA PERU VEN CMED\DUPE</v>
          </cell>
        </row>
        <row r="28620">
          <cell r="B28620" t="str">
            <v>81040202190109</v>
          </cell>
          <cell r="C28620" t="str">
            <v>MYP CODIFE REACTIVA PERU VEN CMED\NORM</v>
          </cell>
        </row>
        <row r="28621">
          <cell r="B28621" t="str">
            <v>81040202190110</v>
          </cell>
          <cell r="C28621" t="str">
            <v>MYP CODIFE REACTIVA PERU VEN CMIE\DUPE</v>
          </cell>
        </row>
        <row r="28622">
          <cell r="B28622" t="str">
            <v>81040202190111</v>
          </cell>
          <cell r="C28622" t="str">
            <v>MYP CODIFE REACTIVA PERU VEN CMIE\NORM</v>
          </cell>
        </row>
        <row r="28623">
          <cell r="B28623" t="str">
            <v>81040202190112</v>
          </cell>
          <cell r="C28623" t="str">
            <v>MYP CODIFE REACTIVA PERU VEN CPEM\DUPE</v>
          </cell>
        </row>
        <row r="28624">
          <cell r="B28624" t="str">
            <v>81040202190113</v>
          </cell>
          <cell r="C28624" t="str">
            <v>MYP CODIFE REACTIVA PERU VEN CPEM\NORM</v>
          </cell>
        </row>
        <row r="28625">
          <cell r="B28625" t="str">
            <v>81040202190172</v>
          </cell>
          <cell r="C28625" t="str">
            <v>LPC REACTIVA PERU VEN CBMD\NORM</v>
          </cell>
        </row>
        <row r="28626">
          <cell r="B28626" t="str">
            <v>81040202190173</v>
          </cell>
          <cell r="C28626" t="str">
            <v>LPC REACTIVA PERU VEN CCOR\NORM</v>
          </cell>
        </row>
        <row r="28627">
          <cell r="B28627" t="str">
            <v>81040202190174</v>
          </cell>
          <cell r="C28627" t="str">
            <v>LPC REACTIVA PERU VEN CESP\NORM</v>
          </cell>
        </row>
        <row r="28628">
          <cell r="B28628" t="str">
            <v>81040202190175</v>
          </cell>
          <cell r="C28628" t="str">
            <v>LPC REACTIVA PERU VEN CGEM\NORM</v>
          </cell>
        </row>
        <row r="28629">
          <cell r="B28629" t="str">
            <v>81040202190176</v>
          </cell>
          <cell r="C28629" t="str">
            <v>LPC REACTIVA PERU VEN CIVA\NORM</v>
          </cell>
        </row>
        <row r="28630">
          <cell r="B28630" t="str">
            <v>81040202190177</v>
          </cell>
          <cell r="C28630" t="str">
            <v>LPC REACTIVA PERU VEN CMED\NORM</v>
          </cell>
        </row>
        <row r="28631">
          <cell r="B28631" t="str">
            <v>81040202190178</v>
          </cell>
          <cell r="C28631" t="str">
            <v>LPC REACTIVA PERU VEN CMIE\NORM</v>
          </cell>
        </row>
        <row r="28632">
          <cell r="B28632" t="str">
            <v>81040202190179</v>
          </cell>
          <cell r="C28632" t="str">
            <v>LPC REACTIVA PERU VEN CPEM\NORM</v>
          </cell>
        </row>
        <row r="28633">
          <cell r="B28633" t="str">
            <v>81040202190180</v>
          </cell>
          <cell r="C28633" t="str">
            <v>LPC REACTIVA PERU VEN CSOB\NORM</v>
          </cell>
        </row>
        <row r="28634">
          <cell r="B28634" t="str">
            <v>81040202190181</v>
          </cell>
          <cell r="C28634" t="str">
            <v>LPC REACTIVA PERU VEN CCOR\DUPE</v>
          </cell>
        </row>
        <row r="28635">
          <cell r="B28635" t="str">
            <v>81040202190182</v>
          </cell>
          <cell r="C28635" t="str">
            <v>LPC REACTIVA PERU VEN CESP\DUPE</v>
          </cell>
        </row>
        <row r="28636">
          <cell r="B28636" t="str">
            <v>81040202190183</v>
          </cell>
          <cell r="C28636" t="str">
            <v>LPC REACTIVA PERU VEN CGEM\DUPE</v>
          </cell>
        </row>
        <row r="28637">
          <cell r="B28637" t="str">
            <v>81040202190184</v>
          </cell>
          <cell r="C28637" t="str">
            <v>LPC REACTIVA PERU VEN CIVA\DUPE</v>
          </cell>
        </row>
        <row r="28638">
          <cell r="B28638" t="str">
            <v>81040202190185</v>
          </cell>
          <cell r="C28638" t="str">
            <v>LPC REACTIVA PERU VEN CMED\DUPE</v>
          </cell>
        </row>
        <row r="28639">
          <cell r="B28639" t="str">
            <v>81040202190186</v>
          </cell>
          <cell r="C28639" t="str">
            <v>LPC REACTIVA PERU VEN CMIE\DUPE</v>
          </cell>
        </row>
        <row r="28640">
          <cell r="B28640" t="str">
            <v>81040202190187</v>
          </cell>
          <cell r="C28640" t="str">
            <v>LPC REACTIVA PERU VEN CPEM\DUPE</v>
          </cell>
        </row>
        <row r="28641">
          <cell r="B28641" t="str">
            <v>81040202190188</v>
          </cell>
          <cell r="C28641" t="str">
            <v>LPC COFIDE FONDOS PERU VEN CBMD\NORM</v>
          </cell>
        </row>
        <row r="28642">
          <cell r="B28642" t="str">
            <v>81040202190189</v>
          </cell>
          <cell r="C28642" t="str">
            <v>LPC COFIDE FONDOS PERU VEN CCOR\NORM</v>
          </cell>
        </row>
        <row r="28643">
          <cell r="B28643" t="str">
            <v>81040202190190</v>
          </cell>
          <cell r="C28643" t="str">
            <v>LPC COFIDE FONDOS PERU VEN CESP\NORM</v>
          </cell>
        </row>
        <row r="28644">
          <cell r="B28644" t="str">
            <v>81040202190191</v>
          </cell>
          <cell r="C28644" t="str">
            <v>LPC COFIDE FONDOS PERU VEN CGEM\NORM</v>
          </cell>
        </row>
        <row r="28645">
          <cell r="B28645" t="str">
            <v>81040202190192</v>
          </cell>
          <cell r="C28645" t="str">
            <v>LPC COFIDE FONDOS PERU VEN CIVA\NORM</v>
          </cell>
        </row>
        <row r="28646">
          <cell r="B28646" t="str">
            <v>81040202190193</v>
          </cell>
          <cell r="C28646" t="str">
            <v>LPC COFIDE FONDOS PERU VEN CMED\NORM</v>
          </cell>
        </row>
        <row r="28647">
          <cell r="B28647" t="str">
            <v>81040202190194</v>
          </cell>
          <cell r="C28647" t="str">
            <v>LPC COFIDE FONDOS PERU VEN CMIE\NORM</v>
          </cell>
        </row>
        <row r="28648">
          <cell r="B28648" t="str">
            <v>81040202190195</v>
          </cell>
          <cell r="C28648" t="str">
            <v>LPC COFIDE FONDOS PERU VEN CPEM\NORM</v>
          </cell>
        </row>
        <row r="28649">
          <cell r="B28649" t="str">
            <v>81040202190196</v>
          </cell>
          <cell r="C28649" t="str">
            <v>LPC COFIDE FONDOS PERU VEN CSOB\NORM</v>
          </cell>
        </row>
        <row r="28650">
          <cell r="B28650" t="str">
            <v>81040202190197</v>
          </cell>
          <cell r="C28650" t="str">
            <v>LPC COFIDE FONDOS PERU VEN CCOR\DUPE</v>
          </cell>
        </row>
        <row r="28651">
          <cell r="B28651" t="str">
            <v>81040202190198</v>
          </cell>
          <cell r="C28651" t="str">
            <v>LPC COFIDE FONDOS PERU VEN CESP\DUPE</v>
          </cell>
        </row>
        <row r="28652">
          <cell r="B28652" t="str">
            <v>81040202190199</v>
          </cell>
          <cell r="C28652" t="str">
            <v>LPC COFIDE FONDOS PERU VEN CGEM\DUPE</v>
          </cell>
        </row>
        <row r="28653">
          <cell r="B28653" t="str">
            <v>81040202190200</v>
          </cell>
          <cell r="C28653" t="str">
            <v>LPC COFIDE FONDOS PERU VEN CIVA\DUPE</v>
          </cell>
        </row>
        <row r="28654">
          <cell r="B28654" t="str">
            <v>81040202190201</v>
          </cell>
          <cell r="C28654" t="str">
            <v>LPC COFIDE FONDOS PERU VEN CMED\DUPE</v>
          </cell>
        </row>
        <row r="28655">
          <cell r="B28655" t="str">
            <v>81040202190202</v>
          </cell>
          <cell r="C28655" t="str">
            <v>LPC COFIDE FONDOS PERU VEN CMIE\DUPE</v>
          </cell>
        </row>
        <row r="28656">
          <cell r="B28656" t="str">
            <v>81040202190203</v>
          </cell>
          <cell r="C28656" t="str">
            <v>LPC COFIDE FONDOS PERU VEN CPEM\DUPE</v>
          </cell>
        </row>
        <row r="28657">
          <cell r="B28657" t="str">
            <v>81040202190204</v>
          </cell>
          <cell r="C28657" t="str">
            <v>LPC COFIDE FONDO CRECER VEN CBMD\NORM</v>
          </cell>
        </row>
        <row r="28658">
          <cell r="B28658" t="str">
            <v>81040202190205</v>
          </cell>
          <cell r="C28658" t="str">
            <v>LPC COFIDE FONDO CRECER VEN CCOR\NORM</v>
          </cell>
        </row>
        <row r="28659">
          <cell r="B28659" t="str">
            <v>81040202190206</v>
          </cell>
          <cell r="C28659" t="str">
            <v>LPC COFIDE FONDO CRECER VEN CESP\NORM</v>
          </cell>
        </row>
        <row r="28660">
          <cell r="B28660" t="str">
            <v>81040202190207</v>
          </cell>
          <cell r="C28660" t="str">
            <v>LPC COFIDE FONDO CRECER VEN CGEM\NORM</v>
          </cell>
        </row>
        <row r="28661">
          <cell r="B28661" t="str">
            <v>81040202190208</v>
          </cell>
          <cell r="C28661" t="str">
            <v>LPC COFIDE FONDO CRECER VEN CIVA\NORM</v>
          </cell>
        </row>
        <row r="28662">
          <cell r="B28662" t="str">
            <v>81040202190209</v>
          </cell>
          <cell r="C28662" t="str">
            <v>LPC COFIDE FONDO CRECER VEN CMED\NORM</v>
          </cell>
        </row>
        <row r="28663">
          <cell r="B28663" t="str">
            <v>81040202190210</v>
          </cell>
          <cell r="C28663" t="str">
            <v>LPC COFIDE FONDO CRECER VEN CMIE\NORM</v>
          </cell>
        </row>
        <row r="28664">
          <cell r="B28664" t="str">
            <v>81040202190211</v>
          </cell>
          <cell r="C28664" t="str">
            <v>LPC COFIDE FONDO CRECER VEN CPEM\NORM</v>
          </cell>
        </row>
        <row r="28665">
          <cell r="B28665" t="str">
            <v>81040202190212</v>
          </cell>
          <cell r="C28665" t="str">
            <v>LPC COFIDE FONDO CRECER VEN CSOB\NORM</v>
          </cell>
        </row>
        <row r="28666">
          <cell r="B28666" t="str">
            <v>81040202190213</v>
          </cell>
          <cell r="C28666" t="str">
            <v>LPC COFIDE FONDO CRECER VEN CGEM\DUPE</v>
          </cell>
        </row>
        <row r="28667">
          <cell r="B28667" t="str">
            <v>81040202190214</v>
          </cell>
          <cell r="C28667" t="str">
            <v>LPC COFIDE FONDO CRECER VEN CMED\DUPE</v>
          </cell>
        </row>
        <row r="28668">
          <cell r="B28668" t="str">
            <v>81040202190215</v>
          </cell>
          <cell r="C28668" t="str">
            <v>LPC COFIDE FONDO CRECER VEN CMIE\DUPE</v>
          </cell>
        </row>
        <row r="28669">
          <cell r="B28669" t="str">
            <v>81040202190216</v>
          </cell>
          <cell r="C28669" t="str">
            <v>LPC COFIDE FONDO CRECER VEN CPEM\DUPE</v>
          </cell>
        </row>
        <row r="28670">
          <cell r="B28670" t="str">
            <v>81040202190217</v>
          </cell>
          <cell r="C28670" t="str">
            <v>LPC REACTIVA PERU VEN CBMD\NORM</v>
          </cell>
        </row>
        <row r="28671">
          <cell r="B28671" t="str">
            <v>81040202190218</v>
          </cell>
          <cell r="C28671" t="str">
            <v>LPC REACTIVA PERU VEN CCOR\NORM</v>
          </cell>
        </row>
        <row r="28672">
          <cell r="B28672" t="str">
            <v>81040202190219</v>
          </cell>
          <cell r="C28672" t="str">
            <v>LPC REACTIVA PERU VEN CESP\NORM</v>
          </cell>
        </row>
        <row r="28673">
          <cell r="B28673" t="str">
            <v>81040202190220</v>
          </cell>
          <cell r="C28673" t="str">
            <v>LPC REACTIVA PERU VEN CGEM\NORM</v>
          </cell>
        </row>
        <row r="28674">
          <cell r="B28674" t="str">
            <v>81040202190221</v>
          </cell>
          <cell r="C28674" t="str">
            <v>LPC REACTIVA PERU VEN CIVA\NORM</v>
          </cell>
        </row>
        <row r="28675">
          <cell r="B28675" t="str">
            <v>81040202190222</v>
          </cell>
          <cell r="C28675" t="str">
            <v>LPC REACTIVA PERU VEN CMED\NORM</v>
          </cell>
        </row>
        <row r="28676">
          <cell r="B28676" t="str">
            <v>81040202190223</v>
          </cell>
          <cell r="C28676" t="str">
            <v>LPC REACTIVA PERU VEN CMIE\NORM</v>
          </cell>
        </row>
        <row r="28677">
          <cell r="B28677" t="str">
            <v>81040202190224</v>
          </cell>
          <cell r="C28677" t="str">
            <v>LPC REACTIVA PERU VEN CPEM\NORM</v>
          </cell>
        </row>
        <row r="28678">
          <cell r="B28678" t="str">
            <v>81040202190225</v>
          </cell>
          <cell r="C28678" t="str">
            <v>LPC REACTIVA PERU VEN CSOB\NORM</v>
          </cell>
        </row>
        <row r="28679">
          <cell r="B28679" t="str">
            <v>81040202190226</v>
          </cell>
          <cell r="C28679" t="str">
            <v>LPC REACTIVA PERU VEN CGEM\DUPE</v>
          </cell>
        </row>
        <row r="28680">
          <cell r="B28680" t="str">
            <v>81040202190227</v>
          </cell>
          <cell r="C28680" t="str">
            <v>LPC REACTIVA PERU VEN CMED\DUPE</v>
          </cell>
        </row>
        <row r="28681">
          <cell r="B28681" t="str">
            <v>81040202190228</v>
          </cell>
          <cell r="C28681" t="str">
            <v>LPC REACTIVA PERU VEN CMIE\DUPE</v>
          </cell>
        </row>
        <row r="28682">
          <cell r="B28682" t="str">
            <v>81040202190229</v>
          </cell>
          <cell r="C28682" t="str">
            <v>LPC REACTIVA PERU VEN CPEM\DUPE</v>
          </cell>
        </row>
        <row r="28683">
          <cell r="B28683" t="str">
            <v>81040202190230</v>
          </cell>
          <cell r="C28683" t="str">
            <v>LPC COFIDE FONDOS CRECER CCOR VEN\NORM</v>
          </cell>
        </row>
        <row r="28684">
          <cell r="B28684" t="str">
            <v>81040202190231</v>
          </cell>
          <cell r="C28684" t="str">
            <v>LPC COFIDE FONDOS CRECER CGEM VEN\NORM</v>
          </cell>
        </row>
        <row r="28685">
          <cell r="B28685" t="str">
            <v>81040202190232</v>
          </cell>
          <cell r="C28685" t="str">
            <v>LPC COFIDE FONDOS CRECER CMED VEN\NORM</v>
          </cell>
        </row>
        <row r="28686">
          <cell r="B28686" t="str">
            <v>81040202190233</v>
          </cell>
          <cell r="C28686" t="str">
            <v>LPC COFIDE FONDOS CRECER CCOR VEN\DUPE</v>
          </cell>
        </row>
        <row r="28687">
          <cell r="B28687" t="str">
            <v>81040202190234</v>
          </cell>
          <cell r="C28687" t="str">
            <v>LPC COFIDE FONDOS CRECER CGEM VEN\DUPE</v>
          </cell>
        </row>
        <row r="28688">
          <cell r="B28688" t="str">
            <v>81040202190235</v>
          </cell>
          <cell r="C28688" t="str">
            <v>LPC COFIDE FONDOS CRECER CMED VEN\DUPE</v>
          </cell>
        </row>
        <row r="28689">
          <cell r="B28689" t="str">
            <v>81040202190236</v>
          </cell>
          <cell r="C28689" t="str">
            <v>LPC COFIDE FONDOS CRECER CCOR VEN\NORM</v>
          </cell>
        </row>
        <row r="28690">
          <cell r="B28690" t="str">
            <v>81040202190237</v>
          </cell>
          <cell r="C28690" t="str">
            <v>LPC COFIDE FONDOS CRECER CGEM VEN\NORM</v>
          </cell>
        </row>
        <row r="28691">
          <cell r="B28691" t="str">
            <v>81040202190238</v>
          </cell>
          <cell r="C28691" t="str">
            <v>LPC COFIDE FONDOS CRECER CMED VEN\NORM</v>
          </cell>
        </row>
        <row r="28692">
          <cell r="B28692" t="str">
            <v>81040202190239</v>
          </cell>
          <cell r="C28692" t="str">
            <v>LPC COFIDE FONDOS CRECER CCOR VEN\DUPE</v>
          </cell>
        </row>
        <row r="28693">
          <cell r="B28693" t="str">
            <v>81040202190240</v>
          </cell>
          <cell r="C28693" t="str">
            <v>LPC COFIDE FONDOS CRECER CGEM VEN\DUPE</v>
          </cell>
        </row>
        <row r="28694">
          <cell r="B28694" t="str">
            <v>81040202190241</v>
          </cell>
          <cell r="C28694" t="str">
            <v>LPC COFIDE FONDOS CRECER CMED VEN\DUPE</v>
          </cell>
        </row>
        <row r="28695">
          <cell r="B28695" t="str">
            <v>81040202190242</v>
          </cell>
          <cell r="C28695" t="str">
            <v>LPC INT SUSP PAGARE COVID_19 - VEN CGE</v>
          </cell>
        </row>
        <row r="28696">
          <cell r="B28696" t="str">
            <v>81040202190243</v>
          </cell>
          <cell r="C28696" t="str">
            <v>LPC INT SUSP PAGARE COVID_19 - VEN CME</v>
          </cell>
        </row>
        <row r="28697">
          <cell r="B28697" t="str">
            <v>81040202190244</v>
          </cell>
          <cell r="C28697" t="str">
            <v>LPC INT SUSP PAGARE COVID_19 - VEN  CC</v>
          </cell>
        </row>
        <row r="28698">
          <cell r="B28698" t="str">
            <v>81040202190245</v>
          </cell>
          <cell r="C28698" t="str">
            <v>MYP REFINANC. COVID-19</v>
          </cell>
        </row>
        <row r="28699">
          <cell r="B28699" t="str">
            <v>81040202190246</v>
          </cell>
          <cell r="C28699" t="str">
            <v>MYP REFINANC. COVID-19</v>
          </cell>
        </row>
        <row r="28700">
          <cell r="B28700" t="str">
            <v>81040202190247</v>
          </cell>
          <cell r="C28700" t="str">
            <v>MYP REFINANC. COVID-19</v>
          </cell>
        </row>
        <row r="28701">
          <cell r="B28701" t="str">
            <v>81040202190248</v>
          </cell>
          <cell r="C28701" t="str">
            <v>LPC REACTIVA PERU VEN CCOR\DUPE</v>
          </cell>
        </row>
        <row r="28702">
          <cell r="B28702" t="str">
            <v>81040202190249</v>
          </cell>
          <cell r="C28702" t="str">
            <v>MYP REFINANC. COVID-19</v>
          </cell>
        </row>
        <row r="28703">
          <cell r="B28703" t="str">
            <v>81040202190250</v>
          </cell>
          <cell r="C28703" t="str">
            <v>LPC REPROG EM COVID-19 POST EMBARQUE V</v>
          </cell>
        </row>
        <row r="28704">
          <cell r="B28704" t="str">
            <v>81040202190251</v>
          </cell>
          <cell r="C28704" t="str">
            <v>LPC REPROG EM COVID-19 PAG.COMERC VENC</v>
          </cell>
        </row>
        <row r="28705">
          <cell r="B28705" t="str">
            <v>81040202190252</v>
          </cell>
          <cell r="C28705" t="str">
            <v>LPC REPROG EM COVID-19 CGEM</v>
          </cell>
        </row>
        <row r="28706">
          <cell r="B28706" t="str">
            <v>81040202190253</v>
          </cell>
          <cell r="C28706" t="str">
            <v>LPC REPROG EM COVID-19 POST EMB INT CG</v>
          </cell>
        </row>
        <row r="28707">
          <cell r="B28707" t="str">
            <v>81040202190254</v>
          </cell>
          <cell r="C28707" t="str">
            <v>LPC REPROG EM COVID-19 POST EMBARQUE V</v>
          </cell>
        </row>
        <row r="28708">
          <cell r="B28708" t="str">
            <v>81040202190255</v>
          </cell>
          <cell r="C28708" t="str">
            <v>LPC REPROG EM COVID-19 POST EMBAR VENC</v>
          </cell>
        </row>
        <row r="28709">
          <cell r="B28709" t="str">
            <v>81040202190256</v>
          </cell>
          <cell r="C28709" t="str">
            <v>LPC REPROG EM COVID-19 POST EMB INT RE</v>
          </cell>
        </row>
        <row r="28710">
          <cell r="B28710" t="str">
            <v>81040202190257</v>
          </cell>
          <cell r="C28710" t="str">
            <v>LPC REPROG EM COVID-19 POST EMB INT CM</v>
          </cell>
        </row>
        <row r="28711">
          <cell r="B28711" t="str">
            <v>81040202190258</v>
          </cell>
          <cell r="C28711" t="str">
            <v>LPC REPROG EM COVID-19 PRE EMB</v>
          </cell>
        </row>
        <row r="28712">
          <cell r="B28712" t="str">
            <v>81040202190259</v>
          </cell>
          <cell r="C28712" t="str">
            <v>LPC REPROG EM COVID-19 POST EMB</v>
          </cell>
        </row>
        <row r="28713">
          <cell r="B28713" t="str">
            <v>81040202190260</v>
          </cell>
          <cell r="C28713" t="str">
            <v>LPC REPROG EM COVID-19 COMEX</v>
          </cell>
        </row>
        <row r="28714">
          <cell r="B28714" t="str">
            <v>81040202190261</v>
          </cell>
          <cell r="C28714" t="str">
            <v>LPC PAG. REPROG EM COVID-19</v>
          </cell>
        </row>
        <row r="28715">
          <cell r="B28715" t="str">
            <v>81040202190262</v>
          </cell>
          <cell r="C28715" t="str">
            <v>BTC INTERES CREDITO VENCIDO</v>
          </cell>
        </row>
        <row r="28716">
          <cell r="B28716" t="str">
            <v>81040202190266</v>
          </cell>
          <cell r="C28716" t="str">
            <v>LPC PAG MEDIANO PLAZO COVID-19 VENC CC</v>
          </cell>
        </row>
        <row r="28717">
          <cell r="B28717" t="str">
            <v>81040202190267</v>
          </cell>
          <cell r="C28717" t="str">
            <v>LPC PAG MEDIANO PLAZO COVID-19 VENC CG</v>
          </cell>
        </row>
        <row r="28718">
          <cell r="B28718" t="str">
            <v>81040202190268</v>
          </cell>
          <cell r="C28718" t="str">
            <v>LPC PAG MEDIANO PLAZO COVID-19 VENC CM</v>
          </cell>
        </row>
        <row r="28719">
          <cell r="B28719" t="str">
            <v>81040202190269</v>
          </cell>
          <cell r="C28719" t="str">
            <v>LPC PAG.INMOB. REPROG-SUSPENSO VEN CPE</v>
          </cell>
        </row>
        <row r="28720">
          <cell r="B28720" t="str">
            <v>81040202190270</v>
          </cell>
          <cell r="C28720" t="str">
            <v>JCC PRE.JUD. INT SUSP REACTIVA PERU</v>
          </cell>
        </row>
        <row r="28721">
          <cell r="B28721" t="str">
            <v>81040202190271</v>
          </cell>
          <cell r="C28721" t="str">
            <v>LPC PAG.INMOB. REPROG-SUSPENSO VEN CPE</v>
          </cell>
        </row>
        <row r="28722">
          <cell r="B28722" t="str">
            <v>81040202190282</v>
          </cell>
          <cell r="C28722" t="str">
            <v>LPC 30K REACTIVA CORTO PLAZO REPROG VE</v>
          </cell>
        </row>
        <row r="28723">
          <cell r="B28723" t="str">
            <v>81040202190283</v>
          </cell>
          <cell r="C28723" t="str">
            <v>LPC 30K REACTIVA CORTO PLAZO REPROG VE</v>
          </cell>
        </row>
        <row r="28724">
          <cell r="B28724" t="str">
            <v>81040202190284</v>
          </cell>
          <cell r="C28724" t="str">
            <v>LPC 30K REACTIVA CORTO PLAZO REPROG VE</v>
          </cell>
        </row>
        <row r="28725">
          <cell r="B28725" t="str">
            <v>81040202190285</v>
          </cell>
          <cell r="C28725" t="str">
            <v>LPC 30K REACTIVA CORTO PLAZO REPROG VE</v>
          </cell>
        </row>
        <row r="28726">
          <cell r="B28726" t="str">
            <v>81040202190286</v>
          </cell>
          <cell r="C28726" t="str">
            <v>LPC 30K REACTIVA CORTO PLAZO REPROG VE</v>
          </cell>
        </row>
        <row r="28727">
          <cell r="B28727" t="str">
            <v>81040202190287</v>
          </cell>
          <cell r="C28727" t="str">
            <v>LPC 30K REACTIVA CORTO PLAZO REPROG VE</v>
          </cell>
        </row>
        <row r="28728">
          <cell r="B28728" t="str">
            <v>81040202190288</v>
          </cell>
          <cell r="C28728" t="str">
            <v>LPC 30K REACTIVA CORTO PLAZO REPROG VE</v>
          </cell>
        </row>
        <row r="28729">
          <cell r="B28729" t="str">
            <v>81040202190289</v>
          </cell>
          <cell r="C28729" t="str">
            <v>LPC 30K REACTIVA CORTO PLAZO REPROG VE</v>
          </cell>
        </row>
        <row r="28730">
          <cell r="B28730" t="str">
            <v>81040202190290</v>
          </cell>
          <cell r="C28730" t="str">
            <v>LPC 30K REACTIVA CORTO PLAZO REPROG VE</v>
          </cell>
        </row>
        <row r="28731">
          <cell r="B28731" t="str">
            <v>81040202190291</v>
          </cell>
          <cell r="C28731" t="str">
            <v>LPC 30K REACTIVA CORTO PLAZO REPROG VE</v>
          </cell>
        </row>
        <row r="28732">
          <cell r="B28732" t="str">
            <v>81040202190292</v>
          </cell>
          <cell r="C28732" t="str">
            <v>MYP REACTIVA REPROG VEN CMED</v>
          </cell>
        </row>
        <row r="28733">
          <cell r="B28733" t="str">
            <v>81040202190293</v>
          </cell>
          <cell r="C28733" t="str">
            <v>MYP REACTIVA REPROG VEN CMIE</v>
          </cell>
        </row>
        <row r="28734">
          <cell r="B28734" t="str">
            <v>81040202190294</v>
          </cell>
          <cell r="C28734" t="str">
            <v>MYP REACTIVA REPROG VEN CPEM</v>
          </cell>
        </row>
        <row r="28735">
          <cell r="B28735" t="str">
            <v>81040202190295</v>
          </cell>
          <cell r="C28735" t="str">
            <v>JCC PRE.JUD. INT SUSP REACTIVA PERU</v>
          </cell>
        </row>
        <row r="28736">
          <cell r="B28736" t="str">
            <v>81040202190296</v>
          </cell>
          <cell r="C28736" t="str">
            <v>JCC BTC PRE JUD RAPPIBANK INTERESES</v>
          </cell>
        </row>
        <row r="28737">
          <cell r="B28737" t="str">
            <v>81040202190297</v>
          </cell>
          <cell r="C28737" t="str">
            <v>JCC PRE.JUD. INT SUSP FONDO CRECER</v>
          </cell>
        </row>
        <row r="28738">
          <cell r="B28738" t="str">
            <v>81040202190298</v>
          </cell>
          <cell r="C28738" t="str">
            <v>JCC PRE.JUD. INT SUSP FONDO CRECER</v>
          </cell>
        </row>
        <row r="28739">
          <cell r="B28739" t="str">
            <v>81040202190299</v>
          </cell>
          <cell r="C28739" t="str">
            <v>JCC PRE.JUD. INT SUSP REACTIVA PRE-HON</v>
          </cell>
        </row>
        <row r="28740">
          <cell r="B28740" t="str">
            <v>81040202190300</v>
          </cell>
          <cell r="C28740" t="str">
            <v>JCC PRE.JUD. INT SUSP REACTIVA PRE-HON</v>
          </cell>
        </row>
        <row r="28741">
          <cell r="B28741" t="str">
            <v>81040202190301</v>
          </cell>
          <cell r="C28741" t="str">
            <v>LPC REFINANCIADO REACTIVA CGEM VEN</v>
          </cell>
        </row>
        <row r="28742">
          <cell r="B28742" t="str">
            <v>81040202190302</v>
          </cell>
          <cell r="C28742" t="str">
            <v>LPC REFINANCIADO REACTIVA CMED VEN</v>
          </cell>
        </row>
        <row r="28743">
          <cell r="B28743" t="str">
            <v>81040202190303</v>
          </cell>
          <cell r="C28743" t="str">
            <v>LPC REFINANCIADO REACTIVA CCOR VEN</v>
          </cell>
        </row>
        <row r="28744">
          <cell r="B28744" t="str">
            <v>81040202190304</v>
          </cell>
          <cell r="C28744" t="str">
            <v>LPC REFINANCIADO REACTIVA CMIE VEN</v>
          </cell>
        </row>
        <row r="28745">
          <cell r="B28745" t="str">
            <v>81040202190305</v>
          </cell>
          <cell r="C28745" t="str">
            <v>LPC REFINANCIADO REACTIVA CPEM VEN</v>
          </cell>
        </row>
        <row r="28746">
          <cell r="B28746" t="str">
            <v>81040202190306</v>
          </cell>
          <cell r="C28746" t="str">
            <v>LPC REPROG REACTIVA DIFE CCOR VEN</v>
          </cell>
        </row>
        <row r="28747">
          <cell r="B28747" t="str">
            <v>81040202190307</v>
          </cell>
          <cell r="C28747" t="str">
            <v>LPC REPROG REACTIVA DIFE CGEM VEN</v>
          </cell>
        </row>
        <row r="28748">
          <cell r="B28748" t="str">
            <v>81040202190308</v>
          </cell>
          <cell r="C28748" t="str">
            <v>LPC REPROG REACTIVA DIFE CMED VEN</v>
          </cell>
        </row>
        <row r="28749">
          <cell r="B28749" t="str">
            <v>81040202190309</v>
          </cell>
          <cell r="C28749" t="str">
            <v>LPC REPROG REACTIVA DIFE CPEM VEN</v>
          </cell>
        </row>
        <row r="28750">
          <cell r="B28750" t="str">
            <v>81040202190310</v>
          </cell>
          <cell r="C28750" t="str">
            <v>LPC REPROG REACTIVA DIFE CMIE VEN</v>
          </cell>
        </row>
        <row r="28751">
          <cell r="B28751" t="str">
            <v>81040202190311</v>
          </cell>
          <cell r="C28751" t="str">
            <v>LPC PRE EMBARQUE FONDOS CRECER CPEM VE</v>
          </cell>
        </row>
        <row r="28752">
          <cell r="B28752" t="str">
            <v>81040202190312</v>
          </cell>
          <cell r="C28752" t="str">
            <v>LPC PRE EMBARQUE FONDOS CRECER CPEM VE</v>
          </cell>
        </row>
        <row r="28753">
          <cell r="B28753" t="str">
            <v>81040202190313</v>
          </cell>
          <cell r="C28753" t="str">
            <v>LPC REPROG REACTIVA DS.011-2022 CCOR N</v>
          </cell>
        </row>
        <row r="28754">
          <cell r="B28754" t="str">
            <v>81040202190314</v>
          </cell>
          <cell r="C28754" t="str">
            <v>LPC REPROG REACTIVA DS.011-2022 CCOR D</v>
          </cell>
        </row>
        <row r="28755">
          <cell r="B28755" t="str">
            <v>81040202190315</v>
          </cell>
          <cell r="C28755" t="str">
            <v>LPC REPROG REACTIVA DS.011-2022 CGEM N</v>
          </cell>
        </row>
        <row r="28756">
          <cell r="B28756" t="str">
            <v>81040202190316</v>
          </cell>
          <cell r="C28756" t="str">
            <v>LPC REPROG REACTIVA DS.011-2022 CMED N</v>
          </cell>
        </row>
        <row r="28757">
          <cell r="B28757" t="str">
            <v>81040202190317</v>
          </cell>
          <cell r="C28757" t="str">
            <v>LPC REPROG REACTIVA DS.011-2022 CMIE N</v>
          </cell>
        </row>
        <row r="28758">
          <cell r="B28758" t="str">
            <v>81040202190318</v>
          </cell>
          <cell r="C28758" t="str">
            <v>LPC REPROG REACTIVA DS.011-2022 CPEM N</v>
          </cell>
        </row>
        <row r="28759">
          <cell r="B28759" t="str">
            <v>81040202190319</v>
          </cell>
          <cell r="C28759" t="str">
            <v>LPC REPROG REACTIVA DS.011-2022 CGEM D</v>
          </cell>
        </row>
        <row r="28760">
          <cell r="B28760" t="str">
            <v>81040202190320</v>
          </cell>
          <cell r="C28760" t="str">
            <v>LPC REPROG REACTIVA DS.011-2022 CMED D</v>
          </cell>
        </row>
        <row r="28761">
          <cell r="B28761" t="str">
            <v>81040202190321</v>
          </cell>
          <cell r="C28761" t="str">
            <v>LPC REPROG REACTIVA DS.011-2022 CMIE D</v>
          </cell>
        </row>
        <row r="28762">
          <cell r="B28762" t="str">
            <v>81040202190322</v>
          </cell>
          <cell r="C28762" t="str">
            <v>LPC REPROG REACTIVA DS.011-2022 CPEM D</v>
          </cell>
        </row>
        <row r="28763">
          <cell r="B28763" t="str">
            <v>81040202190323</v>
          </cell>
          <cell r="C28763" t="str">
            <v>MYP REPROG REACTIVA DS.011-2022 CGEM N</v>
          </cell>
        </row>
        <row r="28764">
          <cell r="B28764" t="str">
            <v>81040202190324</v>
          </cell>
          <cell r="C28764" t="str">
            <v>MYP REPROG REACTIVA DS.011-2022 CGEM D</v>
          </cell>
        </row>
        <row r="28765">
          <cell r="B28765" t="str">
            <v>81040202190325</v>
          </cell>
          <cell r="C28765" t="str">
            <v>MYP REPROG REACTIVA DS.011-2022 CMED N</v>
          </cell>
        </row>
        <row r="28766">
          <cell r="B28766" t="str">
            <v>81040202190326</v>
          </cell>
          <cell r="C28766" t="str">
            <v>MYP REPROG REACTIVA DS.011-2022 CMED D</v>
          </cell>
        </row>
        <row r="28767">
          <cell r="B28767" t="str">
            <v>81040202190327</v>
          </cell>
          <cell r="C28767" t="str">
            <v>MYP REPROG REACTIVA DS.011-2022 CMIE N</v>
          </cell>
        </row>
        <row r="28768">
          <cell r="B28768" t="str">
            <v>81040202190328</v>
          </cell>
          <cell r="C28768" t="str">
            <v>MYP REPROG REACTIVA DS.011-2022 CMIE D</v>
          </cell>
        </row>
        <row r="28769">
          <cell r="B28769" t="str">
            <v>81040202190329</v>
          </cell>
          <cell r="C28769" t="str">
            <v>MYP REPROG REACTIVA DS.011-2022 CPEM N</v>
          </cell>
        </row>
        <row r="28770">
          <cell r="B28770" t="str">
            <v>81040202190330</v>
          </cell>
          <cell r="C28770" t="str">
            <v>MYP REPROG REACTIVA DS.011-2022 CPEM D</v>
          </cell>
        </row>
        <row r="28771">
          <cell r="B28771" t="str">
            <v>81040202190331</v>
          </cell>
          <cell r="C28771" t="str">
            <v>JCC PREJUD CONSU PREFERENTE CMED</v>
          </cell>
        </row>
        <row r="28772">
          <cell r="B28772" t="str">
            <v>81040202190332</v>
          </cell>
          <cell r="C28772" t="str">
            <v>HPC INT X COB CONV PRIVADO NRV VEN</v>
          </cell>
        </row>
        <row r="28773">
          <cell r="B28773" t="str">
            <v>81040202190333</v>
          </cell>
          <cell r="C28773" t="str">
            <v>HPC INT X COB CONV PRIVADO ME VEN</v>
          </cell>
        </row>
        <row r="28774">
          <cell r="B28774" t="str">
            <v>81040202190373</v>
          </cell>
          <cell r="C28774" t="str">
            <v>MYP INT.X.COB CAP_TRAB_CIMA CMIE VEN N</v>
          </cell>
        </row>
        <row r="28775">
          <cell r="B28775" t="str">
            <v>81040202190374</v>
          </cell>
          <cell r="C28775" t="str">
            <v>MYP INT.X.COB CAP_TRAB_CIMA CMED VEN N</v>
          </cell>
        </row>
        <row r="28776">
          <cell r="B28776" t="str">
            <v>81040202190375</v>
          </cell>
          <cell r="C28776" t="str">
            <v>MYP INT.X.COB CAP_TRAB_CIMA CPEM VEN N</v>
          </cell>
        </row>
        <row r="28777">
          <cell r="B28777" t="str">
            <v>81040202190376</v>
          </cell>
          <cell r="C28777" t="str">
            <v>MYP INT.X.COB CAP_TRAB_CIMA CMIE VEN D</v>
          </cell>
        </row>
        <row r="28778">
          <cell r="B28778" t="str">
            <v>81040202190377</v>
          </cell>
          <cell r="C28778" t="str">
            <v>MYP INT.X.COB CAP_TRAB_CIMA CMED VEN D</v>
          </cell>
        </row>
        <row r="28779">
          <cell r="B28779" t="str">
            <v>81040202190378</v>
          </cell>
          <cell r="C28779" t="str">
            <v>MYP INT.X.COB CAP_TRAB_CIMA CPEM VEN D</v>
          </cell>
        </row>
        <row r="28780">
          <cell r="B28780" t="str">
            <v>81040202190379</v>
          </cell>
          <cell r="C28780" t="str">
            <v>MYP REFINANCIADO CIMA INT.X.COB. CMIE</v>
          </cell>
        </row>
        <row r="28781">
          <cell r="B28781" t="str">
            <v>81040202190380</v>
          </cell>
          <cell r="C28781" t="str">
            <v>MYP REFINANCIADO CIMA INT.X.COB. CMED</v>
          </cell>
        </row>
        <row r="28782">
          <cell r="B28782" t="str">
            <v>81040202190381</v>
          </cell>
          <cell r="C28782" t="str">
            <v>MYP REFINANCIADO CIMA INT.X.COB. CPEM</v>
          </cell>
        </row>
        <row r="28783">
          <cell r="B28783" t="str">
            <v>81040202190382</v>
          </cell>
          <cell r="C28783" t="str">
            <v>MYP REPROGRAMADO CIMA INT.X.COB. CMED</v>
          </cell>
        </row>
        <row r="28784">
          <cell r="B28784" t="str">
            <v>81040202190383</v>
          </cell>
          <cell r="C28784" t="str">
            <v>MYP REPROGRAMADO CIMA INT.X.COB. CMED</v>
          </cell>
        </row>
        <row r="28785">
          <cell r="B28785" t="str">
            <v>81040202190384</v>
          </cell>
          <cell r="C28785" t="str">
            <v>MYP REPROGRAMADO CIMA INT.X.COB. CMIE</v>
          </cell>
        </row>
        <row r="28786">
          <cell r="B28786" t="str">
            <v>81040202190385</v>
          </cell>
          <cell r="C28786" t="str">
            <v>MYP REPROGRAMADO CIMA INT.X.COB. CMIE</v>
          </cell>
        </row>
        <row r="28787">
          <cell r="B28787" t="str">
            <v>81040202190386</v>
          </cell>
          <cell r="C28787" t="str">
            <v>MYP REPROGRAMADO CIMA INT.X.COB. CPEM</v>
          </cell>
        </row>
        <row r="28788">
          <cell r="B28788" t="str">
            <v>81040202190387</v>
          </cell>
          <cell r="C28788" t="str">
            <v>MYP REPROGRAMADO CIMA INT.X.COB. CPEM</v>
          </cell>
        </row>
        <row r="28789">
          <cell r="B28789" t="str">
            <v>81040202190388</v>
          </cell>
          <cell r="C28789" t="str">
            <v>LPC RP MED PZ PREST VERDE-SOCIAL INT C</v>
          </cell>
        </row>
        <row r="28790">
          <cell r="B28790" t="str">
            <v>81040202190389</v>
          </cell>
          <cell r="C28790" t="str">
            <v>LPC RP MED PZ PREST VERDE-SOCIAL INT C</v>
          </cell>
        </row>
        <row r="28791">
          <cell r="B28791" t="str">
            <v>81040202190390</v>
          </cell>
          <cell r="C28791" t="str">
            <v>LPC RP MED PZ PREST VERDE-SOCIAL INT C</v>
          </cell>
        </row>
        <row r="28792">
          <cell r="B28792" t="str">
            <v>81040202190391</v>
          </cell>
          <cell r="C28792" t="str">
            <v>LPC RP MED PZ PREST VERDE-SOCIAL INT C</v>
          </cell>
        </row>
        <row r="28793">
          <cell r="B28793" t="str">
            <v>81040202190392</v>
          </cell>
          <cell r="C28793" t="str">
            <v>LPC RP MED PZ PREST VERDE-SOCIAL INT C</v>
          </cell>
        </row>
        <row r="28794">
          <cell r="B28794" t="str">
            <v>81040202190393</v>
          </cell>
          <cell r="C28794" t="str">
            <v>LPC RP MED PZ PREST VERDE-SOCIAL INT C</v>
          </cell>
        </row>
        <row r="28795">
          <cell r="B28795" t="str">
            <v>81040202190394</v>
          </cell>
          <cell r="C28795" t="str">
            <v>LPC RP MED PZ PREST SOSTENIBLE INT CGE</v>
          </cell>
        </row>
        <row r="28796">
          <cell r="B28796" t="str">
            <v>81040202190395</v>
          </cell>
          <cell r="C28796" t="str">
            <v>LPC RP MED PZ PREST SOSTENIBLE INT CGE</v>
          </cell>
        </row>
        <row r="28797">
          <cell r="B28797" t="str">
            <v>81040202190396</v>
          </cell>
          <cell r="C28797" t="str">
            <v>LPC RP MED PZ PREST SOSTENIBLE INT CCO</v>
          </cell>
        </row>
        <row r="28798">
          <cell r="B28798" t="str">
            <v>81040202190397</v>
          </cell>
          <cell r="C28798" t="str">
            <v>LPC RP MED PZ PREST SOSTENIBLE INT CCO</v>
          </cell>
        </row>
        <row r="28799">
          <cell r="B28799" t="str">
            <v>81040202190398</v>
          </cell>
          <cell r="C28799" t="str">
            <v>LPC RP MED PZ PREST SOSTENIBLE INT CME</v>
          </cell>
        </row>
        <row r="28800">
          <cell r="B28800" t="str">
            <v>81040202190399</v>
          </cell>
          <cell r="C28800" t="str">
            <v>LPC RP MED PZ PREST SOSTENIBLE INT CME</v>
          </cell>
        </row>
        <row r="28801">
          <cell r="B28801" t="str">
            <v>81040202190400</v>
          </cell>
          <cell r="C28801" t="str">
            <v>HPC MICROPRESTAMOS INT X COB VEN NORM</v>
          </cell>
        </row>
        <row r="28802">
          <cell r="B28802" t="str">
            <v>81040202190401</v>
          </cell>
          <cell r="C28802" t="str">
            <v>HPC MICROPRESTAMOS INT X COB VEN DUPE</v>
          </cell>
        </row>
        <row r="28803">
          <cell r="B28803" t="str">
            <v>81040202190402</v>
          </cell>
          <cell r="C28803" t="str">
            <v>LPC PAG FINAN PROY VERDE-SOCIAL CCOR D</v>
          </cell>
        </row>
        <row r="28804">
          <cell r="B28804" t="str">
            <v>81040202190403</v>
          </cell>
          <cell r="C28804" t="str">
            <v>LPC PAG FINAN PROY VERDE-SOCIAL CCOR N</v>
          </cell>
        </row>
        <row r="28805">
          <cell r="B28805" t="str">
            <v>81040202190404</v>
          </cell>
          <cell r="C28805" t="str">
            <v>LPC PAG FINAN PROY VERDE-SOCIAL CMED D</v>
          </cell>
        </row>
        <row r="28806">
          <cell r="B28806" t="str">
            <v>81040202190405</v>
          </cell>
          <cell r="C28806" t="str">
            <v>LPC PAG FINAN PROY VERDE-SOCIAL CMED N</v>
          </cell>
        </row>
        <row r="28807">
          <cell r="B28807" t="str">
            <v>81040202190406</v>
          </cell>
          <cell r="C28807" t="str">
            <v>LPC PAG FINAN PROY VERDE-SOCIAL CGEM D</v>
          </cell>
        </row>
        <row r="28808">
          <cell r="B28808" t="str">
            <v>81040202190407</v>
          </cell>
          <cell r="C28808" t="str">
            <v>LPC PAG FINAN PROY VERDE-SOCIAL CGEM N</v>
          </cell>
        </row>
        <row r="28809">
          <cell r="B28809" t="str">
            <v>81040202190408</v>
          </cell>
          <cell r="C28809" t="str">
            <v>LPC PAG FINAN PROY VERDE-SOCIAL CCOR D</v>
          </cell>
        </row>
        <row r="28810">
          <cell r="B28810" t="str">
            <v>81040202190409</v>
          </cell>
          <cell r="C28810" t="str">
            <v>LPC PAG FINAN PROY VERDE-SOCIAL CCOR N</v>
          </cell>
        </row>
        <row r="28811">
          <cell r="B28811" t="str">
            <v>81040202190410</v>
          </cell>
          <cell r="C28811" t="str">
            <v>LPC PAG FINAN PROY VERDE-SOCIAL CMED D</v>
          </cell>
        </row>
        <row r="28812">
          <cell r="B28812" t="str">
            <v>81040202190411</v>
          </cell>
          <cell r="C28812" t="str">
            <v>LPC PAG FINAN PROY VERDE-SOCIAL CMED N</v>
          </cell>
        </row>
        <row r="28813">
          <cell r="B28813" t="str">
            <v>81040202190412</v>
          </cell>
          <cell r="C28813" t="str">
            <v>LPC PAG FINAN PROY VERDE-SOCIAL CGEM D</v>
          </cell>
        </row>
        <row r="28814">
          <cell r="B28814" t="str">
            <v>81040202190413</v>
          </cell>
          <cell r="C28814" t="str">
            <v>LPC PAG FINAN PROY VERDE-SOCIAL CGEM N</v>
          </cell>
        </row>
        <row r="28815">
          <cell r="B28815" t="str">
            <v>81040202190414</v>
          </cell>
          <cell r="C28815" t="str">
            <v>LPC PAG BIENES INMB RENT VERD-SOCIAL C</v>
          </cell>
        </row>
        <row r="28816">
          <cell r="B28816" t="str">
            <v>81040202190415</v>
          </cell>
          <cell r="C28816" t="str">
            <v>LPC PAG BIENES INMB RENT VERD-SOCIAL C</v>
          </cell>
        </row>
        <row r="28817">
          <cell r="B28817" t="str">
            <v>81040202190416</v>
          </cell>
          <cell r="C28817" t="str">
            <v>LPC PAG BIENES INMB RENT VERD-SOCIAL C</v>
          </cell>
        </row>
        <row r="28818">
          <cell r="B28818" t="str">
            <v>81040202190417</v>
          </cell>
          <cell r="C28818" t="str">
            <v>LPC PAG BIENES INMB RENT VERD-SOCIAL C</v>
          </cell>
        </row>
        <row r="28819">
          <cell r="B28819" t="str">
            <v>81040202190418</v>
          </cell>
          <cell r="C28819" t="str">
            <v>LPC PAG BIENES INMB RENT VERD-SOCIAL C</v>
          </cell>
        </row>
        <row r="28820">
          <cell r="B28820" t="str">
            <v>81040202190419</v>
          </cell>
          <cell r="C28820" t="str">
            <v>LPC PAG BIENES INMB RENT VERD-SOCIAL C</v>
          </cell>
        </row>
        <row r="28821">
          <cell r="B28821" t="str">
            <v>81040202190420</v>
          </cell>
          <cell r="C28821" t="str">
            <v>LPC PAG BIEN INMB RENT VINC-SOSTENIB C</v>
          </cell>
        </row>
        <row r="28822">
          <cell r="B28822" t="str">
            <v>81040202190421</v>
          </cell>
          <cell r="C28822" t="str">
            <v>LPC PAG BIEN INMB RENT VINC-SOSTENIB C</v>
          </cell>
        </row>
        <row r="28823">
          <cell r="B28823" t="str">
            <v>81040202190422</v>
          </cell>
          <cell r="C28823" t="str">
            <v>LPC PAG BIEN INMB RENT VINC-SOSTENIB C</v>
          </cell>
        </row>
        <row r="28824">
          <cell r="B28824" t="str">
            <v>81040202190423</v>
          </cell>
          <cell r="C28824" t="str">
            <v>LPC PAG BIEN INMB RENT VINC-SOSTENIB C</v>
          </cell>
        </row>
        <row r="28825">
          <cell r="B28825" t="str">
            <v>81040202190424</v>
          </cell>
          <cell r="C28825" t="str">
            <v>LPC PAG BIEN INMB RENT VINC-SOSTENIB C</v>
          </cell>
        </row>
        <row r="28826">
          <cell r="B28826" t="str">
            <v>81040202190425</v>
          </cell>
          <cell r="C28826" t="str">
            <v>LPC PAG BIEN INMB RENT VINC-SOSTENIB C</v>
          </cell>
        </row>
        <row r="28827">
          <cell r="B28827" t="str">
            <v>81040202190426</v>
          </cell>
          <cell r="C28827" t="str">
            <v>MYP REPROG REACTIVA 2023 CMIE DUPE VEN</v>
          </cell>
        </row>
        <row r="28828">
          <cell r="B28828" t="str">
            <v>81040202190427</v>
          </cell>
          <cell r="C28828" t="str">
            <v>MYP REPROG REACTIVA 2023 CMED NORM VEN</v>
          </cell>
        </row>
        <row r="28829">
          <cell r="B28829" t="str">
            <v>81040202190428</v>
          </cell>
          <cell r="C28829" t="str">
            <v>MYP REPROG REACTIVA 2023 CMED DUPE VEN</v>
          </cell>
        </row>
        <row r="28830">
          <cell r="B28830" t="str">
            <v>81040202190429</v>
          </cell>
          <cell r="C28830" t="str">
            <v>MYP REPROG REACTIVA 2023 CMIE NORM VEN</v>
          </cell>
        </row>
        <row r="28831">
          <cell r="B28831" t="str">
            <v>81040202190430</v>
          </cell>
          <cell r="C28831" t="str">
            <v>MYP REPROG REACTIVA 2023 CMIE DUPE VEN</v>
          </cell>
        </row>
        <row r="28832">
          <cell r="B28832" t="str">
            <v>81040202190431</v>
          </cell>
          <cell r="C28832" t="str">
            <v>MYP REPROG REACTIVA 2023 CPEM NORM VEN</v>
          </cell>
        </row>
        <row r="28833">
          <cell r="B28833" t="str">
            <v>81040202190432</v>
          </cell>
          <cell r="C28833" t="str">
            <v>MYP REPROG REACTIVA 2023 CPEM DUPE VEN</v>
          </cell>
        </row>
        <row r="28834">
          <cell r="B28834" t="str">
            <v>81040202190433</v>
          </cell>
          <cell r="C28834" t="str">
            <v>LPC REPROG REACTIVA 2023 VEN CCOR NORM</v>
          </cell>
        </row>
        <row r="28835">
          <cell r="B28835" t="str">
            <v>81040202190434</v>
          </cell>
          <cell r="C28835" t="str">
            <v>LPC REPROG REACTIVA 2023 VEN CCOR DUPE</v>
          </cell>
        </row>
        <row r="28836">
          <cell r="B28836" t="str">
            <v>81040202190435</v>
          </cell>
          <cell r="C28836" t="str">
            <v>LPC REPROG REACTIVA 2023 VEN CGEM NORM</v>
          </cell>
        </row>
        <row r="28837">
          <cell r="B28837" t="str">
            <v>81040202190436</v>
          </cell>
          <cell r="C28837" t="str">
            <v>LPC REPROG REACTIVA 2023 VEN CGEM DUPE</v>
          </cell>
        </row>
        <row r="28838">
          <cell r="B28838" t="str">
            <v>81040202190437</v>
          </cell>
          <cell r="C28838" t="str">
            <v>LPC REPROG REACTIVA 2023 VEN CMED NORM</v>
          </cell>
        </row>
        <row r="28839">
          <cell r="B28839" t="str">
            <v>81040202190438</v>
          </cell>
          <cell r="C28839" t="str">
            <v>LPC REPROG REACTIVA 2023 VEN CMED DUPE</v>
          </cell>
        </row>
        <row r="28840">
          <cell r="B28840" t="str">
            <v>81040202190439</v>
          </cell>
          <cell r="C28840" t="str">
            <v>LPC REPROG REACTIVA 2023 VEN CMIE NORM</v>
          </cell>
        </row>
        <row r="28841">
          <cell r="B28841" t="str">
            <v>81040202190440</v>
          </cell>
          <cell r="C28841" t="str">
            <v>LPC REPROG REACTIVA 2023 VEN CMIE DUPE</v>
          </cell>
        </row>
        <row r="28842">
          <cell r="B28842" t="str">
            <v>81040202190441</v>
          </cell>
          <cell r="C28842" t="str">
            <v>LPC REPROG REACTIVA 2023 VEN CPEM NORM</v>
          </cell>
        </row>
        <row r="28843">
          <cell r="B28843" t="str">
            <v>81040202190442</v>
          </cell>
          <cell r="C28843" t="str">
            <v>LPC REPROG REACTIVA 2023 VEN CPEM DUPE</v>
          </cell>
        </row>
        <row r="28844">
          <cell r="B28844" t="str">
            <v>81040202190443</v>
          </cell>
          <cell r="C28844" t="str">
            <v>MYP CAP. TRAB - PAGARE DIGITAL_INT CGE</v>
          </cell>
        </row>
        <row r="28845">
          <cell r="B28845" t="str">
            <v>81040202190444</v>
          </cell>
          <cell r="C28845" t="str">
            <v>MYP CAP. TRAB - PAGARE DIGITAL_INT CGE</v>
          </cell>
        </row>
        <row r="28846">
          <cell r="B28846" t="str">
            <v>81040202190445</v>
          </cell>
          <cell r="C28846" t="str">
            <v>MYP CAP. TRAB - PAGARE DIGITAL_INT CMI</v>
          </cell>
        </row>
        <row r="28847">
          <cell r="B28847" t="str">
            <v>81040202190446</v>
          </cell>
          <cell r="C28847" t="str">
            <v>MYP CAP. TRAB - PAGARE DIGITAL_INT CMI</v>
          </cell>
        </row>
        <row r="28848">
          <cell r="B28848" t="str">
            <v>81040202190447</v>
          </cell>
          <cell r="C28848" t="str">
            <v>MYP CAP. TRAB - PAGARE DIGITAL_INT CPE</v>
          </cell>
        </row>
        <row r="28849">
          <cell r="B28849" t="str">
            <v>81040202190448</v>
          </cell>
          <cell r="C28849" t="str">
            <v>MYP CAP. TRAB - PAGARE DIGITAL_INT CME</v>
          </cell>
        </row>
        <row r="28850">
          <cell r="B28850" t="str">
            <v>81040202190449</v>
          </cell>
          <cell r="C28850" t="str">
            <v>MYP CAP. TRAB - PAGARE DIGITAL_INT CPE</v>
          </cell>
        </row>
        <row r="28851">
          <cell r="B28851" t="str">
            <v>81040202190450</v>
          </cell>
          <cell r="C28851" t="str">
            <v>MYP CAP. TRAB - PAGARE DIGITAL_INT CME</v>
          </cell>
        </row>
        <row r="28852">
          <cell r="B28852" t="str">
            <v>81040202190451</v>
          </cell>
          <cell r="C28852" t="str">
            <v>JCC PRE.JUD INT SUSP REACTIVA PRE-HONR</v>
          </cell>
        </row>
        <row r="28853">
          <cell r="B28853" t="str">
            <v>81040202190452</v>
          </cell>
          <cell r="C28853" t="str">
            <v>JCC PRE.JUD INT SUSP REACTIVA PRE-HONR</v>
          </cell>
        </row>
        <row r="28854">
          <cell r="B28854" t="str">
            <v>81040202190453</v>
          </cell>
          <cell r="C28854" t="str">
            <v>JCC PRE.JUD INT SUSP REACTIVA PRE-HONR</v>
          </cell>
        </row>
        <row r="28855">
          <cell r="B28855" t="str">
            <v>81040202190454</v>
          </cell>
          <cell r="C28855" t="str">
            <v>JCC PRE.JUD INT SUSP REACTIVA PRE-HONR</v>
          </cell>
        </row>
        <row r="28856">
          <cell r="B28856" t="str">
            <v>81040202190455</v>
          </cell>
          <cell r="C28856" t="str">
            <v>JCC PRE.JUD INT SUSP REACTIVA PRE-HONR</v>
          </cell>
        </row>
        <row r="28857">
          <cell r="B28857" t="str">
            <v>81040202190456</v>
          </cell>
          <cell r="C28857" t="str">
            <v>JCC PRE.JUD INT SUSP REACTIVA PRE-HONR</v>
          </cell>
        </row>
        <row r="28858">
          <cell r="B28858" t="str">
            <v>81040202190457</v>
          </cell>
          <cell r="C28858" t="str">
            <v>JCC PRE.JUD INT SUSP CRECER PRE-HONRAM</v>
          </cell>
        </row>
        <row r="28859">
          <cell r="B28859" t="str">
            <v>81040202190458</v>
          </cell>
          <cell r="C28859" t="str">
            <v>JCC PRE.JUD INT SUSP CRECERPRE-HONRAMI</v>
          </cell>
        </row>
        <row r="28860">
          <cell r="B28860" t="str">
            <v>81040202190459</v>
          </cell>
          <cell r="C28860" t="str">
            <v>JCC PRE.JUD INT SUSP REACTIVA PRE-HONR</v>
          </cell>
        </row>
        <row r="28861">
          <cell r="B28861" t="str">
            <v>81040202190460</v>
          </cell>
          <cell r="C28861" t="str">
            <v>JCC PRE.JUD INT SUSP REACTIVA PRE-HONR</v>
          </cell>
        </row>
        <row r="28862">
          <cell r="B28862" t="str">
            <v>81040202190461</v>
          </cell>
          <cell r="C28862" t="str">
            <v>JCC PRE.JUD INT SUSP REACTIVA PRE-HONR</v>
          </cell>
        </row>
        <row r="28863">
          <cell r="B28863" t="str">
            <v>81040202190462</v>
          </cell>
          <cell r="C28863" t="str">
            <v>JCC PRE.JUD INT SUSP REACTIVA PRE-HONR</v>
          </cell>
        </row>
        <row r="28864">
          <cell r="B28864" t="str">
            <v>81040202190463</v>
          </cell>
          <cell r="C28864" t="str">
            <v>JCC PRE.JUD INT SUSP REACTIVA PRE-HONR</v>
          </cell>
        </row>
        <row r="28865">
          <cell r="B28865" t="str">
            <v>81040202190464</v>
          </cell>
          <cell r="C28865" t="str">
            <v>JCC PRE.JUD INT SUSP REACTIVA PRE-HONR</v>
          </cell>
        </row>
        <row r="28866">
          <cell r="B28866" t="str">
            <v>81040202190465</v>
          </cell>
          <cell r="C28866" t="str">
            <v>JCC PRE.JUD INT SUSP REACTIVA PRE-HONR</v>
          </cell>
        </row>
        <row r="28867">
          <cell r="B28867" t="str">
            <v>81040202190466</v>
          </cell>
          <cell r="C28867" t="str">
            <v>JCC PRE.JUD INT SUSP REACTIVA PRE-HONR</v>
          </cell>
        </row>
        <row r="28868">
          <cell r="B28868" t="str">
            <v>81040202190467</v>
          </cell>
          <cell r="C28868" t="str">
            <v>JCC PRE.JUD INT SUSP CRECER PRE-HONRAM</v>
          </cell>
        </row>
        <row r="28869">
          <cell r="B28869" t="str">
            <v>81040202190468</v>
          </cell>
          <cell r="C28869" t="str">
            <v>JCC PRE.JUD INT SUSP CRECERPRE-HONRAMI</v>
          </cell>
        </row>
        <row r="28870">
          <cell r="B28870" t="str">
            <v>81040202190469</v>
          </cell>
          <cell r="C28870" t="str">
            <v>JCC PRE.JUD INT SUSP REACTIVA PRE-HONR</v>
          </cell>
        </row>
        <row r="28871">
          <cell r="B28871" t="str">
            <v>81040202190470</v>
          </cell>
          <cell r="C28871" t="str">
            <v>JCC PRE.JUD INT SUSP REACTIVA PRE-HONR</v>
          </cell>
        </row>
        <row r="28872">
          <cell r="B28872" t="str">
            <v>81040202190471</v>
          </cell>
          <cell r="C28872" t="str">
            <v>MYP IMPULSO MYPERU VEN CMED DUPE INT</v>
          </cell>
        </row>
        <row r="28873">
          <cell r="B28873" t="str">
            <v>81040202190472</v>
          </cell>
          <cell r="C28873" t="str">
            <v>MYP IMPULSO MYPERU VEN CMED NORM INT</v>
          </cell>
        </row>
        <row r="28874">
          <cell r="B28874" t="str">
            <v>81040202190473</v>
          </cell>
          <cell r="C28874" t="str">
            <v>MYP IMPULSO MYPERU VEN CMIE DUPE INT</v>
          </cell>
        </row>
        <row r="28875">
          <cell r="B28875" t="str">
            <v>81040202190474</v>
          </cell>
          <cell r="C28875" t="str">
            <v>MYP IMPULSO MYPERU VEN CMIE NORM INT</v>
          </cell>
        </row>
        <row r="28876">
          <cell r="B28876" t="str">
            <v>81040202190475</v>
          </cell>
          <cell r="C28876" t="str">
            <v>MYP IMPULSO MYPERU VEN CPEM DUPE INT</v>
          </cell>
        </row>
        <row r="28877">
          <cell r="B28877" t="str">
            <v>81040202190476</v>
          </cell>
          <cell r="C28877" t="str">
            <v>MYP IMPULSO MYPERU VEN CPEM NORM INT</v>
          </cell>
        </row>
        <row r="28878">
          <cell r="B28878" t="str">
            <v>81040202190477</v>
          </cell>
          <cell r="C28878" t="str">
            <v>LPC REFIN INT SUSP CRECER IBK POST HON</v>
          </cell>
        </row>
        <row r="28879">
          <cell r="B28879" t="str">
            <v>81040202190478</v>
          </cell>
          <cell r="C28879" t="str">
            <v>LPC REFINAN INT SUSP CRECER IBK POST H</v>
          </cell>
        </row>
        <row r="28880">
          <cell r="B28880" t="str">
            <v>81040202190479</v>
          </cell>
          <cell r="C28880" t="str">
            <v>LPC REFINAN INT SUSP CRECER IBK POST H</v>
          </cell>
        </row>
        <row r="28881">
          <cell r="B28881" t="str">
            <v>81040202190480</v>
          </cell>
          <cell r="C28881" t="str">
            <v>LPC REFINAN INT SUSP CRECER IBK POST H</v>
          </cell>
        </row>
        <row r="28882">
          <cell r="B28882" t="str">
            <v>81040202190481</v>
          </cell>
          <cell r="C28882" t="str">
            <v>LPC REFINAN INT SUSP CRECER IBK POST H</v>
          </cell>
        </row>
        <row r="28883">
          <cell r="B28883" t="str">
            <v>81040202190482</v>
          </cell>
          <cell r="C28883" t="str">
            <v>LPC INT SUS LEASING FINANCIACION PROYE</v>
          </cell>
        </row>
        <row r="28884">
          <cell r="B28884" t="str">
            <v>81040202190483</v>
          </cell>
          <cell r="C28884" t="str">
            <v>LPC INT SUS LEASING FINANCIACION PROYE</v>
          </cell>
        </row>
        <row r="28885">
          <cell r="B28885" t="str">
            <v>81040202190484</v>
          </cell>
          <cell r="C28885" t="str">
            <v>LPC INT SUS LEASING FINANCIACION PROYE</v>
          </cell>
        </row>
        <row r="28886">
          <cell r="B28886" t="str">
            <v>81040202190485</v>
          </cell>
          <cell r="C28886" t="str">
            <v>LPC INT VIG IMPULSO MYPERU CORTO PLAZO</v>
          </cell>
        </row>
        <row r="28887">
          <cell r="B28887" t="str">
            <v>81040202190486</v>
          </cell>
          <cell r="C28887" t="str">
            <v>LPC INT VIG IMPULSO MYPERU CORTO PLAZO</v>
          </cell>
        </row>
        <row r="28888">
          <cell r="B28888" t="str">
            <v>81040202190487</v>
          </cell>
          <cell r="C28888" t="str">
            <v>LPC INT VIG IMPULSO MYPERU CORTO PLAZO</v>
          </cell>
        </row>
        <row r="28889">
          <cell r="B28889" t="str">
            <v>81040202190488</v>
          </cell>
          <cell r="C28889" t="str">
            <v>LPC INT VIG IMPULSO MYPERU CORTO PLAZO</v>
          </cell>
        </row>
        <row r="28890">
          <cell r="B28890" t="str">
            <v>81040202190489</v>
          </cell>
          <cell r="C28890" t="str">
            <v>LPC INT VIG IMPULSO MYPERU CORTO PLAZO</v>
          </cell>
        </row>
        <row r="28891">
          <cell r="B28891" t="str">
            <v>81040202190490</v>
          </cell>
          <cell r="C28891" t="str">
            <v>LPC INT SUSP IMPULSO MYPERU MEDIANO PL</v>
          </cell>
        </row>
        <row r="28892">
          <cell r="B28892" t="str">
            <v>81040202190491</v>
          </cell>
          <cell r="C28892" t="str">
            <v>HPC INT X COB CONV PRIVADO ME VEN GRUP</v>
          </cell>
        </row>
        <row r="28893">
          <cell r="B28893" t="str">
            <v>81040202190492</v>
          </cell>
          <cell r="C28893" t="str">
            <v>HPC INT X COB CONV PRIVADO NRV VEN GRU</v>
          </cell>
        </row>
        <row r="28894">
          <cell r="B28894" t="str">
            <v>81040202190493</v>
          </cell>
          <cell r="C28894" t="str">
            <v>LPC SURGIR SANTANDER FINANCIAMIENTO IN</v>
          </cell>
        </row>
        <row r="28895">
          <cell r="B28895" t="str">
            <v>81040202190494</v>
          </cell>
          <cell r="C28895" t="str">
            <v>MYP CAPITAL DE TRAB CIMA REU DIF INT V</v>
          </cell>
        </row>
        <row r="28896">
          <cell r="B28896" t="str">
            <v>81040202190495</v>
          </cell>
          <cell r="C28896" t="str">
            <v>MYP CAPITAL DE TRAB CIMA REU DIF INT V</v>
          </cell>
        </row>
        <row r="28897">
          <cell r="B28897" t="str">
            <v>81040202190496</v>
          </cell>
          <cell r="C28897" t="str">
            <v>MYP CAPITAL DE TRAB CIMA REU DIF INT V</v>
          </cell>
        </row>
        <row r="28898">
          <cell r="B28898" t="str">
            <v>81040202190497</v>
          </cell>
          <cell r="C28898" t="str">
            <v>MYP CAPITAL DE TRAB CIMA REU DIF INT V</v>
          </cell>
        </row>
        <row r="28899">
          <cell r="B28899" t="str">
            <v>81040202190498</v>
          </cell>
          <cell r="C28899" t="str">
            <v>MYP CAPITAL DE TRAB CIMA REU DIF INT V</v>
          </cell>
        </row>
        <row r="28900">
          <cell r="B28900" t="str">
            <v>81040202190499</v>
          </cell>
          <cell r="C28900" t="str">
            <v>MYP CAPITAL DE TRAB CIMA REU DIF INT V</v>
          </cell>
        </row>
        <row r="28901">
          <cell r="B28901" t="str">
            <v>81040202190500</v>
          </cell>
          <cell r="C28901" t="str">
            <v>MYP LINEA REVOLV CIMA INT VEN NORM CGE</v>
          </cell>
        </row>
        <row r="28902">
          <cell r="B28902" t="str">
            <v>81040202190501</v>
          </cell>
          <cell r="C28902" t="str">
            <v>MYP LINEA REVOLV CIMA INT VEN NORM CME</v>
          </cell>
        </row>
        <row r="28903">
          <cell r="B28903" t="str">
            <v>81040202190502</v>
          </cell>
          <cell r="C28903" t="str">
            <v>MYP LINEA REVOLV CIMA INT VEN NORM CMI</v>
          </cell>
        </row>
        <row r="28904">
          <cell r="B28904" t="str">
            <v>81040202190503</v>
          </cell>
          <cell r="C28904" t="str">
            <v>MYP LINEA REVOLV CIMA INT VEN NORM CPE</v>
          </cell>
        </row>
        <row r="28905">
          <cell r="B28905" t="str">
            <v>81040202190504</v>
          </cell>
          <cell r="C28905" t="str">
            <v>MYP LINEA REVOLV CIMA INT VEN DUPE CGE</v>
          </cell>
        </row>
        <row r="28906">
          <cell r="B28906" t="str">
            <v>81040202190505</v>
          </cell>
          <cell r="C28906" t="str">
            <v>MYP LINEA REVOLV CIMA INT VEN DUPE CME</v>
          </cell>
        </row>
        <row r="28907">
          <cell r="B28907" t="str">
            <v>81040202190506</v>
          </cell>
          <cell r="C28907" t="str">
            <v>MYP LINEA REVOLV CIMA INT VEN DUPE CMI</v>
          </cell>
        </row>
        <row r="28908">
          <cell r="B28908" t="str">
            <v>81040202190507</v>
          </cell>
          <cell r="C28908" t="str">
            <v>MYP LINEA REVOLV CIMA INT VEN DUPE CPE</v>
          </cell>
        </row>
        <row r="28909">
          <cell r="B28909" t="str">
            <v>81040202190508</v>
          </cell>
          <cell r="C28909" t="str">
            <v>JCC MP PRE.JUD. INT SUSP IMPULSO MYPER</v>
          </cell>
        </row>
        <row r="28910">
          <cell r="B28910" t="str">
            <v>81040202190509</v>
          </cell>
          <cell r="C28910" t="str">
            <v>JCC BC PRE.JUD. INT SUSP IMPULSO MYPER</v>
          </cell>
        </row>
        <row r="28911">
          <cell r="B28911" t="str">
            <v>81040202190510</v>
          </cell>
          <cell r="C28911" t="str">
            <v>MYP CAP TRAB PER GRACIA PARCIAL INT VE</v>
          </cell>
        </row>
        <row r="28912">
          <cell r="B28912" t="str">
            <v>81040202190511</v>
          </cell>
          <cell r="C28912" t="str">
            <v>MYP CAP TRAB PER GRACIA PARCIAL INT VE</v>
          </cell>
        </row>
        <row r="28913">
          <cell r="B28913" t="str">
            <v>81040202190512</v>
          </cell>
          <cell r="C28913" t="str">
            <v>MYP CAP TRAB PER GRACIA PARCIAL INT VE</v>
          </cell>
        </row>
        <row r="28914">
          <cell r="B28914" t="str">
            <v>81040202190513</v>
          </cell>
          <cell r="C28914" t="str">
            <v>MYP CAP TRAB PER GRACIA PARCIAL INT VE</v>
          </cell>
        </row>
        <row r="28915">
          <cell r="B28915" t="str">
            <v>81040202190514</v>
          </cell>
          <cell r="C28915" t="str">
            <v>MYP CAP TRAB PER GRACIA PARCIAL INT VE</v>
          </cell>
        </row>
        <row r="28916">
          <cell r="B28916" t="str">
            <v>81040202190515</v>
          </cell>
          <cell r="C28916" t="str">
            <v>MYP CAP TRAB PER GRACIA PARCIAL INT VE</v>
          </cell>
        </row>
        <row r="28917">
          <cell r="B28917" t="str">
            <v>81040202190516</v>
          </cell>
          <cell r="C28917" t="str">
            <v>MYP REPROG PERIODO GRACIA PARCIAL INT</v>
          </cell>
        </row>
        <row r="28918">
          <cell r="B28918" t="str">
            <v>81040202190517</v>
          </cell>
          <cell r="C28918" t="str">
            <v>MYP REPROG PERIODO GRACIA PARCIAL INT</v>
          </cell>
        </row>
        <row r="28919">
          <cell r="B28919" t="str">
            <v>81040202190518</v>
          </cell>
          <cell r="C28919" t="str">
            <v>MYP REPROG PERIODO GRACIA PARCIAL INT</v>
          </cell>
        </row>
        <row r="28920">
          <cell r="B28920" t="str">
            <v>81040202190519</v>
          </cell>
          <cell r="C28920" t="str">
            <v>MYP REPROG PERIODO GRACIA PARCIAL INT</v>
          </cell>
        </row>
        <row r="28921">
          <cell r="B28921" t="str">
            <v>81040202190520</v>
          </cell>
          <cell r="C28921" t="str">
            <v>MYP REPROG PERIODO GRACIA PARCIAL INT</v>
          </cell>
        </row>
        <row r="28922">
          <cell r="B28922" t="str">
            <v>81040202190521</v>
          </cell>
          <cell r="C28922" t="str">
            <v>MYP REPROG PERIODO GRACIA PARCIAL INT</v>
          </cell>
        </row>
        <row r="28923">
          <cell r="B28923" t="str">
            <v>81040202190522</v>
          </cell>
          <cell r="C28923" t="str">
            <v>JCC MP INT PRE JUD IMPLUSO MYPERU HONR</v>
          </cell>
        </row>
        <row r="28924">
          <cell r="B28924" t="str">
            <v>81040202190523</v>
          </cell>
          <cell r="C28924" t="str">
            <v>MYP D/P INT.X COB.VENC CAP.TRAB CESP</v>
          </cell>
        </row>
        <row r="28925">
          <cell r="B28925" t="str">
            <v>81040202190524</v>
          </cell>
          <cell r="C28925" t="str">
            <v>MYP INTXCOB VENC CAP.TRAB CESP</v>
          </cell>
        </row>
        <row r="28926">
          <cell r="B28926" t="str">
            <v>81040202190525</v>
          </cell>
          <cell r="C28926" t="str">
            <v>MYP REACTIVA REPROG DS.011-2022  VEN C</v>
          </cell>
        </row>
        <row r="28927">
          <cell r="B28927" t="str">
            <v>81040202190526</v>
          </cell>
          <cell r="C28927" t="str">
            <v>MYP REACTIVA REPROG DS.011-2022  VEN C</v>
          </cell>
        </row>
        <row r="28928">
          <cell r="B28928" t="str">
            <v>81040202190527</v>
          </cell>
          <cell r="C28928" t="str">
            <v>MYP IMPULSO MYPERU VEN CGEM DUPE INT</v>
          </cell>
        </row>
        <row r="28929">
          <cell r="B28929" t="str">
            <v>81040202190528</v>
          </cell>
          <cell r="C28929" t="str">
            <v>MYP IMPULSO MYPERU VEN CGEM NORM INT</v>
          </cell>
        </row>
        <row r="28930">
          <cell r="B28930" t="str">
            <v>81040202190529</v>
          </cell>
          <cell r="C28930" t="str">
            <v>MYP INT PAG.TV REFIN. C/FIJA VEN CCOR</v>
          </cell>
        </row>
        <row r="28931">
          <cell r="B28931" t="str">
            <v>81040202190530</v>
          </cell>
          <cell r="C28931" t="str">
            <v>MYP INT PAG.TV REFIN.C/FIJA VIG CCOR</v>
          </cell>
        </row>
        <row r="28932">
          <cell r="B28932" t="str">
            <v>81040202190531</v>
          </cell>
          <cell r="C28932" t="str">
            <v>MYP INT LINEA REVOL REUT.VEN CGEM DUPE</v>
          </cell>
        </row>
        <row r="28933">
          <cell r="B28933" t="str">
            <v>81040202190532</v>
          </cell>
          <cell r="C28933" t="str">
            <v>MYP INT LINEA REVOL REUT.VEN CGEM NORM</v>
          </cell>
        </row>
        <row r="28934">
          <cell r="B28934" t="str">
            <v>81040202190533</v>
          </cell>
          <cell r="C28934" t="str">
            <v>MYP INT LINEA REVOL REUT.VEN CCOR DUPE</v>
          </cell>
        </row>
        <row r="28935">
          <cell r="B28935" t="str">
            <v>81040202190534</v>
          </cell>
          <cell r="C28935" t="str">
            <v>MYP INT LINEA REVOL REUT.VEN CCOR NORM</v>
          </cell>
        </row>
        <row r="28936">
          <cell r="B28936" t="str">
            <v>81040202190535</v>
          </cell>
          <cell r="C28936" t="str">
            <v>MYP INT DUPE CAP.TRAB.REUT.VEN.CGEM  D</v>
          </cell>
        </row>
        <row r="28937">
          <cell r="B28937" t="str">
            <v>81040202190536</v>
          </cell>
          <cell r="C28937" t="str">
            <v>MYP INT CAP.TRAB.REUT.VEN CGEM NORM</v>
          </cell>
        </row>
        <row r="28938">
          <cell r="B28938" t="str">
            <v>81040202190537</v>
          </cell>
          <cell r="C28938" t="str">
            <v>MYP INT DUPE CAP.TRAB.REUT.VEN.CCOR  D</v>
          </cell>
        </row>
        <row r="28939">
          <cell r="B28939" t="str">
            <v>81040202190538</v>
          </cell>
          <cell r="C28939" t="str">
            <v>MYP INT CAP.TRAB.REUT.VEN CCOR NORM</v>
          </cell>
        </row>
        <row r="28940">
          <cell r="B28940" t="str">
            <v>81040202190539</v>
          </cell>
          <cell r="C28940" t="str">
            <v>MYP INT CODIFE FONDO CRECER    DUPE</v>
          </cell>
        </row>
        <row r="28941">
          <cell r="B28941" t="str">
            <v>81040202190540</v>
          </cell>
          <cell r="C28941" t="str">
            <v>MYP INT CODIFE FONDO CRECER    NORM</v>
          </cell>
        </row>
        <row r="28942">
          <cell r="B28942" t="str">
            <v>81040202190541</v>
          </cell>
          <cell r="C28942" t="str">
            <v>MYP INT CODIFE FONDO CRECER    DUPE</v>
          </cell>
        </row>
        <row r="28943">
          <cell r="B28943" t="str">
            <v>81040202190542</v>
          </cell>
          <cell r="C28943" t="str">
            <v>MYP INT CODIFE FONDO CRECER    NORM</v>
          </cell>
        </row>
        <row r="28944">
          <cell r="B28944" t="str">
            <v>81040202190543</v>
          </cell>
          <cell r="C28944" t="str">
            <v>MYP INT COFIDE REACTIVA PERU   DUPE</v>
          </cell>
        </row>
        <row r="28945">
          <cell r="B28945" t="str">
            <v>81040202190544</v>
          </cell>
          <cell r="C28945" t="str">
            <v>MYP INT COFIDE REACTIVA PERU   NORM</v>
          </cell>
        </row>
        <row r="28946">
          <cell r="B28946" t="str">
            <v>81040202190545</v>
          </cell>
          <cell r="C28946" t="str">
            <v>MYP INT COFIDE REACTIVA PERU   DUPE</v>
          </cell>
        </row>
        <row r="28947">
          <cell r="B28947" t="str">
            <v>81040202190546</v>
          </cell>
          <cell r="C28947" t="str">
            <v>MYP INT COFIDE REACTIVA PERU   NORM</v>
          </cell>
        </row>
        <row r="28948">
          <cell r="B28948" t="str">
            <v>81040202190547</v>
          </cell>
          <cell r="C28948" t="str">
            <v>MYP INT REACTIVA REPRO PERU    DUPE</v>
          </cell>
        </row>
        <row r="28949">
          <cell r="B28949" t="str">
            <v>81040202190548</v>
          </cell>
          <cell r="C28949" t="str">
            <v>MYP INT REACTIVA REPRO PERU    NORM</v>
          </cell>
        </row>
        <row r="28950">
          <cell r="B28950" t="str">
            <v>81040202190549</v>
          </cell>
          <cell r="C28950" t="str">
            <v>MYP INT 30K REACTIVA PERU REPROG 2023</v>
          </cell>
        </row>
        <row r="28951">
          <cell r="B28951" t="str">
            <v>81040202190550</v>
          </cell>
          <cell r="C28951" t="str">
            <v>MYP INT 30K REACTIVA PERU REPROG 2023</v>
          </cell>
        </row>
        <row r="28952">
          <cell r="B28952" t="str">
            <v>81040202190551</v>
          </cell>
          <cell r="C28952" t="str">
            <v>MYP INT 30K REACTIVA PERU REPROG 2023</v>
          </cell>
        </row>
        <row r="28953">
          <cell r="B28953" t="str">
            <v>81040202190552</v>
          </cell>
          <cell r="C28953" t="str">
            <v>MYP INT 30K REACTIVA PERU REPROG 2023</v>
          </cell>
        </row>
        <row r="28954">
          <cell r="B28954" t="str">
            <v>81040202190553</v>
          </cell>
          <cell r="C28954" t="str">
            <v>MYP INT CAPITAL DE TRABAJO CIMA  DUPE</v>
          </cell>
        </row>
        <row r="28955">
          <cell r="B28955" t="str">
            <v>81040202190554</v>
          </cell>
          <cell r="C28955" t="str">
            <v>MYP INT CAPITAL DE TRABAJO CIMA  NORM</v>
          </cell>
        </row>
        <row r="28956">
          <cell r="B28956" t="str">
            <v>81040202190555</v>
          </cell>
          <cell r="C28956" t="str">
            <v>MYP INT CAPITAL DE TRABAJO CIMA  DUPE</v>
          </cell>
        </row>
        <row r="28957">
          <cell r="B28957" t="str">
            <v>81040202190556</v>
          </cell>
          <cell r="C28957" t="str">
            <v>MYP INT CAPITAL DE TRABAJO CIMA  NORM</v>
          </cell>
        </row>
        <row r="28958">
          <cell r="B28958" t="str">
            <v>81040202190557</v>
          </cell>
          <cell r="C28958" t="str">
            <v>MYP INT D/P CAP VENC CAP.TRAB CCOR   D</v>
          </cell>
        </row>
        <row r="28959">
          <cell r="B28959" t="str">
            <v>81040202190558</v>
          </cell>
          <cell r="C28959" t="str">
            <v>MYP INT CAP.VENC CAP.TRAB.NORM CCOR  N</v>
          </cell>
        </row>
        <row r="28960">
          <cell r="B28960" t="str">
            <v>81040202190559</v>
          </cell>
          <cell r="C28960" t="str">
            <v>LPC PAG PAPERLESS DERIVADOS REV/NR INT</v>
          </cell>
        </row>
        <row r="28961">
          <cell r="B28961" t="str">
            <v>81040202190560</v>
          </cell>
          <cell r="C28961" t="str">
            <v>LPC PAG PAPERLESS DERIVADOS REV/NR INT</v>
          </cell>
        </row>
        <row r="28962">
          <cell r="B28962" t="str">
            <v>81040202190561</v>
          </cell>
          <cell r="C28962" t="str">
            <v>LPC PAG PAPERLESS DERIVADOS REV/NR INT</v>
          </cell>
        </row>
        <row r="28963">
          <cell r="B28963" t="str">
            <v>81040202190562</v>
          </cell>
          <cell r="C28963" t="str">
            <v>LPC PAG PAPERLESS DERIVADOS REV/NR INT</v>
          </cell>
        </row>
        <row r="28964">
          <cell r="B28964" t="str">
            <v>81040202190563</v>
          </cell>
          <cell r="C28964" t="str">
            <v>LPC PAG PAPERLESS DERIVADOS REV/NR INT</v>
          </cell>
        </row>
        <row r="28965">
          <cell r="B28965" t="str">
            <v>81040202190564</v>
          </cell>
          <cell r="C28965" t="str">
            <v>LPC PAG PAPERLESS DERIVADOS REV/NR INT</v>
          </cell>
        </row>
        <row r="28966">
          <cell r="B28966" t="str">
            <v>81040202190565</v>
          </cell>
          <cell r="C28966" t="str">
            <v>LPC PAG PAPERLESS DERIVADOS REV/NR INT</v>
          </cell>
        </row>
        <row r="28967">
          <cell r="B28967" t="str">
            <v>81040202190566</v>
          </cell>
          <cell r="C28967" t="str">
            <v>LPC PAG PAPERLESS DERIVADOS REV/NR INT</v>
          </cell>
        </row>
        <row r="28968">
          <cell r="B28968" t="str">
            <v>81040202190567</v>
          </cell>
          <cell r="C28968" t="str">
            <v>CCD-BPE CAPITAL DE TRABAJO_CGEM VEN NO</v>
          </cell>
        </row>
        <row r="28969">
          <cell r="B28969" t="str">
            <v>81040202190568</v>
          </cell>
          <cell r="C28969" t="str">
            <v>CCD-BPE CAPITAL DE TRABAJO_CGEM VEN DU</v>
          </cell>
        </row>
        <row r="28970">
          <cell r="B28970" t="str">
            <v>81040202190569</v>
          </cell>
          <cell r="C28970" t="str">
            <v>CCD-BPE CAPITAL DE TRABAJO_CMED VEN NO</v>
          </cell>
        </row>
        <row r="28971">
          <cell r="B28971" t="str">
            <v>81040202190570</v>
          </cell>
          <cell r="C28971" t="str">
            <v>CCD-BPE CAPITAL DE TRABAJO_CMED VEN DU</v>
          </cell>
        </row>
        <row r="28972">
          <cell r="B28972" t="str">
            <v>81040202190571</v>
          </cell>
          <cell r="C28972" t="str">
            <v>CCD-BPE CAPITAL DE TRABAJO_CMIE VEN NO</v>
          </cell>
        </row>
        <row r="28973">
          <cell r="B28973" t="str">
            <v>81040202190572</v>
          </cell>
          <cell r="C28973" t="str">
            <v>CCD-BPE CAPITAL DE TRABAJO_CMIE VEN DU</v>
          </cell>
        </row>
        <row r="28974">
          <cell r="B28974" t="str">
            <v>81040202190573</v>
          </cell>
          <cell r="C28974" t="str">
            <v>CCD-BPE CAPITAL DE TRABAJO_CPEM VEN NO</v>
          </cell>
        </row>
        <row r="28975">
          <cell r="B28975" t="str">
            <v>81040202190574</v>
          </cell>
          <cell r="C28975" t="str">
            <v>CCD-BPE CAPITAL DE TRABAJO_CPEM VEN DU</v>
          </cell>
        </row>
        <row r="28976">
          <cell r="B28976" t="str">
            <v>81040202190575</v>
          </cell>
          <cell r="C28976" t="str">
            <v>CCD-BPE LINEA REVOLVENTE_CGEM VEN NORM</v>
          </cell>
        </row>
        <row r="28977">
          <cell r="B28977" t="str">
            <v>81040202190576</v>
          </cell>
          <cell r="C28977" t="str">
            <v>CCD-BPE LINEA REVOLVENTE_CGEM VEN DUPE</v>
          </cell>
        </row>
        <row r="28978">
          <cell r="B28978" t="str">
            <v>81040202190577</v>
          </cell>
          <cell r="C28978" t="str">
            <v>CCD-BPE LINEA REVOLVENTE_CMED VEN NORM</v>
          </cell>
        </row>
        <row r="28979">
          <cell r="B28979" t="str">
            <v>81040202190578</v>
          </cell>
          <cell r="C28979" t="str">
            <v>CCD-BPE LINEA REVOLVENTE_CMED VEN DUPE</v>
          </cell>
        </row>
        <row r="28980">
          <cell r="B28980" t="str">
            <v>81040202190579</v>
          </cell>
          <cell r="C28980" t="str">
            <v>CCD-BPE LINEA REVOLVENTE_CMIE VEN NORM</v>
          </cell>
        </row>
        <row r="28981">
          <cell r="B28981" t="str">
            <v>81040202190580</v>
          </cell>
          <cell r="C28981" t="str">
            <v>CCD-BPE LINEA REVOLVENTE_CMIE VEN DUPE</v>
          </cell>
        </row>
        <row r="28982">
          <cell r="B28982" t="str">
            <v>81040202190581</v>
          </cell>
          <cell r="C28982" t="str">
            <v>CCD-BPE LINEA REVOLVENTE_CPEM VEN NORM</v>
          </cell>
        </row>
        <row r="28983">
          <cell r="B28983" t="str">
            <v>81040202190582</v>
          </cell>
          <cell r="C28983" t="str">
            <v>CCD-BPE LINEA REVOLVENTE_CPEM VEN DUPE</v>
          </cell>
        </row>
        <row r="28984">
          <cell r="B28984" t="str">
            <v>81040202190583</v>
          </cell>
          <cell r="C28984" t="str">
            <v>CCD-BPE REFINANCIADO_CMIE VEN INT</v>
          </cell>
        </row>
        <row r="28985">
          <cell r="B28985" t="str">
            <v>81040202190584</v>
          </cell>
          <cell r="C28985" t="str">
            <v>CCD-BPE REFINANCIADO_CGEM VEN INT</v>
          </cell>
        </row>
        <row r="28986">
          <cell r="B28986" t="str">
            <v>81040202190585</v>
          </cell>
          <cell r="C28986" t="str">
            <v>CCD-BPE REFINANCIADO_CMED VEN INT</v>
          </cell>
        </row>
        <row r="28987">
          <cell r="B28987" t="str">
            <v>81040202190586</v>
          </cell>
          <cell r="C28987" t="str">
            <v>CCD-BPE REFINANCIADO_CPEM VEN INT</v>
          </cell>
        </row>
        <row r="28988">
          <cell r="B28988" t="str">
            <v>81040202190587</v>
          </cell>
          <cell r="C28988" t="str">
            <v>CCD-BPE CAPITAL DE TRABAJO_CCOR VEN NO</v>
          </cell>
        </row>
        <row r="28989">
          <cell r="B28989" t="str">
            <v>81040202190588</v>
          </cell>
          <cell r="C28989" t="str">
            <v>CCD-BPE CAPITAL DE TRABAJO_CCOR VEN DU</v>
          </cell>
        </row>
        <row r="28990">
          <cell r="B28990" t="str">
            <v>81040202190589</v>
          </cell>
          <cell r="C28990" t="str">
            <v>CCD-BPE LINEA REVOLVENTE_CCOR VEN NORM</v>
          </cell>
        </row>
        <row r="28991">
          <cell r="B28991" t="str">
            <v>81040202190590</v>
          </cell>
          <cell r="C28991" t="str">
            <v>CCD-BPE LINEA REVOLVENTE_CCOR VEN DUPE</v>
          </cell>
        </row>
        <row r="28992">
          <cell r="B28992" t="str">
            <v>81040202190591</v>
          </cell>
          <cell r="C28992" t="str">
            <v>CCD-BPE REFINANCIADO_CCOR VEN INT</v>
          </cell>
        </row>
        <row r="28993">
          <cell r="B28993" t="str">
            <v>81040202190592</v>
          </cell>
          <cell r="C28993" t="str">
            <v>JCC CCD INT PREJUD CAPITAL DE TRABAJO</v>
          </cell>
        </row>
        <row r="28994">
          <cell r="B28994" t="str">
            <v>81040202190593</v>
          </cell>
          <cell r="C28994" t="str">
            <v>CCD-BPE CAP DE TRAB REPROG_CGEM VEN NO</v>
          </cell>
        </row>
        <row r="28995">
          <cell r="B28995" t="str">
            <v>81040202190594</v>
          </cell>
          <cell r="C28995" t="str">
            <v>CCD-BPE CAP DE TRAB REPROG_CGEM VEN DU</v>
          </cell>
        </row>
        <row r="28996">
          <cell r="B28996" t="str">
            <v>81040202190595</v>
          </cell>
          <cell r="C28996" t="str">
            <v>CCD-BPE CAP DE TRAB REPROG_CMED VEN NO</v>
          </cell>
        </row>
        <row r="28997">
          <cell r="B28997" t="str">
            <v>81040202190596</v>
          </cell>
          <cell r="C28997" t="str">
            <v>CCD-BPE CAP DE TRAB REPROG_CMED VEN DU</v>
          </cell>
        </row>
        <row r="28998">
          <cell r="B28998" t="str">
            <v>81040202190597</v>
          </cell>
          <cell r="C28998" t="str">
            <v>CCD-BPE CAP DE TRAB REPROG_CMIE VEN NO</v>
          </cell>
        </row>
        <row r="28999">
          <cell r="B28999" t="str">
            <v>81040202190598</v>
          </cell>
          <cell r="C28999" t="str">
            <v>CCD-BPE CAP DE TRAB REPROG_CMIE VEN DU</v>
          </cell>
        </row>
        <row r="29000">
          <cell r="B29000" t="str">
            <v>81040202190599</v>
          </cell>
          <cell r="C29000" t="str">
            <v>CCD-BPE CAP DE TRAB REPROG_CPEM VEN NO</v>
          </cell>
        </row>
        <row r="29001">
          <cell r="B29001" t="str">
            <v>81040202190600</v>
          </cell>
          <cell r="C29001" t="str">
            <v>CCD-BPE CAP DE TRAB REPROG_CPEM VEN DU</v>
          </cell>
        </row>
        <row r="29002">
          <cell r="B29002" t="str">
            <v>81040202190601</v>
          </cell>
          <cell r="C29002" t="str">
            <v>LPC REFINANCIADO REACTIVA CPEM VEN</v>
          </cell>
        </row>
        <row r="29003">
          <cell r="B29003" t="str">
            <v>81040300000103</v>
          </cell>
          <cell r="C29003" t="str">
            <v>CL COB.JUD.TAR.CRE.VISA INT.SUS</v>
          </cell>
        </row>
        <row r="29004">
          <cell r="B29004" t="str">
            <v>81040300000104</v>
          </cell>
          <cell r="C29004" t="str">
            <v>CL COB.JUD.SOB.C.CTE.PN INT.SUS</v>
          </cell>
        </row>
        <row r="29005">
          <cell r="B29005" t="str">
            <v>81040300000105</v>
          </cell>
          <cell r="C29005" t="str">
            <v>CL COB.JUD.SOB.C.CTE.PJ INT.SUS</v>
          </cell>
        </row>
        <row r="29006">
          <cell r="B29006" t="str">
            <v>81040300000106</v>
          </cell>
          <cell r="C29006" t="str">
            <v>CL COB.JUD.DCTO.LETRA INT.SUSP</v>
          </cell>
        </row>
        <row r="29007">
          <cell r="B29007" t="str">
            <v>81040300000107</v>
          </cell>
          <cell r="C29007" t="str">
            <v>CL COB.JUD.DSCTO.PAG INT.SUSP</v>
          </cell>
        </row>
        <row r="29008">
          <cell r="B29008" t="str">
            <v>81040300000108</v>
          </cell>
          <cell r="C29008" t="str">
            <v>CL COB.JUD.CRED.CONSUMO INT.SUS</v>
          </cell>
        </row>
        <row r="29009">
          <cell r="B29009" t="str">
            <v>81040300000109</v>
          </cell>
          <cell r="C29009" t="str">
            <v>CL COB.JUD.CRE.EFECTIVO INT.SUS</v>
          </cell>
        </row>
        <row r="29010">
          <cell r="B29010" t="str">
            <v>81040300000110</v>
          </cell>
          <cell r="C29010" t="str">
            <v>INT. COB. JUD. CRED DE VEHICULAR-CL</v>
          </cell>
        </row>
        <row r="29011">
          <cell r="B29011" t="str">
            <v>81040300000111</v>
          </cell>
          <cell r="C29011" t="str">
            <v>CL COB.JUD.CRE.HIPOT.IC INT.SUS</v>
          </cell>
        </row>
        <row r="29012">
          <cell r="B29012" t="str">
            <v>81040300000112</v>
          </cell>
          <cell r="C29012" t="str">
            <v>CL COB.JUD.LEASING PJ INT.SUS</v>
          </cell>
        </row>
        <row r="29013">
          <cell r="B29013" t="str">
            <v>81040300000113</v>
          </cell>
          <cell r="C29013" t="str">
            <v>CL COB.JUD.FACTO.LETRA INT.SUS</v>
          </cell>
        </row>
        <row r="29014">
          <cell r="B29014" t="str">
            <v>81040300000114</v>
          </cell>
          <cell r="C29014" t="str">
            <v>CL COB.JUD.FACTO.FACTU.INT.SUS</v>
          </cell>
        </row>
        <row r="29015">
          <cell r="B29015" t="str">
            <v>81040300000115</v>
          </cell>
          <cell r="C29015" t="str">
            <v>CL COB.JUD.P.RP EXPOR.INT.SUSP</v>
          </cell>
        </row>
        <row r="29016">
          <cell r="B29016" t="str">
            <v>81040300000117</v>
          </cell>
          <cell r="C29016" t="str">
            <v>CL COB.JUD.P.RP CAP.TRA.INT.SUS</v>
          </cell>
        </row>
        <row r="29017">
          <cell r="B29017" t="str">
            <v>81040300000118</v>
          </cell>
          <cell r="C29017" t="str">
            <v>CL COB.JUD.P.REC.COFIDE INT.SUS</v>
          </cell>
        </row>
        <row r="29018">
          <cell r="B29018" t="str">
            <v>81040300000120</v>
          </cell>
          <cell r="C29018" t="str">
            <v>CL COB.JUD.CRED.PORFIN INT.SUS</v>
          </cell>
        </row>
        <row r="29019">
          <cell r="B29019" t="str">
            <v>81040300000122</v>
          </cell>
          <cell r="C29019" t="str">
            <v>CL COB.JUD.CART.CREDITO INT.SUS</v>
          </cell>
        </row>
        <row r="29020">
          <cell r="B29020" t="str">
            <v>81040300000124</v>
          </cell>
          <cell r="C29020" t="str">
            <v>CL COB.JUD.REFINANC. IC INT.SUS</v>
          </cell>
        </row>
        <row r="29021">
          <cell r="B29021" t="str">
            <v>81040300000125</v>
          </cell>
          <cell r="C29021" t="str">
            <v>CL COB.JUD.CARTA FIANZA INT.SUS</v>
          </cell>
        </row>
        <row r="29022">
          <cell r="B29022" t="str">
            <v>81040300000127</v>
          </cell>
          <cell r="C29022" t="str">
            <v>CL COB.JU.ARREN.FINA.PN INT.SUS</v>
          </cell>
        </row>
        <row r="29023">
          <cell r="B29023" t="str">
            <v>81040300000128</v>
          </cell>
          <cell r="C29023" t="str">
            <v>CL COB.JUD.CRE.HIPOT.CL INT.SUS</v>
          </cell>
        </row>
        <row r="29024">
          <cell r="B29024" t="str">
            <v>81040300000135</v>
          </cell>
          <cell r="C29024" t="str">
            <v>CL COB.JUD.PAG.IMPORT.INT.SUSP</v>
          </cell>
        </row>
        <row r="29025">
          <cell r="B29025" t="str">
            <v>81040300000137</v>
          </cell>
          <cell r="C29025" t="str">
            <v>CL COB.JUD.T.CR.AMEX PN INT.SUS</v>
          </cell>
        </row>
        <row r="29026">
          <cell r="B29026" t="str">
            <v>81040300000138</v>
          </cell>
          <cell r="C29026" t="str">
            <v>INT COB JUD TC AMEX PJ CL        7ND</v>
          </cell>
        </row>
        <row r="29027">
          <cell r="B29027" t="str">
            <v>81040300000139</v>
          </cell>
          <cell r="C29027" t="str">
            <v>CL COB.JUD.TC MASTER PN INT.SUS</v>
          </cell>
        </row>
        <row r="29028">
          <cell r="B29028" t="str">
            <v>81040300000140</v>
          </cell>
          <cell r="C29028" t="str">
            <v>CL COB.JUD.TC MASTER PJ INT.SUS</v>
          </cell>
        </row>
        <row r="29029">
          <cell r="B29029" t="str">
            <v>81040300000142</v>
          </cell>
          <cell r="C29029" t="str">
            <v>LPC COB.JUD.PAG.VAC RP VN INT</v>
          </cell>
        </row>
        <row r="29030">
          <cell r="B29030" t="str">
            <v>81040300000143</v>
          </cell>
          <cell r="C29030" t="str">
            <v>LPC COB.JUD.PAG.VAC RP INDX.INT</v>
          </cell>
        </row>
        <row r="29031">
          <cell r="B29031" t="str">
            <v>81040300000144</v>
          </cell>
          <cell r="C29031" t="str">
            <v>CL COB.JU.CRE.HIP.PJ CL INT.SUS</v>
          </cell>
        </row>
        <row r="29032">
          <cell r="B29032" t="str">
            <v>81040300000145</v>
          </cell>
          <cell r="C29032" t="str">
            <v>CL COB.JUD.REFI.HIPO.IC INT.SUS</v>
          </cell>
        </row>
        <row r="29033">
          <cell r="B29033" t="str">
            <v>81040300000146</v>
          </cell>
          <cell r="C29033" t="str">
            <v>CL COB.JUD.CONVENIOS IC INT.SUS</v>
          </cell>
        </row>
        <row r="29034">
          <cell r="B29034" t="str">
            <v>81040300000147</v>
          </cell>
          <cell r="C29034" t="str">
            <v>CL COB.JUD.DCTO.PAG.MES INT.SUS</v>
          </cell>
        </row>
        <row r="29035">
          <cell r="B29035" t="str">
            <v>81040300000148</v>
          </cell>
          <cell r="C29035" t="str">
            <v>CL COB.JUD.DCTO.LET.MES INT.SUS</v>
          </cell>
        </row>
        <row r="29036">
          <cell r="B29036" t="str">
            <v>81040300000151</v>
          </cell>
          <cell r="C29036" t="str">
            <v>CL COB.JUD.CAP.TRAB.MES INT.SUS</v>
          </cell>
        </row>
        <row r="29037">
          <cell r="B29037" t="str">
            <v>81040300000156</v>
          </cell>
          <cell r="C29037" t="str">
            <v>CL COB.JU.HIPOT.COM.MES INT.SUS</v>
          </cell>
        </row>
        <row r="29038">
          <cell r="B29038" t="str">
            <v>81040300000157</v>
          </cell>
          <cell r="C29038" t="str">
            <v>CL COB.JU.TC VISA PJ MES INT.SUS  .</v>
          </cell>
        </row>
        <row r="29039">
          <cell r="B29039" t="str">
            <v>81040300000158</v>
          </cell>
          <cell r="C29039" t="str">
            <v>CL COB.JU.TC AMEX PJ MES INT.SUS  .</v>
          </cell>
        </row>
        <row r="29040">
          <cell r="B29040" t="str">
            <v>81040300000159</v>
          </cell>
          <cell r="C29040" t="str">
            <v>CL COB. JUD. INT.T. C. MASTERCARD PJ-M</v>
          </cell>
        </row>
        <row r="29041">
          <cell r="B29041" t="str">
            <v>81040300000160</v>
          </cell>
          <cell r="C29041" t="str">
            <v>CL INTERES SUSP.COB.JUD. REC. COFIDE M</v>
          </cell>
        </row>
        <row r="29042">
          <cell r="B29042" t="str">
            <v>81040300000161</v>
          </cell>
          <cell r="C29042" t="str">
            <v>CL COB.JUD C.CTE.PJ MES INT.SUS</v>
          </cell>
        </row>
        <row r="29043">
          <cell r="B29043" t="str">
            <v>81040300000164</v>
          </cell>
          <cell r="C29043" t="str">
            <v>LPC INT .COB. JUD LEASING - MES</v>
          </cell>
        </row>
        <row r="29044">
          <cell r="B29044" t="str">
            <v>81040300000165</v>
          </cell>
          <cell r="C29044" t="str">
            <v>CL COB.JUD.P.RFA SUB.MES INT.SUS</v>
          </cell>
        </row>
        <row r="29045">
          <cell r="B29045" t="str">
            <v>81040300000166</v>
          </cell>
          <cell r="C29045" t="str">
            <v>CL COB.JUD.P.RFA FINAN.MES SUS</v>
          </cell>
        </row>
        <row r="29046">
          <cell r="B29046" t="str">
            <v>81040300000167</v>
          </cell>
          <cell r="C29046" t="str">
            <v>CL CJ INT.P.REF FOPE SUBOR GL7004</v>
          </cell>
        </row>
        <row r="29047">
          <cell r="B29047" t="str">
            <v>81040300000168</v>
          </cell>
          <cell r="C29047" t="str">
            <v>CL COB.JUD.PAG.FOPE REF.INT.SUS</v>
          </cell>
        </row>
        <row r="29048">
          <cell r="B29048" t="str">
            <v>81040300000169</v>
          </cell>
          <cell r="C29048" t="str">
            <v>CL CJ INT.P.REF FOPE SUBOR MES GL7004</v>
          </cell>
        </row>
        <row r="29049">
          <cell r="B29049" t="str">
            <v>81040300000170</v>
          </cell>
          <cell r="C29049" t="str">
            <v>CL CJ INT.P.REF FOPE  MES GL7004</v>
          </cell>
        </row>
        <row r="29050">
          <cell r="B29050" t="str">
            <v>81040300000179</v>
          </cell>
          <cell r="C29050" t="str">
            <v>CL COB JUD INT.RFA SUBORD VEN</v>
          </cell>
        </row>
        <row r="29051">
          <cell r="B29051" t="str">
            <v>81040300000180</v>
          </cell>
          <cell r="C29051" t="str">
            <v>CL COB JUD INT.RFA FINANC VEN</v>
          </cell>
        </row>
        <row r="29052">
          <cell r="B29052" t="str">
            <v>81040300000181</v>
          </cell>
          <cell r="C29052" t="str">
            <v>LPC COBRANZA JUDICIAL LEASING</v>
          </cell>
        </row>
        <row r="29053">
          <cell r="B29053" t="str">
            <v>81040300000182</v>
          </cell>
          <cell r="C29053" t="str">
            <v>$CL COB JU SUS P.TV MED.PLZ C/FIJ</v>
          </cell>
        </row>
        <row r="29054">
          <cell r="B29054" t="str">
            <v>81040300000184</v>
          </cell>
          <cell r="C29054" t="str">
            <v>CL BT JUD.HIP.MIVIV.INT.SUS.COF</v>
          </cell>
        </row>
        <row r="29055">
          <cell r="B29055" t="str">
            <v>81040300000185</v>
          </cell>
          <cell r="C29055" t="str">
            <v>COB JUD INT CRED TECHOPROPIO-RECUP CL</v>
          </cell>
        </row>
        <row r="29056">
          <cell r="B29056" t="str">
            <v>81040300000186</v>
          </cell>
          <cell r="C29056" t="str">
            <v>CL CJ MYP CAP TRAB INT SUSP COM</v>
          </cell>
        </row>
        <row r="29057">
          <cell r="B29057" t="str">
            <v>81040300000187</v>
          </cell>
          <cell r="C29057" t="str">
            <v>CL CJ MYP  CAP TRAB INT SUSP ME</v>
          </cell>
        </row>
        <row r="29058">
          <cell r="B29058" t="str">
            <v>81040300000188</v>
          </cell>
          <cell r="C29058" t="str">
            <v>CL CJ MYP INT SUSP COMP AF INMUE</v>
          </cell>
        </row>
        <row r="29059">
          <cell r="B29059" t="str">
            <v>81040300000189</v>
          </cell>
          <cell r="C29059" t="str">
            <v>CL CJ MYP INT SUSP COMP AF INMU</v>
          </cell>
        </row>
        <row r="29060">
          <cell r="B29060" t="str">
            <v>81040300000190</v>
          </cell>
          <cell r="C29060" t="str">
            <v>CL CJ MYP INT SUSP COMP AF MUEB</v>
          </cell>
        </row>
        <row r="29061">
          <cell r="B29061" t="str">
            <v>81040300000191</v>
          </cell>
          <cell r="C29061" t="str">
            <v>CL CJ MYP INT SUSP COMP AF MUEB</v>
          </cell>
        </row>
        <row r="29062">
          <cell r="B29062" t="str">
            <v>81040300000192</v>
          </cell>
          <cell r="C29062" t="str">
            <v>CL CJ MYP  CRED ESTAC INT SUSP</v>
          </cell>
        </row>
        <row r="29063">
          <cell r="B29063" t="str">
            <v>81040300000193</v>
          </cell>
          <cell r="C29063" t="str">
            <v>CL CJ MYP CRED ESTAC INT SUSP M</v>
          </cell>
        </row>
        <row r="29064">
          <cell r="B29064" t="str">
            <v>81040300000194</v>
          </cell>
          <cell r="C29064" t="str">
            <v>CL CJ MYP  AF CYBERPL INT SUSP C</v>
          </cell>
        </row>
        <row r="29065">
          <cell r="B29065" t="str">
            <v>81040300000195</v>
          </cell>
          <cell r="C29065" t="str">
            <v>CL CJ MYP  AF CYBERPL INT SUSP M $  11</v>
          </cell>
        </row>
        <row r="29066">
          <cell r="B29066" t="str">
            <v>81040300000196</v>
          </cell>
          <cell r="C29066" t="str">
            <v>CL COB JUD H. MIVIVIENDA RP INTERES</v>
          </cell>
        </row>
        <row r="29067">
          <cell r="B29067" t="str">
            <v>81040300000197</v>
          </cell>
          <cell r="C29067" t="str">
            <v>CL COB.JUD.CRE.EFECTIVO INT.SUS</v>
          </cell>
        </row>
        <row r="29068">
          <cell r="B29068" t="str">
            <v>81040300000198</v>
          </cell>
          <cell r="C29068" t="str">
            <v>LPC COB JUDICIAL LS LA FIDUCIARIA  CES</v>
          </cell>
        </row>
        <row r="29069">
          <cell r="B29069" t="str">
            <v>81040300000201</v>
          </cell>
          <cell r="C29069" t="str">
            <v>LPC COB JUDICIAL LEASING COFIDE CMED</v>
          </cell>
        </row>
        <row r="29070">
          <cell r="B29070" t="str">
            <v>81040300000202</v>
          </cell>
          <cell r="C29070" t="str">
            <v>JCC COB.JUD.CONVENIOS  INT.SUS</v>
          </cell>
        </row>
        <row r="29071">
          <cell r="B29071" t="str">
            <v>81040300000203</v>
          </cell>
          <cell r="C29071" t="str">
            <v>JCC COB.JUD.REFINANC.  INT.SUS</v>
          </cell>
        </row>
        <row r="29072">
          <cell r="B29072" t="str">
            <v>81040300000204</v>
          </cell>
          <cell r="C29072" t="str">
            <v>JCC JUDIC.HIP.MI VIVIE.INT.SUSP.COFID</v>
          </cell>
        </row>
        <row r="29073">
          <cell r="B29073" t="str">
            <v>81040300000205</v>
          </cell>
          <cell r="C29073" t="str">
            <v>JCC COBJUD INT CRED CONS ADEL SUELDO</v>
          </cell>
        </row>
        <row r="29074">
          <cell r="B29074" t="str">
            <v>81040300000206</v>
          </cell>
          <cell r="C29074" t="str">
            <v>JCC COBJUD INT CRED CONS PREFERENTE</v>
          </cell>
        </row>
        <row r="29075">
          <cell r="B29075" t="str">
            <v>81040300000207</v>
          </cell>
          <cell r="C29075" t="str">
            <v>JCC COB.JUD.TC MASTER PN INT.SUS.MASTE</v>
          </cell>
        </row>
        <row r="29076">
          <cell r="B29076" t="str">
            <v>81040300000208</v>
          </cell>
          <cell r="C29076" t="str">
            <v>JCC INT.JUD CONSUMO PREFE CCNR</v>
          </cell>
        </row>
        <row r="29077">
          <cell r="B29077" t="str">
            <v>81040300000209</v>
          </cell>
          <cell r="C29077" t="str">
            <v>JCC CJ MYP INT SUSP COMP AF INMU</v>
          </cell>
        </row>
        <row r="29078">
          <cell r="B29078" t="str">
            <v>81040300000210</v>
          </cell>
          <cell r="C29078" t="str">
            <v>JCC CJ MYP INT SUSP COMP AF MUEB</v>
          </cell>
        </row>
        <row r="29079">
          <cell r="B29079" t="str">
            <v>81040300000211</v>
          </cell>
          <cell r="C29079" t="str">
            <v>JCC COB.JUD.TC MASTER PN INT.SUS</v>
          </cell>
        </row>
        <row r="29080">
          <cell r="B29080" t="str">
            <v>81040300000212</v>
          </cell>
          <cell r="C29080" t="str">
            <v>JCC COB.JUD.SOB.C.CTE.PN INT.SUS</v>
          </cell>
        </row>
        <row r="29081">
          <cell r="B29081" t="str">
            <v>81040300000213</v>
          </cell>
          <cell r="C29081" t="str">
            <v>JCC COB.JU.ARREN.FINA.PN INT.SUS</v>
          </cell>
        </row>
        <row r="29082">
          <cell r="B29082" t="str">
            <v>81040300000214</v>
          </cell>
          <cell r="C29082" t="str">
            <v>JCC COB JUD H. MI HOGAR COFIDE  INTER</v>
          </cell>
        </row>
        <row r="29083">
          <cell r="B29083" t="str">
            <v>81040300000215</v>
          </cell>
          <cell r="C29083" t="str">
            <v>JCC COB JUD PREST EFEC GTIA HIPOT INTE</v>
          </cell>
        </row>
        <row r="29084">
          <cell r="B29084" t="str">
            <v>81040300000216</v>
          </cell>
          <cell r="C29084" t="str">
            <v>COB JUD INT CRED TECHOPROPIO-RECUP JCC</v>
          </cell>
        </row>
        <row r="29085">
          <cell r="B29085" t="str">
            <v>81040300000217</v>
          </cell>
          <cell r="C29085" t="str">
            <v>INT. COB. JUD. TAR.VISA DE CREDITO-JCC</v>
          </cell>
        </row>
        <row r="29086">
          <cell r="B29086" t="str">
            <v>81040300000218</v>
          </cell>
          <cell r="C29086" t="str">
            <v>JCC COB.JUD.T.CR.AMEX PN INT.SUS</v>
          </cell>
        </row>
        <row r="29087">
          <cell r="B29087" t="str">
            <v>81040300000219</v>
          </cell>
          <cell r="C29087" t="str">
            <v>JCC COB.JUD.T.CR.AMEX PN INT.SUS</v>
          </cell>
        </row>
        <row r="29088">
          <cell r="B29088" t="str">
            <v>81040300000220</v>
          </cell>
          <cell r="C29088" t="str">
            <v>JCC COB.JUD.DSCTO.PAG INT.SUSP</v>
          </cell>
        </row>
        <row r="29089">
          <cell r="B29089" t="str">
            <v>81040300000221</v>
          </cell>
          <cell r="C29089" t="str">
            <v>JCC COB.JUD.DCTO.LETRA INT.SUSP</v>
          </cell>
        </row>
        <row r="29090">
          <cell r="B29090" t="str">
            <v>81040300000222</v>
          </cell>
          <cell r="C29090" t="str">
            <v>JCC COB.JUD.FACTO.LETRA INT.SUS</v>
          </cell>
        </row>
        <row r="29091">
          <cell r="B29091" t="str">
            <v>81040300000223</v>
          </cell>
          <cell r="C29091" t="str">
            <v>JCC COB.JUD.FACTO.FACTU.INT.SUS</v>
          </cell>
        </row>
        <row r="29092">
          <cell r="B29092" t="str">
            <v>81040300000224</v>
          </cell>
          <cell r="C29092" t="str">
            <v>JCC COB.JUD.CART.CREDITO INT.SUS</v>
          </cell>
        </row>
        <row r="29093">
          <cell r="B29093" t="str">
            <v>81040300000225</v>
          </cell>
          <cell r="C29093" t="str">
            <v>JCC COB.JUD.CARTA FIANZA INT.SUS</v>
          </cell>
        </row>
        <row r="29094">
          <cell r="B29094" t="str">
            <v>81040300000226</v>
          </cell>
          <cell r="C29094" t="str">
            <v>JCC COB JU SUS P.TV MED.PLZ C/FIJ</v>
          </cell>
        </row>
        <row r="29095">
          <cell r="B29095" t="str">
            <v>81040300000227</v>
          </cell>
          <cell r="C29095" t="str">
            <v>JCC  MYP  CAP TRAB INT SUSP ME</v>
          </cell>
        </row>
        <row r="29096">
          <cell r="B29096" t="str">
            <v>81040300000228</v>
          </cell>
          <cell r="C29096" t="str">
            <v>JCC  MYP  CRED ESTAC INT SUSP</v>
          </cell>
        </row>
        <row r="29097">
          <cell r="B29097" t="str">
            <v>81040300000229</v>
          </cell>
          <cell r="C29097" t="str">
            <v>JCC  MYP CRED ESTAC INT SUSP M</v>
          </cell>
        </row>
        <row r="29098">
          <cell r="B29098" t="str">
            <v>81040300000230</v>
          </cell>
          <cell r="C29098" t="str">
            <v>JCC MYP  AF CYBERPL INT SUSP M $  110</v>
          </cell>
        </row>
        <row r="29099">
          <cell r="B29099" t="str">
            <v>81040300000232</v>
          </cell>
          <cell r="C29099" t="str">
            <v>JCC COB.JUD.TC MASTER PJ INT.SUS</v>
          </cell>
        </row>
        <row r="29100">
          <cell r="B29100" t="str">
            <v>81040300000233</v>
          </cell>
          <cell r="C29100" t="str">
            <v>JCC COB. JUD. INT.T. C. MASTERCARD PJ-</v>
          </cell>
        </row>
        <row r="29101">
          <cell r="B29101" t="str">
            <v>81040300000236</v>
          </cell>
          <cell r="C29101" t="str">
            <v>JCC COB.JUD.SOB.C.CTE.PJ INT.SUS</v>
          </cell>
        </row>
        <row r="29102">
          <cell r="B29102" t="str">
            <v>81040300000237</v>
          </cell>
          <cell r="C29102" t="str">
            <v>JCC COB.JUD C.CTE.PJ MES INT.SUS</v>
          </cell>
        </row>
        <row r="29103">
          <cell r="B29103" t="str">
            <v>81040300000238</v>
          </cell>
          <cell r="C29103" t="str">
            <v>JCC COB.JUD.LEASING PJ INT.SUS</v>
          </cell>
        </row>
        <row r="29104">
          <cell r="B29104" t="str">
            <v>81040300000239</v>
          </cell>
          <cell r="C29104" t="str">
            <v>JCC COB.JUD.P.RFA SUB.MES INT.SUS</v>
          </cell>
        </row>
        <row r="29105">
          <cell r="B29105" t="str">
            <v>81040300000240</v>
          </cell>
          <cell r="C29105" t="str">
            <v>JCC COB JUD INT.RFA SUBORD VEN</v>
          </cell>
        </row>
        <row r="29106">
          <cell r="B29106" t="str">
            <v>81040300000241</v>
          </cell>
          <cell r="C29106" t="str">
            <v>JCC COB JUD INT.RFA FINANC VEN</v>
          </cell>
        </row>
        <row r="29107">
          <cell r="B29107" t="str">
            <v>81040300000242</v>
          </cell>
          <cell r="C29107" t="str">
            <v>JCC INT. COB. JUD. TARJETA DE CREDITO</v>
          </cell>
        </row>
        <row r="29108">
          <cell r="B29108" t="str">
            <v>81040300000243</v>
          </cell>
          <cell r="C29108" t="str">
            <v>JCC COB.JU.TC VISA PJ MES INT.SUS  .</v>
          </cell>
        </row>
        <row r="29109">
          <cell r="B29109" t="str">
            <v>81040300000244</v>
          </cell>
          <cell r="C29109" t="str">
            <v>JCC INT COB JUD TC AMEX PJ</v>
          </cell>
        </row>
        <row r="29110">
          <cell r="B29110" t="str">
            <v>81040300000245</v>
          </cell>
          <cell r="C29110" t="str">
            <v>JCC COB.JU.TC AMEX PJ MES INT.SUS  .</v>
          </cell>
        </row>
        <row r="29111">
          <cell r="B29111" t="str">
            <v>81040300000248</v>
          </cell>
          <cell r="C29111" t="str">
            <v>JCC COB.JUD.SOB.C.CTE.PN INT.SUS.CARTE</v>
          </cell>
        </row>
        <row r="29112">
          <cell r="B29112" t="str">
            <v>81040300000249</v>
          </cell>
          <cell r="C29112" t="str">
            <v>JCC COB.JUD.P.REC.COFIDE INT.SUS</v>
          </cell>
        </row>
        <row r="29113">
          <cell r="B29113" t="str">
            <v>81040300000257</v>
          </cell>
          <cell r="C29113" t="str">
            <v>JCC COB.JUD.REFI.HIPO. INT.SUS</v>
          </cell>
        </row>
        <row r="29114">
          <cell r="B29114" t="str">
            <v>81040300000258</v>
          </cell>
          <cell r="C29114" t="str">
            <v>JCC COB JUD H. MIVIVIENDA RP INTERES</v>
          </cell>
        </row>
        <row r="29115">
          <cell r="B29115" t="str">
            <v>81040300000259</v>
          </cell>
          <cell r="C29115" t="str">
            <v>INT. COB. JUD. TARJETA DE CREDITO-JCC</v>
          </cell>
        </row>
        <row r="29116">
          <cell r="B29116" t="str">
            <v>81040300000260</v>
          </cell>
          <cell r="C29116" t="str">
            <v>JCC JUD INT.CONVENIO NO REV.CNG</v>
          </cell>
        </row>
        <row r="29117">
          <cell r="B29117" t="str">
            <v>81040300000261</v>
          </cell>
          <cell r="C29117" t="str">
            <v>JCC JUD.REFINAN. INT.SUS  CONV.NO REV.</v>
          </cell>
        </row>
        <row r="29118">
          <cell r="B29118" t="str">
            <v>81040300000262</v>
          </cell>
          <cell r="C29118" t="str">
            <v>JCC MYP JUD.C.TRAB.INT.SUSP.REV.</v>
          </cell>
        </row>
        <row r="29119">
          <cell r="B29119" t="str">
            <v>81040300000263</v>
          </cell>
          <cell r="C29119" t="str">
            <v>JCC COB.JUD. INT.SUS BANCA PERSONAL</v>
          </cell>
        </row>
        <row r="29120">
          <cell r="B29120" t="str">
            <v>81040300000264</v>
          </cell>
          <cell r="C29120" t="str">
            <v>JCC COB.JUD.LEASING PN INT.SUS</v>
          </cell>
        </row>
        <row r="29121">
          <cell r="B29121" t="str">
            <v>81040300000265</v>
          </cell>
          <cell r="C29121" t="str">
            <v>JCC INT.EN SUSP.JUD.MYP LS BPE</v>
          </cell>
        </row>
        <row r="29122">
          <cell r="B29122" t="str">
            <v>81040300000266</v>
          </cell>
          <cell r="C29122" t="str">
            <v>JCC COB.JUD.LEASING INT.SUS CPEM</v>
          </cell>
        </row>
        <row r="29123">
          <cell r="B29123" t="str">
            <v>81040300000267</v>
          </cell>
          <cell r="C29123" t="str">
            <v>JCC JUD INT.REFINANCIADO TC</v>
          </cell>
        </row>
        <row r="29124">
          <cell r="B29124" t="str">
            <v>81040300000268</v>
          </cell>
          <cell r="C29124" t="str">
            <v>JCC MYP JUD CAP TRAB INT SUSP CMED</v>
          </cell>
        </row>
        <row r="29125">
          <cell r="B29125" t="str">
            <v>81040300000301</v>
          </cell>
          <cell r="C29125" t="str">
            <v>JCC COB.JUD.P.RP EXPOR.INT.SUSP</v>
          </cell>
        </row>
        <row r="29126">
          <cell r="B29126" t="str">
            <v>81040300000302</v>
          </cell>
          <cell r="C29126" t="str">
            <v>JCC COB.JUD.P.RP CAP.TRA.INT.SUS</v>
          </cell>
        </row>
        <row r="29127">
          <cell r="B29127" t="str">
            <v>81040300000303</v>
          </cell>
          <cell r="C29127" t="str">
            <v>JCC COB.JUD.PAG.IMPORT.INT.SUSP</v>
          </cell>
        </row>
        <row r="29128">
          <cell r="B29128" t="str">
            <v>81040300000304</v>
          </cell>
          <cell r="C29128" t="str">
            <v>JCC COB.JUD.P.RP CAP.TRA.INT.SUS</v>
          </cell>
        </row>
        <row r="29129">
          <cell r="B29129" t="str">
            <v>81040300000305</v>
          </cell>
          <cell r="C29129" t="str">
            <v>JCC COB.JUD.CRE.HIPOT.JCC INT.SUS</v>
          </cell>
        </row>
        <row r="29130">
          <cell r="B29130" t="str">
            <v>81040300000306</v>
          </cell>
          <cell r="C29130" t="str">
            <v>JCC COB.JUD.CRE.EFECTIVO INT.SUS</v>
          </cell>
        </row>
        <row r="29131">
          <cell r="B29131" t="str">
            <v>81040300000307</v>
          </cell>
          <cell r="C29131" t="str">
            <v>INT. COB. JUD. CRED DE VEHICULAR-JCC</v>
          </cell>
        </row>
        <row r="29132">
          <cell r="B29132" t="str">
            <v>81040300000401</v>
          </cell>
          <cell r="C29132" t="str">
            <v>LPC INT.EN SUSP LS COB.JUD BPE</v>
          </cell>
        </row>
        <row r="29133">
          <cell r="B29133" t="str">
            <v>81040300000402</v>
          </cell>
          <cell r="C29133" t="str">
            <v>LPC LSBACK COB JUD CPEM</v>
          </cell>
        </row>
        <row r="29134">
          <cell r="B29134" t="str">
            <v>81040300002301</v>
          </cell>
          <cell r="C29134" t="str">
            <v>CL JUDIC.HIP.MI VIVIE.INT.SUSP.COFID</v>
          </cell>
        </row>
        <row r="29135">
          <cell r="B29135" t="str">
            <v>81040300002302</v>
          </cell>
          <cell r="C29135" t="str">
            <v>CL COB JUD H. MI HOGAR COFIDE  INTER</v>
          </cell>
        </row>
        <row r="29136">
          <cell r="B29136" t="str">
            <v>81040300002303</v>
          </cell>
          <cell r="C29136" t="str">
            <v>CL COB JUD PREST EFEC GTIA HIPOT INTER</v>
          </cell>
        </row>
        <row r="29137">
          <cell r="B29137" t="str">
            <v>81040300002304</v>
          </cell>
          <cell r="C29137" t="str">
            <v>CL COBJUD INT CRED CONS ADEL SUELDO</v>
          </cell>
        </row>
        <row r="29138">
          <cell r="B29138" t="str">
            <v>81040300002305</v>
          </cell>
          <cell r="C29138" t="str">
            <v>CL COBJUD INT CRED CONS PREFERENTE</v>
          </cell>
        </row>
        <row r="29139">
          <cell r="B29139" t="str">
            <v>81040300002306</v>
          </cell>
          <cell r="C29139" t="str">
            <v>CL INT.JUD CONSUMO PREFE CCNR</v>
          </cell>
        </row>
        <row r="29140">
          <cell r="B29140" t="str">
            <v>81040300002307</v>
          </cell>
          <cell r="C29140" t="str">
            <v>CL JUD INT.CONVENIO NO REV.CNG</v>
          </cell>
        </row>
        <row r="29141">
          <cell r="B29141" t="str">
            <v>81040300002308</v>
          </cell>
          <cell r="C29141" t="str">
            <v>CL JUD.REFINAN. INT.SUS  CONV.NO REV.C</v>
          </cell>
        </row>
        <row r="29142">
          <cell r="B29142" t="str">
            <v>81040300002309</v>
          </cell>
          <cell r="C29142" t="str">
            <v>CL JUD INT.SUPS.P.REFIN RP CAP TRAB.CM</v>
          </cell>
        </row>
        <row r="29143">
          <cell r="B29143" t="str">
            <v>81040300002311</v>
          </cell>
          <cell r="C29143" t="str">
            <v>CL MYP JUD.C.TRAB.INT.SUSP.REV.</v>
          </cell>
        </row>
        <row r="29144">
          <cell r="B29144" t="str">
            <v>81040300002312</v>
          </cell>
          <cell r="C29144" t="str">
            <v>JCC COB.JUD INT.SUSP REACTIVA PERU</v>
          </cell>
        </row>
        <row r="29145">
          <cell r="B29145" t="str">
            <v>81040300002313</v>
          </cell>
          <cell r="C29145" t="str">
            <v>JCC COB.JUD INT.SUSP REACTIVA PERU</v>
          </cell>
        </row>
        <row r="29146">
          <cell r="B29146" t="str">
            <v>81040300002314</v>
          </cell>
          <cell r="C29146" t="str">
            <v>JCC BTC COB JUD RAPPIBANK INTERESES</v>
          </cell>
        </row>
        <row r="29147">
          <cell r="B29147" t="str">
            <v>81040300002315</v>
          </cell>
          <cell r="C29147" t="str">
            <v>JCC COB.JUD INT.SUSP FONDO CRECER</v>
          </cell>
        </row>
        <row r="29148">
          <cell r="B29148" t="str">
            <v>81040300002316</v>
          </cell>
          <cell r="C29148" t="str">
            <v>JCC COB.JUD INT.SUSP FONDO CRECER</v>
          </cell>
        </row>
        <row r="29149">
          <cell r="B29149" t="str">
            <v>81040300002317</v>
          </cell>
          <cell r="C29149" t="str">
            <v>JCC COB.JUD INT.SUSP REACTIVA PRE-HONR</v>
          </cell>
        </row>
        <row r="29150">
          <cell r="B29150" t="str">
            <v>81040300002318</v>
          </cell>
          <cell r="C29150" t="str">
            <v>JCC COB.JUD INT.SUSP REACTIVA PRE-HONR</v>
          </cell>
        </row>
        <row r="29151">
          <cell r="B29151" t="str">
            <v>81040300002319</v>
          </cell>
          <cell r="C29151" t="str">
            <v>JCC COB.JU INT.SUSP REACTI PRE-HONR RE</v>
          </cell>
        </row>
        <row r="29152">
          <cell r="B29152" t="str">
            <v>81040300002320</v>
          </cell>
          <cell r="C29152" t="str">
            <v>JCC COB.JU INT.SUSP REACTI PRE-HONR RE</v>
          </cell>
        </row>
        <row r="29153">
          <cell r="B29153" t="str">
            <v>81040300002321</v>
          </cell>
          <cell r="C29153" t="str">
            <v>JCC COB.JU INT.SUSP REACTI PRE-HONR RE</v>
          </cell>
        </row>
        <row r="29154">
          <cell r="B29154" t="str">
            <v>81040300002322</v>
          </cell>
          <cell r="C29154" t="str">
            <v>JCC COB.JU INT.SUSP REACTI PRE-HONR RE</v>
          </cell>
        </row>
        <row r="29155">
          <cell r="B29155" t="str">
            <v>81040300002323</v>
          </cell>
          <cell r="C29155" t="str">
            <v>JCC COB.JU INT.SUSP REACTI PRE-HONR RE</v>
          </cell>
        </row>
        <row r="29156">
          <cell r="B29156" t="str">
            <v>81040300002324</v>
          </cell>
          <cell r="C29156" t="str">
            <v>JCC COB.JU INT.SUSP REACTI PRE-HONR RE</v>
          </cell>
        </row>
        <row r="29157">
          <cell r="B29157" t="str">
            <v>81040300002325</v>
          </cell>
          <cell r="C29157" t="str">
            <v>JCC COB.JU INT.SUSP CRECER PRE-HONRAMI</v>
          </cell>
        </row>
        <row r="29158">
          <cell r="B29158" t="str">
            <v>81040300002326</v>
          </cell>
          <cell r="C29158" t="str">
            <v>JCC COB.JU INT.SUSP CRECER PRE-HONRAMI</v>
          </cell>
        </row>
        <row r="29159">
          <cell r="B29159" t="str">
            <v>81040300002327</v>
          </cell>
          <cell r="C29159" t="str">
            <v>JCC COB.JU INT.SUSP REACTI PRE-HONR RE</v>
          </cell>
        </row>
        <row r="29160">
          <cell r="B29160" t="str">
            <v>81040300002328</v>
          </cell>
          <cell r="C29160" t="str">
            <v>JCC COB.JU INT.SUSP REACTI PRE-HONR RE</v>
          </cell>
        </row>
        <row r="29161">
          <cell r="B29161" t="str">
            <v>81040300002329</v>
          </cell>
          <cell r="C29161" t="str">
            <v>JCC COB.JU INT.SUSP REACTI PRE-HONR RE</v>
          </cell>
        </row>
        <row r="29162">
          <cell r="B29162" t="str">
            <v>81040300002330</v>
          </cell>
          <cell r="C29162" t="str">
            <v>JCC COB.JU INT.SUSP REACTI PRE-HONR RE</v>
          </cell>
        </row>
        <row r="29163">
          <cell r="B29163" t="str">
            <v>81040300002331</v>
          </cell>
          <cell r="C29163" t="str">
            <v>JCC COB.JU INT.SUSP REACTI PRE-HONR RE</v>
          </cell>
        </row>
        <row r="29164">
          <cell r="B29164" t="str">
            <v>81040300002332</v>
          </cell>
          <cell r="C29164" t="str">
            <v>JCC COB.JU INT.SUSP REACTI PRE-HONR RE</v>
          </cell>
        </row>
        <row r="29165">
          <cell r="B29165" t="str">
            <v>81040300002333</v>
          </cell>
          <cell r="C29165" t="str">
            <v>JCC COB.JU INT.SUSP CRECER PRE-HONRAMI</v>
          </cell>
        </row>
        <row r="29166">
          <cell r="B29166" t="str">
            <v>81040300002334</v>
          </cell>
          <cell r="C29166" t="str">
            <v>JCC COB.JU INT.SUSP CRECER PRE-HONRAMI</v>
          </cell>
        </row>
        <row r="29167">
          <cell r="B29167" t="str">
            <v>81040300002335</v>
          </cell>
          <cell r="C29167" t="str">
            <v>JCC MP COB.JUD INT.SUSP IMPULSO MYPERU</v>
          </cell>
        </row>
        <row r="29168">
          <cell r="B29168" t="str">
            <v>81040300002336</v>
          </cell>
          <cell r="C29168" t="str">
            <v>JCC BC COB.JUD. INT SUSP IMPULSO MYPER</v>
          </cell>
        </row>
        <row r="29169">
          <cell r="B29169" t="str">
            <v>81040300002337</v>
          </cell>
          <cell r="C29169" t="str">
            <v>JCC MP INT COB JUD IMPLUSO MYPERU HONR</v>
          </cell>
        </row>
        <row r="29170">
          <cell r="B29170" t="str">
            <v>81040300002338</v>
          </cell>
          <cell r="C29170" t="str">
            <v>JCC CCD INT COBJUD CAPITAL DE TRABAJO</v>
          </cell>
        </row>
        <row r="29171">
          <cell r="B29171" t="str">
            <v>81040400000201</v>
          </cell>
          <cell r="C29171" t="str">
            <v>CL CTA.CTE.REESTRUC.INT.SUS</v>
          </cell>
        </row>
        <row r="29172">
          <cell r="B29172" t="str">
            <v>81040400000501</v>
          </cell>
          <cell r="C29172" t="str">
            <v>CL LETRA DSCTO.REEST.INT.SUS</v>
          </cell>
        </row>
        <row r="29173">
          <cell r="B29173" t="str">
            <v>81040400000502</v>
          </cell>
          <cell r="C29173" t="str">
            <v>CL PAG.T.DSCTA.REESTR.INT.SUS</v>
          </cell>
        </row>
        <row r="29174">
          <cell r="B29174" t="str">
            <v>81040400000601</v>
          </cell>
          <cell r="C29174" t="str">
            <v>CL P.TASA VEN.REEST.INT.SUS</v>
          </cell>
        </row>
        <row r="29175">
          <cell r="B29175" t="str">
            <v>81040400000602</v>
          </cell>
          <cell r="C29175" t="str">
            <v>CL P.EXP RP REESTRUCT.INT.SUS</v>
          </cell>
        </row>
        <row r="29176">
          <cell r="B29176" t="str">
            <v>81040400000603</v>
          </cell>
          <cell r="C29176" t="str">
            <v>CL P.IMPORT RP REEST.INT.SUS</v>
          </cell>
        </row>
        <row r="29177">
          <cell r="B29177" t="str">
            <v>81040400000605</v>
          </cell>
          <cell r="C29177" t="str">
            <v>INT CRED REESTRUC SUSP FLAR RE EXP CL</v>
          </cell>
        </row>
        <row r="29178">
          <cell r="B29178" t="str">
            <v>81040400000606</v>
          </cell>
          <cell r="C29178" t="str">
            <v>CL C.CRED REESTR BKT INT.SUSP .</v>
          </cell>
        </row>
        <row r="29179">
          <cell r="B29179" t="str">
            <v>81040400000609</v>
          </cell>
          <cell r="C29179" t="str">
            <v>CL PTV.REESTRUC.COFIDE INT.SUS</v>
          </cell>
        </row>
        <row r="29180">
          <cell r="B29180" t="str">
            <v>81040400000611</v>
          </cell>
          <cell r="C29180" t="str">
            <v>LPC INT SUSP PAG TV RESTR RP</v>
          </cell>
        </row>
        <row r="29181">
          <cell r="B29181" t="str">
            <v>81040400000612</v>
          </cell>
          <cell r="C29181" t="str">
            <v>LPC PAG.REEST.VAC RP VN INT.SUS</v>
          </cell>
        </row>
        <row r="29182">
          <cell r="B29182" t="str">
            <v>81040400000613</v>
          </cell>
          <cell r="C29182" t="str">
            <v>LPC PAG.REES.VAC RP INDX.INT.SUS</v>
          </cell>
        </row>
        <row r="29183">
          <cell r="B29183" t="str">
            <v>81040400000632</v>
          </cell>
          <cell r="C29183" t="str">
            <v>LPC IN SUS.P.REES.MED.PLZ C/FIJA</v>
          </cell>
        </row>
        <row r="29184">
          <cell r="B29184" t="str">
            <v>81040400000811</v>
          </cell>
          <cell r="C29184" t="str">
            <v>LPC INT SUSP PAG TV REESTRUC RP  - MES</v>
          </cell>
        </row>
        <row r="29185">
          <cell r="B29185" t="str">
            <v>81040400001101</v>
          </cell>
          <cell r="C29185" t="str">
            <v>CL P.LEASING REESTRUC.INT.SUS</v>
          </cell>
        </row>
        <row r="29186">
          <cell r="B29186" t="str">
            <v>81040900000101</v>
          </cell>
          <cell r="C29186" t="str">
            <v>IC COM GTOS AD REFIN SUSP-VIG</v>
          </cell>
        </row>
        <row r="29187">
          <cell r="B29187" t="str">
            <v>81040900000104</v>
          </cell>
          <cell r="C29187" t="str">
            <v>MYP INTERES VIG CAP.TRAB. CIMA DUPE</v>
          </cell>
        </row>
        <row r="29188">
          <cell r="B29188" t="str">
            <v>81040900000105</v>
          </cell>
          <cell r="C29188" t="str">
            <v>MYP SEG.BIEN CAP.TRAB. CIMA NORM VIG-V</v>
          </cell>
        </row>
        <row r="29189">
          <cell r="B29189" t="str">
            <v>81040900000201</v>
          </cell>
          <cell r="C29189" t="str">
            <v>COM DE CRED VENC SUSP TC COMERCIAL</v>
          </cell>
        </row>
        <row r="29190">
          <cell r="B29190" t="str">
            <v>81040900000202</v>
          </cell>
          <cell r="C29190" t="str">
            <v>IC COM GASTOS ADM VENCIDA</v>
          </cell>
        </row>
        <row r="29191">
          <cell r="B29191" t="str">
            <v>81040900000203</v>
          </cell>
          <cell r="C29191" t="str">
            <v>IC COM GTOS ADM VENC CONVENIO</v>
          </cell>
        </row>
        <row r="29192">
          <cell r="B29192" t="str">
            <v>81040900000208</v>
          </cell>
          <cell r="C29192" t="str">
            <v>COM.SUSPENSO CTAS.CTES.PN Y PJ S/F LUC</v>
          </cell>
        </row>
        <row r="29193">
          <cell r="B29193" t="str">
            <v>81040900000209</v>
          </cell>
          <cell r="C29193" t="str">
            <v>COM.SUSPENSO CTAS.CTES. OTRAS PJ</v>
          </cell>
        </row>
        <row r="29194">
          <cell r="B29194" t="str">
            <v>81040900000210</v>
          </cell>
          <cell r="C29194" t="str">
            <v>BL COM.SUSPENSO CTAS.CTES.PN BL</v>
          </cell>
        </row>
        <row r="29195">
          <cell r="B29195" t="str">
            <v>81040900000211</v>
          </cell>
          <cell r="C29195" t="str">
            <v>BL COM.SUSPENSO CTAS.CTES.PJ BL</v>
          </cell>
        </row>
        <row r="29196">
          <cell r="B29196" t="str">
            <v>81040900000213</v>
          </cell>
          <cell r="C29196" t="str">
            <v>MANT SUSPENSO PJ SF IB</v>
          </cell>
        </row>
        <row r="29197">
          <cell r="B29197" t="str">
            <v>81040900000214</v>
          </cell>
          <cell r="C29197" t="str">
            <v>MANT SUSP PJ SF BL</v>
          </cell>
        </row>
        <row r="29198">
          <cell r="B29198" t="str">
            <v>81040900000217</v>
          </cell>
          <cell r="C29198" t="str">
            <v>IC COM VIG SUSP CRED REF TC IB PN</v>
          </cell>
        </row>
        <row r="29199">
          <cell r="B29199" t="str">
            <v>81040900000218</v>
          </cell>
          <cell r="C29199" t="str">
            <v>IC REF TC IB PN COMIS SUSP. VENC</v>
          </cell>
        </row>
        <row r="29200">
          <cell r="B29200" t="str">
            <v>81040900000219</v>
          </cell>
          <cell r="C29200" t="str">
            <v>COMISION TARJETA DE CREDITO D/P</v>
          </cell>
        </row>
        <row r="29201">
          <cell r="B29201" t="str">
            <v>81040900000220</v>
          </cell>
          <cell r="C29201" t="str">
            <v>TC COMISION CREDITO VENCIDO</v>
          </cell>
        </row>
        <row r="29202">
          <cell r="B29202" t="str">
            <v>81040900000221</v>
          </cell>
          <cell r="C29202" t="str">
            <v>TC INTERES CREDITO DUDOSO/PERDIDA</v>
          </cell>
        </row>
        <row r="29203">
          <cell r="B29203" t="str">
            <v>81040900000222</v>
          </cell>
          <cell r="C29203" t="str">
            <v>TC COMISION CREDITO DUDOSO/PERDIDA</v>
          </cell>
        </row>
        <row r="29204">
          <cell r="B29204" t="str">
            <v>81040900000223</v>
          </cell>
          <cell r="C29204" t="str">
            <v>FACT INTER IMPORT COMP.VIG. CCOR DUPE</v>
          </cell>
        </row>
        <row r="29205">
          <cell r="B29205" t="str">
            <v>81040900000224</v>
          </cell>
          <cell r="C29205" t="str">
            <v>FACT INTER IMPORT  COMP.VIG. CESP DUPE</v>
          </cell>
        </row>
        <row r="29206">
          <cell r="B29206" t="str">
            <v>81040900000225</v>
          </cell>
          <cell r="C29206" t="str">
            <v>FACT INTER IMPORT  COMP.VIG. CGEM DUPE</v>
          </cell>
        </row>
        <row r="29207">
          <cell r="B29207" t="str">
            <v>81040900000226</v>
          </cell>
          <cell r="C29207" t="str">
            <v>FACT INTER IMPORT  COMP.VIG. CMED DUPE</v>
          </cell>
        </row>
        <row r="29208">
          <cell r="B29208" t="str">
            <v>81040900000227</v>
          </cell>
          <cell r="C29208" t="str">
            <v>FACT INTER IMPORT  COMP.VIG. CMIE DUPE</v>
          </cell>
        </row>
        <row r="29209">
          <cell r="B29209" t="str">
            <v>81040900000228</v>
          </cell>
          <cell r="C29209" t="str">
            <v>FACT INTER IMPORT  COMP.VIG. CPEM DUPE</v>
          </cell>
        </row>
        <row r="29210">
          <cell r="B29210" t="str">
            <v>81040900000229</v>
          </cell>
          <cell r="C29210" t="str">
            <v>TC COMISION CREDITO VENCIDO AMEX</v>
          </cell>
        </row>
        <row r="29211">
          <cell r="B29211" t="str">
            <v>81040900000230</v>
          </cell>
          <cell r="C29211" t="str">
            <v>TC COMISION CREDITO VENCIDO MC</v>
          </cell>
        </row>
        <row r="29212">
          <cell r="B29212" t="str">
            <v>81040900000301</v>
          </cell>
          <cell r="C29212" t="str">
            <v>CL D/P PAG.IMPORT RP INT.VEN</v>
          </cell>
        </row>
        <row r="29213">
          <cell r="B29213" t="str">
            <v>81040900000302</v>
          </cell>
          <cell r="C29213" t="str">
            <v>CL D/P P.PRE EXP.EMBAR.INT.VEN</v>
          </cell>
        </row>
        <row r="29214">
          <cell r="B29214" t="str">
            <v>81040900000303</v>
          </cell>
          <cell r="C29214" t="str">
            <v>INT CRED VIG SUSP-TC-CONSUMO DUDOSO</v>
          </cell>
        </row>
        <row r="29215">
          <cell r="B29215" t="str">
            <v>81040900000306</v>
          </cell>
          <cell r="C29215" t="str">
            <v>INT.CRED VIG.SUSP-SOBREGIRO PJ C/F</v>
          </cell>
        </row>
        <row r="29216">
          <cell r="B29216" t="str">
            <v>81040900000307</v>
          </cell>
          <cell r="C29216" t="str">
            <v>INT.CRED VIG.SUSP-SOBREGIRO PN</v>
          </cell>
        </row>
        <row r="29217">
          <cell r="B29217" t="str">
            <v>81040900000308</v>
          </cell>
          <cell r="C29217" t="str">
            <v>PR D/P LETRAS DSCTO.INT.SUS</v>
          </cell>
        </row>
        <row r="29218">
          <cell r="B29218" t="str">
            <v>81040900000314</v>
          </cell>
          <cell r="C29218" t="str">
            <v>CL D/P P.TSA.DSCTO.INT.SUS VIG</v>
          </cell>
        </row>
        <row r="29219">
          <cell r="B29219" t="str">
            <v>81040900000316</v>
          </cell>
          <cell r="C29219" t="str">
            <v>CL D/P PAG.TSA.VENC.INT.SUS.VIG</v>
          </cell>
        </row>
        <row r="29220">
          <cell r="B29220" t="str">
            <v>81040900000321</v>
          </cell>
          <cell r="C29220" t="str">
            <v>IC D/P INT SUSP VIG CRED EFECT</v>
          </cell>
        </row>
        <row r="29221">
          <cell r="B29221" t="str">
            <v>81040900000322</v>
          </cell>
          <cell r="C29221" t="str">
            <v>IC D/P INT VIG SUSP CRED CONVENIO</v>
          </cell>
        </row>
        <row r="29222">
          <cell r="B29222" t="str">
            <v>81040900000324</v>
          </cell>
          <cell r="C29222" t="str">
            <v>IC D/P INT X COB VIG CRED VEHICULAR</v>
          </cell>
        </row>
        <row r="29223">
          <cell r="B29223" t="str">
            <v>81040900000327</v>
          </cell>
          <cell r="C29223" t="str">
            <v>IC D/P INT VIG SUSP CRED HIPOTEC</v>
          </cell>
        </row>
        <row r="29224">
          <cell r="B29224" t="str">
            <v>81040900000328</v>
          </cell>
          <cell r="C29224" t="str">
            <v>IC D/P INT VIG SUSP EFECT EMPLEAD</v>
          </cell>
        </row>
        <row r="29225">
          <cell r="B29225" t="str">
            <v>81040900000329</v>
          </cell>
          <cell r="C29225" t="str">
            <v>CL D/P PAG.TSA.VENC.INT.SUS.VEN</v>
          </cell>
        </row>
        <row r="29226">
          <cell r="B29226" t="str">
            <v>81040900000333</v>
          </cell>
          <cell r="C29226" t="str">
            <v>UCL D/P P.TSA.DSCTO.INT.SUS VEN</v>
          </cell>
        </row>
        <row r="29227">
          <cell r="B29227" t="str">
            <v>81040900000337</v>
          </cell>
          <cell r="C29227" t="str">
            <v>CL D/P P.PRE EXP.EMBAR.INT.VIG</v>
          </cell>
        </row>
        <row r="29228">
          <cell r="B29228" t="str">
            <v>81040900000338</v>
          </cell>
          <cell r="C29228" t="str">
            <v>CL D/P PAG.IMPORT RP INT.VIG</v>
          </cell>
        </row>
        <row r="29229">
          <cell r="B29229" t="str">
            <v>81040900000349</v>
          </cell>
          <cell r="C29229" t="str">
            <v>LPC PAG.VAC RP D/P VN INT.VIG</v>
          </cell>
        </row>
        <row r="29230">
          <cell r="B29230" t="str">
            <v>81040900000350</v>
          </cell>
          <cell r="C29230" t="str">
            <v>LPC PAG.VAC RP D/P INDX.INT.VIG</v>
          </cell>
        </row>
        <row r="29231">
          <cell r="B29231" t="str">
            <v>81040900000352</v>
          </cell>
          <cell r="C29231" t="str">
            <v>CL D/P P.EXP.PR EMB.BQ INT.VEN</v>
          </cell>
        </row>
        <row r="29232">
          <cell r="B29232" t="str">
            <v>81040900000360</v>
          </cell>
          <cell r="C29232" t="str">
            <v>I.DIF.LSG DEL BIEN VIG D/P RP LPC</v>
          </cell>
        </row>
        <row r="29233">
          <cell r="B29233" t="str">
            <v>81040900000361</v>
          </cell>
          <cell r="C29233" t="str">
            <v>I.DIF LSG SEG VIG D/P RP LPC</v>
          </cell>
        </row>
        <row r="29234">
          <cell r="B29234" t="str">
            <v>81040900000362</v>
          </cell>
          <cell r="C29234" t="str">
            <v>LEASING VENC BIEN INT DIFERIDOS RP LPC</v>
          </cell>
        </row>
        <row r="29235">
          <cell r="B29235" t="str">
            <v>81040900000363</v>
          </cell>
          <cell r="C29235" t="str">
            <v>LEASING VENC SEG INT DIFERIDOS RP LPC</v>
          </cell>
        </row>
        <row r="29236">
          <cell r="B29236" t="str">
            <v>81040900000364</v>
          </cell>
          <cell r="C29236" t="str">
            <v>I.DIF.LSG DEL BIEN VENC D/P RP LPC</v>
          </cell>
        </row>
        <row r="29237">
          <cell r="B29237" t="str">
            <v>81040900000365</v>
          </cell>
          <cell r="C29237" t="str">
            <v>I.DIF.LSG SEG VENC D/P RP LPC</v>
          </cell>
        </row>
        <row r="29238">
          <cell r="B29238" t="str">
            <v>81040900000366</v>
          </cell>
          <cell r="C29238" t="str">
            <v>LPC P.TASA VENC. D/P INT.VIG</v>
          </cell>
        </row>
        <row r="29239">
          <cell r="B29239" t="str">
            <v>81040900000374</v>
          </cell>
          <cell r="C29239" t="str">
            <v>LPC P.COFI.VAC D/P VN INT. VEN</v>
          </cell>
        </row>
        <row r="29240">
          <cell r="B29240" t="str">
            <v>81040900000376</v>
          </cell>
          <cell r="C29240" t="str">
            <v>LPC IDL LS BIEN REFIN.INT.VIG .</v>
          </cell>
        </row>
        <row r="29241">
          <cell r="B29241" t="str">
            <v>81040900000377</v>
          </cell>
          <cell r="C29241" t="str">
            <v>LPC IDS LS BIEN REFIN.SEG VIG .</v>
          </cell>
        </row>
        <row r="29242">
          <cell r="B29242" t="str">
            <v>81040900000378</v>
          </cell>
          <cell r="C29242" t="str">
            <v>CL P.T.V.OTROS SUSP.INT.SUS.VIG</v>
          </cell>
        </row>
        <row r="29243">
          <cell r="B29243" t="str">
            <v>81040900000379</v>
          </cell>
          <cell r="C29243" t="str">
            <v>CL PTV.OTROS SUSP.COFI. INT.VIG</v>
          </cell>
        </row>
        <row r="29244">
          <cell r="B29244" t="str">
            <v>81040900000380</v>
          </cell>
          <cell r="C29244" t="str">
            <v>LPC IDL LSBACK BIEN INT.DIF.VEN</v>
          </cell>
        </row>
        <row r="29245">
          <cell r="B29245" t="str">
            <v>81040900000381</v>
          </cell>
          <cell r="C29245" t="str">
            <v>LPC IDS LSBACK BIEN INT.SEG VEN</v>
          </cell>
        </row>
        <row r="29246">
          <cell r="B29246" t="str">
            <v>81040900000382</v>
          </cell>
          <cell r="C29246" t="str">
            <v>LPC IDL LSBACK BIEN D/P DIFE.VIG</v>
          </cell>
        </row>
        <row r="29247">
          <cell r="B29247" t="str">
            <v>81040900000383</v>
          </cell>
          <cell r="C29247" t="str">
            <v>I.DIF LSBACK SEG VIG D/P RP LPC</v>
          </cell>
        </row>
        <row r="29248">
          <cell r="B29248" t="str">
            <v>81040900000393</v>
          </cell>
          <cell r="C29248" t="str">
            <v>SUSP VIG EXP POST EMB RP D/P</v>
          </cell>
        </row>
        <row r="29249">
          <cell r="B29249" t="str">
            <v>81040900000394</v>
          </cell>
          <cell r="C29249" t="str">
            <v>SUSP VENC EXP POST EMB RP D/P</v>
          </cell>
        </row>
        <row r="29250">
          <cell r="B29250" t="str">
            <v>81040900000397</v>
          </cell>
          <cell r="C29250" t="str">
            <v>LPC IDL LS BIEN REFIN.INT.VEN .</v>
          </cell>
        </row>
        <row r="29251">
          <cell r="B29251" t="str">
            <v>81040900000401</v>
          </cell>
          <cell r="C29251" t="str">
            <v>IC SEGURO DESGRAV VENC</v>
          </cell>
        </row>
        <row r="29252">
          <cell r="B29252" t="str">
            <v>81040900000402</v>
          </cell>
          <cell r="C29252" t="str">
            <v>SEGURO PRENDA IC</v>
          </cell>
        </row>
        <row r="29253">
          <cell r="B29253" t="str">
            <v>81040900000403</v>
          </cell>
          <cell r="C29253" t="str">
            <v>IC SEGURO INMUEBLE VENC</v>
          </cell>
        </row>
        <row r="29254">
          <cell r="B29254" t="str">
            <v>81040900000405</v>
          </cell>
          <cell r="C29254" t="str">
            <v>LIC SEGXCOB CREDXCONVENIO VEN</v>
          </cell>
        </row>
        <row r="29255">
          <cell r="B29255" t="str">
            <v>81040900000408</v>
          </cell>
          <cell r="C29255" t="str">
            <v>LIC SEGXCOB CREDXCONVENIO D/P VIG</v>
          </cell>
        </row>
        <row r="29256">
          <cell r="B29256" t="str">
            <v>81040900000409</v>
          </cell>
          <cell r="C29256" t="str">
            <v>LIC SEGXCOB CREDXCONVENIO D/P VE</v>
          </cell>
        </row>
        <row r="29257">
          <cell r="B29257" t="str">
            <v>81040900000417</v>
          </cell>
          <cell r="C29257" t="str">
            <v>IC D/P INT CRED EFECT VENC</v>
          </cell>
        </row>
        <row r="29258">
          <cell r="B29258" t="str">
            <v>81040900000418</v>
          </cell>
          <cell r="C29258" t="str">
            <v>UIC D/P INT VIG CRED C/GAR HIPOT</v>
          </cell>
        </row>
        <row r="29259">
          <cell r="B29259" t="str">
            <v>81040900000420</v>
          </cell>
          <cell r="C29259" t="str">
            <v>IC D/P INT VENC SUSP CRED CONV</v>
          </cell>
        </row>
        <row r="29260">
          <cell r="B29260" t="str">
            <v>81040900000421</v>
          </cell>
          <cell r="C29260" t="str">
            <v>IC D/P COM GTO AD CONV VENC</v>
          </cell>
        </row>
        <row r="29261">
          <cell r="B29261" t="str">
            <v>81040900000422</v>
          </cell>
          <cell r="C29261" t="str">
            <v>IC D/P COM GTO AD CONV VIG</v>
          </cell>
        </row>
        <row r="29262">
          <cell r="B29262" t="str">
            <v>81040900000423</v>
          </cell>
          <cell r="C29262" t="str">
            <v>UIC D/P INT VENC SUSP C. VEHICUL</v>
          </cell>
        </row>
        <row r="29263">
          <cell r="B29263" t="str">
            <v>81040900000424</v>
          </cell>
          <cell r="C29263" t="str">
            <v>IC D/P INT VENC SUSP CRED HIPOTEC</v>
          </cell>
        </row>
        <row r="29264">
          <cell r="B29264" t="str">
            <v>81040900000433</v>
          </cell>
          <cell r="C29264" t="str">
            <v>IC D/P COM GASTOS ADM VIG</v>
          </cell>
        </row>
        <row r="29265">
          <cell r="B29265" t="str">
            <v>81040900000434</v>
          </cell>
          <cell r="C29265" t="str">
            <v>IC D/P COM GASTOS ADM VENC</v>
          </cell>
        </row>
        <row r="29266">
          <cell r="B29266" t="str">
            <v>81040900000435</v>
          </cell>
          <cell r="C29266" t="str">
            <v>IC D/P SEG DESG VIG</v>
          </cell>
        </row>
        <row r="29267">
          <cell r="B29267" t="str">
            <v>81040900000436</v>
          </cell>
          <cell r="C29267" t="str">
            <v>IC D/P SEG DESG VENC</v>
          </cell>
        </row>
        <row r="29268">
          <cell r="B29268" t="str">
            <v>81040900000437</v>
          </cell>
          <cell r="C29268" t="str">
            <v>IC D/P SEG INMUEB VIG .</v>
          </cell>
        </row>
        <row r="29269">
          <cell r="B29269" t="str">
            <v>81040900000438</v>
          </cell>
          <cell r="C29269" t="str">
            <v>IC D/P SEG INMUEB VENC</v>
          </cell>
        </row>
        <row r="29270">
          <cell r="B29270" t="str">
            <v>81040900000439</v>
          </cell>
          <cell r="C29270" t="str">
            <v>UIC D/P SEG BIEN VEHIC VIG</v>
          </cell>
        </row>
        <row r="29271">
          <cell r="B29271" t="str">
            <v>81040900000440</v>
          </cell>
          <cell r="C29271" t="str">
            <v>UIC D/P SEG BIEN VEHIC VENC</v>
          </cell>
        </row>
        <row r="29272">
          <cell r="B29272" t="str">
            <v>81040900000441</v>
          </cell>
          <cell r="C29272" t="str">
            <v>CHI D/P INTERES VIG.CRED.HIPOTEC.</v>
          </cell>
        </row>
        <row r="29273">
          <cell r="B29273" t="str">
            <v>81040900000442</v>
          </cell>
          <cell r="C29273" t="str">
            <v>CHI D/P INTERES VENC CRED.HIPOTE</v>
          </cell>
        </row>
        <row r="29274">
          <cell r="B29274" t="str">
            <v>81040900000443</v>
          </cell>
          <cell r="C29274" t="str">
            <v>CHI D/P COM G.ADM VIG HIPOTECAR</v>
          </cell>
        </row>
        <row r="29275">
          <cell r="B29275" t="str">
            <v>81040900000444</v>
          </cell>
          <cell r="C29275" t="str">
            <v>CHI D/P COM G.ADM VEN HIPOTECARIO</v>
          </cell>
        </row>
        <row r="29276">
          <cell r="B29276" t="str">
            <v>81040900000445</v>
          </cell>
          <cell r="C29276" t="str">
            <v>CHI D/P SEG DESG VIG CRED.HIPOTEC</v>
          </cell>
        </row>
        <row r="29277">
          <cell r="B29277" t="str">
            <v>81040900000446</v>
          </cell>
          <cell r="C29277" t="str">
            <v>CHI D/P SEG DESG VENC CRED HIPOT</v>
          </cell>
        </row>
        <row r="29278">
          <cell r="B29278" t="str">
            <v>81040900000447</v>
          </cell>
          <cell r="C29278" t="str">
            <v>CHI D/P SEG INMUEB VIG CRED.HIPOTEC</v>
          </cell>
        </row>
        <row r="29279">
          <cell r="B29279" t="str">
            <v>81040900000448</v>
          </cell>
          <cell r="C29279" t="str">
            <v>CHI D/P SEG INMUEB VENC CRED.HIP</v>
          </cell>
        </row>
        <row r="29280">
          <cell r="B29280" t="str">
            <v>81040900000449</v>
          </cell>
          <cell r="C29280" t="str">
            <v>CHI D/P INT INDEX VIG CRED.HIPO9</v>
          </cell>
        </row>
        <row r="29281">
          <cell r="B29281" t="str">
            <v>81040900000450</v>
          </cell>
          <cell r="C29281" t="str">
            <v>CHI D/P INT INDEX VENC MI VIVIEND</v>
          </cell>
        </row>
        <row r="29282">
          <cell r="B29282" t="str">
            <v>81040900000451</v>
          </cell>
          <cell r="C29282" t="str">
            <v>CHI D/P INDEX COM G.ADM VIG HIPOTECAR</v>
          </cell>
        </row>
        <row r="29283">
          <cell r="B29283" t="str">
            <v>81040900000452</v>
          </cell>
          <cell r="C29283" t="str">
            <v>CHI D/P INDEX COM G.ADM VEN HIPOTECAR</v>
          </cell>
        </row>
        <row r="29284">
          <cell r="B29284" t="str">
            <v>81040900000453</v>
          </cell>
          <cell r="C29284" t="str">
            <v>CHI D/P INDX SEG DESG VIG HIPO3</v>
          </cell>
        </row>
        <row r="29285">
          <cell r="B29285" t="str">
            <v>81040900000454</v>
          </cell>
          <cell r="C29285" t="str">
            <v>CHI D/P INDX SEG DESG VEN HIPOTECAR</v>
          </cell>
        </row>
        <row r="29286">
          <cell r="B29286" t="str">
            <v>81040900000455</v>
          </cell>
          <cell r="C29286" t="str">
            <v>CHI D/P INDX SEG BIEN VIG HIPO5</v>
          </cell>
        </row>
        <row r="29287">
          <cell r="B29287" t="str">
            <v>81040900000456</v>
          </cell>
          <cell r="C29287" t="str">
            <v>CHI D/P INDX SEG BIEN VEN HIPOTECARI</v>
          </cell>
        </row>
        <row r="29288">
          <cell r="B29288" t="str">
            <v>81040900000457</v>
          </cell>
          <cell r="C29288" t="str">
            <v>INTXCOB CREDXCONVENIO D/P VIG - LIC</v>
          </cell>
        </row>
        <row r="29289">
          <cell r="B29289" t="str">
            <v>81040900000458</v>
          </cell>
          <cell r="C29289" t="str">
            <v>INTXCOB CRED EX-CONVENIO D/P VIG - LIC</v>
          </cell>
        </row>
        <row r="29290">
          <cell r="B29290" t="str">
            <v>81040900000460</v>
          </cell>
          <cell r="C29290" t="str">
            <v>HPC SEG.DESG.VENC HIPOT. RP</v>
          </cell>
        </row>
        <row r="29291">
          <cell r="B29291" t="str">
            <v>81040900000461</v>
          </cell>
          <cell r="C29291" t="str">
            <v>HPC SEG.INMB VENC HIPOT. RP</v>
          </cell>
        </row>
        <row r="29292">
          <cell r="B29292" t="str">
            <v>81040900000462</v>
          </cell>
          <cell r="C29292" t="str">
            <v>HPC D/P INT.X COB VIG HIPOT.RP</v>
          </cell>
        </row>
        <row r="29293">
          <cell r="B29293" t="str">
            <v>81040900000463</v>
          </cell>
          <cell r="C29293" t="str">
            <v>HPC D/P SEG.DESG.VIG HIPOT. RP</v>
          </cell>
        </row>
        <row r="29294">
          <cell r="B29294" t="str">
            <v>81040900000464</v>
          </cell>
          <cell r="C29294" t="str">
            <v>HPC D/P SEG.DESG.VENC HIPOT. RP</v>
          </cell>
        </row>
        <row r="29295">
          <cell r="B29295" t="str">
            <v>81040900000465</v>
          </cell>
          <cell r="C29295" t="str">
            <v>HPC D/P SEG.INMB.VIG HIPOT. RP</v>
          </cell>
        </row>
        <row r="29296">
          <cell r="B29296" t="str">
            <v>81040900000466</v>
          </cell>
          <cell r="C29296" t="str">
            <v>HPC D/P SEG INMB.VENC HIPOT. RP</v>
          </cell>
        </row>
        <row r="29297">
          <cell r="B29297" t="str">
            <v>81040900000467</v>
          </cell>
          <cell r="C29297" t="str">
            <v>HPC SEG.DESG.VENC MI VIV COFIDE</v>
          </cell>
        </row>
        <row r="29298">
          <cell r="B29298" t="str">
            <v>81040900000468</v>
          </cell>
          <cell r="C29298" t="str">
            <v>HPC SEG.INMB VENC MI VIV COFIDE</v>
          </cell>
        </row>
        <row r="29299">
          <cell r="B29299" t="str">
            <v>81040900000469</v>
          </cell>
          <cell r="C29299" t="str">
            <v>HPC D/P INT.X COB VIG MI VIV COF</v>
          </cell>
        </row>
        <row r="29300">
          <cell r="B29300" t="str">
            <v>81040900000470</v>
          </cell>
          <cell r="C29300" t="str">
            <v>HPC D/P SEG.DESG.VIG MI VIV COFID</v>
          </cell>
        </row>
        <row r="29301">
          <cell r="B29301" t="str">
            <v>81040900000471</v>
          </cell>
          <cell r="C29301" t="str">
            <v>HPC D/P SEG.DESG.VENC MI VIV COF</v>
          </cell>
        </row>
        <row r="29302">
          <cell r="B29302" t="str">
            <v>81040900000472</v>
          </cell>
          <cell r="C29302" t="str">
            <v>HPC D/P SEG.INMB.VIG MI VIV COFID</v>
          </cell>
        </row>
        <row r="29303">
          <cell r="B29303" t="str">
            <v>81040900000473</v>
          </cell>
          <cell r="C29303" t="str">
            <v>HPC D/P SEG INMB.VENC MI VIV COF</v>
          </cell>
        </row>
        <row r="29304">
          <cell r="B29304" t="str">
            <v>81040900000474</v>
          </cell>
          <cell r="C29304" t="str">
            <v>HPC D/P INT.X COB.VIG MI VIV COF EMP</v>
          </cell>
        </row>
        <row r="29305">
          <cell r="B29305" t="str">
            <v>81040900000475</v>
          </cell>
          <cell r="C29305" t="str">
            <v>HPC D/P SEG.DESG.VIG MI VIV COF EMPL</v>
          </cell>
        </row>
        <row r="29306">
          <cell r="B29306" t="str">
            <v>81040900000476</v>
          </cell>
          <cell r="C29306" t="str">
            <v>HPC D/P SEG.INMB.VIG MI VIV COF EMPL</v>
          </cell>
        </row>
        <row r="29307">
          <cell r="B29307" t="str">
            <v>81040900000477</v>
          </cell>
          <cell r="C29307" t="str">
            <v>HPC D/P INT.X COB.VIG RP EMPLEAD</v>
          </cell>
        </row>
        <row r="29308">
          <cell r="B29308" t="str">
            <v>81040900000478</v>
          </cell>
          <cell r="C29308" t="str">
            <v>HPC D/P SEG.DESG.VIG RP EMPLEAD</v>
          </cell>
        </row>
        <row r="29309">
          <cell r="B29309" t="str">
            <v>81040900000479</v>
          </cell>
          <cell r="C29309" t="str">
            <v>HPC D/P SEG.INMB.VIG RP EMPLEAD12008</v>
          </cell>
        </row>
        <row r="29310">
          <cell r="B29310" t="str">
            <v>81040900000480</v>
          </cell>
          <cell r="C29310" t="str">
            <v>HPC SEG.DESG.VENC TEC PROP COF</v>
          </cell>
        </row>
        <row r="29311">
          <cell r="B29311" t="str">
            <v>81040900000481</v>
          </cell>
          <cell r="C29311" t="str">
            <v>HPC SEG.INMB VENC TEC PROP COF</v>
          </cell>
        </row>
        <row r="29312">
          <cell r="B29312" t="str">
            <v>81040900000482</v>
          </cell>
          <cell r="C29312" t="str">
            <v>HPC D/P INT.X COB VIG TECHO PROP</v>
          </cell>
        </row>
        <row r="29313">
          <cell r="B29313" t="str">
            <v>81040900000483</v>
          </cell>
          <cell r="C29313" t="str">
            <v>HPC D/P SEG.DESG.VIG TEC PROP CO</v>
          </cell>
        </row>
        <row r="29314">
          <cell r="B29314" t="str">
            <v>81040900000484</v>
          </cell>
          <cell r="C29314" t="str">
            <v>HPC D/P SEG.DESG.VENC TEC PROP CO</v>
          </cell>
        </row>
        <row r="29315">
          <cell r="B29315" t="str">
            <v>81040900000485</v>
          </cell>
          <cell r="C29315" t="str">
            <v>HPC D/P SEG.INMB.VIG TEC PROP CO</v>
          </cell>
        </row>
        <row r="29316">
          <cell r="B29316" t="str">
            <v>81040900000486</v>
          </cell>
          <cell r="C29316" t="str">
            <v>HPC D/P SEG INMB.VENC TEC PROP CO</v>
          </cell>
        </row>
        <row r="29317">
          <cell r="B29317" t="str">
            <v>81040900000487</v>
          </cell>
          <cell r="C29317" t="str">
            <v>HPC SEG.DESG.VENC MI VIV REC PR</v>
          </cell>
        </row>
        <row r="29318">
          <cell r="B29318" t="str">
            <v>81040900000488</v>
          </cell>
          <cell r="C29318" t="str">
            <v>HPC SEG.INMB VENC MI VIV REC PR</v>
          </cell>
        </row>
        <row r="29319">
          <cell r="B29319" t="str">
            <v>81040900000489</v>
          </cell>
          <cell r="C29319" t="str">
            <v>HPC D/P INT.X COB VIG MI VIV REC</v>
          </cell>
        </row>
        <row r="29320">
          <cell r="B29320" t="str">
            <v>81040900000490</v>
          </cell>
          <cell r="C29320" t="str">
            <v>HPC D/P SEG.DESG.VIG MI VIV REC</v>
          </cell>
        </row>
        <row r="29321">
          <cell r="B29321" t="str">
            <v>81040900000491</v>
          </cell>
          <cell r="C29321" t="str">
            <v>HPC D/P SEG.DESG.VENC MI VIV REC</v>
          </cell>
        </row>
        <row r="29322">
          <cell r="B29322" t="str">
            <v>81040900000492</v>
          </cell>
          <cell r="C29322" t="str">
            <v>HPC D/P SEG.INMB.VIG MI VIV REC</v>
          </cell>
        </row>
        <row r="29323">
          <cell r="B29323" t="str">
            <v>81040900000493</v>
          </cell>
          <cell r="C29323" t="str">
            <v>HPC D/P SEG INMB.VENC MI VIV REC</v>
          </cell>
        </row>
        <row r="29324">
          <cell r="B29324" t="str">
            <v>81040900000494</v>
          </cell>
          <cell r="C29324" t="str">
            <v>HPC SEG.DESG.VENC HIP. RP. BONOS</v>
          </cell>
        </row>
        <row r="29325">
          <cell r="B29325" t="str">
            <v>81040900000495</v>
          </cell>
          <cell r="C29325" t="str">
            <v>HPC SEG.INMB VENC HIP. RP. BONOS</v>
          </cell>
        </row>
        <row r="29326">
          <cell r="B29326" t="str">
            <v>81040900000496</v>
          </cell>
          <cell r="C29326" t="str">
            <v>HPC D/P INT.X COB VIG HIP. RP. B</v>
          </cell>
        </row>
        <row r="29327">
          <cell r="B29327" t="str">
            <v>81040900000497</v>
          </cell>
          <cell r="C29327" t="str">
            <v>HPC D/P SEG.DESG.VIG HIP. RP. BO</v>
          </cell>
        </row>
        <row r="29328">
          <cell r="B29328" t="str">
            <v>81040900000498</v>
          </cell>
          <cell r="C29328" t="str">
            <v>HPC D/P SEG.DESG.VENC HIP. RP. BO</v>
          </cell>
        </row>
        <row r="29329">
          <cell r="B29329" t="str">
            <v>81040900000511</v>
          </cell>
          <cell r="C29329" t="str">
            <v>CL D/P P.T.VENCIDA MES INT.VIG</v>
          </cell>
        </row>
        <row r="29330">
          <cell r="B29330" t="str">
            <v>81040900000518</v>
          </cell>
          <cell r="C29330" t="str">
            <v>LPC INT SUSP PAG TV D/P LPC VIG MES</v>
          </cell>
        </row>
        <row r="29331">
          <cell r="B29331" t="str">
            <v>81040900000520</v>
          </cell>
          <cell r="C29331" t="str">
            <v>LPC I.DIF.LSG DEL BIEN VIG D/P RP MES</v>
          </cell>
        </row>
        <row r="29332">
          <cell r="B29332" t="str">
            <v>81040900000521</v>
          </cell>
          <cell r="C29332" t="str">
            <v>LPC I.DIF LSG SEG VIG D/P RP MES</v>
          </cell>
        </row>
        <row r="29333">
          <cell r="B29333" t="str">
            <v>81040900000522</v>
          </cell>
          <cell r="C29333" t="str">
            <v>LPC I.DIF.LSBACK DEL BIEN VIG D/P RP M</v>
          </cell>
        </row>
        <row r="29334">
          <cell r="B29334" t="str">
            <v>81040900000523</v>
          </cell>
          <cell r="C29334" t="str">
            <v>LPC I.DIF LSBACK SEG VIG D/P RP CMIE</v>
          </cell>
        </row>
        <row r="29335">
          <cell r="B29335" t="str">
            <v>81040900000529</v>
          </cell>
          <cell r="C29335" t="str">
            <v>LPC I.DIF LSG SEG VIG D/P MES RP</v>
          </cell>
        </row>
        <row r="29336">
          <cell r="B29336" t="str">
            <v>81040900000530</v>
          </cell>
          <cell r="C29336" t="str">
            <v>LPC I.DIF.LSG BIEN VIG D/P MES RP</v>
          </cell>
        </row>
        <row r="29337">
          <cell r="B29337" t="str">
            <v>81040900000532</v>
          </cell>
          <cell r="C29337" t="str">
            <v>HPC D/P SEG.INMB.VIG HIP. RP. BON</v>
          </cell>
        </row>
        <row r="29338">
          <cell r="B29338" t="str">
            <v>81040900000533</v>
          </cell>
          <cell r="C29338" t="str">
            <v>HPC D/P SEG INMB.VENC HIP. RP. B</v>
          </cell>
        </row>
        <row r="29339">
          <cell r="B29339" t="str">
            <v>81040900000534</v>
          </cell>
          <cell r="C29339" t="str">
            <v>HPC SEG.DESG.VENC HIP RP ADJUDIC</v>
          </cell>
        </row>
        <row r="29340">
          <cell r="B29340" t="str">
            <v>81040900000535</v>
          </cell>
          <cell r="C29340" t="str">
            <v>HPC SEG.INMB VENC HIP RP ADJUDIC</v>
          </cell>
        </row>
        <row r="29341">
          <cell r="B29341" t="str">
            <v>81040900000536</v>
          </cell>
          <cell r="C29341" t="str">
            <v>HPC D/P INT.X COB VIG HIP RP ADJU</v>
          </cell>
        </row>
        <row r="29342">
          <cell r="B29342" t="str">
            <v>81040900000537</v>
          </cell>
          <cell r="C29342" t="str">
            <v>HPC D/P SEG.DESG.VIG HIP RP ADJUD</v>
          </cell>
        </row>
        <row r="29343">
          <cell r="B29343" t="str">
            <v>81040900000538</v>
          </cell>
          <cell r="C29343" t="str">
            <v>HPC D/P SEG.DESG.VENC HIP RP ADJU</v>
          </cell>
        </row>
        <row r="29344">
          <cell r="B29344" t="str">
            <v>81040900000539</v>
          </cell>
          <cell r="C29344" t="str">
            <v>HPC D/P SEG.INMB.VIG HIP RP ADJUD</v>
          </cell>
        </row>
        <row r="29345">
          <cell r="B29345" t="str">
            <v>81040900000540</v>
          </cell>
          <cell r="C29345" t="str">
            <v>HPC D/P SEG INMB.VENC HIP RP ADJU</v>
          </cell>
        </row>
        <row r="29346">
          <cell r="B29346" t="str">
            <v>81040900000544</v>
          </cell>
          <cell r="C29346" t="str">
            <v>MYP D/P INT.X COB FIN.CAP.TRAB</v>
          </cell>
        </row>
        <row r="29347">
          <cell r="B29347" t="str">
            <v>81040900000545</v>
          </cell>
          <cell r="C29347" t="str">
            <v>MYP D/P INT.X COB FIN.COMPRA. AF</v>
          </cell>
        </row>
        <row r="29348">
          <cell r="B29348" t="str">
            <v>81040900000546</v>
          </cell>
          <cell r="C29348" t="str">
            <v>MYP D/P INT.X COB FIN.CRED. PARAL</v>
          </cell>
        </row>
        <row r="29349">
          <cell r="B29349" t="str">
            <v>81040900000547</v>
          </cell>
          <cell r="C29349" t="str">
            <v>MYP SEG.DESGRAVAM VENC FINANC</v>
          </cell>
        </row>
        <row r="29350">
          <cell r="B29350" t="str">
            <v>81040900000548</v>
          </cell>
          <cell r="C29350" t="str">
            <v>MYP SEG.BIEN VENC FINANC</v>
          </cell>
        </row>
        <row r="29351">
          <cell r="B29351" t="str">
            <v>81040900000549</v>
          </cell>
          <cell r="C29351" t="str">
            <v>MYP D/P SEG.DESG.VENC FINANC</v>
          </cell>
        </row>
        <row r="29352">
          <cell r="B29352" t="str">
            <v>81040900000550</v>
          </cell>
          <cell r="C29352" t="str">
            <v>MYP D/P SEG.BIEN.VENC FINANC</v>
          </cell>
        </row>
        <row r="29353">
          <cell r="B29353" t="str">
            <v>81040900000551</v>
          </cell>
          <cell r="C29353" t="str">
            <v>MYP D/P SEG.DESG.VIG FINANC</v>
          </cell>
        </row>
        <row r="29354">
          <cell r="B29354" t="str">
            <v>81040900000552</v>
          </cell>
          <cell r="C29354" t="str">
            <v>MYP D/P SEG.BIEN.VIG FINANC</v>
          </cell>
        </row>
        <row r="29355">
          <cell r="B29355" t="str">
            <v>81040900000556</v>
          </cell>
          <cell r="C29355" t="str">
            <v>MYP D/P INT.X COB FIN.COMPRA DE DEU</v>
          </cell>
        </row>
        <row r="29356">
          <cell r="B29356" t="str">
            <v>81040900000557</v>
          </cell>
          <cell r="C29356" t="str">
            <v>MYP D/P INT.X COB FIN.COMPRA DE DEU</v>
          </cell>
        </row>
        <row r="29357">
          <cell r="B29357" t="str">
            <v>81040900000558</v>
          </cell>
          <cell r="C29357" t="str">
            <v>MYP D/P INT.X COB VIG. LINEA REVOLV</v>
          </cell>
        </row>
        <row r="29358">
          <cell r="B29358" t="str">
            <v>81040900000559</v>
          </cell>
          <cell r="C29358" t="str">
            <v>MYP D/P C INT.X COB VIG LINEA REVOL</v>
          </cell>
        </row>
        <row r="29359">
          <cell r="B29359" t="str">
            <v>81040900000560</v>
          </cell>
          <cell r="C29359" t="str">
            <v>MYP D/P IMPOR RP INTXCOB MES VIG</v>
          </cell>
        </row>
        <row r="29360">
          <cell r="B29360" t="str">
            <v>81040900000562</v>
          </cell>
          <cell r="C29360" t="str">
            <v>MYP E.R.INT.VIG FIN CAP TRA DUPE CMIE</v>
          </cell>
        </row>
        <row r="29361">
          <cell r="B29361" t="str">
            <v>81040900000563</v>
          </cell>
          <cell r="C29361" t="str">
            <v>MYP SEG.BIEN VENC FINANC CMIE DUPE</v>
          </cell>
        </row>
        <row r="29362">
          <cell r="B29362" t="str">
            <v>81040900000601</v>
          </cell>
          <cell r="C29362" t="str">
            <v>LPC P.TV.OTROS SUSP. INT.VIG</v>
          </cell>
        </row>
        <row r="29363">
          <cell r="B29363" t="str">
            <v>81040900000608</v>
          </cell>
          <cell r="C29363" t="str">
            <v>LPC INT VEN LS DEL BIEN OTROS SUSP RP</v>
          </cell>
        </row>
        <row r="29364">
          <cell r="B29364" t="str">
            <v>81040900000609</v>
          </cell>
          <cell r="C29364" t="str">
            <v>LPC IDS LS BIEN OTR.SUSP.SEG VIG</v>
          </cell>
        </row>
        <row r="29365">
          <cell r="B29365" t="str">
            <v>81040900000610</v>
          </cell>
          <cell r="C29365" t="str">
            <v>LPC INT VEN LS SEG OTROS SUSP RP</v>
          </cell>
        </row>
        <row r="29366">
          <cell r="B29366" t="str">
            <v>81040900000611</v>
          </cell>
          <cell r="C29366" t="str">
            <v>LPC IDL LSBACK OTRO SUS.DIF.VIG</v>
          </cell>
        </row>
        <row r="29367">
          <cell r="B29367" t="str">
            <v>81040900000612</v>
          </cell>
          <cell r="C29367" t="str">
            <v>LPC IDL LSBACK OTRO SUS.DIF.VEN</v>
          </cell>
        </row>
        <row r="29368">
          <cell r="B29368" t="str">
            <v>81040900000615</v>
          </cell>
          <cell r="C29368" t="str">
            <v>LPC P.OTROS SUSP.VAC VN INT.VIG</v>
          </cell>
        </row>
        <row r="29369">
          <cell r="B29369" t="str">
            <v>81040900000617</v>
          </cell>
          <cell r="C29369" t="str">
            <v>LPC P.OTRO SUSP.VAC INDX.INT.VIG</v>
          </cell>
        </row>
        <row r="29370">
          <cell r="B29370" t="str">
            <v>81040900000618</v>
          </cell>
          <cell r="C29370" t="str">
            <v>HPC SEG.DESG.VENC EFEC C/GARANT</v>
          </cell>
        </row>
        <row r="29371">
          <cell r="B29371" t="str">
            <v>81040900000619</v>
          </cell>
          <cell r="C29371" t="str">
            <v>HPC SEG.INMB VENC EFEC C/GARANT</v>
          </cell>
        </row>
        <row r="29372">
          <cell r="B29372" t="str">
            <v>81040900000620</v>
          </cell>
          <cell r="C29372" t="str">
            <v>HPC D/P INT.X COB VIG EFEC C/GARA</v>
          </cell>
        </row>
        <row r="29373">
          <cell r="B29373" t="str">
            <v>81040900000621</v>
          </cell>
          <cell r="C29373" t="str">
            <v>HPC D/P SEG.DESG.VIG EFEC C/GARA</v>
          </cell>
        </row>
        <row r="29374">
          <cell r="B29374" t="str">
            <v>81040900000622</v>
          </cell>
          <cell r="C29374" t="str">
            <v>HPC D/P SEG.DESG.VENC EFEC C/GARA</v>
          </cell>
        </row>
        <row r="29375">
          <cell r="B29375" t="str">
            <v>81040900000623</v>
          </cell>
          <cell r="C29375" t="str">
            <v>HPC D/P SEG.INMB.VIG EFEC C/GARA</v>
          </cell>
        </row>
        <row r="29376">
          <cell r="B29376" t="str">
            <v>81040900000624</v>
          </cell>
          <cell r="C29376" t="str">
            <v>HPC D/P SEG INMB.VENC EFEC C/GARA</v>
          </cell>
        </row>
        <row r="29377">
          <cell r="B29377" t="str">
            <v>81040900000628</v>
          </cell>
          <cell r="C29377" t="str">
            <v>HPC SEG.DESG.VENC EFEC REGULAR.</v>
          </cell>
        </row>
        <row r="29378">
          <cell r="B29378" t="str">
            <v>81040900000629</v>
          </cell>
          <cell r="C29378" t="str">
            <v>HPC SEG.INMB VENC EFEC REGULAR.</v>
          </cell>
        </row>
        <row r="29379">
          <cell r="B29379" t="str">
            <v>81040900000630</v>
          </cell>
          <cell r="C29379" t="str">
            <v>HPC D/P INT.X COB VIG EFEC REGULA</v>
          </cell>
        </row>
        <row r="29380">
          <cell r="B29380" t="str">
            <v>81040900000631</v>
          </cell>
          <cell r="C29380" t="str">
            <v>HPC D/P SEG.DESG.VIG EFEC REGULAR</v>
          </cell>
        </row>
        <row r="29381">
          <cell r="B29381" t="str">
            <v>81040900000632</v>
          </cell>
          <cell r="C29381" t="str">
            <v>HPC D/P SEG.DESG.VENC EFEC REGULA</v>
          </cell>
        </row>
        <row r="29382">
          <cell r="B29382" t="str">
            <v>81040900000633</v>
          </cell>
          <cell r="C29382" t="str">
            <v>HPC D/P SEG.INMB.VIG EFEC REGULAR</v>
          </cell>
        </row>
        <row r="29383">
          <cell r="B29383" t="str">
            <v>81040900000634</v>
          </cell>
          <cell r="C29383" t="str">
            <v>HPC D/P SEG INMB.VENC EFEC REGULA</v>
          </cell>
        </row>
        <row r="29384">
          <cell r="B29384" t="str">
            <v>81040900000638</v>
          </cell>
          <cell r="C29384" t="str">
            <v>MYP D/P C INT.X COB FIN.CAP.TRAB</v>
          </cell>
        </row>
        <row r="29385">
          <cell r="B29385" t="str">
            <v>81040900000639</v>
          </cell>
          <cell r="C29385" t="str">
            <v>MYP D/P C INT.X COB FIN.COMPRA. AF</v>
          </cell>
        </row>
        <row r="29386">
          <cell r="B29386" t="str">
            <v>81040900000647</v>
          </cell>
          <cell r="C29386" t="str">
            <v>HPC REF SEG.DESG.VIG HIPOT.TRAD</v>
          </cell>
        </row>
        <row r="29387">
          <cell r="B29387" t="str">
            <v>81040900000648</v>
          </cell>
          <cell r="C29387" t="str">
            <v>HPC REF SEG.DESG.VENC HIP. TRAD</v>
          </cell>
        </row>
        <row r="29388">
          <cell r="B29388" t="str">
            <v>81040900000649</v>
          </cell>
          <cell r="C29388" t="str">
            <v>HPC REF SEG.INMB.VIG HIP. TRAD.</v>
          </cell>
        </row>
        <row r="29389">
          <cell r="B29389" t="str">
            <v>81040900000650</v>
          </cell>
          <cell r="C29389" t="str">
            <v>HPC REF SEG INMB.VENC HIP .TRAD</v>
          </cell>
        </row>
        <row r="29390">
          <cell r="B29390" t="str">
            <v>81040900000651</v>
          </cell>
          <cell r="C29390" t="str">
            <v>HPC REF SEG.DESG.VIG HIP  ADJUDIC</v>
          </cell>
        </row>
        <row r="29391">
          <cell r="B29391" t="str">
            <v>81040900000652</v>
          </cell>
          <cell r="C29391" t="str">
            <v>HPC REF SEG.DESG.VENC HIP ADJUDIC</v>
          </cell>
        </row>
        <row r="29392">
          <cell r="B29392" t="str">
            <v>81040900000653</v>
          </cell>
          <cell r="C29392" t="str">
            <v>HPC REF SEG.INMB.VIG HIP  ADJUDIC</v>
          </cell>
        </row>
        <row r="29393">
          <cell r="B29393" t="str">
            <v>81040900000654</v>
          </cell>
          <cell r="C29393" t="str">
            <v>HPC REF SEG INMB.VENC HIP  ADJUDI</v>
          </cell>
        </row>
        <row r="29394">
          <cell r="B29394" t="str">
            <v>81040900000655</v>
          </cell>
          <cell r="C29394" t="str">
            <v>HPC  REF SEG.DESG VIG EFEC C/GARA</v>
          </cell>
        </row>
        <row r="29395">
          <cell r="B29395" t="str">
            <v>81040900000656</v>
          </cell>
          <cell r="C29395" t="str">
            <v>HPC  REF SEG.DESG.VENC EFEC C/GAR</v>
          </cell>
        </row>
        <row r="29396">
          <cell r="B29396" t="str">
            <v>81040900000657</v>
          </cell>
          <cell r="C29396" t="str">
            <v>HPC  REF SEG.INMB.VIG EFEC C/GARA</v>
          </cell>
        </row>
        <row r="29397">
          <cell r="B29397" t="str">
            <v>81040900000658</v>
          </cell>
          <cell r="C29397" t="str">
            <v>HPC REF SEG INMB.VENC EFEC C/GAR</v>
          </cell>
        </row>
        <row r="29398">
          <cell r="B29398" t="str">
            <v>81040900000659</v>
          </cell>
          <cell r="C29398" t="str">
            <v>HPC  REF SEG.DESG.VIG PREST.PERS.</v>
          </cell>
        </row>
        <row r="29399">
          <cell r="B29399" t="str">
            <v>81040900000660</v>
          </cell>
          <cell r="C29399" t="str">
            <v>HPC  REF SEG.DESG.VENC PREST.PERS</v>
          </cell>
        </row>
        <row r="29400">
          <cell r="B29400" t="str">
            <v>81040900000661</v>
          </cell>
          <cell r="C29400" t="str">
            <v>HPC  REF SEG.INMB.VIG PREST.PERS.</v>
          </cell>
        </row>
        <row r="29401">
          <cell r="B29401" t="str">
            <v>81040900000662</v>
          </cell>
          <cell r="C29401" t="str">
            <v>HPC  REF SEG INMB.VENC PREST.PERS</v>
          </cell>
        </row>
        <row r="29402">
          <cell r="B29402" t="str">
            <v>81040900000670</v>
          </cell>
          <cell r="C29402" t="str">
            <v>HPC SEG.DESG.VENC MI HOGAR</v>
          </cell>
        </row>
        <row r="29403">
          <cell r="B29403" t="str">
            <v>81040900000671</v>
          </cell>
          <cell r="C29403" t="str">
            <v>HPC SEG.INMB VENC MI HOGAR</v>
          </cell>
        </row>
        <row r="29404">
          <cell r="B29404" t="str">
            <v>81040900000672</v>
          </cell>
          <cell r="C29404" t="str">
            <v>HPC D/P INT.X COB VIG MI HOGAR</v>
          </cell>
        </row>
        <row r="29405">
          <cell r="B29405" t="str">
            <v>81040900000673</v>
          </cell>
          <cell r="C29405" t="str">
            <v>HPC D/P SEG.DESG.VIG MI HOGAR</v>
          </cell>
        </row>
        <row r="29406">
          <cell r="B29406" t="str">
            <v>81040900000674</v>
          </cell>
          <cell r="C29406" t="str">
            <v>HPC D/P SEG.DESG.VENC MI HOGAR</v>
          </cell>
        </row>
        <row r="29407">
          <cell r="B29407" t="str">
            <v>81040900000675</v>
          </cell>
          <cell r="C29407" t="str">
            <v>HPC D/P SEG.INMB.VIG MI HOGAR</v>
          </cell>
        </row>
        <row r="29408">
          <cell r="B29408" t="str">
            <v>81040900000676</v>
          </cell>
          <cell r="C29408" t="str">
            <v>HPC D/P SEG INMB.VENC MI HOGAR</v>
          </cell>
        </row>
        <row r="29409">
          <cell r="B29409" t="str">
            <v>81040900000677</v>
          </cell>
          <cell r="C29409" t="str">
            <v>HPC D/P  INT.X COB.VIG HIPOT.TRAD</v>
          </cell>
        </row>
        <row r="29410">
          <cell r="B29410" t="str">
            <v>81040900000678</v>
          </cell>
          <cell r="C29410" t="str">
            <v>HPC D/P INT.X COB.VIG HIPOT.FINAN</v>
          </cell>
        </row>
        <row r="29411">
          <cell r="B29411" t="str">
            <v>81040900000681</v>
          </cell>
          <cell r="C29411" t="str">
            <v>HPC D/P  INT.X COB.VIG EFEC C/GAR</v>
          </cell>
        </row>
        <row r="29412">
          <cell r="B29412" t="str">
            <v>81040900000682</v>
          </cell>
          <cell r="C29412" t="str">
            <v>HPC D/P INT.X COB.VIG.PRESTAMO PE</v>
          </cell>
        </row>
        <row r="29413">
          <cell r="B29413" t="str">
            <v>81040900000683</v>
          </cell>
          <cell r="C29413" t="str">
            <v>HPC SEG.DESG.VENC HIPOT.FINAN.PRO</v>
          </cell>
        </row>
        <row r="29414">
          <cell r="B29414" t="str">
            <v>81040900000684</v>
          </cell>
          <cell r="C29414" t="str">
            <v>HPC SEG.INMB VENC HIPOT.FINAN.PRO</v>
          </cell>
        </row>
        <row r="29415">
          <cell r="B29415" t="str">
            <v>81040900000685</v>
          </cell>
          <cell r="C29415" t="str">
            <v>HPC D/P SEG.DESG.VIG HIPOT.FINAN.</v>
          </cell>
        </row>
        <row r="29416">
          <cell r="B29416" t="str">
            <v>81040900000686</v>
          </cell>
          <cell r="C29416" t="str">
            <v>HPC  D/P SEG.DESG.VENC HIPOT.FINA</v>
          </cell>
        </row>
        <row r="29417">
          <cell r="B29417" t="str">
            <v>81040900000687</v>
          </cell>
          <cell r="C29417" t="str">
            <v>HPC D/P SEG.INMB.VIG HIPOT.FINAN.</v>
          </cell>
        </row>
        <row r="29418">
          <cell r="B29418" t="str">
            <v>81040900000688</v>
          </cell>
          <cell r="C29418" t="str">
            <v>HPC D/P  SEG.INMB VENC HIPOT.FINA</v>
          </cell>
        </row>
        <row r="29419">
          <cell r="B29419" t="str">
            <v>81040900000693</v>
          </cell>
          <cell r="C29419" t="str">
            <v>MYP D/P EXPORT.POST EMB INTXCOB VIG CP</v>
          </cell>
        </row>
        <row r="29420">
          <cell r="B29420" t="str">
            <v>81040900000695</v>
          </cell>
          <cell r="C29420" t="str">
            <v>MYP D/P EXPORT.PRE EMBARQ INTXCOB VIG</v>
          </cell>
        </row>
        <row r="29421">
          <cell r="B29421" t="str">
            <v>81040900000697</v>
          </cell>
          <cell r="C29421" t="str">
            <v>LPC PAG.IMPORT RP D/P INT.VIG</v>
          </cell>
        </row>
        <row r="29422">
          <cell r="B29422" t="str">
            <v>81040900000698</v>
          </cell>
          <cell r="C29422" t="str">
            <v>LPC PAG.IMPORT RP MES D/P INT.VIG</v>
          </cell>
        </row>
        <row r="29423">
          <cell r="B29423" t="str">
            <v>81040900000714</v>
          </cell>
          <cell r="C29423" t="str">
            <v>HPC D/P SEG.DESG.VIG (BP)</v>
          </cell>
        </row>
        <row r="29424">
          <cell r="B29424" t="str">
            <v>81040900000715</v>
          </cell>
          <cell r="C29424" t="str">
            <v>HPC D/P SEG.DESG.VENC (BP)</v>
          </cell>
        </row>
        <row r="29425">
          <cell r="B29425" t="str">
            <v>81040900000716</v>
          </cell>
          <cell r="C29425" t="str">
            <v>HPC D/P SEG. PREND VIG (BP)</v>
          </cell>
        </row>
        <row r="29426">
          <cell r="B29426" t="str">
            <v>81040900000717</v>
          </cell>
          <cell r="C29426" t="str">
            <v>HPC D/P SEG PREND VENC (BP)</v>
          </cell>
        </row>
        <row r="29427">
          <cell r="B29427" t="str">
            <v>81040900000718</v>
          </cell>
          <cell r="C29427" t="str">
            <v>HPC D/P INT.X COB VIG CRED</v>
          </cell>
        </row>
        <row r="29428">
          <cell r="B29428" t="str">
            <v>81040900000719</v>
          </cell>
          <cell r="C29428" t="str">
            <v>HPC D/P INT.X COB VIG CRED</v>
          </cell>
        </row>
        <row r="29429">
          <cell r="B29429" t="str">
            <v>81040900000720</v>
          </cell>
          <cell r="C29429" t="str">
            <v>MYP D/P INT.X COB IMP CAP DE TRAB  CPE</v>
          </cell>
        </row>
        <row r="29430">
          <cell r="B29430" t="str">
            <v>81040900000721</v>
          </cell>
          <cell r="C29430" t="str">
            <v>MYP D/P INTXCOB FIN IMPORT AF CPEM</v>
          </cell>
        </row>
        <row r="29431">
          <cell r="B29431" t="str">
            <v>81040900000724</v>
          </cell>
          <cell r="C29431" t="str">
            <v>HPC DP INT INDX VIG MIVIVIENDA</v>
          </cell>
        </row>
        <row r="29432">
          <cell r="B29432" t="str">
            <v>81040900000726</v>
          </cell>
          <cell r="C29432" t="str">
            <v>HPC D/P INT.X COB VIG NUEVO MVV COFIDE</v>
          </cell>
        </row>
        <row r="29433">
          <cell r="B29433" t="str">
            <v>81040900000727</v>
          </cell>
          <cell r="C29433" t="str">
            <v>HPC D/P INT.X COB VIG HIPOT.TASA MIXTA</v>
          </cell>
        </row>
        <row r="29434">
          <cell r="B29434" t="str">
            <v>81040900000728</v>
          </cell>
          <cell r="C29434" t="str">
            <v>MYP ER VIG FIN CAP TRA DUP CMED</v>
          </cell>
        </row>
        <row r="29435">
          <cell r="B29435" t="str">
            <v>81040900000729</v>
          </cell>
          <cell r="C29435" t="str">
            <v>MYP ER VIG FIN CAP TRA DUP CPEM</v>
          </cell>
        </row>
        <row r="29436">
          <cell r="B29436" t="str">
            <v>81040900000755</v>
          </cell>
          <cell r="C29436" t="str">
            <v>HPC DP INT.X COB.VIG TC FINAN.PROV.REF</v>
          </cell>
        </row>
        <row r="29437">
          <cell r="B29437" t="str">
            <v>81040900000756</v>
          </cell>
          <cell r="C29437" t="str">
            <v>HPC DP INT.X COB.VIG CRED EFECT FINAN.</v>
          </cell>
        </row>
        <row r="29438">
          <cell r="B29438" t="str">
            <v>81040900000757</v>
          </cell>
          <cell r="C29438" t="str">
            <v>HPC DP INT.X COB.VIG CRED VEHIC FINAN.</v>
          </cell>
        </row>
        <row r="29439">
          <cell r="B29439" t="str">
            <v>81040900000758</v>
          </cell>
          <cell r="C29439" t="str">
            <v>HPC DP INT.X COB.VIG LIC CONVENIO PROV</v>
          </cell>
        </row>
        <row r="29440">
          <cell r="B29440" t="str">
            <v>81040900000759</v>
          </cell>
          <cell r="C29440" t="str">
            <v>HPC DP INT.X COB.VIG CRED PREF CONV PR</v>
          </cell>
        </row>
        <row r="29441">
          <cell r="B29441" t="str">
            <v>81040900000803</v>
          </cell>
          <cell r="C29441" t="str">
            <v>LPC SISMO PAG TV INT SUSP VIG</v>
          </cell>
        </row>
        <row r="29442">
          <cell r="B29442" t="str">
            <v>81040900000804</v>
          </cell>
          <cell r="C29442" t="str">
            <v>LPC SISM IDL LSG INT SUSP VIG</v>
          </cell>
        </row>
        <row r="29443">
          <cell r="B29443" t="str">
            <v>81040900000805</v>
          </cell>
          <cell r="C29443" t="str">
            <v>LPC SISM IDL LSG INT SUS SEG VIG</v>
          </cell>
        </row>
        <row r="29444">
          <cell r="B29444" t="str">
            <v>81040900000806</v>
          </cell>
          <cell r="C29444" t="str">
            <v>IC S INT.DEV VIG CREDIT HIPOTEC</v>
          </cell>
        </row>
        <row r="29445">
          <cell r="B29445" t="str">
            <v>81040900000807</v>
          </cell>
          <cell r="C29445" t="str">
            <v>IC S INT VIG CRED PERS C/GARANT HIPO</v>
          </cell>
        </row>
        <row r="29446">
          <cell r="B29446" t="str">
            <v>81040900000808</v>
          </cell>
          <cell r="C29446" t="str">
            <v>IC S PREST PERS EFECT INT.DEV VIG</v>
          </cell>
        </row>
        <row r="29447">
          <cell r="B29447" t="str">
            <v>81040900000809</v>
          </cell>
          <cell r="C29447" t="str">
            <v>IC S PREST VEHIC INT DEV VIG</v>
          </cell>
        </row>
        <row r="29448">
          <cell r="B29448" t="str">
            <v>81040900000810</v>
          </cell>
          <cell r="C29448" t="str">
            <v>IC S PREST CONVEN INT DEV VIG</v>
          </cell>
        </row>
        <row r="29449">
          <cell r="B29449" t="str">
            <v>81040900000811</v>
          </cell>
          <cell r="C29449" t="str">
            <v>IC S SEG DESG VIG</v>
          </cell>
        </row>
        <row r="29450">
          <cell r="B29450" t="str">
            <v>81040900000812</v>
          </cell>
          <cell r="C29450" t="str">
            <v>IC S SEG DESG VENC</v>
          </cell>
        </row>
        <row r="29451">
          <cell r="B29451" t="str">
            <v>81040900000813</v>
          </cell>
          <cell r="C29451" t="str">
            <v>IC S SEG INMUEB VIG</v>
          </cell>
        </row>
        <row r="29452">
          <cell r="B29452" t="str">
            <v>81040900000814</v>
          </cell>
          <cell r="C29452" t="str">
            <v>IC S SEG INMUEB VENC</v>
          </cell>
        </row>
        <row r="29453">
          <cell r="B29453" t="str">
            <v>81040900000815</v>
          </cell>
          <cell r="C29453" t="str">
            <v>IC S SEG BIEN VEHIC VIG</v>
          </cell>
        </row>
        <row r="29454">
          <cell r="B29454" t="str">
            <v>81040900000817</v>
          </cell>
          <cell r="C29454" t="str">
            <v>IC S COM GTO ADM CONV VIG</v>
          </cell>
        </row>
        <row r="29455">
          <cell r="B29455" t="str">
            <v>81040900000818</v>
          </cell>
          <cell r="C29455" t="str">
            <v>IC S COM GTO ADM VIG</v>
          </cell>
        </row>
        <row r="29456">
          <cell r="B29456" t="str">
            <v>81040900000819</v>
          </cell>
          <cell r="C29456" t="str">
            <v>LIC S PREST X CONV INT SUSP VIG</v>
          </cell>
        </row>
        <row r="29457">
          <cell r="B29457" t="str">
            <v>81040900000820</v>
          </cell>
          <cell r="C29457" t="str">
            <v>LIC S SEG X CON CRED X CONVEN VIG</v>
          </cell>
        </row>
        <row r="29458">
          <cell r="B29458" t="str">
            <v>81040900000821</v>
          </cell>
          <cell r="C29458" t="str">
            <v>LIC S SEG X CON CRED X CONVEN VENC</v>
          </cell>
        </row>
        <row r="29459">
          <cell r="B29459" t="str">
            <v>81040900000822</v>
          </cell>
          <cell r="C29459" t="str">
            <v>IC S COM GTO ADM CONV VENC</v>
          </cell>
        </row>
        <row r="29460">
          <cell r="B29460" t="str">
            <v>81040900000823</v>
          </cell>
          <cell r="C29460" t="str">
            <v>IC S COM GTO ADM VENC</v>
          </cell>
        </row>
        <row r="29461">
          <cell r="B29461" t="str">
            <v>81040900000825</v>
          </cell>
          <cell r="C29461" t="str">
            <v>CHI S COM GTO ADM CRED HIPOT VIG</v>
          </cell>
        </row>
        <row r="29462">
          <cell r="B29462" t="str">
            <v>81040900000829</v>
          </cell>
          <cell r="C29462" t="str">
            <v>TC SISMO INTERES SUSPEN VIGENTE</v>
          </cell>
        </row>
        <row r="29463">
          <cell r="B29463" t="str">
            <v>81040900000835</v>
          </cell>
          <cell r="C29463" t="str">
            <v>LIC DP INTXCOB CREDXCONV PREF V</v>
          </cell>
        </row>
        <row r="29464">
          <cell r="B29464" t="str">
            <v>81040900000836</v>
          </cell>
          <cell r="C29464" t="str">
            <v>HPC SEG DESG INDX MIVIVIE VENC</v>
          </cell>
        </row>
        <row r="29465">
          <cell r="B29465" t="str">
            <v>81040900000837</v>
          </cell>
          <cell r="C29465" t="str">
            <v>HPC SEG BIEN INDX MIVIVIE VENC</v>
          </cell>
        </row>
        <row r="29466">
          <cell r="B29466" t="str">
            <v>81040900000838</v>
          </cell>
          <cell r="C29466" t="str">
            <v>HPC DP SEG DESG INDX MIVIVIE VIG</v>
          </cell>
        </row>
        <row r="29467">
          <cell r="B29467" t="str">
            <v>81040900000839</v>
          </cell>
          <cell r="C29467" t="str">
            <v>HPC DP SEG BIEN INDX MIVIVIE VIG</v>
          </cell>
        </row>
        <row r="29468">
          <cell r="B29468" t="str">
            <v>81040900000840</v>
          </cell>
          <cell r="C29468" t="str">
            <v>HPC DP SEG DESG INDX MIVIVIE VENC</v>
          </cell>
        </row>
        <row r="29469">
          <cell r="B29469" t="str">
            <v>81040900000841</v>
          </cell>
          <cell r="C29469" t="str">
            <v>HPC DP SEG BIEN INDX MIVIVIE VENC</v>
          </cell>
        </row>
        <row r="29470">
          <cell r="B29470" t="str">
            <v>81040900000842</v>
          </cell>
          <cell r="C29470" t="str">
            <v>HPC D/P.INT X COB VIG EMPLEADO EFECTI</v>
          </cell>
        </row>
        <row r="29471">
          <cell r="B29471" t="str">
            <v>81040900000901</v>
          </cell>
          <cell r="C29471" t="str">
            <v>MYP D/P INT.X COB TRANSP PUBLICO C</v>
          </cell>
        </row>
        <row r="29472">
          <cell r="B29472" t="str">
            <v>81040900000902</v>
          </cell>
          <cell r="C29472" t="str">
            <v>MYP D/P C INT.X COB TRANSP PUBLICO CA</v>
          </cell>
        </row>
        <row r="29473">
          <cell r="B29473" t="str">
            <v>81040900000911</v>
          </cell>
          <cell r="C29473" t="str">
            <v>LPC INT LEASEBACK REF RP LPC</v>
          </cell>
        </row>
        <row r="29474">
          <cell r="B29474" t="str">
            <v>81040900000915</v>
          </cell>
          <cell r="C29474" t="str">
            <v>LIC DP INT X COB CONV NRV OT BAJ C VIG</v>
          </cell>
        </row>
        <row r="29475">
          <cell r="B29475" t="str">
            <v>81040900000916</v>
          </cell>
          <cell r="C29475" t="str">
            <v>LIC DP INT X COB CONV VIG MED EMPR</v>
          </cell>
        </row>
        <row r="29476">
          <cell r="B29476" t="str">
            <v>81040900000917</v>
          </cell>
          <cell r="C29476" t="str">
            <v>LIC DP INTXCOB PREF NRV OT BAJ C NO EL</v>
          </cell>
        </row>
        <row r="29477">
          <cell r="B29477" t="str">
            <v>81040900000918</v>
          </cell>
          <cell r="C29477" t="str">
            <v>LPC AVA CUENT INTxCOB DUPE CMIE</v>
          </cell>
        </row>
        <row r="29478">
          <cell r="B29478" t="str">
            <v>81040900000919</v>
          </cell>
          <cell r="C29478" t="str">
            <v>LPC AVA CUENT INTxCOB DUPE CESP</v>
          </cell>
        </row>
        <row r="29479">
          <cell r="B29479" t="str">
            <v>81040900000920</v>
          </cell>
          <cell r="C29479" t="str">
            <v>LPC AVA CUENT INTxCOB DUPE CIVA</v>
          </cell>
        </row>
        <row r="29480">
          <cell r="B29480" t="str">
            <v>81040900000921</v>
          </cell>
          <cell r="C29480" t="str">
            <v>LPC AVA CUENT INTxCOB DUPE CCOR</v>
          </cell>
        </row>
        <row r="29481">
          <cell r="B29481" t="str">
            <v>81040900000922</v>
          </cell>
          <cell r="C29481" t="str">
            <v>LPC AVA CUENT INTxCOB DUPE CGEM</v>
          </cell>
        </row>
        <row r="29482">
          <cell r="B29482" t="str">
            <v>81040900000923</v>
          </cell>
          <cell r="C29482" t="str">
            <v>LPC AVA CUENT INTxCOB DUPE CMED</v>
          </cell>
        </row>
        <row r="29483">
          <cell r="B29483" t="str">
            <v>81040900000924</v>
          </cell>
          <cell r="C29483" t="str">
            <v>LPC AVA CUENT INTxCOB DUPE CPEM</v>
          </cell>
        </row>
        <row r="29484">
          <cell r="B29484" t="str">
            <v>81040900000925</v>
          </cell>
          <cell r="C29484" t="str">
            <v>FCD INT. SUP DSCTO ELECTR VIG DUD</v>
          </cell>
        </row>
        <row r="29485">
          <cell r="B29485" t="str">
            <v>81040900000926</v>
          </cell>
          <cell r="C29485" t="str">
            <v>FCD INT. SUP FACT ELECTR VIG DUD</v>
          </cell>
        </row>
        <row r="29486">
          <cell r="B29486" t="str">
            <v>81040900000927</v>
          </cell>
          <cell r="C29486" t="str">
            <v>FCD FACT INTER EXPO INT VIG DUPE</v>
          </cell>
        </row>
        <row r="29487">
          <cell r="B29487" t="str">
            <v>81040900000928</v>
          </cell>
          <cell r="C29487" t="str">
            <v>FCD FORFAINTING INTL INT VIG DUPE</v>
          </cell>
        </row>
        <row r="29488">
          <cell r="B29488" t="str">
            <v>81040900000929</v>
          </cell>
          <cell r="C29488" t="str">
            <v>FCD CONFIRMING INTERNACIONAL INT  VIG</v>
          </cell>
        </row>
        <row r="29489">
          <cell r="B29489" t="str">
            <v>81040900000930</v>
          </cell>
          <cell r="C29489" t="str">
            <v>LPC INT SUSP DIF VIG LS BACK COFIDE D/</v>
          </cell>
        </row>
        <row r="29490">
          <cell r="B29490" t="str">
            <v>81040900000931</v>
          </cell>
          <cell r="C29490" t="str">
            <v>LPC INT. SUSP SEG DIF VIG LS BACK COFI</v>
          </cell>
        </row>
        <row r="29491">
          <cell r="B29491" t="str">
            <v>81040900000932</v>
          </cell>
          <cell r="C29491" t="str">
            <v>LPC P.TSA.DSCTO.INT.SUS VIG D/P</v>
          </cell>
        </row>
        <row r="29492">
          <cell r="B29492" t="str">
            <v>81040900000933</v>
          </cell>
          <cell r="C29492" t="str">
            <v>LPC INTXCOB PAG TV INMOBILIARIO VIG D/</v>
          </cell>
        </row>
        <row r="29493">
          <cell r="B29493" t="str">
            <v>81040900000934</v>
          </cell>
          <cell r="C29493" t="str">
            <v>LPC REF LS COFIGAS I.SUP. VIG PDL/IDL</v>
          </cell>
        </row>
        <row r="29494">
          <cell r="B29494" t="str">
            <v>81040900000935</v>
          </cell>
          <cell r="C29494" t="str">
            <v>LPC REF LS CGAS INT.SUP SB VIG PDS/IDS</v>
          </cell>
        </row>
        <row r="29495">
          <cell r="B29495" t="str">
            <v>81040900000936</v>
          </cell>
          <cell r="C29495" t="str">
            <v>LPC REF LS COFIGAS I.SUP. VEN PDL/IDL</v>
          </cell>
        </row>
        <row r="29496">
          <cell r="B29496" t="str">
            <v>81040900000937</v>
          </cell>
          <cell r="C29496" t="str">
            <v>LPC REF LS CGAS INT.SUP SB VEN PDS/IDS</v>
          </cell>
        </row>
        <row r="29497">
          <cell r="B29497" t="str">
            <v>81040900000938</v>
          </cell>
          <cell r="C29497" t="str">
            <v>LPC REF LS COFIGAS I.SUP. VIG PDL/IDL</v>
          </cell>
        </row>
        <row r="29498">
          <cell r="B29498" t="str">
            <v>81040900000939</v>
          </cell>
          <cell r="C29498" t="str">
            <v>LPC REF LS CGAS INT.SUP SB VIG PDS/IDS</v>
          </cell>
        </row>
        <row r="29499">
          <cell r="B29499" t="str">
            <v>81040900000940</v>
          </cell>
          <cell r="C29499" t="str">
            <v>LPC REF LS COFIGAS I.SUP. VEN PDL/IDL</v>
          </cell>
        </row>
        <row r="29500">
          <cell r="B29500" t="str">
            <v>81040900000941</v>
          </cell>
          <cell r="C29500" t="str">
            <v>LPC REF LS CGAS INT.SUP SB VEN PDS/IDS</v>
          </cell>
        </row>
        <row r="29501">
          <cell r="B29501" t="str">
            <v>81040900000942</v>
          </cell>
          <cell r="C29501" t="str">
            <v>LPC REF LS COFIGAS I.SUP. VIG PDL/IDL</v>
          </cell>
        </row>
        <row r="29502">
          <cell r="B29502" t="str">
            <v>81040900000943</v>
          </cell>
          <cell r="C29502" t="str">
            <v>LPC REF LS CGAS INT.SUP SB VIG PDS/IDS</v>
          </cell>
        </row>
        <row r="29503">
          <cell r="B29503" t="str">
            <v>81040900000944</v>
          </cell>
          <cell r="C29503" t="str">
            <v>LPC REF LS COFIGAS I.SUP. VEN PDL/IDL</v>
          </cell>
        </row>
        <row r="29504">
          <cell r="B29504" t="str">
            <v>81040900000945</v>
          </cell>
          <cell r="C29504" t="str">
            <v>LPC REF LS CGAS INT.SUP SB VEN PDS/IDS</v>
          </cell>
        </row>
        <row r="29505">
          <cell r="B29505" t="str">
            <v>81040900000946</v>
          </cell>
          <cell r="C29505" t="str">
            <v>LPC REF LS COFIGAS I.SUP. VIG PDL/IDL</v>
          </cell>
        </row>
        <row r="29506">
          <cell r="B29506" t="str">
            <v>81040900000947</v>
          </cell>
          <cell r="C29506" t="str">
            <v>LPC REF LS CGAS INT.SUP SB VIG PDS/IDS</v>
          </cell>
        </row>
        <row r="29507">
          <cell r="B29507" t="str">
            <v>81040900000948</v>
          </cell>
          <cell r="C29507" t="str">
            <v>LPC REF LS COFIGAS I.SUP. VEN PDL/IDL</v>
          </cell>
        </row>
        <row r="29508">
          <cell r="B29508" t="str">
            <v>81040900000949</v>
          </cell>
          <cell r="C29508" t="str">
            <v>LPC REF LS CGAS INT.SUP SB VEN PDS/IDS</v>
          </cell>
        </row>
        <row r="29509">
          <cell r="B29509" t="str">
            <v>81040900000950</v>
          </cell>
          <cell r="C29509" t="str">
            <v>LPC IDL MYP INT LEASING BIEN D/P CGEM</v>
          </cell>
        </row>
        <row r="29510">
          <cell r="B29510" t="str">
            <v>81040900000951</v>
          </cell>
          <cell r="C29510" t="str">
            <v>LPC IDS MYP INT LEASING BIEN D/P CGEM</v>
          </cell>
        </row>
        <row r="29511">
          <cell r="B29511" t="str">
            <v>81040900000952</v>
          </cell>
          <cell r="C29511" t="str">
            <v>LPC INT LEAS BPE REF RP CGEM</v>
          </cell>
        </row>
        <row r="29512">
          <cell r="B29512" t="str">
            <v>81040900000953</v>
          </cell>
          <cell r="C29512" t="str">
            <v>LPC INT LEASING BPE SEG REF RP CGEM</v>
          </cell>
        </row>
        <row r="29513">
          <cell r="B29513" t="str">
            <v>81040900000954</v>
          </cell>
          <cell r="C29513" t="str">
            <v>LPC LEAS BPE VENC REF INT DIFER RP CGE</v>
          </cell>
        </row>
        <row r="29514">
          <cell r="B29514" t="str">
            <v>81040900000955</v>
          </cell>
          <cell r="C29514" t="str">
            <v>LPC LEAS BPE VENC REF SEG INT DIF RP C</v>
          </cell>
        </row>
        <row r="29515">
          <cell r="B29515" t="str">
            <v>81040900000956</v>
          </cell>
          <cell r="C29515" t="str">
            <v>LPC INTXCOB PAG REPROGRAMADO D/P</v>
          </cell>
        </row>
        <row r="29516">
          <cell r="B29516" t="str">
            <v>81040900000957</v>
          </cell>
          <cell r="C29516" t="str">
            <v>LPC INTXCOB PAG REPROGRAMADO D/P</v>
          </cell>
        </row>
        <row r="29517">
          <cell r="B29517" t="str">
            <v>81040900000958</v>
          </cell>
          <cell r="C29517" t="str">
            <v>LPC INTXCOB PAG REPROGRAMADO D/P</v>
          </cell>
        </row>
        <row r="29518">
          <cell r="B29518" t="str">
            <v>81040900000959</v>
          </cell>
          <cell r="C29518" t="str">
            <v>LPC INTXCOB PAG REPROGRAMADO D/P</v>
          </cell>
        </row>
        <row r="29519">
          <cell r="B29519" t="str">
            <v>81040900000960</v>
          </cell>
          <cell r="C29519" t="str">
            <v>LPC INTXCOB PAG REPROGRAMADO D/P</v>
          </cell>
        </row>
        <row r="29520">
          <cell r="B29520" t="str">
            <v>81040900000961</v>
          </cell>
          <cell r="C29520" t="str">
            <v>LPC INTXCOB PAG REPROGRAMADO NOR</v>
          </cell>
        </row>
        <row r="29521">
          <cell r="B29521" t="str">
            <v>81040900000962</v>
          </cell>
          <cell r="C29521" t="str">
            <v>LPC INTXCOB PAG REPROGRAMADO D/P CCOR</v>
          </cell>
        </row>
        <row r="29522">
          <cell r="B29522" t="str">
            <v>81040900001001</v>
          </cell>
          <cell r="C29522" t="str">
            <v>HPC ME D/P INT.X COB VIG  CRED EFECT</v>
          </cell>
        </row>
        <row r="29523">
          <cell r="B29523" t="str">
            <v>81040900001002</v>
          </cell>
          <cell r="C29523" t="str">
            <v>HPC ME D/P INT.X COB VIG  CRED VEHIC</v>
          </cell>
        </row>
        <row r="29524">
          <cell r="B29524" t="str">
            <v>81040900001003</v>
          </cell>
          <cell r="C29524" t="str">
            <v>HPC ME D/P INT.X COB VIG EFEC C/GARANT</v>
          </cell>
        </row>
        <row r="29525">
          <cell r="B29525" t="str">
            <v>81040900001101</v>
          </cell>
          <cell r="C29525" t="str">
            <v>TC COMISION CREDITO REPROGRAMACION</v>
          </cell>
        </row>
        <row r="29526">
          <cell r="B29526" t="str">
            <v>81040900001201</v>
          </cell>
          <cell r="C29526" t="str">
            <v>FCD DESC. LET. I. COMP.VIG. CCOR DUPE</v>
          </cell>
        </row>
        <row r="29527">
          <cell r="B29527" t="str">
            <v>81040900001202</v>
          </cell>
          <cell r="C29527" t="str">
            <v>FCD DESC. LET. I. COMP.VIG. CESP DUPE</v>
          </cell>
        </row>
        <row r="29528">
          <cell r="B29528" t="str">
            <v>81040900001203</v>
          </cell>
          <cell r="C29528" t="str">
            <v>FCD DESC. LET. I. COMP.VIG. CGEM DUPE</v>
          </cell>
        </row>
        <row r="29529">
          <cell r="B29529" t="str">
            <v>81040900001204</v>
          </cell>
          <cell r="C29529" t="str">
            <v>FCD DESC. LET. I. COMP.VIG. CMED DUPE</v>
          </cell>
        </row>
        <row r="29530">
          <cell r="B29530" t="str">
            <v>81040900001205</v>
          </cell>
          <cell r="C29530" t="str">
            <v>FCD DESC. LET. I. COMP.VIG. CMIE DUPE</v>
          </cell>
        </row>
        <row r="29531">
          <cell r="B29531" t="str">
            <v>81040900001206</v>
          </cell>
          <cell r="C29531" t="str">
            <v>FCD DESC. LET. I. COMP.VIG. CPEM DUPE</v>
          </cell>
        </row>
        <row r="29532">
          <cell r="B29532" t="str">
            <v>81040900001207</v>
          </cell>
          <cell r="C29532" t="str">
            <v>FCD DESC. FACT. I. COMP.VIG. CCOR DUPE</v>
          </cell>
        </row>
        <row r="29533">
          <cell r="B29533" t="str">
            <v>81040900001208</v>
          </cell>
          <cell r="C29533" t="str">
            <v>FCD DESC. FACT. I. COMP.VIG. CESP DUPE</v>
          </cell>
        </row>
        <row r="29534">
          <cell r="B29534" t="str">
            <v>81040900001209</v>
          </cell>
          <cell r="C29534" t="str">
            <v>FCD DESC. FACT. I. COMP.VIG. CGEM DUPE</v>
          </cell>
        </row>
        <row r="29535">
          <cell r="B29535" t="str">
            <v>81040900001210</v>
          </cell>
          <cell r="C29535" t="str">
            <v>FCD DESC. FACT. I. COMP.VIG. CMED DUPE</v>
          </cell>
        </row>
        <row r="29536">
          <cell r="B29536" t="str">
            <v>81040900001211</v>
          </cell>
          <cell r="C29536" t="str">
            <v>FCD DESC. FACT. I. COMP.VIG. CMIE DUPE</v>
          </cell>
        </row>
        <row r="29537">
          <cell r="B29537" t="str">
            <v>81040900001212</v>
          </cell>
          <cell r="C29537" t="str">
            <v>FCD DESC. FACT. I. COMP.VIG. CPEM DUPE</v>
          </cell>
        </row>
        <row r="29538">
          <cell r="B29538" t="str">
            <v>81040900001213</v>
          </cell>
          <cell r="C29538" t="str">
            <v>FCD DESC. VIRTUAL I. COMP.VIG. CCOR DU</v>
          </cell>
        </row>
        <row r="29539">
          <cell r="B29539" t="str">
            <v>81040900001214</v>
          </cell>
          <cell r="C29539" t="str">
            <v>FCD DESC. VIRTUAL I. COMP.VIG. CESP DU</v>
          </cell>
        </row>
        <row r="29540">
          <cell r="B29540" t="str">
            <v>81040900001215</v>
          </cell>
          <cell r="C29540" t="str">
            <v>FCD DESC. VIRTUAL I. COMP.VIG. CGEM DU</v>
          </cell>
        </row>
        <row r="29541">
          <cell r="B29541" t="str">
            <v>81040900001216</v>
          </cell>
          <cell r="C29541" t="str">
            <v>FCD DESC. VIRTUAL I. COMP.VIG. CMED DU</v>
          </cell>
        </row>
        <row r="29542">
          <cell r="B29542" t="str">
            <v>81040900001217</v>
          </cell>
          <cell r="C29542" t="str">
            <v>FCD DESC. VIRTUAL I. COMP.VIG. CMIE DU</v>
          </cell>
        </row>
        <row r="29543">
          <cell r="B29543" t="str">
            <v>81040900001218</v>
          </cell>
          <cell r="C29543" t="str">
            <v>FCD DESC. VIRTUAL I. COMP.VIG. CPEM DU</v>
          </cell>
        </row>
        <row r="29544">
          <cell r="B29544" t="str">
            <v>81040900001219</v>
          </cell>
          <cell r="C29544" t="str">
            <v>FCD DESC. FACT. NEG. I. COMP.VIG. CCOR</v>
          </cell>
        </row>
        <row r="29545">
          <cell r="B29545" t="str">
            <v>81040900001220</v>
          </cell>
          <cell r="C29545" t="str">
            <v>FCD DESC. FACT. NEG. I. COMP.VIG. CESP</v>
          </cell>
        </row>
        <row r="29546">
          <cell r="B29546" t="str">
            <v>81040900001221</v>
          </cell>
          <cell r="C29546" t="str">
            <v>FCD DESC. FACT. NEG. I. COMP.VIG. CGEM</v>
          </cell>
        </row>
        <row r="29547">
          <cell r="B29547" t="str">
            <v>81040900001222</v>
          </cell>
          <cell r="C29547" t="str">
            <v>FCD DESC. FACT. NEG. I. COMP.VIG. CMED</v>
          </cell>
        </row>
        <row r="29548">
          <cell r="B29548" t="str">
            <v>81040900001223</v>
          </cell>
          <cell r="C29548" t="str">
            <v>FCD DESC. FACT. NEG. I. COMP.VIG. CMIE</v>
          </cell>
        </row>
        <row r="29549">
          <cell r="B29549" t="str">
            <v>81040900001224</v>
          </cell>
          <cell r="C29549" t="str">
            <v>FCD DESC. FACT. NEG. I. COMP.VIG. CPEM</v>
          </cell>
        </row>
        <row r="29550">
          <cell r="B29550" t="str">
            <v>81040900001225</v>
          </cell>
          <cell r="C29550" t="str">
            <v>FCD fAC. FIS. LET. I. COMP.VIG. CCOR D</v>
          </cell>
        </row>
        <row r="29551">
          <cell r="B29551" t="str">
            <v>81040900001226</v>
          </cell>
          <cell r="C29551" t="str">
            <v>FCD fAC. FIS. LET. I. COMP.VIG. CESP D</v>
          </cell>
        </row>
        <row r="29552">
          <cell r="B29552" t="str">
            <v>81040900001227</v>
          </cell>
          <cell r="C29552" t="str">
            <v>FCD fAC. FIS. LET. I. COMP.VIG. CGEM D</v>
          </cell>
        </row>
        <row r="29553">
          <cell r="B29553" t="str">
            <v>81040900001228</v>
          </cell>
          <cell r="C29553" t="str">
            <v>FCD fAC. FIS. LET. I. COMP.VIG. CMED D</v>
          </cell>
        </row>
        <row r="29554">
          <cell r="B29554" t="str">
            <v>81040900001229</v>
          </cell>
          <cell r="C29554" t="str">
            <v>FCD fAC. FIS. LET. I. COMP.VIG. CMIE D</v>
          </cell>
        </row>
        <row r="29555">
          <cell r="B29555" t="str">
            <v>81040900001230</v>
          </cell>
          <cell r="C29555" t="str">
            <v>FCD fAC. FIS. LET. I. COMP.VIG. CPEM D</v>
          </cell>
        </row>
        <row r="29556">
          <cell r="B29556" t="str">
            <v>81040900001231</v>
          </cell>
          <cell r="C29556" t="str">
            <v>FCD FAC. FIS. fAC.. I. COMP.VIG. CCOR</v>
          </cell>
        </row>
        <row r="29557">
          <cell r="B29557" t="str">
            <v>81040900001232</v>
          </cell>
          <cell r="C29557" t="str">
            <v>FCD FAC. FIS. fAC.. I. COMP.VIG. CESP</v>
          </cell>
        </row>
        <row r="29558">
          <cell r="B29558" t="str">
            <v>81040900001233</v>
          </cell>
          <cell r="C29558" t="str">
            <v>FCD FAC. FIS. fAC.. I. COMP.VIG. CGEM</v>
          </cell>
        </row>
        <row r="29559">
          <cell r="B29559" t="str">
            <v>81040900001234</v>
          </cell>
          <cell r="C29559" t="str">
            <v>FCD FAC. FIS. fAC.. I. COMP.VIG. CMED</v>
          </cell>
        </row>
        <row r="29560">
          <cell r="B29560" t="str">
            <v>81040900001235</v>
          </cell>
          <cell r="C29560" t="str">
            <v>FCD FAC. FIS. fAC.. I. COMP.VIG. CMIE</v>
          </cell>
        </row>
        <row r="29561">
          <cell r="B29561" t="str">
            <v>81040900001236</v>
          </cell>
          <cell r="C29561" t="str">
            <v>FCD FAC. FIS. fAC.. I. COMP.VIG. CPEM</v>
          </cell>
        </row>
        <row r="29562">
          <cell r="B29562" t="str">
            <v>81040900001301</v>
          </cell>
          <cell r="C29562" t="str">
            <v>LPC INT X COB  PAG. FINANC PROY COFIDE</v>
          </cell>
        </row>
        <row r="29563">
          <cell r="B29563" t="str">
            <v>81040900001302</v>
          </cell>
          <cell r="C29563" t="str">
            <v>MYP D/P INTXCOB CAP TRAB CGEM</v>
          </cell>
        </row>
        <row r="29564">
          <cell r="B29564" t="str">
            <v>81040900001303</v>
          </cell>
          <cell r="C29564" t="str">
            <v>MYP D/P INT.X COB AF INMUEBLE CGEM</v>
          </cell>
        </row>
        <row r="29565">
          <cell r="B29565" t="str">
            <v>81040900001304</v>
          </cell>
          <cell r="C29565" t="str">
            <v>MYP D/P INT.X COB CRED.PARAL.CGEM</v>
          </cell>
        </row>
        <row r="29566">
          <cell r="B29566" t="str">
            <v>81040900001305</v>
          </cell>
          <cell r="C29566" t="str">
            <v>MYP D/P INTXCOB VIG LINEA REVOLV CGEM</v>
          </cell>
        </row>
        <row r="29567">
          <cell r="B29567" t="str">
            <v>81040900001306</v>
          </cell>
          <cell r="C29567" t="str">
            <v>MYP DUPE INTXCOBVIG CTRABPROVREFCPEM</v>
          </cell>
        </row>
        <row r="29568">
          <cell r="B29568" t="str">
            <v>81040900001307</v>
          </cell>
          <cell r="C29568" t="str">
            <v>MYP DUPE INT. X COB. VIG LIN. REVOL RE</v>
          </cell>
        </row>
        <row r="29569">
          <cell r="B29569" t="str">
            <v>81040900001308</v>
          </cell>
          <cell r="C29569" t="str">
            <v>MYP DUPE INT. X COB. VIG LIN. REVOL RE</v>
          </cell>
        </row>
        <row r="29570">
          <cell r="B29570" t="str">
            <v>81040900001309</v>
          </cell>
          <cell r="C29570" t="str">
            <v>MYP DUPE INTXCOBVIG CAP.TRAB.REUT.VIG.</v>
          </cell>
        </row>
        <row r="29571">
          <cell r="B29571" t="str">
            <v>81040900001310</v>
          </cell>
          <cell r="C29571" t="str">
            <v>MYP DUPE INTXCOB VIG C TRAB PROV REF C</v>
          </cell>
        </row>
        <row r="29572">
          <cell r="B29572" t="str">
            <v>81040900004201</v>
          </cell>
          <cell r="C29572" t="str">
            <v>MYP D/P INTXCOB CAP TRAB CMED</v>
          </cell>
        </row>
        <row r="29573">
          <cell r="B29573" t="str">
            <v>81040900004202</v>
          </cell>
          <cell r="C29573" t="str">
            <v>MYP D/P INTXCOB CAP TRAB CPEM</v>
          </cell>
        </row>
        <row r="29574">
          <cell r="B29574" t="str">
            <v>81040900004203</v>
          </cell>
          <cell r="C29574" t="str">
            <v>MYP D/P INT.X COB AF INMUEBLE CPEM</v>
          </cell>
        </row>
        <row r="29575">
          <cell r="B29575" t="str">
            <v>81040900004204</v>
          </cell>
          <cell r="C29575" t="str">
            <v>MYP D/P INT.X COB AF INMUEBLE CMED</v>
          </cell>
        </row>
        <row r="29576">
          <cell r="B29576" t="str">
            <v>81040900004205</v>
          </cell>
          <cell r="C29576" t="str">
            <v>MYP D/P INT.X COB CRED.ESTACIONAL CPEM</v>
          </cell>
        </row>
        <row r="29577">
          <cell r="B29577" t="str">
            <v>81040900004206</v>
          </cell>
          <cell r="C29577" t="str">
            <v>MYP D/P INT.X COB CRED.ESTACIONAL CMED</v>
          </cell>
        </row>
        <row r="29578">
          <cell r="B29578" t="str">
            <v>81040900004207</v>
          </cell>
          <cell r="C29578" t="str">
            <v>MYP D/P INT.X COB AF INMUEBLE CPEM</v>
          </cell>
        </row>
        <row r="29579">
          <cell r="B29579" t="str">
            <v>81040900004208</v>
          </cell>
          <cell r="C29579" t="str">
            <v>MYP D/P INT.X COB AF INMUEBLE CMED</v>
          </cell>
        </row>
        <row r="29580">
          <cell r="B29580" t="str">
            <v>81040900004209</v>
          </cell>
          <cell r="C29580" t="str">
            <v>MYP D/P INT.X COB AF INMUEBLE CPEM</v>
          </cell>
        </row>
        <row r="29581">
          <cell r="B29581" t="str">
            <v>81040900004210</v>
          </cell>
          <cell r="C29581" t="str">
            <v>MYP D/P INT.X COB AF INMUEBLE CMED</v>
          </cell>
        </row>
        <row r="29582">
          <cell r="B29582" t="str">
            <v>81040900004211</v>
          </cell>
          <cell r="C29582" t="str">
            <v>MYP D/P INT.X COB FIN.COMP.DEU CPEM</v>
          </cell>
        </row>
        <row r="29583">
          <cell r="B29583" t="str">
            <v>81040900004212</v>
          </cell>
          <cell r="C29583" t="str">
            <v>MYP D/P INT.X COB FIN.COMP.DEU CMED</v>
          </cell>
        </row>
        <row r="29584">
          <cell r="B29584" t="str">
            <v>81040900004213</v>
          </cell>
          <cell r="C29584" t="str">
            <v>MYP D/P INTXCOB VIG LINEA REVOLV CPEM</v>
          </cell>
        </row>
        <row r="29585">
          <cell r="B29585" t="str">
            <v>81040900004214</v>
          </cell>
          <cell r="C29585" t="str">
            <v>MYP D/P INTXCOB VIG LINEA REVOLV CMED</v>
          </cell>
        </row>
        <row r="29586">
          <cell r="B29586" t="str">
            <v>81040900004215</v>
          </cell>
          <cell r="C29586" t="str">
            <v>MYP D/P EXPORT.POST EMB INTXCOB VIG CP</v>
          </cell>
        </row>
        <row r="29587">
          <cell r="B29587" t="str">
            <v>81040900004216</v>
          </cell>
          <cell r="C29587" t="str">
            <v>MYP D/P EXPORT.POST EMBARQ RP INTXCOB</v>
          </cell>
        </row>
        <row r="29588">
          <cell r="B29588" t="str">
            <v>81040900004217</v>
          </cell>
          <cell r="C29588" t="str">
            <v>MYP D/P EXPORT.PRE EMBARQ INTXCOB VIG</v>
          </cell>
        </row>
        <row r="29589">
          <cell r="B29589" t="str">
            <v>81040900004218</v>
          </cell>
          <cell r="C29589" t="str">
            <v>MYP D/P EXPORT.PRE EMBARQ INTXCOB VIG</v>
          </cell>
        </row>
        <row r="29590">
          <cell r="B29590" t="str">
            <v>81040900004219</v>
          </cell>
          <cell r="C29590" t="str">
            <v>MYP D/P IMPOR RP INTXCOB COM VIG CPEM</v>
          </cell>
        </row>
        <row r="29591">
          <cell r="B29591" t="str">
            <v>81040900004220</v>
          </cell>
          <cell r="C29591" t="str">
            <v>MYP D/P IMPOR RP INTXCOB COM VIG CMED</v>
          </cell>
        </row>
        <row r="29592">
          <cell r="B29592" t="str">
            <v>81040900004221</v>
          </cell>
          <cell r="C29592" t="str">
            <v>MYP D/P INT.X COB TRANSP PUB CPEM</v>
          </cell>
        </row>
        <row r="29593">
          <cell r="B29593" t="str">
            <v>81040900004222</v>
          </cell>
          <cell r="C29593" t="str">
            <v>MYP D/P INT.X COB TRANSP PUB CMED</v>
          </cell>
        </row>
        <row r="29594">
          <cell r="B29594" t="str">
            <v>81040900004223</v>
          </cell>
          <cell r="C29594" t="str">
            <v>MYP D/P INT.X COB IMP CAP DE TRAB  CPE</v>
          </cell>
        </row>
        <row r="29595">
          <cell r="B29595" t="str">
            <v>81040900004224</v>
          </cell>
          <cell r="C29595" t="str">
            <v>MYP D/P INT.X COB IMP.CAP DE TRAB  CME</v>
          </cell>
        </row>
        <row r="29596">
          <cell r="B29596" t="str">
            <v>81040900004225</v>
          </cell>
          <cell r="C29596" t="str">
            <v>MYP D/P INTXCOB FIN IMPORT AF CPEM</v>
          </cell>
        </row>
        <row r="29597">
          <cell r="B29597" t="str">
            <v>81040900004226</v>
          </cell>
          <cell r="C29597" t="str">
            <v>MYP D/P INTXCOB FIN IMPORT AF CMED</v>
          </cell>
        </row>
        <row r="29598">
          <cell r="B29598" t="str">
            <v>81040900004227</v>
          </cell>
          <cell r="C29598" t="str">
            <v>MYP INT.SUS.REF.COBRANZAS VIG.C/FIJA M</v>
          </cell>
        </row>
        <row r="29599">
          <cell r="B29599" t="str">
            <v>81040900004228</v>
          </cell>
          <cell r="C29599" t="str">
            <v>MYP INT.SUS.REF.COBRANZAS VIG.REVOL.ME</v>
          </cell>
        </row>
        <row r="29600">
          <cell r="B29600" t="str">
            <v>81040900004229</v>
          </cell>
          <cell r="C29600" t="str">
            <v>MYP INT.SUS.REF.COBRANZAS VIG.C/FIJA C</v>
          </cell>
        </row>
        <row r="29601">
          <cell r="B29601" t="str">
            <v>81040900004230</v>
          </cell>
          <cell r="C29601" t="str">
            <v>MYP INT.SUS.REF.COBRANZAS VIG.REVOL.CO</v>
          </cell>
        </row>
        <row r="29602">
          <cell r="B29602" t="str">
            <v>81040900004231</v>
          </cell>
          <cell r="C29602" t="str">
            <v>MYP INTXCOB COMP DEU AF CPEM VIG D/P</v>
          </cell>
        </row>
        <row r="29603">
          <cell r="B29603" t="str">
            <v>81040900004232</v>
          </cell>
          <cell r="C29603" t="str">
            <v>MYP INTXCOB COMP DEU AF CMED VIG D/P</v>
          </cell>
        </row>
        <row r="29604">
          <cell r="B29604" t="str">
            <v>81040900004233</v>
          </cell>
          <cell r="C29604" t="str">
            <v>MYP INTXCOB COMP DEU AF CPEM VIG D/P</v>
          </cell>
        </row>
        <row r="29605">
          <cell r="B29605" t="str">
            <v>81040900004234</v>
          </cell>
          <cell r="C29605" t="str">
            <v>MYP INTXCOB COMP DEU AF CMED VIG D/P</v>
          </cell>
        </row>
        <row r="29606">
          <cell r="B29606" t="str">
            <v>81040900004235</v>
          </cell>
          <cell r="C29606" t="str">
            <v>MYP INTXCOB E.R.FIN CAP TRAB D/P</v>
          </cell>
        </row>
        <row r="29607">
          <cell r="B29607" t="str">
            <v>81040900004236</v>
          </cell>
          <cell r="C29607" t="str">
            <v>MYP INTXCOB E.R.FIN CAP TRAB D/P</v>
          </cell>
        </row>
        <row r="29608">
          <cell r="B29608" t="str">
            <v>81040900004237</v>
          </cell>
          <cell r="C29608" t="str">
            <v>MYP INT VEN C ER FIN CAP TRB DUP</v>
          </cell>
        </row>
        <row r="29609">
          <cell r="B29609" t="str">
            <v>81040900004238</v>
          </cell>
          <cell r="C29609" t="str">
            <v>MYP Seg VEN C ER FIN CAP TRB DUP</v>
          </cell>
        </row>
        <row r="29610">
          <cell r="B29610" t="str">
            <v>81040900004239</v>
          </cell>
          <cell r="C29610" t="str">
            <v>MYP Des VEN C ER FIN CAP TRB DUP</v>
          </cell>
        </row>
        <row r="29611">
          <cell r="B29611" t="str">
            <v>81040900004240</v>
          </cell>
          <cell r="C29611" t="str">
            <v>MYP D/P INTXCOB VIG PAG.BPE-BE COMER.C</v>
          </cell>
        </row>
        <row r="29612">
          <cell r="B29612" t="str">
            <v>81040900004241</v>
          </cell>
          <cell r="C29612" t="str">
            <v>MYP D/P INTXCOB VIG PAG.BPE-BE COMER.C</v>
          </cell>
        </row>
        <row r="29613">
          <cell r="B29613" t="str">
            <v>81040900004242</v>
          </cell>
          <cell r="C29613" t="str">
            <v>MYP D/P INTXCOB VIG PAG.BPE-BE COMER.C</v>
          </cell>
        </row>
        <row r="29614">
          <cell r="B29614" t="str">
            <v>81040900004243</v>
          </cell>
          <cell r="C29614" t="str">
            <v>MYP D/P INTXCOB VIG LIN REV.BPE-BE COM</v>
          </cell>
        </row>
        <row r="29615">
          <cell r="B29615" t="str">
            <v>81040900004244</v>
          </cell>
          <cell r="C29615" t="str">
            <v>MYP D/P INTXCOB VIG LIN REV.BPE-BE COM</v>
          </cell>
        </row>
        <row r="29616">
          <cell r="B29616" t="str">
            <v>81040900004245</v>
          </cell>
          <cell r="C29616" t="str">
            <v>MYP D/P INTXCOB VIG LIN REV.BPE-BE COM</v>
          </cell>
        </row>
        <row r="29617">
          <cell r="B29617" t="str">
            <v>81040900004301</v>
          </cell>
          <cell r="C29617" t="str">
            <v>LPC I.DIF.LSG DEL BIEN VIG D/P RP CESP</v>
          </cell>
        </row>
        <row r="29618">
          <cell r="B29618" t="str">
            <v>81040900004302</v>
          </cell>
          <cell r="C29618" t="str">
            <v>LPC I.DIF LSG SEG VIG D/P RP CESP</v>
          </cell>
        </row>
        <row r="29619">
          <cell r="B29619" t="str">
            <v>81040900004303</v>
          </cell>
          <cell r="C29619" t="str">
            <v>LPC I.DIF.LSG DEL BIEN VIG D/P RP CIVA</v>
          </cell>
        </row>
        <row r="29620">
          <cell r="B29620" t="str">
            <v>81040900004304</v>
          </cell>
          <cell r="C29620" t="str">
            <v>LPC I.DIF LSG SEG VIG D/P RP CIVA</v>
          </cell>
        </row>
        <row r="29621">
          <cell r="B29621" t="str">
            <v>81040900004305</v>
          </cell>
          <cell r="C29621" t="str">
            <v>LPC INT SUSP PAG TV RP MED PLAZO D/P C</v>
          </cell>
        </row>
        <row r="29622">
          <cell r="B29622" t="str">
            <v>81040900004306</v>
          </cell>
          <cell r="C29622" t="str">
            <v>LPC INTXCOB PAG TV INMOBILIARIO D/P CM</v>
          </cell>
        </row>
        <row r="29623">
          <cell r="B29623" t="str">
            <v>81040900004307</v>
          </cell>
          <cell r="C29623" t="str">
            <v>LPC I.DIF.LEASING DERIVADO DEL BIEN VI</v>
          </cell>
        </row>
        <row r="29624">
          <cell r="B29624" t="str">
            <v>81040900004308</v>
          </cell>
          <cell r="C29624" t="str">
            <v>LPC I.DIF LSG SEG LEASING DERIVADO VIG</v>
          </cell>
        </row>
        <row r="29625">
          <cell r="B29625" t="str">
            <v>81040900004309</v>
          </cell>
          <cell r="C29625" t="str">
            <v>LPCLEASING DERIVADO VENC BIEN INT DIF</v>
          </cell>
        </row>
        <row r="29626">
          <cell r="B29626" t="str">
            <v>81040900004310</v>
          </cell>
          <cell r="C29626" t="str">
            <v>LPC I.DIF.LEASING DERIVADO DE BIEN VEN</v>
          </cell>
        </row>
        <row r="29627">
          <cell r="B29627" t="str">
            <v>81040900004311</v>
          </cell>
          <cell r="C29627" t="str">
            <v>LPC LEASING DERIVADO VENC SEG INT DIF</v>
          </cell>
        </row>
        <row r="29628">
          <cell r="B29628" t="str">
            <v>81040900004312</v>
          </cell>
          <cell r="C29628" t="str">
            <v>LPC I.DIF.LEASING DERIVADO SEG VENC D/</v>
          </cell>
        </row>
        <row r="29629">
          <cell r="B29629" t="str">
            <v>81040900005001</v>
          </cell>
          <cell r="C29629" t="str">
            <v>LPC LEASING VENC BIEN INT DIF RP CCOR</v>
          </cell>
        </row>
        <row r="29630">
          <cell r="B29630" t="str">
            <v>81040900005002</v>
          </cell>
          <cell r="C29630" t="str">
            <v>LPC LEAS VENC SEG INT DIF RP CCOR</v>
          </cell>
        </row>
        <row r="29631">
          <cell r="B29631" t="str">
            <v>81040900005003</v>
          </cell>
          <cell r="C29631" t="str">
            <v>LPC LEASING VENC BIEN INT DIF RP CGEM</v>
          </cell>
        </row>
        <row r="29632">
          <cell r="B29632" t="str">
            <v>81040900005004</v>
          </cell>
          <cell r="C29632" t="str">
            <v>LPC LEAS VENC SEG INT DIF RP CGEM</v>
          </cell>
        </row>
        <row r="29633">
          <cell r="B29633" t="str">
            <v>81040900005005</v>
          </cell>
          <cell r="C29633" t="str">
            <v>LPC LEASING VENC BIEN INT DIF RP CMED</v>
          </cell>
        </row>
        <row r="29634">
          <cell r="B29634" t="str">
            <v>81040900005006</v>
          </cell>
          <cell r="C29634" t="str">
            <v>LPC LEAS VENC SEG INT DIF RP CMED</v>
          </cell>
        </row>
        <row r="29635">
          <cell r="B29635" t="str">
            <v>81040900005007</v>
          </cell>
          <cell r="C29635" t="str">
            <v>LPC LEASING VENC BIEN INT DIF RP CPEM</v>
          </cell>
        </row>
        <row r="29636">
          <cell r="B29636" t="str">
            <v>81040900005008</v>
          </cell>
          <cell r="C29636" t="str">
            <v>LPC LEAS VENC SEG INT DIF RP CPEM</v>
          </cell>
        </row>
        <row r="29637">
          <cell r="B29637" t="str">
            <v>81040900005009</v>
          </cell>
          <cell r="C29637" t="str">
            <v>LPC I.DIF.LSG DEL BIEN VIG D/P RP CCOR</v>
          </cell>
        </row>
        <row r="29638">
          <cell r="B29638" t="str">
            <v>81040900005010</v>
          </cell>
          <cell r="C29638" t="str">
            <v>LPC I.DIF.LSG DE BIEN VENC D/P RP CCOR</v>
          </cell>
        </row>
        <row r="29639">
          <cell r="B29639" t="str">
            <v>81040900005011</v>
          </cell>
          <cell r="C29639" t="str">
            <v>LPC I.DIF LSG SEG VIG D/P RP CCOR</v>
          </cell>
        </row>
        <row r="29640">
          <cell r="B29640" t="str">
            <v>81040900005012</v>
          </cell>
          <cell r="C29640" t="str">
            <v>LPC I.DIF.LSG SEG VENC D/P RP CCOR</v>
          </cell>
        </row>
        <row r="29641">
          <cell r="B29641" t="str">
            <v>81040900005013</v>
          </cell>
          <cell r="C29641" t="str">
            <v>LPC I.DIF.LSG DEL BIEN VIG D/P RP CGEM</v>
          </cell>
        </row>
        <row r="29642">
          <cell r="B29642" t="str">
            <v>81040900005014</v>
          </cell>
          <cell r="C29642" t="str">
            <v>LPC I.DIF.LSG DE BIEN VENC D/P RP CGEM</v>
          </cell>
        </row>
        <row r="29643">
          <cell r="B29643" t="str">
            <v>81040900005015</v>
          </cell>
          <cell r="C29643" t="str">
            <v>LPC I.DIF LSG SEG VIG D/P RP CGEM</v>
          </cell>
        </row>
        <row r="29644">
          <cell r="B29644" t="str">
            <v>81040900005016</v>
          </cell>
          <cell r="C29644" t="str">
            <v>LPC I.DIF.LSG SEG VENC D/P RP CGEM</v>
          </cell>
        </row>
        <row r="29645">
          <cell r="B29645" t="str">
            <v>81040900005017</v>
          </cell>
          <cell r="C29645" t="str">
            <v>LPC I.DIF.LSG DEL BIEN VIG D/P RP CMED</v>
          </cell>
        </row>
        <row r="29646">
          <cell r="B29646" t="str">
            <v>81040900005018</v>
          </cell>
          <cell r="C29646" t="str">
            <v>LPC I.DIF.LSG DE BIEN VENC D/P RP CMED</v>
          </cell>
        </row>
        <row r="29647">
          <cell r="B29647" t="str">
            <v>81040900005019</v>
          </cell>
          <cell r="C29647" t="str">
            <v>LPC I.DIF LSG SEG VIG D/P RP CMED</v>
          </cell>
        </row>
        <row r="29648">
          <cell r="B29648" t="str">
            <v>81040900005020</v>
          </cell>
          <cell r="C29648" t="str">
            <v>LPC I.DIF.LSG SEG VENC D/P RP CMED</v>
          </cell>
        </row>
        <row r="29649">
          <cell r="B29649" t="str">
            <v>81040900005021</v>
          </cell>
          <cell r="C29649" t="str">
            <v>LPC I.DIF.LSG DEL BIEN VIG D/P RP CPEM</v>
          </cell>
        </row>
        <row r="29650">
          <cell r="B29650" t="str">
            <v>81040900005022</v>
          </cell>
          <cell r="C29650" t="str">
            <v>LPC I.DIF.LSG DE BIEN VENC D/P RP CPEM</v>
          </cell>
        </row>
        <row r="29651">
          <cell r="B29651" t="str">
            <v>81040900005023</v>
          </cell>
          <cell r="C29651" t="str">
            <v>LPC I.DIF LSG SEG VIG D/P RP CPEM</v>
          </cell>
        </row>
        <row r="29652">
          <cell r="B29652" t="str">
            <v>81040900005024</v>
          </cell>
          <cell r="C29652" t="str">
            <v>LPC I.DIF.LSG SEG VENC D/P RP CPEM</v>
          </cell>
        </row>
        <row r="29653">
          <cell r="B29653" t="str">
            <v>81040900005025</v>
          </cell>
          <cell r="C29653" t="str">
            <v>LPC LEASEBACK VENC BIEN INT DIF RP CCO</v>
          </cell>
        </row>
        <row r="29654">
          <cell r="B29654" t="str">
            <v>81040900005026</v>
          </cell>
          <cell r="C29654" t="str">
            <v>LPC LSBACK VENC SEG INT DIFER RP CCOR</v>
          </cell>
        </row>
        <row r="29655">
          <cell r="B29655" t="str">
            <v>81040900005027</v>
          </cell>
          <cell r="C29655" t="str">
            <v>LPC LEASEBACK VENC BIEN INT DIF RP CGE</v>
          </cell>
        </row>
        <row r="29656">
          <cell r="B29656" t="str">
            <v>81040900005028</v>
          </cell>
          <cell r="C29656" t="str">
            <v>LPC LSBACK VENC SEG INT DIFER RP CGEM</v>
          </cell>
        </row>
        <row r="29657">
          <cell r="B29657" t="str">
            <v>81040900005029</v>
          </cell>
          <cell r="C29657" t="str">
            <v>LPC LEASEBACK VENC BIEN INT DIF RP CME</v>
          </cell>
        </row>
        <row r="29658">
          <cell r="B29658" t="str">
            <v>81040900005030</v>
          </cell>
          <cell r="C29658" t="str">
            <v>LPC LSBACK VENC SEG INT DIFER RP CMED</v>
          </cell>
        </row>
        <row r="29659">
          <cell r="B29659" t="str">
            <v>81040900005031</v>
          </cell>
          <cell r="C29659" t="str">
            <v>LPC LEASEBACK VENC BIEN INT DIF RP CPE</v>
          </cell>
        </row>
        <row r="29660">
          <cell r="B29660" t="str">
            <v>81040900005032</v>
          </cell>
          <cell r="C29660" t="str">
            <v>LPC LSBACK VENC SEG INT DIFER RP CPEM</v>
          </cell>
        </row>
        <row r="29661">
          <cell r="B29661" t="str">
            <v>81040900005033</v>
          </cell>
          <cell r="C29661" t="str">
            <v>LPC I.DIF.LSBACK DEL BIEN VIG D/P RP C</v>
          </cell>
        </row>
        <row r="29662">
          <cell r="B29662" t="str">
            <v>81040900005034</v>
          </cell>
          <cell r="C29662" t="str">
            <v>LPC I.DIF.LSBACK DEL BIEN VENC D/P RP</v>
          </cell>
        </row>
        <row r="29663">
          <cell r="B29663" t="str">
            <v>81040900005035</v>
          </cell>
          <cell r="C29663" t="str">
            <v>LPC I.DIF LSBACK SEG VIG D/P RP CCOR</v>
          </cell>
        </row>
        <row r="29664">
          <cell r="B29664" t="str">
            <v>81040900005036</v>
          </cell>
          <cell r="C29664" t="str">
            <v>LPC I.DIF.LSBACK SEG VENC D/P RP CCOR</v>
          </cell>
        </row>
        <row r="29665">
          <cell r="B29665" t="str">
            <v>81040900005037</v>
          </cell>
          <cell r="C29665" t="str">
            <v>LPC I.DIF.LSBACK DEL BIEN VIG D/P RP C</v>
          </cell>
        </row>
        <row r="29666">
          <cell r="B29666" t="str">
            <v>81040900005038</v>
          </cell>
          <cell r="C29666" t="str">
            <v>LPC I.DIF.LSBACK DEL BIEN VENC D/P RP</v>
          </cell>
        </row>
        <row r="29667">
          <cell r="B29667" t="str">
            <v>81040900005039</v>
          </cell>
          <cell r="C29667" t="str">
            <v>LPC I.DIF LSBACK SEG VIG D/P RP CGEM</v>
          </cell>
        </row>
        <row r="29668">
          <cell r="B29668" t="str">
            <v>81040900005040</v>
          </cell>
          <cell r="C29668" t="str">
            <v>LPC I.DIF.LSBACK SEG VENC D/P RP CGEM</v>
          </cell>
        </row>
        <row r="29669">
          <cell r="B29669" t="str">
            <v>81040900005041</v>
          </cell>
          <cell r="C29669" t="str">
            <v>LPC I.DIF.LSBACK DEL BIEN VIG D/P RP C</v>
          </cell>
        </row>
        <row r="29670">
          <cell r="B29670" t="str">
            <v>81040900005042</v>
          </cell>
          <cell r="C29670" t="str">
            <v>LPC I.DIF.LSBACK DEL BIEN VENC D/P RP</v>
          </cell>
        </row>
        <row r="29671">
          <cell r="B29671" t="str">
            <v>81040900005043</v>
          </cell>
          <cell r="C29671" t="str">
            <v>LPC I.DIF LSBACK SEG VIG D/P RP CMED</v>
          </cell>
        </row>
        <row r="29672">
          <cell r="B29672" t="str">
            <v>81040900005044</v>
          </cell>
          <cell r="C29672" t="str">
            <v>LPC I.DIF.LSBACK SEG VENC D/P RP CMED</v>
          </cell>
        </row>
        <row r="29673">
          <cell r="B29673" t="str">
            <v>81040900005045</v>
          </cell>
          <cell r="C29673" t="str">
            <v>LPC I.DIF.LSBACK DEL BIEN VIG D/P RP C</v>
          </cell>
        </row>
        <row r="29674">
          <cell r="B29674" t="str">
            <v>81040900005046</v>
          </cell>
          <cell r="C29674" t="str">
            <v>LPC I.DIF.LSBACK DEL BIEN VENC D/P RP</v>
          </cell>
        </row>
        <row r="29675">
          <cell r="B29675" t="str">
            <v>81040900005047</v>
          </cell>
          <cell r="C29675" t="str">
            <v>LPC I.DIF LSBACK SEG VIG D/P RP CPEM</v>
          </cell>
        </row>
        <row r="29676">
          <cell r="B29676" t="str">
            <v>81040900005048</v>
          </cell>
          <cell r="C29676" t="str">
            <v>LPC I.DIF.LSBACK SEG VENC D/P RP CPEM</v>
          </cell>
        </row>
        <row r="29677">
          <cell r="B29677" t="str">
            <v>81040900005049</v>
          </cell>
          <cell r="C29677" t="str">
            <v>LPC INT VEN LSG BIEN ADJ. RP CMED</v>
          </cell>
        </row>
        <row r="29678">
          <cell r="B29678" t="str">
            <v>81040900005050</v>
          </cell>
          <cell r="C29678" t="str">
            <v>LPC DIF VIG LSG BIEN ADJ.D/P CCOR</v>
          </cell>
        </row>
        <row r="29679">
          <cell r="B29679" t="str">
            <v>81040900005051</v>
          </cell>
          <cell r="C29679" t="str">
            <v>LPC DIF VIG LSG SEG. ADJ.D/P CCOR</v>
          </cell>
        </row>
        <row r="29680">
          <cell r="B29680" t="str">
            <v>81040900005052</v>
          </cell>
          <cell r="C29680" t="str">
            <v>LPC DIF VIG LSG BIEN ADJ.D/P CGEM</v>
          </cell>
        </row>
        <row r="29681">
          <cell r="B29681" t="str">
            <v>81040900005053</v>
          </cell>
          <cell r="C29681" t="str">
            <v>LPC DIF VIG LSG SEG. ADJ.D/P CGEM</v>
          </cell>
        </row>
        <row r="29682">
          <cell r="B29682" t="str">
            <v>81040900005054</v>
          </cell>
          <cell r="C29682" t="str">
            <v>LPC DIF VIG LSG BIEN ADJ.D/P CMED</v>
          </cell>
        </row>
        <row r="29683">
          <cell r="B29683" t="str">
            <v>81040900005055</v>
          </cell>
          <cell r="C29683" t="str">
            <v>LPC DIF VIG LSG SEG. ADJ.D/P CMED</v>
          </cell>
        </row>
        <row r="29684">
          <cell r="B29684" t="str">
            <v>81040900005056</v>
          </cell>
          <cell r="C29684" t="str">
            <v>LPC DIF VIG LSG BIEN ADJ.D/P CPEM</v>
          </cell>
        </row>
        <row r="29685">
          <cell r="B29685" t="str">
            <v>81040900005057</v>
          </cell>
          <cell r="C29685" t="str">
            <v>LPC DIF VIG LSG SEG. ADJ.D/P CPEM</v>
          </cell>
        </row>
        <row r="29686">
          <cell r="B29686" t="str">
            <v>81040900005058</v>
          </cell>
          <cell r="C29686" t="str">
            <v>LPC INT VIG.LS  BIEN OTROS SUSP RP CCO</v>
          </cell>
        </row>
        <row r="29687">
          <cell r="B29687" t="str">
            <v>81040900005059</v>
          </cell>
          <cell r="C29687" t="str">
            <v>LPC INT VIG LS SEG OTROS SUSP RP CCOR</v>
          </cell>
        </row>
        <row r="29688">
          <cell r="B29688" t="str">
            <v>81040900005060</v>
          </cell>
          <cell r="C29688" t="str">
            <v>LPC INT VIG.LS  BIEN OTROS SUSP RP CGE</v>
          </cell>
        </row>
        <row r="29689">
          <cell r="B29689" t="str">
            <v>81040900005061</v>
          </cell>
          <cell r="C29689" t="str">
            <v>LPC INT VIG LS SEG OTROS SUSP RP CGEM</v>
          </cell>
        </row>
        <row r="29690">
          <cell r="B29690" t="str">
            <v>81040900005062</v>
          </cell>
          <cell r="C29690" t="str">
            <v>LPC INT VIG.LS  BIEN OTROS SUSP RP CME</v>
          </cell>
        </row>
        <row r="29691">
          <cell r="B29691" t="str">
            <v>81040900005063</v>
          </cell>
          <cell r="C29691" t="str">
            <v>LPC INT VIG LS SEG OTROS SUSP RP CMED</v>
          </cell>
        </row>
        <row r="29692">
          <cell r="B29692" t="str">
            <v>81040900005064</v>
          </cell>
          <cell r="C29692" t="str">
            <v>LPC INT VIG.LS  BIEN OTROS SUSP RP CPE</v>
          </cell>
        </row>
        <row r="29693">
          <cell r="B29693" t="str">
            <v>81040900005065</v>
          </cell>
          <cell r="C29693" t="str">
            <v>LPC INT VIG LS SEG OTROS SUSP RP CPEM</v>
          </cell>
        </row>
        <row r="29694">
          <cell r="B29694" t="str">
            <v>81040900005066</v>
          </cell>
          <cell r="C29694" t="str">
            <v>LPC INT VIG.LSB  BIEN OTROS SUSP CCOR</v>
          </cell>
        </row>
        <row r="29695">
          <cell r="B29695" t="str">
            <v>81040900005067</v>
          </cell>
          <cell r="C29695" t="str">
            <v>LPC INT VEN LSB  BIEN OTROS SUSP CCOR</v>
          </cell>
        </row>
        <row r="29696">
          <cell r="B29696" t="str">
            <v>81040900005068</v>
          </cell>
          <cell r="C29696" t="str">
            <v>LPC INT VIG LSB SEG OTROS SUSP CCOR</v>
          </cell>
        </row>
        <row r="29697">
          <cell r="B29697" t="str">
            <v>81040900005069</v>
          </cell>
          <cell r="C29697" t="str">
            <v>LPC INT VEN LSB SEG OTROS SUSP CCOR</v>
          </cell>
        </row>
        <row r="29698">
          <cell r="B29698" t="str">
            <v>81040900005070</v>
          </cell>
          <cell r="C29698" t="str">
            <v>LPC INT VIG.LSB  BIEN OTROS SUSP CGEM</v>
          </cell>
        </row>
        <row r="29699">
          <cell r="B29699" t="str">
            <v>81040900005071</v>
          </cell>
          <cell r="C29699" t="str">
            <v>LPC INT VEN LSB  BIEN OTROS SUSP CGEM</v>
          </cell>
        </row>
        <row r="29700">
          <cell r="B29700" t="str">
            <v>81040900005072</v>
          </cell>
          <cell r="C29700" t="str">
            <v>LPC INT VIG LSB SEG OTROS SUSP CGEM</v>
          </cell>
        </row>
        <row r="29701">
          <cell r="B29701" t="str">
            <v>81040900005073</v>
          </cell>
          <cell r="C29701" t="str">
            <v>LPC INT VEN LSB SEG OTROS SUSP CGEM</v>
          </cell>
        </row>
        <row r="29702">
          <cell r="B29702" t="str">
            <v>81040900005074</v>
          </cell>
          <cell r="C29702" t="str">
            <v>LPC INT VIG.LSB  BIEN OTROS SUSP CMED</v>
          </cell>
        </row>
        <row r="29703">
          <cell r="B29703" t="str">
            <v>81040900005075</v>
          </cell>
          <cell r="C29703" t="str">
            <v>LPC INT VEN LSB  BIEN OTROS SUSP CMED</v>
          </cell>
        </row>
        <row r="29704">
          <cell r="B29704" t="str">
            <v>81040900005076</v>
          </cell>
          <cell r="C29704" t="str">
            <v>LPC INT VIG LSB SEG OTROS SUSP CMED</v>
          </cell>
        </row>
        <row r="29705">
          <cell r="B29705" t="str">
            <v>81040900005077</v>
          </cell>
          <cell r="C29705" t="str">
            <v>LPC INT VEN LSB SEG OTROS SUSP CMED</v>
          </cell>
        </row>
        <row r="29706">
          <cell r="B29706" t="str">
            <v>81040900005078</v>
          </cell>
          <cell r="C29706" t="str">
            <v>LPC INT VIG.LSB  BIEN OTROS SUSP CPEM</v>
          </cell>
        </row>
        <row r="29707">
          <cell r="B29707" t="str">
            <v>81040900005079</v>
          </cell>
          <cell r="C29707" t="str">
            <v>LPC INT VEN LSB  BIEN OTROS SUSP CPEM</v>
          </cell>
        </row>
        <row r="29708">
          <cell r="B29708" t="str">
            <v>81040900005080</v>
          </cell>
          <cell r="C29708" t="str">
            <v>LPC INT VIG LSB SEG OTROS SUSP CPEM</v>
          </cell>
        </row>
        <row r="29709">
          <cell r="B29709" t="str">
            <v>81040900005081</v>
          </cell>
          <cell r="C29709" t="str">
            <v>LPC INT VEN LSB SEG OTROS SUSP CPEM</v>
          </cell>
        </row>
        <row r="29710">
          <cell r="B29710" t="str">
            <v>81040900005082</v>
          </cell>
          <cell r="C29710" t="str">
            <v>LPC IDL LS BIEN BPE INT.SUS.VEN</v>
          </cell>
        </row>
        <row r="29711">
          <cell r="B29711" t="str">
            <v>81040900005083</v>
          </cell>
          <cell r="C29711" t="str">
            <v>LPC IDS LS BIEN BPE INT.VEN SEG</v>
          </cell>
        </row>
        <row r="29712">
          <cell r="B29712" t="str">
            <v>81040900005084</v>
          </cell>
          <cell r="C29712" t="str">
            <v>LPC I.DIF.LS DEL B.VIG D/P BPE</v>
          </cell>
        </row>
        <row r="29713">
          <cell r="B29713" t="str">
            <v>81040900005085</v>
          </cell>
          <cell r="C29713" t="str">
            <v>LPC I.DIF LS SEG VIG D/P BPE</v>
          </cell>
        </row>
        <row r="29714">
          <cell r="B29714" t="str">
            <v>81040900005086</v>
          </cell>
          <cell r="C29714" t="str">
            <v>LPC IDL LS B.D/P INT.DIF.VEN BPE</v>
          </cell>
        </row>
        <row r="29715">
          <cell r="B29715" t="str">
            <v>81040900005087</v>
          </cell>
          <cell r="C29715" t="str">
            <v>LPC I.DIF.LS SEG VENC D/P BPE</v>
          </cell>
        </row>
        <row r="29716">
          <cell r="B29716" t="str">
            <v>81040900005088</v>
          </cell>
          <cell r="C29716" t="str">
            <v>LPC IDL MYP INT LEASING BIEN D/P CMIE</v>
          </cell>
        </row>
        <row r="29717">
          <cell r="B29717" t="str">
            <v>81040900005089</v>
          </cell>
          <cell r="C29717" t="str">
            <v>LPC IDS MYP INT LEASING BIEN D/P CMIE</v>
          </cell>
        </row>
        <row r="29718">
          <cell r="B29718" t="str">
            <v>81040900005090</v>
          </cell>
          <cell r="C29718" t="str">
            <v>LPC IDL MYP INT LEASING BIEN D/P CMED</v>
          </cell>
        </row>
        <row r="29719">
          <cell r="B29719" t="str">
            <v>81040900005091</v>
          </cell>
          <cell r="C29719" t="str">
            <v>LPC IDS MYP INT LEASING BIEN D/P CMED</v>
          </cell>
        </row>
        <row r="29720">
          <cell r="B29720" t="str">
            <v>81040900005092</v>
          </cell>
          <cell r="C29720" t="str">
            <v>LPC IDL MYP INT LEASING BIEN D/P CPEM</v>
          </cell>
        </row>
        <row r="29721">
          <cell r="B29721" t="str">
            <v>81040900005093</v>
          </cell>
          <cell r="C29721" t="str">
            <v>LPC IDS MYP INT LEASING BIEN D/P CPEM</v>
          </cell>
        </row>
        <row r="29722">
          <cell r="B29722" t="str">
            <v>81040900005094</v>
          </cell>
          <cell r="C29722" t="str">
            <v>LPC INT LEAS BPE REF RP CMED</v>
          </cell>
        </row>
        <row r="29723">
          <cell r="B29723" t="str">
            <v>81040900005095</v>
          </cell>
          <cell r="C29723" t="str">
            <v>LPC INT LEASING BPE SEG REF RP CMED</v>
          </cell>
        </row>
        <row r="29724">
          <cell r="B29724" t="str">
            <v>81040900005096</v>
          </cell>
          <cell r="C29724" t="str">
            <v>LPC LEAS BPE VENC REF INT DIFER RP CME</v>
          </cell>
        </row>
        <row r="29725">
          <cell r="B29725" t="str">
            <v>81040900005097</v>
          </cell>
          <cell r="C29725" t="str">
            <v>LPC LEAS BPE VENC REF SEG INT DIF RP C</v>
          </cell>
        </row>
        <row r="29726">
          <cell r="B29726" t="str">
            <v>81040900005101</v>
          </cell>
          <cell r="C29726" t="str">
            <v>LPC INT LEASING RESTR RP CCOR</v>
          </cell>
        </row>
        <row r="29727">
          <cell r="B29727" t="str">
            <v>81040900005102</v>
          </cell>
          <cell r="C29727" t="str">
            <v>LPC LEAS VENC REESTR INT DIFER RP CCOR</v>
          </cell>
        </row>
        <row r="29728">
          <cell r="B29728" t="str">
            <v>81040900005103</v>
          </cell>
          <cell r="C29728" t="str">
            <v>LPC INT LEAS SEG REESTR RP CCOR</v>
          </cell>
        </row>
        <row r="29729">
          <cell r="B29729" t="str">
            <v>81040900005104</v>
          </cell>
          <cell r="C29729" t="str">
            <v>LPC LSG VENC REESTR SEG INT DIF RP CCO</v>
          </cell>
        </row>
        <row r="29730">
          <cell r="B29730" t="str">
            <v>81040900005105</v>
          </cell>
          <cell r="C29730" t="str">
            <v>LPC INT LEASING RESTR RP CGEM</v>
          </cell>
        </row>
        <row r="29731">
          <cell r="B29731" t="str">
            <v>81040900005106</v>
          </cell>
          <cell r="C29731" t="str">
            <v>LPC LEAS VENC REESTR INT DIFER RP CGEM</v>
          </cell>
        </row>
        <row r="29732">
          <cell r="B29732" t="str">
            <v>81040900005107</v>
          </cell>
          <cell r="C29732" t="str">
            <v>LPC INT LEAS SEG REESTR RP CGEM</v>
          </cell>
        </row>
        <row r="29733">
          <cell r="B29733" t="str">
            <v>81040900005108</v>
          </cell>
          <cell r="C29733" t="str">
            <v>LPC LSG VENC REESTR SEG INT DIF RP CGE</v>
          </cell>
        </row>
        <row r="29734">
          <cell r="B29734" t="str">
            <v>81040900005109</v>
          </cell>
          <cell r="C29734" t="str">
            <v>LPC INT LEASING RESTR RP CMED</v>
          </cell>
        </row>
        <row r="29735">
          <cell r="B29735" t="str">
            <v>81040900005110</v>
          </cell>
          <cell r="C29735" t="str">
            <v>LPC LEAS VENC REESTR INT DIFER RP CMED</v>
          </cell>
        </row>
        <row r="29736">
          <cell r="B29736" t="str">
            <v>81040900005111</v>
          </cell>
          <cell r="C29736" t="str">
            <v>LPC INT LEAS SEG REESTR RP CMED</v>
          </cell>
        </row>
        <row r="29737">
          <cell r="B29737" t="str">
            <v>81040900005112</v>
          </cell>
          <cell r="C29737" t="str">
            <v>LPC LSG VENC REESTR SEG INT DIF RP CME</v>
          </cell>
        </row>
        <row r="29738">
          <cell r="B29738" t="str">
            <v>81040900005113</v>
          </cell>
          <cell r="C29738" t="str">
            <v>LPC INT LEASING RESTR RP CPEM</v>
          </cell>
        </row>
        <row r="29739">
          <cell r="B29739" t="str">
            <v>81040900005114</v>
          </cell>
          <cell r="C29739" t="str">
            <v>LPC LEAS VENC REESTR INT DIFER RP CPEM</v>
          </cell>
        </row>
        <row r="29740">
          <cell r="B29740" t="str">
            <v>81040900005115</v>
          </cell>
          <cell r="C29740" t="str">
            <v>LPC INT LEAS SEG REESTR RP CPEM</v>
          </cell>
        </row>
        <row r="29741">
          <cell r="B29741" t="str">
            <v>81040900005116</v>
          </cell>
          <cell r="C29741" t="str">
            <v>LPC LSG VENC REESTR SEG INT DIF RP CPE</v>
          </cell>
        </row>
        <row r="29742">
          <cell r="B29742" t="str">
            <v>81040900005117</v>
          </cell>
          <cell r="C29742" t="str">
            <v>LPC INT LEAS REF RP CCOR</v>
          </cell>
        </row>
        <row r="29743">
          <cell r="B29743" t="str">
            <v>81040900005118</v>
          </cell>
          <cell r="C29743" t="str">
            <v>LPC INT LEASING SEG REF RP CCOR</v>
          </cell>
        </row>
        <row r="29744">
          <cell r="B29744" t="str">
            <v>81040900005119</v>
          </cell>
          <cell r="C29744" t="str">
            <v>LPC LEAS VENC REF INT DIFER RP CCOR</v>
          </cell>
        </row>
        <row r="29745">
          <cell r="B29745" t="str">
            <v>81040900005120</v>
          </cell>
          <cell r="C29745" t="str">
            <v>LPC LEAS VENC REF SEG INT DIF RP CCOR</v>
          </cell>
        </row>
        <row r="29746">
          <cell r="B29746" t="str">
            <v>81040900005121</v>
          </cell>
          <cell r="C29746" t="str">
            <v>LPC INT LEAS REF RP CGEM</v>
          </cell>
        </row>
        <row r="29747">
          <cell r="B29747" t="str">
            <v>81040900005122</v>
          </cell>
          <cell r="C29747" t="str">
            <v>LPC INT LEASING SEG REF RP CGEM</v>
          </cell>
        </row>
        <row r="29748">
          <cell r="B29748" t="str">
            <v>81040900005123</v>
          </cell>
          <cell r="C29748" t="str">
            <v>LPC LEAS VENC REF INT DIFER RP CGEM</v>
          </cell>
        </row>
        <row r="29749">
          <cell r="B29749" t="str">
            <v>81040900005124</v>
          </cell>
          <cell r="C29749" t="str">
            <v>LPC LEAS VENC REF SEG INT DIF RP CGEM</v>
          </cell>
        </row>
        <row r="29750">
          <cell r="B29750" t="str">
            <v>81040900005125</v>
          </cell>
          <cell r="C29750" t="str">
            <v>LPC INT LEAS REF RP CMED</v>
          </cell>
        </row>
        <row r="29751">
          <cell r="B29751" t="str">
            <v>81040900005126</v>
          </cell>
          <cell r="C29751" t="str">
            <v>LPC INT LEASING SEG REF RP CMED</v>
          </cell>
        </row>
        <row r="29752">
          <cell r="B29752" t="str">
            <v>81040900005127</v>
          </cell>
          <cell r="C29752" t="str">
            <v>LPC LEAS VENC REF INT DIFER RP CMED</v>
          </cell>
        </row>
        <row r="29753">
          <cell r="B29753" t="str">
            <v>81040900005128</v>
          </cell>
          <cell r="C29753" t="str">
            <v>LPC LEAS VENC REF SEG INT DIF RP CMED</v>
          </cell>
        </row>
        <row r="29754">
          <cell r="B29754" t="str">
            <v>81040900005129</v>
          </cell>
          <cell r="C29754" t="str">
            <v>LPC INT LEAS REF RP CPEM</v>
          </cell>
        </row>
        <row r="29755">
          <cell r="B29755" t="str">
            <v>81040900005130</v>
          </cell>
          <cell r="C29755" t="str">
            <v>LPC INT LEASING SEG REF RP CPEM</v>
          </cell>
        </row>
        <row r="29756">
          <cell r="B29756" t="str">
            <v>81040900005131</v>
          </cell>
          <cell r="C29756" t="str">
            <v>LPC LEAS VENC REF INT DIFER RP CPEM</v>
          </cell>
        </row>
        <row r="29757">
          <cell r="B29757" t="str">
            <v>81040900005132</v>
          </cell>
          <cell r="C29757" t="str">
            <v>LPC LEAS VENC REF SEG INT DIF RP CPEM</v>
          </cell>
        </row>
        <row r="29758">
          <cell r="B29758" t="str">
            <v>81040900005133</v>
          </cell>
          <cell r="C29758" t="str">
            <v>LPC LEASING DERIVADO VENC SEG INT DIF</v>
          </cell>
        </row>
        <row r="29759">
          <cell r="B29759" t="str">
            <v>81040900005134</v>
          </cell>
          <cell r="C29759" t="str">
            <v>LPC LEASING DERIVADO VENC SEG INT DIF</v>
          </cell>
        </row>
        <row r="29760">
          <cell r="B29760" t="str">
            <v>81040900005135</v>
          </cell>
          <cell r="C29760" t="str">
            <v>LPC LEASING DERIVADO VENC SEG INT DIF</v>
          </cell>
        </row>
        <row r="29761">
          <cell r="B29761" t="str">
            <v>81040900005136</v>
          </cell>
          <cell r="C29761" t="str">
            <v>LPCLEASING DERIVADO VENC BIEN INT DIF</v>
          </cell>
        </row>
        <row r="29762">
          <cell r="B29762" t="str">
            <v>81040900005137</v>
          </cell>
          <cell r="C29762" t="str">
            <v>LPCLEASING DERIVADO VENC BIEN INT DIF</v>
          </cell>
        </row>
        <row r="29763">
          <cell r="B29763" t="str">
            <v>81040900005138</v>
          </cell>
          <cell r="C29763" t="str">
            <v>LPC I.DIF LSG SEG LEASING DERIVADO VIG</v>
          </cell>
        </row>
        <row r="29764">
          <cell r="B29764" t="str">
            <v>81040900005139</v>
          </cell>
          <cell r="C29764" t="str">
            <v>LPC I.DIF LSG SEG LEASING DERIVADO VIG</v>
          </cell>
        </row>
        <row r="29765">
          <cell r="B29765" t="str">
            <v>81040900005140</v>
          </cell>
          <cell r="C29765" t="str">
            <v>LPC I.DIF LSG SEG LEASING DERIVADO VIG</v>
          </cell>
        </row>
        <row r="29766">
          <cell r="B29766" t="str">
            <v>81040900005141</v>
          </cell>
          <cell r="C29766" t="str">
            <v>LPC I.DIF.LEASING DERIVADO DE BIEN VEN</v>
          </cell>
        </row>
        <row r="29767">
          <cell r="B29767" t="str">
            <v>81040900005142</v>
          </cell>
          <cell r="C29767" t="str">
            <v>LPC I.DIF.LEASING DERIVADO DE BIEN VEN</v>
          </cell>
        </row>
        <row r="29768">
          <cell r="B29768" t="str">
            <v>81040900005143</v>
          </cell>
          <cell r="C29768" t="str">
            <v>LPC I.DIF.LEASING DERIVADO DE BIEN VEN</v>
          </cell>
        </row>
        <row r="29769">
          <cell r="B29769" t="str">
            <v>81040900005144</v>
          </cell>
          <cell r="C29769" t="str">
            <v>LPC I.DIF.LEASING DERIVADO DEL BIEN VI</v>
          </cell>
        </row>
        <row r="29770">
          <cell r="B29770" t="str">
            <v>81040900005145</v>
          </cell>
          <cell r="C29770" t="str">
            <v>LPC I.DIF.LEASING DERIVADO DEL BIEN VI</v>
          </cell>
        </row>
        <row r="29771">
          <cell r="B29771" t="str">
            <v>81040900005146</v>
          </cell>
          <cell r="C29771" t="str">
            <v>LPC I.DIF.LEASING DERIVADO DEL BIEN VI</v>
          </cell>
        </row>
        <row r="29772">
          <cell r="B29772" t="str">
            <v>81040900005147</v>
          </cell>
          <cell r="C29772" t="str">
            <v>LPC I.DIF.LEASING DERIVADO SEG VENC D/</v>
          </cell>
        </row>
        <row r="29773">
          <cell r="B29773" t="str">
            <v>81040900005148</v>
          </cell>
          <cell r="C29773" t="str">
            <v>LPC I.DIF.LEASING DERIVADO SEG VENC D/</v>
          </cell>
        </row>
        <row r="29774">
          <cell r="B29774" t="str">
            <v>81040900005149</v>
          </cell>
          <cell r="C29774" t="str">
            <v>LPC I.DIF.LEASING DERIVADO SEG VENC D/</v>
          </cell>
        </row>
        <row r="29775">
          <cell r="B29775" t="str">
            <v>81040900005150</v>
          </cell>
          <cell r="C29775" t="str">
            <v>LPC LEASING DERIVADO VENC BIEN INT DIF</v>
          </cell>
        </row>
        <row r="29776">
          <cell r="B29776" t="str">
            <v>81040900006001</v>
          </cell>
          <cell r="C29776" t="str">
            <v>LPC LEASING COFIDE VENC BIEN INT DIF I</v>
          </cell>
        </row>
        <row r="29777">
          <cell r="B29777" t="str">
            <v>81040900006002</v>
          </cell>
          <cell r="C29777" t="str">
            <v>LPC LS COFIDE VENC SEG INT DIF IDS CME</v>
          </cell>
        </row>
        <row r="29778">
          <cell r="B29778" t="str">
            <v>81040900006003</v>
          </cell>
          <cell r="C29778" t="str">
            <v>LPC I.DIF.LS COFIDE VIG D/P IDL CMED</v>
          </cell>
        </row>
        <row r="29779">
          <cell r="B29779" t="str">
            <v>81040900006004</v>
          </cell>
          <cell r="C29779" t="str">
            <v>LPC I.DIF.LS COFIDE VENC D/P IDL CMED</v>
          </cell>
        </row>
        <row r="29780">
          <cell r="B29780" t="str">
            <v>81040900006005</v>
          </cell>
          <cell r="C29780" t="str">
            <v>LPC I.DIF LS COFIDE SEG VIG D/P IDS CM</v>
          </cell>
        </row>
        <row r="29781">
          <cell r="B29781" t="str">
            <v>81040900006006</v>
          </cell>
          <cell r="C29781" t="str">
            <v>LPC I.DIF.LS COFIDE SEG VENC D/P IDS C</v>
          </cell>
        </row>
        <row r="29782">
          <cell r="B29782" t="str">
            <v>81040900006007</v>
          </cell>
          <cell r="C29782" t="str">
            <v>LPC LEASING COFIDE VENC BIEN INT DIF I</v>
          </cell>
        </row>
        <row r="29783">
          <cell r="B29783" t="str">
            <v>81040900006008</v>
          </cell>
          <cell r="C29783" t="str">
            <v>LPC LS COFIDE VENC SEG INT DIF IDS CGE</v>
          </cell>
        </row>
        <row r="29784">
          <cell r="B29784" t="str">
            <v>81040900006009</v>
          </cell>
          <cell r="C29784" t="str">
            <v>LPC I.DIF.LS COFIDE VIG D/P IDL CGEM</v>
          </cell>
        </row>
        <row r="29785">
          <cell r="B29785" t="str">
            <v>81040900006010</v>
          </cell>
          <cell r="C29785" t="str">
            <v>LPC I.DIF.LS COFIDE VENC D/P IDL CGEM</v>
          </cell>
        </row>
        <row r="29786">
          <cell r="B29786" t="str">
            <v>81040900006011</v>
          </cell>
          <cell r="C29786" t="str">
            <v>LPC I.DIF LS COFIDE SEG VIG D/P IDS CG</v>
          </cell>
        </row>
        <row r="29787">
          <cell r="B29787" t="str">
            <v>81040900006012</v>
          </cell>
          <cell r="C29787" t="str">
            <v>LPC I.DIF.LS COFIDE SEG VENC D/P IDS C</v>
          </cell>
        </row>
        <row r="29788">
          <cell r="B29788" t="str">
            <v>81040900006013</v>
          </cell>
          <cell r="C29788" t="str">
            <v>LPC LEASING COFIDE VENC BIEN INT DIF I</v>
          </cell>
        </row>
        <row r="29789">
          <cell r="B29789" t="str">
            <v>81040900006014</v>
          </cell>
          <cell r="C29789" t="str">
            <v>LPC LS COFIDE VENC SEG INT DIF IDS CCO</v>
          </cell>
        </row>
        <row r="29790">
          <cell r="B29790" t="str">
            <v>81040900006015</v>
          </cell>
          <cell r="C29790" t="str">
            <v>LPC I.DIF.LS COFIDE VIG D/P IDL CCOR</v>
          </cell>
        </row>
        <row r="29791">
          <cell r="B29791" t="str">
            <v>81040900006016</v>
          </cell>
          <cell r="C29791" t="str">
            <v>LPC I.DIF.LS COFIDE VENC D/P IDL CCOR</v>
          </cell>
        </row>
        <row r="29792">
          <cell r="B29792" t="str">
            <v>81040900006017</v>
          </cell>
          <cell r="C29792" t="str">
            <v>LPC I.DIF LS COFIDE SEG VIG D/P IDS CC</v>
          </cell>
        </row>
        <row r="29793">
          <cell r="B29793" t="str">
            <v>81040900006018</v>
          </cell>
          <cell r="C29793" t="str">
            <v>LPC I.DIF.LS COFIDE SEG VENC D/P IDS C</v>
          </cell>
        </row>
        <row r="29794">
          <cell r="B29794" t="str">
            <v>81040900006019</v>
          </cell>
          <cell r="C29794" t="str">
            <v>LPC LEASING COFIDE VENC BIEN INT DIF I</v>
          </cell>
        </row>
        <row r="29795">
          <cell r="B29795" t="str">
            <v>81040900006020</v>
          </cell>
          <cell r="C29795" t="str">
            <v>LPC LS COFIDE VENC SEG INT DIF IDS CES</v>
          </cell>
        </row>
        <row r="29796">
          <cell r="B29796" t="str">
            <v>81040900006021</v>
          </cell>
          <cell r="C29796" t="str">
            <v>LPC I.DIF.LS COFIDE VIG D/P IDL CESP</v>
          </cell>
        </row>
        <row r="29797">
          <cell r="B29797" t="str">
            <v>81040900006022</v>
          </cell>
          <cell r="C29797" t="str">
            <v>LPC I.DIF.LS COFIDE VENC D/P IDL CESP</v>
          </cell>
        </row>
        <row r="29798">
          <cell r="B29798" t="str">
            <v>81040900006023</v>
          </cell>
          <cell r="C29798" t="str">
            <v>LPC I.DIF LS COFIDE SEG VIG D/P IDS CE</v>
          </cell>
        </row>
        <row r="29799">
          <cell r="B29799" t="str">
            <v>81040900006024</v>
          </cell>
          <cell r="C29799" t="str">
            <v>LPC I.DIF.LS COFIDE SEG VENC D/P IDS C</v>
          </cell>
        </row>
        <row r="29800">
          <cell r="B29800" t="str">
            <v>81040900006025</v>
          </cell>
          <cell r="C29800" t="str">
            <v>LPC LEASING COFIDE VENC BIEN INT DIF I</v>
          </cell>
        </row>
        <row r="29801">
          <cell r="B29801" t="str">
            <v>81040900006026</v>
          </cell>
          <cell r="C29801" t="str">
            <v>LPC LS COFIDE VENC SEG INT DIF IDS CIV</v>
          </cell>
        </row>
        <row r="29802">
          <cell r="B29802" t="str">
            <v>81040900006027</v>
          </cell>
          <cell r="C29802" t="str">
            <v>LPC I.DIF.LS COFIDE VIG D/P IDL CIVA</v>
          </cell>
        </row>
        <row r="29803">
          <cell r="B29803" t="str">
            <v>81040900006028</v>
          </cell>
          <cell r="C29803" t="str">
            <v>LPC I.DIF.LS COFIDE VENC D/P IDL CIVA</v>
          </cell>
        </row>
        <row r="29804">
          <cell r="B29804" t="str">
            <v>81040900006029</v>
          </cell>
          <cell r="C29804" t="str">
            <v>LPC I.DIF LS COFIDE SEG VIG D/P IDS CI</v>
          </cell>
        </row>
        <row r="29805">
          <cell r="B29805" t="str">
            <v>81040900006030</v>
          </cell>
          <cell r="C29805" t="str">
            <v>LPC I.DIF.LS COFIDE SEG VENC D/P IDS C</v>
          </cell>
        </row>
        <row r="29806">
          <cell r="B29806" t="str">
            <v>81040900006031</v>
          </cell>
          <cell r="C29806" t="str">
            <v>LPC LEASING COFIDE VENC BIEN INT DIF I</v>
          </cell>
        </row>
        <row r="29807">
          <cell r="B29807" t="str">
            <v>81040900006032</v>
          </cell>
          <cell r="C29807" t="str">
            <v>LPC LS COFIDE VENC SEG INT DIF IDS CMI</v>
          </cell>
        </row>
        <row r="29808">
          <cell r="B29808" t="str">
            <v>81040900006033</v>
          </cell>
          <cell r="C29808" t="str">
            <v>LPC I.DIF.LS COFIDE VIG D/P IDL CMIE</v>
          </cell>
        </row>
        <row r="29809">
          <cell r="B29809" t="str">
            <v>81040900006034</v>
          </cell>
          <cell r="C29809" t="str">
            <v>LPC I.DIF.LS COFIDE VENC D/P IDL CMIE</v>
          </cell>
        </row>
        <row r="29810">
          <cell r="B29810" t="str">
            <v>81040900006035</v>
          </cell>
          <cell r="C29810" t="str">
            <v>LPC I.DIF LS COFIDE SEG VIG D/P IDS CM</v>
          </cell>
        </row>
        <row r="29811">
          <cell r="B29811" t="str">
            <v>81040900006036</v>
          </cell>
          <cell r="C29811" t="str">
            <v>LPC I.DIF.LS COFIDE SEG VENC D/P IDS C</v>
          </cell>
        </row>
        <row r="29812">
          <cell r="B29812" t="str">
            <v>81040900006037</v>
          </cell>
          <cell r="C29812" t="str">
            <v>LPC LEASING COFIDE VENC BIEN INT DIF I</v>
          </cell>
        </row>
        <row r="29813">
          <cell r="B29813" t="str">
            <v>81040900006038</v>
          </cell>
          <cell r="C29813" t="str">
            <v>LPC LS COFIDE VENC SEG INT DIF IDS CPE</v>
          </cell>
        </row>
        <row r="29814">
          <cell r="B29814" t="str">
            <v>81040900006039</v>
          </cell>
          <cell r="C29814" t="str">
            <v>LPC I.DIF.LS COFIDE VIG D/P IDL CPEM</v>
          </cell>
        </row>
        <row r="29815">
          <cell r="B29815" t="str">
            <v>81040900006040</v>
          </cell>
          <cell r="C29815" t="str">
            <v>LPC I.DIF.LS COFIDE VENC D/P IDL CPEM</v>
          </cell>
        </row>
        <row r="29816">
          <cell r="B29816" t="str">
            <v>81040900006041</v>
          </cell>
          <cell r="C29816" t="str">
            <v>LPC I.DIF LS COFIDE SEG VIG D/P IDS CP</v>
          </cell>
        </row>
        <row r="29817">
          <cell r="B29817" t="str">
            <v>81040900006042</v>
          </cell>
          <cell r="C29817" t="str">
            <v>LPC I.DIF.LS COFIDE SEG VENC D/P IDS C</v>
          </cell>
        </row>
        <row r="29818">
          <cell r="B29818" t="str">
            <v>81040900006043</v>
          </cell>
          <cell r="C29818" t="str">
            <v>LPC LS LA FIDUCIARIA VENC BIEN INT DIF</v>
          </cell>
        </row>
        <row r="29819">
          <cell r="B29819" t="str">
            <v>81040900006044</v>
          </cell>
          <cell r="C29819" t="str">
            <v>LPC LS LA FIDUC VENC SEG INT DIF IDS C</v>
          </cell>
        </row>
        <row r="29820">
          <cell r="B29820" t="str">
            <v>81040900006045</v>
          </cell>
          <cell r="C29820" t="str">
            <v>LPC I.DIF.LS LA FIDUCIARIA VIG D/P IDL</v>
          </cell>
        </row>
        <row r="29821">
          <cell r="B29821" t="str">
            <v>81040900006046</v>
          </cell>
          <cell r="C29821" t="str">
            <v>LPC I.DIF.LS LA FIDUC VENC D/P IDL CES</v>
          </cell>
        </row>
        <row r="29822">
          <cell r="B29822" t="str">
            <v>81040900006047</v>
          </cell>
          <cell r="C29822" t="str">
            <v>LPC I.DIF LS LA FIDUC SEG VIG D/P IDS</v>
          </cell>
        </row>
        <row r="29823">
          <cell r="B29823" t="str">
            <v>81040900006048</v>
          </cell>
          <cell r="C29823" t="str">
            <v>LPC I.DIF.LS LA FIDUC SEG VENC D/P IDS</v>
          </cell>
        </row>
        <row r="29824">
          <cell r="B29824" t="str">
            <v>81040901005101</v>
          </cell>
          <cell r="C29824" t="str">
            <v>LPC NTXCOB  PAG TV D/P VIG CCOR</v>
          </cell>
        </row>
        <row r="29825">
          <cell r="B29825" t="str">
            <v>81040901005102</v>
          </cell>
          <cell r="C29825" t="str">
            <v>LPC NTXCOB  PAG TV D/P VIG CESP</v>
          </cell>
        </row>
        <row r="29826">
          <cell r="B29826" t="str">
            <v>81040901005103</v>
          </cell>
          <cell r="C29826" t="str">
            <v>LPC NTXCOB  PAG TV D/P VIG CIVA</v>
          </cell>
        </row>
        <row r="29827">
          <cell r="B29827" t="str">
            <v>81040901005105</v>
          </cell>
          <cell r="C29827" t="str">
            <v>LPC NTXCOB  PAG TV D/P VIG CGEM</v>
          </cell>
        </row>
        <row r="29828">
          <cell r="B29828" t="str">
            <v>81040901005106</v>
          </cell>
          <cell r="C29828" t="str">
            <v>LPC NTXCOB  PAG TV D/P VIG CMED</v>
          </cell>
        </row>
        <row r="29829">
          <cell r="B29829" t="str">
            <v>81040901005107</v>
          </cell>
          <cell r="C29829" t="str">
            <v>LPC NTXCOB  PAG TV D/P VIG CPEM</v>
          </cell>
        </row>
        <row r="29830">
          <cell r="B29830" t="str">
            <v>81040901005108</v>
          </cell>
          <cell r="C29830" t="str">
            <v>LPC INT LEASEBACK REF CCOR</v>
          </cell>
        </row>
        <row r="29831">
          <cell r="B29831" t="str">
            <v>81040901005109</v>
          </cell>
          <cell r="C29831" t="str">
            <v>LPC LEASEBACK VENC REF INT DIFER CCOR</v>
          </cell>
        </row>
        <row r="29832">
          <cell r="B29832" t="str">
            <v>81040901005110</v>
          </cell>
          <cell r="C29832" t="str">
            <v>LPC INT LEASEBACK SEG REFIN CCOR</v>
          </cell>
        </row>
        <row r="29833">
          <cell r="B29833" t="str">
            <v>81040901005111</v>
          </cell>
          <cell r="C29833" t="str">
            <v>LPC C CTA LEASEBACK VENC REFIN SEG INT</v>
          </cell>
        </row>
        <row r="29834">
          <cell r="B29834" t="str">
            <v>81040901005112</v>
          </cell>
          <cell r="C29834" t="str">
            <v>LPC INT LEASEBACK REF CGEM</v>
          </cell>
        </row>
        <row r="29835">
          <cell r="B29835" t="str">
            <v>81040901005113</v>
          </cell>
          <cell r="C29835" t="str">
            <v>LPC LEASEBACK VENC REF INT DIFER CGEM</v>
          </cell>
        </row>
        <row r="29836">
          <cell r="B29836" t="str">
            <v>81040901005114</v>
          </cell>
          <cell r="C29836" t="str">
            <v>LPC INT LEASEBACK SEG REFIN CGEM</v>
          </cell>
        </row>
        <row r="29837">
          <cell r="B29837" t="str">
            <v>81040901005115</v>
          </cell>
          <cell r="C29837" t="str">
            <v>LPC C CTA LEASEBACK VENC REFIN SEG INT</v>
          </cell>
        </row>
        <row r="29838">
          <cell r="B29838" t="str">
            <v>81040901005116</v>
          </cell>
          <cell r="C29838" t="str">
            <v>LPC INT LEASEBACK REF CMED</v>
          </cell>
        </row>
        <row r="29839">
          <cell r="B29839" t="str">
            <v>81040901005117</v>
          </cell>
          <cell r="C29839" t="str">
            <v>LPC LEASEBACK VENC REF INT DIFER CMED</v>
          </cell>
        </row>
        <row r="29840">
          <cell r="B29840" t="str">
            <v>81040901005118</v>
          </cell>
          <cell r="C29840" t="str">
            <v>LPC INT LEASEBACK SEG REFIN CMED</v>
          </cell>
        </row>
        <row r="29841">
          <cell r="B29841" t="str">
            <v>81040901005119</v>
          </cell>
          <cell r="C29841" t="str">
            <v>LPC C CTA LEASEBACK VENC REFIN SEG INT</v>
          </cell>
        </row>
        <row r="29842">
          <cell r="B29842" t="str">
            <v>81040901005120</v>
          </cell>
          <cell r="C29842" t="str">
            <v>LPC INT LEASEBACK REF CPEM</v>
          </cell>
        </row>
        <row r="29843">
          <cell r="B29843" t="str">
            <v>81040901005121</v>
          </cell>
          <cell r="C29843" t="str">
            <v>LPC LEASEBACK VENC REF INT DIFER CPEM</v>
          </cell>
        </row>
        <row r="29844">
          <cell r="B29844" t="str">
            <v>81040901005122</v>
          </cell>
          <cell r="C29844" t="str">
            <v>LPC INT LEASEBACK SEG REFIN CPEM</v>
          </cell>
        </row>
        <row r="29845">
          <cell r="B29845" t="str">
            <v>81040901005123</v>
          </cell>
          <cell r="C29845" t="str">
            <v>LPC C CTA LEASEBACK VENC REFIN SEG INT</v>
          </cell>
        </row>
        <row r="29846">
          <cell r="B29846" t="str">
            <v>81040901005124</v>
          </cell>
          <cell r="C29846" t="str">
            <v>LPC INT.CRED D/P IMPORT VIG CCOR</v>
          </cell>
        </row>
        <row r="29847">
          <cell r="B29847" t="str">
            <v>81040901005125</v>
          </cell>
          <cell r="C29847" t="str">
            <v>LPC INT.CRED D/P IMPORT VENC CCOR</v>
          </cell>
        </row>
        <row r="29848">
          <cell r="B29848" t="str">
            <v>81040901005126</v>
          </cell>
          <cell r="C29848" t="str">
            <v>LPC INT.CRED D/P IMPORT VIG CESP</v>
          </cell>
        </row>
        <row r="29849">
          <cell r="B29849" t="str">
            <v>81040901005127</v>
          </cell>
          <cell r="C29849" t="str">
            <v>LPC INT.CRED D/P IMPORT VENC CESP</v>
          </cell>
        </row>
        <row r="29850">
          <cell r="B29850" t="str">
            <v>81040901005128</v>
          </cell>
          <cell r="C29850" t="str">
            <v>LPC INT.CRED D/P IMPORT VIG CGEM</v>
          </cell>
        </row>
        <row r="29851">
          <cell r="B29851" t="str">
            <v>81040901005129</v>
          </cell>
          <cell r="C29851" t="str">
            <v>LPC INT.CRED D/P IMPORT VENC CGEM</v>
          </cell>
        </row>
        <row r="29852">
          <cell r="B29852" t="str">
            <v>81040901005130</v>
          </cell>
          <cell r="C29852" t="str">
            <v>LPC INT.CRED D/P IMPORT VIG CMED</v>
          </cell>
        </row>
        <row r="29853">
          <cell r="B29853" t="str">
            <v>81040901005131</v>
          </cell>
          <cell r="C29853" t="str">
            <v>LPC INT.CRED D/P IMPORT VENC CMED</v>
          </cell>
        </row>
        <row r="29854">
          <cell r="B29854" t="str">
            <v>81040901005132</v>
          </cell>
          <cell r="C29854" t="str">
            <v>LPC INT.CRED D/P IMPORT VIG CPEM</v>
          </cell>
        </row>
        <row r="29855">
          <cell r="B29855" t="str">
            <v>81040901005133</v>
          </cell>
          <cell r="C29855" t="str">
            <v>LPC INT.CRED D/P IMPORT VENC CPEM</v>
          </cell>
        </row>
        <row r="29856">
          <cell r="B29856" t="str">
            <v>81040901005134</v>
          </cell>
          <cell r="C29856" t="str">
            <v>LPC D/P INT.SUSP.CRED EXP PRE EMB VIG</v>
          </cell>
        </row>
        <row r="29857">
          <cell r="B29857" t="str">
            <v>81040901005135</v>
          </cell>
          <cell r="C29857" t="str">
            <v>LPC D/P INT.SUSP.CRED EXP PRE EMB VENC</v>
          </cell>
        </row>
        <row r="29858">
          <cell r="B29858" t="str">
            <v>81040901005136</v>
          </cell>
          <cell r="C29858" t="str">
            <v>LPC D/P INT.SUSP.CRED EXP PRE EMB VIG</v>
          </cell>
        </row>
        <row r="29859">
          <cell r="B29859" t="str">
            <v>81040901005137</v>
          </cell>
          <cell r="C29859" t="str">
            <v>LPC D/P INT.SUSP.CRED EXP PRE EMB VENC</v>
          </cell>
        </row>
        <row r="29860">
          <cell r="B29860" t="str">
            <v>81040901005138</v>
          </cell>
          <cell r="C29860" t="str">
            <v>LPC D/P INT.SUSP.CRED EXP PRE EMB VIG</v>
          </cell>
        </row>
        <row r="29861">
          <cell r="B29861" t="str">
            <v>81040901005139</v>
          </cell>
          <cell r="C29861" t="str">
            <v>LPC D/P INT.SUSP.CRED EXP PRE EMB VENC</v>
          </cell>
        </row>
        <row r="29862">
          <cell r="B29862" t="str">
            <v>81040901005140</v>
          </cell>
          <cell r="C29862" t="str">
            <v>LPC D/P INT.SUSP.CRED EXP PRE EMB VIG</v>
          </cell>
        </row>
        <row r="29863">
          <cell r="B29863" t="str">
            <v>81040901005141</v>
          </cell>
          <cell r="C29863" t="str">
            <v>LPC D/P INT.SUSP.CRED EXP PRE EMB VENC</v>
          </cell>
        </row>
        <row r="29864">
          <cell r="B29864" t="str">
            <v>81040901005142</v>
          </cell>
          <cell r="C29864" t="str">
            <v>LPC D/P INT.SUSP.CRED EXP PRE EMB VIG</v>
          </cell>
        </row>
        <row r="29865">
          <cell r="B29865" t="str">
            <v>81040901005143</v>
          </cell>
          <cell r="C29865" t="str">
            <v>LPC D/P INT.SUSP.CRED EXP PRE EMB VENC</v>
          </cell>
        </row>
        <row r="29866">
          <cell r="B29866" t="str">
            <v>81040901005144</v>
          </cell>
          <cell r="C29866" t="str">
            <v>LPC D/P INT EXP POST EMB RP VIG CCOR</v>
          </cell>
        </row>
        <row r="29867">
          <cell r="B29867" t="str">
            <v>81040901005145</v>
          </cell>
          <cell r="C29867" t="str">
            <v>LPC D/P INT EXP POST EMB RP VENC CCOR</v>
          </cell>
        </row>
        <row r="29868">
          <cell r="B29868" t="str">
            <v>81040901005146</v>
          </cell>
          <cell r="C29868" t="str">
            <v>LPC D/P INT EXP POST EMB RP VIG CESP</v>
          </cell>
        </row>
        <row r="29869">
          <cell r="B29869" t="str">
            <v>81040901005147</v>
          </cell>
          <cell r="C29869" t="str">
            <v>LPC D/P INT EXP POST EMB RP VENC CESP</v>
          </cell>
        </row>
        <row r="29870">
          <cell r="B29870" t="str">
            <v>81040901005148</v>
          </cell>
          <cell r="C29870" t="str">
            <v>LPC D/P INT EXP POST EMB RP VIG CGEM</v>
          </cell>
        </row>
        <row r="29871">
          <cell r="B29871" t="str">
            <v>81040901005149</v>
          </cell>
          <cell r="C29871" t="str">
            <v>LPC D/P INT EXP POST EMB RP VENC CGEM</v>
          </cell>
        </row>
        <row r="29872">
          <cell r="B29872" t="str">
            <v>81040901005150</v>
          </cell>
          <cell r="C29872" t="str">
            <v>LPC D/P INT EXP POST EMB RP VIG CMED</v>
          </cell>
        </row>
        <row r="29873">
          <cell r="B29873" t="str">
            <v>81040901005151</v>
          </cell>
          <cell r="C29873" t="str">
            <v>LPC D/P INT EXP POST EMB RP VENC CMED</v>
          </cell>
        </row>
        <row r="29874">
          <cell r="B29874" t="str">
            <v>81040901005152</v>
          </cell>
          <cell r="C29874" t="str">
            <v>LPC D/P INT EXP POST EMB RP VIG CPEM</v>
          </cell>
        </row>
        <row r="29875">
          <cell r="B29875" t="str">
            <v>81040901005153</v>
          </cell>
          <cell r="C29875" t="str">
            <v>LPC D/P INT EXP POST EMB RP VENC CPEM</v>
          </cell>
        </row>
        <row r="29876">
          <cell r="B29876" t="str">
            <v>81040901005154</v>
          </cell>
          <cell r="C29876" t="str">
            <v>LPC INT SUSP PAG TV RP MED PLAZO D/P</v>
          </cell>
        </row>
        <row r="29877">
          <cell r="B29877" t="str">
            <v>81040901005155</v>
          </cell>
          <cell r="C29877" t="str">
            <v>LPC INT SUSP PAG TV RP MED PLAZO D/P</v>
          </cell>
        </row>
        <row r="29878">
          <cell r="B29878" t="str">
            <v>81040901005156</v>
          </cell>
          <cell r="C29878" t="str">
            <v>LPC INT SUSP PAG TV RP MED PLAZO D/P</v>
          </cell>
        </row>
        <row r="29879">
          <cell r="B29879" t="str">
            <v>81040901005157</v>
          </cell>
          <cell r="C29879" t="str">
            <v>LPC INT SUSP PAG TV RP MED PLAZO D/P</v>
          </cell>
        </row>
        <row r="29880">
          <cell r="B29880" t="str">
            <v>81040901005158</v>
          </cell>
          <cell r="C29880" t="str">
            <v>LPC INT SUSP PAG TV RP MED PLAZO D/P</v>
          </cell>
        </row>
        <row r="29881">
          <cell r="B29881" t="str">
            <v>81040901005159</v>
          </cell>
          <cell r="C29881" t="str">
            <v>LPC INT SUSP PAG TV RP MED PLAZO D/P</v>
          </cell>
        </row>
        <row r="29882">
          <cell r="B29882" t="str">
            <v>81040901005160</v>
          </cell>
          <cell r="C29882" t="str">
            <v>LPC INT SUSP PAG TV RP MED PLAZO D/P</v>
          </cell>
        </row>
        <row r="29883">
          <cell r="B29883" t="str">
            <v>81040901005161</v>
          </cell>
          <cell r="C29883" t="str">
            <v>LPC INT SUSP PAG TV RP MED PLAZO D/P</v>
          </cell>
        </row>
        <row r="29884">
          <cell r="B29884" t="str">
            <v>81040901005162</v>
          </cell>
          <cell r="C29884" t="str">
            <v>LPC INTXCOB PAG TV INMOBILIARIO D/P</v>
          </cell>
        </row>
        <row r="29885">
          <cell r="B29885" t="str">
            <v>81040901005163</v>
          </cell>
          <cell r="C29885" t="str">
            <v>LPC INTXCOB PAG TV INMOBILIARIO D/P</v>
          </cell>
        </row>
        <row r="29886">
          <cell r="B29886" t="str">
            <v>81040901005164</v>
          </cell>
          <cell r="C29886" t="str">
            <v>LPC INTXCOB PAG TV INMOBILIARIO D/P</v>
          </cell>
        </row>
        <row r="29887">
          <cell r="B29887" t="str">
            <v>81040901005165</v>
          </cell>
          <cell r="C29887" t="str">
            <v>LPC INT SUSP PAG TV INMOBILIARIO D/P</v>
          </cell>
        </row>
        <row r="29888">
          <cell r="B29888" t="str">
            <v>81040901005166</v>
          </cell>
          <cell r="C29888" t="str">
            <v>LPC INTXCOB PAG TV INMOBILIARIO D/P</v>
          </cell>
        </row>
        <row r="29889">
          <cell r="B29889" t="str">
            <v>81040901005167</v>
          </cell>
          <cell r="C29889" t="str">
            <v>LPC INTXCOB PAG TV INMOBILIARIO D/P</v>
          </cell>
        </row>
        <row r="29890">
          <cell r="B29890" t="str">
            <v>81040901005168</v>
          </cell>
          <cell r="C29890" t="str">
            <v>LPC INTXCOB PAG TV INMOBILIARIO D/P</v>
          </cell>
        </row>
        <row r="29891">
          <cell r="B29891" t="str">
            <v>81040901005169</v>
          </cell>
          <cell r="C29891" t="str">
            <v>LPC INTXCOB PAG TV INMOBILIARIO D/P</v>
          </cell>
        </row>
        <row r="29892">
          <cell r="B29892" t="str">
            <v>81040901005170</v>
          </cell>
          <cell r="C29892" t="str">
            <v>LPC INT SUSP FINANC PRE EMBARQUE D/P</v>
          </cell>
        </row>
        <row r="29893">
          <cell r="B29893" t="str">
            <v>81040901005171</v>
          </cell>
          <cell r="C29893" t="str">
            <v>LPC INT SUSP FINANC PRE EMBARQUE D/P</v>
          </cell>
        </row>
        <row r="29894">
          <cell r="B29894" t="str">
            <v>81040901005172</v>
          </cell>
          <cell r="C29894" t="str">
            <v>LPC INT SUSP FINANC PRE EMBARQUE D/P</v>
          </cell>
        </row>
        <row r="29895">
          <cell r="B29895" t="str">
            <v>81040901005173</v>
          </cell>
          <cell r="C29895" t="str">
            <v>LPC INT SUSP FINANC PRE EMBARQUE D/P</v>
          </cell>
        </row>
        <row r="29896">
          <cell r="B29896" t="str">
            <v>81040901005174</v>
          </cell>
          <cell r="C29896" t="str">
            <v>LPC INT SUSP FINANC PRE EMBARQUE D/P</v>
          </cell>
        </row>
        <row r="29897">
          <cell r="B29897" t="str">
            <v>81040901005175</v>
          </cell>
          <cell r="C29897" t="str">
            <v>LPC INT SUSP PAG TV EUROS D/P</v>
          </cell>
        </row>
        <row r="29898">
          <cell r="B29898" t="str">
            <v>81040901005176</v>
          </cell>
          <cell r="C29898" t="str">
            <v>LPC INT SUSP PAG TV EUROS D/P</v>
          </cell>
        </row>
        <row r="29899">
          <cell r="B29899" t="str">
            <v>81040901005177</v>
          </cell>
          <cell r="C29899" t="str">
            <v>LPC INT SUSP PAG TV EUROS D/P</v>
          </cell>
        </row>
        <row r="29900">
          <cell r="B29900" t="str">
            <v>81040901005178</v>
          </cell>
          <cell r="C29900" t="str">
            <v>LPC INT SUSP PAG TV EUROS D/P</v>
          </cell>
        </row>
        <row r="29901">
          <cell r="B29901" t="str">
            <v>81040901005179</v>
          </cell>
          <cell r="C29901" t="str">
            <v>LPC INT SUSP PAG TV EUROS D/P</v>
          </cell>
        </row>
        <row r="29902">
          <cell r="B29902" t="str">
            <v>81040901005180</v>
          </cell>
          <cell r="C29902" t="str">
            <v>LPC INT SUSP PAG TV EUROS D/P</v>
          </cell>
        </row>
        <row r="29903">
          <cell r="B29903" t="str">
            <v>81040901005181</v>
          </cell>
          <cell r="C29903" t="str">
            <v>LPC INT SUSP PAG TV EUROS D/P</v>
          </cell>
        </row>
        <row r="29904">
          <cell r="B29904" t="str">
            <v>81040901005182</v>
          </cell>
          <cell r="C29904" t="str">
            <v>LPC INT SUSP PAG TV EUROS D/P</v>
          </cell>
        </row>
        <row r="29905">
          <cell r="B29905" t="str">
            <v>81040901005183</v>
          </cell>
          <cell r="C29905" t="str">
            <v>LPC INT SUSP FINANC PRE EMBARQUE D/P-S</v>
          </cell>
        </row>
        <row r="29906">
          <cell r="B29906" t="str">
            <v>81040901005184</v>
          </cell>
          <cell r="C29906" t="str">
            <v>LPC INT SUSP FINANC PRE EMBARQUE D/P-S</v>
          </cell>
        </row>
        <row r="29907">
          <cell r="B29907" t="str">
            <v>81040901005185</v>
          </cell>
          <cell r="C29907" t="str">
            <v>LPC INT SUSP FINANC PRE EMBARQUE D/P-S</v>
          </cell>
        </row>
        <row r="29908">
          <cell r="B29908" t="str">
            <v>81040901005186</v>
          </cell>
          <cell r="C29908" t="str">
            <v>LPC INT SUSP FINANC PRE EMBARQUE D/P-S</v>
          </cell>
        </row>
        <row r="29909">
          <cell r="B29909" t="str">
            <v>81040901005187</v>
          </cell>
          <cell r="C29909" t="str">
            <v>LPC INT SUSP FINANC PRE EMBARQUE D/P-S</v>
          </cell>
        </row>
        <row r="29910">
          <cell r="B29910" t="str">
            <v>81040901005188</v>
          </cell>
          <cell r="C29910" t="str">
            <v>LPC INT SUSP FINANC PRE EMBARQUE D/P-S</v>
          </cell>
        </row>
        <row r="29911">
          <cell r="B29911" t="str">
            <v>81040901005189</v>
          </cell>
          <cell r="C29911" t="str">
            <v>LPC INT SUSP PRE EMBAR FINANC. VIG. DU</v>
          </cell>
        </row>
        <row r="29912">
          <cell r="B29912" t="str">
            <v>81040901005190</v>
          </cell>
          <cell r="C29912" t="str">
            <v>LPC INT SUSP PRE EMBAR FINANC. VIG. DU</v>
          </cell>
        </row>
        <row r="29913">
          <cell r="B29913" t="str">
            <v>81040901005191</v>
          </cell>
          <cell r="C29913" t="str">
            <v>LPC INT SUSP PRE EMBAR FINANC. VIG. DU</v>
          </cell>
        </row>
        <row r="29914">
          <cell r="B29914" t="str">
            <v>81040901005192</v>
          </cell>
          <cell r="C29914" t="str">
            <v>LPC INT SUSP PRE EMBAR FINANC. VIG. DU</v>
          </cell>
        </row>
        <row r="29915">
          <cell r="B29915" t="str">
            <v>81040901005193</v>
          </cell>
          <cell r="C29915" t="str">
            <v>LPC INT SUSP PRE EMBAR FINANC. VIG. DU</v>
          </cell>
        </row>
        <row r="29916">
          <cell r="B29916" t="str">
            <v>81040901005194</v>
          </cell>
          <cell r="C29916" t="str">
            <v>LPC INT SUSP PRE EMBAR FINANC. VIG. DU</v>
          </cell>
        </row>
        <row r="29917">
          <cell r="B29917" t="str">
            <v>81040901005195</v>
          </cell>
          <cell r="C29917" t="str">
            <v>LPC INT SUSP POST EMBAR FINANC. VIG. D</v>
          </cell>
        </row>
        <row r="29918">
          <cell r="B29918" t="str">
            <v>81040901005196</v>
          </cell>
          <cell r="C29918" t="str">
            <v>LPC INT SUSP POST EMBAR FINANC. VIG. D</v>
          </cell>
        </row>
        <row r="29919">
          <cell r="B29919" t="str">
            <v>81040901005197</v>
          </cell>
          <cell r="C29919" t="str">
            <v>LPC INT SUSP POST EMBAR FINANC. VIG. D</v>
          </cell>
        </row>
        <row r="29920">
          <cell r="B29920" t="str">
            <v>81040901005198</v>
          </cell>
          <cell r="C29920" t="str">
            <v>LPC INT SUSP POST EMBAR FINANC. VIG. D</v>
          </cell>
        </row>
        <row r="29921">
          <cell r="B29921" t="str">
            <v>81040901005199</v>
          </cell>
          <cell r="C29921" t="str">
            <v>LPC INT SUSP POST EMBAR FINANC. VIG. D</v>
          </cell>
        </row>
        <row r="29922">
          <cell r="B29922" t="str">
            <v>81040901005202</v>
          </cell>
          <cell r="C29922" t="str">
            <v>LPC INT SUSP POST EMBAR FINANC. VIG. D</v>
          </cell>
        </row>
        <row r="29923">
          <cell r="B29923" t="str">
            <v>81040901005203</v>
          </cell>
          <cell r="C29923" t="str">
            <v>LPC INT SUSP IMPORT. CARTA CREDITO  FI</v>
          </cell>
        </row>
        <row r="29924">
          <cell r="B29924" t="str">
            <v>81040901005204</v>
          </cell>
          <cell r="C29924" t="str">
            <v>LPC INT SUSP IMPORT. CARTA CREDITO  FI</v>
          </cell>
        </row>
        <row r="29925">
          <cell r="B29925" t="str">
            <v>81040901005205</v>
          </cell>
          <cell r="C29925" t="str">
            <v>LPC INT SUSP IMPORT. CARTA CREDITO  FI</v>
          </cell>
        </row>
        <row r="29926">
          <cell r="B29926" t="str">
            <v>81040901005206</v>
          </cell>
          <cell r="C29926" t="str">
            <v>LPC INT SUSP IMPORT. CARTA CREDITO  FI</v>
          </cell>
        </row>
        <row r="29927">
          <cell r="B29927" t="str">
            <v>81040901005207</v>
          </cell>
          <cell r="C29927" t="str">
            <v>LPC INT SUSP IMPORT. CARTA CREDITO  FI</v>
          </cell>
        </row>
        <row r="29928">
          <cell r="B29928" t="str">
            <v>81040901005208</v>
          </cell>
          <cell r="C29928" t="str">
            <v>LPC INT SUSP IMPORT. CARTA CREDITO  FI</v>
          </cell>
        </row>
        <row r="29929">
          <cell r="B29929" t="str">
            <v>81040901005209</v>
          </cell>
          <cell r="C29929" t="str">
            <v>LPC INT SUSP IMPORT.  FINANC. VIG. DUP</v>
          </cell>
        </row>
        <row r="29930">
          <cell r="B29930" t="str">
            <v>81040901005210</v>
          </cell>
          <cell r="C29930" t="str">
            <v>LPC INT SUSP IMPORT.  FINANC. VIG. DUP</v>
          </cell>
        </row>
        <row r="29931">
          <cell r="B29931" t="str">
            <v>81040901005211</v>
          </cell>
          <cell r="C29931" t="str">
            <v>LPC INT SUSP IMPORT.  FINANC. VIG. DUP</v>
          </cell>
        </row>
        <row r="29932">
          <cell r="B29932" t="str">
            <v>81040901005212</v>
          </cell>
          <cell r="C29932" t="str">
            <v>LPC INT SUSP IMPORT.  FINANC. VIG. DUP</v>
          </cell>
        </row>
        <row r="29933">
          <cell r="B29933" t="str">
            <v>81040901005213</v>
          </cell>
          <cell r="C29933" t="str">
            <v>LPC INT SUSP IMPORT.  FINANC. VIG. DUP</v>
          </cell>
        </row>
        <row r="29934">
          <cell r="B29934" t="str">
            <v>81040901005214</v>
          </cell>
          <cell r="C29934" t="str">
            <v>LPC INT SUSP IMPORT.  FINANC. VIG. DUP</v>
          </cell>
        </row>
        <row r="29935">
          <cell r="B29935" t="str">
            <v>81040901005215</v>
          </cell>
          <cell r="C29935" t="str">
            <v>LPC INT LEAS BPE REF RP CPEM</v>
          </cell>
        </row>
        <row r="29936">
          <cell r="B29936" t="str">
            <v>81040901005216</v>
          </cell>
          <cell r="C29936" t="str">
            <v>LPC INT LEASING BPE SEG REF RP CPEM</v>
          </cell>
        </row>
        <row r="29937">
          <cell r="B29937" t="str">
            <v>81040901005217</v>
          </cell>
          <cell r="C29937" t="str">
            <v>LPC LEAS BPE VENC REF INT DIFER RP CPE</v>
          </cell>
        </row>
        <row r="29938">
          <cell r="B29938" t="str">
            <v>81040901005218</v>
          </cell>
          <cell r="C29938" t="str">
            <v>LPC LEAS BPE VENC REF SEG INT DIF RP C</v>
          </cell>
        </row>
        <row r="29939">
          <cell r="B29939" t="str">
            <v>81040901005219</v>
          </cell>
          <cell r="C29939" t="str">
            <v>LPC INT LEAS BPE REF RP CMIE</v>
          </cell>
        </row>
        <row r="29940">
          <cell r="B29940" t="str">
            <v>81040901005220</v>
          </cell>
          <cell r="C29940" t="str">
            <v>LPC INT LEASING BPE SEG REF RP CMIE</v>
          </cell>
        </row>
        <row r="29941">
          <cell r="B29941" t="str">
            <v>81040901005221</v>
          </cell>
          <cell r="C29941" t="str">
            <v>LPC LEAS BPE VENC REF INT DIFER RP CMI</v>
          </cell>
        </row>
        <row r="29942">
          <cell r="B29942" t="str">
            <v>81040901005222</v>
          </cell>
          <cell r="C29942" t="str">
            <v>LPC LEAS BPE VENC REF SEG INT DIF RP C</v>
          </cell>
        </row>
        <row r="29943">
          <cell r="B29943" t="str">
            <v>81040901005223</v>
          </cell>
          <cell r="C29943" t="str">
            <v>LPC INTXCOB PAG FINAN PROY D/P VIG CCO</v>
          </cell>
        </row>
        <row r="29944">
          <cell r="B29944" t="str">
            <v>81040901005224</v>
          </cell>
          <cell r="C29944" t="str">
            <v>LPC INTXCOB PAG FINAN PROY D/P VIG CGE</v>
          </cell>
        </row>
        <row r="29945">
          <cell r="B29945" t="str">
            <v>81040901005225</v>
          </cell>
          <cell r="C29945" t="str">
            <v>LPC INTXCOB PAG FINAN PROY D/P VIG CME</v>
          </cell>
        </row>
        <row r="29946">
          <cell r="B29946" t="str">
            <v>81040901005226</v>
          </cell>
          <cell r="C29946" t="str">
            <v>LPC INTXCOB  PAG DERIVADOS D/P VIG CCO</v>
          </cell>
        </row>
        <row r="29947">
          <cell r="B29947" t="str">
            <v>81040901005227</v>
          </cell>
          <cell r="C29947" t="str">
            <v>LPC NTXCOB  PAG DERIVADOS D/P VIG CGEM</v>
          </cell>
        </row>
        <row r="29948">
          <cell r="B29948" t="str">
            <v>81040901005228</v>
          </cell>
          <cell r="C29948" t="str">
            <v>LPC NTXCOB  PAG DERIVADOS D/P VIG CMED</v>
          </cell>
        </row>
        <row r="29949">
          <cell r="B29949" t="str">
            <v>81040901005229</v>
          </cell>
          <cell r="C29949" t="str">
            <v>LPC INT SUSP PAGARE FORFAITING D/P CCO</v>
          </cell>
        </row>
        <row r="29950">
          <cell r="B29950" t="str">
            <v>81040901005230</v>
          </cell>
          <cell r="C29950" t="str">
            <v>LPC INT SUSP PAGARE FORFAITING D/P CGE</v>
          </cell>
        </row>
        <row r="29951">
          <cell r="B29951" t="str">
            <v>81040901005231</v>
          </cell>
          <cell r="C29951" t="str">
            <v>LPC INT SUSP PAGARE FORFAITING D/P CME</v>
          </cell>
        </row>
        <row r="29952">
          <cell r="B29952" t="str">
            <v>81040901005232</v>
          </cell>
          <cell r="C29952" t="str">
            <v>LPC INT SUSP PAGARE FORFAITING CESF</v>
          </cell>
        </row>
        <row r="29953">
          <cell r="B29953" t="str">
            <v>81040901005233</v>
          </cell>
          <cell r="C29953" t="str">
            <v>LPC NTXCOB PAG DERIV D/P VIG CPEM</v>
          </cell>
        </row>
        <row r="29954">
          <cell r="B29954" t="str">
            <v>81040901005234</v>
          </cell>
          <cell r="C29954" t="str">
            <v>LPC INTXCOB PAG DERIV N/REVOL D/P VIG</v>
          </cell>
        </row>
        <row r="29955">
          <cell r="B29955" t="str">
            <v>81040901005235</v>
          </cell>
          <cell r="C29955" t="str">
            <v>LPC PAG.INMOB. SUSPENSO VIG CGEM DUPE</v>
          </cell>
        </row>
        <row r="29956">
          <cell r="B29956" t="str">
            <v>81040901005236</v>
          </cell>
          <cell r="C29956" t="str">
            <v>LPC PAG.INMOB. SUSPENSO VIG CMED DUPE</v>
          </cell>
        </row>
        <row r="29957">
          <cell r="B29957" t="str">
            <v>81040901005237</v>
          </cell>
          <cell r="C29957" t="str">
            <v>LPC PAG.INMOB. SUSPENSO VIG CCOR DUPE</v>
          </cell>
        </row>
        <row r="29958">
          <cell r="B29958" t="str">
            <v>81040901005238</v>
          </cell>
          <cell r="C29958" t="str">
            <v>MYP D/P SEG.BIEN.VIG FINANC</v>
          </cell>
        </row>
        <row r="29959">
          <cell r="B29959" t="str">
            <v>81040901005239</v>
          </cell>
          <cell r="C29959" t="str">
            <v>MYP D/P SEG.BIEN.VENC FINANC</v>
          </cell>
        </row>
        <row r="29960">
          <cell r="B29960" t="str">
            <v>81040901005240</v>
          </cell>
          <cell r="C29960" t="str">
            <v>MYP D/P LINEA REVOL PROV REF VIG CMED</v>
          </cell>
        </row>
        <row r="29961">
          <cell r="B29961" t="str">
            <v>81040901005241</v>
          </cell>
          <cell r="C29961" t="str">
            <v>MYP D/P LINEA REVOL PROV REF VIG CMIE</v>
          </cell>
        </row>
        <row r="29962">
          <cell r="B29962" t="str">
            <v>81040901005242</v>
          </cell>
          <cell r="C29962" t="str">
            <v>MYP D/P LINEA REVOL PROV REF VIG CPEM</v>
          </cell>
        </row>
        <row r="29963">
          <cell r="B29963" t="str">
            <v>81040901005243</v>
          </cell>
          <cell r="C29963" t="str">
            <v>MYP D/P LINEA REVOL PROV REF VENC. CME</v>
          </cell>
        </row>
        <row r="29964">
          <cell r="B29964" t="str">
            <v>81040901005244</v>
          </cell>
          <cell r="C29964" t="str">
            <v>MYP DUPE INTXCOB VIG C TRAB PROV REF C</v>
          </cell>
        </row>
        <row r="29965">
          <cell r="B29965" t="str">
            <v>81040901005245</v>
          </cell>
          <cell r="C29965" t="str">
            <v>CDO REPROG INT PERCIBIDO EM 2020</v>
          </cell>
        </row>
        <row r="29966">
          <cell r="B29966" t="str">
            <v>81040901005246</v>
          </cell>
          <cell r="C29966" t="str">
            <v>LPC REPROG PAGARE COMERCIAL INT PERCIB</v>
          </cell>
        </row>
        <row r="29967">
          <cell r="B29967" t="str">
            <v>81040901005247</v>
          </cell>
          <cell r="C29967" t="str">
            <v>LPC REPROG PAGARE INMOB INT PERCIBIDO</v>
          </cell>
        </row>
        <row r="29968">
          <cell r="B29968" t="str">
            <v>81040901005248</v>
          </cell>
          <cell r="C29968" t="str">
            <v>LPC REPROG COMEX INTERESES PERCIBIDO C</v>
          </cell>
        </row>
        <row r="29969">
          <cell r="B29969" t="str">
            <v>81040901005249</v>
          </cell>
          <cell r="C29969" t="str">
            <v>MYP REPROG INT PERCIBIDO EM 2020</v>
          </cell>
        </row>
        <row r="29970">
          <cell r="B29970" t="str">
            <v>81040901005250</v>
          </cell>
          <cell r="C29970" t="str">
            <v>LIC REPROG INT PERCIBIDO EM 2020</v>
          </cell>
        </row>
        <row r="29971">
          <cell r="B29971" t="str">
            <v>81040901005251</v>
          </cell>
          <cell r="C29971" t="str">
            <v>HPC REPROG INT DIFERIDO (CH/CE) COVID-</v>
          </cell>
        </row>
        <row r="29972">
          <cell r="B29972" t="str">
            <v>81040901005252</v>
          </cell>
          <cell r="C29972" t="str">
            <v>HCP REPROG INT DIFERIDO (CP/CV) COVID-</v>
          </cell>
        </row>
        <row r="29973">
          <cell r="B29973" t="str">
            <v>81040901005253</v>
          </cell>
          <cell r="C29973" t="str">
            <v>MYP CODIFE FONDO CRECER VEN CMED\DUPE</v>
          </cell>
        </row>
        <row r="29974">
          <cell r="B29974" t="str">
            <v>81040901005254</v>
          </cell>
          <cell r="C29974" t="str">
            <v>MYP CODIFE FONDO CRECER VEN CMED\NORM</v>
          </cell>
        </row>
        <row r="29975">
          <cell r="B29975" t="str">
            <v>81040901005255</v>
          </cell>
          <cell r="C29975" t="str">
            <v>MYP CODIFE FONDO CRECER VIG CMED\DUPE</v>
          </cell>
        </row>
        <row r="29976">
          <cell r="B29976" t="str">
            <v>81040901005256</v>
          </cell>
          <cell r="C29976" t="str">
            <v>MYP CODIFE FONDO CRECER VIG CMIE\DUPE</v>
          </cell>
        </row>
        <row r="29977">
          <cell r="B29977" t="str">
            <v>81040901005257</v>
          </cell>
          <cell r="C29977" t="str">
            <v>MYP CODIFE FONDO CRECER VIG CPEM\DUPE</v>
          </cell>
        </row>
        <row r="29978">
          <cell r="B29978" t="str">
            <v>81040901005258</v>
          </cell>
          <cell r="C29978" t="str">
            <v>MYP CODIFE REACTIVA PERU VEN CMED\DUPE</v>
          </cell>
        </row>
        <row r="29979">
          <cell r="B29979" t="str">
            <v>81040901005259</v>
          </cell>
          <cell r="C29979" t="str">
            <v>MYP CODIFE REACTIVA PERU VEN CMED\NORM</v>
          </cell>
        </row>
        <row r="29980">
          <cell r="B29980" t="str">
            <v>81040901005260</v>
          </cell>
          <cell r="C29980" t="str">
            <v>MYP CODIFE REACTIVA PERU VIG CMED\DUPE</v>
          </cell>
        </row>
        <row r="29981">
          <cell r="B29981" t="str">
            <v>81040901005261</v>
          </cell>
          <cell r="C29981" t="str">
            <v>MYP CODIFE REACTIVA PERU VIG CMIE\DUPE</v>
          </cell>
        </row>
        <row r="29982">
          <cell r="B29982" t="str">
            <v>81040901005262</v>
          </cell>
          <cell r="C29982" t="str">
            <v>MYP CODIFE REACTIVA PERU VIG CPEM\DUPE</v>
          </cell>
        </row>
        <row r="29983">
          <cell r="B29983" t="str">
            <v>81040901005285</v>
          </cell>
          <cell r="C29983" t="str">
            <v>LPC REACTIVA PERU VIG CCOR\DUPE</v>
          </cell>
        </row>
        <row r="29984">
          <cell r="B29984" t="str">
            <v>81040901005286</v>
          </cell>
          <cell r="C29984" t="str">
            <v>LPC REACTIVA PERU VIG CESP\DUPE</v>
          </cell>
        </row>
        <row r="29985">
          <cell r="B29985" t="str">
            <v>81040901005287</v>
          </cell>
          <cell r="C29985" t="str">
            <v>LPC REACTIVA PERU VIG CGEM\DUPE</v>
          </cell>
        </row>
        <row r="29986">
          <cell r="B29986" t="str">
            <v>81040901005288</v>
          </cell>
          <cell r="C29986" t="str">
            <v>LPC REACTIVA PERU VIG CIVA\DUPE</v>
          </cell>
        </row>
        <row r="29987">
          <cell r="B29987" t="str">
            <v>81040901005289</v>
          </cell>
          <cell r="C29987" t="str">
            <v>LPC REACTIVA PERU VIG CMED\DUPE</v>
          </cell>
        </row>
        <row r="29988">
          <cell r="B29988" t="str">
            <v>81040901005290</v>
          </cell>
          <cell r="C29988" t="str">
            <v>LPC REACTIVA PERU VIG CMIE\DUPE</v>
          </cell>
        </row>
        <row r="29989">
          <cell r="B29989" t="str">
            <v>81040901005291</v>
          </cell>
          <cell r="C29989" t="str">
            <v>LPC REACTIVA PERU VIG CPEM\DUPE</v>
          </cell>
        </row>
        <row r="29990">
          <cell r="B29990" t="str">
            <v>81040901005292</v>
          </cell>
          <cell r="C29990" t="str">
            <v>LPC COFIDE FONDOS PERU VIG CCOR\DUPE</v>
          </cell>
        </row>
        <row r="29991">
          <cell r="B29991" t="str">
            <v>81040901005293</v>
          </cell>
          <cell r="C29991" t="str">
            <v>LPC COFIDE FONDOS PERU VIG CESP\DUPE</v>
          </cell>
        </row>
        <row r="29992">
          <cell r="B29992" t="str">
            <v>81040901005294</v>
          </cell>
          <cell r="C29992" t="str">
            <v>LPC COFIDE FONDOS PERU VIG CGEM\DUPE</v>
          </cell>
        </row>
        <row r="29993">
          <cell r="B29993" t="str">
            <v>81040901005295</v>
          </cell>
          <cell r="C29993" t="str">
            <v>LPC COFIDE FONDOS PERU VIG CIVA\DUPE</v>
          </cell>
        </row>
        <row r="29994">
          <cell r="B29994" t="str">
            <v>81040901005296</v>
          </cell>
          <cell r="C29994" t="str">
            <v>LPC COFIDE FONDOS PERU VIG CMED\DUPE</v>
          </cell>
        </row>
        <row r="29995">
          <cell r="B29995" t="str">
            <v>81040901005297</v>
          </cell>
          <cell r="C29995" t="str">
            <v>LPC COFIDE FONDOS PERU VIG CMIE\DUPE</v>
          </cell>
        </row>
        <row r="29996">
          <cell r="B29996" t="str">
            <v>81040901005298</v>
          </cell>
          <cell r="C29996" t="str">
            <v>LPC COFIDE FONDOS PERU VIG CPEM\DUPE</v>
          </cell>
        </row>
        <row r="29997">
          <cell r="B29997" t="str">
            <v>81040901005299</v>
          </cell>
          <cell r="C29997" t="str">
            <v>LPC COFIDE FONDO CRECER VIG CGEM\DUPE</v>
          </cell>
        </row>
        <row r="29998">
          <cell r="B29998" t="str">
            <v>81040901005300</v>
          </cell>
          <cell r="C29998" t="str">
            <v>LPC COFIDE FONDO CRECER VIG CMED\DUPE</v>
          </cell>
        </row>
        <row r="29999">
          <cell r="B29999" t="str">
            <v>81040901005301</v>
          </cell>
          <cell r="C29999" t="str">
            <v>LPC COFIDE FONDO CRECER VIG CMIE\DUPE</v>
          </cell>
        </row>
        <row r="30000">
          <cell r="B30000" t="str">
            <v>81040901005302</v>
          </cell>
          <cell r="C30000" t="str">
            <v>LPC COFIDE FONDO CRECER VIG CPEM\DUPE</v>
          </cell>
        </row>
        <row r="30001">
          <cell r="B30001" t="str">
            <v>81040901005303</v>
          </cell>
          <cell r="C30001" t="str">
            <v>LPC REACTIVA PERU VIG CGEM\DUPE</v>
          </cell>
        </row>
        <row r="30002">
          <cell r="B30002" t="str">
            <v>81040901005304</v>
          </cell>
          <cell r="C30002" t="str">
            <v>LPC REACTIVA PERU VIG CMED\DUPE</v>
          </cell>
        </row>
        <row r="30003">
          <cell r="B30003" t="str">
            <v>81040901005305</v>
          </cell>
          <cell r="C30003" t="str">
            <v>LPC REACTIVA PERU VIG CMIE\DUPE</v>
          </cell>
        </row>
        <row r="30004">
          <cell r="B30004" t="str">
            <v>81040901005306</v>
          </cell>
          <cell r="C30004" t="str">
            <v>LPC REACTIVA PERU VIG CPEM\DUPE</v>
          </cell>
        </row>
        <row r="30005">
          <cell r="B30005" t="str">
            <v>81040901005307</v>
          </cell>
          <cell r="C30005" t="str">
            <v>LPC COFIDE FONDOS CRECER CCOR VIG\DUPE</v>
          </cell>
        </row>
        <row r="30006">
          <cell r="B30006" t="str">
            <v>81040901005308</v>
          </cell>
          <cell r="C30006" t="str">
            <v>LPC COFIDE FONDOS CRECER CGEM VIG\DUPE</v>
          </cell>
        </row>
        <row r="30007">
          <cell r="B30007" t="str">
            <v>81040901005309</v>
          </cell>
          <cell r="C30007" t="str">
            <v>LPC COFIDE FONDOS CRECER CMED VIG\DUPE</v>
          </cell>
        </row>
        <row r="30008">
          <cell r="B30008" t="str">
            <v>81040901005310</v>
          </cell>
          <cell r="C30008" t="str">
            <v>LPC COFIDE FONDOS CRECER CCOR VIG\DUPE</v>
          </cell>
        </row>
        <row r="30009">
          <cell r="B30009" t="str">
            <v>81040901005311</v>
          </cell>
          <cell r="C30009" t="str">
            <v>LPC COFIDE FONDOS CRECER CGEM VIG\DUPE</v>
          </cell>
        </row>
        <row r="30010">
          <cell r="B30010" t="str">
            <v>81040901005312</v>
          </cell>
          <cell r="C30010" t="str">
            <v>LPC COFIDE FONDOS CRECER CMED VIG\DUPE</v>
          </cell>
        </row>
        <row r="30011">
          <cell r="B30011" t="str">
            <v>81040901005313</v>
          </cell>
          <cell r="C30011" t="str">
            <v>LPC REPROG EM COVID-19 PRE-EMBARQUE CC</v>
          </cell>
        </row>
        <row r="30012">
          <cell r="B30012" t="str">
            <v>81040901005314</v>
          </cell>
          <cell r="C30012" t="str">
            <v>LPC REPROG EM COVID-19 PRE-EMBARQUE CG</v>
          </cell>
        </row>
        <row r="30013">
          <cell r="B30013" t="str">
            <v>81040901005315</v>
          </cell>
          <cell r="C30013" t="str">
            <v>LPC REPROG EM COVID-19 PRE-EMBARQUE CM</v>
          </cell>
        </row>
        <row r="30014">
          <cell r="B30014" t="str">
            <v>81040901005316</v>
          </cell>
          <cell r="C30014" t="str">
            <v>LPC REPROG EM COVID-19 POST-EMBARQUE C</v>
          </cell>
        </row>
        <row r="30015">
          <cell r="B30015" t="str">
            <v>81040901005317</v>
          </cell>
          <cell r="C30015" t="str">
            <v>LPC REPROG EM COVID-19 POST-EMBARQUE C</v>
          </cell>
        </row>
        <row r="30016">
          <cell r="B30016" t="str">
            <v>81040901005318</v>
          </cell>
          <cell r="C30016" t="str">
            <v>LPC REPROG EM COVID-19 POST-EMBARQUE C</v>
          </cell>
        </row>
        <row r="30017">
          <cell r="B30017" t="str">
            <v>81040901005319</v>
          </cell>
          <cell r="C30017" t="str">
            <v>LPC REPROG EM COVID-19 FINAN.COMEX CCO</v>
          </cell>
        </row>
        <row r="30018">
          <cell r="B30018" t="str">
            <v>81040901005320</v>
          </cell>
          <cell r="C30018" t="str">
            <v>LPC REPROG EM COVID-19 FINAN.COMEX CGE</v>
          </cell>
        </row>
        <row r="30019">
          <cell r="B30019" t="str">
            <v>81040901005321</v>
          </cell>
          <cell r="C30019" t="str">
            <v>LPC REPROG EM COVID-19 FINAN.COMEX CME</v>
          </cell>
        </row>
        <row r="30020">
          <cell r="B30020" t="str">
            <v>81040901005322</v>
          </cell>
          <cell r="C30020" t="str">
            <v>LPC REPROG EM COVID-19 PRE-EMBARQUE CC</v>
          </cell>
        </row>
        <row r="30021">
          <cell r="B30021" t="str">
            <v>81040901005323</v>
          </cell>
          <cell r="C30021" t="str">
            <v>LPC REPROG EM COVID-19 PRE-EMBARQUE CG</v>
          </cell>
        </row>
        <row r="30022">
          <cell r="B30022" t="str">
            <v>81040901005324</v>
          </cell>
          <cell r="C30022" t="str">
            <v>LPC REPROG EM COVID-19 PRE-EMBARQUE CM</v>
          </cell>
        </row>
        <row r="30023">
          <cell r="B30023" t="str">
            <v>81040901005325</v>
          </cell>
          <cell r="C30023" t="str">
            <v>LPC REPROG EM COVID-19 POST-EMBARQUE C</v>
          </cell>
        </row>
        <row r="30024">
          <cell r="B30024" t="str">
            <v>81040901005326</v>
          </cell>
          <cell r="C30024" t="str">
            <v>LPC REPROG EM COVID-19 POST-EMBARQUE C</v>
          </cell>
        </row>
        <row r="30025">
          <cell r="B30025" t="str">
            <v>81040901005327</v>
          </cell>
          <cell r="C30025" t="str">
            <v>LPC REPROG EM COVID-19 POST-EMBARQUE C</v>
          </cell>
        </row>
        <row r="30026">
          <cell r="B30026" t="str">
            <v>81040901005328</v>
          </cell>
          <cell r="C30026" t="str">
            <v>LPC REPROG EM COVID-19 FINAN.COMEX CCO</v>
          </cell>
        </row>
        <row r="30027">
          <cell r="B30027" t="str">
            <v>81040901005329</v>
          </cell>
          <cell r="C30027" t="str">
            <v>LPC REPROG EM COVID-19 FINAN.COMEX CGE</v>
          </cell>
        </row>
        <row r="30028">
          <cell r="B30028" t="str">
            <v>81040901005330</v>
          </cell>
          <cell r="C30028" t="str">
            <v>LPC REPROG EM COVID-19 FINAN.COMEX CME</v>
          </cell>
        </row>
        <row r="30029">
          <cell r="B30029" t="str">
            <v>81040901005331</v>
          </cell>
          <cell r="C30029" t="str">
            <v>MYP REFINANC. COVID-19 SG VEN</v>
          </cell>
        </row>
        <row r="30030">
          <cell r="B30030" t="str">
            <v>81040901005332</v>
          </cell>
          <cell r="C30030" t="str">
            <v>MYP REFINANC. COVID-19 INT SUPEN</v>
          </cell>
        </row>
        <row r="30031">
          <cell r="B30031" t="str">
            <v>81040901005333</v>
          </cell>
          <cell r="C30031" t="str">
            <v>LPC REACTIVA PERU VIG CCOR\DUPE</v>
          </cell>
        </row>
        <row r="30032">
          <cell r="B30032" t="str">
            <v>81040901005334</v>
          </cell>
          <cell r="C30032" t="str">
            <v>LPC REFINANC COVID-19</v>
          </cell>
        </row>
        <row r="30033">
          <cell r="B30033" t="str">
            <v>81040901005335</v>
          </cell>
          <cell r="C30033" t="str">
            <v>BTC COMISION CREDITO VENCIDO</v>
          </cell>
        </row>
        <row r="30034">
          <cell r="B30034" t="str">
            <v>81040901005339</v>
          </cell>
          <cell r="C30034" t="str">
            <v>LPC PAG MEDIANO PLAZO COVID-19 VIG CCO</v>
          </cell>
        </row>
        <row r="30035">
          <cell r="B30035" t="str">
            <v>81040901005340</v>
          </cell>
          <cell r="C30035" t="str">
            <v>LPC PAG MEDIANO PLAZO COVID-19 VIG CGE</v>
          </cell>
        </row>
        <row r="30036">
          <cell r="B30036" t="str">
            <v>81040901005341</v>
          </cell>
          <cell r="C30036" t="str">
            <v>LPC PAG MEDIANO PLAZO COVID-19 VIG CME</v>
          </cell>
        </row>
        <row r="30037">
          <cell r="B30037" t="str">
            <v>81040901005342</v>
          </cell>
          <cell r="C30037" t="str">
            <v>LPC PAG.INMOB. REPROG-SUSPENSO VIG CPE</v>
          </cell>
        </row>
        <row r="30038">
          <cell r="B30038" t="str">
            <v>81040901005343</v>
          </cell>
          <cell r="C30038" t="str">
            <v>LPC INTXCOB PAG TV INMOBILIARIO</v>
          </cell>
        </row>
        <row r="30039">
          <cell r="B30039" t="str">
            <v>81040901005344</v>
          </cell>
          <cell r="C30039" t="str">
            <v>LPC INTXCOB PAG TV INMOBILIARIO</v>
          </cell>
        </row>
        <row r="30040">
          <cell r="B30040" t="str">
            <v>81040901005345</v>
          </cell>
          <cell r="C30040" t="str">
            <v>LPC REF_FINAN_ESPECIALES_INT CCOR COVI</v>
          </cell>
        </row>
        <row r="30041">
          <cell r="B30041" t="str">
            <v>81040901005346</v>
          </cell>
          <cell r="C30041" t="str">
            <v>LPC REF_FINAN_ESPECIALES_INT CGEM COVI</v>
          </cell>
        </row>
        <row r="30042">
          <cell r="B30042" t="str">
            <v>81040901005347</v>
          </cell>
          <cell r="C30042" t="str">
            <v>LPC REF_FINAN_ESPECIALES_INT CMED COVI</v>
          </cell>
        </row>
        <row r="30043">
          <cell r="B30043" t="str">
            <v>81040901005348</v>
          </cell>
          <cell r="C30043" t="str">
            <v>LPC REF_FINAN_ESPECIALES_INT CCOR COVI</v>
          </cell>
        </row>
        <row r="30044">
          <cell r="B30044" t="str">
            <v>81040901005349</v>
          </cell>
          <cell r="C30044" t="str">
            <v>LPC REF_FINAN_ESPECIALES_INT CCOR COVI</v>
          </cell>
        </row>
        <row r="30045">
          <cell r="B30045" t="str">
            <v>81040901005350</v>
          </cell>
          <cell r="C30045" t="str">
            <v>LPC REF_FINAN_ESPECIALES_INT CGEM COVI</v>
          </cell>
        </row>
        <row r="30046">
          <cell r="B30046" t="str">
            <v>81040901005351</v>
          </cell>
          <cell r="C30046" t="str">
            <v>LPC REF_FINAN_ESPECIALES_INT CGEM COVI</v>
          </cell>
        </row>
        <row r="30047">
          <cell r="B30047" t="str">
            <v>81040901005352</v>
          </cell>
          <cell r="C30047" t="str">
            <v>LPC REF_FINAN_ESPECIALES_INT CMED COVI</v>
          </cell>
        </row>
        <row r="30048">
          <cell r="B30048" t="str">
            <v>81040901005353</v>
          </cell>
          <cell r="C30048" t="str">
            <v>LPC REF_FINAN_ESPECIALES_INT CMED COVI</v>
          </cell>
        </row>
        <row r="30049">
          <cell r="B30049" t="str">
            <v>81040901005354</v>
          </cell>
          <cell r="C30049" t="str">
            <v>LPC PAG.INMOB. REPROG-SUSPENSO VIG CPE</v>
          </cell>
        </row>
        <row r="30050">
          <cell r="B30050" t="str">
            <v>81040901005360</v>
          </cell>
          <cell r="C30050" t="str">
            <v>LPC 30K REACTIVA CORTO PLAZO REPROG VI</v>
          </cell>
        </row>
        <row r="30051">
          <cell r="B30051" t="str">
            <v>81040901005361</v>
          </cell>
          <cell r="C30051" t="str">
            <v>LPC 30K REACTIVA CORTO PLAZO REPROG VI</v>
          </cell>
        </row>
        <row r="30052">
          <cell r="B30052" t="str">
            <v>81040901005362</v>
          </cell>
          <cell r="C30052" t="str">
            <v>LPC 30K REACTIVA CORTO PLAZO REPROG VI</v>
          </cell>
        </row>
        <row r="30053">
          <cell r="B30053" t="str">
            <v>81040901005363</v>
          </cell>
          <cell r="C30053" t="str">
            <v>LPC 30K REACTIVA CORTO PLAZO REPROG VI</v>
          </cell>
        </row>
        <row r="30054">
          <cell r="B30054" t="str">
            <v>81040901005364</v>
          </cell>
          <cell r="C30054" t="str">
            <v>LPC 30K REACTIVA CORTO PLAZO REPROG VI</v>
          </cell>
        </row>
        <row r="30055">
          <cell r="B30055" t="str">
            <v>81040901005365</v>
          </cell>
          <cell r="C30055" t="str">
            <v>MYP REACTIVA REPROG VIG CMED</v>
          </cell>
        </row>
        <row r="30056">
          <cell r="B30056" t="str">
            <v>81040901005366</v>
          </cell>
          <cell r="C30056" t="str">
            <v>MYP REACTIVA REPROG VIG CMIE</v>
          </cell>
        </row>
        <row r="30057">
          <cell r="B30057" t="str">
            <v>81040901005367</v>
          </cell>
          <cell r="C30057" t="str">
            <v>MYP REACTIVA REPROG VIG CPEM</v>
          </cell>
        </row>
        <row r="30058">
          <cell r="B30058" t="str">
            <v>81040901005368</v>
          </cell>
          <cell r="C30058" t="str">
            <v>LPC REPROG REACTIVA DIFE CCOR INT VIG</v>
          </cell>
        </row>
        <row r="30059">
          <cell r="B30059" t="str">
            <v>81040901005369</v>
          </cell>
          <cell r="C30059" t="str">
            <v>LPC REPROG REACTIVA DIFE CGEM INT VIG</v>
          </cell>
        </row>
        <row r="30060">
          <cell r="B30060" t="str">
            <v>81040901005370</v>
          </cell>
          <cell r="C30060" t="str">
            <v>LPC REPROG REACTIVA DIFE CMED INT VIG</v>
          </cell>
        </row>
        <row r="30061">
          <cell r="B30061" t="str">
            <v>81040901005371</v>
          </cell>
          <cell r="C30061" t="str">
            <v>LPC REPROG REACTIVA DIFE CPEM INT VIG</v>
          </cell>
        </row>
        <row r="30062">
          <cell r="B30062" t="str">
            <v>81040901005372</v>
          </cell>
          <cell r="C30062" t="str">
            <v>LPC REPROG REACTIVA DIFE CMIE INT VIG</v>
          </cell>
        </row>
        <row r="30063">
          <cell r="B30063" t="str">
            <v>81040901005373</v>
          </cell>
          <cell r="C30063" t="str">
            <v>LPC PRE EMBARQUE FONDOS CRECER CPEM VI</v>
          </cell>
        </row>
        <row r="30064">
          <cell r="B30064" t="str">
            <v>81040901005374</v>
          </cell>
          <cell r="C30064" t="str">
            <v>LPC REPROG REACTIVA DS.011-2022 CCOR D</v>
          </cell>
        </row>
        <row r="30065">
          <cell r="B30065" t="str">
            <v>81040901005375</v>
          </cell>
          <cell r="C30065" t="str">
            <v>LPC REPROG REACTIVA DS.011-2022 CGEM D</v>
          </cell>
        </row>
        <row r="30066">
          <cell r="B30066" t="str">
            <v>81040901005376</v>
          </cell>
          <cell r="C30066" t="str">
            <v>LPC REPROG REACTIVA DS.011-2022 CMED D</v>
          </cell>
        </row>
        <row r="30067">
          <cell r="B30067" t="str">
            <v>81040901005377</v>
          </cell>
          <cell r="C30067" t="str">
            <v>LPC REPROG REACTIVA DS.011-2022 CMIE D</v>
          </cell>
        </row>
        <row r="30068">
          <cell r="B30068" t="str">
            <v>81040901005378</v>
          </cell>
          <cell r="C30068" t="str">
            <v>LPC REPROG REACTIVA DS.011-2022 CPEM D</v>
          </cell>
        </row>
        <row r="30069">
          <cell r="B30069" t="str">
            <v>81040901005379</v>
          </cell>
          <cell r="C30069" t="str">
            <v>MYP REPROG REACTIVA DS.011-2022 CGEM D</v>
          </cell>
        </row>
        <row r="30070">
          <cell r="B30070" t="str">
            <v>81040901005380</v>
          </cell>
          <cell r="C30070" t="str">
            <v>MYP REPROG REACTIVA DS.011-2022 CMED D</v>
          </cell>
        </row>
        <row r="30071">
          <cell r="B30071" t="str">
            <v>81040901005381</v>
          </cell>
          <cell r="C30071" t="str">
            <v>MYP REPROG REACTIVA DS.011-2022 CMIE D</v>
          </cell>
        </row>
        <row r="30072">
          <cell r="B30072" t="str">
            <v>81040901005382</v>
          </cell>
          <cell r="C30072" t="str">
            <v>MYP REPROG REACTIVA DS.011-2022 CPEM D</v>
          </cell>
        </row>
        <row r="30073">
          <cell r="B30073" t="str">
            <v>81040901005383</v>
          </cell>
          <cell r="C30073" t="str">
            <v>HPC INT X COB CONV PRIVADO NRV VIG</v>
          </cell>
        </row>
        <row r="30074">
          <cell r="B30074" t="str">
            <v>81040901005384</v>
          </cell>
          <cell r="C30074" t="str">
            <v>HPC INT X COB CONV PRIVADO ME VIG DP</v>
          </cell>
        </row>
        <row r="30075">
          <cell r="B30075" t="str">
            <v>81040901005403</v>
          </cell>
          <cell r="C30075" t="str">
            <v>MYP CAP.TRAB CIMA INT.X.COB CMIE VIG D</v>
          </cell>
        </row>
        <row r="30076">
          <cell r="B30076" t="str">
            <v>81040901005404</v>
          </cell>
          <cell r="C30076" t="str">
            <v>MYP CAP.TRAB CIMA INT.X.COB CMED VIG D</v>
          </cell>
        </row>
        <row r="30077">
          <cell r="B30077" t="str">
            <v>81040901005405</v>
          </cell>
          <cell r="C30077" t="str">
            <v>MYP CAP.TRAB CIMA INT.X.COB CPEM VIG D</v>
          </cell>
        </row>
        <row r="30078">
          <cell r="B30078" t="str">
            <v>81040901005406</v>
          </cell>
          <cell r="C30078" t="str">
            <v>MYP REPROGRAMADO CIMA INT.X.COB CMED V</v>
          </cell>
        </row>
        <row r="30079">
          <cell r="B30079" t="str">
            <v>81040901005407</v>
          </cell>
          <cell r="C30079" t="str">
            <v>MYP REPROGRAMADO CIMA INT.X.COB CMIE V</v>
          </cell>
        </row>
        <row r="30080">
          <cell r="B30080" t="str">
            <v>81040901005408</v>
          </cell>
          <cell r="C30080" t="str">
            <v>MYP REPROGRAMADO CIMA INT.X.COB CPEM V</v>
          </cell>
        </row>
        <row r="30081">
          <cell r="B30081" t="str">
            <v>81040901005409</v>
          </cell>
          <cell r="C30081" t="str">
            <v>LPC RP MED PZ PREST VERDE-SOCIAL INT C</v>
          </cell>
        </row>
        <row r="30082">
          <cell r="B30082" t="str">
            <v>81040901005410</v>
          </cell>
          <cell r="C30082" t="str">
            <v>LPC RP MED PZ PREST VERDE-SOCIAL INT C</v>
          </cell>
        </row>
        <row r="30083">
          <cell r="B30083" t="str">
            <v>81040901005411</v>
          </cell>
          <cell r="C30083" t="str">
            <v>LPC RP MED PZ PREST VERDE-SOCIAL INT C</v>
          </cell>
        </row>
        <row r="30084">
          <cell r="B30084" t="str">
            <v>81040901005412</v>
          </cell>
          <cell r="C30084" t="str">
            <v>LPC RP MED PZ PREST SOSTENIBLE INT CGE</v>
          </cell>
        </row>
        <row r="30085">
          <cell r="B30085" t="str">
            <v>81040901005413</v>
          </cell>
          <cell r="C30085" t="str">
            <v>LPC RP MED PZ PREST SOSTENIBLE INT CCO</v>
          </cell>
        </row>
        <row r="30086">
          <cell r="B30086" t="str">
            <v>81040901005414</v>
          </cell>
          <cell r="C30086" t="str">
            <v>LPC RP MED PZ PREST SOSTENIBLE INT CME</v>
          </cell>
        </row>
        <row r="30087">
          <cell r="B30087" t="str">
            <v>81040901005415</v>
          </cell>
          <cell r="C30087" t="str">
            <v>HPC MICROPRESTAMOS INT X COB VIG DUPE</v>
          </cell>
        </row>
        <row r="30088">
          <cell r="B30088" t="str">
            <v>81040901005416</v>
          </cell>
          <cell r="C30088" t="str">
            <v>LPC PAG FINAN PROY VERDE-SOCIAL CCOR D</v>
          </cell>
        </row>
        <row r="30089">
          <cell r="B30089" t="str">
            <v>81040901005417</v>
          </cell>
          <cell r="C30089" t="str">
            <v>LPC PAG FINAN PROY VERDE-SOCIAL CMED D</v>
          </cell>
        </row>
        <row r="30090">
          <cell r="B30090" t="str">
            <v>81040901005418</v>
          </cell>
          <cell r="C30090" t="str">
            <v>LPC PAG FINAN PROY VERDE-SOCIAL CGEM D</v>
          </cell>
        </row>
        <row r="30091">
          <cell r="B30091" t="str">
            <v>81040901005419</v>
          </cell>
          <cell r="C30091" t="str">
            <v>LPC PAG FINAN PROY VERDE-SOCIAL CCOR D</v>
          </cell>
        </row>
        <row r="30092">
          <cell r="B30092" t="str">
            <v>81040901005420</v>
          </cell>
          <cell r="C30092" t="str">
            <v>LPC PAG FINAN PROY VERDE-SOCIAL CMED D</v>
          </cell>
        </row>
        <row r="30093">
          <cell r="B30093" t="str">
            <v>81040901005421</v>
          </cell>
          <cell r="C30093" t="str">
            <v>LPC PAG FINAN PROY VERDE-SOCIAL CGEM D</v>
          </cell>
        </row>
        <row r="30094">
          <cell r="B30094" t="str">
            <v>81040901005422</v>
          </cell>
          <cell r="C30094" t="str">
            <v>LPC PAG BIENES INMB RENT VERD-SOCIAL C</v>
          </cell>
        </row>
        <row r="30095">
          <cell r="B30095" t="str">
            <v>81040901005423</v>
          </cell>
          <cell r="C30095" t="str">
            <v>LPC PAG BIENES INMB RENT VERD-SOCIAL C</v>
          </cell>
        </row>
        <row r="30096">
          <cell r="B30096" t="str">
            <v>81040901005424</v>
          </cell>
          <cell r="C30096" t="str">
            <v>LPC PAG BIENES INMB RENT VERD-SOCIAL C</v>
          </cell>
        </row>
        <row r="30097">
          <cell r="B30097" t="str">
            <v>81040901005425</v>
          </cell>
          <cell r="C30097" t="str">
            <v>LPC PAG BIEN INMB RENT VINC-SOSTENIB C</v>
          </cell>
        </row>
        <row r="30098">
          <cell r="B30098" t="str">
            <v>81040901005426</v>
          </cell>
          <cell r="C30098" t="str">
            <v>LPC PAG BIEN INMB RENT VINC-SOSTENIB C</v>
          </cell>
        </row>
        <row r="30099">
          <cell r="B30099" t="str">
            <v>81040901005427</v>
          </cell>
          <cell r="C30099" t="str">
            <v>LPC PAG BIEN INMB RENT VINC-SOSTENIB C</v>
          </cell>
        </row>
        <row r="30100">
          <cell r="B30100" t="str">
            <v>81040901005428</v>
          </cell>
          <cell r="C30100" t="str">
            <v>MYP REPROG REACTIVA 2023 CMED DUPE VIG</v>
          </cell>
        </row>
        <row r="30101">
          <cell r="B30101" t="str">
            <v>81040901005429</v>
          </cell>
          <cell r="C30101" t="str">
            <v>MYP REPROG REACTIVA 2023 CMIE DUPE VIG</v>
          </cell>
        </row>
        <row r="30102">
          <cell r="B30102" t="str">
            <v>81040901005430</v>
          </cell>
          <cell r="C30102" t="str">
            <v>MYP REPROG REACTIVA 2023 CPEM DUPE VIG</v>
          </cell>
        </row>
        <row r="30103">
          <cell r="B30103" t="str">
            <v>81040901005431</v>
          </cell>
          <cell r="C30103" t="str">
            <v>LPC REPROG REACTIVA 2023 VIG CCOR DUPE</v>
          </cell>
        </row>
        <row r="30104">
          <cell r="B30104" t="str">
            <v>81040901005432</v>
          </cell>
          <cell r="C30104" t="str">
            <v>LPC REPROG REACTIVA 2023 VIG CGEM DUPE</v>
          </cell>
        </row>
        <row r="30105">
          <cell r="B30105" t="str">
            <v>81040901005433</v>
          </cell>
          <cell r="C30105" t="str">
            <v>LPC REPROG REACTIVA 2023 VIG CMED DUPE</v>
          </cell>
        </row>
        <row r="30106">
          <cell r="B30106" t="str">
            <v>81040901005434</v>
          </cell>
          <cell r="C30106" t="str">
            <v>LPC REPROG REACTIVA 2023 VIG CMIE DUPE</v>
          </cell>
        </row>
        <row r="30107">
          <cell r="B30107" t="str">
            <v>81040901005435</v>
          </cell>
          <cell r="C30107" t="str">
            <v>LPC REPROG REACTIVA 2023 VIG CPEM DUPE</v>
          </cell>
        </row>
        <row r="30108">
          <cell r="B30108" t="str">
            <v>81040901005436</v>
          </cell>
          <cell r="C30108" t="str">
            <v>MYP CAP. TRAB - PAGARE DIGITAL_INT CMI</v>
          </cell>
        </row>
        <row r="30109">
          <cell r="B30109" t="str">
            <v>81040901005437</v>
          </cell>
          <cell r="C30109" t="str">
            <v>MYP CAP. TRAB - PAGARE DIGITAL_INT CGE</v>
          </cell>
        </row>
        <row r="30110">
          <cell r="B30110" t="str">
            <v>81040901005438</v>
          </cell>
          <cell r="C30110" t="str">
            <v>MYP CAP. TRAB - PAGARE DIGITAL_INT CPE</v>
          </cell>
        </row>
        <row r="30111">
          <cell r="B30111" t="str">
            <v>81040901005439</v>
          </cell>
          <cell r="C30111" t="str">
            <v>MYP CAP. TRAB - PAGARE DIGITAL_INT CME</v>
          </cell>
        </row>
        <row r="30112">
          <cell r="B30112" t="str">
            <v>81040901005440</v>
          </cell>
          <cell r="C30112" t="str">
            <v>MYP IMPULSO MYPERU VIG CMED DUPE INT</v>
          </cell>
        </row>
        <row r="30113">
          <cell r="B30113" t="str">
            <v>81040901005441</v>
          </cell>
          <cell r="C30113" t="str">
            <v>MYP IMPULSO MYPERU VIG CMIE DUPE INT</v>
          </cell>
        </row>
        <row r="30114">
          <cell r="B30114" t="str">
            <v>81040901005442</v>
          </cell>
          <cell r="C30114" t="str">
            <v>MYP IMPULSO MYPERU VIG CPEM DUPE INT</v>
          </cell>
        </row>
        <row r="30115">
          <cell r="B30115" t="str">
            <v>81040901005443</v>
          </cell>
          <cell r="C30115" t="str">
            <v>LPC INT SUSP LEASING FINANCIACION PROY</v>
          </cell>
        </row>
        <row r="30116">
          <cell r="B30116" t="str">
            <v>81040901005444</v>
          </cell>
          <cell r="C30116" t="str">
            <v>LPC INT SUSP LEASING FINANCIACION PROY</v>
          </cell>
        </row>
        <row r="30117">
          <cell r="B30117" t="str">
            <v>81040901005445</v>
          </cell>
          <cell r="C30117" t="str">
            <v>LPC INT SUSP LEASING FINANCIACION PROY</v>
          </cell>
        </row>
        <row r="30118">
          <cell r="B30118" t="str">
            <v>81040901005446</v>
          </cell>
          <cell r="C30118" t="str">
            <v>LPC INT SUSP LEASING FINANCIACION PROY</v>
          </cell>
        </row>
        <row r="30119">
          <cell r="B30119" t="str">
            <v>81040901005447</v>
          </cell>
          <cell r="C30119" t="str">
            <v>LPC INT SUSP LEASING FINANCIACION PROY</v>
          </cell>
        </row>
        <row r="30120">
          <cell r="B30120" t="str">
            <v>81040901005448</v>
          </cell>
          <cell r="C30120" t="str">
            <v>LPC INT SUSP LEASING FINANCIACION PROY</v>
          </cell>
        </row>
        <row r="30121">
          <cell r="B30121" t="str">
            <v>81040901005449</v>
          </cell>
          <cell r="C30121" t="str">
            <v>LPC INT SUSP IMPULSO MYPERU CORTO PLAZ</v>
          </cell>
        </row>
        <row r="30122">
          <cell r="B30122" t="str">
            <v>81040901005450</v>
          </cell>
          <cell r="C30122" t="str">
            <v>LPC INT SUSP IMPULSO MYPERU MEDIANO PL</v>
          </cell>
        </row>
        <row r="30123">
          <cell r="B30123" t="str">
            <v>81040901005451</v>
          </cell>
          <cell r="C30123" t="str">
            <v>HPC INT X COB CONV PRIVADO NRV VIG GRU</v>
          </cell>
        </row>
        <row r="30124">
          <cell r="B30124" t="str">
            <v>81040901005452</v>
          </cell>
          <cell r="C30124" t="str">
            <v>MYP CAPITAL DE TRAB CIMA REU DIF INT V</v>
          </cell>
        </row>
        <row r="30125">
          <cell r="B30125" t="str">
            <v>81040901005453</v>
          </cell>
          <cell r="C30125" t="str">
            <v>MYP CAPITAL DE TRAB CIMA REU DIF INT V</v>
          </cell>
        </row>
        <row r="30126">
          <cell r="B30126" t="str">
            <v>81040901005454</v>
          </cell>
          <cell r="C30126" t="str">
            <v>MYP CAPITAL DE TRAB CIMA REU DIF INT V</v>
          </cell>
        </row>
        <row r="30127">
          <cell r="B30127" t="str">
            <v>81040901005455</v>
          </cell>
          <cell r="C30127" t="str">
            <v>MYP LINEA REVOLV CIMA INT VIG DUPE CGE</v>
          </cell>
        </row>
        <row r="30128">
          <cell r="B30128" t="str">
            <v>81040901005456</v>
          </cell>
          <cell r="C30128" t="str">
            <v>MYP LINEA REVOLV CIMA INT VIG DUPE CME</v>
          </cell>
        </row>
        <row r="30129">
          <cell r="B30129" t="str">
            <v>81040901005457</v>
          </cell>
          <cell r="C30129" t="str">
            <v>MYP LINEA REVOLV CIMA INT VIG DUPE CMI</v>
          </cell>
        </row>
        <row r="30130">
          <cell r="B30130" t="str">
            <v>81040901005458</v>
          </cell>
          <cell r="C30130" t="str">
            <v>MYP LINEA REVOLV CIMA INT VIG DUPE CPE</v>
          </cell>
        </row>
        <row r="30131">
          <cell r="B30131" t="str">
            <v>81040901005459</v>
          </cell>
          <cell r="C30131" t="str">
            <v>MYP CAP TRAB PER GRACIA PARCIAL INT VI</v>
          </cell>
        </row>
        <row r="30132">
          <cell r="B30132" t="str">
            <v>81040901005460</v>
          </cell>
          <cell r="C30132" t="str">
            <v>MYP CAP TRAB PER GRACIA PARCIAL INT VI</v>
          </cell>
        </row>
        <row r="30133">
          <cell r="B30133" t="str">
            <v>81040901005461</v>
          </cell>
          <cell r="C30133" t="str">
            <v>MYP CAP TRAB PER GRACIA PARCIAL INT VI</v>
          </cell>
        </row>
        <row r="30134">
          <cell r="B30134" t="str">
            <v>81040901005462</v>
          </cell>
          <cell r="C30134" t="str">
            <v>MYP REPROG PERIODO GRACIA PARCIAL INT</v>
          </cell>
        </row>
        <row r="30135">
          <cell r="B30135" t="str">
            <v>81040901005463</v>
          </cell>
          <cell r="C30135" t="str">
            <v>MYP REPROG PERIODO GRACIA PARCIAL INT</v>
          </cell>
        </row>
        <row r="30136">
          <cell r="B30136" t="str">
            <v>81040901005464</v>
          </cell>
          <cell r="C30136" t="str">
            <v>MYP REPROG PERIODO GRACIA PARCIAL INT</v>
          </cell>
        </row>
        <row r="30137">
          <cell r="B30137" t="str">
            <v>81040901005465</v>
          </cell>
          <cell r="C30137" t="str">
            <v>MYP D/P INTXCOB CAP TRAB CESP</v>
          </cell>
        </row>
        <row r="30138">
          <cell r="B30138" t="str">
            <v>81040901005466</v>
          </cell>
          <cell r="C30138" t="str">
            <v>MYP REACTIVA REPROG DS.011-2022  VIG C</v>
          </cell>
        </row>
        <row r="30139">
          <cell r="B30139" t="str">
            <v>81040901005467</v>
          </cell>
          <cell r="C30139" t="str">
            <v>MYP IMPULSO MYPERU VIG CGEM DUPE INT</v>
          </cell>
        </row>
        <row r="30140">
          <cell r="B30140" t="str">
            <v>81040901005468</v>
          </cell>
          <cell r="C30140" t="str">
            <v>MYP INT 30K REACTIVA PERU REPROG 2023</v>
          </cell>
        </row>
        <row r="30141">
          <cell r="B30141" t="str">
            <v>81040901005469</v>
          </cell>
          <cell r="C30141" t="str">
            <v>MYP INT 30K REACTIVA PERU REPROG 2023</v>
          </cell>
        </row>
        <row r="30142">
          <cell r="B30142" t="str">
            <v>81040901005470</v>
          </cell>
          <cell r="C30142" t="str">
            <v>MYP INT CAP.TRAB.REUT.VIG.CGEM   DUPE</v>
          </cell>
        </row>
        <row r="30143">
          <cell r="B30143" t="str">
            <v>81040901005471</v>
          </cell>
          <cell r="C30143" t="str">
            <v>MYP INT CODIFE FONDO CRECER    DUPE</v>
          </cell>
        </row>
        <row r="30144">
          <cell r="B30144" t="str">
            <v>81040901005472</v>
          </cell>
          <cell r="C30144" t="str">
            <v>LPC PAG PAPERLESS DERIVADOS REV/NR INT</v>
          </cell>
        </row>
        <row r="30145">
          <cell r="B30145" t="str">
            <v>81040901005473</v>
          </cell>
          <cell r="C30145" t="str">
            <v>LPC PAG PAPERLESS DERIVADOS REV/NR INT</v>
          </cell>
        </row>
        <row r="30146">
          <cell r="B30146" t="str">
            <v>81040901005474</v>
          </cell>
          <cell r="C30146" t="str">
            <v>LPC PAG PAPERLESS DERIVADOS REV/NR INT</v>
          </cell>
        </row>
        <row r="30147">
          <cell r="B30147" t="str">
            <v>81040901005475</v>
          </cell>
          <cell r="C30147" t="str">
            <v>LPC PAG PAPERLESS DERIVADOS REV/NR INT</v>
          </cell>
        </row>
        <row r="30148">
          <cell r="B30148" t="str">
            <v>81040901005476</v>
          </cell>
          <cell r="C30148" t="str">
            <v>CCD-BPE LINEA REVOLVENTE_CMIE VIG DUPE</v>
          </cell>
        </row>
        <row r="30149">
          <cell r="B30149" t="str">
            <v>81040901005477</v>
          </cell>
          <cell r="C30149" t="str">
            <v>CCD-BPE CAPITAL DE TRABAJO_CMED VIG DU</v>
          </cell>
        </row>
        <row r="30150">
          <cell r="B30150" t="str">
            <v>81040901005478</v>
          </cell>
          <cell r="C30150" t="str">
            <v>CCD-BPE CAPITAL DE TRABAJO_CMIE VIG DU</v>
          </cell>
        </row>
        <row r="30151">
          <cell r="B30151" t="str">
            <v>81040901005479</v>
          </cell>
          <cell r="C30151" t="str">
            <v>CCD-BPE CAPITAL DE TRABAJO_CPEM VIG DU</v>
          </cell>
        </row>
        <row r="30152">
          <cell r="B30152" t="str">
            <v>81040901005480</v>
          </cell>
          <cell r="C30152" t="str">
            <v>CCD-BPE LINEA REVOLVENTE_CGEM VIG DUPE</v>
          </cell>
        </row>
        <row r="30153">
          <cell r="B30153" t="str">
            <v>81040901005481</v>
          </cell>
          <cell r="C30153" t="str">
            <v>CCD-BPE LINEA REVOLVENTE_CMED VIG DUPE</v>
          </cell>
        </row>
        <row r="30154">
          <cell r="B30154" t="str">
            <v>81040901005482</v>
          </cell>
          <cell r="C30154" t="str">
            <v>CCD-BPE LINEA REVOLVENTE_CPEM VIG DUPE</v>
          </cell>
        </row>
        <row r="30155">
          <cell r="B30155" t="str">
            <v>81040901005483</v>
          </cell>
          <cell r="C30155" t="str">
            <v>CCD-BPE CAPITAL DE TRABAJO_CGEM VIG DU</v>
          </cell>
        </row>
        <row r="30156">
          <cell r="B30156" t="str">
            <v>81040901005484</v>
          </cell>
          <cell r="C30156" t="str">
            <v>CCD-BPE CAPITAL DE TRABAJO_CCOR VIG DU</v>
          </cell>
        </row>
        <row r="30157">
          <cell r="B30157" t="str">
            <v>81040901005485</v>
          </cell>
          <cell r="C30157" t="str">
            <v>CCD-BPE LINEA REVOLVENTE_CCOR VIG DUPE</v>
          </cell>
        </row>
        <row r="30158">
          <cell r="B30158" t="str">
            <v>81040901005486</v>
          </cell>
          <cell r="C30158" t="str">
            <v>CCD-BPE CAP DE TRAB REPROG_CGEM VIG DU</v>
          </cell>
        </row>
        <row r="30159">
          <cell r="B30159" t="str">
            <v>81040901005487</v>
          </cell>
          <cell r="C30159" t="str">
            <v>CCD-BPE CAP DE TRAB REPROG_CMED VIG DU</v>
          </cell>
        </row>
        <row r="30160">
          <cell r="B30160" t="str">
            <v>81040901005488</v>
          </cell>
          <cell r="C30160" t="str">
            <v>CCD-BPE CAP DE TRAB REPROG_CMIE VIG DU</v>
          </cell>
        </row>
        <row r="30161">
          <cell r="B30161" t="str">
            <v>81040901005489</v>
          </cell>
          <cell r="C30161" t="str">
            <v>CCD-BPE CAP DE TRAB REPROG_CPEM VIG DU</v>
          </cell>
        </row>
        <row r="30162">
          <cell r="B30162" t="str">
            <v>81050601010101</v>
          </cell>
          <cell r="C30162" t="str">
            <v>CL P.T.V.OTROS SUSP.COFIDE SBS</v>
          </cell>
        </row>
        <row r="30163">
          <cell r="B30163" t="str">
            <v>81050601010102</v>
          </cell>
          <cell r="C30163" t="str">
            <v>CL PTV.REESTRUC.COFIDE SBS .</v>
          </cell>
        </row>
        <row r="30164">
          <cell r="B30164" t="str">
            <v>81050601010103</v>
          </cell>
          <cell r="C30164" t="str">
            <v>CL COB.JUD.PAG.REC.COFIDE SBS .</v>
          </cell>
        </row>
        <row r="30165">
          <cell r="B30165" t="str">
            <v>81050601010105</v>
          </cell>
          <cell r="C30165" t="str">
            <v>CTRA CTA PTV CAP COFIDE SBS-LPC</v>
          </cell>
        </row>
        <row r="30166">
          <cell r="B30166" t="str">
            <v>81050601010111</v>
          </cell>
          <cell r="C30166" t="str">
            <v>CL PRE JUDICIAL PAG. COFIDE VENC GL 70</v>
          </cell>
        </row>
        <row r="30167">
          <cell r="B30167" t="str">
            <v>81050601010112</v>
          </cell>
          <cell r="C30167" t="str">
            <v>CL EXP POST EMB COFIDE COMERCIAL</v>
          </cell>
        </row>
        <row r="30168">
          <cell r="B30168" t="str">
            <v>81050601010113</v>
          </cell>
          <cell r="C30168" t="str">
            <v>CL IMPORTACION COFIDE COMERCIAL</v>
          </cell>
        </row>
        <row r="30169">
          <cell r="B30169" t="str">
            <v>81050601020103</v>
          </cell>
          <cell r="C30169" t="str">
            <v>CL P.OTROS SUSP. COFIDE MES SBS .</v>
          </cell>
        </row>
        <row r="30170">
          <cell r="B30170" t="str">
            <v>81050601020114</v>
          </cell>
          <cell r="C30170" t="str">
            <v>CL PRE JUD. REC COFID SBS MES VENC GL7</v>
          </cell>
        </row>
        <row r="30171">
          <cell r="B30171" t="str">
            <v>81050601020201</v>
          </cell>
          <cell r="C30171" t="str">
            <v>CL PTV.OTROS SUSP.COFIDE SBS CMIE</v>
          </cell>
        </row>
        <row r="30172">
          <cell r="B30172" t="str">
            <v>81050601020301</v>
          </cell>
          <cell r="C30172" t="str">
            <v>LPC LEASING COFIDE PRI CMIE</v>
          </cell>
        </row>
        <row r="30173">
          <cell r="B30173" t="str">
            <v>81050601040101</v>
          </cell>
          <cell r="C30173" t="str">
            <v>CHI MI VIVIENDA COFIDE .</v>
          </cell>
        </row>
        <row r="30174">
          <cell r="B30174" t="str">
            <v>81050601040102</v>
          </cell>
          <cell r="C30174" t="str">
            <v>PH MI VIVIENDA COFIDE COB JUD</v>
          </cell>
        </row>
        <row r="30175">
          <cell r="B30175" t="str">
            <v>81050601040103</v>
          </cell>
          <cell r="C30175" t="str">
            <v>PH PROGRAMA TECHO PROPIO COFIDE</v>
          </cell>
        </row>
        <row r="30176">
          <cell r="B30176" t="str">
            <v>81050601040104</v>
          </cell>
          <cell r="C30176" t="str">
            <v>PH MI VIVIENDA CONVENIOS COFIDE</v>
          </cell>
        </row>
        <row r="30177">
          <cell r="B30177" t="str">
            <v>81050601040105</v>
          </cell>
          <cell r="C30177" t="str">
            <v>CL PREJUD HIP.MIVIV VEN COF SBS</v>
          </cell>
        </row>
        <row r="30178">
          <cell r="B30178" t="str">
            <v>81050601040106</v>
          </cell>
          <cell r="C30178" t="str">
            <v>CL JUD HIP.MIVIV COF SBS</v>
          </cell>
        </row>
        <row r="30179">
          <cell r="B30179" t="str">
            <v>81050601040107</v>
          </cell>
          <cell r="C30179" t="str">
            <v>HPC MI VIV COFIDE</v>
          </cell>
        </row>
        <row r="30180">
          <cell r="B30180" t="str">
            <v>81050601040108</v>
          </cell>
          <cell r="C30180" t="str">
            <v>HPC TECHO PROPIO COFIDE</v>
          </cell>
        </row>
        <row r="30181">
          <cell r="B30181" t="str">
            <v>81050601040109</v>
          </cell>
          <cell r="C30181" t="str">
            <v>CHI COFIDE MI HOGAR</v>
          </cell>
        </row>
        <row r="30182">
          <cell r="B30182" t="str">
            <v>81050601040110</v>
          </cell>
          <cell r="C30182" t="str">
            <v>CHI BT MI VIVIENDA COFIDE</v>
          </cell>
        </row>
        <row r="30183">
          <cell r="B30183" t="str">
            <v>81050601040111</v>
          </cell>
          <cell r="C30183" t="str">
            <v>CL BT JUD HIP.MIVI VEN COF SBS</v>
          </cell>
        </row>
        <row r="30184">
          <cell r="B30184" t="str">
            <v>81050601040112</v>
          </cell>
          <cell r="C30184" t="str">
            <v>CL BT JUD.HIP.MIVIV COF SBS</v>
          </cell>
        </row>
        <row r="30185">
          <cell r="B30185" t="str">
            <v>81050601040113</v>
          </cell>
          <cell r="C30185" t="str">
            <v>HPC MI HOGAR-COFIDE</v>
          </cell>
        </row>
        <row r="30186">
          <cell r="B30186" t="str">
            <v>81050601040114</v>
          </cell>
          <cell r="C30186" t="str">
            <v>CL PREJUD H.MI HOGAR VEN COF SBS</v>
          </cell>
        </row>
        <row r="30187">
          <cell r="B30187" t="str">
            <v>81050601040115</v>
          </cell>
          <cell r="C30187" t="str">
            <v>CL COBJUD H MI HOGAR VEN COF SBS</v>
          </cell>
        </row>
        <row r="30188">
          <cell r="B30188" t="str">
            <v>81050601040116</v>
          </cell>
          <cell r="C30188" t="str">
            <v>HPC NUEVO MVV COFIDE</v>
          </cell>
        </row>
        <row r="30189">
          <cell r="B30189" t="str">
            <v>81050601040117</v>
          </cell>
          <cell r="C30189" t="str">
            <v>CL PRE JUD CRED TECHO PROPIO</v>
          </cell>
        </row>
        <row r="30190">
          <cell r="B30190" t="str">
            <v>81050601040118</v>
          </cell>
          <cell r="C30190" t="str">
            <v>CL JUD CRED TECHO PROPIO</v>
          </cell>
        </row>
        <row r="30191">
          <cell r="B30191" t="str">
            <v>81050601040119</v>
          </cell>
          <cell r="C30191" t="str">
            <v>JCC PREJUD HIP.MIVIV VEN COF SBS</v>
          </cell>
        </row>
        <row r="30192">
          <cell r="B30192" t="str">
            <v>81050601040120</v>
          </cell>
          <cell r="C30192" t="str">
            <v>JCC JUD HIP.MIVIV COF SBS</v>
          </cell>
        </row>
        <row r="30193">
          <cell r="B30193" t="str">
            <v>81050601040121</v>
          </cell>
          <cell r="C30193" t="str">
            <v>JCC PREJUD H.MI HOGAR VEN COF SBS</v>
          </cell>
        </row>
        <row r="30194">
          <cell r="B30194" t="str">
            <v>81050601040122</v>
          </cell>
          <cell r="C30194" t="str">
            <v>JCC COBJUD H MI HOGAR VEN COF SBS</v>
          </cell>
        </row>
        <row r="30195">
          <cell r="B30195" t="str">
            <v>81050601040123</v>
          </cell>
          <cell r="C30195" t="str">
            <v>JCC COB.JUD.PAG.REC.COFIDE SBS .</v>
          </cell>
        </row>
        <row r="30196">
          <cell r="B30196" t="str">
            <v>81050601040124</v>
          </cell>
          <cell r="C30196" t="str">
            <v>JCC PRE JUDICIAL PAG. COFIDE VENC GL 7</v>
          </cell>
        </row>
        <row r="30197">
          <cell r="B30197" t="str">
            <v>81050601040125</v>
          </cell>
          <cell r="C30197" t="str">
            <v>JCC PREJUD TECHO PROPIO VEN COF SBS</v>
          </cell>
        </row>
        <row r="30198">
          <cell r="B30198" t="str">
            <v>81050601040126</v>
          </cell>
          <cell r="C30198" t="str">
            <v>JCC JUD TECHO PROPIO COF SBS</v>
          </cell>
        </row>
        <row r="30199">
          <cell r="B30199" t="str">
            <v>81050601040127</v>
          </cell>
          <cell r="C30199" t="str">
            <v>JCC COB JUD CRED TECHOPROPIO-RECUPER C</v>
          </cell>
        </row>
        <row r="30200">
          <cell r="B30200" t="str">
            <v>81050601040128</v>
          </cell>
          <cell r="C30200" t="str">
            <v>JCC CAP VENC TECHO PROPIO COFIDE</v>
          </cell>
        </row>
        <row r="30201">
          <cell r="B30201" t="str">
            <v>81050601050101</v>
          </cell>
          <cell r="C30201" t="str">
            <v>LPC PAG TASA VENC COFIDE CBMD</v>
          </cell>
        </row>
        <row r="30202">
          <cell r="B30202" t="str">
            <v>81050601050102</v>
          </cell>
          <cell r="C30202" t="str">
            <v>LPC PTV CAP COFIDE SBS D/P CBMD</v>
          </cell>
        </row>
        <row r="30203">
          <cell r="B30203" t="str">
            <v>81050601050103</v>
          </cell>
          <cell r="C30203" t="str">
            <v>LPC PTV CAP REESTRUC COFIDE CBMD</v>
          </cell>
        </row>
        <row r="30204">
          <cell r="B30204" t="str">
            <v>81050601060101</v>
          </cell>
          <cell r="C30204" t="str">
            <v>LPC PAG TASA VENCIDA COFIDE CSOB</v>
          </cell>
        </row>
        <row r="30205">
          <cell r="B30205" t="str">
            <v>81050601060102</v>
          </cell>
          <cell r="C30205" t="str">
            <v>LPC PTV CAP COFIDE SBS D/P CSOB</v>
          </cell>
        </row>
        <row r="30206">
          <cell r="B30206" t="str">
            <v>81050601060103</v>
          </cell>
          <cell r="C30206" t="str">
            <v>LPC PTV CAP REESTRUC COFIDE CSOB</v>
          </cell>
        </row>
        <row r="30207">
          <cell r="B30207" t="str">
            <v>81050601070101</v>
          </cell>
          <cell r="C30207" t="str">
            <v>CL PTV.OTROS SUSP.COFIDE SBS CESP</v>
          </cell>
        </row>
        <row r="30208">
          <cell r="B30208" t="str">
            <v>81050601070102</v>
          </cell>
          <cell r="C30208" t="str">
            <v>CL PTV.REESTRUC.COFIDE SBS CESP</v>
          </cell>
        </row>
        <row r="30209">
          <cell r="B30209" t="str">
            <v>81050601070103</v>
          </cell>
          <cell r="C30209" t="str">
            <v>CL PTV.REESTRUC.COFIDE SBS CESP</v>
          </cell>
        </row>
        <row r="30210">
          <cell r="B30210" t="str">
            <v>81050601070104</v>
          </cell>
          <cell r="C30210" t="str">
            <v>CL PRE JUDIC PAG COFIDE VENC GL 7003 C</v>
          </cell>
        </row>
        <row r="30211">
          <cell r="B30211" t="str">
            <v>81050601070105</v>
          </cell>
          <cell r="C30211" t="str">
            <v>CL PAGARE COFIDE VENC GL 7004 CESP</v>
          </cell>
        </row>
        <row r="30212">
          <cell r="B30212" t="str">
            <v>81050601070201</v>
          </cell>
          <cell r="C30212" t="str">
            <v>LPC PAG TASA VENC COFIDE CESP</v>
          </cell>
        </row>
        <row r="30213">
          <cell r="B30213" t="str">
            <v>81050601070202</v>
          </cell>
          <cell r="C30213" t="str">
            <v>LPC PTV CAP COFIDE SBS D/P CESP</v>
          </cell>
        </row>
        <row r="30214">
          <cell r="B30214" t="str">
            <v>81050601070203</v>
          </cell>
          <cell r="C30214" t="str">
            <v>LPC PTV CAP REESTRUC COFIDE CESP</v>
          </cell>
        </row>
        <row r="30215">
          <cell r="B30215" t="str">
            <v>81050601070301</v>
          </cell>
          <cell r="C30215" t="str">
            <v>LPC LEASING COFIDE PRI CESP</v>
          </cell>
        </row>
        <row r="30216">
          <cell r="B30216" t="str">
            <v>81050601080101</v>
          </cell>
          <cell r="C30216" t="str">
            <v>LPC PAG TASA VENC COFIDE CIVA</v>
          </cell>
        </row>
        <row r="30217">
          <cell r="B30217" t="str">
            <v>81050601080102</v>
          </cell>
          <cell r="C30217" t="str">
            <v>LPC PTV CAP COFIDE SBS D/P CIVA</v>
          </cell>
        </row>
        <row r="30218">
          <cell r="B30218" t="str">
            <v>81050601080103</v>
          </cell>
          <cell r="C30218" t="str">
            <v>LPC PTV CAP REESTRUC COFIDE CIVA</v>
          </cell>
        </row>
        <row r="30219">
          <cell r="B30219" t="str">
            <v>81050601080301</v>
          </cell>
          <cell r="C30219" t="str">
            <v>LPC LEASING COFIDE PRI CIVA</v>
          </cell>
        </row>
        <row r="30220">
          <cell r="B30220" t="str">
            <v>81050601100101</v>
          </cell>
          <cell r="C30220" t="str">
            <v>CL PTV.OTROS SUSP.COFIDE SBS CCOR</v>
          </cell>
        </row>
        <row r="30221">
          <cell r="B30221" t="str">
            <v>81050601100102</v>
          </cell>
          <cell r="C30221" t="str">
            <v>CL PTV.REESTRUC.COFIDE SBS CCOR</v>
          </cell>
        </row>
        <row r="30222">
          <cell r="B30222" t="str">
            <v>81050601100103</v>
          </cell>
          <cell r="C30222" t="str">
            <v>CL PTV.REESTRUC.COFIDE SBS CCOR</v>
          </cell>
        </row>
        <row r="30223">
          <cell r="B30223" t="str">
            <v>81050601100104</v>
          </cell>
          <cell r="C30223" t="str">
            <v>CL PRE JUDIC PAG COFIDE VENC GL 7003 C</v>
          </cell>
        </row>
        <row r="30224">
          <cell r="B30224" t="str">
            <v>81050601100105</v>
          </cell>
          <cell r="C30224" t="str">
            <v>CL PAGARE COFIDE VENC GL 7004 CCOR</v>
          </cell>
        </row>
        <row r="30225">
          <cell r="B30225" t="str">
            <v>81050601100201</v>
          </cell>
          <cell r="C30225" t="str">
            <v>LPC PAG TASA VENCIDA COFIDE CCOR</v>
          </cell>
        </row>
        <row r="30226">
          <cell r="B30226" t="str">
            <v>81050601100202</v>
          </cell>
          <cell r="C30226" t="str">
            <v>LPC PTV CAP COFIDE SBS D/P CCOR</v>
          </cell>
        </row>
        <row r="30227">
          <cell r="B30227" t="str">
            <v>81050601100203</v>
          </cell>
          <cell r="C30227" t="str">
            <v>LPC PTV CAP REESTRUC COFIDE CCOR</v>
          </cell>
        </row>
        <row r="30228">
          <cell r="B30228" t="str">
            <v>81050601100301</v>
          </cell>
          <cell r="C30228" t="str">
            <v>LPC LEASING COFIDE PRI CCOR</v>
          </cell>
        </row>
        <row r="30229">
          <cell r="B30229" t="str">
            <v>81050601100401</v>
          </cell>
          <cell r="C30229" t="str">
            <v>LPC PAG. FINANC PROY COFIDE CCOR</v>
          </cell>
        </row>
        <row r="30230">
          <cell r="B30230" t="str">
            <v>81050601100402</v>
          </cell>
          <cell r="C30230" t="str">
            <v>LPC  PAG. FINANC PROY COFIDE  D/P CCOR</v>
          </cell>
        </row>
        <row r="30231">
          <cell r="B30231" t="str">
            <v>81050601110101</v>
          </cell>
          <cell r="C30231" t="str">
            <v>CL PTV.OTROS SUSP.COFIDE SBS CGEM</v>
          </cell>
        </row>
        <row r="30232">
          <cell r="B30232" t="str">
            <v>81050601110102</v>
          </cell>
          <cell r="C30232" t="str">
            <v>CL PTV.REESTRUC.COFIDE SBS CGEM</v>
          </cell>
        </row>
        <row r="30233">
          <cell r="B30233" t="str">
            <v>81050601110103</v>
          </cell>
          <cell r="C30233" t="str">
            <v>CL PTV.REESTRUC.COFIDE SBS CGEM</v>
          </cell>
        </row>
        <row r="30234">
          <cell r="B30234" t="str">
            <v>81050601110104</v>
          </cell>
          <cell r="C30234" t="str">
            <v>CL PRE JUDIC PAG COFIDE VENC GL 7003 C</v>
          </cell>
        </row>
        <row r="30235">
          <cell r="B30235" t="str">
            <v>81050601110105</v>
          </cell>
          <cell r="C30235" t="str">
            <v>CL PAGARE COFIDE VENC GL 7004 CGEM</v>
          </cell>
        </row>
        <row r="30236">
          <cell r="B30236" t="str">
            <v>81050601110201</v>
          </cell>
          <cell r="C30236" t="str">
            <v>LPC PAG TASA VENC COFIDE CGEM</v>
          </cell>
        </row>
        <row r="30237">
          <cell r="B30237" t="str">
            <v>81050601110202</v>
          </cell>
          <cell r="C30237" t="str">
            <v>LPC PTV  CAP COFIDE  SBS  - D/P</v>
          </cell>
        </row>
        <row r="30238">
          <cell r="B30238" t="str">
            <v>81050601110203</v>
          </cell>
          <cell r="C30238" t="str">
            <v>LPC PTV CAP REESTRUC COFIDE CGEM</v>
          </cell>
        </row>
        <row r="30239">
          <cell r="B30239" t="str">
            <v>81050601110301</v>
          </cell>
          <cell r="C30239" t="str">
            <v>LPC LEASING COFIDE PRI CGEM</v>
          </cell>
        </row>
        <row r="30240">
          <cell r="B30240" t="str">
            <v>81050601110401</v>
          </cell>
          <cell r="C30240" t="str">
            <v>LPC PAG. FINANC PROY COFIDE CGEM</v>
          </cell>
        </row>
        <row r="30241">
          <cell r="B30241" t="str">
            <v>81050601110402</v>
          </cell>
          <cell r="C30241" t="str">
            <v>LPC  PAG. FINANC PROY COFIDE  D/P CGEM</v>
          </cell>
        </row>
        <row r="30242">
          <cell r="B30242" t="str">
            <v>81050601120101</v>
          </cell>
          <cell r="C30242" t="str">
            <v>CL PTV.OTROS SUSP.COFIDE SBS CMED</v>
          </cell>
        </row>
        <row r="30243">
          <cell r="B30243" t="str">
            <v>81050601120102</v>
          </cell>
          <cell r="C30243" t="str">
            <v>CL PTV.REESTRUC.COFIDE SBS CMED</v>
          </cell>
        </row>
        <row r="30244">
          <cell r="B30244" t="str">
            <v>81050601120103</v>
          </cell>
          <cell r="C30244" t="str">
            <v>CL PTV.REESTRUC.COFIDE SBS CMED</v>
          </cell>
        </row>
        <row r="30245">
          <cell r="B30245" t="str">
            <v>81050601120104</v>
          </cell>
          <cell r="C30245" t="str">
            <v>CL PRE JUDIC PAG COFIDE VENC GL 7003 C</v>
          </cell>
        </row>
        <row r="30246">
          <cell r="B30246" t="str">
            <v>81050601120105</v>
          </cell>
          <cell r="C30246" t="str">
            <v>CL PAGARE COFIDE VENC GL 7004 CMED</v>
          </cell>
        </row>
        <row r="30247">
          <cell r="B30247" t="str">
            <v>81050601120201</v>
          </cell>
          <cell r="C30247" t="str">
            <v>LPC PAG TASA VENC COFIDE CMED</v>
          </cell>
        </row>
        <row r="30248">
          <cell r="B30248" t="str">
            <v>81050601120202</v>
          </cell>
          <cell r="C30248" t="str">
            <v>LPC PTV  CAP COFIDE  SBS  - D/P</v>
          </cell>
        </row>
        <row r="30249">
          <cell r="B30249" t="str">
            <v>81050601120203</v>
          </cell>
          <cell r="C30249" t="str">
            <v>LPC PTV CAP REESTRUC COFIDE CMED</v>
          </cell>
        </row>
        <row r="30250">
          <cell r="B30250" t="str">
            <v>81050601120204</v>
          </cell>
          <cell r="C30250" t="str">
            <v>LPC LEASING COFIDE PRI CMED</v>
          </cell>
        </row>
        <row r="30251">
          <cell r="B30251" t="str">
            <v>81050601120401</v>
          </cell>
          <cell r="C30251" t="str">
            <v>LPC PAG. FINANC PROY COFIDE CMED</v>
          </cell>
        </row>
        <row r="30252">
          <cell r="B30252" t="str">
            <v>81050601120402</v>
          </cell>
          <cell r="C30252" t="str">
            <v>LPC  PAG. FINANC PROY COFIDE  D/P CMED</v>
          </cell>
        </row>
        <row r="30253">
          <cell r="B30253" t="str">
            <v>81050601130101</v>
          </cell>
          <cell r="C30253" t="str">
            <v>CL PTV.OTROS SUSP.COFIDE SBS CPEM</v>
          </cell>
        </row>
        <row r="30254">
          <cell r="B30254" t="str">
            <v>81050601130102</v>
          </cell>
          <cell r="C30254" t="str">
            <v>CL PTV.REESTRUC.COFIDE SBS CPEM</v>
          </cell>
        </row>
        <row r="30255">
          <cell r="B30255" t="str">
            <v>81050601130103</v>
          </cell>
          <cell r="C30255" t="str">
            <v>CL PTV.REESTRUC.COFIDE SBS CPEM</v>
          </cell>
        </row>
        <row r="30256">
          <cell r="B30256" t="str">
            <v>81050601130104</v>
          </cell>
          <cell r="C30256" t="str">
            <v>CL PRE JUDIC PAG COFIDE VENC GL 7003 C</v>
          </cell>
        </row>
        <row r="30257">
          <cell r="B30257" t="str">
            <v>81050601130105</v>
          </cell>
          <cell r="C30257" t="str">
            <v>CL PAGARE COFIDE VENC GL 7004 CPEM</v>
          </cell>
        </row>
        <row r="30258">
          <cell r="B30258" t="str">
            <v>81050601130201</v>
          </cell>
          <cell r="C30258" t="str">
            <v>LPC PAG TASA VENC COFIDE CPEM</v>
          </cell>
        </row>
        <row r="30259">
          <cell r="B30259" t="str">
            <v>81050601130202</v>
          </cell>
          <cell r="C30259" t="str">
            <v>LPC PTV  CAP COFIDE  SBS  - D/P</v>
          </cell>
        </row>
        <row r="30260">
          <cell r="B30260" t="str">
            <v>81050601130203</v>
          </cell>
          <cell r="C30260" t="str">
            <v>LPC PTV CAP REESTRUC COFIDE CPEM</v>
          </cell>
        </row>
        <row r="30261">
          <cell r="B30261" t="str">
            <v>81050601130301</v>
          </cell>
          <cell r="C30261" t="str">
            <v>LPC LEASING COFIDE PRI CPEM</v>
          </cell>
        </row>
        <row r="30262">
          <cell r="B30262" t="str">
            <v>81050602010101</v>
          </cell>
          <cell r="C30262" t="str">
            <v>PROV CREDITOS COMERCIALES COFIDE</v>
          </cell>
        </row>
        <row r="30263">
          <cell r="B30263" t="str">
            <v>81050602010102</v>
          </cell>
          <cell r="C30263" t="str">
            <v>PROV GENERICA LEASING OPERATIVO</v>
          </cell>
        </row>
        <row r="30264">
          <cell r="B30264" t="str">
            <v>81050602010104</v>
          </cell>
          <cell r="C30264" t="str">
            <v>PROV GENERICA TITULIZADORA PERUANA</v>
          </cell>
        </row>
        <row r="30265">
          <cell r="B30265" t="str">
            <v>81050602040101</v>
          </cell>
          <cell r="C30265" t="str">
            <v>PROV CREDITOS HIPOTECARIOS COFIDE</v>
          </cell>
        </row>
        <row r="30266">
          <cell r="B30266" t="str">
            <v>81060101000101</v>
          </cell>
          <cell r="C30266" t="str">
            <v>CREDITOS NORMAL-COMERCIAL</v>
          </cell>
        </row>
        <row r="30267">
          <cell r="B30267" t="str">
            <v>81060101000102</v>
          </cell>
          <cell r="C30267" t="str">
            <v>CREDITOS NORMAL-MES</v>
          </cell>
        </row>
        <row r="30268">
          <cell r="B30268" t="str">
            <v>81060101000103</v>
          </cell>
          <cell r="C30268" t="str">
            <v>CREDITOS NORMAL-CONSUMO</v>
          </cell>
        </row>
        <row r="30269">
          <cell r="B30269" t="str">
            <v>81060101000104</v>
          </cell>
          <cell r="C30269" t="str">
            <v>CREDITOS NORMAL-HIPOTECARIO</v>
          </cell>
        </row>
        <row r="30270">
          <cell r="B30270" t="str">
            <v>81060102000101</v>
          </cell>
          <cell r="C30270" t="str">
            <v>CREDITOS CON PROB POTENCIAL-COMERCIAL</v>
          </cell>
        </row>
        <row r="30271">
          <cell r="B30271" t="str">
            <v>81060102000102</v>
          </cell>
          <cell r="C30271" t="str">
            <v>CREDITOS CON PROB POTENCIAL-MES</v>
          </cell>
        </row>
        <row r="30272">
          <cell r="B30272" t="str">
            <v>81060102000103</v>
          </cell>
          <cell r="C30272" t="str">
            <v>CREDITOS CON PROB POTENCIAL-CONSUMO</v>
          </cell>
        </row>
        <row r="30273">
          <cell r="B30273" t="str">
            <v>81060102000104</v>
          </cell>
          <cell r="C30273" t="str">
            <v>CREDITOS CON PROB POTENCIAL-HIPOTECARI</v>
          </cell>
        </row>
        <row r="30274">
          <cell r="B30274" t="str">
            <v>81060103000101</v>
          </cell>
          <cell r="C30274" t="str">
            <v>CREDITOS DEFICIENTE-COMERCIAL</v>
          </cell>
        </row>
        <row r="30275">
          <cell r="B30275" t="str">
            <v>81060103000102</v>
          </cell>
          <cell r="C30275" t="str">
            <v>CREDITOS DEFICIENTE-MES</v>
          </cell>
        </row>
        <row r="30276">
          <cell r="B30276" t="str">
            <v>81060103000103</v>
          </cell>
          <cell r="C30276" t="str">
            <v>CREDITOS DEFICIENTE-CONSUMO</v>
          </cell>
        </row>
        <row r="30277">
          <cell r="B30277" t="str">
            <v>81060103000104</v>
          </cell>
          <cell r="C30277" t="str">
            <v>CREDITOS DEFICIENTE-HIPOTECARIO</v>
          </cell>
        </row>
        <row r="30278">
          <cell r="B30278" t="str">
            <v>81060104000101</v>
          </cell>
          <cell r="C30278" t="str">
            <v>CREDITOS DUDOSO-COMERCIAL</v>
          </cell>
        </row>
        <row r="30279">
          <cell r="B30279" t="str">
            <v>81060104000102</v>
          </cell>
          <cell r="C30279" t="str">
            <v>CREDITOS DUDOSO-MES</v>
          </cell>
        </row>
        <row r="30280">
          <cell r="B30280" t="str">
            <v>81060104000103</v>
          </cell>
          <cell r="C30280" t="str">
            <v>CREDITOS DUDOSO-CONSUMO</v>
          </cell>
        </row>
        <row r="30281">
          <cell r="B30281" t="str">
            <v>81060104000104</v>
          </cell>
          <cell r="C30281" t="str">
            <v>CREDITOS DUDOSO-HIPOTECARIO</v>
          </cell>
        </row>
        <row r="30282">
          <cell r="B30282" t="str">
            <v>81060105000101</v>
          </cell>
          <cell r="C30282" t="str">
            <v>CREDITOS PERDIDA-COMERCIAL</v>
          </cell>
        </row>
        <row r="30283">
          <cell r="B30283" t="str">
            <v>81060105000102</v>
          </cell>
          <cell r="C30283" t="str">
            <v>CREDITOS PERDIDA-MES</v>
          </cell>
        </row>
        <row r="30284">
          <cell r="B30284" t="str">
            <v>81060105000103</v>
          </cell>
          <cell r="C30284" t="str">
            <v>CREDITOS PERDIDA-CONSUMO</v>
          </cell>
        </row>
        <row r="30285">
          <cell r="B30285" t="str">
            <v>81060105000104</v>
          </cell>
          <cell r="C30285" t="str">
            <v>CREDITOS PERDIDA-HIPOTECARIO</v>
          </cell>
        </row>
        <row r="30286">
          <cell r="B30286" t="str">
            <v>81060201000101</v>
          </cell>
          <cell r="C30286" t="str">
            <v>ACT Y CONTING PONDERADOS RIESGO 0 %</v>
          </cell>
        </row>
        <row r="30287">
          <cell r="B30287" t="str">
            <v>81060203000101</v>
          </cell>
          <cell r="C30287" t="str">
            <v>ACT Y CONTING PONDERADOS RIESGO 50%</v>
          </cell>
        </row>
        <row r="30288">
          <cell r="B30288" t="str">
            <v>81060204000101</v>
          </cell>
          <cell r="C30288" t="str">
            <v>ACT Y CONTING PONDERADOS RIESGO 5</v>
          </cell>
        </row>
        <row r="30289">
          <cell r="B30289" t="str">
            <v>81060205000101</v>
          </cell>
          <cell r="C30289" t="str">
            <v>ACT Y CONTING PONDERADOS RIESGO 100%</v>
          </cell>
        </row>
        <row r="30290">
          <cell r="B30290" t="str">
            <v>81060304000101</v>
          </cell>
          <cell r="C30290" t="str">
            <v>COLOCACIONES Y CONTING POND RIESGO 50%</v>
          </cell>
        </row>
        <row r="30291">
          <cell r="B30291" t="str">
            <v>81060305000101</v>
          </cell>
          <cell r="C30291" t="str">
            <v>COLOCACIONES Y CONTING POND RIESGO 100</v>
          </cell>
        </row>
        <row r="30292">
          <cell r="B30292" t="str">
            <v>81080102010100</v>
          </cell>
          <cell r="C30292" t="str">
            <v>LPC REACTIVA PERU VIG CMIE\NORM</v>
          </cell>
        </row>
        <row r="30293">
          <cell r="B30293" t="str">
            <v>81080102010101</v>
          </cell>
          <cell r="C30293" t="str">
            <v>LPC REACTIVA PERU VIG CMIE\DUPE</v>
          </cell>
        </row>
        <row r="30294">
          <cell r="B30294" t="str">
            <v>81080102010102</v>
          </cell>
          <cell r="C30294" t="str">
            <v>LPC REACTIVA PERU VIG CMIE\NORM</v>
          </cell>
        </row>
        <row r="30295">
          <cell r="B30295" t="str">
            <v>81080102010103</v>
          </cell>
          <cell r="C30295" t="str">
            <v>LPC REACTIVA PERU VIG CMIE\DUPE</v>
          </cell>
        </row>
        <row r="30296">
          <cell r="B30296" t="str">
            <v>81080102010104</v>
          </cell>
          <cell r="C30296" t="str">
            <v>MYP CODIFE REACTIVA PERU VIG CMIE\DUPE</v>
          </cell>
        </row>
        <row r="30297">
          <cell r="B30297" t="str">
            <v>81080102010105</v>
          </cell>
          <cell r="C30297" t="str">
            <v>MYP CODIFE REACTIVA PERU VIG CMIE\NORM</v>
          </cell>
        </row>
        <row r="30298">
          <cell r="B30298" t="str">
            <v>81080102020100</v>
          </cell>
          <cell r="C30298" t="str">
            <v>LPC REFINANCIADO REACTIVA CMIE VIG</v>
          </cell>
        </row>
        <row r="30299">
          <cell r="B30299" t="str">
            <v>81080102020101</v>
          </cell>
          <cell r="C30299" t="str">
            <v>LPC REPROG REACTIVA DIFE CMIE VIG</v>
          </cell>
        </row>
        <row r="30300">
          <cell r="B30300" t="str">
            <v>81080110010100</v>
          </cell>
          <cell r="C30300" t="str">
            <v>LPC REACTIVA PERU VIG CCOR\NORM</v>
          </cell>
        </row>
        <row r="30301">
          <cell r="B30301" t="str">
            <v>81080110010101</v>
          </cell>
          <cell r="C30301" t="str">
            <v>LPC REACTIVA PERU VIG CCOR\DUPE</v>
          </cell>
        </row>
        <row r="30302">
          <cell r="B30302" t="str">
            <v>81080110010102</v>
          </cell>
          <cell r="C30302" t="str">
            <v>LPC REACTIVA PERU VIG CCOR\NORM</v>
          </cell>
        </row>
        <row r="30303">
          <cell r="B30303" t="str">
            <v>81080110010103</v>
          </cell>
          <cell r="C30303" t="str">
            <v>LPC REACTIVA PERU VIG CCOR\DUPE</v>
          </cell>
        </row>
        <row r="30304">
          <cell r="B30304" t="str">
            <v>81080110010104</v>
          </cell>
          <cell r="C30304" t="str">
            <v>MYP COFIDE REACTIVA PERU   VIG CCOR DU</v>
          </cell>
        </row>
        <row r="30305">
          <cell r="B30305" t="str">
            <v>81080110010105</v>
          </cell>
          <cell r="C30305" t="str">
            <v>MYP COFIDE REACTIVA PERU   VIG CCOR NO</v>
          </cell>
        </row>
        <row r="30306">
          <cell r="B30306" t="str">
            <v>81080110020100</v>
          </cell>
          <cell r="C30306" t="str">
            <v>LPC REFINANCIADO REACTIVA CCOR VIG</v>
          </cell>
        </row>
        <row r="30307">
          <cell r="B30307" t="str">
            <v>81080110020101</v>
          </cell>
          <cell r="C30307" t="str">
            <v>LPC REPROG REACTIVA DIFE CCOR VIG</v>
          </cell>
        </row>
        <row r="30308">
          <cell r="B30308" t="str">
            <v>81080111010100</v>
          </cell>
          <cell r="C30308" t="str">
            <v>LPC REACTIVA PERU VIG CGEM\NORM</v>
          </cell>
        </row>
        <row r="30309">
          <cell r="B30309" t="str">
            <v>81080111010101</v>
          </cell>
          <cell r="C30309" t="str">
            <v>LPC REACTIVA PERU VIG CGEM\DUPE</v>
          </cell>
        </row>
        <row r="30310">
          <cell r="B30310" t="str">
            <v>81080111010102</v>
          </cell>
          <cell r="C30310" t="str">
            <v>LPC REACTIVA PERU VIG CGEM\NORM</v>
          </cell>
        </row>
        <row r="30311">
          <cell r="B30311" t="str">
            <v>81080111010103</v>
          </cell>
          <cell r="C30311" t="str">
            <v>LPC REACTIVA PERU VIG CGEM\DUPE</v>
          </cell>
        </row>
        <row r="30312">
          <cell r="B30312" t="str">
            <v>81080111010104</v>
          </cell>
          <cell r="C30312" t="str">
            <v>MYP COFIDE REACTIVA PERU   VIG CGEM DU</v>
          </cell>
        </row>
        <row r="30313">
          <cell r="B30313" t="str">
            <v>81080111010105</v>
          </cell>
          <cell r="C30313" t="str">
            <v>MYP COFIDE REACTIVA PERU   VIG CGEM NO</v>
          </cell>
        </row>
        <row r="30314">
          <cell r="B30314" t="str">
            <v>81080111020101</v>
          </cell>
          <cell r="C30314" t="str">
            <v>LPC REPROG REACTIVA DIFE CGEM VIG</v>
          </cell>
        </row>
        <row r="30315">
          <cell r="B30315" t="str">
            <v>81080112010100</v>
          </cell>
          <cell r="C30315" t="str">
            <v>LPC REACTIVA PERU VIG CMED\NORM</v>
          </cell>
        </row>
        <row r="30316">
          <cell r="B30316" t="str">
            <v>81080112010101</v>
          </cell>
          <cell r="C30316" t="str">
            <v>LPC REACTIVA PERU VIG CMED\DUPE</v>
          </cell>
        </row>
        <row r="30317">
          <cell r="B30317" t="str">
            <v>81080112010102</v>
          </cell>
          <cell r="C30317" t="str">
            <v>LPC REACTIVA PERU VIG CMED\NORM</v>
          </cell>
        </row>
        <row r="30318">
          <cell r="B30318" t="str">
            <v>81080112010103</v>
          </cell>
          <cell r="C30318" t="str">
            <v>LPC REACTIVA PERU VIG CMED\DUPE</v>
          </cell>
        </row>
        <row r="30319">
          <cell r="B30319" t="str">
            <v>81080112010104</v>
          </cell>
          <cell r="C30319" t="str">
            <v>MYP CODIFE REACTIVA PERU VIG CMED\DUPE</v>
          </cell>
        </row>
        <row r="30320">
          <cell r="B30320" t="str">
            <v>81080112010105</v>
          </cell>
          <cell r="C30320" t="str">
            <v>MYP CODIFE REACTIVA PERU VIG CMED\NORM</v>
          </cell>
        </row>
        <row r="30321">
          <cell r="B30321" t="str">
            <v>81080112020102</v>
          </cell>
          <cell r="C30321" t="str">
            <v>LPC REPROG REACTIVA DIFE CMED VIG</v>
          </cell>
        </row>
        <row r="30322">
          <cell r="B30322" t="str">
            <v>81080113010100</v>
          </cell>
          <cell r="C30322" t="str">
            <v>LPC REACTIVA PERU VIG CPEM\NORM</v>
          </cell>
        </row>
        <row r="30323">
          <cell r="B30323" t="str">
            <v>81080113010101</v>
          </cell>
          <cell r="C30323" t="str">
            <v>LPC REACTIVA PERU VIG CPEM\DUPE</v>
          </cell>
        </row>
        <row r="30324">
          <cell r="B30324" t="str">
            <v>81080113010102</v>
          </cell>
          <cell r="C30324" t="str">
            <v>LPC REACTIVA PERU VIG CPEM\NORM</v>
          </cell>
        </row>
        <row r="30325">
          <cell r="B30325" t="str">
            <v>81080113010103</v>
          </cell>
          <cell r="C30325" t="str">
            <v>LPC REACTIVA PERU VIG CPEM\DUPE</v>
          </cell>
        </row>
        <row r="30326">
          <cell r="B30326" t="str">
            <v>81080113010104</v>
          </cell>
          <cell r="C30326" t="str">
            <v>MYP CODIFE REACTIVA PERU VIG CPEM\DUPE</v>
          </cell>
        </row>
        <row r="30327">
          <cell r="B30327" t="str">
            <v>81080113010105</v>
          </cell>
          <cell r="C30327" t="str">
            <v>MYP CODIFE REACTIVA PERU VIG CPEM\NORM</v>
          </cell>
        </row>
        <row r="30328">
          <cell r="B30328" t="str">
            <v>81080113020100</v>
          </cell>
          <cell r="C30328" t="str">
            <v>LPC REFINANCIADO REACTIVA CPEM VIG</v>
          </cell>
        </row>
        <row r="30329">
          <cell r="B30329" t="str">
            <v>81080113020101</v>
          </cell>
          <cell r="C30329" t="str">
            <v>LPC REPROG REACTIVA DIFE CPEM VIG</v>
          </cell>
        </row>
        <row r="30330">
          <cell r="B30330" t="str">
            <v>81080411020100</v>
          </cell>
          <cell r="C30330" t="str">
            <v>LPC REFINANCIADO REACTIVA CGEM VIG</v>
          </cell>
        </row>
        <row r="30331">
          <cell r="B30331" t="str">
            <v>81080412020100</v>
          </cell>
          <cell r="C30331" t="str">
            <v>LPC REFINANCIADO REACTIVA CMED VIG</v>
          </cell>
        </row>
        <row r="30332">
          <cell r="B30332" t="str">
            <v>81080413020001</v>
          </cell>
          <cell r="C30332" t="str">
            <v>LPC REFINANCIADO REACTIVA CPEM VIG</v>
          </cell>
        </row>
        <row r="30333">
          <cell r="B30333" t="str">
            <v>81080502010100</v>
          </cell>
          <cell r="C30333" t="str">
            <v>LPC REACTIVA PERU VEN CMIE\NORM</v>
          </cell>
        </row>
        <row r="30334">
          <cell r="B30334" t="str">
            <v>81080502010101</v>
          </cell>
          <cell r="C30334" t="str">
            <v>LPC REACTIVA PERU VEN CMIE\DUPE</v>
          </cell>
        </row>
        <row r="30335">
          <cell r="B30335" t="str">
            <v>81080502010102</v>
          </cell>
          <cell r="C30335" t="str">
            <v>LPC REACTIVA PERU VEN CMIE\NORM</v>
          </cell>
        </row>
        <row r="30336">
          <cell r="B30336" t="str">
            <v>81080502010103</v>
          </cell>
          <cell r="C30336" t="str">
            <v>LPC REACTIVA PERU VEN CMIE\DUPE</v>
          </cell>
        </row>
        <row r="30337">
          <cell r="B30337" t="str">
            <v>81080502010104</v>
          </cell>
          <cell r="C30337" t="str">
            <v>MYP CODIFE REACTIVA PERU VEN CMIE\DUPE</v>
          </cell>
        </row>
        <row r="30338">
          <cell r="B30338" t="str">
            <v>81080502010105</v>
          </cell>
          <cell r="C30338" t="str">
            <v>MYP CODIFE REACTIVA PERU VEN CMIE\NORM</v>
          </cell>
        </row>
        <row r="30339">
          <cell r="B30339" t="str">
            <v>81080502010106</v>
          </cell>
          <cell r="C30339" t="str">
            <v>JCC PRE JUD REACTIVA PERU NO REVOLV CM</v>
          </cell>
        </row>
        <row r="30340">
          <cell r="B30340" t="str">
            <v>81080502010107</v>
          </cell>
          <cell r="C30340" t="str">
            <v>JCC PRE JUD REACTIVA PERU NO REVOLV CM</v>
          </cell>
        </row>
        <row r="30341">
          <cell r="B30341" t="str">
            <v>81080502010108</v>
          </cell>
          <cell r="C30341" t="str">
            <v>JCC PRE JUD CRECER PRE-HONRAMIENTO CMI</v>
          </cell>
        </row>
        <row r="30342">
          <cell r="B30342" t="str">
            <v>81080502010109</v>
          </cell>
          <cell r="C30342" t="str">
            <v>JCC PRE JUD CRECER PRE-HONRAMIENTO CMI</v>
          </cell>
        </row>
        <row r="30343">
          <cell r="B30343" t="str">
            <v>81080502020100</v>
          </cell>
          <cell r="C30343" t="str">
            <v>LPC REFINANCIADO REACTIVA CMIE VEN</v>
          </cell>
        </row>
        <row r="30344">
          <cell r="B30344" t="str">
            <v>81080502020109</v>
          </cell>
          <cell r="C30344" t="str">
            <v>LPC REPROG REACTIVA DIFE CMIE VEN</v>
          </cell>
        </row>
        <row r="30345">
          <cell r="B30345" t="str">
            <v>81080510010100</v>
          </cell>
          <cell r="C30345" t="str">
            <v>LPC REACTIVA PERU VEN CCOR\NORM</v>
          </cell>
        </row>
        <row r="30346">
          <cell r="B30346" t="str">
            <v>81080510010101</v>
          </cell>
          <cell r="C30346" t="str">
            <v>LPC REACTIVA PERU VEN CCOR\DUPE</v>
          </cell>
        </row>
        <row r="30347">
          <cell r="B30347" t="str">
            <v>81080510010102</v>
          </cell>
          <cell r="C30347" t="str">
            <v>LPC REACTIVA PERU VEN CCOR\NORM</v>
          </cell>
        </row>
        <row r="30348">
          <cell r="B30348" t="str">
            <v>81080510010103</v>
          </cell>
          <cell r="C30348" t="str">
            <v>LPC REACTIVA PERU VEN CCOR\DUPE</v>
          </cell>
        </row>
        <row r="30349">
          <cell r="B30349" t="str">
            <v>81080510010104</v>
          </cell>
          <cell r="C30349" t="str">
            <v>JCC PRE JUD REACTIVA PERU NO REVOLV CC</v>
          </cell>
        </row>
        <row r="30350">
          <cell r="B30350" t="str">
            <v>81080510010105</v>
          </cell>
          <cell r="C30350" t="str">
            <v>JCC PRE JUD REACTIVA PERU NO REVOLV CC</v>
          </cell>
        </row>
        <row r="30351">
          <cell r="B30351" t="str">
            <v>81080510010106</v>
          </cell>
          <cell r="C30351" t="str">
            <v>JCC PRE JUD CRECER PRE-HONRAMIENTO CCO</v>
          </cell>
        </row>
        <row r="30352">
          <cell r="B30352" t="str">
            <v>81080510010107</v>
          </cell>
          <cell r="C30352" t="str">
            <v>JCC PRE JUD CRECER PRE-HONRAMIENTO CCO</v>
          </cell>
        </row>
        <row r="30353">
          <cell r="B30353" t="str">
            <v>81080510010108</v>
          </cell>
          <cell r="C30353" t="str">
            <v>MYP COFIDE REACTIVA PERU   VEN CCOR DU</v>
          </cell>
        </row>
        <row r="30354">
          <cell r="B30354" t="str">
            <v>81080510010109</v>
          </cell>
          <cell r="C30354" t="str">
            <v>MYP COFIDE REACTIVA PERU   VEN CCOR NO</v>
          </cell>
        </row>
        <row r="30355">
          <cell r="B30355" t="str">
            <v>81080510020100</v>
          </cell>
          <cell r="C30355" t="str">
            <v>LPC REFINANCIADO REACTIVA CCOR VEN</v>
          </cell>
        </row>
        <row r="30356">
          <cell r="B30356" t="str">
            <v>81080510020105</v>
          </cell>
          <cell r="C30356" t="str">
            <v>LPC REPROG REACTIVA DIFE CCOR VEN</v>
          </cell>
        </row>
        <row r="30357">
          <cell r="B30357" t="str">
            <v>81080511010100</v>
          </cell>
          <cell r="C30357" t="str">
            <v>LPC REACTIVA PERU VEN CGEM\NORM</v>
          </cell>
        </row>
        <row r="30358">
          <cell r="B30358" t="str">
            <v>81080511010101</v>
          </cell>
          <cell r="C30358" t="str">
            <v>LPC REACTIVA PERU VEN CGEM\DUPE</v>
          </cell>
        </row>
        <row r="30359">
          <cell r="B30359" t="str">
            <v>81080511010102</v>
          </cell>
          <cell r="C30359" t="str">
            <v>LPC REACTIVA PERU VEN CGEM\NORM</v>
          </cell>
        </row>
        <row r="30360">
          <cell r="B30360" t="str">
            <v>81080511010103</v>
          </cell>
          <cell r="C30360" t="str">
            <v>LPC REACTIVA PERU VEN CGEM\DUPE</v>
          </cell>
        </row>
        <row r="30361">
          <cell r="B30361" t="str">
            <v>81080511010104</v>
          </cell>
          <cell r="C30361" t="str">
            <v>JCC PRE JUD REACTIVA PERU NO REVOLV CG</v>
          </cell>
        </row>
        <row r="30362">
          <cell r="B30362" t="str">
            <v>81080511010105</v>
          </cell>
          <cell r="C30362" t="str">
            <v>JCC PRE JUD REACTIVA PERU NO REVOLV CG</v>
          </cell>
        </row>
        <row r="30363">
          <cell r="B30363" t="str">
            <v>81080511010106</v>
          </cell>
          <cell r="C30363" t="str">
            <v>JCC PRE JUD CRECER PRE-HONRAMIENTO CGE</v>
          </cell>
        </row>
        <row r="30364">
          <cell r="B30364" t="str">
            <v>81080511010107</v>
          </cell>
          <cell r="C30364" t="str">
            <v>JCC PRE JUD CRECER PRE-HONRAMIENTO CGE</v>
          </cell>
        </row>
        <row r="30365">
          <cell r="B30365" t="str">
            <v>81080511010108</v>
          </cell>
          <cell r="C30365" t="str">
            <v>MYP COFIDE REACTIVA PERU   VEN CGEM DU</v>
          </cell>
        </row>
        <row r="30366">
          <cell r="B30366" t="str">
            <v>81080511010109</v>
          </cell>
          <cell r="C30366" t="str">
            <v>MYP COFIDE REACTIVA PERU   VEN CGEM NO</v>
          </cell>
        </row>
        <row r="30367">
          <cell r="B30367" t="str">
            <v>81080511020109</v>
          </cell>
          <cell r="C30367" t="str">
            <v>LPC REPROG REACTIVA DIFE CGEM VEN</v>
          </cell>
        </row>
        <row r="30368">
          <cell r="B30368" t="str">
            <v>81080512010100</v>
          </cell>
          <cell r="C30368" t="str">
            <v>LPC REACTIVA PERU VEN CMED\NORM</v>
          </cell>
        </row>
        <row r="30369">
          <cell r="B30369" t="str">
            <v>81080512010101</v>
          </cell>
          <cell r="C30369" t="str">
            <v>LPC REACTIVA PERU VEN CMED\DUPE</v>
          </cell>
        </row>
        <row r="30370">
          <cell r="B30370" t="str">
            <v>81080512010102</v>
          </cell>
          <cell r="C30370" t="str">
            <v>LPC REACTIVA PERU VEN CMED\NORM</v>
          </cell>
        </row>
        <row r="30371">
          <cell r="B30371" t="str">
            <v>81080512010103</v>
          </cell>
          <cell r="C30371" t="str">
            <v>LPC REACTIVA PERU VEN CMED\DUPE</v>
          </cell>
        </row>
        <row r="30372">
          <cell r="B30372" t="str">
            <v>81080512010104</v>
          </cell>
          <cell r="C30372" t="str">
            <v>MYP CODIFE REACTIVA PERU VEN CMED\DUPE</v>
          </cell>
        </row>
        <row r="30373">
          <cell r="B30373" t="str">
            <v>81080512010105</v>
          </cell>
          <cell r="C30373" t="str">
            <v>MYP CODIFE REACTIVA PERU VEN CMED\NORM</v>
          </cell>
        </row>
        <row r="30374">
          <cell r="B30374" t="str">
            <v>81080512010106</v>
          </cell>
          <cell r="C30374" t="str">
            <v>JCC PRE JUD REACTIVA PERU NO REVOLV CM</v>
          </cell>
        </row>
        <row r="30375">
          <cell r="B30375" t="str">
            <v>81080512010107</v>
          </cell>
          <cell r="C30375" t="str">
            <v>JCC PRE JUD REACTIVA PERU NO REVOLV CM</v>
          </cell>
        </row>
        <row r="30376">
          <cell r="B30376" t="str">
            <v>81080512010108</v>
          </cell>
          <cell r="C30376" t="str">
            <v>JCC PRE JUD CRECER PRE-HONRAMIENTO CME</v>
          </cell>
        </row>
        <row r="30377">
          <cell r="B30377" t="str">
            <v>81080512010109</v>
          </cell>
          <cell r="C30377" t="str">
            <v>JCC PRE JUD CRECER PRE-HONRAMIENTO CME</v>
          </cell>
        </row>
        <row r="30378">
          <cell r="B30378" t="str">
            <v>81080512020109</v>
          </cell>
          <cell r="C30378" t="str">
            <v>LPC REPROG REACTIVA DIFE CMED VEN</v>
          </cell>
        </row>
        <row r="30379">
          <cell r="B30379" t="str">
            <v>81080513010100</v>
          </cell>
          <cell r="C30379" t="str">
            <v>LPC REACTIVA PERU VEN CPEM\NORM</v>
          </cell>
        </row>
        <row r="30380">
          <cell r="B30380" t="str">
            <v>81080513010101</v>
          </cell>
          <cell r="C30380" t="str">
            <v>LPC REACTIVA PERU VEN CPEM\DUPE</v>
          </cell>
        </row>
        <row r="30381">
          <cell r="B30381" t="str">
            <v>81080513010102</v>
          </cell>
          <cell r="C30381" t="str">
            <v>LPC REACTIVA PERU VEN CPEM\NORM</v>
          </cell>
        </row>
        <row r="30382">
          <cell r="B30382" t="str">
            <v>81080513010103</v>
          </cell>
          <cell r="C30382" t="str">
            <v>LPC REACTIVA PERU VEN CPEM\DUPE</v>
          </cell>
        </row>
        <row r="30383">
          <cell r="B30383" t="str">
            <v>81080513010104</v>
          </cell>
          <cell r="C30383" t="str">
            <v>MYP CODIFE REACTIVA PERU VEN CPEM\DUPE</v>
          </cell>
        </row>
        <row r="30384">
          <cell r="B30384" t="str">
            <v>81080513010105</v>
          </cell>
          <cell r="C30384" t="str">
            <v>MYP CODIFE REACTIVA PERU VEN CPEM\NORM</v>
          </cell>
        </row>
        <row r="30385">
          <cell r="B30385" t="str">
            <v>81080513010106</v>
          </cell>
          <cell r="C30385" t="str">
            <v>JCC PRE JUD REACTIVA PERU NO REVOLV CP</v>
          </cell>
        </row>
        <row r="30386">
          <cell r="B30386" t="str">
            <v>81080513010107</v>
          </cell>
          <cell r="C30386" t="str">
            <v>JCC PRE JUD REACTIVA PERU NO REVOLV CP</v>
          </cell>
        </row>
        <row r="30387">
          <cell r="B30387" t="str">
            <v>81080513010108</v>
          </cell>
          <cell r="C30387" t="str">
            <v>JCC PRE JUD CRECER PRE-HONRAMIENTO CPE</v>
          </cell>
        </row>
        <row r="30388">
          <cell r="B30388" t="str">
            <v>81080513010109</v>
          </cell>
          <cell r="C30388" t="str">
            <v>JCC PRE JUD CRECER PRE-HONRAMIENTO CPE</v>
          </cell>
        </row>
        <row r="30389">
          <cell r="B30389" t="str">
            <v>81080513020100</v>
          </cell>
          <cell r="C30389" t="str">
            <v>LPC REFINANCIADO REACTIVA CPEM VEN</v>
          </cell>
        </row>
        <row r="30390">
          <cell r="B30390" t="str">
            <v>81080513020109</v>
          </cell>
          <cell r="C30390" t="str">
            <v>LPC REPROG REACTIVA DIFE CPEM VEN</v>
          </cell>
        </row>
        <row r="30391">
          <cell r="B30391" t="str">
            <v>81080513020110</v>
          </cell>
          <cell r="C30391" t="str">
            <v>LPC REFINANCIADO REACTIVA CPEM VEN</v>
          </cell>
        </row>
        <row r="30392">
          <cell r="B30392" t="str">
            <v>81080602010100</v>
          </cell>
          <cell r="C30392" t="str">
            <v>JCC COB JUD REACTIVA PRE HONRAMIENTO C</v>
          </cell>
        </row>
        <row r="30393">
          <cell r="B30393" t="str">
            <v>81080602010101</v>
          </cell>
          <cell r="C30393" t="str">
            <v>JCC COB JUD REACTIVA PRE HONRAMIENTO C</v>
          </cell>
        </row>
        <row r="30394">
          <cell r="B30394" t="str">
            <v>81080602010102</v>
          </cell>
          <cell r="C30394" t="str">
            <v>JCC COB JUD CRECER PRE-HONRAMIENTO CMI</v>
          </cell>
        </row>
        <row r="30395">
          <cell r="B30395" t="str">
            <v>81080602010103</v>
          </cell>
          <cell r="C30395" t="str">
            <v>JCC COB JUD CRECER PRE-HONRAMIENTO CMI</v>
          </cell>
        </row>
        <row r="30396">
          <cell r="B30396" t="str">
            <v>81080602020100</v>
          </cell>
          <cell r="C30396" t="str">
            <v>JCC CART.508 COB JUD REACTIVA PERU NO</v>
          </cell>
        </row>
        <row r="30397">
          <cell r="B30397" t="str">
            <v>81080602020101</v>
          </cell>
          <cell r="C30397" t="str">
            <v>JCC CART.508 COB JUD REACTIVA PERU NO</v>
          </cell>
        </row>
        <row r="30398">
          <cell r="B30398" t="str">
            <v>81080602020102</v>
          </cell>
          <cell r="C30398" t="str">
            <v>JCC COB JUD REACTIVA BC PERU NO REVOLV</v>
          </cell>
        </row>
        <row r="30399">
          <cell r="B30399" t="str">
            <v>81080602020103</v>
          </cell>
          <cell r="C30399" t="str">
            <v>JCC COB JUD REACTIVA MP PERU NO REVOLV</v>
          </cell>
        </row>
        <row r="30400">
          <cell r="B30400" t="str">
            <v>81080610010100</v>
          </cell>
          <cell r="C30400" t="str">
            <v>JCC COB JUD REACTIVA PRE HONRAMIENTO C</v>
          </cell>
        </row>
        <row r="30401">
          <cell r="B30401" t="str">
            <v>81080610010101</v>
          </cell>
          <cell r="C30401" t="str">
            <v>JCC COB JUD CRECER PRE-HONRAMIENTO CCO</v>
          </cell>
        </row>
        <row r="30402">
          <cell r="B30402" t="str">
            <v>81080610010102</v>
          </cell>
          <cell r="C30402" t="str">
            <v>JCC COB JUD CRECER PRE-HONRAMIENTO CCO</v>
          </cell>
        </row>
        <row r="30403">
          <cell r="B30403" t="str">
            <v>81080610020100</v>
          </cell>
          <cell r="C30403" t="str">
            <v>JCC CART.508 COB JUD REACTIVA PERU NO</v>
          </cell>
        </row>
        <row r="30404">
          <cell r="B30404" t="str">
            <v>81080610020101</v>
          </cell>
          <cell r="C30404" t="str">
            <v>JCC COB JUD REACTIVA BC PERU NO REVOLV</v>
          </cell>
        </row>
        <row r="30405">
          <cell r="B30405" t="str">
            <v>81080611010100</v>
          </cell>
          <cell r="C30405" t="str">
            <v>JCC COB JUD REACTIVA PRE HONRAMIENTO C</v>
          </cell>
        </row>
        <row r="30406">
          <cell r="B30406" t="str">
            <v>81080611010101</v>
          </cell>
          <cell r="C30406" t="str">
            <v>JCC COB JUD REACTIVA PRE HONRAMIENTO C</v>
          </cell>
        </row>
        <row r="30407">
          <cell r="B30407" t="str">
            <v>81080611010102</v>
          </cell>
          <cell r="C30407" t="str">
            <v>JCC COB JUD CRECER PRE-HONRAMIENTO CGE</v>
          </cell>
        </row>
        <row r="30408">
          <cell r="B30408" t="str">
            <v>81080611010103</v>
          </cell>
          <cell r="C30408" t="str">
            <v>JCC COB JUD CRECER PRE-HONRAMIENTO CGE</v>
          </cell>
        </row>
        <row r="30409">
          <cell r="B30409" t="str">
            <v>81080611020100</v>
          </cell>
          <cell r="C30409" t="str">
            <v>JCC CART.508 COB JUD REACTIVA PERU NO</v>
          </cell>
        </row>
        <row r="30410">
          <cell r="B30410" t="str">
            <v>81080611020101</v>
          </cell>
          <cell r="C30410" t="str">
            <v>JCC CART.508 COB JUD REACTIVA PERU NO</v>
          </cell>
        </row>
        <row r="30411">
          <cell r="B30411" t="str">
            <v>81080611020102</v>
          </cell>
          <cell r="C30411" t="str">
            <v>JCC COB JUD REACTIVA BC PERU NO REVOLV</v>
          </cell>
        </row>
        <row r="30412">
          <cell r="B30412" t="str">
            <v>81080611020103</v>
          </cell>
          <cell r="C30412" t="str">
            <v>JCC COB JUD REACTIVA MP PERU NO REVOLV</v>
          </cell>
        </row>
        <row r="30413">
          <cell r="B30413" t="str">
            <v>81080612010100</v>
          </cell>
          <cell r="C30413" t="str">
            <v>JCC COB JUD REACTIVA PRE HONRAMIENTO C</v>
          </cell>
        </row>
        <row r="30414">
          <cell r="B30414" t="str">
            <v>81080612010101</v>
          </cell>
          <cell r="C30414" t="str">
            <v>JCC COB JUD REACTIVA PRE HONRAMIENTO C</v>
          </cell>
        </row>
        <row r="30415">
          <cell r="B30415" t="str">
            <v>81080612010102</v>
          </cell>
          <cell r="C30415" t="str">
            <v>JCC COB JUD CRECER PRE-HONRAMIENTO CME</v>
          </cell>
        </row>
        <row r="30416">
          <cell r="B30416" t="str">
            <v>81080612010103</v>
          </cell>
          <cell r="C30416" t="str">
            <v>JCC COB JUD CRECER PRE-HONRAMIENTO CME</v>
          </cell>
        </row>
        <row r="30417">
          <cell r="B30417" t="str">
            <v>81080612020100</v>
          </cell>
          <cell r="C30417" t="str">
            <v>JCC CART.508 COB JUD REACTIVA PERU NO</v>
          </cell>
        </row>
        <row r="30418">
          <cell r="B30418" t="str">
            <v>81080612020101</v>
          </cell>
          <cell r="C30418" t="str">
            <v>JCC CART.508 COB JUD REACTIVA PERU NO</v>
          </cell>
        </row>
        <row r="30419">
          <cell r="B30419" t="str">
            <v>81080612020102</v>
          </cell>
          <cell r="C30419" t="str">
            <v>JCC COB JUD REACTIVA BC PERU NO REVOLV</v>
          </cell>
        </row>
        <row r="30420">
          <cell r="B30420" t="str">
            <v>81080612020103</v>
          </cell>
          <cell r="C30420" t="str">
            <v>JCC COB JUD REACTIVA MP PERU NO REVOLV</v>
          </cell>
        </row>
        <row r="30421">
          <cell r="B30421" t="str">
            <v>81080613010100</v>
          </cell>
          <cell r="C30421" t="str">
            <v>JCC COB JUD REACTIVA PRE HONRAMIENTO C</v>
          </cell>
        </row>
        <row r="30422">
          <cell r="B30422" t="str">
            <v>81080613010101</v>
          </cell>
          <cell r="C30422" t="str">
            <v>JCC COB JUD REACTIVA PRE HONRAMIENTO C</v>
          </cell>
        </row>
        <row r="30423">
          <cell r="B30423" t="str">
            <v>81080613010102</v>
          </cell>
          <cell r="C30423" t="str">
            <v>JCC COB JUD CRECER PRE-HONRAMIENTO CPE</v>
          </cell>
        </row>
        <row r="30424">
          <cell r="B30424" t="str">
            <v>81080613010103</v>
          </cell>
          <cell r="C30424" t="str">
            <v>JCC COB JUD CRECER PRE-HONRAMIENTO CPE</v>
          </cell>
        </row>
        <row r="30425">
          <cell r="B30425" t="str">
            <v>81080613020100</v>
          </cell>
          <cell r="C30425" t="str">
            <v>JCC CART.508 COB JUD REACTIVA PERU NO</v>
          </cell>
        </row>
        <row r="30426">
          <cell r="B30426" t="str">
            <v>81080613020101</v>
          </cell>
          <cell r="C30426" t="str">
            <v>JCC CART.508 COB JUD REACTIVA PERU NO</v>
          </cell>
        </row>
        <row r="30427">
          <cell r="B30427" t="str">
            <v>81080613020102</v>
          </cell>
          <cell r="C30427" t="str">
            <v>JCC COB JUD REACTIVA BC PERU NO REVOLV</v>
          </cell>
        </row>
        <row r="30428">
          <cell r="B30428" t="str">
            <v>81080613020103</v>
          </cell>
          <cell r="C30428" t="str">
            <v>JCC COB JUD REACTIVA MP PERU NO REVOLV</v>
          </cell>
        </row>
        <row r="30429">
          <cell r="B30429" t="str">
            <v>81080802010100</v>
          </cell>
          <cell r="C30429" t="str">
            <v>LPC REACTIVA PERU VIG CMIE\NORM</v>
          </cell>
        </row>
        <row r="30430">
          <cell r="B30430" t="str">
            <v>81080802010101</v>
          </cell>
          <cell r="C30430" t="str">
            <v>LPC REACTIVA PERU VIG CMIE\DUPE</v>
          </cell>
        </row>
        <row r="30431">
          <cell r="B30431" t="str">
            <v>81080802010102</v>
          </cell>
          <cell r="C30431" t="str">
            <v>LPC REACTIVA PERU VIG CMIE\NORM</v>
          </cell>
        </row>
        <row r="30432">
          <cell r="B30432" t="str">
            <v>81080802010103</v>
          </cell>
          <cell r="C30432" t="str">
            <v>LPC REACTIVA PERU VIG CMIE\DUPE</v>
          </cell>
        </row>
        <row r="30433">
          <cell r="B30433" t="str">
            <v>81080802010104</v>
          </cell>
          <cell r="C30433" t="str">
            <v>LPC REACTIVA PERU VEN CMIE\NORM</v>
          </cell>
        </row>
        <row r="30434">
          <cell r="B30434" t="str">
            <v>81080802010105</v>
          </cell>
          <cell r="C30434" t="str">
            <v>LPC REACTIVA PERU VEN CMIE\DUPE</v>
          </cell>
        </row>
        <row r="30435">
          <cell r="B30435" t="str">
            <v>81080802010106</v>
          </cell>
          <cell r="C30435" t="str">
            <v>LPC REACTIVA PERU VEN CMIE\NORM</v>
          </cell>
        </row>
        <row r="30436">
          <cell r="B30436" t="str">
            <v>81080802010107</v>
          </cell>
          <cell r="C30436" t="str">
            <v>LPC REACTIVA PERU VEN CMIE\DUPE</v>
          </cell>
        </row>
        <row r="30437">
          <cell r="B30437" t="str">
            <v>81080802010108</v>
          </cell>
          <cell r="C30437" t="str">
            <v>MYP CODIFE REACTIVA PERU VIG CMIE\NORM</v>
          </cell>
        </row>
        <row r="30438">
          <cell r="B30438" t="str">
            <v>81080802010109</v>
          </cell>
          <cell r="C30438" t="str">
            <v>MYP CODIFE REACTIVA PERU VEN CMIE\DUPE</v>
          </cell>
        </row>
        <row r="30439">
          <cell r="B30439" t="str">
            <v>81080802010110</v>
          </cell>
          <cell r="C30439" t="str">
            <v>MYP CODIFE REACTIVA PERU VEN CMIE\NORM</v>
          </cell>
        </row>
        <row r="30440">
          <cell r="B30440" t="str">
            <v>81080802010111</v>
          </cell>
          <cell r="C30440" t="str">
            <v>MYP CODIFE REACTIVA PERU VIG CMIE\DUPE</v>
          </cell>
        </row>
        <row r="30441">
          <cell r="B30441" t="str">
            <v>81080802020100</v>
          </cell>
          <cell r="C30441" t="str">
            <v>JCC PRE JUD INTERES REACTIVA PERU NO R</v>
          </cell>
        </row>
        <row r="30442">
          <cell r="B30442" t="str">
            <v>81080802020101</v>
          </cell>
          <cell r="C30442" t="str">
            <v>JCC PRE JUD INTERES REACTIVA PERU NO R</v>
          </cell>
        </row>
        <row r="30443">
          <cell r="B30443" t="str">
            <v>81080802020102</v>
          </cell>
          <cell r="C30443" t="str">
            <v>LPC REFINANCIADO REACTIVA CMIE INT</v>
          </cell>
        </row>
        <row r="30444">
          <cell r="B30444" t="str">
            <v>81080802020103</v>
          </cell>
          <cell r="C30444" t="str">
            <v>LPC REPROG REACTIVA DIFE CMIE INT</v>
          </cell>
        </row>
        <row r="30445">
          <cell r="B30445" t="str">
            <v>81080802020104</v>
          </cell>
          <cell r="C30445" t="str">
            <v>JCC PRE.JUD INT GAN CRECER PRE-HONRAMI</v>
          </cell>
        </row>
        <row r="30446">
          <cell r="B30446" t="str">
            <v>81080802020105</v>
          </cell>
          <cell r="C30446" t="str">
            <v>JCC PRE.JUD INT GAN CRECER PRE-HONRAMI</v>
          </cell>
        </row>
        <row r="30447">
          <cell r="B30447" t="str">
            <v>81080802020106</v>
          </cell>
          <cell r="C30447" t="str">
            <v>JCC COB.JU INT.SUSP CRECER PRE-HONRAMI</v>
          </cell>
        </row>
        <row r="30448">
          <cell r="B30448" t="str">
            <v>81080802020107</v>
          </cell>
          <cell r="C30448" t="str">
            <v>JCC COB.JU INT.SUSP CRECER PRE-HONRAMI</v>
          </cell>
        </row>
        <row r="30449">
          <cell r="B30449" t="str">
            <v>81080802020108</v>
          </cell>
          <cell r="C30449" t="str">
            <v>JCC PRE.JUD INT GAN CRECER PRE-HONRAMI</v>
          </cell>
        </row>
        <row r="30450">
          <cell r="B30450" t="str">
            <v>81080802020109</v>
          </cell>
          <cell r="C30450" t="str">
            <v>JCC PRE.JUD INT GAN CRECER PRE-HONRAMI</v>
          </cell>
        </row>
        <row r="30451">
          <cell r="B30451" t="str">
            <v>81080802020110</v>
          </cell>
          <cell r="C30451" t="str">
            <v>JCC COB.JU INT.SUSP CRECER PRE-HONRAMI</v>
          </cell>
        </row>
        <row r="30452">
          <cell r="B30452" t="str">
            <v>81080802020111</v>
          </cell>
          <cell r="C30452" t="str">
            <v>JCC COB.JU INT.SUSP CRECER PRE-HONRAMI</v>
          </cell>
        </row>
        <row r="30453">
          <cell r="B30453" t="str">
            <v>81080810010100</v>
          </cell>
          <cell r="C30453" t="str">
            <v>LPC REACTIVA PERU VIG CCOR\NORM</v>
          </cell>
        </row>
        <row r="30454">
          <cell r="B30454" t="str">
            <v>81080810010101</v>
          </cell>
          <cell r="C30454" t="str">
            <v>LPC REACTIVA PERU VIG CCOR\DUPE</v>
          </cell>
        </row>
        <row r="30455">
          <cell r="B30455" t="str">
            <v>81080810010102</v>
          </cell>
          <cell r="C30455" t="str">
            <v>LPC REACTIVA PERU VIG CCOR\NORM</v>
          </cell>
        </row>
        <row r="30456">
          <cell r="B30456" t="str">
            <v>81080810010103</v>
          </cell>
          <cell r="C30456" t="str">
            <v>LPC REACTIVA PERU VIG CCOR\DUPE</v>
          </cell>
        </row>
        <row r="30457">
          <cell r="B30457" t="str">
            <v>81080810010104</v>
          </cell>
          <cell r="C30457" t="str">
            <v>LPC REACTIVA PERU VEN CCOR\NORM</v>
          </cell>
        </row>
        <row r="30458">
          <cell r="B30458" t="str">
            <v>81080810010105</v>
          </cell>
          <cell r="C30458" t="str">
            <v>LPC REACTIVA PERU VEN CCOR\DUPE</v>
          </cell>
        </row>
        <row r="30459">
          <cell r="B30459" t="str">
            <v>81080810010106</v>
          </cell>
          <cell r="C30459" t="str">
            <v>LPC REACTIVA PERU VEN CCOR\NORM</v>
          </cell>
        </row>
        <row r="30460">
          <cell r="B30460" t="str">
            <v>81080810010107</v>
          </cell>
          <cell r="C30460" t="str">
            <v>LPC REACTIVA PERU VEN CCOR\DUPE</v>
          </cell>
        </row>
        <row r="30461">
          <cell r="B30461" t="str">
            <v>81080810010108</v>
          </cell>
          <cell r="C30461" t="str">
            <v>MYP COFIDE REACTIVA PERU   VEN CCOR DU</v>
          </cell>
        </row>
        <row r="30462">
          <cell r="B30462" t="str">
            <v>81080810010109</v>
          </cell>
          <cell r="C30462" t="str">
            <v>MYP COFIDE REACTIVA PERU   VEN CCOR NO</v>
          </cell>
        </row>
        <row r="30463">
          <cell r="B30463" t="str">
            <v>81080810010110</v>
          </cell>
          <cell r="C30463" t="str">
            <v>MYP COFIDE REACTIVA PERU   VIG CCOR NO</v>
          </cell>
        </row>
        <row r="30464">
          <cell r="B30464" t="str">
            <v>81080810020100</v>
          </cell>
          <cell r="C30464" t="str">
            <v>LPC REACTIVA PERU VIG CCOR\NORM</v>
          </cell>
        </row>
        <row r="30465">
          <cell r="B30465" t="str">
            <v>81080810020101</v>
          </cell>
          <cell r="C30465" t="str">
            <v>LPC REACTIVA PERU VIG CCOR\DUPE</v>
          </cell>
        </row>
        <row r="30466">
          <cell r="B30466" t="str">
            <v>81080810020102</v>
          </cell>
          <cell r="C30466" t="str">
            <v>LPC REACTIVA PERU VIG CCOR\NORM</v>
          </cell>
        </row>
        <row r="30467">
          <cell r="B30467" t="str">
            <v>81080810020103</v>
          </cell>
          <cell r="C30467" t="str">
            <v>LPC REACTIVA PERU VIG CCOR\DUPE</v>
          </cell>
        </row>
        <row r="30468">
          <cell r="B30468" t="str">
            <v>81080810020104</v>
          </cell>
          <cell r="C30468" t="str">
            <v>LPC REACTIVA PERU VEN CCOR\NORM</v>
          </cell>
        </row>
        <row r="30469">
          <cell r="B30469" t="str">
            <v>81080810020105</v>
          </cell>
          <cell r="C30469" t="str">
            <v>LPC REACTIVA PERU VEN CCOR\DUPE</v>
          </cell>
        </row>
        <row r="30470">
          <cell r="B30470" t="str">
            <v>81080810020106</v>
          </cell>
          <cell r="C30470" t="str">
            <v>LPC REACTIVA PERU VEN CCOR\NORM</v>
          </cell>
        </row>
        <row r="30471">
          <cell r="B30471" t="str">
            <v>81080810020107</v>
          </cell>
          <cell r="C30471" t="str">
            <v>LPC REACTIVA PERU VEN CCOR\DUPE</v>
          </cell>
        </row>
        <row r="30472">
          <cell r="B30472" t="str">
            <v>81080810020108</v>
          </cell>
          <cell r="C30472" t="str">
            <v>JCC PRE JUD INTERES REACTIVA PERU NO R</v>
          </cell>
        </row>
        <row r="30473">
          <cell r="B30473" t="str">
            <v>81080810020109</v>
          </cell>
          <cell r="C30473" t="str">
            <v>JCC PRE JUD INTERES REACTIVA PERU NO R</v>
          </cell>
        </row>
        <row r="30474">
          <cell r="B30474" t="str">
            <v>81080810020110</v>
          </cell>
          <cell r="C30474" t="str">
            <v>LPC REFINANCIADO REACTIVA CCOR INT</v>
          </cell>
        </row>
        <row r="30475">
          <cell r="B30475" t="str">
            <v>81080810020111</v>
          </cell>
          <cell r="C30475" t="str">
            <v>LPC REPROG REACTIVA DIFE CCOR INT</v>
          </cell>
        </row>
        <row r="30476">
          <cell r="B30476" t="str">
            <v>81080810020112</v>
          </cell>
          <cell r="C30476" t="str">
            <v>JCC PRE.JUD INT GAN CRECER PRE-HONRAMI</v>
          </cell>
        </row>
        <row r="30477">
          <cell r="B30477" t="str">
            <v>81080810020113</v>
          </cell>
          <cell r="C30477" t="str">
            <v>JCC PRE.JUD INT GAN CRECER PRE-HONRAMI</v>
          </cell>
        </row>
        <row r="30478">
          <cell r="B30478" t="str">
            <v>81080810020114</v>
          </cell>
          <cell r="C30478" t="str">
            <v>JCC COB.JU INT.SUSP CRECER PRE-HONRAMI</v>
          </cell>
        </row>
        <row r="30479">
          <cell r="B30479" t="str">
            <v>81080810020115</v>
          </cell>
          <cell r="C30479" t="str">
            <v>JCC COB.JU INT.SUSP CRECER PRE-HONRAMI</v>
          </cell>
        </row>
        <row r="30480">
          <cell r="B30480" t="str">
            <v>81080810020116</v>
          </cell>
          <cell r="C30480" t="str">
            <v>JCC PRE.JUD INT GAN CRECER PRE-HONRAMI</v>
          </cell>
        </row>
        <row r="30481">
          <cell r="B30481" t="str">
            <v>81080810020117</v>
          </cell>
          <cell r="C30481" t="str">
            <v>JCC PRE.JUD INT GAN CRECER PRE-HONRAMI</v>
          </cell>
        </row>
        <row r="30482">
          <cell r="B30482" t="str">
            <v>81080810020118</v>
          </cell>
          <cell r="C30482" t="str">
            <v>JCC COB.JU INT.SUSP CRECER PRE-HONRAMI</v>
          </cell>
        </row>
        <row r="30483">
          <cell r="B30483" t="str">
            <v>81080810020119</v>
          </cell>
          <cell r="C30483" t="str">
            <v>JCC COB.JU INT.SUSP CRECER PRE-HONRAMI</v>
          </cell>
        </row>
        <row r="30484">
          <cell r="B30484" t="str">
            <v>81080811010100</v>
          </cell>
          <cell r="C30484" t="str">
            <v>LPC REACTIVA PERU VIG CGEM\NORM</v>
          </cell>
        </row>
        <row r="30485">
          <cell r="B30485" t="str">
            <v>81080811010101</v>
          </cell>
          <cell r="C30485" t="str">
            <v>LPC REACTIVA PERU VIG CGEM\DUPE</v>
          </cell>
        </row>
        <row r="30486">
          <cell r="B30486" t="str">
            <v>81080811010102</v>
          </cell>
          <cell r="C30486" t="str">
            <v>LPC REACTIVA PERU VIG CGEM\NORM</v>
          </cell>
        </row>
        <row r="30487">
          <cell r="B30487" t="str">
            <v>81080811010103</v>
          </cell>
          <cell r="C30487" t="str">
            <v>LPC REACTIVA PERU VIG CGEM\DUPE</v>
          </cell>
        </row>
        <row r="30488">
          <cell r="B30488" t="str">
            <v>81080811010104</v>
          </cell>
          <cell r="C30488" t="str">
            <v>LPC REACTIVA PERU VEN CGEM\NORM</v>
          </cell>
        </row>
        <row r="30489">
          <cell r="B30489" t="str">
            <v>81080811010105</v>
          </cell>
          <cell r="C30489" t="str">
            <v>LPC REACTIVA PERU VEN CGEM\DUPE</v>
          </cell>
        </row>
        <row r="30490">
          <cell r="B30490" t="str">
            <v>81080811010106</v>
          </cell>
          <cell r="C30490" t="str">
            <v>LPC REACTIVA PERU VEN CGEM\NORM</v>
          </cell>
        </row>
        <row r="30491">
          <cell r="B30491" t="str">
            <v>81080811010107</v>
          </cell>
          <cell r="C30491" t="str">
            <v>LPC REACTIVA PERU VEN CGEM\DUPE</v>
          </cell>
        </row>
        <row r="30492">
          <cell r="B30492" t="str">
            <v>81080811010108</v>
          </cell>
          <cell r="C30492" t="str">
            <v>MYP COFIDE REACTIVA PERU   VEN CGEM DU</v>
          </cell>
        </row>
        <row r="30493">
          <cell r="B30493" t="str">
            <v>81080811010109</v>
          </cell>
          <cell r="C30493" t="str">
            <v>MYP COFIDE REACTIVA PERU   VEN CGEM NO</v>
          </cell>
        </row>
        <row r="30494">
          <cell r="B30494" t="str">
            <v>81080811010110</v>
          </cell>
          <cell r="C30494" t="str">
            <v>MYP COFIDE REACTIVA PERU   VIG CGEM NO</v>
          </cell>
        </row>
        <row r="30495">
          <cell r="B30495" t="str">
            <v>81080811020100</v>
          </cell>
          <cell r="C30495" t="str">
            <v>LPC REACTIVA PERU VIG CGEM\NORM</v>
          </cell>
        </row>
        <row r="30496">
          <cell r="B30496" t="str">
            <v>81080811020101</v>
          </cell>
          <cell r="C30496" t="str">
            <v>LPC REACTIVA PERU VIG CGEM\DUPE</v>
          </cell>
        </row>
        <row r="30497">
          <cell r="B30497" t="str">
            <v>81080811020102</v>
          </cell>
          <cell r="C30497" t="str">
            <v>LPC REACTIVA PERU VIG CGEM\NORM</v>
          </cell>
        </row>
        <row r="30498">
          <cell r="B30498" t="str">
            <v>81080811020103</v>
          </cell>
          <cell r="C30498" t="str">
            <v>LPC REACTIVA PERU VIG CGEM\DUPE</v>
          </cell>
        </row>
        <row r="30499">
          <cell r="B30499" t="str">
            <v>81080811020104</v>
          </cell>
          <cell r="C30499" t="str">
            <v>LPC REACTIVA PERU VEN CGEM\NORM</v>
          </cell>
        </row>
        <row r="30500">
          <cell r="B30500" t="str">
            <v>81080811020105</v>
          </cell>
          <cell r="C30500" t="str">
            <v>LPC REACTIVA PERU VEN CGEM\DUPE</v>
          </cell>
        </row>
        <row r="30501">
          <cell r="B30501" t="str">
            <v>81080811020106</v>
          </cell>
          <cell r="C30501" t="str">
            <v>LPC REACTIVA PERU VEN CGEM\NORM</v>
          </cell>
        </row>
        <row r="30502">
          <cell r="B30502" t="str">
            <v>81080811020107</v>
          </cell>
          <cell r="C30502" t="str">
            <v>LPC REACTIVA PERU VEN CGEM\DUPE</v>
          </cell>
        </row>
        <row r="30503">
          <cell r="B30503" t="str">
            <v>81080811020108</v>
          </cell>
          <cell r="C30503" t="str">
            <v>JCC PRE JUD INTERES REACTIVA PERU NO R</v>
          </cell>
        </row>
        <row r="30504">
          <cell r="B30504" t="str">
            <v>81080811020109</v>
          </cell>
          <cell r="C30504" t="str">
            <v>JCC PRE JUD INTERES REACTIVA PERU NO R</v>
          </cell>
        </row>
        <row r="30505">
          <cell r="B30505" t="str">
            <v>81080811020111</v>
          </cell>
          <cell r="C30505" t="str">
            <v>LPC REPROG REACTIVA DIFE CGEM INT</v>
          </cell>
        </row>
        <row r="30506">
          <cell r="B30506" t="str">
            <v>81080811020112</v>
          </cell>
          <cell r="C30506" t="str">
            <v>JCC PRE.JUD INT GAN CRECER PRE-HONRAMI</v>
          </cell>
        </row>
        <row r="30507">
          <cell r="B30507" t="str">
            <v>81080811020113</v>
          </cell>
          <cell r="C30507" t="str">
            <v>JCC PRE.JUD INT GAN CRECER PRE-HONRAMI</v>
          </cell>
        </row>
        <row r="30508">
          <cell r="B30508" t="str">
            <v>81080811020114</v>
          </cell>
          <cell r="C30508" t="str">
            <v>JCC COB.JU INT.SUSP CRECER PRE-HONRAMI</v>
          </cell>
        </row>
        <row r="30509">
          <cell r="B30509" t="str">
            <v>81080811020115</v>
          </cell>
          <cell r="C30509" t="str">
            <v>JCC COB.JU INT.SUSP CRECER PRE-HONRAMI</v>
          </cell>
        </row>
        <row r="30510">
          <cell r="B30510" t="str">
            <v>81080811020116</v>
          </cell>
          <cell r="C30510" t="str">
            <v>JCC PRE.JUD INT GAN CRECER PRE-HONRAMI</v>
          </cell>
        </row>
        <row r="30511">
          <cell r="B30511" t="str">
            <v>81080811020117</v>
          </cell>
          <cell r="C30511" t="str">
            <v>JCC PRE.JUD INT GAN CRECER PRE-HONRAMI</v>
          </cell>
        </row>
        <row r="30512">
          <cell r="B30512" t="str">
            <v>81080811020118</v>
          </cell>
          <cell r="C30512" t="str">
            <v>JCC COB.JU INT.SUSP CRECER PRE-HONRAMI</v>
          </cell>
        </row>
        <row r="30513">
          <cell r="B30513" t="str">
            <v>81080811020119</v>
          </cell>
          <cell r="C30513" t="str">
            <v>JCC COB.JU INT.SUSP CRECER PRE-HONRAMI</v>
          </cell>
        </row>
        <row r="30514">
          <cell r="B30514" t="str">
            <v>81080812010100</v>
          </cell>
          <cell r="C30514" t="str">
            <v>MYP CODIFE REACTIVA PERU VIG CMED\NORM</v>
          </cell>
        </row>
        <row r="30515">
          <cell r="B30515" t="str">
            <v>81080812010101</v>
          </cell>
          <cell r="C30515" t="str">
            <v>MYP CODIFE REACTIVA PERU VEN CMED\DUPE</v>
          </cell>
        </row>
        <row r="30516">
          <cell r="B30516" t="str">
            <v>81080812010102</v>
          </cell>
          <cell r="C30516" t="str">
            <v>MYP CODIFE REACTIVA PERU VEN CMED\NORM</v>
          </cell>
        </row>
        <row r="30517">
          <cell r="B30517" t="str">
            <v>81080812010103</v>
          </cell>
          <cell r="C30517" t="str">
            <v>MYP CODIFE REACTIVA PERU VIG CMED\DUPE</v>
          </cell>
        </row>
        <row r="30518">
          <cell r="B30518" t="str">
            <v>81080812010104</v>
          </cell>
          <cell r="C30518" t="str">
            <v>LPC REACTIVA PERU VIG CMED\NORM</v>
          </cell>
        </row>
        <row r="30519">
          <cell r="B30519" t="str">
            <v>81080812010105</v>
          </cell>
          <cell r="C30519" t="str">
            <v>LPC REACTIVA PERU VIG CMED\DUPE</v>
          </cell>
        </row>
        <row r="30520">
          <cell r="B30520" t="str">
            <v>81080812010106</v>
          </cell>
          <cell r="C30520" t="str">
            <v>LPC REACTIVA PERU VIG CMED\NORM</v>
          </cell>
        </row>
        <row r="30521">
          <cell r="B30521" t="str">
            <v>81080812010107</v>
          </cell>
          <cell r="C30521" t="str">
            <v>LPC REACTIVA PERU VIG CMED\DUPE</v>
          </cell>
        </row>
        <row r="30522">
          <cell r="B30522" t="str">
            <v>81080812010108</v>
          </cell>
          <cell r="C30522" t="str">
            <v>LPC REACTIVA PERU VEN CMED\NORM</v>
          </cell>
        </row>
        <row r="30523">
          <cell r="B30523" t="str">
            <v>81080812010109</v>
          </cell>
          <cell r="C30523" t="str">
            <v>LPC REACTIVA PERU VEN CMED\DUPE</v>
          </cell>
        </row>
        <row r="30524">
          <cell r="B30524" t="str">
            <v>81080812010110</v>
          </cell>
          <cell r="C30524" t="str">
            <v>LPC REACTIVA PERU VEN CMED\NORM</v>
          </cell>
        </row>
        <row r="30525">
          <cell r="B30525" t="str">
            <v>81080812010111</v>
          </cell>
          <cell r="C30525" t="str">
            <v>LPC REACTIVA PERU VEN CMED\DUPE</v>
          </cell>
        </row>
        <row r="30526">
          <cell r="B30526" t="str">
            <v>81080812020100</v>
          </cell>
          <cell r="C30526" t="str">
            <v>LPC REACTIVA PERU VIG CMED\NORM</v>
          </cell>
        </row>
        <row r="30527">
          <cell r="B30527" t="str">
            <v>81080812020101</v>
          </cell>
          <cell r="C30527" t="str">
            <v>LPC REACTIVA PERU VIG CMED\DUPE</v>
          </cell>
        </row>
        <row r="30528">
          <cell r="B30528" t="str">
            <v>81080812020102</v>
          </cell>
          <cell r="C30528" t="str">
            <v>LPC REACTIVA PERU VIG CMED\NORM</v>
          </cell>
        </row>
        <row r="30529">
          <cell r="B30529" t="str">
            <v>81080812020103</v>
          </cell>
          <cell r="C30529" t="str">
            <v>LPC REACTIVA PERU VIG CMED\DUPE</v>
          </cell>
        </row>
        <row r="30530">
          <cell r="B30530" t="str">
            <v>81080812020104</v>
          </cell>
          <cell r="C30530" t="str">
            <v>LPC REACTIVA PERU VEN CMED\NORM</v>
          </cell>
        </row>
        <row r="30531">
          <cell r="B30531" t="str">
            <v>81080812020105</v>
          </cell>
          <cell r="C30531" t="str">
            <v>LPC REACTIVA PERU VEN CMED\DUPE</v>
          </cell>
        </row>
        <row r="30532">
          <cell r="B30532" t="str">
            <v>81080812020106</v>
          </cell>
          <cell r="C30532" t="str">
            <v>LPC REACTIVA PERU VEN CMED\NORM</v>
          </cell>
        </row>
        <row r="30533">
          <cell r="B30533" t="str">
            <v>81080812020107</v>
          </cell>
          <cell r="C30533" t="str">
            <v>LPC REACTIVA PERU VEN CMED\DUPE</v>
          </cell>
        </row>
        <row r="30534">
          <cell r="B30534" t="str">
            <v>81080812020108</v>
          </cell>
          <cell r="C30534" t="str">
            <v>JCC PRE JUD INTERES REACTIVA PERU NO R</v>
          </cell>
        </row>
        <row r="30535">
          <cell r="B30535" t="str">
            <v>81080812020109</v>
          </cell>
          <cell r="C30535" t="str">
            <v>JCC PRE JUD INTERES REACTIVA PERU NO R</v>
          </cell>
        </row>
        <row r="30536">
          <cell r="B30536" t="str">
            <v>81080812020111</v>
          </cell>
          <cell r="C30536" t="str">
            <v>LPC REPROG REACTIVA DIFE CMED INT</v>
          </cell>
        </row>
        <row r="30537">
          <cell r="B30537" t="str">
            <v>81080812020112</v>
          </cell>
          <cell r="C30537" t="str">
            <v>JCC PRE.JUD INT GAN CRECER PRE-HONRAMI</v>
          </cell>
        </row>
        <row r="30538">
          <cell r="B30538" t="str">
            <v>81080812020113</v>
          </cell>
          <cell r="C30538" t="str">
            <v>JCC PRE.JUD INT GAN CRECER PRE-HONRAMI</v>
          </cell>
        </row>
        <row r="30539">
          <cell r="B30539" t="str">
            <v>81080812020114</v>
          </cell>
          <cell r="C30539" t="str">
            <v>JCC COB.JU INT.SUSP CRECER PRE-HONRAMI</v>
          </cell>
        </row>
        <row r="30540">
          <cell r="B30540" t="str">
            <v>81080812020115</v>
          </cell>
          <cell r="C30540" t="str">
            <v>JCC COB.JU INT.SUSP CRECER PRE-HONRAMI</v>
          </cell>
        </row>
        <row r="30541">
          <cell r="B30541" t="str">
            <v>81080812020116</v>
          </cell>
          <cell r="C30541" t="str">
            <v>JCC PRE.JUD INT GAN CRECER PRE-HONRAMI</v>
          </cell>
        </row>
        <row r="30542">
          <cell r="B30542" t="str">
            <v>81080812020117</v>
          </cell>
          <cell r="C30542" t="str">
            <v>JCC PRE.JUD INT GAN CRECER PRE-HONRAMI</v>
          </cell>
        </row>
        <row r="30543">
          <cell r="B30543" t="str">
            <v>81080812020118</v>
          </cell>
          <cell r="C30543" t="str">
            <v>JCC COB.JU INT.SUSP CRECER PRE-HONRAMI</v>
          </cell>
        </row>
        <row r="30544">
          <cell r="B30544" t="str">
            <v>81080812020119</v>
          </cell>
          <cell r="C30544" t="str">
            <v>JCC COB.JU INT.SUSP CRECER PRE-HONRAMI</v>
          </cell>
        </row>
        <row r="30545">
          <cell r="B30545" t="str">
            <v>81080813010100</v>
          </cell>
          <cell r="C30545" t="str">
            <v>LPC REACTIVA PERU VIG CPEM\NORM</v>
          </cell>
        </row>
        <row r="30546">
          <cell r="B30546" t="str">
            <v>81080813010101</v>
          </cell>
          <cell r="C30546" t="str">
            <v>LPC REACTIVA PERU VIG CPEM\DUPE</v>
          </cell>
        </row>
        <row r="30547">
          <cell r="B30547" t="str">
            <v>81080813010102</v>
          </cell>
          <cell r="C30547" t="str">
            <v>LPC REACTIVA PERU VIG CPEM\NORM</v>
          </cell>
        </row>
        <row r="30548">
          <cell r="B30548" t="str">
            <v>81080813010103</v>
          </cell>
          <cell r="C30548" t="str">
            <v>LPC REACTIVA PERU VIG CPEM\DUPE</v>
          </cell>
        </row>
        <row r="30549">
          <cell r="B30549" t="str">
            <v>81080813010104</v>
          </cell>
          <cell r="C30549" t="str">
            <v>LPC REACTIVA PERU VEN CPEM\NORM</v>
          </cell>
        </row>
        <row r="30550">
          <cell r="B30550" t="str">
            <v>81080813010105</v>
          </cell>
          <cell r="C30550" t="str">
            <v>LPC REACTIVA PERU VEN CPEM\DUPE</v>
          </cell>
        </row>
        <row r="30551">
          <cell r="B30551" t="str">
            <v>81080813010106</v>
          </cell>
          <cell r="C30551" t="str">
            <v>LPC REACTIVA PERU VEN CPEM\NORM</v>
          </cell>
        </row>
        <row r="30552">
          <cell r="B30552" t="str">
            <v>81080813010107</v>
          </cell>
          <cell r="C30552" t="str">
            <v>LPC REACTIVA PERU VEN CPEM\DUPE</v>
          </cell>
        </row>
        <row r="30553">
          <cell r="B30553" t="str">
            <v>81080813010108</v>
          </cell>
          <cell r="C30553" t="str">
            <v>MYP CODIFE REACTIVA PERU VIG CPEM\NORM</v>
          </cell>
        </row>
        <row r="30554">
          <cell r="B30554" t="str">
            <v>81080813010109</v>
          </cell>
          <cell r="C30554" t="str">
            <v>MYP CODIFE REACTIVA PERU VEN CPEM\DUPE</v>
          </cell>
        </row>
        <row r="30555">
          <cell r="B30555" t="str">
            <v>81080813010110</v>
          </cell>
          <cell r="C30555" t="str">
            <v>MYP CODIFE REACTIVA PERU VEN CPEM\NORM</v>
          </cell>
        </row>
        <row r="30556">
          <cell r="B30556" t="str">
            <v>81080813010111</v>
          </cell>
          <cell r="C30556" t="str">
            <v>MYP CODIFE REACTIVA PERU VIG CPEM\DUPE</v>
          </cell>
        </row>
        <row r="30557">
          <cell r="B30557" t="str">
            <v>81080813020100</v>
          </cell>
          <cell r="C30557" t="str">
            <v>JCC PRE JUD INTERES REACTIVA PERU NO R</v>
          </cell>
        </row>
        <row r="30558">
          <cell r="B30558" t="str">
            <v>81080813020101</v>
          </cell>
          <cell r="C30558" t="str">
            <v>JCC PRE JUD INTERES REACTIVA PERU NO R</v>
          </cell>
        </row>
        <row r="30559">
          <cell r="B30559" t="str">
            <v>81080813020102</v>
          </cell>
          <cell r="C30559" t="str">
            <v>LPC REFINANCIADO REACTIVA CPEM INT</v>
          </cell>
        </row>
        <row r="30560">
          <cell r="B30560" t="str">
            <v>81080813020103</v>
          </cell>
          <cell r="C30560" t="str">
            <v>LPC REPROG REACTIVA DIFE CPEM INT</v>
          </cell>
        </row>
        <row r="30561">
          <cell r="B30561" t="str">
            <v>81080813020104</v>
          </cell>
          <cell r="C30561" t="str">
            <v>JCC PRE.JUD INT GAN CRECER PRE-HONRAMI</v>
          </cell>
        </row>
        <row r="30562">
          <cell r="B30562" t="str">
            <v>81080813020105</v>
          </cell>
          <cell r="C30562" t="str">
            <v>JCC PRE.JUD INT GAN CRECER PRE-HONRAMI</v>
          </cell>
        </row>
        <row r="30563">
          <cell r="B30563" t="str">
            <v>81080813020106</v>
          </cell>
          <cell r="C30563" t="str">
            <v>JCC COB.JU INT.SUSP CRECER PRE-HONRAMI</v>
          </cell>
        </row>
        <row r="30564">
          <cell r="B30564" t="str">
            <v>81080813020107</v>
          </cell>
          <cell r="C30564" t="str">
            <v>JCC COB.JU INT.SUSP CRECER PRE-HONRAMI</v>
          </cell>
        </row>
        <row r="30565">
          <cell r="B30565" t="str">
            <v>81080813020108</v>
          </cell>
          <cell r="C30565" t="str">
            <v>JCC PRE.JUD INT GAN CRECER PRE-HONRAMI</v>
          </cell>
        </row>
        <row r="30566">
          <cell r="B30566" t="str">
            <v>81080813020109</v>
          </cell>
          <cell r="C30566" t="str">
            <v>JCC PRE.JUD INT GAN CRECER PRE-HONRAMI</v>
          </cell>
        </row>
        <row r="30567">
          <cell r="B30567" t="str">
            <v>81080813020110</v>
          </cell>
          <cell r="C30567" t="str">
            <v>JCC COB.JU INT.SUSP CRECER PRE-HONRAMI</v>
          </cell>
        </row>
        <row r="30568">
          <cell r="B30568" t="str">
            <v>81080813020111</v>
          </cell>
          <cell r="C30568" t="str">
            <v>JCC COB.JU INT.SUSP CRECER PRE-HONRAMI</v>
          </cell>
        </row>
        <row r="30569">
          <cell r="B30569" t="str">
            <v>81081102010100</v>
          </cell>
          <cell r="C30569" t="str">
            <v>LPC 30K REACTIVA C.PLZ REPROG C/GTIA V</v>
          </cell>
        </row>
        <row r="30570">
          <cell r="B30570" t="str">
            <v>81081102010101</v>
          </cell>
          <cell r="C30570" t="str">
            <v>LPC 30K REACTIVA MED PLAZO REPROG C/GT</v>
          </cell>
        </row>
        <row r="30571">
          <cell r="B30571" t="str">
            <v>81081102010102</v>
          </cell>
          <cell r="C30571" t="str">
            <v>MYP REACTIVA PERU REPROG C/GTIA VIG CM</v>
          </cell>
        </row>
        <row r="30572">
          <cell r="B30572" t="str">
            <v>81081102020100</v>
          </cell>
          <cell r="C30572" t="str">
            <v>LPC 30K REACTIVA C.PLZ REPROG S/GTIA V</v>
          </cell>
        </row>
        <row r="30573">
          <cell r="B30573" t="str">
            <v>81081102020101</v>
          </cell>
          <cell r="C30573" t="str">
            <v>LPC 30K REACTIVA MED PLAZO REPROG S/GT</v>
          </cell>
        </row>
        <row r="30574">
          <cell r="B30574" t="str">
            <v>81081102020102</v>
          </cell>
          <cell r="C30574" t="str">
            <v>MYP REACTIVA PERU REPROG S/GTIA VIG CM</v>
          </cell>
        </row>
        <row r="30575">
          <cell r="B30575" t="str">
            <v>81081102020103</v>
          </cell>
          <cell r="C30575" t="str">
            <v>LPC REPROG REACTIVA DIFE CMIE VIG</v>
          </cell>
        </row>
        <row r="30576">
          <cell r="B30576" t="str">
            <v>81081110010100</v>
          </cell>
          <cell r="C30576" t="str">
            <v>LPC 30K REACTIVA C.PLZ REPROG C/GTIA V</v>
          </cell>
        </row>
        <row r="30577">
          <cell r="B30577" t="str">
            <v>81081110010101</v>
          </cell>
          <cell r="C30577" t="str">
            <v>LPC 30K REACTIVA MED PLAZO REPROG C/GT</v>
          </cell>
        </row>
        <row r="30578">
          <cell r="B30578" t="str">
            <v>81081110010102</v>
          </cell>
          <cell r="C30578" t="str">
            <v>MYP REACTIVA PERU REPROG C/GTIA VIG CC</v>
          </cell>
        </row>
        <row r="30579">
          <cell r="B30579" t="str">
            <v>81081110020100</v>
          </cell>
          <cell r="C30579" t="str">
            <v>LPC 30K REACTIVA C.PLZ REPROG S/GTIA V</v>
          </cell>
        </row>
        <row r="30580">
          <cell r="B30580" t="str">
            <v>81081110020101</v>
          </cell>
          <cell r="C30580" t="str">
            <v>LPC 30K REACTIVA MED PLAZO REPROG S/GT</v>
          </cell>
        </row>
        <row r="30581">
          <cell r="B30581" t="str">
            <v>81081110020102</v>
          </cell>
          <cell r="C30581" t="str">
            <v>MYP REACTIVA PERU REPROG S/GTIA VIG CC</v>
          </cell>
        </row>
        <row r="30582">
          <cell r="B30582" t="str">
            <v>81081110020103</v>
          </cell>
          <cell r="C30582" t="str">
            <v>LPC REPROG REACTIVA DIFE CCOR VIG</v>
          </cell>
        </row>
        <row r="30583">
          <cell r="B30583" t="str">
            <v>81081111010100</v>
          </cell>
          <cell r="C30583" t="str">
            <v>LPC 30K REACTIVA C.PLZ REPROG C/GTIA V</v>
          </cell>
        </row>
        <row r="30584">
          <cell r="B30584" t="str">
            <v>81081111010101</v>
          </cell>
          <cell r="C30584" t="str">
            <v>LPC 30K REACTIVA MED PLAZO REPROG C/GT</v>
          </cell>
        </row>
        <row r="30585">
          <cell r="B30585" t="str">
            <v>81081111010102</v>
          </cell>
          <cell r="C30585" t="str">
            <v>MYP REACTIVA PERU REPROG C/GTIA VIG CG</v>
          </cell>
        </row>
        <row r="30586">
          <cell r="B30586" t="str">
            <v>81081111010103</v>
          </cell>
          <cell r="C30586" t="str">
            <v>MYP REACTIVA REPROG DS.011-2022  C/GTI</v>
          </cell>
        </row>
        <row r="30587">
          <cell r="B30587" t="str">
            <v>81081111020100</v>
          </cell>
          <cell r="C30587" t="str">
            <v>LPC 30K REACTIVA C.PLZ REPROG S/GTIA V</v>
          </cell>
        </row>
        <row r="30588">
          <cell r="B30588" t="str">
            <v>81081111020101</v>
          </cell>
          <cell r="C30588" t="str">
            <v>LPC 30K REACTIVA MED PLAZO REPROG S/GT</v>
          </cell>
        </row>
        <row r="30589">
          <cell r="B30589" t="str">
            <v>81081111020102</v>
          </cell>
          <cell r="C30589" t="str">
            <v>MYP REACTIVA PERU REPROG S/GTIA VIG CG</v>
          </cell>
        </row>
        <row r="30590">
          <cell r="B30590" t="str">
            <v>81081111020103</v>
          </cell>
          <cell r="C30590" t="str">
            <v>LPC REFINANCIADO REACTIVA CGEM VIG</v>
          </cell>
        </row>
        <row r="30591">
          <cell r="B30591" t="str">
            <v>81081111020104</v>
          </cell>
          <cell r="C30591" t="str">
            <v>LPC REPROG REACTIVA DIFE CGEM VIG</v>
          </cell>
        </row>
        <row r="30592">
          <cell r="B30592" t="str">
            <v>81081111020107</v>
          </cell>
          <cell r="C30592" t="str">
            <v>LPC CRED REPROG REACTIVA DIFE CGEM VIG</v>
          </cell>
        </row>
        <row r="30593">
          <cell r="B30593" t="str">
            <v>81081112010100</v>
          </cell>
          <cell r="C30593" t="str">
            <v>LPC 30K REACTIVA C.PLZ REPROG C/GTIA V</v>
          </cell>
        </row>
        <row r="30594">
          <cell r="B30594" t="str">
            <v>81081112010101</v>
          </cell>
          <cell r="C30594" t="str">
            <v>LPC 30K REACTIVA MED PLAZO REPROG C/GT</v>
          </cell>
        </row>
        <row r="30595">
          <cell r="B30595" t="str">
            <v>81081112010102</v>
          </cell>
          <cell r="C30595" t="str">
            <v>MYP REACTIVA PERU REPROG C/GTIA VIG CM</v>
          </cell>
        </row>
        <row r="30596">
          <cell r="B30596" t="str">
            <v>81081112020100</v>
          </cell>
          <cell r="C30596" t="str">
            <v>LPC 30K REACTIVA C.PLZ REPROG S/GTIA V</v>
          </cell>
        </row>
        <row r="30597">
          <cell r="B30597" t="str">
            <v>81081112020101</v>
          </cell>
          <cell r="C30597" t="str">
            <v>LPC 30K REACTIVA MED PLAZO REPROG S/GT</v>
          </cell>
        </row>
        <row r="30598">
          <cell r="B30598" t="str">
            <v>81081112020102</v>
          </cell>
          <cell r="C30598" t="str">
            <v>MYP REACTIVA PERU REPROG S/GTIA VIG CM</v>
          </cell>
        </row>
        <row r="30599">
          <cell r="B30599" t="str">
            <v>81081112020103</v>
          </cell>
          <cell r="C30599" t="str">
            <v>LPC REFINANCIADO REACTIVA CMED VIG</v>
          </cell>
        </row>
        <row r="30600">
          <cell r="B30600" t="str">
            <v>81081112020104</v>
          </cell>
          <cell r="C30600" t="str">
            <v>LPC REPROG REACTIVA DIFE CMED VIG</v>
          </cell>
        </row>
        <row r="30601">
          <cell r="B30601" t="str">
            <v>81081112020106</v>
          </cell>
          <cell r="C30601" t="str">
            <v>LPC CRED REPROG REACTIVA DIFE CMED VIG</v>
          </cell>
        </row>
        <row r="30602">
          <cell r="B30602" t="str">
            <v>81081113010100</v>
          </cell>
          <cell r="C30602" t="str">
            <v>LPC 30K REACTIVA C.PLZ REPROG C/GTIA V</v>
          </cell>
        </row>
        <row r="30603">
          <cell r="B30603" t="str">
            <v>81081113010101</v>
          </cell>
          <cell r="C30603" t="str">
            <v>LPC 30K REACTIVA MED PLAZO REPROG C/GT</v>
          </cell>
        </row>
        <row r="30604">
          <cell r="B30604" t="str">
            <v>81081113010102</v>
          </cell>
          <cell r="C30604" t="str">
            <v>MYP REACTIVA PERU REPROG C/GTIA VIG CP</v>
          </cell>
        </row>
        <row r="30605">
          <cell r="B30605" t="str">
            <v>81081113010103</v>
          </cell>
          <cell r="C30605" t="str">
            <v>MYP REACTIVA REPROG DS.011-2022  C/GTI</v>
          </cell>
        </row>
        <row r="30606">
          <cell r="B30606" t="str">
            <v>81081113020100</v>
          </cell>
          <cell r="C30606" t="str">
            <v>LPC 30K REACTIVA C.PLZ REPROG S/GTIA V</v>
          </cell>
        </row>
        <row r="30607">
          <cell r="B30607" t="str">
            <v>81081113020101</v>
          </cell>
          <cell r="C30607" t="str">
            <v>LPC 30K REACTIVA MED PLAZO REPROG S/GT</v>
          </cell>
        </row>
        <row r="30608">
          <cell r="B30608" t="str">
            <v>81081113020102</v>
          </cell>
          <cell r="C30608" t="str">
            <v>MYP REACTIVA PERU REPROG S/GTIA VIG CP</v>
          </cell>
        </row>
        <row r="30609">
          <cell r="B30609" t="str">
            <v>81081113020103</v>
          </cell>
          <cell r="C30609" t="str">
            <v>LPC REPROG REACTIVA DIFE CPEM VIG</v>
          </cell>
        </row>
        <row r="30610">
          <cell r="B30610" t="str">
            <v>81081114010100</v>
          </cell>
          <cell r="C30610" t="str">
            <v>LPC 30K REACTIVA C.PLZ REPROG C/GTIA V</v>
          </cell>
        </row>
        <row r="30611">
          <cell r="B30611" t="str">
            <v>81081114010101</v>
          </cell>
          <cell r="C30611" t="str">
            <v>LPC 30K REACTIVA MED PLAZO REPROG C/GT</v>
          </cell>
        </row>
        <row r="30612">
          <cell r="B30612" t="str">
            <v>81081114010102</v>
          </cell>
          <cell r="C30612" t="str">
            <v>MYP REACTIVA PERU REPROG C/GTIA VEN CM</v>
          </cell>
        </row>
        <row r="30613">
          <cell r="B30613" t="str">
            <v>81081114010103</v>
          </cell>
          <cell r="C30613" t="str">
            <v>JCC PRE JU REACTIVA PRE-HONRAMIENTO RE</v>
          </cell>
        </row>
        <row r="30614">
          <cell r="B30614" t="str">
            <v>81081114010104</v>
          </cell>
          <cell r="C30614" t="str">
            <v>JCC PRE JU REACTIVA PRE-HONRAMIENTO RE</v>
          </cell>
        </row>
        <row r="30615">
          <cell r="B30615" t="str">
            <v>81081114020100</v>
          </cell>
          <cell r="C30615" t="str">
            <v>LPC 30K REACTIVA C.PLZ REPROG S/GTIA V</v>
          </cell>
        </row>
        <row r="30616">
          <cell r="B30616" t="str">
            <v>81081114020101</v>
          </cell>
          <cell r="C30616" t="str">
            <v>LPC 30K REACTIVA MED PLAZO REPROG S/GT</v>
          </cell>
        </row>
        <row r="30617">
          <cell r="B30617" t="str">
            <v>81081114020102</v>
          </cell>
          <cell r="C30617" t="str">
            <v>MYP REACTIVA PERU REPROG S/GTIA VEN CM</v>
          </cell>
        </row>
        <row r="30618">
          <cell r="B30618" t="str">
            <v>81081114020103</v>
          </cell>
          <cell r="C30618" t="str">
            <v>LPC REPROG REACTIVA DIFE CMIE VEN</v>
          </cell>
        </row>
        <row r="30619">
          <cell r="B30619" t="str">
            <v>81081115010100</v>
          </cell>
          <cell r="C30619" t="str">
            <v>LPC 30K REACTIVA C.PLZ REPROG C/GTIA V</v>
          </cell>
        </row>
        <row r="30620">
          <cell r="B30620" t="str">
            <v>81081115010101</v>
          </cell>
          <cell r="C30620" t="str">
            <v>LPC 30K REACTIVA MED PLAZO REPROG C/GT</v>
          </cell>
        </row>
        <row r="30621">
          <cell r="B30621" t="str">
            <v>81081115010102</v>
          </cell>
          <cell r="C30621" t="str">
            <v>MYP REACTIVA PERU REPROG C/GTIA VEN CC</v>
          </cell>
        </row>
        <row r="30622">
          <cell r="B30622" t="str">
            <v>81081115010103</v>
          </cell>
          <cell r="C30622" t="str">
            <v>JCC PRE JU REACTIVA PRE-HONRAMIENTO RE</v>
          </cell>
        </row>
        <row r="30623">
          <cell r="B30623" t="str">
            <v>81081115010104</v>
          </cell>
          <cell r="C30623" t="str">
            <v>JCC PRE JU REACTIVA PRE-HONRAMIENTO RE</v>
          </cell>
        </row>
        <row r="30624">
          <cell r="B30624" t="str">
            <v>81081115020100</v>
          </cell>
          <cell r="C30624" t="str">
            <v>LPC 30K REACTIVA C.PLZ REPROG S/GTIA V</v>
          </cell>
        </row>
        <row r="30625">
          <cell r="B30625" t="str">
            <v>81081115020101</v>
          </cell>
          <cell r="C30625" t="str">
            <v>LPC 30K REACTIVA MED PLAZO REPROG S/GT</v>
          </cell>
        </row>
        <row r="30626">
          <cell r="B30626" t="str">
            <v>81081115020102</v>
          </cell>
          <cell r="C30626" t="str">
            <v>MYP REACTIVA PERU REPROG S/GTIA VEN CC</v>
          </cell>
        </row>
        <row r="30627">
          <cell r="B30627" t="str">
            <v>81081115020103</v>
          </cell>
          <cell r="C30627" t="str">
            <v>LPC REPROG REACTIVA DIFE CCOR VEN</v>
          </cell>
        </row>
        <row r="30628">
          <cell r="B30628" t="str">
            <v>81081116010100</v>
          </cell>
          <cell r="C30628" t="str">
            <v>LPC 30K REACTIVA C.PLZ REPROG C/GTIA V</v>
          </cell>
        </row>
        <row r="30629">
          <cell r="B30629" t="str">
            <v>81081116010101</v>
          </cell>
          <cell r="C30629" t="str">
            <v>LPC 30K REACTIVA MED PLAZO REPROG C/GT</v>
          </cell>
        </row>
        <row r="30630">
          <cell r="B30630" t="str">
            <v>81081116010102</v>
          </cell>
          <cell r="C30630" t="str">
            <v>MYP REACTIVA PERU REPROG C/GTIA VEN CG</v>
          </cell>
        </row>
        <row r="30631">
          <cell r="B30631" t="str">
            <v>81081116010103</v>
          </cell>
          <cell r="C30631" t="str">
            <v>JCC PRE JU REACTIVA PRE-HONRAMIENTO RE</v>
          </cell>
        </row>
        <row r="30632">
          <cell r="B30632" t="str">
            <v>81081116010104</v>
          </cell>
          <cell r="C30632" t="str">
            <v>JCC PRE JU REACTIVA PRE-HONRAMIENTO RE</v>
          </cell>
        </row>
        <row r="30633">
          <cell r="B30633" t="str">
            <v>81081116010105</v>
          </cell>
          <cell r="C30633" t="str">
            <v>MYP REACTIVA REPROG DS.011-2022 C/GTIA</v>
          </cell>
        </row>
        <row r="30634">
          <cell r="B30634" t="str">
            <v>81081116010106</v>
          </cell>
          <cell r="C30634" t="str">
            <v>MYP REACTIVA REPROG DS.011-2022 C/GTIA</v>
          </cell>
        </row>
        <row r="30635">
          <cell r="B30635" t="str">
            <v>81081116020100</v>
          </cell>
          <cell r="C30635" t="str">
            <v>LPC 30K REACTIVA C.PLZ REPROG S/GTIA V</v>
          </cell>
        </row>
        <row r="30636">
          <cell r="B30636" t="str">
            <v>81081116020101</v>
          </cell>
          <cell r="C30636" t="str">
            <v>LPC 30K REACTIVA MED PLAZO REPROG S/GT</v>
          </cell>
        </row>
        <row r="30637">
          <cell r="B30637" t="str">
            <v>81081116020102</v>
          </cell>
          <cell r="C30637" t="str">
            <v>MYP REACTIVA PERU REPROG S/GTIA VEN CG</v>
          </cell>
        </row>
        <row r="30638">
          <cell r="B30638" t="str">
            <v>81081116020103</v>
          </cell>
          <cell r="C30638" t="str">
            <v>LPC REFINANCIADO REACTIVA CGEM VEN</v>
          </cell>
        </row>
        <row r="30639">
          <cell r="B30639" t="str">
            <v>81081116020104</v>
          </cell>
          <cell r="C30639" t="str">
            <v>LPC REPROG REACTIVA DIFE CGEM VEN</v>
          </cell>
        </row>
        <row r="30640">
          <cell r="B30640" t="str">
            <v>81081117010100</v>
          </cell>
          <cell r="C30640" t="str">
            <v>LPC 30K REACTIVA C.PLZ REPROG C/GTIA V</v>
          </cell>
        </row>
        <row r="30641">
          <cell r="B30641" t="str">
            <v>81081117010101</v>
          </cell>
          <cell r="C30641" t="str">
            <v>LPC 30K REACTIVA MED PLAZO REPROG C/GT</v>
          </cell>
        </row>
        <row r="30642">
          <cell r="B30642" t="str">
            <v>81081117010102</v>
          </cell>
          <cell r="C30642" t="str">
            <v>MYP REACTIVA PERU REPROG C/GTIA VEN CM</v>
          </cell>
        </row>
        <row r="30643">
          <cell r="B30643" t="str">
            <v>81081117010103</v>
          </cell>
          <cell r="C30643" t="str">
            <v>JCC PRE JU REACTIVA PRE-HONRAMIENTO RE</v>
          </cell>
        </row>
        <row r="30644">
          <cell r="B30644" t="str">
            <v>81081117010104</v>
          </cell>
          <cell r="C30644" t="str">
            <v>JCC PRE JU REACTIVA PRE-HONRAMIENTO RE</v>
          </cell>
        </row>
        <row r="30645">
          <cell r="B30645" t="str">
            <v>81081117020100</v>
          </cell>
          <cell r="C30645" t="str">
            <v>LPC 30K REACTIVA C.PLZ REPROG S/GTIA V</v>
          </cell>
        </row>
        <row r="30646">
          <cell r="B30646" t="str">
            <v>81081117020101</v>
          </cell>
          <cell r="C30646" t="str">
            <v>LPC 30K REACTIVA MED PLAZO REPROG S/GT</v>
          </cell>
        </row>
        <row r="30647">
          <cell r="B30647" t="str">
            <v>81081117020102</v>
          </cell>
          <cell r="C30647" t="str">
            <v>MYP REACTIVA PERU REPROG S/GTIA VEN CM</v>
          </cell>
        </row>
        <row r="30648">
          <cell r="B30648" t="str">
            <v>81081117020103</v>
          </cell>
          <cell r="C30648" t="str">
            <v>LPC REFINANCIADO REACTIVA CMED VEN</v>
          </cell>
        </row>
        <row r="30649">
          <cell r="B30649" t="str">
            <v>81081117020104</v>
          </cell>
          <cell r="C30649" t="str">
            <v>LPC REPROG REACTIVA DIFE CMED VEN</v>
          </cell>
        </row>
        <row r="30650">
          <cell r="B30650" t="str">
            <v>81081118010100</v>
          </cell>
          <cell r="C30650" t="str">
            <v>LPC 30K REACTIVA C.PLZ REPROG C/GTIA V</v>
          </cell>
        </row>
        <row r="30651">
          <cell r="B30651" t="str">
            <v>81081118010101</v>
          </cell>
          <cell r="C30651" t="str">
            <v>LPC 30K REACTIVA MED PLAZO REPROG C/GT</v>
          </cell>
        </row>
        <row r="30652">
          <cell r="B30652" t="str">
            <v>81081118010102</v>
          </cell>
          <cell r="C30652" t="str">
            <v>MYP REACTIVA PERU REPROG C/GTIA VEN CP</v>
          </cell>
        </row>
        <row r="30653">
          <cell r="B30653" t="str">
            <v>81081118010103</v>
          </cell>
          <cell r="C30653" t="str">
            <v>JCC PRE JU REACTIVA PRE-HONRAMIENTO RE</v>
          </cell>
        </row>
        <row r="30654">
          <cell r="B30654" t="str">
            <v>81081118010104</v>
          </cell>
          <cell r="C30654" t="str">
            <v>JCC PRE JU REACTIVA PRE-HONRAMIENTO RE</v>
          </cell>
        </row>
        <row r="30655">
          <cell r="B30655" t="str">
            <v>81081118020100</v>
          </cell>
          <cell r="C30655" t="str">
            <v>LPC 30K REACTIVA C.PLZ REPROG S/GTIA V</v>
          </cell>
        </row>
        <row r="30656">
          <cell r="B30656" t="str">
            <v>81081118020101</v>
          </cell>
          <cell r="C30656" t="str">
            <v>LPC 30K REACTIVA MED PLAZO REPROG S/GT</v>
          </cell>
        </row>
        <row r="30657">
          <cell r="B30657" t="str">
            <v>81081118020102</v>
          </cell>
          <cell r="C30657" t="str">
            <v>MYP REACTIVA PERU REPROG S/GTIA VEN CP</v>
          </cell>
        </row>
        <row r="30658">
          <cell r="B30658" t="str">
            <v>81081118020103</v>
          </cell>
          <cell r="C30658" t="str">
            <v>LPC REPROG REACTIVA DIFE CPEM VEN</v>
          </cell>
        </row>
        <row r="30659">
          <cell r="B30659" t="str">
            <v>81081120010100</v>
          </cell>
          <cell r="C30659" t="str">
            <v>LPC 30K REACTIVA C.PLZ REPROG INT DEV</v>
          </cell>
        </row>
        <row r="30660">
          <cell r="B30660" t="str">
            <v>81081120010101</v>
          </cell>
          <cell r="C30660" t="str">
            <v>LPC 30K REACTIVA MED PLAZO REPROG INT</v>
          </cell>
        </row>
        <row r="30661">
          <cell r="B30661" t="str">
            <v>81081120010102</v>
          </cell>
          <cell r="C30661" t="str">
            <v>MYP REACTIVA REPROG INT DEV CMIE</v>
          </cell>
        </row>
        <row r="30662">
          <cell r="B30662" t="str">
            <v>81081120020100</v>
          </cell>
          <cell r="C30662" t="str">
            <v>LPC 30K REACTIVA C.PLZ REPROG INT PER</v>
          </cell>
        </row>
        <row r="30663">
          <cell r="B30663" t="str">
            <v>81081120020101</v>
          </cell>
          <cell r="C30663" t="str">
            <v>LPC 30K REACTIVA MED PLAZO REPROG INT</v>
          </cell>
        </row>
        <row r="30664">
          <cell r="B30664" t="str">
            <v>81081120020102</v>
          </cell>
          <cell r="C30664" t="str">
            <v>MYP REACTIVA REPROG INT PER CMIE</v>
          </cell>
        </row>
        <row r="30665">
          <cell r="B30665" t="str">
            <v>81081120020103</v>
          </cell>
          <cell r="C30665" t="str">
            <v>LPC REPROG REACTIVA DIFE CMIE INT</v>
          </cell>
        </row>
        <row r="30666">
          <cell r="B30666" t="str">
            <v>81081120020104</v>
          </cell>
          <cell r="C30666" t="str">
            <v>JCC COB.JU INT.SUSP REACTI PRE-HONR RE</v>
          </cell>
        </row>
        <row r="30667">
          <cell r="B30667" t="str">
            <v>81081120020105</v>
          </cell>
          <cell r="C30667" t="str">
            <v>JCC COB.JU INT.SUSP REACTI PRE-HONR RE</v>
          </cell>
        </row>
        <row r="30668">
          <cell r="B30668" t="str">
            <v>81081120020106</v>
          </cell>
          <cell r="C30668" t="str">
            <v>JCC PRE.JUD INT GAN REACT PRE-HONRAM R</v>
          </cell>
        </row>
        <row r="30669">
          <cell r="B30669" t="str">
            <v>81081120020107</v>
          </cell>
          <cell r="C30669" t="str">
            <v>JCC PRE.JUD INT GAN REACT PRE-HONRAM R</v>
          </cell>
        </row>
        <row r="30670">
          <cell r="B30670" t="str">
            <v>81081120020108</v>
          </cell>
          <cell r="C30670" t="str">
            <v>JCC COB.JU INT.SUSP REACTI PRE-HONR RE</v>
          </cell>
        </row>
        <row r="30671">
          <cell r="B30671" t="str">
            <v>81081120020109</v>
          </cell>
          <cell r="C30671" t="str">
            <v>JCC COB.JU INT.SUSP REACTI PRE-HONR RE</v>
          </cell>
        </row>
        <row r="30672">
          <cell r="B30672" t="str">
            <v>81081120020110</v>
          </cell>
          <cell r="C30672" t="str">
            <v>JCC PRE.JUD INT GAN REACT PRE-HONRAM R</v>
          </cell>
        </row>
        <row r="30673">
          <cell r="B30673" t="str">
            <v>81081120020111</v>
          </cell>
          <cell r="C30673" t="str">
            <v>JCC PRE.JUD INT GAN REACT PRE-HONRAM R</v>
          </cell>
        </row>
        <row r="30674">
          <cell r="B30674" t="str">
            <v>81081121010100</v>
          </cell>
          <cell r="C30674" t="str">
            <v>LPC 30K REACTIVA C.PLZ REPROG INT DEV</v>
          </cell>
        </row>
        <row r="30675">
          <cell r="B30675" t="str">
            <v>81081121010101</v>
          </cell>
          <cell r="C30675" t="str">
            <v>LPC 30K REACTIVA MED PLAZO REPROG INT</v>
          </cell>
        </row>
        <row r="30676">
          <cell r="B30676" t="str">
            <v>81081121010102</v>
          </cell>
          <cell r="C30676" t="str">
            <v>MYP REACTIVA REPROG INT DEV CCOR</v>
          </cell>
        </row>
        <row r="30677">
          <cell r="B30677" t="str">
            <v>81081121020100</v>
          </cell>
          <cell r="C30677" t="str">
            <v>LPC 30K REACTIVA C.PLZ REPROG INT PER</v>
          </cell>
        </row>
        <row r="30678">
          <cell r="B30678" t="str">
            <v>81081121020101</v>
          </cell>
          <cell r="C30678" t="str">
            <v>LPC 30K REACTIVA MED PLAZO REPROG INT</v>
          </cell>
        </row>
        <row r="30679">
          <cell r="B30679" t="str">
            <v>81081121020102</v>
          </cell>
          <cell r="C30679" t="str">
            <v>MYP REACTIVA REPROG INT PER CCOR</v>
          </cell>
        </row>
        <row r="30680">
          <cell r="B30680" t="str">
            <v>81081121020103</v>
          </cell>
          <cell r="C30680" t="str">
            <v>LPC REPROG REACTIVA DIFE CCOR INT</v>
          </cell>
        </row>
        <row r="30681">
          <cell r="B30681" t="str">
            <v>81081121020104</v>
          </cell>
          <cell r="C30681" t="str">
            <v>JCC COB.JU INT.SUSP REACTI PRE-HONR RE</v>
          </cell>
        </row>
        <row r="30682">
          <cell r="B30682" t="str">
            <v>81081121020105</v>
          </cell>
          <cell r="C30682" t="str">
            <v>JCC COB.JU INT.SUSP REACTI PRE-HONR RE</v>
          </cell>
        </row>
        <row r="30683">
          <cell r="B30683" t="str">
            <v>81081121020106</v>
          </cell>
          <cell r="C30683" t="str">
            <v>JCC PRE.JUD INT GAN REACT PRE-HONRAM R</v>
          </cell>
        </row>
        <row r="30684">
          <cell r="B30684" t="str">
            <v>81081121020107</v>
          </cell>
          <cell r="C30684" t="str">
            <v>JCC PRE.JUD INT GAN REACT PRE-HONRAM R</v>
          </cell>
        </row>
        <row r="30685">
          <cell r="B30685" t="str">
            <v>81081121020108</v>
          </cell>
          <cell r="C30685" t="str">
            <v>JCC COB.JU INT.SUSP REACTI PRE-HONR RE</v>
          </cell>
        </row>
        <row r="30686">
          <cell r="B30686" t="str">
            <v>81081121020109</v>
          </cell>
          <cell r="C30686" t="str">
            <v>JCC COB.JU INT.SUSP REACTI PRE-HONR RE</v>
          </cell>
        </row>
        <row r="30687">
          <cell r="B30687" t="str">
            <v>81081121020110</v>
          </cell>
          <cell r="C30687" t="str">
            <v>JCC PRE.JUD INT GAN REACT PRE-HONRAM R</v>
          </cell>
        </row>
        <row r="30688">
          <cell r="B30688" t="str">
            <v>81081121020111</v>
          </cell>
          <cell r="C30688" t="str">
            <v>JCC PRE.JUD INT GAN REACT PRE-HONRAM R</v>
          </cell>
        </row>
        <row r="30689">
          <cell r="B30689" t="str">
            <v>81081122010100</v>
          </cell>
          <cell r="C30689" t="str">
            <v>LPC 30K REACTIVA C.PLZ REPROG INT DEV</v>
          </cell>
        </row>
        <row r="30690">
          <cell r="B30690" t="str">
            <v>81081122010101</v>
          </cell>
          <cell r="C30690" t="str">
            <v>LPC 30K REACTIVA MED PLAZO REPROG INT</v>
          </cell>
        </row>
        <row r="30691">
          <cell r="B30691" t="str">
            <v>81081122010102</v>
          </cell>
          <cell r="C30691" t="str">
            <v>MYP REACTIVA REPROG INT DEV CGEM</v>
          </cell>
        </row>
        <row r="30692">
          <cell r="B30692" t="str">
            <v>81081122010103</v>
          </cell>
          <cell r="C30692" t="str">
            <v>MYP REACTIVA REPROG DS.011-2022  INT D</v>
          </cell>
        </row>
        <row r="30693">
          <cell r="B30693" t="str">
            <v>81081122020100</v>
          </cell>
          <cell r="C30693" t="str">
            <v>LPC 30K REACTIVA C.PLZ REPROG INT PER</v>
          </cell>
        </row>
        <row r="30694">
          <cell r="B30694" t="str">
            <v>81081122020101</v>
          </cell>
          <cell r="C30694" t="str">
            <v>LPC 30K REACTIVA MED PLAZO REPROG INT</v>
          </cell>
        </row>
        <row r="30695">
          <cell r="B30695" t="str">
            <v>81081122020102</v>
          </cell>
          <cell r="C30695" t="str">
            <v>MYP REACTIVA REPROG INT PER CGEM</v>
          </cell>
        </row>
        <row r="30696">
          <cell r="B30696" t="str">
            <v>81081122020103</v>
          </cell>
          <cell r="C30696" t="str">
            <v>LPC REFINANCIADO REACTIVA CGEM INT</v>
          </cell>
        </row>
        <row r="30697">
          <cell r="B30697" t="str">
            <v>81081122020104</v>
          </cell>
          <cell r="C30697" t="str">
            <v>LPC REPROG REACTIVA DIFE CGEM INT</v>
          </cell>
        </row>
        <row r="30698">
          <cell r="B30698" t="str">
            <v>81081122020105</v>
          </cell>
          <cell r="C30698" t="str">
            <v>JCC COB.JU INT.SUSP REACTI PRE-HONR RE</v>
          </cell>
        </row>
        <row r="30699">
          <cell r="B30699" t="str">
            <v>81081122020106</v>
          </cell>
          <cell r="C30699" t="str">
            <v>JCC COB.JU INT.SUSP REACTI PRE-HONR RE</v>
          </cell>
        </row>
        <row r="30700">
          <cell r="B30700" t="str">
            <v>81081122020107</v>
          </cell>
          <cell r="C30700" t="str">
            <v>JCC PRE.JUD INT GAN REACT PRE-HONRAM R</v>
          </cell>
        </row>
        <row r="30701">
          <cell r="B30701" t="str">
            <v>81081122020108</v>
          </cell>
          <cell r="C30701" t="str">
            <v>JCC PRE.JUD INT GAN REACT PRE-HONRAM R</v>
          </cell>
        </row>
        <row r="30702">
          <cell r="B30702" t="str">
            <v>81081122020109</v>
          </cell>
          <cell r="C30702" t="str">
            <v>JCC COB.JU INT.SUSP REACTI PRE-HONR RE</v>
          </cell>
        </row>
        <row r="30703">
          <cell r="B30703" t="str">
            <v>81081122020110</v>
          </cell>
          <cell r="C30703" t="str">
            <v>JCC COB.JU INT.SUSP REACTI PRE-HONR RE</v>
          </cell>
        </row>
        <row r="30704">
          <cell r="B30704" t="str">
            <v>81081122020111</v>
          </cell>
          <cell r="C30704" t="str">
            <v>JCC PRE.JUD INT GAN REACT PRE-HONRAM R</v>
          </cell>
        </row>
        <row r="30705">
          <cell r="B30705" t="str">
            <v>81081122020112</v>
          </cell>
          <cell r="C30705" t="str">
            <v>JCC PRE.JUD INT GAN REACT PRE-HONRAM R</v>
          </cell>
        </row>
        <row r="30706">
          <cell r="B30706" t="str">
            <v>81081122020113</v>
          </cell>
          <cell r="C30706" t="str">
            <v>LPC CRED REPROG REACTIVA DIFE CGEM INT</v>
          </cell>
        </row>
        <row r="30707">
          <cell r="B30707" t="str">
            <v>81081123010100</v>
          </cell>
          <cell r="C30707" t="str">
            <v>LPC 30K REACTIVA C.PLZ REPROG INT DEV</v>
          </cell>
        </row>
        <row r="30708">
          <cell r="B30708" t="str">
            <v>81081123010101</v>
          </cell>
          <cell r="C30708" t="str">
            <v>LPC 30K REACTIVA MED PLAZO REPROG INT</v>
          </cell>
        </row>
        <row r="30709">
          <cell r="B30709" t="str">
            <v>81081123010102</v>
          </cell>
          <cell r="C30709" t="str">
            <v>MYP REACTIVA REPROG INT DEV CMED</v>
          </cell>
        </row>
        <row r="30710">
          <cell r="B30710" t="str">
            <v>81081123020100</v>
          </cell>
          <cell r="C30710" t="str">
            <v>LPC 30K REACTIVA C.PLZ REPROG INT PER</v>
          </cell>
        </row>
        <row r="30711">
          <cell r="B30711" t="str">
            <v>81081123020101</v>
          </cell>
          <cell r="C30711" t="str">
            <v>LPC 30K REACTIVA MED PLAZO REPROG INT</v>
          </cell>
        </row>
        <row r="30712">
          <cell r="B30712" t="str">
            <v>81081123020102</v>
          </cell>
          <cell r="C30712" t="str">
            <v>MYP REACTIVA REPROG INT PER CMED</v>
          </cell>
        </row>
        <row r="30713">
          <cell r="B30713" t="str">
            <v>81081123020103</v>
          </cell>
          <cell r="C30713" t="str">
            <v>LPC REFINANCIADO REACTIVA CMED INT</v>
          </cell>
        </row>
        <row r="30714">
          <cell r="B30714" t="str">
            <v>81081123020104</v>
          </cell>
          <cell r="C30714" t="str">
            <v>LPC REPROG REACTIVA DIFE CMED INT</v>
          </cell>
        </row>
        <row r="30715">
          <cell r="B30715" t="str">
            <v>81081123020105</v>
          </cell>
          <cell r="C30715" t="str">
            <v>JCC COB.JU INT.SUSP REACTI PRE-HONR RE</v>
          </cell>
        </row>
        <row r="30716">
          <cell r="B30716" t="str">
            <v>81081123020106</v>
          </cell>
          <cell r="C30716" t="str">
            <v>JCC COB.JU INT.SUSP REACTI PRE-HONR RE</v>
          </cell>
        </row>
        <row r="30717">
          <cell r="B30717" t="str">
            <v>81081123020107</v>
          </cell>
          <cell r="C30717" t="str">
            <v>JCC PRE.JUD INT GAN REACT PRE-HONRAM R</v>
          </cell>
        </row>
        <row r="30718">
          <cell r="B30718" t="str">
            <v>81081123020108</v>
          </cell>
          <cell r="C30718" t="str">
            <v>JCC PRE.JUD INT GAN REACT PRE-HONRAM R</v>
          </cell>
        </row>
        <row r="30719">
          <cell r="B30719" t="str">
            <v>81081123020109</v>
          </cell>
          <cell r="C30719" t="str">
            <v>JCC COB.JU INT.SUSP REACTI PRE-HONR RE</v>
          </cell>
        </row>
        <row r="30720">
          <cell r="B30720" t="str">
            <v>81081123020110</v>
          </cell>
          <cell r="C30720" t="str">
            <v>JCC COB.JU INT.SUSP REACTI PRE-HONR RE</v>
          </cell>
        </row>
        <row r="30721">
          <cell r="B30721" t="str">
            <v>81081123020111</v>
          </cell>
          <cell r="C30721" t="str">
            <v>JCC PRE.JUD INT GAN REACT PRE-HONRAM R</v>
          </cell>
        </row>
        <row r="30722">
          <cell r="B30722" t="str">
            <v>81081123020112</v>
          </cell>
          <cell r="C30722" t="str">
            <v>JCC PRE.JUD INT GAN REACT PRE-HONRAM R</v>
          </cell>
        </row>
        <row r="30723">
          <cell r="B30723" t="str">
            <v>81081123020113</v>
          </cell>
          <cell r="C30723" t="str">
            <v>LPC CRED REPROG REACTIVA DIFE CMED INT</v>
          </cell>
        </row>
        <row r="30724">
          <cell r="B30724" t="str">
            <v>81081124010100</v>
          </cell>
          <cell r="C30724" t="str">
            <v>LPC 30K REACTIVA C.PLZ REPROG INT DEV</v>
          </cell>
        </row>
        <row r="30725">
          <cell r="B30725" t="str">
            <v>81081124010101</v>
          </cell>
          <cell r="C30725" t="str">
            <v>LPC 30K REACTIVA MED PLAZO REPROG INT</v>
          </cell>
        </row>
        <row r="30726">
          <cell r="B30726" t="str">
            <v>81081124010102</v>
          </cell>
          <cell r="C30726" t="str">
            <v>MYP REACTIVA REPROG INT DEV CPEM</v>
          </cell>
        </row>
        <row r="30727">
          <cell r="B30727" t="str">
            <v>81081124010103</v>
          </cell>
          <cell r="C30727" t="str">
            <v>MYP REACTIVA REPROG DS.011-2022  INT D</v>
          </cell>
        </row>
        <row r="30728">
          <cell r="B30728" t="str">
            <v>81081124020100</v>
          </cell>
          <cell r="C30728" t="str">
            <v>LPC 30K REACTIVA C.PLZ REPROG INT PER</v>
          </cell>
        </row>
        <row r="30729">
          <cell r="B30729" t="str">
            <v>81081124020101</v>
          </cell>
          <cell r="C30729" t="str">
            <v>LPC 30K REACTIVA MED PLAZO REPROG INT</v>
          </cell>
        </row>
        <row r="30730">
          <cell r="B30730" t="str">
            <v>81081124020102</v>
          </cell>
          <cell r="C30730" t="str">
            <v>MYP REACTIVA REPROG INT PER CPEM</v>
          </cell>
        </row>
        <row r="30731">
          <cell r="B30731" t="str">
            <v>81081124020103</v>
          </cell>
          <cell r="C30731" t="str">
            <v>LPC REPROG REACTIVA DIFE CPEM INT</v>
          </cell>
        </row>
        <row r="30732">
          <cell r="B30732" t="str">
            <v>81081124020104</v>
          </cell>
          <cell r="C30732" t="str">
            <v>JCC COB.JU INT.SUSP REACTI PRE-HONR RE</v>
          </cell>
        </row>
        <row r="30733">
          <cell r="B30733" t="str">
            <v>81081124020105</v>
          </cell>
          <cell r="C30733" t="str">
            <v>JCC COB.JU INT.SUSP REACTI PRE-HONR RE</v>
          </cell>
        </row>
        <row r="30734">
          <cell r="B30734" t="str">
            <v>81081124020106</v>
          </cell>
          <cell r="C30734" t="str">
            <v>JCC PRE.JUD INT GAN REACT PRE-HONRAM R</v>
          </cell>
        </row>
        <row r="30735">
          <cell r="B30735" t="str">
            <v>81081124020107</v>
          </cell>
          <cell r="C30735" t="str">
            <v>JCC PRE.JUD INT GAN REACT PRE-HONRAM R</v>
          </cell>
        </row>
        <row r="30736">
          <cell r="B30736" t="str">
            <v>81081124020108</v>
          </cell>
          <cell r="C30736" t="str">
            <v>JCC COB.JU INT.SUSP REACTI PRE-HONR RE</v>
          </cell>
        </row>
        <row r="30737">
          <cell r="B30737" t="str">
            <v>81081124020109</v>
          </cell>
          <cell r="C30737" t="str">
            <v>JCC COB.JU INT.SUSP REACTI PRE-HONR RE</v>
          </cell>
        </row>
        <row r="30738">
          <cell r="B30738" t="str">
            <v>81081124020110</v>
          </cell>
          <cell r="C30738" t="str">
            <v>JCC PRE.JUD INT GAN REACT PRE-HONRAM R</v>
          </cell>
        </row>
        <row r="30739">
          <cell r="B30739" t="str">
            <v>81081124020111</v>
          </cell>
          <cell r="C30739" t="str">
            <v>JCC PRE.JUD INT GAN REACT PRE-HONRAM R</v>
          </cell>
        </row>
        <row r="30740">
          <cell r="B30740" t="str">
            <v>81081130010001</v>
          </cell>
          <cell r="C30740" t="str">
            <v>JCC COB JU REACTIVA PRE-HONRAMIENTO RE</v>
          </cell>
        </row>
        <row r="30741">
          <cell r="B30741" t="str">
            <v>81081130010002</v>
          </cell>
          <cell r="C30741" t="str">
            <v>JCC COB JU REACTIVA PRE-HONRAMIENTO RE</v>
          </cell>
        </row>
        <row r="30742">
          <cell r="B30742" t="str">
            <v>81081131010001</v>
          </cell>
          <cell r="C30742" t="str">
            <v>JCC COB JU REACTIVA PRE-HONRAMIENTO RE</v>
          </cell>
        </row>
        <row r="30743">
          <cell r="B30743" t="str">
            <v>81081131010002</v>
          </cell>
          <cell r="C30743" t="str">
            <v>JCC COB JU REACTIVA PRE-HONRAMIENTO RE</v>
          </cell>
        </row>
        <row r="30744">
          <cell r="B30744" t="str">
            <v>81081132010001</v>
          </cell>
          <cell r="C30744" t="str">
            <v>JCC COB JU REACTIVA PRE-HONRAMIENTO RE</v>
          </cell>
        </row>
        <row r="30745">
          <cell r="B30745" t="str">
            <v>81081132010002</v>
          </cell>
          <cell r="C30745" t="str">
            <v>JCC COB JU REACTIVA PRE-HONRAMIENTO RE</v>
          </cell>
        </row>
        <row r="30746">
          <cell r="B30746" t="str">
            <v>81081133010001</v>
          </cell>
          <cell r="C30746" t="str">
            <v>JCC COB JU REACTIVA PRE-HONRAMIENTO RE</v>
          </cell>
        </row>
        <row r="30747">
          <cell r="B30747" t="str">
            <v>81081133010002</v>
          </cell>
          <cell r="C30747" t="str">
            <v>JCC COB JU REACTIVA PRE-HONRAMIENTO RE</v>
          </cell>
        </row>
        <row r="30748">
          <cell r="B30748" t="str">
            <v>81081134010001</v>
          </cell>
          <cell r="C30748" t="str">
            <v>JCC COB JU REACTIVA PRE-HONRAMIENTO RE</v>
          </cell>
        </row>
        <row r="30749">
          <cell r="B30749" t="str">
            <v>81081134010002</v>
          </cell>
          <cell r="C30749" t="str">
            <v>JCC COB JU REACTIVA PRE-HONRAMIENTO RE</v>
          </cell>
        </row>
        <row r="30750">
          <cell r="B30750" t="str">
            <v>81081202010100</v>
          </cell>
          <cell r="C30750" t="str">
            <v>LPC REPROG REACTIVA DS.011-2022 CMIE V</v>
          </cell>
        </row>
        <row r="30751">
          <cell r="B30751" t="str">
            <v>81081202010101</v>
          </cell>
          <cell r="C30751" t="str">
            <v>MYP REPROG REACTIVA DS.011-2022 CPEM</v>
          </cell>
        </row>
        <row r="30752">
          <cell r="B30752" t="str">
            <v>81081202010102</v>
          </cell>
          <cell r="C30752" t="str">
            <v>LPC REPROG REACTIVA 2023 VIG CMIE</v>
          </cell>
        </row>
        <row r="30753">
          <cell r="B30753" t="str">
            <v>81081202010103</v>
          </cell>
          <cell r="C30753" t="str">
            <v>MYP REPROG REACTIVA 2023 CPEM  VIG</v>
          </cell>
        </row>
        <row r="30754">
          <cell r="B30754" t="str">
            <v>81081210010100</v>
          </cell>
          <cell r="C30754" t="str">
            <v>LPC REPROG REACTIVA DS.011-2022 CCOR</v>
          </cell>
        </row>
        <row r="30755">
          <cell r="B30755" t="str">
            <v>81081210010101</v>
          </cell>
          <cell r="C30755" t="str">
            <v>LPC REPROG REACTIVA 2023 VIG CCOR</v>
          </cell>
        </row>
        <row r="30756">
          <cell r="B30756" t="str">
            <v>81081210010102</v>
          </cell>
          <cell r="C30756" t="str">
            <v>MYP REACTIVA REPRO PERU    VIG CCOR DU</v>
          </cell>
        </row>
        <row r="30757">
          <cell r="B30757" t="str">
            <v>81081210010103</v>
          </cell>
          <cell r="C30757" t="str">
            <v>MYP REACTIVA REPRO PERU    VIG CCOR NO</v>
          </cell>
        </row>
        <row r="30758">
          <cell r="B30758" t="str">
            <v>81081210010104</v>
          </cell>
          <cell r="C30758" t="str">
            <v>MYP 30K REACTIVA PERU REPROG 2023   VI</v>
          </cell>
        </row>
        <row r="30759">
          <cell r="B30759" t="str">
            <v>81081210010105</v>
          </cell>
          <cell r="C30759" t="str">
            <v>MYP 30K REACTIVA PERU REPROG 2023   VI</v>
          </cell>
        </row>
        <row r="30760">
          <cell r="B30760" t="str">
            <v>81081211010100</v>
          </cell>
          <cell r="C30760" t="str">
            <v>LPC REPROG REACTIVA DS.011-2022 CGEM</v>
          </cell>
        </row>
        <row r="30761">
          <cell r="B30761" t="str">
            <v>81081211010101</v>
          </cell>
          <cell r="C30761" t="str">
            <v>MYP REPROG REACTIVA DS.011-2022 CGEM</v>
          </cell>
        </row>
        <row r="30762">
          <cell r="B30762" t="str">
            <v>81081211010102</v>
          </cell>
          <cell r="C30762" t="str">
            <v>LPC REPROG REACTIVA 2023 VIG CGEM</v>
          </cell>
        </row>
        <row r="30763">
          <cell r="B30763" t="str">
            <v>81081211010103</v>
          </cell>
          <cell r="C30763" t="str">
            <v>MYP 30K REACTIVA PERU REPROG 2023   VI</v>
          </cell>
        </row>
        <row r="30764">
          <cell r="B30764" t="str">
            <v>81081211010104</v>
          </cell>
          <cell r="C30764" t="str">
            <v>MYP 30K REACTIVA PERU REPROG 2023   VI</v>
          </cell>
        </row>
        <row r="30765">
          <cell r="B30765" t="str">
            <v>81081212010100</v>
          </cell>
          <cell r="C30765" t="str">
            <v>LPC REPROG REACTIVA DS.011-2022 CMED V</v>
          </cell>
        </row>
        <row r="30766">
          <cell r="B30766" t="str">
            <v>81081212010101</v>
          </cell>
          <cell r="C30766" t="str">
            <v>MYP REPROG REACTIVA DS.011-2022 CMED</v>
          </cell>
        </row>
        <row r="30767">
          <cell r="B30767" t="str">
            <v>81081212010102</v>
          </cell>
          <cell r="C30767" t="str">
            <v>LPC REPROG REACTIVA 2023 VIG CMED</v>
          </cell>
        </row>
        <row r="30768">
          <cell r="B30768" t="str">
            <v>81081212010103</v>
          </cell>
          <cell r="C30768" t="str">
            <v>MYP REPROG REACTIVA 2023 CMED  VIG</v>
          </cell>
        </row>
        <row r="30769">
          <cell r="B30769" t="str">
            <v>81081213010100</v>
          </cell>
          <cell r="C30769" t="str">
            <v>LPC REPROG REACTIVA DS.011-2022 CPEM V</v>
          </cell>
        </row>
        <row r="30770">
          <cell r="B30770" t="str">
            <v>81081213010101</v>
          </cell>
          <cell r="C30770" t="str">
            <v>MYP REPROG REACTIVA DS.011-2022 CMIE</v>
          </cell>
        </row>
        <row r="30771">
          <cell r="B30771" t="str">
            <v>81081213010102</v>
          </cell>
          <cell r="C30771" t="str">
            <v>MYP REPROG REACTIVA DS.011-2022 CMIE</v>
          </cell>
        </row>
        <row r="30772">
          <cell r="B30772" t="str">
            <v>81081213010103</v>
          </cell>
          <cell r="C30772" t="str">
            <v>LPC REPROG REACTIVA 2023 VIG CPEM</v>
          </cell>
        </row>
        <row r="30773">
          <cell r="B30773" t="str">
            <v>81081213010104</v>
          </cell>
          <cell r="C30773" t="str">
            <v>MYP REPROG REACTIVA 2023 CMIE  VIG</v>
          </cell>
        </row>
        <row r="30774">
          <cell r="B30774" t="str">
            <v>81081214010100</v>
          </cell>
          <cell r="C30774" t="str">
            <v>LPC REPROG REACTIVA DS.011-2022 CMIE N</v>
          </cell>
        </row>
        <row r="30775">
          <cell r="B30775" t="str">
            <v>81081214010101</v>
          </cell>
          <cell r="C30775" t="str">
            <v>MYP REPROG REACTIVA DS.011-2022 CPEM</v>
          </cell>
        </row>
        <row r="30776">
          <cell r="B30776" t="str">
            <v>81081214010102</v>
          </cell>
          <cell r="C30776" t="str">
            <v>LPC REPROG REACTIVA 2023 VEN CMIE</v>
          </cell>
        </row>
        <row r="30777">
          <cell r="B30777" t="str">
            <v>81081214010103</v>
          </cell>
          <cell r="C30777" t="str">
            <v>MYP REPROG REACTIVA 2023 CPEM  VEN</v>
          </cell>
        </row>
        <row r="30778">
          <cell r="B30778" t="str">
            <v>81081214010104</v>
          </cell>
          <cell r="C30778" t="str">
            <v>JCC PRE JU REACTIVA PRE-HONRAMIENTO RE</v>
          </cell>
        </row>
        <row r="30779">
          <cell r="B30779" t="str">
            <v>81081214010105</v>
          </cell>
          <cell r="C30779" t="str">
            <v>JCC PRE JU REACTIVA PRE-HONRAMIENTO RE</v>
          </cell>
        </row>
        <row r="30780">
          <cell r="B30780" t="str">
            <v>81081214010106</v>
          </cell>
          <cell r="C30780" t="str">
            <v>JCC PRE JU REACTIVA PRE-HONRAMIENTO RE</v>
          </cell>
        </row>
        <row r="30781">
          <cell r="B30781" t="str">
            <v>81081214010107</v>
          </cell>
          <cell r="C30781" t="str">
            <v>JCC PRE JU REACTIVA PRE-HONRAMIENTO RE</v>
          </cell>
        </row>
        <row r="30782">
          <cell r="B30782" t="str">
            <v>81081215010100</v>
          </cell>
          <cell r="C30782" t="str">
            <v>LPC REPROG REACTIVA DS.011-2022 CCOR N</v>
          </cell>
        </row>
        <row r="30783">
          <cell r="B30783" t="str">
            <v>81081215010101</v>
          </cell>
          <cell r="C30783" t="str">
            <v>LPC REPROG REACTIVA 2023 VEN CCOR</v>
          </cell>
        </row>
        <row r="30784">
          <cell r="B30784" t="str">
            <v>81081215010102</v>
          </cell>
          <cell r="C30784" t="str">
            <v>JCC PRE JU REACTIVA PRE-HONRAMIENTO RE</v>
          </cell>
        </row>
        <row r="30785">
          <cell r="B30785" t="str">
            <v>81081215010103</v>
          </cell>
          <cell r="C30785" t="str">
            <v>JCC PRE JU REACTIVA PRE-HONRAMIENTO RE</v>
          </cell>
        </row>
        <row r="30786">
          <cell r="B30786" t="str">
            <v>81081215010104</v>
          </cell>
          <cell r="C30786" t="str">
            <v>JCC PRE JU REACTIVA PRE-HONRAMIENTO RE</v>
          </cell>
        </row>
        <row r="30787">
          <cell r="B30787" t="str">
            <v>81081215010105</v>
          </cell>
          <cell r="C30787" t="str">
            <v>JCC PRE JU REACTIVA PRE-HONRAMIENTO RE</v>
          </cell>
        </row>
        <row r="30788">
          <cell r="B30788" t="str">
            <v>81081215010106</v>
          </cell>
          <cell r="C30788" t="str">
            <v>MYP REACTIVA REPRO PERU    VEN CCOR DU</v>
          </cell>
        </row>
        <row r="30789">
          <cell r="B30789" t="str">
            <v>81081215010107</v>
          </cell>
          <cell r="C30789" t="str">
            <v>MYP REACTIVA REPRO PERU    VEN CCOR NO</v>
          </cell>
        </row>
        <row r="30790">
          <cell r="B30790" t="str">
            <v>81081215010108</v>
          </cell>
          <cell r="C30790" t="str">
            <v>MYP 30K REACTIVA PERU REPROG 2023   VE</v>
          </cell>
        </row>
        <row r="30791">
          <cell r="B30791" t="str">
            <v>81081215010109</v>
          </cell>
          <cell r="C30791" t="str">
            <v>MYP 30K REACTIVA PERU REPROG 2023   VE</v>
          </cell>
        </row>
        <row r="30792">
          <cell r="B30792" t="str">
            <v>81081216010100</v>
          </cell>
          <cell r="C30792" t="str">
            <v>LPC REPROG REACTIVA DS.011-2022 CGEM N</v>
          </cell>
        </row>
        <row r="30793">
          <cell r="B30793" t="str">
            <v>81081216010101</v>
          </cell>
          <cell r="C30793" t="str">
            <v>MYP REPROG REACTIVA DS.011-2022 CGEM</v>
          </cell>
        </row>
        <row r="30794">
          <cell r="B30794" t="str">
            <v>81081216010102</v>
          </cell>
          <cell r="C30794" t="str">
            <v>LPC REPROG REACTIVA 2023 VEN CGEM</v>
          </cell>
        </row>
        <row r="30795">
          <cell r="B30795" t="str">
            <v>81081216010103</v>
          </cell>
          <cell r="C30795" t="str">
            <v>JCC PRE JU REACTIVA PRE-HONRAMIENTO RE</v>
          </cell>
        </row>
        <row r="30796">
          <cell r="B30796" t="str">
            <v>81081216010104</v>
          </cell>
          <cell r="C30796" t="str">
            <v>JCC PRE JU REACTIVA PRE-HONRAMIENTO RE</v>
          </cell>
        </row>
        <row r="30797">
          <cell r="B30797" t="str">
            <v>81081216010105</v>
          </cell>
          <cell r="C30797" t="str">
            <v>JCC PRE JU REACTIVA PRE-HONRAMIENTO RE</v>
          </cell>
        </row>
        <row r="30798">
          <cell r="B30798" t="str">
            <v>81081216010106</v>
          </cell>
          <cell r="C30798" t="str">
            <v>JCC PRE JU REACTIVA PRE-HONRAMIENTO RE</v>
          </cell>
        </row>
        <row r="30799">
          <cell r="B30799" t="str">
            <v>81081217010100</v>
          </cell>
          <cell r="C30799" t="str">
            <v>LPC REPROG REACTIVA DS.011-2022 CMED N</v>
          </cell>
        </row>
        <row r="30800">
          <cell r="B30800" t="str">
            <v>81081217010101</v>
          </cell>
          <cell r="C30800" t="str">
            <v>MYP REPROG REACTIVA DS.011-2022 CMED</v>
          </cell>
        </row>
        <row r="30801">
          <cell r="B30801" t="str">
            <v>81081217010102</v>
          </cell>
          <cell r="C30801" t="str">
            <v>LPC REPROG REACTIVA 2023 VEN CMED</v>
          </cell>
        </row>
        <row r="30802">
          <cell r="B30802" t="str">
            <v>81081217010103</v>
          </cell>
          <cell r="C30802" t="str">
            <v>MYP REPROG REACTIVA 2023 CMED  VEN</v>
          </cell>
        </row>
        <row r="30803">
          <cell r="B30803" t="str">
            <v>81081217010104</v>
          </cell>
          <cell r="C30803" t="str">
            <v>JCC PRE JU REACTIVA PRE-HONRAMIENTO RE</v>
          </cell>
        </row>
        <row r="30804">
          <cell r="B30804" t="str">
            <v>81081217010105</v>
          </cell>
          <cell r="C30804" t="str">
            <v>JCC PRE JU REACTIVA PRE-HONRAMIENTO RE</v>
          </cell>
        </row>
        <row r="30805">
          <cell r="B30805" t="str">
            <v>81081217010106</v>
          </cell>
          <cell r="C30805" t="str">
            <v>JCC PRE JU REACTIVA PRE-HONRAMIENTO RE</v>
          </cell>
        </row>
        <row r="30806">
          <cell r="B30806" t="str">
            <v>81081217010107</v>
          </cell>
          <cell r="C30806" t="str">
            <v>JCC PRE JU REACTIVA PRE-HONRAMIENTO RE</v>
          </cell>
        </row>
        <row r="30807">
          <cell r="B30807" t="str">
            <v>81081218010100</v>
          </cell>
          <cell r="C30807" t="str">
            <v>LPC REPROG REACTIVA DS.011-2022 CPEM N</v>
          </cell>
        </row>
        <row r="30808">
          <cell r="B30808" t="str">
            <v>81081218010101</v>
          </cell>
          <cell r="C30808" t="str">
            <v>MYP REPROG REACTIVA DS.011-2022 CPEM V</v>
          </cell>
        </row>
        <row r="30809">
          <cell r="B30809" t="str">
            <v>81081218010102</v>
          </cell>
          <cell r="C30809" t="str">
            <v>LPC REPROG REACTIVA 2023 VEN CPEM</v>
          </cell>
        </row>
        <row r="30810">
          <cell r="B30810" t="str">
            <v>81081218010103</v>
          </cell>
          <cell r="C30810" t="str">
            <v>MYP REPROG REACTIVA 2023 CPEM VEN</v>
          </cell>
        </row>
        <row r="30811">
          <cell r="B30811" t="str">
            <v>81081218010104</v>
          </cell>
          <cell r="C30811" t="str">
            <v>JCC PRE JU REACTIVA PRE-HONRAMIENTO RE</v>
          </cell>
        </row>
        <row r="30812">
          <cell r="B30812" t="str">
            <v>81081218010105</v>
          </cell>
          <cell r="C30812" t="str">
            <v>JCC PRE JU REACTIVA PRE-HONRAMIENTO RE</v>
          </cell>
        </row>
        <row r="30813">
          <cell r="B30813" t="str">
            <v>81081218010106</v>
          </cell>
          <cell r="C30813" t="str">
            <v>JCC PRE JU REACTIVA PRE-HONRAMIENTO RE</v>
          </cell>
        </row>
        <row r="30814">
          <cell r="B30814" t="str">
            <v>81081218010107</v>
          </cell>
          <cell r="C30814" t="str">
            <v>JCC PRE JU REACTIVA PRE-HONRAMIENTO RE</v>
          </cell>
        </row>
        <row r="30815">
          <cell r="B30815" t="str">
            <v>81081220010100</v>
          </cell>
          <cell r="C30815" t="str">
            <v>LPC REPROG REACTIVA DS.011-2022 CMIE V</v>
          </cell>
        </row>
        <row r="30816">
          <cell r="B30816" t="str">
            <v>81081220010101</v>
          </cell>
          <cell r="C30816" t="str">
            <v>LPC REPROG REACTIVA DS.011-2022 CMIE N</v>
          </cell>
        </row>
        <row r="30817">
          <cell r="B30817" t="str">
            <v>81081220010102</v>
          </cell>
          <cell r="C30817" t="str">
            <v>MYP REPROG REACTIVA DS.011-2022 CMIE</v>
          </cell>
        </row>
        <row r="30818">
          <cell r="B30818" t="str">
            <v>81081220010103</v>
          </cell>
          <cell r="C30818" t="str">
            <v>MYP REPROG REACTIVA DS.011-2022 CMIE</v>
          </cell>
        </row>
        <row r="30819">
          <cell r="B30819" t="str">
            <v>81081220010104</v>
          </cell>
          <cell r="C30819" t="str">
            <v>LPC REPROG REACTIVA 2023 DEV CMIE</v>
          </cell>
        </row>
        <row r="30820">
          <cell r="B30820" t="str">
            <v>81081220010105</v>
          </cell>
          <cell r="C30820" t="str">
            <v>LPC REPROG REACTIVA 2023 DEV CMIE</v>
          </cell>
        </row>
        <row r="30821">
          <cell r="B30821" t="str">
            <v>81081220010106</v>
          </cell>
          <cell r="C30821" t="str">
            <v>MYP REPROG REACTIVA 2023 CMIE  VIG</v>
          </cell>
        </row>
        <row r="30822">
          <cell r="B30822" t="str">
            <v>81081220010107</v>
          </cell>
          <cell r="C30822" t="str">
            <v>MYP REPROG REACTIVA 2023 CMIE  VEN</v>
          </cell>
        </row>
        <row r="30823">
          <cell r="B30823" t="str">
            <v>81081220020001</v>
          </cell>
          <cell r="C30823" t="str">
            <v>JCC PRE.JUD INT GAN REACT PRE-HONRAM R</v>
          </cell>
        </row>
        <row r="30824">
          <cell r="B30824" t="str">
            <v>81081220020002</v>
          </cell>
          <cell r="C30824" t="str">
            <v>JCC PRE.JUD INT GAN REACT PRE-HONRAM R</v>
          </cell>
        </row>
        <row r="30825">
          <cell r="B30825" t="str">
            <v>81081220020003</v>
          </cell>
          <cell r="C30825" t="str">
            <v>JCC COB.JU INT.SUSP REACTI PRE-HONR RE</v>
          </cell>
        </row>
        <row r="30826">
          <cell r="B30826" t="str">
            <v>81081220020004</v>
          </cell>
          <cell r="C30826" t="str">
            <v>JCC COB.JU INT.SUSP REACTI PRE-HONR RE</v>
          </cell>
        </row>
        <row r="30827">
          <cell r="B30827" t="str">
            <v>81081220020005</v>
          </cell>
          <cell r="C30827" t="str">
            <v>JCC PRE.JUD INT GAN REACT PRE-HONRAM R</v>
          </cell>
        </row>
        <row r="30828">
          <cell r="B30828" t="str">
            <v>81081220020006</v>
          </cell>
          <cell r="C30828" t="str">
            <v>JCC PRE.JUD INT GAN REACT PRE-HONRAM R</v>
          </cell>
        </row>
        <row r="30829">
          <cell r="B30829" t="str">
            <v>81081220020007</v>
          </cell>
          <cell r="C30829" t="str">
            <v>JCC COB.JU INT.SUSP REACTI PRE-HONR RE</v>
          </cell>
        </row>
        <row r="30830">
          <cell r="B30830" t="str">
            <v>81081220020008</v>
          </cell>
          <cell r="C30830" t="str">
            <v>JCC COB.JU INT.SUSP REACTI PRE-HONR RE</v>
          </cell>
        </row>
        <row r="30831">
          <cell r="B30831" t="str">
            <v>81081220020009</v>
          </cell>
          <cell r="C30831" t="str">
            <v>JCC PRE.JUD INT GAN REACT PRE-HONRAM R</v>
          </cell>
        </row>
        <row r="30832">
          <cell r="B30832" t="str">
            <v>81081220020010</v>
          </cell>
          <cell r="C30832" t="str">
            <v>JCC PRE.JUD INT GAN REACT PRE-HONRAM R</v>
          </cell>
        </row>
        <row r="30833">
          <cell r="B30833" t="str">
            <v>81081220020011</v>
          </cell>
          <cell r="C30833" t="str">
            <v>JCC COB.JU INT.SUSP REACTI PRE-HONR RE</v>
          </cell>
        </row>
        <row r="30834">
          <cell r="B30834" t="str">
            <v>81081220020012</v>
          </cell>
          <cell r="C30834" t="str">
            <v>JCC COB.JU INT.SUSP REACTI PRE-HONR RE</v>
          </cell>
        </row>
        <row r="30835">
          <cell r="B30835" t="str">
            <v>81081220020013</v>
          </cell>
          <cell r="C30835" t="str">
            <v>JCC PRE.JUD INT GAN REACT PRE-HONRAM R</v>
          </cell>
        </row>
        <row r="30836">
          <cell r="B30836" t="str">
            <v>81081220020014</v>
          </cell>
          <cell r="C30836" t="str">
            <v>JCC PRE.JUD INT GAN REACT PRE-HONRAM R</v>
          </cell>
        </row>
        <row r="30837">
          <cell r="B30837" t="str">
            <v>81081220020015</v>
          </cell>
          <cell r="C30837" t="str">
            <v>JCC COB.JU INT.SUSP REACTI PRE-HONR RE</v>
          </cell>
        </row>
        <row r="30838">
          <cell r="B30838" t="str">
            <v>81081220020016</v>
          </cell>
          <cell r="C30838" t="str">
            <v>JCC COB.JU INT.SUSP REACTI PRE-HONR RE</v>
          </cell>
        </row>
        <row r="30839">
          <cell r="B30839" t="str">
            <v>81081221010100</v>
          </cell>
          <cell r="C30839" t="str">
            <v>LPC REPROG REACTIVA DS.011-2022 CCOR V</v>
          </cell>
        </row>
        <row r="30840">
          <cell r="B30840" t="str">
            <v>81081221010101</v>
          </cell>
          <cell r="C30840" t="str">
            <v>LPC REPROG REACTIVA DS.011-2022 CCOR N</v>
          </cell>
        </row>
        <row r="30841">
          <cell r="B30841" t="str">
            <v>81081221010102</v>
          </cell>
          <cell r="C30841" t="str">
            <v>LPC REPROG REACTIVA 2023 DEV CCOR</v>
          </cell>
        </row>
        <row r="30842">
          <cell r="B30842" t="str">
            <v>81081221010103</v>
          </cell>
          <cell r="C30842" t="str">
            <v>LPC REPROG REACTIVA 2023 DEV CCOR</v>
          </cell>
        </row>
        <row r="30843">
          <cell r="B30843" t="str">
            <v>81081221010104</v>
          </cell>
          <cell r="C30843" t="str">
            <v>MYP REACTIVA REPRO PERU    VEN CCOR DU</v>
          </cell>
        </row>
        <row r="30844">
          <cell r="B30844" t="str">
            <v>81081221010105</v>
          </cell>
          <cell r="C30844" t="str">
            <v>MYP REACTIVA REPRO PERU    VEN CCOR NO</v>
          </cell>
        </row>
        <row r="30845">
          <cell r="B30845" t="str">
            <v>81081221010106</v>
          </cell>
          <cell r="C30845" t="str">
            <v>MYP REACTIVA REPRO PERU    VIG CCOR NO</v>
          </cell>
        </row>
        <row r="30846">
          <cell r="B30846" t="str">
            <v>81081221010107</v>
          </cell>
          <cell r="C30846" t="str">
            <v>MYP 30K REACTIVA PERU REPROG 2023   VE</v>
          </cell>
        </row>
        <row r="30847">
          <cell r="B30847" t="str">
            <v>81081221010108</v>
          </cell>
          <cell r="C30847" t="str">
            <v>MYP 30K REACTIVA PERU REPROG 2023   VE</v>
          </cell>
        </row>
        <row r="30848">
          <cell r="B30848" t="str">
            <v>81081221010109</v>
          </cell>
          <cell r="C30848" t="str">
            <v>MYP 30K REACTIVA PERU REPROG 2023   VI</v>
          </cell>
        </row>
        <row r="30849">
          <cell r="B30849" t="str">
            <v>81081221010110</v>
          </cell>
          <cell r="C30849" t="str">
            <v>MYP 30K REACTIVA PERU REPROG 2023   VI</v>
          </cell>
        </row>
        <row r="30850">
          <cell r="B30850" t="str">
            <v>81081221020001</v>
          </cell>
          <cell r="C30850" t="str">
            <v>JCC PRE.JUD INT GAN REACT PRE-HONRAM R</v>
          </cell>
        </row>
        <row r="30851">
          <cell r="B30851" t="str">
            <v>81081221020002</v>
          </cell>
          <cell r="C30851" t="str">
            <v>JCC PRE.JUD INT GAN REACT PRE-HONRAM R</v>
          </cell>
        </row>
        <row r="30852">
          <cell r="B30852" t="str">
            <v>81081221020003</v>
          </cell>
          <cell r="C30852" t="str">
            <v>JCC COB.JU INT.SUSP REACTI PRE-HONR RE</v>
          </cell>
        </row>
        <row r="30853">
          <cell r="B30853" t="str">
            <v>81081221020004</v>
          </cell>
          <cell r="C30853" t="str">
            <v>JCC COB.JU INT.SUSP REACTI PRE-HONR RE</v>
          </cell>
        </row>
        <row r="30854">
          <cell r="B30854" t="str">
            <v>81081221020005</v>
          </cell>
          <cell r="C30854" t="str">
            <v>JCC PRE.JUD INT GAN REACT PRE-HONRAM R</v>
          </cell>
        </row>
        <row r="30855">
          <cell r="B30855" t="str">
            <v>81081221020006</v>
          </cell>
          <cell r="C30855" t="str">
            <v>JCC PRE.JUD INT GAN REACT PRE-HONRAM R</v>
          </cell>
        </row>
        <row r="30856">
          <cell r="B30856" t="str">
            <v>81081221020007</v>
          </cell>
          <cell r="C30856" t="str">
            <v>JCC COB.JU INT.SUSP REACTI PRE-HONR RE</v>
          </cell>
        </row>
        <row r="30857">
          <cell r="B30857" t="str">
            <v>81081221020008</v>
          </cell>
          <cell r="C30857" t="str">
            <v>JCC COB.JU INT.SUSP REACTI PRE-HONR RE</v>
          </cell>
        </row>
        <row r="30858">
          <cell r="B30858" t="str">
            <v>81081221020009</v>
          </cell>
          <cell r="C30858" t="str">
            <v>JCC PRE.JUD INT GAN REACT PRE-HONRAM R</v>
          </cell>
        </row>
        <row r="30859">
          <cell r="B30859" t="str">
            <v>81081221020010</v>
          </cell>
          <cell r="C30859" t="str">
            <v>JCC PRE.JUD INT GAN REACT PRE-HONRAM R</v>
          </cell>
        </row>
        <row r="30860">
          <cell r="B30860" t="str">
            <v>81081221020011</v>
          </cell>
          <cell r="C30860" t="str">
            <v>JCC COB.JU INT.SUSP REACTI PRE-HONR RE</v>
          </cell>
        </row>
        <row r="30861">
          <cell r="B30861" t="str">
            <v>81081221020012</v>
          </cell>
          <cell r="C30861" t="str">
            <v>JCC COB.JU INT.SUSP REACTI PRE-HONR RE</v>
          </cell>
        </row>
        <row r="30862">
          <cell r="B30862" t="str">
            <v>81081221020013</v>
          </cell>
          <cell r="C30862" t="str">
            <v>JCC PRE.JUD INT GAN REACT PRE-HONRAM R</v>
          </cell>
        </row>
        <row r="30863">
          <cell r="B30863" t="str">
            <v>81081221020014</v>
          </cell>
          <cell r="C30863" t="str">
            <v>JCC PRE.JUD INT GAN REACT PRE-HONRAM R</v>
          </cell>
        </row>
        <row r="30864">
          <cell r="B30864" t="str">
            <v>81081221020015</v>
          </cell>
          <cell r="C30864" t="str">
            <v>JCC COB.JU INT.SUSP REACTI PRE-HONR RE</v>
          </cell>
        </row>
        <row r="30865">
          <cell r="B30865" t="str">
            <v>81081221020016</v>
          </cell>
          <cell r="C30865" t="str">
            <v>JCC COB.JU INT.SUSP REACTI PRE-HONR RE</v>
          </cell>
        </row>
        <row r="30866">
          <cell r="B30866" t="str">
            <v>81081222010100</v>
          </cell>
          <cell r="C30866" t="str">
            <v>LPC REPROG REACTIVA DS.011-2022 CGEM V</v>
          </cell>
        </row>
        <row r="30867">
          <cell r="B30867" t="str">
            <v>81081222010101</v>
          </cell>
          <cell r="C30867" t="str">
            <v>LPC REPROG REACTIVA DS.011-2022 CGEM N</v>
          </cell>
        </row>
        <row r="30868">
          <cell r="B30868" t="str">
            <v>81081222010102</v>
          </cell>
          <cell r="C30868" t="str">
            <v>MYP REPROG REACTIVA DS.011-2022 CGEM</v>
          </cell>
        </row>
        <row r="30869">
          <cell r="B30869" t="str">
            <v>81081222010103</v>
          </cell>
          <cell r="C30869" t="str">
            <v>MYP REPROG REACTIVA DS.011-2022 CGEM</v>
          </cell>
        </row>
        <row r="30870">
          <cell r="B30870" t="str">
            <v>81081222010104</v>
          </cell>
          <cell r="C30870" t="str">
            <v>LPC REPROG REACTIVA 2023 DEV CGEM</v>
          </cell>
        </row>
        <row r="30871">
          <cell r="B30871" t="str">
            <v>81081222010105</v>
          </cell>
          <cell r="C30871" t="str">
            <v>LPC REPROG REACTIVA 2023 DEV CGEM</v>
          </cell>
        </row>
        <row r="30872">
          <cell r="B30872" t="str">
            <v>81081222010106</v>
          </cell>
          <cell r="C30872" t="str">
            <v>MYP 30K REACTIVA PERU REPROG 2023   VE</v>
          </cell>
        </row>
        <row r="30873">
          <cell r="B30873" t="str">
            <v>81081222010107</v>
          </cell>
          <cell r="C30873" t="str">
            <v>MYP 30K REACTIVA PERU REPROG 2023   VE</v>
          </cell>
        </row>
        <row r="30874">
          <cell r="B30874" t="str">
            <v>81081222010108</v>
          </cell>
          <cell r="C30874" t="str">
            <v>MYP 30K REACTIVA PERU REPROG 2023   VE</v>
          </cell>
        </row>
        <row r="30875">
          <cell r="B30875" t="str">
            <v>81081222010109</v>
          </cell>
          <cell r="C30875" t="str">
            <v>MYP 30K REACTIVA PERU REPROG 2023   VE</v>
          </cell>
        </row>
        <row r="30876">
          <cell r="B30876" t="str">
            <v>81081222010110</v>
          </cell>
          <cell r="C30876" t="str">
            <v>MYP 30K REACTIVA PERU REPROG 2023   VI</v>
          </cell>
        </row>
        <row r="30877">
          <cell r="B30877" t="str">
            <v>81081222010111</v>
          </cell>
          <cell r="C30877" t="str">
            <v>MYP 30K REACTIVA PERU REPROG 2023   VI</v>
          </cell>
        </row>
        <row r="30878">
          <cell r="B30878" t="str">
            <v>81081222020001</v>
          </cell>
          <cell r="C30878" t="str">
            <v>JCC PRE.JUD INT GAN REACT PRE-HONRAM R</v>
          </cell>
        </row>
        <row r="30879">
          <cell r="B30879" t="str">
            <v>81081222020002</v>
          </cell>
          <cell r="C30879" t="str">
            <v>JCC PRE.JUD INT GAN REACT PRE-HONRAM R</v>
          </cell>
        </row>
        <row r="30880">
          <cell r="B30880" t="str">
            <v>81081222020003</v>
          </cell>
          <cell r="C30880" t="str">
            <v>JCC COB.JU INT.SUSP REACTI PRE-HONR RE</v>
          </cell>
        </row>
        <row r="30881">
          <cell r="B30881" t="str">
            <v>81081222020004</v>
          </cell>
          <cell r="C30881" t="str">
            <v>JCC COB.JU INT.SUSP REACTI PRE-HONR RE</v>
          </cell>
        </row>
        <row r="30882">
          <cell r="B30882" t="str">
            <v>81081222020005</v>
          </cell>
          <cell r="C30882" t="str">
            <v>JCC PRE.JUD INT GAN REACT PRE-HONRAM R</v>
          </cell>
        </row>
        <row r="30883">
          <cell r="B30883" t="str">
            <v>81081222020006</v>
          </cell>
          <cell r="C30883" t="str">
            <v>JCC PRE.JUD INT GAN REACT PRE-HONRAM R</v>
          </cell>
        </row>
        <row r="30884">
          <cell r="B30884" t="str">
            <v>81081222020007</v>
          </cell>
          <cell r="C30884" t="str">
            <v>JCC COB.JU INT.SUSP REACTI PRE-HONR RE</v>
          </cell>
        </row>
        <row r="30885">
          <cell r="B30885" t="str">
            <v>81081222020008</v>
          </cell>
          <cell r="C30885" t="str">
            <v>JCC COB.JU INT.SUSP REACTI PRE-HONR RE</v>
          </cell>
        </row>
        <row r="30886">
          <cell r="B30886" t="str">
            <v>81081222020009</v>
          </cell>
          <cell r="C30886" t="str">
            <v>JCC PRE.JUD INT GAN REACT PRE-HONRAM R</v>
          </cell>
        </row>
        <row r="30887">
          <cell r="B30887" t="str">
            <v>81081222020010</v>
          </cell>
          <cell r="C30887" t="str">
            <v>JCC PRE.JUD INT GAN REACT PRE-HONRAM R</v>
          </cell>
        </row>
        <row r="30888">
          <cell r="B30888" t="str">
            <v>81081222020011</v>
          </cell>
          <cell r="C30888" t="str">
            <v>JCC COB.JU INT.SUSP REACTI PRE-HONR RE</v>
          </cell>
        </row>
        <row r="30889">
          <cell r="B30889" t="str">
            <v>81081222020012</v>
          </cell>
          <cell r="C30889" t="str">
            <v>JCC COB.JU INT.SUSP REACTI PRE-HONR RE</v>
          </cell>
        </row>
        <row r="30890">
          <cell r="B30890" t="str">
            <v>81081222020013</v>
          </cell>
          <cell r="C30890" t="str">
            <v>JCC PRE.JUD INT GAN REACT PRE-HONRAM R</v>
          </cell>
        </row>
        <row r="30891">
          <cell r="B30891" t="str">
            <v>81081222020014</v>
          </cell>
          <cell r="C30891" t="str">
            <v>JCC PRE.JUD INT GAN REACT PRE-HONRAM R</v>
          </cell>
        </row>
        <row r="30892">
          <cell r="B30892" t="str">
            <v>81081222020015</v>
          </cell>
          <cell r="C30892" t="str">
            <v>JCC COB.JU INT.SUSP REACTI PRE-HONR RE</v>
          </cell>
        </row>
        <row r="30893">
          <cell r="B30893" t="str">
            <v>81081222020016</v>
          </cell>
          <cell r="C30893" t="str">
            <v>JCC COB.JU INT.SUSP REACTI PRE-HONR RE</v>
          </cell>
        </row>
        <row r="30894">
          <cell r="B30894" t="str">
            <v>81081223010100</v>
          </cell>
          <cell r="C30894" t="str">
            <v>LPC REPROG REACTIVA DS.011-2022 CMED</v>
          </cell>
        </row>
        <row r="30895">
          <cell r="B30895" t="str">
            <v>81081223010101</v>
          </cell>
          <cell r="C30895" t="str">
            <v>LPC REPROG REACTIVA DS.011-2022 CMED N</v>
          </cell>
        </row>
        <row r="30896">
          <cell r="B30896" t="str">
            <v>81081223010102</v>
          </cell>
          <cell r="C30896" t="str">
            <v>MYP REPROG REACTIVA DS.011-2022 CMED</v>
          </cell>
        </row>
        <row r="30897">
          <cell r="B30897" t="str">
            <v>81081223010103</v>
          </cell>
          <cell r="C30897" t="str">
            <v>MYP REPROG REACTIVA DS.011-2022 CMED</v>
          </cell>
        </row>
        <row r="30898">
          <cell r="B30898" t="str">
            <v>81081223010104</v>
          </cell>
          <cell r="C30898" t="str">
            <v>LPC REPROG REACTIVA 2023 DEV CMED</v>
          </cell>
        </row>
        <row r="30899">
          <cell r="B30899" t="str">
            <v>81081223010105</v>
          </cell>
          <cell r="C30899" t="str">
            <v>LPC REPROG REACTIVA 2023 DEV CMED</v>
          </cell>
        </row>
        <row r="30900">
          <cell r="B30900" t="str">
            <v>81081223010106</v>
          </cell>
          <cell r="C30900" t="str">
            <v>MYP REPROG REACTIVA 2023 CMED  VEN</v>
          </cell>
        </row>
        <row r="30901">
          <cell r="B30901" t="str">
            <v>81081223010107</v>
          </cell>
          <cell r="C30901" t="str">
            <v>MYP REPROG REACTIVA 2023 CMED VIG</v>
          </cell>
        </row>
        <row r="30902">
          <cell r="B30902" t="str">
            <v>81081223020001</v>
          </cell>
          <cell r="C30902" t="str">
            <v>JCC PRE.JUD INT GAN REACT PRE-HONRAM R</v>
          </cell>
        </row>
        <row r="30903">
          <cell r="B30903" t="str">
            <v>81081223020002</v>
          </cell>
          <cell r="C30903" t="str">
            <v>JCC PRE.JUD INT GAN REACT PRE-HONRAM R</v>
          </cell>
        </row>
        <row r="30904">
          <cell r="B30904" t="str">
            <v>81081223020003</v>
          </cell>
          <cell r="C30904" t="str">
            <v>JCC COB.JU INT.SUSP REACTI PRE-HONR RE</v>
          </cell>
        </row>
        <row r="30905">
          <cell r="B30905" t="str">
            <v>81081223020004</v>
          </cell>
          <cell r="C30905" t="str">
            <v>JCC COB.JU INT.SUSP REACTI PRE-HONR RE</v>
          </cell>
        </row>
        <row r="30906">
          <cell r="B30906" t="str">
            <v>81081223020005</v>
          </cell>
          <cell r="C30906" t="str">
            <v>JCC PRE.JUD INT GAN REACT PRE-HONRAM R</v>
          </cell>
        </row>
        <row r="30907">
          <cell r="B30907" t="str">
            <v>81081223020006</v>
          </cell>
          <cell r="C30907" t="str">
            <v>JCC PRE.JUD INT GAN REACT PRE-HONRAM R</v>
          </cell>
        </row>
        <row r="30908">
          <cell r="B30908" t="str">
            <v>81081223020007</v>
          </cell>
          <cell r="C30908" t="str">
            <v>JCC COB.JU INT.SUSP REACTI PRE-HONR RE</v>
          </cell>
        </row>
        <row r="30909">
          <cell r="B30909" t="str">
            <v>81081223020008</v>
          </cell>
          <cell r="C30909" t="str">
            <v>JCC COB.JU INT.SUSP REACTI PRE-HONR RE</v>
          </cell>
        </row>
        <row r="30910">
          <cell r="B30910" t="str">
            <v>81081223020009</v>
          </cell>
          <cell r="C30910" t="str">
            <v>JCC PRE.JUD INT GAN REACT PRE-HONRAM R</v>
          </cell>
        </row>
        <row r="30911">
          <cell r="B30911" t="str">
            <v>81081223020010</v>
          </cell>
          <cell r="C30911" t="str">
            <v>JCC PRE.JUD INT GAN REACT PRE-HONRAM R</v>
          </cell>
        </row>
        <row r="30912">
          <cell r="B30912" t="str">
            <v>81081223020011</v>
          </cell>
          <cell r="C30912" t="str">
            <v>JCC COB.JU INT.SUSP REACTI PRE-HONR RE</v>
          </cell>
        </row>
        <row r="30913">
          <cell r="B30913" t="str">
            <v>81081223020012</v>
          </cell>
          <cell r="C30913" t="str">
            <v>JCC COB.JU INT.SUSP REACTI PRE-HONR RE</v>
          </cell>
        </row>
        <row r="30914">
          <cell r="B30914" t="str">
            <v>81081223020013</v>
          </cell>
          <cell r="C30914" t="str">
            <v>JCC PRE.JUD INT GAN REACT PRE-HONRAM R</v>
          </cell>
        </row>
        <row r="30915">
          <cell r="B30915" t="str">
            <v>81081223020014</v>
          </cell>
          <cell r="C30915" t="str">
            <v>JCC PRE.JUD INT GAN REACT PRE-HONRAM R</v>
          </cell>
        </row>
        <row r="30916">
          <cell r="B30916" t="str">
            <v>81081223020015</v>
          </cell>
          <cell r="C30916" t="str">
            <v>JCC COB.JU INT.SUSP REACTI PRE-HONR RE</v>
          </cell>
        </row>
        <row r="30917">
          <cell r="B30917" t="str">
            <v>81081223020016</v>
          </cell>
          <cell r="C30917" t="str">
            <v>JCC COB.JU INT.SUSP REACTI PRE-HONR RE</v>
          </cell>
        </row>
        <row r="30918">
          <cell r="B30918" t="str">
            <v>81081224010100</v>
          </cell>
          <cell r="C30918" t="str">
            <v>LPC REPROG REACTIVA DS.011-2022 CPEM V</v>
          </cell>
        </row>
        <row r="30919">
          <cell r="B30919" t="str">
            <v>81081224010101</v>
          </cell>
          <cell r="C30919" t="str">
            <v>LPC REPROG REACTIVA DS.011-2022 CPEM N</v>
          </cell>
        </row>
        <row r="30920">
          <cell r="B30920" t="str">
            <v>81081224010102</v>
          </cell>
          <cell r="C30920" t="str">
            <v>MYP REPROG REACTIVA DS.011-2022 CPEM</v>
          </cell>
        </row>
        <row r="30921">
          <cell r="B30921" t="str">
            <v>81081224010103</v>
          </cell>
          <cell r="C30921" t="str">
            <v>MYP REPROG REACTIVA DS.011-2022 CPEM</v>
          </cell>
        </row>
        <row r="30922">
          <cell r="B30922" t="str">
            <v>81081224010104</v>
          </cell>
          <cell r="C30922" t="str">
            <v>LPC REPROG REACTIVA 2023 DEV CPEM</v>
          </cell>
        </row>
        <row r="30923">
          <cell r="B30923" t="str">
            <v>81081224010105</v>
          </cell>
          <cell r="C30923" t="str">
            <v>LPC REPROG REACTIVA 2023 DEV CPEM</v>
          </cell>
        </row>
        <row r="30924">
          <cell r="B30924" t="str">
            <v>81081224010106</v>
          </cell>
          <cell r="C30924" t="str">
            <v>MYP REPROG REACTIVA 2023 CPEM  VIG</v>
          </cell>
        </row>
        <row r="30925">
          <cell r="B30925" t="str">
            <v>81081224010107</v>
          </cell>
          <cell r="C30925" t="str">
            <v>MYP REPROG REACTIVA 2023 CPEM  VEN</v>
          </cell>
        </row>
        <row r="30926">
          <cell r="B30926" t="str">
            <v>81081224020001</v>
          </cell>
          <cell r="C30926" t="str">
            <v>JCC PRE.JUD INT GAN REACT PRE-HONRAM R</v>
          </cell>
        </row>
        <row r="30927">
          <cell r="B30927" t="str">
            <v>81081224020002</v>
          </cell>
          <cell r="C30927" t="str">
            <v>JCC PRE.JUD INT GAN REACT PRE-HONRAM R</v>
          </cell>
        </row>
        <row r="30928">
          <cell r="B30928" t="str">
            <v>81081224020003</v>
          </cell>
          <cell r="C30928" t="str">
            <v>JCC COB.JU INT.SUSP REACTI PRE-HONR RE</v>
          </cell>
        </row>
        <row r="30929">
          <cell r="B30929" t="str">
            <v>81081224020004</v>
          </cell>
          <cell r="C30929" t="str">
            <v>JCC COB.JU INT.SUSP REACTI PRE-HONR RE</v>
          </cell>
        </row>
        <row r="30930">
          <cell r="B30930" t="str">
            <v>81081224020005</v>
          </cell>
          <cell r="C30930" t="str">
            <v>JCC PRE.JUD INT GAN REACT PRE-HONRAM R</v>
          </cell>
        </row>
        <row r="30931">
          <cell r="B30931" t="str">
            <v>81081224020006</v>
          </cell>
          <cell r="C30931" t="str">
            <v>JCC PRE.JUD INT GAN REACT PRE-HONRAM R</v>
          </cell>
        </row>
        <row r="30932">
          <cell r="B30932" t="str">
            <v>81081224020007</v>
          </cell>
          <cell r="C30932" t="str">
            <v>JCC COB.JU INT.SUSP REACTI PRE-HONR RE</v>
          </cell>
        </row>
        <row r="30933">
          <cell r="B30933" t="str">
            <v>81081224020008</v>
          </cell>
          <cell r="C30933" t="str">
            <v>JCC COB.JU INT.SUSP REACTI PRE-HONR RE</v>
          </cell>
        </row>
        <row r="30934">
          <cell r="B30934" t="str">
            <v>81081224020009</v>
          </cell>
          <cell r="C30934" t="str">
            <v>JCC PRE.JUD INT GAN REACT PRE-HONRAM R</v>
          </cell>
        </row>
        <row r="30935">
          <cell r="B30935" t="str">
            <v>81081224020010</v>
          </cell>
          <cell r="C30935" t="str">
            <v>JCC PRE.JUD INT GAN REACT PRE-HONRAM R</v>
          </cell>
        </row>
        <row r="30936">
          <cell r="B30936" t="str">
            <v>81081224020011</v>
          </cell>
          <cell r="C30936" t="str">
            <v>JCC COB.JU INT.SUSP REACTI PRE-HONR RE</v>
          </cell>
        </row>
        <row r="30937">
          <cell r="B30937" t="str">
            <v>81081224020012</v>
          </cell>
          <cell r="C30937" t="str">
            <v>JCC COB.JU INT.SUSP REACTI PRE-HONR RE</v>
          </cell>
        </row>
        <row r="30938">
          <cell r="B30938" t="str">
            <v>81081224020013</v>
          </cell>
          <cell r="C30938" t="str">
            <v>JCC PRE.JUD INT GAN REACT PRE-HONRAM R</v>
          </cell>
        </row>
        <row r="30939">
          <cell r="B30939" t="str">
            <v>81081224020014</v>
          </cell>
          <cell r="C30939" t="str">
            <v>JCC PRE.JUD INT GAN REACT PRE-HONRAM R</v>
          </cell>
        </row>
        <row r="30940">
          <cell r="B30940" t="str">
            <v>81081224020015</v>
          </cell>
          <cell r="C30940" t="str">
            <v>JCC COB.JU INT.SUSP REACTI PRE-HONR RE</v>
          </cell>
        </row>
        <row r="30941">
          <cell r="B30941" t="str">
            <v>81081224020016</v>
          </cell>
          <cell r="C30941" t="str">
            <v>JCC COB.JU INT.SUSP REACTI PRE-HONR RE</v>
          </cell>
        </row>
        <row r="30942">
          <cell r="B30942" t="str">
            <v>81081227020001</v>
          </cell>
          <cell r="C30942" t="str">
            <v>LPC REFINANCIADO REACTIVA 2023 CGEM</v>
          </cell>
        </row>
        <row r="30943">
          <cell r="B30943" t="str">
            <v>81081228020001</v>
          </cell>
          <cell r="C30943" t="str">
            <v>LPC REFINANCIADO REACTIVA 2023 CMED</v>
          </cell>
        </row>
        <row r="30944">
          <cell r="B30944" t="str">
            <v>81081229020001</v>
          </cell>
          <cell r="C30944" t="str">
            <v>LPC REFINANCIADO REACTIVA 2023 CPEM</v>
          </cell>
        </row>
        <row r="30945">
          <cell r="B30945" t="str">
            <v>81081230010001</v>
          </cell>
          <cell r="C30945" t="str">
            <v>JCC COB JU REACTIVA PRE-HONRAMIENTO RE</v>
          </cell>
        </row>
        <row r="30946">
          <cell r="B30946" t="str">
            <v>81081230010002</v>
          </cell>
          <cell r="C30946" t="str">
            <v>JCC COB JU REACTIVA PRE-HONRAMIENTO RE</v>
          </cell>
        </row>
        <row r="30947">
          <cell r="B30947" t="str">
            <v>81081230010003</v>
          </cell>
          <cell r="C30947" t="str">
            <v>JCC COB JU REACTIVA PRE-HONRAMIENTO RE</v>
          </cell>
        </row>
        <row r="30948">
          <cell r="B30948" t="str">
            <v>81081230010004</v>
          </cell>
          <cell r="C30948" t="str">
            <v>JCC COB JU REACTIVA PRE-HONRAMIENTO RE</v>
          </cell>
        </row>
        <row r="30949">
          <cell r="B30949" t="str">
            <v>81081231010001</v>
          </cell>
          <cell r="C30949" t="str">
            <v>JCC COB JU REACTIVA PRE-HONRAMIENTO RE</v>
          </cell>
        </row>
        <row r="30950">
          <cell r="B30950" t="str">
            <v>81081231010002</v>
          </cell>
          <cell r="C30950" t="str">
            <v>JCC COB JU REACTIVA PRE-HONRAMIENTO RE</v>
          </cell>
        </row>
        <row r="30951">
          <cell r="B30951" t="str">
            <v>81081231010003</v>
          </cell>
          <cell r="C30951" t="str">
            <v>JCC COB JU REACTIVA PRE-HONRAMIENTO RE</v>
          </cell>
        </row>
        <row r="30952">
          <cell r="B30952" t="str">
            <v>81081231010004</v>
          </cell>
          <cell r="C30952" t="str">
            <v>JCC COB JU REACTIVA PRE-HONRAMIENTO RE</v>
          </cell>
        </row>
        <row r="30953">
          <cell r="B30953" t="str">
            <v>81081232010001</v>
          </cell>
          <cell r="C30953" t="str">
            <v>JCC COB JU REACTIVA PRE-HONRAMIENTO RE</v>
          </cell>
        </row>
        <row r="30954">
          <cell r="B30954" t="str">
            <v>81081232010002</v>
          </cell>
          <cell r="C30954" t="str">
            <v>JCC COB JU REACTIVA PRE-HONRAMIENTO RE</v>
          </cell>
        </row>
        <row r="30955">
          <cell r="B30955" t="str">
            <v>81081232010003</v>
          </cell>
          <cell r="C30955" t="str">
            <v>JCC COB JU REACTIVA PRE-HONRAMIENTO RE</v>
          </cell>
        </row>
        <row r="30956">
          <cell r="B30956" t="str">
            <v>81081232010004</v>
          </cell>
          <cell r="C30956" t="str">
            <v>JCC COB JU REACTIVA PRE-HONRAMIENTO RE</v>
          </cell>
        </row>
        <row r="30957">
          <cell r="B30957" t="str">
            <v>81081233010001</v>
          </cell>
          <cell r="C30957" t="str">
            <v>JCC COB JU REACTIVA PRE-HONRAMIENTO RE</v>
          </cell>
        </row>
        <row r="30958">
          <cell r="B30958" t="str">
            <v>81081233010002</v>
          </cell>
          <cell r="C30958" t="str">
            <v>JCC COB JU REACTIVA PRE-HONRAMIENTO RE</v>
          </cell>
        </row>
        <row r="30959">
          <cell r="B30959" t="str">
            <v>81081233010003</v>
          </cell>
          <cell r="C30959" t="str">
            <v>JCC COB JU REACTIVA PRE-HONRAMIENTO RE</v>
          </cell>
        </row>
        <row r="30960">
          <cell r="B30960" t="str">
            <v>81081233010004</v>
          </cell>
          <cell r="C30960" t="str">
            <v>JCC COB JU REACTIVA PRE-HONRAMIENTO RE</v>
          </cell>
        </row>
        <row r="30961">
          <cell r="B30961" t="str">
            <v>81081234010001</v>
          </cell>
          <cell r="C30961" t="str">
            <v>JCC COB JU REACTIVA PRE-HONRAMIENTO RE</v>
          </cell>
        </row>
        <row r="30962">
          <cell r="B30962" t="str">
            <v>81081234010002</v>
          </cell>
          <cell r="C30962" t="str">
            <v>JCC COB JU REACTIVA PRE-HONRAMIENTO RE</v>
          </cell>
        </row>
        <row r="30963">
          <cell r="B30963" t="str">
            <v>81081234010003</v>
          </cell>
          <cell r="C30963" t="str">
            <v>JCC COB JU REACTIVA PRE-HONRAMIENTO RE</v>
          </cell>
        </row>
        <row r="30964">
          <cell r="B30964" t="str">
            <v>81081234010004</v>
          </cell>
          <cell r="C30964" t="str">
            <v>JCC COB JU REACTIVA PRE-HONRAMIENTO RE</v>
          </cell>
        </row>
        <row r="30965">
          <cell r="B30965" t="str">
            <v>81090100000101</v>
          </cell>
          <cell r="C30965" t="str">
            <v>EDIFICIOS PARA USO DEL BANCO</v>
          </cell>
        </row>
        <row r="30966">
          <cell r="B30966" t="str">
            <v>81090100000102</v>
          </cell>
          <cell r="C30966" t="str">
            <v>EDIFICIOS-REVALUACIÓN</v>
          </cell>
        </row>
        <row r="30967">
          <cell r="B30967" t="str">
            <v>81090100000103</v>
          </cell>
          <cell r="C30967" t="str">
            <v>INSTALACIONES</v>
          </cell>
        </row>
        <row r="30968">
          <cell r="B30968" t="str">
            <v>81090100000104</v>
          </cell>
          <cell r="C30968" t="str">
            <v>MOBILIARIO</v>
          </cell>
        </row>
        <row r="30969">
          <cell r="B30969" t="str">
            <v>81090100000105</v>
          </cell>
          <cell r="C30969" t="str">
            <v>EQUIPOS DE COMPUTACIÓN</v>
          </cell>
        </row>
        <row r="30970">
          <cell r="B30970" t="str">
            <v>81090100000106</v>
          </cell>
          <cell r="C30970" t="str">
            <v>TARJETA DE COMPUTO Y COMUNICACIONES</v>
          </cell>
        </row>
        <row r="30971">
          <cell r="B30971" t="str">
            <v>81090100000107</v>
          </cell>
          <cell r="C30971" t="str">
            <v>EQUIPOS DE COMPUNICACIÓN</v>
          </cell>
        </row>
        <row r="30972">
          <cell r="B30972" t="str">
            <v>81090100000108</v>
          </cell>
          <cell r="C30972" t="str">
            <v>AIRE ACONDICIONADO</v>
          </cell>
        </row>
        <row r="30973">
          <cell r="B30973" t="str">
            <v>81090100000109</v>
          </cell>
          <cell r="C30973" t="str">
            <v>EQUIPO ELECTROGENO</v>
          </cell>
        </row>
        <row r="30974">
          <cell r="B30974" t="str">
            <v>81090100000110</v>
          </cell>
          <cell r="C30974" t="str">
            <v>BL OTROS EQUIPOS DIVERSOS</v>
          </cell>
        </row>
        <row r="30975">
          <cell r="B30975" t="str">
            <v>81090100000111</v>
          </cell>
          <cell r="C30975" t="str">
            <v>OTROS EQUIPOS DIVERSOS</v>
          </cell>
        </row>
        <row r="30976">
          <cell r="B30976" t="str">
            <v>81090100000112</v>
          </cell>
          <cell r="C30976" t="str">
            <v>VEHICULOS</v>
          </cell>
        </row>
        <row r="30977">
          <cell r="B30977" t="str">
            <v>81090100000113</v>
          </cell>
          <cell r="C30977" t="str">
            <v>MEJORAS EN PROPIEDADES ALQUILADAS IB</v>
          </cell>
        </row>
        <row r="30978">
          <cell r="B30978" t="str">
            <v>81090100000114</v>
          </cell>
          <cell r="C30978" t="str">
            <v>MEJORAS EN PROPIEDADES ALQUILADAS BL</v>
          </cell>
        </row>
        <row r="30979">
          <cell r="B30979" t="str">
            <v>81090100000201</v>
          </cell>
          <cell r="C30979" t="str">
            <v>EQUIPOS DE COMPUTACION-SERVICIOS CORPO</v>
          </cell>
        </row>
        <row r="30980">
          <cell r="B30980" t="str">
            <v>81090100000202</v>
          </cell>
          <cell r="C30980" t="str">
            <v>EQUIPO PARA EL RECONOCIMIENTO Y CONTEO</v>
          </cell>
        </row>
        <row r="30981">
          <cell r="B30981" t="str">
            <v>81090500000101</v>
          </cell>
          <cell r="C30981" t="str">
            <v>LINEAS CRED FAV EMPR NO UTILIZ COFIDE</v>
          </cell>
        </row>
        <row r="30982">
          <cell r="B30982" t="str">
            <v>81090600000101</v>
          </cell>
          <cell r="C30982" t="str">
            <v>LINEAS DISPONIB BANQUEROS EXTERIOR</v>
          </cell>
        </row>
        <row r="30983">
          <cell r="B30983" t="str">
            <v>81090700000203</v>
          </cell>
          <cell r="C30983" t="str">
            <v>BONOS SUBORDINADOS 5TA Y 6TA EMISION</v>
          </cell>
        </row>
        <row r="30984">
          <cell r="B30984" t="str">
            <v>81090700000303</v>
          </cell>
          <cell r="C30984" t="str">
            <v>PRIMER PROGRAMA B. SUBORDINADOS 2DA E</v>
          </cell>
        </row>
        <row r="30985">
          <cell r="B30985" t="str">
            <v>81090900000104</v>
          </cell>
          <cell r="C30985" t="str">
            <v>PUNTOS MEMBERSHIP REWARDS</v>
          </cell>
        </row>
        <row r="30986">
          <cell r="B30986" t="str">
            <v>81091001010101</v>
          </cell>
          <cell r="C30986" t="str">
            <v>BL AVANCE CTA.CTE. PJ-VN</v>
          </cell>
        </row>
        <row r="30987">
          <cell r="B30987" t="str">
            <v>81091001010103</v>
          </cell>
          <cell r="C30987" t="str">
            <v>BL SOBREGIROS CTA.CTE.PJ-BL</v>
          </cell>
        </row>
        <row r="30988">
          <cell r="B30988" t="str">
            <v>81091001010106</v>
          </cell>
          <cell r="C30988" t="str">
            <v>BL PAGARES-EXP-PRE EMB-CL-VN</v>
          </cell>
        </row>
        <row r="30989">
          <cell r="B30989" t="str">
            <v>81091001010112</v>
          </cell>
          <cell r="C30989" t="str">
            <v>BL CREDITOS POR LIQUIDAR CL</v>
          </cell>
        </row>
        <row r="30990">
          <cell r="B30990" t="str">
            <v>81091001010114</v>
          </cell>
          <cell r="C30990" t="str">
            <v>BL SOBREGIROS CTA.CTE.PJ S/FL VN</v>
          </cell>
        </row>
        <row r="30991">
          <cell r="B30991" t="str">
            <v>81091001010116</v>
          </cell>
          <cell r="C30991" t="str">
            <v>BL CTAS CTES VENC PJ S/FL VN</v>
          </cell>
        </row>
        <row r="30992">
          <cell r="B30992" t="str">
            <v>81091001010303</v>
          </cell>
          <cell r="C30992" t="str">
            <v>BL SOBREGIROS CTA.CTE. PN-BL</v>
          </cell>
        </row>
        <row r="30993">
          <cell r="B30993" t="str">
            <v>81091001010307</v>
          </cell>
          <cell r="C30993" t="str">
            <v>BL PRESTAMOS GTIA CTS CTA CTE BL-CTS</v>
          </cell>
        </row>
        <row r="30994">
          <cell r="B30994" t="str">
            <v>81091001010308</v>
          </cell>
          <cell r="C30994" t="str">
            <v>BL AVANCE CTA CTE PN-VN</v>
          </cell>
        </row>
        <row r="30995">
          <cell r="B30995" t="str">
            <v>81091001010309</v>
          </cell>
          <cell r="C30995" t="str">
            <v>BL CTAS CTES DEUDORAS PN</v>
          </cell>
        </row>
        <row r="30996">
          <cell r="B30996" t="str">
            <v>81091001030102</v>
          </cell>
          <cell r="C30996" t="str">
            <v>BL LEASING REESTRUCTURADO VIGENTE</v>
          </cell>
        </row>
        <row r="30997">
          <cell r="B30997" t="str">
            <v>81091001050102</v>
          </cell>
          <cell r="C30997" t="str">
            <v>BL SOBREG.CTA.CTE.VENCIDO PJ-BL</v>
          </cell>
        </row>
        <row r="30998">
          <cell r="B30998" t="str">
            <v>81091001050105</v>
          </cell>
          <cell r="C30998" t="str">
            <v>BL PAGARES-VENCEXP-PRE EMB-CL</v>
          </cell>
        </row>
        <row r="30999">
          <cell r="B30999" t="str">
            <v>81091001050107</v>
          </cell>
          <cell r="C30999" t="str">
            <v>BL PAGARES-VENC IMP-CL</v>
          </cell>
        </row>
        <row r="31000">
          <cell r="B31000" t="str">
            <v>81091001050108</v>
          </cell>
          <cell r="C31000" t="str">
            <v>BL PAGARE VENC EXP PRE EMB RBANK CL</v>
          </cell>
        </row>
        <row r="31001">
          <cell r="B31001" t="str">
            <v>81091001050115</v>
          </cell>
          <cell r="C31001" t="str">
            <v>BL AD AC CAP TRAB VENCIDOS</v>
          </cell>
        </row>
        <row r="31002">
          <cell r="B31002" t="str">
            <v>81091001050117</v>
          </cell>
          <cell r="C31002" t="str">
            <v>BL LEASING REESTRUCTURADO VENCIDO</v>
          </cell>
        </row>
        <row r="31003">
          <cell r="B31003" t="str">
            <v>81091001050303</v>
          </cell>
          <cell r="C31003" t="str">
            <v>BL SOBREG.VENCIDO CTA.CTE.PN-BL</v>
          </cell>
        </row>
        <row r="31004">
          <cell r="B31004" t="str">
            <v>81091201010101</v>
          </cell>
          <cell r="C31004" t="str">
            <v>GTIA VTA CART CRED EMPL INTERSEGURO</v>
          </cell>
        </row>
        <row r="31005">
          <cell r="B31005" t="str">
            <v>81091201010106</v>
          </cell>
          <cell r="C31005" t="str">
            <v>GTIA NO PREF VTA CART CRED EMPL INTER</v>
          </cell>
        </row>
        <row r="31006">
          <cell r="B31006" t="str">
            <v>81091602060101</v>
          </cell>
          <cell r="C31006" t="str">
            <v>MYP CAP.VIG.FIN. CAP. TRAB  PRO.REFIN</v>
          </cell>
        </row>
        <row r="31007">
          <cell r="B31007" t="str">
            <v>81091702090101</v>
          </cell>
          <cell r="C31007" t="str">
            <v>HPC CAP.VIG.TITULIZADORA</v>
          </cell>
        </row>
        <row r="31008">
          <cell r="B31008" t="str">
            <v>81091702090102</v>
          </cell>
          <cell r="C31008" t="str">
            <v>HPC CAP.VENC-90.TITULIZADORA</v>
          </cell>
        </row>
        <row r="31009">
          <cell r="B31009" t="str">
            <v>81091702090103</v>
          </cell>
          <cell r="C31009" t="str">
            <v>HPC CAP.VENC+90 .TITULIZADORA</v>
          </cell>
        </row>
        <row r="31010">
          <cell r="B31010" t="str">
            <v>81091702090104</v>
          </cell>
          <cell r="C31010" t="str">
            <v>HPC INT.X COB.VIG.TITULIZADORA</v>
          </cell>
        </row>
        <row r="31011">
          <cell r="B31011" t="str">
            <v>81091702090105</v>
          </cell>
          <cell r="C31011" t="str">
            <v>HPC. INT.X COB. VENC.TITULIZADO</v>
          </cell>
        </row>
        <row r="31012">
          <cell r="B31012" t="str">
            <v>81091702090106</v>
          </cell>
          <cell r="C31012" t="str">
            <v>HPC SEG.DESG.VIG.TITULIZADORA</v>
          </cell>
        </row>
        <row r="31013">
          <cell r="B31013" t="str">
            <v>81091702090107</v>
          </cell>
          <cell r="C31013" t="str">
            <v>HPC SEG.INMB.VIG.TITULIZADORA</v>
          </cell>
        </row>
        <row r="31014">
          <cell r="B31014" t="str">
            <v>81091702090108</v>
          </cell>
          <cell r="C31014" t="str">
            <v>HPC.SEG.DESG.VENC.TITULIZADORA</v>
          </cell>
        </row>
        <row r="31015">
          <cell r="B31015" t="str">
            <v>81091702090109</v>
          </cell>
          <cell r="C31015" t="str">
            <v>HPC.SEG.INMB VENC.TITULIZADORA</v>
          </cell>
        </row>
        <row r="31016">
          <cell r="B31016" t="str">
            <v>81091702090125</v>
          </cell>
          <cell r="C31016" t="str">
            <v>HPC INT.DIF ESPECIAL TITULIZADO</v>
          </cell>
        </row>
        <row r="31017">
          <cell r="B31017" t="str">
            <v>81091702090126</v>
          </cell>
          <cell r="C31017" t="str">
            <v>HPC SEG DESG.DIF ESPEC TITULIZA</v>
          </cell>
        </row>
        <row r="31018">
          <cell r="B31018" t="str">
            <v>81091702090127</v>
          </cell>
          <cell r="C31018" t="str">
            <v>HPC SEG BIEN DIF ESPEC TITULIZA</v>
          </cell>
        </row>
        <row r="31019">
          <cell r="B31019" t="str">
            <v>81091702090128</v>
          </cell>
          <cell r="C31019" t="str">
            <v>HPC CAP.VIG.TITULIZADORA REFINANCIADO</v>
          </cell>
        </row>
        <row r="31020">
          <cell r="B31020" t="str">
            <v>81091702090129</v>
          </cell>
          <cell r="C31020" t="str">
            <v>HPC CAP.VENC-90.TITULIZADORA REFINANCI</v>
          </cell>
        </row>
        <row r="31021">
          <cell r="B31021" t="str">
            <v>81091702090130</v>
          </cell>
          <cell r="C31021" t="str">
            <v>HPC CAP.VENC+90 .TITULIZADORA REFINANC</v>
          </cell>
        </row>
        <row r="31022">
          <cell r="B31022" t="str">
            <v>81091702090131</v>
          </cell>
          <cell r="C31022" t="str">
            <v>HPC INT.X COB.VIG.TITULIZADORA REFINAN</v>
          </cell>
        </row>
        <row r="31023">
          <cell r="B31023" t="str">
            <v>81091702090132</v>
          </cell>
          <cell r="C31023" t="str">
            <v>HPC INT.X COB. VENC.TITULIZADORA REFIN</v>
          </cell>
        </row>
        <row r="31024">
          <cell r="B31024" t="str">
            <v>81091702090133</v>
          </cell>
          <cell r="C31024" t="str">
            <v>HPC SEG.DESG.VIG.TITULIZADORA REFINANC</v>
          </cell>
        </row>
        <row r="31025">
          <cell r="B31025" t="str">
            <v>81091702090134</v>
          </cell>
          <cell r="C31025" t="str">
            <v>HPC SEG.DESG.VENC.TITULIZADORA REFINAN</v>
          </cell>
        </row>
        <row r="31026">
          <cell r="B31026" t="str">
            <v>81091702090135</v>
          </cell>
          <cell r="C31026" t="str">
            <v>HPC SEG.INMB.VIG.TITULIZADORA REFINANC</v>
          </cell>
        </row>
        <row r="31027">
          <cell r="B31027" t="str">
            <v>81091702090136</v>
          </cell>
          <cell r="C31027" t="str">
            <v>HPC SEG.INMB VENC.TITULIZADORA REFINAN</v>
          </cell>
        </row>
        <row r="31028">
          <cell r="B31028" t="str">
            <v>81091702090137</v>
          </cell>
          <cell r="C31028" t="str">
            <v>HPC SEG DESG.DIF ESPEC TITULIZADORA RE</v>
          </cell>
        </row>
        <row r="31029">
          <cell r="B31029" t="str">
            <v>81091702090138</v>
          </cell>
          <cell r="C31029" t="str">
            <v>HPC SEG BIEN DIF ESPEC TITULIZADORA RE</v>
          </cell>
        </row>
        <row r="31030">
          <cell r="B31030" t="str">
            <v>81091702090139</v>
          </cell>
          <cell r="C31030" t="str">
            <v>HPC INT.DIF ESPEC TITULIZADORA REFINAN</v>
          </cell>
        </row>
        <row r="31031">
          <cell r="B31031" t="str">
            <v>81091702090140</v>
          </cell>
          <cell r="C31031" t="str">
            <v>HPC INT.DIF. VIG TITULIZADORA REFINANC</v>
          </cell>
        </row>
        <row r="31032">
          <cell r="B31032" t="str">
            <v>81091702090141</v>
          </cell>
          <cell r="C31032" t="str">
            <v>HPC INT.DIF VENC TITULIZADORA REFINANC</v>
          </cell>
        </row>
        <row r="31033">
          <cell r="B31033" t="str">
            <v>81091702090142</v>
          </cell>
          <cell r="C31033" t="str">
            <v>HPC COM.DIF VIG  TITULIZADORA REFINANC</v>
          </cell>
        </row>
        <row r="31034">
          <cell r="B31034" t="str">
            <v>81091702090143</v>
          </cell>
          <cell r="C31034" t="str">
            <v>HPC COM.DIF VENC TITULIZADORA REFINANC</v>
          </cell>
        </row>
        <row r="31035">
          <cell r="B31035" t="str">
            <v>81091702090144</v>
          </cell>
          <cell r="C31035" t="str">
            <v>GTIA C.HIPOTECAR TRADIC T.PERUANA</v>
          </cell>
        </row>
        <row r="31036">
          <cell r="B31036" t="str">
            <v>81091702090155</v>
          </cell>
          <cell r="C31036" t="str">
            <v>HPC D/P.INT.X COB.VIG.TITULIZAD</v>
          </cell>
        </row>
        <row r="31037">
          <cell r="B31037" t="str">
            <v>81091702090156</v>
          </cell>
          <cell r="C31037" t="str">
            <v>HPC D/P. SEG.DESG.VIG.TITULIZAD</v>
          </cell>
        </row>
        <row r="31038">
          <cell r="B31038" t="str">
            <v>81091702090157</v>
          </cell>
          <cell r="C31038" t="str">
            <v>HPC D/P.SEG.INMB.VIG.TITULIZADO</v>
          </cell>
        </row>
        <row r="31039">
          <cell r="B31039" t="str">
            <v>81091702090164</v>
          </cell>
          <cell r="C31039" t="str">
            <v>HPC.D/P.INT.DIF ESPECIAL TITULI</v>
          </cell>
        </row>
        <row r="31040">
          <cell r="B31040" t="str">
            <v>81091702090165</v>
          </cell>
          <cell r="C31040" t="str">
            <v>HPC.D/P.SEG DESG.DIF ESPEC TITU</v>
          </cell>
        </row>
        <row r="31041">
          <cell r="B31041" t="str">
            <v>81091702090166</v>
          </cell>
          <cell r="C31041" t="str">
            <v> HPC.D/P.SEG BIEN DIF ESPEC TITU</v>
          </cell>
        </row>
        <row r="31042">
          <cell r="B31042" t="str">
            <v>81091702090201</v>
          </cell>
          <cell r="C31042" t="str">
            <v>CL PREJUD.CAP.CRED.HIPOT. TP</v>
          </cell>
        </row>
        <row r="31043">
          <cell r="B31043" t="str">
            <v>81091702090202</v>
          </cell>
          <cell r="C31043" t="str">
            <v>CL PREJUD.INT.CRED.HIPOT. TP</v>
          </cell>
        </row>
        <row r="31044">
          <cell r="B31044" t="str">
            <v>81091702090203</v>
          </cell>
          <cell r="C31044" t="str">
            <v>CL JUDICIAL CAP.CRED.HIPOTEC.TP</v>
          </cell>
        </row>
        <row r="31045">
          <cell r="B31045" t="str">
            <v>81091702090204</v>
          </cell>
          <cell r="C31045" t="str">
            <v>CL JUDICIAL INT.CRED.HIPOTEC.TP</v>
          </cell>
        </row>
        <row r="31046">
          <cell r="B31046" t="str">
            <v>81091702090205</v>
          </cell>
          <cell r="C31046" t="str">
            <v>CL CASTIGO CAP.CRED.HIPOTEC.TP</v>
          </cell>
        </row>
        <row r="31047">
          <cell r="B31047" t="str">
            <v>81091702090206</v>
          </cell>
          <cell r="C31047" t="str">
            <v>CL CASTIGO INT.CRED.HIPOTEC.TP</v>
          </cell>
        </row>
        <row r="31048">
          <cell r="B31048" t="str">
            <v>81091901060101</v>
          </cell>
          <cell r="C31048" t="str">
            <v>CL PREST.VIG-CTRL SBS(ANTES REF.)</v>
          </cell>
        </row>
        <row r="31049">
          <cell r="B31049" t="str">
            <v>81091901110101</v>
          </cell>
          <cell r="C31049" t="str">
            <v>LPC LEASING.VIG-CTRL SBS(ANT REF.)</v>
          </cell>
        </row>
        <row r="31050">
          <cell r="B31050" t="str">
            <v>81091902060101</v>
          </cell>
          <cell r="C31050" t="str">
            <v>MYP CAP.VIG.FIN. CAP. TRAB  PRO.REFIN</v>
          </cell>
        </row>
        <row r="31051">
          <cell r="B31051" t="str">
            <v>81091902060102</v>
          </cell>
          <cell r="C31051" t="str">
            <v>MYP LINEA REVOL PROVREFCMIE</v>
          </cell>
        </row>
        <row r="31052">
          <cell r="B31052" t="str">
            <v>81091903060110</v>
          </cell>
          <cell r="C31052" t="str">
            <v>HPC CTA ORDEN VIG EFEC C/GARANT.H</v>
          </cell>
        </row>
        <row r="31053">
          <cell r="B31053" t="str">
            <v>81091903060111</v>
          </cell>
          <cell r="C31053" t="str">
            <v>HPC D/P CTA ORDEN VIG EFEC C/GARA</v>
          </cell>
        </row>
        <row r="31054">
          <cell r="B31054" t="str">
            <v>81091903060112</v>
          </cell>
          <cell r="C31054" t="str">
            <v>HPC CTA ORDEN VIG .PRESTAMO PERSO</v>
          </cell>
        </row>
        <row r="31055">
          <cell r="B31055" t="str">
            <v>81091903060113</v>
          </cell>
          <cell r="C31055" t="str">
            <v>HPC D/P CTA ORDEN VIG .PRESTAMO P</v>
          </cell>
        </row>
        <row r="31056">
          <cell r="B31056" t="str">
            <v>81091903060114</v>
          </cell>
          <cell r="C31056" t="str">
            <v>HPC CTA ORDEN VIG. CRED EFECT FINAN.PR</v>
          </cell>
        </row>
        <row r="31057">
          <cell r="B31057" t="str">
            <v>81091903060115</v>
          </cell>
          <cell r="C31057" t="str">
            <v>HPC CTA ORDEN VIG. CRED VEHIC FINAN.PR</v>
          </cell>
        </row>
        <row r="31058">
          <cell r="B31058" t="str">
            <v>81091903060116</v>
          </cell>
          <cell r="C31058" t="str">
            <v>HPC CRED VEH PROV REF</v>
          </cell>
        </row>
        <row r="31059">
          <cell r="B31059" t="str">
            <v>81091903290101</v>
          </cell>
          <cell r="C31059" t="str">
            <v>HPC CTA ORDEN VIG FINAN.PROV.REFIN</v>
          </cell>
        </row>
        <row r="31060">
          <cell r="B31060" t="str">
            <v>81091904060102</v>
          </cell>
          <cell r="C31060" t="str">
            <v>HPC CTA ORDEN VIG HIPOT.TRAD.FINAN.PR</v>
          </cell>
        </row>
        <row r="31061">
          <cell r="B31061" t="str">
            <v>81091904060103</v>
          </cell>
          <cell r="C31061" t="str">
            <v>HPC D/P CTA ORDEN VIG HIPOT.TRAD.FINA</v>
          </cell>
        </row>
        <row r="31062">
          <cell r="B31062" t="str">
            <v>81091904060104</v>
          </cell>
          <cell r="C31062" t="str">
            <v>HPC CTA ORDEN VIG HIPOT.FINAN.PROV.RE</v>
          </cell>
        </row>
        <row r="31063">
          <cell r="B31063" t="str">
            <v>81091904060105</v>
          </cell>
          <cell r="C31063" t="str">
            <v>HPC D/P CTA ORDEN VIG HIPOT.FINAN.PRO</v>
          </cell>
        </row>
        <row r="31064">
          <cell r="B31064" t="str">
            <v>81091905000101</v>
          </cell>
          <cell r="C31064" t="str">
            <v>CL PREST.VIG-CTRL SBS CBMD (ANTES REF.</v>
          </cell>
        </row>
        <row r="31065">
          <cell r="B31065" t="str">
            <v>81091905000201</v>
          </cell>
          <cell r="C31065" t="str">
            <v>LPC PREST.VIG-CTRL SBS CBMD (ANTES REF</v>
          </cell>
        </row>
        <row r="31066">
          <cell r="B31066" t="str">
            <v>81091906000101</v>
          </cell>
          <cell r="C31066" t="str">
            <v>CL PREST.VIG-CTRL SBS CSOB (ANTES REF.</v>
          </cell>
        </row>
        <row r="31067">
          <cell r="B31067" t="str">
            <v>81091906000201</v>
          </cell>
          <cell r="C31067" t="str">
            <v>LPC PREST.VIG-CTRL SBS CSOB (ANTES REF</v>
          </cell>
        </row>
        <row r="31068">
          <cell r="B31068" t="str">
            <v>81091907000101</v>
          </cell>
          <cell r="C31068" t="str">
            <v>CL PREST.VIG-CTRL SBS CESP (ANTES REF.</v>
          </cell>
        </row>
        <row r="31069">
          <cell r="B31069" t="str">
            <v>81091907000201</v>
          </cell>
          <cell r="C31069" t="str">
            <v>LPC PREST.VIG-CTRL SBS CESP (ANTES REF</v>
          </cell>
        </row>
        <row r="31070">
          <cell r="B31070" t="str">
            <v>81091908000101</v>
          </cell>
          <cell r="C31070" t="str">
            <v>CL PREST.VIG-CTRL SBS CIVA (ANTES REF.</v>
          </cell>
        </row>
        <row r="31071">
          <cell r="B31071" t="str">
            <v>81091908000201</v>
          </cell>
          <cell r="C31071" t="str">
            <v>LPC PREST.VIG-CTRL SBS CIVA (ANTES REF</v>
          </cell>
        </row>
        <row r="31072">
          <cell r="B31072" t="str">
            <v>81091909000101</v>
          </cell>
          <cell r="C31072" t="str">
            <v>CL PREST.VIG-CTRL SBS CESF (ANTES REF.</v>
          </cell>
        </row>
        <row r="31073">
          <cell r="B31073" t="str">
            <v>81091909000201</v>
          </cell>
          <cell r="C31073" t="str">
            <v>LPC PREST.VIG-CTRL SBS CESF (ANTES REF</v>
          </cell>
        </row>
        <row r="31074">
          <cell r="B31074" t="str">
            <v>81091910000101</v>
          </cell>
          <cell r="C31074" t="str">
            <v>CL PREST.VIG-CTRL SBS CCOR (ANTES REF.</v>
          </cell>
        </row>
        <row r="31075">
          <cell r="B31075" t="str">
            <v>81091910000201</v>
          </cell>
          <cell r="C31075" t="str">
            <v>LPC PREST.VIG-CTRL SBS CCOR (ANTES REF</v>
          </cell>
        </row>
        <row r="31076">
          <cell r="B31076" t="str">
            <v>81091911000101</v>
          </cell>
          <cell r="C31076" t="str">
            <v>CL PREST.VIG-CTRL SBS CGEM (ANTES REF.</v>
          </cell>
        </row>
        <row r="31077">
          <cell r="B31077" t="str">
            <v>81091911000201</v>
          </cell>
          <cell r="C31077" t="str">
            <v>LPC PREST.VIG-CTRL SBS CGEM (ANTES REF</v>
          </cell>
        </row>
        <row r="31078">
          <cell r="B31078" t="str">
            <v>81091912000101</v>
          </cell>
          <cell r="C31078" t="str">
            <v>CL PREST.VIG-CTRL SBS CMED (ANTES REF.</v>
          </cell>
        </row>
        <row r="31079">
          <cell r="B31079" t="str">
            <v>81091912000201</v>
          </cell>
          <cell r="C31079" t="str">
            <v>LPC PREST.VIG-CTRL SBS CMED (ANTES REF</v>
          </cell>
        </row>
        <row r="31080">
          <cell r="B31080" t="str">
            <v>81091912000301</v>
          </cell>
          <cell r="C31080" t="str">
            <v>MYP CAP.VIG CAP. TRAB. CMED PRO.REFIN</v>
          </cell>
        </row>
        <row r="31081">
          <cell r="B31081" t="str">
            <v>81091912000302</v>
          </cell>
          <cell r="C31081" t="str">
            <v>MYP LINEA REVOL PROVREFCMED</v>
          </cell>
        </row>
        <row r="31082">
          <cell r="B31082" t="str">
            <v>81091913000101</v>
          </cell>
          <cell r="C31082" t="str">
            <v>CL PREST.VIG-CTRL SBS CPEM (ANTES REF.</v>
          </cell>
        </row>
        <row r="31083">
          <cell r="B31083" t="str">
            <v>81091913000201</v>
          </cell>
          <cell r="C31083" t="str">
            <v>LPC PREST.VIG-CTRL SBS CPEM (ANTES REF</v>
          </cell>
        </row>
        <row r="31084">
          <cell r="B31084" t="str">
            <v>81091913000301</v>
          </cell>
          <cell r="C31084" t="str">
            <v>MYP CAP.VIG CAP. TRAB. CPEM PRO.REFIN</v>
          </cell>
        </row>
        <row r="31085">
          <cell r="B31085" t="str">
            <v>81091913000302</v>
          </cell>
          <cell r="C31085" t="str">
            <v>MYP LINEA REVOL PROVREFCPEM</v>
          </cell>
        </row>
        <row r="31086">
          <cell r="B31086" t="str">
            <v>81092201000101</v>
          </cell>
          <cell r="C31086" t="str">
            <v>CL CRED.CONDONADO CAPITAL COMER</v>
          </cell>
        </row>
        <row r="31087">
          <cell r="B31087" t="str">
            <v>81092201000102</v>
          </cell>
          <cell r="C31087" t="str">
            <v>CJ CAPITAL CRED.CONDONADOS MES</v>
          </cell>
        </row>
        <row r="31088">
          <cell r="B31088" t="str">
            <v>81092201000103</v>
          </cell>
          <cell r="C31088" t="str">
            <v>CL CR.CONDONADO CAPITAL CONSUMO</v>
          </cell>
        </row>
        <row r="31089">
          <cell r="B31089" t="str">
            <v>81092201000104</v>
          </cell>
          <cell r="C31089" t="str">
            <v>CJ CAPITAL CRED.CONDONADOS HIPOTECARIO</v>
          </cell>
        </row>
        <row r="31090">
          <cell r="B31090" t="str">
            <v>81092201000105</v>
          </cell>
          <cell r="C31090" t="str">
            <v>JCC CR.CONDONADO CAPITAL CONSUMO</v>
          </cell>
        </row>
        <row r="31091">
          <cell r="B31091" t="str">
            <v>81092201000106</v>
          </cell>
          <cell r="C31091" t="str">
            <v>CJ CAPITAL CRED.CONDONADOS HIPOTECARIO</v>
          </cell>
        </row>
        <row r="31092">
          <cell r="B31092" t="str">
            <v>81092201000107</v>
          </cell>
          <cell r="C31092" t="str">
            <v>JCC CRED.CONDONADO CAPITAL COMER</v>
          </cell>
        </row>
        <row r="31093">
          <cell r="B31093" t="str">
            <v>81092201000108</v>
          </cell>
          <cell r="C31093" t="str">
            <v>JCC CAPITAL CRED.CONDONADOS MES</v>
          </cell>
        </row>
        <row r="31094">
          <cell r="B31094" t="str">
            <v>81092201000109</v>
          </cell>
          <cell r="C31094" t="str">
            <v>JCC .CONDONADO CAPITAL BCA.PERSONAL</v>
          </cell>
        </row>
        <row r="31095">
          <cell r="B31095" t="str">
            <v>81092201000110</v>
          </cell>
          <cell r="C31095" t="str">
            <v>JCC .CONDONADO CAPITAL BCA.COMERCIAL</v>
          </cell>
        </row>
        <row r="31096">
          <cell r="B31096" t="str">
            <v>81092201000111</v>
          </cell>
          <cell r="C31096" t="str">
            <v>JCC .CONDONADO CAPITAL MYPES</v>
          </cell>
        </row>
        <row r="31097">
          <cell r="B31097" t="str">
            <v>81092201000112</v>
          </cell>
          <cell r="C31097" t="str">
            <v>JCC .CONDONADO CAPITAL BCA.COMERCIAL</v>
          </cell>
        </row>
        <row r="31098">
          <cell r="B31098" t="str">
            <v>81092201000113</v>
          </cell>
          <cell r="C31098" t="str">
            <v>JCC .CONDONADO CAPITAL BCA.COMERCIAL</v>
          </cell>
        </row>
        <row r="31099">
          <cell r="B31099" t="str">
            <v>81092201000114</v>
          </cell>
          <cell r="C31099" t="str">
            <v>JCC .CONDONADO CAPITAL FONDO CRECER MP</v>
          </cell>
        </row>
        <row r="31100">
          <cell r="B31100" t="str">
            <v>81092201000115</v>
          </cell>
          <cell r="C31100" t="str">
            <v>JCC .CONDONADO CAPITAL FONDO CRECER BC</v>
          </cell>
        </row>
        <row r="31101">
          <cell r="B31101" t="str">
            <v>81092201000116</v>
          </cell>
          <cell r="C31101" t="str">
            <v>JCC .CONDONADO CAPITAL REACTIVA PRE-HO</v>
          </cell>
        </row>
        <row r="31102">
          <cell r="B31102" t="str">
            <v>81092201000117</v>
          </cell>
          <cell r="C31102" t="str">
            <v>JCC .CONDONADO CAPITAL REACTIVA PRE-HO</v>
          </cell>
        </row>
        <row r="31103">
          <cell r="B31103" t="str">
            <v>81092201000118</v>
          </cell>
          <cell r="C31103" t="str">
            <v>JCC CONDONADO CAPITAL RAPPIBANK</v>
          </cell>
        </row>
        <row r="31104">
          <cell r="B31104" t="str">
            <v>81092202000101</v>
          </cell>
          <cell r="C31104" t="str">
            <v>CL CRED.CONDONADO INTERES COMER</v>
          </cell>
        </row>
        <row r="31105">
          <cell r="B31105" t="str">
            <v>81092202000102</v>
          </cell>
          <cell r="C31105" t="str">
            <v>CJ INTERES CRED.CONDONADOS MES</v>
          </cell>
        </row>
        <row r="31106">
          <cell r="B31106" t="str">
            <v>81092202000103</v>
          </cell>
          <cell r="C31106" t="str">
            <v>CL CR.CONDONADO INTERES CONSUMO</v>
          </cell>
        </row>
        <row r="31107">
          <cell r="B31107" t="str">
            <v>81092202000104</v>
          </cell>
          <cell r="C31107" t="str">
            <v>CL CRE.CONDONADO INTERES HIPOTE</v>
          </cell>
        </row>
        <row r="31108">
          <cell r="B31108" t="str">
            <v>81092202000105</v>
          </cell>
          <cell r="C31108" t="str">
            <v>JCC CR.CONDONADO INTERES CONSUMO</v>
          </cell>
        </row>
        <row r="31109">
          <cell r="B31109" t="str">
            <v>81092202000106</v>
          </cell>
          <cell r="C31109" t="str">
            <v>CJ INTERES CRED.CONDONADOS HIPOTECARIO</v>
          </cell>
        </row>
        <row r="31110">
          <cell r="B31110" t="str">
            <v>81092202000107</v>
          </cell>
          <cell r="C31110" t="str">
            <v>JCC CRED.CONDONADO INTERES COMER</v>
          </cell>
        </row>
        <row r="31111">
          <cell r="B31111" t="str">
            <v>81092202000108</v>
          </cell>
          <cell r="C31111" t="str">
            <v>JCC INTERES CRED.CONDONADOS MES</v>
          </cell>
        </row>
        <row r="31112">
          <cell r="B31112" t="str">
            <v>81092202000109</v>
          </cell>
          <cell r="C31112" t="str">
            <v>JCC .CONDONADO INTERES BCA PERSONAL</v>
          </cell>
        </row>
        <row r="31113">
          <cell r="B31113" t="str">
            <v>81092202000110</v>
          </cell>
          <cell r="C31113" t="str">
            <v>JCC .CONDONADO INTERES BCA COMERCIAL</v>
          </cell>
        </row>
        <row r="31114">
          <cell r="B31114" t="str">
            <v>81092202000111</v>
          </cell>
          <cell r="C31114" t="str">
            <v>JCC .CONDONADO INTERES MYPES</v>
          </cell>
        </row>
        <row r="31115">
          <cell r="B31115" t="str">
            <v>81092202000112</v>
          </cell>
          <cell r="C31115" t="str">
            <v>JCC .CONDONADO INTERES BCA COMERCIAL</v>
          </cell>
        </row>
        <row r="31116">
          <cell r="B31116" t="str">
            <v>81092202000113</v>
          </cell>
          <cell r="C31116" t="str">
            <v>JCC .CONDONADO INTERES BCA COMERCIAL</v>
          </cell>
        </row>
        <row r="31117">
          <cell r="B31117" t="str">
            <v>81092202000114</v>
          </cell>
          <cell r="C31117" t="str">
            <v>JCC .CONDONADO INTERES FONDO CRECER MP</v>
          </cell>
        </row>
        <row r="31118">
          <cell r="B31118" t="str">
            <v>81092202000115</v>
          </cell>
          <cell r="C31118" t="str">
            <v>JCC .CONDONADO INTERES FONDO CRECER BC</v>
          </cell>
        </row>
        <row r="31119">
          <cell r="B31119" t="str">
            <v>81092202000116</v>
          </cell>
          <cell r="C31119" t="str">
            <v>JCC .CONDONADO INTERES REACTIVA PRE-HO</v>
          </cell>
        </row>
        <row r="31120">
          <cell r="B31120" t="str">
            <v>81092202000117</v>
          </cell>
          <cell r="C31120" t="str">
            <v>JCC .CONDONADO INTERES REACTIVA PRE-HO</v>
          </cell>
        </row>
        <row r="31121">
          <cell r="B31121" t="str">
            <v>81092202000118</v>
          </cell>
          <cell r="C31121" t="str">
            <v>JCC CONDONADO INTERESES RAPPIBANK</v>
          </cell>
        </row>
        <row r="31122">
          <cell r="B31122" t="str">
            <v>81092300000101</v>
          </cell>
          <cell r="C31122" t="str">
            <v>LINEAS CRED TARJETAS DE CREDITO CONSU</v>
          </cell>
        </row>
        <row r="31123">
          <cell r="B31123" t="str">
            <v>81092300000102</v>
          </cell>
          <cell r="C31123" t="str">
            <v>TC LINEA DE CREDITO AUTORIZADA CCRV</v>
          </cell>
        </row>
        <row r="31124">
          <cell r="B31124" t="str">
            <v>81092300000103</v>
          </cell>
          <cell r="C31124" t="str">
            <v>TC LINEA DE CREDITO AUTORIZADA CCNR</v>
          </cell>
        </row>
        <row r="31125">
          <cell r="B31125" t="str">
            <v>81092300000104</v>
          </cell>
          <cell r="C31125" t="str">
            <v>TC LINEA DE CREDITO AUTORIZADA CBMD</v>
          </cell>
        </row>
        <row r="31126">
          <cell r="B31126" t="str">
            <v>81092300000105</v>
          </cell>
          <cell r="C31126" t="str">
            <v>TC LINEA DE CREDITO AUTORIZADA CCOR</v>
          </cell>
        </row>
        <row r="31127">
          <cell r="B31127" t="str">
            <v>81092300000106</v>
          </cell>
          <cell r="C31127" t="str">
            <v>TC LINEA DE CREDITO AUTORIZADA CESP</v>
          </cell>
        </row>
        <row r="31128">
          <cell r="B31128" t="str">
            <v>81092300000107</v>
          </cell>
          <cell r="C31128" t="str">
            <v>TC LINEA DE CREDITO AUTORIZADA CGEM</v>
          </cell>
        </row>
        <row r="31129">
          <cell r="B31129" t="str">
            <v>81092300000108</v>
          </cell>
          <cell r="C31129" t="str">
            <v>TC LINEA DE CREDITO AUTORIZADA CIVA</v>
          </cell>
        </row>
        <row r="31130">
          <cell r="B31130" t="str">
            <v>81092300000109</v>
          </cell>
          <cell r="C31130" t="str">
            <v>TC LINEA DE CREDITO AUTORIZADA CMED</v>
          </cell>
        </row>
        <row r="31131">
          <cell r="B31131" t="str">
            <v>81092300000110</v>
          </cell>
          <cell r="C31131" t="str">
            <v>TC LINEA DE CREDITO AUTORIZADA CMIE</v>
          </cell>
        </row>
        <row r="31132">
          <cell r="B31132" t="str">
            <v>81092300000111</v>
          </cell>
          <cell r="C31132" t="str">
            <v>TC LINEA DE CREDITO AUTORIZADA CPEM</v>
          </cell>
        </row>
        <row r="31133">
          <cell r="B31133" t="str">
            <v>81092300000112</v>
          </cell>
          <cell r="C31133" t="str">
            <v>TC LINEA DE CREDITO AUTORIZADA CSOB</v>
          </cell>
        </row>
        <row r="31134">
          <cell r="B31134" t="str">
            <v>81092300000113</v>
          </cell>
          <cell r="C31134" t="str">
            <v>TC LINEA DE CREDITO AUTORIZADA CESF</v>
          </cell>
        </row>
        <row r="31135">
          <cell r="B31135" t="str">
            <v>81092300000203</v>
          </cell>
          <cell r="C31135" t="str">
            <v>BTC LINEA DE CREDITO AUTORIZADA CCRV</v>
          </cell>
        </row>
        <row r="31136">
          <cell r="B31136" t="str">
            <v>81092301000100</v>
          </cell>
          <cell r="C31136" t="str">
            <v>LINEAS CRED TARJETAS DE CREDITO  REV C</v>
          </cell>
        </row>
        <row r="31137">
          <cell r="B31137" t="str">
            <v>81092301000101</v>
          </cell>
          <cell r="C31137" t="str">
            <v>TC LINEA DE CREDITO AUTORIZADA REV CCR</v>
          </cell>
        </row>
        <row r="31138">
          <cell r="B31138" t="str">
            <v>81092301000102</v>
          </cell>
          <cell r="C31138" t="str">
            <v>TC LINEA DE CREDITO AUTORIZADA REV CCO</v>
          </cell>
        </row>
        <row r="31139">
          <cell r="B31139" t="str">
            <v>81092301000103</v>
          </cell>
          <cell r="C31139" t="str">
            <v>TC LINEA DE CREDITO AUTORIZADA REV CGE</v>
          </cell>
        </row>
        <row r="31140">
          <cell r="B31140" t="str">
            <v>81092301000104</v>
          </cell>
          <cell r="C31140" t="str">
            <v>TC LINEA DE CREDITO AUTORIZADA REV CIV</v>
          </cell>
        </row>
        <row r="31141">
          <cell r="B31141" t="str">
            <v>81092301000105</v>
          </cell>
          <cell r="C31141" t="str">
            <v>TC LINEA DE CREDITO AUTORIZADA REV CME</v>
          </cell>
        </row>
        <row r="31142">
          <cell r="B31142" t="str">
            <v>81092301000106</v>
          </cell>
          <cell r="C31142" t="str">
            <v>TC LINEA DE CREDITO AUTORIZADA REV CMI</v>
          </cell>
        </row>
        <row r="31143">
          <cell r="B31143" t="str">
            <v>81092301000107</v>
          </cell>
          <cell r="C31143" t="str">
            <v>TC LINEA DE CREDITO AUTORIZADA REV CPE</v>
          </cell>
        </row>
        <row r="31144">
          <cell r="B31144" t="str">
            <v>81092301000108</v>
          </cell>
          <cell r="C31144" t="str">
            <v>TC LINEA DE CREDITO AUTORIZADA REV CES</v>
          </cell>
        </row>
        <row r="31145">
          <cell r="B31145" t="str">
            <v>81092301000109</v>
          </cell>
          <cell r="C31145" t="str">
            <v>LINEAS CRED TARJETAS DE CREDITO  REV C</v>
          </cell>
        </row>
        <row r="31146">
          <cell r="B31146" t="str">
            <v>81092301000110</v>
          </cell>
          <cell r="C31146" t="str">
            <v>TC LINEA DE CREDITO AUTORIZADA REV CCR</v>
          </cell>
        </row>
        <row r="31147">
          <cell r="B31147" t="str">
            <v>81092301000111</v>
          </cell>
          <cell r="C31147" t="str">
            <v>TC LINEA DE CREDITO AUTORIZADA REV CCO</v>
          </cell>
        </row>
        <row r="31148">
          <cell r="B31148" t="str">
            <v>81092301000112</v>
          </cell>
          <cell r="C31148" t="str">
            <v>TC LINEA DE CREDITO AUTORIZADA REV CGE</v>
          </cell>
        </row>
        <row r="31149">
          <cell r="B31149" t="str">
            <v>81092301000113</v>
          </cell>
          <cell r="C31149" t="str">
            <v>TC LINEA DE CREDITO AUTORIZADA REV CIV</v>
          </cell>
        </row>
        <row r="31150">
          <cell r="B31150" t="str">
            <v>81092301000114</v>
          </cell>
          <cell r="C31150" t="str">
            <v>TC LINEA DE CREDITO AUTORIZADA REV CME</v>
          </cell>
        </row>
        <row r="31151">
          <cell r="B31151" t="str">
            <v>81092301000115</v>
          </cell>
          <cell r="C31151" t="str">
            <v>TC LINEA DE CREDITO AUTORIZADA REV CMI</v>
          </cell>
        </row>
        <row r="31152">
          <cell r="B31152" t="str">
            <v>81092301000116</v>
          </cell>
          <cell r="C31152" t="str">
            <v>TC LINEA DE CREDITO AUTORIZADA REV CPE</v>
          </cell>
        </row>
        <row r="31153">
          <cell r="B31153" t="str">
            <v>81092301000117</v>
          </cell>
          <cell r="C31153" t="str">
            <v>TC LINEA DE CREDITO AUTORIZADA REV CES</v>
          </cell>
        </row>
        <row r="31154">
          <cell r="B31154" t="str">
            <v>81092301000118</v>
          </cell>
          <cell r="C31154" t="str">
            <v>BTC LINEA DE CREDITO AUTORIZADA REV CC</v>
          </cell>
        </row>
        <row r="31155">
          <cell r="B31155" t="str">
            <v>81092302000100</v>
          </cell>
          <cell r="C31155" t="str">
            <v>LINEAS CRED TARJETAS DE CREDITO N REV</v>
          </cell>
        </row>
        <row r="31156">
          <cell r="B31156" t="str">
            <v>81092302000101</v>
          </cell>
          <cell r="C31156" t="str">
            <v>TC LINEA DE CREDITO AUTORIZADA N REV</v>
          </cell>
        </row>
        <row r="31157">
          <cell r="B31157" t="str">
            <v>81092302000102</v>
          </cell>
          <cell r="C31157" t="str">
            <v>TC LINEA DE CREDITO AUTORIZADA N REV</v>
          </cell>
        </row>
        <row r="31158">
          <cell r="B31158" t="str">
            <v>81092302000103</v>
          </cell>
          <cell r="C31158" t="str">
            <v>TC LINEA DE CREDITO AUTORIZADA N REV</v>
          </cell>
        </row>
        <row r="31159">
          <cell r="B31159" t="str">
            <v>81092302000104</v>
          </cell>
          <cell r="C31159" t="str">
            <v>TC LINEA DE CREDITO AUTORIZADA N REV</v>
          </cell>
        </row>
        <row r="31160">
          <cell r="B31160" t="str">
            <v>81092302000105</v>
          </cell>
          <cell r="C31160" t="str">
            <v>TC LINEA DE CREDITO AUTORIZADA N REV</v>
          </cell>
        </row>
        <row r="31161">
          <cell r="B31161" t="str">
            <v>81092302000106</v>
          </cell>
          <cell r="C31161" t="str">
            <v>TC LINEA DE CREDITO AUTORIZADA N REV</v>
          </cell>
        </row>
        <row r="31162">
          <cell r="B31162" t="str">
            <v>81092302000107</v>
          </cell>
          <cell r="C31162" t="str">
            <v>TC LINEA DE CREDITO AUTORIZADA N REV</v>
          </cell>
        </row>
        <row r="31163">
          <cell r="B31163" t="str">
            <v>81092302000108</v>
          </cell>
          <cell r="C31163" t="str">
            <v>TC LINEA DE CREDITO AUTORIZADA N REV</v>
          </cell>
        </row>
        <row r="31164">
          <cell r="B31164" t="str">
            <v>81092302000109</v>
          </cell>
          <cell r="C31164" t="str">
            <v>LINEAS CRED TARJETAS DE CREDITO N REV</v>
          </cell>
        </row>
        <row r="31165">
          <cell r="B31165" t="str">
            <v>81092302000110</v>
          </cell>
          <cell r="C31165" t="str">
            <v>TC LINEA DE CREDITO AUTORIZADA N REV</v>
          </cell>
        </row>
        <row r="31166">
          <cell r="B31166" t="str">
            <v>81092302000111</v>
          </cell>
          <cell r="C31166" t="str">
            <v>TC LINEA DE CREDITO AUTORIZADA N REV</v>
          </cell>
        </row>
        <row r="31167">
          <cell r="B31167" t="str">
            <v>81092302000112</v>
          </cell>
          <cell r="C31167" t="str">
            <v>TC LINEA DE CREDITO AUTORIZADA N REV</v>
          </cell>
        </row>
        <row r="31168">
          <cell r="B31168" t="str">
            <v>81092302000113</v>
          </cell>
          <cell r="C31168" t="str">
            <v>TC LINEA DE CREDITO AUTORIZADA N REV</v>
          </cell>
        </row>
        <row r="31169">
          <cell r="B31169" t="str">
            <v>81092302000114</v>
          </cell>
          <cell r="C31169" t="str">
            <v>TC LINEA DE CREDITO AUTORIZADA N REV</v>
          </cell>
        </row>
        <row r="31170">
          <cell r="B31170" t="str">
            <v>81092302000115</v>
          </cell>
          <cell r="C31170" t="str">
            <v>TC LINEA DE CREDITO AUTORIZADA N REV</v>
          </cell>
        </row>
        <row r="31171">
          <cell r="B31171" t="str">
            <v>81092302000116</v>
          </cell>
          <cell r="C31171" t="str">
            <v>TC LINEA DE CREDITO AUTORIZADA N REV</v>
          </cell>
        </row>
        <row r="31172">
          <cell r="B31172" t="str">
            <v>81092302000117</v>
          </cell>
          <cell r="C31172" t="str">
            <v>TC LINEA DE CREDITO AUTORIZADA N REV</v>
          </cell>
        </row>
        <row r="31173">
          <cell r="B31173" t="str">
            <v>81092404010101</v>
          </cell>
          <cell r="C31173" t="str">
            <v>CL P.REF.RFA SUBO.Y FINAN.COMER</v>
          </cell>
        </row>
        <row r="31174">
          <cell r="B31174" t="str">
            <v>81092404020101</v>
          </cell>
          <cell r="C31174" t="str">
            <v>CL P.REF.RFA SUBO.Y FINAN.MES</v>
          </cell>
        </row>
        <row r="31175">
          <cell r="B31175" t="str">
            <v>81092501000101</v>
          </cell>
          <cell r="C31175" t="str">
            <v>CON ACUERDO EXTRAJUDICIAL -COMERCIAL</v>
          </cell>
        </row>
        <row r="31176">
          <cell r="B31176" t="str">
            <v>81092501000102</v>
          </cell>
          <cell r="C31176" t="str">
            <v>SIN ACUERDO EXTRAJUDICIAL -COMERCIAL</v>
          </cell>
        </row>
        <row r="31177">
          <cell r="B31177" t="str">
            <v>81092503000201</v>
          </cell>
          <cell r="C31177" t="str">
            <v>CON ACUERDO EXTRAJUDICIAL -CONSUMO</v>
          </cell>
        </row>
        <row r="31178">
          <cell r="B31178" t="str">
            <v>81092503000202</v>
          </cell>
          <cell r="C31178" t="str">
            <v>SIN ACUERDO EXTRAJUDICIAL -CONSUMO</v>
          </cell>
        </row>
        <row r="31179">
          <cell r="B31179" t="str">
            <v>81092600000104</v>
          </cell>
          <cell r="C31179" t="str">
            <v>LPC SISM PAG TV NO REVOL VIG SBS</v>
          </cell>
        </row>
        <row r="31180">
          <cell r="B31180" t="str">
            <v>81092600000105</v>
          </cell>
          <cell r="C31180" t="str">
            <v>LPC SISMO LEASING VIGENTE SBS</v>
          </cell>
        </row>
        <row r="31181">
          <cell r="B31181" t="str">
            <v>81092600000106</v>
          </cell>
          <cell r="C31181" t="str">
            <v>IC S CRED REPROG SISMO HIPOT</v>
          </cell>
        </row>
        <row r="31182">
          <cell r="B31182" t="str">
            <v>81092600000107</v>
          </cell>
          <cell r="C31182" t="str">
            <v>IC S CRED REPROG SISMO EFECT C/G HIP</v>
          </cell>
        </row>
        <row r="31183">
          <cell r="B31183" t="str">
            <v>81092600000109</v>
          </cell>
          <cell r="C31183" t="str">
            <v>IC S CRED REPROG SISMO VEHIC</v>
          </cell>
        </row>
        <row r="31184">
          <cell r="B31184" t="str">
            <v>81092600000111</v>
          </cell>
          <cell r="C31184" t="str">
            <v>LIC S CRED REPROG SISMO CONVENIO</v>
          </cell>
        </row>
        <row r="31185">
          <cell r="B31185" t="str">
            <v>81092600000112</v>
          </cell>
          <cell r="C31185" t="str">
            <v>CHI S CRED REPROG SISMO MI VIVIENDA</v>
          </cell>
        </row>
        <row r="31186">
          <cell r="B31186" t="str">
            <v>81092600000503</v>
          </cell>
          <cell r="C31186" t="str">
            <v>LPC SISMO PAG TV REVOL VEN SBS</v>
          </cell>
        </row>
        <row r="31187">
          <cell r="B31187" t="str">
            <v>81092600000504</v>
          </cell>
          <cell r="C31187" t="str">
            <v>LPC SISM PAG TV NO REVOL VEN SBS</v>
          </cell>
        </row>
        <row r="31188">
          <cell r="B31188" t="str">
            <v>81092600000505</v>
          </cell>
          <cell r="C31188" t="str">
            <v>LPC SISMO LEASING VENCIDO SBS</v>
          </cell>
        </row>
        <row r="31189">
          <cell r="B31189" t="str">
            <v>81092700000103</v>
          </cell>
          <cell r="C31189" t="str">
            <v>LIC E CRED REPROG LIC CONVENIO EMERGE</v>
          </cell>
        </row>
        <row r="31190">
          <cell r="B31190" t="str">
            <v>81092700000105</v>
          </cell>
          <cell r="C31190" t="str">
            <v>TC REPROGRAMACION VIGENTE</v>
          </cell>
        </row>
        <row r="31191">
          <cell r="B31191" t="str">
            <v>81092700000116</v>
          </cell>
          <cell r="C31191" t="str">
            <v>MYP E.R.C.CAP.VIG.FIN.CAP.TRAB</v>
          </cell>
        </row>
        <row r="31192">
          <cell r="B31192" t="str">
            <v>81092700000117</v>
          </cell>
          <cell r="C31192" t="str">
            <v>LPC CRED REPROG CARTERA NO MINORISTA</v>
          </cell>
        </row>
        <row r="31193">
          <cell r="B31193" t="str">
            <v>81092700000118</v>
          </cell>
          <cell r="C31193" t="str">
            <v>LPC CRED REPROG. BCA. INMOBILIARIA</v>
          </cell>
        </row>
        <row r="31194">
          <cell r="B31194" t="str">
            <v>81092700000201</v>
          </cell>
          <cell r="C31194" t="str">
            <v>TC REPROGRAMACION VENCIDO</v>
          </cell>
        </row>
        <row r="31195">
          <cell r="B31195" t="str">
            <v>81092700000202</v>
          </cell>
          <cell r="C31195" t="str">
            <v>TC REPROGRAMACION VIGENTE</v>
          </cell>
        </row>
        <row r="31196">
          <cell r="B31196" t="str">
            <v>81092700000203</v>
          </cell>
          <cell r="C31196" t="str">
            <v>CDO REPROGRAMACION DE DEUDA TC</v>
          </cell>
        </row>
        <row r="31197">
          <cell r="B31197" t="str">
            <v>81092700000206</v>
          </cell>
          <cell r="C31197" t="str">
            <v>MYP REPROG PERIODO GRACIA PARCIAL</v>
          </cell>
        </row>
        <row r="31198">
          <cell r="B31198" t="str">
            <v>81092700000207</v>
          </cell>
          <cell r="C31198" t="str">
            <v>CCD BPE CAPITAL DE TRABAJO_REPROGRAMAD</v>
          </cell>
        </row>
        <row r="31199">
          <cell r="B31199" t="str">
            <v>81092700000208</v>
          </cell>
          <cell r="C31199" t="str">
            <v>CCD BPE LINEA REVOLVENTE_REPROGRAMADO</v>
          </cell>
        </row>
        <row r="31200">
          <cell r="B31200" t="str">
            <v>81092801000101</v>
          </cell>
          <cell r="C31200" t="str">
            <v>HPC CAP. 1RA HIPOT.REC PROP. (C/HIP. I</v>
          </cell>
        </row>
        <row r="31201">
          <cell r="B31201" t="str">
            <v>81092801000102</v>
          </cell>
          <cell r="C31201" t="str">
            <v>HPC CAP. 1RA HIP. RP. BONOS  (C/HIP. I</v>
          </cell>
        </row>
        <row r="31202">
          <cell r="B31202" t="str">
            <v>81092801000103</v>
          </cell>
          <cell r="C31202" t="str">
            <v>HPC CAP. 1RA HIP. TECHO PROPIO COFIDE</v>
          </cell>
        </row>
        <row r="31203">
          <cell r="B31203" t="str">
            <v>81092801000104</v>
          </cell>
          <cell r="C31203" t="str">
            <v>HPC CAP. 1RA HIP. NUEVO MIVIVIENDA COF</v>
          </cell>
        </row>
        <row r="31204">
          <cell r="B31204" t="str">
            <v>81092801000105</v>
          </cell>
          <cell r="C31204" t="str">
            <v>HPC CAP. 1RA HIP. NUEVO MIVIVIENDA COF</v>
          </cell>
        </row>
        <row r="31205">
          <cell r="B31205" t="str">
            <v>81092802000101</v>
          </cell>
          <cell r="C31205" t="str">
            <v>HPC CAP. 1RA HIPOT TASA MIXTA REC PROP</v>
          </cell>
        </row>
        <row r="31206">
          <cell r="B31206" t="str">
            <v>81092803000101</v>
          </cell>
          <cell r="C31206" t="str">
            <v>HPC CAP. 2DA HIPOT. (C/HIP. INSCRITA)</v>
          </cell>
        </row>
        <row r="31207">
          <cell r="B31207" t="str">
            <v>81092803000102</v>
          </cell>
          <cell r="C31207" t="str">
            <v>HPC CAP. 2DA HIP. RP. BONOS  (C/HIP. I</v>
          </cell>
        </row>
        <row r="31208">
          <cell r="B31208" t="str">
            <v>81092803000103</v>
          </cell>
          <cell r="C31208" t="str">
            <v>HPC CAP. 2DA HIPOT TASA MIXTA REC PROP</v>
          </cell>
        </row>
        <row r="31209">
          <cell r="B31209" t="str">
            <v>81092804000101</v>
          </cell>
          <cell r="C31209" t="str">
            <v>HPC CAP.1RA HIPOT.REC PROP (S/HIP. INS</v>
          </cell>
        </row>
        <row r="31210">
          <cell r="B31210" t="str">
            <v>81092804000102</v>
          </cell>
          <cell r="C31210" t="str">
            <v>HPC CAP. 1RA HIP. RP. BONOS  (S/HIP. I</v>
          </cell>
        </row>
        <row r="31211">
          <cell r="B31211" t="str">
            <v>81092804000103</v>
          </cell>
          <cell r="C31211" t="str">
            <v>HPC CAP. 1RA HIP. TECHO PROPIO COFIDE</v>
          </cell>
        </row>
        <row r="31212">
          <cell r="B31212" t="str">
            <v>81092804000104</v>
          </cell>
          <cell r="C31212" t="str">
            <v>HPC CAP. 1RA HIP. NUEVO MIVIENDA COFID</v>
          </cell>
        </row>
        <row r="31213">
          <cell r="B31213" t="str">
            <v>81092804000105</v>
          </cell>
          <cell r="C31213" t="str">
            <v>HPC CAP. 1RA HIP. NUEVO MIVIENDA COFID</v>
          </cell>
        </row>
        <row r="31214">
          <cell r="B31214" t="str">
            <v>81092805000101</v>
          </cell>
          <cell r="C31214" t="str">
            <v>HPC CAP. 1RA HIPOT. TASA MIXTA REC PRO</v>
          </cell>
        </row>
        <row r="31215">
          <cell r="B31215" t="str">
            <v>81092806000101</v>
          </cell>
          <cell r="C31215" t="str">
            <v>HPC CAP.2DA HIPOT. (S/HIP. INSCRITA)</v>
          </cell>
        </row>
        <row r="31216">
          <cell r="B31216" t="str">
            <v>81092806000102</v>
          </cell>
          <cell r="C31216" t="str">
            <v>HPC CAP. 2DA HIP. RP. BONOS  (S/HIP. I</v>
          </cell>
        </row>
        <row r="31217">
          <cell r="B31217" t="str">
            <v>81092806000103</v>
          </cell>
          <cell r="C31217" t="str">
            <v>HPC CAP. 2DA HIPOT. TASA MIXTA REC PRO</v>
          </cell>
        </row>
        <row r="31218">
          <cell r="B31218" t="str">
            <v>81092900000101</v>
          </cell>
          <cell r="C31218" t="str">
            <v>OTRAS-OP.FINANCIERAS</v>
          </cell>
        </row>
        <row r="31219">
          <cell r="B31219" t="str">
            <v>81092900000109</v>
          </cell>
          <cell r="C31219" t="str">
            <v>CTAS DE ORDEN NO ASENTADOS</v>
          </cell>
        </row>
        <row r="31220">
          <cell r="B31220" t="str">
            <v>81092900000110</v>
          </cell>
          <cell r="C31220" t="str">
            <v>REGISTRO NO ASENTADOS</v>
          </cell>
        </row>
        <row r="31221">
          <cell r="B31221" t="str">
            <v>81092900000111</v>
          </cell>
          <cell r="C31221" t="str">
            <v>REGISTRO NO ASENTADOS _C</v>
          </cell>
        </row>
        <row r="31222">
          <cell r="B31222" t="str">
            <v>81092900000201</v>
          </cell>
          <cell r="C31222" t="str">
            <v>454776 CLASICA NACIONAL</v>
          </cell>
        </row>
        <row r="31223">
          <cell r="B31223" t="str">
            <v>81092900000202</v>
          </cell>
          <cell r="C31223" t="str">
            <v>454775 CLASICA INTERNACIONAL</v>
          </cell>
        </row>
        <row r="31224">
          <cell r="B31224" t="str">
            <v>81092900000203</v>
          </cell>
          <cell r="C31224" t="str">
            <v>491337 VISA ORO</v>
          </cell>
        </row>
        <row r="31225">
          <cell r="B31225" t="str">
            <v>81092900000204</v>
          </cell>
          <cell r="C31225" t="str">
            <v>473244 WONG PLATA</v>
          </cell>
        </row>
        <row r="31226">
          <cell r="B31226" t="str">
            <v>81092900000205</v>
          </cell>
          <cell r="C31226" t="str">
            <v>473245 WONG ORO</v>
          </cell>
        </row>
        <row r="31227">
          <cell r="B31227" t="str">
            <v>81092900000206</v>
          </cell>
          <cell r="C31227" t="str">
            <v>456814 VISA EMPRESARIAL</v>
          </cell>
        </row>
        <row r="31228">
          <cell r="B31228" t="str">
            <v>81092900000208</v>
          </cell>
          <cell r="C31228" t="str">
            <v>VISA CLASICA NACIONAL AVAL</v>
          </cell>
        </row>
        <row r="31229">
          <cell r="B31229" t="str">
            <v>81092900000209</v>
          </cell>
          <cell r="C31229" t="str">
            <v>VISA CLASICA INTERNACIONAL AVAL</v>
          </cell>
        </row>
        <row r="31230">
          <cell r="B31230" t="str">
            <v>81092900000210</v>
          </cell>
          <cell r="C31230" t="str">
            <v>VISA ORO AVAL</v>
          </cell>
        </row>
        <row r="31231">
          <cell r="B31231" t="str">
            <v>81092900000211</v>
          </cell>
          <cell r="C31231" t="str">
            <v>VISA MEGA PLAZA</v>
          </cell>
        </row>
        <row r="31232">
          <cell r="B31232" t="str">
            <v>81092900000301</v>
          </cell>
          <cell r="C31232" t="str">
            <v>377750 GREEN CARD</v>
          </cell>
        </row>
        <row r="31233">
          <cell r="B31233" t="str">
            <v>81092900000302</v>
          </cell>
          <cell r="C31233" t="str">
            <v>377751 GOLD CARD</v>
          </cell>
        </row>
        <row r="31234">
          <cell r="B31234" t="str">
            <v>81092900000303</v>
          </cell>
          <cell r="C31234" t="str">
            <v>377753 REVOLVING</v>
          </cell>
        </row>
        <row r="31235">
          <cell r="B31235" t="str">
            <v>81092900000304</v>
          </cell>
          <cell r="C31235" t="str">
            <v>377753 GOLD REVOLVING</v>
          </cell>
        </row>
        <row r="31236">
          <cell r="B31236" t="str">
            <v>81092900000401</v>
          </cell>
          <cell r="C31236" t="str">
            <v>544402 MC ESTANDAR</v>
          </cell>
        </row>
        <row r="31237">
          <cell r="B31237" t="str">
            <v>81092900000402</v>
          </cell>
          <cell r="C31237" t="str">
            <v>544359 MC ORO</v>
          </cell>
        </row>
        <row r="31238">
          <cell r="B31238" t="str">
            <v>81092900000403</v>
          </cell>
          <cell r="C31238" t="str">
            <v>547782 MC EMPRESARIAL</v>
          </cell>
        </row>
        <row r="31239">
          <cell r="B31239" t="str">
            <v>81092900000404</v>
          </cell>
          <cell r="C31239" t="str">
            <v>549161 MC PLATINO</v>
          </cell>
        </row>
        <row r="31240">
          <cell r="B31240" t="str">
            <v>81092900000502</v>
          </cell>
          <cell r="C31240" t="str">
            <v>ST DINERO ELECTRONICO</v>
          </cell>
        </row>
        <row r="31241">
          <cell r="B31241" t="str">
            <v>81092900000601</v>
          </cell>
          <cell r="C31241" t="str">
            <v>TARJETA DE DEBITO EMPRESARIAL</v>
          </cell>
        </row>
        <row r="31242">
          <cell r="B31242" t="str">
            <v>81092900000602</v>
          </cell>
          <cell r="C31242" t="str">
            <v>TARJETA PRIORITY PASS</v>
          </cell>
        </row>
        <row r="31243">
          <cell r="B31243" t="str">
            <v>81092900000603</v>
          </cell>
          <cell r="C31243" t="str">
            <v>TARJETA DE TERCEROS</v>
          </cell>
        </row>
        <row r="31244">
          <cell r="B31244" t="str">
            <v>81092900000701</v>
          </cell>
          <cell r="C31244" t="str">
            <v>FIN PRE EMBARQUE IB PANAMÁ CGEM</v>
          </cell>
        </row>
        <row r="31245">
          <cell r="B31245" t="str">
            <v>81092900000702</v>
          </cell>
          <cell r="C31245" t="str">
            <v>FIN POST EMBARQUE IB PANAMÁ CGEM</v>
          </cell>
        </row>
        <row r="31246">
          <cell r="B31246" t="str">
            <v>81092900000703</v>
          </cell>
          <cell r="C31246" t="str">
            <v>FIN IMPORTACION IB PANAMA CGEM</v>
          </cell>
        </row>
        <row r="31247">
          <cell r="B31247" t="str">
            <v>81092900000704</v>
          </cell>
          <cell r="C31247" t="str">
            <v>ADEUDADO CP IB PANAMA</v>
          </cell>
        </row>
        <row r="31248">
          <cell r="B31248" t="str">
            <v>81092900000705</v>
          </cell>
          <cell r="C31248" t="str">
            <v>ADEUDADO LP IB PANAMA</v>
          </cell>
        </row>
        <row r="31249">
          <cell r="B31249" t="str">
            <v>81092900000706</v>
          </cell>
          <cell r="C31249" t="str">
            <v>INTERESES FIN IMPORTACION IB PANAMA CG</v>
          </cell>
        </row>
        <row r="31250">
          <cell r="B31250" t="str">
            <v>81092900000707</v>
          </cell>
          <cell r="C31250" t="str">
            <v>INTERESES FIN PRE EMBARQUE IB PANAMÁ C</v>
          </cell>
        </row>
        <row r="31251">
          <cell r="B31251" t="str">
            <v>81092900000708</v>
          </cell>
          <cell r="C31251" t="str">
            <v>INTERESES FIN POST EMBARQUE IB PANAMÁ</v>
          </cell>
        </row>
        <row r="31252">
          <cell r="B31252" t="str">
            <v>81092900000709</v>
          </cell>
          <cell r="C31252" t="str">
            <v>PRO GEN RIE CRED - PANAMA FIN.EXP</v>
          </cell>
        </row>
        <row r="31253">
          <cell r="B31253" t="str">
            <v>81092900000710</v>
          </cell>
          <cell r="C31253" t="str">
            <v>PRO ESP RIE CRED - LEASING</v>
          </cell>
        </row>
        <row r="31254">
          <cell r="B31254" t="str">
            <v>81092900000711</v>
          </cell>
          <cell r="C31254" t="str">
            <v>PRO GEN RIE CRED - PANAMA FIN.EXP</v>
          </cell>
        </row>
        <row r="31255">
          <cell r="B31255" t="str">
            <v>81092900000712</v>
          </cell>
          <cell r="C31255" t="str">
            <v>PRO GEN PROCICLICA - PANAMA FIN.EXP</v>
          </cell>
        </row>
        <row r="31256">
          <cell r="B31256" t="str">
            <v>81092900000713</v>
          </cell>
          <cell r="C31256" t="str">
            <v>PRO GEN PROCICLICA - PANAMA FIN.EXP</v>
          </cell>
        </row>
        <row r="31257">
          <cell r="B31257" t="str">
            <v>81092900000714</v>
          </cell>
          <cell r="C31257" t="str">
            <v>CL ADEUDADO IB PANAMA INTERESES</v>
          </cell>
        </row>
        <row r="31258">
          <cell r="B31258" t="str">
            <v>81092900000715</v>
          </cell>
          <cell r="C31258" t="str">
            <v>CL ADEUDADO IB PANAMA  DEVENGO  AÑO</v>
          </cell>
        </row>
        <row r="31259">
          <cell r="B31259" t="str">
            <v>81092900000716</v>
          </cell>
          <cell r="C31259" t="str">
            <v>COLOCACIONES IB PANAMA  - DEVENGO AÑO</v>
          </cell>
        </row>
        <row r="31260">
          <cell r="B31260" t="str">
            <v>81092900000717</v>
          </cell>
          <cell r="C31260" t="str">
            <v>IM PANAMA DEPOSITOS</v>
          </cell>
        </row>
        <row r="31261">
          <cell r="B31261" t="str">
            <v>81092900000718</v>
          </cell>
          <cell r="C31261" t="str">
            <v>BKT PANAMA CARTA CREDITO IMPO</v>
          </cell>
        </row>
        <row r="31262">
          <cell r="B31262" t="str">
            <v>81092900000719</v>
          </cell>
          <cell r="C31262" t="str">
            <v>BKT PANAMA COMIS C/C IMPORTACION</v>
          </cell>
        </row>
        <row r="31263">
          <cell r="B31263" t="str">
            <v>81092900000720</v>
          </cell>
          <cell r="C31263" t="str">
            <v>GAC STAND BY PANAMA 1ER ORD.</v>
          </cell>
        </row>
        <row r="31264">
          <cell r="B31264" t="str">
            <v>81092900000721</v>
          </cell>
          <cell r="C31264" t="str">
            <v>GAC STAND BY PANAMA 1ERA CATEG.</v>
          </cell>
        </row>
        <row r="31265">
          <cell r="B31265" t="str">
            <v>81092900000722</v>
          </cell>
          <cell r="C31265" t="str">
            <v>GAC STAND BY PANAMA OTROS</v>
          </cell>
        </row>
        <row r="31266">
          <cell r="B31266" t="str">
            <v>81092900000723</v>
          </cell>
          <cell r="C31266" t="str">
            <v>FIN IMPORTACION IB PANAMA CCOR</v>
          </cell>
        </row>
        <row r="31267">
          <cell r="B31267" t="str">
            <v>81092900000724</v>
          </cell>
          <cell r="C31267" t="str">
            <v>FIN PRE EMBARQUE IB PANAMÁ CCOR</v>
          </cell>
        </row>
        <row r="31268">
          <cell r="B31268" t="str">
            <v>81092900000725</v>
          </cell>
          <cell r="C31268" t="str">
            <v>FIN POST EMBARQUE IB PANAMÁ CCOR</v>
          </cell>
        </row>
        <row r="31269">
          <cell r="B31269" t="str">
            <v>81092900000726</v>
          </cell>
          <cell r="C31269" t="str">
            <v>INTERESES FIN IMPORTACION IB PANAMA CC</v>
          </cell>
        </row>
        <row r="31270">
          <cell r="B31270" t="str">
            <v>81092900000727</v>
          </cell>
          <cell r="C31270" t="str">
            <v>INTERESES FIN PRE EMBARQUE IB PANAMÁ C</v>
          </cell>
        </row>
        <row r="31271">
          <cell r="B31271" t="str">
            <v>81092900000728</v>
          </cell>
          <cell r="C31271" t="str">
            <v>INTERESES FIN POST EMBARQUE IB PANAMÁ</v>
          </cell>
        </row>
        <row r="31272">
          <cell r="B31272" t="str">
            <v>81092900000729</v>
          </cell>
          <cell r="C31272" t="str">
            <v>FIN IMPORTACION IB PANAMA CMED</v>
          </cell>
        </row>
        <row r="31273">
          <cell r="B31273" t="str">
            <v>81092900000730</v>
          </cell>
          <cell r="C31273" t="str">
            <v>FIN PRE EMBARQUE IB PANAMÁ CMED</v>
          </cell>
        </row>
        <row r="31274">
          <cell r="B31274" t="str">
            <v>81092900000731</v>
          </cell>
          <cell r="C31274" t="str">
            <v>FIN POST EMBARQUE IB PANAMÁ CMED</v>
          </cell>
        </row>
        <row r="31275">
          <cell r="B31275" t="str">
            <v>81092900000732</v>
          </cell>
          <cell r="C31275" t="str">
            <v>INTERESES FIN IMPORTACION IB PANAMA CM</v>
          </cell>
        </row>
        <row r="31276">
          <cell r="B31276" t="str">
            <v>81092900000733</v>
          </cell>
          <cell r="C31276" t="str">
            <v>INTERESES FIN PRE EMBARQUE IB PANAMÁ C</v>
          </cell>
        </row>
        <row r="31277">
          <cell r="B31277" t="str">
            <v>81092900000734</v>
          </cell>
          <cell r="C31277" t="str">
            <v>INTERESES FIN POST EMBARQUE IB PANAMÁ</v>
          </cell>
        </row>
        <row r="31278">
          <cell r="B31278" t="str">
            <v>81092900000735</v>
          </cell>
          <cell r="C31278" t="str">
            <v>BKT PANAMÁ AVAL POR ACEPTACIÓN</v>
          </cell>
        </row>
        <row r="31279">
          <cell r="B31279" t="str">
            <v>81092900000820</v>
          </cell>
          <cell r="C31279" t="str">
            <v>GASTOS DE SOFTWARE</v>
          </cell>
        </row>
        <row r="31280">
          <cell r="B31280" t="str">
            <v>81092900000821</v>
          </cell>
          <cell r="C31280" t="str">
            <v>PROYECTO NUEVOS CAJEROS</v>
          </cell>
        </row>
        <row r="31281">
          <cell r="B31281" t="str">
            <v>81092900000822</v>
          </cell>
          <cell r="C31281" t="str">
            <v>SOFTWARE TARJETA DE CREDITO</v>
          </cell>
        </row>
        <row r="31282">
          <cell r="B31282" t="str">
            <v>81092900000823</v>
          </cell>
          <cell r="C31282" t="str">
            <v>PROYECTO AÑO 2000</v>
          </cell>
        </row>
        <row r="31283">
          <cell r="B31283" t="str">
            <v>81092900000824</v>
          </cell>
          <cell r="C31283" t="str">
            <v>SOFTWARE INTEGRAL</v>
          </cell>
        </row>
        <row r="31284">
          <cell r="B31284" t="str">
            <v>81092900000825</v>
          </cell>
          <cell r="C31284" t="str">
            <v>GOODWILL</v>
          </cell>
        </row>
        <row r="31285">
          <cell r="B31285" t="str">
            <v>81092900000826</v>
          </cell>
          <cell r="C31285" t="str">
            <v>GOODWILL AVALCARD</v>
          </cell>
        </row>
        <row r="31286">
          <cell r="B31286" t="str">
            <v>81092900000827</v>
          </cell>
          <cell r="C31286" t="str">
            <v>FRANQ AMERICAN EXPRESS</v>
          </cell>
        </row>
        <row r="31287">
          <cell r="B31287" t="str">
            <v>81092900000828</v>
          </cell>
          <cell r="C31287" t="str">
            <v>BL INTANGIBLES</v>
          </cell>
        </row>
        <row r="31288">
          <cell r="B31288" t="str">
            <v>81092900000829</v>
          </cell>
          <cell r="C31288" t="str">
            <v>BASE DE DATOS</v>
          </cell>
        </row>
        <row r="31289">
          <cell r="B31289" t="str">
            <v>81092900000902</v>
          </cell>
          <cell r="C31289" t="str">
            <v>DOLARES EXPRESS</v>
          </cell>
        </row>
        <row r="31290">
          <cell r="B31290" t="str">
            <v>81092900000905</v>
          </cell>
          <cell r="C31290" t="str">
            <v>PERSONAL POR RC</v>
          </cell>
        </row>
        <row r="31291">
          <cell r="B31291" t="str">
            <v>81092900000906</v>
          </cell>
          <cell r="C31291" t="str">
            <v>PLASTICOS PARA TC VEA</v>
          </cell>
        </row>
        <row r="31292">
          <cell r="B31292" t="str">
            <v>81092900000907</v>
          </cell>
          <cell r="C31292" t="str">
            <v>PLASTICOS VISA VEA</v>
          </cell>
        </row>
        <row r="31293">
          <cell r="B31293" t="str">
            <v>81092900000908</v>
          </cell>
          <cell r="C31293" t="str">
            <v>PR LETRAS BNES.ADJUDICADOS VIG</v>
          </cell>
        </row>
        <row r="31294">
          <cell r="B31294" t="str">
            <v>81092900000909</v>
          </cell>
          <cell r="C31294" t="str">
            <v>FCD  LETRAS BNES.ADJUDICADOS VEN</v>
          </cell>
        </row>
        <row r="31295">
          <cell r="B31295" t="str">
            <v>81092900000910</v>
          </cell>
          <cell r="C31295" t="str">
            <v>PLASTICOS CONVENIOS</v>
          </cell>
        </row>
        <row r="31296">
          <cell r="B31296" t="str">
            <v>81092900000911</v>
          </cell>
          <cell r="C31296" t="str">
            <v>PLASTICOS TARJETAS ELECTRONIC</v>
          </cell>
        </row>
        <row r="31297">
          <cell r="B31297" t="str">
            <v>81092900000912</v>
          </cell>
          <cell r="C31297" t="str">
            <v>PLASTICOS VISA MINI CARD</v>
          </cell>
        </row>
        <row r="31298">
          <cell r="B31298" t="str">
            <v>81092900000913</v>
          </cell>
          <cell r="C31298" t="str">
            <v>LPC LS BIEN RP C/CAPITAL LS2000</v>
          </cell>
        </row>
        <row r="31299">
          <cell r="B31299" t="str">
            <v>81092900000918</v>
          </cell>
          <cell r="C31299" t="str">
            <v>PLASTICOS VISA BANMAT</v>
          </cell>
        </row>
        <row r="31300">
          <cell r="B31300" t="str">
            <v>81092900000920</v>
          </cell>
          <cell r="C31300" t="str">
            <v>PLASTICOS INTERBANK DIRECTO</v>
          </cell>
        </row>
        <row r="31301">
          <cell r="B31301" t="str">
            <v>81092900000921</v>
          </cell>
          <cell r="C31301" t="str">
            <v>PLASTICOS TC VISA PLATINO</v>
          </cell>
        </row>
        <row r="31302">
          <cell r="B31302" t="str">
            <v>81092900000922</v>
          </cell>
          <cell r="C31302" t="str">
            <v>PLASTICOS TC PLATINO AMEX</v>
          </cell>
        </row>
        <row r="31303">
          <cell r="B31303" t="str">
            <v>81092900000923</v>
          </cell>
          <cell r="C31303" t="str">
            <v>PLASTICOS TC MILLAS EXPRESS AMEX CLAS</v>
          </cell>
        </row>
        <row r="31304">
          <cell r="B31304" t="str">
            <v>81092900000924</v>
          </cell>
          <cell r="C31304" t="str">
            <v>PLASTICOS TC MILLAS EXPRESS AMEX ORO</v>
          </cell>
        </row>
        <row r="31305">
          <cell r="B31305" t="str">
            <v>81092900000926</v>
          </cell>
          <cell r="C31305" t="str">
            <v>PLASTICOS TC VEA VISA ORO</v>
          </cell>
        </row>
        <row r="31306">
          <cell r="B31306" t="str">
            <v>81092900000927</v>
          </cell>
          <cell r="C31306" t="str">
            <v>PLASTICOS PEQUEÑA EMPRESA</v>
          </cell>
        </row>
        <row r="31307">
          <cell r="B31307" t="str">
            <v>81092900000928</v>
          </cell>
          <cell r="C31307" t="str">
            <v>INC COMIS.OUR PTE DE COBRO</v>
          </cell>
        </row>
        <row r="31308">
          <cell r="B31308" t="str">
            <v>81092900000929</v>
          </cell>
          <cell r="C31308" t="str">
            <v>TC PLASTICO VISA VEA PRE PAGO</v>
          </cell>
        </row>
        <row r="31309">
          <cell r="B31309" t="str">
            <v>81092900000930</v>
          </cell>
          <cell r="C31309" t="str">
            <v>TC PLASTICO AMEX VIVANDA GOLD</v>
          </cell>
        </row>
        <row r="31310">
          <cell r="B31310" t="str">
            <v>81092900000931</v>
          </cell>
          <cell r="C31310" t="str">
            <v>TC PLASTICO AMEX VIVANDA PLATINO</v>
          </cell>
        </row>
        <row r="31311">
          <cell r="B31311" t="str">
            <v>81092900000934</v>
          </cell>
          <cell r="C31311" t="str">
            <v>PRIORITY PASS AMEX</v>
          </cell>
        </row>
        <row r="31312">
          <cell r="B31312" t="str">
            <v>81092900000936</v>
          </cell>
          <cell r="C31312" t="str">
            <v>LPC LEASING CAPITAL OPERATIVO</v>
          </cell>
        </row>
        <row r="31313">
          <cell r="B31313" t="str">
            <v>81092900000937</v>
          </cell>
          <cell r="C31313" t="str">
            <v>LPC LEASING INTERES OPERATIVO</v>
          </cell>
        </row>
        <row r="31314">
          <cell r="B31314" t="str">
            <v>81092900000938</v>
          </cell>
          <cell r="C31314" t="str">
            <v>PROVIS</v>
          </cell>
        </row>
        <row r="31315">
          <cell r="B31315" t="str">
            <v>81092900000941</v>
          </cell>
          <cell r="C31315" t="str">
            <v>PROVIS PLATA GASOLINA</v>
          </cell>
        </row>
        <row r="31316">
          <cell r="B31316" t="str">
            <v>81092900000942</v>
          </cell>
          <cell r="C31316" t="str">
            <v>PROVISION PLATA COMPRAS</v>
          </cell>
        </row>
        <row r="31317">
          <cell r="B31317" t="str">
            <v>81092900000943</v>
          </cell>
          <cell r="C31317" t="str">
            <v>TARJETA PROVIS PLATA CLASICA</v>
          </cell>
        </row>
        <row r="31318">
          <cell r="B31318" t="str">
            <v>81092900000944</v>
          </cell>
          <cell r="C31318" t="str">
            <v>AMERICAN EXPRESS INTERBANK DISTANCIA G</v>
          </cell>
        </row>
        <row r="31319">
          <cell r="B31319" t="str">
            <v>81092900000945</v>
          </cell>
          <cell r="C31319" t="str">
            <v>AMERICAN EXPRESS INTERBANK DISTANCIA P</v>
          </cell>
        </row>
        <row r="31320">
          <cell r="B31320" t="str">
            <v>81092900000946</v>
          </cell>
          <cell r="C31320" t="str">
            <v>AMERICAN EXPRESS INTERBANK DISTANCIA E</v>
          </cell>
        </row>
        <row r="31321">
          <cell r="B31321" t="str">
            <v>81092900000947</v>
          </cell>
          <cell r="C31321" t="str">
            <v>PREPAGO VEA / VEA RECARGA</v>
          </cell>
        </row>
        <row r="31322">
          <cell r="B31322" t="str">
            <v>81092900000948</v>
          </cell>
          <cell r="C31322" t="str">
            <v>MASTERCARD RECARGA</v>
          </cell>
        </row>
        <row r="31323">
          <cell r="B31323" t="str">
            <v>81092900000949</v>
          </cell>
          <cell r="C31323" t="str">
            <v>VISA MEGAPLAZA ORO</v>
          </cell>
        </row>
        <row r="31324">
          <cell r="B31324" t="str">
            <v>81092900000950</v>
          </cell>
          <cell r="C31324" t="str">
            <v>VISA MEGAPLAZA RECARGA</v>
          </cell>
        </row>
        <row r="31325">
          <cell r="B31325" t="str">
            <v>81092900000951</v>
          </cell>
          <cell r="C31325" t="str">
            <v>SERVI-TEBCA PLATA CLASICA VISA</v>
          </cell>
        </row>
        <row r="31326">
          <cell r="B31326" t="str">
            <v>81092900000952</v>
          </cell>
          <cell r="C31326" t="str">
            <v>PROVISION VISA</v>
          </cell>
        </row>
        <row r="31327">
          <cell r="B31327" t="str">
            <v>81092900000953</v>
          </cell>
          <cell r="C31327" t="str">
            <v>Interbank Visa Claro Clasica</v>
          </cell>
        </row>
        <row r="31328">
          <cell r="B31328" t="str">
            <v>81092900000954</v>
          </cell>
          <cell r="C31328" t="str">
            <v>Interbank Visa Claro Oro</v>
          </cell>
        </row>
        <row r="31329">
          <cell r="B31329" t="str">
            <v>81092900000955</v>
          </cell>
          <cell r="C31329" t="str">
            <v>Interbank Visa Claro Platinim</v>
          </cell>
        </row>
        <row r="31330">
          <cell r="B31330" t="str">
            <v>81092900000956</v>
          </cell>
          <cell r="C31330" t="str">
            <v>PROVIS MAPFRE</v>
          </cell>
        </row>
        <row r="31331">
          <cell r="B31331" t="str">
            <v>81092900000957</v>
          </cell>
          <cell r="C31331" t="str">
            <v>TARJETA MC PLATA COMPRAS IBK</v>
          </cell>
        </row>
        <row r="31332">
          <cell r="B31332" t="str">
            <v>81092900000958</v>
          </cell>
          <cell r="C31332" t="str">
            <v>MASTERCARD CORPORATE</v>
          </cell>
        </row>
        <row r="31333">
          <cell r="B31333" t="str">
            <v>81092900000959</v>
          </cell>
          <cell r="C31333" t="str">
            <v>VISA CLARO RECARGA</v>
          </cell>
        </row>
        <row r="31334">
          <cell r="B31334" t="str">
            <v>81092900000960</v>
          </cell>
          <cell r="C31334" t="str">
            <v>MC KLOB  PLATA</v>
          </cell>
        </row>
        <row r="31335">
          <cell r="B31335" t="str">
            <v>81092900000961</v>
          </cell>
          <cell r="C31335" t="str">
            <v>PLATA CLASICA DOLARES VIATICO</v>
          </cell>
        </row>
        <row r="31336">
          <cell r="B31336" t="str">
            <v>81092900000962</v>
          </cell>
          <cell r="C31336" t="str">
            <v>VALES CAMPAÑA CAMBIOS-PREMIO NO MONETA</v>
          </cell>
        </row>
        <row r="31337">
          <cell r="B31337" t="str">
            <v>81092900000963</v>
          </cell>
          <cell r="C31337" t="str">
            <v>OTRAS COMIS.POR NO PROCESAD</v>
          </cell>
        </row>
        <row r="31338">
          <cell r="B31338" t="str">
            <v>81092900001101</v>
          </cell>
          <cell r="C31338" t="str">
            <v>VISA CLARO RECARGA</v>
          </cell>
        </row>
        <row r="31339">
          <cell r="B31339" t="str">
            <v>81092900001102</v>
          </cell>
          <cell r="C31339" t="str">
            <v>TARJETA DE REGALO MUNDO EXPRESS</v>
          </cell>
        </row>
        <row r="31340">
          <cell r="B31340" t="str">
            <v>81092900001103</v>
          </cell>
          <cell r="C31340" t="str">
            <v>JCC COB.JUD. REACTIVA PERU</v>
          </cell>
        </row>
        <row r="31341">
          <cell r="B31341" t="str">
            <v>81092900001104</v>
          </cell>
          <cell r="C31341" t="str">
            <v>JCC PRE.JUD. REACTIVA PERU</v>
          </cell>
        </row>
        <row r="31342">
          <cell r="B31342" t="str">
            <v>81092900001105</v>
          </cell>
          <cell r="C31342" t="str">
            <v>JCC COB.JUD. REACTIVA PERU</v>
          </cell>
        </row>
        <row r="31343">
          <cell r="B31343" t="str">
            <v>81092900001106</v>
          </cell>
          <cell r="C31343" t="str">
            <v>JCC PRE.JUD. REACTIVA PERU</v>
          </cell>
        </row>
        <row r="31344">
          <cell r="B31344" t="str">
            <v>81092900001107</v>
          </cell>
          <cell r="C31344" t="str">
            <v>JCC COB.JUD. FONDO CRECER COFIDE MP</v>
          </cell>
        </row>
        <row r="31345">
          <cell r="B31345" t="str">
            <v>81092900001108</v>
          </cell>
          <cell r="C31345" t="str">
            <v>JCC PRE.JUD. FONDO CRECER COFIDE MP</v>
          </cell>
        </row>
        <row r="31346">
          <cell r="B31346" t="str">
            <v>81092900001109</v>
          </cell>
          <cell r="C31346" t="str">
            <v>JCC COB.JUD. FONDO CRECER COFIDE BC</v>
          </cell>
        </row>
        <row r="31347">
          <cell r="B31347" t="str">
            <v>81092900001110</v>
          </cell>
          <cell r="C31347" t="str">
            <v>JCC PRE.JUD. FONDO CRECER COFIDE BC</v>
          </cell>
        </row>
        <row r="31348">
          <cell r="B31348" t="str">
            <v>81092900001111</v>
          </cell>
          <cell r="C31348" t="str">
            <v>LPC REFINANCIADO REACTIVA COFIDE INT C</v>
          </cell>
        </row>
        <row r="31349">
          <cell r="B31349" t="str">
            <v>81092900001112</v>
          </cell>
          <cell r="C31349" t="str">
            <v>LPC REFINANCIADO REACTIVA COFIDE INT C</v>
          </cell>
        </row>
        <row r="31350">
          <cell r="B31350" t="str">
            <v>81092900001113</v>
          </cell>
          <cell r="C31350" t="str">
            <v>LPC REFINANCIADO REACTIVA COFIDE INT C</v>
          </cell>
        </row>
        <row r="31351">
          <cell r="B31351" t="str">
            <v>81092900001114</v>
          </cell>
          <cell r="C31351" t="str">
            <v>LPC REFINANCIADO REACTIVA COFIDE INT C</v>
          </cell>
        </row>
        <row r="31352">
          <cell r="B31352" t="str">
            <v>81092900001115</v>
          </cell>
          <cell r="C31352" t="str">
            <v>LPC REFINANCIADO REACTIVA COFIDE INT C</v>
          </cell>
        </row>
        <row r="31353">
          <cell r="B31353" t="str">
            <v>81092900001116</v>
          </cell>
          <cell r="C31353" t="str">
            <v>LPC REPROG REACTIVA COFIDE INT CCOR</v>
          </cell>
        </row>
        <row r="31354">
          <cell r="B31354" t="str">
            <v>81092900001117</v>
          </cell>
          <cell r="C31354" t="str">
            <v>LPC REPROG REACTIVA COFIDE INT CMED</v>
          </cell>
        </row>
        <row r="31355">
          <cell r="B31355" t="str">
            <v>81092900001118</v>
          </cell>
          <cell r="C31355" t="str">
            <v>LPC REPROG REACTIVA COFIDE INT CPEM</v>
          </cell>
        </row>
        <row r="31356">
          <cell r="B31356" t="str">
            <v>81092900001119</v>
          </cell>
          <cell r="C31356" t="str">
            <v>LPC REPROG REACTIVA COFIDE INT CGEM</v>
          </cell>
        </row>
        <row r="31357">
          <cell r="B31357" t="str">
            <v>81092900001120</v>
          </cell>
          <cell r="C31357" t="str">
            <v>LPC REPROG REACTIVA COFIDE INT CMIE</v>
          </cell>
        </row>
        <row r="31358">
          <cell r="B31358" t="str">
            <v>81092900001121</v>
          </cell>
          <cell r="C31358" t="str">
            <v>LPC REFINANCIADO INT COFIDE POST HONR</v>
          </cell>
        </row>
        <row r="31359">
          <cell r="B31359" t="str">
            <v>81092900001122</v>
          </cell>
          <cell r="C31359" t="str">
            <v>JCC MP INT IMPULSO MYPERU COFIDE</v>
          </cell>
        </row>
        <row r="31360">
          <cell r="B31360" t="str">
            <v>81092900001123</v>
          </cell>
          <cell r="C31360" t="str">
            <v>JCC MP INT PRE JUD IMPLUSO MYPERU HONR</v>
          </cell>
        </row>
        <row r="31361">
          <cell r="B31361" t="str">
            <v>81093200000101</v>
          </cell>
          <cell r="C31361" t="str">
            <v>LIC LINEAS NO UTILIZADAS POR  CRED BLO</v>
          </cell>
        </row>
        <row r="31362">
          <cell r="B31362" t="str">
            <v>81093200000102</v>
          </cell>
          <cell r="C31362" t="str">
            <v>SAT LINEAS CRED TC NO UTILIZADAS - BLO</v>
          </cell>
        </row>
        <row r="31363">
          <cell r="B31363" t="str">
            <v>81093200000103</v>
          </cell>
          <cell r="C31363" t="str">
            <v>CDO LINEAS CRED TC NO UTILIZADAS - BLO</v>
          </cell>
        </row>
        <row r="31364">
          <cell r="B31364" t="str">
            <v>81093200000104</v>
          </cell>
          <cell r="C31364" t="str">
            <v>MYP LINEAS CRED BPE NO UTILIZADAS - BL</v>
          </cell>
        </row>
        <row r="31365">
          <cell r="B31365" t="str">
            <v>81093200000105</v>
          </cell>
          <cell r="C31365" t="str">
            <v>SAT LIN CRED TC NO UTILIZADAS - BLOQUE</v>
          </cell>
        </row>
        <row r="31366">
          <cell r="B31366" t="str">
            <v>81093200000106</v>
          </cell>
          <cell r="C31366" t="str">
            <v>CDO LIN CRED TC NO UTILIZADAS - BLOQUE</v>
          </cell>
        </row>
        <row r="31367">
          <cell r="B31367" t="str">
            <v>81093200000107</v>
          </cell>
          <cell r="C31367" t="str">
            <v>BTC LINEAS CRED  NO UTILIZADAS - BLOQU</v>
          </cell>
        </row>
        <row r="31368">
          <cell r="B31368" t="str">
            <v>81093600000101</v>
          </cell>
          <cell r="C31368" t="str">
            <v>SAT REPROG E 2017</v>
          </cell>
        </row>
        <row r="31369">
          <cell r="B31369" t="str">
            <v>81093600000102</v>
          </cell>
          <cell r="C31369" t="str">
            <v>CDO REPROG E 2017</v>
          </cell>
        </row>
        <row r="31370">
          <cell r="B31370" t="str">
            <v>81093600000103</v>
          </cell>
          <cell r="C31370" t="str">
            <v>HPC REPROG E 2017</v>
          </cell>
        </row>
        <row r="31371">
          <cell r="B31371" t="str">
            <v>81093600000104</v>
          </cell>
          <cell r="C31371" t="str">
            <v>LIC REPROG E 2017</v>
          </cell>
        </row>
        <row r="31372">
          <cell r="B31372" t="str">
            <v>81093600000105</v>
          </cell>
          <cell r="C31372" t="str">
            <v>MYP REPROG E 2017</v>
          </cell>
        </row>
        <row r="31373">
          <cell r="B31373" t="str">
            <v>81093702010101</v>
          </cell>
          <cell r="C31373" t="str">
            <v>MYP REPROG CAPITAL EM 2020  CMIE</v>
          </cell>
        </row>
        <row r="31374">
          <cell r="B31374" t="str">
            <v>81093702010102</v>
          </cell>
          <cell r="C31374" t="str">
            <v>CDO REPROG CAPITAL EM 2020  CMIE</v>
          </cell>
        </row>
        <row r="31375">
          <cell r="B31375" t="str">
            <v>81093702010103</v>
          </cell>
          <cell r="C31375" t="str">
            <v>MYP REFINANC. COVID-19 CAPITAL CMIE</v>
          </cell>
        </row>
        <row r="31376">
          <cell r="B31376" t="str">
            <v>81093702010104</v>
          </cell>
          <cell r="C31376" t="str">
            <v>LPC REPROG CAPITAL EM 2020  CMIE</v>
          </cell>
        </row>
        <row r="31377">
          <cell r="B31377" t="str">
            <v>81093702020101</v>
          </cell>
          <cell r="C31377" t="str">
            <v>MYP REPROG INT DEV EM 2020  CMIE</v>
          </cell>
        </row>
        <row r="31378">
          <cell r="B31378" t="str">
            <v>81093702020102</v>
          </cell>
          <cell r="C31378" t="str">
            <v>CDO REPROG INT DEV EM 2020  CMIE</v>
          </cell>
        </row>
        <row r="31379">
          <cell r="B31379" t="str">
            <v>81093702020103</v>
          </cell>
          <cell r="C31379" t="str">
            <v>MYP REFINANC. COVID-19 CAPITAL CMIE</v>
          </cell>
        </row>
        <row r="31380">
          <cell r="B31380" t="str">
            <v>81093702020104</v>
          </cell>
          <cell r="C31380" t="str">
            <v>MYP REFINANC. COVID-19 INT CMIE</v>
          </cell>
        </row>
        <row r="31381">
          <cell r="B31381" t="str">
            <v>81093702020105</v>
          </cell>
          <cell r="C31381" t="str">
            <v>LPC REPROG CAPITAL EM 2020  CMIE</v>
          </cell>
        </row>
        <row r="31382">
          <cell r="B31382" t="str">
            <v>81093702030101</v>
          </cell>
          <cell r="C31382" t="str">
            <v>MYP REPROG INT PERCIBIDO EM 2020  CMIE</v>
          </cell>
        </row>
        <row r="31383">
          <cell r="B31383" t="str">
            <v>81093703010101</v>
          </cell>
          <cell r="C31383" t="str">
            <v>LIC REPROG CAPITAL EM 2020  CCNR</v>
          </cell>
        </row>
        <row r="31384">
          <cell r="B31384" t="str">
            <v>81093703010102</v>
          </cell>
          <cell r="C31384" t="str">
            <v>CDO REPROG CAPITAL EM 2020  CCNR /CCRV</v>
          </cell>
        </row>
        <row r="31385">
          <cell r="B31385" t="str">
            <v>81093703010103</v>
          </cell>
          <cell r="C31385" t="str">
            <v>HPC REPROG CAPITAL EM 2020  CP_CV CCNR</v>
          </cell>
        </row>
        <row r="31386">
          <cell r="B31386" t="str">
            <v>81093703010104</v>
          </cell>
          <cell r="C31386" t="str">
            <v>HPC REPROG CAPITAL EM 2020  VEHICULAR</v>
          </cell>
        </row>
        <row r="31387">
          <cell r="B31387" t="str">
            <v>81093703010105</v>
          </cell>
          <cell r="C31387" t="str">
            <v>HPC REPROG CAPITAL EM 2020 _CRED EFECT</v>
          </cell>
        </row>
        <row r="31388">
          <cell r="B31388" t="str">
            <v>81093703020101</v>
          </cell>
          <cell r="C31388" t="str">
            <v>LIC REPROG INT DEV EM 2020  CCNR</v>
          </cell>
        </row>
        <row r="31389">
          <cell r="B31389" t="str">
            <v>81093703020102</v>
          </cell>
          <cell r="C31389" t="str">
            <v>CDO REPROG INT DEV EM 2020  CCNR /CCRV</v>
          </cell>
        </row>
        <row r="31390">
          <cell r="B31390" t="str">
            <v>81093703020103</v>
          </cell>
          <cell r="C31390" t="str">
            <v>HPC REPROG INT DEV EM 2020  CP_CV CCNR</v>
          </cell>
        </row>
        <row r="31391">
          <cell r="B31391" t="str">
            <v>81093703020104</v>
          </cell>
          <cell r="C31391" t="str">
            <v>HPC REPROG INT DEV EM 2020  VEHICULAR</v>
          </cell>
        </row>
        <row r="31392">
          <cell r="B31392" t="str">
            <v>81093703020105</v>
          </cell>
          <cell r="C31392" t="str">
            <v>HPC REPROG INT DEV EM 2020_ CRED EFECT</v>
          </cell>
        </row>
        <row r="31393">
          <cell r="B31393" t="str">
            <v>81093704010101</v>
          </cell>
          <cell r="C31393" t="str">
            <v>HPC REPROG CAPITAL EM 2020  HC CCNR /C</v>
          </cell>
        </row>
        <row r="31394">
          <cell r="B31394" t="str">
            <v>81093704020101</v>
          </cell>
          <cell r="C31394" t="str">
            <v>HPC REPROG INT DEV EM 2020  HC CCNR /C</v>
          </cell>
        </row>
        <row r="31395">
          <cell r="B31395" t="str">
            <v>81093706010101</v>
          </cell>
          <cell r="C31395" t="str">
            <v>CDO REPROG CAPITAL EM 2020  CSOB</v>
          </cell>
        </row>
        <row r="31396">
          <cell r="B31396" t="str">
            <v>81093706020101</v>
          </cell>
          <cell r="C31396" t="str">
            <v>CDO REPROG INT DEV EM 2020  CSOB</v>
          </cell>
        </row>
        <row r="31397">
          <cell r="B31397" t="str">
            <v>81093707010101</v>
          </cell>
          <cell r="C31397" t="str">
            <v>CDO REPROG CAPITAL EM 2020  CESP</v>
          </cell>
        </row>
        <row r="31398">
          <cell r="B31398" t="str">
            <v>81093707010102</v>
          </cell>
          <cell r="C31398" t="str">
            <v>LPC REPROG CAPITAL EM 2020  CESP</v>
          </cell>
        </row>
        <row r="31399">
          <cell r="B31399" t="str">
            <v>81093707020101</v>
          </cell>
          <cell r="C31399" t="str">
            <v>CDO REPROG INT DEV EM 2020  CESP</v>
          </cell>
        </row>
        <row r="31400">
          <cell r="B31400" t="str">
            <v>81093707020102</v>
          </cell>
          <cell r="C31400" t="str">
            <v>LPC REPRO INT DEVENGADO COVID-19_CESP</v>
          </cell>
        </row>
        <row r="31401">
          <cell r="B31401" t="str">
            <v>81093708010101</v>
          </cell>
          <cell r="C31401" t="str">
            <v>CDO REPROG CAPITAL EM 2020  CIVA</v>
          </cell>
        </row>
        <row r="31402">
          <cell r="B31402" t="str">
            <v>81093708020101</v>
          </cell>
          <cell r="C31402" t="str">
            <v>CDO REPROG INT DEV EM 2020  CIVA</v>
          </cell>
        </row>
        <row r="31403">
          <cell r="B31403" t="str">
            <v>81093709010101</v>
          </cell>
          <cell r="C31403" t="str">
            <v>CDO REPROG CAPITAL EM 2020  CESF</v>
          </cell>
        </row>
        <row r="31404">
          <cell r="B31404" t="str">
            <v>81093709020101</v>
          </cell>
          <cell r="C31404" t="str">
            <v>CDO REPROG INT DEV EM 2020  CESF</v>
          </cell>
        </row>
        <row r="31405">
          <cell r="B31405" t="str">
            <v>81093710010101</v>
          </cell>
          <cell r="C31405" t="str">
            <v>LPC REPRO PAGARE INMOB CCOR CAPITAL CO</v>
          </cell>
        </row>
        <row r="31406">
          <cell r="B31406" t="str">
            <v>81093710010102</v>
          </cell>
          <cell r="C31406" t="str">
            <v>LPC REPRO PAGARE INMOB CCOR CAPITAL CO</v>
          </cell>
        </row>
        <row r="31407">
          <cell r="B31407" t="str">
            <v>81093710010103</v>
          </cell>
          <cell r="C31407" t="str">
            <v>LIC REPROG CAPITAL EM 2020  CCNR</v>
          </cell>
        </row>
        <row r="31408">
          <cell r="B31408" t="str">
            <v>81093710010104</v>
          </cell>
          <cell r="C31408" t="str">
            <v>MYP REPROG CAPITAL EM 2020  CMIE</v>
          </cell>
        </row>
        <row r="31409">
          <cell r="B31409" t="str">
            <v>81093710010105</v>
          </cell>
          <cell r="C31409" t="str">
            <v>MYP REPROG CAPITAL EM 2020  CGEM</v>
          </cell>
        </row>
        <row r="31410">
          <cell r="B31410" t="str">
            <v>81093710010106</v>
          </cell>
          <cell r="C31410" t="str">
            <v>CDO REPROG CAPITAL EM 2020  CMIE</v>
          </cell>
        </row>
        <row r="31411">
          <cell r="B31411" t="str">
            <v>81093710010107</v>
          </cell>
          <cell r="C31411" t="str">
            <v>CDO REPROG CAPITAL EM 2020  CGEM</v>
          </cell>
        </row>
        <row r="31412">
          <cell r="B31412" t="str">
            <v>81093710010108</v>
          </cell>
          <cell r="C31412" t="str">
            <v>CDO REPROG CAPITAL EM 2020  CESF</v>
          </cell>
        </row>
        <row r="31413">
          <cell r="B31413" t="str">
            <v>81093710010109</v>
          </cell>
          <cell r="C31413" t="str">
            <v>CDO REPROG CAPITAL EM 2020  CESP</v>
          </cell>
        </row>
        <row r="31414">
          <cell r="B31414" t="str">
            <v>81093710010110</v>
          </cell>
          <cell r="C31414" t="str">
            <v>CDO REPROG CAPITAL EM 2020  CCNR /CCRV</v>
          </cell>
        </row>
        <row r="31415">
          <cell r="B31415" t="str">
            <v>81093710010111</v>
          </cell>
          <cell r="C31415" t="str">
            <v>CDO REPROG CAPITAL EM 2020  CCOR</v>
          </cell>
        </row>
        <row r="31416">
          <cell r="B31416" t="str">
            <v>81093710010112</v>
          </cell>
          <cell r="C31416" t="str">
            <v>LPC REPROG EM COVID-19 PRE-EMBARQUE CC</v>
          </cell>
        </row>
        <row r="31417">
          <cell r="B31417" t="str">
            <v>81093710010113</v>
          </cell>
          <cell r="C31417" t="str">
            <v>LPC REPROG EM COVID-19 PRE-EMBARQUE CC</v>
          </cell>
        </row>
        <row r="31418">
          <cell r="B31418" t="str">
            <v>81093710010114</v>
          </cell>
          <cell r="C31418" t="str">
            <v>LPC REPROG EM COVID-19 POST-EMBARQUE C</v>
          </cell>
        </row>
        <row r="31419">
          <cell r="B31419" t="str">
            <v>81093710010115</v>
          </cell>
          <cell r="C31419" t="str">
            <v>LPC REPROG EM COVID-19 POST-EMBARQUE C</v>
          </cell>
        </row>
        <row r="31420">
          <cell r="B31420" t="str">
            <v>81093710010116</v>
          </cell>
          <cell r="C31420" t="str">
            <v>LPC REPROG EM COVID-19 FINAN.COMEX CCO</v>
          </cell>
        </row>
        <row r="31421">
          <cell r="B31421" t="str">
            <v>81093710010117</v>
          </cell>
          <cell r="C31421" t="str">
            <v>LPC REPROG EM COVID-19 FINAN.COMEX CCO</v>
          </cell>
        </row>
        <row r="31422">
          <cell r="B31422" t="str">
            <v>81093710010118</v>
          </cell>
          <cell r="C31422" t="str">
            <v>LPC REFINANC COVID-19 CAPITAL CCOR</v>
          </cell>
        </row>
        <row r="31423">
          <cell r="B31423" t="str">
            <v>81093710020101</v>
          </cell>
          <cell r="C31423" t="str">
            <v>LPC REPRO PAGINT DEVENGADO COVID-19_CC</v>
          </cell>
        </row>
        <row r="31424">
          <cell r="B31424" t="str">
            <v>81093710020102</v>
          </cell>
          <cell r="C31424" t="str">
            <v>LPC REPRO PAG INMOB CCOR INT DEVENGADO</v>
          </cell>
        </row>
        <row r="31425">
          <cell r="B31425" t="str">
            <v>81093710020103</v>
          </cell>
          <cell r="C31425" t="str">
            <v>LIC REPROG INT DEV EM 2020  CCNR</v>
          </cell>
        </row>
        <row r="31426">
          <cell r="B31426" t="str">
            <v>81093710020104</v>
          </cell>
          <cell r="C31426" t="str">
            <v>MYP REPROG INT DEV EM 2020  CMIE</v>
          </cell>
        </row>
        <row r="31427">
          <cell r="B31427" t="str">
            <v>81093710020105</v>
          </cell>
          <cell r="C31427" t="str">
            <v>MYP REPROG INT DEV EM 2020  CGEM</v>
          </cell>
        </row>
        <row r="31428">
          <cell r="B31428" t="str">
            <v>81093710020106</v>
          </cell>
          <cell r="C31428" t="str">
            <v>CDO REPROG INT DEV EM 2020  CMIE</v>
          </cell>
        </row>
        <row r="31429">
          <cell r="B31429" t="str">
            <v>81093710020107</v>
          </cell>
          <cell r="C31429" t="str">
            <v>CDO REPROG INT DEV EM 2020  CGEM</v>
          </cell>
        </row>
        <row r="31430">
          <cell r="B31430" t="str">
            <v>81093710020108</v>
          </cell>
          <cell r="C31430" t="str">
            <v>CDO REPROG INT DEV EM 2020  CESF</v>
          </cell>
        </row>
        <row r="31431">
          <cell r="B31431" t="str">
            <v>81093710020109</v>
          </cell>
          <cell r="C31431" t="str">
            <v>CDO REPROG INT DEV EM 2020  CESP</v>
          </cell>
        </row>
        <row r="31432">
          <cell r="B31432" t="str">
            <v>81093710020110</v>
          </cell>
          <cell r="C31432" t="str">
            <v>CDO REPROG INT DEV EM 2020  CCNR /CCRV</v>
          </cell>
        </row>
        <row r="31433">
          <cell r="B31433" t="str">
            <v>81093710020111</v>
          </cell>
          <cell r="C31433" t="str">
            <v>CDO REPROG INT DEV EM 2020  CCOR</v>
          </cell>
        </row>
        <row r="31434">
          <cell r="B31434" t="str">
            <v>81093710030101</v>
          </cell>
          <cell r="C31434" t="str">
            <v>LPC REPRO PAG INMOB CCOR INT PERCIBIDO</v>
          </cell>
        </row>
        <row r="31435">
          <cell r="B31435" t="str">
            <v>81093710030102</v>
          </cell>
          <cell r="C31435" t="str">
            <v>LPC REPRO PAG INMOB CCOR INT PERCIBIDO</v>
          </cell>
        </row>
        <row r="31436">
          <cell r="B31436" t="str">
            <v>81093710030103</v>
          </cell>
          <cell r="C31436" t="str">
            <v>MYP REPROG INT PERCIBIDO EM 2020  CMIE</v>
          </cell>
        </row>
        <row r="31437">
          <cell r="B31437" t="str">
            <v>81093710030104</v>
          </cell>
          <cell r="C31437" t="str">
            <v>MYP REPROG INT PERCIBIDO EM 2020  CGEM</v>
          </cell>
        </row>
        <row r="31438">
          <cell r="B31438" t="str">
            <v>81093710030105</v>
          </cell>
          <cell r="C31438" t="str">
            <v>CDO REPROG INT PERCIBIDO EM 2020  CGEM</v>
          </cell>
        </row>
        <row r="31439">
          <cell r="B31439" t="str">
            <v>81093710030106</v>
          </cell>
          <cell r="C31439" t="str">
            <v>CDO REPROG INT PERCIBIDO EM 2020  CCOR</v>
          </cell>
        </row>
        <row r="31440">
          <cell r="B31440" t="str">
            <v>81093710030107</v>
          </cell>
          <cell r="C31440" t="str">
            <v>LPC REPROG EM COVID-19 PRE-EMBARQUE CC</v>
          </cell>
        </row>
        <row r="31441">
          <cell r="B31441" t="str">
            <v>81093710030108</v>
          </cell>
          <cell r="C31441" t="str">
            <v>LPC REPROG EM COVID-19 POST-EMBARQUE C</v>
          </cell>
        </row>
        <row r="31442">
          <cell r="B31442" t="str">
            <v>81093710030109</v>
          </cell>
          <cell r="C31442" t="str">
            <v>LPC REPROG EM COVID-19 FINAN.COMEX CCO</v>
          </cell>
        </row>
        <row r="31443">
          <cell r="B31443" t="str">
            <v>81093710030110</v>
          </cell>
          <cell r="C31443" t="str">
            <v>LPC REFINANC COVID-19 INT CCOR</v>
          </cell>
        </row>
        <row r="31444">
          <cell r="B31444" t="str">
            <v>81093711010101</v>
          </cell>
          <cell r="C31444" t="str">
            <v>LPC REPRO PAGARE INMOB CGEM CAPITAL CO</v>
          </cell>
        </row>
        <row r="31445">
          <cell r="B31445" t="str">
            <v>81093711010102</v>
          </cell>
          <cell r="C31445" t="str">
            <v>LPC REPRO PAGARE INMOB CGEM CAPITAL CO</v>
          </cell>
        </row>
        <row r="31446">
          <cell r="B31446" t="str">
            <v>81093711010103</v>
          </cell>
          <cell r="C31446" t="str">
            <v>MYP REPROG CAPITAL EM 2020  CGEM</v>
          </cell>
        </row>
        <row r="31447">
          <cell r="B31447" t="str">
            <v>81093711010104</v>
          </cell>
          <cell r="C31447" t="str">
            <v>CDO REPROG CAPITAL EM 2020  CGEM</v>
          </cell>
        </row>
        <row r="31448">
          <cell r="B31448" t="str">
            <v>81093711010105</v>
          </cell>
          <cell r="C31448" t="str">
            <v>LPC REPROG EM COVID-19 PRE-EMBARQUE CG</v>
          </cell>
        </row>
        <row r="31449">
          <cell r="B31449" t="str">
            <v>81093711010106</v>
          </cell>
          <cell r="C31449" t="str">
            <v>LPC REPROG EM COVID-19 PRE-EMBARQUE CG</v>
          </cell>
        </row>
        <row r="31450">
          <cell r="B31450" t="str">
            <v>81093711010107</v>
          </cell>
          <cell r="C31450" t="str">
            <v>LPC REPROG EM COVID-19 POST-EMBARQUE C</v>
          </cell>
        </row>
        <row r="31451">
          <cell r="B31451" t="str">
            <v>81093711010108</v>
          </cell>
          <cell r="C31451" t="str">
            <v>LPC REPROG EM COVID-19 POST-EMBARQUE C</v>
          </cell>
        </row>
        <row r="31452">
          <cell r="B31452" t="str">
            <v>81093711010109</v>
          </cell>
          <cell r="C31452" t="str">
            <v>LPC REPROG EM COVID-19 FINAN.COMEX CGE</v>
          </cell>
        </row>
        <row r="31453">
          <cell r="B31453" t="str">
            <v>81093711010110</v>
          </cell>
          <cell r="C31453" t="str">
            <v>LPC REPROG EM COVID-19 FINAN.COMEX CGE</v>
          </cell>
        </row>
        <row r="31454">
          <cell r="B31454" t="str">
            <v>81093711010111</v>
          </cell>
          <cell r="C31454" t="str">
            <v>LPC REFINANC COVID-19 CAPITAL CGEM</v>
          </cell>
        </row>
        <row r="31455">
          <cell r="B31455" t="str">
            <v>81093711020101</v>
          </cell>
          <cell r="C31455" t="str">
            <v>LPC REPRO INT DEVENGADO COVID-19_CGEM</v>
          </cell>
        </row>
        <row r="31456">
          <cell r="B31456" t="str">
            <v>81093711020102</v>
          </cell>
          <cell r="C31456" t="str">
            <v>LPC REPRO PAG INMOB CGEM INT DEVENGADO</v>
          </cell>
        </row>
        <row r="31457">
          <cell r="B31457" t="str">
            <v>81093711020103</v>
          </cell>
          <cell r="C31457" t="str">
            <v>MYP REPROG INT DEV EM 2020  CGEM</v>
          </cell>
        </row>
        <row r="31458">
          <cell r="B31458" t="str">
            <v>81093711020104</v>
          </cell>
          <cell r="C31458" t="str">
            <v>CDO REPROG INT DEV EM 2020  CGEM</v>
          </cell>
        </row>
        <row r="31459">
          <cell r="B31459" t="str">
            <v>81093711030101</v>
          </cell>
          <cell r="C31459" t="str">
            <v>LPC REPRO PAG INMOB CGEM INT PERCIBIDO</v>
          </cell>
        </row>
        <row r="31460">
          <cell r="B31460" t="str">
            <v>81093711030102</v>
          </cell>
          <cell r="C31460" t="str">
            <v>LPC REPRO PAG INMOB CGEM INT PERCIBIDO</v>
          </cell>
        </row>
        <row r="31461">
          <cell r="B31461" t="str">
            <v>81093711030103</v>
          </cell>
          <cell r="C31461" t="str">
            <v>MYP REPROG INT PERCIBIDO EM 2020  CGEM</v>
          </cell>
        </row>
        <row r="31462">
          <cell r="B31462" t="str">
            <v>81093711030104</v>
          </cell>
          <cell r="C31462" t="str">
            <v>CDO REPROG INT PERCIBIDO EM 2020  CGEM</v>
          </cell>
        </row>
        <row r="31463">
          <cell r="B31463" t="str">
            <v>81093711030105</v>
          </cell>
          <cell r="C31463" t="str">
            <v>LPC REPROG EM COVID-19 PRE-EMBARQUE CG</v>
          </cell>
        </row>
        <row r="31464">
          <cell r="B31464" t="str">
            <v>81093711030106</v>
          </cell>
          <cell r="C31464" t="str">
            <v>LPC REPROG EM COVID-19 POST-EMBARQUE C</v>
          </cell>
        </row>
        <row r="31465">
          <cell r="B31465" t="str">
            <v>81093711030107</v>
          </cell>
          <cell r="C31465" t="str">
            <v>LPC REPROG EM COVID-19 FINAN.COMEX CGE</v>
          </cell>
        </row>
        <row r="31466">
          <cell r="B31466" t="str">
            <v>81093711030108</v>
          </cell>
          <cell r="C31466" t="str">
            <v>LPC REFINANC COVID-19 INT CGEM</v>
          </cell>
        </row>
        <row r="31467">
          <cell r="B31467" t="str">
            <v>81093712010101</v>
          </cell>
          <cell r="C31467" t="str">
            <v>LPC REPRO PAGARE INMOB CMED CAPITAL CO</v>
          </cell>
        </row>
        <row r="31468">
          <cell r="B31468" t="str">
            <v>81093712010102</v>
          </cell>
          <cell r="C31468" t="str">
            <v>LPC REPRO PAGARE INMOB CMED CAPITAL CO</v>
          </cell>
        </row>
        <row r="31469">
          <cell r="B31469" t="str">
            <v>81093712010103</v>
          </cell>
          <cell r="C31469" t="str">
            <v>LIC REPROG CAPITAL EM 2020  CMED</v>
          </cell>
        </row>
        <row r="31470">
          <cell r="B31470" t="str">
            <v>81093712010104</v>
          </cell>
          <cell r="C31470" t="str">
            <v>MYP REPROG CAPITAL EM 2020  CMED</v>
          </cell>
        </row>
        <row r="31471">
          <cell r="B31471" t="str">
            <v>81093712010105</v>
          </cell>
          <cell r="C31471" t="str">
            <v>MYP REPROG CAPITAL EM 2020  CPEM</v>
          </cell>
        </row>
        <row r="31472">
          <cell r="B31472" t="str">
            <v>81093712010106</v>
          </cell>
          <cell r="C31472" t="str">
            <v>CDO REPROG CAPITAL EM 2020  CMED</v>
          </cell>
        </row>
        <row r="31473">
          <cell r="B31473" t="str">
            <v>81093712010107</v>
          </cell>
          <cell r="C31473" t="str">
            <v>CDO REPROG CAPITAL EM 2020  CPEM</v>
          </cell>
        </row>
        <row r="31474">
          <cell r="B31474" t="str">
            <v>81093712010108</v>
          </cell>
          <cell r="C31474" t="str">
            <v>HPC REPROG CAPITAL EM 2020  HC CMED</v>
          </cell>
        </row>
        <row r="31475">
          <cell r="B31475" t="str">
            <v>81093712010109</v>
          </cell>
          <cell r="C31475" t="str">
            <v>HPC REPROG CAPITAL EM 2020  CR CMED</v>
          </cell>
        </row>
        <row r="31476">
          <cell r="B31476" t="str">
            <v>81093712010110</v>
          </cell>
          <cell r="C31476" t="str">
            <v>CDO REPROG CAPITAL EM 2020  CSOB</v>
          </cell>
        </row>
        <row r="31477">
          <cell r="B31477" t="str">
            <v>81093712010111</v>
          </cell>
          <cell r="C31477" t="str">
            <v>LPC REPROG EM COVID-19 PRE-EMBARQUE CM</v>
          </cell>
        </row>
        <row r="31478">
          <cell r="B31478" t="str">
            <v>81093712010112</v>
          </cell>
          <cell r="C31478" t="str">
            <v>LPC REPROG EM COVID-19 PRE-EMBARQUE CM</v>
          </cell>
        </row>
        <row r="31479">
          <cell r="B31479" t="str">
            <v>81093712010113</v>
          </cell>
          <cell r="C31479" t="str">
            <v>LPC REPROG EM COVID-19 POST-EMBARQUE C</v>
          </cell>
        </row>
        <row r="31480">
          <cell r="B31480" t="str">
            <v>81093712010114</v>
          </cell>
          <cell r="C31480" t="str">
            <v>LPC REPROG EM COVID-19 POST-EMBARQUE C</v>
          </cell>
        </row>
        <row r="31481">
          <cell r="B31481" t="str">
            <v>81093712010115</v>
          </cell>
          <cell r="C31481" t="str">
            <v>LPC REPROG EM COVID-19 FINAN.COMEX CME</v>
          </cell>
        </row>
        <row r="31482">
          <cell r="B31482" t="str">
            <v>81093712010116</v>
          </cell>
          <cell r="C31482" t="str">
            <v>LPC REPROG EM COVID-19 FINAN.COMEX CME</v>
          </cell>
        </row>
        <row r="31483">
          <cell r="B31483" t="str">
            <v>81093712010117</v>
          </cell>
          <cell r="C31483" t="str">
            <v>MYP REFINANC. COVID-19 CAPITAL CMED</v>
          </cell>
        </row>
        <row r="31484">
          <cell r="B31484" t="str">
            <v>81093712010118</v>
          </cell>
          <cell r="C31484" t="str">
            <v>LPC REFINANC COVID-19 CAPITAL CMED</v>
          </cell>
        </row>
        <row r="31485">
          <cell r="B31485" t="str">
            <v>81093712010119</v>
          </cell>
          <cell r="C31485" t="str">
            <v>HPC REPROG CAPITAL EM 2020  VEHICULAR</v>
          </cell>
        </row>
        <row r="31486">
          <cell r="B31486" t="str">
            <v>81093712020101</v>
          </cell>
          <cell r="C31486" t="str">
            <v>LPC REPRO INT DEVENGADO COVID-19_CMED</v>
          </cell>
        </row>
        <row r="31487">
          <cell r="B31487" t="str">
            <v>81093712020102</v>
          </cell>
          <cell r="C31487" t="str">
            <v>LPC REPRO PAG INMOB CMED INT DEVENGADO</v>
          </cell>
        </row>
        <row r="31488">
          <cell r="B31488" t="str">
            <v>81093712020103</v>
          </cell>
          <cell r="C31488" t="str">
            <v>LIC REPROG INT DEV EM 2020  CMED</v>
          </cell>
        </row>
        <row r="31489">
          <cell r="B31489" t="str">
            <v>81093712020104</v>
          </cell>
          <cell r="C31489" t="str">
            <v>MYP REPROG INT DEV EM 2020  CMED</v>
          </cell>
        </row>
        <row r="31490">
          <cell r="B31490" t="str">
            <v>81093712020105</v>
          </cell>
          <cell r="C31490" t="str">
            <v>MYP REPROG INT DEV EM 2020  CPEM</v>
          </cell>
        </row>
        <row r="31491">
          <cell r="B31491" t="str">
            <v>81093712020106</v>
          </cell>
          <cell r="C31491" t="str">
            <v>CDO REPROG INT DEV EM 2020  CMED</v>
          </cell>
        </row>
        <row r="31492">
          <cell r="B31492" t="str">
            <v>81093712020107</v>
          </cell>
          <cell r="C31492" t="str">
            <v>CDO REPROG INT DEV EM 2020  CPEM</v>
          </cell>
        </row>
        <row r="31493">
          <cell r="B31493" t="str">
            <v>81093712020108</v>
          </cell>
          <cell r="C31493" t="str">
            <v>HPC REPROG INT DEV EM 2020  HC CMED</v>
          </cell>
        </row>
        <row r="31494">
          <cell r="B31494" t="str">
            <v>81093712020109</v>
          </cell>
          <cell r="C31494" t="str">
            <v>HPC REPROG CAPITAL EM 2020  CR CMED</v>
          </cell>
        </row>
        <row r="31495">
          <cell r="B31495" t="str">
            <v>81093712020110</v>
          </cell>
          <cell r="C31495" t="str">
            <v>CDO REPROG INT DEV EM 2020  CSOB</v>
          </cell>
        </row>
        <row r="31496">
          <cell r="B31496" t="str">
            <v>81093712020111</v>
          </cell>
          <cell r="C31496" t="str">
            <v>HPC REPROG INT DEV EM 2020  VEHICULAR</v>
          </cell>
        </row>
        <row r="31497">
          <cell r="B31497" t="str">
            <v>81093712030101</v>
          </cell>
          <cell r="C31497" t="str">
            <v>LPC REPRO PAG INMOB CMED INT PERCIBIDO</v>
          </cell>
        </row>
        <row r="31498">
          <cell r="B31498" t="str">
            <v>81093712030102</v>
          </cell>
          <cell r="C31498" t="str">
            <v>LPC REPRO PAG INMOB CMED INT PERCIBIDO</v>
          </cell>
        </row>
        <row r="31499">
          <cell r="B31499" t="str">
            <v>81093712030103</v>
          </cell>
          <cell r="C31499" t="str">
            <v>MYP REPROG INT PERCIBIDO EM 2020  CMED</v>
          </cell>
        </row>
        <row r="31500">
          <cell r="B31500" t="str">
            <v>81093712030104</v>
          </cell>
          <cell r="C31500" t="str">
            <v>MYP REPROG INT PERCIBIDO EM 2020  CPEM</v>
          </cell>
        </row>
        <row r="31501">
          <cell r="B31501" t="str">
            <v>81093712030105</v>
          </cell>
          <cell r="C31501" t="str">
            <v>CDO REPROG INT PERCIBIDO EM 2020  CMED</v>
          </cell>
        </row>
        <row r="31502">
          <cell r="B31502" t="str">
            <v>81093712030106</v>
          </cell>
          <cell r="C31502" t="str">
            <v>CDO REPROG INT PERCIBIDO EM 2020  CCOR</v>
          </cell>
        </row>
        <row r="31503">
          <cell r="B31503" t="str">
            <v>81093712030107</v>
          </cell>
          <cell r="C31503" t="str">
            <v>LPC REPROG EM COVID-19 PRE-EMBARQUE CM</v>
          </cell>
        </row>
        <row r="31504">
          <cell r="B31504" t="str">
            <v>81093712030108</v>
          </cell>
          <cell r="C31504" t="str">
            <v>LPC REPROG EM COVID-19 POST-EMBARQUE C</v>
          </cell>
        </row>
        <row r="31505">
          <cell r="B31505" t="str">
            <v>81093712030109</v>
          </cell>
          <cell r="C31505" t="str">
            <v>LPC REPROG EM COVID-19 FINAN.COMEX CME</v>
          </cell>
        </row>
        <row r="31506">
          <cell r="B31506" t="str">
            <v>81093712030110</v>
          </cell>
          <cell r="C31506" t="str">
            <v>MYP REFINANC. COVID-19 INT CMED</v>
          </cell>
        </row>
        <row r="31507">
          <cell r="B31507" t="str">
            <v>81093712030111</v>
          </cell>
          <cell r="C31507" t="str">
            <v>LPC REFINANC COVID-19 INT CMED</v>
          </cell>
        </row>
        <row r="31508">
          <cell r="B31508" t="str">
            <v>81093713010101</v>
          </cell>
          <cell r="C31508" t="str">
            <v>MYP REPROG CAPITAL EM 2020  CPEM</v>
          </cell>
        </row>
        <row r="31509">
          <cell r="B31509" t="str">
            <v>81093713010102</v>
          </cell>
          <cell r="C31509" t="str">
            <v>CDO REPROG CAPITAL EM 2020  CPEM</v>
          </cell>
        </row>
        <row r="31510">
          <cell r="B31510" t="str">
            <v>81093713010103</v>
          </cell>
          <cell r="C31510" t="str">
            <v>LPC REPROG CAPITAL EM 2020  CPEM</v>
          </cell>
        </row>
        <row r="31511">
          <cell r="B31511" t="str">
            <v>81093713010104</v>
          </cell>
          <cell r="C31511" t="str">
            <v>MYP REFINANC. COVID-19 CAPITAL CPEM</v>
          </cell>
        </row>
        <row r="31512">
          <cell r="B31512" t="str">
            <v>81093713020101</v>
          </cell>
          <cell r="C31512" t="str">
            <v>MYP REPROG INT DEV EM 2020  CPEM</v>
          </cell>
        </row>
        <row r="31513">
          <cell r="B31513" t="str">
            <v>81093713020102</v>
          </cell>
          <cell r="C31513" t="str">
            <v>CDO REPROG INT DEV EM 2020  CPEM</v>
          </cell>
        </row>
        <row r="31514">
          <cell r="B31514" t="str">
            <v>81093713020103</v>
          </cell>
          <cell r="C31514" t="str">
            <v>LPC REPRO INT DEVENGADO COVID-19_CPEM</v>
          </cell>
        </row>
        <row r="31515">
          <cell r="B31515" t="str">
            <v>81093713020104</v>
          </cell>
          <cell r="C31515" t="str">
            <v>MYP REFINANC. COVID-19 CAPITAL CPEM</v>
          </cell>
        </row>
        <row r="31516">
          <cell r="B31516" t="str">
            <v>81093713020105</v>
          </cell>
          <cell r="C31516" t="str">
            <v>MYP REFINANC. COVID-19 INT CPEM</v>
          </cell>
        </row>
        <row r="31517">
          <cell r="B31517" t="str">
            <v>81093713030101</v>
          </cell>
          <cell r="C31517" t="str">
            <v>MYP REPROG INT PERCIBIDO EM 2020  CPEM</v>
          </cell>
        </row>
        <row r="31518">
          <cell r="B31518" t="str">
            <v>81093713030102</v>
          </cell>
          <cell r="C31518" t="str">
            <v>LPC REPRO EM COVID-19 INT PERCIBIDO</v>
          </cell>
        </row>
        <row r="31519">
          <cell r="B31519" t="str">
            <v>81094401010100</v>
          </cell>
          <cell r="C31519" t="str">
            <v>CDO REPRO COVID_ CON GTIA VIG CAP</v>
          </cell>
        </row>
        <row r="31520">
          <cell r="B31520" t="str">
            <v>81094406010100</v>
          </cell>
          <cell r="C31520" t="str">
            <v>CDO REPRO COVID_ CON GTIA VEN CAP</v>
          </cell>
        </row>
        <row r="31521">
          <cell r="B31521" t="str">
            <v>81094416010100</v>
          </cell>
          <cell r="C31521" t="str">
            <v>CDO REPRO COVID_ PROG GTIA INT</v>
          </cell>
        </row>
        <row r="31522">
          <cell r="B31522" t="str">
            <v>81095201010001</v>
          </cell>
          <cell r="C31522" t="str">
            <v>MYP CTRA CTA IMPULSO MYPERU CMIE VIG</v>
          </cell>
        </row>
        <row r="31523">
          <cell r="B31523" t="str">
            <v>81095201010002</v>
          </cell>
          <cell r="C31523" t="str">
            <v>LPC IMPULSO MYPERU CORTO PLAZO CMIE VI</v>
          </cell>
        </row>
        <row r="31524">
          <cell r="B31524" t="str">
            <v>81095201010003</v>
          </cell>
          <cell r="C31524" t="str">
            <v>LPC IMPULSO MYPERU MEDIANO PLAZO VIG C</v>
          </cell>
        </row>
        <row r="31525">
          <cell r="B31525" t="str">
            <v>81095201020001</v>
          </cell>
          <cell r="C31525" t="str">
            <v>MYP CAP TRAB IMPULSO IBK SG VIG N/DP C</v>
          </cell>
        </row>
        <row r="31526">
          <cell r="B31526" t="str">
            <v>81095202010001</v>
          </cell>
          <cell r="C31526" t="str">
            <v>MYP CTRA CTA IMPULSO MYPERU CPEM VIG</v>
          </cell>
        </row>
        <row r="31527">
          <cell r="B31527" t="str">
            <v>81095202010002</v>
          </cell>
          <cell r="C31527" t="str">
            <v>LPC IMPULSO MYPERU CORTO PLAZO CPEM VI</v>
          </cell>
        </row>
        <row r="31528">
          <cell r="B31528" t="str">
            <v>81095202010003</v>
          </cell>
          <cell r="C31528" t="str">
            <v>LPC IMPULSO MYPERU MEDIANO PLAZO VIG C</v>
          </cell>
        </row>
        <row r="31529">
          <cell r="B31529" t="str">
            <v>81095202020001</v>
          </cell>
          <cell r="C31529" t="str">
            <v>MYP CAP TRAB IMPULSO IBK SG VIG N/DP C</v>
          </cell>
        </row>
        <row r="31530">
          <cell r="B31530" t="str">
            <v>81095203010001</v>
          </cell>
          <cell r="C31530" t="str">
            <v>MYP CTRA CTA IMPULSO MYPERU CMED VIG</v>
          </cell>
        </row>
        <row r="31531">
          <cell r="B31531" t="str">
            <v>81095203010002</v>
          </cell>
          <cell r="C31531" t="str">
            <v>LPC IMPULSO MYPERU CORTO PLAZO CMED VI</v>
          </cell>
        </row>
        <row r="31532">
          <cell r="B31532" t="str">
            <v>81095203010003</v>
          </cell>
          <cell r="C31532" t="str">
            <v>LPC IMPULSO MYPERU MEDIANO PLAZO VIG C</v>
          </cell>
        </row>
        <row r="31533">
          <cell r="B31533" t="str">
            <v>81095203020001</v>
          </cell>
          <cell r="C31533" t="str">
            <v>MYP CAP TRAB IMPULSO IBK SG VIG N/DP C</v>
          </cell>
        </row>
        <row r="31534">
          <cell r="B31534" t="str">
            <v>81095204010001</v>
          </cell>
          <cell r="C31534" t="str">
            <v>MYP CTRA CTA IMPULSO MYPERU CMIE VEN</v>
          </cell>
        </row>
        <row r="31535">
          <cell r="B31535" t="str">
            <v>81095204010002</v>
          </cell>
          <cell r="C31535" t="str">
            <v>LPC IMPULSO MYPERU CORTO PLAZO CMIE VE</v>
          </cell>
        </row>
        <row r="31536">
          <cell r="B31536" t="str">
            <v>81095204010003</v>
          </cell>
          <cell r="C31536" t="str">
            <v>LPC IMPULSO MYPERU MEDIANO PLAZO VEN C</v>
          </cell>
        </row>
        <row r="31537">
          <cell r="B31537" t="str">
            <v>81095204010004</v>
          </cell>
          <cell r="C31537" t="str">
            <v>JCC BC PRE JUD CAP IMPULSO MYPERU PRE-</v>
          </cell>
        </row>
        <row r="31538">
          <cell r="B31538" t="str">
            <v>81095204020001</v>
          </cell>
          <cell r="C31538" t="str">
            <v>JCC MP PRE JUD CAP IMPULSO MYPERU IBK</v>
          </cell>
        </row>
        <row r="31539">
          <cell r="B31539" t="str">
            <v>81095204020002</v>
          </cell>
          <cell r="C31539" t="str">
            <v>JCC CART.508 PRE JUD CAP IMPULSO MYPER</v>
          </cell>
        </row>
        <row r="31540">
          <cell r="B31540" t="str">
            <v>81095204020003</v>
          </cell>
          <cell r="C31540" t="str">
            <v>MYP CAP TRAB IMPULSO IBK SG VEN N/DP C</v>
          </cell>
        </row>
        <row r="31541">
          <cell r="B31541" t="str">
            <v>81095204020004</v>
          </cell>
          <cell r="C31541" t="str">
            <v>JCC MP PRE JUD IMPLUSO MYPERU HONRADO</v>
          </cell>
        </row>
        <row r="31542">
          <cell r="B31542" t="str">
            <v>81095204020005</v>
          </cell>
          <cell r="C31542" t="str">
            <v>JCC BC PRE JUD IMPULSO MYPERU HONRADO</v>
          </cell>
        </row>
        <row r="31543">
          <cell r="B31543" t="str">
            <v>81095205010001</v>
          </cell>
          <cell r="C31543" t="str">
            <v>MYP CTRA CTA IMPULSO MYPERU CPEM VEN</v>
          </cell>
        </row>
        <row r="31544">
          <cell r="B31544" t="str">
            <v>81095205010002</v>
          </cell>
          <cell r="C31544" t="str">
            <v>LPC IMPULSO MYPERU CORTO PLAZO CPEM VE</v>
          </cell>
        </row>
        <row r="31545">
          <cell r="B31545" t="str">
            <v>81095205010003</v>
          </cell>
          <cell r="C31545" t="str">
            <v>LPC IMPULSO MYPERU MEDIANO PLAZO VEN C</v>
          </cell>
        </row>
        <row r="31546">
          <cell r="B31546" t="str">
            <v>81095205010004</v>
          </cell>
          <cell r="C31546" t="str">
            <v>JCC BC PRE JUD CAP IMPULSO MYPERU PRE-</v>
          </cell>
        </row>
        <row r="31547">
          <cell r="B31547" t="str">
            <v>81095205020001</v>
          </cell>
          <cell r="C31547" t="str">
            <v>JCC MP PRE JUD CAP IMPULSO MYPERU IBK</v>
          </cell>
        </row>
        <row r="31548">
          <cell r="B31548" t="str">
            <v>81095205020002</v>
          </cell>
          <cell r="C31548" t="str">
            <v>JCC CART.508 PRE JUD CAP IMPULSO MYPER</v>
          </cell>
        </row>
        <row r="31549">
          <cell r="B31549" t="str">
            <v>81095205020003</v>
          </cell>
          <cell r="C31549" t="str">
            <v>MYP CAP TRAB IMPULSO IBK SG VEN N/DP C</v>
          </cell>
        </row>
        <row r="31550">
          <cell r="B31550" t="str">
            <v>81095205020004</v>
          </cell>
          <cell r="C31550" t="str">
            <v>JCC MP PRE JUD IMPLUSO MYPERU HONRADO</v>
          </cell>
        </row>
        <row r="31551">
          <cell r="B31551" t="str">
            <v>81095205020005</v>
          </cell>
          <cell r="C31551" t="str">
            <v>JCC BC PRE JUD IMPULSO MYPERU HONRADO</v>
          </cell>
        </row>
        <row r="31552">
          <cell r="B31552" t="str">
            <v>81095206010001</v>
          </cell>
          <cell r="C31552" t="str">
            <v>MYP CTRA CTA IMPULSO MYPERU CMED VEN</v>
          </cell>
        </row>
        <row r="31553">
          <cell r="B31553" t="str">
            <v>81095206010002</v>
          </cell>
          <cell r="C31553" t="str">
            <v>LPC IMPULSO MYPERU CORTO PLAZO CMED VE</v>
          </cell>
        </row>
        <row r="31554">
          <cell r="B31554" t="str">
            <v>81095206010003</v>
          </cell>
          <cell r="C31554" t="str">
            <v>LPC IMPULSO MYPERU MEDIANO PLAZO VEN C</v>
          </cell>
        </row>
        <row r="31555">
          <cell r="B31555" t="str">
            <v>81095206010004</v>
          </cell>
          <cell r="C31555" t="str">
            <v>JCC BC PRE JUD CAP IMPULSO MYPERU PRE-</v>
          </cell>
        </row>
        <row r="31556">
          <cell r="B31556" t="str">
            <v>81095206020001</v>
          </cell>
          <cell r="C31556" t="str">
            <v>JCC MP PRE JUD CAP IMPULSO MYPERU IBK</v>
          </cell>
        </row>
        <row r="31557">
          <cell r="B31557" t="str">
            <v>81095206020002</v>
          </cell>
          <cell r="C31557" t="str">
            <v>JCC CART.508 PRE JUD CAP IMPULSO MYPER</v>
          </cell>
        </row>
        <row r="31558">
          <cell r="B31558" t="str">
            <v>81095206020003</v>
          </cell>
          <cell r="C31558" t="str">
            <v>MYP CAP TRAB IMPULSO IBK SG VEN N/DP C</v>
          </cell>
        </row>
        <row r="31559">
          <cell r="B31559" t="str">
            <v>81095206020004</v>
          </cell>
          <cell r="C31559" t="str">
            <v>JCC MP PRE JUD IMPLUSO MYPERU HONRADO</v>
          </cell>
        </row>
        <row r="31560">
          <cell r="B31560" t="str">
            <v>81095206020005</v>
          </cell>
          <cell r="C31560" t="str">
            <v>JCC BC PRE JUD IMPULSO MYPERU HONRADO</v>
          </cell>
        </row>
        <row r="31561">
          <cell r="B31561" t="str">
            <v>81095207010001</v>
          </cell>
          <cell r="C31561" t="str">
            <v>LPC IMPULSO MYPERU CORTO PLAZO CGEM VI</v>
          </cell>
        </row>
        <row r="31562">
          <cell r="B31562" t="str">
            <v>81095207010002</v>
          </cell>
          <cell r="C31562" t="str">
            <v>LPC IMPULSO MYPERU MEDIANO PLAZO VIG C</v>
          </cell>
        </row>
        <row r="31563">
          <cell r="B31563" t="str">
            <v>81095207010003</v>
          </cell>
          <cell r="C31563" t="str">
            <v>MYP CTRA CTA IMPULSO MYPERU CGEM VIG</v>
          </cell>
        </row>
        <row r="31564">
          <cell r="B31564" t="str">
            <v>81095208010001</v>
          </cell>
          <cell r="C31564" t="str">
            <v>LPC IMPULSO MYPERU CORTO PLAZO CCOR VI</v>
          </cell>
        </row>
        <row r="31565">
          <cell r="B31565" t="str">
            <v>81095208010002</v>
          </cell>
          <cell r="C31565" t="str">
            <v>LPC IMPULSO MYPERU MEDIANO PLAZO REV C</v>
          </cell>
        </row>
        <row r="31566">
          <cell r="B31566" t="str">
            <v>81095209010001</v>
          </cell>
          <cell r="C31566" t="str">
            <v>LPC IMPULSO MYPERU CORTO PLAZO CGEM VE</v>
          </cell>
        </row>
        <row r="31567">
          <cell r="B31567" t="str">
            <v>81095209010002</v>
          </cell>
          <cell r="C31567" t="str">
            <v>LPC IMPULSO MYPERU MEDIANO PLAZO VEN C</v>
          </cell>
        </row>
        <row r="31568">
          <cell r="B31568" t="str">
            <v>81095209010003</v>
          </cell>
          <cell r="C31568" t="str">
            <v>JCC BC PRE JUD CAP IMPULSO MYPERU PRE-</v>
          </cell>
        </row>
        <row r="31569">
          <cell r="B31569" t="str">
            <v>81095209010004</v>
          </cell>
          <cell r="C31569" t="str">
            <v>MYP CTRA CTA IMPULSO MYPERU CGEM VEN</v>
          </cell>
        </row>
        <row r="31570">
          <cell r="B31570" t="str">
            <v>81095209020001</v>
          </cell>
          <cell r="C31570" t="str">
            <v>JCC MP PRE JUD CAP IMPULSO MYPERU IBK</v>
          </cell>
        </row>
        <row r="31571">
          <cell r="B31571" t="str">
            <v>81095209020002</v>
          </cell>
          <cell r="C31571" t="str">
            <v>JCC CART.508 PRE JUD CAP IMPULSO MYPER</v>
          </cell>
        </row>
        <row r="31572">
          <cell r="B31572" t="str">
            <v>81095209020003</v>
          </cell>
          <cell r="C31572" t="str">
            <v>JCC MP PRE JUD IMPLUSO MYPERU HONRADO</v>
          </cell>
        </row>
        <row r="31573">
          <cell r="B31573" t="str">
            <v>81095209020004</v>
          </cell>
          <cell r="C31573" t="str">
            <v>JCC BC PRE JUD IMPULSO MYPERU HONRADO</v>
          </cell>
        </row>
        <row r="31574">
          <cell r="B31574" t="str">
            <v>81095210010001</v>
          </cell>
          <cell r="C31574" t="str">
            <v>LPC IMPULSO MYPERU CORTO PLAZO CCOR VE</v>
          </cell>
        </row>
        <row r="31575">
          <cell r="B31575" t="str">
            <v>81095210010002</v>
          </cell>
          <cell r="C31575" t="str">
            <v>LPC IMPULSO MYPERU MEDIANO PLAZO VEN C</v>
          </cell>
        </row>
        <row r="31576">
          <cell r="B31576" t="str">
            <v>81095210010003</v>
          </cell>
          <cell r="C31576" t="str">
            <v>JCC BC PRE JUD CAP IMPULSO MYPERU PRE-</v>
          </cell>
        </row>
        <row r="31577">
          <cell r="B31577" t="str">
            <v>81095210020001</v>
          </cell>
          <cell r="C31577" t="str">
            <v>JCC BC PRE JUD IMPULSO MYPERU HONRADO</v>
          </cell>
        </row>
        <row r="31578">
          <cell r="B31578" t="str">
            <v>81095210020002</v>
          </cell>
          <cell r="C31578" t="str">
            <v>JCC BC PRE JUD IMPLUSO MYPERU HONRADO</v>
          </cell>
        </row>
        <row r="31579">
          <cell r="B31579" t="str">
            <v>81095211010001</v>
          </cell>
          <cell r="C31579" t="str">
            <v>MYP CTRA CTA IMPULSO MYPERU CMIE INT</v>
          </cell>
        </row>
        <row r="31580">
          <cell r="B31580" t="str">
            <v>81095211010002</v>
          </cell>
          <cell r="C31580" t="str">
            <v>MYP CTRA CTA IMPULSO MYPERU CMIE INT</v>
          </cell>
        </row>
        <row r="31581">
          <cell r="B31581" t="str">
            <v>81095211010004</v>
          </cell>
          <cell r="C31581" t="str">
            <v>LPC INT VIG IMPULSO MYPERU CORTO PLAZO</v>
          </cell>
        </row>
        <row r="31582">
          <cell r="B31582" t="str">
            <v>81095211010005</v>
          </cell>
          <cell r="C31582" t="str">
            <v>LPC INT VIG IMPULSO MYPERU MEDIANO PLA</v>
          </cell>
        </row>
        <row r="31583">
          <cell r="B31583" t="str">
            <v>81095211010006</v>
          </cell>
          <cell r="C31583" t="str">
            <v>JCC BC INT.SUSP IMPULSO MYPERU PRE-HON</v>
          </cell>
        </row>
        <row r="31584">
          <cell r="B31584" t="str">
            <v>81095211010007</v>
          </cell>
          <cell r="C31584" t="str">
            <v>MYP CAP TRAB IMPULSO IBK SG INT VIG N/</v>
          </cell>
        </row>
        <row r="31585">
          <cell r="B31585" t="str">
            <v>81095211010008</v>
          </cell>
          <cell r="C31585" t="str">
            <v>MYP CAP TRAB IMPULSO IBK SG INT VEN N/</v>
          </cell>
        </row>
        <row r="31586">
          <cell r="B31586" t="str">
            <v>81095211020001</v>
          </cell>
          <cell r="C31586" t="str">
            <v>JCC MP INT.SUSP IMPULSO MYPERU IBK CMI</v>
          </cell>
        </row>
        <row r="31587">
          <cell r="B31587" t="str">
            <v>81095211020002</v>
          </cell>
          <cell r="C31587" t="str">
            <v>JCC CART.508 INT.SUSP IMPULSO MYPERU I</v>
          </cell>
        </row>
        <row r="31588">
          <cell r="B31588" t="str">
            <v>81095211020003</v>
          </cell>
          <cell r="C31588" t="str">
            <v>JCC MP INT IMPLUSO MYPERU HONRADO IBK</v>
          </cell>
        </row>
        <row r="31589">
          <cell r="B31589" t="str">
            <v>81095211020004</v>
          </cell>
          <cell r="C31589" t="str">
            <v>JCC BC INT IMPULSO MYPERU HONRADO COFI</v>
          </cell>
        </row>
        <row r="31590">
          <cell r="B31590" t="str">
            <v>81095212010001</v>
          </cell>
          <cell r="C31590" t="str">
            <v>MYP CTRA CTA IMPULSO MYPERU CPEM INT</v>
          </cell>
        </row>
        <row r="31591">
          <cell r="B31591" t="str">
            <v>81095212010002</v>
          </cell>
          <cell r="C31591" t="str">
            <v>MYP CTRA CTA IMPULSO MYPERU CPEM INT</v>
          </cell>
        </row>
        <row r="31592">
          <cell r="B31592" t="str">
            <v>81095212010004</v>
          </cell>
          <cell r="C31592" t="str">
            <v>LPC INT VIG IMPULSO MYPERU CORTO PLAZO</v>
          </cell>
        </row>
        <row r="31593">
          <cell r="B31593" t="str">
            <v>81095212010005</v>
          </cell>
          <cell r="C31593" t="str">
            <v>LPC INT VIG IMPULSO MYPERU MEDIANO PLA</v>
          </cell>
        </row>
        <row r="31594">
          <cell r="B31594" t="str">
            <v>81095212010006</v>
          </cell>
          <cell r="C31594" t="str">
            <v>JCC BC INT.SUSP IMPULSO MYPERU PRE-HON</v>
          </cell>
        </row>
        <row r="31595">
          <cell r="B31595" t="str">
            <v>81095212010007</v>
          </cell>
          <cell r="C31595" t="str">
            <v>MYP CAP TRAB IMPULSO IBK SG INT VIG N/</v>
          </cell>
        </row>
        <row r="31596">
          <cell r="B31596" t="str">
            <v>81095212010008</v>
          </cell>
          <cell r="C31596" t="str">
            <v>MYP CAP TRAB IMPULSO IBK SG INT VEN N/</v>
          </cell>
        </row>
        <row r="31597">
          <cell r="B31597" t="str">
            <v>81095212020001</v>
          </cell>
          <cell r="C31597" t="str">
            <v>JCC MP INT.SUSP IMPULSO MYPERU IBK CPE</v>
          </cell>
        </row>
        <row r="31598">
          <cell r="B31598" t="str">
            <v>81095212020002</v>
          </cell>
          <cell r="C31598" t="str">
            <v>JCC CART.508 INT.SUSP IMPULSO MYPERU I</v>
          </cell>
        </row>
        <row r="31599">
          <cell r="B31599" t="str">
            <v>81095212020003</v>
          </cell>
          <cell r="C31599" t="str">
            <v>JCC MP INT IMPLUSO MYPERU HONRADO IBK</v>
          </cell>
        </row>
        <row r="31600">
          <cell r="B31600" t="str">
            <v>81095212020004</v>
          </cell>
          <cell r="C31600" t="str">
            <v>JCC BC INT IMPULSO MYPERU HONRADO COFI</v>
          </cell>
        </row>
        <row r="31601">
          <cell r="B31601" t="str">
            <v>81095213010001</v>
          </cell>
          <cell r="C31601" t="str">
            <v>MYP CTRA CTA IMPULSO MYPERU CMED INT</v>
          </cell>
        </row>
        <row r="31602">
          <cell r="B31602" t="str">
            <v>81095213010002</v>
          </cell>
          <cell r="C31602" t="str">
            <v>MYP CTRA CTA IMPULSO MYPERU CMED IN</v>
          </cell>
        </row>
        <row r="31603">
          <cell r="B31603" t="str">
            <v>81095213010003</v>
          </cell>
          <cell r="C31603" t="str">
            <v>LPC INT VIG IMPULSO MYPERU CORTO PLAZO</v>
          </cell>
        </row>
        <row r="31604">
          <cell r="B31604" t="str">
            <v>81095213010004</v>
          </cell>
          <cell r="C31604" t="str">
            <v>LPC INT VIG IMPULSO MYPERU MEDIANO PLA</v>
          </cell>
        </row>
        <row r="31605">
          <cell r="B31605" t="str">
            <v>81095213010005</v>
          </cell>
          <cell r="C31605" t="str">
            <v>JCC BC INT.SUSP IMPULSO MYPERU PRE-HON</v>
          </cell>
        </row>
        <row r="31606">
          <cell r="B31606" t="str">
            <v>81095213010006</v>
          </cell>
          <cell r="C31606" t="str">
            <v>MYP CAP TRAB IMPULSO IBK SG INT VIG N/</v>
          </cell>
        </row>
        <row r="31607">
          <cell r="B31607" t="str">
            <v>81095213010007</v>
          </cell>
          <cell r="C31607" t="str">
            <v>MYP CAP TRAB IMPULSO IBK SG INT VEN N/</v>
          </cell>
        </row>
        <row r="31608">
          <cell r="B31608" t="str">
            <v>81095213020001</v>
          </cell>
          <cell r="C31608" t="str">
            <v>JCC MP INT.SUSP IMPULSO MYPERU IBK CME</v>
          </cell>
        </row>
        <row r="31609">
          <cell r="B31609" t="str">
            <v>81095213020002</v>
          </cell>
          <cell r="C31609" t="str">
            <v>JCC CART.508 INT.SUSP IMPULSO MYPERU I</v>
          </cell>
        </row>
        <row r="31610">
          <cell r="B31610" t="str">
            <v>81095213020003</v>
          </cell>
          <cell r="C31610" t="str">
            <v>JCC MP INT IMPLUSO MYPERU HONRADO IBK</v>
          </cell>
        </row>
        <row r="31611">
          <cell r="B31611" t="str">
            <v>81095213020004</v>
          </cell>
          <cell r="C31611" t="str">
            <v>JCC BC INT IMPULSO MYPERU HONRADO COFI</v>
          </cell>
        </row>
        <row r="31612">
          <cell r="B31612" t="str">
            <v>81095214010001</v>
          </cell>
          <cell r="C31612" t="str">
            <v>LPC INT VIG IMPULSO MYPERU CORTO PLAZO</v>
          </cell>
        </row>
        <row r="31613">
          <cell r="B31613" t="str">
            <v>81095214010002</v>
          </cell>
          <cell r="C31613" t="str">
            <v>LPC INT VIG IMPULSO MYPERU MEDIANO PLA</v>
          </cell>
        </row>
        <row r="31614">
          <cell r="B31614" t="str">
            <v>81095214010003</v>
          </cell>
          <cell r="C31614" t="str">
            <v>JCC BC INT.SUSP IMPULSO MYPERU PRE-HON</v>
          </cell>
        </row>
        <row r="31615">
          <cell r="B31615" t="str">
            <v>81095214010004</v>
          </cell>
          <cell r="C31615" t="str">
            <v>MYP CTRA CTA IMPULSO MYPERU CGEM INT</v>
          </cell>
        </row>
        <row r="31616">
          <cell r="B31616" t="str">
            <v>81095214010005</v>
          </cell>
          <cell r="C31616" t="str">
            <v>MYP CTRA CTA IMPULSO MYPERU CGEM INT</v>
          </cell>
        </row>
        <row r="31617">
          <cell r="B31617" t="str">
            <v>81095214020001</v>
          </cell>
          <cell r="C31617" t="str">
            <v>JCC MP INT.SUSP IMPULSO MYPERU IBK CGE</v>
          </cell>
        </row>
        <row r="31618">
          <cell r="B31618" t="str">
            <v>81095214020002</v>
          </cell>
          <cell r="C31618" t="str">
            <v>JCC CART.508 INT.SUSP IMPULSO MYPERU I</v>
          </cell>
        </row>
        <row r="31619">
          <cell r="B31619" t="str">
            <v>81095214020003</v>
          </cell>
          <cell r="C31619" t="str">
            <v>JCC MP INT IMPLUSO MYPERU HONRADO IBK</v>
          </cell>
        </row>
        <row r="31620">
          <cell r="B31620" t="str">
            <v>81095214020004</v>
          </cell>
          <cell r="C31620" t="str">
            <v>JCC BC INT IMPULSO MYPERU HONRADO COFI</v>
          </cell>
        </row>
        <row r="31621">
          <cell r="B31621" t="str">
            <v>81095215010001</v>
          </cell>
          <cell r="C31621" t="str">
            <v>LPC INT VIG IMPULSO MYPERU CORTO PLAZO</v>
          </cell>
        </row>
        <row r="31622">
          <cell r="B31622" t="str">
            <v>81095215010002</v>
          </cell>
          <cell r="C31622" t="str">
            <v>LPC INT VIG IMPULSO MYPERU MEDIANO PLA</v>
          </cell>
        </row>
        <row r="31623">
          <cell r="B31623" t="str">
            <v>81095215010003</v>
          </cell>
          <cell r="C31623" t="str">
            <v>JCC BC INT.SUSP IMPULSO MYPERU PRE-HON</v>
          </cell>
        </row>
        <row r="31624">
          <cell r="B31624" t="str">
            <v>81095215020001</v>
          </cell>
          <cell r="C31624" t="str">
            <v>JCC BC INT IMPULSO MYPERU HONRADO IBK</v>
          </cell>
        </row>
        <row r="31625">
          <cell r="B31625" t="str">
            <v>81095216010001</v>
          </cell>
          <cell r="C31625" t="str">
            <v>JCC BC COB JUD CAP IMPULSO MYPERU PRE-</v>
          </cell>
        </row>
        <row r="31626">
          <cell r="B31626" t="str">
            <v>81095216020001</v>
          </cell>
          <cell r="C31626" t="str">
            <v>JCC MP COB JUD CAP IMPULSO MYPERU IBK</v>
          </cell>
        </row>
        <row r="31627">
          <cell r="B31627" t="str">
            <v>81095216020002</v>
          </cell>
          <cell r="C31627" t="str">
            <v>JCC CART.508 COB JUD CAP IMPULSO MYPER</v>
          </cell>
        </row>
        <row r="31628">
          <cell r="B31628" t="str">
            <v>81095216020003</v>
          </cell>
          <cell r="C31628" t="str">
            <v>JCC MP COB JUD IMPLUSO MYPERU HONRADO</v>
          </cell>
        </row>
        <row r="31629">
          <cell r="B31629" t="str">
            <v>81095216020004</v>
          </cell>
          <cell r="C31629" t="str">
            <v>JCC BC COB JUD IMPULSO MYPERU HONRADO</v>
          </cell>
        </row>
        <row r="31630">
          <cell r="B31630" t="str">
            <v>81095217010001</v>
          </cell>
          <cell r="C31630" t="str">
            <v>JCC BC COB JUD CAP IMPULSO MYPERU PRE-</v>
          </cell>
        </row>
        <row r="31631">
          <cell r="B31631" t="str">
            <v>81095217020001</v>
          </cell>
          <cell r="C31631" t="str">
            <v>JCC MP COB JUD CAP IMPULSO MYPERU IBK</v>
          </cell>
        </row>
        <row r="31632">
          <cell r="B31632" t="str">
            <v>81095217020002</v>
          </cell>
          <cell r="C31632" t="str">
            <v>JCC CART.508 COB JUD CAP IMPULSO MYPER</v>
          </cell>
        </row>
        <row r="31633">
          <cell r="B31633" t="str">
            <v>81095217020003</v>
          </cell>
          <cell r="C31633" t="str">
            <v>JCC MP COB JUD IMPLUSO MYPERU HONRADO</v>
          </cell>
        </row>
        <row r="31634">
          <cell r="B31634" t="str">
            <v>81095217020004</v>
          </cell>
          <cell r="C31634" t="str">
            <v>JCC BC COB JUD IMPULSO MYPERU HONRADO</v>
          </cell>
        </row>
        <row r="31635">
          <cell r="B31635" t="str">
            <v>81095218010001</v>
          </cell>
          <cell r="C31635" t="str">
            <v>JCC BC COB JUD CAP IMPULSO MYPERU PRE-</v>
          </cell>
        </row>
        <row r="31636">
          <cell r="B31636" t="str">
            <v>81095218020001</v>
          </cell>
          <cell r="C31636" t="str">
            <v>JCC MP COB JUD CAP IMPULSO MYPERU IBK</v>
          </cell>
        </row>
        <row r="31637">
          <cell r="B31637" t="str">
            <v>81095218020002</v>
          </cell>
          <cell r="C31637" t="str">
            <v>JCC CART.508 COB JUD CAP IMPULSO MYPER</v>
          </cell>
        </row>
        <row r="31638">
          <cell r="B31638" t="str">
            <v>81095218020003</v>
          </cell>
          <cell r="C31638" t="str">
            <v>JCC MP COB JUD IMPLUSO MYPERU HONRADO</v>
          </cell>
        </row>
        <row r="31639">
          <cell r="B31639" t="str">
            <v>81095218020004</v>
          </cell>
          <cell r="C31639" t="str">
            <v>JCC BC COB JUD IMPULSO MYPERU HONRADO</v>
          </cell>
        </row>
        <row r="31640">
          <cell r="B31640" t="str">
            <v>81095219010001</v>
          </cell>
          <cell r="C31640" t="str">
            <v>JCC BC COB JUD CAP IMPULSO MYPERU PRE-</v>
          </cell>
        </row>
        <row r="31641">
          <cell r="B31641" t="str">
            <v>81095219020001</v>
          </cell>
          <cell r="C31641" t="str">
            <v>JCC MP COB JUD CAP IMPULSO MYPERU IBK</v>
          </cell>
        </row>
        <row r="31642">
          <cell r="B31642" t="str">
            <v>81095219020002</v>
          </cell>
          <cell r="C31642" t="str">
            <v>JCC CART.508 COB JUD CAP IMPULSO MYPER</v>
          </cell>
        </row>
        <row r="31643">
          <cell r="B31643" t="str">
            <v>81095219020003</v>
          </cell>
          <cell r="C31643" t="str">
            <v>JCC MP COB JUD IMPLUSO MYPERU HONRADO</v>
          </cell>
        </row>
        <row r="31644">
          <cell r="B31644" t="str">
            <v>81095219020004</v>
          </cell>
          <cell r="C31644" t="str">
            <v>JCC BC COB JUD IMPULSO MYPERU HONRADO</v>
          </cell>
        </row>
        <row r="31645">
          <cell r="B31645" t="str">
            <v>81095220010001</v>
          </cell>
          <cell r="C31645" t="str">
            <v>JCC BC COB JUD CAP IMPULSO MYPERU PRE-</v>
          </cell>
        </row>
        <row r="31646">
          <cell r="B31646" t="str">
            <v>81095220020001</v>
          </cell>
          <cell r="C31646" t="str">
            <v>JCC BC COB JUD IMPULSO MYPERU HONRADO</v>
          </cell>
        </row>
        <row r="31647">
          <cell r="B31647" t="str">
            <v>81095220020002</v>
          </cell>
          <cell r="C31647" t="str">
            <v>JCC BC COB JUD IMPLUSO MYPERU HONRADO</v>
          </cell>
        </row>
        <row r="31648">
          <cell r="B31648" t="str">
            <v>81095401010102</v>
          </cell>
          <cell r="C31648" t="str">
            <v>HPC REPROG CP VIG EECN_2023 CAP DESAST</v>
          </cell>
        </row>
        <row r="31649">
          <cell r="B31649" t="str">
            <v>81095401010103</v>
          </cell>
          <cell r="C31649" t="str">
            <v>HPC REPROG CV VIG EECN_2023 CAP DESAST</v>
          </cell>
        </row>
        <row r="31650">
          <cell r="B31650" t="str">
            <v>81095401020102</v>
          </cell>
          <cell r="C31650" t="str">
            <v>HPC REPROG CP VIG EECN_2023 INT DESAST</v>
          </cell>
        </row>
        <row r="31651">
          <cell r="B31651" t="str">
            <v>81095401020103</v>
          </cell>
          <cell r="C31651" t="str">
            <v>HPC REPROG CV VIG EECN_2023 INT DESAST</v>
          </cell>
        </row>
        <row r="31652">
          <cell r="B31652" t="str">
            <v>81095409010106</v>
          </cell>
          <cell r="C31652" t="str">
            <v>HPC REPROG CP VEN EECN_2023 CAP DESAST</v>
          </cell>
        </row>
        <row r="31653">
          <cell r="B31653" t="str">
            <v>81095409010107</v>
          </cell>
          <cell r="C31653" t="str">
            <v>HPC REPROG CV VEN EECN_2023 CAP DESAST</v>
          </cell>
        </row>
        <row r="31654">
          <cell r="B31654" t="str">
            <v>81095409020106</v>
          </cell>
          <cell r="C31654" t="str">
            <v>HPC REPROG CP VEN EECN_2023 INT DESAST</v>
          </cell>
        </row>
        <row r="31655">
          <cell r="B31655" t="str">
            <v>81095409020107</v>
          </cell>
          <cell r="C31655" t="str">
            <v>HPC REPROG CV VEN EECN_2023 INT DESAST</v>
          </cell>
        </row>
        <row r="31656">
          <cell r="B31656" t="str">
            <v>81095415010001</v>
          </cell>
          <cell r="C31656" t="str">
            <v>MYP REPROG CAPITAL PJ EECN 2023 CMIE</v>
          </cell>
        </row>
        <row r="31657">
          <cell r="B31657" t="str">
            <v>81095415020001</v>
          </cell>
          <cell r="C31657" t="str">
            <v>MYP REPROG INTERESES PJ EECN 2023 CMIE</v>
          </cell>
        </row>
        <row r="31658">
          <cell r="B31658" t="str">
            <v>81095416010001</v>
          </cell>
          <cell r="C31658" t="str">
            <v>MYP REPROG CAPITAL EECN 2023 CPEM</v>
          </cell>
        </row>
        <row r="31659">
          <cell r="B31659" t="str">
            <v>81095416020001</v>
          </cell>
          <cell r="C31659" t="str">
            <v>MYP REPROG INTERESES EECN 2023 CPEM</v>
          </cell>
        </row>
        <row r="31660">
          <cell r="B31660" t="str">
            <v>82000000000101</v>
          </cell>
          <cell r="C31660" t="str">
            <v>CTRA CTA VAL Y BS PROP EN CUSTODIA</v>
          </cell>
        </row>
        <row r="31661">
          <cell r="B31661" t="str">
            <v>82000000000102</v>
          </cell>
          <cell r="C31661" t="str">
            <v>LPC CTRA CTA INT PAG REPROGRAMADO D/P</v>
          </cell>
        </row>
        <row r="31662">
          <cell r="B31662" t="str">
            <v>82000000000103</v>
          </cell>
          <cell r="C31662" t="str">
            <v>LPC CTRA.CTA INTXCOB PAG REPROGRAMADO</v>
          </cell>
        </row>
        <row r="31663">
          <cell r="B31663" t="str">
            <v>82000000000104</v>
          </cell>
          <cell r="C31663" t="str">
            <v>LPC CTRA.CTA. INTXCOB PAG REPROGRAMADO</v>
          </cell>
        </row>
        <row r="31664">
          <cell r="B31664" t="str">
            <v>82000000000105</v>
          </cell>
          <cell r="C31664" t="str">
            <v>LPC CTRA CTA INT PAG REPROGRAMADO D/P</v>
          </cell>
        </row>
        <row r="31665">
          <cell r="B31665" t="str">
            <v>82000000000106</v>
          </cell>
          <cell r="C31665" t="str">
            <v>LPC CTRA.CTA INTXCOB PAG REPROGRAMADO</v>
          </cell>
        </row>
        <row r="31666">
          <cell r="B31666" t="str">
            <v>82000000000107</v>
          </cell>
          <cell r="C31666" t="str">
            <v>LPC CTRA.CTA. INTXCOB PAG REPROGRAMADO</v>
          </cell>
        </row>
        <row r="31667">
          <cell r="B31667" t="str">
            <v>82000000000108</v>
          </cell>
          <cell r="C31667" t="str">
            <v>LPC CTRA CTA INT PAG REPROGRAMADO D/P</v>
          </cell>
        </row>
        <row r="31668">
          <cell r="B31668" t="str">
            <v>82000000000109</v>
          </cell>
          <cell r="C31668" t="str">
            <v>LPC CTRA.CTA INTXCOB PAG REPROGRAMADO</v>
          </cell>
        </row>
        <row r="31669">
          <cell r="B31669" t="str">
            <v>82000000000110</v>
          </cell>
          <cell r="C31669" t="str">
            <v>LPC CTRA.CTA. INTXCOB PAG REPROGRAMADO</v>
          </cell>
        </row>
        <row r="31670">
          <cell r="B31670" t="str">
            <v>82000000000111</v>
          </cell>
          <cell r="C31670" t="str">
            <v>LPC CTRA CTA INT PAG REPROGRAMADO D/P</v>
          </cell>
        </row>
        <row r="31671">
          <cell r="B31671" t="str">
            <v>82000000000112</v>
          </cell>
          <cell r="C31671" t="str">
            <v>LPC CTRA.CTA INTXCOB PAG REPROGRAMADO</v>
          </cell>
        </row>
        <row r="31672">
          <cell r="B31672" t="str">
            <v>82000000000113</v>
          </cell>
          <cell r="C31672" t="str">
            <v>LPC CTRA.CTA. INTXCOB PAG REPROGRAMADO</v>
          </cell>
        </row>
        <row r="31673">
          <cell r="B31673" t="str">
            <v>82000000000114</v>
          </cell>
          <cell r="C31673" t="str">
            <v>LPC CTRA CTA INT PAG REPROGRAMADO D/P</v>
          </cell>
        </row>
        <row r="31674">
          <cell r="B31674" t="str">
            <v>82000000000115</v>
          </cell>
          <cell r="C31674" t="str">
            <v>LPC CTRA.CTA INTXCOB PAG REPROGRAMADO</v>
          </cell>
        </row>
        <row r="31675">
          <cell r="B31675" t="str">
            <v>82000000000116</v>
          </cell>
          <cell r="C31675" t="str">
            <v>LPC CTRA.CTA. INTXCOB PAG REPROGRAMADO</v>
          </cell>
        </row>
        <row r="31676">
          <cell r="B31676" t="str">
            <v>82000000000117</v>
          </cell>
          <cell r="C31676" t="str">
            <v>LPC C.CTA. CRED REPROG CARTERA NO MINO</v>
          </cell>
        </row>
        <row r="31677">
          <cell r="B31677" t="str">
            <v>82000000000201</v>
          </cell>
          <cell r="C31677" t="str">
            <v>FACT INTER IMPORT CTRA. CTA  COMP.VIG.</v>
          </cell>
        </row>
        <row r="31678">
          <cell r="B31678" t="str">
            <v>82000000000202</v>
          </cell>
          <cell r="C31678" t="str">
            <v>FACT INTER IMPORT CTRA. CTA  COMP.VENC</v>
          </cell>
        </row>
        <row r="31679">
          <cell r="B31679" t="str">
            <v>82000000000203</v>
          </cell>
          <cell r="C31679" t="str">
            <v>FACT INTER IMPORT CTRA. CTA  COMP.VIG.</v>
          </cell>
        </row>
        <row r="31680">
          <cell r="B31680" t="str">
            <v>82000000000204</v>
          </cell>
          <cell r="C31680" t="str">
            <v>FACT INTER IMPORT CTRA. CTA  COMP.VENC</v>
          </cell>
        </row>
        <row r="31681">
          <cell r="B31681" t="str">
            <v>82000000000205</v>
          </cell>
          <cell r="C31681" t="str">
            <v>FACT INTER IMPORT CTRA. CTA  COMP.VIG.</v>
          </cell>
        </row>
        <row r="31682">
          <cell r="B31682" t="str">
            <v>82000000000206</v>
          </cell>
          <cell r="C31682" t="str">
            <v>FACT INTER IMPORT CTRA. CTA  COMP.VENC</v>
          </cell>
        </row>
        <row r="31683">
          <cell r="B31683" t="str">
            <v>82000000000207</v>
          </cell>
          <cell r="C31683" t="str">
            <v>FACT INTER IMPORT CTRA. CTA  COMP.VIG.</v>
          </cell>
        </row>
        <row r="31684">
          <cell r="B31684" t="str">
            <v>82000000000208</v>
          </cell>
          <cell r="C31684" t="str">
            <v>FACT INTER IMPORT CTRA. CTA  COMP.VENC</v>
          </cell>
        </row>
        <row r="31685">
          <cell r="B31685" t="str">
            <v>82000000000209</v>
          </cell>
          <cell r="C31685" t="str">
            <v>FACT INTER IMPORT CTRA. CTA  COMP.VIG.</v>
          </cell>
        </row>
        <row r="31686">
          <cell r="B31686" t="str">
            <v>82000000000210</v>
          </cell>
          <cell r="C31686" t="str">
            <v>FACT INTER IMPORT CTRA. CTA  COMP.VENC</v>
          </cell>
        </row>
        <row r="31687">
          <cell r="B31687" t="str">
            <v>82000000000211</v>
          </cell>
          <cell r="C31687" t="str">
            <v>FACT INTER IMPORT CTRA. CTA  COMP.VIG.</v>
          </cell>
        </row>
        <row r="31688">
          <cell r="B31688" t="str">
            <v>82000000000212</v>
          </cell>
          <cell r="C31688" t="str">
            <v>FACT INTER IMPORT CTRA. CTA  COMP.VENC</v>
          </cell>
        </row>
        <row r="31689">
          <cell r="B31689" t="str">
            <v>82000000000213</v>
          </cell>
          <cell r="C31689" t="str">
            <v>FACT INTER IMPORT  CTRA. CTA  COMP.VEN</v>
          </cell>
        </row>
        <row r="31690">
          <cell r="B31690" t="str">
            <v>82000000000214</v>
          </cell>
          <cell r="C31690" t="str">
            <v>FACT INTER IMPORT  CTRA. CTA  COMP.VEN</v>
          </cell>
        </row>
        <row r="31691">
          <cell r="B31691" t="str">
            <v>82000000000215</v>
          </cell>
          <cell r="C31691" t="str">
            <v>FACT INTER IMPORT  CTRA. CTA  COMP.VEN</v>
          </cell>
        </row>
        <row r="31692">
          <cell r="B31692" t="str">
            <v>82000000000216</v>
          </cell>
          <cell r="C31692" t="str">
            <v>FACT INTER IMPORT  CTRA. CTA  COMP.VEN</v>
          </cell>
        </row>
        <row r="31693">
          <cell r="B31693" t="str">
            <v>82000000000217</v>
          </cell>
          <cell r="C31693" t="str">
            <v>FACT INTER IMPORT  CTRA. CTA  COMP.VEN</v>
          </cell>
        </row>
        <row r="31694">
          <cell r="B31694" t="str">
            <v>82000000000218</v>
          </cell>
          <cell r="C31694" t="str">
            <v>FACT INTER IMPORT  CTRA. CTA  COMP.VEN</v>
          </cell>
        </row>
        <row r="31695">
          <cell r="B31695" t="str">
            <v>82000000000302</v>
          </cell>
          <cell r="C31695" t="str">
            <v>CL CASTIGO CAPITAL CTRA CTA</v>
          </cell>
        </row>
        <row r="31696">
          <cell r="B31696" t="str">
            <v>82000000000303</v>
          </cell>
          <cell r="C31696" t="str">
            <v>CL CASTIG PRINC MYP C.TRAB COMERCIAL</v>
          </cell>
        </row>
        <row r="31697">
          <cell r="B31697" t="str">
            <v>82000000000304</v>
          </cell>
          <cell r="C31697" t="str">
            <v>CL CASTIG PRINC MYP A.F. INMB. COMER</v>
          </cell>
        </row>
        <row r="31698">
          <cell r="B31698" t="str">
            <v>82000000000305</v>
          </cell>
          <cell r="C31698" t="str">
            <v>CL CASTIG PRINC MYP A.F. INMB. MES</v>
          </cell>
        </row>
        <row r="31699">
          <cell r="B31699" t="str">
            <v>82000000000306</v>
          </cell>
          <cell r="C31699" t="str">
            <v>CL CASTIG PRINC MYP A.F. MUEBLE. COM</v>
          </cell>
        </row>
        <row r="31700">
          <cell r="B31700" t="str">
            <v>82000000000307</v>
          </cell>
          <cell r="C31700" t="str">
            <v>CL CASTIG PRINC MYP A.F. MUEBLE. MES</v>
          </cell>
        </row>
        <row r="31701">
          <cell r="B31701" t="str">
            <v>82000000000308</v>
          </cell>
          <cell r="C31701" t="str">
            <v>CL CASTIG PRINC MYP ESTAC. COMERCIA</v>
          </cell>
        </row>
        <row r="31702">
          <cell r="B31702" t="str">
            <v>82000000000309</v>
          </cell>
          <cell r="C31702" t="str">
            <v>CL CASTIG PRINC MYP ESTAC.MES</v>
          </cell>
        </row>
        <row r="31703">
          <cell r="B31703" t="str">
            <v>82000000000310</v>
          </cell>
          <cell r="C31703" t="str">
            <v>CL CASTIG PRINC MYP A.F. CYBER. COME</v>
          </cell>
        </row>
        <row r="31704">
          <cell r="B31704" t="str">
            <v>82000000000311</v>
          </cell>
          <cell r="C31704" t="str">
            <v>CL CASTIG PRINC MYP A.F. CYBER. MES</v>
          </cell>
        </row>
        <row r="31705">
          <cell r="B31705" t="str">
            <v>82000000000404</v>
          </cell>
          <cell r="C31705" t="str">
            <v>CL LETRA DSCTO.REFINA.INT.SUS</v>
          </cell>
        </row>
        <row r="31706">
          <cell r="B31706" t="str">
            <v>82000000000405</v>
          </cell>
          <cell r="C31706" t="str">
            <v>CL PAG.FOPE SUBOR.REFIN.INT.SUS</v>
          </cell>
        </row>
        <row r="31707">
          <cell r="B31707" t="str">
            <v>82000000000406</v>
          </cell>
          <cell r="C31707" t="str">
            <v>CTRA CTA CRED REF EN SUSPENSO CONSUMO</v>
          </cell>
        </row>
        <row r="31708">
          <cell r="B31708" t="str">
            <v>82000000000408</v>
          </cell>
          <cell r="C31708" t="str">
            <v>CL P.T.VENCIDA COFIDE INT.SUSP</v>
          </cell>
        </row>
        <row r="31709">
          <cell r="B31709" t="str">
            <v>82000000000410</v>
          </cell>
          <cell r="C31709" t="str">
            <v>CL PAG.T.DSCTA.REFINAN.INT.SUS</v>
          </cell>
        </row>
        <row r="31710">
          <cell r="B31710" t="str">
            <v>82000000000411</v>
          </cell>
          <cell r="C31710" t="str">
            <v>CL P.CONS.DEUDA BCO.REFIN.SUS</v>
          </cell>
        </row>
        <row r="31711">
          <cell r="B31711" t="str">
            <v>82000000000412</v>
          </cell>
          <cell r="C31711" t="str">
            <v>CL P.EXP PRE EMB REFINA.INT.SUS</v>
          </cell>
        </row>
        <row r="31712">
          <cell r="B31712" t="str">
            <v>82000000000413</v>
          </cell>
          <cell r="C31712" t="str">
            <v>CL P.IMPORT RP REFINAN.INT.SUS</v>
          </cell>
        </row>
        <row r="31713">
          <cell r="B31713" t="str">
            <v>82000000000417</v>
          </cell>
          <cell r="C31713" t="str">
            <v>CL PAG.TASA VENCIDA INT.SUSP</v>
          </cell>
        </row>
        <row r="31714">
          <cell r="B31714" t="str">
            <v>82000000000418</v>
          </cell>
          <cell r="C31714" t="str">
            <v>PR FACTORING FACTU.INT.COMP</v>
          </cell>
        </row>
        <row r="31715">
          <cell r="B31715" t="str">
            <v>82000000000419</v>
          </cell>
          <cell r="C31715" t="str">
            <v>CL PAG.TASA DSCTA.INT.X SUS</v>
          </cell>
        </row>
        <row r="31716">
          <cell r="B31716" t="str">
            <v>82000000000420</v>
          </cell>
          <cell r="C31716" t="str">
            <v>CTRA CTA SOBREG VENC.EN SUSP OTRAS PJ</v>
          </cell>
        </row>
        <row r="31717">
          <cell r="B31717" t="str">
            <v>82000000000421</v>
          </cell>
          <cell r="C31717" t="str">
            <v>PR LETR./FACT.DSCTO.INT.SUS</v>
          </cell>
        </row>
        <row r="31718">
          <cell r="B31718" t="str">
            <v>82000000000422</v>
          </cell>
          <cell r="C31718" t="str">
            <v>CL P. EXP.PRE EM.RP INT.SUS</v>
          </cell>
        </row>
        <row r="31719">
          <cell r="B31719" t="str">
            <v>82000000000423</v>
          </cell>
          <cell r="C31719" t="str">
            <v>PR LET.FACTOR.SUSP.COMP.VEN</v>
          </cell>
        </row>
        <row r="31720">
          <cell r="B31720" t="str">
            <v>82000000000424</v>
          </cell>
          <cell r="C31720" t="str">
            <v>CTRA CTA CRED VENC EN SUSP ARREND FINA</v>
          </cell>
        </row>
        <row r="31721">
          <cell r="B31721" t="str">
            <v>82000000000425</v>
          </cell>
          <cell r="C31721" t="str">
            <v>CL CXL AVAL ACEPT.BKT INT.SUSP .</v>
          </cell>
        </row>
        <row r="31722">
          <cell r="B31722" t="str">
            <v>82000000000426</v>
          </cell>
          <cell r="C31722" t="str">
            <v>CTRA CTA SOB VENC.SUS - PN Y PJ S/F LU</v>
          </cell>
        </row>
        <row r="31723">
          <cell r="B31723" t="str">
            <v>82000000000427</v>
          </cell>
          <cell r="C31723" t="str">
            <v>CTAR CTA CRED VENC EN SUSP-PREST PERSO</v>
          </cell>
        </row>
        <row r="31724">
          <cell r="B31724" t="str">
            <v>82000000000430</v>
          </cell>
          <cell r="C31724" t="str">
            <v>CTRA CTA INT VENC TC -COMERCIAL</v>
          </cell>
        </row>
        <row r="31725">
          <cell r="B31725" t="str">
            <v>82000000000434</v>
          </cell>
          <cell r="C31725" t="str">
            <v>IC CCTA INT VENC SUSP HIPOTECAR</v>
          </cell>
        </row>
        <row r="31726">
          <cell r="B31726" t="str">
            <v>82000000000437</v>
          </cell>
          <cell r="C31726" t="str">
            <v>IC CCTA INT VENC HIPOT BS ADJUDIC</v>
          </cell>
        </row>
        <row r="31727">
          <cell r="B31727" t="str">
            <v>82000000000439</v>
          </cell>
          <cell r="C31727" t="str">
            <v>IC CCTA INT EFECT VENC SUSPENSO</v>
          </cell>
        </row>
        <row r="31728">
          <cell r="B31728" t="str">
            <v>82000000000440</v>
          </cell>
          <cell r="C31728" t="str">
            <v>IC CCTA INT VENC SUSP CONVENIO</v>
          </cell>
        </row>
        <row r="31729">
          <cell r="B31729" t="str">
            <v>82000000000441</v>
          </cell>
          <cell r="C31729" t="str">
            <v>IC CCTA INT VENC SUSP CRED VEHIC</v>
          </cell>
        </row>
        <row r="31730">
          <cell r="B31730" t="str">
            <v>82000000000448</v>
          </cell>
          <cell r="C31730" t="str">
            <v>BL CTRA CTA SOB VENC.SUS - PN</v>
          </cell>
        </row>
        <row r="31731">
          <cell r="B31731" t="str">
            <v>82000000000449</v>
          </cell>
          <cell r="C31731" t="str">
            <v>BL CTRA CTA SOB VENC.SUS - PJ</v>
          </cell>
        </row>
        <row r="31732">
          <cell r="B31732" t="str">
            <v>82000000000450</v>
          </cell>
          <cell r="C31732" t="str">
            <v>CL COB.JUD. CRTA CTA INT.SUSP</v>
          </cell>
        </row>
        <row r="31733">
          <cell r="B31733" t="str">
            <v>82000000000460</v>
          </cell>
          <cell r="C31733" t="str">
            <v>CTRA CTA CRED REES CONSOL EN SUS CL</v>
          </cell>
        </row>
        <row r="31734">
          <cell r="B31734" t="str">
            <v>82000000000461</v>
          </cell>
          <cell r="C31734" t="str">
            <v>CL CTA.CTE.REESTRUC.INT.SUS</v>
          </cell>
        </row>
        <row r="31735">
          <cell r="B31735" t="str">
            <v>82000000000462</v>
          </cell>
          <cell r="C31735" t="str">
            <v>CL LETRA DSCTO.REEST.INT.SUS</v>
          </cell>
        </row>
        <row r="31736">
          <cell r="B31736" t="str">
            <v>82000000000463</v>
          </cell>
          <cell r="C31736" t="str">
            <v>CL PAG.T.DSCTA.REESTR.INT.SUS</v>
          </cell>
        </row>
        <row r="31737">
          <cell r="B31737" t="str">
            <v>82000000000464</v>
          </cell>
          <cell r="C31737" t="str">
            <v>CL P.TASA VEN.REEST.INT.SUS</v>
          </cell>
        </row>
        <row r="31738">
          <cell r="B31738" t="str">
            <v>82000000000465</v>
          </cell>
          <cell r="C31738" t="str">
            <v>CL P.EXP RP REESTRUCT.INT.SUS</v>
          </cell>
        </row>
        <row r="31739">
          <cell r="B31739" t="str">
            <v>82000000000466</v>
          </cell>
          <cell r="C31739" t="str">
            <v>CL P.IMPORT RP REEST.INT.SUS</v>
          </cell>
        </row>
        <row r="31740">
          <cell r="B31740" t="str">
            <v>82000000000469</v>
          </cell>
          <cell r="C31740" t="str">
            <v>CL P.LEASING REESTRUC.INT.SUS</v>
          </cell>
        </row>
        <row r="31741">
          <cell r="B31741" t="str">
            <v>82000000000470</v>
          </cell>
          <cell r="C31741" t="str">
            <v>CL C.CRED REESTR BKT INT.SUSP</v>
          </cell>
        </row>
        <row r="31742">
          <cell r="B31742" t="str">
            <v>82000000000473</v>
          </cell>
          <cell r="C31742" t="str">
            <v>COM CTA. CTE. PN Y P/J PRIV.S/F LUCRO</v>
          </cell>
        </row>
        <row r="31743">
          <cell r="B31743" t="str">
            <v>82000000000477</v>
          </cell>
          <cell r="C31743" t="str">
            <v>IC COM.GTOS ADM VENC SUSPENSO</v>
          </cell>
        </row>
        <row r="31744">
          <cell r="B31744" t="str">
            <v>82000000000478</v>
          </cell>
          <cell r="C31744" t="str">
            <v>IC CCTA COM GT AD VENC CONVENIO</v>
          </cell>
        </row>
        <row r="31745">
          <cell r="B31745" t="str">
            <v>82000000000480</v>
          </cell>
          <cell r="C31745" t="str">
            <v>IC CCTA COM GT AD REFIN SUSP-VIG</v>
          </cell>
        </row>
        <row r="31746">
          <cell r="B31746" t="str">
            <v>82000000000483</v>
          </cell>
          <cell r="C31746" t="str">
            <v>CTRA CTA OTROS CRED CONS-COMP DEUDA</v>
          </cell>
        </row>
        <row r="31747">
          <cell r="B31747" t="str">
            <v>82000000000484</v>
          </cell>
          <cell r="C31747" t="str">
            <v>COM CTA. CTE. OTRAS PJ</v>
          </cell>
        </row>
        <row r="31748">
          <cell r="B31748" t="str">
            <v>82000000000485</v>
          </cell>
          <cell r="C31748" t="str">
            <v>PR FACTORING FACTU.TITU.INT.DIF</v>
          </cell>
        </row>
        <row r="31749">
          <cell r="B31749" t="str">
            <v>82000000000486</v>
          </cell>
          <cell r="C31749" t="str">
            <v>PR FACTORING FACTU.INT.SUS.DIF</v>
          </cell>
        </row>
        <row r="31750">
          <cell r="B31750" t="str">
            <v>82000000000487</v>
          </cell>
          <cell r="C31750" t="str">
            <v>PR LET.FACTO.TITU.DIF.SUSP.VEN</v>
          </cell>
        </row>
        <row r="31751">
          <cell r="B31751" t="str">
            <v>82000000000488</v>
          </cell>
          <cell r="C31751" t="str">
            <v>PR LET.FACTO.TITU.DIF.SUSP.VEN</v>
          </cell>
        </row>
        <row r="31752">
          <cell r="B31752" t="str">
            <v>82000000000489</v>
          </cell>
          <cell r="C31752" t="str">
            <v>BL COM CTA. CTE.PJ BL</v>
          </cell>
        </row>
        <row r="31753">
          <cell r="B31753" t="str">
            <v>82000000000494</v>
          </cell>
          <cell r="C31753" t="str">
            <v>BL CTRA CTA DE CRED CONTINGENTES-CL</v>
          </cell>
        </row>
        <row r="31754">
          <cell r="B31754" t="str">
            <v>82000000000498</v>
          </cell>
          <cell r="C31754" t="str">
            <v>BL INT. SUSP. LEASING</v>
          </cell>
        </row>
        <row r="31755">
          <cell r="B31755" t="str">
            <v>82000000000505</v>
          </cell>
          <cell r="C31755" t="str">
            <v>CTRA CTA INT SUSP PJ SF IB</v>
          </cell>
        </row>
        <row r="31756">
          <cell r="B31756" t="str">
            <v>82000000000506</v>
          </cell>
          <cell r="C31756" t="str">
            <v>LPC PAG.REFI.TV VAC VN INT.SUS</v>
          </cell>
        </row>
        <row r="31757">
          <cell r="B31757" t="str">
            <v>82000000000507</v>
          </cell>
          <cell r="C31757" t="str">
            <v>IM CTRA CTA MANTE.SUSPENSO PJ SB IF</v>
          </cell>
        </row>
        <row r="31758">
          <cell r="B31758" t="str">
            <v>82000000000508</v>
          </cell>
          <cell r="C31758" t="str">
            <v>CTRCTA MANT SUSP PJ SF BL</v>
          </cell>
        </row>
        <row r="31759">
          <cell r="B31759" t="str">
            <v>82000000000509</v>
          </cell>
          <cell r="C31759" t="str">
            <v>IC CCTA INT SUSP CRED REF HIPOT</v>
          </cell>
        </row>
        <row r="31760">
          <cell r="B31760" t="str">
            <v>82000000000511</v>
          </cell>
          <cell r="C31760" t="str">
            <v>CL D/P P.TASA DSCTO.INT.SUSP</v>
          </cell>
        </row>
        <row r="31761">
          <cell r="B31761" t="str">
            <v>82000000000512</v>
          </cell>
          <cell r="C31761" t="str">
            <v>CL D/P PAG.TSA.VENC.INT.SUSPEN</v>
          </cell>
        </row>
        <row r="31762">
          <cell r="B31762" t="str">
            <v>82000000000514</v>
          </cell>
          <cell r="C31762" t="str">
            <v>CL D/P P.PRE EXP.EMBAR.INT.SUS</v>
          </cell>
        </row>
        <row r="31763">
          <cell r="B31763" t="str">
            <v>82000000000516</v>
          </cell>
          <cell r="C31763" t="str">
            <v>CTRA CTA TC CONSUMO VIG-DUDOSO CL</v>
          </cell>
        </row>
        <row r="31764">
          <cell r="B31764" t="str">
            <v>82000000000521</v>
          </cell>
          <cell r="C31764" t="str">
            <v>CTRA CTA CRED VIG.SUSP-SOBREGIRO</v>
          </cell>
        </row>
        <row r="31765">
          <cell r="B31765" t="str">
            <v>82000000000522</v>
          </cell>
          <cell r="C31765" t="str">
            <v>PR D/P LETRAS DSCTO.INT.SUS</v>
          </cell>
        </row>
        <row r="31766">
          <cell r="B31766" t="str">
            <v>82000000000530</v>
          </cell>
          <cell r="C31766" t="str">
            <v>IC D/P CCTA INT CRED EFECT SUSP</v>
          </cell>
        </row>
        <row r="31767">
          <cell r="B31767" t="str">
            <v>82000000000544</v>
          </cell>
          <cell r="C31767" t="str">
            <v>BL COM X COB AVAL AA PJ EXP PREEMB D/</v>
          </cell>
        </row>
        <row r="31768">
          <cell r="B31768" t="str">
            <v>82000000000545</v>
          </cell>
          <cell r="C31768" t="str">
            <v>BL INT X COB PAG EXP PRE EMB CL D/P</v>
          </cell>
        </row>
        <row r="31769">
          <cell r="B31769" t="str">
            <v>82000000000546</v>
          </cell>
          <cell r="C31769" t="str">
            <v>LPC PAG.VAC RP D/P VN INT.VIG</v>
          </cell>
        </row>
        <row r="31770">
          <cell r="B31770" t="str">
            <v>82000000000550</v>
          </cell>
          <cell r="C31770" t="str">
            <v>CL D/P P.EXP.PR EMB.BQ INT.SUS</v>
          </cell>
        </row>
        <row r="31771">
          <cell r="B31771" t="str">
            <v>82000000000559</v>
          </cell>
          <cell r="C31771" t="str">
            <v>LPC COB.JUD.PAG.VAC RP VN INT</v>
          </cell>
        </row>
        <row r="31772">
          <cell r="B31772" t="str">
            <v>82000000000560</v>
          </cell>
          <cell r="C31772" t="str">
            <v>LPC COB.JUD.PAG.VAC RP INDX.INT</v>
          </cell>
        </row>
        <row r="31773">
          <cell r="B31773" t="str">
            <v>82000000000562</v>
          </cell>
          <cell r="C31773" t="str">
            <v>LPC IDL LS BIEN D/P INT.DIFE VIG .</v>
          </cell>
        </row>
        <row r="31774">
          <cell r="B31774" t="str">
            <v>82000000000563</v>
          </cell>
          <cell r="C31774" t="str">
            <v>CTRCTA DIF LSG SEG VIG D/P RP LPC</v>
          </cell>
        </row>
        <row r="31775">
          <cell r="B31775" t="str">
            <v>82000000000564</v>
          </cell>
          <cell r="C31775" t="str">
            <v>LPC IDL LS BIEN RP INT.SUS.VEN</v>
          </cell>
        </row>
        <row r="31776">
          <cell r="B31776" t="str">
            <v>82000000000565</v>
          </cell>
          <cell r="C31776" t="str">
            <v>CTRCTA LEASING VENC SEG INT DIF RP LPC</v>
          </cell>
        </row>
        <row r="31777">
          <cell r="B31777" t="str">
            <v>82000000000566</v>
          </cell>
          <cell r="C31777" t="str">
            <v>LPC IDL LS BIEN D/P INT.DIFE VEN .</v>
          </cell>
        </row>
        <row r="31778">
          <cell r="B31778" t="str">
            <v>82000000000567</v>
          </cell>
          <cell r="C31778" t="str">
            <v>CTRCTA I.VEN LSG SEG D/P RP LPC</v>
          </cell>
        </row>
        <row r="31779">
          <cell r="B31779" t="str">
            <v>82000000000568</v>
          </cell>
          <cell r="C31779" t="str">
            <v>LPC PAG.TASA VENCIDA INT.SUS.VEN</v>
          </cell>
        </row>
        <row r="31780">
          <cell r="B31780" t="str">
            <v>82000000000569</v>
          </cell>
          <cell r="C31780" t="str">
            <v>LPC P.TASA VENC. D/P INT.SUS</v>
          </cell>
        </row>
        <row r="31781">
          <cell r="B31781" t="str">
            <v>82000000000572</v>
          </cell>
          <cell r="C31781" t="str">
            <v>LPC PAG.TV REFIN.INT.SUSP</v>
          </cell>
        </row>
        <row r="31782">
          <cell r="B31782" t="str">
            <v>82000000000573</v>
          </cell>
          <cell r="C31782" t="str">
            <v>CTRACTA  INT SUSP PAGTV REESTRUC-LPC</v>
          </cell>
        </row>
        <row r="31783">
          <cell r="B31783" t="str">
            <v>82000000000575</v>
          </cell>
          <cell r="C31783" t="str">
            <v>CHI CCTA INT CRED HIPOT VENC</v>
          </cell>
        </row>
        <row r="31784">
          <cell r="B31784" t="str">
            <v>82000000000579</v>
          </cell>
          <cell r="C31784" t="str">
            <v>CTRA CTA PH MI VIVIENDA CONV COFIDE</v>
          </cell>
        </row>
        <row r="31785">
          <cell r="B31785" t="str">
            <v>82000000000587</v>
          </cell>
          <cell r="C31785" t="str">
            <v>LPC IDL/IDS LS BIEN REFI.INT.V+S .</v>
          </cell>
        </row>
        <row r="31786">
          <cell r="B31786" t="str">
            <v>82000000000590</v>
          </cell>
          <cell r="C31786" t="str">
            <v>CL PAG.T.V COFIDE REFIN.INT.SUS</v>
          </cell>
        </row>
        <row r="31787">
          <cell r="B31787" t="str">
            <v>82000000000591</v>
          </cell>
          <cell r="C31787" t="str">
            <v>LPC P.COFI.VAC D/P VN INT. VEN</v>
          </cell>
        </row>
        <row r="31788">
          <cell r="B31788" t="str">
            <v>82000000000594</v>
          </cell>
          <cell r="C31788" t="str">
            <v>LPC LS BIEN COB.JUD.INT.COMP .</v>
          </cell>
        </row>
        <row r="31789">
          <cell r="B31789" t="str">
            <v>82000000000597</v>
          </cell>
          <cell r="C31789" t="str">
            <v>CL P.VTA.BNES.ADJUDICA.INT.SUS</v>
          </cell>
        </row>
        <row r="31790">
          <cell r="B31790" t="str">
            <v>82000000000598</v>
          </cell>
          <cell r="C31790" t="str">
            <v>CTRA CTA LINEAS CRED NO UTILZ COFIDE</v>
          </cell>
        </row>
        <row r="31791">
          <cell r="B31791" t="str">
            <v>82000000000601</v>
          </cell>
          <cell r="C31791" t="str">
            <v>CTRA CTA PONDERACION POR RIESGO CREDIT</v>
          </cell>
        </row>
        <row r="31792">
          <cell r="B31792" t="str">
            <v>82000000000602</v>
          </cell>
          <cell r="C31792" t="str">
            <v>CTRA CTA PROVISIONES POR POND RGO CRED</v>
          </cell>
        </row>
        <row r="31793">
          <cell r="B31793" t="str">
            <v>82000000000603</v>
          </cell>
          <cell r="C31793" t="str">
            <v>CTRA CTA PROV GENERICA LEASING OPERAT</v>
          </cell>
        </row>
        <row r="31794">
          <cell r="B31794" t="str">
            <v>82000000000605</v>
          </cell>
          <cell r="C31794" t="str">
            <v>CTRA CTA PROV GENERICA TITULIZADORA P</v>
          </cell>
        </row>
        <row r="31795">
          <cell r="B31795" t="str">
            <v>82000000000701</v>
          </cell>
          <cell r="C31795" t="str">
            <v>LIC CCTA INT X COB CONV NRV VENC</v>
          </cell>
        </row>
        <row r="31796">
          <cell r="B31796" t="str">
            <v>82000000000702</v>
          </cell>
          <cell r="C31796" t="str">
            <v>LIC DP CCTA INT X COB CONV NRV VENC</v>
          </cell>
        </row>
        <row r="31797">
          <cell r="B31797" t="str">
            <v>82000000000703</v>
          </cell>
          <cell r="C31797" t="str">
            <v>LIC DP CCTA INT X COB CONV NRV  VENC</v>
          </cell>
        </row>
        <row r="31798">
          <cell r="B31798" t="str">
            <v>82000000000704</v>
          </cell>
          <cell r="C31798" t="str">
            <v>LIC DP CCTA INT X COB CONV VIIG/VENC M</v>
          </cell>
        </row>
        <row r="31799">
          <cell r="B31799" t="str">
            <v>82000000000705</v>
          </cell>
          <cell r="C31799" t="str">
            <v>LIC CCTA INTXCOB PREF NRV OT BAJ C NE.</v>
          </cell>
        </row>
        <row r="31800">
          <cell r="B31800" t="str">
            <v>82000000000706</v>
          </cell>
          <cell r="C31800" t="str">
            <v>LIC DP CCTA INTXCOB PREF NRV OT BAJ C</v>
          </cell>
        </row>
        <row r="31801">
          <cell r="B31801" t="str">
            <v>82000000000750</v>
          </cell>
          <cell r="C31801" t="str">
            <v>MYP E.R.C CCTA INT.X C.VEN F.C.T</v>
          </cell>
        </row>
        <row r="31802">
          <cell r="B31802" t="str">
            <v>82000000000751</v>
          </cell>
          <cell r="C31802" t="str">
            <v>MYP E.R.CCTA INT.X COB.VEN F.C.T</v>
          </cell>
        </row>
        <row r="31803">
          <cell r="B31803" t="str">
            <v>82000000000752</v>
          </cell>
          <cell r="C31803" t="str">
            <v>MYP E.R.C CCTA CAP.FINAN.CAP.T</v>
          </cell>
        </row>
        <row r="31804">
          <cell r="B31804" t="str">
            <v>82000000000755</v>
          </cell>
          <cell r="C31804" t="str">
            <v>HPC DP CCTA INT.X COB.VENC TC FINAN.PR</v>
          </cell>
        </row>
        <row r="31805">
          <cell r="B31805" t="str">
            <v>82000000000756</v>
          </cell>
          <cell r="C31805" t="str">
            <v>HPC  CCTA INT.X COB.VENC CRED EFECT FI</v>
          </cell>
        </row>
        <row r="31806">
          <cell r="B31806" t="str">
            <v>82000000000757</v>
          </cell>
          <cell r="C31806" t="str">
            <v>HPC DP CCTA INT.X COB.VENC CRED EFECT</v>
          </cell>
        </row>
        <row r="31807">
          <cell r="B31807" t="str">
            <v>82000000000758</v>
          </cell>
          <cell r="C31807" t="str">
            <v>HPC  CCTA INT.X COB.VENC CRED VEHIC FI</v>
          </cell>
        </row>
        <row r="31808">
          <cell r="B31808" t="str">
            <v>82000000000759</v>
          </cell>
          <cell r="C31808" t="str">
            <v>HPC DP CCTA INT.X COB.VENC CRED VEHIC</v>
          </cell>
        </row>
        <row r="31809">
          <cell r="B31809" t="str">
            <v>82000000000760</v>
          </cell>
          <cell r="C31809" t="str">
            <v>HPC CCTA ORDEN VIG. CRED EFECT FINAN.P</v>
          </cell>
        </row>
        <row r="31810">
          <cell r="B31810" t="str">
            <v>82000000000761</v>
          </cell>
          <cell r="C31810" t="str">
            <v>HPC CCTA ORDEN VIG. CRED VEHIC FINAN.P</v>
          </cell>
        </row>
        <row r="31811">
          <cell r="B31811" t="str">
            <v>82000000000762</v>
          </cell>
          <cell r="C31811" t="str">
            <v>HPC CCTA INT.X COB.VENC LIC CONV PROV.</v>
          </cell>
        </row>
        <row r="31812">
          <cell r="B31812" t="str">
            <v>82000000000763</v>
          </cell>
          <cell r="C31812" t="str">
            <v>HPC DP CCTA INT.X COB.VENC LIC CONV PR</v>
          </cell>
        </row>
        <row r="31813">
          <cell r="B31813" t="str">
            <v>82000000000764</v>
          </cell>
          <cell r="C31813" t="str">
            <v>HPC CCTA INT.X COB.VENC CRED CONV PROV</v>
          </cell>
        </row>
        <row r="31814">
          <cell r="B31814" t="str">
            <v>82000000000765</v>
          </cell>
          <cell r="C31814" t="str">
            <v>HPC DP CCTA INT.X COB.VENC CRED CONV P</v>
          </cell>
        </row>
        <row r="31815">
          <cell r="B31815" t="str">
            <v>82000000000801</v>
          </cell>
          <cell r="C31815" t="str">
            <v>CL CXL CC ACEP.CTA INT SUSP-MES</v>
          </cell>
        </row>
        <row r="31816">
          <cell r="B31816" t="str">
            <v>82000000000823</v>
          </cell>
          <cell r="C31816" t="str">
            <v>CL P.TASA VENCIDA MES INT.SUS</v>
          </cell>
        </row>
        <row r="31817">
          <cell r="B31817" t="str">
            <v>82000000000824</v>
          </cell>
          <cell r="C31817" t="str">
            <v>CL INTXCOB SUSP T. VENC CALIF. DUDOSA</v>
          </cell>
        </row>
        <row r="31818">
          <cell r="B31818" t="str">
            <v>82000000000828</v>
          </cell>
          <cell r="C31818" t="str">
            <v>CL CTRA CTA PAG. TASA VENCIDA COF.SBS</v>
          </cell>
        </row>
        <row r="31819">
          <cell r="B31819" t="str">
            <v>82000000000843</v>
          </cell>
          <cell r="C31819" t="str">
            <v>CL P.RFA REFIN.MES INT.SUS</v>
          </cell>
        </row>
        <row r="31820">
          <cell r="B31820" t="str">
            <v>82000000000848</v>
          </cell>
          <cell r="C31820" t="str">
            <v>CL PAG.TV REFINA. MES INT.SUS</v>
          </cell>
        </row>
        <row r="31821">
          <cell r="B31821" t="str">
            <v>82000000000853</v>
          </cell>
          <cell r="C31821" t="str">
            <v>CL CASTIGO CAPITAL CRTA CTA MES</v>
          </cell>
        </row>
        <row r="31822">
          <cell r="B31822" t="str">
            <v>82000000000854</v>
          </cell>
          <cell r="C31822" t="str">
            <v>CL COB.JUD.CRTA CTA MES INT.SUS</v>
          </cell>
        </row>
        <row r="31823">
          <cell r="B31823" t="str">
            <v>82000000000856</v>
          </cell>
          <cell r="C31823" t="str">
            <v>PR LETR./FACT.DSCTO.INT.MES SUS</v>
          </cell>
        </row>
        <row r="31824">
          <cell r="B31824" t="str">
            <v>82000000000859</v>
          </cell>
          <cell r="C31824" t="str">
            <v>PR FACTORING FACTU.MES INT.COMP</v>
          </cell>
        </row>
        <row r="31825">
          <cell r="B31825" t="str">
            <v>82000000000860</v>
          </cell>
          <cell r="C31825" t="str">
            <v>PR LETRAS FACTO.MES INT.COMP.</v>
          </cell>
        </row>
        <row r="31826">
          <cell r="B31826" t="str">
            <v>82000000000862</v>
          </cell>
          <cell r="C31826" t="str">
            <v>PR FACTORING FACTU.MES INT.DIFE</v>
          </cell>
        </row>
        <row r="31827">
          <cell r="B31827" t="str">
            <v>82000000000864</v>
          </cell>
          <cell r="C31827" t="str">
            <v>PR LETRAS FACTO.MES INT.DIF</v>
          </cell>
        </row>
        <row r="31828">
          <cell r="B31828" t="str">
            <v>82000000000865</v>
          </cell>
          <cell r="C31828" t="str">
            <v>LPC CTRA CTA INT EN SUSP TASA VENC MES</v>
          </cell>
        </row>
        <row r="31829">
          <cell r="B31829" t="str">
            <v>82000000000866</v>
          </cell>
          <cell r="C31829" t="str">
            <v>LPC CTRA CTA SUSP PAGARE TV D/P MES</v>
          </cell>
        </row>
        <row r="31830">
          <cell r="B31830" t="str">
            <v>82000000000869</v>
          </cell>
          <cell r="C31830" t="str">
            <v>LPC CTRA CTA INT SUSP PAG T V REF-</v>
          </cell>
        </row>
        <row r="31831">
          <cell r="B31831" t="str">
            <v>82000000000870</v>
          </cell>
          <cell r="C31831" t="str">
            <v>LPC CTRACTA INT SUSP PAG.TV REESTRU-ME</v>
          </cell>
        </row>
        <row r="31832">
          <cell r="B31832" t="str">
            <v>82000000000895</v>
          </cell>
          <cell r="C31832" t="str">
            <v>INT EN SUSPENSO MES PJ SF</v>
          </cell>
        </row>
        <row r="31833">
          <cell r="B31833" t="str">
            <v>82000000000896</v>
          </cell>
          <cell r="C31833" t="str">
            <v>CTRA CTA INT SUSP SOBREG CTA CT6</v>
          </cell>
        </row>
        <row r="31834">
          <cell r="B31834" t="str">
            <v>82000000000901</v>
          </cell>
          <cell r="C31834" t="str">
            <v>CTRA CTA - OTRAS OP.FINANCIERAS</v>
          </cell>
        </row>
        <row r="31835">
          <cell r="B31835" t="str">
            <v>82000000000902</v>
          </cell>
          <cell r="C31835" t="str">
            <v>IC CCTA INT VENC OTROS C. COMERC</v>
          </cell>
        </row>
        <row r="31836">
          <cell r="B31836" t="str">
            <v>82000000000903</v>
          </cell>
          <cell r="C31836" t="str">
            <v>CTRA CTA OTROS TC- INVENTARIO</v>
          </cell>
        </row>
        <row r="31837">
          <cell r="B31837" t="str">
            <v>82000000000909</v>
          </cell>
          <cell r="C31837" t="str">
            <v>CTRA CTA NO ASENTADOS</v>
          </cell>
        </row>
        <row r="31838">
          <cell r="B31838" t="str">
            <v>82000000000910</v>
          </cell>
          <cell r="C31838" t="str">
            <v>IC CCTA SEGURO DESGRAV VENC</v>
          </cell>
        </row>
        <row r="31839">
          <cell r="B31839" t="str">
            <v>82000000000911</v>
          </cell>
          <cell r="C31839" t="str">
            <v>CTRA CTA SEGUROS PRENDA IC</v>
          </cell>
        </row>
        <row r="31840">
          <cell r="B31840" t="str">
            <v>82000000000912</v>
          </cell>
          <cell r="C31840" t="str">
            <v>IC CCTA SEGURO INMUEBLE VENC</v>
          </cell>
        </row>
        <row r="31841">
          <cell r="B31841" t="str">
            <v>82000000000914</v>
          </cell>
          <cell r="C31841" t="str">
            <v>CTRA CTA LINEAS DISP BANQ EXTERIOR</v>
          </cell>
        </row>
        <row r="31842">
          <cell r="B31842" t="str">
            <v>82000000000916</v>
          </cell>
          <cell r="C31842" t="str">
            <v>CTRACTA DOLARES EXPRESS</v>
          </cell>
        </row>
        <row r="31843">
          <cell r="B31843" t="str">
            <v>82000000000920</v>
          </cell>
          <cell r="C31843" t="str">
            <v>CTRA CTA PERSONAL POR RC</v>
          </cell>
        </row>
        <row r="31844">
          <cell r="B31844" t="str">
            <v>82000000000922</v>
          </cell>
          <cell r="C31844" t="str">
            <v>FCD  LETRAS BNES.ADJUDICADOS VEN CTRA</v>
          </cell>
        </row>
        <row r="31845">
          <cell r="B31845" t="str">
            <v>82000000000923</v>
          </cell>
          <cell r="C31845" t="str">
            <v>LPC LS BIEN RP C/CAPITAL LS2000 .</v>
          </cell>
        </row>
        <row r="31846">
          <cell r="B31846" t="str">
            <v>82000000000929</v>
          </cell>
          <cell r="C31846" t="str">
            <v>CTRCTA LINEAS CRED TARJ CRED CONSUMO</v>
          </cell>
        </row>
        <row r="31847">
          <cell r="B31847" t="str">
            <v>82000000000930</v>
          </cell>
          <cell r="C31847" t="str">
            <v>INC CRTACTA COM.OUR PTE DE COBRO</v>
          </cell>
        </row>
        <row r="31848">
          <cell r="B31848" t="str">
            <v>82000000000935</v>
          </cell>
          <cell r="C31848" t="str">
            <v>TC CONTRA CUENTA INT/COM VENCIDO</v>
          </cell>
        </row>
        <row r="31849">
          <cell r="B31849" t="str">
            <v>82000000000936</v>
          </cell>
          <cell r="C31849" t="str">
            <v>TC CONTRA CTA INT/COM DUDOSO/PERDIDA</v>
          </cell>
        </row>
        <row r="31850">
          <cell r="B31850" t="str">
            <v>82000000000937</v>
          </cell>
          <cell r="C31850" t="str">
            <v>TC LINEAS DE CREDITO AUTORIZADAS</v>
          </cell>
        </row>
        <row r="31851">
          <cell r="B31851" t="str">
            <v>82000000000938</v>
          </cell>
          <cell r="C31851" t="str">
            <v>CL COB.JUD. CRTA CTA INT.SUSP</v>
          </cell>
        </row>
        <row r="31852">
          <cell r="B31852" t="str">
            <v>82000000000939</v>
          </cell>
          <cell r="C31852" t="str">
            <v>CL COB.JUD. CRTA CTA INT.SUSP CCNR</v>
          </cell>
        </row>
        <row r="31853">
          <cell r="B31853" t="str">
            <v>82000000000940</v>
          </cell>
          <cell r="C31853" t="str">
            <v>CL CTRA CTA PRE-JUD INT.SUPS.P.REF.RP</v>
          </cell>
        </row>
        <row r="31854">
          <cell r="B31854" t="str">
            <v>82000000000941</v>
          </cell>
          <cell r="C31854" t="str">
            <v>CL MYP CTRA CTA PRE-JUD.C.TRAB.INT.SUS</v>
          </cell>
        </row>
        <row r="31855">
          <cell r="B31855" t="str">
            <v>82000000000942</v>
          </cell>
          <cell r="C31855" t="str">
            <v>CL MYP CTRA CTA JUD.C.TRAB.INT.SUSP.RE</v>
          </cell>
        </row>
        <row r="31856">
          <cell r="B31856" t="str">
            <v>82000000000943</v>
          </cell>
          <cell r="C31856" t="str">
            <v>EDIFICIOS PARA USO DEL BANCO</v>
          </cell>
        </row>
        <row r="31857">
          <cell r="B31857" t="str">
            <v>82000000000944</v>
          </cell>
          <cell r="C31857" t="str">
            <v>EDIFICIOS-REVALUACIÓN</v>
          </cell>
        </row>
        <row r="31858">
          <cell r="B31858" t="str">
            <v>82000000000945</v>
          </cell>
          <cell r="C31858" t="str">
            <v>INSTALACIONES</v>
          </cell>
        </row>
        <row r="31859">
          <cell r="B31859" t="str">
            <v>82000000000946</v>
          </cell>
          <cell r="C31859" t="str">
            <v>MOBILIARIO</v>
          </cell>
        </row>
        <row r="31860">
          <cell r="B31860" t="str">
            <v>82000000000947</v>
          </cell>
          <cell r="C31860" t="str">
            <v>EQUIPOS DE COMPUTACIÓN</v>
          </cell>
        </row>
        <row r="31861">
          <cell r="B31861" t="str">
            <v>82000000000948</v>
          </cell>
          <cell r="C31861" t="str">
            <v>TARJETA DE COMPUTO Y COMUNICACIONES</v>
          </cell>
        </row>
        <row r="31862">
          <cell r="B31862" t="str">
            <v>82000000000949</v>
          </cell>
          <cell r="C31862" t="str">
            <v>EQUIPOS DE COMPUNICACIÓN</v>
          </cell>
        </row>
        <row r="31863">
          <cell r="B31863" t="str">
            <v>82000000000950</v>
          </cell>
          <cell r="C31863" t="str">
            <v>AIRE ACONDICIONADO</v>
          </cell>
        </row>
        <row r="31864">
          <cell r="B31864" t="str">
            <v>82000000000951</v>
          </cell>
          <cell r="C31864" t="str">
            <v>EQUIPO ELECTROGENO</v>
          </cell>
        </row>
        <row r="31865">
          <cell r="B31865" t="str">
            <v>82000000000952</v>
          </cell>
          <cell r="C31865" t="str">
            <v>BL OTROS EQUIPOS DIVERSOS</v>
          </cell>
        </row>
        <row r="31866">
          <cell r="B31866" t="str">
            <v>82000000000953</v>
          </cell>
          <cell r="C31866" t="str">
            <v>OTROS EQUIPOS DIVERSOS</v>
          </cell>
        </row>
        <row r="31867">
          <cell r="B31867" t="str">
            <v>82000000000954</v>
          </cell>
          <cell r="C31867" t="str">
            <v>VEHICULOS</v>
          </cell>
        </row>
        <row r="31868">
          <cell r="B31868" t="str">
            <v>82000000000955</v>
          </cell>
          <cell r="C31868" t="str">
            <v>MEJORAS EN PROPIEDADES ALQUILADAS IB</v>
          </cell>
        </row>
        <row r="31869">
          <cell r="B31869" t="str">
            <v>82000000000956</v>
          </cell>
          <cell r="C31869" t="str">
            <v>MEJORAS EN PROPIEDADES ALQUILADAS BL</v>
          </cell>
        </row>
        <row r="31870">
          <cell r="B31870" t="str">
            <v>82000000000957</v>
          </cell>
          <cell r="C31870" t="str">
            <v>CRTA CTA VALES CAMPAÑA CAMBIOS-PREMIO</v>
          </cell>
        </row>
        <row r="31871">
          <cell r="B31871" t="str">
            <v>82000000001101</v>
          </cell>
          <cell r="C31871" t="str">
            <v>BL AVANCE CTA.CTE. PJ-VN</v>
          </cell>
        </row>
        <row r="31872">
          <cell r="B31872" t="str">
            <v>82000000001103</v>
          </cell>
          <cell r="C31872" t="str">
            <v>BL SOBREGIROS CTA.CTE.PJ-BL</v>
          </cell>
        </row>
        <row r="31873">
          <cell r="B31873" t="str">
            <v>82000000001106</v>
          </cell>
          <cell r="C31873" t="str">
            <v>BL PAGARES-EXP-PRE EMB-CL-VN</v>
          </cell>
        </row>
        <row r="31874">
          <cell r="B31874" t="str">
            <v>82000000001110</v>
          </cell>
          <cell r="C31874" t="str">
            <v>BL LEASING VIGENTE</v>
          </cell>
        </row>
        <row r="31875">
          <cell r="B31875" t="str">
            <v>82000000001113</v>
          </cell>
          <cell r="C31875" t="str">
            <v>BL SOBREGIROS CTA.CTE. PN-BL</v>
          </cell>
        </row>
        <row r="31876">
          <cell r="B31876" t="str">
            <v>82000000001116</v>
          </cell>
          <cell r="C31876" t="str">
            <v>BL PRESTAMOS GTIA CTS CTA CTE BL-CTS</v>
          </cell>
        </row>
        <row r="31877">
          <cell r="B31877" t="str">
            <v>82000000001117</v>
          </cell>
          <cell r="C31877" t="str">
            <v>BL PRESTAMO EFECTIVO</v>
          </cell>
        </row>
        <row r="31878">
          <cell r="B31878" t="str">
            <v>82000000001128</v>
          </cell>
          <cell r="C31878" t="str">
            <v>BL SOBREG.CTA.CTE.VENCIDO PJ-BL</v>
          </cell>
        </row>
        <row r="31879">
          <cell r="B31879" t="str">
            <v>82000000001131</v>
          </cell>
          <cell r="C31879" t="str">
            <v>BL PAGAR S-VENCEXP-PRE EMB-CL</v>
          </cell>
        </row>
        <row r="31880">
          <cell r="B31880" t="str">
            <v>82000000001133</v>
          </cell>
          <cell r="C31880" t="str">
            <v>BL PAGAR S-VENC IMP-CL</v>
          </cell>
        </row>
        <row r="31881">
          <cell r="B31881" t="str">
            <v>82000000001134</v>
          </cell>
          <cell r="C31881" t="str">
            <v>BL PAGARE VENC EXP PRE EMB RBANK CL</v>
          </cell>
        </row>
        <row r="31882">
          <cell r="B31882" t="str">
            <v>82000000001141</v>
          </cell>
          <cell r="C31882" t="str">
            <v>BL AD AC CAP TRAB VENCIDOS</v>
          </cell>
        </row>
        <row r="31883">
          <cell r="B31883" t="str">
            <v>82000000001146</v>
          </cell>
          <cell r="C31883" t="str">
            <v>BL SOBREG.VENCIDO CTA.CTE.PN-BL</v>
          </cell>
        </row>
        <row r="31884">
          <cell r="B31884" t="str">
            <v>82000000001149</v>
          </cell>
          <cell r="C31884" t="str">
            <v>BL PREST.DE EFECT.VENC.- 60 D BL</v>
          </cell>
        </row>
        <row r="31885">
          <cell r="B31885" t="str">
            <v>82000000001151</v>
          </cell>
          <cell r="C31885" t="str">
            <v>BL PREST.EFECT.VENC.+ 60 D BL</v>
          </cell>
        </row>
        <row r="31886">
          <cell r="B31886" t="str">
            <v>82000000001183</v>
          </cell>
          <cell r="C31886" t="str">
            <v>AVANCE CTA CTE PN BL</v>
          </cell>
        </row>
        <row r="31887">
          <cell r="B31887" t="str">
            <v>82000000001185</v>
          </cell>
          <cell r="C31887" t="str">
            <v>BL CTRA CTA CRED LIQUIDAR CL</v>
          </cell>
        </row>
        <row r="31888">
          <cell r="B31888" t="str">
            <v>82000000001187</v>
          </cell>
          <cell r="C31888" t="str">
            <v>BL CTRA CTA CTE DEUDORA PN</v>
          </cell>
        </row>
        <row r="31889">
          <cell r="B31889" t="str">
            <v>82000000001190</v>
          </cell>
          <cell r="C31889" t="str">
            <v>BL SOBREGIROS CTA.CTE.PJ S/FL VN</v>
          </cell>
        </row>
        <row r="31890">
          <cell r="B31890" t="str">
            <v>82000000001192</v>
          </cell>
          <cell r="C31890" t="str">
            <v>BL CTAS CTES VENC PJ S/FL VN</v>
          </cell>
        </row>
        <row r="31891">
          <cell r="B31891" t="str">
            <v>82000000001301</v>
          </cell>
          <cell r="C31891" t="str">
            <v>CL P.T.V.OTROS SUSP.COFIDE SBS</v>
          </cell>
        </row>
        <row r="31892">
          <cell r="B31892" t="str">
            <v>82000000001302</v>
          </cell>
          <cell r="C31892" t="str">
            <v>CL PTV.REESTRUC.COFIDE SBS .</v>
          </cell>
        </row>
        <row r="31893">
          <cell r="B31893" t="str">
            <v>82000000001303</v>
          </cell>
          <cell r="C31893" t="str">
            <v>CL COB.JUD.PAG.REC.COFIDE SBS .</v>
          </cell>
        </row>
        <row r="31894">
          <cell r="B31894" t="str">
            <v>82000000001305</v>
          </cell>
          <cell r="C31894" t="str">
            <v>CHI CCTA MI VIVIENDA COFIDE .</v>
          </cell>
        </row>
        <row r="31895">
          <cell r="B31895" t="str">
            <v>82000000001306</v>
          </cell>
          <cell r="C31895" t="str">
            <v>CTRA CTA PROV CREDITOS COFIDE</v>
          </cell>
        </row>
        <row r="31896">
          <cell r="B31896" t="str">
            <v>82000000001307</v>
          </cell>
          <cell r="C31896" t="str">
            <v>CL PTV.REESTRUC.COFIDE INT.SUS</v>
          </cell>
        </row>
        <row r="31897">
          <cell r="B31897" t="str">
            <v>82000000001308</v>
          </cell>
          <cell r="C31897" t="str">
            <v>CL PAG.RFA SUBOR.REFIN.INT.SUS</v>
          </cell>
        </row>
        <row r="31898">
          <cell r="B31898" t="str">
            <v>82000000001309</v>
          </cell>
          <cell r="C31898" t="str">
            <v>CTRA CTA PH MV COB JUD</v>
          </cell>
        </row>
        <row r="31899">
          <cell r="B31899" t="str">
            <v>82000000001310</v>
          </cell>
          <cell r="C31899" t="str">
            <v>INT GAN VIG PAG TV COFIDE - LPC</v>
          </cell>
        </row>
        <row r="31900">
          <cell r="B31900" t="str">
            <v>82000000001311</v>
          </cell>
          <cell r="C31900" t="str">
            <v>CTRA CTA PAG TV COFIDE -LPC D/P</v>
          </cell>
        </row>
        <row r="31901">
          <cell r="B31901" t="str">
            <v>82000000001313</v>
          </cell>
          <cell r="C31901" t="str">
            <v>CHI CCTA TECHO PROPIO COFIDE</v>
          </cell>
        </row>
        <row r="31902">
          <cell r="B31902" t="str">
            <v>82000000001317</v>
          </cell>
          <cell r="C31902" t="str">
            <v>CL P.T.V.OTROS SUSP.INT.SUSP</v>
          </cell>
        </row>
        <row r="31903">
          <cell r="B31903" t="str">
            <v>82000000001318</v>
          </cell>
          <cell r="C31903" t="str">
            <v>CL PTV.OTROS SUSP.COFI. INT.SUS</v>
          </cell>
        </row>
        <row r="31904">
          <cell r="B31904" t="str">
            <v>82000000001319</v>
          </cell>
          <cell r="C31904" t="str">
            <v>IC CCTA INT VENC C HIPOT BONOS</v>
          </cell>
        </row>
        <row r="31905">
          <cell r="B31905" t="str">
            <v>82000000001320</v>
          </cell>
          <cell r="C31905" t="str">
            <v>CTRCTA INT SUSP EXP POST EMB D/P</v>
          </cell>
        </row>
        <row r="31906">
          <cell r="B31906" t="str">
            <v>82000000001323</v>
          </cell>
          <cell r="C31906" t="str">
            <v>INT SUSP PREST COFIDE BIENES ADJUDIC</v>
          </cell>
        </row>
        <row r="31907">
          <cell r="B31907" t="str">
            <v>82000000001325</v>
          </cell>
          <cell r="C31907" t="str">
            <v>LPC PAG.VAC RP D/P INDX.INT.VIG</v>
          </cell>
        </row>
        <row r="31908">
          <cell r="B31908" t="str">
            <v>82000000001328</v>
          </cell>
          <cell r="C31908" t="str">
            <v>LPC PAG.REEST.VAC RP VN INT.SUS</v>
          </cell>
        </row>
        <row r="31909">
          <cell r="B31909" t="str">
            <v>82000000001329</v>
          </cell>
          <cell r="C31909" t="str">
            <v>LPC PAG.REES.VAC RP INDX.INT.SUS</v>
          </cell>
        </row>
        <row r="31910">
          <cell r="B31910" t="str">
            <v>82000000001330</v>
          </cell>
          <cell r="C31910" t="str">
            <v>LPC IDL LSBACK BIEN INT.DIF.VEN</v>
          </cell>
        </row>
        <row r="31911">
          <cell r="B31911" t="str">
            <v>82000000001331</v>
          </cell>
          <cell r="C31911" t="str">
            <v>LPC IDS LSBACK BIEN INT.SEG VEN</v>
          </cell>
        </row>
        <row r="31912">
          <cell r="B31912" t="str">
            <v>82000000001332</v>
          </cell>
          <cell r="C31912" t="str">
            <v>LPC IDL LSBACK BIEN D/P DIFE.VIG .</v>
          </cell>
        </row>
        <row r="31913">
          <cell r="B31913" t="str">
            <v>82000000001333</v>
          </cell>
          <cell r="C31913" t="str">
            <v>CTRCTA DIF LSBACK SEG VIG D/P RP LPC</v>
          </cell>
        </row>
        <row r="31914">
          <cell r="B31914" t="str">
            <v>82000000001336</v>
          </cell>
          <cell r="C31914" t="str">
            <v>LIC CTRA CTA INTXC CREDXCONV.VEN</v>
          </cell>
        </row>
        <row r="31915">
          <cell r="B31915" t="str">
            <v>82000000001338</v>
          </cell>
          <cell r="C31915" t="str">
            <v>LIC CTRA CTA SEGXC CRXCONV.VEN</v>
          </cell>
        </row>
        <row r="31916">
          <cell r="B31916" t="str">
            <v>82000000001339</v>
          </cell>
          <cell r="C31916" t="str">
            <v>LIC CTRA CTA INTXC CRDXCONV.D/P VIG</v>
          </cell>
        </row>
        <row r="31917">
          <cell r="B31917" t="str">
            <v>82000000001340</v>
          </cell>
          <cell r="C31917" t="str">
            <v>LIC CTRA CTA INTXC CRDXCONV.D/P VEN</v>
          </cell>
        </row>
        <row r="31918">
          <cell r="B31918" t="str">
            <v>82000000001343</v>
          </cell>
          <cell r="C31918" t="str">
            <v>CTRA CTA SEGXC CRXCONV D/P VIG -</v>
          </cell>
        </row>
        <row r="31919">
          <cell r="B31919" t="str">
            <v>82000000001344</v>
          </cell>
          <cell r="C31919" t="str">
            <v>LIC CTRA CTA SEGXC CRXCONV D/P VEN</v>
          </cell>
        </row>
        <row r="31920">
          <cell r="B31920" t="str">
            <v>82000000001359</v>
          </cell>
          <cell r="C31920" t="str">
            <v>LPC P.TV.OTROS SUSP. INT.SUSP</v>
          </cell>
        </row>
        <row r="31921">
          <cell r="B31921" t="str">
            <v>82000000001361</v>
          </cell>
          <cell r="C31921" t="str">
            <v>LPC C/ C SUS PAG.EMP.SIST.FIN.PAIS NO</v>
          </cell>
        </row>
        <row r="31922">
          <cell r="B31922" t="str">
            <v>82000000001362</v>
          </cell>
          <cell r="C31922" t="str">
            <v>CL CASTIGO INTERES CRTA.CTA</v>
          </cell>
        </row>
        <row r="31923">
          <cell r="B31923" t="str">
            <v>82000000001363</v>
          </cell>
          <cell r="C31923" t="str">
            <v>LPC IDL LS BIEN ADJU.INT. VEN</v>
          </cell>
        </row>
        <row r="31924">
          <cell r="B31924" t="str">
            <v>82000000001364</v>
          </cell>
          <cell r="C31924" t="str">
            <v>LPC CCTA LSG INT VEN.SEG.ADJ.RP</v>
          </cell>
        </row>
        <row r="31925">
          <cell r="B31925" t="str">
            <v>82000000001371</v>
          </cell>
          <cell r="C31925" t="str">
            <v>CL CRED.CONDONADO CAPITAL</v>
          </cell>
        </row>
        <row r="31926">
          <cell r="B31926" t="str">
            <v>82000000001372</v>
          </cell>
          <cell r="C31926" t="str">
            <v>CL CRED.CONDONADO INTERES</v>
          </cell>
        </row>
        <row r="31927">
          <cell r="B31927" t="str">
            <v>82000000001373</v>
          </cell>
          <cell r="C31927" t="str">
            <v>CL PRE.JUD.CRTA CTA INT.SUSP</v>
          </cell>
        </row>
        <row r="31928">
          <cell r="B31928" t="str">
            <v>82000000001374</v>
          </cell>
          <cell r="C31928" t="str">
            <v>CL CTRA CTA PRE JUD PAG COFIDE VENC GL</v>
          </cell>
        </row>
        <row r="31929">
          <cell r="B31929" t="str">
            <v>82000000001375</v>
          </cell>
          <cell r="C31929" t="str">
            <v>IC CCTA INT VIG REF HIP CR COMER</v>
          </cell>
        </row>
        <row r="31930">
          <cell r="B31930" t="str">
            <v>82000000001376</v>
          </cell>
          <cell r="C31930" t="str">
            <v>IC CCTA INT VENC REF HIP CRD COME</v>
          </cell>
        </row>
        <row r="31931">
          <cell r="B31931" t="str">
            <v>82000000001377</v>
          </cell>
          <cell r="C31931" t="str">
            <v>IC CCTA INT VEN C PER C/GT HIPOT</v>
          </cell>
        </row>
        <row r="31932">
          <cell r="B31932" t="str">
            <v>82000000001378</v>
          </cell>
          <cell r="C31932" t="str">
            <v>CHI CCTA COM GT ADM CRED HIPOTECARIO</v>
          </cell>
        </row>
        <row r="31933">
          <cell r="B31933" t="str">
            <v>82000000001379</v>
          </cell>
          <cell r="C31933" t="str">
            <v>CHI CCTA SEG DESG CRED HIPOTECARIO VE</v>
          </cell>
        </row>
        <row r="31934">
          <cell r="B31934" t="str">
            <v>82000000001380</v>
          </cell>
          <cell r="C31934" t="str">
            <v>CHI CCT SEG INMUEB CRED HIPOTECARIO V</v>
          </cell>
        </row>
        <row r="31935">
          <cell r="B31935" t="str">
            <v>82000000001381</v>
          </cell>
          <cell r="C31935" t="str">
            <v>IC D/P CCTA COM GTO AD CONVEN</v>
          </cell>
        </row>
        <row r="31936">
          <cell r="B31936" t="str">
            <v>82000000001382</v>
          </cell>
          <cell r="C31936" t="str">
            <v>IC D/P COM.GASTOS ADM VIG-VENC</v>
          </cell>
        </row>
        <row r="31937">
          <cell r="B31937" t="str">
            <v>82000000001383</v>
          </cell>
          <cell r="C31937" t="str">
            <v>IC D/P CCTRA SEG DES  INMB  BIEN</v>
          </cell>
        </row>
        <row r="31938">
          <cell r="B31938" t="str">
            <v>82000000001384</v>
          </cell>
          <cell r="C31938" t="str">
            <v>LPC IDL LS BIEN OTR.SUSP.DIF VIG .</v>
          </cell>
        </row>
        <row r="31939">
          <cell r="B31939" t="str">
            <v>82000000001386</v>
          </cell>
          <cell r="C31939" t="str">
            <v>LPC IDS LS BIEN OTR.SUSP.SEG VIG .</v>
          </cell>
        </row>
        <row r="31940">
          <cell r="B31940" t="str">
            <v>82000000001388</v>
          </cell>
          <cell r="C31940" t="str">
            <v>LPC IDL LSBACK OTRO SUS.DIF.VIG .</v>
          </cell>
        </row>
        <row r="31941">
          <cell r="B31941" t="str">
            <v>82000000001407</v>
          </cell>
          <cell r="C31941" t="str">
            <v>HPC CCTA INT.X COB.VENC  NUEVO MVV CO</v>
          </cell>
        </row>
        <row r="31942">
          <cell r="B31942" t="str">
            <v>82000000001408</v>
          </cell>
          <cell r="C31942" t="str">
            <v>HPC D/P CCTA INT.X COB.NUEVO MVV COFID</v>
          </cell>
        </row>
        <row r="31943">
          <cell r="B31943" t="str">
            <v>82000000001409</v>
          </cell>
          <cell r="C31943" t="str">
            <v>HPC CCTA NUEVO MVV COFIDE</v>
          </cell>
        </row>
        <row r="31944">
          <cell r="B31944" t="str">
            <v>82000000001410</v>
          </cell>
          <cell r="C31944" t="str">
            <v>LPC AVA CTRA CTA INTxC DUPE CMIE</v>
          </cell>
        </row>
        <row r="31945">
          <cell r="B31945" t="str">
            <v>82000000001411</v>
          </cell>
          <cell r="C31945" t="str">
            <v>LPC AVA CTRA CTA INTxC DUPE CESP</v>
          </cell>
        </row>
        <row r="31946">
          <cell r="B31946" t="str">
            <v>82000000001412</v>
          </cell>
          <cell r="C31946" t="str">
            <v>LPC AVA CTRA CTA INTxC DUPE CIVA</v>
          </cell>
        </row>
        <row r="31947">
          <cell r="B31947" t="str">
            <v>82000000001413</v>
          </cell>
          <cell r="C31947" t="str">
            <v>LPC AVA CTRA CTA INTxC DUPE CCOR</v>
          </cell>
        </row>
        <row r="31948">
          <cell r="B31948" t="str">
            <v>82000000001414</v>
          </cell>
          <cell r="C31948" t="str">
            <v>LPC AVA CTRA CTA INTxC DUPE CGEM</v>
          </cell>
        </row>
        <row r="31949">
          <cell r="B31949" t="str">
            <v>82000000001415</v>
          </cell>
          <cell r="C31949" t="str">
            <v>LPC AVA CTRA CTA INTxC DUPE CMED</v>
          </cell>
        </row>
        <row r="31950">
          <cell r="B31950" t="str">
            <v>82000000001416</v>
          </cell>
          <cell r="C31950" t="str">
            <v>LPC AVA CTRA CTA INTxC DUPE CPEM</v>
          </cell>
        </row>
        <row r="31951">
          <cell r="B31951" t="str">
            <v>82000000001417</v>
          </cell>
          <cell r="C31951" t="str">
            <v>LPC CTRA CTA INT SUSP PRE EMBAR FIN. V</v>
          </cell>
        </row>
        <row r="31952">
          <cell r="B31952" t="str">
            <v>82000000001418</v>
          </cell>
          <cell r="C31952" t="str">
            <v>LPC CTRA CTA INT SUSP PRE EMBAR FIN. V</v>
          </cell>
        </row>
        <row r="31953">
          <cell r="B31953" t="str">
            <v>82000000001419</v>
          </cell>
          <cell r="C31953" t="str">
            <v>LPC CTRA CTA INT SUSP PRE EMBAR FIN. V</v>
          </cell>
        </row>
        <row r="31954">
          <cell r="B31954" t="str">
            <v>82000000001420</v>
          </cell>
          <cell r="C31954" t="str">
            <v>LPC CTRA CTA INT SUSP PRE EMBAR FIN. V</v>
          </cell>
        </row>
        <row r="31955">
          <cell r="B31955" t="str">
            <v>82000000001421</v>
          </cell>
          <cell r="C31955" t="str">
            <v>LPC CTRA CTA INT SUSP PRE EMBAR FIN. V</v>
          </cell>
        </row>
        <row r="31956">
          <cell r="B31956" t="str">
            <v>82000000001422</v>
          </cell>
          <cell r="C31956" t="str">
            <v>LPC CTRA CTA INT SUSP PRE EMBAR FIN. V</v>
          </cell>
        </row>
        <row r="31957">
          <cell r="B31957" t="str">
            <v>82000000001423</v>
          </cell>
          <cell r="C31957" t="str">
            <v>LPC CTRA CTA INT SUSP PRE EMBAR FIN. V</v>
          </cell>
        </row>
        <row r="31958">
          <cell r="B31958" t="str">
            <v>82000000001424</v>
          </cell>
          <cell r="C31958" t="str">
            <v>LPC CTRA CTA INT SUSP PRE EMBAR FIN. V</v>
          </cell>
        </row>
        <row r="31959">
          <cell r="B31959" t="str">
            <v>82000000001425</v>
          </cell>
          <cell r="C31959" t="str">
            <v>LPC CTRA CTA INT SUSP PRE EMBAR FIN. V</v>
          </cell>
        </row>
        <row r="31960">
          <cell r="B31960" t="str">
            <v>82000000001426</v>
          </cell>
          <cell r="C31960" t="str">
            <v>LPC CTRA CTA INT SUSP PRE EMBAR FIN. V</v>
          </cell>
        </row>
        <row r="31961">
          <cell r="B31961" t="str">
            <v>82000000001427</v>
          </cell>
          <cell r="C31961" t="str">
            <v>LPC CTRA CTA INT SUSP PRE EMBAR FIN. V</v>
          </cell>
        </row>
        <row r="31962">
          <cell r="B31962" t="str">
            <v>82000000001428</v>
          </cell>
          <cell r="C31962" t="str">
            <v>LPC CTRA CTA INT SUSP PRE EMBAR FIN. V</v>
          </cell>
        </row>
        <row r="31963">
          <cell r="B31963" t="str">
            <v>82000000001429</v>
          </cell>
          <cell r="C31963" t="str">
            <v>LPC CTRA CTA INT SUSP PRE EMBAR FIN. V</v>
          </cell>
        </row>
        <row r="31964">
          <cell r="B31964" t="str">
            <v>82000000001430</v>
          </cell>
          <cell r="C31964" t="str">
            <v>LPC CTRA CTA INT SUSP PRE EMBAR FIN. V</v>
          </cell>
        </row>
        <row r="31965">
          <cell r="B31965" t="str">
            <v>82000000001431</v>
          </cell>
          <cell r="C31965" t="str">
            <v>LPC CTRA CTA INT SUSP PRE EMBAR FIN. V</v>
          </cell>
        </row>
        <row r="31966">
          <cell r="B31966" t="str">
            <v>82000000001432</v>
          </cell>
          <cell r="C31966" t="str">
            <v>LPC CTRA CTA INT SUSP PRE EMBAR FIN. V</v>
          </cell>
        </row>
        <row r="31967">
          <cell r="B31967" t="str">
            <v>82000000001433</v>
          </cell>
          <cell r="C31967" t="str">
            <v>LPC CTRA CTA INT SUSP PRE EMBAR FIN. V</v>
          </cell>
        </row>
        <row r="31968">
          <cell r="B31968" t="str">
            <v>82000000001434</v>
          </cell>
          <cell r="C31968" t="str">
            <v>LPC CTRA CTA INT SUSP PRE EMBAR FIN. V</v>
          </cell>
        </row>
        <row r="31969">
          <cell r="B31969" t="str">
            <v>82000000001435</v>
          </cell>
          <cell r="C31969" t="str">
            <v>LPC CTRA CTA INT SUSP POST EMBAR FIN.</v>
          </cell>
        </row>
        <row r="31970">
          <cell r="B31970" t="str">
            <v>82000000001436</v>
          </cell>
          <cell r="C31970" t="str">
            <v>LPC CTRA CTA INT SUSP POST EMBAR FIN.</v>
          </cell>
        </row>
        <row r="31971">
          <cell r="B31971" t="str">
            <v>82000000001437</v>
          </cell>
          <cell r="C31971" t="str">
            <v>LPC CTRA CTA INT SUSP POST EMBAR FIN.</v>
          </cell>
        </row>
        <row r="31972">
          <cell r="B31972" t="str">
            <v>82000000001438</v>
          </cell>
          <cell r="C31972" t="str">
            <v>LPC CTRA CTA INT SUSP POST EMBAR FIN.</v>
          </cell>
        </row>
        <row r="31973">
          <cell r="B31973" t="str">
            <v>82000000001439</v>
          </cell>
          <cell r="C31973" t="str">
            <v>LPC CTRA CTA INT SUSP POST EMBAR FIN.</v>
          </cell>
        </row>
        <row r="31974">
          <cell r="B31974" t="str">
            <v>82000000001440</v>
          </cell>
          <cell r="C31974" t="str">
            <v>LPC CTRA CTA INT SUSP POST EMBAR FIN.</v>
          </cell>
        </row>
        <row r="31975">
          <cell r="B31975" t="str">
            <v>82000000001441</v>
          </cell>
          <cell r="C31975" t="str">
            <v>LPC CTRA CTA INT SUSP POST EMBAR FIN.</v>
          </cell>
        </row>
        <row r="31976">
          <cell r="B31976" t="str">
            <v>82000000001442</v>
          </cell>
          <cell r="C31976" t="str">
            <v>LPC CTRA CTA INT SUSP POST EMBAR FIN.</v>
          </cell>
        </row>
        <row r="31977">
          <cell r="B31977" t="str">
            <v>82000000001443</v>
          </cell>
          <cell r="C31977" t="str">
            <v>LPC CTRA CTA INT SUSP POST EMBAR FIN.</v>
          </cell>
        </row>
        <row r="31978">
          <cell r="B31978" t="str">
            <v>82000000001444</v>
          </cell>
          <cell r="C31978" t="str">
            <v>LPC CTRA CTA INT SUSP POST EMBAR FIN.</v>
          </cell>
        </row>
        <row r="31979">
          <cell r="B31979" t="str">
            <v>82000000001445</v>
          </cell>
          <cell r="C31979" t="str">
            <v>LPC CTRA CTA INT SUSP POST EMBAR FIN.</v>
          </cell>
        </row>
        <row r="31980">
          <cell r="B31980" t="str">
            <v>82000000001446</v>
          </cell>
          <cell r="C31980" t="str">
            <v>LPC CTRA CTA INT SUSP POST EMBAR FIN.</v>
          </cell>
        </row>
        <row r="31981">
          <cell r="B31981" t="str">
            <v>82000000001447</v>
          </cell>
          <cell r="C31981" t="str">
            <v>LPC CTRA CTA INT SUSP POST EMBAR FIN.</v>
          </cell>
        </row>
        <row r="31982">
          <cell r="B31982" t="str">
            <v>82000000001448</v>
          </cell>
          <cell r="C31982" t="str">
            <v>LPC CTRA CTA INT SUSP POST EMBAR FIN.</v>
          </cell>
        </row>
        <row r="31983">
          <cell r="B31983" t="str">
            <v>82000000001449</v>
          </cell>
          <cell r="C31983" t="str">
            <v>LPC CTRA CTA INT SUSP POST EMBAR FIN.</v>
          </cell>
        </row>
        <row r="31984">
          <cell r="B31984" t="str">
            <v>82000000001450</v>
          </cell>
          <cell r="C31984" t="str">
            <v>LPC CTRA CTA INT SUSP POST EMBAR FIN.</v>
          </cell>
        </row>
        <row r="31985">
          <cell r="B31985" t="str">
            <v>82000000001451</v>
          </cell>
          <cell r="C31985" t="str">
            <v>LPC CTRA CTA INT SUSP POST EMBAR FIN.</v>
          </cell>
        </row>
        <row r="31986">
          <cell r="B31986" t="str">
            <v>82000000001452</v>
          </cell>
          <cell r="C31986" t="str">
            <v>LPC CTRA CTA INT SUSP POST EMBAR FIN.</v>
          </cell>
        </row>
        <row r="31987">
          <cell r="B31987" t="str">
            <v>82000000001453</v>
          </cell>
          <cell r="C31987" t="str">
            <v>LPC CTRA CTA INT SUSP IMPORT. CARTA CR</v>
          </cell>
        </row>
        <row r="31988">
          <cell r="B31988" t="str">
            <v>82000000001454</v>
          </cell>
          <cell r="C31988" t="str">
            <v>LPC CTRA CTA INT SUSP IMPORT. CARTA CR</v>
          </cell>
        </row>
        <row r="31989">
          <cell r="B31989" t="str">
            <v>82000000001455</v>
          </cell>
          <cell r="C31989" t="str">
            <v>LPC CTRA CTA INT SUSP IMPORT. CARTA CR</v>
          </cell>
        </row>
        <row r="31990">
          <cell r="B31990" t="str">
            <v>82000000001456</v>
          </cell>
          <cell r="C31990" t="str">
            <v>LPC CTRA CTA INT SUSP IMPORT. CARTA CR</v>
          </cell>
        </row>
        <row r="31991">
          <cell r="B31991" t="str">
            <v>82000000001457</v>
          </cell>
          <cell r="C31991" t="str">
            <v>LPC CTRA CTA INT SUSP IMPORT. CARTA CR</v>
          </cell>
        </row>
        <row r="31992">
          <cell r="B31992" t="str">
            <v>82000000001458</v>
          </cell>
          <cell r="C31992" t="str">
            <v>LPC CTRA CTA INT SUSP IMPORT. CARTA CR</v>
          </cell>
        </row>
        <row r="31993">
          <cell r="B31993" t="str">
            <v>82000000001459</v>
          </cell>
          <cell r="C31993" t="str">
            <v>LPC CTRA CTA INT SUSP IMPORT. CARTA CR</v>
          </cell>
        </row>
        <row r="31994">
          <cell r="B31994" t="str">
            <v>82000000001460</v>
          </cell>
          <cell r="C31994" t="str">
            <v>LPC CTRA CTA INT SUSP IMPORT. CARTA CR</v>
          </cell>
        </row>
        <row r="31995">
          <cell r="B31995" t="str">
            <v>82000000001461</v>
          </cell>
          <cell r="C31995" t="str">
            <v>LPC CTRA CTA INT SUSP IMPORT. CARTA CR</v>
          </cell>
        </row>
        <row r="31996">
          <cell r="B31996" t="str">
            <v>82000000001462</v>
          </cell>
          <cell r="C31996" t="str">
            <v>LPC CTRA CTA INT SUSP IMPORT. CARTA CR</v>
          </cell>
        </row>
        <row r="31997">
          <cell r="B31997" t="str">
            <v>82000000001463</v>
          </cell>
          <cell r="C31997" t="str">
            <v>LPC CTRA CTA INT SUSP IMPORT. CARTA CR</v>
          </cell>
        </row>
        <row r="31998">
          <cell r="B31998" t="str">
            <v>82000000001464</v>
          </cell>
          <cell r="C31998" t="str">
            <v>LPC CTRA CTA INT SUSP IMPORT. CARTA CR</v>
          </cell>
        </row>
        <row r="31999">
          <cell r="B31999" t="str">
            <v>82000000001465</v>
          </cell>
          <cell r="C31999" t="str">
            <v>LPC CTRA CTA INT SUSP IMPORT. CARTA CR</v>
          </cell>
        </row>
        <row r="32000">
          <cell r="B32000" t="str">
            <v>82000000001466</v>
          </cell>
          <cell r="C32000" t="str">
            <v>LPC CTRA CTA INT SUSP IMPORT. CARTA CR</v>
          </cell>
        </row>
        <row r="32001">
          <cell r="B32001" t="str">
            <v>82000000001467</v>
          </cell>
          <cell r="C32001" t="str">
            <v>LPC CTRA CTA INT SUSP IMPORT. CARTA CR</v>
          </cell>
        </row>
        <row r="32002">
          <cell r="B32002" t="str">
            <v>82000000001468</v>
          </cell>
          <cell r="C32002" t="str">
            <v>LPC CTRA CTA INT SUSP IMPORT. CARTA CR</v>
          </cell>
        </row>
        <row r="32003">
          <cell r="B32003" t="str">
            <v>82000000001469</v>
          </cell>
          <cell r="C32003" t="str">
            <v>LPC CTRA CTA INT SUSP IMPORT. CARTA CR</v>
          </cell>
        </row>
        <row r="32004">
          <cell r="B32004" t="str">
            <v>82000000001470</v>
          </cell>
          <cell r="C32004" t="str">
            <v>LPC CTRA CTA INT SUSP IMPORT. CARTA CR</v>
          </cell>
        </row>
        <row r="32005">
          <cell r="B32005" t="str">
            <v>82000000001471</v>
          </cell>
          <cell r="C32005" t="str">
            <v>LPC CTRA CTA INT SUSP IMPORT.  FIN. VE</v>
          </cell>
        </row>
        <row r="32006">
          <cell r="B32006" t="str">
            <v>82000000001472</v>
          </cell>
          <cell r="C32006" t="str">
            <v>LPC CTRA CTA INT SUSP IMPORT.  FIN. VI</v>
          </cell>
        </row>
        <row r="32007">
          <cell r="B32007" t="str">
            <v>82000000001473</v>
          </cell>
          <cell r="C32007" t="str">
            <v>LPC CTRA CTA INT SUSP IMPORT.  FIN. VE</v>
          </cell>
        </row>
        <row r="32008">
          <cell r="B32008" t="str">
            <v>82000000001474</v>
          </cell>
          <cell r="C32008" t="str">
            <v>LPC CTRA CTA INT SUSP IMPORT.  FIN. VE</v>
          </cell>
        </row>
        <row r="32009">
          <cell r="B32009" t="str">
            <v>82000000001475</v>
          </cell>
          <cell r="C32009" t="str">
            <v>LPC CTRA CTA INT SUSP IMPORT.  FIN. VI</v>
          </cell>
        </row>
        <row r="32010">
          <cell r="B32010" t="str">
            <v>82000000001476</v>
          </cell>
          <cell r="C32010" t="str">
            <v>LPC CTRA CTA INT SUSP IMPORT.  FIN. VE</v>
          </cell>
        </row>
        <row r="32011">
          <cell r="B32011" t="str">
            <v>82000000001477</v>
          </cell>
          <cell r="C32011" t="str">
            <v>LPC CTRA CTA INT SUSP IMPORT.  FIN. VE</v>
          </cell>
        </row>
        <row r="32012">
          <cell r="B32012" t="str">
            <v>82000000001478</v>
          </cell>
          <cell r="C32012" t="str">
            <v>LPC CTRA CTA INT SUSP IMPORT.  FIN. VI</v>
          </cell>
        </row>
        <row r="32013">
          <cell r="B32013" t="str">
            <v>82000000001479</v>
          </cell>
          <cell r="C32013" t="str">
            <v>LPC CTRA CTA INT SUSP IMPORT.  FIN. VE</v>
          </cell>
        </row>
        <row r="32014">
          <cell r="B32014" t="str">
            <v>82000000001480</v>
          </cell>
          <cell r="C32014" t="str">
            <v>LPC CTRA CTA INT SUSP IMPORT.  FIN. VE</v>
          </cell>
        </row>
        <row r="32015">
          <cell r="B32015" t="str">
            <v>82000000001481</v>
          </cell>
          <cell r="C32015" t="str">
            <v>LPC CTRA CTA INT SUSP IMPORT.  FIN. VI</v>
          </cell>
        </row>
        <row r="32016">
          <cell r="B32016" t="str">
            <v>82000000001482</v>
          </cell>
          <cell r="C32016" t="str">
            <v>LPC CTRA CTA INT SUSP IMPORT.  FIN. VE</v>
          </cell>
        </row>
        <row r="32017">
          <cell r="B32017" t="str">
            <v>82000000001483</v>
          </cell>
          <cell r="C32017" t="str">
            <v>LPC CTRA CTA INT SUSP IMPORT.  FIN. VE</v>
          </cell>
        </row>
        <row r="32018">
          <cell r="B32018" t="str">
            <v>82000000001484</v>
          </cell>
          <cell r="C32018" t="str">
            <v>LPC CTRA CTA INT SUSP IMPORT.  FIN. VI</v>
          </cell>
        </row>
        <row r="32019">
          <cell r="B32019" t="str">
            <v>82000000001485</v>
          </cell>
          <cell r="C32019" t="str">
            <v>LPC CTRA CTA INT SUSP IMPORT.  FIN. VE</v>
          </cell>
        </row>
        <row r="32020">
          <cell r="B32020" t="str">
            <v>82000000001486</v>
          </cell>
          <cell r="C32020" t="str">
            <v>LPC CTRA CTA INT SUSP IMPORT.  FIN. VE</v>
          </cell>
        </row>
        <row r="32021">
          <cell r="B32021" t="str">
            <v>82000000001487</v>
          </cell>
          <cell r="C32021" t="str">
            <v>LPC CTRA CTA INT SUSP IMPORT.  FIN. VI</v>
          </cell>
        </row>
        <row r="32022">
          <cell r="B32022" t="str">
            <v>82000000001488</v>
          </cell>
          <cell r="C32022" t="str">
            <v>LPC CTRA CTA INT SUSP IMPORT.  FIN. VE</v>
          </cell>
        </row>
        <row r="32023">
          <cell r="B32023" t="str">
            <v>82000000001489</v>
          </cell>
          <cell r="C32023" t="str">
            <v>LPC CTRA.CTA P.TSA.DSCTO.INT.SUS VEN D</v>
          </cell>
        </row>
        <row r="32024">
          <cell r="B32024" t="str">
            <v>82000000001490</v>
          </cell>
          <cell r="C32024" t="str">
            <v>LPC CTRA.CTA P.TSA.DSCTO.INT.SUS VIG D</v>
          </cell>
        </row>
        <row r="32025">
          <cell r="B32025" t="str">
            <v>82000000001491</v>
          </cell>
          <cell r="C32025" t="str">
            <v>LPC CTRA.CTA P.TSA.DSCTO.INT.SUS VEN</v>
          </cell>
        </row>
        <row r="32026">
          <cell r="B32026" t="str">
            <v>82000000001492</v>
          </cell>
          <cell r="C32026" t="str">
            <v>LPC CTRA CTA INT PAG TV INMOBILIARIO D</v>
          </cell>
        </row>
        <row r="32027">
          <cell r="B32027" t="str">
            <v>82000000001493</v>
          </cell>
          <cell r="C32027" t="str">
            <v>LPC C.CTA INT LEAS BPE REF IDL CMED</v>
          </cell>
        </row>
        <row r="32028">
          <cell r="B32028" t="str">
            <v>82000000001494</v>
          </cell>
          <cell r="C32028" t="str">
            <v>LPC C.CTA INT LEAS BPE SEG REF RP CMED</v>
          </cell>
        </row>
        <row r="32029">
          <cell r="B32029" t="str">
            <v>82000000001495</v>
          </cell>
          <cell r="C32029" t="str">
            <v>LPC C.CTA LEAS BPE VENC REF INT DIFER</v>
          </cell>
        </row>
        <row r="32030">
          <cell r="B32030" t="str">
            <v>82000000001496</v>
          </cell>
          <cell r="C32030" t="str">
            <v>LPC C.CTA LEAS BPE VENC REF SEG INT DI</v>
          </cell>
        </row>
        <row r="32031">
          <cell r="B32031" t="str">
            <v>82000000001604</v>
          </cell>
          <cell r="C32031" t="str">
            <v>PRIMER PROGRAMA B. SUBORDINADOS 2DA E</v>
          </cell>
        </row>
        <row r="32032">
          <cell r="B32032" t="str">
            <v>82000000001605</v>
          </cell>
          <cell r="C32032" t="str">
            <v>BONOS SUBORDINADOS 5TA Y 6TA EMISION</v>
          </cell>
        </row>
        <row r="32033">
          <cell r="B32033" t="str">
            <v>82000000001705</v>
          </cell>
          <cell r="C32033" t="str">
            <v>IC CCTA INT SUSP CRED REF TC IB PN</v>
          </cell>
        </row>
        <row r="32034">
          <cell r="B32034" t="str">
            <v>82000000001706</v>
          </cell>
          <cell r="C32034" t="str">
            <v>IC CCTA COM SUSP C. REF TC IB PN</v>
          </cell>
        </row>
        <row r="32035">
          <cell r="B32035" t="str">
            <v>82000000001802</v>
          </cell>
          <cell r="C32035" t="str">
            <v>LPC CTRCTA LEASING VENC BIEN INT DIFER</v>
          </cell>
        </row>
        <row r="32036">
          <cell r="B32036" t="str">
            <v>82000000001803</v>
          </cell>
          <cell r="C32036" t="str">
            <v>LPC CTRCTA LEASING VENC SEG INT DIF RP</v>
          </cell>
        </row>
        <row r="32037">
          <cell r="B32037" t="str">
            <v>82000000001804</v>
          </cell>
          <cell r="C32037" t="str">
            <v>LPC CTRCTA DIF.LSG BIEN VIG.D/P RP MES</v>
          </cell>
        </row>
        <row r="32038">
          <cell r="B32038" t="str">
            <v>82000000001805</v>
          </cell>
          <cell r="C32038" t="str">
            <v>LPC CTRCTA DIF LSG SEG VIG D/P RP MES</v>
          </cell>
        </row>
        <row r="32039">
          <cell r="B32039" t="str">
            <v>82000000001806</v>
          </cell>
          <cell r="C32039" t="str">
            <v>LPC CTRCTA I.VEN LSG DEL BIEN D/P RP M</v>
          </cell>
        </row>
        <row r="32040">
          <cell r="B32040" t="str">
            <v>82000000001807</v>
          </cell>
          <cell r="C32040" t="str">
            <v>LPC CTRCTA I.VEN LSG SEG D/P RP MES</v>
          </cell>
        </row>
        <row r="32041">
          <cell r="B32041" t="str">
            <v>82000000001808</v>
          </cell>
          <cell r="C32041" t="str">
            <v>LPC CCTA LEASBACK VENC BIEN INT DIF RP</v>
          </cell>
        </row>
        <row r="32042">
          <cell r="B32042" t="str">
            <v>82000000001809</v>
          </cell>
          <cell r="C32042" t="str">
            <v>LPC CTA LEASEBACK VENC SEG INTDIF RP M</v>
          </cell>
        </row>
        <row r="32043">
          <cell r="B32043" t="str">
            <v>82000000001810</v>
          </cell>
          <cell r="C32043" t="str">
            <v>LPC CTRCTA DIF.LSBACK BIEN VIG.D/P RP</v>
          </cell>
        </row>
        <row r="32044">
          <cell r="B32044" t="str">
            <v>82000000001811</v>
          </cell>
          <cell r="C32044" t="str">
            <v>LPC CTRCTA DIF LSBACK SEG VIG D/P RP C</v>
          </cell>
        </row>
        <row r="32045">
          <cell r="B32045" t="str">
            <v>82000000001812</v>
          </cell>
          <cell r="C32045" t="str">
            <v>LPC CTCTA I.VEN LSBACK DEL BIEN D/P RP</v>
          </cell>
        </row>
        <row r="32046">
          <cell r="B32046" t="str">
            <v>82000000001813</v>
          </cell>
          <cell r="C32046" t="str">
            <v>LPC C.CTA I.VEN LSBACK SEG D/P RP CMIE</v>
          </cell>
        </row>
        <row r="32047">
          <cell r="B32047" t="str">
            <v>82000000001815</v>
          </cell>
          <cell r="C32047" t="str">
            <v>LPC CTRA CTA INT .COB. JUD. LEASING -</v>
          </cell>
        </row>
        <row r="32048">
          <cell r="B32048" t="str">
            <v>82000000001818</v>
          </cell>
          <cell r="C32048" t="str">
            <v>LPC CCTA DIF.LSG BIEN VIG.D/P MES RP</v>
          </cell>
        </row>
        <row r="32049">
          <cell r="B32049" t="str">
            <v>82000000001819</v>
          </cell>
          <cell r="C32049" t="str">
            <v>LPC CCTA I.VEN LSG BIEN D/P MES RP</v>
          </cell>
        </row>
        <row r="32050">
          <cell r="B32050" t="str">
            <v>82000000001820</v>
          </cell>
          <cell r="C32050" t="str">
            <v>LPC CCTA DIF LSG SEG VIG D/P MES RP</v>
          </cell>
        </row>
        <row r="32051">
          <cell r="B32051" t="str">
            <v>82000000001821</v>
          </cell>
          <cell r="C32051" t="str">
            <v>LPC CCTA I.VEN LSG SEG D/P MES RP</v>
          </cell>
        </row>
        <row r="32052">
          <cell r="B32052" t="str">
            <v>82000000001824</v>
          </cell>
          <cell r="C32052" t="str">
            <v>CL COB.PRE-JUD. CRTA CTA INT.SUSP</v>
          </cell>
        </row>
        <row r="32053">
          <cell r="B32053" t="str">
            <v>82000000001825</v>
          </cell>
          <cell r="C32053" t="str">
            <v>CL CTRA CTA INT.EN SUSP.CRED.POR LIQ.</v>
          </cell>
        </row>
        <row r="32054">
          <cell r="B32054" t="str">
            <v>82000000001826</v>
          </cell>
          <cell r="C32054" t="str">
            <v>LPC CTRA CTA INT.EN SUSP LS COB.JUD BP</v>
          </cell>
        </row>
        <row r="32055">
          <cell r="B32055" t="str">
            <v>82000000001827</v>
          </cell>
          <cell r="C32055" t="str">
            <v>CL MYP CASTIGO CTRA CTA CAPITAL CAP.TR</v>
          </cell>
        </row>
        <row r="32056">
          <cell r="B32056" t="str">
            <v>82000000001828</v>
          </cell>
          <cell r="C32056" t="str">
            <v>CL MYP CASTIGO CTRA CTA INTERES CAP.TR</v>
          </cell>
        </row>
        <row r="32057">
          <cell r="B32057" t="str">
            <v>82000000001829</v>
          </cell>
          <cell r="C32057" t="str">
            <v>HPC CCTA. CAP.2DA HIPOT.REC PROP (S/HI</v>
          </cell>
        </row>
        <row r="32058">
          <cell r="B32058" t="str">
            <v>82000000001830</v>
          </cell>
          <cell r="C32058" t="str">
            <v>HPC CCTA. CAP. 2DA HIPOT.REC PROP. (C/</v>
          </cell>
        </row>
        <row r="32059">
          <cell r="B32059" t="str">
            <v>82000000001831</v>
          </cell>
          <cell r="C32059" t="str">
            <v>HPC CCTA. CAP. 2DA HIP. RP. BONOS  (S/</v>
          </cell>
        </row>
        <row r="32060">
          <cell r="B32060" t="str">
            <v>82000000001832</v>
          </cell>
          <cell r="C32060" t="str">
            <v>HPC CCTA. CAP. 2DA HIP. RP. BONOS  (C/</v>
          </cell>
        </row>
        <row r="32061">
          <cell r="B32061" t="str">
            <v>82000000001833</v>
          </cell>
          <cell r="C32061" t="str">
            <v>HPC CCTA CAP. 2DA HIPOT.TASA MIXTA REC</v>
          </cell>
        </row>
        <row r="32062">
          <cell r="B32062" t="str">
            <v>82000000001834</v>
          </cell>
          <cell r="C32062" t="str">
            <v>HPC CCTA. CAP. 2DA HIPOT TASA MIXTA RE</v>
          </cell>
        </row>
        <row r="32063">
          <cell r="B32063" t="str">
            <v>82000000001835</v>
          </cell>
          <cell r="C32063" t="str">
            <v>HPC CCTA. CAP.1RA HIPOT.REC PROP (S/HI</v>
          </cell>
        </row>
        <row r="32064">
          <cell r="B32064" t="str">
            <v>82000000001836</v>
          </cell>
          <cell r="C32064" t="str">
            <v>HPC CCTA. CAP. 1RA HIPOT.REC PROP. (C/</v>
          </cell>
        </row>
        <row r="32065">
          <cell r="B32065" t="str">
            <v>82000000001837</v>
          </cell>
          <cell r="C32065" t="str">
            <v>HPC CCTA. CAP. 1RA HIP. RP. BONOS  (S/</v>
          </cell>
        </row>
        <row r="32066">
          <cell r="B32066" t="str">
            <v>82000000001838</v>
          </cell>
          <cell r="C32066" t="str">
            <v>HPC CCTA. CAP. 1RA HIP. RP. BONOS  (C/</v>
          </cell>
        </row>
        <row r="32067">
          <cell r="B32067" t="str">
            <v>82000000001839</v>
          </cell>
          <cell r="C32067" t="str">
            <v>HPC CCTA CAP. 1RA HIPOT.TASA MIXTA REC</v>
          </cell>
        </row>
        <row r="32068">
          <cell r="B32068" t="str">
            <v>82000000001840</v>
          </cell>
          <cell r="C32068" t="str">
            <v>HPC CCTA. CAP. 1RA HIPOT TASA MIXTA RE</v>
          </cell>
        </row>
        <row r="32069">
          <cell r="B32069" t="str">
            <v>82000000001841</v>
          </cell>
          <cell r="C32069" t="str">
            <v>HPC CCTA. CAP. 1RA HIP TECHO PROPIO CO</v>
          </cell>
        </row>
        <row r="32070">
          <cell r="B32070" t="str">
            <v>82000000001842</v>
          </cell>
          <cell r="C32070" t="str">
            <v>HPC CCTA. CAP. 1RA HIP TECHO PROPIO CO</v>
          </cell>
        </row>
        <row r="32071">
          <cell r="B32071" t="str">
            <v>82000000001843</v>
          </cell>
          <cell r="C32071" t="str">
            <v>HPC CCTA. CAP. 1RA NUEVO MIVIVIENDA CO</v>
          </cell>
        </row>
        <row r="32072">
          <cell r="B32072" t="str">
            <v>82000000001844</v>
          </cell>
          <cell r="C32072" t="str">
            <v>HPC CCTA. CAP. 1RA HIP NUEVO MIVIVIEND</v>
          </cell>
        </row>
        <row r="32073">
          <cell r="B32073" t="str">
            <v>82000000001845</v>
          </cell>
          <cell r="C32073" t="str">
            <v>HPC CCTA. CAP. 1RA NUEVO MIVIVIENDA CO</v>
          </cell>
        </row>
        <row r="32074">
          <cell r="B32074" t="str">
            <v>82000000001846</v>
          </cell>
          <cell r="C32074" t="str">
            <v>HPC CCTA. CAP. 1RA HIP NUEVO MIVIVIEND</v>
          </cell>
        </row>
        <row r="32075">
          <cell r="B32075" t="str">
            <v>82000000001847</v>
          </cell>
          <cell r="C32075" t="str">
            <v>HPC CRED VEH PROV REF</v>
          </cell>
        </row>
        <row r="32076">
          <cell r="B32076" t="str">
            <v>82000000002001</v>
          </cell>
          <cell r="C32076" t="str">
            <v>IC CTRA CTA SUSP REF EFECT EMPLEADO</v>
          </cell>
        </row>
        <row r="32077">
          <cell r="B32077" t="str">
            <v>82000000002002</v>
          </cell>
          <cell r="C32077" t="str">
            <v>EQUIPOS DE COMPUTACION-SERVICIOS CORPO</v>
          </cell>
        </row>
        <row r="32078">
          <cell r="B32078" t="str">
            <v>82000000002003</v>
          </cell>
          <cell r="C32078" t="str">
            <v>CTRCTA DE COMIS. NO PROCESADOS</v>
          </cell>
        </row>
        <row r="32079">
          <cell r="B32079" t="str">
            <v>82000000002201</v>
          </cell>
          <cell r="C32079" t="str">
            <v>SAT CTR CTA LINEAS CRED TC NO UTILIZAD</v>
          </cell>
        </row>
        <row r="32080">
          <cell r="B32080" t="str">
            <v>82000000002202</v>
          </cell>
          <cell r="C32080" t="str">
            <v>CDO CTR CTA LINEAS CRED TC NO UTILIZAD</v>
          </cell>
        </row>
        <row r="32081">
          <cell r="B32081" t="str">
            <v>82000000002203</v>
          </cell>
          <cell r="C32081" t="str">
            <v>CTRA CTA LIC LINEAS NO UTILIZADAS POR</v>
          </cell>
        </row>
        <row r="32082">
          <cell r="B32082" t="str">
            <v>82000000002204</v>
          </cell>
          <cell r="C32082" t="str">
            <v>MYP CTRA.CTA.LINEAS CRED BPE NO UTILIZ</v>
          </cell>
        </row>
        <row r="32083">
          <cell r="B32083" t="str">
            <v>82000000002301</v>
          </cell>
          <cell r="C32083" t="str">
            <v>MYP CCTA INT.VENC C.TRAB. NORM CGEM</v>
          </cell>
        </row>
        <row r="32084">
          <cell r="B32084" t="str">
            <v>82000000002302</v>
          </cell>
          <cell r="C32084" t="str">
            <v>MYP CCTA INTXCOB.COMP AF NORM CGEM</v>
          </cell>
        </row>
        <row r="32085">
          <cell r="B32085" t="str">
            <v>82000000002303</v>
          </cell>
          <cell r="C32085" t="str">
            <v>MYP CCTA INT.COB.VEN CRED PARA NORM CG</v>
          </cell>
        </row>
        <row r="32086">
          <cell r="B32086" t="str">
            <v>82000000002304</v>
          </cell>
          <cell r="C32086" t="str">
            <v>MYP CCTA INT.X COB.VENC LIN REVOL NORM</v>
          </cell>
        </row>
        <row r="32087">
          <cell r="B32087" t="str">
            <v>82000000002305</v>
          </cell>
          <cell r="C32087" t="str">
            <v>MYP D/P CCTA INTXCOB CAP.TRAB CGEM</v>
          </cell>
        </row>
        <row r="32088">
          <cell r="B32088" t="str">
            <v>82000000002306</v>
          </cell>
          <cell r="C32088" t="str">
            <v>MYP D/P CCTA INT.X COB.CAP.TRAB CGEM</v>
          </cell>
        </row>
        <row r="32089">
          <cell r="B32089" t="str">
            <v>82000000002307</v>
          </cell>
          <cell r="C32089" t="str">
            <v>MYP D/P CCTA INT.XCOB AF INMUEBLE CGEM</v>
          </cell>
        </row>
        <row r="32090">
          <cell r="B32090" t="str">
            <v>82000000002308</v>
          </cell>
          <cell r="C32090" t="str">
            <v>MYP D/P CCTA INT.X COB A F INMUEBLE CG</v>
          </cell>
        </row>
        <row r="32091">
          <cell r="B32091" t="str">
            <v>82000000002309</v>
          </cell>
          <cell r="C32091" t="str">
            <v>MYP D/P CCTA INT.X COB CRED PARAL CGEM</v>
          </cell>
        </row>
        <row r="32092">
          <cell r="B32092" t="str">
            <v>82000000002310</v>
          </cell>
          <cell r="C32092" t="str">
            <v>MYP D/P CCTA INTXCOB CRED PARAL CGEM</v>
          </cell>
        </row>
        <row r="32093">
          <cell r="B32093" t="str">
            <v>82000000002311</v>
          </cell>
          <cell r="C32093" t="str">
            <v>MYP D/P CCTA INT.X COB. LINEA REVOL.CG</v>
          </cell>
        </row>
        <row r="32094">
          <cell r="B32094" t="str">
            <v>82000000002312</v>
          </cell>
          <cell r="C32094" t="str">
            <v>MYP D/P CCTA INT.X COB. LINEA REVOL.CG</v>
          </cell>
        </row>
        <row r="32095">
          <cell r="B32095" t="str">
            <v>82000000002313</v>
          </cell>
          <cell r="C32095" t="str">
            <v>MYP D/P CCTA IXCOB VIG PAG.BPE-BE COM.</v>
          </cell>
        </row>
        <row r="32096">
          <cell r="B32096" t="str">
            <v>82000000002314</v>
          </cell>
          <cell r="C32096" t="str">
            <v>MYP D/P CCTA INTX COB PAG.BPE-BE COMER</v>
          </cell>
        </row>
        <row r="32097">
          <cell r="B32097" t="str">
            <v>82000000002315</v>
          </cell>
          <cell r="C32097" t="str">
            <v>MYP D/P CCTA IXCOB VIG PAG.BPE-BE COM.</v>
          </cell>
        </row>
        <row r="32098">
          <cell r="B32098" t="str">
            <v>82000000002316</v>
          </cell>
          <cell r="C32098" t="str">
            <v>MYP D/P CCTA INTX COB PAG.BPE-BE COMER</v>
          </cell>
        </row>
        <row r="32099">
          <cell r="B32099" t="str">
            <v>82000000002317</v>
          </cell>
          <cell r="C32099" t="str">
            <v>MYP D/P CCTA IXCOB VIG PAG.BPE-BE COM.</v>
          </cell>
        </row>
        <row r="32100">
          <cell r="B32100" t="str">
            <v>82000000002318</v>
          </cell>
          <cell r="C32100" t="str">
            <v>MYP D/P CCTA INTX COB PAG.BPE-BE COMER</v>
          </cell>
        </row>
        <row r="32101">
          <cell r="B32101" t="str">
            <v>82000000002319</v>
          </cell>
          <cell r="C32101" t="str">
            <v>MYP CCTA INT.VENC PAG BPE-BE NORM COM.</v>
          </cell>
        </row>
        <row r="32102">
          <cell r="B32102" t="str">
            <v>82000000002320</v>
          </cell>
          <cell r="C32102" t="str">
            <v>MYP CCTA INT.VENC PAG BPE-BE COM.NORM</v>
          </cell>
        </row>
        <row r="32103">
          <cell r="B32103" t="str">
            <v>82000000002321</v>
          </cell>
          <cell r="C32103" t="str">
            <v>MYP CCTA INT.VENC PAG BPE-BE COM.NORM</v>
          </cell>
        </row>
        <row r="32104">
          <cell r="B32104" t="str">
            <v>82000000002322</v>
          </cell>
          <cell r="C32104" t="str">
            <v>MYP D/P CCTA INT.X COB. LIN REV.BPE-BE</v>
          </cell>
        </row>
        <row r="32105">
          <cell r="B32105" t="str">
            <v>82000000002323</v>
          </cell>
          <cell r="C32105" t="str">
            <v>MYP D/P CCTA INT.X COB. LIN REV.BPE-BE</v>
          </cell>
        </row>
        <row r="32106">
          <cell r="B32106" t="str">
            <v>82000000002324</v>
          </cell>
          <cell r="C32106" t="str">
            <v>MYP D/P CCTA INT.X COB. LIN REV.BPE-BE</v>
          </cell>
        </row>
        <row r="32107">
          <cell r="B32107" t="str">
            <v>82000000002325</v>
          </cell>
          <cell r="C32107" t="str">
            <v>MYP D/P CCTA INT.X COB. LIN REV.BPE-BE</v>
          </cell>
        </row>
        <row r="32108">
          <cell r="B32108" t="str">
            <v>82000000002326</v>
          </cell>
          <cell r="C32108" t="str">
            <v>MYP D/P CCTA INT.X COB. LIN REV.BPE-BE</v>
          </cell>
        </row>
        <row r="32109">
          <cell r="B32109" t="str">
            <v>82000000002327</v>
          </cell>
          <cell r="C32109" t="str">
            <v>MYP D/P CCTA INT.X COB. LIN REV.BPE-BE</v>
          </cell>
        </row>
        <row r="32110">
          <cell r="B32110" t="str">
            <v>82000000002328</v>
          </cell>
          <cell r="C32110" t="str">
            <v>MYP CCTA I.X C.VENC L.REV.BPE-BE COM N</v>
          </cell>
        </row>
        <row r="32111">
          <cell r="B32111" t="str">
            <v>82000000002329</v>
          </cell>
          <cell r="C32111" t="str">
            <v>MYP CCTA I.X C.VENC L.REV.BPE-BE COM N</v>
          </cell>
        </row>
        <row r="32112">
          <cell r="B32112" t="str">
            <v>82000000002330</v>
          </cell>
          <cell r="C32112" t="str">
            <v>MYP CCTA I.X C.VENC L.REV.BPE-BE COM N</v>
          </cell>
        </row>
        <row r="32113">
          <cell r="B32113" t="str">
            <v>82000000002331</v>
          </cell>
          <cell r="C32113" t="str">
            <v>MYP CCTA INTVENC CTRABPROVREFCMED</v>
          </cell>
        </row>
        <row r="32114">
          <cell r="B32114" t="str">
            <v>82000000002332</v>
          </cell>
          <cell r="C32114" t="str">
            <v>MYP CCTACAPVIG CAPTRABPROREFIN</v>
          </cell>
        </row>
        <row r="32115">
          <cell r="B32115" t="str">
            <v>82000000002333</v>
          </cell>
          <cell r="C32115" t="str">
            <v>MYP CCTA INTVENC CTRABPROVREFCMIE</v>
          </cell>
        </row>
        <row r="32116">
          <cell r="B32116" t="str">
            <v>82000000002334</v>
          </cell>
          <cell r="C32116" t="str">
            <v>MYP CCTA INTVENC CTRABPROVREFCPEM</v>
          </cell>
        </row>
        <row r="32117">
          <cell r="B32117" t="str">
            <v>82000000002335</v>
          </cell>
          <cell r="C32117" t="str">
            <v>MYP CCTA IX COBVENC LREVPROVREFCMED</v>
          </cell>
        </row>
        <row r="32118">
          <cell r="B32118" t="str">
            <v>82000000002336</v>
          </cell>
          <cell r="C32118" t="str">
            <v>MYP CCTALINEA REVOLV PROREFIN</v>
          </cell>
        </row>
        <row r="32119">
          <cell r="B32119" t="str">
            <v>82000000002337</v>
          </cell>
          <cell r="C32119" t="str">
            <v>MYP CCTA IX COBVENC LREVPROVREFCMIE</v>
          </cell>
        </row>
        <row r="32120">
          <cell r="B32120" t="str">
            <v>82000000002338</v>
          </cell>
          <cell r="C32120" t="str">
            <v>MYP CCTA IX COBVENC LREVPROVREFCPEM</v>
          </cell>
        </row>
        <row r="32121">
          <cell r="B32121" t="str">
            <v>82000000002339</v>
          </cell>
          <cell r="C32121" t="str">
            <v>MYP CCTA INT.VENC C.TRAB.REUT.CMED</v>
          </cell>
        </row>
        <row r="32122">
          <cell r="B32122" t="str">
            <v>82000000002340</v>
          </cell>
          <cell r="C32122" t="str">
            <v>MYP CCTA INT.VENC C.TRAB.REUT.CMIE</v>
          </cell>
        </row>
        <row r="32123">
          <cell r="B32123" t="str">
            <v>82000000002341</v>
          </cell>
          <cell r="C32123" t="str">
            <v>MYP CCTA INT.VENC C.TRAB.REUT.CPEM</v>
          </cell>
        </row>
        <row r="32124">
          <cell r="B32124" t="str">
            <v>82000000002342</v>
          </cell>
          <cell r="C32124" t="str">
            <v>MYP CCTA I.X COB.VENC L.REV.REUT.CMED</v>
          </cell>
        </row>
        <row r="32125">
          <cell r="B32125" t="str">
            <v>82000000002343</v>
          </cell>
          <cell r="C32125" t="str">
            <v>MYP CCTA I.X COB.VENC L.REV.REUT.CMIE</v>
          </cell>
        </row>
        <row r="32126">
          <cell r="B32126" t="str">
            <v>82000000002344</v>
          </cell>
          <cell r="C32126" t="str">
            <v>MYP CCTA I.X COB.VENC L.REV.REUT.CPEM</v>
          </cell>
        </row>
        <row r="32127">
          <cell r="B32127" t="str">
            <v>82000000002345</v>
          </cell>
          <cell r="C32127" t="str">
            <v>MYP CCTRA.INTX COB VENC LIN REVOL PROV</v>
          </cell>
        </row>
        <row r="32128">
          <cell r="B32128" t="str">
            <v>82000000002346</v>
          </cell>
          <cell r="C32128" t="str">
            <v>MYP CCTRA.SEG.BIEN VENC FINANC CMIE DU</v>
          </cell>
        </row>
        <row r="32129">
          <cell r="B32129" t="str">
            <v>82000000002401</v>
          </cell>
          <cell r="C32129" t="str">
            <v>HPC CCTA ORDEN  VIG FINAN.PROV.REFIN</v>
          </cell>
        </row>
        <row r="32130">
          <cell r="B32130" t="str">
            <v>82000000002501</v>
          </cell>
          <cell r="C32130" t="str">
            <v>HPC CCTA INT.X COB.VENC TC FINAN.PROV.</v>
          </cell>
        </row>
        <row r="32131">
          <cell r="B32131" t="str">
            <v>82000000002601</v>
          </cell>
          <cell r="C32131" t="str">
            <v>EX FORFAITING CTRA CTA INT.SUSP. VENC</v>
          </cell>
        </row>
        <row r="32132">
          <cell r="B32132" t="str">
            <v>82000000002603</v>
          </cell>
          <cell r="C32132" t="str">
            <v>CL INT.SUSP WORKING CAPITAL EXPORT</v>
          </cell>
        </row>
        <row r="32133">
          <cell r="B32133" t="str">
            <v>82000000002704</v>
          </cell>
          <cell r="C32133" t="str">
            <v>MANTENIMIENTO SUSP MES PJ SF</v>
          </cell>
        </row>
        <row r="32134">
          <cell r="B32134" t="str">
            <v>82000000002705</v>
          </cell>
          <cell r="C32134" t="str">
            <v>CTRACTA MANT SUSPENSO PJ MES2705</v>
          </cell>
        </row>
        <row r="32135">
          <cell r="B32135" t="str">
            <v>82000000002707</v>
          </cell>
          <cell r="C32135" t="str">
            <v>CL CASTIGO INTERES CRTA CTA MES</v>
          </cell>
        </row>
        <row r="32136">
          <cell r="B32136" t="str">
            <v>82000000002708</v>
          </cell>
          <cell r="C32136" t="str">
            <v>CL PRE.JUD.CRTA CTA MES INT.SUS</v>
          </cell>
        </row>
        <row r="32137">
          <cell r="B32137" t="str">
            <v>82000000002709</v>
          </cell>
          <cell r="C32137" t="str">
            <v>CL CTRCTA PRE JUD. COFID SBS MES GL700</v>
          </cell>
        </row>
        <row r="32138">
          <cell r="B32138" t="str">
            <v>82000000002710</v>
          </cell>
          <cell r="C32138" t="str">
            <v>CL P.REF.RFA SUBO.Y FINAN.MES CTRCTA</v>
          </cell>
        </row>
        <row r="32139">
          <cell r="B32139" t="str">
            <v>82000000002711</v>
          </cell>
          <cell r="C32139" t="str">
            <v>PR FACT ELECTR LET/FACT I.COMP MES</v>
          </cell>
        </row>
        <row r="32140">
          <cell r="B32140" t="str">
            <v>82000000002712</v>
          </cell>
          <cell r="C32140" t="str">
            <v>PR FACT ELECTR LET/FACT I.DIF MES</v>
          </cell>
        </row>
        <row r="32141">
          <cell r="B32141" t="str">
            <v>82000000002713</v>
          </cell>
          <cell r="C32141" t="str">
            <v>PR  DSCTO ELECTR SM PERUAN I.COM MES</v>
          </cell>
        </row>
        <row r="32142">
          <cell r="B32142" t="str">
            <v>82000000002714</v>
          </cell>
          <cell r="C32142" t="str">
            <v>CL INT.SUSP.DEUD.VTA CARTERA</v>
          </cell>
        </row>
        <row r="32143">
          <cell r="B32143" t="str">
            <v>82000000002715</v>
          </cell>
          <cell r="C32143" t="str">
            <v>MYP CCTA INT.X COB.VENC LINEA REVOL.</v>
          </cell>
        </row>
        <row r="32144">
          <cell r="B32144" t="str">
            <v>82000000002716</v>
          </cell>
          <cell r="C32144" t="str">
            <v>MYP D/P CCTA INT.X COB. LINEA REVOL.</v>
          </cell>
        </row>
        <row r="32145">
          <cell r="B32145" t="str">
            <v>82000000002717</v>
          </cell>
          <cell r="C32145" t="str">
            <v>MYP C CCTA INT.X COB. VENC LINEA REVOL</v>
          </cell>
        </row>
        <row r="32146">
          <cell r="B32146" t="str">
            <v>82000000002718</v>
          </cell>
          <cell r="C32146" t="str">
            <v>MYP D/P C CCTA INT.X COB. LINEA REVOL.</v>
          </cell>
        </row>
        <row r="32147">
          <cell r="B32147" t="str">
            <v>82000000002719</v>
          </cell>
          <cell r="C32147" t="str">
            <v>MYP IMPORT RP C.CTA MES VENC</v>
          </cell>
        </row>
        <row r="32148">
          <cell r="B32148" t="str">
            <v>82000000002720</v>
          </cell>
          <cell r="C32148" t="str">
            <v>MYP D/P IMPOR RP C.CTA MES VENC</v>
          </cell>
        </row>
        <row r="32149">
          <cell r="B32149" t="str">
            <v>82000000002723</v>
          </cell>
          <cell r="C32149" t="str">
            <v>CL PRE JUD MYP C.CTA CAP TRAB INT SU</v>
          </cell>
        </row>
        <row r="32150">
          <cell r="B32150" t="str">
            <v>82000000002724</v>
          </cell>
          <cell r="C32150" t="str">
            <v>CL PRE JUD MYP C.CTA INT SUSP COMP</v>
          </cell>
        </row>
        <row r="32151">
          <cell r="B32151" t="str">
            <v>82000000002725</v>
          </cell>
          <cell r="C32151" t="str">
            <v>CL PRE JUD MYP C.CTA INT SUSP COMP</v>
          </cell>
        </row>
        <row r="32152">
          <cell r="B32152" t="str">
            <v>82000000002726</v>
          </cell>
          <cell r="C32152" t="str">
            <v>UCL PRE JUD MYP C.CTA CRED ESTAC INT</v>
          </cell>
        </row>
        <row r="32153">
          <cell r="B32153" t="str">
            <v>82000000002727</v>
          </cell>
          <cell r="C32153" t="str">
            <v>CL CTRA CTA PRE JUD MYP  AF CYBERPL</v>
          </cell>
        </row>
        <row r="32154">
          <cell r="B32154" t="str">
            <v>82000000002728</v>
          </cell>
          <cell r="C32154" t="str">
            <v>MYP EXPORT.POST EMBARQ RP C.CTA MES VE</v>
          </cell>
        </row>
        <row r="32155">
          <cell r="B32155" t="str">
            <v>82000000002729</v>
          </cell>
          <cell r="C32155" t="str">
            <v>MYP D/P EXPORT.POST EMBARQ C.CTA VENC</v>
          </cell>
        </row>
        <row r="32156">
          <cell r="B32156" t="str">
            <v>82000000002732</v>
          </cell>
          <cell r="C32156" t="str">
            <v>MYP EXPORT.PRE EMBAR RP C.CTA  VENC CP</v>
          </cell>
        </row>
        <row r="32157">
          <cell r="B32157" t="str">
            <v>82000000002733</v>
          </cell>
          <cell r="C32157" t="str">
            <v>MYP D/P EXPORT.PRE EMB CCTA INTXCOB VI</v>
          </cell>
        </row>
        <row r="32158">
          <cell r="B32158" t="str">
            <v>82000000002736</v>
          </cell>
          <cell r="C32158" t="str">
            <v>MYP CCTA INT.X COB.VENC TRANSP PUB</v>
          </cell>
        </row>
        <row r="32159">
          <cell r="B32159" t="str">
            <v>82000000002737</v>
          </cell>
          <cell r="C32159" t="str">
            <v>MYP D/P CCTA INT.X COB. TRANSP PUB</v>
          </cell>
        </row>
        <row r="32160">
          <cell r="B32160" t="str">
            <v>82000000002738</v>
          </cell>
          <cell r="C32160" t="str">
            <v>MYP C CCTA INT.X COB.VENC TRANSP P</v>
          </cell>
        </row>
        <row r="32161">
          <cell r="B32161" t="str">
            <v>82000000002739</v>
          </cell>
          <cell r="C32161" t="str">
            <v>MYP D/P C CCTA INT.X COB. TRANSP PUBL</v>
          </cell>
        </row>
        <row r="32162">
          <cell r="B32162" t="str">
            <v>82000000002740</v>
          </cell>
          <cell r="C32162" t="str">
            <v>CL PRE.JUD.CRTA CTA INT.SUSP CCNR</v>
          </cell>
        </row>
        <row r="32163">
          <cell r="B32163" t="str">
            <v>82000000002741</v>
          </cell>
          <cell r="C32163" t="str">
            <v>MYP ER CONTRA CTA TRA DUP CMED</v>
          </cell>
        </row>
        <row r="32164">
          <cell r="B32164" t="str">
            <v>82000000002742</v>
          </cell>
          <cell r="C32164" t="str">
            <v>MYP E.R.CTRA CTA INT.VIG FIN CAP TRA D</v>
          </cell>
        </row>
        <row r="32165">
          <cell r="B32165" t="str">
            <v>82000000002743</v>
          </cell>
          <cell r="C32165" t="str">
            <v>MYP E.R.CTRA CTA INT.VEN FIN CAP TRA D</v>
          </cell>
        </row>
        <row r="32166">
          <cell r="B32166" t="str">
            <v>82000000002744</v>
          </cell>
          <cell r="C32166" t="str">
            <v>MYP DUPE INTXCOBVIG CTRABPROVREFCPEM</v>
          </cell>
        </row>
        <row r="32167">
          <cell r="B32167" t="str">
            <v>82000000002745</v>
          </cell>
          <cell r="C32167" t="str">
            <v>MYP CCTA DUPE  INTVENC CTRABPROVREFCPE</v>
          </cell>
        </row>
        <row r="32168">
          <cell r="B32168" t="str">
            <v>82000000002746</v>
          </cell>
          <cell r="C32168" t="str">
            <v>MYP CCTA DUPE  INTVENC LIN.REV.REUT CP</v>
          </cell>
        </row>
        <row r="32169">
          <cell r="B32169" t="str">
            <v>82000000002747</v>
          </cell>
          <cell r="C32169" t="str">
            <v>MYP CCTA DUPE INT.X COB.VIG L.REV.REUT</v>
          </cell>
        </row>
        <row r="32170">
          <cell r="B32170" t="str">
            <v>82000000002748</v>
          </cell>
          <cell r="C32170" t="str">
            <v>MYP CCTA DUPE INT.X COB.VIG L.REV.REUT</v>
          </cell>
        </row>
        <row r="32171">
          <cell r="B32171" t="str">
            <v>82000000002749</v>
          </cell>
          <cell r="C32171" t="str">
            <v>MYP CCTA DUPE  INTVENC LIN.REV.REUT CM</v>
          </cell>
        </row>
        <row r="32172">
          <cell r="B32172" t="str">
            <v>82000000002750</v>
          </cell>
          <cell r="C32172" t="str">
            <v>MYP DUPE INTXCOB VIG C TRAB PROV REF C</v>
          </cell>
        </row>
        <row r="32173">
          <cell r="B32173" t="str">
            <v>82000000002751</v>
          </cell>
          <cell r="C32173" t="str">
            <v>MYP CCTA DUPE INT VENC C TRAB PROV REF</v>
          </cell>
        </row>
        <row r="32174">
          <cell r="B32174" t="str">
            <v>82000000002801</v>
          </cell>
          <cell r="C32174" t="str">
            <v>CHI CCTA D/P INTERES VIG.CRED.HIPOTEC</v>
          </cell>
        </row>
        <row r="32175">
          <cell r="B32175" t="str">
            <v>82000000002802</v>
          </cell>
          <cell r="C32175" t="str">
            <v>CHI CCTA D/P INTERES VENC.CRED.H</v>
          </cell>
        </row>
        <row r="32176">
          <cell r="B32176" t="str">
            <v>82000000002803</v>
          </cell>
          <cell r="C32176" t="str">
            <v>CHI CCTA D/P COM G.ADM VIG HIPOTECARI</v>
          </cell>
        </row>
        <row r="32177">
          <cell r="B32177" t="str">
            <v>82000000002804</v>
          </cell>
          <cell r="C32177" t="str">
            <v>CHI CCTA D/P COM G.ADM VEN HIPO4</v>
          </cell>
        </row>
        <row r="32178">
          <cell r="B32178" t="str">
            <v>82000000002805</v>
          </cell>
          <cell r="C32178" t="str">
            <v>CHI CCTA D/P SEG DESG VIG CRED5</v>
          </cell>
        </row>
        <row r="32179">
          <cell r="B32179" t="str">
            <v>82000000002806</v>
          </cell>
          <cell r="C32179" t="str">
            <v>CHI CCTA D/P SEG DESG VENC MIVIV</v>
          </cell>
        </row>
        <row r="32180">
          <cell r="B32180" t="str">
            <v>82000000002807</v>
          </cell>
          <cell r="C32180" t="str">
            <v>CHI CCTA D/P SEG INMUEB VIG  CR7</v>
          </cell>
        </row>
        <row r="32181">
          <cell r="B32181" t="str">
            <v>82000000002808</v>
          </cell>
          <cell r="C32181" t="str">
            <v>CHI CCTA D/P SEG INMUEB VENC CRE</v>
          </cell>
        </row>
        <row r="32182">
          <cell r="B32182" t="str">
            <v>82000000002809</v>
          </cell>
          <cell r="C32182" t="str">
            <v>CHI CCTA D/P INT INDEX VIG CRED.HIPOT</v>
          </cell>
        </row>
        <row r="32183">
          <cell r="B32183" t="str">
            <v>82000000002810</v>
          </cell>
          <cell r="C32183" t="str">
            <v>CHI CCTA D/P INT INDEX VENC MI VIVIEN</v>
          </cell>
        </row>
        <row r="32184">
          <cell r="B32184" t="str">
            <v>82000000002811</v>
          </cell>
          <cell r="C32184" t="str">
            <v>CHI CCTA D/P INDEX COM G.ADM VIG HIPO</v>
          </cell>
        </row>
        <row r="32185">
          <cell r="B32185" t="str">
            <v>82000000002812</v>
          </cell>
          <cell r="C32185" t="str">
            <v>CHI CCTA D/P INDEX COM G.ADM VEN HIPO</v>
          </cell>
        </row>
        <row r="32186">
          <cell r="B32186" t="str">
            <v>82000000002813</v>
          </cell>
          <cell r="C32186" t="str">
            <v>CHI CCTA D/P INDX SEG DESG VIG3</v>
          </cell>
        </row>
        <row r="32187">
          <cell r="B32187" t="str">
            <v>82000000002814</v>
          </cell>
          <cell r="C32187" t="str">
            <v>CHI CCTA D/P INDX SEG DESG VEN HIPOT</v>
          </cell>
        </row>
        <row r="32188">
          <cell r="B32188" t="str">
            <v>82000000002815</v>
          </cell>
          <cell r="C32188" t="str">
            <v>CHI CCTA D/P INDX SEG BIEN VIG5</v>
          </cell>
        </row>
        <row r="32189">
          <cell r="B32189" t="str">
            <v>82000000002816</v>
          </cell>
          <cell r="C32189" t="str">
            <v>CHI CCTA D/P INDX SEG BIEN VEN HIPOT</v>
          </cell>
        </row>
        <row r="32190">
          <cell r="B32190" t="str">
            <v>82000000002821</v>
          </cell>
          <cell r="C32190" t="str">
            <v>CL P.REF.RFA SUBO.Y FINAN.COMER CRTC</v>
          </cell>
        </row>
        <row r="32191">
          <cell r="B32191" t="str">
            <v>82000000002822</v>
          </cell>
          <cell r="C32191" t="str">
            <v>CL PREJUD HIP.MIVIV VEN COF SBS</v>
          </cell>
        </row>
        <row r="32192">
          <cell r="B32192" t="str">
            <v>82000000002823</v>
          </cell>
          <cell r="C32192" t="str">
            <v>CL JUD HIP.MIVIV COF SBS</v>
          </cell>
        </row>
        <row r="32193">
          <cell r="B32193" t="str">
            <v>82000000002825</v>
          </cell>
          <cell r="C32193" t="str">
            <v>CL PREST.VIG-CTRL SBS(ANTES REF.)</v>
          </cell>
        </row>
        <row r="32194">
          <cell r="B32194" t="str">
            <v>82000000002826</v>
          </cell>
          <cell r="C32194" t="str">
            <v>LPC PREST.VIG-CTRL SBS(ANTES REF.)</v>
          </cell>
        </row>
        <row r="32195">
          <cell r="B32195" t="str">
            <v>82000000002833</v>
          </cell>
          <cell r="C32195" t="str">
            <v>HPC CCTA INT.X COB.VENC HIPOT.RP</v>
          </cell>
        </row>
        <row r="32196">
          <cell r="B32196" t="str">
            <v>82000000002834</v>
          </cell>
          <cell r="C32196" t="str">
            <v>HPC D/P CCTA INT.X COB. HIPOT.RP</v>
          </cell>
        </row>
        <row r="32197">
          <cell r="B32197" t="str">
            <v>82000000002835</v>
          </cell>
          <cell r="C32197" t="str">
            <v>HPC CCTA.SEG.DESGR - INMB HIPOT.</v>
          </cell>
        </row>
        <row r="32198">
          <cell r="B32198" t="str">
            <v>82000000002836</v>
          </cell>
          <cell r="C32198" t="str">
            <v>HPC D/P CCTA.SEG.DESGR - INMB.HI</v>
          </cell>
        </row>
        <row r="32199">
          <cell r="B32199" t="str">
            <v>82000000002837</v>
          </cell>
          <cell r="C32199" t="str">
            <v>LPC LEASING.VIG-CTRL SBS(ANT REF.)</v>
          </cell>
        </row>
        <row r="32200">
          <cell r="B32200" t="str">
            <v>82000000002838</v>
          </cell>
          <cell r="C32200" t="str">
            <v>HPC CCTA INT.X COB.VENC MI VIV C</v>
          </cell>
        </row>
        <row r="32201">
          <cell r="B32201" t="str">
            <v>82000000002839</v>
          </cell>
          <cell r="C32201" t="str">
            <v>HPC CCTA.SEG.DESGR - INMB MI VI</v>
          </cell>
        </row>
        <row r="32202">
          <cell r="B32202" t="str">
            <v>82000000002840</v>
          </cell>
          <cell r="C32202" t="str">
            <v>HPC D/P CCTA INT.X COB. MI VIV CO</v>
          </cell>
        </row>
        <row r="32203">
          <cell r="B32203" t="str">
            <v>82000000002841</v>
          </cell>
          <cell r="C32203" t="str">
            <v>HPC D/P CCTA.SEG.DESGR - INMB.MI</v>
          </cell>
        </row>
        <row r="32204">
          <cell r="B32204" t="str">
            <v>82000000002842</v>
          </cell>
          <cell r="C32204" t="str">
            <v>HPC D/P CCTA INT.X COB.VIG MI VIV COF</v>
          </cell>
        </row>
        <row r="32205">
          <cell r="B32205" t="str">
            <v>82000000002843</v>
          </cell>
          <cell r="C32205" t="str">
            <v>HPC D/P CCTA SEG DESGR-INMB MI VIV CO</v>
          </cell>
        </row>
        <row r="32206">
          <cell r="B32206" t="str">
            <v>82000000002844</v>
          </cell>
          <cell r="C32206" t="str">
            <v>HPC CCTA MI VIVIENDA COFIDE</v>
          </cell>
        </row>
        <row r="32207">
          <cell r="B32207" t="str">
            <v>82000000002845</v>
          </cell>
          <cell r="C32207" t="str">
            <v>HPC D/P CCTA INT.X COB.VIG RP EMP</v>
          </cell>
        </row>
        <row r="32208">
          <cell r="B32208" t="str">
            <v>82000000002846</v>
          </cell>
          <cell r="C32208" t="str">
            <v>HPC D/P CCTA SEG.DESG-INMB.VIG</v>
          </cell>
        </row>
        <row r="32209">
          <cell r="B32209" t="str">
            <v>82000000002847</v>
          </cell>
          <cell r="C32209" t="str">
            <v>HPC CCTA INT.X COB.VENC TEC PROP</v>
          </cell>
        </row>
        <row r="32210">
          <cell r="B32210" t="str">
            <v>82000000002848</v>
          </cell>
          <cell r="C32210" t="str">
            <v>HPC CCTA.SEG.DESGR-INMB TEC PROP</v>
          </cell>
        </row>
        <row r="32211">
          <cell r="B32211" t="str">
            <v>82000000002849</v>
          </cell>
          <cell r="C32211" t="str">
            <v>HPC D/P CCTA INT.X COB. TEC PROP</v>
          </cell>
        </row>
        <row r="32212">
          <cell r="B32212" t="str">
            <v>82000000002850</v>
          </cell>
          <cell r="C32212" t="str">
            <v>HPC D/P CCTA.SEG.DESGR-INMB.T PRO</v>
          </cell>
        </row>
        <row r="32213">
          <cell r="B32213" t="str">
            <v>82000000002851</v>
          </cell>
          <cell r="C32213" t="str">
            <v>HPC CCTA TECHO PROPIO COFIDE</v>
          </cell>
        </row>
        <row r="32214">
          <cell r="B32214" t="str">
            <v>82000000002852</v>
          </cell>
          <cell r="C32214" t="str">
            <v>HPC CCTA INT.X COB.VENC MI VIV</v>
          </cell>
        </row>
        <row r="32215">
          <cell r="B32215" t="str">
            <v>82000000002853</v>
          </cell>
          <cell r="C32215" t="str">
            <v>HPC CCTA.SEG.DESGR - INMB MI VI</v>
          </cell>
        </row>
        <row r="32216">
          <cell r="B32216" t="str">
            <v>82000000002854</v>
          </cell>
          <cell r="C32216" t="str">
            <v>HPC D/P CCTA INT.X COB. MI VIV R</v>
          </cell>
        </row>
        <row r="32217">
          <cell r="B32217" t="str">
            <v>82000000002855</v>
          </cell>
          <cell r="C32217" t="str">
            <v>HPC D/P CCTA.SEG.DESGR - INMB.MI</v>
          </cell>
        </row>
        <row r="32218">
          <cell r="B32218" t="str">
            <v>82000000002856</v>
          </cell>
          <cell r="C32218" t="str">
            <v>HPC CCTA INT.X COB.VENC HIP. RP.</v>
          </cell>
        </row>
        <row r="32219">
          <cell r="B32219" t="str">
            <v>82000000002857</v>
          </cell>
          <cell r="C32219" t="str">
            <v>HPC CCTA.SEG.DESGR - INMB HIP. R</v>
          </cell>
        </row>
        <row r="32220">
          <cell r="B32220" t="str">
            <v>82000000002858</v>
          </cell>
          <cell r="C32220" t="str">
            <v>HPC D/P CCTA INT.X COB. HIP. RP.</v>
          </cell>
        </row>
        <row r="32221">
          <cell r="B32221" t="str">
            <v>82000000002859</v>
          </cell>
          <cell r="C32221" t="str">
            <v>HPC D/P CCTA.SEG.DESGR - INMB.HI</v>
          </cell>
        </row>
        <row r="32222">
          <cell r="B32222" t="str">
            <v>82000000002860</v>
          </cell>
          <cell r="C32222" t="str">
            <v>HPC CCTA INT.X COB.VENC HIP RP AD</v>
          </cell>
        </row>
        <row r="32223">
          <cell r="B32223" t="str">
            <v>82000000002861</v>
          </cell>
          <cell r="C32223" t="str">
            <v>HPC CCTA.SEG.DESGR-INMB HIP RP AD</v>
          </cell>
        </row>
        <row r="32224">
          <cell r="B32224" t="str">
            <v>82000000002862</v>
          </cell>
          <cell r="C32224" t="str">
            <v>HPC D/P CCTA INT.X COB. HIP RP AD</v>
          </cell>
        </row>
        <row r="32225">
          <cell r="B32225" t="str">
            <v>82000000002866</v>
          </cell>
          <cell r="C32225" t="str">
            <v>HPC D/P CCTA.SEG.DESGR-INMB.HIP R</v>
          </cell>
        </row>
        <row r="32226">
          <cell r="B32226" t="str">
            <v>82000000002867</v>
          </cell>
          <cell r="C32226" t="str">
            <v>HPC CCTA INT.X COB.VENC EFEC C/GA</v>
          </cell>
        </row>
        <row r="32227">
          <cell r="B32227" t="str">
            <v>82000000002868</v>
          </cell>
          <cell r="C32227" t="str">
            <v>HPC CCTA.SEG.DESGR - INMB EFEC C</v>
          </cell>
        </row>
        <row r="32228">
          <cell r="B32228" t="str">
            <v>82000000002869</v>
          </cell>
          <cell r="C32228" t="str">
            <v>HPC D/P CCTA INT.X COB. EFEC C/GA</v>
          </cell>
        </row>
        <row r="32229">
          <cell r="B32229" t="str">
            <v>82000000002870</v>
          </cell>
          <cell r="C32229" t="str">
            <v>HPC D/P CCTA.SEG.DESG-INMB. EFEC</v>
          </cell>
        </row>
        <row r="32230">
          <cell r="B32230" t="str">
            <v>82000000002873</v>
          </cell>
          <cell r="C32230" t="str">
            <v>CL INT.SUSP PAG.TV NEG.INMOBILI</v>
          </cell>
        </row>
        <row r="32231">
          <cell r="B32231" t="str">
            <v>82000000002874</v>
          </cell>
          <cell r="C32231" t="str">
            <v>HPC CCTA INT.X COB.VENC EFEC REGU</v>
          </cell>
        </row>
        <row r="32232">
          <cell r="B32232" t="str">
            <v>82000000002875</v>
          </cell>
          <cell r="C32232" t="str">
            <v>HPC CCTA.SEG.DESGR - INMB EFEC RE</v>
          </cell>
        </row>
        <row r="32233">
          <cell r="B32233" t="str">
            <v>82000000002876</v>
          </cell>
          <cell r="C32233" t="str">
            <v>HPC D/P CCTA INT.X COB. EFEC REGU</v>
          </cell>
        </row>
        <row r="32234">
          <cell r="B32234" t="str">
            <v>82000000002877</v>
          </cell>
          <cell r="C32234" t="str">
            <v>HPC D/P CCTA.SEG.DESG-INMB. EFEC</v>
          </cell>
        </row>
        <row r="32235">
          <cell r="B32235" t="str">
            <v>82000000002884</v>
          </cell>
          <cell r="C32235" t="str">
            <v>LPC IN SUS.P.REES.MED.PLZ C/FIJA</v>
          </cell>
        </row>
        <row r="32236">
          <cell r="B32236" t="str">
            <v>82000000002887</v>
          </cell>
          <cell r="C32236" t="str">
            <v>IC CCTRA REF CONV PREST RV INT SUSP</v>
          </cell>
        </row>
        <row r="32237">
          <cell r="B32237" t="str">
            <v>82000000002888</v>
          </cell>
          <cell r="C32237" t="str">
            <v>IC CCTRA REF CONV PREST RV COMIS SUSP</v>
          </cell>
        </row>
        <row r="32238">
          <cell r="B32238" t="str">
            <v>82000000002891</v>
          </cell>
          <cell r="C32238" t="str">
            <v>CHI CCTA COFIDE MI HOGAR</v>
          </cell>
        </row>
        <row r="32239">
          <cell r="B32239" t="str">
            <v>82000000002892</v>
          </cell>
          <cell r="C32239" t="str">
            <v>CHI CTRA CTA BT MI VIVIENDA COFIDE</v>
          </cell>
        </row>
        <row r="32240">
          <cell r="B32240" t="str">
            <v>82000000002893</v>
          </cell>
          <cell r="C32240" t="str">
            <v>CL BT PJUD HIP.MIVI VEN COF SBS</v>
          </cell>
        </row>
        <row r="32241">
          <cell r="B32241" t="str">
            <v>82000000002894</v>
          </cell>
          <cell r="C32241" t="str">
            <v>CL BT JUD.HIP.MIVIV COF SBS</v>
          </cell>
        </row>
        <row r="32242">
          <cell r="B32242" t="str">
            <v>82000000002895</v>
          </cell>
          <cell r="C32242" t="str">
            <v>HPC REF CCTA INT.X COB. HIPOT.TR</v>
          </cell>
        </row>
        <row r="32243">
          <cell r="B32243" t="str">
            <v>82000000002896</v>
          </cell>
          <cell r="C32243" t="str">
            <v>HPC REF CCTA.SEG.DESGR-INMB.HIP</v>
          </cell>
        </row>
        <row r="32244">
          <cell r="B32244" t="str">
            <v>82000000002897</v>
          </cell>
          <cell r="C32244" t="str">
            <v>HPC REF CCTA INT.X COB. HIP  ADJU</v>
          </cell>
        </row>
        <row r="32245">
          <cell r="B32245" t="str">
            <v>82000000002898</v>
          </cell>
          <cell r="C32245" t="str">
            <v>HPC REF CCTA.SEG.DESGR-INMB.HIP</v>
          </cell>
        </row>
        <row r="32246">
          <cell r="B32246" t="str">
            <v>82000000002901</v>
          </cell>
          <cell r="C32246" t="str">
            <v>HPC  REF CCTA INT.X COB. EFEC C/G03001</v>
          </cell>
        </row>
        <row r="32247">
          <cell r="B32247" t="str">
            <v>82000000002902</v>
          </cell>
          <cell r="C32247" t="str">
            <v>HPC REF CCTA.SEG.DESG-INMB. EFEC</v>
          </cell>
        </row>
        <row r="32248">
          <cell r="B32248" t="str">
            <v>82000000002903</v>
          </cell>
          <cell r="C32248" t="str">
            <v>HPC REF  CCTA INT.X COB. PREST.PE</v>
          </cell>
        </row>
        <row r="32249">
          <cell r="B32249" t="str">
            <v>82000000002904</v>
          </cell>
          <cell r="C32249" t="str">
            <v>HPC  REF CCTA.SEG.DESG-INMB. PRES</v>
          </cell>
        </row>
        <row r="32250">
          <cell r="B32250" t="str">
            <v>82000000002914</v>
          </cell>
          <cell r="C32250" t="str">
            <v>HPC CCTA INT.X COB.VENC MI HOGAR</v>
          </cell>
        </row>
        <row r="32251">
          <cell r="B32251" t="str">
            <v>82000000002915</v>
          </cell>
          <cell r="C32251" t="str">
            <v>HPC CCTA.SEG.DESGR - INMB MI HO</v>
          </cell>
        </row>
        <row r="32252">
          <cell r="B32252" t="str">
            <v>82000000002916</v>
          </cell>
          <cell r="C32252" t="str">
            <v>HPC D/P CCTA INT.X COB. MI HOGAR</v>
          </cell>
        </row>
        <row r="32253">
          <cell r="B32253" t="str">
            <v>82000000002917</v>
          </cell>
          <cell r="C32253" t="str">
            <v>HPC D/P CCTA.SEG.DESGR - INMB.MI</v>
          </cell>
        </row>
        <row r="32254">
          <cell r="B32254" t="str">
            <v>82000000002918</v>
          </cell>
          <cell r="C32254" t="str">
            <v>HPC CCTA INT.X COB.VENC HIPOT.TRA</v>
          </cell>
        </row>
        <row r="32255">
          <cell r="B32255" t="str">
            <v>82000000002919</v>
          </cell>
          <cell r="C32255" t="str">
            <v>HPC D/P CCTA INT.X COB.VENC.PREST</v>
          </cell>
        </row>
        <row r="32256">
          <cell r="B32256" t="str">
            <v>82000000002920</v>
          </cell>
          <cell r="C32256" t="str">
            <v>HPC D/P CCTA INT.X COB. HIPOT.TRA</v>
          </cell>
        </row>
        <row r="32257">
          <cell r="B32257" t="str">
            <v>82000000002921</v>
          </cell>
          <cell r="C32257" t="str">
            <v>HPC CCTA INT.X COB.VENC.PRESTAMO</v>
          </cell>
        </row>
        <row r="32258">
          <cell r="B32258" t="str">
            <v>82000000002922</v>
          </cell>
          <cell r="C32258" t="str">
            <v>HPC CCTA INT.X COB.VENC HIPOT.FIN</v>
          </cell>
        </row>
        <row r="32259">
          <cell r="B32259" t="str">
            <v>82000000002923</v>
          </cell>
          <cell r="C32259" t="str">
            <v>HPC D/P CCTA INT.X COB.VENC HIPOT</v>
          </cell>
        </row>
        <row r="32260">
          <cell r="B32260" t="str">
            <v>82000000002924</v>
          </cell>
          <cell r="C32260" t="str">
            <v>HPC CCTA INT.X COB.VENC EFEC C/GA</v>
          </cell>
        </row>
        <row r="32261">
          <cell r="B32261" t="str">
            <v>82000000002925</v>
          </cell>
          <cell r="C32261" t="str">
            <v>HPC D/P  CCTA INT.X COB.VENC EFEC</v>
          </cell>
        </row>
        <row r="32262">
          <cell r="B32262" t="str">
            <v>82000000002926</v>
          </cell>
          <cell r="C32262" t="str">
            <v>HPC CCTA.SEG.DESGR - INMB HIPOT.F</v>
          </cell>
        </row>
        <row r="32263">
          <cell r="B32263" t="str">
            <v>82000000002927</v>
          </cell>
          <cell r="C32263" t="str">
            <v>HPC D/P CCTA.SEG.DESGR - INMB HIP</v>
          </cell>
        </row>
        <row r="32264">
          <cell r="B32264" t="str">
            <v>82000000002928</v>
          </cell>
          <cell r="C32264" t="str">
            <v>HPC CCTA ORDEN  VIG HIPOT.TRAD.FI</v>
          </cell>
        </row>
        <row r="32265">
          <cell r="B32265" t="str">
            <v>82000000002929</v>
          </cell>
          <cell r="C32265" t="str">
            <v>HPC D/P  CCTA ORDEN VIG HIPOT.TRA</v>
          </cell>
        </row>
        <row r="32266">
          <cell r="B32266" t="str">
            <v>82000000002930</v>
          </cell>
          <cell r="C32266" t="str">
            <v>HPC CCTA ORDEN VIG HIPOT.FINAN.PR</v>
          </cell>
        </row>
        <row r="32267">
          <cell r="B32267" t="str">
            <v>82000000002931</v>
          </cell>
          <cell r="C32267" t="str">
            <v>HPC D/PCCTA ORDEN VIG HIPOT.FINAN</v>
          </cell>
        </row>
        <row r="32268">
          <cell r="B32268" t="str">
            <v>82000000002932</v>
          </cell>
          <cell r="C32268" t="str">
            <v>HPC CCTA ORDEN VIG EFEC C/GARANT.</v>
          </cell>
        </row>
        <row r="32269">
          <cell r="B32269" t="str">
            <v>82000000002933</v>
          </cell>
          <cell r="C32269" t="str">
            <v>HPC D/P CCTA ORDEN VIG EFEC C/GAR</v>
          </cell>
        </row>
        <row r="32270">
          <cell r="B32270" t="str">
            <v>82000000002934</v>
          </cell>
          <cell r="C32270" t="str">
            <v>HPC CCTA ORDEN VIG .PRESTAMO PERS</v>
          </cell>
        </row>
        <row r="32271">
          <cell r="B32271" t="str">
            <v>82000000002935</v>
          </cell>
          <cell r="C32271" t="str">
            <v>HPC D/P CCTA ORDEN VIG .PRESTAMO</v>
          </cell>
        </row>
        <row r="32272">
          <cell r="B32272" t="str">
            <v>82000000002936</v>
          </cell>
          <cell r="C32272" t="str">
            <v>HPC CCTA MI HOGAR-COFIDE</v>
          </cell>
        </row>
        <row r="32273">
          <cell r="B32273" t="str">
            <v>82000000002941</v>
          </cell>
          <cell r="C32273" t="str">
            <v>CL CTRA CTA EXP POST EMB COFIDE COM</v>
          </cell>
        </row>
        <row r="32274">
          <cell r="B32274" t="str">
            <v>82000000002942</v>
          </cell>
          <cell r="C32274" t="str">
            <v>CL CTRA CTA IMPORTACION COFIDE COMER</v>
          </cell>
        </row>
        <row r="32275">
          <cell r="B32275" t="str">
            <v>82000000002944</v>
          </cell>
          <cell r="C32275" t="str">
            <v>CL PRE JUD MYP C.CTA CAP TRAB INT SU</v>
          </cell>
        </row>
        <row r="32276">
          <cell r="B32276" t="str">
            <v>82000000002945</v>
          </cell>
          <cell r="C32276" t="str">
            <v>CL PRE JUD MYP C.CTA INT SUSP COMP</v>
          </cell>
        </row>
        <row r="32277">
          <cell r="B32277" t="str">
            <v>82000000002946</v>
          </cell>
          <cell r="C32277" t="str">
            <v>CL PRE JUD MYP C.CTA INT SUSP COMP</v>
          </cell>
        </row>
        <row r="32278">
          <cell r="B32278" t="str">
            <v>82000000002947</v>
          </cell>
          <cell r="C32278" t="str">
            <v>CL PRE JUD MYP C.CTA CRED ESTAC INT</v>
          </cell>
        </row>
        <row r="32279">
          <cell r="B32279" t="str">
            <v>82000000002948</v>
          </cell>
          <cell r="C32279" t="str">
            <v>CL PRE JUD MYP C.CTA AF CYBERPL INT</v>
          </cell>
        </row>
        <row r="32280">
          <cell r="B32280" t="str">
            <v>82000000002950</v>
          </cell>
          <cell r="C32280" t="str">
            <v>MYP C.CTA INTxCOB SUSP PAG TV REF. REV</v>
          </cell>
        </row>
        <row r="32281">
          <cell r="B32281" t="str">
            <v>82000000002951</v>
          </cell>
          <cell r="C32281" t="str">
            <v>MYP CTRA.CTA IN SUS.PAG.TV REFIN.C/FIJ</v>
          </cell>
        </row>
        <row r="32282">
          <cell r="B32282" t="str">
            <v>82000000002952</v>
          </cell>
          <cell r="C32282" t="str">
            <v>MYP CTRA.CTA IN SUS.PAG.TV REFIN.C/FIJ</v>
          </cell>
        </row>
        <row r="32283">
          <cell r="B32283" t="str">
            <v>82000000002953</v>
          </cell>
          <cell r="C32283" t="str">
            <v>CL CASTIG PRINC MYP C.TRAB MES C.CTA</v>
          </cell>
        </row>
        <row r="32284">
          <cell r="B32284" t="str">
            <v>82000000002954</v>
          </cell>
          <cell r="C32284" t="str">
            <v>CL CASTIG INT MYP C.TRAB MES C.CTA</v>
          </cell>
        </row>
        <row r="32285">
          <cell r="B32285" t="str">
            <v>82000000002955</v>
          </cell>
          <cell r="C32285" t="str">
            <v>CRTA CTA CL LETRAS REFIN.LP.INDE GL3</v>
          </cell>
        </row>
        <row r="32286">
          <cell r="B32286" t="str">
            <v>82000000002956</v>
          </cell>
          <cell r="C32286" t="str">
            <v>CL CRTACT P.LEASING REF.INDECOPI GL3</v>
          </cell>
        </row>
        <row r="32287">
          <cell r="B32287" t="str">
            <v>82000000002957</v>
          </cell>
          <cell r="C32287" t="str">
            <v>CL CRT CTA INT CTAS.CTES.REFI.INDE G</v>
          </cell>
        </row>
        <row r="32288">
          <cell r="B32288" t="str">
            <v>82000000002958</v>
          </cell>
          <cell r="C32288" t="str">
            <v>CL PRE JUD H. MIVIVIENDA RP C.CTA INTE</v>
          </cell>
        </row>
        <row r="32289">
          <cell r="B32289" t="str">
            <v>82000000002959</v>
          </cell>
          <cell r="C32289" t="str">
            <v>CL COB JUD H. MIVIVIENDA RP C.CTA INTE</v>
          </cell>
        </row>
        <row r="32290">
          <cell r="B32290" t="str">
            <v>82000000002960</v>
          </cell>
          <cell r="C32290" t="str">
            <v>CL CAPIT CASTIGO H. MIVIVIENDA RP C.CT</v>
          </cell>
        </row>
        <row r="32291">
          <cell r="B32291" t="str">
            <v>82000000002961</v>
          </cell>
          <cell r="C32291" t="str">
            <v>CL INTER CASTIGO H. MIVIVIENDA RP C.CT</v>
          </cell>
        </row>
        <row r="32292">
          <cell r="B32292" t="str">
            <v>82000000002962</v>
          </cell>
          <cell r="C32292" t="str">
            <v>CL PREJUD H.MI HOGAR VEN COF SBS C.CTA</v>
          </cell>
        </row>
        <row r="32293">
          <cell r="B32293" t="str">
            <v>82000000002963</v>
          </cell>
          <cell r="C32293" t="str">
            <v>CL PRE JUD H. MI HOGAR COFIDE C.CTA IN</v>
          </cell>
        </row>
        <row r="32294">
          <cell r="B32294" t="str">
            <v>82000000002964</v>
          </cell>
          <cell r="C32294" t="str">
            <v>CL COBJUD H MI HOGAR VEN COF SBS C CTA</v>
          </cell>
        </row>
        <row r="32295">
          <cell r="B32295" t="str">
            <v>82000000002965</v>
          </cell>
          <cell r="C32295" t="str">
            <v>CL COB JUD H. MI HOGAR COFIDE  C.CTA I</v>
          </cell>
        </row>
        <row r="32296">
          <cell r="B32296" t="str">
            <v>82000000002966</v>
          </cell>
          <cell r="C32296" t="str">
            <v>CL INTER CASTIGO H. MI HOGAR COFIDE C.</v>
          </cell>
        </row>
        <row r="32297">
          <cell r="B32297" t="str">
            <v>82000000002967</v>
          </cell>
          <cell r="C32297" t="str">
            <v>CL CAPIT CASTIGO H. MI HOGAR COFIDE C.</v>
          </cell>
        </row>
        <row r="32298">
          <cell r="B32298" t="str">
            <v>82000000002968</v>
          </cell>
          <cell r="C32298" t="str">
            <v>CL PRE JUD PREST EFEC GTIA HIPOT C.CTA</v>
          </cell>
        </row>
        <row r="32299">
          <cell r="B32299" t="str">
            <v>82000000002969</v>
          </cell>
          <cell r="C32299" t="str">
            <v>CL COB JUD PREST EFEC GTIA HIPOT C.CT</v>
          </cell>
        </row>
        <row r="32300">
          <cell r="B32300" t="str">
            <v>82000000002970</v>
          </cell>
          <cell r="C32300" t="str">
            <v>CL CAPIT CASTIGO  PREST EFEC GTIA HIPO</v>
          </cell>
        </row>
        <row r="32301">
          <cell r="B32301" t="str">
            <v>82000000002971</v>
          </cell>
          <cell r="C32301" t="str">
            <v>CL INTER CASTIGO  PREST EFEC GTIA HI</v>
          </cell>
        </row>
        <row r="32302">
          <cell r="B32302" t="str">
            <v>82000000003001</v>
          </cell>
          <cell r="C32302" t="str">
            <v>PR FACT ELECTR LET/FACT I.COMPENS</v>
          </cell>
        </row>
        <row r="32303">
          <cell r="B32303" t="str">
            <v>82000000003002</v>
          </cell>
          <cell r="C32303" t="str">
            <v>PR FACT ELECTR LET/FACT I.DIF</v>
          </cell>
        </row>
        <row r="32304">
          <cell r="B32304" t="str">
            <v>82000000003004</v>
          </cell>
          <cell r="C32304" t="str">
            <v>CL INT.REF SUSP.DEU.VTA.CARTE</v>
          </cell>
        </row>
        <row r="32305">
          <cell r="B32305" t="str">
            <v>82000000003101</v>
          </cell>
          <cell r="C32305" t="str">
            <v>MYP CCTA INT.X COB.VENC FIN.CAP.TRAB</v>
          </cell>
        </row>
        <row r="32306">
          <cell r="B32306" t="str">
            <v>82000000003102</v>
          </cell>
          <cell r="C32306" t="str">
            <v>MYP D/P CCTA INT.X COB. FIN.CAP.TRAB</v>
          </cell>
        </row>
        <row r="32307">
          <cell r="B32307" t="str">
            <v>82000000003103</v>
          </cell>
          <cell r="C32307" t="str">
            <v>MYP CCTA INT.X COB.VEN FIN.COMP. AF</v>
          </cell>
        </row>
        <row r="32308">
          <cell r="B32308" t="str">
            <v>82000000003104</v>
          </cell>
          <cell r="C32308" t="str">
            <v>MYP D/P CCTA INT.X COB. FIN.COMPRA. A</v>
          </cell>
        </row>
        <row r="32309">
          <cell r="B32309" t="str">
            <v>82000000003105</v>
          </cell>
          <cell r="C32309" t="str">
            <v>MYP CCTA INT.X COB.VEN FIN.CRED. PARAL</v>
          </cell>
        </row>
        <row r="32310">
          <cell r="B32310" t="str">
            <v>82000000003106</v>
          </cell>
          <cell r="C32310" t="str">
            <v>MYP D/P CCTA INT.X COB. FIN.CRED. PAR</v>
          </cell>
        </row>
        <row r="32311">
          <cell r="B32311" t="str">
            <v>82000000003107</v>
          </cell>
          <cell r="C32311" t="str">
            <v>MYP CCTA.SEG.DESGR VENC FINANC</v>
          </cell>
        </row>
        <row r="32312">
          <cell r="B32312" t="str">
            <v>82000000003108</v>
          </cell>
          <cell r="C32312" t="str">
            <v>MYP CCTA.SEG.BIEN VENC FINANC</v>
          </cell>
        </row>
        <row r="32313">
          <cell r="B32313" t="str">
            <v>82000000003109</v>
          </cell>
          <cell r="C32313" t="str">
            <v>MYP D/P CCTA.SEG.DESGR FINANC</v>
          </cell>
        </row>
        <row r="32314">
          <cell r="B32314" t="str">
            <v>82000000003110</v>
          </cell>
          <cell r="C32314" t="str">
            <v>MYP D/P CCTA.SEG.BIEN FINANC</v>
          </cell>
        </row>
        <row r="32315">
          <cell r="B32315" t="str">
            <v>82000000003120</v>
          </cell>
          <cell r="C32315" t="str">
            <v>MYP C CCTA INT.X COB.VENC FIN.CAP.TRA</v>
          </cell>
        </row>
        <row r="32316">
          <cell r="B32316" t="str">
            <v>82000000003121</v>
          </cell>
          <cell r="C32316" t="str">
            <v>MYP D/P C CCTA INT.X COB. FIN.CA</v>
          </cell>
        </row>
        <row r="32317">
          <cell r="B32317" t="str">
            <v>82000000003122</v>
          </cell>
          <cell r="C32317" t="str">
            <v>MYP C CCTA INT.X COB.VEN FIN.COMP. AF</v>
          </cell>
        </row>
        <row r="32318">
          <cell r="B32318" t="str">
            <v>82000000003123</v>
          </cell>
          <cell r="C32318" t="str">
            <v>MYP D/P C CCTA INT.X COB. FIN.CO</v>
          </cell>
        </row>
        <row r="32319">
          <cell r="B32319" t="str">
            <v>82000000003124</v>
          </cell>
          <cell r="C32319" t="str">
            <v>MYP C CCTA INT.X COB.VEN FIN.CRED. PA</v>
          </cell>
        </row>
        <row r="32320">
          <cell r="B32320" t="str">
            <v>82000000003125</v>
          </cell>
          <cell r="C32320" t="str">
            <v>MYP D/P C CCTA INT.X COB. FIN.CRED. P</v>
          </cell>
        </row>
        <row r="32321">
          <cell r="B32321" t="str">
            <v>82000000003130</v>
          </cell>
          <cell r="C32321" t="str">
            <v>MYP CCTA INT X COB. VEN FIN.COMP.DE D</v>
          </cell>
        </row>
        <row r="32322">
          <cell r="B32322" t="str">
            <v>82000000003131</v>
          </cell>
          <cell r="C32322" t="str">
            <v>MYP D/P CCTA INT.X COB. FIN. COMPRA D</v>
          </cell>
        </row>
        <row r="32323">
          <cell r="B32323" t="str">
            <v>82000000003132</v>
          </cell>
          <cell r="C32323" t="str">
            <v>MYP CCTA INT.X COB.VENC FIN.COMPRA DE</v>
          </cell>
        </row>
        <row r="32324">
          <cell r="B32324" t="str">
            <v>82000000003133</v>
          </cell>
          <cell r="C32324" t="str">
            <v>MYP D/P CCTA INT.X COB. FIN. COMPRA D</v>
          </cell>
        </row>
        <row r="32325">
          <cell r="B32325" t="str">
            <v>82000000003134</v>
          </cell>
          <cell r="C32325" t="str">
            <v>CL CJ MYP C.CTA CAP TRAB INT SUS</v>
          </cell>
        </row>
        <row r="32326">
          <cell r="B32326" t="str">
            <v>82000000003135</v>
          </cell>
          <cell r="C32326" t="str">
            <v>CL CJ MYP C.CTA CAP TRAB INT SU</v>
          </cell>
        </row>
        <row r="32327">
          <cell r="B32327" t="str">
            <v>82000000003136</v>
          </cell>
          <cell r="C32327" t="str">
            <v>CL CJ MYP C.CTA INT SUSP COMP A</v>
          </cell>
        </row>
        <row r="32328">
          <cell r="B32328" t="str">
            <v>82000000003137</v>
          </cell>
          <cell r="C32328" t="str">
            <v>CL CJ MYP C.CTA INT SUSP COMP</v>
          </cell>
        </row>
        <row r="32329">
          <cell r="B32329" t="str">
            <v>82000000003138</v>
          </cell>
          <cell r="C32329" t="str">
            <v>CL CJ MYP C.CTA INT SUSP COMP A</v>
          </cell>
        </row>
        <row r="32330">
          <cell r="B32330" t="str">
            <v>82000000003139</v>
          </cell>
          <cell r="C32330" t="str">
            <v>CL CJ MYP C.CTA INT SUSP COMP A</v>
          </cell>
        </row>
        <row r="32331">
          <cell r="B32331" t="str">
            <v>82000000003140</v>
          </cell>
          <cell r="C32331" t="str">
            <v>CL CJ MYP C.CTA CRED ESTAC INT S</v>
          </cell>
        </row>
        <row r="32332">
          <cell r="B32332" t="str">
            <v>82000000003141</v>
          </cell>
          <cell r="C32332" t="str">
            <v>CL CJ MYP C.CTA CRED ESTAC INT S</v>
          </cell>
        </row>
        <row r="32333">
          <cell r="B32333" t="str">
            <v>82000000003142</v>
          </cell>
          <cell r="C32333" t="str">
            <v>CL CJ MYP C.CTA AF CYBERPL INT S</v>
          </cell>
        </row>
        <row r="32334">
          <cell r="B32334" t="str">
            <v>82000000003143</v>
          </cell>
          <cell r="C32334" t="str">
            <v>CL CJ MYP C.CTA AF CYBERPL INT S</v>
          </cell>
        </row>
        <row r="32335">
          <cell r="B32335" t="str">
            <v>82000000003147</v>
          </cell>
          <cell r="C32335" t="str">
            <v>CL CASTIG INT MYP C.TRAB COMERCIAL C</v>
          </cell>
        </row>
        <row r="32336">
          <cell r="B32336" t="str">
            <v>82000000003148</v>
          </cell>
          <cell r="C32336" t="str">
            <v>CL CASTIG INT MYP A.F. INMB.COMERCIA</v>
          </cell>
        </row>
        <row r="32337">
          <cell r="B32337" t="str">
            <v>82000000003149</v>
          </cell>
          <cell r="C32337" t="str">
            <v>CL CASTIG INT MYP A.F. INMB.MES</v>
          </cell>
        </row>
        <row r="32338">
          <cell r="B32338" t="str">
            <v>82000000003150</v>
          </cell>
          <cell r="C32338" t="str">
            <v>CL CASTIG INT MYP A.F. MUEBLE.COMERC</v>
          </cell>
        </row>
        <row r="32339">
          <cell r="B32339" t="str">
            <v>82000000003151</v>
          </cell>
          <cell r="C32339" t="str">
            <v>CL CASTIG INT MYP A.F. MUEBLE.MES</v>
          </cell>
        </row>
        <row r="32340">
          <cell r="B32340" t="str">
            <v>82000000003152</v>
          </cell>
          <cell r="C32340" t="str">
            <v>CL CASTIG INT MYP ESTAC. COMERCIAL</v>
          </cell>
        </row>
        <row r="32341">
          <cell r="B32341" t="str">
            <v>82000000003153</v>
          </cell>
          <cell r="C32341" t="str">
            <v>CL CASTIG INT MYP ESTAC.MES</v>
          </cell>
        </row>
        <row r="32342">
          <cell r="B32342" t="str">
            <v>82000000003154</v>
          </cell>
          <cell r="C32342" t="str">
            <v>CL CASTIG INT MYP A.F. CYBER.COMERCI</v>
          </cell>
        </row>
        <row r="32343">
          <cell r="B32343" t="str">
            <v>82000000003155</v>
          </cell>
          <cell r="C32343" t="str">
            <v>CL CASTIG INT MYP A.F. CYBER.MES</v>
          </cell>
        </row>
        <row r="32344">
          <cell r="B32344" t="str">
            <v>82000000003156</v>
          </cell>
          <cell r="C32344" t="str">
            <v>LPC CONTRA CTA  INT SUSPENSO PAG IMPOR</v>
          </cell>
        </row>
        <row r="32345">
          <cell r="B32345" t="str">
            <v>82000000003157</v>
          </cell>
          <cell r="C32345" t="str">
            <v>LPC CONTRA CTA PAG.IMPORT RP D/P INT.V</v>
          </cell>
        </row>
        <row r="32346">
          <cell r="B32346" t="str">
            <v>82000000003158</v>
          </cell>
          <cell r="C32346" t="str">
            <v>LPC CONTRA CTA PAG.IMPORT RP D/P INT.V</v>
          </cell>
        </row>
        <row r="32347">
          <cell r="B32347" t="str">
            <v>82000000003159</v>
          </cell>
          <cell r="C32347" t="str">
            <v>LPC CONTRA CTA  INT.SUSP.PAG IMPORT RP</v>
          </cell>
        </row>
        <row r="32348">
          <cell r="B32348" t="str">
            <v>82000000003160</v>
          </cell>
          <cell r="C32348" t="str">
            <v>LPC CONTRA CTA PAG.IMPORT RP MES D/P I</v>
          </cell>
        </row>
        <row r="32349">
          <cell r="B32349" t="str">
            <v>82000000003161</v>
          </cell>
          <cell r="C32349" t="str">
            <v>LPC CONTRA CTA PAG.IMPORT RP MES D/P I</v>
          </cell>
        </row>
        <row r="32350">
          <cell r="B32350" t="str">
            <v>82000000003162</v>
          </cell>
          <cell r="C32350" t="str">
            <v>LPC IDL CTRCTA LEASING MYP CGEM</v>
          </cell>
        </row>
        <row r="32351">
          <cell r="B32351" t="str">
            <v>82000000003163</v>
          </cell>
          <cell r="C32351" t="str">
            <v>LPC IDS CTRCTA LEASING MYP CGEM</v>
          </cell>
        </row>
        <row r="32352">
          <cell r="B32352" t="str">
            <v>82000000003164</v>
          </cell>
          <cell r="C32352" t="str">
            <v>LPC IDL MYP CTRA CTA D/P CGEM</v>
          </cell>
        </row>
        <row r="32353">
          <cell r="B32353" t="str">
            <v>82000000003165</v>
          </cell>
          <cell r="C32353" t="str">
            <v>LPC IDL MYP CTRA CTA D/P CGEM</v>
          </cell>
        </row>
        <row r="32354">
          <cell r="B32354" t="str">
            <v>82000000003166</v>
          </cell>
          <cell r="C32354" t="str">
            <v>LPC IDS MYP CTRA CTA D/P CGEM</v>
          </cell>
        </row>
        <row r="32355">
          <cell r="B32355" t="str">
            <v>82000000003167</v>
          </cell>
          <cell r="C32355" t="str">
            <v>LPC IDS BPE CTRA CTA D/P CGEM</v>
          </cell>
        </row>
        <row r="32356">
          <cell r="B32356" t="str">
            <v>82000000003168</v>
          </cell>
          <cell r="C32356" t="str">
            <v>GAC C.CTA. PRENDA BPE GARANTIA MAQUINA</v>
          </cell>
        </row>
        <row r="32357">
          <cell r="B32357" t="str">
            <v>82000000003169</v>
          </cell>
          <cell r="C32357" t="str">
            <v>LPC C.CTA INT LEAS BPE REF IDL CGEM</v>
          </cell>
        </row>
        <row r="32358">
          <cell r="B32358" t="str">
            <v>82000000003170</v>
          </cell>
          <cell r="C32358" t="str">
            <v>LPC C.CTA INT LEAS BPE SEG REF RP CGEM</v>
          </cell>
        </row>
        <row r="32359">
          <cell r="B32359" t="str">
            <v>82000000003171</v>
          </cell>
          <cell r="C32359" t="str">
            <v>LPC C.CTA LEAS BPE VENC REF INT DIFER</v>
          </cell>
        </row>
        <row r="32360">
          <cell r="B32360" t="str">
            <v>82000000003172</v>
          </cell>
          <cell r="C32360" t="str">
            <v>LPC C.CTA LEAS BPE VENC REF SEG INT DI</v>
          </cell>
        </row>
        <row r="32361">
          <cell r="B32361" t="str">
            <v>82000000003173</v>
          </cell>
          <cell r="C32361" t="str">
            <v>GAC CRTA CTA LET GARANTIA</v>
          </cell>
        </row>
        <row r="32362">
          <cell r="B32362" t="str">
            <v>82000000003201</v>
          </cell>
          <cell r="C32362" t="str">
            <v>JCC CASTIGO CAPITAL CTRA CTA</v>
          </cell>
        </row>
        <row r="32363">
          <cell r="B32363" t="str">
            <v>82000000003202</v>
          </cell>
          <cell r="C32363" t="str">
            <v>JCC COB.JUD. CRTA CTA INT.SUSP</v>
          </cell>
        </row>
        <row r="32364">
          <cell r="B32364" t="str">
            <v>82000000003203</v>
          </cell>
          <cell r="C32364" t="str">
            <v>JCC CASTIGO INTERES CRTA.CTA</v>
          </cell>
        </row>
        <row r="32365">
          <cell r="B32365" t="str">
            <v>82000000003204</v>
          </cell>
          <cell r="C32365" t="str">
            <v>JCC PRE.JUD.CRTA CTA INT.SUSP</v>
          </cell>
        </row>
        <row r="32366">
          <cell r="B32366" t="str">
            <v>82000000003205</v>
          </cell>
          <cell r="C32366" t="str">
            <v>JCC CASTIGO CAPITAL CTRA CTA</v>
          </cell>
        </row>
        <row r="32367">
          <cell r="B32367" t="str">
            <v>82000000003206</v>
          </cell>
          <cell r="C32367" t="str">
            <v>JCC COB.JUD. CRTA CTA INT.SUSP</v>
          </cell>
        </row>
        <row r="32368">
          <cell r="B32368" t="str">
            <v>82000000003207</v>
          </cell>
          <cell r="C32368" t="str">
            <v>JCC CASTIGO INTERES CRTA.CTA</v>
          </cell>
        </row>
        <row r="32369">
          <cell r="B32369" t="str">
            <v>82000000003208</v>
          </cell>
          <cell r="C32369" t="str">
            <v>JCC PRE.JUD.CRTA CTA INT.SUSP</v>
          </cell>
        </row>
        <row r="32370">
          <cell r="B32370" t="str">
            <v>82000000003209</v>
          </cell>
          <cell r="C32370" t="str">
            <v>JCC CASTIGO CAPITAL CTRA CTA</v>
          </cell>
        </row>
        <row r="32371">
          <cell r="B32371" t="str">
            <v>82000000003210</v>
          </cell>
          <cell r="C32371" t="str">
            <v>JCC COB.JUD. CRTA CTA INT.SUSP</v>
          </cell>
        </row>
        <row r="32372">
          <cell r="B32372" t="str">
            <v>82000000003211</v>
          </cell>
          <cell r="C32372" t="str">
            <v>JCC CASTIGO INTERES CRTA.CTA</v>
          </cell>
        </row>
        <row r="32373">
          <cell r="B32373" t="str">
            <v>82000000003212</v>
          </cell>
          <cell r="C32373" t="str">
            <v>JCC PRE.JUD.CRTA CTA INT.SUSP</v>
          </cell>
        </row>
        <row r="32374">
          <cell r="B32374" t="str">
            <v>82000000003213</v>
          </cell>
          <cell r="C32374" t="str">
            <v>JCC CASTIGO CAPITAL CTRA CTA</v>
          </cell>
        </row>
        <row r="32375">
          <cell r="B32375" t="str">
            <v>82000000003214</v>
          </cell>
          <cell r="C32375" t="str">
            <v>JCC COB.JUD. CRTA CTA INT.SUSP</v>
          </cell>
        </row>
        <row r="32376">
          <cell r="B32376" t="str">
            <v>82000000003215</v>
          </cell>
          <cell r="C32376" t="str">
            <v>JCC CASTIGO INTERES CRTA.CTA</v>
          </cell>
        </row>
        <row r="32377">
          <cell r="B32377" t="str">
            <v>82000000003216</v>
          </cell>
          <cell r="C32377" t="str">
            <v>JCC PRE.JUD.CRTA CTA INT.SUSP</v>
          </cell>
        </row>
        <row r="32378">
          <cell r="B32378" t="str">
            <v>82000000003217</v>
          </cell>
          <cell r="C32378" t="str">
            <v>JCC CASTIGO CAPITAL CTRA CTA</v>
          </cell>
        </row>
        <row r="32379">
          <cell r="B32379" t="str">
            <v>82000000003218</v>
          </cell>
          <cell r="C32379" t="str">
            <v>JCC COB.JUD. CRTA CTA INT.SUSP</v>
          </cell>
        </row>
        <row r="32380">
          <cell r="B32380" t="str">
            <v>82000000003219</v>
          </cell>
          <cell r="C32380" t="str">
            <v>JCC CASTIGO INTERES CRTA.CTA</v>
          </cell>
        </row>
        <row r="32381">
          <cell r="B32381" t="str">
            <v>82000000003220</v>
          </cell>
          <cell r="C32381" t="str">
            <v>JCC PRE.JUD.CRTA CTA INT.SUSP</v>
          </cell>
        </row>
        <row r="32382">
          <cell r="B32382" t="str">
            <v>82000000003221</v>
          </cell>
          <cell r="C32382" t="str">
            <v>JCC CASTIGO CAPITAL CTRA CTA</v>
          </cell>
        </row>
        <row r="32383">
          <cell r="B32383" t="str">
            <v>82000000003222</v>
          </cell>
          <cell r="C32383" t="str">
            <v>JCC COB.JUD. CRTA CTA INT.SUSP</v>
          </cell>
        </row>
        <row r="32384">
          <cell r="B32384" t="str">
            <v>82000000003223</v>
          </cell>
          <cell r="C32384" t="str">
            <v>JCC CASTIGO INTERES CRTA.CTA</v>
          </cell>
        </row>
        <row r="32385">
          <cell r="B32385" t="str">
            <v>82000000003224</v>
          </cell>
          <cell r="C32385" t="str">
            <v>JCC PRE.JUD.CRTA CTA INT.SUSP</v>
          </cell>
        </row>
        <row r="32386">
          <cell r="B32386" t="str">
            <v>82000000003225</v>
          </cell>
          <cell r="C32386" t="str">
            <v>JCC CASTIGO CAPITAL CTRA CTA CONVENIO</v>
          </cell>
        </row>
        <row r="32387">
          <cell r="B32387" t="str">
            <v>82000000003226</v>
          </cell>
          <cell r="C32387" t="str">
            <v>JCC COB.JUD. CRTA CTA INT.SUSP CONVENI</v>
          </cell>
        </row>
        <row r="32388">
          <cell r="B32388" t="str">
            <v>82000000003227</v>
          </cell>
          <cell r="C32388" t="str">
            <v>JCC CASTIGO INTERES CRTA.CTA CONVENIO</v>
          </cell>
        </row>
        <row r="32389">
          <cell r="B32389" t="str">
            <v>82000000003228</v>
          </cell>
          <cell r="C32389" t="str">
            <v>JCC PRE.JUD.CRTA CTA INT.SUSP CONVENIO</v>
          </cell>
        </row>
        <row r="32390">
          <cell r="B32390" t="str">
            <v>82000000003229</v>
          </cell>
          <cell r="C32390" t="str">
            <v>JCC CASTIGO CAPITAL CTRA CTA .REFINANC</v>
          </cell>
        </row>
        <row r="32391">
          <cell r="B32391" t="str">
            <v>82000000003230</v>
          </cell>
          <cell r="C32391" t="str">
            <v>JCC COB.JUD. CRTA CTA INT.SUSP..REFINA</v>
          </cell>
        </row>
        <row r="32392">
          <cell r="B32392" t="str">
            <v>82000000003231</v>
          </cell>
          <cell r="C32392" t="str">
            <v>JCC CASTIGO INTERES CRTA.CTA.REFINANC</v>
          </cell>
        </row>
        <row r="32393">
          <cell r="B32393" t="str">
            <v>82000000003232</v>
          </cell>
          <cell r="C32393" t="str">
            <v>JCC PRE.JUD.CRTA CTA INT.SUSP.REFINANC</v>
          </cell>
        </row>
        <row r="32394">
          <cell r="B32394" t="str">
            <v>82000000003233</v>
          </cell>
          <cell r="C32394" t="str">
            <v>JCC CASTIGO CAPITAL CTRA CTA.MIVIV</v>
          </cell>
        </row>
        <row r="32395">
          <cell r="B32395" t="str">
            <v>82000000003234</v>
          </cell>
          <cell r="C32395" t="str">
            <v>JCC COB.JUD. CRTA CTA INT.SUSP.MIVIV</v>
          </cell>
        </row>
        <row r="32396">
          <cell r="B32396" t="str">
            <v>82000000003235</v>
          </cell>
          <cell r="C32396" t="str">
            <v>JCC CASTIGO INTERES CRTA.CTA.MIVIV</v>
          </cell>
        </row>
        <row r="32397">
          <cell r="B32397" t="str">
            <v>82000000003236</v>
          </cell>
          <cell r="C32397" t="str">
            <v>JCC PRE.JUD.CRTA CTA INT.SUSP.MIVIV</v>
          </cell>
        </row>
        <row r="32398">
          <cell r="B32398" t="str">
            <v>82000000003237</v>
          </cell>
          <cell r="C32398" t="str">
            <v>JCC PREJUD HIP.MIVIV VEN COF SBS</v>
          </cell>
        </row>
        <row r="32399">
          <cell r="B32399" t="str">
            <v>82000000003238</v>
          </cell>
          <cell r="C32399" t="str">
            <v>JCC JUD HIP.MIVIV COF SBS</v>
          </cell>
        </row>
        <row r="32400">
          <cell r="B32400" t="str">
            <v>82000000003239</v>
          </cell>
          <cell r="C32400" t="str">
            <v>JCC CASTIGO CAPITAL CTRA CTA.COB.JUD</v>
          </cell>
        </row>
        <row r="32401">
          <cell r="B32401" t="str">
            <v>82000000003240</v>
          </cell>
          <cell r="C32401" t="str">
            <v>JCC CASTIGO INTERES CRTA.CTA.COB.JUD</v>
          </cell>
        </row>
        <row r="32402">
          <cell r="B32402" t="str">
            <v>82000000003241</v>
          </cell>
          <cell r="C32402" t="str">
            <v>JCC CASTIGO CAPITAL CTRA CTA ADEL.SUEL</v>
          </cell>
        </row>
        <row r="32403">
          <cell r="B32403" t="str">
            <v>82000000003242</v>
          </cell>
          <cell r="C32403" t="str">
            <v>JCC COB.JUD. CRTA CTA INT.SUSP.ADEL.SU</v>
          </cell>
        </row>
        <row r="32404">
          <cell r="B32404" t="str">
            <v>82000000003243</v>
          </cell>
          <cell r="C32404" t="str">
            <v>JCC CASTIGO INTERES CRTA.CTA.ADEL.SUEL</v>
          </cell>
        </row>
        <row r="32405">
          <cell r="B32405" t="str">
            <v>82000000003244</v>
          </cell>
          <cell r="C32405" t="str">
            <v>JCC PRE.JUD.CRTA CTA INT.SUSP.ADEL.SUE</v>
          </cell>
        </row>
        <row r="32406">
          <cell r="B32406" t="str">
            <v>82000000003245</v>
          </cell>
          <cell r="C32406" t="str">
            <v>JCC CASTIGO CAPITAL CTRA CTA.PREFERENT</v>
          </cell>
        </row>
        <row r="32407">
          <cell r="B32407" t="str">
            <v>82000000003246</v>
          </cell>
          <cell r="C32407" t="str">
            <v>JCC COB.JUD. CRTA CTA INT.SUSP.PREFERE</v>
          </cell>
        </row>
        <row r="32408">
          <cell r="B32408" t="str">
            <v>82000000003247</v>
          </cell>
          <cell r="C32408" t="str">
            <v>JCC CASTIGO INTERES CRTA.CTA.PREFERENT</v>
          </cell>
        </row>
        <row r="32409">
          <cell r="B32409" t="str">
            <v>82000000003248</v>
          </cell>
          <cell r="C32409" t="str">
            <v>JCC PRE.JUD.CRTA CTA INT.SUSP.PREFEREN</v>
          </cell>
        </row>
        <row r="32410">
          <cell r="B32410" t="str">
            <v>82000000003249</v>
          </cell>
          <cell r="C32410" t="str">
            <v>JCC CASTIGO CAPITAL CTRA CTA.MASTER</v>
          </cell>
        </row>
        <row r="32411">
          <cell r="B32411" t="str">
            <v>82000000003250</v>
          </cell>
          <cell r="C32411" t="str">
            <v>JCC COB.JUD. CRTA CTA INT.SUSP.MASTER</v>
          </cell>
        </row>
        <row r="32412">
          <cell r="B32412" t="str">
            <v>82000000003251</v>
          </cell>
          <cell r="C32412" t="str">
            <v>JCC CASTIGO INTERES CRTA.CTA.MASTER</v>
          </cell>
        </row>
        <row r="32413">
          <cell r="B32413" t="str">
            <v>82000000003252</v>
          </cell>
          <cell r="C32413" t="str">
            <v>JCC PRE.JUD.CRTA CTA INT.SUSP.MASTER</v>
          </cell>
        </row>
        <row r="32414">
          <cell r="B32414" t="str">
            <v>82000000003253</v>
          </cell>
          <cell r="C32414" t="str">
            <v>JCC COB.JUD. CRTA CTA INT.SUSP PREFE C</v>
          </cell>
        </row>
        <row r="32415">
          <cell r="B32415" t="str">
            <v>82000000003254</v>
          </cell>
          <cell r="C32415" t="str">
            <v>JCC PRE.JUD.CRTA CTA INT.SUSP PREFE CC</v>
          </cell>
        </row>
        <row r="32416">
          <cell r="B32416" t="str">
            <v>82000000003255</v>
          </cell>
          <cell r="C32416" t="str">
            <v>JCC CASTIG PRINC MYP A.F. INMB. MES</v>
          </cell>
        </row>
        <row r="32417">
          <cell r="B32417" t="str">
            <v>82000000003256</v>
          </cell>
          <cell r="C32417" t="str">
            <v>JCC PRE JUD MYP C.CTA INT SUSP COMP</v>
          </cell>
        </row>
        <row r="32418">
          <cell r="B32418" t="str">
            <v>82000000003257</v>
          </cell>
          <cell r="C32418" t="str">
            <v>JCC CJ MYP C.CTA INT SUSP COMP</v>
          </cell>
        </row>
        <row r="32419">
          <cell r="B32419" t="str">
            <v>82000000003258</v>
          </cell>
          <cell r="C32419" t="str">
            <v>JCC CASTIG INT MYP A.F. INMB.MES</v>
          </cell>
        </row>
        <row r="32420">
          <cell r="B32420" t="str">
            <v>82000000003259</v>
          </cell>
          <cell r="C32420" t="str">
            <v>JCC CASTIG PRINC MYP A.F. MUEBLE. MES</v>
          </cell>
        </row>
        <row r="32421">
          <cell r="B32421" t="str">
            <v>82000000003260</v>
          </cell>
          <cell r="C32421" t="str">
            <v>JCC PRE JUD MYP.AF C.CTA INT SUSP COMP</v>
          </cell>
        </row>
        <row r="32422">
          <cell r="B32422" t="str">
            <v>82000000003261</v>
          </cell>
          <cell r="C32422" t="str">
            <v>JCC CJ MYP AF.C.CTA INT SUSP COMP A</v>
          </cell>
        </row>
        <row r="32423">
          <cell r="B32423" t="str">
            <v>82000000003262</v>
          </cell>
          <cell r="C32423" t="str">
            <v>JCC CASTIG INT MYP A.F. MUEBLE.MES</v>
          </cell>
        </row>
        <row r="32424">
          <cell r="B32424" t="str">
            <v>82000000003263</v>
          </cell>
          <cell r="C32424" t="str">
            <v>JCC CASTIGO CAPITAL CTRA CTA.TC MASTER</v>
          </cell>
        </row>
        <row r="32425">
          <cell r="B32425" t="str">
            <v>82000000003264</v>
          </cell>
          <cell r="C32425" t="str">
            <v>JCC COB.JUD. CRTA CTA INT.SUSP.TC MAST</v>
          </cell>
        </row>
        <row r="32426">
          <cell r="B32426" t="str">
            <v>82000000003265</v>
          </cell>
          <cell r="C32426" t="str">
            <v>JCC CASTIGO INTERES CRTA.CTA.TC MASTER</v>
          </cell>
        </row>
        <row r="32427">
          <cell r="B32427" t="str">
            <v>82000000003266</v>
          </cell>
          <cell r="C32427" t="str">
            <v>JCC PRE.JUD.CRTA CTA INT.SUSP.TC MASTE</v>
          </cell>
        </row>
        <row r="32428">
          <cell r="B32428" t="str">
            <v>82000000003267</v>
          </cell>
          <cell r="C32428" t="str">
            <v>JCC CASTIGO CAPITAL CTRA CTA..JUD.SOB</v>
          </cell>
        </row>
        <row r="32429">
          <cell r="B32429" t="str">
            <v>82000000003268</v>
          </cell>
          <cell r="C32429" t="str">
            <v>JCC COB.JUD. CRTA CTA INT.SUSP.JUD.SOB</v>
          </cell>
        </row>
        <row r="32430">
          <cell r="B32430" t="str">
            <v>82000000003269</v>
          </cell>
          <cell r="C32430" t="str">
            <v>JCC CASTIGO INTERES CRTA.CTA.JUD.SOB</v>
          </cell>
        </row>
        <row r="32431">
          <cell r="B32431" t="str">
            <v>82000000003270</v>
          </cell>
          <cell r="C32431" t="str">
            <v>JCC PRE.JUD.CRTA CTA INT.SUSP.JUD.SOB</v>
          </cell>
        </row>
        <row r="32432">
          <cell r="B32432" t="str">
            <v>82000000003271</v>
          </cell>
          <cell r="C32432" t="str">
            <v>JCC CASTIGO CAPITAL CTRA CTA.ARREN.FIN</v>
          </cell>
        </row>
        <row r="32433">
          <cell r="B32433" t="str">
            <v>82000000003272</v>
          </cell>
          <cell r="C32433" t="str">
            <v>JCC COB.JUD. CRTA CTA INT.SUSP.ARREN.F</v>
          </cell>
        </row>
        <row r="32434">
          <cell r="B32434" t="str">
            <v>82000000003273</v>
          </cell>
          <cell r="C32434" t="str">
            <v>JCC CASTIGO INTERES CRTA.CTA.ARREN.FIN</v>
          </cell>
        </row>
        <row r="32435">
          <cell r="B32435" t="str">
            <v>82000000003274</v>
          </cell>
          <cell r="C32435" t="str">
            <v>JCC CASTIGO .DIRECTCAPITAL CTRA CTA</v>
          </cell>
        </row>
        <row r="32436">
          <cell r="B32436" t="str">
            <v>82000000003275</v>
          </cell>
          <cell r="C32436" t="str">
            <v>JCC CASTIGO.DIRECT INTERES CRTA.CTA</v>
          </cell>
        </row>
        <row r="32437">
          <cell r="B32437" t="str">
            <v>82000000003276</v>
          </cell>
          <cell r="C32437" t="str">
            <v>JCC PREJUD H.MI HOGAR VEN COF SBS C.CT</v>
          </cell>
        </row>
        <row r="32438">
          <cell r="B32438" t="str">
            <v>82000000003277</v>
          </cell>
          <cell r="C32438" t="str">
            <v>JCC PRE JUD H. MI HOGAR COFIDE C.CTA I</v>
          </cell>
        </row>
        <row r="32439">
          <cell r="B32439" t="str">
            <v>82000000003278</v>
          </cell>
          <cell r="C32439" t="str">
            <v>JCC COBJUD H MI HOGAR VEN COF SBS C CT</v>
          </cell>
        </row>
        <row r="32440">
          <cell r="B32440" t="str">
            <v>82000000003279</v>
          </cell>
          <cell r="C32440" t="str">
            <v>JCC COB JUD H. MI HOGAR COFIDE  C.CTA</v>
          </cell>
        </row>
        <row r="32441">
          <cell r="B32441" t="str">
            <v>82000000003280</v>
          </cell>
          <cell r="C32441" t="str">
            <v>JCC INTER CASTIGO H. MI HOGAR COFIDE C</v>
          </cell>
        </row>
        <row r="32442">
          <cell r="B32442" t="str">
            <v>82000000003281</v>
          </cell>
          <cell r="C32442" t="str">
            <v>JCC CAPIT CASTIGO H. MI HOGAR COFIDE C</v>
          </cell>
        </row>
        <row r="32443">
          <cell r="B32443" t="str">
            <v>82000000003282</v>
          </cell>
          <cell r="C32443" t="str">
            <v>JCC PRE JUD PREST EFEC GTIA HIPOT C.CT</v>
          </cell>
        </row>
        <row r="32444">
          <cell r="B32444" t="str">
            <v>82000000003283</v>
          </cell>
          <cell r="C32444" t="str">
            <v>JCC COB JUD PREST EFEC GTIA HIPOT C.CT</v>
          </cell>
        </row>
        <row r="32445">
          <cell r="B32445" t="str">
            <v>82000000003284</v>
          </cell>
          <cell r="C32445" t="str">
            <v>JCC CAPIT CASTIGO  PREST EFEC GTIA HIP</v>
          </cell>
        </row>
        <row r="32446">
          <cell r="B32446" t="str">
            <v>82000000003285</v>
          </cell>
          <cell r="C32446" t="str">
            <v>JCC INTER CASTIGO  PREST EFEC GTIA HI</v>
          </cell>
        </row>
        <row r="32447">
          <cell r="B32447" t="str">
            <v>82000000003286</v>
          </cell>
          <cell r="C32447" t="str">
            <v>JCC CASTIGO CAPITAL CTRA CTA.TECH.PROP</v>
          </cell>
        </row>
        <row r="32448">
          <cell r="B32448" t="str">
            <v>82000000003287</v>
          </cell>
          <cell r="C32448" t="str">
            <v>JCC COB.JUD. CRTA CTA INT.SUSP.TECH.PR</v>
          </cell>
        </row>
        <row r="32449">
          <cell r="B32449" t="str">
            <v>82000000003288</v>
          </cell>
          <cell r="C32449" t="str">
            <v>JCC CASTIGO INTERES CRTA.CTA.TECH.PROP</v>
          </cell>
        </row>
        <row r="32450">
          <cell r="B32450" t="str">
            <v>82000000003289</v>
          </cell>
          <cell r="C32450" t="str">
            <v>JCC PRE.JUD.CRTA CTA INT.SUSP.TECH.PRO</v>
          </cell>
        </row>
        <row r="32451">
          <cell r="B32451" t="str">
            <v>82000000003290</v>
          </cell>
          <cell r="C32451" t="str">
            <v>JCC CASTIGO CAPITAL CTRA CTA.BCA PERS</v>
          </cell>
        </row>
        <row r="32452">
          <cell r="B32452" t="str">
            <v>82000000003291</v>
          </cell>
          <cell r="C32452" t="str">
            <v>JCC CASTIGO INTERES CRTA.CTA.BCA PERS</v>
          </cell>
        </row>
        <row r="32453">
          <cell r="B32453" t="str">
            <v>82000000003292</v>
          </cell>
          <cell r="C32453" t="str">
            <v>JCC CRED.CONDONADO CAPITAL</v>
          </cell>
        </row>
        <row r="32454">
          <cell r="B32454" t="str">
            <v>82000000003293</v>
          </cell>
          <cell r="C32454" t="str">
            <v>JCC CRED.CONDONADO INTERES</v>
          </cell>
        </row>
        <row r="32455">
          <cell r="B32455" t="str">
            <v>82000000003294</v>
          </cell>
          <cell r="C32455" t="str">
            <v>JCC CRED.CONDONADO HIP CAPITAL</v>
          </cell>
        </row>
        <row r="32456">
          <cell r="B32456" t="str">
            <v>82000000003295</v>
          </cell>
          <cell r="C32456" t="str">
            <v>JCC CRED.CONDONADO HIP INTERES</v>
          </cell>
        </row>
        <row r="32457">
          <cell r="B32457" t="str">
            <v>82000000003296</v>
          </cell>
          <cell r="C32457" t="str">
            <v>JCC CASTIGO CAPITAL CTRA CTA TAR.VISA</v>
          </cell>
        </row>
        <row r="32458">
          <cell r="B32458" t="str">
            <v>82000000003297</v>
          </cell>
          <cell r="C32458" t="str">
            <v>JCC COB.JUD. CRTA CTA INT.SUSP.TAR.VIS</v>
          </cell>
        </row>
        <row r="32459">
          <cell r="B32459" t="str">
            <v>82000000003298</v>
          </cell>
          <cell r="C32459" t="str">
            <v>JCC CASTIGO INTERES CRTA.CTA.TAR.VISA</v>
          </cell>
        </row>
        <row r="32460">
          <cell r="B32460" t="str">
            <v>82000000003299</v>
          </cell>
          <cell r="C32460" t="str">
            <v>JCC PRE.JUD.CRTA CTA INT.SUSP.TAR.VISA</v>
          </cell>
        </row>
        <row r="32461">
          <cell r="B32461" t="str">
            <v>82000000003301</v>
          </cell>
          <cell r="C32461" t="str">
            <v>JCC CASTIGO CAPITAL CTRA CTA.AMEX</v>
          </cell>
        </row>
        <row r="32462">
          <cell r="B32462" t="str">
            <v>82000000003302</v>
          </cell>
          <cell r="C32462" t="str">
            <v>JCC COB.JUD. CRTA CTA INT.SUSP.AMEX</v>
          </cell>
        </row>
        <row r="32463">
          <cell r="B32463" t="str">
            <v>82000000003303</v>
          </cell>
          <cell r="C32463" t="str">
            <v>JCC CASTIGO INTERES CRTA.CTA.AMEX</v>
          </cell>
        </row>
        <row r="32464">
          <cell r="B32464" t="str">
            <v>82000000003304</v>
          </cell>
          <cell r="C32464" t="str">
            <v>JCC PRE.JUD.CRTA CTA INT.SUSP.AMEX</v>
          </cell>
        </row>
        <row r="32465">
          <cell r="B32465" t="str">
            <v>82000000003305</v>
          </cell>
          <cell r="C32465" t="str">
            <v>JCC CASTIGO CAPITAL CTRA CTA.AMEX PN</v>
          </cell>
        </row>
        <row r="32466">
          <cell r="B32466" t="str">
            <v>82000000003306</v>
          </cell>
          <cell r="C32466" t="str">
            <v>JCC COB.JUD. CRTA CTA INT.SUSP.AMEX PN</v>
          </cell>
        </row>
        <row r="32467">
          <cell r="B32467" t="str">
            <v>82000000003307</v>
          </cell>
          <cell r="C32467" t="str">
            <v>JCC CASTIGO INTERES CRTA.CTA.AMEX PN</v>
          </cell>
        </row>
        <row r="32468">
          <cell r="B32468" t="str">
            <v>82000000003308</v>
          </cell>
          <cell r="C32468" t="str">
            <v>JCC PRE.JUD.CRTA CTA INT.SUSP.AMEX PN</v>
          </cell>
        </row>
        <row r="32469">
          <cell r="B32469" t="str">
            <v>82000000003309</v>
          </cell>
          <cell r="C32469" t="str">
            <v>JCC CASTIGO CAPITAL CTRA CTA.DSCTO PAG</v>
          </cell>
        </row>
        <row r="32470">
          <cell r="B32470" t="str">
            <v>82000000003310</v>
          </cell>
          <cell r="C32470" t="str">
            <v>JCC COB.JUD. CRTA CTA INT.SUSP.DSCTO P</v>
          </cell>
        </row>
        <row r="32471">
          <cell r="B32471" t="str">
            <v>82000000003311</v>
          </cell>
          <cell r="C32471" t="str">
            <v>JCC CASTIGO INTERES CRTA.CTA.DSCTO PAG</v>
          </cell>
        </row>
        <row r="32472">
          <cell r="B32472" t="str">
            <v>82000000003312</v>
          </cell>
          <cell r="C32472" t="str">
            <v>JCC PRE.JUD.CRTA CTA INT.SUSP.DSCTO PA</v>
          </cell>
        </row>
        <row r="32473">
          <cell r="B32473" t="str">
            <v>82000000003336</v>
          </cell>
          <cell r="C32473" t="str">
            <v>JCC PRE JUD MYP C.CTA CAP TRAB INT SU</v>
          </cell>
        </row>
        <row r="32474">
          <cell r="B32474" t="str">
            <v>82000000003337</v>
          </cell>
          <cell r="C32474" t="str">
            <v>JCC CASTIG PRINC MYP C.TRAB MES C.CTA.</v>
          </cell>
        </row>
        <row r="32475">
          <cell r="B32475" t="str">
            <v>82000000003338</v>
          </cell>
          <cell r="C32475" t="str">
            <v>JCC CASTIG INT MYP C.TRAB MES C.CTA</v>
          </cell>
        </row>
        <row r="32476">
          <cell r="B32476" t="str">
            <v>82000000003339</v>
          </cell>
          <cell r="C32476" t="str">
            <v>JCC  MYP C.CTA CAP TRAB INT SU</v>
          </cell>
        </row>
        <row r="32477">
          <cell r="B32477" t="str">
            <v>82000000003340</v>
          </cell>
          <cell r="C32477" t="str">
            <v>JCC CASTIG PRINC MYP ESTAC.MES</v>
          </cell>
        </row>
        <row r="32478">
          <cell r="B32478" t="str">
            <v>82000000003341</v>
          </cell>
          <cell r="C32478" t="str">
            <v>JCC PRE JUD MYP C.CTA CRED ESTAC INT</v>
          </cell>
        </row>
        <row r="32479">
          <cell r="B32479" t="str">
            <v>82000000003342</v>
          </cell>
          <cell r="C32479" t="str">
            <v>JCC PRE JUD MYP C.CTA CRED ESTAC INT</v>
          </cell>
        </row>
        <row r="32480">
          <cell r="B32480" t="str">
            <v>82000000003343</v>
          </cell>
          <cell r="C32480" t="str">
            <v>JCC  MYP C.CTA CRED ESTAC INT</v>
          </cell>
        </row>
        <row r="32481">
          <cell r="B32481" t="str">
            <v>82000000003344</v>
          </cell>
          <cell r="C32481" t="str">
            <v>JCC  MYP C.CTA CRED ESTAC INT S</v>
          </cell>
        </row>
        <row r="32482">
          <cell r="B32482" t="str">
            <v>82000000003345</v>
          </cell>
          <cell r="C32482" t="str">
            <v>JCC CASTIG INT MYP ESTAC.MES</v>
          </cell>
        </row>
        <row r="32483">
          <cell r="B32483" t="str">
            <v>82000000003346</v>
          </cell>
          <cell r="C32483" t="str">
            <v>JCC CASTIG PRINC MYP A.F. CYBER. MES</v>
          </cell>
        </row>
        <row r="32484">
          <cell r="B32484" t="str">
            <v>82000000003347</v>
          </cell>
          <cell r="C32484" t="str">
            <v>JCC CTRA CTA PRE JUD MYP  AF CYBERPL</v>
          </cell>
        </row>
        <row r="32485">
          <cell r="B32485" t="str">
            <v>82000000003348</v>
          </cell>
          <cell r="C32485" t="str">
            <v>JCC  MYP C.CTA AF CYBERPL INT S</v>
          </cell>
        </row>
        <row r="32486">
          <cell r="B32486" t="str">
            <v>82000000003349</v>
          </cell>
          <cell r="C32486" t="str">
            <v>JCC CASTIG INT MYP A.F. CYBER.COMERCI</v>
          </cell>
        </row>
        <row r="32487">
          <cell r="B32487" t="str">
            <v>82000000003350</v>
          </cell>
          <cell r="C32487" t="str">
            <v>JCC CASTIG INT MYP A.F. CYBER.MES</v>
          </cell>
        </row>
        <row r="32488">
          <cell r="B32488" t="str">
            <v>82000000003383</v>
          </cell>
          <cell r="C32488" t="str">
            <v>JCC CRED.CONDONADO CAPITAL</v>
          </cell>
        </row>
        <row r="32489">
          <cell r="B32489" t="str">
            <v>82000000003384</v>
          </cell>
          <cell r="C32489" t="str">
            <v>JCC CRED.CONDONADO INTERES</v>
          </cell>
        </row>
        <row r="32490">
          <cell r="B32490" t="str">
            <v>82000000003385</v>
          </cell>
          <cell r="C32490" t="str">
            <v>JCC CRED.CONDONADO CAPITAL</v>
          </cell>
        </row>
        <row r="32491">
          <cell r="B32491" t="str">
            <v>82000000003386</v>
          </cell>
          <cell r="C32491" t="str">
            <v>JCC CRED.CONDONADO INTERES</v>
          </cell>
        </row>
        <row r="32492">
          <cell r="B32492" t="str">
            <v>82000000003406</v>
          </cell>
          <cell r="C32492" t="str">
            <v>JCC COB.JUD.CRTA CTA MES INT.SUS. TC V</v>
          </cell>
        </row>
        <row r="32493">
          <cell r="B32493" t="str">
            <v>82000000003409</v>
          </cell>
          <cell r="C32493" t="str">
            <v>JCC CASTIGO INTERES CRTA CTA MES. TC V</v>
          </cell>
        </row>
        <row r="32494">
          <cell r="B32494" t="str">
            <v>82000000003410</v>
          </cell>
          <cell r="C32494" t="str">
            <v>JCC CRTA CTA PRE JUD. INT. MES GL 7003</v>
          </cell>
        </row>
        <row r="32495">
          <cell r="B32495" t="str">
            <v>82000000003413</v>
          </cell>
          <cell r="C32495" t="str">
            <v>JCC CASTIGO CAPITAL CRTA CTA MES.CASTI</v>
          </cell>
        </row>
        <row r="32496">
          <cell r="B32496" t="str">
            <v>82000000003432</v>
          </cell>
          <cell r="C32496" t="str">
            <v>JCC COB.JUD.PAG.REC.COFIDE SBS .PAG.RE</v>
          </cell>
        </row>
        <row r="32497">
          <cell r="B32497" t="str">
            <v>82000000003435</v>
          </cell>
          <cell r="C32497" t="str">
            <v>JCC CTRA CTA PRE JUD PAG COFIDE VENC G</v>
          </cell>
        </row>
        <row r="32498">
          <cell r="B32498" t="str">
            <v>82000000003468</v>
          </cell>
          <cell r="C32498" t="str">
            <v>JCC PRE JUD H. MIVIVIENDA RP C.CTA INT</v>
          </cell>
        </row>
        <row r="32499">
          <cell r="B32499" t="str">
            <v>82000000003469</v>
          </cell>
          <cell r="C32499" t="str">
            <v>JCC COB JUD H. MIVIVIENDA RP C.CTA INT</v>
          </cell>
        </row>
        <row r="32500">
          <cell r="B32500" t="str">
            <v>82000000003470</v>
          </cell>
          <cell r="C32500" t="str">
            <v>JCC CAPIT CASTIGO H. MIVIVIENDA RP C.C</v>
          </cell>
        </row>
        <row r="32501">
          <cell r="B32501" t="str">
            <v>82000000003471</v>
          </cell>
          <cell r="C32501" t="str">
            <v>JCC INTER CASTIGO H. MIVIVIENDA RP C.C</v>
          </cell>
        </row>
        <row r="32502">
          <cell r="B32502" t="str">
            <v>82000000003472</v>
          </cell>
          <cell r="C32502" t="str">
            <v>JCC CASTIGO CAPITAL CTRA CTA..VISA.PN</v>
          </cell>
        </row>
        <row r="32503">
          <cell r="B32503" t="str">
            <v>82000000003473</v>
          </cell>
          <cell r="C32503" t="str">
            <v>JCC COB.JUD. CRTA CTA INT.SUSP.VISA.PN</v>
          </cell>
        </row>
        <row r="32504">
          <cell r="B32504" t="str">
            <v>82000000003474</v>
          </cell>
          <cell r="C32504" t="str">
            <v>JCC CASTIGO INTERES CRTA.CTA.VISA.PN</v>
          </cell>
        </row>
        <row r="32505">
          <cell r="B32505" t="str">
            <v>82000000003475</v>
          </cell>
          <cell r="C32505" t="str">
            <v>JCC PRE.JUD.CRTA CTA INT.SUSP.VISA.PN</v>
          </cell>
        </row>
        <row r="32506">
          <cell r="B32506" t="str">
            <v>82000000003476</v>
          </cell>
          <cell r="C32506" t="str">
            <v>JCC.CTRA CTA CONDONADO CAPITAL .BCA.PE</v>
          </cell>
        </row>
        <row r="32507">
          <cell r="B32507" t="str">
            <v>82000000003477</v>
          </cell>
          <cell r="C32507" t="str">
            <v>JCC CTRA CTA CONDONADO INTERES.BCA PER</v>
          </cell>
        </row>
        <row r="32508">
          <cell r="B32508" t="str">
            <v>82000000003478</v>
          </cell>
          <cell r="C32508" t="str">
            <v>JCC.CTRA CTA CONDONADO CAPITAL .BCA.CO</v>
          </cell>
        </row>
        <row r="32509">
          <cell r="B32509" t="str">
            <v>82000000003479</v>
          </cell>
          <cell r="C32509" t="str">
            <v>JCC CTRA CTA CONDONADO INTERES.BCA COM</v>
          </cell>
        </row>
        <row r="32510">
          <cell r="B32510" t="str">
            <v>82000000003480</v>
          </cell>
          <cell r="C32510" t="str">
            <v>JCC CRTA CTA INTER.PRE JUD. CONV.NO RE</v>
          </cell>
        </row>
        <row r="32511">
          <cell r="B32511" t="str">
            <v>82000000003481</v>
          </cell>
          <cell r="C32511" t="str">
            <v>JCC CRTA CTA INTER.JUD. CONV.NO REV.CN</v>
          </cell>
        </row>
        <row r="32512">
          <cell r="B32512" t="str">
            <v>82000000003482</v>
          </cell>
          <cell r="C32512" t="str">
            <v>JCC CASTIGO CAPITAL CTRA CTA CONV.NO R</v>
          </cell>
        </row>
        <row r="32513">
          <cell r="B32513" t="str">
            <v>82000000003483</v>
          </cell>
          <cell r="C32513" t="str">
            <v>JCC CASTIGO INTERES CRTA.CTA CONV.NO R</v>
          </cell>
        </row>
        <row r="32514">
          <cell r="B32514" t="str">
            <v>82000000003484</v>
          </cell>
          <cell r="C32514" t="str">
            <v>JCC CRTA CTA INTER.PRE JUD.CONV.NO REV</v>
          </cell>
        </row>
        <row r="32515">
          <cell r="B32515" t="str">
            <v>82000000003485</v>
          </cell>
          <cell r="C32515" t="str">
            <v>JCC CRTA CTA INTER.JUD.CONV.NO REV.CNG</v>
          </cell>
        </row>
        <row r="32516">
          <cell r="B32516" t="str">
            <v>82000000003486</v>
          </cell>
          <cell r="C32516" t="str">
            <v>JCC CASTIGO CAPITAL CTRA CTA CONV.NO R</v>
          </cell>
        </row>
        <row r="32517">
          <cell r="B32517" t="str">
            <v>82000000003487</v>
          </cell>
          <cell r="C32517" t="str">
            <v>JCC CASTIGO INTERES CTRA.CTA CONV.NO R</v>
          </cell>
        </row>
        <row r="32518">
          <cell r="B32518" t="str">
            <v>82000000003488</v>
          </cell>
          <cell r="C32518" t="str">
            <v>JCC MYP CTRA CTA PRE-JUD.C.TRAB.INT.SU</v>
          </cell>
        </row>
        <row r="32519">
          <cell r="B32519" t="str">
            <v>82000000003489</v>
          </cell>
          <cell r="C32519" t="str">
            <v>JCC MYP CTRA CTA JUD.C.TRAB.INT.SUSP.R</v>
          </cell>
        </row>
        <row r="32520">
          <cell r="B32520" t="str">
            <v>82000000003490</v>
          </cell>
          <cell r="C32520" t="str">
            <v>JCC.CTRA CTA CONDONADO CAPITAL .MYPES</v>
          </cell>
        </row>
        <row r="32521">
          <cell r="B32521" t="str">
            <v>82000000003491</v>
          </cell>
          <cell r="C32521" t="str">
            <v>JCC CTRA CTA CONDONADO INTERES.MYPES</v>
          </cell>
        </row>
        <row r="32522">
          <cell r="B32522" t="str">
            <v>82000000003492</v>
          </cell>
          <cell r="C32522" t="str">
            <v>JCC COB.JUD. CRTA CTA INT.SUSP.BCA PER</v>
          </cell>
        </row>
        <row r="32523">
          <cell r="B32523" t="str">
            <v>82000000003493</v>
          </cell>
          <cell r="C32523" t="str">
            <v>JCC CASTIGO INTERES CRTA.CTA.BCA PERSO</v>
          </cell>
        </row>
        <row r="32524">
          <cell r="B32524" t="str">
            <v>82000000003494</v>
          </cell>
          <cell r="C32524" t="str">
            <v>JCC PRE.JUD.CRTA CTA INT.SUSP.BCA PERS</v>
          </cell>
        </row>
        <row r="32525">
          <cell r="B32525" t="str">
            <v>82000000003495</v>
          </cell>
          <cell r="C32525" t="str">
            <v>JCC CASTIGO CAPITAL CTRA CTA.BCA PERSO</v>
          </cell>
        </row>
        <row r="32526">
          <cell r="B32526" t="str">
            <v>82000000003496</v>
          </cell>
          <cell r="C32526" t="str">
            <v>JCC CASTIGO INTERES CRTA.CTA BCA PERSO</v>
          </cell>
        </row>
        <row r="32527">
          <cell r="B32527" t="str">
            <v>82000000003497</v>
          </cell>
          <cell r="C32527" t="str">
            <v>JCC COB.JUD. CRTA CTA INT.SUSP BCA PER</v>
          </cell>
        </row>
        <row r="32528">
          <cell r="B32528" t="str">
            <v>82000000003498</v>
          </cell>
          <cell r="C32528" t="str">
            <v>JCC PRE.JUD.CRTA CTA INT.SUSP BCA PERS</v>
          </cell>
        </row>
        <row r="32529">
          <cell r="B32529" t="str">
            <v>82000000003499</v>
          </cell>
          <cell r="C32529" t="str">
            <v>JCC CASTIGO INTERES CRTA CTA.BCA COMER</v>
          </cell>
        </row>
        <row r="32530">
          <cell r="B32530" t="str">
            <v>82000000003501</v>
          </cell>
          <cell r="C32530" t="str">
            <v>JCC CASTIGO CAPITAL CRTA CTA BCA COMER</v>
          </cell>
        </row>
        <row r="32531">
          <cell r="B32531" t="str">
            <v>82000000003502</v>
          </cell>
          <cell r="C32531" t="str">
            <v>JCC CASTIGO CAPITAL CTRA CTA BCA PERSO</v>
          </cell>
        </row>
        <row r="32532">
          <cell r="B32532" t="str">
            <v>82000000003503</v>
          </cell>
          <cell r="C32532" t="str">
            <v>JCC CRTA CTA PRE JUD. INT. BCA COMERCI</v>
          </cell>
        </row>
        <row r="32533">
          <cell r="B32533" t="str">
            <v>82000000003504</v>
          </cell>
          <cell r="C32533" t="str">
            <v>JCC COB.JUD.CRTA CTA  INT. BCA COMERCI</v>
          </cell>
        </row>
        <row r="32534">
          <cell r="B32534" t="str">
            <v>82000000003505</v>
          </cell>
          <cell r="C32534" t="str">
            <v>JCC CASTIG CTRA. CTA. PRINC MYP C.TRAB</v>
          </cell>
        </row>
        <row r="32535">
          <cell r="B32535" t="str">
            <v>82000000003506</v>
          </cell>
          <cell r="C32535" t="str">
            <v>JCC CASTIG CTRA. CTA. INT MYP C.TRAB R</v>
          </cell>
        </row>
        <row r="32536">
          <cell r="B32536" t="str">
            <v>82000000003507</v>
          </cell>
          <cell r="C32536" t="str">
            <v>JCC  CTRA. CTA. PREJUD TECHO PROPIO VE</v>
          </cell>
        </row>
        <row r="32537">
          <cell r="B32537" t="str">
            <v>82000000003508</v>
          </cell>
          <cell r="C32537" t="str">
            <v>JCC JUD  CTRA. CTA. TECHO PROPIO COF S</v>
          </cell>
        </row>
        <row r="32538">
          <cell r="B32538" t="str">
            <v>82000000003509</v>
          </cell>
          <cell r="C32538" t="str">
            <v>JCC CCTA. CAP VENC TECHO PROPIO COFIDE</v>
          </cell>
        </row>
        <row r="32539">
          <cell r="B32539" t="str">
            <v>82000000003510</v>
          </cell>
          <cell r="C32539" t="str">
            <v>JCC CCTA. COB JUD CRED TECHOPROPIO-REC</v>
          </cell>
        </row>
        <row r="32540">
          <cell r="B32540" t="str">
            <v>82000000003511</v>
          </cell>
          <cell r="C32540" t="str">
            <v>JCC COB.JUD. CRTA CTA LS PN INT.SUSP.</v>
          </cell>
        </row>
        <row r="32541">
          <cell r="B32541" t="str">
            <v>82000000003512</v>
          </cell>
          <cell r="C32541" t="str">
            <v>JCC CTRA.CTA.INT.EN SUSP.PREJUDIC MYP</v>
          </cell>
        </row>
        <row r="32542">
          <cell r="B32542" t="str">
            <v>82000000003513</v>
          </cell>
          <cell r="C32542" t="str">
            <v>JCC CTRA.CTA.INT.EN SUSP.JUD.MYP LS BP</v>
          </cell>
        </row>
        <row r="32543">
          <cell r="B32543" t="str">
            <v>82000000003514</v>
          </cell>
          <cell r="C32543" t="str">
            <v>JCC CTRA.CTA.CAP.JUD.MYP LEASING BPE C</v>
          </cell>
        </row>
        <row r="32544">
          <cell r="B32544" t="str">
            <v>82000000003515</v>
          </cell>
          <cell r="C32544" t="str">
            <v>JCC CTRA.CTA.INT.JUD.MYP LEASING BPE C</v>
          </cell>
        </row>
        <row r="32545">
          <cell r="B32545" t="str">
            <v>82000000003516</v>
          </cell>
          <cell r="C32545" t="str">
            <v>JCC COB.JUD. CRTA CTA LS INT.SUSP. CPE</v>
          </cell>
        </row>
        <row r="32546">
          <cell r="B32546" t="str">
            <v>82000000003517</v>
          </cell>
          <cell r="C32546" t="str">
            <v>JCC MYP JUD C.CTA CAP TRAB INT SU CMED</v>
          </cell>
        </row>
        <row r="32547">
          <cell r="B32547" t="str">
            <v>82000000003518</v>
          </cell>
          <cell r="C32547" t="str">
            <v>JCC MYP PJ C.CTA CAP TRAB INT SUSP CME</v>
          </cell>
        </row>
        <row r="32548">
          <cell r="B32548" t="str">
            <v>82000000003610</v>
          </cell>
          <cell r="C32548" t="str">
            <v>LPC SISM PAG TV NO REVOL VIG SBS</v>
          </cell>
        </row>
        <row r="32549">
          <cell r="B32549" t="str">
            <v>82000000003611</v>
          </cell>
          <cell r="C32549" t="str">
            <v>LPC SISMO PAG TV REVOL VEN SBS</v>
          </cell>
        </row>
        <row r="32550">
          <cell r="B32550" t="str">
            <v>82000000003612</v>
          </cell>
          <cell r="C32550" t="str">
            <v>LPC SISM PAG TV NO REVOL VEN SBS</v>
          </cell>
        </row>
        <row r="32551">
          <cell r="B32551" t="str">
            <v>82000000003613</v>
          </cell>
          <cell r="C32551" t="str">
            <v>LPC SISMO PAG TV INT SUSP VIG</v>
          </cell>
        </row>
        <row r="32552">
          <cell r="B32552" t="str">
            <v>82000000003615</v>
          </cell>
          <cell r="C32552" t="str">
            <v>LPC SISM IDL LSG INT SUSP VIG</v>
          </cell>
        </row>
        <row r="32553">
          <cell r="B32553" t="str">
            <v>82000000003616</v>
          </cell>
          <cell r="C32553" t="str">
            <v>LPC SISM IDL LSG INT SUS SEG VIG</v>
          </cell>
        </row>
        <row r="32554">
          <cell r="B32554" t="str">
            <v>82000000003617</v>
          </cell>
          <cell r="C32554" t="str">
            <v>LPC SISMO LEASING VIGENTE SBS</v>
          </cell>
        </row>
        <row r="32555">
          <cell r="B32555" t="str">
            <v>82000000003618</v>
          </cell>
          <cell r="C32555" t="str">
            <v>LPC SISM IDL LSG INT SUSP VEN</v>
          </cell>
        </row>
        <row r="32556">
          <cell r="B32556" t="str">
            <v>82000000003619</v>
          </cell>
          <cell r="C32556" t="str">
            <v>LPC SISM IDL LSG INT SUS SEG VEN</v>
          </cell>
        </row>
        <row r="32557">
          <cell r="B32557" t="str">
            <v>82000000003620</v>
          </cell>
          <cell r="C32557" t="str">
            <v>LPC SISMO LEASING VENCIDO SBS</v>
          </cell>
        </row>
        <row r="32558">
          <cell r="B32558" t="str">
            <v>82000000003621</v>
          </cell>
          <cell r="C32558" t="str">
            <v>IC S CCTA CRED SUSP HIPOTEC</v>
          </cell>
        </row>
        <row r="32559">
          <cell r="B32559" t="str">
            <v>82000000003622</v>
          </cell>
          <cell r="C32559" t="str">
            <v>IC S CCTA CRED REPROG SISMO HIPOT</v>
          </cell>
        </row>
        <row r="32560">
          <cell r="B32560" t="str">
            <v>82000000003623</v>
          </cell>
          <cell r="C32560" t="str">
            <v>IC S CTRA CTA CRED PERS C/GARANT HIP V</v>
          </cell>
        </row>
        <row r="32561">
          <cell r="B32561" t="str">
            <v>82000000003624</v>
          </cell>
          <cell r="C32561" t="str">
            <v>IC S CCTA REPROG SISMO EFECT C/G HIP</v>
          </cell>
        </row>
        <row r="32562">
          <cell r="B32562" t="str">
            <v>82000000003625</v>
          </cell>
          <cell r="C32562" t="str">
            <v>IC S CCTRA PREST PERS VENC SUSP</v>
          </cell>
        </row>
        <row r="32563">
          <cell r="B32563" t="str">
            <v>82000000003627</v>
          </cell>
          <cell r="C32563" t="str">
            <v>IC S PREST VEHIC CTRA CTA EN SUSP</v>
          </cell>
        </row>
        <row r="32564">
          <cell r="B32564" t="str">
            <v>82000000003628</v>
          </cell>
          <cell r="C32564" t="str">
            <v>IC S CCTA REPROG SISMO VEHIC</v>
          </cell>
        </row>
        <row r="32565">
          <cell r="B32565" t="str">
            <v>82000000003629</v>
          </cell>
          <cell r="C32565" t="str">
            <v>IC S CCTA PREST CONV SUSP</v>
          </cell>
        </row>
        <row r="32566">
          <cell r="B32566" t="str">
            <v>82000000003631</v>
          </cell>
          <cell r="C32566" t="str">
            <v>IC S CCTRA SEG DESG  INMUEB  BIEN</v>
          </cell>
        </row>
        <row r="32567">
          <cell r="B32567" t="str">
            <v>82000000003632</v>
          </cell>
          <cell r="C32567" t="str">
            <v>IC S CCTRA COM GTO ADM CONV SUSP</v>
          </cell>
        </row>
        <row r="32568">
          <cell r="B32568" t="str">
            <v>82000000003633</v>
          </cell>
          <cell r="C32568" t="str">
            <v>IC S CCTRA COM GTO ADM</v>
          </cell>
        </row>
        <row r="32569">
          <cell r="B32569" t="str">
            <v>82000000003634</v>
          </cell>
          <cell r="C32569" t="str">
            <v>LIC S PREST X CONV CTRA CTA VENC EN S</v>
          </cell>
        </row>
        <row r="32570">
          <cell r="B32570" t="str">
            <v>82000000003635</v>
          </cell>
          <cell r="C32570" t="str">
            <v>LIC E CCTA REPROG CONVENIO EMERGENCIA</v>
          </cell>
        </row>
        <row r="32571">
          <cell r="B32571" t="str">
            <v>82000000003636</v>
          </cell>
          <cell r="C32571" t="str">
            <v>LIC S CCTA SEG X COB SUSP CONV</v>
          </cell>
        </row>
        <row r="32572">
          <cell r="B32572" t="str">
            <v>82000000003638</v>
          </cell>
          <cell r="C32572" t="str">
            <v>CHI S CCTA CRED REPROG SISMO MI VIV</v>
          </cell>
        </row>
        <row r="32573">
          <cell r="B32573" t="str">
            <v>82000000003642</v>
          </cell>
          <cell r="C32573" t="str">
            <v>CHI S CCTA INT CRED HIPOTECARIO</v>
          </cell>
        </row>
        <row r="32574">
          <cell r="B32574" t="str">
            <v>82000000003645</v>
          </cell>
          <cell r="C32574" t="str">
            <v>CHI S CCTA SEGUROS CRED HIPOTECARIO</v>
          </cell>
        </row>
        <row r="32575">
          <cell r="B32575" t="str">
            <v>82000000003651</v>
          </cell>
          <cell r="C32575" t="str">
            <v>TC SISMO INTERES SUSPEN VIGENTE</v>
          </cell>
        </row>
        <row r="32576">
          <cell r="B32576" t="str">
            <v>82000000003653</v>
          </cell>
          <cell r="C32576" t="str">
            <v>PR FACTORING INTL INT VENCIDO</v>
          </cell>
        </row>
        <row r="32577">
          <cell r="B32577" t="str">
            <v>82000000003701</v>
          </cell>
          <cell r="C32577" t="str">
            <v>HPC CCTA. CAPITAL TITULIZADORA</v>
          </cell>
        </row>
        <row r="32578">
          <cell r="B32578" t="str">
            <v>82000000003703</v>
          </cell>
          <cell r="C32578" t="str">
            <v>HPC CCTA.SEGUROS TITULIZADORA</v>
          </cell>
        </row>
        <row r="32579">
          <cell r="B32579" t="str">
            <v>82000000003704</v>
          </cell>
          <cell r="C32579" t="str">
            <v>HPC CCTA INT.X COB.TITULIZADORA</v>
          </cell>
        </row>
        <row r="32580">
          <cell r="B32580" t="str">
            <v>82000000003705</v>
          </cell>
          <cell r="C32580" t="str">
            <v>HPC CCTA SEG DIF.TITULIZADORA</v>
          </cell>
        </row>
        <row r="32581">
          <cell r="B32581" t="str">
            <v>82000000003706</v>
          </cell>
          <cell r="C32581" t="str">
            <v>HPC CCTA INT. DIF.TITULIZADORA</v>
          </cell>
        </row>
        <row r="32582">
          <cell r="B32582" t="str">
            <v>82000000003709</v>
          </cell>
          <cell r="C32582" t="str">
            <v>HPC CCTA. CAPITAL TITULIZADORA REFINAN</v>
          </cell>
        </row>
        <row r="32583">
          <cell r="B32583" t="str">
            <v>82000000003710</v>
          </cell>
          <cell r="C32583" t="str">
            <v>HPC CCTA INT.X COB.TITULIZADORA REFINA</v>
          </cell>
        </row>
        <row r="32584">
          <cell r="B32584" t="str">
            <v>82000000003711</v>
          </cell>
          <cell r="C32584" t="str">
            <v>HPC CCTA.SEGUROS TITULIZADORA REFINANC</v>
          </cell>
        </row>
        <row r="32585">
          <cell r="B32585" t="str">
            <v>82000000003712</v>
          </cell>
          <cell r="C32585" t="str">
            <v>HPC CCTA SEG DIF.ESPC.TITULIZADORA REF</v>
          </cell>
        </row>
        <row r="32586">
          <cell r="B32586" t="str">
            <v>82000000003713</v>
          </cell>
          <cell r="C32586" t="str">
            <v>HPC CCTA INT. DIF.ESPEC.TITULIZADORA R</v>
          </cell>
        </row>
        <row r="32587">
          <cell r="B32587" t="str">
            <v>82000000003716</v>
          </cell>
          <cell r="C32587" t="str">
            <v>GANANCIA EN VENTA DE BIENES ADJUDICAD</v>
          </cell>
        </row>
        <row r="32588">
          <cell r="B32588" t="str">
            <v>82000000003717</v>
          </cell>
          <cell r="C32588" t="str">
            <v>HPC CCTA COM.DIF.TITULIZADORA REFINANC</v>
          </cell>
        </row>
        <row r="32589">
          <cell r="B32589" t="str">
            <v>82000000003721</v>
          </cell>
          <cell r="C32589" t="str">
            <v>CRTA CTA C.HIPOTECAR TRADIC T.PERUANA</v>
          </cell>
        </row>
        <row r="32590">
          <cell r="B32590" t="str">
            <v>82000000003734</v>
          </cell>
          <cell r="C32590" t="str">
            <v>HPC D/P.CCTA INT.X COB.TITULIZA</v>
          </cell>
        </row>
        <row r="32591">
          <cell r="B32591" t="str">
            <v>82000000003735</v>
          </cell>
          <cell r="C32591" t="str">
            <v>HPC D/P.CCTA.SEG.DESGR - INMB.T</v>
          </cell>
        </row>
        <row r="32592">
          <cell r="B32592" t="str">
            <v>82000000003736</v>
          </cell>
          <cell r="C32592" t="str">
            <v>HPC. CCTA. INT.X COB. VENC.TITU</v>
          </cell>
        </row>
        <row r="32593">
          <cell r="B32593" t="str">
            <v>82000000003737</v>
          </cell>
          <cell r="C32593" t="str">
            <v>HPC CCTA .SEGUROS .VENC TITULIZ</v>
          </cell>
        </row>
        <row r="32594">
          <cell r="B32594" t="str">
            <v>82000000003742</v>
          </cell>
          <cell r="C32594" t="str">
            <v>HPC.D/P.CCTA INT. DIF.TITULIZAD</v>
          </cell>
        </row>
        <row r="32595">
          <cell r="B32595" t="str">
            <v>82000000003743</v>
          </cell>
          <cell r="C32595" t="str">
            <v>HPC.D/P.CCTA SEG DIF.TITULIZADO</v>
          </cell>
        </row>
        <row r="32596">
          <cell r="B32596" t="str">
            <v>82000000003744</v>
          </cell>
          <cell r="C32596" t="str">
            <v>HPC INT CRED REFIN  EN SUSPENSO</v>
          </cell>
        </row>
        <row r="32597">
          <cell r="B32597" t="str">
            <v>82000000003745</v>
          </cell>
          <cell r="C32597" t="str">
            <v>HPC CCTRA REFIN TC IB PN INT SUSP</v>
          </cell>
        </row>
        <row r="32598">
          <cell r="B32598" t="str">
            <v>82000000003748</v>
          </cell>
          <cell r="C32598" t="str">
            <v>TC REPROGRAMACION VIGENTE</v>
          </cell>
        </row>
        <row r="32599">
          <cell r="B32599" t="str">
            <v>82000000003753</v>
          </cell>
          <cell r="C32599" t="str">
            <v>HPC ME REF CCTA INT.X COB.VENC EFEC C/</v>
          </cell>
        </row>
        <row r="32600">
          <cell r="B32600" t="str">
            <v>82000000003754</v>
          </cell>
          <cell r="C32600" t="str">
            <v>HPC CCNR REF.INT GAN CONV REV VIG</v>
          </cell>
        </row>
        <row r="32601">
          <cell r="B32601" t="str">
            <v>82000000003755</v>
          </cell>
          <cell r="C32601" t="str">
            <v>FCD CTRA CTA INT. SUP DSCTO ELECTR VIG</v>
          </cell>
        </row>
        <row r="32602">
          <cell r="B32602" t="str">
            <v>82000000003756</v>
          </cell>
          <cell r="C32602" t="str">
            <v>FCD CTRA CTA INT. SUP DSCTO ELECTR VEN</v>
          </cell>
        </row>
        <row r="32603">
          <cell r="B32603" t="str">
            <v>82000000003757</v>
          </cell>
          <cell r="C32603" t="str">
            <v>FCD CTRA CTA INT. SUP FACT ELECTR VIG</v>
          </cell>
        </row>
        <row r="32604">
          <cell r="B32604" t="str">
            <v>82000000003758</v>
          </cell>
          <cell r="C32604" t="str">
            <v>FCD CTRA CTA INT. SUP FACT ELECTR VENC</v>
          </cell>
        </row>
        <row r="32605">
          <cell r="B32605" t="str">
            <v>82000000003759</v>
          </cell>
          <cell r="C32605" t="str">
            <v>FCD FACT INTER EXPO CONTRA INT VENCIDO</v>
          </cell>
        </row>
        <row r="32606">
          <cell r="B32606" t="str">
            <v>82000000003760</v>
          </cell>
          <cell r="C32606" t="str">
            <v>FCD FORFAINTING CONTRA INT VENCIDO NOR</v>
          </cell>
        </row>
        <row r="32607">
          <cell r="B32607" t="str">
            <v>82000000003761</v>
          </cell>
          <cell r="C32607" t="str">
            <v>FCD FACT INTER EXPO  CONTRA INT VIG DU</v>
          </cell>
        </row>
        <row r="32608">
          <cell r="B32608" t="str">
            <v>82000000003762</v>
          </cell>
          <cell r="C32608" t="str">
            <v>FCD FACT INTER EXPO CONTRA INT VENCIDO</v>
          </cell>
        </row>
        <row r="32609">
          <cell r="B32609" t="str">
            <v>82000000003763</v>
          </cell>
          <cell r="C32609" t="str">
            <v>FCD FORFAINTING  CONTRA INTL INT VIG D</v>
          </cell>
        </row>
        <row r="32610">
          <cell r="B32610" t="str">
            <v>82000000003764</v>
          </cell>
          <cell r="C32610" t="str">
            <v>FCD FORFAINTING CONTRA INT VENCIDO DUP</v>
          </cell>
        </row>
        <row r="32611">
          <cell r="B32611" t="str">
            <v>82000000003765</v>
          </cell>
          <cell r="C32611" t="str">
            <v>FCD  CONTRA CTA CONFIR INTERNACIONAL I</v>
          </cell>
        </row>
        <row r="32612">
          <cell r="B32612" t="str">
            <v>82000000003766</v>
          </cell>
          <cell r="C32612" t="str">
            <v>FCD  CONTRA CTA CONFIR INTERNACIONAL I</v>
          </cell>
        </row>
        <row r="32613">
          <cell r="B32613" t="str">
            <v>82000000003767</v>
          </cell>
          <cell r="C32613" t="str">
            <v>FCD  CONTRA CTA CONFIR INTERNACIONAL V</v>
          </cell>
        </row>
        <row r="32614">
          <cell r="B32614" t="str">
            <v>82000000003801</v>
          </cell>
          <cell r="C32614" t="str">
            <v>CONTRA - CREDITOS CASTIGADOS -AMORTIZA</v>
          </cell>
        </row>
        <row r="32615">
          <cell r="B32615" t="str">
            <v>82000000003802</v>
          </cell>
          <cell r="C32615" t="str">
            <v>CONTRA - CREDITOS CASTIGADOS -AMORTIZA</v>
          </cell>
        </row>
        <row r="32616">
          <cell r="B32616" t="str">
            <v>82000000003901</v>
          </cell>
          <cell r="C32616" t="str">
            <v>GTIA VTA CART CRED EMPL INTERSEGURO</v>
          </cell>
        </row>
        <row r="32617">
          <cell r="B32617" t="str">
            <v>82000000003941</v>
          </cell>
          <cell r="C32617" t="str">
            <v>HPC CCTA CRED EFECT VENC SU</v>
          </cell>
        </row>
        <row r="32618">
          <cell r="B32618" t="str">
            <v>82000000003942</v>
          </cell>
          <cell r="C32618" t="str">
            <v>HPC D/P CCTA CRED EFECT VEN</v>
          </cell>
        </row>
        <row r="32619">
          <cell r="B32619" t="str">
            <v>82000000003943</v>
          </cell>
          <cell r="C32619" t="str">
            <v>HPC CCTA CRED VEHIC VENC SU</v>
          </cell>
        </row>
        <row r="32620">
          <cell r="B32620" t="str">
            <v>82000000003944</v>
          </cell>
          <cell r="C32620" t="str">
            <v>HPC D/P CCTA CRED VEHIC VEN</v>
          </cell>
        </row>
        <row r="32621">
          <cell r="B32621" t="str">
            <v>82000000003945</v>
          </cell>
          <cell r="C32621" t="str">
            <v>HPC CCTA.SEG.DESGR - PREND</v>
          </cell>
        </row>
        <row r="32622">
          <cell r="B32622" t="str">
            <v>82000000003946</v>
          </cell>
          <cell r="C32622" t="str">
            <v>HPC D/P CCTA.SEG.DESGR - PR</v>
          </cell>
        </row>
        <row r="32623">
          <cell r="B32623" t="str">
            <v>82000000003947</v>
          </cell>
          <cell r="C32623" t="str">
            <v>LIC CCTRA INTXC CREDXCONV.PREF</v>
          </cell>
        </row>
        <row r="32624">
          <cell r="B32624" t="str">
            <v>82000000003948</v>
          </cell>
          <cell r="C32624" t="str">
            <v>LIC DP CCTRA INTXC CRDXCONV PRE</v>
          </cell>
        </row>
        <row r="32625">
          <cell r="B32625" t="str">
            <v>82000000003950</v>
          </cell>
          <cell r="C32625" t="str">
            <v>LPC C.CTA CAP LEASING OPERATIVO</v>
          </cell>
        </row>
        <row r="32626">
          <cell r="B32626" t="str">
            <v>82000000003951</v>
          </cell>
          <cell r="C32626" t="str">
            <v>LPC C.CTA INT LEAS OPERATIVO</v>
          </cell>
        </row>
        <row r="32627">
          <cell r="B32627" t="str">
            <v>82000000003955</v>
          </cell>
          <cell r="C32627" t="str">
            <v>CL PAG REF P.CONS DEUDA BCO INT SUSP</v>
          </cell>
        </row>
        <row r="32628">
          <cell r="B32628" t="str">
            <v>82000000003956</v>
          </cell>
          <cell r="C32628" t="str">
            <v>CL PAG REF FOPE INT SUSP</v>
          </cell>
        </row>
        <row r="32629">
          <cell r="B32629" t="str">
            <v>82000000003958</v>
          </cell>
          <cell r="C32629" t="str">
            <v>MYP C.CTA INT.X COB.VENC FIN.IMPORT CA</v>
          </cell>
        </row>
        <row r="32630">
          <cell r="B32630" t="str">
            <v>82000000003959</v>
          </cell>
          <cell r="C32630" t="str">
            <v>MYP C.CTA D/P INT.X COB IMP.CAP DE TRA</v>
          </cell>
        </row>
        <row r="32631">
          <cell r="B32631" t="str">
            <v>82000000003960</v>
          </cell>
          <cell r="C32631" t="str">
            <v>MYP D/P CCTA INT.X COB. IMP. CAP DE TR</v>
          </cell>
        </row>
        <row r="32632">
          <cell r="B32632" t="str">
            <v>82000000003961</v>
          </cell>
          <cell r="C32632" t="str">
            <v>MYP C.CTA INT.X COB.VENC FIN.IMPORT AC</v>
          </cell>
        </row>
        <row r="32633">
          <cell r="B32633" t="str">
            <v>82000000003962</v>
          </cell>
          <cell r="C32633" t="str">
            <v>MYP D/P C.CTA INT.X COB.VENC IMPOR AF</v>
          </cell>
        </row>
        <row r="32634">
          <cell r="B32634" t="str">
            <v>82000000003963</v>
          </cell>
          <cell r="C32634" t="str">
            <v>MYP C.CTA INT.X COB.VENC FIN.IMPORT CA</v>
          </cell>
        </row>
        <row r="32635">
          <cell r="B32635" t="str">
            <v>82000000003966</v>
          </cell>
          <cell r="C32635" t="str">
            <v>MYP C.CTA INT.X COB.VENC FIN.IMPORT A</v>
          </cell>
        </row>
        <row r="32636">
          <cell r="B32636" t="str">
            <v>82000000003969</v>
          </cell>
          <cell r="C32636" t="str">
            <v>MYP C.CTA D/P INT.X COB FIN IMPOR AF C</v>
          </cell>
        </row>
        <row r="32637">
          <cell r="B32637" t="str">
            <v>82000000003970</v>
          </cell>
          <cell r="C32637" t="str">
            <v>HPC D/P CCTA INT.X COB.VIG EMPLEADO E</v>
          </cell>
        </row>
        <row r="32638">
          <cell r="B32638" t="str">
            <v>82000000003972</v>
          </cell>
          <cell r="C32638" t="str">
            <v>LPC C.CTA INT LEASEBACK REF RP LPC</v>
          </cell>
        </row>
        <row r="32639">
          <cell r="B32639" t="str">
            <v>82000000003973</v>
          </cell>
          <cell r="C32639" t="str">
            <v>LPC C.CTA INT LEASEBACK SEG REF RP LP</v>
          </cell>
        </row>
        <row r="32640">
          <cell r="B32640" t="str">
            <v>82000000003980</v>
          </cell>
          <cell r="C32640" t="str">
            <v>OP APLICATIVO MDC SWAP</v>
          </cell>
        </row>
        <row r="32641">
          <cell r="B32641" t="str">
            <v>82000000004001</v>
          </cell>
          <cell r="C32641" t="str">
            <v>HPC ME CCTA CRED EFECT VENC SUSPENSO</v>
          </cell>
        </row>
        <row r="32642">
          <cell r="B32642" t="str">
            <v>82000000004002</v>
          </cell>
          <cell r="C32642" t="str">
            <v>HPC ME CCTA CRED VEHIC VENC SUSPENSO</v>
          </cell>
        </row>
        <row r="32643">
          <cell r="B32643" t="str">
            <v>82000000004003</v>
          </cell>
          <cell r="C32643" t="str">
            <v>HPC ME D/P CCTA CRED EFECT VENC SUSPEN</v>
          </cell>
        </row>
        <row r="32644">
          <cell r="B32644" t="str">
            <v>82000000004004</v>
          </cell>
          <cell r="C32644" t="str">
            <v>HPC ME D/P CCTA CRED VEHIC VENC SUSPEN</v>
          </cell>
        </row>
        <row r="32645">
          <cell r="B32645" t="str">
            <v>82000000004005</v>
          </cell>
          <cell r="C32645" t="str">
            <v>HPC ME INT CRED REFIN  EN SUSP EFECT/V</v>
          </cell>
        </row>
        <row r="32646">
          <cell r="B32646" t="str">
            <v>82000000004006</v>
          </cell>
          <cell r="C32646" t="str">
            <v>HPC ME CCTA INT.X COB.VENC EFEC C/GAR.</v>
          </cell>
        </row>
        <row r="32647">
          <cell r="B32647" t="str">
            <v>82000000004007</v>
          </cell>
          <cell r="C32647" t="str">
            <v>HPC ME D/P CCTA INT.X COB. EFEC C/GARA</v>
          </cell>
        </row>
        <row r="32648">
          <cell r="B32648" t="str">
            <v>82000000004008</v>
          </cell>
          <cell r="C32648" t="str">
            <v>HPC CCTA INT.X COB.VENC HIPOT TASA MIX</v>
          </cell>
        </row>
        <row r="32649">
          <cell r="B32649" t="str">
            <v>82000000004009</v>
          </cell>
          <cell r="C32649" t="str">
            <v>HPC D/P CCTA INT.X COB. HIPOT.TASA MIX</v>
          </cell>
        </row>
        <row r="32650">
          <cell r="B32650" t="str">
            <v>82000000004022</v>
          </cell>
          <cell r="C32650" t="str">
            <v>LPC INT.SUSP PAG.TV NEG.INMOBILI</v>
          </cell>
        </row>
        <row r="32651">
          <cell r="B32651" t="str">
            <v>82000000004023</v>
          </cell>
          <cell r="C32651" t="str">
            <v>LPC CTRA CTA INT SUSP INT DIF VEN LS B</v>
          </cell>
        </row>
        <row r="32652">
          <cell r="B32652" t="str">
            <v>82000000004024</v>
          </cell>
          <cell r="C32652" t="str">
            <v>LPC CTRA CTA INT SUSP SEG INT DIF VEN</v>
          </cell>
        </row>
        <row r="32653">
          <cell r="B32653" t="str">
            <v>82000000004025</v>
          </cell>
          <cell r="C32653" t="str">
            <v>LPC CTRA CTA INT SUSP DIF VIG LS BACK</v>
          </cell>
        </row>
        <row r="32654">
          <cell r="B32654" t="str">
            <v>82000000004026</v>
          </cell>
          <cell r="C32654" t="str">
            <v>LPC CTRA CTA INT SUSP INT DIF VEN LS B</v>
          </cell>
        </row>
        <row r="32655">
          <cell r="B32655" t="str">
            <v>82000000004027</v>
          </cell>
          <cell r="C32655" t="str">
            <v>LPC CTRA CTA INT. SUSP SEG DIF VIG LS</v>
          </cell>
        </row>
        <row r="32656">
          <cell r="B32656" t="str">
            <v>82000000004028</v>
          </cell>
          <cell r="C32656" t="str">
            <v>LPC CTRA CTA INT SUSP SEG DIF VEN LS B</v>
          </cell>
        </row>
        <row r="32657">
          <cell r="B32657" t="str">
            <v>82000000004029</v>
          </cell>
          <cell r="C32657" t="str">
            <v>LPC C.CTA INT LEAS BPE REF IDL CPEM</v>
          </cell>
        </row>
        <row r="32658">
          <cell r="B32658" t="str">
            <v>82000000004030</v>
          </cell>
          <cell r="C32658" t="str">
            <v>LPC C.CTA INT LEAS BPE SEG REF RP CPEM</v>
          </cell>
        </row>
        <row r="32659">
          <cell r="B32659" t="str">
            <v>82000000004031</v>
          </cell>
          <cell r="C32659" t="str">
            <v>LPC C.CTA LEAS BPE VENC REF INT DIFER</v>
          </cell>
        </row>
        <row r="32660">
          <cell r="B32660" t="str">
            <v>82000000004032</v>
          </cell>
          <cell r="C32660" t="str">
            <v>LPC C.CTA LEAS BPE VENC REF SEG INT DI</v>
          </cell>
        </row>
        <row r="32661">
          <cell r="B32661" t="str">
            <v>82000000004033</v>
          </cell>
          <cell r="C32661" t="str">
            <v>LPC C.CTA INT LEAS BPE REF IDL CMIE</v>
          </cell>
        </row>
        <row r="32662">
          <cell r="B32662" t="str">
            <v>82000000004034</v>
          </cell>
          <cell r="C32662" t="str">
            <v>LPC C.CTA INT LEAS BPE SEG REF RP CMIE</v>
          </cell>
        </row>
        <row r="32663">
          <cell r="B32663" t="str">
            <v>82000000004035</v>
          </cell>
          <cell r="C32663" t="str">
            <v>LPC C.CTA LEAS BPE VENC REF INT DIFER</v>
          </cell>
        </row>
        <row r="32664">
          <cell r="B32664" t="str">
            <v>82000000004036</v>
          </cell>
          <cell r="C32664" t="str">
            <v>LPC C.CTA LEAS BPE VENC REF SEG INT DI</v>
          </cell>
        </row>
        <row r="32665">
          <cell r="B32665" t="str">
            <v>82000000004037</v>
          </cell>
          <cell r="C32665" t="str">
            <v>LPC REF LS C CTA CGAS INT.SUP. VIG PDL</v>
          </cell>
        </row>
        <row r="32666">
          <cell r="B32666" t="str">
            <v>82000000004038</v>
          </cell>
          <cell r="C32666" t="str">
            <v>LPC REF LS C CTA CGAS I.SUP SB VIG PDS</v>
          </cell>
        </row>
        <row r="32667">
          <cell r="B32667" t="str">
            <v>82000000004039</v>
          </cell>
          <cell r="C32667" t="str">
            <v>LPC REF LS C CTA CGAS INT.SUP. VEN PDL</v>
          </cell>
        </row>
        <row r="32668">
          <cell r="B32668" t="str">
            <v>82000000004040</v>
          </cell>
          <cell r="C32668" t="str">
            <v>LPC REF LS C CTA CGAS I.SUP SB VEN PDS</v>
          </cell>
        </row>
        <row r="32669">
          <cell r="B32669" t="str">
            <v>82000000004041</v>
          </cell>
          <cell r="C32669" t="str">
            <v>LPC REF LS C CTA CGAS INT.SUP. VIG PDL</v>
          </cell>
        </row>
        <row r="32670">
          <cell r="B32670" t="str">
            <v>82000000004042</v>
          </cell>
          <cell r="C32670" t="str">
            <v>LPC REF LS C CTA CGAS I.SUP SB VIG PDS</v>
          </cell>
        </row>
        <row r="32671">
          <cell r="B32671" t="str">
            <v>82000000004043</v>
          </cell>
          <cell r="C32671" t="str">
            <v>LPC REF LS C CTA CGAS INT.SUP. VEN PDL</v>
          </cell>
        </row>
        <row r="32672">
          <cell r="B32672" t="str">
            <v>82000000004044</v>
          </cell>
          <cell r="C32672" t="str">
            <v>LPC REF LS C CTA CGAS I.SUP SB VEN PDS</v>
          </cell>
        </row>
        <row r="32673">
          <cell r="B32673" t="str">
            <v>82000000004045</v>
          </cell>
          <cell r="C32673" t="str">
            <v>LPC REF LS C CTA CGAS INT.SUP. VIG PDL</v>
          </cell>
        </row>
        <row r="32674">
          <cell r="B32674" t="str">
            <v>82000000004046</v>
          </cell>
          <cell r="C32674" t="str">
            <v>LPC REF LS C CTA CGAS I.SUP SB VIG PDS</v>
          </cell>
        </row>
        <row r="32675">
          <cell r="B32675" t="str">
            <v>82000000004047</v>
          </cell>
          <cell r="C32675" t="str">
            <v>LPC REF LS C CTA CGAS INT.SUP. VEN PDL</v>
          </cell>
        </row>
        <row r="32676">
          <cell r="B32676" t="str">
            <v>82000000004048</v>
          </cell>
          <cell r="C32676" t="str">
            <v>LPC REF LS C CTA CGAS I.SUP SB VEN PDS</v>
          </cell>
        </row>
        <row r="32677">
          <cell r="B32677" t="str">
            <v>82000000004049</v>
          </cell>
          <cell r="C32677" t="str">
            <v>LPC REF LS C CTA CGAS INT.SUP. VIG PDL</v>
          </cell>
        </row>
        <row r="32678">
          <cell r="B32678" t="str">
            <v>82000000004050</v>
          </cell>
          <cell r="C32678" t="str">
            <v>LPC REF LS C CTA CGAS I.SUP SB VIG PDS</v>
          </cell>
        </row>
        <row r="32679">
          <cell r="B32679" t="str">
            <v>82000000004051</v>
          </cell>
          <cell r="C32679" t="str">
            <v>LPC REF LS C CTA CGAS INT.SUP. VEN PDL</v>
          </cell>
        </row>
        <row r="32680">
          <cell r="B32680" t="str">
            <v>82000000004052</v>
          </cell>
          <cell r="C32680" t="str">
            <v>LPC REF LS C CTA CGAS I.SUP SB VEN PDS</v>
          </cell>
        </row>
        <row r="32681">
          <cell r="B32681" t="str">
            <v>82000000004101</v>
          </cell>
          <cell r="C32681" t="str">
            <v>MYP CCTA INT.VENC C.TRAB.CPEM</v>
          </cell>
        </row>
        <row r="32682">
          <cell r="B32682" t="str">
            <v>82000000004102</v>
          </cell>
          <cell r="C32682" t="str">
            <v>MYP CCTA INT.VENC C.TRAB.CMED</v>
          </cell>
        </row>
        <row r="32683">
          <cell r="B32683" t="str">
            <v>82000000004103</v>
          </cell>
          <cell r="C32683" t="str">
            <v>MYP CCTA INTXCOB.COMP AF CPEM</v>
          </cell>
        </row>
        <row r="32684">
          <cell r="B32684" t="str">
            <v>82000000004104</v>
          </cell>
          <cell r="C32684" t="str">
            <v>MYP CCTA INTXCOB.COMP AF CMED</v>
          </cell>
        </row>
        <row r="32685">
          <cell r="B32685" t="str">
            <v>82000000004105</v>
          </cell>
          <cell r="C32685" t="str">
            <v>MYP CCTA INT.COB.VEN CRED PARA CPEM</v>
          </cell>
        </row>
        <row r="32686">
          <cell r="B32686" t="str">
            <v>82000000004106</v>
          </cell>
          <cell r="C32686" t="str">
            <v>MYP CCTA INT.COB.VEN CRED PARA CMED</v>
          </cell>
        </row>
        <row r="32687">
          <cell r="B32687" t="str">
            <v>82000000004107</v>
          </cell>
          <cell r="C32687" t="str">
            <v>MYP D/P CCTA INT.X COB.CAP.TRAB CMED</v>
          </cell>
        </row>
        <row r="32688">
          <cell r="B32688" t="str">
            <v>82000000004108</v>
          </cell>
          <cell r="C32688" t="str">
            <v>MYP D/P CCTA INT.X COB.CAP.TRAB CPEM</v>
          </cell>
        </row>
        <row r="32689">
          <cell r="B32689" t="str">
            <v>82000000004109</v>
          </cell>
          <cell r="C32689" t="str">
            <v>MYP D/P CCTA INT.X COB A F INMUEBLE CP</v>
          </cell>
        </row>
        <row r="32690">
          <cell r="B32690" t="str">
            <v>82000000004110</v>
          </cell>
          <cell r="C32690" t="str">
            <v>MYP D/P CCTA INT.X COB A F INMUEBLE CM</v>
          </cell>
        </row>
        <row r="32691">
          <cell r="B32691" t="str">
            <v>82000000004111</v>
          </cell>
          <cell r="C32691" t="str">
            <v>MYP D/P CCTA INTXCOB CRED ESTAC CPEM</v>
          </cell>
        </row>
        <row r="32692">
          <cell r="B32692" t="str">
            <v>82000000004112</v>
          </cell>
          <cell r="C32692" t="str">
            <v>MYP D/P CCTA INTXCOB CRED ESTAC CMED</v>
          </cell>
        </row>
        <row r="32693">
          <cell r="B32693" t="str">
            <v>82000000004113</v>
          </cell>
          <cell r="C32693" t="str">
            <v>MYP D/P CCTA INT.X COB A F INMUEBLE CP</v>
          </cell>
        </row>
        <row r="32694">
          <cell r="B32694" t="str">
            <v>82000000004114</v>
          </cell>
          <cell r="C32694" t="str">
            <v>MYP D/P CCTA INT.X COB A F INMUEBLE CM</v>
          </cell>
        </row>
        <row r="32695">
          <cell r="B32695" t="str">
            <v>82000000004115</v>
          </cell>
          <cell r="C32695" t="str">
            <v>MYP D/P CCTA INT.X COB A F INMUEBLE CP</v>
          </cell>
        </row>
        <row r="32696">
          <cell r="B32696" t="str">
            <v>82000000004116</v>
          </cell>
          <cell r="C32696" t="str">
            <v>MYP D/P CCTA INT.X COB A F INMUEBLE CM</v>
          </cell>
        </row>
        <row r="32697">
          <cell r="B32697" t="str">
            <v>82000000004117</v>
          </cell>
          <cell r="C32697" t="str">
            <v>MYP CCTA INT X COB. VEN FIN.COMP.DEU C</v>
          </cell>
        </row>
        <row r="32698">
          <cell r="B32698" t="str">
            <v>82000000004118</v>
          </cell>
          <cell r="C32698" t="str">
            <v>MYP CCTA INT X COB. VEN FIN.COMP.DEU C</v>
          </cell>
        </row>
        <row r="32699">
          <cell r="B32699" t="str">
            <v>82000000004119</v>
          </cell>
          <cell r="C32699" t="str">
            <v>MYP CCTA INT X COB. VEN FIN.COMP.DEU C</v>
          </cell>
        </row>
        <row r="32700">
          <cell r="B32700" t="str">
            <v>82000000004120</v>
          </cell>
          <cell r="C32700" t="str">
            <v>MYP D/P CCTA INT.X COB. FIN.COMP.DEU</v>
          </cell>
        </row>
        <row r="32701">
          <cell r="B32701" t="str">
            <v>82000000004121</v>
          </cell>
          <cell r="C32701" t="str">
            <v>MYP D/P CCTA INT.X COB. FIN.COMP.DEU</v>
          </cell>
        </row>
        <row r="32702">
          <cell r="B32702" t="str">
            <v>82000000004122</v>
          </cell>
          <cell r="C32702" t="str">
            <v>MYP CCTA INT.X COB.VENC LIN REVOL CPEM</v>
          </cell>
        </row>
        <row r="32703">
          <cell r="B32703" t="str">
            <v>82000000004123</v>
          </cell>
          <cell r="C32703" t="str">
            <v>MYP CCTA INT.X COB.VENC LIN REVOL CMED</v>
          </cell>
        </row>
        <row r="32704">
          <cell r="B32704" t="str">
            <v>82000000004124</v>
          </cell>
          <cell r="C32704" t="str">
            <v>MYP D/P CCTA INT.X COB. LINEA REVOL.CP</v>
          </cell>
        </row>
        <row r="32705">
          <cell r="B32705" t="str">
            <v>82000000004125</v>
          </cell>
          <cell r="C32705" t="str">
            <v>MYP D/P CCTA INT.X COB. LINEA REVOL.CM</v>
          </cell>
        </row>
        <row r="32706">
          <cell r="B32706" t="str">
            <v>82000000004126</v>
          </cell>
          <cell r="C32706" t="str">
            <v>MYP CCTA INT.X COB.VEN FIN.CRED. PARA</v>
          </cell>
        </row>
        <row r="32707">
          <cell r="B32707" t="str">
            <v>82000000004127</v>
          </cell>
          <cell r="C32707" t="str">
            <v>MYP CCTA INT.X COB.VEN FIN.CRED. PARA</v>
          </cell>
        </row>
        <row r="32708">
          <cell r="B32708" t="str">
            <v>82000000004128</v>
          </cell>
          <cell r="C32708" t="str">
            <v>MYP EXPORT.POST EMBARQ RP C.CTA MES VE</v>
          </cell>
        </row>
        <row r="32709">
          <cell r="B32709" t="str">
            <v>82000000004129</v>
          </cell>
          <cell r="C32709" t="str">
            <v>MYP EXP.POST EMBARQ RP C.CTA VENC CMED</v>
          </cell>
        </row>
        <row r="32710">
          <cell r="B32710" t="str">
            <v>82000000004130</v>
          </cell>
          <cell r="C32710" t="str">
            <v>MYP EXPORT.PRE EMBAR RP C.CTA  VENC CP</v>
          </cell>
        </row>
        <row r="32711">
          <cell r="B32711" t="str">
            <v>82000000004131</v>
          </cell>
          <cell r="C32711" t="str">
            <v>MYP EXPORT.PRE EMBAR RP C.CTA  VENC CM</v>
          </cell>
        </row>
        <row r="32712">
          <cell r="B32712" t="str">
            <v>82000000004132</v>
          </cell>
          <cell r="C32712" t="str">
            <v>MYP D/P EXPORT.POST EMB C.CTA VENC CPE</v>
          </cell>
        </row>
        <row r="32713">
          <cell r="B32713" t="str">
            <v>82000000004133</v>
          </cell>
          <cell r="C32713" t="str">
            <v>MYP D/P EXP.POST EMB C.CTA  VENC CMED</v>
          </cell>
        </row>
        <row r="32714">
          <cell r="B32714" t="str">
            <v>82000000004134</v>
          </cell>
          <cell r="C32714" t="str">
            <v>MYP D/P EXPORT.PRE EMBC.CTA VENC CPEM</v>
          </cell>
        </row>
        <row r="32715">
          <cell r="B32715" t="str">
            <v>82000000004135</v>
          </cell>
          <cell r="C32715" t="str">
            <v>MYP D/P EXPORT.PRE EMBC.CTA VENC CMED</v>
          </cell>
        </row>
        <row r="32716">
          <cell r="B32716" t="str">
            <v>82000000004136</v>
          </cell>
          <cell r="C32716" t="str">
            <v>MYP D/P IMPOR RP C.CTA COM VENC CPEM</v>
          </cell>
        </row>
        <row r="32717">
          <cell r="B32717" t="str">
            <v>82000000004137</v>
          </cell>
          <cell r="C32717" t="str">
            <v>MYP D/P IMPOR RP C.CTA COM VENC CMED</v>
          </cell>
        </row>
        <row r="32718">
          <cell r="B32718" t="str">
            <v>82000000004138</v>
          </cell>
          <cell r="C32718" t="str">
            <v>MYP CCTA INT.X COB.VENC TRANSP PUBL CP</v>
          </cell>
        </row>
        <row r="32719">
          <cell r="B32719" t="str">
            <v>82000000004139</v>
          </cell>
          <cell r="C32719" t="str">
            <v>MYP CCTA INT.X COB.VENC TRANSP PUBL CM</v>
          </cell>
        </row>
        <row r="32720">
          <cell r="B32720" t="str">
            <v>82000000004140</v>
          </cell>
          <cell r="C32720" t="str">
            <v>MYP D/P CCTA INT.X COB. TRANSP PUB CPE</v>
          </cell>
        </row>
        <row r="32721">
          <cell r="B32721" t="str">
            <v>82000000004141</v>
          </cell>
          <cell r="C32721" t="str">
            <v>MYP D/P CCTA INT.X COB. TRANSP PUB CME</v>
          </cell>
        </row>
        <row r="32722">
          <cell r="B32722" t="str">
            <v>82000000004142</v>
          </cell>
          <cell r="C32722" t="str">
            <v>MYP C.CTA INT.X COB.VENC FIN.IMPORT CA</v>
          </cell>
        </row>
        <row r="32723">
          <cell r="B32723" t="str">
            <v>82000000004143</v>
          </cell>
          <cell r="C32723" t="str">
            <v>MYP C.CTA INT.X COB.VENC FIN.IMPORT CA</v>
          </cell>
        </row>
        <row r="32724">
          <cell r="B32724" t="str">
            <v>82000000004144</v>
          </cell>
          <cell r="C32724" t="str">
            <v>MYP C.CTA INT.X COB.VENC FIN.IMPORT A.</v>
          </cell>
        </row>
        <row r="32725">
          <cell r="B32725" t="str">
            <v>82000000004145</v>
          </cell>
          <cell r="C32725" t="str">
            <v>MYP C.CTA INT.X COB.VENC FIN.IMPORT A.</v>
          </cell>
        </row>
        <row r="32726">
          <cell r="B32726" t="str">
            <v>82000000004146</v>
          </cell>
          <cell r="C32726" t="str">
            <v>MYP D/P CCTA INT.X COB. IMP. CAP DE TR</v>
          </cell>
        </row>
        <row r="32727">
          <cell r="B32727" t="str">
            <v>82000000004147</v>
          </cell>
          <cell r="C32727" t="str">
            <v>MYP D/P CCTA INT.X COB. IMP. CAP DE TR</v>
          </cell>
        </row>
        <row r="32728">
          <cell r="B32728" t="str">
            <v>82000000004148</v>
          </cell>
          <cell r="C32728" t="str">
            <v>MYP D/P C.CTA INT.X COB.VENC IMPOR AF</v>
          </cell>
        </row>
        <row r="32729">
          <cell r="B32729" t="str">
            <v>82000000004149</v>
          </cell>
          <cell r="C32729" t="str">
            <v>MYP D/P C.CTA INT.X COB.VENC IMPOR AF</v>
          </cell>
        </row>
        <row r="32730">
          <cell r="B32730" t="str">
            <v>82000000004201</v>
          </cell>
          <cell r="C32730" t="str">
            <v>MYP D/P CCTA INTXCOB CAP.TRAB CMED</v>
          </cell>
        </row>
        <row r="32731">
          <cell r="B32731" t="str">
            <v>82000000004202</v>
          </cell>
          <cell r="C32731" t="str">
            <v>MYP D/P CCTA INTXCOB CAP.TRAB CPEM</v>
          </cell>
        </row>
        <row r="32732">
          <cell r="B32732" t="str">
            <v>82000000004203</v>
          </cell>
          <cell r="C32732" t="str">
            <v>MYP D/P CCTA INT.XCOB AF INMUEBLE CPEM</v>
          </cell>
        </row>
        <row r="32733">
          <cell r="B32733" t="str">
            <v>82000000004204</v>
          </cell>
          <cell r="C32733" t="str">
            <v>MYP D/P CCTA INT.XCOB AF INMUEBLE CMED</v>
          </cell>
        </row>
        <row r="32734">
          <cell r="B32734" t="str">
            <v>82000000004205</v>
          </cell>
          <cell r="C32734" t="str">
            <v>MYP D/P CCTA INT.X COB CRED ESTAC CPEM</v>
          </cell>
        </row>
        <row r="32735">
          <cell r="B32735" t="str">
            <v>82000000004206</v>
          </cell>
          <cell r="C32735" t="str">
            <v>MYP D/P CCTA INT.X COB CRED ESTAC CMED</v>
          </cell>
        </row>
        <row r="32736">
          <cell r="B32736" t="str">
            <v>82000000004207</v>
          </cell>
          <cell r="C32736" t="str">
            <v>MYP D/P CCTA INT.XCOB AF INMUEBLE CPEM</v>
          </cell>
        </row>
        <row r="32737">
          <cell r="B32737" t="str">
            <v>82000000004208</v>
          </cell>
          <cell r="C32737" t="str">
            <v>MYP D/P CCTA INT.XCOB AF INMUEBLE CMED</v>
          </cell>
        </row>
        <row r="32738">
          <cell r="B32738" t="str">
            <v>82000000004209</v>
          </cell>
          <cell r="C32738" t="str">
            <v>MYP D/P CCTA INT.XCOB AF INMUEBLE CPEM</v>
          </cell>
        </row>
        <row r="32739">
          <cell r="B32739" t="str">
            <v>82000000004210</v>
          </cell>
          <cell r="C32739" t="str">
            <v>MYP D/P CCTA INT.XCOB AF INMUEBLE CMED</v>
          </cell>
        </row>
        <row r="32740">
          <cell r="B32740" t="str">
            <v>82000000004211</v>
          </cell>
          <cell r="C32740" t="str">
            <v>MYP D/P CCTA INT.X COB. FIN.COMP.DEU C</v>
          </cell>
        </row>
        <row r="32741">
          <cell r="B32741" t="str">
            <v>82000000004212</v>
          </cell>
          <cell r="C32741" t="str">
            <v>MYP D/P CCTA INT.X COB. FIN.COMP.DEU C</v>
          </cell>
        </row>
        <row r="32742">
          <cell r="B32742" t="str">
            <v>82000000004213</v>
          </cell>
          <cell r="C32742" t="str">
            <v>MYP D/P CCTA INT.X COB. LINEA REVOL.</v>
          </cell>
        </row>
        <row r="32743">
          <cell r="B32743" t="str">
            <v>82000000004214</v>
          </cell>
          <cell r="C32743" t="str">
            <v>MYP D/P CCTA INT.X COB. LINEA REVOL.</v>
          </cell>
        </row>
        <row r="32744">
          <cell r="B32744" t="str">
            <v>82000000004215</v>
          </cell>
          <cell r="C32744" t="str">
            <v>MYP D/P EXPORT.POST EMBARQ C.CTA VENC</v>
          </cell>
        </row>
        <row r="32745">
          <cell r="B32745" t="str">
            <v>82000000004216</v>
          </cell>
          <cell r="C32745" t="str">
            <v>MYP D/P EXPORT.POST EMBARQ RP C.CTA ME</v>
          </cell>
        </row>
        <row r="32746">
          <cell r="B32746" t="str">
            <v>82000000004217</v>
          </cell>
          <cell r="C32746" t="str">
            <v>MYP D/P EXPORT.PRE EMB CCTA INTXCOB VI</v>
          </cell>
        </row>
        <row r="32747">
          <cell r="B32747" t="str">
            <v>82000000004218</v>
          </cell>
          <cell r="C32747" t="str">
            <v>MYP D/P EXPORT.PRE EMB CCTA INTXCOB VI</v>
          </cell>
        </row>
        <row r="32748">
          <cell r="B32748" t="str">
            <v>82000000004219</v>
          </cell>
          <cell r="C32748" t="str">
            <v>MYP D/P IMPOR RP C.CTA COM VENC CPEM</v>
          </cell>
        </row>
        <row r="32749">
          <cell r="B32749" t="str">
            <v>82000000004220</v>
          </cell>
          <cell r="C32749" t="str">
            <v>MYP D/P IMPOR RP C.CTA COM VENC CMED</v>
          </cell>
        </row>
        <row r="32750">
          <cell r="B32750" t="str">
            <v>82000000004221</v>
          </cell>
          <cell r="C32750" t="str">
            <v>MYP D/P CCTA INT.X COB. TRANSP PUB CPE</v>
          </cell>
        </row>
        <row r="32751">
          <cell r="B32751" t="str">
            <v>82000000004222</v>
          </cell>
          <cell r="C32751" t="str">
            <v>MYP D/P CCTA INT.X COB. TRANSP PUB CME</v>
          </cell>
        </row>
        <row r="32752">
          <cell r="B32752" t="str">
            <v>82000000004223</v>
          </cell>
          <cell r="C32752" t="str">
            <v>MYP C.CTA D/P INT.X COB IMP.CAP DE TRA</v>
          </cell>
        </row>
        <row r="32753">
          <cell r="B32753" t="str">
            <v>82000000004224</v>
          </cell>
          <cell r="C32753" t="str">
            <v>MYP C.CTA D/P INT.X COB IMP.CAP DE TRA</v>
          </cell>
        </row>
        <row r="32754">
          <cell r="B32754" t="str">
            <v>82000000004225</v>
          </cell>
          <cell r="C32754" t="str">
            <v>MYP C.CTA D/P INT.X COB FIN IMPOR AF C</v>
          </cell>
        </row>
        <row r="32755">
          <cell r="B32755" t="str">
            <v>82000000004226</v>
          </cell>
          <cell r="C32755" t="str">
            <v>MYP C.CTA D/P INT.X COB FIN IMPOR AF C</v>
          </cell>
        </row>
        <row r="32756">
          <cell r="B32756" t="str">
            <v>82000000004227</v>
          </cell>
          <cell r="C32756" t="str">
            <v>MYP CTRA.CTA IN SUS.REF.COBR.C/FIJA ME</v>
          </cell>
        </row>
        <row r="32757">
          <cell r="B32757" t="str">
            <v>82000000004228</v>
          </cell>
          <cell r="C32757" t="str">
            <v>MYP CTRA.CTA IN SUS.REF.COBR.REVOL.MES</v>
          </cell>
        </row>
        <row r="32758">
          <cell r="B32758" t="str">
            <v>82000000004229</v>
          </cell>
          <cell r="C32758" t="str">
            <v>MYP CTRA.CTA IN SUS.REF.COBR.C/FIJA CO</v>
          </cell>
        </row>
        <row r="32759">
          <cell r="B32759" t="str">
            <v>82000000004230</v>
          </cell>
          <cell r="C32759" t="str">
            <v>MYP CTRA.CTA IN SUS.REF.COBR.REVOL.COM</v>
          </cell>
        </row>
        <row r="32760">
          <cell r="B32760" t="str">
            <v>82000000004231</v>
          </cell>
          <cell r="C32760" t="str">
            <v>MYP CTRA.CTA IN SUS.PAG.TV REFIN.C/FI</v>
          </cell>
        </row>
        <row r="32761">
          <cell r="B32761" t="str">
            <v>82000000004232</v>
          </cell>
          <cell r="C32761" t="str">
            <v>MYP CTRA.CTA IN SUS.PAG.TV REFIN.C/FIJ</v>
          </cell>
        </row>
        <row r="32762">
          <cell r="B32762" t="str">
            <v>82000000004301</v>
          </cell>
          <cell r="C32762" t="str">
            <v>MYP CTRA.CTA IN SUS.PAG.TV REFIN.C/FI</v>
          </cell>
        </row>
        <row r="32763">
          <cell r="B32763" t="str">
            <v>82000000004302</v>
          </cell>
          <cell r="C32763" t="str">
            <v>MYP CTRA.CTA IN SUS.PAG.TV REFIN.C/FI</v>
          </cell>
        </row>
        <row r="32764">
          <cell r="B32764" t="str">
            <v>82000000004303</v>
          </cell>
          <cell r="C32764" t="str">
            <v>MYP C.CTA INTXCOB SUSP PAG TV REF. REV</v>
          </cell>
        </row>
        <row r="32765">
          <cell r="B32765" t="str">
            <v>82000000004304</v>
          </cell>
          <cell r="C32765" t="str">
            <v>MYP C.CTA INTXCOB SUSP PAG TV REF. REV</v>
          </cell>
        </row>
        <row r="32766">
          <cell r="B32766" t="str">
            <v>82000000004305</v>
          </cell>
          <cell r="C32766" t="str">
            <v>MYP C.CTA INT  COMP DEU AF VENC CPEM</v>
          </cell>
        </row>
        <row r="32767">
          <cell r="B32767" t="str">
            <v>82000000004306</v>
          </cell>
          <cell r="C32767" t="str">
            <v>MYP C.CTA INT  COMP DEU AF VENC CMED</v>
          </cell>
        </row>
        <row r="32768">
          <cell r="B32768" t="str">
            <v>82000000004307</v>
          </cell>
          <cell r="C32768" t="str">
            <v>MYP C.CTA INTXCOB COMP DEU AF CPEM VIG</v>
          </cell>
        </row>
        <row r="32769">
          <cell r="B32769" t="str">
            <v>82000000004308</v>
          </cell>
          <cell r="C32769" t="str">
            <v>MYP C.CTA INT  COMP DEU AF VENC CPEM D</v>
          </cell>
        </row>
        <row r="32770">
          <cell r="B32770" t="str">
            <v>82000000004309</v>
          </cell>
          <cell r="C32770" t="str">
            <v>MYP C.CTA INTXCOB COMP DEU AF CMED VIG</v>
          </cell>
        </row>
        <row r="32771">
          <cell r="B32771" t="str">
            <v>82000000004310</v>
          </cell>
          <cell r="C32771" t="str">
            <v>MYP C.CTA INT  COMP DEU AF VENC CMED D</v>
          </cell>
        </row>
        <row r="32772">
          <cell r="B32772" t="str">
            <v>82000000004311</v>
          </cell>
          <cell r="C32772" t="str">
            <v>MYP C.CTA INT  FINANC IMPORT CPEM</v>
          </cell>
        </row>
        <row r="32773">
          <cell r="B32773" t="str">
            <v>82000000004312</v>
          </cell>
          <cell r="C32773" t="str">
            <v>MYP C.CTA INT  FINANC IMPORT CMED</v>
          </cell>
        </row>
        <row r="32774">
          <cell r="B32774" t="str">
            <v>82000000004313</v>
          </cell>
          <cell r="C32774" t="str">
            <v>MYP C.CTA INTXCOB COMP DEU AF CPEM VIG</v>
          </cell>
        </row>
        <row r="32775">
          <cell r="B32775" t="str">
            <v>82000000004314</v>
          </cell>
          <cell r="C32775" t="str">
            <v>MYP C.CTA INT  FINANC IMPORT CPEM D/P</v>
          </cell>
        </row>
        <row r="32776">
          <cell r="B32776" t="str">
            <v>82000000004315</v>
          </cell>
          <cell r="C32776" t="str">
            <v>MYP C.CTA INTXCOB COMP DEU AF CMED VIG</v>
          </cell>
        </row>
        <row r="32777">
          <cell r="B32777" t="str">
            <v>82000000004316</v>
          </cell>
          <cell r="C32777" t="str">
            <v>MYP C.CTA INT  FINANC IMPORT CMED D/P</v>
          </cell>
        </row>
        <row r="32778">
          <cell r="B32778" t="str">
            <v>82000000004317</v>
          </cell>
          <cell r="C32778" t="str">
            <v>MYP C.CTA INT E.R. VENC CPEM</v>
          </cell>
        </row>
        <row r="32779">
          <cell r="B32779" t="str">
            <v>82000000004318</v>
          </cell>
          <cell r="C32779" t="str">
            <v>MYP C.CTA INT E.R. VENC CMED</v>
          </cell>
        </row>
        <row r="32780">
          <cell r="B32780" t="str">
            <v>82000000004319</v>
          </cell>
          <cell r="C32780" t="str">
            <v>MYP INT GAN E.R CAP TRAB VEN CPEM D/P</v>
          </cell>
        </row>
        <row r="32781">
          <cell r="B32781" t="str">
            <v>82000000004320</v>
          </cell>
          <cell r="C32781" t="str">
            <v>MYP C.CTA INT E.R. VENC CPEM D/P</v>
          </cell>
        </row>
        <row r="32782">
          <cell r="B32782" t="str">
            <v>82000000004321</v>
          </cell>
          <cell r="C32782" t="str">
            <v>MYP INT GAN E.R CAP TRAB VEN CMED D/P</v>
          </cell>
        </row>
        <row r="32783">
          <cell r="B32783" t="str">
            <v>82000000004322</v>
          </cell>
          <cell r="C32783" t="str">
            <v>MYP C.CTA INT E.R. VENC CMED D/P</v>
          </cell>
        </row>
        <row r="32784">
          <cell r="B32784" t="str">
            <v>82000000004323</v>
          </cell>
          <cell r="C32784" t="str">
            <v>MYP C.CTA INT VENC REFIN.COBRAN C/FIJA</v>
          </cell>
        </row>
        <row r="32785">
          <cell r="B32785" t="str">
            <v>82000000004324</v>
          </cell>
          <cell r="C32785" t="str">
            <v>MYP C.CTA INT VENC REFIN.COBRAN C/FIJA</v>
          </cell>
        </row>
        <row r="32786">
          <cell r="B32786" t="str">
            <v>82000000004325</v>
          </cell>
          <cell r="C32786" t="str">
            <v>MYP C.CTA INT VENC REFIN.COBRAN REVOLC</v>
          </cell>
        </row>
        <row r="32787">
          <cell r="B32787" t="str">
            <v>82000000004326</v>
          </cell>
          <cell r="C32787" t="str">
            <v>MYP C.CTA INT VENC REFIN.COBRAN REVOLC</v>
          </cell>
        </row>
        <row r="32788">
          <cell r="B32788" t="str">
            <v>82000000004327</v>
          </cell>
          <cell r="C32788" t="str">
            <v>MYP CTRA VD C ER FIN CAP TRB DUP</v>
          </cell>
        </row>
        <row r="32789">
          <cell r="B32789" t="str">
            <v>82000000004328</v>
          </cell>
          <cell r="C32789" t="str">
            <v>MYP CTRA V C ER FIN CAP TRB DUP</v>
          </cell>
        </row>
        <row r="32790">
          <cell r="B32790" t="str">
            <v>82000000004329</v>
          </cell>
          <cell r="C32790" t="str">
            <v>MYP CTRA S ER FIN CAP TRB DUP  </v>
          </cell>
        </row>
        <row r="32791">
          <cell r="B32791" t="str">
            <v>82000000004330</v>
          </cell>
          <cell r="C32791" t="str">
            <v>MYP CTRA D ER FIN CAP TRB DUP  </v>
          </cell>
        </row>
        <row r="32792">
          <cell r="B32792" t="str">
            <v>82000000004331</v>
          </cell>
          <cell r="C32792" t="str">
            <v>MYP D/P CCTA INT.X COB.CAP.TRAB CPEM</v>
          </cell>
        </row>
        <row r="32793">
          <cell r="B32793" t="str">
            <v>82000000004332</v>
          </cell>
          <cell r="C32793" t="str">
            <v>MYP ER CONTRA CTA TRA DUP CPEM</v>
          </cell>
        </row>
        <row r="32794">
          <cell r="B32794" t="str">
            <v>82000000004333</v>
          </cell>
          <cell r="C32794" t="str">
            <v>MYP CCTA INT.VENC C.TRAB CIMA NOR/DP</v>
          </cell>
        </row>
        <row r="32795">
          <cell r="B32795" t="str">
            <v>82000000004401</v>
          </cell>
          <cell r="C32795" t="str">
            <v>CL CTRA CTA PREJ.CAP.CRED.H.TP</v>
          </cell>
        </row>
        <row r="32796">
          <cell r="B32796" t="str">
            <v>82000000004402</v>
          </cell>
          <cell r="C32796" t="str">
            <v>CL CTRA CTA PREJ.INT.CRED.H.TP</v>
          </cell>
        </row>
        <row r="32797">
          <cell r="B32797" t="str">
            <v>82000000004403</v>
          </cell>
          <cell r="C32797" t="str">
            <v>CL CTRA CTA JUD.CAP.CRED.HIP.TP</v>
          </cell>
        </row>
        <row r="32798">
          <cell r="B32798" t="str">
            <v>82000000004404</v>
          </cell>
          <cell r="C32798" t="str">
            <v>CL CTRA CTA JUD.INT.CRED.HIP.TP</v>
          </cell>
        </row>
        <row r="32799">
          <cell r="B32799" t="str">
            <v>82000000004405</v>
          </cell>
          <cell r="C32799" t="str">
            <v>CL CTRA CTA CAST.CAP.CR.HIP.TP</v>
          </cell>
        </row>
        <row r="32800">
          <cell r="B32800" t="str">
            <v>82000000004406</v>
          </cell>
          <cell r="C32800" t="str">
            <v>CL CTRA CTA CAST.INT.CR.HIP.TP</v>
          </cell>
        </row>
        <row r="32801">
          <cell r="B32801" t="str">
            <v>82000000004407</v>
          </cell>
          <cell r="C32801" t="str">
            <v>CL CJA MUN AH CRED SULL PAG DSCTO INT</v>
          </cell>
        </row>
        <row r="32802">
          <cell r="B32802" t="str">
            <v>82000000004408</v>
          </cell>
          <cell r="C32802" t="str">
            <v>CL CXL AVAL ACEPT.BKT INT.SUSP CIVA</v>
          </cell>
        </row>
        <row r="32803">
          <cell r="B32803" t="str">
            <v>82000000004409</v>
          </cell>
          <cell r="C32803" t="str">
            <v>CL CRTA CTA INTER.PRE JUD.CONV.NO REV.</v>
          </cell>
        </row>
        <row r="32804">
          <cell r="B32804" t="str">
            <v>82000000004410</v>
          </cell>
          <cell r="C32804" t="str">
            <v>CL CRTA CTA INTER.JUD.CONV.NO REV.CNG</v>
          </cell>
        </row>
        <row r="32805">
          <cell r="B32805" t="str">
            <v>82000000004411</v>
          </cell>
          <cell r="C32805" t="str">
            <v>CL CASTIGO CAPITAL CTRA CTA CONV.NO RE</v>
          </cell>
        </row>
        <row r="32806">
          <cell r="B32806" t="str">
            <v>82000000004412</v>
          </cell>
          <cell r="C32806" t="str">
            <v>CL CASTIGO INTERES CTRA.CTA CONV.NO RE</v>
          </cell>
        </row>
        <row r="32807">
          <cell r="B32807" t="str">
            <v>82000000004413</v>
          </cell>
          <cell r="C32807" t="str">
            <v>CL CRTA CTA INTER.PRE JUD. CONV.NO REV</v>
          </cell>
        </row>
        <row r="32808">
          <cell r="B32808" t="str">
            <v>82000000004414</v>
          </cell>
          <cell r="C32808" t="str">
            <v>CL CRTA CTA INTER.JUD. CONV.NO REV.CNG</v>
          </cell>
        </row>
        <row r="32809">
          <cell r="B32809" t="str">
            <v>82000000004415</v>
          </cell>
          <cell r="C32809" t="str">
            <v>CL CASTIGO CAPITAL CTRA CTA CONV.NO RE</v>
          </cell>
        </row>
        <row r="32810">
          <cell r="B32810" t="str">
            <v>82000000004416</v>
          </cell>
          <cell r="C32810" t="str">
            <v>CL CASTIGO INTERES CRTA.CTA CONV.NO RE</v>
          </cell>
        </row>
        <row r="32811">
          <cell r="B32811" t="str">
            <v>82000000004502</v>
          </cell>
          <cell r="C32811" t="str">
            <v>ST CTRA CTA DINERO ELECTRONICO</v>
          </cell>
        </row>
        <row r="32812">
          <cell r="B32812" t="str">
            <v>82000000005001</v>
          </cell>
          <cell r="C32812" t="str">
            <v>LPC C.CTA LEASING VENC BIEN INT DIFER</v>
          </cell>
        </row>
        <row r="32813">
          <cell r="B32813" t="str">
            <v>82000000005002</v>
          </cell>
          <cell r="C32813" t="str">
            <v>LPC C.CTA LEAS VENC SEG INT DIF RP CCO</v>
          </cell>
        </row>
        <row r="32814">
          <cell r="B32814" t="str">
            <v>82000000005003</v>
          </cell>
          <cell r="C32814" t="str">
            <v>LPC C.CTA LEASING VENC BIEN INT DIFER</v>
          </cell>
        </row>
        <row r="32815">
          <cell r="B32815" t="str">
            <v>82000000005004</v>
          </cell>
          <cell r="C32815" t="str">
            <v>LPC C.CTA LEAS VENC SEG INT DIF RP CGE</v>
          </cell>
        </row>
        <row r="32816">
          <cell r="B32816" t="str">
            <v>82000000005005</v>
          </cell>
          <cell r="C32816" t="str">
            <v>LPC C.CTA LEASING VENC BIEN INT DIFER</v>
          </cell>
        </row>
        <row r="32817">
          <cell r="B32817" t="str">
            <v>82000000005006</v>
          </cell>
          <cell r="C32817" t="str">
            <v>LPC C.CTA LEAS VENC SEG INT DIF RP CME</v>
          </cell>
        </row>
        <row r="32818">
          <cell r="B32818" t="str">
            <v>82000000005007</v>
          </cell>
          <cell r="C32818" t="str">
            <v>LPC C.CTA LEASING VENC BIEN INT DIFER</v>
          </cell>
        </row>
        <row r="32819">
          <cell r="B32819" t="str">
            <v>82000000005008</v>
          </cell>
          <cell r="C32819" t="str">
            <v>LPC C.CTA LEAS VENC SEG INT DIF RP CPE</v>
          </cell>
        </row>
        <row r="32820">
          <cell r="B32820" t="str">
            <v>82000000005009</v>
          </cell>
          <cell r="C32820" t="str">
            <v>LPC C.CTA DIF.LSG BIEN VIG.D/P RP CCOR</v>
          </cell>
        </row>
        <row r="32821">
          <cell r="B32821" t="str">
            <v>82000000005010</v>
          </cell>
          <cell r="C32821" t="str">
            <v>LPC C.CTA I.VEN LSG DEL BIEN D/P RP CC</v>
          </cell>
        </row>
        <row r="32822">
          <cell r="B32822" t="str">
            <v>82000000005011</v>
          </cell>
          <cell r="C32822" t="str">
            <v>LPC C.CTA DIF LSG SEG VIG D/P RP CCOR</v>
          </cell>
        </row>
        <row r="32823">
          <cell r="B32823" t="str">
            <v>82000000005012</v>
          </cell>
          <cell r="C32823" t="str">
            <v>LPC C.CTA I.VEN LSG SEG D/P RP CCOR</v>
          </cell>
        </row>
        <row r="32824">
          <cell r="B32824" t="str">
            <v>82000000005013</v>
          </cell>
          <cell r="C32824" t="str">
            <v>LPC C.CTA DIF.LSG BIEN VIG.D/P RP CGEM</v>
          </cell>
        </row>
        <row r="32825">
          <cell r="B32825" t="str">
            <v>82000000005014</v>
          </cell>
          <cell r="C32825" t="str">
            <v>LPC C.CTA I.VEN LSG DEL BIEN D/P RP CG</v>
          </cell>
        </row>
        <row r="32826">
          <cell r="B32826" t="str">
            <v>82000000005015</v>
          </cell>
          <cell r="C32826" t="str">
            <v>LPC C.CTA DIF LSG SEG VIG D/P RP CGEM</v>
          </cell>
        </row>
        <row r="32827">
          <cell r="B32827" t="str">
            <v>82000000005016</v>
          </cell>
          <cell r="C32827" t="str">
            <v>LPC C.CTA I.VEN LSG SEG D/P RP CGEM</v>
          </cell>
        </row>
        <row r="32828">
          <cell r="B32828" t="str">
            <v>82000000005017</v>
          </cell>
          <cell r="C32828" t="str">
            <v>LPC C.CTA DIF.LSG BIEN VIG.D/P RP CMED</v>
          </cell>
        </row>
        <row r="32829">
          <cell r="B32829" t="str">
            <v>82000000005018</v>
          </cell>
          <cell r="C32829" t="str">
            <v>LPC C.CTA I.VEN LSG DEL BIEN D/P RP CM</v>
          </cell>
        </row>
        <row r="32830">
          <cell r="B32830" t="str">
            <v>82000000005019</v>
          </cell>
          <cell r="C32830" t="str">
            <v>LPC C.CTA DIF LSG SEG VIG D/P RP CMED</v>
          </cell>
        </row>
        <row r="32831">
          <cell r="B32831" t="str">
            <v>82000000005020</v>
          </cell>
          <cell r="C32831" t="str">
            <v>LPC C.CTA I.VEN LSG SEG D/P RP CMED</v>
          </cell>
        </row>
        <row r="32832">
          <cell r="B32832" t="str">
            <v>82000000005021</v>
          </cell>
          <cell r="C32832" t="str">
            <v>LPC C.CTA DIF.LSG BIEN VIG.D/P RP CPEM</v>
          </cell>
        </row>
        <row r="32833">
          <cell r="B32833" t="str">
            <v>82000000005022</v>
          </cell>
          <cell r="C32833" t="str">
            <v>LPC C.CTA I.VEN LSG DEL BIEN D/P RP CP</v>
          </cell>
        </row>
        <row r="32834">
          <cell r="B32834" t="str">
            <v>82000000005023</v>
          </cell>
          <cell r="C32834" t="str">
            <v>LPC C.CTA DIF LSG SEG VIG D/P RP CPEM</v>
          </cell>
        </row>
        <row r="32835">
          <cell r="B32835" t="str">
            <v>82000000005024</v>
          </cell>
          <cell r="C32835" t="str">
            <v>LPC C.CTA I.VEN LSG SEG D/P RP CPEM</v>
          </cell>
        </row>
        <row r="32836">
          <cell r="B32836" t="str">
            <v>82000000005025</v>
          </cell>
          <cell r="C32836" t="str">
            <v>LPC CCTA LEASBACK VENC BIEN INT DIF RP</v>
          </cell>
        </row>
        <row r="32837">
          <cell r="B32837" t="str">
            <v>82000000005026</v>
          </cell>
          <cell r="C32837" t="str">
            <v>LPC CCTA LSBACK VENC SEG INTDIF RP CCO</v>
          </cell>
        </row>
        <row r="32838">
          <cell r="B32838" t="str">
            <v>82000000005027</v>
          </cell>
          <cell r="C32838" t="str">
            <v>LPC CCTA LEASBACK VENC BIEN INT DIF RP</v>
          </cell>
        </row>
        <row r="32839">
          <cell r="B32839" t="str">
            <v>82000000005028</v>
          </cell>
          <cell r="C32839" t="str">
            <v>LPC CCTA LSBACK VENC SEG INTDIF RP CGE</v>
          </cell>
        </row>
        <row r="32840">
          <cell r="B32840" t="str">
            <v>82000000005029</v>
          </cell>
          <cell r="C32840" t="str">
            <v>LPC CCTA LEASBACK VENC BIEN INT DIF RP</v>
          </cell>
        </row>
        <row r="32841">
          <cell r="B32841" t="str">
            <v>82000000005030</v>
          </cell>
          <cell r="C32841" t="str">
            <v>LPC CCTA LSBACK VENC SEG INTDIF RP CME</v>
          </cell>
        </row>
        <row r="32842">
          <cell r="B32842" t="str">
            <v>82000000005031</v>
          </cell>
          <cell r="C32842" t="str">
            <v>LPC CCTA LEASBACK VENC BIEN INT DIF RP</v>
          </cell>
        </row>
        <row r="32843">
          <cell r="B32843" t="str">
            <v>82000000005032</v>
          </cell>
          <cell r="C32843" t="str">
            <v>LPC CCTA LSBACK VENC SEG INTDIF RP CPE</v>
          </cell>
        </row>
        <row r="32844">
          <cell r="B32844" t="str">
            <v>82000000005033</v>
          </cell>
          <cell r="C32844" t="str">
            <v>LPC C.CTA DIF.LSBACK BIEN VIG.D/P RP C</v>
          </cell>
        </row>
        <row r="32845">
          <cell r="B32845" t="str">
            <v>82000000005034</v>
          </cell>
          <cell r="C32845" t="str">
            <v>LPC CTCTA I.VEN LSBACK DEL BIEN D/P RP</v>
          </cell>
        </row>
        <row r="32846">
          <cell r="B32846" t="str">
            <v>82000000005035</v>
          </cell>
          <cell r="C32846" t="str">
            <v>LPC CTRCTA DIF LSBACK SEG VIG D/P RP C</v>
          </cell>
        </row>
        <row r="32847">
          <cell r="B32847" t="str">
            <v>82000000005036</v>
          </cell>
          <cell r="C32847" t="str">
            <v>LPC C.CTA I.VEN LSBACK SEG D/P RP CCOR</v>
          </cell>
        </row>
        <row r="32848">
          <cell r="B32848" t="str">
            <v>82000000005037</v>
          </cell>
          <cell r="C32848" t="str">
            <v>LPC C.CTA DIF.LSBACK BIEN VIG.D/P RP C</v>
          </cell>
        </row>
        <row r="32849">
          <cell r="B32849" t="str">
            <v>82000000005038</v>
          </cell>
          <cell r="C32849" t="str">
            <v>LPC CTCTA I.VEN LSBACK DEL BIEN D/P RP</v>
          </cell>
        </row>
        <row r="32850">
          <cell r="B32850" t="str">
            <v>82000000005039</v>
          </cell>
          <cell r="C32850" t="str">
            <v>LPC CTRCTA DIF LSBACK SEG VIG D/P RP C</v>
          </cell>
        </row>
        <row r="32851">
          <cell r="B32851" t="str">
            <v>82000000005040</v>
          </cell>
          <cell r="C32851" t="str">
            <v>LPC C.CTA I.VEN LSBACK SEG D/P RP CGEM</v>
          </cell>
        </row>
        <row r="32852">
          <cell r="B32852" t="str">
            <v>82000000005041</v>
          </cell>
          <cell r="C32852" t="str">
            <v>LPC C.CTA DIF.LSBACK BIEN VIG.D/P RP C</v>
          </cell>
        </row>
        <row r="32853">
          <cell r="B32853" t="str">
            <v>82000000005042</v>
          </cell>
          <cell r="C32853" t="str">
            <v>LPC CTCTA I.VEN LSBACK DEL BIEN D/P RP</v>
          </cell>
        </row>
        <row r="32854">
          <cell r="B32854" t="str">
            <v>82000000005043</v>
          </cell>
          <cell r="C32854" t="str">
            <v>LPC CTRCTA DIF LSBACK SEG VIG D/P RP C</v>
          </cell>
        </row>
        <row r="32855">
          <cell r="B32855" t="str">
            <v>82000000005044</v>
          </cell>
          <cell r="C32855" t="str">
            <v>LPC C.CTA I.VEN LSBACK SEG D/P RP CMED</v>
          </cell>
        </row>
        <row r="32856">
          <cell r="B32856" t="str">
            <v>82000000005045</v>
          </cell>
          <cell r="C32856" t="str">
            <v>LPC C.CTA DIF.LSBACK BIEN VIG.D/P RP C</v>
          </cell>
        </row>
        <row r="32857">
          <cell r="B32857" t="str">
            <v>82000000005046</v>
          </cell>
          <cell r="C32857" t="str">
            <v>LPC CTCTA I.VEN LSBACK DEL BIEN D/P RP</v>
          </cell>
        </row>
        <row r="32858">
          <cell r="B32858" t="str">
            <v>82000000005047</v>
          </cell>
          <cell r="C32858" t="str">
            <v>LPC CTRCTA DIF LSBACK SEG VIG D/P RP C</v>
          </cell>
        </row>
        <row r="32859">
          <cell r="B32859" t="str">
            <v>82000000005048</v>
          </cell>
          <cell r="C32859" t="str">
            <v>LPC C.CTA I.VEN LSBACK SEG D/P RP CPEM</v>
          </cell>
        </row>
        <row r="32860">
          <cell r="B32860" t="str">
            <v>82000000005049</v>
          </cell>
          <cell r="C32860" t="str">
            <v>LPC IDL LS BIEN BPE INT.SUS.VEN</v>
          </cell>
        </row>
        <row r="32861">
          <cell r="B32861" t="str">
            <v>82000000005050</v>
          </cell>
          <cell r="C32861" t="str">
            <v>LPC IDS LS BIEN BPE INT.VEN SEG</v>
          </cell>
        </row>
        <row r="32862">
          <cell r="B32862" t="str">
            <v>82000000005051</v>
          </cell>
          <cell r="C32862" t="str">
            <v>LPC CCTA LS VENC SEG INT DIF BPE</v>
          </cell>
        </row>
        <row r="32863">
          <cell r="B32863" t="str">
            <v>82000000005052</v>
          </cell>
          <cell r="C32863" t="str">
            <v>LPC CCTA DIF.LSG B.VIG.D/P BPE</v>
          </cell>
        </row>
        <row r="32864">
          <cell r="B32864" t="str">
            <v>82000000005053</v>
          </cell>
          <cell r="C32864" t="str">
            <v>LPC CCTA DIF LSG SEG VIG D/P BPE</v>
          </cell>
        </row>
        <row r="32865">
          <cell r="B32865" t="str">
            <v>82000000005054</v>
          </cell>
          <cell r="C32865" t="str">
            <v>LPC CCTA I.VEN LSG BIEN D/P BPE</v>
          </cell>
        </row>
        <row r="32866">
          <cell r="B32866" t="str">
            <v>82000000005055</v>
          </cell>
          <cell r="C32866" t="str">
            <v>LPC CTRCTA I.VEN LSG SEG D/P BPE</v>
          </cell>
        </row>
        <row r="32867">
          <cell r="B32867" t="str">
            <v>82000000005056</v>
          </cell>
          <cell r="C32867" t="str">
            <v>LPC CTRCTA LEASING MYP CMIE</v>
          </cell>
        </row>
        <row r="32868">
          <cell r="B32868" t="str">
            <v>82000000005057</v>
          </cell>
          <cell r="C32868" t="str">
            <v>LPC CTRCTA LEASING MYP CMIE</v>
          </cell>
        </row>
        <row r="32869">
          <cell r="B32869" t="str">
            <v>82000000005058</v>
          </cell>
          <cell r="C32869" t="str">
            <v>LPC CCTA LS VE SEG I.DIF BPE MES</v>
          </cell>
        </row>
        <row r="32870">
          <cell r="B32870" t="str">
            <v>82000000005059</v>
          </cell>
          <cell r="C32870" t="str">
            <v>LPC IDL MYP CTRA CTA D/P CMIE</v>
          </cell>
        </row>
        <row r="32871">
          <cell r="B32871" t="str">
            <v>82000000005060</v>
          </cell>
          <cell r="C32871" t="str">
            <v>LPC IDS MYP CTRA CTA D/P CMIE</v>
          </cell>
        </row>
        <row r="32872">
          <cell r="B32872" t="str">
            <v>82000000005061</v>
          </cell>
          <cell r="C32872" t="str">
            <v>LPC IDL MYP CTRA CTA D/P CMIE</v>
          </cell>
        </row>
        <row r="32873">
          <cell r="B32873" t="str">
            <v>82000000005062</v>
          </cell>
          <cell r="C32873" t="str">
            <v>LPC IDS MYP CTRA CTA D/P CMIE</v>
          </cell>
        </row>
        <row r="32874">
          <cell r="B32874" t="str">
            <v>82000000005063</v>
          </cell>
          <cell r="C32874" t="str">
            <v>LPC CCTA INT VIG LS SEG OTR SUSP RP CM</v>
          </cell>
        </row>
        <row r="32875">
          <cell r="B32875" t="str">
            <v>82000000005064</v>
          </cell>
          <cell r="C32875" t="str">
            <v>LPC CCTA INT VIG LS BIEN OTRO SUSP RP</v>
          </cell>
        </row>
        <row r="32876">
          <cell r="B32876" t="str">
            <v>82000000005065</v>
          </cell>
          <cell r="C32876" t="str">
            <v>LPC CCTA INT VIG LS SEG OTR SUSP RP CP</v>
          </cell>
        </row>
        <row r="32877">
          <cell r="B32877" t="str">
            <v>82000000005066</v>
          </cell>
          <cell r="C32877" t="str">
            <v>LPC CCTA INT VIG LSB BIEN OTROS SUSP C</v>
          </cell>
        </row>
        <row r="32878">
          <cell r="B32878" t="str">
            <v>82000000005067</v>
          </cell>
          <cell r="C32878" t="str">
            <v>LPC CCTA I.VEN LSB BIEN OTROS SUSP CCO</v>
          </cell>
        </row>
        <row r="32879">
          <cell r="B32879" t="str">
            <v>82000000005068</v>
          </cell>
          <cell r="C32879" t="str">
            <v>LPC CCTA INT VIG LSB SEG OTROS SUSP CC</v>
          </cell>
        </row>
        <row r="32880">
          <cell r="B32880" t="str">
            <v>82000000005069</v>
          </cell>
          <cell r="C32880" t="str">
            <v>LPC CCTA I.VEN LSB SEG OTROS SUSP CCOR</v>
          </cell>
        </row>
        <row r="32881">
          <cell r="B32881" t="str">
            <v>82000000005070</v>
          </cell>
          <cell r="C32881" t="str">
            <v>LPC CCTA INT VIG LSB BIEN OTROS SUSP C</v>
          </cell>
        </row>
        <row r="32882">
          <cell r="B32882" t="str">
            <v>82000000005071</v>
          </cell>
          <cell r="C32882" t="str">
            <v>LPC CCTA I.VEN LSB BIEN OTROS SUSP CGE</v>
          </cell>
        </row>
        <row r="32883">
          <cell r="B32883" t="str">
            <v>82000000005072</v>
          </cell>
          <cell r="C32883" t="str">
            <v>LPC CCTA INT VIG LSB SEG OTROS SUSP CG</v>
          </cell>
        </row>
        <row r="32884">
          <cell r="B32884" t="str">
            <v>82000000005073</v>
          </cell>
          <cell r="C32884" t="str">
            <v>LPC CCTA I.VEN LSB SEG OTROS SUSP CGEM</v>
          </cell>
        </row>
        <row r="32885">
          <cell r="B32885" t="str">
            <v>82000000005074</v>
          </cell>
          <cell r="C32885" t="str">
            <v>LPC CCTA INT VIG LSB BIEN OTROS SUSP C</v>
          </cell>
        </row>
        <row r="32886">
          <cell r="B32886" t="str">
            <v>82000000005075</v>
          </cell>
          <cell r="C32886" t="str">
            <v>LPC CCTA I.VEN LSB BIEN OTROS SUSP CME</v>
          </cell>
        </row>
        <row r="32887">
          <cell r="B32887" t="str">
            <v>82000000005076</v>
          </cell>
          <cell r="C32887" t="str">
            <v>LPC CCTA INT VIG LSB SEG OTROS SUSP CM</v>
          </cell>
        </row>
        <row r="32888">
          <cell r="B32888" t="str">
            <v>82000000005077</v>
          </cell>
          <cell r="C32888" t="str">
            <v>LPC CCTA I.VEN LSB SEG OTROS SUSP CMED</v>
          </cell>
        </row>
        <row r="32889">
          <cell r="B32889" t="str">
            <v>82000000005078</v>
          </cell>
          <cell r="C32889" t="str">
            <v>LPC CCTA INT VIG LSB BIEN OTROS SUSP C</v>
          </cell>
        </row>
        <row r="32890">
          <cell r="B32890" t="str">
            <v>82000000005079</v>
          </cell>
          <cell r="C32890" t="str">
            <v>LPC CCTA I.VEN LSB BIEN OTROS SUSP CPE</v>
          </cell>
        </row>
        <row r="32891">
          <cell r="B32891" t="str">
            <v>82000000005080</v>
          </cell>
          <cell r="C32891" t="str">
            <v>LPC CCTA INT VIG LSB SEG OTROS SUSP CP</v>
          </cell>
        </row>
        <row r="32892">
          <cell r="B32892" t="str">
            <v>82000000005081</v>
          </cell>
          <cell r="C32892" t="str">
            <v>LPC CCTA I.VEN LSB SEG OTROS SUSP CPEM</v>
          </cell>
        </row>
        <row r="32893">
          <cell r="B32893" t="str">
            <v>82000000005082</v>
          </cell>
          <cell r="C32893" t="str">
            <v>LPC IDL LS BIEN BPE INT.SUS.VEN</v>
          </cell>
        </row>
        <row r="32894">
          <cell r="B32894" t="str">
            <v>82000000005083</v>
          </cell>
          <cell r="C32894" t="str">
            <v>LPC IDS LS BIEN BPE INT.VEN SEG</v>
          </cell>
        </row>
        <row r="32895">
          <cell r="B32895" t="str">
            <v>82000000005084</v>
          </cell>
          <cell r="C32895" t="str">
            <v>LPC CCTA LS VENC SEG INT DIF BPE</v>
          </cell>
        </row>
        <row r="32896">
          <cell r="B32896" t="str">
            <v>82000000005085</v>
          </cell>
          <cell r="C32896" t="str">
            <v>LPC CCTA DIF.LSG B.VIG.D/P BPE</v>
          </cell>
        </row>
        <row r="32897">
          <cell r="B32897" t="str">
            <v>82000000005086</v>
          </cell>
          <cell r="C32897" t="str">
            <v>LPC CCTA DIF LSG SEG VIG D/P BPE</v>
          </cell>
        </row>
        <row r="32898">
          <cell r="B32898" t="str">
            <v>82000000005087</v>
          </cell>
          <cell r="C32898" t="str">
            <v>LPC CCTA I.VEN LSG BIEN D/P BPE</v>
          </cell>
        </row>
        <row r="32899">
          <cell r="B32899" t="str">
            <v>82000000005088</v>
          </cell>
          <cell r="C32899" t="str">
            <v>LPC CTRCTA I.VEN LSG SEG D/P BPE</v>
          </cell>
        </row>
        <row r="32900">
          <cell r="B32900" t="str">
            <v>82000000005089</v>
          </cell>
          <cell r="C32900" t="str">
            <v>LPC CCTA LS VENC B.INT D.BPE MES</v>
          </cell>
        </row>
        <row r="32901">
          <cell r="B32901" t="str">
            <v>82000000005090</v>
          </cell>
          <cell r="C32901" t="str">
            <v>LPC CCTA LS VC SEG I.DIF BPE ME</v>
          </cell>
        </row>
        <row r="32902">
          <cell r="B32902" t="str">
            <v>82000000005091</v>
          </cell>
          <cell r="C32902" t="str">
            <v>LPC CCTA LS VE SEG I.DIF BPE MES</v>
          </cell>
        </row>
        <row r="32903">
          <cell r="B32903" t="str">
            <v>82000000005092</v>
          </cell>
          <cell r="C32903" t="str">
            <v>LPC CCTA DIF.LSG B V.D/P BPE MES</v>
          </cell>
        </row>
        <row r="32904">
          <cell r="B32904" t="str">
            <v>82000000005093</v>
          </cell>
          <cell r="C32904" t="str">
            <v>LPC CCTA DIF LSG S V D/P BPE MES</v>
          </cell>
        </row>
        <row r="32905">
          <cell r="B32905" t="str">
            <v>82000000005094</v>
          </cell>
          <cell r="C32905" t="str">
            <v>LPC CCTA I.VEN LSG B.D/P BPE MES</v>
          </cell>
        </row>
        <row r="32906">
          <cell r="B32906" t="str">
            <v>82000000005095</v>
          </cell>
          <cell r="C32906" t="str">
            <v>LPC CCTA I.VEN LSG S D/P BPE MES</v>
          </cell>
        </row>
        <row r="32907">
          <cell r="B32907" t="str">
            <v>82000000005096</v>
          </cell>
          <cell r="C32907" t="str">
            <v>LPC IDL MYP CTRA CTA D/P CMED</v>
          </cell>
        </row>
        <row r="32908">
          <cell r="B32908" t="str">
            <v>82000000005097</v>
          </cell>
          <cell r="C32908" t="str">
            <v>LPC IDL MYP CTRA CTA D/P CMED</v>
          </cell>
        </row>
        <row r="32909">
          <cell r="B32909" t="str">
            <v>82000000005098</v>
          </cell>
          <cell r="C32909" t="str">
            <v>LPC IDS MYP CTRA CTA D/P CMED</v>
          </cell>
        </row>
        <row r="32910">
          <cell r="B32910" t="str">
            <v>82000000005099</v>
          </cell>
          <cell r="C32910" t="str">
            <v>LPC IDS MYP CTRA CTA D/P CMED</v>
          </cell>
        </row>
        <row r="32911">
          <cell r="B32911" t="str">
            <v>82000000005101</v>
          </cell>
          <cell r="C32911" t="str">
            <v>LPC C.CTA INTXCOB  PAG TV D/P VIG CCOR</v>
          </cell>
        </row>
        <row r="32912">
          <cell r="B32912" t="str">
            <v>82000000005102</v>
          </cell>
          <cell r="C32912" t="str">
            <v>LPC C.CTA INT RESTRUCT CCOR</v>
          </cell>
        </row>
        <row r="32913">
          <cell r="B32913" t="str">
            <v>82000000005103</v>
          </cell>
          <cell r="C32913" t="str">
            <v>LPC C.CTA INTXCOB  PAG TV D/P VIG CIVA</v>
          </cell>
        </row>
        <row r="32914">
          <cell r="B32914" t="str">
            <v>82000000005104</v>
          </cell>
          <cell r="C32914" t="str">
            <v>LPC C.CTA INT RESTRUCTURADOS CCOR</v>
          </cell>
        </row>
        <row r="32915">
          <cell r="B32915" t="str">
            <v>82000000005105</v>
          </cell>
          <cell r="C32915" t="str">
            <v>LPC  CCTA. INT LEASING RESTR RP CGEM</v>
          </cell>
        </row>
        <row r="32916">
          <cell r="B32916" t="str">
            <v>82000000005106</v>
          </cell>
          <cell r="C32916" t="str">
            <v>LPC C.CTA INT RESTRUCT CGEM</v>
          </cell>
        </row>
        <row r="32917">
          <cell r="B32917" t="str">
            <v>82000000005107</v>
          </cell>
          <cell r="C32917" t="str">
            <v>LPC C.CTA INTXCOB  PAG TV D/P VIG CPEM</v>
          </cell>
        </row>
        <row r="32918">
          <cell r="B32918" t="str">
            <v>82000000005108</v>
          </cell>
          <cell r="C32918" t="str">
            <v>LPC C.CTA INT RESTRUCTURADOS CGEM</v>
          </cell>
        </row>
        <row r="32919">
          <cell r="B32919" t="str">
            <v>82000000005109</v>
          </cell>
          <cell r="C32919" t="str">
            <v>LPC C.CTA INT LEASEBACK SEG REF CCOR</v>
          </cell>
        </row>
        <row r="32920">
          <cell r="B32920" t="str">
            <v>82000000005110</v>
          </cell>
          <cell r="C32920" t="str">
            <v>LPC C.CTA INT RESTRUCT CMED</v>
          </cell>
        </row>
        <row r="32921">
          <cell r="B32921" t="str">
            <v>82000000005111</v>
          </cell>
          <cell r="C32921" t="str">
            <v>LPC CCTA. INT LEAS SEG REESTR RP CMED</v>
          </cell>
        </row>
        <row r="32922">
          <cell r="B32922" t="str">
            <v>82000000005112</v>
          </cell>
          <cell r="C32922" t="str">
            <v>LPC C.CTA INT RESTRUCTURADOS CMED</v>
          </cell>
        </row>
        <row r="32923">
          <cell r="B32923" t="str">
            <v>82000000005113</v>
          </cell>
          <cell r="C32923" t="str">
            <v>LPC C.CTA INT LEASEBACK SEG REF CGEM</v>
          </cell>
        </row>
        <row r="32924">
          <cell r="B32924" t="str">
            <v>82000000005114</v>
          </cell>
          <cell r="C32924" t="str">
            <v>LPC C.CTA INT RESTRUCT CPEM</v>
          </cell>
        </row>
        <row r="32925">
          <cell r="B32925" t="str">
            <v>82000000005115</v>
          </cell>
          <cell r="C32925" t="str">
            <v>LPC  CCTA. INT LEAS SEG REESTR RP CPEM</v>
          </cell>
        </row>
        <row r="32926">
          <cell r="B32926" t="str">
            <v>82000000005116</v>
          </cell>
          <cell r="C32926" t="str">
            <v>LPC C.CTA INT RESTRUCTURADOS CPEM</v>
          </cell>
        </row>
        <row r="32927">
          <cell r="B32927" t="str">
            <v>82000000005117</v>
          </cell>
          <cell r="C32927" t="str">
            <v>LPC C.CTA INT LEASEBACK SEG REF CMED</v>
          </cell>
        </row>
        <row r="32928">
          <cell r="B32928" t="str">
            <v>82000000005118</v>
          </cell>
          <cell r="C32928" t="str">
            <v>LPC C.CTA INT LEAS SEG REF RP CCOR</v>
          </cell>
        </row>
        <row r="32929">
          <cell r="B32929" t="str">
            <v>82000000005119</v>
          </cell>
          <cell r="C32929" t="str">
            <v>LPC C.CTA LEAS VENC REF INT DIFER RP C</v>
          </cell>
        </row>
        <row r="32930">
          <cell r="B32930" t="str">
            <v>82000000005120</v>
          </cell>
          <cell r="C32930" t="str">
            <v>LPC C.CTA LEAS VENC REF SEG INT DIF RP</v>
          </cell>
        </row>
        <row r="32931">
          <cell r="B32931" t="str">
            <v>82000000005121</v>
          </cell>
          <cell r="C32931" t="str">
            <v>LPC C.CTA INT LEASEBACK SEG REF CPEM</v>
          </cell>
        </row>
        <row r="32932">
          <cell r="B32932" t="str">
            <v>82000000005122</v>
          </cell>
          <cell r="C32932" t="str">
            <v>LPC C.CTA INT LEAS SEG REF RP CGEM</v>
          </cell>
        </row>
        <row r="32933">
          <cell r="B32933" t="str">
            <v>82000000005123</v>
          </cell>
          <cell r="C32933" t="str">
            <v>LPC C.CTA LEAS VENC REF INT DIFER RP C</v>
          </cell>
        </row>
        <row r="32934">
          <cell r="B32934" t="str">
            <v>82000000005124</v>
          </cell>
          <cell r="C32934" t="str">
            <v>LPC C.CTA LEAS VENC REF SEG INT DIF RP</v>
          </cell>
        </row>
        <row r="32935">
          <cell r="B32935" t="str">
            <v>82000000005125</v>
          </cell>
          <cell r="C32935" t="str">
            <v>LPC C.CTA INT REF IDL CMED</v>
          </cell>
        </row>
        <row r="32936">
          <cell r="B32936" t="str">
            <v>82000000005126</v>
          </cell>
          <cell r="C32936" t="str">
            <v>LPC C.CTA INT LEAS SEG REF RP CMED</v>
          </cell>
        </row>
        <row r="32937">
          <cell r="B32937" t="str">
            <v>82000000005127</v>
          </cell>
          <cell r="C32937" t="str">
            <v>LPC C.CTA LEAS VENC REF INT DIFER RP C</v>
          </cell>
        </row>
        <row r="32938">
          <cell r="B32938" t="str">
            <v>82000000005128</v>
          </cell>
          <cell r="C32938" t="str">
            <v>LPC C.CTA LEAS VENC REF SEG INT DIF RP</v>
          </cell>
        </row>
        <row r="32939">
          <cell r="B32939" t="str">
            <v>82000000005129</v>
          </cell>
          <cell r="C32939" t="str">
            <v>LPC C.CTA INT REF IDL CPEM</v>
          </cell>
        </row>
        <row r="32940">
          <cell r="B32940" t="str">
            <v>82000000005130</v>
          </cell>
          <cell r="C32940" t="str">
            <v>LPC C.CTA INT LEAS SEG REF RP CPEM</v>
          </cell>
        </row>
        <row r="32941">
          <cell r="B32941" t="str">
            <v>82000000005131</v>
          </cell>
          <cell r="C32941" t="str">
            <v>LPC C.CTA LEAS VENC REF INT DIFER RP C</v>
          </cell>
        </row>
        <row r="32942">
          <cell r="B32942" t="str">
            <v>82000000005132</v>
          </cell>
          <cell r="C32942" t="str">
            <v>LPC C.CTA LEAS VENC REF SEG INT DIF RP</v>
          </cell>
        </row>
        <row r="32943">
          <cell r="B32943" t="str">
            <v>82000000005133</v>
          </cell>
          <cell r="C32943" t="str">
            <v>LPC CCTA. D/P INT SUSP EX PRE EMB CPEM</v>
          </cell>
        </row>
        <row r="32944">
          <cell r="B32944" t="str">
            <v>82000000005134</v>
          </cell>
          <cell r="C32944" t="str">
            <v>LPC D/P INT EXP POST EMB RP  CCOR</v>
          </cell>
        </row>
        <row r="32945">
          <cell r="B32945" t="str">
            <v>82000000005135</v>
          </cell>
          <cell r="C32945" t="str">
            <v>LPC D/P INT EXP POST EMB RP  CESP</v>
          </cell>
        </row>
        <row r="32946">
          <cell r="B32946" t="str">
            <v>82000000005136</v>
          </cell>
          <cell r="C32946" t="str">
            <v>LPC D/P INT EXP POST EMB RP  CGEM</v>
          </cell>
        </row>
        <row r="32947">
          <cell r="B32947" t="str">
            <v>82000000005137</v>
          </cell>
          <cell r="C32947" t="str">
            <v>LPC D/P INT EXP POST EMB RP  CMED</v>
          </cell>
        </row>
        <row r="32948">
          <cell r="B32948" t="str">
            <v>82000000005138</v>
          </cell>
          <cell r="C32948" t="str">
            <v>LPC D/P INT EXP POST EMB RP  CPEM</v>
          </cell>
        </row>
        <row r="32949">
          <cell r="B32949" t="str">
            <v>82000000005139</v>
          </cell>
          <cell r="C32949" t="str">
            <v>LPC IDL MYP CTRA CTA D/P CPEM</v>
          </cell>
        </row>
        <row r="32950">
          <cell r="B32950" t="str">
            <v>82000000005140</v>
          </cell>
          <cell r="C32950" t="str">
            <v>LPC IDL MYP CTRA CTA D/P CPEM</v>
          </cell>
        </row>
        <row r="32951">
          <cell r="B32951" t="str">
            <v>82000000005141</v>
          </cell>
          <cell r="C32951" t="str">
            <v>LPC IDS MYP CTRA CTA D/P CPEM</v>
          </cell>
        </row>
        <row r="32952">
          <cell r="B32952" t="str">
            <v>82000000005142</v>
          </cell>
          <cell r="C32952" t="str">
            <v>LPC IDS MYP CTRA CTA D/P CPEM</v>
          </cell>
        </row>
        <row r="32953">
          <cell r="B32953" t="str">
            <v>82000000005143</v>
          </cell>
          <cell r="C32953" t="str">
            <v>LPC C.CTA INTXCOB  PAG TV D/P VIG CGEM</v>
          </cell>
        </row>
        <row r="32954">
          <cell r="B32954" t="str">
            <v>82000000005144</v>
          </cell>
          <cell r="C32954" t="str">
            <v>LPC C.CTA INTXCOB  PAG TV D/P VIG CMED</v>
          </cell>
        </row>
        <row r="32955">
          <cell r="B32955" t="str">
            <v>82000000005145</v>
          </cell>
          <cell r="C32955" t="str">
            <v>LPC CCTA. INT LEAS SEG REESTR RP CGEM</v>
          </cell>
        </row>
        <row r="32956">
          <cell r="B32956" t="str">
            <v>82000000005146</v>
          </cell>
          <cell r="C32956" t="str">
            <v>LPC INT LEASEBACK REF RP CCOR</v>
          </cell>
        </row>
        <row r="32957">
          <cell r="B32957" t="str">
            <v>82000000005147</v>
          </cell>
          <cell r="C32957" t="str">
            <v>LPC CCTA. INT LEASING RESTR RP CMED</v>
          </cell>
        </row>
        <row r="32958">
          <cell r="B32958" t="str">
            <v>82000000005148</v>
          </cell>
          <cell r="C32958" t="str">
            <v>LPC INT LEASEBACKSEG REFIN CCOR</v>
          </cell>
        </row>
        <row r="32959">
          <cell r="B32959" t="str">
            <v>82000000005149</v>
          </cell>
          <cell r="C32959" t="str">
            <v>LPC LEASEBACK VENC REFIN SEG INT DIF C</v>
          </cell>
        </row>
        <row r="32960">
          <cell r="B32960" t="str">
            <v>82000000005150</v>
          </cell>
          <cell r="C32960" t="str">
            <v>LPC INT LEASEBACK REF RP CGEM</v>
          </cell>
        </row>
        <row r="32961">
          <cell r="B32961" t="str">
            <v>82000000005151</v>
          </cell>
          <cell r="C32961" t="str">
            <v>LPC CCTA. INT LEASING RESTR RP CPEM</v>
          </cell>
        </row>
        <row r="32962">
          <cell r="B32962" t="str">
            <v>82000000005152</v>
          </cell>
          <cell r="C32962" t="str">
            <v>LPC INT LEASEBACKSEG REFIN CGEM</v>
          </cell>
        </row>
        <row r="32963">
          <cell r="B32963" t="str">
            <v>82000000005153</v>
          </cell>
          <cell r="C32963" t="str">
            <v>LPC LEASEBACK VENC REFIN SEG INT DIF C</v>
          </cell>
        </row>
        <row r="32964">
          <cell r="B32964" t="str">
            <v>82000000005154</v>
          </cell>
          <cell r="C32964" t="str">
            <v>LPC INT LEASEBACK REF RP CMED</v>
          </cell>
        </row>
        <row r="32965">
          <cell r="B32965" t="str">
            <v>82000000005155</v>
          </cell>
          <cell r="C32965" t="str">
            <v>LPC C.CTA INT REF IDL CCOR</v>
          </cell>
        </row>
        <row r="32966">
          <cell r="B32966" t="str">
            <v>82000000005156</v>
          </cell>
          <cell r="C32966" t="str">
            <v>LPC INT LEASEBACKSEG REFIN CMED</v>
          </cell>
        </row>
        <row r="32967">
          <cell r="B32967" t="str">
            <v>82000000005157</v>
          </cell>
          <cell r="C32967" t="str">
            <v>LPC LEASEBACK VENC REFIN SEG INT DIF C</v>
          </cell>
        </row>
        <row r="32968">
          <cell r="B32968" t="str">
            <v>82000000005158</v>
          </cell>
          <cell r="C32968" t="str">
            <v>LPC INT LEASEBACK REF RP CPEM</v>
          </cell>
        </row>
        <row r="32969">
          <cell r="B32969" t="str">
            <v>82000000005159</v>
          </cell>
          <cell r="C32969" t="str">
            <v>LPC C.CTA INT REF IDL CGEM</v>
          </cell>
        </row>
        <row r="32970">
          <cell r="B32970" t="str">
            <v>82000000005160</v>
          </cell>
          <cell r="C32970" t="str">
            <v>LPC INT LEASEBACKSEG REFIN CPEM</v>
          </cell>
        </row>
        <row r="32971">
          <cell r="B32971" t="str">
            <v>82000000005161</v>
          </cell>
          <cell r="C32971" t="str">
            <v>LPC LEASEBACK VENC REFIN SEG INT DIF C</v>
          </cell>
        </row>
        <row r="32972">
          <cell r="B32972" t="str">
            <v>82000000005162</v>
          </cell>
          <cell r="C32972" t="str">
            <v>LPC CCTA. INT SUSP IMPORT CCOR</v>
          </cell>
        </row>
        <row r="32973">
          <cell r="B32973" t="str">
            <v>82000000005163</v>
          </cell>
          <cell r="C32973" t="str">
            <v>LPC CCTA. INT SUSP IMPORT CESP</v>
          </cell>
        </row>
        <row r="32974">
          <cell r="B32974" t="str">
            <v>82000000005164</v>
          </cell>
          <cell r="C32974" t="str">
            <v>LPC CCTA. INT SUSP IMPORT CGEM</v>
          </cell>
        </row>
        <row r="32975">
          <cell r="B32975" t="str">
            <v>82000000005165</v>
          </cell>
          <cell r="C32975" t="str">
            <v>LPC CCTA. INT SUSP IMPORT CMED</v>
          </cell>
        </row>
        <row r="32976">
          <cell r="B32976" t="str">
            <v>82000000005166</v>
          </cell>
          <cell r="C32976" t="str">
            <v>LPC CCTA. INT SUSP IMPORT CPEM</v>
          </cell>
        </row>
        <row r="32977">
          <cell r="B32977" t="str">
            <v>82000000005167</v>
          </cell>
          <cell r="C32977" t="str">
            <v>LPC CCTA. D/P INT SUSP EX PRE EMB CCOR</v>
          </cell>
        </row>
        <row r="32978">
          <cell r="B32978" t="str">
            <v>82000000005168</v>
          </cell>
          <cell r="C32978" t="str">
            <v>LPC CCTA. D/P INT SUSP EX PRE EMB CESP</v>
          </cell>
        </row>
        <row r="32979">
          <cell r="B32979" t="str">
            <v>82000000005169</v>
          </cell>
          <cell r="C32979" t="str">
            <v>LPC CCTA. D/P INT SUSP EX PRE EMB CGEM</v>
          </cell>
        </row>
        <row r="32980">
          <cell r="B32980" t="str">
            <v>82000000005170</v>
          </cell>
          <cell r="C32980" t="str">
            <v>LPC CCTA. D/P INT SUSP EX PRE EMB CMED</v>
          </cell>
        </row>
        <row r="32981">
          <cell r="B32981" t="str">
            <v>82000000005171</v>
          </cell>
          <cell r="C32981" t="str">
            <v>LPC MAPFRE PERU CIA DE SEGUROS Y REASE</v>
          </cell>
        </row>
        <row r="32982">
          <cell r="B32982" t="str">
            <v>82000000005172</v>
          </cell>
          <cell r="C32982" t="str">
            <v>LPC CCTA. INT LEASING RESTR RP CCOR</v>
          </cell>
        </row>
        <row r="32983">
          <cell r="B32983" t="str">
            <v>82000000005173</v>
          </cell>
          <cell r="C32983" t="str">
            <v>LPC C.CTA INT RESTRUCT CCOR</v>
          </cell>
        </row>
        <row r="32984">
          <cell r="B32984" t="str">
            <v>82000000005174</v>
          </cell>
          <cell r="C32984" t="str">
            <v>LPC CCTA. INT LEAS SEG REESTR RP CCOR</v>
          </cell>
        </row>
        <row r="32985">
          <cell r="B32985" t="str">
            <v>82000000005175</v>
          </cell>
          <cell r="C32985" t="str">
            <v>LPC C.CTA LEASING VENC BIEN INT DIFER</v>
          </cell>
        </row>
        <row r="32986">
          <cell r="B32986" t="str">
            <v>82000000005176</v>
          </cell>
          <cell r="C32986" t="str">
            <v>LPC C.CTA LEAS VENC SEG INT DIF RP CIV</v>
          </cell>
        </row>
        <row r="32987">
          <cell r="B32987" t="str">
            <v>82000000005177</v>
          </cell>
          <cell r="C32987" t="str">
            <v>LPC C.CTA LEASING VENC BIEN INT DIFER</v>
          </cell>
        </row>
        <row r="32988">
          <cell r="B32988" t="str">
            <v>82000000005178</v>
          </cell>
          <cell r="C32988" t="str">
            <v>LPC C.CTA LEAS VENC SEG INT DIF RP CES</v>
          </cell>
        </row>
        <row r="32989">
          <cell r="B32989" t="str">
            <v>82000000005179</v>
          </cell>
          <cell r="C32989" t="str">
            <v>LPC C.CTA DIF.LSG BIEN VIG.D/P RP CESP</v>
          </cell>
        </row>
        <row r="32990">
          <cell r="B32990" t="str">
            <v>82000000005180</v>
          </cell>
          <cell r="C32990" t="str">
            <v>LPC C.CTA I.VEN LSG DEL BIEN D/P RP CE</v>
          </cell>
        </row>
        <row r="32991">
          <cell r="B32991" t="str">
            <v>82000000005181</v>
          </cell>
          <cell r="C32991" t="str">
            <v>LPC C.CTA DIF LSG SEG VIG D/P RP CESP</v>
          </cell>
        </row>
        <row r="32992">
          <cell r="B32992" t="str">
            <v>82000000005182</v>
          </cell>
          <cell r="C32992" t="str">
            <v>LPC C.CTA I.VEN LSG SEG D/P RP CESP</v>
          </cell>
        </row>
        <row r="32993">
          <cell r="B32993" t="str">
            <v>82000000005183</v>
          </cell>
          <cell r="C32993" t="str">
            <v>LPC C.CTA DIF.LSG BIEN VIG.D/P RP CIVA</v>
          </cell>
        </row>
        <row r="32994">
          <cell r="B32994" t="str">
            <v>82000000005184</v>
          </cell>
          <cell r="C32994" t="str">
            <v>LPC C.CTA I.VEN LSG DEL BIEN D/P RP CI</v>
          </cell>
        </row>
        <row r="32995">
          <cell r="B32995" t="str">
            <v>82000000005185</v>
          </cell>
          <cell r="C32995" t="str">
            <v>LPC C.CTA DIF LSG SEG VIG D/P RP CIVA</v>
          </cell>
        </row>
        <row r="32996">
          <cell r="B32996" t="str">
            <v>82000000005186</v>
          </cell>
          <cell r="C32996" t="str">
            <v>LPC C.CTA I.VEN LSG SEG D/P RP CIVA</v>
          </cell>
        </row>
        <row r="32997">
          <cell r="B32997" t="str">
            <v>82000000005187</v>
          </cell>
          <cell r="C32997" t="str">
            <v>LPC CTRA CTA INT PAG MED PLZ CMIE</v>
          </cell>
        </row>
        <row r="32998">
          <cell r="B32998" t="str">
            <v>82000000005188</v>
          </cell>
          <cell r="C32998" t="str">
            <v>LPC CTRA CTA INT PAG MED PLZ D/P CMIE</v>
          </cell>
        </row>
        <row r="32999">
          <cell r="B32999" t="str">
            <v>82000000005189</v>
          </cell>
          <cell r="C32999" t="str">
            <v>LPC CTRA CTA INT PAG TV INMOBILIARIO C</v>
          </cell>
        </row>
        <row r="33000">
          <cell r="B33000" t="str">
            <v>82000000005190</v>
          </cell>
          <cell r="C33000" t="str">
            <v>LPC CTRA CTA INT PAG TV INMOBILIARIO D</v>
          </cell>
        </row>
        <row r="33001">
          <cell r="B33001" t="str">
            <v>82000000005191</v>
          </cell>
          <cell r="C33001" t="str">
            <v>LPC CTRA CTA INT FACT INTER BRITISH AR</v>
          </cell>
        </row>
        <row r="33002">
          <cell r="B33002" t="str">
            <v>82000000005192</v>
          </cell>
          <cell r="C33002" t="str">
            <v>LPC IDS BPE CTRA CTA D/P CMED</v>
          </cell>
        </row>
        <row r="33003">
          <cell r="B33003" t="str">
            <v>82000000005201</v>
          </cell>
          <cell r="C33003" t="str">
            <v>LPC C.CTA INTXCOB PAG TV D/P VENC CCOR</v>
          </cell>
        </row>
        <row r="33004">
          <cell r="B33004" t="str">
            <v>82000000005202</v>
          </cell>
          <cell r="C33004" t="str">
            <v>LPC C.CTA INTXCOB PAG TV D/P VENC CESP</v>
          </cell>
        </row>
        <row r="33005">
          <cell r="B33005" t="str">
            <v>82000000005203</v>
          </cell>
          <cell r="C33005" t="str">
            <v>LPC C.CTA INTXCOB PAG TV D/P VENC CIVA</v>
          </cell>
        </row>
        <row r="33006">
          <cell r="B33006" t="str">
            <v>82000000005204</v>
          </cell>
          <cell r="C33006" t="str">
            <v>LPC C.CTA INTXCOB PAG TV D/P VENC CGEM</v>
          </cell>
        </row>
        <row r="33007">
          <cell r="B33007" t="str">
            <v>82000000005205</v>
          </cell>
          <cell r="C33007" t="str">
            <v>LPC C.CTA INTXCOB PAG TV D/P VENC CMED</v>
          </cell>
        </row>
        <row r="33008">
          <cell r="B33008" t="str">
            <v>82000000005206</v>
          </cell>
          <cell r="C33008" t="str">
            <v>LPC C.CTA INTXCOB PAG TV D/P VENC CPEM</v>
          </cell>
        </row>
        <row r="33009">
          <cell r="B33009" t="str">
            <v>82000000005207</v>
          </cell>
          <cell r="C33009" t="str">
            <v>LPC C.CTA PAG TV INT SUSP RP CCOR</v>
          </cell>
        </row>
        <row r="33010">
          <cell r="B33010" t="str">
            <v>82000000005208</v>
          </cell>
          <cell r="C33010" t="str">
            <v>LPC C.CTA PAG TV INT SUSP RP CSOB</v>
          </cell>
        </row>
        <row r="33011">
          <cell r="B33011" t="str">
            <v>82000000005209</v>
          </cell>
          <cell r="C33011" t="str">
            <v>LPC C.CTA PAG TV INT SUSP RP CBMD</v>
          </cell>
        </row>
        <row r="33012">
          <cell r="B33012" t="str">
            <v>82000000005210</v>
          </cell>
          <cell r="C33012" t="str">
            <v>LPC C.CTA PAG TV INT SUSP RP CESP</v>
          </cell>
        </row>
        <row r="33013">
          <cell r="B33013" t="str">
            <v>82000000005211</v>
          </cell>
          <cell r="C33013" t="str">
            <v>LPC C.CTA PAG TV INT SUSP RP CIVA</v>
          </cell>
        </row>
        <row r="33014">
          <cell r="B33014" t="str">
            <v>82000000005212</v>
          </cell>
          <cell r="C33014" t="str">
            <v>LPC C.CTA PAG TV INT SUSP RP CGEM</v>
          </cell>
        </row>
        <row r="33015">
          <cell r="B33015" t="str">
            <v>82000000005213</v>
          </cell>
          <cell r="C33015" t="str">
            <v>LPC C.CTA PAG TV INT SUSP RP CMED</v>
          </cell>
        </row>
        <row r="33016">
          <cell r="B33016" t="str">
            <v>82000000005214</v>
          </cell>
          <cell r="C33016" t="str">
            <v>LPC C.CTA PAG TV INT SUSP RP CPEM</v>
          </cell>
        </row>
        <row r="33017">
          <cell r="B33017" t="str">
            <v>82000000005215</v>
          </cell>
          <cell r="C33017" t="str">
            <v>LPC CTRA CTA INT SUSP EX PRE EMB RP CC</v>
          </cell>
        </row>
        <row r="33018">
          <cell r="B33018" t="str">
            <v>82000000005216</v>
          </cell>
          <cell r="C33018" t="str">
            <v>LPC CTRA CTA INT SUSP EX PRE EMB RP CE</v>
          </cell>
        </row>
        <row r="33019">
          <cell r="B33019" t="str">
            <v>82000000005217</v>
          </cell>
          <cell r="C33019" t="str">
            <v>LPC CTRA CTA INT SUSP EX PRE EMB RP CG</v>
          </cell>
        </row>
        <row r="33020">
          <cell r="B33020" t="str">
            <v>82000000005218</v>
          </cell>
          <cell r="C33020" t="str">
            <v>LPC CTRA CTA INT SUSP EX PRE EMB RP CM</v>
          </cell>
        </row>
        <row r="33021">
          <cell r="B33021" t="str">
            <v>82000000005219</v>
          </cell>
          <cell r="C33021" t="str">
            <v>LPC CTRA CTA INT SUSP EX PRE EMB RP CP</v>
          </cell>
        </row>
        <row r="33022">
          <cell r="B33022" t="str">
            <v>82000000005220</v>
          </cell>
          <cell r="C33022" t="str">
            <v>LPC CCTA. INT SUSP EXP POST EMB CCOR</v>
          </cell>
        </row>
        <row r="33023">
          <cell r="B33023" t="str">
            <v>82000000005221</v>
          </cell>
          <cell r="C33023" t="str">
            <v>LPC CCTA. INT SUSP EXP POST EMB CESP</v>
          </cell>
        </row>
        <row r="33024">
          <cell r="B33024" t="str">
            <v>82000000005222</v>
          </cell>
          <cell r="C33024" t="str">
            <v>LPC CCTA. INT SUSP EXP POST EMB CGEM</v>
          </cell>
        </row>
        <row r="33025">
          <cell r="B33025" t="str">
            <v>82000000005223</v>
          </cell>
          <cell r="C33025" t="str">
            <v>LPC CCTA. INT SUSP EXP POST EMB CMED</v>
          </cell>
        </row>
        <row r="33026">
          <cell r="B33026" t="str">
            <v>82000000005224</v>
          </cell>
          <cell r="C33026" t="str">
            <v>LPC CCTA. INT SUSP EXP POST EMB CPEM</v>
          </cell>
        </row>
        <row r="33027">
          <cell r="B33027" t="str">
            <v>82000000005225</v>
          </cell>
          <cell r="C33027" t="str">
            <v>LPC CCTA. INT SUSP IMPORT CCOR</v>
          </cell>
        </row>
        <row r="33028">
          <cell r="B33028" t="str">
            <v>82000000005226</v>
          </cell>
          <cell r="C33028" t="str">
            <v>LPC CCTA. INT SUSP IMPORT CGEM</v>
          </cell>
        </row>
        <row r="33029">
          <cell r="B33029" t="str">
            <v>82000000005227</v>
          </cell>
          <cell r="C33029" t="str">
            <v>LPC CCTA. INT SUSP IMPORT CMED</v>
          </cell>
        </row>
        <row r="33030">
          <cell r="B33030" t="str">
            <v>82000000005228</v>
          </cell>
          <cell r="C33030" t="str">
            <v>LPC CCTA. INT SUSP IMPORT CPEM</v>
          </cell>
        </row>
        <row r="33031">
          <cell r="B33031" t="str">
            <v>82000000005229</v>
          </cell>
          <cell r="C33031" t="str">
            <v>LPC INT.SUS  WORKING CAP.EX PRE EMBAR</v>
          </cell>
        </row>
        <row r="33032">
          <cell r="B33032" t="str">
            <v>82000000005230</v>
          </cell>
          <cell r="C33032" t="str">
            <v>LPC INT.SUS  WORKING CAP.EX PRE EMBAR</v>
          </cell>
        </row>
        <row r="33033">
          <cell r="B33033" t="str">
            <v>82000000005231</v>
          </cell>
          <cell r="C33033" t="str">
            <v>LPC INT.SUS  WORKING CAP.EX PRE EMBAR</v>
          </cell>
        </row>
        <row r="33034">
          <cell r="B33034" t="str">
            <v>82000000005232</v>
          </cell>
          <cell r="C33034" t="str">
            <v>LPC INT.SUS  WORKING CAP.EX PRE EMBAR</v>
          </cell>
        </row>
        <row r="33035">
          <cell r="B33035" t="str">
            <v>82000000005233</v>
          </cell>
          <cell r="C33035" t="str">
            <v>LPC INT.SUS  WORKING CAP.EX PRE EMBAR</v>
          </cell>
        </row>
        <row r="33036">
          <cell r="B33036" t="str">
            <v>82000000005234</v>
          </cell>
          <cell r="C33036" t="str">
            <v>LPC CTRA CTA INT FINAN PRE EMBARQUE-SE</v>
          </cell>
        </row>
        <row r="33037">
          <cell r="B33037" t="str">
            <v>82000000005235</v>
          </cell>
          <cell r="C33037" t="str">
            <v>LPC CTRA CTA INT FINAN PRE EMBARQUE-SE</v>
          </cell>
        </row>
        <row r="33038">
          <cell r="B33038" t="str">
            <v>82000000005236</v>
          </cell>
          <cell r="C33038" t="str">
            <v>LPC CTRA CTA INT FINAN PRE EMBARQUE-SE</v>
          </cell>
        </row>
        <row r="33039">
          <cell r="B33039" t="str">
            <v>82000000005237</v>
          </cell>
          <cell r="C33039" t="str">
            <v>LPC CTRA CTA INT FINAN PRE EMBARQUE-SE</v>
          </cell>
        </row>
        <row r="33040">
          <cell r="B33040" t="str">
            <v>82000000005238</v>
          </cell>
          <cell r="C33040" t="str">
            <v>LPC CTRA CTA INT FINAN PRE EMBARQUE-SE</v>
          </cell>
        </row>
        <row r="33041">
          <cell r="B33041" t="str">
            <v>82000000005239</v>
          </cell>
          <cell r="C33041" t="str">
            <v>LPC CTRA CTA INT FINAN PRE EMBARQUE-SE</v>
          </cell>
        </row>
        <row r="33042">
          <cell r="B33042" t="str">
            <v>82000000005240</v>
          </cell>
          <cell r="C33042" t="str">
            <v>LPC CTRA CTA INT FINAN PRE EMBARQUE D/</v>
          </cell>
        </row>
        <row r="33043">
          <cell r="B33043" t="str">
            <v>82000000005241</v>
          </cell>
          <cell r="C33043" t="str">
            <v>LPC CTRA CTA INT FINAN PRE EMBARQUE D/</v>
          </cell>
        </row>
        <row r="33044">
          <cell r="B33044" t="str">
            <v>82000000005242</v>
          </cell>
          <cell r="C33044" t="str">
            <v>LPC CTRA CTA INT FINAN PRE EMBARQUE D/</v>
          </cell>
        </row>
        <row r="33045">
          <cell r="B33045" t="str">
            <v>82000000005243</v>
          </cell>
          <cell r="C33045" t="str">
            <v>LPC CTRA CTA INT FINAN PRE EMBARQUE D/</v>
          </cell>
        </row>
        <row r="33046">
          <cell r="B33046" t="str">
            <v>82000000005244</v>
          </cell>
          <cell r="C33046" t="str">
            <v>LPC CTRA CTA INT FINAN PRE EMBARQUE D/</v>
          </cell>
        </row>
        <row r="33047">
          <cell r="B33047" t="str">
            <v>82000000005245</v>
          </cell>
          <cell r="C33047" t="str">
            <v>LPC CTRA CTA INT FINAN PRE EMBARQUE D/</v>
          </cell>
        </row>
        <row r="33048">
          <cell r="B33048" t="str">
            <v>82000000005246</v>
          </cell>
          <cell r="C33048" t="str">
            <v>LPC C.CTA LS LA FIDUCIARIA COFIDE VENC</v>
          </cell>
        </row>
        <row r="33049">
          <cell r="B33049" t="str">
            <v>82000000005247</v>
          </cell>
          <cell r="C33049" t="str">
            <v>LPC C.CTA LS LA FIDUC VENC SEG INT DIF</v>
          </cell>
        </row>
        <row r="33050">
          <cell r="B33050" t="str">
            <v>82000000005248</v>
          </cell>
          <cell r="C33050" t="str">
            <v>LPC C.CTA DIF.LS LA FIDUCIARIA VIG.D/P</v>
          </cell>
        </row>
        <row r="33051">
          <cell r="B33051" t="str">
            <v>82000000005249</v>
          </cell>
          <cell r="C33051" t="str">
            <v>LPC C.CTA I.VEN LS LA FIDUC D/P IDL CE</v>
          </cell>
        </row>
        <row r="33052">
          <cell r="B33052" t="str">
            <v>82000000005250</v>
          </cell>
          <cell r="C33052" t="str">
            <v>LPC C.CTA DIF LS LA FIDUC SEG VIG D/P</v>
          </cell>
        </row>
        <row r="33053">
          <cell r="B33053" t="str">
            <v>82000000005251</v>
          </cell>
          <cell r="C33053" t="str">
            <v>LPC C.CTA I.VEN LS LA FIDUC SEG D/P ID</v>
          </cell>
        </row>
        <row r="33054">
          <cell r="B33054" t="str">
            <v>82000000005252</v>
          </cell>
          <cell r="C33054" t="str">
            <v>LPC C.CTA COB JUDICIAL LS LA FIDUCIARI</v>
          </cell>
        </row>
        <row r="33055">
          <cell r="B33055" t="str">
            <v>82000000005301</v>
          </cell>
          <cell r="C33055" t="str">
            <v>LPC C.CTA INT SUSP PAG TV REF CCOR</v>
          </cell>
        </row>
        <row r="33056">
          <cell r="B33056" t="str">
            <v>82000000005302</v>
          </cell>
          <cell r="C33056" t="str">
            <v>LPC C.CTA INT SUSP PAG TV REF CESP</v>
          </cell>
        </row>
        <row r="33057">
          <cell r="B33057" t="str">
            <v>82000000005303</v>
          </cell>
          <cell r="C33057" t="str">
            <v>LPC CTRA CTA INT SUSP  PAG TV  COFIDE</v>
          </cell>
        </row>
        <row r="33058">
          <cell r="B33058" t="str">
            <v>82000000005304</v>
          </cell>
          <cell r="C33058" t="str">
            <v>LPC C.CTA INT SUSP PAG TV REF CGEM</v>
          </cell>
        </row>
        <row r="33059">
          <cell r="B33059" t="str">
            <v>82000000005305</v>
          </cell>
          <cell r="C33059" t="str">
            <v>LPC C.CTA INT SUSP PAG TV REF CMED</v>
          </cell>
        </row>
        <row r="33060">
          <cell r="B33060" t="str">
            <v>82000000005306</v>
          </cell>
          <cell r="C33060" t="str">
            <v>LPC C.CTA INT SUSP PAG TV REF CPEM</v>
          </cell>
        </row>
        <row r="33061">
          <cell r="B33061" t="str">
            <v>82000000005307</v>
          </cell>
          <cell r="C33061" t="str">
            <v>LPC CTRA CTA INT SUSP  PAG TV  COFIDE</v>
          </cell>
        </row>
        <row r="33062">
          <cell r="B33062" t="str">
            <v>82000000005308</v>
          </cell>
          <cell r="C33062" t="str">
            <v>LPC CTRA CTA INT SUSP  PAG TV  COFIDE</v>
          </cell>
        </row>
        <row r="33063">
          <cell r="B33063" t="str">
            <v>82000000005309</v>
          </cell>
          <cell r="C33063" t="str">
            <v>LPC CTRA CTA INT SUSP PAG TV  COFIDE C</v>
          </cell>
        </row>
        <row r="33064">
          <cell r="B33064" t="str">
            <v>82000000005310</v>
          </cell>
          <cell r="C33064" t="str">
            <v>LPC CTRA CTA INT SUSP  PAG TV  COFIDE</v>
          </cell>
        </row>
        <row r="33065">
          <cell r="B33065" t="str">
            <v>82000000005311</v>
          </cell>
          <cell r="C33065" t="str">
            <v>LPC CTRA CTA INT SUSP  PAG TV COFIDE C</v>
          </cell>
        </row>
        <row r="33066">
          <cell r="B33066" t="str">
            <v>82000000005312</v>
          </cell>
          <cell r="C33066" t="str">
            <v>LPC CTRA CTA INT SUSP  PAG TV COFIDE C</v>
          </cell>
        </row>
        <row r="33067">
          <cell r="B33067" t="str">
            <v>82000000005313</v>
          </cell>
          <cell r="C33067" t="str">
            <v>LPC CTRA CTA INT SUSP  PAG TV  COFIDE</v>
          </cell>
        </row>
        <row r="33068">
          <cell r="B33068" t="str">
            <v>82000000005314</v>
          </cell>
          <cell r="C33068" t="str">
            <v>LPC CTRA CTA INT SUSP PTV COFIDE D/P C</v>
          </cell>
        </row>
        <row r="33069">
          <cell r="B33069" t="str">
            <v>82000000005315</v>
          </cell>
          <cell r="C33069" t="str">
            <v>LPC CTRA CTA INT SUSP PTV COFIDE D/P C</v>
          </cell>
        </row>
        <row r="33070">
          <cell r="B33070" t="str">
            <v>82000000005316</v>
          </cell>
          <cell r="C33070" t="str">
            <v>LPC CTRA CTA INT SUSP PTV COFIDE D/P C</v>
          </cell>
        </row>
        <row r="33071">
          <cell r="B33071" t="str">
            <v>82000000005317</v>
          </cell>
          <cell r="C33071" t="str">
            <v>LPC CTRA CTA INT SUSP PTV COFIDE -D/P</v>
          </cell>
        </row>
        <row r="33072">
          <cell r="B33072" t="str">
            <v>82000000005318</v>
          </cell>
          <cell r="C33072" t="str">
            <v>LPC CTRA CTA INT SUSP PTV COFIDE D/P C</v>
          </cell>
        </row>
        <row r="33073">
          <cell r="B33073" t="str">
            <v>82000000005319</v>
          </cell>
          <cell r="C33073" t="str">
            <v>LPC CTRA CTA INT SUSP PTV COFIDE -D/P</v>
          </cell>
        </row>
        <row r="33074">
          <cell r="B33074" t="str">
            <v>82000000005320</v>
          </cell>
          <cell r="C33074" t="str">
            <v>LPC CTRA CTA INT SUSP PTV COFIDE -D/P</v>
          </cell>
        </row>
        <row r="33075">
          <cell r="B33075" t="str">
            <v>82000000005321</v>
          </cell>
          <cell r="C33075" t="str">
            <v>LPC CTRA CTA INT SUSP PTV COFIDE D/P C</v>
          </cell>
        </row>
        <row r="33076">
          <cell r="B33076" t="str">
            <v>82000000005322</v>
          </cell>
          <cell r="C33076" t="str">
            <v>LPC CTRCTA LEASING MYP CMED</v>
          </cell>
        </row>
        <row r="33077">
          <cell r="B33077" t="str">
            <v>82000000005323</v>
          </cell>
          <cell r="C33077" t="str">
            <v>LPC CTRCTA LEASING MYP CMED</v>
          </cell>
        </row>
        <row r="33078">
          <cell r="B33078" t="str">
            <v>82000000005324</v>
          </cell>
          <cell r="C33078" t="str">
            <v>LPC CTRCTA LEASING MYP CPEM</v>
          </cell>
        </row>
        <row r="33079">
          <cell r="B33079" t="str">
            <v>82000000005325</v>
          </cell>
          <cell r="C33079" t="str">
            <v>LPC CTRCTA LEASING MYP CPEM</v>
          </cell>
        </row>
        <row r="33080">
          <cell r="B33080" t="str">
            <v>82000000005326</v>
          </cell>
          <cell r="C33080" t="str">
            <v>LPC CTRA CTA INT PAG MED PLZ</v>
          </cell>
        </row>
        <row r="33081">
          <cell r="B33081" t="str">
            <v>82000000005327</v>
          </cell>
          <cell r="C33081" t="str">
            <v>LPC CTRA CTA INT PAG MED PLZ</v>
          </cell>
        </row>
        <row r="33082">
          <cell r="B33082" t="str">
            <v>82000000005328</v>
          </cell>
          <cell r="C33082" t="str">
            <v>LPC CTRA CTA INT PAG MED PLZ</v>
          </cell>
        </row>
        <row r="33083">
          <cell r="B33083" t="str">
            <v>82000000005329</v>
          </cell>
          <cell r="C33083" t="str">
            <v>LPC CTRA CTA INT PAG MED PLZ</v>
          </cell>
        </row>
        <row r="33084">
          <cell r="B33084" t="str">
            <v>82000000005330</v>
          </cell>
          <cell r="C33084" t="str">
            <v>LPC CTRA CTA INT PAG MED PLZ</v>
          </cell>
        </row>
        <row r="33085">
          <cell r="B33085" t="str">
            <v>82000000005331</v>
          </cell>
          <cell r="C33085" t="str">
            <v>LPC CTRA CTA INT PAG MED PLZ</v>
          </cell>
        </row>
        <row r="33086">
          <cell r="B33086" t="str">
            <v>82000000005332</v>
          </cell>
          <cell r="C33086" t="str">
            <v>LPC CTRA CTA INT PAG MED PLZ</v>
          </cell>
        </row>
        <row r="33087">
          <cell r="B33087" t="str">
            <v>82000000005333</v>
          </cell>
          <cell r="C33087" t="str">
            <v>LPC CTRA CTA INT PAG MED PLZ</v>
          </cell>
        </row>
        <row r="33088">
          <cell r="B33088" t="str">
            <v>82000000005334</v>
          </cell>
          <cell r="C33088" t="str">
            <v>LPC CTRA CTA INT PAG MED PLZ D/P</v>
          </cell>
        </row>
        <row r="33089">
          <cell r="B33089" t="str">
            <v>82000000005335</v>
          </cell>
          <cell r="C33089" t="str">
            <v>LPC CTRA CTA INT PAG MED PLZ D/P</v>
          </cell>
        </row>
        <row r="33090">
          <cell r="B33090" t="str">
            <v>82000000005336</v>
          </cell>
          <cell r="C33090" t="str">
            <v>LPC CTRA CTA INT PAG MED PLZ D/P</v>
          </cell>
        </row>
        <row r="33091">
          <cell r="B33091" t="str">
            <v>82000000005337</v>
          </cell>
          <cell r="C33091" t="str">
            <v>LPC CTRA CTA INT PAG MED PLZ D/P</v>
          </cell>
        </row>
        <row r="33092">
          <cell r="B33092" t="str">
            <v>82000000005338</v>
          </cell>
          <cell r="C33092" t="str">
            <v>LPC CTRA CTA INT PAG MED PLZ D/P</v>
          </cell>
        </row>
        <row r="33093">
          <cell r="B33093" t="str">
            <v>82000000005339</v>
          </cell>
          <cell r="C33093" t="str">
            <v>LPC CTRA CTA INT PAG MED PLZ D/P</v>
          </cell>
        </row>
        <row r="33094">
          <cell r="B33094" t="str">
            <v>82000000005340</v>
          </cell>
          <cell r="C33094" t="str">
            <v>LPC CTRA CTA INT PAG MED PLZ D/P</v>
          </cell>
        </row>
        <row r="33095">
          <cell r="B33095" t="str">
            <v>82000000005341</v>
          </cell>
          <cell r="C33095" t="str">
            <v>LPC CTRA CTA INT PAG MED PLZ D/P</v>
          </cell>
        </row>
        <row r="33096">
          <cell r="B33096" t="str">
            <v>82000000005342</v>
          </cell>
          <cell r="C33096" t="str">
            <v>LPC CTRA CTA INT PAG TV INMOBILIARIO</v>
          </cell>
        </row>
        <row r="33097">
          <cell r="B33097" t="str">
            <v>82000000005343</v>
          </cell>
          <cell r="C33097" t="str">
            <v>LPC CTRA CTA INT PAG TV INMOBILIARIO</v>
          </cell>
        </row>
        <row r="33098">
          <cell r="B33098" t="str">
            <v>82000000005344</v>
          </cell>
          <cell r="C33098" t="str">
            <v>LPC CTRA CTA INT PAG TV INMOBILIARIO</v>
          </cell>
        </row>
        <row r="33099">
          <cell r="B33099" t="str">
            <v>82000000005345</v>
          </cell>
          <cell r="C33099" t="str">
            <v>LPC CTRA CTA INT PAG TV INMOBILIARIO</v>
          </cell>
        </row>
        <row r="33100">
          <cell r="B33100" t="str">
            <v>82000000005346</v>
          </cell>
          <cell r="C33100" t="str">
            <v>LPC CTRA CTA INT PAG TV INMOBILIARIO</v>
          </cell>
        </row>
        <row r="33101">
          <cell r="B33101" t="str">
            <v>82000000005347</v>
          </cell>
          <cell r="C33101" t="str">
            <v>LPC CTRA CTA INT PAG TV INMOBILIARIO</v>
          </cell>
        </row>
        <row r="33102">
          <cell r="B33102" t="str">
            <v>82000000005348</v>
          </cell>
          <cell r="C33102" t="str">
            <v>LPC CTRA CTA INT PAG TV INMOBILIARIO</v>
          </cell>
        </row>
        <row r="33103">
          <cell r="B33103" t="str">
            <v>82000000005349</v>
          </cell>
          <cell r="C33103" t="str">
            <v>LPC CTRA CTA INT PAG TV INMOBILIARIO</v>
          </cell>
        </row>
        <row r="33104">
          <cell r="B33104" t="str">
            <v>82000000005350</v>
          </cell>
          <cell r="C33104" t="str">
            <v>LPC CTRA CTA INT PAG TV INMOBILIARIO D</v>
          </cell>
        </row>
        <row r="33105">
          <cell r="B33105" t="str">
            <v>82000000005351</v>
          </cell>
          <cell r="C33105" t="str">
            <v>LPC CTRA CTA INT PAG TV INMOBILIARIO D</v>
          </cell>
        </row>
        <row r="33106">
          <cell r="B33106" t="str">
            <v>82000000005352</v>
          </cell>
          <cell r="C33106" t="str">
            <v>LPC CTRA CTA INT PAG TV INMOBILIARIO D</v>
          </cell>
        </row>
        <row r="33107">
          <cell r="B33107" t="str">
            <v>82000000005353</v>
          </cell>
          <cell r="C33107" t="str">
            <v>LPC CTRA CTA INT PAG TV INMOBILIARIO D</v>
          </cell>
        </row>
        <row r="33108">
          <cell r="B33108" t="str">
            <v>82000000005354</v>
          </cell>
          <cell r="C33108" t="str">
            <v>LPC CTRA CTA INT PAG TV INMOBILIARIO D</v>
          </cell>
        </row>
        <row r="33109">
          <cell r="B33109" t="str">
            <v>82000000005355</v>
          </cell>
          <cell r="C33109" t="str">
            <v>LPC CTRA CTA INT PAG TV INMOBILIARIO D</v>
          </cell>
        </row>
        <row r="33110">
          <cell r="B33110" t="str">
            <v>82000000005356</v>
          </cell>
          <cell r="C33110" t="str">
            <v>LPC CTRA CTA INT PAG TV INMOBILIARIO D</v>
          </cell>
        </row>
        <row r="33111">
          <cell r="B33111" t="str">
            <v>82000000005357</v>
          </cell>
          <cell r="C33111" t="str">
            <v>LPC CTRA CTA INT PAG TV INMOBILIARIO D</v>
          </cell>
        </row>
        <row r="33112">
          <cell r="B33112" t="str">
            <v>82000000005358</v>
          </cell>
          <cell r="C33112" t="str">
            <v>LPC CTRA CTA INT FINAN PRE EMBARQUE</v>
          </cell>
        </row>
        <row r="33113">
          <cell r="B33113" t="str">
            <v>82000000005359</v>
          </cell>
          <cell r="C33113" t="str">
            <v>LPC CTRA CTA INT FINAN PRE EMBARQUE</v>
          </cell>
        </row>
        <row r="33114">
          <cell r="B33114" t="str">
            <v>82000000005360</v>
          </cell>
          <cell r="C33114" t="str">
            <v>LPC CTRA CTA INT FINAN PRE EMBARQUE</v>
          </cell>
        </row>
        <row r="33115">
          <cell r="B33115" t="str">
            <v>82000000005361</v>
          </cell>
          <cell r="C33115" t="str">
            <v>LPC CTRA CTA INT FINAN PRE EMBARQUE</v>
          </cell>
        </row>
        <row r="33116">
          <cell r="B33116" t="str">
            <v>82000000005362</v>
          </cell>
          <cell r="C33116" t="str">
            <v>LPC CTRA CTA INT FINAN PRE EMBARQUE</v>
          </cell>
        </row>
        <row r="33117">
          <cell r="B33117" t="str">
            <v>82000000005363</v>
          </cell>
          <cell r="C33117" t="str">
            <v>LPC CTRA CTA INT FINAN PRE EMBARQUE D/</v>
          </cell>
        </row>
        <row r="33118">
          <cell r="B33118" t="str">
            <v>82000000005364</v>
          </cell>
          <cell r="C33118" t="str">
            <v>LPC CTRA CTA INT FINAN PRE EMBARQUE D/</v>
          </cell>
        </row>
        <row r="33119">
          <cell r="B33119" t="str">
            <v>82000000005365</v>
          </cell>
          <cell r="C33119" t="str">
            <v>LPC CTRA CTA INT FINAN PRE EMBARQUE D/</v>
          </cell>
        </row>
        <row r="33120">
          <cell r="B33120" t="str">
            <v>82000000005366</v>
          </cell>
          <cell r="C33120" t="str">
            <v>LPC CTRA CTA INT FINAN PRE EMBARQUE D/</v>
          </cell>
        </row>
        <row r="33121">
          <cell r="B33121" t="str">
            <v>82000000005367</v>
          </cell>
          <cell r="C33121" t="str">
            <v>LPC CTRA CTA INT FINAN PRE EMBARQUE D/</v>
          </cell>
        </row>
        <row r="33122">
          <cell r="B33122" t="str">
            <v>82000000005368</v>
          </cell>
          <cell r="C33122" t="str">
            <v>LPC CTRA CTA INT PAG TV EUROS</v>
          </cell>
        </row>
        <row r="33123">
          <cell r="B33123" t="str">
            <v>82000000005369</v>
          </cell>
          <cell r="C33123" t="str">
            <v>LPC CTRA CTA INT PAG TV EUROS</v>
          </cell>
        </row>
        <row r="33124">
          <cell r="B33124" t="str">
            <v>82000000005370</v>
          </cell>
          <cell r="C33124" t="str">
            <v>LPC CTRA CTA INT PAG TV EUROS</v>
          </cell>
        </row>
        <row r="33125">
          <cell r="B33125" t="str">
            <v>82000000005371</v>
          </cell>
          <cell r="C33125" t="str">
            <v>LPC CTRA CTA INT PAG TV EUROS</v>
          </cell>
        </row>
        <row r="33126">
          <cell r="B33126" t="str">
            <v>82000000005372</v>
          </cell>
          <cell r="C33126" t="str">
            <v>LPC CTRA CTA INT PAG TV EUROS</v>
          </cell>
        </row>
        <row r="33127">
          <cell r="B33127" t="str">
            <v>82000000005373</v>
          </cell>
          <cell r="C33127" t="str">
            <v>LPC CTRA CTA INT PAG TV EUROS</v>
          </cell>
        </row>
        <row r="33128">
          <cell r="B33128" t="str">
            <v>82000000005374</v>
          </cell>
          <cell r="C33128" t="str">
            <v>LPC CTRA CTA INT PAG TV EUROS</v>
          </cell>
        </row>
        <row r="33129">
          <cell r="B33129" t="str">
            <v>82000000005375</v>
          </cell>
          <cell r="C33129" t="str">
            <v>LPC CTRA CTA INT PAG TV EUROS</v>
          </cell>
        </row>
        <row r="33130">
          <cell r="B33130" t="str">
            <v>82000000005376</v>
          </cell>
          <cell r="C33130" t="str">
            <v>LPC CTRA CTA INT PAG TV EUROS D/P</v>
          </cell>
        </row>
        <row r="33131">
          <cell r="B33131" t="str">
            <v>82000000005377</v>
          </cell>
          <cell r="C33131" t="str">
            <v>LPC CTRA CTA INT PAG TV EUROS</v>
          </cell>
        </row>
        <row r="33132">
          <cell r="B33132" t="str">
            <v>82000000005378</v>
          </cell>
          <cell r="C33132" t="str">
            <v>LPC CTRA CTA INT PAG TV EUROS</v>
          </cell>
        </row>
        <row r="33133">
          <cell r="B33133" t="str">
            <v>82000000005379</v>
          </cell>
          <cell r="C33133" t="str">
            <v>LPC CTRA CTA INT PAG TV EUROS</v>
          </cell>
        </row>
        <row r="33134">
          <cell r="B33134" t="str">
            <v>82000000005380</v>
          </cell>
          <cell r="C33134" t="str">
            <v>LPC CTRA CTA INT PAG TV EUROS</v>
          </cell>
        </row>
        <row r="33135">
          <cell r="B33135" t="str">
            <v>82000000005381</v>
          </cell>
          <cell r="C33135" t="str">
            <v>LPC CTRA CTA INT PAG TV EUROS</v>
          </cell>
        </row>
        <row r="33136">
          <cell r="B33136" t="str">
            <v>82000000005382</v>
          </cell>
          <cell r="C33136" t="str">
            <v>LPC CTRA CTA INT PAG TV EUROS</v>
          </cell>
        </row>
        <row r="33137">
          <cell r="B33137" t="str">
            <v>82000000005383</v>
          </cell>
          <cell r="C33137" t="str">
            <v>LPC CTRA CTA INT PAG TV EUROS</v>
          </cell>
        </row>
        <row r="33138">
          <cell r="B33138" t="str">
            <v>82000000005384</v>
          </cell>
          <cell r="C33138" t="str">
            <v>LPC C.CTA. INTXCOB PAG DERIV D/P VIG C</v>
          </cell>
        </row>
        <row r="33139">
          <cell r="B33139" t="str">
            <v>82000000005385</v>
          </cell>
          <cell r="C33139" t="str">
            <v>LPC C.CTA. INTXCOB PAG DERIV D/P VENC</v>
          </cell>
        </row>
        <row r="33140">
          <cell r="B33140" t="str">
            <v>82000000005386</v>
          </cell>
          <cell r="C33140" t="str">
            <v>LPC C.CTA. INTXCOB PAG DERIV NORM VENC</v>
          </cell>
        </row>
        <row r="33141">
          <cell r="B33141" t="str">
            <v>82000000005387</v>
          </cell>
          <cell r="C33141" t="str">
            <v>LPC C.CTA. INTXCOB PAG DERIV N/REVOL D</v>
          </cell>
        </row>
        <row r="33142">
          <cell r="B33142" t="str">
            <v>82000000005388</v>
          </cell>
          <cell r="C33142" t="str">
            <v>LPC C.CTA. INTXCOB PAG DERIV NORM VENC</v>
          </cell>
        </row>
        <row r="33143">
          <cell r="B33143" t="str">
            <v>82000000005389</v>
          </cell>
          <cell r="C33143" t="str">
            <v>LPC C.CTA. INTXCOB PAG DERIV D/P VENC</v>
          </cell>
        </row>
        <row r="33144">
          <cell r="B33144" t="str">
            <v>82000000005401</v>
          </cell>
          <cell r="C33144" t="str">
            <v>FCD INTXCOB  LETRAS DSCTO  CCOR CTRA C</v>
          </cell>
        </row>
        <row r="33145">
          <cell r="B33145" t="str">
            <v>82000000005402</v>
          </cell>
          <cell r="C33145" t="str">
            <v>FCD  INTXCOB  LETRAS DSCTO  CGEM CTRA</v>
          </cell>
        </row>
        <row r="33146">
          <cell r="B33146" t="str">
            <v>82000000005403</v>
          </cell>
          <cell r="C33146" t="str">
            <v>PR INT  LETRAS   DSCTO  CESP</v>
          </cell>
        </row>
        <row r="33147">
          <cell r="B33147" t="str">
            <v>82000000005404</v>
          </cell>
          <cell r="C33147" t="str">
            <v>FCD  INTXCOB  LETRAS DSCTO  CMED CTRA</v>
          </cell>
        </row>
        <row r="33148">
          <cell r="B33148" t="str">
            <v>82000000005405</v>
          </cell>
          <cell r="C33148" t="str">
            <v>PR INT  LETRAS   DSCTO  CPEM</v>
          </cell>
        </row>
        <row r="33149">
          <cell r="B33149" t="str">
            <v>82000000005406</v>
          </cell>
          <cell r="C33149" t="str">
            <v>PR DSCTO ELECTR SM PERU I.COMP CCOR</v>
          </cell>
        </row>
        <row r="33150">
          <cell r="B33150" t="str">
            <v>82000000005407</v>
          </cell>
          <cell r="C33150" t="str">
            <v>PR DSCTO ELECTR SM PERU I.COMP CCOR</v>
          </cell>
        </row>
        <row r="33151">
          <cell r="B33151" t="str">
            <v>82000000005408</v>
          </cell>
          <cell r="C33151" t="str">
            <v>PR DSCTO ELECTR SM PERU I.COMP CGEM</v>
          </cell>
        </row>
        <row r="33152">
          <cell r="B33152" t="str">
            <v>82000000005409</v>
          </cell>
          <cell r="C33152" t="str">
            <v>PR DSCTO ELECTR SM PERU I.COMP CMED</v>
          </cell>
        </row>
        <row r="33153">
          <cell r="B33153" t="str">
            <v>82000000005410</v>
          </cell>
          <cell r="C33153" t="str">
            <v>PR DSCTO ELECTR SM PERU I.COMP CMED</v>
          </cell>
        </row>
        <row r="33154">
          <cell r="B33154" t="str">
            <v>82000000005411</v>
          </cell>
          <cell r="C33154" t="str">
            <v>PR INT  FACTORING LETRAS DIFERIDO CCOR</v>
          </cell>
        </row>
        <row r="33155">
          <cell r="B33155" t="str">
            <v>82000000005412</v>
          </cell>
          <cell r="C33155" t="str">
            <v>PR INT.EN .LETRAS FACTORING -CL CCOR</v>
          </cell>
        </row>
        <row r="33156">
          <cell r="B33156" t="str">
            <v>82000000005413</v>
          </cell>
          <cell r="C33156" t="str">
            <v>PR INT  FACTORING LETRAS DIFERIDO CESP</v>
          </cell>
        </row>
        <row r="33157">
          <cell r="B33157" t="str">
            <v>82000000005414</v>
          </cell>
          <cell r="C33157" t="str">
            <v>PR INT.EN .LETRAS FACTORING -CL CESP</v>
          </cell>
        </row>
        <row r="33158">
          <cell r="B33158" t="str">
            <v>82000000005415</v>
          </cell>
          <cell r="C33158" t="str">
            <v>PR INT  FACTORING LETRAS DIFERIDO CGEM</v>
          </cell>
        </row>
        <row r="33159">
          <cell r="B33159" t="str">
            <v>82000000005416</v>
          </cell>
          <cell r="C33159" t="str">
            <v>PR INT.EN .LETRAS FACTORING -CL CGEM</v>
          </cell>
        </row>
        <row r="33160">
          <cell r="B33160" t="str">
            <v>82000000005417</v>
          </cell>
          <cell r="C33160" t="str">
            <v>PR INT  FACTORING LETRAS DIFERIDO CMED</v>
          </cell>
        </row>
        <row r="33161">
          <cell r="B33161" t="str">
            <v>82000000005418</v>
          </cell>
          <cell r="C33161" t="str">
            <v>PR INT.EN .LETRAS FACTORING -CL CMED</v>
          </cell>
        </row>
        <row r="33162">
          <cell r="B33162" t="str">
            <v>82000000005419</v>
          </cell>
          <cell r="C33162" t="str">
            <v>PR INT  FACTORING LETRAS DIFERIDO CPEM</v>
          </cell>
        </row>
        <row r="33163">
          <cell r="B33163" t="str">
            <v>82000000005420</v>
          </cell>
          <cell r="C33163" t="str">
            <v>PR INT.EN .LETRAS FACTORING -CL CPEM</v>
          </cell>
        </row>
        <row r="33164">
          <cell r="B33164" t="str">
            <v>82000000005421</v>
          </cell>
          <cell r="C33164" t="str">
            <v>PR INT  FACTORING FACT DIF CCOR</v>
          </cell>
        </row>
        <row r="33165">
          <cell r="B33165" t="str">
            <v>82000000005422</v>
          </cell>
          <cell r="C33165" t="str">
            <v>PR INT.EN .FACTS.FACTORING -CL CCOR</v>
          </cell>
        </row>
        <row r="33166">
          <cell r="B33166" t="str">
            <v>82000000005423</v>
          </cell>
          <cell r="C33166" t="str">
            <v>PR INT  FACTORING FACT DIF CESP</v>
          </cell>
        </row>
        <row r="33167">
          <cell r="B33167" t="str">
            <v>82000000005424</v>
          </cell>
          <cell r="C33167" t="str">
            <v>PR INT.EN .FACTS.FACTORING -CL CESP</v>
          </cell>
        </row>
        <row r="33168">
          <cell r="B33168" t="str">
            <v>82000000005425</v>
          </cell>
          <cell r="C33168" t="str">
            <v>PR INT  FACTORING FACT DIF CGEM</v>
          </cell>
        </row>
        <row r="33169">
          <cell r="B33169" t="str">
            <v>82000000005426</v>
          </cell>
          <cell r="C33169" t="str">
            <v>PR INT.EN .FACTS.FACTORING -CL CGEM</v>
          </cell>
        </row>
        <row r="33170">
          <cell r="B33170" t="str">
            <v>82000000005427</v>
          </cell>
          <cell r="C33170" t="str">
            <v>PR INT  FACTORING FACT DIF CMED</v>
          </cell>
        </row>
        <row r="33171">
          <cell r="B33171" t="str">
            <v>82000000005428</v>
          </cell>
          <cell r="C33171" t="str">
            <v>PR INT.EN .FACTS.FACTORING -CL CMED</v>
          </cell>
        </row>
        <row r="33172">
          <cell r="B33172" t="str">
            <v>82000000005429</v>
          </cell>
          <cell r="C33172" t="str">
            <v>PR INT  FACTORING FACT DIF CPEM</v>
          </cell>
        </row>
        <row r="33173">
          <cell r="B33173" t="str">
            <v>82000000005430</v>
          </cell>
          <cell r="C33173" t="str">
            <v>PR INT.EN .FACTS.FACTORING -CL CPEM</v>
          </cell>
        </row>
        <row r="33174">
          <cell r="B33174" t="str">
            <v>82000000005431</v>
          </cell>
          <cell r="C33174" t="str">
            <v>PR FACT ELECTR LET/FACT I.COMPENS CCOR</v>
          </cell>
        </row>
        <row r="33175">
          <cell r="B33175" t="str">
            <v>82000000005432</v>
          </cell>
          <cell r="C33175" t="str">
            <v>PR FACT ELECTR LET/FACT I.DIF CCOR</v>
          </cell>
        </row>
        <row r="33176">
          <cell r="B33176" t="str">
            <v>82000000005433</v>
          </cell>
          <cell r="C33176" t="str">
            <v>PR FACT ELECTR LET/FACT I.COMPENS CESP</v>
          </cell>
        </row>
        <row r="33177">
          <cell r="B33177" t="str">
            <v>82000000005434</v>
          </cell>
          <cell r="C33177" t="str">
            <v>PR FACT ELECTR LET/FACT I.DIF CESP</v>
          </cell>
        </row>
        <row r="33178">
          <cell r="B33178" t="str">
            <v>82000000005435</v>
          </cell>
          <cell r="C33178" t="str">
            <v>PR FACT ELECTR LET/FACT I.COMPENS CGEM</v>
          </cell>
        </row>
        <row r="33179">
          <cell r="B33179" t="str">
            <v>82000000005436</v>
          </cell>
          <cell r="C33179" t="str">
            <v>PR FACT ELECTR LET/FACT I.DIF CGEM</v>
          </cell>
        </row>
        <row r="33180">
          <cell r="B33180" t="str">
            <v>82000000005437</v>
          </cell>
          <cell r="C33180" t="str">
            <v>PR FACT ELECTR LET/FACT I.COMPENS CMED</v>
          </cell>
        </row>
        <row r="33181">
          <cell r="B33181" t="str">
            <v>82000000005438</v>
          </cell>
          <cell r="C33181" t="str">
            <v>PR FACT ELECTR LET/FACT I.DIF CMED</v>
          </cell>
        </row>
        <row r="33182">
          <cell r="B33182" t="str">
            <v>82000000005439</v>
          </cell>
          <cell r="C33182" t="str">
            <v>PR FACT ELECTR LET/FACT I.COMPENS CPEM</v>
          </cell>
        </row>
        <row r="33183">
          <cell r="B33183" t="str">
            <v>82000000005440</v>
          </cell>
          <cell r="C33183" t="str">
            <v>PR FACT ELECTR LET/FACT I.DIF CPEM</v>
          </cell>
        </row>
        <row r="33184">
          <cell r="B33184" t="str">
            <v>82000000005441</v>
          </cell>
          <cell r="C33184" t="str">
            <v>PR PERU FACTORING INT.COMPENS CCOR</v>
          </cell>
        </row>
        <row r="33185">
          <cell r="B33185" t="str">
            <v>82000000005442</v>
          </cell>
          <cell r="C33185" t="str">
            <v>PR PERU FACTORING INT.DIF CCOR</v>
          </cell>
        </row>
        <row r="33186">
          <cell r="B33186" t="str">
            <v>82000000005443</v>
          </cell>
          <cell r="C33186" t="str">
            <v>PR PERU FACTORING INT.COMPENS CESP</v>
          </cell>
        </row>
        <row r="33187">
          <cell r="B33187" t="str">
            <v>82000000005444</v>
          </cell>
          <cell r="C33187" t="str">
            <v>PR PERU FACTORING INT.DIF CESP</v>
          </cell>
        </row>
        <row r="33188">
          <cell r="B33188" t="str">
            <v>82000000005445</v>
          </cell>
          <cell r="C33188" t="str">
            <v>PR PERU FACTORING INT.COMPENS CGEM</v>
          </cell>
        </row>
        <row r="33189">
          <cell r="B33189" t="str">
            <v>82000000005446</v>
          </cell>
          <cell r="C33189" t="str">
            <v>PR PERU FACTORING INT.DIF CGEM</v>
          </cell>
        </row>
        <row r="33190">
          <cell r="B33190" t="str">
            <v>82000000005447</v>
          </cell>
          <cell r="C33190" t="str">
            <v>PR PERU FACTORING INT.COMPENS CMED</v>
          </cell>
        </row>
        <row r="33191">
          <cell r="B33191" t="str">
            <v>82000000005448</v>
          </cell>
          <cell r="C33191" t="str">
            <v>PR PERU FACTORING INT.DIF CMED</v>
          </cell>
        </row>
        <row r="33192">
          <cell r="B33192" t="str">
            <v>82000000005449</v>
          </cell>
          <cell r="C33192" t="str">
            <v>PR PERU FACTORING INT.COMPENS CPEM</v>
          </cell>
        </row>
        <row r="33193">
          <cell r="B33193" t="str">
            <v>82000000005450</v>
          </cell>
          <cell r="C33193" t="str">
            <v>PR PERU FACTORING INT.DIF CPEM</v>
          </cell>
        </row>
        <row r="33194">
          <cell r="B33194" t="str">
            <v>82000000005451</v>
          </cell>
          <cell r="C33194" t="str">
            <v>PR PERU FACTORING INT.COMPENS MES</v>
          </cell>
        </row>
        <row r="33195">
          <cell r="B33195" t="str">
            <v>82000000005452</v>
          </cell>
          <cell r="C33195" t="str">
            <v>PR PERU FACTORING INT.DIF MES</v>
          </cell>
        </row>
        <row r="33196">
          <cell r="B33196" t="str">
            <v>82000000005453</v>
          </cell>
          <cell r="C33196" t="str">
            <v>PR FORF CTR CTA INTXC S CCOR</v>
          </cell>
        </row>
        <row r="33197">
          <cell r="B33197" t="str">
            <v>82000000005454</v>
          </cell>
          <cell r="C33197" t="str">
            <v>PR Forfaiting Exportación Ccta.Int.Sus</v>
          </cell>
        </row>
        <row r="33198">
          <cell r="B33198" t="str">
            <v>82000000005455</v>
          </cell>
          <cell r="C33198" t="str">
            <v>PR FACTORING CTRA CTA INTER INT EN SUS</v>
          </cell>
        </row>
        <row r="33199">
          <cell r="B33199" t="str">
            <v>82000000005456</v>
          </cell>
          <cell r="C33199" t="str">
            <v>FCD DESC. LET. CTRA. CTA I. COMP.VIG.</v>
          </cell>
        </row>
        <row r="33200">
          <cell r="B33200" t="str">
            <v>82000000005457</v>
          </cell>
          <cell r="C33200" t="str">
            <v>FCD DESC. LET. CTRA. CTA I. COMP.VENC.</v>
          </cell>
        </row>
        <row r="33201">
          <cell r="B33201" t="str">
            <v>82000000005458</v>
          </cell>
          <cell r="C33201" t="str">
            <v>FCD DESC. LET. CTRA. CTA I. COMP.VIG.</v>
          </cell>
        </row>
        <row r="33202">
          <cell r="B33202" t="str">
            <v>82000000005459</v>
          </cell>
          <cell r="C33202" t="str">
            <v>FCD DESC. LET. CTRA. CTA I. COMP.VENC.</v>
          </cell>
        </row>
        <row r="33203">
          <cell r="B33203" t="str">
            <v>82000000005460</v>
          </cell>
          <cell r="C33203" t="str">
            <v>FCD DESC. LET. CTRA. CTA I. COMP.VIG.</v>
          </cell>
        </row>
        <row r="33204">
          <cell r="B33204" t="str">
            <v>82000000005461</v>
          </cell>
          <cell r="C33204" t="str">
            <v>FCD DESC. LET. CTRA. CTA I. COMP.VENC.</v>
          </cell>
        </row>
        <row r="33205">
          <cell r="B33205" t="str">
            <v>82000000005462</v>
          </cell>
          <cell r="C33205" t="str">
            <v>FCD DESC. LET. CTRA. CTA I. COMP.VIG.</v>
          </cell>
        </row>
        <row r="33206">
          <cell r="B33206" t="str">
            <v>82000000005463</v>
          </cell>
          <cell r="C33206" t="str">
            <v>FCD DESC. LET. CTRA. CTA I. COMP.VENC.</v>
          </cell>
        </row>
        <row r="33207">
          <cell r="B33207" t="str">
            <v>82000000005464</v>
          </cell>
          <cell r="C33207" t="str">
            <v>FCD DESC. LET. CTRA. CTA I. COMP.VIG.</v>
          </cell>
        </row>
        <row r="33208">
          <cell r="B33208" t="str">
            <v>82000000005465</v>
          </cell>
          <cell r="C33208" t="str">
            <v>FCD DESC. LET. CTRA. CTA I. COMP.VENC.</v>
          </cell>
        </row>
        <row r="33209">
          <cell r="B33209" t="str">
            <v>82000000005466</v>
          </cell>
          <cell r="C33209" t="str">
            <v>FCD DESC. LET. CTRA. CTA I. COMP.VIG.</v>
          </cell>
        </row>
        <row r="33210">
          <cell r="B33210" t="str">
            <v>82000000005467</v>
          </cell>
          <cell r="C33210" t="str">
            <v>FCD DESC. LET. CTRA. CTA I. COMP.VENC.</v>
          </cell>
        </row>
        <row r="33211">
          <cell r="B33211" t="str">
            <v>82000000005468</v>
          </cell>
          <cell r="C33211" t="str">
            <v>FCD DESC. FACT. CTRA. CTA I. COMP.VIG.</v>
          </cell>
        </row>
        <row r="33212">
          <cell r="B33212" t="str">
            <v>82000000005469</v>
          </cell>
          <cell r="C33212" t="str">
            <v>FCD DESC. FACT. CTRA. CTA I. COMP.VENC</v>
          </cell>
        </row>
        <row r="33213">
          <cell r="B33213" t="str">
            <v>82000000005470</v>
          </cell>
          <cell r="C33213" t="str">
            <v>FCD DESC. FACT. CTRA. CTA I. COMP.VIG.</v>
          </cell>
        </row>
        <row r="33214">
          <cell r="B33214" t="str">
            <v>82000000005471</v>
          </cell>
          <cell r="C33214" t="str">
            <v>FCD DESC. FACT. CTRA. CTA I. COMP.VENC</v>
          </cell>
        </row>
        <row r="33215">
          <cell r="B33215" t="str">
            <v>82000000005472</v>
          </cell>
          <cell r="C33215" t="str">
            <v>FCD DESC. FACT. CTRA. CTA I. COMP.VIG.</v>
          </cell>
        </row>
        <row r="33216">
          <cell r="B33216" t="str">
            <v>82000000005473</v>
          </cell>
          <cell r="C33216" t="str">
            <v>FCD DESC. FACT. CTRA. CTA I. COMP.VENC</v>
          </cell>
        </row>
        <row r="33217">
          <cell r="B33217" t="str">
            <v>82000000005474</v>
          </cell>
          <cell r="C33217" t="str">
            <v>FCD DESC. FACT. CTRA. CTA I. COMP.VIG.</v>
          </cell>
        </row>
        <row r="33218">
          <cell r="B33218" t="str">
            <v>82000000005475</v>
          </cell>
          <cell r="C33218" t="str">
            <v>FCD DESC. FACT. CTRA. CTA I. COMP.VENC</v>
          </cell>
        </row>
        <row r="33219">
          <cell r="B33219" t="str">
            <v>82000000005476</v>
          </cell>
          <cell r="C33219" t="str">
            <v>FCD DESC. FACT. CTRA. CTA I. COMP.VIG.</v>
          </cell>
        </row>
        <row r="33220">
          <cell r="B33220" t="str">
            <v>82000000005477</v>
          </cell>
          <cell r="C33220" t="str">
            <v>FCD DESC. FACT. CTRA. CTA I. COMP.VENC</v>
          </cell>
        </row>
        <row r="33221">
          <cell r="B33221" t="str">
            <v>82000000005478</v>
          </cell>
          <cell r="C33221" t="str">
            <v>FCD DESC. FACT. CTRA. CTA I. COMP.VIG.</v>
          </cell>
        </row>
        <row r="33222">
          <cell r="B33222" t="str">
            <v>82000000005479</v>
          </cell>
          <cell r="C33222" t="str">
            <v>FCD DESC. FACT. CTRA. CTA I. COMP.VENC</v>
          </cell>
        </row>
        <row r="33223">
          <cell r="B33223" t="str">
            <v>82000000005480</v>
          </cell>
          <cell r="C33223" t="str">
            <v>FCD DESC. VIRTUAL CTRA. CTA I. COMP.VI</v>
          </cell>
        </row>
        <row r="33224">
          <cell r="B33224" t="str">
            <v>82000000005481</v>
          </cell>
          <cell r="C33224" t="str">
            <v>FCD DESC. VIRTUAL CTRA. CTA I. COMP.VE</v>
          </cell>
        </row>
        <row r="33225">
          <cell r="B33225" t="str">
            <v>82000000005482</v>
          </cell>
          <cell r="C33225" t="str">
            <v>FCD DESC. VIRTUAL CTRA. CTA I. COMP.VI</v>
          </cell>
        </row>
        <row r="33226">
          <cell r="B33226" t="str">
            <v>82000000005483</v>
          </cell>
          <cell r="C33226" t="str">
            <v>FCD DESC. VIRTUAL CTRA. CTA I. COMP.VE</v>
          </cell>
        </row>
        <row r="33227">
          <cell r="B33227" t="str">
            <v>82000000005484</v>
          </cell>
          <cell r="C33227" t="str">
            <v>FCD DESC. VIRTUAL CTRA. CTA I. COMP.VI</v>
          </cell>
        </row>
        <row r="33228">
          <cell r="B33228" t="str">
            <v>82000000005485</v>
          </cell>
          <cell r="C33228" t="str">
            <v>FCD DESC. VIRTUAL CTRA. CTA I. COMP.VE</v>
          </cell>
        </row>
        <row r="33229">
          <cell r="B33229" t="str">
            <v>82000000005486</v>
          </cell>
          <cell r="C33229" t="str">
            <v>FCD DESC. VIRTUAL CTRA. CTA I. COMP.VI</v>
          </cell>
        </row>
        <row r="33230">
          <cell r="B33230" t="str">
            <v>82000000005487</v>
          </cell>
          <cell r="C33230" t="str">
            <v>FCD DESC. VIRTUAL CTRA. CTA I. COMP.VE</v>
          </cell>
        </row>
        <row r="33231">
          <cell r="B33231" t="str">
            <v>82000000005488</v>
          </cell>
          <cell r="C33231" t="str">
            <v>FCD DESC. VIRTUAL CTRA. CTA I. COMP.VI</v>
          </cell>
        </row>
        <row r="33232">
          <cell r="B33232" t="str">
            <v>82000000005489</v>
          </cell>
          <cell r="C33232" t="str">
            <v>FCD DESC. VIRTUAL CTRA. CTA I. COMP.VE</v>
          </cell>
        </row>
        <row r="33233">
          <cell r="B33233" t="str">
            <v>82000000005490</v>
          </cell>
          <cell r="C33233" t="str">
            <v>FCD DESC. VIRTUAL CTRA. CTA I. COMP.VI</v>
          </cell>
        </row>
        <row r="33234">
          <cell r="B33234" t="str">
            <v>82000000005491</v>
          </cell>
          <cell r="C33234" t="str">
            <v>FCD DESC. VIRTUAL CTRA. CTA I. COMP.VE</v>
          </cell>
        </row>
        <row r="33235">
          <cell r="B33235" t="str">
            <v>82000000005492</v>
          </cell>
          <cell r="C33235" t="str">
            <v>FCD DESC. FACT. NEG. CTRA. CTA I. COMP</v>
          </cell>
        </row>
        <row r="33236">
          <cell r="B33236" t="str">
            <v>82000000005493</v>
          </cell>
          <cell r="C33236" t="str">
            <v>FCD DESC. FACT. NEG. CTRA. CTA I. COMP</v>
          </cell>
        </row>
        <row r="33237">
          <cell r="B33237" t="str">
            <v>82000000005494</v>
          </cell>
          <cell r="C33237" t="str">
            <v>FCD DESC. FACT. NEG. CTRA. CTA I. COMP</v>
          </cell>
        </row>
        <row r="33238">
          <cell r="B33238" t="str">
            <v>82000000005495</v>
          </cell>
          <cell r="C33238" t="str">
            <v>FCD DESC. FACT. NEG. CTRA. CTA I. COMP</v>
          </cell>
        </row>
        <row r="33239">
          <cell r="B33239" t="str">
            <v>82000000005496</v>
          </cell>
          <cell r="C33239" t="str">
            <v>FCD DESC. FACT. NEG. CTRA. CTA I. COMP</v>
          </cell>
        </row>
        <row r="33240">
          <cell r="B33240" t="str">
            <v>82000000005497</v>
          </cell>
          <cell r="C33240" t="str">
            <v>FCD DESC. FACT. NEG. CTRA. CTA I. COMP</v>
          </cell>
        </row>
        <row r="33241">
          <cell r="B33241" t="str">
            <v>82000000005498</v>
          </cell>
          <cell r="C33241" t="str">
            <v>FCD DESC. FACT. NEG. CTRA. CTA I. COMP</v>
          </cell>
        </row>
        <row r="33242">
          <cell r="B33242" t="str">
            <v>82000000005499</v>
          </cell>
          <cell r="C33242" t="str">
            <v>FCD DESC. FACT. NEG. CTRA. CTA I. COMP</v>
          </cell>
        </row>
        <row r="33243">
          <cell r="B33243" t="str">
            <v>82000000005501</v>
          </cell>
          <cell r="C33243" t="str">
            <v>LPC CCTA VEN LSG BIEN ADJ. RP CCOR</v>
          </cell>
        </row>
        <row r="33244">
          <cell r="B33244" t="str">
            <v>82000000005502</v>
          </cell>
          <cell r="C33244" t="str">
            <v>LPC CCTA LSG INT VEN.SEG.ADJ.RP CCOR</v>
          </cell>
        </row>
        <row r="33245">
          <cell r="B33245" t="str">
            <v>82000000005503</v>
          </cell>
          <cell r="C33245" t="str">
            <v>LPC CCTA VEN LSG BIEN ADJ. RP CGEM</v>
          </cell>
        </row>
        <row r="33246">
          <cell r="B33246" t="str">
            <v>82000000005504</v>
          </cell>
          <cell r="C33246" t="str">
            <v>LPC CCTA LSG INT VEN.SEG.ADJ.RP CGEM</v>
          </cell>
        </row>
        <row r="33247">
          <cell r="B33247" t="str">
            <v>82000000005505</v>
          </cell>
          <cell r="C33247" t="str">
            <v>LPC CCTA LSG INT VEN.SEG.ADJ.RP CMED</v>
          </cell>
        </row>
        <row r="33248">
          <cell r="B33248" t="str">
            <v>82000000005506</v>
          </cell>
          <cell r="C33248" t="str">
            <v>LPC CCTA VEN LSG BIEN ADJ. RP CPEM</v>
          </cell>
        </row>
        <row r="33249">
          <cell r="B33249" t="str">
            <v>82000000005507</v>
          </cell>
          <cell r="C33249" t="str">
            <v>LPC CCTA LSG INT VEN.SEG.ADJ.RP CPEM</v>
          </cell>
        </row>
        <row r="33250">
          <cell r="B33250" t="str">
            <v>82000000005508</v>
          </cell>
          <cell r="C33250" t="str">
            <v>LPC CCTA VEN LSG BIEN ADJ. D/P CCOR</v>
          </cell>
        </row>
        <row r="33251">
          <cell r="B33251" t="str">
            <v>82000000005509</v>
          </cell>
          <cell r="C33251" t="str">
            <v>LPC CCTR LSG SEG VEN ADJ. CCOR V-S</v>
          </cell>
        </row>
        <row r="33252">
          <cell r="B33252" t="str">
            <v>82000000005510</v>
          </cell>
          <cell r="C33252" t="str">
            <v>LPC CCTA VEN LSG BIEN ADJ. D/P CGEM</v>
          </cell>
        </row>
        <row r="33253">
          <cell r="B33253" t="str">
            <v>82000000005511</v>
          </cell>
          <cell r="C33253" t="str">
            <v>LPC CCTR LSG SEG VEN ADJ. CGEM V-S</v>
          </cell>
        </row>
        <row r="33254">
          <cell r="B33254" t="str">
            <v>82000000005512</v>
          </cell>
          <cell r="C33254" t="str">
            <v>LPC CCTA VEN LSG BIEN ADJ. D/P CMED</v>
          </cell>
        </row>
        <row r="33255">
          <cell r="B33255" t="str">
            <v>82000000005513</v>
          </cell>
          <cell r="C33255" t="str">
            <v>LPC CCTR LSG SEG VEN ADJ. CMED V-S</v>
          </cell>
        </row>
        <row r="33256">
          <cell r="B33256" t="str">
            <v>82000000005514</v>
          </cell>
          <cell r="C33256" t="str">
            <v>LPC CCTA VEN LSG BIEN ADJ. D/P CPEM</v>
          </cell>
        </row>
        <row r="33257">
          <cell r="B33257" t="str">
            <v>82000000005515</v>
          </cell>
          <cell r="C33257" t="str">
            <v>LPC CCTR LSG SEG VEN ADJ. CPEM V-S</v>
          </cell>
        </row>
        <row r="33258">
          <cell r="B33258" t="str">
            <v>82000000005516</v>
          </cell>
          <cell r="C33258" t="str">
            <v>LPC CCTA I.VEN LS BIEN OTROS SUSP RP C</v>
          </cell>
        </row>
        <row r="33259">
          <cell r="B33259" t="str">
            <v>82000000005517</v>
          </cell>
          <cell r="C33259" t="str">
            <v>LPC CCTA I.VEN LS SEG OTROS SUSP RP CC</v>
          </cell>
        </row>
        <row r="33260">
          <cell r="B33260" t="str">
            <v>82000000005518</v>
          </cell>
          <cell r="C33260" t="str">
            <v>LPC CCTA I.VEN LS BIEN OTROS SUSP RP C</v>
          </cell>
        </row>
        <row r="33261">
          <cell r="B33261" t="str">
            <v>82000000005519</v>
          </cell>
          <cell r="C33261" t="str">
            <v>LPC CCTA I.VEN LS SEG OTROS SUSP RP CG</v>
          </cell>
        </row>
        <row r="33262">
          <cell r="B33262" t="str">
            <v>82000000005520</v>
          </cell>
          <cell r="C33262" t="str">
            <v>LPC CCTA I.VEN LS BIEN OTROS SUSP RP C</v>
          </cell>
        </row>
        <row r="33263">
          <cell r="B33263" t="str">
            <v>82000000005521</v>
          </cell>
          <cell r="C33263" t="str">
            <v>LPC CCTA I.VEN LS SEG OTROS SUSP RP CM</v>
          </cell>
        </row>
        <row r="33264">
          <cell r="B33264" t="str">
            <v>82000000005522</v>
          </cell>
          <cell r="C33264" t="str">
            <v>LPC CCTA I.VEN LS BIEN OTROS SUSP RP C</v>
          </cell>
        </row>
        <row r="33265">
          <cell r="B33265" t="str">
            <v>82000000005523</v>
          </cell>
          <cell r="C33265" t="str">
            <v>LPC CCTA I.VEN LS SEG OTROS SUSP RP CP</v>
          </cell>
        </row>
        <row r="33266">
          <cell r="B33266" t="str">
            <v>82000000005524</v>
          </cell>
          <cell r="C33266" t="str">
            <v>FCD FAC. FIS. fAC.. CTRA. CTA I. COMP.</v>
          </cell>
        </row>
        <row r="33267">
          <cell r="B33267" t="str">
            <v>82000000005525</v>
          </cell>
          <cell r="C33267" t="str">
            <v>FCD FAC. FIS. fAC.. CTRA. CTA I. COMP.</v>
          </cell>
        </row>
        <row r="33268">
          <cell r="B33268" t="str">
            <v>82000000005526</v>
          </cell>
          <cell r="C33268" t="str">
            <v>FCD FAC. FIS. fAC.. CTRA. CTA I. COMP.</v>
          </cell>
        </row>
        <row r="33269">
          <cell r="B33269" t="str">
            <v>82000000005527</v>
          </cell>
          <cell r="C33269" t="str">
            <v>FCD FAC. FIS. fAC.. CTRA. CTA I. COMP.</v>
          </cell>
        </row>
        <row r="33270">
          <cell r="B33270" t="str">
            <v>82000000005528</v>
          </cell>
          <cell r="C33270" t="str">
            <v>FCD FAC. FIS. fAC.. CTRA. CTA I. COMP.</v>
          </cell>
        </row>
        <row r="33271">
          <cell r="B33271" t="str">
            <v>82000000005529</v>
          </cell>
          <cell r="C33271" t="str">
            <v>FCD DESC. VIRTUAL CTRA. CTA I. COMP.VE</v>
          </cell>
        </row>
        <row r="33272">
          <cell r="B33272" t="str">
            <v>82000000005530</v>
          </cell>
          <cell r="C33272" t="str">
            <v>FCD DESC. VIRTUAL CTRA. CTA I. COMP.VE</v>
          </cell>
        </row>
        <row r="33273">
          <cell r="B33273" t="str">
            <v>82000000005531</v>
          </cell>
          <cell r="C33273" t="str">
            <v>FCD DESC. VIRTUAL CTRA. CTA I. COMP.VE</v>
          </cell>
        </row>
        <row r="33274">
          <cell r="B33274" t="str">
            <v>82000000005532</v>
          </cell>
          <cell r="C33274" t="str">
            <v>FCD DESC. VIRTUAL CTRA. CTA I. COMP.VE</v>
          </cell>
        </row>
        <row r="33275">
          <cell r="B33275" t="str">
            <v>82000000005533</v>
          </cell>
          <cell r="C33275" t="str">
            <v>FCD DESC. VIRTUAL CTRA. CTA I. COMP.VE</v>
          </cell>
        </row>
        <row r="33276">
          <cell r="B33276" t="str">
            <v>82000000005534</v>
          </cell>
          <cell r="C33276" t="str">
            <v>FCD DESC. VIRTUAL CTRA. CTA I. COMP.VE</v>
          </cell>
        </row>
        <row r="33277">
          <cell r="B33277" t="str">
            <v>82000000005601</v>
          </cell>
          <cell r="C33277" t="str">
            <v>CL EX FORFAITING CCTA.INT.SUSP.VEN CCO</v>
          </cell>
        </row>
        <row r="33278">
          <cell r="B33278" t="str">
            <v>82000000005602</v>
          </cell>
          <cell r="C33278" t="str">
            <v>CL EX FORFAITING CCTA.INT.SUSP.VEN CES</v>
          </cell>
        </row>
        <row r="33279">
          <cell r="B33279" t="str">
            <v>82000000005603</v>
          </cell>
          <cell r="C33279" t="str">
            <v>CL EX FORFAITING CCTA.INT.SUSP.VEN CGE</v>
          </cell>
        </row>
        <row r="33280">
          <cell r="B33280" t="str">
            <v>82000000005604</v>
          </cell>
          <cell r="C33280" t="str">
            <v>CL EX FORFAITING CCTA.INT.SUSP.VEN CME</v>
          </cell>
        </row>
        <row r="33281">
          <cell r="B33281" t="str">
            <v>82000000005605</v>
          </cell>
          <cell r="C33281" t="str">
            <v>CL EX FORFAITING CCTA.INT.SUSP.VEN CPE</v>
          </cell>
        </row>
        <row r="33282">
          <cell r="B33282" t="str">
            <v>82000000005606</v>
          </cell>
          <cell r="C33282" t="str">
            <v>CL EX FACTORING FORFAITING CTR.CTA.INT</v>
          </cell>
        </row>
        <row r="33283">
          <cell r="B33283" t="str">
            <v>82000000005607</v>
          </cell>
          <cell r="C33283" t="str">
            <v>CL EX FACTORING FORFAITING CTR.CTA.INT</v>
          </cell>
        </row>
        <row r="33284">
          <cell r="B33284" t="str">
            <v>82000000005608</v>
          </cell>
          <cell r="C33284" t="str">
            <v>CL EX FACTORING FORFAITING CTR.CTA.INT</v>
          </cell>
        </row>
        <row r="33285">
          <cell r="B33285" t="str">
            <v>82000000005609</v>
          </cell>
          <cell r="C33285" t="str">
            <v>CL EX FACTORING FORFAITING CTR.CTA.INT</v>
          </cell>
        </row>
        <row r="33286">
          <cell r="B33286" t="str">
            <v>82000000005610</v>
          </cell>
          <cell r="C33286" t="str">
            <v>CL EX FACTORING FORFAITING CTR.CTA.INT</v>
          </cell>
        </row>
        <row r="33287">
          <cell r="B33287" t="str">
            <v>82000000005611</v>
          </cell>
          <cell r="C33287" t="str">
            <v>CL  CONFIRMING INTER CCTA.INT.SUSP.VEN</v>
          </cell>
        </row>
        <row r="33288">
          <cell r="B33288" t="str">
            <v>82000000005612</v>
          </cell>
          <cell r="C33288" t="str">
            <v>CL  CONFIRMING INTER CCTA.INT.SUSP.VEN</v>
          </cell>
        </row>
        <row r="33289">
          <cell r="B33289" t="str">
            <v>82000000005613</v>
          </cell>
          <cell r="C33289" t="str">
            <v>CL  CONFIRMING INTER CCTA.INT.SUSP.VEN</v>
          </cell>
        </row>
        <row r="33290">
          <cell r="B33290" t="str">
            <v>82000000005614</v>
          </cell>
          <cell r="C33290" t="str">
            <v>CL  CONFIRMING INTER CCTA.INT.SUSP.VEN</v>
          </cell>
        </row>
        <row r="33291">
          <cell r="B33291" t="str">
            <v>82000000005615</v>
          </cell>
          <cell r="C33291" t="str">
            <v>CL  CONFIRMING INTER CCTA.INT.SUSP.VEN</v>
          </cell>
        </row>
        <row r="33292">
          <cell r="B33292" t="str">
            <v>82000000005616</v>
          </cell>
          <cell r="C33292" t="str">
            <v>CL EX FORF CTR CTA INTxC S CESF</v>
          </cell>
        </row>
        <row r="33293">
          <cell r="B33293" t="str">
            <v>82000000005617</v>
          </cell>
          <cell r="C33293" t="str">
            <v>CL CTRA CTA PRE JUD TECHO PROPIO</v>
          </cell>
        </row>
        <row r="33294">
          <cell r="B33294" t="str">
            <v>82000000005618</v>
          </cell>
          <cell r="C33294" t="str">
            <v>CL CTRA CTA JUD TECHO PROPIO</v>
          </cell>
        </row>
        <row r="33295">
          <cell r="B33295" t="str">
            <v>82000000005619</v>
          </cell>
          <cell r="C33295" t="str">
            <v>CL CTRA CTA INT. EN SUSP.PRE.JUD.C.HIP</v>
          </cell>
        </row>
        <row r="33296">
          <cell r="B33296" t="str">
            <v>82000000005701</v>
          </cell>
          <cell r="C33296" t="str">
            <v>CONTRA CUENTA IMPORTACION IB PANAMA</v>
          </cell>
        </row>
        <row r="33297">
          <cell r="B33297" t="str">
            <v>82000000005702</v>
          </cell>
          <cell r="C33297" t="str">
            <v>CONTRA CUENTA ADEUDADOS IB PANAMA</v>
          </cell>
        </row>
        <row r="33298">
          <cell r="B33298" t="str">
            <v>82000000005703</v>
          </cell>
          <cell r="C33298" t="str">
            <v>CC INTERESES FIN IB PANAMA</v>
          </cell>
        </row>
        <row r="33299">
          <cell r="B33299" t="str">
            <v>82000000005704</v>
          </cell>
          <cell r="C33299" t="str">
            <v>CL CAPITAL FIN IMP IB PANAMA</v>
          </cell>
        </row>
        <row r="33300">
          <cell r="B33300" t="str">
            <v>82000000005706</v>
          </cell>
          <cell r="C33300" t="str">
            <v>PROVISION GENERICA - PANAMA FIN</v>
          </cell>
        </row>
        <row r="33301">
          <cell r="B33301" t="str">
            <v>82000000005707</v>
          </cell>
          <cell r="C33301" t="str">
            <v>PROVISION ESPECIFICA - PANAMA</v>
          </cell>
        </row>
        <row r="33302">
          <cell r="B33302" t="str">
            <v>82000000005708</v>
          </cell>
          <cell r="C33302" t="str">
            <v>CL CTRA CTA ADEU IB PANAMA INT.</v>
          </cell>
        </row>
        <row r="33303">
          <cell r="B33303" t="str">
            <v>82000000005709</v>
          </cell>
          <cell r="C33303" t="str">
            <v>CL CTRA CTA ADEU IB PANAMA INT.  DEVEN</v>
          </cell>
        </row>
        <row r="33304">
          <cell r="B33304" t="str">
            <v>82000000005710</v>
          </cell>
          <cell r="C33304" t="str">
            <v>CC INTERESES FIN IB PANAMA  - DEVENGO</v>
          </cell>
        </row>
        <row r="33305">
          <cell r="B33305" t="str">
            <v>82000000005711</v>
          </cell>
          <cell r="C33305" t="str">
            <v>IM CTRA CTA PANAMA DEPOSITOS</v>
          </cell>
        </row>
        <row r="33306">
          <cell r="B33306" t="str">
            <v>82000000005712</v>
          </cell>
          <cell r="C33306" t="str">
            <v>BKT PANAMA CARTA CREDITO IMPO CRTA CTA</v>
          </cell>
        </row>
        <row r="33307">
          <cell r="B33307" t="str">
            <v>82000000005713</v>
          </cell>
          <cell r="C33307" t="str">
            <v>BKT PANAMA COMIS C/C IMPO CRTA CTA</v>
          </cell>
        </row>
        <row r="33308">
          <cell r="B33308" t="str">
            <v>82000000005714</v>
          </cell>
          <cell r="C33308" t="str">
            <v>GAC CTRA CTA STAND BY PANAMA</v>
          </cell>
        </row>
        <row r="33309">
          <cell r="B33309" t="str">
            <v>82000000005715</v>
          </cell>
          <cell r="C33309" t="str">
            <v>TC CONTRA CUENTA COMISION VENCIDO MC</v>
          </cell>
        </row>
        <row r="33310">
          <cell r="B33310" t="str">
            <v>82000000005716</v>
          </cell>
          <cell r="C33310" t="str">
            <v>TC CONTRA CUENTA COMISION VENCIDO AMEX</v>
          </cell>
        </row>
        <row r="33311">
          <cell r="B33311" t="str">
            <v>82000000005801</v>
          </cell>
          <cell r="C33311" t="str">
            <v>INVERSIONES CASTIGADAS</v>
          </cell>
        </row>
        <row r="33312">
          <cell r="B33312" t="str">
            <v>82000000005802</v>
          </cell>
          <cell r="C33312" t="str">
            <v>CTRA.CTE. INTERESES EN SUSP. FSJT</v>
          </cell>
        </row>
        <row r="33313">
          <cell r="B33313" t="str">
            <v>82000000005901</v>
          </cell>
          <cell r="C33313" t="str">
            <v>TC CONTRA CTA INT/COM REPROGRAMACION</v>
          </cell>
        </row>
        <row r="33314">
          <cell r="B33314" t="str">
            <v>82000000005902</v>
          </cell>
          <cell r="C33314" t="str">
            <v>TC CONTRA CTA REPROGRAMACION VENCIDO</v>
          </cell>
        </row>
        <row r="33315">
          <cell r="B33315" t="str">
            <v>82000000005903</v>
          </cell>
          <cell r="C33315" t="str">
            <v>TC CONTRA CTA REPROGRAMACION VIGENTE</v>
          </cell>
        </row>
        <row r="33316">
          <cell r="B33316" t="str">
            <v>82000000006001</v>
          </cell>
          <cell r="C33316" t="str">
            <v>LPC C.CTA LEASING COFIDE VENC INT DIF</v>
          </cell>
        </row>
        <row r="33317">
          <cell r="B33317" t="str">
            <v>82000000006002</v>
          </cell>
          <cell r="C33317" t="str">
            <v>LPC C.CTA LS COFIDE VENC SEG INT DIF I</v>
          </cell>
        </row>
        <row r="33318">
          <cell r="B33318" t="str">
            <v>82000000006003</v>
          </cell>
          <cell r="C33318" t="str">
            <v>LS CRTA CTA LEASING COFIDE PRI CMED</v>
          </cell>
        </row>
        <row r="33319">
          <cell r="B33319" t="str">
            <v>82000000006004</v>
          </cell>
          <cell r="C33319" t="str">
            <v>LPC C.CTA DIF.LS COFIDE VIG.D/P IDL CM</v>
          </cell>
        </row>
        <row r="33320">
          <cell r="B33320" t="str">
            <v>82000000006005</v>
          </cell>
          <cell r="C33320" t="str">
            <v>LPC C.CTA I.VEN LS COFIDE D/P IDL CMED</v>
          </cell>
        </row>
        <row r="33321">
          <cell r="B33321" t="str">
            <v>82000000006006</v>
          </cell>
          <cell r="C33321" t="str">
            <v>LPC C.CTA DIF LS COFIDE SEG VIG D/P ID</v>
          </cell>
        </row>
        <row r="33322">
          <cell r="B33322" t="str">
            <v>82000000006007</v>
          </cell>
          <cell r="C33322" t="str">
            <v>LPC C.CTA I.VEN LS COFIDE SEG D/P IDS</v>
          </cell>
        </row>
        <row r="33323">
          <cell r="B33323" t="str">
            <v>82000000006008</v>
          </cell>
          <cell r="C33323" t="str">
            <v>LPC C.CTA COB JUDICIAL LEASING COFIDE</v>
          </cell>
        </row>
        <row r="33324">
          <cell r="B33324" t="str">
            <v>82000000006009</v>
          </cell>
          <cell r="C33324" t="str">
            <v>LPC C.CTA LEASING COFIDE VENC INT DIF</v>
          </cell>
        </row>
        <row r="33325">
          <cell r="B33325" t="str">
            <v>82000000006010</v>
          </cell>
          <cell r="C33325" t="str">
            <v>LPC C.CTA LS COFIDE VENC SEG INT DIF I</v>
          </cell>
        </row>
        <row r="33326">
          <cell r="B33326" t="str">
            <v>82000000006012</v>
          </cell>
          <cell r="C33326" t="str">
            <v>LPC C.CTA DIF.LS COFIDE VIG.D/P IDL CG</v>
          </cell>
        </row>
        <row r="33327">
          <cell r="B33327" t="str">
            <v>82000000006013</v>
          </cell>
          <cell r="C33327" t="str">
            <v>LPC C.CTA I.VEN LS COFIDE D/P IDL CGEM</v>
          </cell>
        </row>
        <row r="33328">
          <cell r="B33328" t="str">
            <v>82000000006014</v>
          </cell>
          <cell r="C33328" t="str">
            <v>LPC C.CTA DIF LS COFIDE SEG VIG D/P ID</v>
          </cell>
        </row>
        <row r="33329">
          <cell r="B33329" t="str">
            <v>82000000006015</v>
          </cell>
          <cell r="C33329" t="str">
            <v>LPC C.CTA I.VEN LS COFIDE SEG D/P IDS</v>
          </cell>
        </row>
        <row r="33330">
          <cell r="B33330" t="str">
            <v>82000000006016</v>
          </cell>
          <cell r="C33330" t="str">
            <v>LPC C.CTA LEASING COFIDE VENC INT DIF</v>
          </cell>
        </row>
        <row r="33331">
          <cell r="B33331" t="str">
            <v>82000000006017</v>
          </cell>
          <cell r="C33331" t="str">
            <v>LPC C.CTA LS COFIDE VENC SEG INT DIF I</v>
          </cell>
        </row>
        <row r="33332">
          <cell r="B33332" t="str">
            <v>82000000006018</v>
          </cell>
          <cell r="C33332" t="str">
            <v>LPC C.CTA DIF.LS COFIDE VIG.D/P IDL CC</v>
          </cell>
        </row>
        <row r="33333">
          <cell r="B33333" t="str">
            <v>82000000006020</v>
          </cell>
          <cell r="C33333" t="str">
            <v>LPC C.CTA I.VEN LS COFIDE D/P IDL CCOR</v>
          </cell>
        </row>
        <row r="33334">
          <cell r="B33334" t="str">
            <v>82000000006021</v>
          </cell>
          <cell r="C33334" t="str">
            <v>LPC C.CTA DIF LS COFIDE SEG VIG D/P ID</v>
          </cell>
        </row>
        <row r="33335">
          <cell r="B33335" t="str">
            <v>82000000006022</v>
          </cell>
          <cell r="C33335" t="str">
            <v>LPC C.CTA I.VEN LS COFIDE SEG D/P IDS</v>
          </cell>
        </row>
        <row r="33336">
          <cell r="B33336" t="str">
            <v>82000000006023</v>
          </cell>
          <cell r="C33336" t="str">
            <v>LPC C.CTA LEASING COFIDE VENC INT DIF</v>
          </cell>
        </row>
        <row r="33337">
          <cell r="B33337" t="str">
            <v>82000000006024</v>
          </cell>
          <cell r="C33337" t="str">
            <v>LPC C.CTA LS COFIDE VENC SEG INT DIF I</v>
          </cell>
        </row>
        <row r="33338">
          <cell r="B33338" t="str">
            <v>82000000006026</v>
          </cell>
          <cell r="C33338" t="str">
            <v>LPC C.CTA DIF.LS COFIDE VIG.D/P IDL CE</v>
          </cell>
        </row>
        <row r="33339">
          <cell r="B33339" t="str">
            <v>82000000006027</v>
          </cell>
          <cell r="C33339" t="str">
            <v>LPC C.CTA I.VEN LS COFIDE D/P IDL CESP</v>
          </cell>
        </row>
        <row r="33340">
          <cell r="B33340" t="str">
            <v>82000000006028</v>
          </cell>
          <cell r="C33340" t="str">
            <v>LPC C.CTA DIF LS COFIDE SEG VIG D/P ID</v>
          </cell>
        </row>
        <row r="33341">
          <cell r="B33341" t="str">
            <v>82000000006029</v>
          </cell>
          <cell r="C33341" t="str">
            <v>LPC C.CTA I.VEN LS COFIDE SEG D/P IDS</v>
          </cell>
        </row>
        <row r="33342">
          <cell r="B33342" t="str">
            <v>82000000006030</v>
          </cell>
          <cell r="C33342" t="str">
            <v>LPC C.CTA LEASING COFIDE VENC INT DIF</v>
          </cell>
        </row>
        <row r="33343">
          <cell r="B33343" t="str">
            <v>82000000006031</v>
          </cell>
          <cell r="C33343" t="str">
            <v>LPC C.CTA LS COFIDE VENC SEG INT DIF I</v>
          </cell>
        </row>
        <row r="33344">
          <cell r="B33344" t="str">
            <v>82000000006033</v>
          </cell>
          <cell r="C33344" t="str">
            <v>LPC C.CTA DIF.LS COFIDE VIG.D/P IDL CI</v>
          </cell>
        </row>
        <row r="33345">
          <cell r="B33345" t="str">
            <v>82000000006034</v>
          </cell>
          <cell r="C33345" t="str">
            <v>LPC C.CTA I.VEN LS COFIDE D/P IDL CIVA</v>
          </cell>
        </row>
        <row r="33346">
          <cell r="B33346" t="str">
            <v>82000000006035</v>
          </cell>
          <cell r="C33346" t="str">
            <v>LPC C.CTA DIF LS COFIDE SEG VIG D/P ID</v>
          </cell>
        </row>
        <row r="33347">
          <cell r="B33347" t="str">
            <v>82000000006036</v>
          </cell>
          <cell r="C33347" t="str">
            <v>LPC C.CTA I.VEN LS COFIDE SEG D/P IDS</v>
          </cell>
        </row>
        <row r="33348">
          <cell r="B33348" t="str">
            <v>82000000006037</v>
          </cell>
          <cell r="C33348" t="str">
            <v>LPC C.CTA LEASING COFIDE VENC INT DIF</v>
          </cell>
        </row>
        <row r="33349">
          <cell r="B33349" t="str">
            <v>82000000006038</v>
          </cell>
          <cell r="C33349" t="str">
            <v>LPC C.CTA LS COFIDE VENC SEG INT DIF I</v>
          </cell>
        </row>
        <row r="33350">
          <cell r="B33350" t="str">
            <v>82000000006040</v>
          </cell>
          <cell r="C33350" t="str">
            <v>LPC C.CTA DIF.LS COFIDE VIG.D/P IDL CM</v>
          </cell>
        </row>
        <row r="33351">
          <cell r="B33351" t="str">
            <v>82000000006041</v>
          </cell>
          <cell r="C33351" t="str">
            <v>LPC C.CTA I.VEN LS COFIDE D/P IDL CMIE</v>
          </cell>
        </row>
        <row r="33352">
          <cell r="B33352" t="str">
            <v>82000000006042</v>
          </cell>
          <cell r="C33352" t="str">
            <v>LPC C.CTA DIF LS COFIDE SEG VIG D/P ID</v>
          </cell>
        </row>
        <row r="33353">
          <cell r="B33353" t="str">
            <v>82000000006043</v>
          </cell>
          <cell r="C33353" t="str">
            <v>LPC C.CTA I.VEN LS COFIDE SEG D/P IDS</v>
          </cell>
        </row>
        <row r="33354">
          <cell r="B33354" t="str">
            <v>82000000006044</v>
          </cell>
          <cell r="C33354" t="str">
            <v>LPC C.CTA LEASING COFIDE VENC INT DIF</v>
          </cell>
        </row>
        <row r="33355">
          <cell r="B33355" t="str">
            <v>82000000006045</v>
          </cell>
          <cell r="C33355" t="str">
            <v>LPC C.CTA LS COFIDE VENC SEG INT DIF I</v>
          </cell>
        </row>
        <row r="33356">
          <cell r="B33356" t="str">
            <v>82000000006047</v>
          </cell>
          <cell r="C33356" t="str">
            <v>LPC C.CTA DIF.LS COFIDE VIG.D/P IDL CP</v>
          </cell>
        </row>
        <row r="33357">
          <cell r="B33357" t="str">
            <v>82000000006048</v>
          </cell>
          <cell r="C33357" t="str">
            <v>LPC C.CTA I.VEN LS COFIDE D/P IDL CPEM</v>
          </cell>
        </row>
        <row r="33358">
          <cell r="B33358" t="str">
            <v>82000000006049</v>
          </cell>
          <cell r="C33358" t="str">
            <v>LPC C.CTA DIF LS COFIDE SEG VIG D/P ID</v>
          </cell>
        </row>
        <row r="33359">
          <cell r="B33359" t="str">
            <v>82000000006050</v>
          </cell>
          <cell r="C33359" t="str">
            <v>LPC C.CTA I.VEN LS COFIDE SEG D/P IDS</v>
          </cell>
        </row>
        <row r="33360">
          <cell r="B33360" t="str">
            <v>82000000006820</v>
          </cell>
          <cell r="C33360" t="str">
            <v>GASTOS DE SOFTWARE</v>
          </cell>
        </row>
        <row r="33361">
          <cell r="B33361" t="str">
            <v>82000000006821</v>
          </cell>
          <cell r="C33361" t="str">
            <v>PROYECTO NUEVOS CAJEROS</v>
          </cell>
        </row>
        <row r="33362">
          <cell r="B33362" t="str">
            <v>82000000006822</v>
          </cell>
          <cell r="C33362" t="str">
            <v>SOFTWARE TARJETA DE CREDITO</v>
          </cell>
        </row>
        <row r="33363">
          <cell r="B33363" t="str">
            <v>82000000006823</v>
          </cell>
          <cell r="C33363" t="str">
            <v>PROYECTO AÑO 2000</v>
          </cell>
        </row>
        <row r="33364">
          <cell r="B33364" t="str">
            <v>82000000006824</v>
          </cell>
          <cell r="C33364" t="str">
            <v>SOFTWARE INTEGRAL</v>
          </cell>
        </row>
        <row r="33365">
          <cell r="B33365" t="str">
            <v>82000000006825</v>
          </cell>
          <cell r="C33365" t="str">
            <v>GOODWILL</v>
          </cell>
        </row>
        <row r="33366">
          <cell r="B33366" t="str">
            <v>82000000006826</v>
          </cell>
          <cell r="C33366" t="str">
            <v>GOODWILL AVALCARD</v>
          </cell>
        </row>
        <row r="33367">
          <cell r="B33367" t="str">
            <v>82000000006827</v>
          </cell>
          <cell r="C33367" t="str">
            <v>FRANQ AMERICAN EXPRESS</v>
          </cell>
        </row>
        <row r="33368">
          <cell r="B33368" t="str">
            <v>82000000006828</v>
          </cell>
          <cell r="C33368" t="str">
            <v>BL INTANGIBLES</v>
          </cell>
        </row>
        <row r="33369">
          <cell r="B33369" t="str">
            <v>82000000006829</v>
          </cell>
          <cell r="C33369" t="str">
            <v>BASE DE DATOS</v>
          </cell>
        </row>
        <row r="33370">
          <cell r="B33370" t="str">
            <v>82000000007102</v>
          </cell>
          <cell r="C33370" t="str">
            <v>PR INTXCOB CONT LETRAS T.DSCTO CCOR</v>
          </cell>
        </row>
        <row r="33371">
          <cell r="B33371" t="str">
            <v>82000000007107</v>
          </cell>
          <cell r="C33371" t="str">
            <v>PR INTXCOB CONT LETRAS T.DSCTO CESP</v>
          </cell>
        </row>
        <row r="33372">
          <cell r="B33372" t="str">
            <v>82000000007110</v>
          </cell>
          <cell r="C33372" t="str">
            <v>PR INTXCOB CONT LETRAS T.DSCTO CGEM</v>
          </cell>
        </row>
        <row r="33373">
          <cell r="B33373" t="str">
            <v>82000000007111</v>
          </cell>
          <cell r="C33373" t="str">
            <v>PR INTXCOB CONT LETRAS T.DSCTO CMED</v>
          </cell>
        </row>
        <row r="33374">
          <cell r="B33374" t="str">
            <v>82000000007112</v>
          </cell>
          <cell r="C33374" t="str">
            <v>PR INTXCOB CONT LETRAS T.DSCTO CMIE</v>
          </cell>
        </row>
        <row r="33375">
          <cell r="B33375" t="str">
            <v>82000000007113</v>
          </cell>
          <cell r="C33375" t="str">
            <v>PR INTXCOB CONT LETRAS T.DSCTO CPEM</v>
          </cell>
        </row>
        <row r="33376">
          <cell r="B33376" t="str">
            <v>82000000008101</v>
          </cell>
          <cell r="C33376" t="str">
            <v>LPC C.CTA INTXCOB   PAG FINAN PROY  D/</v>
          </cell>
        </row>
        <row r="33377">
          <cell r="B33377" t="str">
            <v>82000000008102</v>
          </cell>
          <cell r="C33377" t="str">
            <v>LPC  CCTA. INTXCOB  PAG FINAN PROY D/P</v>
          </cell>
        </row>
        <row r="33378">
          <cell r="B33378" t="str">
            <v>82000000008103</v>
          </cell>
          <cell r="C33378" t="str">
            <v>LPC  CCTA. INTxcob  PAG FINAN PROY D/P</v>
          </cell>
        </row>
        <row r="33379">
          <cell r="B33379" t="str">
            <v>82000000008104</v>
          </cell>
          <cell r="C33379" t="str">
            <v>LPC C.CTA INTXCOB PAG FINAN PROY D/P V</v>
          </cell>
        </row>
        <row r="33380">
          <cell r="B33380" t="str">
            <v>82000000008105</v>
          </cell>
          <cell r="C33380" t="str">
            <v>LPC C.CTA INTXCOB PAG FINAN PROY D/P V</v>
          </cell>
        </row>
        <row r="33381">
          <cell r="B33381" t="str">
            <v>82000000008106</v>
          </cell>
          <cell r="C33381" t="str">
            <v>LPC C.CTA INTXCOB PAG FINAN PROY D/P V</v>
          </cell>
        </row>
        <row r="33382">
          <cell r="B33382" t="str">
            <v>82000000008107</v>
          </cell>
          <cell r="C33382" t="str">
            <v>LPC C.CTA PAG FINAN PROY INT SUSP CCOR</v>
          </cell>
        </row>
        <row r="33383">
          <cell r="B33383" t="str">
            <v>82000000008108</v>
          </cell>
          <cell r="C33383" t="str">
            <v>LPC C.CTA PAG FINAN PROY INT SUSP CGEM</v>
          </cell>
        </row>
        <row r="33384">
          <cell r="B33384" t="str">
            <v>82000000008109</v>
          </cell>
          <cell r="C33384" t="str">
            <v>LPC C.CTA PAG FINAN PROY INT SUSP CMED</v>
          </cell>
        </row>
        <row r="33385">
          <cell r="B33385" t="str">
            <v>82000000008110</v>
          </cell>
          <cell r="C33385" t="str">
            <v>LPC CTRA PAG. FINANC PROY COFIDE</v>
          </cell>
        </row>
        <row r="33386">
          <cell r="B33386" t="str">
            <v>82000000008111</v>
          </cell>
          <cell r="C33386" t="str">
            <v>LPC CTRA CTA INT SUSP  PAG TV  COFIDE</v>
          </cell>
        </row>
        <row r="33387">
          <cell r="B33387" t="str">
            <v>82000000008112</v>
          </cell>
          <cell r="C33387" t="str">
            <v>LPC CTRA CTA INT SUSP  PAG. FINANC PRO</v>
          </cell>
        </row>
        <row r="33388">
          <cell r="B33388" t="str">
            <v>82000000008113</v>
          </cell>
          <cell r="C33388" t="str">
            <v>LPC CTRA CTA  PAG. FINANC PROY COFIDE</v>
          </cell>
        </row>
        <row r="33389">
          <cell r="B33389" t="str">
            <v>82000000008114</v>
          </cell>
          <cell r="C33389" t="str">
            <v>LPC CTRA CTA INT SUSP PAGARE FORFAITIN</v>
          </cell>
        </row>
        <row r="33390">
          <cell r="B33390" t="str">
            <v>82000000008115</v>
          </cell>
          <cell r="C33390" t="str">
            <v>LPC CTRA CTA INT SUSP PAGARE FORFAITIN</v>
          </cell>
        </row>
        <row r="33391">
          <cell r="B33391" t="str">
            <v>82000000008116</v>
          </cell>
          <cell r="C33391" t="str">
            <v>LPC CTRA CTA INT SUSP PAGARE FORFAITIN</v>
          </cell>
        </row>
        <row r="33392">
          <cell r="B33392" t="str">
            <v>82000000008117</v>
          </cell>
          <cell r="C33392" t="str">
            <v>LPC CTRA CTA INT SUSP PAGARE FORFAITIN</v>
          </cell>
        </row>
        <row r="33393">
          <cell r="B33393" t="str">
            <v>82000000008118</v>
          </cell>
          <cell r="C33393" t="str">
            <v>LPC CTRA CTA INT SUSP PAGARE FORFAITIN</v>
          </cell>
        </row>
        <row r="33394">
          <cell r="B33394" t="str">
            <v>82000000008119</v>
          </cell>
          <cell r="C33394" t="str">
            <v>LPC CTRA CTA INT SUSP PAGARE FORFAITIN</v>
          </cell>
        </row>
        <row r="33395">
          <cell r="B33395" t="str">
            <v>82000000008120</v>
          </cell>
          <cell r="C33395" t="str">
            <v>LPC CTRA CTA INT SUSP PAGARE FORFAITIN</v>
          </cell>
        </row>
        <row r="33396">
          <cell r="B33396" t="str">
            <v>82000000008121</v>
          </cell>
          <cell r="C33396" t="str">
            <v>LPC CTRA CTA INT SUSP PAGARE FORFAITIN</v>
          </cell>
        </row>
        <row r="33397">
          <cell r="B33397" t="str">
            <v>82000000008122</v>
          </cell>
          <cell r="C33397" t="str">
            <v>LPC CTRA CTA INT SUSP PAGARE FORFAITIN</v>
          </cell>
        </row>
        <row r="33398">
          <cell r="B33398" t="str">
            <v>82000000008123</v>
          </cell>
          <cell r="C33398" t="str">
            <v>LPC CTRA CTA INT SUSP PAGARE FORFAITIN</v>
          </cell>
        </row>
        <row r="33399">
          <cell r="B33399" t="str">
            <v>82000000008150</v>
          </cell>
          <cell r="C33399" t="str">
            <v>LPC C.CTA DIF LEASING DERIVADO SEG VIG</v>
          </cell>
        </row>
        <row r="33400">
          <cell r="B33400" t="str">
            <v>82000000008151</v>
          </cell>
          <cell r="C33400" t="str">
            <v>LPC C.CTA DIF LEASING DERIVADO SEG VIG</v>
          </cell>
        </row>
        <row r="33401">
          <cell r="B33401" t="str">
            <v>82000000008152</v>
          </cell>
          <cell r="C33401" t="str">
            <v>LPC C.CTA DIF LEASING DERIVADO SEG VIG</v>
          </cell>
        </row>
        <row r="33402">
          <cell r="B33402" t="str">
            <v>82000000008153</v>
          </cell>
          <cell r="C33402" t="str">
            <v>LPC C.CTA DIF.LEASING DERIVADO BIEN VI</v>
          </cell>
        </row>
        <row r="33403">
          <cell r="B33403" t="str">
            <v>82000000008154</v>
          </cell>
          <cell r="C33403" t="str">
            <v>LPC C.CTA DIF.LEASING DERIVADO BIEN VI</v>
          </cell>
        </row>
        <row r="33404">
          <cell r="B33404" t="str">
            <v>82000000008155</v>
          </cell>
          <cell r="C33404" t="str">
            <v>LPC C.CTA DIF.LEASING DERIVADO BIEN VI</v>
          </cell>
        </row>
        <row r="33405">
          <cell r="B33405" t="str">
            <v>82000000008156</v>
          </cell>
          <cell r="C33405" t="str">
            <v>LPC C.CTA I.VEN LEASING DERIVADO DEL B</v>
          </cell>
        </row>
        <row r="33406">
          <cell r="B33406" t="str">
            <v>82000000008157</v>
          </cell>
          <cell r="C33406" t="str">
            <v>LPC C.CTA I.VEN LEASING DERIVADO DEL B</v>
          </cell>
        </row>
        <row r="33407">
          <cell r="B33407" t="str">
            <v>82000000008158</v>
          </cell>
          <cell r="C33407" t="str">
            <v>LPC C.CTA I.VEN LEASING DERIVADO DEL B</v>
          </cell>
        </row>
        <row r="33408">
          <cell r="B33408" t="str">
            <v>82000000008159</v>
          </cell>
          <cell r="C33408" t="str">
            <v>LPC C.CTA I.VEN LEASING DERIVADO SEG D</v>
          </cell>
        </row>
        <row r="33409">
          <cell r="B33409" t="str">
            <v>82000000008160</v>
          </cell>
          <cell r="C33409" t="str">
            <v>LPC C.CTA I.VEN LEASING DERIVADO SEG D</v>
          </cell>
        </row>
        <row r="33410">
          <cell r="B33410" t="str">
            <v>82000000008161</v>
          </cell>
          <cell r="C33410" t="str">
            <v>LPC C.CTA I.VEN LEASING DERIVADO SEG D</v>
          </cell>
        </row>
        <row r="33411">
          <cell r="B33411" t="str">
            <v>82000000008162</v>
          </cell>
          <cell r="C33411" t="str">
            <v>LPC C.CTA LEASING DERIVADO VENC BIEN I</v>
          </cell>
        </row>
        <row r="33412">
          <cell r="B33412" t="str">
            <v>82000000008163</v>
          </cell>
          <cell r="C33412" t="str">
            <v>LPC C.CTA LEASING DERIVADO VENC BIEN I</v>
          </cell>
        </row>
        <row r="33413">
          <cell r="B33413" t="str">
            <v>82000000008164</v>
          </cell>
          <cell r="C33413" t="str">
            <v>LPC C.CTA LEASING DERIVADO VENC BIEN I</v>
          </cell>
        </row>
        <row r="33414">
          <cell r="B33414" t="str">
            <v>82000000008165</v>
          </cell>
          <cell r="C33414" t="str">
            <v>LPC C.CTA LEASING DERIVADO VENC SEG IN</v>
          </cell>
        </row>
        <row r="33415">
          <cell r="B33415" t="str">
            <v>82000000008166</v>
          </cell>
          <cell r="C33415" t="str">
            <v>LPC C.CTA LEASING DERIVADO VENC SEG IN</v>
          </cell>
        </row>
        <row r="33416">
          <cell r="B33416" t="str">
            <v>82000000008167</v>
          </cell>
          <cell r="C33416" t="str">
            <v>LPC C.CTA LEASING DERIVADO VENC SEG IN</v>
          </cell>
        </row>
        <row r="33417">
          <cell r="B33417" t="str">
            <v>82000000008201</v>
          </cell>
          <cell r="C33417" t="str">
            <v>LPC C.CTA PAG DERIVADOS INT SUSP CCOR</v>
          </cell>
        </row>
        <row r="33418">
          <cell r="B33418" t="str">
            <v>82000000008202</v>
          </cell>
          <cell r="C33418" t="str">
            <v>LPC C.CTA PAG DERIVADOS INT SUSP CGEM</v>
          </cell>
        </row>
        <row r="33419">
          <cell r="B33419" t="str">
            <v>82000000008203</v>
          </cell>
          <cell r="C33419" t="str">
            <v>LPC C.CTA PAG DERIVADOS INT SUSP CMED</v>
          </cell>
        </row>
        <row r="33420">
          <cell r="B33420" t="str">
            <v>82000000008204</v>
          </cell>
          <cell r="C33420" t="str">
            <v>LPC C.CTA INTXCOB  PAG DERIVADOS D/P V</v>
          </cell>
        </row>
        <row r="33421">
          <cell r="B33421" t="str">
            <v>82000000008205</v>
          </cell>
          <cell r="C33421" t="str">
            <v>LPC C.CTA INTXCOB PAG DERIVADOS D/P VE</v>
          </cell>
        </row>
        <row r="33422">
          <cell r="B33422" t="str">
            <v>82000000008206</v>
          </cell>
          <cell r="C33422" t="str">
            <v>LPC  CCTA. INT PAG DERIVADOS D/P CGEM</v>
          </cell>
        </row>
        <row r="33423">
          <cell r="B33423" t="str">
            <v>82000000008207</v>
          </cell>
          <cell r="C33423" t="str">
            <v>LPC C.CTA INTXCOB PAG DERIVADOS D/P VE</v>
          </cell>
        </row>
        <row r="33424">
          <cell r="B33424" t="str">
            <v>82000000008208</v>
          </cell>
          <cell r="C33424" t="str">
            <v>LPC C.CTA INT PAG DERIVADOS D/P  CGEM</v>
          </cell>
        </row>
        <row r="33425">
          <cell r="B33425" t="str">
            <v>82000000008209</v>
          </cell>
          <cell r="C33425" t="str">
            <v>LPC C.CTA INTXCOB PAG DERIVADOS D/P VE</v>
          </cell>
        </row>
        <row r="33426">
          <cell r="B33426" t="str">
            <v>82000000008210</v>
          </cell>
          <cell r="C33426" t="str">
            <v>LPC C.CTA PAG DERIVADOS INT SUSP CPEM</v>
          </cell>
        </row>
        <row r="33427">
          <cell r="B33427" t="str">
            <v>82000000050102</v>
          </cell>
          <cell r="C33427" t="str">
            <v>BL CTRA CTA SOB VENC.SUS - PN</v>
          </cell>
        </row>
        <row r="33428">
          <cell r="B33428" t="str">
            <v>82040202190101</v>
          </cell>
          <cell r="C33428" t="str">
            <v>LPC CTRA FINANCIER CREDINKA INT EN SUS</v>
          </cell>
        </row>
        <row r="33429">
          <cell r="B33429" t="str">
            <v>82040900004307</v>
          </cell>
          <cell r="C33429" t="str">
            <v>LPC C.CTA DIF.LEASING DERIVADO BIEN VI</v>
          </cell>
        </row>
        <row r="33430">
          <cell r="B33430" t="str">
            <v>82040900004308</v>
          </cell>
          <cell r="C33430" t="str">
            <v>LPC C.CTA DIF LEASING DERIVADO SEG VIG</v>
          </cell>
        </row>
        <row r="33431">
          <cell r="B33431" t="str">
            <v>82040900004309</v>
          </cell>
          <cell r="C33431" t="str">
            <v>LPC C.CTA LEASING DERIVADO VENC BIEN I</v>
          </cell>
        </row>
        <row r="33432">
          <cell r="B33432" t="str">
            <v>82040900004310</v>
          </cell>
          <cell r="C33432" t="str">
            <v>LPC C.CTA I.VEN LEASING DERIVADO DEL B</v>
          </cell>
        </row>
        <row r="33433">
          <cell r="B33433" t="str">
            <v>82040900004311</v>
          </cell>
          <cell r="C33433" t="str">
            <v>LPC C.CTA LEASING DERIVADO VENC SEG IN</v>
          </cell>
        </row>
        <row r="33434">
          <cell r="B33434" t="str">
            <v>82040900004312</v>
          </cell>
          <cell r="C33434" t="str">
            <v>LPC C.CTA I.VEN LEASING DERIVADO SEG D</v>
          </cell>
        </row>
        <row r="33435">
          <cell r="B33435" t="str">
            <v>82093600000101</v>
          </cell>
          <cell r="C33435" t="str">
            <v>SAT CCTA REPROG E 2017</v>
          </cell>
        </row>
        <row r="33436">
          <cell r="B33436" t="str">
            <v>82093600000102</v>
          </cell>
          <cell r="C33436" t="str">
            <v>CDO CCTA REPROG E 2017</v>
          </cell>
        </row>
        <row r="33437">
          <cell r="B33437" t="str">
            <v>82093600000103</v>
          </cell>
          <cell r="C33437" t="str">
            <v>HPC CCTA REPROG E 2017</v>
          </cell>
        </row>
        <row r="33438">
          <cell r="B33438" t="str">
            <v>82093600000104</v>
          </cell>
          <cell r="C33438" t="str">
            <v>LIC  CCTA REPROG E 2017</v>
          </cell>
        </row>
        <row r="33439">
          <cell r="B33439" t="str">
            <v>82093600000105</v>
          </cell>
          <cell r="C33439" t="str">
            <v>MYP CCTA REPROG E 2017</v>
          </cell>
        </row>
        <row r="33440">
          <cell r="B33440" t="str">
            <v>82093600000106</v>
          </cell>
          <cell r="C33440" t="str">
            <v>CDO CTRA CTA REPROGRAMACION DE DEUDA T</v>
          </cell>
        </row>
        <row r="33441">
          <cell r="B33441" t="str">
            <v>82093600000107</v>
          </cell>
          <cell r="C33441" t="str">
            <v>LPC C.CTA. PAG.INMOB. SUSPENSO VIG DUP</v>
          </cell>
        </row>
        <row r="33442">
          <cell r="B33442" t="str">
            <v>82093600000108</v>
          </cell>
          <cell r="C33442" t="str">
            <v>C.CTA. MYP D/P SEG.BIEN.VIG FINANC</v>
          </cell>
        </row>
        <row r="33443">
          <cell r="B33443" t="str">
            <v>82093600000109</v>
          </cell>
          <cell r="C33443" t="str">
            <v>C.CTA. MYP D/P SEG.BIEN.VENC. FINANC</v>
          </cell>
        </row>
        <row r="33444">
          <cell r="B33444" t="str">
            <v>82093600000110</v>
          </cell>
          <cell r="C33444" t="str">
            <v>C.CTA. MYP D/P LINEA REVOL PROV REF VI</v>
          </cell>
        </row>
        <row r="33445">
          <cell r="B33445" t="str">
            <v>82093600000111</v>
          </cell>
          <cell r="C33445" t="str">
            <v>C.CTA. MYP D/P LINEA REVOL PROV REF VI</v>
          </cell>
        </row>
        <row r="33446">
          <cell r="B33446" t="str">
            <v>82093600000112</v>
          </cell>
          <cell r="C33446" t="str">
            <v>LIC REPROGRAMACION EM 2020</v>
          </cell>
        </row>
        <row r="33447">
          <cell r="B33447" t="str">
            <v>82093600000113</v>
          </cell>
          <cell r="C33447" t="str">
            <v>MYP REPROGRAMACION EM 2020</v>
          </cell>
        </row>
        <row r="33448">
          <cell r="B33448" t="str">
            <v>82093600000114</v>
          </cell>
          <cell r="C33448" t="str">
            <v>CDO REPROGRAMACION EM 2020</v>
          </cell>
        </row>
        <row r="33449">
          <cell r="B33449" t="str">
            <v>82093600000115</v>
          </cell>
          <cell r="C33449" t="str">
            <v>LPC REPROGRAMACION EM 2020</v>
          </cell>
        </row>
        <row r="33450">
          <cell r="B33450" t="str">
            <v>82093600000116</v>
          </cell>
          <cell r="C33450" t="str">
            <v>HPC REPROGRAMACION EM HC 2020</v>
          </cell>
        </row>
        <row r="33451">
          <cell r="B33451" t="str">
            <v>82093600000117</v>
          </cell>
          <cell r="C33451" t="str">
            <v>HPC REPROGRAMACION EM CR 2020</v>
          </cell>
        </row>
        <row r="33452">
          <cell r="B33452" t="str">
            <v>82093600000118</v>
          </cell>
          <cell r="C33452" t="str">
            <v>MYP CODIFE FONDO CRECER</v>
          </cell>
        </row>
        <row r="33453">
          <cell r="B33453" t="str">
            <v>82093600000119</v>
          </cell>
          <cell r="C33453" t="str">
            <v>MYP CODIFE REACTIVA PERU</v>
          </cell>
        </row>
        <row r="33454">
          <cell r="B33454" t="str">
            <v>82093600000124</v>
          </cell>
          <cell r="C33454" t="str">
            <v>LPC REACTIVA PERU VEN</v>
          </cell>
        </row>
        <row r="33455">
          <cell r="B33455" t="str">
            <v>82093600000125</v>
          </cell>
          <cell r="C33455" t="str">
            <v>LPC COFIDE FONDOS PERU VEN</v>
          </cell>
        </row>
        <row r="33456">
          <cell r="B33456" t="str">
            <v>82093600000126</v>
          </cell>
          <cell r="C33456" t="str">
            <v>LPC CTRA CTA COFIDE FONDO CRECER</v>
          </cell>
        </row>
        <row r="33457">
          <cell r="B33457" t="str">
            <v>82093600000127</v>
          </cell>
          <cell r="C33457" t="str">
            <v>LPC CTRA CTA REACTIVA PERU</v>
          </cell>
        </row>
        <row r="33458">
          <cell r="B33458" t="str">
            <v>82093600000128</v>
          </cell>
          <cell r="C33458" t="str">
            <v>LPC COFIDE FONDOS CRECER</v>
          </cell>
        </row>
        <row r="33459">
          <cell r="B33459" t="str">
            <v>82093600000129</v>
          </cell>
          <cell r="C33459" t="str">
            <v>LPC COFIDE FONDOS CRECER</v>
          </cell>
        </row>
        <row r="33460">
          <cell r="B33460" t="str">
            <v>82093600000130</v>
          </cell>
          <cell r="C33460" t="str">
            <v>LPC REPROG EM COVID-19 PRE-EMBARQUE</v>
          </cell>
        </row>
        <row r="33461">
          <cell r="B33461" t="str">
            <v>82093600000131</v>
          </cell>
          <cell r="C33461" t="str">
            <v>LPC REPROG EM COVID-19 POST-EMBARQUE</v>
          </cell>
        </row>
        <row r="33462">
          <cell r="B33462" t="str">
            <v>82093600000132</v>
          </cell>
          <cell r="C33462" t="str">
            <v>LPC REPROG EM COVID-19 FINAN.COMEX</v>
          </cell>
        </row>
        <row r="33463">
          <cell r="B33463" t="str">
            <v>82093600000133</v>
          </cell>
          <cell r="C33463" t="str">
            <v>LPC CCTA INT SUSP PAG REF COVID_19 CCO</v>
          </cell>
        </row>
        <row r="33464">
          <cell r="B33464" t="str">
            <v>82093600000134</v>
          </cell>
          <cell r="C33464" t="str">
            <v>LPC CCTA INT SUSP PAG REF COVID_19 CGE</v>
          </cell>
        </row>
        <row r="33465">
          <cell r="B33465" t="str">
            <v>82093600000135</v>
          </cell>
          <cell r="C33465" t="str">
            <v>LPC CCTA INT SUSP PAG REF COVID_19 CME</v>
          </cell>
        </row>
        <row r="33466">
          <cell r="B33466" t="str">
            <v>82093600000136</v>
          </cell>
          <cell r="C33466" t="str">
            <v>MYP REFINANC. COVID-19 CTRA CTA</v>
          </cell>
        </row>
        <row r="33467">
          <cell r="B33467" t="str">
            <v>82093600000137</v>
          </cell>
          <cell r="C33467" t="str">
            <v>BTC CTR CUENTA INT/COM VENCIDO</v>
          </cell>
        </row>
        <row r="33468">
          <cell r="B33468" t="str">
            <v>82093600000138</v>
          </cell>
          <cell r="C33468" t="str">
            <v>BTC CTR CUENTA LINEAS DE CREDITO AUTOR</v>
          </cell>
        </row>
        <row r="33469">
          <cell r="B33469" t="str">
            <v>82093600000139</v>
          </cell>
          <cell r="C33469" t="str">
            <v>BTC CTR CTA LINEAS CRED BTC NO UTILIZA</v>
          </cell>
        </row>
        <row r="33470">
          <cell r="B33470" t="str">
            <v>82093600000140</v>
          </cell>
          <cell r="C33470" t="str">
            <v>LPC REF_FINAN_ESPECIALES_INT CCOR COVI</v>
          </cell>
        </row>
        <row r="33471">
          <cell r="B33471" t="str">
            <v>82093600000141</v>
          </cell>
          <cell r="C33471" t="str">
            <v>LPC REF_FINAN_ESPECIALES_INT CGEM COVI</v>
          </cell>
        </row>
        <row r="33472">
          <cell r="B33472" t="str">
            <v>82093600000142</v>
          </cell>
          <cell r="C33472" t="str">
            <v>LPC REF_FINAN_ESPECIALES_INT CMED COVI</v>
          </cell>
        </row>
        <row r="33473">
          <cell r="B33473" t="str">
            <v>82093600000143</v>
          </cell>
          <cell r="C33473" t="str">
            <v>LPC REF_FINAN_ESPECIALES_INT CCOR COVI</v>
          </cell>
        </row>
        <row r="33474">
          <cell r="B33474" t="str">
            <v>82093600000144</v>
          </cell>
          <cell r="C33474" t="str">
            <v>LPC REF_FINAN_ESPECIALES_INT CGEM COVI</v>
          </cell>
        </row>
        <row r="33475">
          <cell r="B33475" t="str">
            <v>82093600000145</v>
          </cell>
          <cell r="C33475" t="str">
            <v>LPC REF_FINAN_ESPECIALES_INT CMED COVI</v>
          </cell>
        </row>
        <row r="33476">
          <cell r="B33476" t="str">
            <v>82093600000146</v>
          </cell>
          <cell r="C33476" t="str">
            <v>GAC FIDEICOMISO EN GARANTIA - ACTIVO</v>
          </cell>
        </row>
        <row r="33477">
          <cell r="B33477" t="str">
            <v>82093600000147</v>
          </cell>
          <cell r="C33477" t="str">
            <v>GAC FIDEICOMISO EN GARANTIA - FLUJO</v>
          </cell>
        </row>
        <row r="33478">
          <cell r="B33478" t="str">
            <v>82093600000148</v>
          </cell>
          <cell r="C33478" t="str">
            <v>GAC FIDEICOMISO EN GARANTIA - HIPOTECA</v>
          </cell>
        </row>
        <row r="33479">
          <cell r="B33479" t="str">
            <v>82093600000149</v>
          </cell>
          <cell r="C33479" t="str">
            <v>GAC FIDEICOMISO EN GARANTIA - MIXTO</v>
          </cell>
        </row>
        <row r="33480">
          <cell r="B33480" t="str">
            <v>82093600000150</v>
          </cell>
          <cell r="C33480" t="str">
            <v>GAC FIDEICOMISO EN GARANTIA - HIPOTECA</v>
          </cell>
        </row>
        <row r="33481">
          <cell r="B33481" t="str">
            <v>82093600000151</v>
          </cell>
          <cell r="C33481" t="str">
            <v>JCC CASTIGO INTERES P.CAP.TRAB</v>
          </cell>
        </row>
        <row r="33482">
          <cell r="B33482" t="str">
            <v>82093600000152</v>
          </cell>
          <cell r="C33482" t="str">
            <v>JCC .CONDONADO INTERES BCA COMERCIAL</v>
          </cell>
        </row>
        <row r="33483">
          <cell r="B33483" t="str">
            <v>82093600000153</v>
          </cell>
          <cell r="C33483" t="str">
            <v>JCC COB.JUD INT.SUSP REACTIVA PERU</v>
          </cell>
        </row>
        <row r="33484">
          <cell r="B33484" t="str">
            <v>82093600000154</v>
          </cell>
          <cell r="C33484" t="str">
            <v>JCC PRE JUD REACTIVA PERU NO REVOLV</v>
          </cell>
        </row>
        <row r="33485">
          <cell r="B33485" t="str">
            <v>82093600000155</v>
          </cell>
          <cell r="C33485" t="str">
            <v>JCC PRE JUD INTERES REACTIVA PERU NO R</v>
          </cell>
        </row>
        <row r="33486">
          <cell r="B33486" t="str">
            <v>82093600000156</v>
          </cell>
          <cell r="C33486" t="str">
            <v>JCC PRE.JUD. INT SUSP REACTIVA PERU</v>
          </cell>
        </row>
        <row r="33487">
          <cell r="B33487" t="str">
            <v>82093600000157</v>
          </cell>
          <cell r="C33487" t="str">
            <v>JCC CASTIGO INTERES P.CAP.TRAB</v>
          </cell>
        </row>
        <row r="33488">
          <cell r="B33488" t="str">
            <v>82093600000158</v>
          </cell>
          <cell r="C33488" t="str">
            <v>JCC .CONDONADO INTERES BCA COMERCIAL</v>
          </cell>
        </row>
        <row r="33489">
          <cell r="B33489" t="str">
            <v>82093600000159</v>
          </cell>
          <cell r="C33489" t="str">
            <v>JCC COB.JUD INT.SUSP REACTIVA PERU</v>
          </cell>
        </row>
        <row r="33490">
          <cell r="B33490" t="str">
            <v>82093600000160</v>
          </cell>
          <cell r="C33490" t="str">
            <v>JCC PRE JUD REACTIVA PERU NO REVOLV</v>
          </cell>
        </row>
        <row r="33491">
          <cell r="B33491" t="str">
            <v>82093600000161</v>
          </cell>
          <cell r="C33491" t="str">
            <v>JCC PRE JUD INTERES REACTIVA PERU NO R</v>
          </cell>
        </row>
        <row r="33492">
          <cell r="B33492" t="str">
            <v>82093600000162</v>
          </cell>
          <cell r="C33492" t="str">
            <v>JCC PRE.JUD. INT SUSP REACTIVA PERU</v>
          </cell>
        </row>
        <row r="33493">
          <cell r="B33493" t="str">
            <v>82093600000163</v>
          </cell>
          <cell r="C33493" t="str">
            <v>JCC BTC CTRA CTA RAPPIBANK</v>
          </cell>
        </row>
        <row r="33494">
          <cell r="B33494" t="str">
            <v>82093600000164</v>
          </cell>
          <cell r="C33494" t="str">
            <v>JCC CASTIGO FONDO CRECER</v>
          </cell>
        </row>
        <row r="33495">
          <cell r="B33495" t="str">
            <v>82093600000165</v>
          </cell>
          <cell r="C33495" t="str">
            <v>JCC .CONDONADO FONDO CRECER MP</v>
          </cell>
        </row>
        <row r="33496">
          <cell r="B33496" t="str">
            <v>82093600000166</v>
          </cell>
          <cell r="C33496" t="str">
            <v>JCC COB.JUD INT.SUSP FONDO CRECER</v>
          </cell>
        </row>
        <row r="33497">
          <cell r="B33497" t="str">
            <v>82093600000167</v>
          </cell>
          <cell r="C33497" t="str">
            <v>JCC PRE.JUD. INT SUSP FONDO CRECER</v>
          </cell>
        </row>
        <row r="33498">
          <cell r="B33498" t="str">
            <v>82093600000168</v>
          </cell>
          <cell r="C33498" t="str">
            <v>JCC MP FONDO CRECER COFIDE MP</v>
          </cell>
        </row>
        <row r="33499">
          <cell r="B33499" t="str">
            <v>82093600000169</v>
          </cell>
          <cell r="C33499" t="str">
            <v>JCC CASTIGO FONDO CRECER</v>
          </cell>
        </row>
        <row r="33500">
          <cell r="B33500" t="str">
            <v>82093600000170</v>
          </cell>
          <cell r="C33500" t="str">
            <v>JCC .CONDONADO FONDO CRECER BC</v>
          </cell>
        </row>
        <row r="33501">
          <cell r="B33501" t="str">
            <v>82093600000171</v>
          </cell>
          <cell r="C33501" t="str">
            <v>JCC COB.JUD INT.SUSP FONDO CRECER</v>
          </cell>
        </row>
        <row r="33502">
          <cell r="B33502" t="str">
            <v>82093600000172</v>
          </cell>
          <cell r="C33502" t="str">
            <v>JCC PRE.JUD. INT SUSP FONDO CRECER</v>
          </cell>
        </row>
        <row r="33503">
          <cell r="B33503" t="str">
            <v>82093600000173</v>
          </cell>
          <cell r="C33503" t="str">
            <v>JCC BC FONDO CRECER COFIDE BC</v>
          </cell>
        </row>
        <row r="33504">
          <cell r="B33504" t="str">
            <v>82093600000174</v>
          </cell>
          <cell r="C33504" t="str">
            <v>JCC CASTIGO REACTIVA PRE-HONRAMIENTO</v>
          </cell>
        </row>
        <row r="33505">
          <cell r="B33505" t="str">
            <v>82093600000175</v>
          </cell>
          <cell r="C33505" t="str">
            <v>JCC PRE.JUD. INT SUSP REACTIVA PRE-HON</v>
          </cell>
        </row>
        <row r="33506">
          <cell r="B33506" t="str">
            <v>82093600000176</v>
          </cell>
          <cell r="C33506" t="str">
            <v>JCC COB.JUD INT.SUSP REACTIVA PRE-HONR</v>
          </cell>
        </row>
        <row r="33507">
          <cell r="B33507" t="str">
            <v>82093600000177</v>
          </cell>
          <cell r="C33507" t="str">
            <v>JCC .CONDONADO REACTIVA PRE-HONRAMIENT</v>
          </cell>
        </row>
        <row r="33508">
          <cell r="B33508" t="str">
            <v>82093600000178</v>
          </cell>
          <cell r="C33508" t="str">
            <v>JCC CASTIGO REACTIVA PRE-HONRAMIENTO</v>
          </cell>
        </row>
        <row r="33509">
          <cell r="B33509" t="str">
            <v>82093600000179</v>
          </cell>
          <cell r="C33509" t="str">
            <v>JCC .CONDONADO REACTIVA PRE-HONRAMIENT</v>
          </cell>
        </row>
        <row r="33510">
          <cell r="B33510" t="str">
            <v>82093600000180</v>
          </cell>
          <cell r="C33510" t="str">
            <v>JCC COB.JUD INT.SUSP REACTIVA PRE-HONR</v>
          </cell>
        </row>
        <row r="33511">
          <cell r="B33511" t="str">
            <v>82093600000181</v>
          </cell>
          <cell r="C33511" t="str">
            <v>JCC PRE.JUD. INT SUSP REACTIVA PRE-HON</v>
          </cell>
        </row>
        <row r="33512">
          <cell r="B33512" t="str">
            <v>82093600000182</v>
          </cell>
          <cell r="C33512" t="str">
            <v>CTRA CTA MYP REACTIVA PERU</v>
          </cell>
        </row>
        <row r="33513">
          <cell r="B33513" t="str">
            <v>82093600000183</v>
          </cell>
          <cell r="C33513" t="str">
            <v>CTRA CTA LPC REACTIVA PERU</v>
          </cell>
        </row>
        <row r="33514">
          <cell r="B33514" t="str">
            <v>82093600000184</v>
          </cell>
          <cell r="C33514" t="str">
            <v>JCC CONDONADO RAPPIBANK</v>
          </cell>
        </row>
        <row r="33515">
          <cell r="B33515" t="str">
            <v>82093600000185</v>
          </cell>
          <cell r="C33515" t="str">
            <v>JCC CASTIGO RAPPIBANK</v>
          </cell>
        </row>
        <row r="33516">
          <cell r="B33516" t="str">
            <v>82093600000186</v>
          </cell>
          <cell r="C33516" t="str">
            <v>LPC REFINANCIADO REACTIVA INTERESES</v>
          </cell>
        </row>
        <row r="33517">
          <cell r="B33517" t="str">
            <v>82093600000187</v>
          </cell>
          <cell r="C33517" t="str">
            <v>LPC REFINANCIADO REACTIVA</v>
          </cell>
        </row>
        <row r="33518">
          <cell r="B33518" t="str">
            <v>82093600000188</v>
          </cell>
          <cell r="C33518" t="str">
            <v>LPC CTRA CTA REACTIVA COFIDE INTERESES</v>
          </cell>
        </row>
        <row r="33519">
          <cell r="B33519" t="str">
            <v>82093600000189</v>
          </cell>
          <cell r="C33519" t="str">
            <v>LPC REPROG REACTIVA DIFE</v>
          </cell>
        </row>
        <row r="33520">
          <cell r="B33520" t="str">
            <v>82093600000190</v>
          </cell>
          <cell r="C33520" t="str">
            <v>LPC REPROG REACTIVA DIFE INTERESES</v>
          </cell>
        </row>
        <row r="33521">
          <cell r="B33521" t="str">
            <v>82093600000191</v>
          </cell>
          <cell r="C33521" t="str">
            <v>LPC REPROG REACTIVA COFIDE INT</v>
          </cell>
        </row>
        <row r="33522">
          <cell r="B33522" t="str">
            <v>82093600000192</v>
          </cell>
          <cell r="C33522" t="str">
            <v>LPC REPROG REACTIVA DS.011-2022</v>
          </cell>
        </row>
        <row r="33523">
          <cell r="B33523" t="str">
            <v>82093600000193</v>
          </cell>
          <cell r="C33523" t="str">
            <v>MYP REPROG REACTIVA DS.011-2022</v>
          </cell>
        </row>
        <row r="33524">
          <cell r="B33524" t="str">
            <v>82093600000194</v>
          </cell>
          <cell r="C33524" t="str">
            <v>HPC CCTA CONV PRIVADO</v>
          </cell>
        </row>
        <row r="33525">
          <cell r="B33525" t="str">
            <v>82093600000207</v>
          </cell>
          <cell r="C33525" t="str">
            <v>MYP CAP_TRAB_CIMA CTRA.CTA</v>
          </cell>
        </row>
        <row r="33526">
          <cell r="B33526" t="str">
            <v>82093600000208</v>
          </cell>
          <cell r="C33526" t="str">
            <v>MYP REFINANCIADO CIMA CTRA CTA</v>
          </cell>
        </row>
        <row r="33527">
          <cell r="B33527" t="str">
            <v>82093600000209</v>
          </cell>
          <cell r="C33527" t="str">
            <v>MYP REPROGRAMADO CIMA CTRA CTA</v>
          </cell>
        </row>
        <row r="33528">
          <cell r="B33528" t="str">
            <v>82093600000210</v>
          </cell>
          <cell r="C33528" t="str">
            <v>LPC CTRA CTA RP MED PZ PREST VERDE-SOC</v>
          </cell>
        </row>
        <row r="33529">
          <cell r="B33529" t="str">
            <v>82093600000211</v>
          </cell>
          <cell r="C33529" t="str">
            <v>LPC CTRA CTA RP MED PZ PREST SOSTENIBL</v>
          </cell>
        </row>
        <row r="33530">
          <cell r="B33530" t="str">
            <v>82093600000212</v>
          </cell>
          <cell r="C33530" t="str">
            <v>HPC CTRA CTA MICROPRESTAMOS</v>
          </cell>
        </row>
        <row r="33531">
          <cell r="B33531" t="str">
            <v>82093600000213</v>
          </cell>
          <cell r="C33531" t="str">
            <v>LPC PAG FINAN PROY VERDE-SOCIAL</v>
          </cell>
        </row>
        <row r="33532">
          <cell r="B33532" t="str">
            <v>82093600000214</v>
          </cell>
          <cell r="C33532" t="str">
            <v>LPC PAG FINAN PROY VINC-SOSTENIB</v>
          </cell>
        </row>
        <row r="33533">
          <cell r="B33533" t="str">
            <v>82093600000215</v>
          </cell>
          <cell r="C33533" t="str">
            <v>LPC PAG BIENES INMB RENTA VERDE-SOCIAL</v>
          </cell>
        </row>
        <row r="33534">
          <cell r="B33534" t="str">
            <v>82093600000216</v>
          </cell>
          <cell r="C33534" t="str">
            <v>LPC PAG BIENES INMB RENTA VINC-SOSTENI</v>
          </cell>
        </row>
        <row r="33535">
          <cell r="B33535" t="str">
            <v>82093600000217</v>
          </cell>
          <cell r="C33535" t="str">
            <v>MYP REPROG REACTIVA 2023</v>
          </cell>
        </row>
        <row r="33536">
          <cell r="B33536" t="str">
            <v>82093600000218</v>
          </cell>
          <cell r="C33536" t="str">
            <v>LPC REPROG REACTIVA 2023 VEN</v>
          </cell>
        </row>
        <row r="33537">
          <cell r="B33537" t="str">
            <v>82093600000219</v>
          </cell>
          <cell r="C33537" t="str">
            <v>MYP CAP. TRAB - PAGARE DIGITAL_CTRA CT</v>
          </cell>
        </row>
        <row r="33538">
          <cell r="B33538" t="str">
            <v>82093600000220</v>
          </cell>
          <cell r="C33538" t="str">
            <v>JCC COB JU REACTIVA PRE-HONRAMIENTO RE</v>
          </cell>
        </row>
        <row r="33539">
          <cell r="B33539" t="str">
            <v>82093600000221</v>
          </cell>
          <cell r="C33539" t="str">
            <v>JCC PRE JU REACTIVA PRE-HONRAMIENTO RE</v>
          </cell>
        </row>
        <row r="33540">
          <cell r="B33540" t="str">
            <v>82093600000222</v>
          </cell>
          <cell r="C33540" t="str">
            <v>JCC COB JU REACTIVA PRE-HONRAMIENTO RE</v>
          </cell>
        </row>
        <row r="33541">
          <cell r="B33541" t="str">
            <v>82093600000223</v>
          </cell>
          <cell r="C33541" t="str">
            <v>JCC PRE.JUD INTERES REACT PRE-HONRAM R</v>
          </cell>
        </row>
        <row r="33542">
          <cell r="B33542" t="str">
            <v>82093600000224</v>
          </cell>
          <cell r="C33542" t="str">
            <v>JCC PRE JU REACTIVA PRE-HONRAMIENTO RE</v>
          </cell>
        </row>
        <row r="33543">
          <cell r="B33543" t="str">
            <v>82093600000225</v>
          </cell>
          <cell r="C33543" t="str">
            <v>JCC COB JU REACTIVA PRE-HONRAMIENTO RE</v>
          </cell>
        </row>
        <row r="33544">
          <cell r="B33544" t="str">
            <v>82093600000226</v>
          </cell>
          <cell r="C33544" t="str">
            <v>JCC PRE JU INT REACTIVA PRE-HONRAMIENT</v>
          </cell>
        </row>
        <row r="33545">
          <cell r="B33545" t="str">
            <v>82093600000227</v>
          </cell>
          <cell r="C33545" t="str">
            <v>JCC COB JU INT REACTIVA PRE-HONRAMIENT</v>
          </cell>
        </row>
        <row r="33546">
          <cell r="B33546" t="str">
            <v>82093600000228</v>
          </cell>
          <cell r="C33546" t="str">
            <v>JCC PRE JU REACTIVA PRE-HONRAMIENTO RE</v>
          </cell>
        </row>
        <row r="33547">
          <cell r="B33547" t="str">
            <v>82093600000229</v>
          </cell>
          <cell r="C33547" t="str">
            <v>JCC COB JU REACTIVA PRE-HONRAMIENTO RE</v>
          </cell>
        </row>
        <row r="33548">
          <cell r="B33548" t="str">
            <v>82093600000230</v>
          </cell>
          <cell r="C33548" t="str">
            <v>JCC PRE JU INT REACT PRE-HONRAM REPR20</v>
          </cell>
        </row>
        <row r="33549">
          <cell r="B33549" t="str">
            <v>82093600000231</v>
          </cell>
          <cell r="C33549" t="str">
            <v>JCC COB JU INT REACTIVA PRE-HONRAMIENT</v>
          </cell>
        </row>
        <row r="33550">
          <cell r="B33550" t="str">
            <v>82093600000232</v>
          </cell>
          <cell r="C33550" t="str">
            <v>JCC PRE JUD CRECER PRE-HONRAMIENTO</v>
          </cell>
        </row>
        <row r="33551">
          <cell r="B33551" t="str">
            <v>82093600000233</v>
          </cell>
          <cell r="C33551" t="str">
            <v>JCC COB JUD CRECER PRE-HONRAMIENTO</v>
          </cell>
        </row>
        <row r="33552">
          <cell r="B33552" t="str">
            <v>82093600000234</v>
          </cell>
          <cell r="C33552" t="str">
            <v>JCC PRE JU INTERES CRECER PRE-HONRAMIE</v>
          </cell>
        </row>
        <row r="33553">
          <cell r="B33553" t="str">
            <v>82093600000235</v>
          </cell>
          <cell r="C33553" t="str">
            <v>JCC COB JU INTERES CRECER PRE-HONRAMIE</v>
          </cell>
        </row>
        <row r="33554">
          <cell r="B33554" t="str">
            <v>82093600000236</v>
          </cell>
          <cell r="C33554" t="str">
            <v>JCC COB JU REACTIVA PRE-HONRAMIENTO RE</v>
          </cell>
        </row>
        <row r="33555">
          <cell r="B33555" t="str">
            <v>82093600000237</v>
          </cell>
          <cell r="C33555" t="str">
            <v>JCC PRE JU REACTIVA PRE-HONRAMIENTO RE</v>
          </cell>
        </row>
        <row r="33556">
          <cell r="B33556" t="str">
            <v>82093600000238</v>
          </cell>
          <cell r="C33556" t="str">
            <v>JCC COB JU REACTIVA PRE-HONRAMIENTO RE</v>
          </cell>
        </row>
        <row r="33557">
          <cell r="B33557" t="str">
            <v>82093600000239</v>
          </cell>
          <cell r="C33557" t="str">
            <v>JCC PRE.JUD INTERES REACT PRE-HONRAM R</v>
          </cell>
        </row>
        <row r="33558">
          <cell r="B33558" t="str">
            <v>82093600000240</v>
          </cell>
          <cell r="C33558" t="str">
            <v>JCC PRE JU REACTIVA PRE-HONRAMIENTO RE</v>
          </cell>
        </row>
        <row r="33559">
          <cell r="B33559" t="str">
            <v>82093600000241</v>
          </cell>
          <cell r="C33559" t="str">
            <v>JCC COB JU REACTIVA PRE-HONRAMIENTO RE</v>
          </cell>
        </row>
        <row r="33560">
          <cell r="B33560" t="str">
            <v>82093600000242</v>
          </cell>
          <cell r="C33560" t="str">
            <v>JCC PRE JU INT REACTIVA PRE-HONRAMIENT</v>
          </cell>
        </row>
        <row r="33561">
          <cell r="B33561" t="str">
            <v>82093600000243</v>
          </cell>
          <cell r="C33561" t="str">
            <v>JCC COB JU INT REACTIVA PRE-HONRAMIENT</v>
          </cell>
        </row>
        <row r="33562">
          <cell r="B33562" t="str">
            <v>82093600000244</v>
          </cell>
          <cell r="C33562" t="str">
            <v>JCC PRE JU REACTIVA PRE-HONRAMIENTO RE</v>
          </cell>
        </row>
        <row r="33563">
          <cell r="B33563" t="str">
            <v>82093600000245</v>
          </cell>
          <cell r="C33563" t="str">
            <v>JCC COB JU REACTIVA PRE-HONRAMIENTO RE</v>
          </cell>
        </row>
        <row r="33564">
          <cell r="B33564" t="str">
            <v>82093600000246</v>
          </cell>
          <cell r="C33564" t="str">
            <v>JCC PRE JU INT REACT PRE-HONRAM REPR20</v>
          </cell>
        </row>
        <row r="33565">
          <cell r="B33565" t="str">
            <v>82093600000247</v>
          </cell>
          <cell r="C33565" t="str">
            <v>JCC COB JU INT REACTIVA PRE-HONRAMIENT</v>
          </cell>
        </row>
        <row r="33566">
          <cell r="B33566" t="str">
            <v>82093600000248</v>
          </cell>
          <cell r="C33566" t="str">
            <v>JCC PRE JUD CRECER PRE-HONRAMIENTO</v>
          </cell>
        </row>
        <row r="33567">
          <cell r="B33567" t="str">
            <v>82093600000249</v>
          </cell>
          <cell r="C33567" t="str">
            <v>JCC COB JUD CRECER PRE-HONRAMIENTO</v>
          </cell>
        </row>
        <row r="33568">
          <cell r="B33568" t="str">
            <v>82093600000250</v>
          </cell>
          <cell r="C33568" t="str">
            <v>JCC PRE JU INTERES CRECER PRE-HONRAMIE</v>
          </cell>
        </row>
        <row r="33569">
          <cell r="B33569" t="str">
            <v>82093600000251</v>
          </cell>
          <cell r="C33569" t="str">
            <v>JCC COB JU INTERES CRECER PRE-HONRAMIE</v>
          </cell>
        </row>
        <row r="33570">
          <cell r="B33570" t="str">
            <v>82093600000252</v>
          </cell>
          <cell r="C33570" t="str">
            <v>MYP CTRA CUENTA IMPULSO MYPERU</v>
          </cell>
        </row>
        <row r="33571">
          <cell r="B33571" t="str">
            <v>82093600000253</v>
          </cell>
          <cell r="C33571" t="str">
            <v>MYP CTRA CUENTA IMPULSO MYPERU INT</v>
          </cell>
        </row>
        <row r="33572">
          <cell r="B33572" t="str">
            <v>82093600000254</v>
          </cell>
          <cell r="C33572" t="str">
            <v>LPC REFINANCIADO CRECER IBK POST HONR</v>
          </cell>
        </row>
        <row r="33573">
          <cell r="B33573" t="str">
            <v>82093600000255</v>
          </cell>
          <cell r="C33573" t="str">
            <v>LPC CTRA CTA REFINANCIADO INT COFIDE P</v>
          </cell>
        </row>
        <row r="33574">
          <cell r="B33574" t="str">
            <v>82093600000256</v>
          </cell>
          <cell r="C33574" t="str">
            <v>LPC CTRA.CTA IMPULSO MYPERU CORTO PLAZ</v>
          </cell>
        </row>
        <row r="33575">
          <cell r="B33575" t="str">
            <v>82093600000257</v>
          </cell>
          <cell r="C33575" t="str">
            <v>LPC CTRA.CTA INT SUSP IMPULSO MYPERU C</v>
          </cell>
        </row>
        <row r="33576">
          <cell r="B33576" t="str">
            <v>82093600000258</v>
          </cell>
          <cell r="C33576" t="str">
            <v>LPC CTRA.CTA IMPULSO MYPERU MEDIANO PL</v>
          </cell>
        </row>
        <row r="33577">
          <cell r="B33577" t="str">
            <v>82093600000259</v>
          </cell>
          <cell r="C33577" t="str">
            <v>LPC CTRA.CTA INT SUSP IMPULSO MYPERU M</v>
          </cell>
        </row>
        <row r="33578">
          <cell r="B33578" t="str">
            <v>82093600000260</v>
          </cell>
          <cell r="C33578" t="str">
            <v>HPC CCTA CONV PRIVADO VIG GRUPO IBK</v>
          </cell>
        </row>
        <row r="33579">
          <cell r="B33579" t="str">
            <v>82093600000261</v>
          </cell>
          <cell r="C33579" t="str">
            <v>HPC CCTA CONV PRIVADO VEN GRUPO IBK</v>
          </cell>
        </row>
        <row r="33580">
          <cell r="B33580" t="str">
            <v>82093600000262</v>
          </cell>
          <cell r="C33580" t="str">
            <v>JCC CASTIGO CAPITAL CTRA CTA.BCA COMER</v>
          </cell>
        </row>
        <row r="33581">
          <cell r="B33581" t="str">
            <v>82093600000263</v>
          </cell>
          <cell r="C33581" t="str">
            <v>LPC CTRA.CTA SURGIR SANTANDER FINANCIA</v>
          </cell>
        </row>
        <row r="33582">
          <cell r="B33582" t="str">
            <v>82093600000264</v>
          </cell>
          <cell r="C33582" t="str">
            <v>EQUIPO PARA EL RECONOCIMIENTO Y CONTEO</v>
          </cell>
        </row>
        <row r="33583">
          <cell r="B33583" t="str">
            <v>82093600000265</v>
          </cell>
          <cell r="C33583" t="str">
            <v>MYP CAPITAL DE TRAB CIMA REUT DIF CONT</v>
          </cell>
        </row>
        <row r="33584">
          <cell r="B33584" t="str">
            <v>82093600000266</v>
          </cell>
          <cell r="C33584" t="str">
            <v>MYP CAPITAL DE TRAB CIMA REUT DIF CONT</v>
          </cell>
        </row>
        <row r="33585">
          <cell r="B33585" t="str">
            <v>82093600000267</v>
          </cell>
          <cell r="C33585" t="str">
            <v>MYP CAPITAL DE TRAB CIMA REUT DIF CONT</v>
          </cell>
        </row>
        <row r="33586">
          <cell r="B33586" t="str">
            <v>82093600000268</v>
          </cell>
          <cell r="C33586" t="str">
            <v>MYP LINEA REVOLV CIMA CCTA INT VIG NOR</v>
          </cell>
        </row>
        <row r="33587">
          <cell r="B33587" t="str">
            <v>82093600000269</v>
          </cell>
          <cell r="C33587" t="str">
            <v>MYP LINEA REVOLV CIMA CCTA INT VEN NOR</v>
          </cell>
        </row>
        <row r="33588">
          <cell r="B33588" t="str">
            <v>82093600000270</v>
          </cell>
          <cell r="C33588" t="str">
            <v>JCC MP CTRA CTA CASTIGO IMPULSO MYPERU</v>
          </cell>
        </row>
        <row r="33589">
          <cell r="B33589" t="str">
            <v>82093600000271</v>
          </cell>
          <cell r="C33589" t="str">
            <v>JCC MP CTRA CTA INT.SUSP IMPULSO MYPER</v>
          </cell>
        </row>
        <row r="33590">
          <cell r="B33590" t="str">
            <v>82093600000272</v>
          </cell>
          <cell r="C33590" t="str">
            <v>JCC MP CTRA CTA INT IMPULSO MYPERU COF</v>
          </cell>
        </row>
        <row r="33591">
          <cell r="B33591" t="str">
            <v>82093600000273</v>
          </cell>
          <cell r="C33591" t="str">
            <v>JCC BC CASTIGO IMPULSO MYPERU PRE-HONR</v>
          </cell>
        </row>
        <row r="33592">
          <cell r="B33592" t="str">
            <v>82093600000274</v>
          </cell>
          <cell r="C33592" t="str">
            <v>JCC BC INT.SUSP IMPULSO MYPERU PRE-HON</v>
          </cell>
        </row>
        <row r="33593">
          <cell r="B33593" t="str">
            <v>82093600000275</v>
          </cell>
          <cell r="C33593" t="str">
            <v>JCC CTRA CTA LPC IMPULSO MYPERU PRE-HO</v>
          </cell>
        </row>
        <row r="33594">
          <cell r="B33594" t="str">
            <v>82093600000276</v>
          </cell>
          <cell r="C33594" t="str">
            <v>JCC CART.508 CTRA CTA IMPULSO MYPERU C</v>
          </cell>
        </row>
        <row r="33595">
          <cell r="B33595" t="str">
            <v>82093600000277</v>
          </cell>
          <cell r="C33595" t="str">
            <v>JCC MP CTRA CTA IMPULSO MYPERU IBK</v>
          </cell>
        </row>
        <row r="33596">
          <cell r="B33596" t="str">
            <v>82093600000278</v>
          </cell>
          <cell r="C33596" t="str">
            <v>MYP CAP TRAB IMPULSO IBK SG CTRA CTA V</v>
          </cell>
        </row>
        <row r="33597">
          <cell r="B33597" t="str">
            <v>82093600000279</v>
          </cell>
          <cell r="C33597" t="str">
            <v>MYP CAP TRAB PER GRACIA PARCIAL SUSP V</v>
          </cell>
        </row>
        <row r="33598">
          <cell r="B33598" t="str">
            <v>82093600000280</v>
          </cell>
          <cell r="C33598" t="str">
            <v>MYP REPROG PERIODO GRACIA PARCIAL INT</v>
          </cell>
        </row>
        <row r="33599">
          <cell r="B33599" t="str">
            <v>82093600000281</v>
          </cell>
          <cell r="C33599" t="str">
            <v>MYP REPROG PERIODO GRACIA PARCIAL</v>
          </cell>
        </row>
        <row r="33600">
          <cell r="B33600" t="str">
            <v>82093600000282</v>
          </cell>
          <cell r="C33600" t="str">
            <v>JCC MP CTRA CTA CASTIGO IMPULSO MYPERU</v>
          </cell>
        </row>
        <row r="33601">
          <cell r="B33601" t="str">
            <v>82093600000283</v>
          </cell>
          <cell r="C33601" t="str">
            <v>JCC MP CTRA CTA INT IMPULSO MYPERU HON</v>
          </cell>
        </row>
        <row r="33602">
          <cell r="B33602" t="str">
            <v>82093600000284</v>
          </cell>
          <cell r="C33602" t="str">
            <v>JCC MP CTRA CTA IMPULSO MYPERU IBK</v>
          </cell>
        </row>
        <row r="33603">
          <cell r="B33603" t="str">
            <v>82093600000285</v>
          </cell>
          <cell r="C33603" t="str">
            <v>JCC MP INT SUSP CTRA CTA IMPULSO MYPER</v>
          </cell>
        </row>
        <row r="33604">
          <cell r="B33604" t="str">
            <v>82093600000286</v>
          </cell>
          <cell r="C33604" t="str">
            <v>MYP D/P CCTA INT.X COB.CAP.TRAB CESP</v>
          </cell>
        </row>
        <row r="33605">
          <cell r="B33605" t="str">
            <v>82093600000287</v>
          </cell>
          <cell r="C33605" t="str">
            <v>MYP CCTA INT.VENC C.TRAB.CESP</v>
          </cell>
        </row>
        <row r="33606">
          <cell r="B33606" t="str">
            <v>82093600000288</v>
          </cell>
          <cell r="C33606" t="str">
            <v>MYP D/P CCTA INTXCOB CAP.TRAB CESP</v>
          </cell>
        </row>
        <row r="33607">
          <cell r="B33607" t="str">
            <v>82093600000289</v>
          </cell>
          <cell r="C33607" t="str">
            <v>MYP CTRA CTA  PAG.TV REFIN. C/FIJ</v>
          </cell>
        </row>
        <row r="33608">
          <cell r="B33608" t="str">
            <v>82093600000290</v>
          </cell>
          <cell r="C33608" t="str">
            <v>MYP CTRA CTA  PAG.TV REFIN.C/FIJA</v>
          </cell>
        </row>
        <row r="33609">
          <cell r="B33609" t="str">
            <v>82093600000291</v>
          </cell>
          <cell r="C33609" t="str">
            <v>MYP CTRA CTA  LINEA REVOL REUT.VE DUPE</v>
          </cell>
        </row>
        <row r="33610">
          <cell r="B33610" t="str">
            <v>82093600000292</v>
          </cell>
          <cell r="C33610" t="str">
            <v>MYP CTRA CTA  LINEA REVOL REUT.VE NORM</v>
          </cell>
        </row>
        <row r="33611">
          <cell r="B33611" t="str">
            <v>82093600000293</v>
          </cell>
          <cell r="C33611" t="str">
            <v>MYP CTRA CTA  LINEA REVOL REUT.VE DUPE</v>
          </cell>
        </row>
        <row r="33612">
          <cell r="B33612" t="str">
            <v>82093600000294</v>
          </cell>
          <cell r="C33612" t="str">
            <v>MYP CTRA CTA  LINEA REVOL REUT.VE NORM</v>
          </cell>
        </row>
        <row r="33613">
          <cell r="B33613" t="str">
            <v>82093600000295</v>
          </cell>
          <cell r="C33613" t="str">
            <v>MYP CTRA CTA  DUPE CAP.TRAB.REUT. DUPE</v>
          </cell>
        </row>
        <row r="33614">
          <cell r="B33614" t="str">
            <v>82093600000296</v>
          </cell>
          <cell r="C33614" t="str">
            <v>MYP CTRA CTA  CAP.TRAB.REUT.VEN C NORM</v>
          </cell>
        </row>
        <row r="33615">
          <cell r="B33615" t="str">
            <v>82093600000297</v>
          </cell>
          <cell r="C33615" t="str">
            <v>MYP CTRA CTA  DUPE CAP.TRAB.REUT. DUPE</v>
          </cell>
        </row>
        <row r="33616">
          <cell r="B33616" t="str">
            <v>82093600000298</v>
          </cell>
          <cell r="C33616" t="str">
            <v>MYP CTRA CTA  DUPE CAP.TRAB.REUT. DUPE</v>
          </cell>
        </row>
        <row r="33617">
          <cell r="B33617" t="str">
            <v>82093600000299</v>
          </cell>
          <cell r="C33617" t="str">
            <v>MYP CTRA CTA  CAP.TRAB.REUT.VEN C NORM</v>
          </cell>
        </row>
        <row r="33618">
          <cell r="B33618" t="str">
            <v>82093600000300</v>
          </cell>
          <cell r="C33618" t="str">
            <v>MYP CTRA CTA  CODIFE FONDO CRECER DUPE</v>
          </cell>
        </row>
        <row r="33619">
          <cell r="B33619" t="str">
            <v>82093600000301</v>
          </cell>
          <cell r="C33619" t="str">
            <v>MYP CTRA CTA  CODIFE FONDO CRECER NORM</v>
          </cell>
        </row>
        <row r="33620">
          <cell r="B33620" t="str">
            <v>82093600000302</v>
          </cell>
          <cell r="C33620" t="str">
            <v>MYP CTRA CTA  CODIFE FONDO CRECER DUPE</v>
          </cell>
        </row>
        <row r="33621">
          <cell r="B33621" t="str">
            <v>82093600000303</v>
          </cell>
          <cell r="C33621" t="str">
            <v>MYP CTRA CTA  CODIFE FONDO CRECER DUPE</v>
          </cell>
        </row>
        <row r="33622">
          <cell r="B33622" t="str">
            <v>82093600000304</v>
          </cell>
          <cell r="C33622" t="str">
            <v>MYP CTRA CTA  CODIFE FONDO CRECER NORM</v>
          </cell>
        </row>
        <row r="33623">
          <cell r="B33623" t="str">
            <v>82093600000305</v>
          </cell>
          <cell r="C33623" t="str">
            <v>MYP CTRA CTA  COFIDE REACTIVA PER DUPE</v>
          </cell>
        </row>
        <row r="33624">
          <cell r="B33624" t="str">
            <v>82093600000306</v>
          </cell>
          <cell r="C33624" t="str">
            <v>MYP CTRA CTA  COFIDE REACTIVA PER NORM</v>
          </cell>
        </row>
        <row r="33625">
          <cell r="B33625" t="str">
            <v>82093600000307</v>
          </cell>
          <cell r="C33625" t="str">
            <v>MYP CTRA CTA  COFIDE REACTIVA PER DUPE</v>
          </cell>
        </row>
        <row r="33626">
          <cell r="B33626" t="str">
            <v>82093600000308</v>
          </cell>
          <cell r="C33626" t="str">
            <v>MYP CTRA CTA  COFIDE REACTIVA PER NORM</v>
          </cell>
        </row>
        <row r="33627">
          <cell r="B33627" t="str">
            <v>82093600000309</v>
          </cell>
          <cell r="C33627" t="str">
            <v>MYP CTRA CTA  REACTIVA REPRO PERU DUPE</v>
          </cell>
        </row>
        <row r="33628">
          <cell r="B33628" t="str">
            <v>82093600000310</v>
          </cell>
          <cell r="C33628" t="str">
            <v>MYP CTRA CTA  REACTIVA REPRO PERU NORM</v>
          </cell>
        </row>
        <row r="33629">
          <cell r="B33629" t="str">
            <v>82093600000311</v>
          </cell>
          <cell r="C33629" t="str">
            <v>MYP CTRA CTA  30K REACTIVA PERU R DUPE</v>
          </cell>
        </row>
        <row r="33630">
          <cell r="B33630" t="str">
            <v>82093600000312</v>
          </cell>
          <cell r="C33630" t="str">
            <v>MYP CTRA CTA  30K REACTIVA PERU R NORM</v>
          </cell>
        </row>
        <row r="33631">
          <cell r="B33631" t="str">
            <v>82093600000313</v>
          </cell>
          <cell r="C33631" t="str">
            <v>MYP CTRA CTA  30K REACTIVA PERU R DUPE</v>
          </cell>
        </row>
        <row r="33632">
          <cell r="B33632" t="str">
            <v>82093600000314</v>
          </cell>
          <cell r="C33632" t="str">
            <v>MYP CTRA CTA  30K REACTIVA PERU R DUPE</v>
          </cell>
        </row>
        <row r="33633">
          <cell r="B33633" t="str">
            <v>82093600000315</v>
          </cell>
          <cell r="C33633" t="str">
            <v>MYP CTRA CTA  30K REACTIVA PERU R NORM</v>
          </cell>
        </row>
        <row r="33634">
          <cell r="B33634" t="str">
            <v>82093600000316</v>
          </cell>
          <cell r="C33634" t="str">
            <v>MYP CTRA CTA  30K REACTIVA PERU R DUPE</v>
          </cell>
        </row>
        <row r="33635">
          <cell r="B33635" t="str">
            <v>82093600000317</v>
          </cell>
          <cell r="C33635" t="str">
            <v>MYP CTRA CTA  CAPITAL DE TRABAJO  DUPE</v>
          </cell>
        </row>
        <row r="33636">
          <cell r="B33636" t="str">
            <v>82093600000318</v>
          </cell>
          <cell r="C33636" t="str">
            <v>MYP CTRA CTA  CAPITAL DE TRABAJO  NORM</v>
          </cell>
        </row>
        <row r="33637">
          <cell r="B33637" t="str">
            <v>82093600000319</v>
          </cell>
          <cell r="C33637" t="str">
            <v>MYP CTRA CTA  CAPITAL DE TRABAJO  DUPE</v>
          </cell>
        </row>
        <row r="33638">
          <cell r="B33638" t="str">
            <v>82093600000320</v>
          </cell>
          <cell r="C33638" t="str">
            <v>MYP CTRA CTA  CAPITAL DE TRABAJO  NORM</v>
          </cell>
        </row>
        <row r="33639">
          <cell r="B33639" t="str">
            <v>82093600000321</v>
          </cell>
          <cell r="C33639" t="str">
            <v>MYP CTRA CTA  D/P CAP VENC CAP.TR DUPE</v>
          </cell>
        </row>
        <row r="33640">
          <cell r="B33640" t="str">
            <v>82093600000322</v>
          </cell>
          <cell r="C33640" t="str">
            <v>MYP CTRA CTA  CAP.VENC CAP.TRAB.N NORM</v>
          </cell>
        </row>
        <row r="33641">
          <cell r="B33641" t="str">
            <v>82093600000323</v>
          </cell>
          <cell r="C33641" t="str">
            <v>GAC HIP HIPOTECAS INTERSEGURO - PREFER</v>
          </cell>
        </row>
        <row r="33642">
          <cell r="B33642" t="str">
            <v>82093600000324</v>
          </cell>
          <cell r="C33642" t="str">
            <v>GAC HIP HIPOTECAS INTERSEGURO - NO PRE</v>
          </cell>
        </row>
        <row r="33643">
          <cell r="B33643" t="str">
            <v>82093600000325</v>
          </cell>
          <cell r="C33643" t="str">
            <v>LPC PAG PAPERLESS DERIVADOS NO REVOL</v>
          </cell>
        </row>
        <row r="33644">
          <cell r="B33644" t="str">
            <v>82093600000326</v>
          </cell>
          <cell r="C33644" t="str">
            <v>CCD-BPE CAPITAL DE TRABAJO_CTRA CTA</v>
          </cell>
        </row>
        <row r="33645">
          <cell r="B33645" t="str">
            <v>82093600000327</v>
          </cell>
          <cell r="C33645" t="str">
            <v>CCD-BPE LINEA REVOLVENTE_CTRA CTA</v>
          </cell>
        </row>
        <row r="33646">
          <cell r="B33646" t="str">
            <v>82093600000328</v>
          </cell>
          <cell r="C33646" t="str">
            <v>CCD-BPE REFINANCIADO_CTRA CTA</v>
          </cell>
        </row>
        <row r="33647">
          <cell r="B33647" t="str">
            <v>82093600000329</v>
          </cell>
          <cell r="C33647" t="str">
            <v>JCC CCD CTRA CTA CASTIGO CAPITAL DE TR</v>
          </cell>
        </row>
        <row r="33648">
          <cell r="B33648" t="str">
            <v>82093600000330</v>
          </cell>
          <cell r="C33648" t="str">
            <v>JCC CCD CTRA CTA INT PJ/JU CAPITAL DE</v>
          </cell>
        </row>
        <row r="33649">
          <cell r="B33649" t="str">
            <v>82093600000331</v>
          </cell>
          <cell r="C33649" t="str">
            <v>CCD-BPE CAP DE TRAB REPROG_REPROG_CTRA</v>
          </cell>
        </row>
        <row r="33650">
          <cell r="B33650" t="str">
            <v>82093600000332</v>
          </cell>
          <cell r="C33650" t="str">
            <v>GAC OCF-OTRAS CARTAS FIANZA NO PREF-CT</v>
          </cell>
        </row>
        <row r="33651">
          <cell r="B33651" t="str">
            <v>82093600000333</v>
          </cell>
          <cell r="C33651" t="str">
            <v>GAC RF-FONDOS RETENIDOS NO PREF-CTRA C</v>
          </cell>
        </row>
        <row r="33652">
          <cell r="B33652" t="str">
            <v>83000000000101</v>
          </cell>
          <cell r="C33652" t="str">
            <v>CTRA CTA DE ORDEN ACREEDORAS DE VALORE</v>
          </cell>
        </row>
        <row r="33653">
          <cell r="B33653" t="str">
            <v>83000000000102</v>
          </cell>
          <cell r="C33653" t="str">
            <v>BL CTRA CTA ORD ACREED BL VAL Y BNES R</v>
          </cell>
        </row>
        <row r="33654">
          <cell r="B33654" t="str">
            <v>83000000000103</v>
          </cell>
          <cell r="C33654" t="str">
            <v>VALORES Y BIENES EN CUSTODIA DE INTER</v>
          </cell>
        </row>
        <row r="33655">
          <cell r="B33655" t="str">
            <v>83000000000104</v>
          </cell>
          <cell r="C33655" t="str">
            <v>VAL Y BIENES EN CUSTODIA COMPASS</v>
          </cell>
        </row>
        <row r="33656">
          <cell r="B33656" t="str">
            <v>83000000000105</v>
          </cell>
          <cell r="C33656" t="str">
            <v>VAL. BIENES EN CUSTODIA EXTERIOR INTE</v>
          </cell>
        </row>
        <row r="33657">
          <cell r="B33657" t="str">
            <v>83000000000106</v>
          </cell>
          <cell r="C33657" t="str">
            <v>VAL. Y TITULOS CUST PAT FID 036 2000</v>
          </cell>
        </row>
        <row r="33658">
          <cell r="B33658" t="str">
            <v>83000000000107</v>
          </cell>
          <cell r="C33658" t="str">
            <v>VAL. Y TITULOS CUST FID THUNDERBIRD</v>
          </cell>
        </row>
        <row r="33659">
          <cell r="B33659" t="str">
            <v>83000000000108</v>
          </cell>
          <cell r="C33659" t="str">
            <v>VAL. Y TITULOS CUST IFS</v>
          </cell>
        </row>
        <row r="33660">
          <cell r="B33660" t="str">
            <v>83000000000109</v>
          </cell>
          <cell r="C33660" t="str">
            <v>CONTRACUENTA VALORES Y TITULOS EN CUS</v>
          </cell>
        </row>
        <row r="33661">
          <cell r="B33661" t="str">
            <v>83000000000115</v>
          </cell>
          <cell r="C33661" t="str">
            <v>VAL.CUST OTROS CLIENTES</v>
          </cell>
        </row>
        <row r="33662">
          <cell r="B33662" t="str">
            <v>83000000000116</v>
          </cell>
          <cell r="C33662" t="str">
            <v>VAL.CUST FID YANACOCHA LOCAL</v>
          </cell>
        </row>
        <row r="33663">
          <cell r="B33663" t="str">
            <v>83000000000117</v>
          </cell>
          <cell r="C33663" t="str">
            <v>VALORES Y TITULOS CUSTODIA INTERCORP P</v>
          </cell>
        </row>
        <row r="33664">
          <cell r="B33664" t="str">
            <v>83000000000118</v>
          </cell>
          <cell r="C33664" t="str">
            <v>VALORES Y TITULOS CUSTODIA FIDEICOMISO</v>
          </cell>
        </row>
        <row r="33665">
          <cell r="B33665" t="str">
            <v>83000000000201</v>
          </cell>
          <cell r="C33665" t="str">
            <v>FCD COBRANZA LIBRE FACTURAS CTRA CTA</v>
          </cell>
        </row>
        <row r="33666">
          <cell r="B33666" t="str">
            <v>83000000000202</v>
          </cell>
          <cell r="C33666" t="str">
            <v>PR COBRANZA LIBRE LETRAS BL</v>
          </cell>
        </row>
        <row r="33667">
          <cell r="B33667" t="str">
            <v>83000000000203</v>
          </cell>
          <cell r="C33667" t="str">
            <v>CTRA CTA VALORES RECIB IMPORTACION</v>
          </cell>
        </row>
        <row r="33668">
          <cell r="B33668" t="str">
            <v>83000000000204</v>
          </cell>
          <cell r="C33668" t="str">
            <v>PR Ctra cta FACT NEGOCIABLES  COBRANZA</v>
          </cell>
        </row>
        <row r="33669">
          <cell r="B33669" t="str">
            <v>83000000000205</v>
          </cell>
          <cell r="C33669" t="str">
            <v>COBRANZA DE FACTURS NEGOCIABLE</v>
          </cell>
        </row>
        <row r="33670">
          <cell r="B33670" t="str">
            <v>83000000000301</v>
          </cell>
          <cell r="C33670" t="str">
            <v>CTRA CTA DE VALORES RECIB EN COB EXT-</v>
          </cell>
        </row>
        <row r="33671">
          <cell r="B33671" t="str">
            <v>83000000000302</v>
          </cell>
          <cell r="C33671" t="str">
            <v>CTRA CTA VALORES RECIB EXPORTACION</v>
          </cell>
        </row>
        <row r="33672">
          <cell r="B33672" t="str">
            <v>83000000000303</v>
          </cell>
          <cell r="C33672" t="str">
            <v>CONTRACTA VAL FACTORING INT</v>
          </cell>
        </row>
        <row r="33673">
          <cell r="B33673" t="str">
            <v>83000000000304</v>
          </cell>
          <cell r="C33673" t="str">
            <v>CONTRACTA VAL COB IM FACTORING INT</v>
          </cell>
        </row>
        <row r="33674">
          <cell r="B33674" t="str">
            <v>83000000000305</v>
          </cell>
          <cell r="C33674" t="str">
            <v>MDC  Contra cta Valores de Repo Interb</v>
          </cell>
        </row>
        <row r="33675">
          <cell r="B33675" t="str">
            <v>83000000000401</v>
          </cell>
          <cell r="C33675" t="str">
            <v>CTRA CTA GARANTIAS RECIBIDAS POR OPERA</v>
          </cell>
        </row>
        <row r="33676">
          <cell r="B33676" t="str">
            <v>83000000000402</v>
          </cell>
          <cell r="C33676" t="str">
            <v>BL CTRA CTA BL GTIAS REC OP DE CREDITO</v>
          </cell>
        </row>
        <row r="33677">
          <cell r="B33677" t="str">
            <v>83000000000403</v>
          </cell>
          <cell r="C33677" t="str">
            <v>BL ACREED POR CONTRA GTIAS RECIBIDAS P</v>
          </cell>
        </row>
        <row r="33678">
          <cell r="B33678" t="str">
            <v>83000000000405</v>
          </cell>
          <cell r="C33678" t="str">
            <v>BL CGTRA CTA GARANTIAS -CST</v>
          </cell>
        </row>
        <row r="33679">
          <cell r="B33679" t="str">
            <v>83000000000409</v>
          </cell>
          <cell r="C33679" t="str">
            <v>CTRACTA CB ME GTIA CUSTODIA</v>
          </cell>
        </row>
        <row r="33680">
          <cell r="B33680" t="str">
            <v>83000000000410</v>
          </cell>
          <cell r="C33680" t="str">
            <v>CTRA CTA GARANTIAS MEF 114</v>
          </cell>
        </row>
        <row r="33681">
          <cell r="B33681" t="str">
            <v>83000000000411</v>
          </cell>
          <cell r="C33681" t="str">
            <v>CTRA CTA HIPOTECAS MI VIVIENDA</v>
          </cell>
        </row>
        <row r="33682">
          <cell r="B33682" t="str">
            <v>83000000000412</v>
          </cell>
          <cell r="C33682" t="str">
            <v>CTRA.CTA. VALORES IB100000000412</v>
          </cell>
        </row>
        <row r="33683">
          <cell r="B33683" t="str">
            <v>83000000000413</v>
          </cell>
          <cell r="C33683" t="str">
            <v>CTRA.CTA. GARANTIAS BANCARIAS IB</v>
          </cell>
        </row>
        <row r="33684">
          <cell r="B33684" t="str">
            <v>83000000000414</v>
          </cell>
          <cell r="C33684" t="str">
            <v>CTRA.CTA. WARRANTS IB00000000414</v>
          </cell>
        </row>
        <row r="33685">
          <cell r="B33685" t="str">
            <v>83000000000415</v>
          </cell>
          <cell r="C33685" t="str">
            <v>CTRA.CTA.VALORES BL3100000000415</v>
          </cell>
        </row>
        <row r="33686">
          <cell r="B33686" t="str">
            <v>83000000000416</v>
          </cell>
          <cell r="C33686" t="str">
            <v>CTRA.CTA. GARANTIAS BANCARIAS BL</v>
          </cell>
        </row>
        <row r="33687">
          <cell r="B33687" t="str">
            <v>83000000000417</v>
          </cell>
          <cell r="C33687" t="str">
            <v>CTRA.CTA. WARRANTS BL00000000417</v>
          </cell>
        </row>
        <row r="33688">
          <cell r="B33688" t="str">
            <v>83000000000418</v>
          </cell>
          <cell r="C33688" t="str">
            <v>CTRA.CTA. WARRANTS MEF0000000418</v>
          </cell>
        </row>
        <row r="33689">
          <cell r="B33689" t="str">
            <v>83000000000419</v>
          </cell>
          <cell r="C33689" t="str">
            <v>CONTRA CUENTA PRENDAS IB00000419</v>
          </cell>
        </row>
        <row r="33690">
          <cell r="B33690" t="str">
            <v>83000000000420</v>
          </cell>
          <cell r="C33690" t="str">
            <v>CONTRA CUENTA CREDITO VEHICULAR</v>
          </cell>
        </row>
        <row r="33691">
          <cell r="B33691" t="str">
            <v>83000000000421</v>
          </cell>
          <cell r="C33691" t="str">
            <v>CONTRA CUENTA CPM IB200000000421</v>
          </cell>
        </row>
        <row r="33692">
          <cell r="B33692" t="str">
            <v>83000000000422</v>
          </cell>
          <cell r="C33692" t="str">
            <v>CONTRA CUENTA FONDOS MUTUOS IB22</v>
          </cell>
        </row>
        <row r="33693">
          <cell r="B33693" t="str">
            <v>83000000000423</v>
          </cell>
          <cell r="C33693" t="str">
            <v>CONTRA CUENTA PRENDAS BL00000423</v>
          </cell>
        </row>
        <row r="33694">
          <cell r="B33694" t="str">
            <v>83000000000424</v>
          </cell>
          <cell r="C33694" t="str">
            <v>CONTRA CUENTA CREDITO VEHICULAR BL</v>
          </cell>
        </row>
        <row r="33695">
          <cell r="B33695" t="str">
            <v>83000000000425</v>
          </cell>
          <cell r="C33695" t="str">
            <v>CONTRA CUENTA CPM BL</v>
          </cell>
        </row>
        <row r="33696">
          <cell r="B33696" t="str">
            <v>83000000000426</v>
          </cell>
          <cell r="C33696" t="str">
            <v>contra cuenta prendas MEF 114</v>
          </cell>
        </row>
        <row r="33697">
          <cell r="B33697" t="str">
            <v>83000000000427</v>
          </cell>
          <cell r="C33697" t="str">
            <v>contra cuenta CPM    MEF 114         7</v>
          </cell>
        </row>
        <row r="33698">
          <cell r="B33698" t="str">
            <v>83000000000428</v>
          </cell>
          <cell r="C33698" t="str">
            <v>CONTRA CUENTA PRENDAS SERCA</v>
          </cell>
        </row>
        <row r="33699">
          <cell r="B33699" t="str">
            <v>83000000000429</v>
          </cell>
          <cell r="C33699" t="str">
            <v>contra cuenta credito vehicular SERCA</v>
          </cell>
        </row>
        <row r="33700">
          <cell r="B33700" t="str">
            <v>83000000000430</v>
          </cell>
          <cell r="C33700" t="str">
            <v>contra cuenta CPM    SERCA</v>
          </cell>
        </row>
        <row r="33701">
          <cell r="B33701" t="str">
            <v>83000000000431</v>
          </cell>
          <cell r="C33701" t="str">
            <v>contra cuenta credito vehicular INV.TE</v>
          </cell>
        </row>
        <row r="33702">
          <cell r="B33702" t="str">
            <v>83000000000436</v>
          </cell>
          <cell r="C33702" t="str">
            <v>CTRA.CTA.HIPOTECAS IB</v>
          </cell>
        </row>
        <row r="33703">
          <cell r="B33703" t="str">
            <v>83000000000437</v>
          </cell>
          <cell r="C33703" t="str">
            <v>CTRA.CTA.HIPOTECAS BL</v>
          </cell>
        </row>
        <row r="33704">
          <cell r="B33704" t="str">
            <v>83000000000438</v>
          </cell>
          <cell r="C33704" t="str">
            <v>CTRA.CTA.HIPOTECAS MEF</v>
          </cell>
        </row>
        <row r="33705">
          <cell r="B33705" t="str">
            <v>83000000000439</v>
          </cell>
          <cell r="C33705" t="str">
            <v>CTRA.CTA.HIPOTECAS SERCA</v>
          </cell>
        </row>
        <row r="33706">
          <cell r="B33706" t="str">
            <v>83000000000445</v>
          </cell>
          <cell r="C33706" t="str">
            <v>CTRACTA CTAS CTES EN GTIA</v>
          </cell>
        </row>
        <row r="33707">
          <cell r="B33707" t="str">
            <v>83000000000446</v>
          </cell>
          <cell r="C33707" t="str">
            <v>CTRA CTA CTA CTE GTIA INMOB-PJ S/F LU</v>
          </cell>
        </row>
        <row r="33708">
          <cell r="B33708" t="str">
            <v>83000000000447</v>
          </cell>
          <cell r="C33708" t="str">
            <v>CTRA CTA CTA CTE GTIA INMOB-OTR7</v>
          </cell>
        </row>
        <row r="33709">
          <cell r="B33709" t="str">
            <v>83000000000448</v>
          </cell>
          <cell r="C33709" t="str">
            <v>CTRA CTA CTAS CTES GTIA PJ SF LUCRO</v>
          </cell>
        </row>
        <row r="33710">
          <cell r="B33710" t="str">
            <v>83000000000449</v>
          </cell>
          <cell r="C33710" t="str">
            <v>CTRA CTA GARANT CRED HIP BONOS HIP</v>
          </cell>
        </row>
        <row r="33711">
          <cell r="B33711" t="str">
            <v>83000000000450</v>
          </cell>
          <cell r="C33711" t="str">
            <v>CTRACTA GTIA CRED HIPOT TECHO P</v>
          </cell>
        </row>
        <row r="33712">
          <cell r="B33712" t="str">
            <v>83000000000452</v>
          </cell>
          <cell r="C33712" t="str">
            <v>CTRA CTA GTIA PREFER UNIDAD DE P</v>
          </cell>
        </row>
        <row r="33713">
          <cell r="B33713" t="str">
            <v>83000000000453</v>
          </cell>
          <cell r="C33713" t="str">
            <v>CTRA CTA GTIA NO PREF UNIDAD DE PROD</v>
          </cell>
        </row>
        <row r="33714">
          <cell r="B33714" t="str">
            <v>83000000000454</v>
          </cell>
          <cell r="C33714" t="str">
            <v>CST CTRACTA GAR.NO PREF.AVAL/FIA</v>
          </cell>
        </row>
        <row r="33715">
          <cell r="B33715" t="str">
            <v>83000000000455</v>
          </cell>
          <cell r="C33715" t="str">
            <v>CST CDN GARANTIA PN/PJ</v>
          </cell>
        </row>
        <row r="33716">
          <cell r="B33716" t="str">
            <v>83000000000456</v>
          </cell>
          <cell r="C33716" t="str">
            <v>CST BT GTIA PREF HIP MIVIV COF</v>
          </cell>
        </row>
        <row r="33717">
          <cell r="B33717" t="str">
            <v>83000000000457</v>
          </cell>
          <cell r="C33717" t="str">
            <v>CST BT CRTA CTA GTIA CAR.FIANZA</v>
          </cell>
        </row>
        <row r="33718">
          <cell r="B33718" t="str">
            <v>83000000000458</v>
          </cell>
          <cell r="C33718" t="str">
            <v>CST BT GTIA.NO PREF.AVALES/FIANZ</v>
          </cell>
        </row>
        <row r="33719">
          <cell r="B33719" t="str">
            <v>83000000000459</v>
          </cell>
          <cell r="C33719" t="str">
            <v>CST GTIA.HIPOTEC.MI HOGAR PREF</v>
          </cell>
        </row>
        <row r="33720">
          <cell r="B33720" t="str">
            <v>83000000000460</v>
          </cell>
          <cell r="C33720" t="str">
            <v>FCD COB.LBR.F.BL CTRA CTA</v>
          </cell>
        </row>
        <row r="33721">
          <cell r="B33721" t="str">
            <v>83000000000461</v>
          </cell>
          <cell r="C33721" t="str">
            <v>CST GTIA HIP MYP NO PREFERIDA</v>
          </cell>
        </row>
        <row r="33722">
          <cell r="B33722" t="str">
            <v>83000000000462</v>
          </cell>
          <cell r="C33722" t="str">
            <v>CST GTIA HIP MYP PREFERIDA</v>
          </cell>
        </row>
        <row r="33723">
          <cell r="B33723" t="str">
            <v>83000000000463</v>
          </cell>
          <cell r="C33723" t="str">
            <v>CST CART FIANZA MI VIVIENDA C.CTA</v>
          </cell>
        </row>
        <row r="33724">
          <cell r="B33724" t="str">
            <v>83000000000464</v>
          </cell>
          <cell r="C33724" t="str">
            <v>CST C.CTA MIVIVIENDA HIPOTECA PREFERID</v>
          </cell>
        </row>
        <row r="33725">
          <cell r="B33725" t="str">
            <v>83000000000465</v>
          </cell>
          <cell r="C33725" t="str">
            <v>CST C.CTA MIVIVIENDA HIPOTECA NO PREFE</v>
          </cell>
        </row>
        <row r="33726">
          <cell r="B33726" t="str">
            <v>83000000000466</v>
          </cell>
          <cell r="C33726" t="str">
            <v>CST C.CTA HBP HIPOTECA PREFERIDA 1ER R</v>
          </cell>
        </row>
        <row r="33727">
          <cell r="B33727" t="str">
            <v>83000000000467</v>
          </cell>
          <cell r="C33727" t="str">
            <v>CST C.CTA.HBP HIPOTECA NO PREFERIDA 2D</v>
          </cell>
        </row>
        <row r="33728">
          <cell r="B33728" t="str">
            <v>83000000000468</v>
          </cell>
          <cell r="C33728" t="str">
            <v>JCC CTRA CTA CAP VTA. CARTERA  HIPOTEC</v>
          </cell>
        </row>
        <row r="33729">
          <cell r="B33729" t="str">
            <v>83000000000501</v>
          </cell>
          <cell r="C33729" t="str">
            <v>LPC GTIA.LEASING BNE.INMUEBLE</v>
          </cell>
        </row>
        <row r="33730">
          <cell r="B33730" t="str">
            <v>83000000000502</v>
          </cell>
          <cell r="C33730" t="str">
            <v>LPC GTIA LEASING B.MUEBLE</v>
          </cell>
        </row>
        <row r="33731">
          <cell r="B33731" t="str">
            <v>83000000000503</v>
          </cell>
          <cell r="C33731" t="str">
            <v>CTRA.CTA. GTIA LEASEBACK B.INMUEBLES</v>
          </cell>
        </row>
        <row r="33732">
          <cell r="B33732" t="str">
            <v>83000000000504</v>
          </cell>
          <cell r="C33732" t="str">
            <v>CTRA.CTA. GTIA LEASEBACK B.MUEBLES</v>
          </cell>
        </row>
        <row r="33733">
          <cell r="B33733" t="str">
            <v>83000000000601</v>
          </cell>
          <cell r="C33733" t="str">
            <v>CTRA CTA DE VALORES Y BIENES RECIB POR</v>
          </cell>
        </row>
        <row r="33734">
          <cell r="B33734" t="str">
            <v>83000000000602</v>
          </cell>
          <cell r="C33734" t="str">
            <v>BL CTRA CTA VTA DE CARTERA DS 114-98-E</v>
          </cell>
        </row>
        <row r="33735">
          <cell r="B33735" t="str">
            <v>83000000000606</v>
          </cell>
          <cell r="C33735" t="str">
            <v>CL CARTERA TRANSFERIDA FOPE .</v>
          </cell>
        </row>
        <row r="33736">
          <cell r="B33736" t="str">
            <v>83000000000608</v>
          </cell>
          <cell r="C33736" t="str">
            <v>CL CARTERA TRANSFERIDA RFA</v>
          </cell>
        </row>
        <row r="33737">
          <cell r="B33737" t="str">
            <v>83000000000610</v>
          </cell>
          <cell r="C33737" t="str">
            <v>CL CAPITAL CART.TRANSF.FOPE</v>
          </cell>
        </row>
        <row r="33738">
          <cell r="B33738" t="str">
            <v>83000000000801</v>
          </cell>
          <cell r="C33738" t="str">
            <v>CARTAS DE CREDITO AVISADAS</v>
          </cell>
        </row>
        <row r="33739">
          <cell r="B33739" t="str">
            <v>83000000000903</v>
          </cell>
          <cell r="C33739" t="str">
            <v>SWAP DPRs</v>
          </cell>
        </row>
        <row r="33740">
          <cell r="B33740" t="str">
            <v>83000000000905</v>
          </cell>
          <cell r="C33740" t="str">
            <v>CTRA CTA- VN SWAPS TASA INT COBERT</v>
          </cell>
        </row>
        <row r="33741">
          <cell r="B33741" t="str">
            <v>83000000000907</v>
          </cell>
          <cell r="C33741" t="str">
            <v>CL CAPITAL VTA. CARTERA A 3EROS</v>
          </cell>
        </row>
        <row r="33742">
          <cell r="B33742" t="str">
            <v>83000000000908</v>
          </cell>
          <cell r="C33742" t="str">
            <v>CTRA CTA SWAPS TASAS INT NEGOCIACION</v>
          </cell>
        </row>
        <row r="33743">
          <cell r="B33743" t="str">
            <v>83000000000910</v>
          </cell>
          <cell r="C33743" t="str">
            <v>CTRL LETRAS BIENES ADJ PR</v>
          </cell>
        </row>
        <row r="33744">
          <cell r="B33744" t="str">
            <v>83000000000911</v>
          </cell>
          <cell r="C33744" t="str">
            <v>CTRA.CTA. TRAVEL CHECKS</v>
          </cell>
        </row>
        <row r="33745">
          <cell r="B33745" t="str">
            <v>83000000000912</v>
          </cell>
          <cell r="C33745" t="str">
            <v>CL VENTA CARTERA A 3EROS II</v>
          </cell>
        </row>
        <row r="33746">
          <cell r="B33746" t="str">
            <v>83000000000913</v>
          </cell>
          <cell r="C33746" t="str">
            <v>CTRA CTA CHQ Y VALORES REC EXP</v>
          </cell>
        </row>
        <row r="33747">
          <cell r="B33747" t="str">
            <v>83000000000914</v>
          </cell>
          <cell r="C33747" t="str">
            <v>CL VTA.CART.TER.III AGRO GUAYA.</v>
          </cell>
        </row>
        <row r="33748">
          <cell r="B33748" t="str">
            <v>83000000000919</v>
          </cell>
          <cell r="C33748" t="str">
            <v>CTRA CTA OTROS</v>
          </cell>
        </row>
        <row r="33749">
          <cell r="B33749" t="str">
            <v>83000000000920</v>
          </cell>
          <cell r="C33749" t="str">
            <v>CL VENTA CARTERA SERCA BL</v>
          </cell>
        </row>
        <row r="33750">
          <cell r="B33750" t="str">
            <v>83000000000923</v>
          </cell>
          <cell r="C33750" t="str">
            <v>CL VTA.CARTERA INV.TEMPERA BL</v>
          </cell>
        </row>
        <row r="33751">
          <cell r="B33751" t="str">
            <v>83000000000926</v>
          </cell>
          <cell r="C33751" t="str">
            <v>CL CAPITAL ENCARGO COB.CONTACTO .</v>
          </cell>
        </row>
        <row r="33752">
          <cell r="B33752" t="str">
            <v>83000000000927</v>
          </cell>
          <cell r="C33752" t="str">
            <v>CL CAPITAL CART.TRANSF. RFA</v>
          </cell>
        </row>
        <row r="33753">
          <cell r="B33753" t="str">
            <v>83000000000929</v>
          </cell>
          <cell r="C33753" t="str">
            <v>CTRA CTA ORDEN NO ASENTADOS</v>
          </cell>
        </row>
        <row r="33754">
          <cell r="B33754" t="str">
            <v>83000000000930</v>
          </cell>
          <cell r="C33754" t="str">
            <v>CTRA CTA REMESAS EXT UNO MONEY T</v>
          </cell>
        </row>
        <row r="33755">
          <cell r="B33755" t="str">
            <v>83000000000931</v>
          </cell>
          <cell r="C33755" t="str">
            <v>CTRACTA REMESAS EXTERIOR COSTA M</v>
          </cell>
        </row>
        <row r="33756">
          <cell r="B33756" t="str">
            <v>83000000000932</v>
          </cell>
          <cell r="C33756" t="str">
            <v>CTRACTA REMESAS EXTERIOR AFEX</v>
          </cell>
        </row>
        <row r="33757">
          <cell r="B33757" t="str">
            <v>83000000000933</v>
          </cell>
          <cell r="C33757" t="str">
            <v>CTRACTA REMESAS EXT BANCOMERCIO</v>
          </cell>
        </row>
        <row r="33758">
          <cell r="B33758" t="str">
            <v>83000000000934</v>
          </cell>
          <cell r="C33758" t="str">
            <v>CTRACTA REMESAS EXT DOLEX</v>
          </cell>
        </row>
        <row r="33759">
          <cell r="B33759" t="str">
            <v>83000000000935</v>
          </cell>
          <cell r="C33759" t="str">
            <v>CTRACTA REMESAS EXTERIOR BTS</v>
          </cell>
        </row>
        <row r="33760">
          <cell r="B33760" t="str">
            <v>83000000000936</v>
          </cell>
          <cell r="C33760" t="str">
            <v>UNITELLER</v>
          </cell>
        </row>
        <row r="33761">
          <cell r="B33761" t="str">
            <v>83000000000937</v>
          </cell>
          <cell r="C33761" t="str">
            <v>TRAVELEX</v>
          </cell>
        </row>
        <row r="33762">
          <cell r="B33762" t="str">
            <v>83000000000938</v>
          </cell>
          <cell r="C33762" t="str">
            <v>CTRACTA REMESAS EXT UNITED EXPER</v>
          </cell>
        </row>
        <row r="33763">
          <cell r="B33763" t="str">
            <v>83000000000939</v>
          </cell>
          <cell r="C33763" t="str">
            <v>CTRACTA REMESAS EXT GARMEY</v>
          </cell>
        </row>
        <row r="33764">
          <cell r="B33764" t="str">
            <v>83000000000940</v>
          </cell>
          <cell r="C33764" t="str">
            <v>CTRACTA REMESAS EXT GLOBAL ACCES</v>
          </cell>
        </row>
        <row r="33765">
          <cell r="B33765" t="str">
            <v>83000000000952</v>
          </cell>
          <cell r="C33765">
            <v>8.3000000000952E+17</v>
          </cell>
        </row>
        <row r="33766">
          <cell r="B33766" t="str">
            <v>83000000000953</v>
          </cell>
          <cell r="C33766" t="str">
            <v>CTRCTA REMESAS EXTERIOR JOSILVA</v>
          </cell>
        </row>
        <row r="33767">
          <cell r="B33767" t="str">
            <v>83000000000954</v>
          </cell>
          <cell r="C33767">
            <v>8.3000000000953997E+17</v>
          </cell>
        </row>
        <row r="33768">
          <cell r="B33768" t="str">
            <v>83000000000958</v>
          </cell>
          <cell r="C33768" t="str">
            <v>CTRCTA COM REMESAS B.H.D</v>
          </cell>
        </row>
        <row r="33769">
          <cell r="B33769" t="str">
            <v>83000000000959</v>
          </cell>
          <cell r="C33769" t="str">
            <v>CTRCTA COM REMESAS SIGUE</v>
          </cell>
        </row>
        <row r="33770">
          <cell r="B33770" t="str">
            <v>83000000000960</v>
          </cell>
          <cell r="C33770" t="str">
            <v>CTRCTA COM REMESAS VIAMERICAS</v>
          </cell>
        </row>
        <row r="33771">
          <cell r="B33771" t="str">
            <v>83000000000961</v>
          </cell>
          <cell r="C33771" t="str">
            <v>CTRCTA COM REMESAS RIAENVIA</v>
          </cell>
        </row>
        <row r="33772">
          <cell r="B33772" t="str">
            <v>83000000000962</v>
          </cell>
          <cell r="C33772" t="str">
            <v>CTRCTA COM REMESAS VIGO</v>
          </cell>
        </row>
        <row r="33773">
          <cell r="B33773" t="str">
            <v>83000000000963</v>
          </cell>
          <cell r="C33773" t="str">
            <v>CTRCTA COM REMESAS QUISQUEYANA</v>
          </cell>
        </row>
        <row r="33774">
          <cell r="B33774" t="str">
            <v>83000000000964</v>
          </cell>
          <cell r="C33774" t="str">
            <v>CTRCTA COM REMESAS INTERAMERICANAS</v>
          </cell>
        </row>
        <row r="33775">
          <cell r="B33775" t="str">
            <v>83000000000974</v>
          </cell>
          <cell r="C33775" t="str">
            <v>CTRCTA INVERSIONES CONTACTO</v>
          </cell>
        </row>
        <row r="33776">
          <cell r="B33776" t="str">
            <v>83000000000975</v>
          </cell>
          <cell r="C33776" t="str">
            <v>CTRCTA REMESAS XOOM</v>
          </cell>
        </row>
        <row r="33777">
          <cell r="B33777" t="str">
            <v>83000000000976</v>
          </cell>
          <cell r="C33777" t="str">
            <v>CTRCTA REMESAS FALEN</v>
          </cell>
        </row>
        <row r="33778">
          <cell r="B33778" t="str">
            <v>83000000000977</v>
          </cell>
          <cell r="C33778" t="str">
            <v>CTRCTA COM. REMESAS XOOM</v>
          </cell>
        </row>
        <row r="33779">
          <cell r="B33779" t="str">
            <v>83000000000979</v>
          </cell>
          <cell r="C33779" t="str">
            <v>CTRCTA REMESAS TRANFAST</v>
          </cell>
        </row>
        <row r="33780">
          <cell r="B33780" t="str">
            <v>83000000000980</v>
          </cell>
          <cell r="C33780" t="str">
            <v>CTRCTA REMESAS MEXICO EXPRESS</v>
          </cell>
        </row>
        <row r="33781">
          <cell r="B33781" t="str">
            <v>83000000000983</v>
          </cell>
          <cell r="C33781" t="str">
            <v>CTRA CTA REMESAS EXT AFEX USA</v>
          </cell>
        </row>
        <row r="33782">
          <cell r="B33782" t="str">
            <v>83000000000984</v>
          </cell>
          <cell r="C33782" t="str">
            <v>CTRA CTA REMESAS EXT GIROSOL</v>
          </cell>
        </row>
        <row r="33783">
          <cell r="B33783" t="str">
            <v>83000000000985</v>
          </cell>
          <cell r="C33783" t="str">
            <v>CTRA CTA REMESAS EXT B.O.B TRAVEL</v>
          </cell>
        </row>
        <row r="33784">
          <cell r="B33784" t="str">
            <v>83000000000989</v>
          </cell>
          <cell r="C33784" t="str">
            <v>CTRA CTA REMESAS EXT R Y T</v>
          </cell>
        </row>
        <row r="33785">
          <cell r="B33785" t="str">
            <v>83000000000992</v>
          </cell>
          <cell r="C33785" t="str">
            <v>CTRA CTA TRAVELERS CHECKS</v>
          </cell>
        </row>
        <row r="33786">
          <cell r="B33786" t="str">
            <v>83000000000995</v>
          </cell>
          <cell r="C33786" t="str">
            <v>CTRACTA REMESAS EXT INTERSERVICE</v>
          </cell>
        </row>
        <row r="33787">
          <cell r="B33787" t="str">
            <v>83000000000998</v>
          </cell>
          <cell r="C33787" t="str">
            <v>CTRACTA REMESAS EXT MFI-CORP</v>
          </cell>
        </row>
        <row r="33788">
          <cell r="B33788" t="str">
            <v>83000000001000</v>
          </cell>
          <cell r="C33788" t="str">
            <v>CTRACTA REMESAS EXT OMNEX GROUP</v>
          </cell>
        </row>
        <row r="33789">
          <cell r="B33789" t="str">
            <v>83000000001001</v>
          </cell>
          <cell r="C33789" t="str">
            <v>CTRA CTA FIDEIC GARANT-HIPOTEC I</v>
          </cell>
        </row>
        <row r="33790">
          <cell r="B33790" t="str">
            <v>83000000001007</v>
          </cell>
          <cell r="C33790" t="str">
            <v>CTRACTA REMESAS EXT OMNEX GROUP</v>
          </cell>
        </row>
        <row r="33791">
          <cell r="B33791" t="str">
            <v>83000000001008</v>
          </cell>
          <cell r="C33791" t="str">
            <v>CTRACTA REMESAS MONEYGRAM</v>
          </cell>
        </row>
        <row r="33792">
          <cell r="B33792" t="str">
            <v>83000000001009</v>
          </cell>
          <cell r="C33792" t="str">
            <v>CTRACTA REMESAS RIAENVIA</v>
          </cell>
        </row>
        <row r="33793">
          <cell r="B33793" t="str">
            <v>83000000001010</v>
          </cell>
          <cell r="C33793" t="str">
            <v>CTRACTA CONTINENTAL EXPRESS</v>
          </cell>
        </row>
        <row r="33794">
          <cell r="B33794" t="str">
            <v>83000000001011</v>
          </cell>
          <cell r="C33794" t="str">
            <v>MAGUITURS</v>
          </cell>
        </row>
        <row r="33795">
          <cell r="B33795" t="str">
            <v>83000000001012</v>
          </cell>
          <cell r="C33795" t="str">
            <v>CTRACTA REMESAS RIAENVIA</v>
          </cell>
        </row>
        <row r="33796">
          <cell r="B33796" t="str">
            <v>83000000001013</v>
          </cell>
          <cell r="C33796" t="str">
            <v>CTRACTA REMESAS MONEYGRAM</v>
          </cell>
        </row>
        <row r="33797">
          <cell r="B33797" t="str">
            <v>83000000001014</v>
          </cell>
          <cell r="C33797" t="str">
            <v>CONT OVERNIGHT INTEREST SWAP</v>
          </cell>
        </row>
        <row r="33798">
          <cell r="B33798" t="str">
            <v>83000000001015</v>
          </cell>
          <cell r="C33798" t="str">
            <v>CTRACTA REMESAS EXT IDT</v>
          </cell>
        </row>
        <row r="33799">
          <cell r="B33799" t="str">
            <v>83000000001016</v>
          </cell>
          <cell r="C33799" t="str">
            <v>CTRACTA REMESAS EXT JET ARGENTINA</v>
          </cell>
        </row>
        <row r="33800">
          <cell r="B33800" t="str">
            <v>83000000001017</v>
          </cell>
          <cell r="C33800" t="str">
            <v>CTRACTA REMESAS EXT SIGUE GLOBAL</v>
          </cell>
        </row>
        <row r="33801">
          <cell r="B33801" t="str">
            <v>83000000001018</v>
          </cell>
          <cell r="C33801" t="str">
            <v>CTRACTA REMESAS EXT SIGUE GLOBAL SERVI</v>
          </cell>
        </row>
        <row r="33802">
          <cell r="B33802" t="str">
            <v>83000000001019</v>
          </cell>
          <cell r="C33802" t="str">
            <v>CTRACTA REMESAS EXT USA UNITELLER</v>
          </cell>
        </row>
        <row r="33803">
          <cell r="B33803" t="str">
            <v>83000000001020</v>
          </cell>
          <cell r="C33803" t="str">
            <v>CTRACTA REMESAS EXT Transnetwork Corpo</v>
          </cell>
        </row>
        <row r="33804">
          <cell r="B33804" t="str">
            <v>83000000001021</v>
          </cell>
          <cell r="C33804" t="str">
            <v>CTRACTA REMESAS EXT Connect Argentina</v>
          </cell>
        </row>
        <row r="33805">
          <cell r="B33805" t="str">
            <v>83000000001023</v>
          </cell>
          <cell r="C33805" t="str">
            <v>CTRACTA REMESAS EXT TITAN</v>
          </cell>
        </row>
        <row r="33806">
          <cell r="B33806" t="str">
            <v>83000000001024</v>
          </cell>
          <cell r="C33806" t="str">
            <v>CTRACTA REMESAS EXTDel Bank</v>
          </cell>
        </row>
        <row r="33807">
          <cell r="B33807" t="str">
            <v>83000000001025</v>
          </cell>
          <cell r="C33807" t="str">
            <v>CTRACTA REMESAS EXT Global Envíos</v>
          </cell>
        </row>
        <row r="33808">
          <cell r="B33808" t="str">
            <v>83000000001026</v>
          </cell>
          <cell r="C33808" t="str">
            <v>CTRA CTA COBERTURA FONDO MI VIVIENDA</v>
          </cell>
        </row>
        <row r="33809">
          <cell r="B33809" t="str">
            <v>83000000001027</v>
          </cell>
          <cell r="C33809" t="str">
            <v>CTRACTA REMESAS EXT.BANCSERVICES INTER</v>
          </cell>
        </row>
        <row r="33810">
          <cell r="B33810" t="str">
            <v>83000000001028</v>
          </cell>
          <cell r="C33810" t="str">
            <v>CTRACTA REMESAS EXT.Argenper Chile</v>
          </cell>
        </row>
        <row r="33811">
          <cell r="B33811" t="str">
            <v>83000000001029</v>
          </cell>
          <cell r="C33811" t="str">
            <v>CTRACTA REMESAS EXT.TRANSNETWORK CORPO</v>
          </cell>
        </row>
        <row r="33812">
          <cell r="B33812" t="str">
            <v>83000000001030</v>
          </cell>
          <cell r="C33812" t="str">
            <v>CTRACTA REMESAS EXT.MONTY GLOBAL PAYME</v>
          </cell>
        </row>
        <row r="33813">
          <cell r="B33813" t="str">
            <v>83000000001031</v>
          </cell>
          <cell r="C33813" t="str">
            <v>CTRACTA REMESAS REMITEE</v>
          </cell>
        </row>
        <row r="33814">
          <cell r="B33814" t="str">
            <v>83000000001032</v>
          </cell>
          <cell r="C33814" t="str">
            <v>CTRACTA REMESAS EXT ARGENPER ARGENTINA</v>
          </cell>
        </row>
        <row r="33815">
          <cell r="B33815" t="str">
            <v>83000000001101</v>
          </cell>
          <cell r="C33815" t="str">
            <v>CTRA CTA VALORES TITULOS CUSTODIA ESS</v>
          </cell>
        </row>
        <row r="33816">
          <cell r="B33816" t="str">
            <v>83000000001201</v>
          </cell>
          <cell r="C33816" t="str">
            <v>CTRA CTA VALORES TIT CUSTODIA AS0 DI</v>
          </cell>
        </row>
        <row r="33817">
          <cell r="B33817" t="str">
            <v>83000000001301</v>
          </cell>
          <cell r="C33817" t="str">
            <v>GAC CTRA CTA ALMACENERA ALMAFIN</v>
          </cell>
        </row>
        <row r="33818">
          <cell r="B33818" t="str">
            <v>83000000001302</v>
          </cell>
          <cell r="C33818" t="str">
            <v>GAC CRTA CTA LET GARANTIA</v>
          </cell>
        </row>
        <row r="33819">
          <cell r="B33819" t="str">
            <v>83000000001303</v>
          </cell>
          <cell r="C33819" t="str">
            <v>GAC CRTA CTA DEP PLZ GARANTIA</v>
          </cell>
        </row>
        <row r="33820">
          <cell r="B33820" t="str">
            <v>83000000001304</v>
          </cell>
          <cell r="C33820" t="str">
            <v>GAC CRTA CTA DEP PLZ GARANTIA</v>
          </cell>
        </row>
        <row r="33821">
          <cell r="B33821" t="str">
            <v>83000000001305</v>
          </cell>
          <cell r="C33821" t="str">
            <v>GAC CRTA CTA CBM GTIA NO INSCRITA</v>
          </cell>
        </row>
        <row r="33822">
          <cell r="B33822" t="str">
            <v>83000000001306</v>
          </cell>
          <cell r="C33822" t="str">
            <v>GAC CRTA CTA CDN GTIA NO INSCRITA</v>
          </cell>
        </row>
        <row r="33823">
          <cell r="B33823" t="str">
            <v>83000000001307</v>
          </cell>
          <cell r="C33823" t="str">
            <v>GAC C.CTA. PRENDA BPE GARANTIA MAQUINA</v>
          </cell>
        </row>
        <row r="33824">
          <cell r="B33824" t="str">
            <v>83000000001401</v>
          </cell>
          <cell r="C33824" t="str">
            <v>CTRA.CTA. GTIA LEASEBACK B.INMUEBLES</v>
          </cell>
        </row>
        <row r="33825">
          <cell r="B33825" t="str">
            <v>83000000001402</v>
          </cell>
          <cell r="C33825" t="str">
            <v>CTRA.CTA. GTIA LEASEBACK B.MUEBLES</v>
          </cell>
        </row>
        <row r="33826">
          <cell r="B33826" t="str">
            <v>83000000001403</v>
          </cell>
          <cell r="C33826" t="str">
            <v>CTRA.CTA. GARANT LEASING B.INMUEBLES</v>
          </cell>
        </row>
        <row r="33827">
          <cell r="B33827" t="str">
            <v>83000000001404</v>
          </cell>
          <cell r="C33827" t="str">
            <v>CTRA.CTA. GARANTIA LEASING B.MUEBLES</v>
          </cell>
        </row>
        <row r="33828">
          <cell r="B33828" t="str">
            <v>83000000001501</v>
          </cell>
          <cell r="C33828" t="str">
            <v>CTRA.CTA. FORWARD RATE AGREEMENTS (FRA</v>
          </cell>
        </row>
        <row r="33829">
          <cell r="B33829" t="str">
            <v>83000000001502</v>
          </cell>
          <cell r="C33829" t="str">
            <v>FRAA FWD PAGO TASA  FIJO CRTA CTA</v>
          </cell>
        </row>
        <row r="33830">
          <cell r="B33830" t="str">
            <v>83000000001503</v>
          </cell>
          <cell r="C33830" t="str">
            <v>FRAA FWD PAGO TASA  FLOTANTE CRTA CTA</v>
          </cell>
        </row>
        <row r="33831">
          <cell r="B33831" t="str">
            <v>83000000001601</v>
          </cell>
          <cell r="C33831" t="str">
            <v>FIDEICOMISO LA GRANJA</v>
          </cell>
        </row>
        <row r="33832">
          <cell r="B33832" t="str">
            <v>83000000001901</v>
          </cell>
          <cell r="C33832" t="str">
            <v>CTRA CTA CONFORT LETTER</v>
          </cell>
        </row>
        <row r="33833">
          <cell r="B33833" t="str">
            <v>83000000001902</v>
          </cell>
          <cell r="C33833">
            <v>8.3000000001902003E+17</v>
          </cell>
        </row>
        <row r="33834">
          <cell r="B33834" t="str">
            <v>83000000001903</v>
          </cell>
          <cell r="C33834" t="str">
            <v>CTRACTA REMESAS EXT MONEY KING</v>
          </cell>
        </row>
        <row r="33835">
          <cell r="B33835" t="str">
            <v>83000000001904</v>
          </cell>
          <cell r="C33835" t="str">
            <v>CTRACTA REMESAS BANCO DEL AUSTRO</v>
          </cell>
        </row>
        <row r="33836">
          <cell r="B33836" t="str">
            <v>83000000001905</v>
          </cell>
          <cell r="C33836" t="str">
            <v>CTRACTA REMESAS INTERTRANSFERS</v>
          </cell>
        </row>
        <row r="33837">
          <cell r="B33837" t="str">
            <v>83000000001906</v>
          </cell>
          <cell r="C33837" t="str">
            <v>CTRACTA REMESAS MATEO EXPRESS</v>
          </cell>
        </row>
        <row r="33838">
          <cell r="B33838" t="str">
            <v>83000000001907</v>
          </cell>
          <cell r="C33838" t="str">
            <v>CTRACTA REMESAS ORLANDI VALUTA</v>
          </cell>
        </row>
        <row r="33839">
          <cell r="B33839" t="str">
            <v>83000000001908</v>
          </cell>
          <cell r="C33839" t="str">
            <v>CTRACTA REMESAS GUIÑAZU</v>
          </cell>
        </row>
        <row r="33840">
          <cell r="B33840" t="str">
            <v>83000000001909</v>
          </cell>
          <cell r="C33840" t="str">
            <v>CTRACTA REMESAS MAGUI EXPRESS</v>
          </cell>
        </row>
        <row r="33841">
          <cell r="B33841" t="str">
            <v>83000000001911</v>
          </cell>
          <cell r="C33841" t="str">
            <v>CONTRA PARTIDA OPER EN TR NSITO BANQU</v>
          </cell>
        </row>
        <row r="33842">
          <cell r="B33842" t="str">
            <v>83000000001912</v>
          </cell>
          <cell r="C33842" t="str">
            <v>CTRACTA REMESAS EMP AMERICANA SERVI</v>
          </cell>
        </row>
        <row r="33843">
          <cell r="B33843" t="str">
            <v>83000000001913</v>
          </cell>
          <cell r="C33843" t="str">
            <v>CTRACTA REMESAS CONSULT INTERNACIONAL</v>
          </cell>
        </row>
        <row r="33844">
          <cell r="B33844" t="str">
            <v>83000000001914</v>
          </cell>
          <cell r="C33844" t="str">
            <v>CTRACTA REMESAS UNIGIROS EXPRESS</v>
          </cell>
        </row>
        <row r="33845">
          <cell r="B33845" t="str">
            <v>83000000001915</v>
          </cell>
          <cell r="C33845" t="str">
            <v>CTRACTA REMESAS PLACID EXPRESS</v>
          </cell>
        </row>
        <row r="33846">
          <cell r="B33846" t="str">
            <v>83000000001918</v>
          </cell>
          <cell r="C33846" t="str">
            <v>CTRACTA REMESAS INTERMEX</v>
          </cell>
        </row>
        <row r="33847">
          <cell r="B33847" t="str">
            <v>83000000001919</v>
          </cell>
          <cell r="C33847" t="str">
            <v>REMESAS EXTERIOR MERCHANT BANK</v>
          </cell>
        </row>
        <row r="33848">
          <cell r="B33848" t="str">
            <v>83000000001920</v>
          </cell>
          <cell r="C33848" t="str">
            <v>CTRACTA REMESAS MORE MONEY</v>
          </cell>
        </row>
        <row r="33849">
          <cell r="B33849" t="str">
            <v>83000000001921</v>
          </cell>
          <cell r="C33849" t="str">
            <v>CTRACTA REMESAS LATIN EXPRESS</v>
          </cell>
        </row>
        <row r="33850">
          <cell r="B33850" t="str">
            <v>83000000001922</v>
          </cell>
          <cell r="C33850" t="str">
            <v>CTRACTA REMESAS DELGADO TRAVEL</v>
          </cell>
        </row>
        <row r="33851">
          <cell r="B33851" t="str">
            <v>83000000001923</v>
          </cell>
          <cell r="C33851" t="str">
            <v>CTRACTA REMESAS TRANS-FAST SA EUROPA</v>
          </cell>
        </row>
        <row r="33852">
          <cell r="B33852" t="str">
            <v>83000000001924</v>
          </cell>
          <cell r="C33852" t="str">
            <v>CTRACTA REMESAS MONEY &amp; COM</v>
          </cell>
        </row>
        <row r="33853">
          <cell r="B33853" t="str">
            <v>83000000001925</v>
          </cell>
          <cell r="C33853" t="str">
            <v>CTRACTA REMESAS ITAU JAPON</v>
          </cell>
        </row>
        <row r="33854">
          <cell r="B33854" t="str">
            <v>83000000001926</v>
          </cell>
          <cell r="C33854">
            <v>8.3000000001926003E+17</v>
          </cell>
        </row>
        <row r="33855">
          <cell r="B33855" t="str">
            <v>83000000001927</v>
          </cell>
          <cell r="C33855">
            <v>8.3000000001927002E+17</v>
          </cell>
        </row>
        <row r="33856">
          <cell r="B33856" t="str">
            <v>83000000001929</v>
          </cell>
          <cell r="C33856" t="str">
            <v>CTRACTA REMESAS LA CAIXA</v>
          </cell>
        </row>
        <row r="33857">
          <cell r="B33857" t="str">
            <v>83000000001930</v>
          </cell>
          <cell r="C33857">
            <v>8.3000000001929997E+17</v>
          </cell>
        </row>
        <row r="33858">
          <cell r="B33858" t="str">
            <v>83000000001931</v>
          </cell>
          <cell r="C33858" t="str">
            <v>CTRACTA REMESAS EXT TRANFAST ITALY</v>
          </cell>
        </row>
        <row r="33859">
          <cell r="B33859" t="str">
            <v>83000000001932</v>
          </cell>
          <cell r="C33859" t="str">
            <v>CTRACTA REMESAS EXT TRANS- FAST ESPAÑ</v>
          </cell>
        </row>
        <row r="33860">
          <cell r="B33860" t="str">
            <v>83000000001933</v>
          </cell>
          <cell r="C33860">
            <v>8.3000000001933005E+17</v>
          </cell>
        </row>
        <row r="33861">
          <cell r="B33861" t="str">
            <v>83000000001934</v>
          </cell>
          <cell r="C33861" t="str">
            <v>CTRACTA REMESAS EXT SWISS TRANSFERS G</v>
          </cell>
        </row>
        <row r="33862">
          <cell r="B33862" t="str">
            <v>83000000001935</v>
          </cell>
          <cell r="C33862">
            <v>8.3000000001935002E+17</v>
          </cell>
        </row>
        <row r="33863">
          <cell r="B33863" t="str">
            <v>83000000001937</v>
          </cell>
          <cell r="C33863" t="str">
            <v>CTRACTA REM EXPIRADAS</v>
          </cell>
        </row>
        <row r="33864">
          <cell r="B33864" t="str">
            <v>83000000001938</v>
          </cell>
          <cell r="C33864" t="str">
            <v>CTRACTA MONDIAL BONY</v>
          </cell>
        </row>
        <row r="33865">
          <cell r="B33865" t="str">
            <v>83000000001939</v>
          </cell>
          <cell r="C33865" t="str">
            <v>CTRACTA REAL DE ENVIOS</v>
          </cell>
        </row>
        <row r="33866">
          <cell r="B33866" t="str">
            <v>83000000001940</v>
          </cell>
          <cell r="C33866" t="str">
            <v>CTRACTA ITAU BRASIL</v>
          </cell>
        </row>
        <row r="33867">
          <cell r="B33867" t="str">
            <v>83000000001941</v>
          </cell>
          <cell r="C33867" t="str">
            <v>CTRA CTA MUNDIAL ENVIOS</v>
          </cell>
        </row>
        <row r="33868">
          <cell r="B33868" t="str">
            <v>83000000001942</v>
          </cell>
          <cell r="C33868">
            <v>8.3000000001942003E+17</v>
          </cell>
        </row>
        <row r="33869">
          <cell r="B33869" t="str">
            <v>83000000001943</v>
          </cell>
          <cell r="C33869" t="str">
            <v>CASA DE CAMBIO MAGUITUR</v>
          </cell>
        </row>
        <row r="33870">
          <cell r="B33870" t="str">
            <v>83000000001944</v>
          </cell>
          <cell r="C33870" t="str">
            <v>9068 ( MUNDIAL ENVIOS)</v>
          </cell>
        </row>
        <row r="33871">
          <cell r="B33871" t="str">
            <v>83000000001945</v>
          </cell>
          <cell r="C33871" t="str">
            <v>LATIN TRAVEL</v>
          </cell>
        </row>
        <row r="33872">
          <cell r="B33872" t="str">
            <v>83000000001946</v>
          </cell>
          <cell r="C33872" t="str">
            <v>L.MAZAL</v>
          </cell>
        </row>
        <row r="33873">
          <cell r="B33873" t="str">
            <v>83000000001947</v>
          </cell>
          <cell r="C33873" t="str">
            <v>AUSTRO GIROS</v>
          </cell>
        </row>
        <row r="33874">
          <cell r="B33874" t="str">
            <v>83000000001948</v>
          </cell>
          <cell r="C33874" t="str">
            <v>BANCO SANTANDER</v>
          </cell>
        </row>
        <row r="33875">
          <cell r="B33875" t="str">
            <v>83000000001949</v>
          </cell>
          <cell r="C33875" t="str">
            <v>MONEY TRANS</v>
          </cell>
        </row>
        <row r="33876">
          <cell r="B33876" t="str">
            <v>83000000001950</v>
          </cell>
          <cell r="C33876" t="str">
            <v>BANCO PROVIDENCIAL</v>
          </cell>
        </row>
        <row r="33877">
          <cell r="B33877" t="str">
            <v>83000000001951</v>
          </cell>
          <cell r="C33877">
            <v>8.3000000001951002E+17</v>
          </cell>
        </row>
        <row r="33878">
          <cell r="B33878" t="str">
            <v>83000000001952</v>
          </cell>
          <cell r="C33878" t="str">
            <v>GFP CHILE</v>
          </cell>
        </row>
        <row r="33879">
          <cell r="B33879" t="str">
            <v>83000000001953</v>
          </cell>
          <cell r="C33879" t="str">
            <v>CNTR REMESAS ISEND PAG SERVICIO</v>
          </cell>
        </row>
        <row r="33880">
          <cell r="B33880" t="str">
            <v>83000000001956</v>
          </cell>
          <cell r="C33880" t="str">
            <v>REMESAS EXT DOLEX EUR CRTA CTA</v>
          </cell>
        </row>
        <row r="33881">
          <cell r="B33881" t="str">
            <v>83000000001957</v>
          </cell>
          <cell r="C33881" t="str">
            <v>REMESAS EXT MONEY GRAM CRTA CTA</v>
          </cell>
        </row>
        <row r="33882">
          <cell r="B33882" t="str">
            <v>83000000001958</v>
          </cell>
          <cell r="C33882" t="str">
            <v>REMESAS EXT CLICK TRANSFER CRTA CTA</v>
          </cell>
        </row>
        <row r="33883">
          <cell r="B33883" t="str">
            <v>83000000001959</v>
          </cell>
          <cell r="C33883" t="str">
            <v>REMESAS EXT SIT TRANSFER CRTA CTA</v>
          </cell>
        </row>
        <row r="33884">
          <cell r="B33884" t="str">
            <v>83000000001960</v>
          </cell>
          <cell r="C33884" t="str">
            <v>CTRACTA REMESAS SOL-DOL BCO PROVIDENCI</v>
          </cell>
        </row>
        <row r="33885">
          <cell r="B33885" t="str">
            <v>83000000001961</v>
          </cell>
          <cell r="C33885" t="str">
            <v>CTRCTA REMESAS MONDIAL ESPAÑA</v>
          </cell>
        </row>
        <row r="33886">
          <cell r="B33886" t="str">
            <v>83000000001962</v>
          </cell>
          <cell r="C33886" t="str">
            <v>CTRA CTA GTIA PREFER CONCESION ELECTRI</v>
          </cell>
        </row>
        <row r="33887">
          <cell r="B33887" t="str">
            <v>83000000001963</v>
          </cell>
          <cell r="C33887" t="str">
            <v>CTRACTA REMESAS  CIBAO MONEY TRANSMITT</v>
          </cell>
        </row>
        <row r="33888">
          <cell r="B33888" t="str">
            <v>83000000001964</v>
          </cell>
          <cell r="C33888" t="str">
            <v>CTRACTA REMESAS  EUROEXPRESS</v>
          </cell>
        </row>
        <row r="33889">
          <cell r="B33889" t="str">
            <v>83000000001965</v>
          </cell>
          <cell r="C33889" t="str">
            <v>CTRACTA REMESAS  Dolex Dollar Express</v>
          </cell>
        </row>
        <row r="33890">
          <cell r="B33890" t="str">
            <v>83000000001966</v>
          </cell>
          <cell r="C33890" t="str">
            <v>CTRACTA REMESAS BCO DO BRASIL</v>
          </cell>
        </row>
        <row r="33891">
          <cell r="B33891" t="str">
            <v>83000000002101</v>
          </cell>
          <cell r="C33891" t="str">
            <v>JCC CAPITAL VTA. CARTERA A 3EROS</v>
          </cell>
        </row>
        <row r="33892">
          <cell r="B33892" t="str">
            <v>83000000002102</v>
          </cell>
          <cell r="C33892" t="str">
            <v>JCC CTRA CTA DE VALORES Y BIENES RECIB</v>
          </cell>
        </row>
        <row r="33893">
          <cell r="B33893" t="str">
            <v>83000000002103</v>
          </cell>
          <cell r="C33893" t="str">
            <v>JCC CAPITAL CART.TRANSF. RFA</v>
          </cell>
        </row>
        <row r="33894">
          <cell r="B33894" t="str">
            <v>83000000002104</v>
          </cell>
          <cell r="C33894" t="str">
            <v>JCC VENTA CARTERA A 3EROS II</v>
          </cell>
        </row>
        <row r="33895">
          <cell r="B33895" t="str">
            <v>83000000002105</v>
          </cell>
          <cell r="C33895" t="str">
            <v>JCC CAPITAL VTA. CARTERA A 3EROS</v>
          </cell>
        </row>
        <row r="33896">
          <cell r="B33896" t="str">
            <v>83000000002108</v>
          </cell>
          <cell r="C33896" t="str">
            <v>JCC CAPITAL ENCARGO COB.CONTACTO .</v>
          </cell>
        </row>
        <row r="33897">
          <cell r="B33897" t="str">
            <v>83000000002109</v>
          </cell>
          <cell r="C33897" t="str">
            <v>JCC CTRA CTA DE VALORES Y BIENES RECIB</v>
          </cell>
        </row>
        <row r="33898">
          <cell r="B33898" t="str">
            <v>83000000002110</v>
          </cell>
          <cell r="C33898" t="str">
            <v>JCC VENTA CARTERA SERCA BL</v>
          </cell>
        </row>
        <row r="33899">
          <cell r="B33899" t="str">
            <v>83000000002111</v>
          </cell>
          <cell r="C33899" t="str">
            <v>JCC CONTRA  CUENTA INTERESES CARTERA V</v>
          </cell>
        </row>
        <row r="33900">
          <cell r="B33900" t="str">
            <v>83000000002112</v>
          </cell>
          <cell r="C33900" t="str">
            <v>JCC CONTRA  CUENTA INTERESES CARTERA V</v>
          </cell>
        </row>
        <row r="33901">
          <cell r="B33901" t="str">
            <v>83000000002113</v>
          </cell>
          <cell r="C33901" t="str">
            <v>JCC  CONTRA CTA VTA.CART.OTR. COMERC</v>
          </cell>
        </row>
        <row r="33902">
          <cell r="B33902" t="str">
            <v>83000000002114</v>
          </cell>
          <cell r="C33902" t="str">
            <v>IF LIBRE DISPONIBILIDAD FMIV</v>
          </cell>
        </row>
        <row r="33903">
          <cell r="B33903" t="str">
            <v>83000000002115</v>
          </cell>
          <cell r="C33903" t="str">
            <v>JCC CTRA CTA COBERT FONDO MIVIVIENDA</v>
          </cell>
        </row>
        <row r="33904">
          <cell r="B33904" t="str">
            <v>83000000002116</v>
          </cell>
          <cell r="C33904" t="str">
            <v>CTRACTA REMESAS INTERMEX</v>
          </cell>
        </row>
        <row r="33905">
          <cell r="B33905" t="str">
            <v>83000000002117</v>
          </cell>
          <cell r="C33905" t="str">
            <v>EDP CTRACTA REMESAS KYODAI</v>
          </cell>
        </row>
        <row r="33906">
          <cell r="B33906" t="str">
            <v>83000000002118</v>
          </cell>
          <cell r="C33906" t="str">
            <v>EDP CTRACTA REMESAS BANCO ESTADO</v>
          </cell>
        </row>
        <row r="33907">
          <cell r="B33907" t="str">
            <v>83000000002119</v>
          </cell>
          <cell r="C33907" t="str">
            <v>EDP CTRACTA REMESAS CURRENCY BIRD</v>
          </cell>
        </row>
        <row r="33908">
          <cell r="B33908" t="str">
            <v>83000000002120</v>
          </cell>
          <cell r="C33908" t="str">
            <v>CTRACTA REMESAS Latin Travel Money Tra</v>
          </cell>
        </row>
        <row r="33909">
          <cell r="B33909" t="str">
            <v>83000000002121</v>
          </cell>
          <cell r="C33909" t="str">
            <v>EDP CTRACTA REMESAS  GIRO SPA</v>
          </cell>
        </row>
        <row r="33910">
          <cell r="B33910" t="str">
            <v>83000000002122</v>
          </cell>
          <cell r="C33910" t="str">
            <v>CTRACTA REMESAS RELATE VENTURES INC</v>
          </cell>
        </row>
        <row r="33911">
          <cell r="B33911" t="str">
            <v>83000000002123</v>
          </cell>
          <cell r="C33911" t="str">
            <v>GAC CTRA REACTIVA PERU</v>
          </cell>
        </row>
        <row r="33912">
          <cell r="B33912" t="str">
            <v>83000000002124</v>
          </cell>
          <cell r="C33912" t="str">
            <v>GAC FIDEICOMISO EN GARANTIA - ACTIVO</v>
          </cell>
        </row>
        <row r="33913">
          <cell r="B33913" t="str">
            <v>83000000002125</v>
          </cell>
          <cell r="C33913" t="str">
            <v>GAC FIDEICOMISO EN GARANTIA - FLUJO</v>
          </cell>
        </row>
        <row r="33914">
          <cell r="B33914" t="str">
            <v>83000000002126</v>
          </cell>
          <cell r="C33914" t="str">
            <v>GAC FIDEICOMISO EN GARANTIA - HIPOTECA</v>
          </cell>
        </row>
        <row r="33915">
          <cell r="B33915" t="str">
            <v>83000000002127</v>
          </cell>
          <cell r="C33915" t="str">
            <v>GAC FIDEICOMISO EN GARANTIA - MIXTO</v>
          </cell>
        </row>
        <row r="33916">
          <cell r="B33916" t="str">
            <v>83000000002128</v>
          </cell>
          <cell r="C33916" t="str">
            <v>GAC FIDEICOMISO EN GARANTIA - HIPOTECA</v>
          </cell>
        </row>
        <row r="33917">
          <cell r="B33917" t="str">
            <v>83000000002129</v>
          </cell>
          <cell r="C33917" t="str">
            <v>JCC REACTIVA/CRECER COFIDE MYP</v>
          </cell>
        </row>
        <row r="33918">
          <cell r="B33918" t="str">
            <v>83000000002130</v>
          </cell>
          <cell r="C33918" t="str">
            <v>JCC REACTIVA/CRECER COFIDE LPC</v>
          </cell>
        </row>
        <row r="33919">
          <cell r="B33919" t="str">
            <v>83000000002131</v>
          </cell>
          <cell r="C33919" t="str">
            <v>LPC CTRA CTA REACTIVA COFIDE CAPITAL</v>
          </cell>
        </row>
        <row r="33920">
          <cell r="B33920" t="str">
            <v>83000000002132</v>
          </cell>
          <cell r="C33920" t="str">
            <v>GAC PRENDA PECUARIA</v>
          </cell>
        </row>
        <row r="33921">
          <cell r="B33921" t="str">
            <v>83000000002133</v>
          </cell>
          <cell r="C33921" t="str">
            <v>GAC STAND BY HIBRIDO</v>
          </cell>
        </row>
        <row r="33922">
          <cell r="B33922" t="str">
            <v>83000000002134</v>
          </cell>
          <cell r="C33922" t="str">
            <v>LPC REPROG REACTIVA COFIDE</v>
          </cell>
        </row>
        <row r="33923">
          <cell r="B33923" t="str">
            <v>83000000002135</v>
          </cell>
          <cell r="C33923" t="str">
            <v>GAC CTRA CTA HBN HIPOTEC - BONOS 1- EM</v>
          </cell>
        </row>
        <row r="33924">
          <cell r="B33924" t="str">
            <v>83000000002136</v>
          </cell>
          <cell r="C33924" t="str">
            <v>GAC CTRA CTA HBT HIPOTECA BANCO DEL TR</v>
          </cell>
        </row>
        <row r="33925">
          <cell r="B33925" t="str">
            <v>83000000002137</v>
          </cell>
          <cell r="C33925" t="str">
            <v>GAC CTRA CTA NMH NUEVO HIPOTECARIOS MI</v>
          </cell>
        </row>
        <row r="33926">
          <cell r="B33926" t="str">
            <v>83000000002138</v>
          </cell>
          <cell r="C33926" t="str">
            <v>GAC CTRA CTA NTP NUEVO HIPOTECAS TECHO</v>
          </cell>
        </row>
        <row r="33927">
          <cell r="B33927" t="str">
            <v>83000000002139</v>
          </cell>
          <cell r="C33927" t="str">
            <v>GAC CTRA CTA NMV NUEVO HIPOTECARIO MI</v>
          </cell>
        </row>
        <row r="33928">
          <cell r="B33928" t="str">
            <v>83000000002140</v>
          </cell>
          <cell r="C33928" t="str">
            <v>GAC REPROG REACTIVA DS.011-2022</v>
          </cell>
        </row>
        <row r="33929">
          <cell r="B33929" t="str">
            <v>83000000002142</v>
          </cell>
          <cell r="C33929" t="str">
            <v>GAC CTRA CTA HIPOTECARIO MI VIVIENDA C</v>
          </cell>
        </row>
        <row r="33930">
          <cell r="B33930" t="str">
            <v>83000000002144</v>
          </cell>
          <cell r="C33930" t="str">
            <v>BKT CONTRA CUENTA DE ORDEN</v>
          </cell>
        </row>
        <row r="33931">
          <cell r="B33931" t="str">
            <v>83000000002145</v>
          </cell>
          <cell r="C33931" t="str">
            <v>GAC CTRA CTA HMH HIPOTECARIO MI HOGAR</v>
          </cell>
        </row>
        <row r="33932">
          <cell r="B33932" t="str">
            <v>83000000002146</v>
          </cell>
          <cell r="C33932" t="str">
            <v>GAC CTRA CTA HMV HIPOTECARIO MI VIVIEN</v>
          </cell>
        </row>
        <row r="33933">
          <cell r="B33933" t="str">
            <v>83000000002147</v>
          </cell>
          <cell r="C33933" t="str">
            <v>GAC CTRA CTA HTP HIPOTECARIO TECHO PRO</v>
          </cell>
        </row>
        <row r="33934">
          <cell r="B33934" t="str">
            <v>83000000002148</v>
          </cell>
          <cell r="C33934" t="str">
            <v>LPC CTRA CTA REFINANCIADO COFIDE POST</v>
          </cell>
        </row>
        <row r="33935">
          <cell r="B33935" t="str">
            <v>83000000002149</v>
          </cell>
          <cell r="C33935" t="str">
            <v>GAC CTRA CTA PROGRAMA IMPULSO MYPERU</v>
          </cell>
        </row>
        <row r="33936">
          <cell r="B33936" t="str">
            <v>83000000002150</v>
          </cell>
          <cell r="C33936" t="str">
            <v>JCC. CONTRA CTA ARRENDAMIENTO FINANACI</v>
          </cell>
        </row>
        <row r="33937">
          <cell r="B33937" t="str">
            <v>83000000002151</v>
          </cell>
          <cell r="C33937" t="str">
            <v>JCC MP CTRA CTA CAP IMPULSO MYPERU COF</v>
          </cell>
        </row>
        <row r="33938">
          <cell r="B33938" t="str">
            <v>83000000002152</v>
          </cell>
          <cell r="C33938" t="str">
            <v>JCC MP CTRA CTA IMPULSO MYPERU COFIDE</v>
          </cell>
        </row>
        <row r="33939">
          <cell r="B33939" t="str">
            <v>83000000002153</v>
          </cell>
          <cell r="C33939" t="str">
            <v>CTRCTA COM REMESAS WESTERN</v>
          </cell>
        </row>
        <row r="33940">
          <cell r="B33940" t="str">
            <v>83000000008001</v>
          </cell>
          <cell r="C33940" t="str">
            <v>PAN GARANTIAS PRENDARIAS</v>
          </cell>
        </row>
        <row r="33941">
          <cell r="B33941" t="str">
            <v>83000000008002</v>
          </cell>
          <cell r="C33941" t="str">
            <v>PAN GRTIAS HIPOTECARIAS INMOBILIARIAS</v>
          </cell>
        </row>
        <row r="33942">
          <cell r="B33942" t="str">
            <v>83000000008003</v>
          </cell>
          <cell r="C33942" t="str">
            <v>PAN OTRAS GARANTIAS</v>
          </cell>
        </row>
        <row r="33943">
          <cell r="B33943" t="str">
            <v>83000000008004</v>
          </cell>
          <cell r="C33943" t="str">
            <v>PAN CARTAS DE CREDITO STAND BY</v>
          </cell>
        </row>
        <row r="33944">
          <cell r="B33944" t="str">
            <v>83000000008005</v>
          </cell>
          <cell r="C33944" t="str">
            <v>PAN CTRA CTA GARANTIA</v>
          </cell>
        </row>
        <row r="33945">
          <cell r="B33945" t="str">
            <v>84010100000101</v>
          </cell>
          <cell r="C33945" t="str">
            <v>ACCIONES</v>
          </cell>
        </row>
        <row r="33946">
          <cell r="B33946" t="str">
            <v>84010100000102</v>
          </cell>
          <cell r="C33946" t="str">
            <v>BONOS</v>
          </cell>
        </row>
        <row r="33947">
          <cell r="B33947" t="str">
            <v>84010100000103</v>
          </cell>
          <cell r="C33947" t="str">
            <v>CUSTODIA VALORES CBME GARANTIA</v>
          </cell>
        </row>
        <row r="33948">
          <cell r="B33948" t="str">
            <v>84010100000104</v>
          </cell>
          <cell r="C33948" t="str">
            <v>CARTA FIANZA</v>
          </cell>
        </row>
        <row r="33949">
          <cell r="B33949" t="str">
            <v>84010100000105</v>
          </cell>
          <cell r="C33949" t="str">
            <v>BL CB BL CUSTODIA</v>
          </cell>
        </row>
        <row r="33950">
          <cell r="B33950" t="str">
            <v>84010100000109</v>
          </cell>
          <cell r="C33950" t="str">
            <v>OTROS</v>
          </cell>
        </row>
        <row r="33951">
          <cell r="B33951" t="str">
            <v>84010100000110</v>
          </cell>
          <cell r="C33951" t="str">
            <v>VALORES Y TITULOS EN CUSTODIA - ACE S</v>
          </cell>
        </row>
        <row r="33952">
          <cell r="B33952" t="str">
            <v>84010100000113</v>
          </cell>
          <cell r="C33952" t="str">
            <v>FIDEICOMISO LA GRANJA</v>
          </cell>
        </row>
        <row r="33953">
          <cell r="B33953" t="str">
            <v>84010100000201</v>
          </cell>
          <cell r="C33953" t="str">
            <v>CAJA IF RF</v>
          </cell>
        </row>
        <row r="33954">
          <cell r="B33954" t="str">
            <v>84010100000202</v>
          </cell>
          <cell r="C33954" t="str">
            <v>INVERSIONES IF DEUDA FMIV</v>
          </cell>
        </row>
        <row r="33955">
          <cell r="B33955" t="str">
            <v>84010100000203</v>
          </cell>
          <cell r="C33955" t="str">
            <v>CAJA IF RF CLASICO SOLES</v>
          </cell>
        </row>
        <row r="33956">
          <cell r="B33956" t="str">
            <v>84010100000204</v>
          </cell>
          <cell r="C33956" t="str">
            <v>INVERSIONES IF DEUDA SOLES FMIV</v>
          </cell>
        </row>
        <row r="33957">
          <cell r="B33957" t="str">
            <v>84010100000205</v>
          </cell>
          <cell r="C33957" t="str">
            <v>CAJA IF MIXTO PREMIUN BALANCEADO</v>
          </cell>
        </row>
        <row r="33958">
          <cell r="B33958" t="str">
            <v>84010100000206</v>
          </cell>
          <cell r="C33958" t="str">
            <v>INVERSIONES IF MIXTO BALANCEADO FMIV</v>
          </cell>
        </row>
        <row r="33959">
          <cell r="B33959" t="str">
            <v>84010100000207</v>
          </cell>
          <cell r="C33959" t="str">
            <v>CAJA IF CASH</v>
          </cell>
        </row>
        <row r="33960">
          <cell r="B33960" t="str">
            <v>84010100000208</v>
          </cell>
          <cell r="C33960" t="str">
            <v>INVERSIONES IF CASH FMIV</v>
          </cell>
        </row>
        <row r="33961">
          <cell r="B33961" t="str">
            <v>84010100000209</v>
          </cell>
          <cell r="C33961" t="str">
            <v>CAJA IF PLUS</v>
          </cell>
        </row>
        <row r="33962">
          <cell r="B33962" t="str">
            <v>84010100000210</v>
          </cell>
          <cell r="C33962" t="str">
            <v>INVERSIONES IF PLUS FMIV</v>
          </cell>
        </row>
        <row r="33963">
          <cell r="B33963" t="str">
            <v>84010100000211</v>
          </cell>
          <cell r="C33963" t="str">
            <v>CAJA IF GLOBAL</v>
          </cell>
        </row>
        <row r="33964">
          <cell r="B33964" t="str">
            <v>84010100000212</v>
          </cell>
          <cell r="C33964" t="str">
            <v>INVERSIONES IF INTERNACIONAL FMIV</v>
          </cell>
        </row>
        <row r="33965">
          <cell r="B33965" t="str">
            <v>84010100000213</v>
          </cell>
          <cell r="C33965" t="str">
            <v>CAJA INTERFONDO MIXTO SOLES</v>
          </cell>
        </row>
        <row r="33966">
          <cell r="B33966" t="str">
            <v>84010100000214</v>
          </cell>
          <cell r="C33966" t="str">
            <v>INVERSIONES INTERFONDO GLOBAL EXTERIO</v>
          </cell>
        </row>
        <row r="33967">
          <cell r="B33967" t="str">
            <v>84010100000215</v>
          </cell>
          <cell r="C33967" t="str">
            <v>CAJA IF RM AGRESIVA</v>
          </cell>
        </row>
        <row r="33968">
          <cell r="B33968" t="str">
            <v>84010100000216</v>
          </cell>
          <cell r="C33968" t="str">
            <v>INVERSIONES IF ACCIONES SOLES FMIV</v>
          </cell>
        </row>
        <row r="33969">
          <cell r="B33969" t="str">
            <v>84010100000217</v>
          </cell>
          <cell r="C33969" t="str">
            <v>CAJA IF SAF</v>
          </cell>
        </row>
        <row r="33970">
          <cell r="B33970" t="str">
            <v>84010100000218</v>
          </cell>
          <cell r="C33970" t="str">
            <v>INVERSIONES INTERFONDOS SAF FMIV</v>
          </cell>
        </row>
        <row r="33971">
          <cell r="B33971" t="str">
            <v>84010100000219</v>
          </cell>
          <cell r="C33971" t="str">
            <v>CAJA IF RM BALANCEADA</v>
          </cell>
        </row>
        <row r="33972">
          <cell r="B33972" t="str">
            <v>84010100000220</v>
          </cell>
          <cell r="C33972" t="str">
            <v>INVERSIONES IF MIXTO BALANCEADO SOLES</v>
          </cell>
        </row>
        <row r="33973">
          <cell r="B33973" t="str">
            <v>84010100000221</v>
          </cell>
          <cell r="C33973" t="str">
            <v>CAJA IF RM MODERADA</v>
          </cell>
        </row>
        <row r="33974">
          <cell r="B33974" t="str">
            <v>84010100000222</v>
          </cell>
          <cell r="C33974" t="str">
            <v>INVERSIONES IF MIXTO MODERADO SOLES FM</v>
          </cell>
        </row>
        <row r="33975">
          <cell r="B33975" t="str">
            <v>84010100000223</v>
          </cell>
          <cell r="C33975" t="str">
            <v>INVERSIONES IF CASH SOLES FMIV</v>
          </cell>
        </row>
        <row r="33976">
          <cell r="B33976" t="str">
            <v>84010100000224</v>
          </cell>
          <cell r="C33976" t="str">
            <v>CAJA IF CASH SOLES</v>
          </cell>
        </row>
        <row r="33977">
          <cell r="B33977" t="str">
            <v>84010100000225</v>
          </cell>
          <cell r="C33977" t="str">
            <v>CAJA IF EXTRA CONSERVADOR SOLES</v>
          </cell>
        </row>
        <row r="33978">
          <cell r="B33978" t="str">
            <v>84010100000226</v>
          </cell>
          <cell r="C33978" t="str">
            <v>CAJA IF EXTRA CONSERVADOR DOLARES</v>
          </cell>
        </row>
        <row r="33979">
          <cell r="B33979" t="str">
            <v>84010100000227</v>
          </cell>
          <cell r="C33979" t="str">
            <v>INVERSIONES IF EXTRA CONSERVADOR SOLES</v>
          </cell>
        </row>
        <row r="33980">
          <cell r="B33980" t="str">
            <v>84010100000228</v>
          </cell>
          <cell r="C33980" t="str">
            <v>INVERSIONES IF EXTRA CONSERVADOR FMIV</v>
          </cell>
        </row>
        <row r="33981">
          <cell r="B33981" t="str">
            <v>84010100000229</v>
          </cell>
          <cell r="C33981" t="str">
            <v>CAJA IF OPORTUNIDAD SOLES FMIV</v>
          </cell>
        </row>
        <row r="33982">
          <cell r="B33982" t="str">
            <v>84010100000231</v>
          </cell>
          <cell r="C33982" t="str">
            <v>INVERSIONES IF OPORTUNIDAD SOLES FMIV</v>
          </cell>
        </row>
        <row r="33983">
          <cell r="B33983" t="str">
            <v>84010100000233</v>
          </cell>
          <cell r="C33983" t="str">
            <v>IF OPORTUNIDAD FMIV</v>
          </cell>
        </row>
        <row r="33984">
          <cell r="B33984" t="str">
            <v>84010100000234</v>
          </cell>
          <cell r="C33984" t="str">
            <v>IF LIBRE DISPONBILIDAD SOLES FMIV</v>
          </cell>
        </row>
        <row r="33985">
          <cell r="B33985" t="str">
            <v>84010100000235</v>
          </cell>
          <cell r="C33985" t="str">
            <v>IF LIBRE DISPONIBILIDAD FMIV</v>
          </cell>
        </row>
        <row r="33986">
          <cell r="B33986" t="str">
            <v>84010100000236</v>
          </cell>
          <cell r="C33986" t="str">
            <v>IF INVERSION GLOBAL FMIV</v>
          </cell>
        </row>
        <row r="33987">
          <cell r="B33987" t="str">
            <v>84010100000237</v>
          </cell>
          <cell r="C33987" t="str">
            <v>IF II CAPITAL 180 FMIV</v>
          </cell>
        </row>
        <row r="33988">
          <cell r="B33988" t="str">
            <v>84010100000238</v>
          </cell>
          <cell r="C33988" t="str">
            <v>IF I CAPITAL 180 FMIV</v>
          </cell>
        </row>
        <row r="33989">
          <cell r="B33989" t="str">
            <v>84010100000239</v>
          </cell>
          <cell r="C33989" t="str">
            <v>IF I CAPITAL 1.5 FMIV</v>
          </cell>
        </row>
        <row r="33990">
          <cell r="B33990" t="str">
            <v>84010100000240</v>
          </cell>
          <cell r="C33990" t="str">
            <v>IF OPORTUNIDAD FMIV Tesoreria</v>
          </cell>
        </row>
        <row r="33991">
          <cell r="B33991" t="str">
            <v>84010100000241</v>
          </cell>
          <cell r="C33991" t="str">
            <v>IF LIBRE DISP SOLES FMIV Tesoreria</v>
          </cell>
        </row>
        <row r="33992">
          <cell r="B33992" t="str">
            <v>84010100000242</v>
          </cell>
          <cell r="C33992" t="str">
            <v>IF LIBRE DISP FMIV Tesoreria</v>
          </cell>
        </row>
        <row r="33993">
          <cell r="B33993" t="str">
            <v>84010100000243</v>
          </cell>
          <cell r="C33993" t="str">
            <v>IF INVERSION GLOBAL FMIV Tesoreria</v>
          </cell>
        </row>
        <row r="33994">
          <cell r="B33994" t="str">
            <v>84010100000244</v>
          </cell>
          <cell r="C33994" t="str">
            <v>IF II CAPITAL 180 FMIV Tesoreria</v>
          </cell>
        </row>
        <row r="33995">
          <cell r="B33995" t="str">
            <v>84010100000245</v>
          </cell>
          <cell r="C33995" t="str">
            <v>IF I CAPITAL 180 FMIV Tesoreria</v>
          </cell>
        </row>
        <row r="33996">
          <cell r="B33996" t="str">
            <v>84010100000246</v>
          </cell>
          <cell r="C33996" t="str">
            <v>IF I CAPITAL 1.5 FMIV Tesoreria</v>
          </cell>
        </row>
        <row r="33997">
          <cell r="B33997" t="str">
            <v>84010100000301</v>
          </cell>
          <cell r="C33997" t="str">
            <v>CAJA COMPASS</v>
          </cell>
        </row>
        <row r="33998">
          <cell r="B33998" t="str">
            <v>84010100000302</v>
          </cell>
          <cell r="C33998" t="str">
            <v>INVERSIONES COMPASS</v>
          </cell>
        </row>
        <row r="33999">
          <cell r="B33999" t="str">
            <v>84010100000401</v>
          </cell>
          <cell r="C33999" t="str">
            <v>VALORES Y TITULOS EN CUSTODIA - ESSAL</v>
          </cell>
        </row>
        <row r="34000">
          <cell r="B34000" t="str">
            <v>84010100000501</v>
          </cell>
          <cell r="C34000" t="str">
            <v>VALORES Y TITULOS CUSTODIA ASOC FUNCI</v>
          </cell>
        </row>
        <row r="34001">
          <cell r="B34001" t="str">
            <v>84010100000601</v>
          </cell>
          <cell r="C34001" t="str">
            <v>VAL. Y TITULOS CUST PAT FID 036 2000</v>
          </cell>
        </row>
        <row r="34002">
          <cell r="B34002" t="str">
            <v>84010100000701</v>
          </cell>
          <cell r="C34002" t="str">
            <v>VAL. Y TITULOS CUST FID THUNDERBIRD</v>
          </cell>
        </row>
        <row r="34003">
          <cell r="B34003" t="str">
            <v>84010100000801</v>
          </cell>
          <cell r="C34003" t="str">
            <v>VAL. Y TITULOS CUST IFS</v>
          </cell>
        </row>
        <row r="34004">
          <cell r="B34004" t="str">
            <v>84010100000802</v>
          </cell>
          <cell r="C34004" t="str">
            <v>VAL.CUST OTROS CLIENTES</v>
          </cell>
        </row>
        <row r="34005">
          <cell r="B34005" t="str">
            <v>84010100000803</v>
          </cell>
          <cell r="C34005" t="str">
            <v>VAL.CUST FID YANACOCHA LOCAL</v>
          </cell>
        </row>
        <row r="34006">
          <cell r="B34006" t="str">
            <v>84010100000804</v>
          </cell>
          <cell r="C34006" t="str">
            <v>VALORES Y TITULOS CUSTODIA INTERCORP P</v>
          </cell>
        </row>
        <row r="34007">
          <cell r="B34007" t="str">
            <v>84010100000805</v>
          </cell>
          <cell r="C34007" t="str">
            <v>VALORES Y TITULOS CUSTODIA FIDEICOMISO</v>
          </cell>
        </row>
        <row r="34008">
          <cell r="B34008" t="str">
            <v>84010201000101</v>
          </cell>
          <cell r="C34008" t="str">
            <v>VALORES Y BIENES DE INST FINANC-CAJA B</v>
          </cell>
        </row>
        <row r="34009">
          <cell r="B34009" t="str">
            <v>84020100000101</v>
          </cell>
          <cell r="C34009" t="str">
            <v>FCD  COBRANZA LIBRE FACTURAS</v>
          </cell>
        </row>
        <row r="34010">
          <cell r="B34010" t="str">
            <v>84020100000102</v>
          </cell>
          <cell r="C34010" t="str">
            <v>PR COBRANZA LIBRE FACTURAS</v>
          </cell>
        </row>
        <row r="34011">
          <cell r="B34011" t="str">
            <v>84020100000103</v>
          </cell>
          <cell r="C34011" t="str">
            <v>PR COBRANZA LIBRE LETRAS BL</v>
          </cell>
        </row>
        <row r="34012">
          <cell r="B34012" t="str">
            <v>84020100000104</v>
          </cell>
          <cell r="C34012" t="str">
            <v>$PR COB.LBR.F.BL</v>
          </cell>
        </row>
        <row r="34013">
          <cell r="B34013" t="str">
            <v>84020100000105</v>
          </cell>
          <cell r="C34013" t="str">
            <v>FCD  COB.LBR.F.BL</v>
          </cell>
        </row>
        <row r="34014">
          <cell r="B34014" t="str">
            <v>84020100000106</v>
          </cell>
          <cell r="C34014" t="str">
            <v>PR FACTURAS NEGOCIABLES  COBRANZA LIBR</v>
          </cell>
        </row>
        <row r="34015">
          <cell r="B34015" t="str">
            <v>84020100000107</v>
          </cell>
          <cell r="C34015" t="str">
            <v>COBRANZA DE FACTURS NEGOCIABLE</v>
          </cell>
        </row>
        <row r="34016">
          <cell r="B34016" t="str">
            <v>84020100000201</v>
          </cell>
          <cell r="C34016" t="str">
            <v>VAL.REC.EN COBR.POR ACEPTAR</v>
          </cell>
        </row>
        <row r="34017">
          <cell r="B34017" t="str">
            <v>84020100000202</v>
          </cell>
          <cell r="C34017" t="str">
            <v>VAL.RECIB.EN COB.DOC.VISTA</v>
          </cell>
        </row>
        <row r="34018">
          <cell r="B34018" t="str">
            <v>84020100000203</v>
          </cell>
          <cell r="C34018" t="str">
            <v>VAL REC EN COB ACEPTADA</v>
          </cell>
        </row>
        <row r="34019">
          <cell r="B34019" t="str">
            <v>84020100000204</v>
          </cell>
          <cell r="C34019" t="str">
            <v>CHQS REC POR IMPORTACIONES</v>
          </cell>
        </row>
        <row r="34020">
          <cell r="B34020" t="str">
            <v>84020100000205</v>
          </cell>
          <cell r="C34020" t="str">
            <v>JCC REACTIVA PERU COFIDE MYP</v>
          </cell>
        </row>
        <row r="34021">
          <cell r="B34021" t="str">
            <v>84020100000206</v>
          </cell>
          <cell r="C34021" t="str">
            <v>JCC FONDO CRECER COFIDE MYP</v>
          </cell>
        </row>
        <row r="34022">
          <cell r="B34022" t="str">
            <v>84020100000207</v>
          </cell>
          <cell r="C34022" t="str">
            <v>JCC REACTIVA PERU COFIDE LPC</v>
          </cell>
        </row>
        <row r="34023">
          <cell r="B34023" t="str">
            <v>84020100000208</v>
          </cell>
          <cell r="C34023" t="str">
            <v>JCC FONDO CRECER COFIDE LPC</v>
          </cell>
        </row>
        <row r="34024">
          <cell r="B34024" t="str">
            <v>84020100000209</v>
          </cell>
          <cell r="C34024" t="str">
            <v>LPC REFINANCIADO REACTIVA COFIDE CGEM</v>
          </cell>
        </row>
        <row r="34025">
          <cell r="B34025" t="str">
            <v>84020100000210</v>
          </cell>
          <cell r="C34025" t="str">
            <v>LPC REFINANCIADO REACTIVA COFIDE CMED</v>
          </cell>
        </row>
        <row r="34026">
          <cell r="B34026" t="str">
            <v>84020100000211</v>
          </cell>
          <cell r="C34026" t="str">
            <v>LPC REFINANCIADO REACTIVA COFIDE CCOR</v>
          </cell>
        </row>
        <row r="34027">
          <cell r="B34027" t="str">
            <v>84020100000212</v>
          </cell>
          <cell r="C34027" t="str">
            <v>LPC REFINANCIADO REACTIVA COFIDE CMIE</v>
          </cell>
        </row>
        <row r="34028">
          <cell r="B34028" t="str">
            <v>84020100000213</v>
          </cell>
          <cell r="C34028" t="str">
            <v>LPC REFINANCIADO REACTIVA COFIDE CPEM</v>
          </cell>
        </row>
        <row r="34029">
          <cell r="B34029" t="str">
            <v>84020100000214</v>
          </cell>
          <cell r="C34029" t="str">
            <v>LPC REPROG REACTIVA COFIDE CCOR</v>
          </cell>
        </row>
        <row r="34030">
          <cell r="B34030" t="str">
            <v>84020100000215</v>
          </cell>
          <cell r="C34030" t="str">
            <v>LPC REPROG REACTIVA COFIDE CMED</v>
          </cell>
        </row>
        <row r="34031">
          <cell r="B34031" t="str">
            <v>84020100000216</v>
          </cell>
          <cell r="C34031" t="str">
            <v>LPC REPROG REACTIVA COFIDE CPEM</v>
          </cell>
        </row>
        <row r="34032">
          <cell r="B34032" t="str">
            <v>84020100000217</v>
          </cell>
          <cell r="C34032" t="str">
            <v>LPC REPROG REACTIVA COFIDE CGEM</v>
          </cell>
        </row>
        <row r="34033">
          <cell r="B34033" t="str">
            <v>84020100000218</v>
          </cell>
          <cell r="C34033" t="str">
            <v>LPC REPROG REACTIVA COFIDE CMIE</v>
          </cell>
        </row>
        <row r="34034">
          <cell r="B34034" t="str">
            <v>84020100000219</v>
          </cell>
          <cell r="C34034" t="str">
            <v>LPC REFINANCIADO COFIDE POST HONR CGEM</v>
          </cell>
        </row>
        <row r="34035">
          <cell r="B34035" t="str">
            <v>84020100000220</v>
          </cell>
          <cell r="C34035" t="str">
            <v>LPC REFINANCIADO COFIDE POST HONR CMIE</v>
          </cell>
        </row>
        <row r="34036">
          <cell r="B34036" t="str">
            <v>84020100000221</v>
          </cell>
          <cell r="C34036" t="str">
            <v>LPC REFINANCIADO COFIDE POST HONR CCOR</v>
          </cell>
        </row>
        <row r="34037">
          <cell r="B34037" t="str">
            <v>84020100000222</v>
          </cell>
          <cell r="C34037" t="str">
            <v>LPC REFINANCIADO COFIDE POST HONR CMED</v>
          </cell>
        </row>
        <row r="34038">
          <cell r="B34038" t="str">
            <v>84020100000223</v>
          </cell>
          <cell r="C34038" t="str">
            <v>LPC REFINANCIADO COFIDE POST HONR CPEM</v>
          </cell>
        </row>
        <row r="34039">
          <cell r="B34039" t="str">
            <v>84020100000224</v>
          </cell>
          <cell r="C34039" t="str">
            <v>JCC MP CTRA CTA CAP IMPULSO MYPERU COF</v>
          </cell>
        </row>
        <row r="34040">
          <cell r="B34040" t="str">
            <v>84020100000225</v>
          </cell>
          <cell r="C34040" t="str">
            <v>JCC MP PRE JUD IMPLUSO MYPERU HONRADO</v>
          </cell>
        </row>
        <row r="34041">
          <cell r="B34041" t="str">
            <v>84020100000226</v>
          </cell>
          <cell r="C34041" t="str">
            <v>JCC BC INT  IMPULSO MYPERU PERU COFIDE</v>
          </cell>
        </row>
        <row r="34042">
          <cell r="B34042" t="str">
            <v>84020100000227</v>
          </cell>
          <cell r="C34042" t="str">
            <v>JCC MP INT IMPULSO MYPERU PERU COFIDE</v>
          </cell>
        </row>
        <row r="34043">
          <cell r="B34043" t="str">
            <v>84030100000105</v>
          </cell>
          <cell r="C34043" t="str">
            <v>VALORES FACTORING INT</v>
          </cell>
        </row>
        <row r="34044">
          <cell r="B34044" t="str">
            <v>84030100000106</v>
          </cell>
          <cell r="C34044" t="str">
            <v>VALORES COB IMP FACTORING INT</v>
          </cell>
        </row>
        <row r="34045">
          <cell r="B34045" t="str">
            <v>84030100000201</v>
          </cell>
          <cell r="C34045" t="str">
            <v>CHEQUES POR EXPORTACIONES</v>
          </cell>
        </row>
        <row r="34046">
          <cell r="B34046" t="str">
            <v>84030100000202</v>
          </cell>
          <cell r="C34046" t="str">
            <v>VALORES REC COB EXPORTACION</v>
          </cell>
        </row>
        <row r="34047">
          <cell r="B34047" t="str">
            <v>84040101000104</v>
          </cell>
          <cell r="C34047" t="str">
            <v>CERTIFICADO BANCARIO GARANTIA</v>
          </cell>
        </row>
        <row r="34048">
          <cell r="B34048" t="str">
            <v>84040101000105</v>
          </cell>
          <cell r="C34048" t="str">
            <v>BL CERTIFICADO BANCARIO BL GARANTIA</v>
          </cell>
        </row>
        <row r="34049">
          <cell r="B34049" t="str">
            <v>84040101000106</v>
          </cell>
          <cell r="C34049" t="str">
            <v>BL CTA PLAZO BL GARANTIA</v>
          </cell>
        </row>
        <row r="34050">
          <cell r="B34050" t="str">
            <v>84040101000107</v>
          </cell>
          <cell r="C34050" t="str">
            <v>BL AHORROS BL GARANTIA</v>
          </cell>
        </row>
        <row r="34051">
          <cell r="B34051" t="str">
            <v>84040104000101</v>
          </cell>
          <cell r="C34051" t="str">
            <v>1ERA PRENDA S/INSTRUM REPRES CAPITAL</v>
          </cell>
        </row>
        <row r="34052">
          <cell r="B34052" t="str">
            <v>84040104000102</v>
          </cell>
          <cell r="C34052" t="str">
            <v>GAC CAVALI 1ERA PR S/INSTR REPRE</v>
          </cell>
        </row>
        <row r="34053">
          <cell r="B34053" t="str">
            <v>84040104000103</v>
          </cell>
          <cell r="C34053" t="str">
            <v>BL 1ERA PRENDA REP CAPITAL-PAIS</v>
          </cell>
        </row>
        <row r="34054">
          <cell r="B34054" t="str">
            <v>84040104000104</v>
          </cell>
          <cell r="C34054" t="str">
            <v>GAC CAVALI PRENDAS REP CAPITAL PAIS</v>
          </cell>
        </row>
        <row r="34055">
          <cell r="B34055" t="str">
            <v>84040104000801</v>
          </cell>
          <cell r="C34055" t="str">
            <v>PAN CONTRACUENTA DE ORDEN</v>
          </cell>
        </row>
        <row r="34056">
          <cell r="B34056" t="str">
            <v>84040105000101</v>
          </cell>
          <cell r="C34056" t="str">
            <v>ALMA PERU</v>
          </cell>
        </row>
        <row r="34057">
          <cell r="B34057" t="str">
            <v>84040105000102</v>
          </cell>
          <cell r="C34057" t="str">
            <v>DEPOSITOS SA</v>
          </cell>
        </row>
        <row r="34058">
          <cell r="B34058" t="str">
            <v>84040105000103</v>
          </cell>
          <cell r="C34058" t="str">
            <v>CIA.ALMACENERA S.A.- CASA</v>
          </cell>
        </row>
        <row r="34059">
          <cell r="B34059" t="str">
            <v>84040105000107</v>
          </cell>
          <cell r="C34059" t="str">
            <v>GAC WARR. DEPOS. DE LIMA</v>
          </cell>
        </row>
        <row r="34060">
          <cell r="B34060" t="str">
            <v>84040105000109</v>
          </cell>
          <cell r="C34060" t="str">
            <v>GAC WARR. ALM. CONTIN.</v>
          </cell>
        </row>
        <row r="34061">
          <cell r="B34061" t="str">
            <v>84040105000110</v>
          </cell>
          <cell r="C34061" t="str">
            <v>ALMACENERA PERUANA DE COMERCIO- ALPECO</v>
          </cell>
        </row>
        <row r="34062">
          <cell r="B34062" t="str">
            <v>84040105000111</v>
          </cell>
          <cell r="C34062" t="str">
            <v>BLALMA PERU</v>
          </cell>
        </row>
        <row r="34063">
          <cell r="B34063" t="str">
            <v>84040105000112</v>
          </cell>
          <cell r="C34063" t="str">
            <v>BLDEPOSITOS SA</v>
          </cell>
        </row>
        <row r="34064">
          <cell r="B34064" t="str">
            <v>84040105000113</v>
          </cell>
          <cell r="C34064" t="str">
            <v>BLCIA.ALMACENERA S.A.- CASA</v>
          </cell>
        </row>
        <row r="34065">
          <cell r="B34065" t="str">
            <v>84040105000117</v>
          </cell>
          <cell r="C34065" t="str">
            <v>BL-LIMA-DEPOSITOS DE LIMA-DELISA    7N</v>
          </cell>
        </row>
        <row r="34066">
          <cell r="B34066" t="str">
            <v>84040105000119</v>
          </cell>
          <cell r="C34066" t="str">
            <v>BL-ALMACONTI              7NC</v>
          </cell>
        </row>
        <row r="34067">
          <cell r="B34067" t="str">
            <v>84040105000120</v>
          </cell>
          <cell r="C34067" t="str">
            <v>BL - ALPECO               7NC</v>
          </cell>
        </row>
        <row r="34068">
          <cell r="B34068" t="str">
            <v>84040105000121</v>
          </cell>
          <cell r="C34068" t="str">
            <v>ALMA PERU MEF 114</v>
          </cell>
        </row>
        <row r="34069">
          <cell r="B34069" t="str">
            <v>84040105000122</v>
          </cell>
          <cell r="C34069" t="str">
            <v>DEPOSITOS SA  MEF 114         7NC</v>
          </cell>
        </row>
        <row r="34070">
          <cell r="B34070" t="str">
            <v>84040105000123</v>
          </cell>
          <cell r="C34070" t="str">
            <v>CIA.ALMACENERA S.A.- CASA MEF 114</v>
          </cell>
        </row>
        <row r="34071">
          <cell r="B34071" t="str">
            <v>84040105000124</v>
          </cell>
          <cell r="C34071" t="str">
            <v>ALMACENERA -DELISA MEF 114       7NC</v>
          </cell>
        </row>
        <row r="34072">
          <cell r="B34072" t="str">
            <v>84040105000125</v>
          </cell>
          <cell r="C34072" t="str">
            <v>ALPECO  MEF 114            7NC</v>
          </cell>
        </row>
        <row r="34073">
          <cell r="B34073" t="str">
            <v>84040105000126</v>
          </cell>
          <cell r="C34073" t="str">
            <v>ALMACENERA CONTINENTAL S.A. MEF114   7</v>
          </cell>
        </row>
        <row r="34074">
          <cell r="B34074" t="str">
            <v>84040105000198</v>
          </cell>
          <cell r="C34074" t="str">
            <v>BL ALMACENES EN LIQUIDACION       7NC</v>
          </cell>
        </row>
        <row r="34075">
          <cell r="B34075" t="str">
            <v>84040105000201</v>
          </cell>
          <cell r="C34075" t="str">
            <v>GAC ALMACENERA ALMAFIN</v>
          </cell>
        </row>
        <row r="34076">
          <cell r="B34076" t="str">
            <v>84040107000101</v>
          </cell>
          <cell r="C34076" t="str">
            <v>FIDECOM EN GARANTIA - INMUEB</v>
          </cell>
        </row>
        <row r="34077">
          <cell r="B34077" t="str">
            <v>84040201000101</v>
          </cell>
          <cell r="C34077" t="str">
            <v>HIPOTECAS 1 ER RANGO</v>
          </cell>
        </row>
        <row r="34078">
          <cell r="B34078" t="str">
            <v>84040201000102</v>
          </cell>
          <cell r="C34078" t="str">
            <v>HIPOTECA NAVAL 1ER RANGO</v>
          </cell>
        </row>
        <row r="34079">
          <cell r="B34079" t="str">
            <v>84040201000103</v>
          </cell>
          <cell r="C34079" t="str">
            <v>BLHIPOTECAS 1 ER RANGO</v>
          </cell>
        </row>
        <row r="34080">
          <cell r="B34080" t="str">
            <v>84040201000104</v>
          </cell>
          <cell r="C34080" t="str">
            <v>BLHIPOTECA NAVAL 1ER RANGO</v>
          </cell>
        </row>
        <row r="34081">
          <cell r="B34081" t="str">
            <v>84040201000105</v>
          </cell>
          <cell r="C34081" t="str">
            <v>BL HIPOTECA 1ER RANGO-MEF 114-98</v>
          </cell>
        </row>
        <row r="34082">
          <cell r="B34082" t="str">
            <v>84040201000107</v>
          </cell>
          <cell r="C34082" t="str">
            <v>BL HIPOTEC NAVAL 1ER RANGO MEF 114-98</v>
          </cell>
        </row>
        <row r="34083">
          <cell r="B34083" t="str">
            <v>84040201000108</v>
          </cell>
          <cell r="C34083" t="str">
            <v>PRESTAMO HIPOTECARIO 1ER. RANGO</v>
          </cell>
        </row>
        <row r="34084">
          <cell r="B34084" t="str">
            <v>84040201000109</v>
          </cell>
          <cell r="C34084" t="str">
            <v>BL PRESTAMO HIPOTECARIO 1ER. RANGO</v>
          </cell>
        </row>
        <row r="34085">
          <cell r="B34085" t="str">
            <v>84040201000111</v>
          </cell>
          <cell r="C34085" t="str">
            <v>HIPOTECAS MI VIVIENDA</v>
          </cell>
        </row>
        <row r="34086">
          <cell r="B34086" t="str">
            <v>84040201000112</v>
          </cell>
          <cell r="C34086" t="str">
            <v>GARANTIA CRED HIP BONOS HIPOTECARIOS</v>
          </cell>
        </row>
        <row r="34087">
          <cell r="B34087" t="str">
            <v>84040201000113</v>
          </cell>
          <cell r="C34087" t="str">
            <v>GTIA CRED HIPOTECARIO TECHO PROP</v>
          </cell>
        </row>
        <row r="34088">
          <cell r="B34088" t="str">
            <v>84040201000115</v>
          </cell>
          <cell r="C34088" t="str">
            <v>GARANTIAS PREFER UNIDAD DE PRODU</v>
          </cell>
        </row>
        <row r="34089">
          <cell r="B34089" t="str">
            <v>84040201000116</v>
          </cell>
          <cell r="C34089" t="str">
            <v>CST BT GTIA PREF HIP MIVIV COF</v>
          </cell>
        </row>
        <row r="34090">
          <cell r="B34090" t="str">
            <v>84040201000117</v>
          </cell>
          <cell r="C34090" t="str">
            <v>CST GTIA.HIPOTEC.MI HOGAR PREF.</v>
          </cell>
        </row>
        <row r="34091">
          <cell r="B34091" t="str">
            <v>84040201000118</v>
          </cell>
          <cell r="C34091" t="str">
            <v>CST GTIA HIP MYP PREFERIDA</v>
          </cell>
        </row>
        <row r="34092">
          <cell r="B34092" t="str">
            <v>84040201000119</v>
          </cell>
          <cell r="C34092" t="str">
            <v>CST MIVIVIENDA HIPOTECA PREFERIDA 1ER</v>
          </cell>
        </row>
        <row r="34093">
          <cell r="B34093" t="str">
            <v>84040201000120</v>
          </cell>
          <cell r="C34093" t="str">
            <v>CST HBP HIPOTECA PREFERIDA 1ER RANGO</v>
          </cell>
        </row>
        <row r="34094">
          <cell r="B34094" t="str">
            <v>84040201020101</v>
          </cell>
          <cell r="C34094" t="str">
            <v>GAC HIPOTECA NAVAL 1ER RANGO</v>
          </cell>
        </row>
        <row r="34095">
          <cell r="B34095" t="str">
            <v>84040201020102</v>
          </cell>
          <cell r="C34095" t="str">
            <v>GAC BLHIPOTECAS 1 ER RANGO</v>
          </cell>
        </row>
        <row r="34096">
          <cell r="B34096" t="str">
            <v>84040201020103</v>
          </cell>
          <cell r="C34096" t="str">
            <v>GAC BLHIPOTECA NAVAL 1ER RANGO</v>
          </cell>
        </row>
        <row r="34097">
          <cell r="B34097" t="str">
            <v>84040201020104</v>
          </cell>
          <cell r="C34097" t="str">
            <v>GAC PRESTAMO HIPOTECARIO 1ER. RANGO</v>
          </cell>
        </row>
        <row r="34098">
          <cell r="B34098" t="str">
            <v>84040201020105</v>
          </cell>
          <cell r="C34098" t="str">
            <v>GAC BL PRESTAMO HIPOTECARIO 1ER. RANGO</v>
          </cell>
        </row>
        <row r="34099">
          <cell r="B34099" t="str">
            <v>84040201020106</v>
          </cell>
          <cell r="C34099" t="str">
            <v>GAC HIPOTECAS MI VIVIENDA</v>
          </cell>
        </row>
        <row r="34100">
          <cell r="B34100" t="str">
            <v>84040201020107</v>
          </cell>
          <cell r="C34100" t="str">
            <v>GAC GARANTIA CRED HIP BONOS HIPOTECARI</v>
          </cell>
        </row>
        <row r="34101">
          <cell r="B34101" t="str">
            <v>84040201020108</v>
          </cell>
          <cell r="C34101" t="str">
            <v>GAC GTIA CRED HIPOTECARIO TECHO PROP</v>
          </cell>
        </row>
        <row r="34102">
          <cell r="B34102" t="str">
            <v>84040201020109</v>
          </cell>
          <cell r="C34102" t="str">
            <v>GAC GARANTIAS PREFER UNIDAD DE PRODU</v>
          </cell>
        </row>
        <row r="34103">
          <cell r="B34103" t="str">
            <v>84040201020110</v>
          </cell>
          <cell r="C34103" t="str">
            <v>GAC BT GTIA PREF HIP MIVIV COF</v>
          </cell>
        </row>
        <row r="34104">
          <cell r="B34104" t="str">
            <v>84040201020111</v>
          </cell>
          <cell r="C34104" t="str">
            <v>GAC GTIA.HIPOTEC.MI HOGAR PREF.</v>
          </cell>
        </row>
        <row r="34105">
          <cell r="B34105" t="str">
            <v>84040201020112</v>
          </cell>
          <cell r="C34105" t="str">
            <v>GAC GTIA HIP MYP PREFERIDA</v>
          </cell>
        </row>
        <row r="34106">
          <cell r="B34106" t="str">
            <v>84040201020113</v>
          </cell>
          <cell r="C34106" t="str">
            <v>GAC HIPOTECAS 1 ER RANGO</v>
          </cell>
        </row>
        <row r="34107">
          <cell r="B34107" t="str">
            <v>84040201020114</v>
          </cell>
          <cell r="C34107" t="str">
            <v>GAC HIP HIPOTECAS INTERSEGURO - PREFER</v>
          </cell>
        </row>
        <row r="34108">
          <cell r="B34108" t="str">
            <v>84040202010101</v>
          </cell>
          <cell r="C34108" t="str">
            <v>BONOS EN PRENDA</v>
          </cell>
        </row>
        <row r="34109">
          <cell r="B34109" t="str">
            <v>84040202010102</v>
          </cell>
          <cell r="C34109" t="str">
            <v>BLBONOS EN PRENDA</v>
          </cell>
        </row>
        <row r="34110">
          <cell r="B34110" t="str">
            <v>84040204010101</v>
          </cell>
          <cell r="C34110" t="str">
            <v>NEGOCIADOS EN MECANISMOS CENTRALIZADOS</v>
          </cell>
        </row>
        <row r="34111">
          <cell r="B34111" t="str">
            <v>84040204010102</v>
          </cell>
          <cell r="C34111" t="str">
            <v>GAC CAVALINEG EN MEC CENTR</v>
          </cell>
        </row>
        <row r="34112">
          <cell r="B34112" t="str">
            <v>84040204010103</v>
          </cell>
          <cell r="C34112" t="str">
            <v>BLNEGOC EN MEC CENTRAL NEG DEL PAIS</v>
          </cell>
        </row>
        <row r="34113">
          <cell r="B34113" t="str">
            <v>84040204010104</v>
          </cell>
          <cell r="C34113" t="str">
            <v>GAC CAVALI NEG MEC CENTR PAIS</v>
          </cell>
        </row>
        <row r="34114">
          <cell r="B34114" t="str">
            <v>84040204020101</v>
          </cell>
          <cell r="C34114" t="str">
            <v>GAC ACCIONES (CENTR EN INDI.MEC.)</v>
          </cell>
        </row>
        <row r="34115">
          <cell r="B34115" t="str">
            <v>84040204020102</v>
          </cell>
          <cell r="C34115" t="str">
            <v>GAC CAVALI (NEG MECANISM.CENTRALES)</v>
          </cell>
        </row>
        <row r="34116">
          <cell r="B34116" t="str">
            <v>84040204020103</v>
          </cell>
          <cell r="C34116" t="str">
            <v>GAC INDICES MECANUISMOS CEN NEG EXT</v>
          </cell>
        </row>
        <row r="34117">
          <cell r="B34117" t="str">
            <v>84040204020104</v>
          </cell>
          <cell r="C34117" t="str">
            <v>GAC CAVALI INDICE MECANIS CENTRAL NEG</v>
          </cell>
        </row>
        <row r="34118">
          <cell r="B34118" t="str">
            <v>84040205010101</v>
          </cell>
          <cell r="C34118" t="str">
            <v>FONDOS MUTUOS</v>
          </cell>
        </row>
        <row r="34119">
          <cell r="B34119" t="str">
            <v>84040205010102</v>
          </cell>
          <cell r="C34119" t="str">
            <v>BL FONDOS MUTUOS            7NC</v>
          </cell>
        </row>
        <row r="34120">
          <cell r="B34120" t="str">
            <v>84040205020101</v>
          </cell>
          <cell r="C34120" t="str">
            <v>GTIA PREF MOBILIARIA FONDOS INVERSION</v>
          </cell>
        </row>
        <row r="34121">
          <cell r="B34121" t="str">
            <v>84040208000101</v>
          </cell>
          <cell r="C34121" t="str">
            <v>PRIMERA PRENDA DE MAQUINARIA Y EQUIPOS</v>
          </cell>
        </row>
        <row r="34122">
          <cell r="B34122" t="str">
            <v>84040208000102</v>
          </cell>
          <cell r="C34122" t="str">
            <v>PRENDA INDUSTRIAL</v>
          </cell>
        </row>
        <row r="34123">
          <cell r="B34123" t="str">
            <v>84040208000103</v>
          </cell>
          <cell r="C34123" t="str">
            <v>BLPRIMERA PRENDA DE MAQ Y EQUIPOS    7</v>
          </cell>
        </row>
        <row r="34124">
          <cell r="B34124" t="str">
            <v>84040208000104</v>
          </cell>
          <cell r="C34124" t="str">
            <v>BLPRENDA INDUSTRIAL</v>
          </cell>
        </row>
        <row r="34125">
          <cell r="B34125" t="str">
            <v>84040208000105</v>
          </cell>
          <cell r="C34125" t="str">
            <v>BL PRENDA MAQ Y EQ 1ER R-MEF 114-98</v>
          </cell>
        </row>
        <row r="34126">
          <cell r="B34126" t="str">
            <v>84040208000106</v>
          </cell>
          <cell r="C34126" t="str">
            <v>BL PRENDA INDUSTRIAL 1ER R MEF 114-98</v>
          </cell>
        </row>
        <row r="34127">
          <cell r="B34127" t="str">
            <v>84040208000107</v>
          </cell>
          <cell r="C34127" t="str">
            <v>GAC PRIMERA PRENDA AGRICOLA</v>
          </cell>
        </row>
        <row r="34128">
          <cell r="B34128" t="str">
            <v>84040208000108</v>
          </cell>
          <cell r="C34128" t="str">
            <v>GAC BL PRIMERA PRENDA AGRICOLA</v>
          </cell>
        </row>
        <row r="34129">
          <cell r="B34129" t="str">
            <v>84040208000109</v>
          </cell>
          <cell r="C34129" t="str">
            <v>GAC PRIMERA PRENDA MINERA</v>
          </cell>
        </row>
        <row r="34130">
          <cell r="B34130" t="str">
            <v>84040208000110</v>
          </cell>
          <cell r="C34130" t="str">
            <v>GARANTIAS PREFER CONCESION ELECTRICA</v>
          </cell>
        </row>
        <row r="34131">
          <cell r="B34131" t="str">
            <v>84040208000111</v>
          </cell>
          <cell r="C34131" t="str">
            <v>GAC BPE GARANTIA MAQUINARIA</v>
          </cell>
        </row>
        <row r="34132">
          <cell r="B34132" t="str">
            <v>84040208000112</v>
          </cell>
          <cell r="C34132" t="str">
            <v>GAC PRIMERA PRENDA PECUARIA</v>
          </cell>
        </row>
        <row r="34133">
          <cell r="B34133" t="str">
            <v>84040209000101</v>
          </cell>
          <cell r="C34133" t="str">
            <v>PRENDA VEHICULAR</v>
          </cell>
        </row>
        <row r="34134">
          <cell r="B34134" t="str">
            <v>84040209000102</v>
          </cell>
          <cell r="C34134" t="str">
            <v>BL PRENDA VEHICULAR</v>
          </cell>
        </row>
        <row r="34135">
          <cell r="B34135" t="str">
            <v>84040209000103</v>
          </cell>
          <cell r="C34135" t="str">
            <v>BL PRENDA VEHICULAR MEF 114-98-EF</v>
          </cell>
        </row>
        <row r="34136">
          <cell r="B34136" t="str">
            <v>84040209000105</v>
          </cell>
          <cell r="C34136" t="str">
            <v>CREDITO VEHICULAR 1ER..RANGO</v>
          </cell>
        </row>
        <row r="34137">
          <cell r="B34137" t="str">
            <v>84040209000106</v>
          </cell>
          <cell r="C34137" t="str">
            <v>BL CREDITO VEHICULAR 1ER..RANGO</v>
          </cell>
        </row>
        <row r="34138">
          <cell r="B34138" t="str">
            <v>84040209000107</v>
          </cell>
          <cell r="C34138" t="str">
            <v>PRENDA MAR¡TIMA</v>
          </cell>
        </row>
        <row r="34139">
          <cell r="B34139" t="str">
            <v>84040210000101</v>
          </cell>
          <cell r="C34139" t="str">
            <v>ALMA PERU</v>
          </cell>
        </row>
        <row r="34140">
          <cell r="B34140" t="str">
            <v>84040210000102</v>
          </cell>
          <cell r="C34140" t="str">
            <v>DEPOSITOS SA</v>
          </cell>
        </row>
        <row r="34141">
          <cell r="B34141" t="str">
            <v>84040210000103</v>
          </cell>
          <cell r="C34141" t="str">
            <v>CIA.ALMACENERA S.A. CASA</v>
          </cell>
        </row>
        <row r="34142">
          <cell r="B34142" t="str">
            <v>84040210000107</v>
          </cell>
          <cell r="C34142" t="str">
            <v>GAC WARR. DEPOS. DE LIMA</v>
          </cell>
        </row>
        <row r="34143">
          <cell r="B34143" t="str">
            <v>84040210000109</v>
          </cell>
          <cell r="C34143" t="str">
            <v>GAC WARR. ALM. CONTIN.</v>
          </cell>
        </row>
        <row r="34144">
          <cell r="B34144" t="str">
            <v>84040210000110</v>
          </cell>
          <cell r="C34144" t="str">
            <v>ALMACENERA PERUANA DE COMERCIO- ALPECO</v>
          </cell>
        </row>
        <row r="34145">
          <cell r="B34145" t="str">
            <v>84040210000111</v>
          </cell>
          <cell r="C34145" t="str">
            <v>BL ALMA PERU</v>
          </cell>
        </row>
        <row r="34146">
          <cell r="B34146" t="str">
            <v>84040210000112</v>
          </cell>
          <cell r="C34146" t="str">
            <v>BLDEPOSITOS SA</v>
          </cell>
        </row>
        <row r="34147">
          <cell r="B34147" t="str">
            <v>84040210000113</v>
          </cell>
          <cell r="C34147" t="str">
            <v>BLCIA.ALMACENERA S.A.- CASA</v>
          </cell>
        </row>
        <row r="34148">
          <cell r="B34148" t="str">
            <v>84040210000117</v>
          </cell>
          <cell r="C34148" t="str">
            <v>BL-DEPOSITOS DE LIMA-DELISA       7NC</v>
          </cell>
        </row>
        <row r="34149">
          <cell r="B34149" t="str">
            <v>84040210000119</v>
          </cell>
          <cell r="C34149" t="str">
            <v>BL.-ALMACONTI</v>
          </cell>
        </row>
        <row r="34150">
          <cell r="B34150" t="str">
            <v>84040210000120</v>
          </cell>
          <cell r="C34150" t="str">
            <v>BL- ALPECO               7NC</v>
          </cell>
        </row>
        <row r="34151">
          <cell r="B34151" t="str">
            <v>84040210000122</v>
          </cell>
          <cell r="C34151" t="str">
            <v>ALMA PERU MEF 114            7NC</v>
          </cell>
        </row>
        <row r="34152">
          <cell r="B34152" t="str">
            <v>84040210000123</v>
          </cell>
          <cell r="C34152" t="str">
            <v>DEPOSITOS SA  MEF 114</v>
          </cell>
        </row>
        <row r="34153">
          <cell r="B34153" t="str">
            <v>84040210000124</v>
          </cell>
          <cell r="C34153" t="str">
            <v>CIA.ALMACENERA S.A.- CASA MEF 114</v>
          </cell>
        </row>
        <row r="34154">
          <cell r="B34154" t="str">
            <v>84040210000125</v>
          </cell>
          <cell r="C34154" t="str">
            <v>ALMACENERA -DELISA MEF 114       7NC</v>
          </cell>
        </row>
        <row r="34155">
          <cell r="B34155" t="str">
            <v>84040210000126</v>
          </cell>
          <cell r="C34155" t="str">
            <v> ALPECO  MEF 114           7NC</v>
          </cell>
        </row>
        <row r="34156">
          <cell r="B34156" t="str">
            <v>84040210000127</v>
          </cell>
          <cell r="C34156" t="str">
            <v>ALMACENERA CONTINENTAL S.A. MEF114   7</v>
          </cell>
        </row>
        <row r="34157">
          <cell r="B34157" t="str">
            <v>84040210000198</v>
          </cell>
          <cell r="C34157" t="str">
            <v>ALMACENES EN LIQUIDACION</v>
          </cell>
        </row>
        <row r="34158">
          <cell r="B34158" t="str">
            <v>84040210000201</v>
          </cell>
          <cell r="C34158" t="str">
            <v>GAC ALMACENERA ALMAFIN</v>
          </cell>
        </row>
        <row r="34159">
          <cell r="B34159" t="str">
            <v>84040211000101</v>
          </cell>
          <cell r="C34159" t="str">
            <v>PRIMERA PRENDA AGRICOLA</v>
          </cell>
        </row>
        <row r="34160">
          <cell r="B34160" t="str">
            <v>84040211000102</v>
          </cell>
          <cell r="C34160" t="str">
            <v>BL PRIMERA PRENDA AGRICOLA</v>
          </cell>
        </row>
        <row r="34161">
          <cell r="B34161" t="str">
            <v>84040211000103</v>
          </cell>
          <cell r="C34161" t="str">
            <v>BL PRENDA AGRICOLA MEF 114-98</v>
          </cell>
        </row>
        <row r="34162">
          <cell r="B34162" t="str">
            <v>84040212000101</v>
          </cell>
          <cell r="C34162" t="str">
            <v>PRENDAS MINERAS</v>
          </cell>
        </row>
        <row r="34163">
          <cell r="B34163" t="str">
            <v>84040212000103</v>
          </cell>
          <cell r="C34163" t="str">
            <v>PRENDA MINERA MEF 114</v>
          </cell>
        </row>
        <row r="34164">
          <cell r="B34164" t="str">
            <v>84040213000101</v>
          </cell>
          <cell r="C34164" t="str">
            <v>PRENDA DE MERCADERIA</v>
          </cell>
        </row>
        <row r="34165">
          <cell r="B34165" t="str">
            <v>84040213000102</v>
          </cell>
          <cell r="C34165" t="str">
            <v>BL PRENDA SOBRE MERCADERIAS</v>
          </cell>
        </row>
        <row r="34166">
          <cell r="B34166" t="str">
            <v>84040213000103</v>
          </cell>
          <cell r="C34166" t="str">
            <v>PRENDA SOBRE MERCADERIAS MEF</v>
          </cell>
        </row>
        <row r="34167">
          <cell r="B34167" t="str">
            <v>84040214000101</v>
          </cell>
          <cell r="C34167" t="str">
            <v>FIDEICOM EN GARANTIA -  INMUEB</v>
          </cell>
        </row>
        <row r="34168">
          <cell r="B34168" t="str">
            <v>84040214000102</v>
          </cell>
          <cell r="C34168" t="str">
            <v>GAC FIDEICOMISO EN GARANTIA - HIPOTECA</v>
          </cell>
        </row>
        <row r="34169">
          <cell r="B34169" t="str">
            <v>84040215000101</v>
          </cell>
          <cell r="C34169" t="str">
            <v>CST GTIA.PREFERIDA SEPYMEX</v>
          </cell>
        </row>
        <row r="34170">
          <cell r="B34170" t="str">
            <v>84040217010101</v>
          </cell>
          <cell r="C34170" t="str">
            <v>EMP SIST FINANC PAIS-CARTA FIANZA</v>
          </cell>
        </row>
        <row r="34171">
          <cell r="B34171" t="str">
            <v>84040217010102</v>
          </cell>
          <cell r="C34171" t="str">
            <v>GAC EMPRESAS DEL SIS FINANC Y SEGUROS</v>
          </cell>
        </row>
        <row r="34172">
          <cell r="B34172" t="str">
            <v>84040219010101</v>
          </cell>
          <cell r="C34172" t="str">
            <v>LPC GTIA.LEASING BNE.INMUEBLE</v>
          </cell>
        </row>
        <row r="34173">
          <cell r="B34173" t="str">
            <v>84040219010201</v>
          </cell>
          <cell r="C34173" t="str">
            <v>GARANTIA LEASEBACK BIENES INMUEBLES</v>
          </cell>
        </row>
        <row r="34174">
          <cell r="B34174" t="str">
            <v>84040219020101</v>
          </cell>
          <cell r="C34174" t="str">
            <v>LPC GTIA LEASING B.MUEBLE</v>
          </cell>
        </row>
        <row r="34175">
          <cell r="B34175" t="str">
            <v>84040219020201</v>
          </cell>
          <cell r="C34175" t="str">
            <v>GARANTIA LEASE BACK BIENES MUEBLES</v>
          </cell>
        </row>
        <row r="34176">
          <cell r="B34176" t="str">
            <v>84040222000101</v>
          </cell>
          <cell r="C34176" t="str">
            <v>CARTA FIANZA IB EMP SISTFIN</v>
          </cell>
        </row>
        <row r="34177">
          <cell r="B34177" t="str">
            <v>84040222000102</v>
          </cell>
          <cell r="C34177" t="str">
            <v>CST CART FIANZA MI VIVIENDA</v>
          </cell>
        </row>
        <row r="34178">
          <cell r="B34178" t="str">
            <v>84040222000701</v>
          </cell>
          <cell r="C34178" t="str">
            <v>RCC  CARTAS FIANZA QUE RESPALDAN FUTUR</v>
          </cell>
        </row>
        <row r="34179">
          <cell r="B34179" t="str">
            <v>84040229000101</v>
          </cell>
          <cell r="C34179" t="str">
            <v>GAC PRIMERA PRENDA AGRICOLA</v>
          </cell>
        </row>
        <row r="34180">
          <cell r="B34180" t="str">
            <v>84040229000102</v>
          </cell>
          <cell r="C34180" t="str">
            <v>GAC BL PRIMERA PRENDA AGRICOLA</v>
          </cell>
        </row>
        <row r="34181">
          <cell r="B34181" t="str">
            <v>84040229000103</v>
          </cell>
          <cell r="C34181" t="str">
            <v>GAC PRENDAS MINERAS</v>
          </cell>
        </row>
        <row r="34182">
          <cell r="B34182" t="str">
            <v>84040229000104</v>
          </cell>
          <cell r="C34182" t="str">
            <v>GAC PRENDA DE MERCADERIAS</v>
          </cell>
        </row>
        <row r="34183">
          <cell r="B34183" t="str">
            <v>84040229000105</v>
          </cell>
          <cell r="C34183" t="str">
            <v>GAC BL PRENDA SOBRE MERCADERIAS</v>
          </cell>
        </row>
        <row r="34184">
          <cell r="B34184" t="str">
            <v>84040229000106</v>
          </cell>
          <cell r="C34184" t="str">
            <v>GAC BL PRENDA AGRICOLA MEF 114-98</v>
          </cell>
        </row>
        <row r="34185">
          <cell r="B34185" t="str">
            <v>84040229000107</v>
          </cell>
          <cell r="C34185" t="str">
            <v>GAC PRENDA MINERA MEF 114</v>
          </cell>
        </row>
        <row r="34186">
          <cell r="B34186" t="str">
            <v>84040229000108</v>
          </cell>
          <cell r="C34186" t="str">
            <v>GAC PRENDA SOBRE MERCADERIAS MEF</v>
          </cell>
        </row>
        <row r="34187">
          <cell r="B34187" t="str">
            <v>84040229000109</v>
          </cell>
          <cell r="C34187" t="str">
            <v>CST GTIA.PREFERIDA SEPYMEX</v>
          </cell>
        </row>
        <row r="34188">
          <cell r="B34188" t="str">
            <v>84040229000201</v>
          </cell>
          <cell r="C34188" t="str">
            <v>GARANTIA LEASEBACK BIENES INMUEBLES</v>
          </cell>
        </row>
        <row r="34189">
          <cell r="B34189" t="str">
            <v>84040229000202</v>
          </cell>
          <cell r="C34189" t="str">
            <v>GARANTIA LEASEBACK  BIENES  MUEBLES</v>
          </cell>
        </row>
        <row r="34190">
          <cell r="B34190" t="str">
            <v>84040229000203</v>
          </cell>
          <cell r="C34190" t="str">
            <v>GARANTIA LEASING BIENES INMUEBLES</v>
          </cell>
        </row>
        <row r="34191">
          <cell r="B34191" t="str">
            <v>84040229000204</v>
          </cell>
          <cell r="C34191" t="str">
            <v>GARANTIA LEASING BIENES  MUEBLES</v>
          </cell>
        </row>
        <row r="34192">
          <cell r="B34192" t="str">
            <v>84040229000205</v>
          </cell>
          <cell r="C34192" t="str">
            <v>GAC CERTIFICADO BANCARIO - HIPOTECARIO</v>
          </cell>
        </row>
        <row r="34193">
          <cell r="B34193" t="str">
            <v>84040229000206</v>
          </cell>
          <cell r="C34193" t="str">
            <v>LPC GARANTIA LEASING FINANCIACION PROY</v>
          </cell>
        </row>
        <row r="34194">
          <cell r="B34194" t="str">
            <v>84040229000207</v>
          </cell>
          <cell r="C34194" t="str">
            <v>LPC GARANTIA LEASING FINANCIACION PROY</v>
          </cell>
        </row>
        <row r="34195">
          <cell r="B34195" t="str">
            <v>84040229000208</v>
          </cell>
          <cell r="C34195" t="str">
            <v>JCC.ARRENDAMIENTO FINANACIERO</v>
          </cell>
        </row>
        <row r="34196">
          <cell r="B34196" t="str">
            <v>84040229000209</v>
          </cell>
          <cell r="C34196" t="str">
            <v>JCC PJ. ARRENDAMIENTO FINANACIERO</v>
          </cell>
        </row>
        <row r="34197">
          <cell r="B34197" t="str">
            <v>84040229000210</v>
          </cell>
          <cell r="C34197" t="str">
            <v>JCC CA. ARRENDAMIENTO FINANACIERO</v>
          </cell>
        </row>
        <row r="34198">
          <cell r="B34198" t="str">
            <v>84040229000211</v>
          </cell>
          <cell r="C34198" t="str">
            <v>JCC CS. ARRENDAMIENTO FINANACIERO</v>
          </cell>
        </row>
        <row r="34199">
          <cell r="B34199" t="str">
            <v>84040229000212</v>
          </cell>
          <cell r="C34199" t="str">
            <v>CIVIL SOBRE MARCAS IB PREFERIDA</v>
          </cell>
        </row>
        <row r="34200">
          <cell r="B34200" t="str">
            <v>84040300000101</v>
          </cell>
          <cell r="C34200" t="str">
            <v>GAC HIPOTECAS MI VIVIENDA        7NC</v>
          </cell>
        </row>
        <row r="34201">
          <cell r="B34201" t="str">
            <v>84040300000102</v>
          </cell>
          <cell r="C34201" t="str">
            <v>GAC GTIA CRED HIPOT.TECHO PROPIO    7N</v>
          </cell>
        </row>
        <row r="34202">
          <cell r="B34202" t="str">
            <v>84040300000103</v>
          </cell>
          <cell r="C34202" t="str">
            <v>GAC BT GTIA PREF HIP MIVIV COF      7N</v>
          </cell>
        </row>
        <row r="34203">
          <cell r="B34203" t="str">
            <v>84040300000104</v>
          </cell>
          <cell r="C34203" t="str">
            <v>GAC GTIA.HIPOTEC.MI HOGAR PREF</v>
          </cell>
        </row>
        <row r="34204">
          <cell r="B34204" t="str">
            <v>84040300000201</v>
          </cell>
          <cell r="C34204" t="str">
            <v>JCC COBERTURA HIPOTECARIOS MI HOGAR 06</v>
          </cell>
        </row>
        <row r="34205">
          <cell r="B34205" t="str">
            <v>84040300000202</v>
          </cell>
          <cell r="C34205" t="str">
            <v>JCC COBERTURA HIPOTECARIOS MI VIVIENDA</v>
          </cell>
        </row>
        <row r="34206">
          <cell r="B34206" t="str">
            <v>84040300000203</v>
          </cell>
          <cell r="C34206" t="str">
            <v>JCC COBERTURA HIPOTECAS TECHO PROPIO 0</v>
          </cell>
        </row>
        <row r="34207">
          <cell r="B34207" t="str">
            <v>84040401000101</v>
          </cell>
          <cell r="C34207" t="str">
            <v>CTA CTE EN GARANTIA</v>
          </cell>
        </row>
        <row r="34208">
          <cell r="B34208" t="str">
            <v>84040401000102</v>
          </cell>
          <cell r="C34208" t="str">
            <v>DEP CTA CTE GTIA INMOB-PJ S/F LUCRO</v>
          </cell>
        </row>
        <row r="34209">
          <cell r="B34209" t="str">
            <v>84040401000103</v>
          </cell>
          <cell r="C34209" t="str">
            <v>CTA CTE GARANTIA INMOBILIARIA P3</v>
          </cell>
        </row>
        <row r="34210">
          <cell r="B34210" t="str">
            <v>84040401000104</v>
          </cell>
          <cell r="C34210" t="str">
            <v>CTA CTE EN GTIA PJ SF LUCRO</v>
          </cell>
        </row>
        <row r="34211">
          <cell r="B34211" t="str">
            <v>84040401000105</v>
          </cell>
          <cell r="C34211" t="str">
            <v>CTA AHORROS GARANTIA</v>
          </cell>
        </row>
        <row r="34212">
          <cell r="B34212" t="str">
            <v>84040401000106</v>
          </cell>
          <cell r="C34212" t="str">
            <v>CTA PLAZO GARANTIA</v>
          </cell>
        </row>
        <row r="34213">
          <cell r="B34213" t="str">
            <v>84040401000111</v>
          </cell>
          <cell r="C34213" t="str">
            <v>ST CBME MN GTIA CUSTODIA</v>
          </cell>
        </row>
        <row r="34214">
          <cell r="B34214" t="str">
            <v>84040401000112</v>
          </cell>
          <cell r="C34214" t="str">
            <v>CST CDN GARANTIA PN/PJ</v>
          </cell>
        </row>
        <row r="34215">
          <cell r="B34215" t="str">
            <v>84040401010101</v>
          </cell>
          <cell r="C34215" t="str">
            <v>GAC AHORRO GARANTIA INSCRITA</v>
          </cell>
        </row>
        <row r="34216">
          <cell r="B34216" t="str">
            <v>84040401010102</v>
          </cell>
          <cell r="C34216" t="str">
            <v>GAC CTA CTE LETRAS GTIA INSCRITA</v>
          </cell>
        </row>
        <row r="34217">
          <cell r="B34217" t="str">
            <v>84040401010103</v>
          </cell>
          <cell r="C34217" t="str">
            <v>GAC DEPOSITO PLAZO GTIA INSCRITA</v>
          </cell>
        </row>
        <row r="34218">
          <cell r="B34218" t="str">
            <v>84040401010104</v>
          </cell>
          <cell r="C34218" t="str">
            <v>GAC CBM CERT BANCA GARANTIA INSCRITA</v>
          </cell>
        </row>
        <row r="34219">
          <cell r="B34219" t="str">
            <v>84040401010105</v>
          </cell>
          <cell r="C34219" t="str">
            <v>GAC CDN CERT DEPOSITO NEGOC GARANTIA I</v>
          </cell>
        </row>
        <row r="34220">
          <cell r="B34220" t="str">
            <v>84040401010106</v>
          </cell>
          <cell r="C34220" t="str">
            <v>GAC CTA.CTE. GARANTIA INSCRITA</v>
          </cell>
        </row>
        <row r="34221">
          <cell r="B34221" t="str">
            <v>84040401020101</v>
          </cell>
          <cell r="C34221" t="str">
            <v>GAC AHORRO GARANTIA NO INSCRITA</v>
          </cell>
        </row>
        <row r="34222">
          <cell r="B34222" t="str">
            <v>84040401020102</v>
          </cell>
          <cell r="C34222" t="str">
            <v>GAC CTA CTE LETRAS GTIA NO INSCRITA</v>
          </cell>
        </row>
        <row r="34223">
          <cell r="B34223" t="str">
            <v>84040401020103</v>
          </cell>
          <cell r="C34223" t="str">
            <v>GAC DEPOSITO PLAZO GTIA NO INSCRITA</v>
          </cell>
        </row>
        <row r="34224">
          <cell r="B34224" t="str">
            <v>84040401020104</v>
          </cell>
          <cell r="C34224" t="str">
            <v>GAC CBM CERT BAN GTIA NO INSCRITA</v>
          </cell>
        </row>
        <row r="34225">
          <cell r="B34225" t="str">
            <v>84040401020105</v>
          </cell>
          <cell r="C34225" t="str">
            <v>GAC CDN CERT DEPO NEGOC GTIA NO INSCRI</v>
          </cell>
        </row>
        <row r="34226">
          <cell r="B34226" t="str">
            <v>84040401020106</v>
          </cell>
          <cell r="C34226" t="str">
            <v>GAC CTA.CTE. GARANTIA NO INSCRITA</v>
          </cell>
        </row>
        <row r="34227">
          <cell r="B34227" t="str">
            <v>84040402000701</v>
          </cell>
          <cell r="C34227" t="str">
            <v>RCC  DERECHOS DE CARTA DE CRÉDITO  CAR</v>
          </cell>
        </row>
        <row r="34228">
          <cell r="B34228" t="str">
            <v>84040404000701</v>
          </cell>
          <cell r="C34228" t="str">
            <v>RCC  COBERTURA DE RIESGO PROVISTA POR</v>
          </cell>
        </row>
        <row r="34229">
          <cell r="B34229" t="str">
            <v>84040501000101</v>
          </cell>
          <cell r="C34229" t="str">
            <v>CARTA FIANZA IB EMP SISTFIN SEG</v>
          </cell>
        </row>
        <row r="34230">
          <cell r="B34230" t="str">
            <v>84040501000102</v>
          </cell>
          <cell r="C34230" t="str">
            <v>CARTA FIANZA BL EMP SIST FIN SEG PAIS</v>
          </cell>
        </row>
        <row r="34231">
          <cell r="B34231" t="str">
            <v>84040501000103</v>
          </cell>
          <cell r="C34231" t="str">
            <v>STAND BY IB EMP SIST SEG EXT 1ER</v>
          </cell>
        </row>
        <row r="34232">
          <cell r="B34232" t="str">
            <v>84040501000104</v>
          </cell>
          <cell r="C34232" t="str">
            <v>STAND BY BL EMP SIST SEG EXT 1ER</v>
          </cell>
        </row>
        <row r="34233">
          <cell r="B34233" t="str">
            <v>84040501000105</v>
          </cell>
          <cell r="C34233" t="str">
            <v>CST BT GTIA CAR.FIANZA RIES.CONT</v>
          </cell>
        </row>
        <row r="34234">
          <cell r="B34234" t="str">
            <v>84040501000106</v>
          </cell>
          <cell r="C34234" t="str">
            <v>CST CART FIANZA MI VIVIENDA</v>
          </cell>
        </row>
        <row r="34235">
          <cell r="B34235" t="str">
            <v>84040504000101</v>
          </cell>
          <cell r="C34235" t="str">
            <v>GTIA RECIB XCOBERT FONDO GTIA CONSTITU</v>
          </cell>
        </row>
        <row r="34236">
          <cell r="B34236" t="str">
            <v>84040504000102</v>
          </cell>
          <cell r="C34236" t="str">
            <v>GAC FONDO CRECER - GTIA CONTRAPARTE </v>
          </cell>
        </row>
        <row r="34237">
          <cell r="B34237" t="str">
            <v>84040505000101</v>
          </cell>
          <cell r="C34237" t="str">
            <v>GTIA RECIB X POLIZA DE CAUCION</v>
          </cell>
        </row>
        <row r="34238">
          <cell r="B34238" t="str">
            <v>84040506000101</v>
          </cell>
          <cell r="C34238" t="str">
            <v>GAC GTIA.PREFERIDA SEPYMEX</v>
          </cell>
        </row>
        <row r="34239">
          <cell r="B34239" t="str">
            <v>84040507000101</v>
          </cell>
          <cell r="C34239" t="str">
            <v>GAC STAND BY IB EMP SIST SEG EXT 1ER</v>
          </cell>
        </row>
        <row r="34240">
          <cell r="B34240" t="str">
            <v>84040507000102</v>
          </cell>
          <cell r="C34240" t="str">
            <v>GAC STAND BY PECUARIA HYBRIDO</v>
          </cell>
        </row>
        <row r="34241">
          <cell r="B34241" t="str">
            <v>84040507000801</v>
          </cell>
          <cell r="C34241" t="str">
            <v>PANAM GAC SBY</v>
          </cell>
        </row>
        <row r="34242">
          <cell r="B34242" t="str">
            <v>84040510000101</v>
          </cell>
          <cell r="C34242" t="str">
            <v>GTIA RECIB X RIESGO FONDO MIVIVIENDA</v>
          </cell>
        </row>
        <row r="34243">
          <cell r="B34243" t="str">
            <v>84040510000102</v>
          </cell>
          <cell r="C34243" t="str">
            <v>GAC COBERT. RIEGO HIPOTECAS MI VIVIEND</v>
          </cell>
        </row>
        <row r="34244">
          <cell r="B34244" t="str">
            <v>84040510000103</v>
          </cell>
          <cell r="C34244" t="str">
            <v>GAC COBERT.RIESGO GTIA CRED HIPOT.TECH</v>
          </cell>
        </row>
        <row r="34245">
          <cell r="B34245" t="str">
            <v>84040510000104</v>
          </cell>
          <cell r="C34245" t="str">
            <v>GAC COBERT.RIESGO BT GTIA PREF HIP MIV</v>
          </cell>
        </row>
        <row r="34246">
          <cell r="B34246" t="str">
            <v>84040510000105</v>
          </cell>
          <cell r="C34246" t="str">
            <v>GAC COBERT.RIESGO GTIA.HIPOTEC.MI HOGA</v>
          </cell>
        </row>
        <row r="34247">
          <cell r="B34247" t="str">
            <v>84040510000201</v>
          </cell>
          <cell r="C34247" t="str">
            <v>JCC COBERTURA HIPOTECARIOS MI HOGAR 07</v>
          </cell>
        </row>
        <row r="34248">
          <cell r="B34248" t="str">
            <v>84040510000202</v>
          </cell>
          <cell r="C34248" t="str">
            <v>JCC COBERTURA HIPOTECARIOS MI VIVIENDA</v>
          </cell>
        </row>
        <row r="34249">
          <cell r="B34249" t="str">
            <v>84040510000203</v>
          </cell>
          <cell r="C34249" t="str">
            <v>JCC COBERTURA HIPOTECAS TECHO PROPIO 0</v>
          </cell>
        </row>
        <row r="34250">
          <cell r="B34250" t="str">
            <v>84040511000100</v>
          </cell>
          <cell r="C34250" t="str">
            <v>GAC REACTIVA PERU  GTIA CONTRAPARTE</v>
          </cell>
        </row>
        <row r="34251">
          <cell r="B34251" t="str">
            <v>84040511000101</v>
          </cell>
          <cell r="C34251" t="str">
            <v>GAC REACTIVA PERU  GTIA NO PREFERIDA</v>
          </cell>
        </row>
        <row r="34252">
          <cell r="B34252" t="str">
            <v>84040511000102</v>
          </cell>
          <cell r="C34252" t="str">
            <v>GAC FONDO CRECER - GTIA CONTRAPARTE</v>
          </cell>
        </row>
        <row r="34253">
          <cell r="B34253" t="str">
            <v>84040518000100</v>
          </cell>
          <cell r="C34253" t="str">
            <v>GAC REACTIVA PERU REPROG - GTIA CONTRA</v>
          </cell>
        </row>
        <row r="34254">
          <cell r="B34254" t="str">
            <v>84040521000100</v>
          </cell>
          <cell r="C34254" t="str">
            <v>GAC REPROG REACTIVA DS.011-2022</v>
          </cell>
        </row>
        <row r="34255">
          <cell r="B34255" t="str">
            <v>84040521000101</v>
          </cell>
          <cell r="C34255" t="str">
            <v>GAC REPROG REACTIVA 2023_DS.011-2022</v>
          </cell>
        </row>
        <row r="34256">
          <cell r="B34256" t="str">
            <v>84040523000001</v>
          </cell>
          <cell r="C34256" t="str">
            <v>GAC PROGRAMA IMPULSO MYPERU</v>
          </cell>
        </row>
        <row r="34257">
          <cell r="B34257" t="str">
            <v>84040900000102</v>
          </cell>
          <cell r="C34257" t="str">
            <v>CARTAS COMPROMISO OTROS BANCOS</v>
          </cell>
        </row>
        <row r="34258">
          <cell r="B34258" t="str">
            <v>84040900000103</v>
          </cell>
          <cell r="C34258" t="str">
            <v>AVALES Y CARTAS FIANZA</v>
          </cell>
        </row>
        <row r="34259">
          <cell r="B34259" t="str">
            <v>84040900000105</v>
          </cell>
          <cell r="C34259" t="str">
            <v>STAND BY - OTROS BCOS EXTERIOR</v>
          </cell>
        </row>
        <row r="34260">
          <cell r="B34260" t="str">
            <v>84040900000107</v>
          </cell>
          <cell r="C34260" t="str">
            <v>PRENDA INDUSTRIAL DE 2DO. RANGO</v>
          </cell>
        </row>
        <row r="34261">
          <cell r="B34261" t="str">
            <v>84040900000108</v>
          </cell>
          <cell r="C34261" t="str">
            <v>MAQ Y EQUIPO DE 2 DO. RANGO</v>
          </cell>
        </row>
        <row r="34262">
          <cell r="B34262" t="str">
            <v>84040900000109</v>
          </cell>
          <cell r="C34262" t="str">
            <v>PRENDA SOBRE MARCA</v>
          </cell>
        </row>
        <row r="34263">
          <cell r="B34263" t="str">
            <v>84040900000110</v>
          </cell>
          <cell r="C34263" t="str">
            <v>PRENDA MERCANTIL</v>
          </cell>
        </row>
        <row r="34264">
          <cell r="B34264" t="str">
            <v>84040900000111</v>
          </cell>
          <cell r="C34264" t="str">
            <v>PRENDA AGRICOLA 2DO RANGO</v>
          </cell>
        </row>
        <row r="34265">
          <cell r="B34265" t="str">
            <v>84040900000112</v>
          </cell>
          <cell r="C34265" t="str">
            <v>PRENDA VEHICULAR 2DO RANGO</v>
          </cell>
        </row>
        <row r="34266">
          <cell r="B34266" t="str">
            <v>84040900000113</v>
          </cell>
          <cell r="C34266" t="str">
            <v>HIPOTECAS DE 2DO. RANGO</v>
          </cell>
        </row>
        <row r="34267">
          <cell r="B34267" t="str">
            <v>84040900000114</v>
          </cell>
          <cell r="C34267" t="str">
            <v>ACCIONES</v>
          </cell>
        </row>
        <row r="34268">
          <cell r="B34268" t="str">
            <v>84040900000115</v>
          </cell>
          <cell r="C34268" t="str">
            <v>GAC ACCIONES CAVAL</v>
          </cell>
        </row>
        <row r="34269">
          <cell r="B34269" t="str">
            <v>84040900000118</v>
          </cell>
          <cell r="C34269" t="str">
            <v>BONOS EN PRENDA</v>
          </cell>
        </row>
        <row r="34270">
          <cell r="B34270" t="str">
            <v>84040900000120</v>
          </cell>
          <cell r="C34270" t="str">
            <v>LETRAS COB. GARANTIA CL</v>
          </cell>
        </row>
        <row r="34271">
          <cell r="B34271" t="str">
            <v>84040900000121</v>
          </cell>
          <cell r="C34271" t="str">
            <v>LETRAS COB. GARANTIA VENCIDA CL</v>
          </cell>
        </row>
        <row r="34272">
          <cell r="B34272" t="str">
            <v>84040900000123</v>
          </cell>
          <cell r="C34272" t="str">
            <v>LETRAS REFINAN INDECOPI VENCIDAS</v>
          </cell>
        </row>
        <row r="34273">
          <cell r="B34273" t="str">
            <v>84040900000126</v>
          </cell>
          <cell r="C34273" t="str">
            <v>BL LETRAS COB. GARANTIA VIGENTE PR</v>
          </cell>
        </row>
        <row r="34274">
          <cell r="B34274" t="str">
            <v>84040900000127</v>
          </cell>
          <cell r="C34274" t="str">
            <v>BL LETRAS COB. GARANTIA VENCIDA PR</v>
          </cell>
        </row>
        <row r="34275">
          <cell r="B34275" t="str">
            <v>84040900000129</v>
          </cell>
          <cell r="C34275" t="str">
            <v>BL LETRAS REFINAN INDECOPI VENCIDAS</v>
          </cell>
        </row>
        <row r="34276">
          <cell r="B34276" t="str">
            <v>84040900000131</v>
          </cell>
          <cell r="C34276" t="str">
            <v>BLCARTAS COMPROMISO INST NO FINANC   7</v>
          </cell>
        </row>
        <row r="34277">
          <cell r="B34277" t="str">
            <v>84040900000133</v>
          </cell>
          <cell r="C34277" t="str">
            <v>BLAVALES Y CARTAS FIANZAS</v>
          </cell>
        </row>
        <row r="34278">
          <cell r="B34278" t="str">
            <v>84040900000137</v>
          </cell>
          <cell r="C34278" t="str">
            <v>BLPRENDA INDUSTRIAL DE 2DO. RANGO</v>
          </cell>
        </row>
        <row r="34279">
          <cell r="B34279" t="str">
            <v>84040900000138</v>
          </cell>
          <cell r="C34279" t="str">
            <v>BLMAQ Y EQUIPO DE 2 DO. RANGO      7NC</v>
          </cell>
        </row>
        <row r="34280">
          <cell r="B34280" t="str">
            <v>84040900000139</v>
          </cell>
          <cell r="C34280" t="str">
            <v>PRENDA CIVIL SOBRE MARCA BL</v>
          </cell>
        </row>
        <row r="34281">
          <cell r="B34281" t="str">
            <v>84040900000140</v>
          </cell>
          <cell r="C34281" t="str">
            <v>BLPRENDA MERCANTIL</v>
          </cell>
        </row>
        <row r="34282">
          <cell r="B34282" t="str">
            <v>84040900000141</v>
          </cell>
          <cell r="C34282" t="str">
            <v>GAC PRENDA AGRICOLA</v>
          </cell>
        </row>
        <row r="34283">
          <cell r="B34283" t="str">
            <v>84040900000142</v>
          </cell>
          <cell r="C34283" t="str">
            <v>GAC PRENDA VEHICULAR</v>
          </cell>
        </row>
        <row r="34284">
          <cell r="B34284" t="str">
            <v>84040900000143</v>
          </cell>
          <cell r="C34284" t="str">
            <v>BLHIPOTECAS DE 2DO. RANGO</v>
          </cell>
        </row>
        <row r="34285">
          <cell r="B34285" t="str">
            <v>84040900000144</v>
          </cell>
          <cell r="C34285" t="str">
            <v>BLACCIONES</v>
          </cell>
        </row>
        <row r="34286">
          <cell r="B34286" t="str">
            <v>84040900000145</v>
          </cell>
          <cell r="C34286" t="str">
            <v>BLACCIONES-CAVAL</v>
          </cell>
        </row>
        <row r="34287">
          <cell r="B34287" t="str">
            <v>84040900000148</v>
          </cell>
          <cell r="C34287" t="str">
            <v>BL BONOS EN PRENDA</v>
          </cell>
        </row>
        <row r="34288">
          <cell r="B34288" t="str">
            <v>84040900000149</v>
          </cell>
          <cell r="C34288" t="str">
            <v>BLHIPOTECAS DE 2DO. RANGO-MEF 114-98</v>
          </cell>
        </row>
        <row r="34289">
          <cell r="B34289" t="str">
            <v>84040900000151</v>
          </cell>
          <cell r="C34289" t="str">
            <v>BL HIPOTEC NAVAL 2DO RANGO-MEF 114-98</v>
          </cell>
        </row>
        <row r="34290">
          <cell r="B34290" t="str">
            <v>84040900000153</v>
          </cell>
          <cell r="C34290" t="str">
            <v>BL PRENDA INDUSTRIAL 2DO R MEF 114-98</v>
          </cell>
        </row>
        <row r="34291">
          <cell r="B34291" t="str">
            <v>84040900000154</v>
          </cell>
          <cell r="C34291" t="str">
            <v>BL PRENDA AGRICOLA  2DO RMEF 114-98</v>
          </cell>
        </row>
        <row r="34292">
          <cell r="B34292" t="str">
            <v>84040900000155</v>
          </cell>
          <cell r="C34292" t="str">
            <v>BL PRENDA MERCANTIL 2DO R MEF 114-98</v>
          </cell>
        </row>
        <row r="34293">
          <cell r="B34293" t="str">
            <v>84040900000156</v>
          </cell>
          <cell r="C34293" t="str">
            <v>GAC HIPOTECA NAVAL (TIPO 2)</v>
          </cell>
        </row>
        <row r="34294">
          <cell r="B34294" t="str">
            <v>84040900000157</v>
          </cell>
          <cell r="C34294" t="str">
            <v>CST CRED. HIPT NO PREFERIDA</v>
          </cell>
        </row>
        <row r="34295">
          <cell r="B34295" t="str">
            <v>84040900000158</v>
          </cell>
          <cell r="C34295" t="str">
            <v>Credito Vehicular 2do.rango       7NC</v>
          </cell>
        </row>
        <row r="34296">
          <cell r="B34296" t="str">
            <v>84040900000159</v>
          </cell>
          <cell r="C34296" t="str">
            <v>BL PRESTAMO HIPOTECARIO 2DO RANGO</v>
          </cell>
        </row>
        <row r="34297">
          <cell r="B34297" t="str">
            <v>84040900000160</v>
          </cell>
          <cell r="C34297" t="str">
            <v>BL CREDITO VEHICULAR 2DO.RANGO</v>
          </cell>
        </row>
        <row r="34298">
          <cell r="B34298" t="str">
            <v>84040900000162</v>
          </cell>
          <cell r="C34298" t="str">
            <v>BL PRENDA MAQ Y EQUIPO 2DO RANGO MEF</v>
          </cell>
        </row>
        <row r="34299">
          <cell r="B34299" t="str">
            <v>84040900000163</v>
          </cell>
          <cell r="C34299" t="str">
            <v>GARANT NO PREF UNIDAD DE PRODUCCION</v>
          </cell>
        </row>
        <row r="34300">
          <cell r="B34300" t="str">
            <v>84040900000164</v>
          </cell>
          <cell r="C34300" t="str">
            <v>GAC  BT GTIA CAR FIANZA NO PREFERIDA</v>
          </cell>
        </row>
        <row r="34301">
          <cell r="B34301" t="str">
            <v>84040900000165</v>
          </cell>
          <cell r="C34301" t="str">
            <v>CST GTIA HIP MYP NO PREFERIDA</v>
          </cell>
        </row>
        <row r="34302">
          <cell r="B34302" t="str">
            <v>84040900000166</v>
          </cell>
          <cell r="C34302" t="str">
            <v>CST CART FIANZA MI VIVIENDA</v>
          </cell>
        </row>
        <row r="34303">
          <cell r="B34303" t="str">
            <v>84040900000167</v>
          </cell>
          <cell r="C34303" t="str">
            <v>CST MIVIVIENDA HIPOTECA NO PREFERIDA 2</v>
          </cell>
        </row>
        <row r="34304">
          <cell r="B34304" t="str">
            <v>84040900000168</v>
          </cell>
          <cell r="C34304" t="str">
            <v>CST HBP HIPOTECA NO PREFERIDA 2DO RANG</v>
          </cell>
        </row>
        <row r="34305">
          <cell r="B34305" t="str">
            <v>84040900000169</v>
          </cell>
          <cell r="C34305" t="str">
            <v>BL CREDITO VEHICULAR 2DO.RANGO</v>
          </cell>
        </row>
        <row r="34306">
          <cell r="B34306" t="str">
            <v>84040900000301</v>
          </cell>
          <cell r="C34306" t="str">
            <v>GAC AHO GTIA NO PREFE DSCTO 0.5%</v>
          </cell>
        </row>
        <row r="34307">
          <cell r="B34307" t="str">
            <v>84040900000302</v>
          </cell>
          <cell r="C34307" t="str">
            <v>GAC CTA CTE LET GTIA NO PREF DS 0.5%</v>
          </cell>
        </row>
        <row r="34308">
          <cell r="B34308" t="str">
            <v>84040900000303</v>
          </cell>
          <cell r="C34308" t="str">
            <v>GAC DEPO PLZ GTIA NO PREF DSCTO 0.5%</v>
          </cell>
        </row>
        <row r="34309">
          <cell r="B34309" t="str">
            <v>84040900000304</v>
          </cell>
          <cell r="C34309" t="str">
            <v>GAC CBM CERT BANCA GARANTIA NO PREFERI</v>
          </cell>
        </row>
        <row r="34310">
          <cell r="B34310" t="str">
            <v>84040900000305</v>
          </cell>
          <cell r="C34310" t="str">
            <v>GAC CDN CERT DEPO NEGOC GTIA NO PREFER</v>
          </cell>
        </row>
        <row r="34311">
          <cell r="B34311" t="str">
            <v>84040900000306</v>
          </cell>
          <cell r="C34311" t="str">
            <v>GAC PRENDA BPE GARANTIA MAQUINARIA</v>
          </cell>
        </row>
        <row r="34312">
          <cell r="B34312" t="str">
            <v>84040900000307</v>
          </cell>
          <cell r="C34312" t="str">
            <v>GAC CTA.CTE. GTIA NO PREFE DSCTO 0.5%</v>
          </cell>
        </row>
        <row r="34313">
          <cell r="B34313" t="str">
            <v>84040900000902</v>
          </cell>
          <cell r="C34313" t="str">
            <v>CST PRENDA GLOBAL Y FLOT.NO PREF</v>
          </cell>
        </row>
        <row r="34314">
          <cell r="B34314" t="str">
            <v>84040900000903</v>
          </cell>
          <cell r="C34314" t="str">
            <v>GAC REACTIVA PERU  GTIA NO PREFERIDA</v>
          </cell>
        </row>
        <row r="34315">
          <cell r="B34315" t="str">
            <v>84040900000904</v>
          </cell>
          <cell r="C34315" t="str">
            <v>GAC FIDEICOMISO EN GARANTIA - ACTIVO</v>
          </cell>
        </row>
        <row r="34316">
          <cell r="B34316" t="str">
            <v>84040900000905</v>
          </cell>
          <cell r="C34316" t="str">
            <v>GAC FIDEICOMISO EN GARANTIA - FLUJO</v>
          </cell>
        </row>
        <row r="34317">
          <cell r="B34317" t="str">
            <v>84040900000906</v>
          </cell>
          <cell r="C34317" t="str">
            <v>GAC FIDEICOMISO EN GARANTIA - HIPOTECA</v>
          </cell>
        </row>
        <row r="34318">
          <cell r="B34318" t="str">
            <v>84040900000907</v>
          </cell>
          <cell r="C34318" t="str">
            <v>GAC FIDEICOMISO EN GARANTIA - MIXTO</v>
          </cell>
        </row>
        <row r="34319">
          <cell r="B34319" t="str">
            <v>84040900000908</v>
          </cell>
          <cell r="C34319" t="str">
            <v>GAC PRENDA PECUARIA NO PREFERIDA</v>
          </cell>
        </row>
        <row r="34320">
          <cell r="B34320" t="str">
            <v>84040900000909</v>
          </cell>
          <cell r="C34320" t="str">
            <v>GAC STAND BY PECUARIA NO PREFERIDA RG2</v>
          </cell>
        </row>
        <row r="34321">
          <cell r="B34321" t="str">
            <v>84040900000910</v>
          </cell>
          <cell r="C34321" t="str">
            <v>GAC STAND BY HIBRIDO NO PREFERIDA RG1</v>
          </cell>
        </row>
        <row r="34322">
          <cell r="B34322" t="str">
            <v>84040900000911</v>
          </cell>
          <cell r="C34322" t="str">
            <v>GAC HBN HIPOTEC - BONOS 1- EMISION</v>
          </cell>
        </row>
        <row r="34323">
          <cell r="B34323" t="str">
            <v>84040900000912</v>
          </cell>
          <cell r="C34323" t="str">
            <v>GAC HBT HIPOTECA BANCO DEL TRABAJO</v>
          </cell>
        </row>
        <row r="34324">
          <cell r="B34324" t="str">
            <v>84040900000913</v>
          </cell>
          <cell r="C34324" t="str">
            <v>GAC NMH NUEVO HIPOTECARIOS MI HOGAR</v>
          </cell>
        </row>
        <row r="34325">
          <cell r="B34325" t="str">
            <v>84040900000914</v>
          </cell>
          <cell r="C34325" t="str">
            <v>GAC NTP NUEVO HIPOTECAS TECHO PROPIO</v>
          </cell>
        </row>
        <row r="34326">
          <cell r="B34326" t="str">
            <v>84040900000915</v>
          </cell>
          <cell r="C34326" t="str">
            <v>GAC NMV NUEVO HIPOTECARIO MI VIVIENDA</v>
          </cell>
        </row>
        <row r="34327">
          <cell r="B34327" t="str">
            <v>84040900000917</v>
          </cell>
          <cell r="C34327" t="str">
            <v>GAC NUEVO HIPOTECARIO MI VIVIENDA</v>
          </cell>
        </row>
        <row r="34328">
          <cell r="B34328" t="str">
            <v>84040900000918</v>
          </cell>
          <cell r="C34328" t="str">
            <v>GAC HMH HIPOTECARIO MI HOGAR</v>
          </cell>
        </row>
        <row r="34329">
          <cell r="B34329" t="str">
            <v>84040900000919</v>
          </cell>
          <cell r="C34329" t="str">
            <v>GAC HMV HIPOTECARIO MI VIVIENDA</v>
          </cell>
        </row>
        <row r="34330">
          <cell r="B34330" t="str">
            <v>84040900000920</v>
          </cell>
          <cell r="C34330" t="str">
            <v>GAC HTP HIPOTECARIO TECHO PROPIO</v>
          </cell>
        </row>
        <row r="34331">
          <cell r="B34331" t="str">
            <v>84040900000921</v>
          </cell>
          <cell r="C34331" t="str">
            <v>GAC HIP HIPOTECAS INTERSEGURO - NO PRE</v>
          </cell>
        </row>
        <row r="34332">
          <cell r="B34332" t="str">
            <v>84040900000922</v>
          </cell>
          <cell r="C34332" t="str">
            <v>MINERA NO PREFERIDA</v>
          </cell>
        </row>
        <row r="34333">
          <cell r="B34333" t="str">
            <v>84040900000923</v>
          </cell>
          <cell r="C34333" t="str">
            <v>CTA PLAZO GARANTIA NO PREFERIDA</v>
          </cell>
        </row>
        <row r="34334">
          <cell r="B34334" t="str">
            <v>84040900000924</v>
          </cell>
          <cell r="C34334" t="str">
            <v>GAC OCF-OTRAS CARTAS FIANZA NO PREF</v>
          </cell>
        </row>
        <row r="34335">
          <cell r="B34335" t="str">
            <v>84040900000925</v>
          </cell>
          <cell r="C34335" t="str">
            <v>GAC RF-FONDOS RETENIDOS NO PREF</v>
          </cell>
        </row>
        <row r="34336">
          <cell r="B34336" t="str">
            <v>84041000000101</v>
          </cell>
          <cell r="C34336" t="str">
            <v>CST GARAN.NO PREFER.AVALES/FIANZ</v>
          </cell>
        </row>
        <row r="34337">
          <cell r="B34337" t="str">
            <v>84041000000103</v>
          </cell>
          <cell r="C34337" t="str">
            <v>CST BT GTIA.NO PREF.AVALES/FIANZ</v>
          </cell>
        </row>
        <row r="34338">
          <cell r="B34338" t="str">
            <v>84050100000101</v>
          </cell>
          <cell r="C34338" t="str">
            <v>BL HIPOTECA  SERCA</v>
          </cell>
        </row>
        <row r="34339">
          <cell r="B34339" t="str">
            <v>84050100000102</v>
          </cell>
          <cell r="C34339" t="str">
            <v>BL HIPOTECA NAVAL SERCA</v>
          </cell>
        </row>
        <row r="34340">
          <cell r="B34340" t="str">
            <v>84050900000101</v>
          </cell>
          <cell r="C34340" t="str">
            <v>BL PRENDA INDUSTRIAL SERCA</v>
          </cell>
        </row>
        <row r="34341">
          <cell r="B34341" t="str">
            <v>84050900000102</v>
          </cell>
          <cell r="C34341" t="str">
            <v>BL PRENDA VEHICULAR SERCA</v>
          </cell>
        </row>
        <row r="34342">
          <cell r="B34342" t="str">
            <v>84050900000103</v>
          </cell>
          <cell r="C34342" t="str">
            <v>BL PRENDA MERCANTIL SERCA</v>
          </cell>
        </row>
        <row r="34343">
          <cell r="B34343" t="str">
            <v>84050900000104</v>
          </cell>
          <cell r="C34343" t="str">
            <v>CRED VEHICULAR 1ER RANGO-INV TEMP</v>
          </cell>
        </row>
        <row r="34344">
          <cell r="B34344" t="str">
            <v>84050900000105</v>
          </cell>
          <cell r="C34344" t="str">
            <v>PRESTAMO VEHICULAR SERCA</v>
          </cell>
        </row>
        <row r="34345">
          <cell r="B34345" t="str">
            <v>84050900000201</v>
          </cell>
          <cell r="C34345" t="str">
            <v>BL HIPOTECA  SERCA NP</v>
          </cell>
        </row>
        <row r="34346">
          <cell r="B34346" t="str">
            <v>84050900000202</v>
          </cell>
          <cell r="C34346" t="str">
            <v>BL HIPOTECA NAVAL SERCA NP       7NC</v>
          </cell>
        </row>
        <row r="34347">
          <cell r="B34347" t="str">
            <v>84050900000203</v>
          </cell>
          <cell r="C34347" t="str">
            <v>BL PRENDA INDUSTRIAL SERCA NP      7NC</v>
          </cell>
        </row>
        <row r="34348">
          <cell r="B34348" t="str">
            <v>84050900000204</v>
          </cell>
          <cell r="C34348" t="str">
            <v>BL PRENDA VEHICULAR SERCA NP      7NC</v>
          </cell>
        </row>
        <row r="34349">
          <cell r="B34349" t="str">
            <v>84060201000101</v>
          </cell>
          <cell r="C34349" t="str">
            <v>BL CARTERA TRANSF-VP-D.S.114</v>
          </cell>
        </row>
        <row r="34350">
          <cell r="B34350" t="str">
            <v>84060204000101</v>
          </cell>
          <cell r="C34350" t="str">
            <v>CARTERA TRANSFERIDA - VALOR PRINCIPAL-</v>
          </cell>
        </row>
        <row r="34351">
          <cell r="B34351" t="str">
            <v>84060204000201</v>
          </cell>
          <cell r="C34351" t="str">
            <v>JCC CARTERA TRANSFERIDA - VALOR PRINCI</v>
          </cell>
        </row>
        <row r="34352">
          <cell r="B34352" t="str">
            <v>84060204000202</v>
          </cell>
          <cell r="C34352" t="str">
            <v>JCC CARTERA TRANSFERIDA - VALOR PRINCI</v>
          </cell>
        </row>
        <row r="34353">
          <cell r="B34353" t="str">
            <v>84060209000101</v>
          </cell>
          <cell r="C34353" t="str">
            <v>CL CARTERA TRANSFERIDA FOPE .</v>
          </cell>
        </row>
        <row r="34354">
          <cell r="B34354" t="str">
            <v>84060209000102</v>
          </cell>
          <cell r="C34354" t="str">
            <v>CL CARTERA TRANSFERIDA RFA</v>
          </cell>
        </row>
        <row r="34355">
          <cell r="B34355" t="str">
            <v>84060209000105</v>
          </cell>
          <cell r="C34355" t="str">
            <v>CL CAPITAL CART.TRANSF. RFA</v>
          </cell>
        </row>
        <row r="34356">
          <cell r="B34356" t="str">
            <v>84060209000107</v>
          </cell>
          <cell r="C34356" t="str">
            <v>CL CJ CTA CAP.CART TRANSF FOPE</v>
          </cell>
        </row>
        <row r="34357">
          <cell r="B34357" t="str">
            <v>84060209000201</v>
          </cell>
          <cell r="C34357" t="str">
            <v>JCC CAPITAL CART.TRANSF. RFA</v>
          </cell>
        </row>
        <row r="34358">
          <cell r="B34358" t="str">
            <v>84070100000101</v>
          </cell>
          <cell r="C34358" t="str">
            <v>CHEQUES DE VIAJERO</v>
          </cell>
        </row>
        <row r="34359">
          <cell r="B34359" t="str">
            <v>84070100000102</v>
          </cell>
          <cell r="C34359" t="str">
            <v>TRAVELERS CHECKS</v>
          </cell>
        </row>
        <row r="34360">
          <cell r="B34360" t="str">
            <v>84080000000101</v>
          </cell>
          <cell r="C34360" t="str">
            <v>CARTAS DE CREDITO AVISADAS</v>
          </cell>
        </row>
        <row r="34361">
          <cell r="B34361" t="str">
            <v>84080000000102</v>
          </cell>
          <cell r="C34361" t="str">
            <v>STAND BY RECIBIDAS C/C AVISADAS</v>
          </cell>
        </row>
        <row r="34362">
          <cell r="B34362" t="str">
            <v>84090401000101</v>
          </cell>
          <cell r="C34362" t="str">
            <v>VN SUJETO A SWAPS TASAS INT COBERT - C</v>
          </cell>
        </row>
        <row r="34363">
          <cell r="B34363" t="str">
            <v>84090401000102</v>
          </cell>
          <cell r="C34363" t="str">
            <v>SWAPS TASAS INT NEGOCIACION - CAPITAL</v>
          </cell>
        </row>
        <row r="34364">
          <cell r="B34364" t="str">
            <v>84090401000103</v>
          </cell>
          <cell r="C34364" t="str">
            <v>SWAP DPRs</v>
          </cell>
        </row>
        <row r="34365">
          <cell r="B34365" t="str">
            <v>84090401000104</v>
          </cell>
          <cell r="C34365" t="str">
            <v>CCNT OVERNIGHT INTEREST SWAP</v>
          </cell>
        </row>
        <row r="34366">
          <cell r="B34366" t="str">
            <v>84090403000101</v>
          </cell>
          <cell r="C34366" t="str">
            <v>FORWARD RATE AGREEMENTS (FRAs)</v>
          </cell>
        </row>
        <row r="34367">
          <cell r="B34367" t="str">
            <v>84090403000102</v>
          </cell>
          <cell r="C34367" t="str">
            <v>FRAA FWD PAGO TASA  FIJO</v>
          </cell>
        </row>
        <row r="34368">
          <cell r="B34368" t="str">
            <v>84090403000103</v>
          </cell>
          <cell r="C34368" t="str">
            <v>FRAA FWD PAGO TASA  FLOTANTE</v>
          </cell>
        </row>
        <row r="34369">
          <cell r="B34369" t="str">
            <v>84090602000101</v>
          </cell>
          <cell r="C34369" t="str">
            <v>BONOS DE ARREND FINANC 1ERA EMISION</v>
          </cell>
        </row>
        <row r="34370">
          <cell r="B34370" t="str">
            <v>84090602000102</v>
          </cell>
          <cell r="C34370" t="str">
            <v>BONOS DE ARREND FINANC 2DA EMISION</v>
          </cell>
        </row>
        <row r="34371">
          <cell r="B34371" t="str">
            <v>84090701000101</v>
          </cell>
          <cell r="C34371" t="str">
            <v>MDC  Valores de Repo Interbancarios</v>
          </cell>
        </row>
        <row r="34372">
          <cell r="B34372" t="str">
            <v>84091900000107</v>
          </cell>
          <cell r="C34372" t="str">
            <v>CL CAPITAL VTA. CARTERA A 3EROS</v>
          </cell>
        </row>
        <row r="34373">
          <cell r="B34373" t="str">
            <v>84091900000112</v>
          </cell>
          <cell r="C34373" t="str">
            <v>CL VENTA CARTERA A 3EROS II</v>
          </cell>
        </row>
        <row r="34374">
          <cell r="B34374" t="str">
            <v>84091900000114</v>
          </cell>
          <cell r="C34374" t="str">
            <v>CL VTA.CART.TER.III AGRO GUAYA.</v>
          </cell>
        </row>
        <row r="34375">
          <cell r="B34375" t="str">
            <v>84091900000119</v>
          </cell>
          <cell r="C34375" t="str">
            <v>CTA DE ORDEN NO ASENTADOS</v>
          </cell>
        </row>
        <row r="34376">
          <cell r="B34376" t="str">
            <v>84091900000120</v>
          </cell>
          <cell r="C34376" t="str">
            <v>CL VENTA CARTERA SERCA BL</v>
          </cell>
        </row>
        <row r="34377">
          <cell r="B34377" t="str">
            <v>84091900000123</v>
          </cell>
          <cell r="C34377" t="str">
            <v>CL VTA.CARTERA INV.TEMPERA BL</v>
          </cell>
        </row>
        <row r="34378">
          <cell r="B34378" t="str">
            <v>84091900000124</v>
          </cell>
          <cell r="C34378" t="str">
            <v>MAQUINARIA Y EQUIPO LEASING</v>
          </cell>
        </row>
        <row r="34379">
          <cell r="B34379" t="str">
            <v>84091900000125</v>
          </cell>
          <cell r="C34379" t="str">
            <v>CL CAPITAL ENCARGO COB.CONTACTO .</v>
          </cell>
        </row>
        <row r="34380">
          <cell r="B34380" t="str">
            <v>84091900000126</v>
          </cell>
          <cell r="C34380" t="str">
            <v>REMESAS EXT UNO MONEY TRANSFER</v>
          </cell>
        </row>
        <row r="34381">
          <cell r="B34381" t="str">
            <v>84091900000127</v>
          </cell>
          <cell r="C34381" t="str">
            <v>REMESAS EXTERIOR COSTA MAR</v>
          </cell>
        </row>
        <row r="34382">
          <cell r="B34382" t="str">
            <v>84091900000128</v>
          </cell>
          <cell r="C34382" t="str">
            <v>REMESAS EXTERIOR AFEX</v>
          </cell>
        </row>
        <row r="34383">
          <cell r="B34383" t="str">
            <v>84091900000129</v>
          </cell>
          <cell r="C34383" t="str">
            <v>REMESAS EXTERIOR BANCOMERCIO</v>
          </cell>
        </row>
        <row r="34384">
          <cell r="B34384" t="str">
            <v>84091900000130</v>
          </cell>
          <cell r="C34384" t="str">
            <v>REMESAS EXTERIOR DOLEX</v>
          </cell>
        </row>
        <row r="34385">
          <cell r="B34385" t="str">
            <v>84091900000131</v>
          </cell>
          <cell r="C34385" t="str">
            <v>REMESAS EXTERIOR BTS</v>
          </cell>
        </row>
        <row r="34386">
          <cell r="B34386" t="str">
            <v>84091900000132</v>
          </cell>
          <cell r="C34386" t="str">
            <v>UNITELLER</v>
          </cell>
        </row>
        <row r="34387">
          <cell r="B34387" t="str">
            <v>84091900000133</v>
          </cell>
          <cell r="C34387" t="str">
            <v>TRAVELEX</v>
          </cell>
        </row>
        <row r="34388">
          <cell r="B34388" t="str">
            <v>84091900000134</v>
          </cell>
          <cell r="C34388" t="str">
            <v>REMESAS EXTERIOR UNITED EXPERT</v>
          </cell>
        </row>
        <row r="34389">
          <cell r="B34389" t="str">
            <v>84091900000135</v>
          </cell>
          <cell r="C34389" t="str">
            <v>REMESAS EXTERIOR GARMEY</v>
          </cell>
        </row>
        <row r="34390">
          <cell r="B34390" t="str">
            <v>84091900000136</v>
          </cell>
          <cell r="C34390" t="str">
            <v>REMESAS EXTERIOR GLOBAL ACCESS</v>
          </cell>
        </row>
        <row r="34391">
          <cell r="B34391" t="str">
            <v>84091900000148</v>
          </cell>
          <cell r="C34391">
            <v>8.4091900000147994E+17</v>
          </cell>
        </row>
        <row r="34392">
          <cell r="B34392" t="str">
            <v>84091900000149</v>
          </cell>
          <cell r="C34392" t="str">
            <v>REMESAS EXTERIOR JOSILVA</v>
          </cell>
        </row>
        <row r="34393">
          <cell r="B34393" t="str">
            <v>84091900000150</v>
          </cell>
          <cell r="C34393">
            <v>8.4091900000150003E+17</v>
          </cell>
        </row>
        <row r="34394">
          <cell r="B34394" t="str">
            <v>84091900000154</v>
          </cell>
          <cell r="C34394" t="str">
            <v>COM REMESAS B.H.D</v>
          </cell>
        </row>
        <row r="34395">
          <cell r="B34395" t="str">
            <v>84091900000155</v>
          </cell>
          <cell r="C34395" t="str">
            <v>COM REMESAS</v>
          </cell>
        </row>
        <row r="34396">
          <cell r="B34396" t="str">
            <v>84091900000156</v>
          </cell>
          <cell r="C34396" t="str">
            <v>COM REMESAS VIAMERICAS</v>
          </cell>
        </row>
        <row r="34397">
          <cell r="B34397" t="str">
            <v>84091900000157</v>
          </cell>
          <cell r="C34397" t="str">
            <v>COM REMESAS RIAENVIA</v>
          </cell>
        </row>
        <row r="34398">
          <cell r="B34398" t="str">
            <v>84091900000158</v>
          </cell>
          <cell r="C34398" t="str">
            <v>COM REMESAS VIGO</v>
          </cell>
        </row>
        <row r="34399">
          <cell r="B34399" t="str">
            <v>84091900000159</v>
          </cell>
          <cell r="C34399" t="str">
            <v>COM REMESAS QUISQUEYANA</v>
          </cell>
        </row>
        <row r="34400">
          <cell r="B34400" t="str">
            <v>84091900000160</v>
          </cell>
          <cell r="C34400" t="str">
            <v>COM REMESAS INTERAMERICANAS</v>
          </cell>
        </row>
        <row r="34401">
          <cell r="B34401" t="str">
            <v>84091900000170</v>
          </cell>
          <cell r="C34401" t="str">
            <v>INVERSIONES CONTACTO</v>
          </cell>
        </row>
        <row r="34402">
          <cell r="B34402" t="str">
            <v>84091900000171</v>
          </cell>
          <cell r="C34402" t="str">
            <v>REMESAS EXTERIOR XOOM</v>
          </cell>
        </row>
        <row r="34403">
          <cell r="B34403" t="str">
            <v>84091900000172</v>
          </cell>
          <cell r="C34403" t="str">
            <v>REMESAS EXTERIOR FALEN</v>
          </cell>
        </row>
        <row r="34404">
          <cell r="B34404" t="str">
            <v>84091900000173</v>
          </cell>
          <cell r="C34404" t="str">
            <v>COM REMESAS EXTERIOR XOOM</v>
          </cell>
        </row>
        <row r="34405">
          <cell r="B34405" t="str">
            <v>84091900000175</v>
          </cell>
          <cell r="C34405" t="str">
            <v>REMESAS EXTERIOR TRANFAST</v>
          </cell>
        </row>
        <row r="34406">
          <cell r="B34406" t="str">
            <v>84091900000176</v>
          </cell>
          <cell r="C34406" t="str">
            <v>REMESAS EXTERIOR MEXICO EXPRESS</v>
          </cell>
        </row>
        <row r="34407">
          <cell r="B34407" t="str">
            <v>84091900000179</v>
          </cell>
          <cell r="C34407" t="str">
            <v>REMESAS EXTERIOR AFEX USA</v>
          </cell>
        </row>
        <row r="34408">
          <cell r="B34408" t="str">
            <v>84091900000180</v>
          </cell>
          <cell r="C34408" t="str">
            <v>REMESAS EXTERIOR GIROSOL</v>
          </cell>
        </row>
        <row r="34409">
          <cell r="B34409" t="str">
            <v>84091900000181</v>
          </cell>
          <cell r="C34409" t="str">
            <v>REMESAS EXTERIOR B.O.B TRAVEL</v>
          </cell>
        </row>
        <row r="34410">
          <cell r="B34410" t="str">
            <v>84091900000185</v>
          </cell>
          <cell r="C34410" t="str">
            <v>REMESAS EXTERIOR R Y T</v>
          </cell>
        </row>
        <row r="34411">
          <cell r="B34411" t="str">
            <v>84091900000190</v>
          </cell>
          <cell r="C34411" t="str">
            <v>REMESAS EXTERIOR INTERSERVICE</v>
          </cell>
        </row>
        <row r="34412">
          <cell r="B34412" t="str">
            <v>84091900000194</v>
          </cell>
          <cell r="C34412" t="str">
            <v>REMESAS EXTERIOR MFI-CORP</v>
          </cell>
        </row>
        <row r="34413">
          <cell r="B34413" t="str">
            <v>84091900000195</v>
          </cell>
          <cell r="C34413" t="str">
            <v>CONFORT LETTER</v>
          </cell>
        </row>
        <row r="34414">
          <cell r="B34414" t="str">
            <v>84091900000196</v>
          </cell>
          <cell r="C34414">
            <v>8.4091900000195994E+17</v>
          </cell>
        </row>
        <row r="34415">
          <cell r="B34415" t="str">
            <v>84091900000197</v>
          </cell>
          <cell r="C34415" t="str">
            <v>REMESAS EXTERIOR MONEY KING</v>
          </cell>
        </row>
        <row r="34416">
          <cell r="B34416" t="str">
            <v>84091900000198</v>
          </cell>
          <cell r="C34416" t="str">
            <v>REMESAS EXTERIOR BANCO DEL AUSTRO</v>
          </cell>
        </row>
        <row r="34417">
          <cell r="B34417" t="str">
            <v>84091900000200</v>
          </cell>
          <cell r="C34417" t="str">
            <v>REMESAS EXTERIOR OMNEX GROUP</v>
          </cell>
        </row>
        <row r="34418">
          <cell r="B34418" t="str">
            <v>84091900000201</v>
          </cell>
          <cell r="C34418" t="str">
            <v>REMESAS EXTERIOR INTERTRANSFERS</v>
          </cell>
        </row>
        <row r="34419">
          <cell r="B34419" t="str">
            <v>84091900000202</v>
          </cell>
          <cell r="C34419" t="str">
            <v>REMESAS EXTERIOR MATEO EXPRESS</v>
          </cell>
        </row>
        <row r="34420">
          <cell r="B34420" t="str">
            <v>84091900000203</v>
          </cell>
          <cell r="C34420" t="str">
            <v>REMESAS EXTERIOR ORLANDI VALUTA</v>
          </cell>
        </row>
        <row r="34421">
          <cell r="B34421" t="str">
            <v>84091900000204</v>
          </cell>
          <cell r="C34421" t="str">
            <v>REMESAS EXTERIOR GUIÑAZU</v>
          </cell>
        </row>
        <row r="34422">
          <cell r="B34422" t="str">
            <v>84091900000205</v>
          </cell>
          <cell r="C34422" t="str">
            <v>REMESAS EXTERIOR MAGUI EXPRESS</v>
          </cell>
        </row>
        <row r="34423">
          <cell r="B34423" t="str">
            <v>84091900000206</v>
          </cell>
          <cell r="C34423" t="str">
            <v>OPERACIONES EN TR NSITO BANQUEROS</v>
          </cell>
        </row>
        <row r="34424">
          <cell r="B34424" t="str">
            <v>84091900000207</v>
          </cell>
          <cell r="C34424" t="str">
            <v>REMESAS EXTERIOR EMP AMERICANA SERVI</v>
          </cell>
        </row>
        <row r="34425">
          <cell r="B34425" t="str">
            <v>84091900000208</v>
          </cell>
          <cell r="C34425" t="str">
            <v>REMESAS EXTERIOR CONSULT INTERNACIONA</v>
          </cell>
        </row>
        <row r="34426">
          <cell r="B34426" t="str">
            <v>84091900000209</v>
          </cell>
          <cell r="C34426" t="str">
            <v>REMESAS EXTERIOR UNIGIROS EXPRESS</v>
          </cell>
        </row>
        <row r="34427">
          <cell r="B34427" t="str">
            <v>84091900000210</v>
          </cell>
          <cell r="C34427" t="str">
            <v>REMESAS EXTERIOR PLACID EXPRESS</v>
          </cell>
        </row>
        <row r="34428">
          <cell r="B34428" t="str">
            <v>84091900000213</v>
          </cell>
          <cell r="C34428" t="str">
            <v>REMESAS EXTERIOR INTERMEX</v>
          </cell>
        </row>
        <row r="34429">
          <cell r="B34429" t="str">
            <v>84091900000214</v>
          </cell>
          <cell r="C34429" t="str">
            <v>REMESAS EXTERIOR MERCHANT BANK</v>
          </cell>
        </row>
        <row r="34430">
          <cell r="B34430" t="str">
            <v>84091900000215</v>
          </cell>
          <cell r="C34430" t="str">
            <v>REMESAS EXTERIOR MORE MONEY</v>
          </cell>
        </row>
        <row r="34431">
          <cell r="B34431" t="str">
            <v>84091900000216</v>
          </cell>
          <cell r="C34431" t="str">
            <v>REMESAS EXTERIOR LATIN EXPRESS</v>
          </cell>
        </row>
        <row r="34432">
          <cell r="B34432" t="str">
            <v>84091900000217</v>
          </cell>
          <cell r="C34432" t="str">
            <v>REMESAS EXTERIOR DELGADO TRAVEL</v>
          </cell>
        </row>
        <row r="34433">
          <cell r="B34433" t="str">
            <v>84091900000218</v>
          </cell>
          <cell r="C34433" t="str">
            <v>REMESAS EXTERIOR TRANS-FAST SA EUROPA</v>
          </cell>
        </row>
        <row r="34434">
          <cell r="B34434" t="str">
            <v>84091900000219</v>
          </cell>
          <cell r="C34434" t="str">
            <v>REMESAS EXTERIOR MONEY &amp; COM</v>
          </cell>
        </row>
        <row r="34435">
          <cell r="B34435" t="str">
            <v>84091900000220</v>
          </cell>
          <cell r="C34435" t="str">
            <v>REMESAS EXTERIOR ITAU JAPON</v>
          </cell>
        </row>
        <row r="34436">
          <cell r="B34436" t="str">
            <v>84091900000221</v>
          </cell>
          <cell r="C34436">
            <v>8.4091900000221005E+17</v>
          </cell>
        </row>
        <row r="34437">
          <cell r="B34437" t="str">
            <v>84091900000222</v>
          </cell>
          <cell r="C34437">
            <v>8.4091900000222003E+17</v>
          </cell>
        </row>
        <row r="34438">
          <cell r="B34438" t="str">
            <v>84091900000224</v>
          </cell>
          <cell r="C34438" t="str">
            <v>REMESAS EXTERIOR LA CAIXA</v>
          </cell>
        </row>
        <row r="34439">
          <cell r="B34439" t="str">
            <v>84091900000225</v>
          </cell>
          <cell r="C34439">
            <v>8.4091900000224998E+17</v>
          </cell>
        </row>
        <row r="34440">
          <cell r="B34440" t="str">
            <v>84091900000226</v>
          </cell>
          <cell r="C34440" t="str">
            <v>REMESAS EXTERIOR TRANFAST ITALY</v>
          </cell>
        </row>
        <row r="34441">
          <cell r="B34441" t="str">
            <v>84091900000227</v>
          </cell>
          <cell r="C34441" t="str">
            <v>REMESAS EXTERIOR TRANS- FAST ESPAÑA</v>
          </cell>
        </row>
        <row r="34442">
          <cell r="B34442" t="str">
            <v>84091900000228</v>
          </cell>
          <cell r="C34442">
            <v>8.4091900000227994E+17</v>
          </cell>
        </row>
        <row r="34443">
          <cell r="B34443" t="str">
            <v>84091900000229</v>
          </cell>
          <cell r="C34443" t="str">
            <v>REMESAS EXTERIOR SWISS TRANSFERS GMBH</v>
          </cell>
        </row>
        <row r="34444">
          <cell r="B34444" t="str">
            <v>84091900000230</v>
          </cell>
          <cell r="C34444">
            <v>8.4091900000230003E+17</v>
          </cell>
        </row>
        <row r="34445">
          <cell r="B34445" t="str">
            <v>84091900000231</v>
          </cell>
          <cell r="C34445" t="str">
            <v>REMESAS EXTERIOR OMNEX GROUP</v>
          </cell>
        </row>
        <row r="34446">
          <cell r="B34446" t="str">
            <v>84091900000232</v>
          </cell>
          <cell r="C34446" t="str">
            <v>REMESAS INTERCREDIT</v>
          </cell>
        </row>
        <row r="34447">
          <cell r="B34447" t="str">
            <v>84091900000233</v>
          </cell>
          <cell r="C34447" t="str">
            <v>FLASH MONEY</v>
          </cell>
        </row>
        <row r="34448">
          <cell r="B34448" t="str">
            <v>84091900000235</v>
          </cell>
          <cell r="C34448" t="str">
            <v>REMESAS EXPIRADAS</v>
          </cell>
        </row>
        <row r="34449">
          <cell r="B34449" t="str">
            <v>84091900000236</v>
          </cell>
          <cell r="C34449" t="str">
            <v>REMESAS CONTINENTAL EXPRESS</v>
          </cell>
        </row>
        <row r="34450">
          <cell r="B34450" t="str">
            <v>84091900000237</v>
          </cell>
          <cell r="C34450" t="str">
            <v>REMESAS MONDIAL BONY</v>
          </cell>
        </row>
        <row r="34451">
          <cell r="B34451" t="str">
            <v>84091900000238</v>
          </cell>
          <cell r="C34451" t="str">
            <v>REMESAS REAL DE ENVIOS</v>
          </cell>
        </row>
        <row r="34452">
          <cell r="B34452" t="str">
            <v>84091900000239</v>
          </cell>
          <cell r="C34452" t="str">
            <v>REMESAS ITAU BRASIL</v>
          </cell>
        </row>
        <row r="34453">
          <cell r="B34453" t="str">
            <v>84091900000240</v>
          </cell>
          <cell r="C34453" t="str">
            <v>REMESAS MUNDIAL ENVIOS</v>
          </cell>
        </row>
        <row r="34454">
          <cell r="B34454" t="str">
            <v>84091900000241</v>
          </cell>
          <cell r="C34454">
            <v>8.4091900000240998E+17</v>
          </cell>
        </row>
        <row r="34455">
          <cell r="B34455" t="str">
            <v>84091900000242</v>
          </cell>
          <cell r="C34455" t="str">
            <v>CASA DE CAMBIO MAGUITUR</v>
          </cell>
        </row>
        <row r="34456">
          <cell r="B34456" t="str">
            <v>84091900000243</v>
          </cell>
          <cell r="C34456" t="str">
            <v>9068 ( MUNDIAL ENVIOS)</v>
          </cell>
        </row>
        <row r="34457">
          <cell r="B34457" t="str">
            <v>84091900000244</v>
          </cell>
          <cell r="C34457" t="str">
            <v>LATIN TRAVEL</v>
          </cell>
        </row>
        <row r="34458">
          <cell r="B34458" t="str">
            <v>84091900000245</v>
          </cell>
          <cell r="C34458" t="str">
            <v>L.MAZAL</v>
          </cell>
        </row>
        <row r="34459">
          <cell r="B34459" t="str">
            <v>84091900000246</v>
          </cell>
          <cell r="C34459" t="str">
            <v>AUSTRO GIROS</v>
          </cell>
        </row>
        <row r="34460">
          <cell r="B34460" t="str">
            <v>84091900000247</v>
          </cell>
          <cell r="C34460" t="str">
            <v>BANCO SANTANDER</v>
          </cell>
        </row>
        <row r="34461">
          <cell r="B34461" t="str">
            <v>84091900000248</v>
          </cell>
          <cell r="C34461" t="str">
            <v>MONEY TRANS</v>
          </cell>
        </row>
        <row r="34462">
          <cell r="B34462" t="str">
            <v>84091900000249</v>
          </cell>
          <cell r="C34462" t="str">
            <v>BANCO PROVIDENCIAL</v>
          </cell>
        </row>
        <row r="34463">
          <cell r="B34463" t="str">
            <v>84091900000250</v>
          </cell>
          <cell r="C34463">
            <v>8.4091900000249997E+17</v>
          </cell>
        </row>
        <row r="34464">
          <cell r="B34464" t="str">
            <v>84091900000251</v>
          </cell>
          <cell r="C34464" t="str">
            <v>GFP CHILE</v>
          </cell>
        </row>
        <row r="34465">
          <cell r="B34465" t="str">
            <v>84091900000252</v>
          </cell>
          <cell r="C34465" t="str">
            <v>REMESAS ISEND PAG SERVICIO</v>
          </cell>
        </row>
        <row r="34466">
          <cell r="B34466" t="str">
            <v>84091900000255</v>
          </cell>
          <cell r="C34466" t="str">
            <v>REMESAS EXT DOLEX EUR</v>
          </cell>
        </row>
        <row r="34467">
          <cell r="B34467" t="str">
            <v>84091900000256</v>
          </cell>
          <cell r="C34467" t="str">
            <v>REMESAS EXT MONEY GRAM</v>
          </cell>
        </row>
        <row r="34468">
          <cell r="B34468" t="str">
            <v>84091900000257</v>
          </cell>
          <cell r="C34468" t="str">
            <v>REMESAS EXT CLICK TRANSFER</v>
          </cell>
        </row>
        <row r="34469">
          <cell r="B34469" t="str">
            <v>84091900000258</v>
          </cell>
          <cell r="C34469" t="str">
            <v>JCC CAPITAL VTA DE CARTERA HIPOTECARIA</v>
          </cell>
        </row>
        <row r="34470">
          <cell r="B34470" t="str">
            <v>84091900000301</v>
          </cell>
          <cell r="C34470" t="str">
            <v>REGISTRO NO ASENTADOS</v>
          </cell>
        </row>
        <row r="34471">
          <cell r="B34471" t="str">
            <v>84091900000302</v>
          </cell>
          <cell r="C34471" t="str">
            <v>REMESAS EXT SIT TRANSFER</v>
          </cell>
        </row>
        <row r="34472">
          <cell r="B34472" t="str">
            <v>84091900000303</v>
          </cell>
          <cell r="C34472" t="str">
            <v>JCC VTA DE CARTERA TERCEROS</v>
          </cell>
        </row>
        <row r="34473">
          <cell r="B34473" t="str">
            <v>84091900000304</v>
          </cell>
          <cell r="C34473" t="str">
            <v>JCC VTA DE CARTERA TERCEROS-</v>
          </cell>
        </row>
        <row r="34474">
          <cell r="B34474" t="str">
            <v>84091900000306</v>
          </cell>
          <cell r="C34474" t="str">
            <v>JCC CAPITAL ENCARGO COB.CONTACTO .</v>
          </cell>
        </row>
        <row r="34475">
          <cell r="B34475" t="str">
            <v>84091900000307</v>
          </cell>
          <cell r="C34475" t="str">
            <v>JCC VENTA CARTERA SERCA BL</v>
          </cell>
        </row>
        <row r="34476">
          <cell r="B34476" t="str">
            <v>84091900000308</v>
          </cell>
          <cell r="C34476" t="str">
            <v>JCC VENTA CARTERA A 3EROS II</v>
          </cell>
        </row>
        <row r="34477">
          <cell r="B34477" t="str">
            <v>84091900000310</v>
          </cell>
          <cell r="C34477" t="str">
            <v>JCC INTERESES CARTERA VENDIDA BCA  PER</v>
          </cell>
        </row>
        <row r="34478">
          <cell r="B34478" t="str">
            <v>84091900000311</v>
          </cell>
          <cell r="C34478" t="str">
            <v>JCC INTERESES CARTERA VENDIDA BCA  COM</v>
          </cell>
        </row>
        <row r="34479">
          <cell r="B34479" t="str">
            <v>84091900000312</v>
          </cell>
          <cell r="C34479" t="str">
            <v>REMESAS EXT SOL-DOL BCO PROVIDENCIAL</v>
          </cell>
        </row>
        <row r="34480">
          <cell r="B34480" t="str">
            <v>84091900000313</v>
          </cell>
          <cell r="C34480" t="str">
            <v>COM REMESAS MONDIAL ESPAÑA</v>
          </cell>
        </row>
        <row r="34481">
          <cell r="B34481" t="str">
            <v>84091900000314</v>
          </cell>
          <cell r="C34481" t="str">
            <v>REMESAS EXT CIBAO MONEY TRANSMITTING C</v>
          </cell>
        </row>
        <row r="34482">
          <cell r="B34482" t="str">
            <v>84091900000315</v>
          </cell>
          <cell r="C34482" t="str">
            <v>REMESAS EXT EUROEXPRESS</v>
          </cell>
        </row>
        <row r="34483">
          <cell r="B34483" t="str">
            <v>84091900000316</v>
          </cell>
          <cell r="C34483" t="str">
            <v>REMESAS EXT Dolex Dollar Express INC</v>
          </cell>
        </row>
        <row r="34484">
          <cell r="B34484" t="str">
            <v>84091900000317</v>
          </cell>
          <cell r="C34484" t="str">
            <v>REMESAS RIAENVIA</v>
          </cell>
        </row>
        <row r="34485">
          <cell r="B34485" t="str">
            <v>84091900000318</v>
          </cell>
          <cell r="C34485" t="str">
            <v>JCC VTA.CART.OTR. COMERC</v>
          </cell>
        </row>
        <row r="34486">
          <cell r="B34486" t="str">
            <v>84091900000319</v>
          </cell>
          <cell r="C34486" t="str">
            <v>REMESAS MONEYGRAM</v>
          </cell>
        </row>
        <row r="34487">
          <cell r="B34487" t="str">
            <v>84091900000320</v>
          </cell>
          <cell r="C34487" t="str">
            <v>REMESAS BCO DO BRASIL</v>
          </cell>
        </row>
        <row r="34488">
          <cell r="B34488" t="str">
            <v>84091900000321</v>
          </cell>
          <cell r="C34488" t="str">
            <v>REMESAS EXTERIOR IDT</v>
          </cell>
        </row>
        <row r="34489">
          <cell r="B34489" t="str">
            <v>84091900000322</v>
          </cell>
          <cell r="C34489" t="str">
            <v>REMESAS EXTERIOR JET ARGENTINA</v>
          </cell>
        </row>
        <row r="34490">
          <cell r="B34490" t="str">
            <v>84091900000323</v>
          </cell>
          <cell r="C34490" t="str">
            <v>REMESAS EXTERIOR SIGUE GLOBAL</v>
          </cell>
        </row>
        <row r="34491">
          <cell r="B34491" t="str">
            <v>84091900000324</v>
          </cell>
          <cell r="C34491" t="str">
            <v>REMESAS EXTERIOR SIGUE GLOBAL SERVICES</v>
          </cell>
        </row>
        <row r="34492">
          <cell r="B34492" t="str">
            <v>84091900000325</v>
          </cell>
          <cell r="C34492" t="str">
            <v>REMESAS EXTERIOR USA UNITELLER</v>
          </cell>
        </row>
        <row r="34493">
          <cell r="B34493" t="str">
            <v>84091900000326</v>
          </cell>
          <cell r="C34493" t="str">
            <v>REMESAS EXTERIOR Transnetwork Corporat</v>
          </cell>
        </row>
        <row r="34494">
          <cell r="B34494" t="str">
            <v>84091900000327</v>
          </cell>
          <cell r="C34494" t="str">
            <v>REMESAS EXTERIOR Connect Argentina</v>
          </cell>
        </row>
        <row r="34495">
          <cell r="B34495" t="str">
            <v>84091900000329</v>
          </cell>
          <cell r="C34495" t="str">
            <v>REMESAS EXTERIOR TITAN</v>
          </cell>
        </row>
        <row r="34496">
          <cell r="B34496" t="str">
            <v>84091900000330</v>
          </cell>
          <cell r="C34496" t="str">
            <v>REMESAS EXTERIORDel Bank</v>
          </cell>
        </row>
        <row r="34497">
          <cell r="B34497" t="str">
            <v>84091900000331</v>
          </cell>
          <cell r="C34497" t="str">
            <v>REMESAS EXTERIOR Global Envíos</v>
          </cell>
        </row>
        <row r="34498">
          <cell r="B34498" t="str">
            <v>84091900000332</v>
          </cell>
          <cell r="C34498" t="str">
            <v>REMESAS EXTERIOR.BANCSERVICES INTERNAT</v>
          </cell>
        </row>
        <row r="34499">
          <cell r="B34499" t="str">
            <v>84091900000333</v>
          </cell>
          <cell r="C34499" t="str">
            <v>REMESAS EXTERIOR.Argenper Chile</v>
          </cell>
        </row>
        <row r="34500">
          <cell r="B34500" t="str">
            <v>84091900000334</v>
          </cell>
          <cell r="C34500" t="str">
            <v>REMESAS EXTERIOR.TRANSNETWORK CORPORAT</v>
          </cell>
        </row>
        <row r="34501">
          <cell r="B34501" t="str">
            <v>84091900000335</v>
          </cell>
          <cell r="C34501" t="str">
            <v>REMESAS EXTERIOR.MONTY GLOBAL PAYMENTS</v>
          </cell>
        </row>
        <row r="34502">
          <cell r="B34502" t="str">
            <v>84091900000336</v>
          </cell>
          <cell r="C34502" t="str">
            <v>REMESAS EXTERIOR.REMITEE</v>
          </cell>
        </row>
        <row r="34503">
          <cell r="B34503" t="str">
            <v>84091900000337</v>
          </cell>
          <cell r="C34503" t="str">
            <v>REMESAS EXTERIOR ARGENPER ARGENTINA</v>
          </cell>
        </row>
        <row r="34504">
          <cell r="B34504" t="str">
            <v>84091900000338</v>
          </cell>
          <cell r="C34504" t="str">
            <v>REMESAS EXTERIOR.INTERMEX</v>
          </cell>
        </row>
        <row r="34505">
          <cell r="B34505" t="str">
            <v>84091900000339</v>
          </cell>
          <cell r="C34505" t="str">
            <v>EDP REMESAS EXTERIOR.KYODAI</v>
          </cell>
        </row>
        <row r="34506">
          <cell r="B34506" t="str">
            <v>84091900000340</v>
          </cell>
          <cell r="C34506" t="str">
            <v>EDP REMESAS EXTERIOR.BANCO ESTADO</v>
          </cell>
        </row>
        <row r="34507">
          <cell r="B34507" t="str">
            <v>84091900000341</v>
          </cell>
          <cell r="C34507" t="str">
            <v>EDP REMESAS EXTERIOR.CURRENCY BIRD</v>
          </cell>
        </row>
        <row r="34508">
          <cell r="B34508" t="str">
            <v>84091900000342</v>
          </cell>
          <cell r="C34508" t="str">
            <v>GAC CESION DE POSESION CONTRACTUAL</v>
          </cell>
        </row>
        <row r="34509">
          <cell r="B34509" t="str">
            <v>84091900000343</v>
          </cell>
          <cell r="C34509" t="str">
            <v>REMESAS EXTERIOR.Latin Travel Money Tr</v>
          </cell>
        </row>
        <row r="34510">
          <cell r="B34510" t="str">
            <v>84091900000344</v>
          </cell>
          <cell r="C34510" t="str">
            <v>EDP REMESAS EXTERIOR GIRO SPA</v>
          </cell>
        </row>
        <row r="34511">
          <cell r="B34511" t="str">
            <v>84091900000345</v>
          </cell>
          <cell r="C34511" t="str">
            <v>REMESAS EXTERIOR.RELATE VENTURES INC</v>
          </cell>
        </row>
        <row r="34512">
          <cell r="B34512" t="str">
            <v>84091900000346</v>
          </cell>
          <cell r="C34512" t="str">
            <v>COM REMESAS WESTERN</v>
          </cell>
        </row>
        <row r="34513">
          <cell r="B34513" t="str">
            <v>84091900000801</v>
          </cell>
          <cell r="C34513" t="str">
            <v>PANAMA - DEPOSITO PIGNORADO</v>
          </cell>
        </row>
        <row r="34514">
          <cell r="B34514" t="str">
            <v>85010000000101</v>
          </cell>
          <cell r="C34514" t="str">
            <v>CAJA Y BANCOS -FIDEICOMISO SAN MATEO</v>
          </cell>
        </row>
        <row r="34515">
          <cell r="B34515" t="str">
            <v>85010000000102</v>
          </cell>
          <cell r="C34515" t="str">
            <v>CAJA Y BANCOS -FIDEICOMISO SERMOPLAST</v>
          </cell>
        </row>
        <row r="34516">
          <cell r="B34516" t="str">
            <v>85010000000103</v>
          </cell>
          <cell r="C34516" t="str">
            <v>CAJA Y BANCOS -FIDEICOMISO MUNI.PROV.A</v>
          </cell>
        </row>
        <row r="34517">
          <cell r="B34517" t="str">
            <v>85010000000104</v>
          </cell>
          <cell r="C34517" t="str">
            <v>CAJA Y BANCOS -FIDEICOMISO ARAMSA</v>
          </cell>
        </row>
        <row r="34518">
          <cell r="B34518" t="str">
            <v>85010000000105</v>
          </cell>
          <cell r="C34518" t="str">
            <v>CAJA Y BANCOS -FIDEICOMISO D'VIVIENDA</v>
          </cell>
        </row>
        <row r="34519">
          <cell r="B34519" t="str">
            <v>85010000000106</v>
          </cell>
          <cell r="C34519" t="str">
            <v>CAJA Y BANCOS -FIDEICOMISO GARANTIA DH</v>
          </cell>
        </row>
        <row r="34520">
          <cell r="B34520" t="str">
            <v>85010000000108</v>
          </cell>
          <cell r="C34520" t="str">
            <v>CAJA Y BANCOS -FIDEICOMISO SAN J. BAUS</v>
          </cell>
        </row>
        <row r="34521">
          <cell r="B34521" t="str">
            <v>85010000000109</v>
          </cell>
          <cell r="C34521" t="str">
            <v>CAJA Y BANCOS -FIDEICOMISO DEVIVIENDA</v>
          </cell>
        </row>
        <row r="34522">
          <cell r="B34522" t="str">
            <v>85010000000111</v>
          </cell>
          <cell r="C34522" t="str">
            <v>CAJA Y BANCOS -FIDEICOMISO RAFAEL CORT</v>
          </cell>
        </row>
        <row r="34523">
          <cell r="B34523" t="str">
            <v>85010000000112</v>
          </cell>
          <cell r="C34523" t="str">
            <v>CAJA Y BANCOS -FIDEICOMISO PHOENIX</v>
          </cell>
        </row>
        <row r="34524">
          <cell r="B34524" t="str">
            <v>85010000000113</v>
          </cell>
          <cell r="C34524" t="str">
            <v>CAJA Y BANCOS -FIDEICOMISO PHOENIX FOO</v>
          </cell>
        </row>
        <row r="34525">
          <cell r="B34525" t="str">
            <v>85010000000116</v>
          </cell>
          <cell r="C34525" t="str">
            <v>CAJA Y BANCOS -FIDEICOMISO ZAMBRANO</v>
          </cell>
        </row>
        <row r="34526">
          <cell r="B34526" t="str">
            <v>85010000000117</v>
          </cell>
          <cell r="C34526" t="str">
            <v>OTRAS CARGAS DIF -FIDEICOMISO ZAMBRANO</v>
          </cell>
        </row>
        <row r="34527">
          <cell r="B34527" t="str">
            <v>85010000000118</v>
          </cell>
          <cell r="C34527" t="str">
            <v>CAJA Y BANCOS -FIDEICOMISO LA MERCED</v>
          </cell>
        </row>
        <row r="34528">
          <cell r="B34528" t="str">
            <v>85010000000119</v>
          </cell>
          <cell r="C34528" t="str">
            <v>CAJA Y BANCOS -FIDEICOMISO BRYSON HILL</v>
          </cell>
        </row>
        <row r="34529">
          <cell r="B34529" t="str">
            <v>85010000000120</v>
          </cell>
          <cell r="C34529" t="str">
            <v>CAJA Y BANCOS -FIDEICOMISO ILG LA GALL</v>
          </cell>
        </row>
        <row r="34530">
          <cell r="B34530" t="str">
            <v>85010000000122</v>
          </cell>
          <cell r="C34530" t="str">
            <v>CAJA Y BANCOS -FIDEICOMISO DPI FOVIMAR</v>
          </cell>
        </row>
        <row r="34531">
          <cell r="B34531" t="str">
            <v>85010000000123</v>
          </cell>
          <cell r="C34531" t="str">
            <v>CAJA Y BANCOS -FIDEICOMISO OLAS</v>
          </cell>
        </row>
        <row r="34532">
          <cell r="B34532" t="str">
            <v>85010000000124</v>
          </cell>
          <cell r="C34532" t="str">
            <v>CAJA Y BANCOS FIDEICOMISO PRODESA FLUJ</v>
          </cell>
        </row>
        <row r="34533">
          <cell r="B34533" t="str">
            <v>85010000000125</v>
          </cell>
          <cell r="C34533" t="str">
            <v>CAJA FIDEICOMISO VOLCAN</v>
          </cell>
        </row>
        <row r="34534">
          <cell r="B34534" t="str">
            <v>85010000000126</v>
          </cell>
          <cell r="C34534" t="str">
            <v>CAJA FIDEICOMISO CERRO</v>
          </cell>
        </row>
        <row r="34535">
          <cell r="B34535" t="str">
            <v>85010000000127</v>
          </cell>
          <cell r="C34535" t="str">
            <v>CAJA FIDEICOMISO CHUNGAR</v>
          </cell>
        </row>
        <row r="34536">
          <cell r="B34536" t="str">
            <v>85010000000128</v>
          </cell>
          <cell r="C34536" t="str">
            <v>CAJA FIDEICOMISO ICH</v>
          </cell>
        </row>
        <row r="34537">
          <cell r="B34537" t="str">
            <v>85010000000129</v>
          </cell>
          <cell r="C34537" t="str">
            <v>CAJA FIDEICOMISO ALEGRA MARBELLA</v>
          </cell>
        </row>
        <row r="34538">
          <cell r="B34538" t="str">
            <v>85010000000130</v>
          </cell>
          <cell r="C34538" t="str">
            <v>CAJA FIDEICOMISO LUCIONI - FLUJOS</v>
          </cell>
        </row>
        <row r="34539">
          <cell r="B34539" t="str">
            <v>85010000000132</v>
          </cell>
          <cell r="C34539" t="str">
            <v>CAJA FIDEICOMISO JUPITER TECHNOLOGY PE</v>
          </cell>
        </row>
        <row r="34540">
          <cell r="B34540" t="str">
            <v>85010000000133</v>
          </cell>
          <cell r="C34540" t="str">
            <v>CAJA IDEICOMISO MUNICIPALIDAD DE ASCOP</v>
          </cell>
        </row>
        <row r="34541">
          <cell r="B34541" t="str">
            <v>85010000000134</v>
          </cell>
          <cell r="C34541" t="str">
            <v>CAJA FIDEICOMISO  Z&amp;Z FOVIMAR - FLUJOS</v>
          </cell>
        </row>
        <row r="34542">
          <cell r="B34542" t="str">
            <v>85010000000135</v>
          </cell>
          <cell r="C34542" t="str">
            <v>CAJA FIDEICOMISO CONSORCIO TUMI LA POS</v>
          </cell>
        </row>
        <row r="34543">
          <cell r="B34543" t="str">
            <v>85010000000136</v>
          </cell>
          <cell r="C34543" t="str">
            <v>CAJA FIDEICOMISO GOBIERNO REGIONAL DE</v>
          </cell>
        </row>
        <row r="34544">
          <cell r="B34544" t="str">
            <v>85010000000137</v>
          </cell>
          <cell r="C34544" t="str">
            <v>CAJA FIDEICOMISO EN GARANTIA CMSL PEM</v>
          </cell>
        </row>
        <row r="34545">
          <cell r="B34545" t="str">
            <v>85010000000138</v>
          </cell>
          <cell r="C34545" t="str">
            <v>CAJA FIDEICOMISO ARTE EXPRESS &amp; EGS</v>
          </cell>
        </row>
        <row r="34546">
          <cell r="B34546" t="str">
            <v>85010000000139</v>
          </cell>
          <cell r="C34546" t="str">
            <v>CAJA Y BANCOS FIDEICOMISO SERVITEBCA F</v>
          </cell>
        </row>
        <row r="34547">
          <cell r="B34547" t="str">
            <v>85010000000140</v>
          </cell>
          <cell r="C34547" t="str">
            <v>CAJA FIDEICOMISO GEOHIDRAULICA FLUJOS</v>
          </cell>
        </row>
        <row r="34548">
          <cell r="B34548" t="str">
            <v>85010000000141</v>
          </cell>
          <cell r="C34548" t="str">
            <v>CAJA FIDEICOMISO FINANCIERA UNO FLUJOS</v>
          </cell>
        </row>
        <row r="34549">
          <cell r="B34549" t="str">
            <v>85010000000142</v>
          </cell>
          <cell r="C34549" t="str">
            <v>CAJA FIDEICOMISO WASI FLUJOS</v>
          </cell>
        </row>
        <row r="34550">
          <cell r="B34550" t="str">
            <v>85010000000143</v>
          </cell>
          <cell r="C34550" t="str">
            <v>CAJA FIDEICOMISO WASI GTIA</v>
          </cell>
        </row>
        <row r="34551">
          <cell r="B34551" t="str">
            <v>85010000000144</v>
          </cell>
          <cell r="C34551" t="str">
            <v>CAJA FIDEICOMISO RODRIGUEZ M. GTIA</v>
          </cell>
        </row>
        <row r="34552">
          <cell r="B34552" t="str">
            <v>85010000000145</v>
          </cell>
          <cell r="C34552" t="str">
            <v>CAJA FIDEICOMISO PANCHA PLAYA - FLUJOS</v>
          </cell>
        </row>
        <row r="34553">
          <cell r="B34553" t="str">
            <v>85010000000146</v>
          </cell>
          <cell r="C34553" t="str">
            <v>CAJA FIDEICOMISO PANCHA PLAYA - GTIA</v>
          </cell>
        </row>
        <row r="34554">
          <cell r="B34554" t="str">
            <v>85010000000147</v>
          </cell>
          <cell r="C34554" t="str">
            <v>CAJA FIDEICOMISO ORES FOVIME FLUJOS</v>
          </cell>
        </row>
        <row r="34555">
          <cell r="B34555" t="str">
            <v>85010000000148</v>
          </cell>
          <cell r="C34555" t="str">
            <v>CAJA IDEICOMISO TRAFIGURA FLUJOS</v>
          </cell>
        </row>
        <row r="34556">
          <cell r="B34556" t="str">
            <v>85010000000149</v>
          </cell>
          <cell r="C34556" t="str">
            <v>CAJA FIDEICOMISO CECOM OLGUIN - FLUJOS</v>
          </cell>
        </row>
        <row r="34557">
          <cell r="B34557" t="str">
            <v>85010000000150</v>
          </cell>
          <cell r="C34557" t="str">
            <v>CAJA FIDEICOMISO RIO AUSTRAL - FLUJOS</v>
          </cell>
        </row>
        <row r="34558">
          <cell r="B34558" t="str">
            <v>85010000000151</v>
          </cell>
          <cell r="C34558" t="str">
            <v>CAJA FIDEICOMISO RIO MANTO - FLUJOS</v>
          </cell>
        </row>
        <row r="34559">
          <cell r="B34559" t="str">
            <v>85010000000152</v>
          </cell>
          <cell r="C34559" t="str">
            <v>CAJA FIDEICOMISO ROLANDON CESPEDES - F</v>
          </cell>
        </row>
        <row r="34560">
          <cell r="B34560" t="str">
            <v>85010000000153</v>
          </cell>
          <cell r="C34560" t="str">
            <v>CAJA FIDEICOMISO QUIMERA- FLUJOS</v>
          </cell>
        </row>
        <row r="34561">
          <cell r="B34561" t="str">
            <v>85010000000155</v>
          </cell>
          <cell r="C34561" t="str">
            <v>CAJA FIDEICOMISO FIDEICOMISO ARTE EXPR</v>
          </cell>
        </row>
        <row r="34562">
          <cell r="B34562" t="str">
            <v>85010000000156</v>
          </cell>
          <cell r="C34562" t="str">
            <v>CAJA BRYSON HILLS SEGUNDA ETAPA FLUJOS</v>
          </cell>
        </row>
        <row r="34563">
          <cell r="B34563" t="str">
            <v>85010000000157</v>
          </cell>
          <cell r="C34563" t="str">
            <v>CAJA CASITA DEL COLCA FLUJOS</v>
          </cell>
        </row>
        <row r="34564">
          <cell r="B34564" t="str">
            <v>85010000000158</v>
          </cell>
          <cell r="C34564" t="str">
            <v>CAJA CTG CAPITAL FLUJOS</v>
          </cell>
        </row>
        <row r="34565">
          <cell r="B34565" t="str">
            <v>85010000000159</v>
          </cell>
          <cell r="C34565" t="str">
            <v>CAJA FIDEICOMISO ALPAMARCA FLUJOS</v>
          </cell>
        </row>
        <row r="34566">
          <cell r="B34566" t="str">
            <v>85010000000160</v>
          </cell>
          <cell r="C34566" t="str">
            <v>CAJA JARDINES DE LA LUZ FLUJOS</v>
          </cell>
        </row>
        <row r="34567">
          <cell r="B34567" t="str">
            <v>85010000000161</v>
          </cell>
          <cell r="C34567" t="str">
            <v>CAJA VIETTEL PERU FLUJOS</v>
          </cell>
        </row>
        <row r="34568">
          <cell r="B34568" t="str">
            <v>85010000000162</v>
          </cell>
          <cell r="C34568" t="str">
            <v>CAJA Y BCO. ARTE EXPRESS ENCARNACION</v>
          </cell>
        </row>
        <row r="34569">
          <cell r="B34569" t="str">
            <v>85010000000163</v>
          </cell>
          <cell r="C34569" t="str">
            <v>CAJA SHAMROCK FLUJOS</v>
          </cell>
        </row>
        <row r="34570">
          <cell r="B34570" t="str">
            <v>85010000000164</v>
          </cell>
          <cell r="C34570" t="str">
            <v>CAJA DESIGNERS FLUJOS</v>
          </cell>
        </row>
        <row r="34571">
          <cell r="B34571" t="str">
            <v>85010000000165</v>
          </cell>
          <cell r="C34571" t="str">
            <v>CAJA IERSA FLUJOS</v>
          </cell>
        </row>
        <row r="34572">
          <cell r="B34572" t="str">
            <v>85010000000166</v>
          </cell>
          <cell r="C34572" t="str">
            <v>CAJA SUMA FINANCIAMIENTO PRIVADO</v>
          </cell>
        </row>
        <row r="34573">
          <cell r="B34573" t="str">
            <v>85010000000167</v>
          </cell>
          <cell r="C34573" t="str">
            <v>CAJA FITEL</v>
          </cell>
        </row>
        <row r="34574">
          <cell r="B34574" t="str">
            <v>85010000000168</v>
          </cell>
          <cell r="C34574" t="str">
            <v>CAJA BRYSON HILLS TERCERA ETAPA</v>
          </cell>
        </row>
        <row r="34575">
          <cell r="B34575" t="str">
            <v>85010000000169</v>
          </cell>
          <cell r="C34575" t="str">
            <v>CAJA QUIMERA II</v>
          </cell>
        </row>
        <row r="34576">
          <cell r="B34576" t="str">
            <v>85010000000170</v>
          </cell>
          <cell r="C34576" t="str">
            <v>CAJA BANCO CENCOSUD</v>
          </cell>
        </row>
        <row r="34577">
          <cell r="B34577" t="str">
            <v>85010000000171</v>
          </cell>
          <cell r="C34577" t="str">
            <v>CAJA EDIFICA</v>
          </cell>
        </row>
        <row r="34578">
          <cell r="B34578" t="str">
            <v>85010000000172</v>
          </cell>
          <cell r="C34578" t="str">
            <v>CAJA PRISONTEC</v>
          </cell>
        </row>
        <row r="34579">
          <cell r="B34579" t="str">
            <v>85010000000173</v>
          </cell>
          <cell r="C34579" t="str">
            <v>CAJA FOVIME - MURILLO</v>
          </cell>
        </row>
        <row r="34580">
          <cell r="B34580" t="str">
            <v>85010000000174</v>
          </cell>
          <cell r="C34580" t="str">
            <v>CAJA ARTECO</v>
          </cell>
        </row>
        <row r="34581">
          <cell r="B34581" t="str">
            <v>85010000000175</v>
          </cell>
          <cell r="C34581" t="str">
            <v>CAJA FOVIME - TISA</v>
          </cell>
        </row>
        <row r="34582">
          <cell r="B34582" t="str">
            <v>85010000000176</v>
          </cell>
          <cell r="C34582" t="str">
            <v>CAJA FOVIME - MATELLINI</v>
          </cell>
        </row>
        <row r="34583">
          <cell r="B34583" t="str">
            <v>85010000000177</v>
          </cell>
          <cell r="C34583" t="str">
            <v>CAJA COPAM</v>
          </cell>
        </row>
        <row r="34584">
          <cell r="B34584" t="str">
            <v>85010000000178</v>
          </cell>
          <cell r="C34584" t="str">
            <v>CAJA JOYERIA ALDO FLUJOS</v>
          </cell>
        </row>
        <row r="34585">
          <cell r="B34585" t="str">
            <v>85010000000179</v>
          </cell>
          <cell r="C34585" t="str">
            <v>CAJA ARTE EXPRESS PYP</v>
          </cell>
        </row>
        <row r="34586">
          <cell r="B34586" t="str">
            <v>85010000000180</v>
          </cell>
          <cell r="C34586" t="str">
            <v>CAJA PENNANO</v>
          </cell>
        </row>
        <row r="34587">
          <cell r="B34587" t="str">
            <v>85010000000181</v>
          </cell>
          <cell r="C34587" t="str">
            <v>CAJA FIDEICOMISO - HUARIPAMPA</v>
          </cell>
        </row>
        <row r="34588">
          <cell r="B34588" t="str">
            <v>85010000000182</v>
          </cell>
          <cell r="C34588" t="str">
            <v>CAJA FIDEICOMISO - MUNICIPALIDAD ASCOP</v>
          </cell>
        </row>
        <row r="34589">
          <cell r="B34589" t="str">
            <v>85010000000183</v>
          </cell>
          <cell r="C34589" t="str">
            <v>CAJA FIDEICOMISO - CAMPANARIO</v>
          </cell>
        </row>
        <row r="34590">
          <cell r="B34590" t="str">
            <v>85010000000184</v>
          </cell>
          <cell r="C34590" t="str">
            <v>CAJA FIDEICOMISO - ASTILLEROS</v>
          </cell>
        </row>
        <row r="34591">
          <cell r="B34591" t="str">
            <v>85010000000185</v>
          </cell>
          <cell r="C34591" t="str">
            <v>CAJA FIDEICOMISO - FONDO SOCIAL LOTE 1</v>
          </cell>
        </row>
        <row r="34592">
          <cell r="B34592" t="str">
            <v>85010000000186</v>
          </cell>
          <cell r="C34592" t="str">
            <v>CAJA FIDEICOMISO - ABUDAYEH</v>
          </cell>
        </row>
        <row r="34593">
          <cell r="B34593" t="str">
            <v>85010000000187</v>
          </cell>
          <cell r="C34593" t="str">
            <v>CAJA FIDEICOMISO - JJC CREDICORP II</v>
          </cell>
        </row>
        <row r="34594">
          <cell r="B34594" t="str">
            <v>85010000000188</v>
          </cell>
          <cell r="C34594" t="str">
            <v>CAJA FIDEICOMISO - GRUPO ENTRETENEDORE</v>
          </cell>
        </row>
        <row r="34595">
          <cell r="B34595" t="str">
            <v>85010000000189</v>
          </cell>
          <cell r="C34595" t="str">
            <v>CAJA FIDEICOMISO - MOLENERA LOS ANGELE</v>
          </cell>
        </row>
        <row r="34596">
          <cell r="B34596" t="str">
            <v>85010000000190</v>
          </cell>
          <cell r="C34596" t="str">
            <v>CAJA FITEL II</v>
          </cell>
        </row>
        <row r="34597">
          <cell r="B34597" t="str">
            <v>85010000000191</v>
          </cell>
          <cell r="C34597" t="str">
            <v>CAJA FIDEICOMISO DIXBANE  INTELIGO</v>
          </cell>
        </row>
        <row r="34598">
          <cell r="B34598" t="str">
            <v>85010100003303</v>
          </cell>
          <cell r="C34598" t="str">
            <v>MOB.Y EQUIPO-FIDEICOMISO QUIMPAC</v>
          </cell>
        </row>
        <row r="34599">
          <cell r="B34599" t="str">
            <v>85010300000101</v>
          </cell>
          <cell r="C34599" t="str">
            <v>CTRA CTA GTIAS HIPOTEC-SERBANCO</v>
          </cell>
        </row>
        <row r="34600">
          <cell r="B34600" t="str">
            <v>85010500000101</v>
          </cell>
          <cell r="C34600" t="str">
            <v>BL CGTRA CTA GARANTIAS -CST-10</v>
          </cell>
        </row>
        <row r="34601">
          <cell r="B34601" t="str">
            <v>85010500000102</v>
          </cell>
          <cell r="C34601" t="str">
            <v>CTRA CTA PRENDA AGRICOLA -100% PROV</v>
          </cell>
        </row>
        <row r="34602">
          <cell r="B34602" t="str">
            <v>85010500000103</v>
          </cell>
          <cell r="C34602" t="str">
            <v>CTRA CTA WARRANT -100% PROV</v>
          </cell>
        </row>
        <row r="34603">
          <cell r="B34603" t="str">
            <v>85010500000104</v>
          </cell>
          <cell r="C34603" t="str">
            <v>CTRA CTA PRENDA VEHICULAR -100% PROV</v>
          </cell>
        </row>
        <row r="34604">
          <cell r="B34604" t="str">
            <v>85010500000105</v>
          </cell>
          <cell r="C34604" t="str">
            <v>CTRA CTA HIPOTEC BCA PERS -100</v>
          </cell>
        </row>
        <row r="34605">
          <cell r="B34605" t="str">
            <v>85010500001602</v>
          </cell>
          <cell r="C34605" t="str">
            <v>PENDIENTE COMPRA VENTA ME - F1</v>
          </cell>
        </row>
        <row r="34606">
          <cell r="B34606" t="str">
            <v>85010500001608</v>
          </cell>
          <cell r="C34606" t="str">
            <v>OTRAS CUENTAS POR COBRAR</v>
          </cell>
        </row>
        <row r="34607">
          <cell r="B34607" t="str">
            <v>85010500001609</v>
          </cell>
          <cell r="C34607" t="str">
            <v>COBRANZA DUDOSA</v>
          </cell>
        </row>
        <row r="34608">
          <cell r="B34608" t="str">
            <v>85010500003306</v>
          </cell>
          <cell r="C34608" t="str">
            <v>EQUIPOS DIVERSOS</v>
          </cell>
        </row>
        <row r="34609">
          <cell r="B34609" t="str">
            <v>85010600000101</v>
          </cell>
          <cell r="C34609" t="str">
            <v>CTRA CTA GTIAS PF2</v>
          </cell>
        </row>
        <row r="34610">
          <cell r="B34610" t="str">
            <v>85010601003303</v>
          </cell>
          <cell r="C34610" t="str">
            <v>INMUEBLE MAQ Y EQUIPO -FIDEICOMISO SER</v>
          </cell>
        </row>
        <row r="34611">
          <cell r="B34611" t="str">
            <v>85010602003303</v>
          </cell>
          <cell r="C34611" t="str">
            <v>INMUEBLE MAQ Y EQUIPO -FIDEICOMISO ARA</v>
          </cell>
        </row>
        <row r="34612">
          <cell r="B34612" t="str">
            <v>85010604003303</v>
          </cell>
          <cell r="C34612" t="str">
            <v>INMUEBLE MAQ Y EQUIPO -FIDEICOMISO GAR</v>
          </cell>
        </row>
        <row r="34613">
          <cell r="B34613" t="str">
            <v>85010605003303</v>
          </cell>
          <cell r="C34613" t="str">
            <v>INMUEBLE MAQ Y EQUIPO -FIDEICOMISO RAF</v>
          </cell>
        </row>
        <row r="34614">
          <cell r="B34614" t="str">
            <v>85010606003303</v>
          </cell>
          <cell r="C34614" t="str">
            <v>INMUEBLE MAQ Y EQUIPO -FIDEICOMISO PHO</v>
          </cell>
        </row>
        <row r="34615">
          <cell r="B34615" t="str">
            <v>85010607003303</v>
          </cell>
          <cell r="C34615" t="str">
            <v>INMUEBLE MAQ Y EQUIPO -FIDEICOMISO PHO</v>
          </cell>
        </row>
        <row r="34616">
          <cell r="B34616" t="str">
            <v>85010608003303</v>
          </cell>
          <cell r="C34616" t="str">
            <v>INMUEBLE MAQ Y EQUIPO -FIDEICOMISO LUR</v>
          </cell>
        </row>
        <row r="34617">
          <cell r="B34617" t="str">
            <v>85010609003303</v>
          </cell>
          <cell r="C34617" t="str">
            <v>INMUEBLE MAQ Y EQUIPO -FIDEICOMISO MAR</v>
          </cell>
        </row>
        <row r="34618">
          <cell r="B34618" t="str">
            <v>85010610003303</v>
          </cell>
          <cell r="C34618" t="str">
            <v>INMUEBLE MAQ Y EQUIPO -CASTROVIRREINA</v>
          </cell>
        </row>
        <row r="34619">
          <cell r="B34619" t="str">
            <v>85010611003303</v>
          </cell>
          <cell r="C34619" t="str">
            <v>INMUEBLE MAQ Y EQUIPO -GARANTIA DPI</v>
          </cell>
        </row>
        <row r="34620">
          <cell r="B34620" t="str">
            <v>85010612003303</v>
          </cell>
          <cell r="C34620" t="str">
            <v>INMUEBLE MAQ Y EQUIPO FIDEICOMETIDO IN</v>
          </cell>
        </row>
        <row r="34621">
          <cell r="B34621" t="str">
            <v>85010613003303</v>
          </cell>
          <cell r="C34621" t="str">
            <v>INMUEBLE MAQ Y EQUIPO FID. PRODESA GAR</v>
          </cell>
        </row>
        <row r="34622">
          <cell r="B34622" t="str">
            <v>85010615003303</v>
          </cell>
          <cell r="C34622" t="str">
            <v>INMUEBLE MAQ Y EQUIPO  FID. URB LA RIB</v>
          </cell>
        </row>
        <row r="34623">
          <cell r="B34623" t="str">
            <v>85010616003303</v>
          </cell>
          <cell r="C34623" t="str">
            <v>INMUEBLE MAQ Y EQUIPO FIDECOMISO COOL</v>
          </cell>
        </row>
        <row r="34624">
          <cell r="B34624" t="str">
            <v>85010617003303</v>
          </cell>
          <cell r="C34624" t="str">
            <v>INMUEBLE MAQ Y EQUIPO FIDEICOMISO Z&amp;Z</v>
          </cell>
        </row>
        <row r="34625">
          <cell r="B34625" t="str">
            <v>85010618003303</v>
          </cell>
          <cell r="C34625" t="str">
            <v>INMUEBLE MAQ Y EQUIPO FIDEICOMISO ICH</v>
          </cell>
        </row>
        <row r="34626">
          <cell r="B34626" t="str">
            <v>85010619003303</v>
          </cell>
          <cell r="C34626" t="str">
            <v>INMUEBLE MAQ Y EQUIPO FIDEICOMISO ALEG</v>
          </cell>
        </row>
        <row r="34627">
          <cell r="B34627" t="str">
            <v>85010620003303</v>
          </cell>
          <cell r="C34627" t="str">
            <v>IMY E Y BANCOS FIDEICOMISO SERVITEBCA</v>
          </cell>
        </row>
        <row r="34628">
          <cell r="B34628" t="str">
            <v>85010621003303</v>
          </cell>
          <cell r="C34628" t="str">
            <v>IMY E FIDEICOMISO GEOHIDRAULICA FLUJOS</v>
          </cell>
        </row>
        <row r="34629">
          <cell r="B34629" t="str">
            <v>85010622003303</v>
          </cell>
          <cell r="C34629" t="str">
            <v>IMY E FIDEICOMISO FINANCIERA UNO FLUJO</v>
          </cell>
        </row>
        <row r="34630">
          <cell r="B34630" t="str">
            <v>85010623003303</v>
          </cell>
          <cell r="C34630" t="str">
            <v>IMY E FIDEICOMISO WASI FLUJOS</v>
          </cell>
        </row>
        <row r="34631">
          <cell r="B34631" t="str">
            <v>85010624003303</v>
          </cell>
          <cell r="C34631" t="str">
            <v>IMY E FIDEICOMISO WASI GTIA</v>
          </cell>
        </row>
        <row r="34632">
          <cell r="B34632" t="str">
            <v>85010625003303</v>
          </cell>
          <cell r="C34632" t="str">
            <v>IMY E FIDEICOMISO RODRIGUEZ M. GTIA</v>
          </cell>
        </row>
        <row r="34633">
          <cell r="B34633" t="str">
            <v>85010626003303</v>
          </cell>
          <cell r="C34633" t="str">
            <v>IMY E FIDEICOMISO PANCHA PLAYA - FLUJO</v>
          </cell>
        </row>
        <row r="34634">
          <cell r="B34634" t="str">
            <v>85010627003303</v>
          </cell>
          <cell r="C34634" t="str">
            <v>IMY E FIDEICOMISO PANCHA PLAYA - GTIA</v>
          </cell>
        </row>
        <row r="34635">
          <cell r="B34635" t="str">
            <v>85010628003303</v>
          </cell>
          <cell r="C34635" t="str">
            <v>IMY E FIDEICOMISO ORES FOVIME FLUJOS</v>
          </cell>
        </row>
        <row r="34636">
          <cell r="B34636" t="str">
            <v>85010629003303</v>
          </cell>
          <cell r="C34636" t="str">
            <v>IMY E IDEICOMISO TRAFIGURA FLUJOS</v>
          </cell>
        </row>
        <row r="34637">
          <cell r="B34637" t="str">
            <v>85010630003303</v>
          </cell>
          <cell r="C34637" t="str">
            <v>IMY E FIDEICOMISO CECOM OLGUIN - FLUJO</v>
          </cell>
        </row>
        <row r="34638">
          <cell r="B34638" t="str">
            <v>85010631003303</v>
          </cell>
          <cell r="C34638" t="str">
            <v>IMY E FIDEICOMISO RIO AUSTRAL - FLUJOS</v>
          </cell>
        </row>
        <row r="34639">
          <cell r="B34639" t="str">
            <v>85010632003303</v>
          </cell>
          <cell r="C34639" t="str">
            <v>IMY E FIDEICOMISO RIO MANTO - FLUJOS</v>
          </cell>
        </row>
        <row r="34640">
          <cell r="B34640" t="str">
            <v>85010633003303</v>
          </cell>
          <cell r="C34640" t="str">
            <v>IMY E FIDEICOMISO ROLANDON CESPEDES -</v>
          </cell>
        </row>
        <row r="34641">
          <cell r="B34641" t="str">
            <v>85010634003303</v>
          </cell>
          <cell r="C34641" t="str">
            <v>IMY E FIDEICOMISO QUIMERA- FLUJOS</v>
          </cell>
        </row>
        <row r="34642">
          <cell r="B34642" t="str">
            <v>85010636003303</v>
          </cell>
          <cell r="C34642" t="str">
            <v>IMY E FIDEICOMISO  TEKTON</v>
          </cell>
        </row>
        <row r="34643">
          <cell r="B34643" t="str">
            <v>85010637003303</v>
          </cell>
          <cell r="C34643" t="str">
            <v>IME ADP GARANTÍA</v>
          </cell>
        </row>
        <row r="34644">
          <cell r="B34644" t="str">
            <v>85010638003303</v>
          </cell>
          <cell r="C34644" t="str">
            <v>IME BETANIA GARANTÍA</v>
          </cell>
        </row>
        <row r="34645">
          <cell r="B34645" t="str">
            <v>85010639003303</v>
          </cell>
          <cell r="C34645" t="str">
            <v>IME BRYSON HILLS SEGUNDA ETAPA GARANTI</v>
          </cell>
        </row>
        <row r="34646">
          <cell r="B34646" t="str">
            <v>85010640003303</v>
          </cell>
          <cell r="C34646" t="str">
            <v>IME CECOM OLGUIN GARANTIA</v>
          </cell>
        </row>
        <row r="34647">
          <cell r="B34647" t="str">
            <v>85010641003303</v>
          </cell>
          <cell r="C34647" t="str">
            <v>IME DEMEGA GARANTÍA</v>
          </cell>
        </row>
        <row r="34648">
          <cell r="B34648" t="str">
            <v>85010642003303</v>
          </cell>
          <cell r="C34648" t="str">
            <v>IME FIDEICOMISO ALPAMARCA GARANTIA</v>
          </cell>
        </row>
        <row r="34649">
          <cell r="B34649" t="str">
            <v>85010643003303</v>
          </cell>
          <cell r="C34649" t="str">
            <v>IME FIDEICOMISO EFESO GARANTÍA</v>
          </cell>
        </row>
        <row r="34650">
          <cell r="B34650" t="str">
            <v>85010644003303</v>
          </cell>
          <cell r="C34650" t="str">
            <v>IME INMUEBLES COMERCIALES DEL PERU GAR</v>
          </cell>
        </row>
        <row r="34651">
          <cell r="B34651" t="str">
            <v>85010645003303</v>
          </cell>
          <cell r="C34651" t="str">
            <v>IME INNOVA SCHOOLS II GARANTÍA</v>
          </cell>
        </row>
        <row r="34652">
          <cell r="B34652" t="str">
            <v>85010646003303</v>
          </cell>
          <cell r="C34652" t="str">
            <v>IME JARDINES DE LA LUZ GARANTIA</v>
          </cell>
        </row>
        <row r="34653">
          <cell r="B34653" t="str">
            <v>85010647003303</v>
          </cell>
          <cell r="C34653" t="str">
            <v>IME JOYERÍA ALDO GARANTÍA</v>
          </cell>
        </row>
        <row r="34654">
          <cell r="B34654" t="str">
            <v>85010648003303</v>
          </cell>
          <cell r="C34654" t="str">
            <v>IME PORTALIA GARANTÍA</v>
          </cell>
        </row>
        <row r="34655">
          <cell r="B34655" t="str">
            <v>85010649003303</v>
          </cell>
          <cell r="C34655" t="str">
            <v>IME INNOVA SCHOOLS  GARANTÍA</v>
          </cell>
        </row>
        <row r="34656">
          <cell r="B34656" t="str">
            <v>85010650003303</v>
          </cell>
          <cell r="C34656" t="str">
            <v>IME SHAMROCK  GARANTÍA</v>
          </cell>
        </row>
        <row r="34657">
          <cell r="B34657" t="str">
            <v>85010651003303</v>
          </cell>
          <cell r="C34657" t="str">
            <v>IME DESIGNERS  GARANTÍA</v>
          </cell>
        </row>
        <row r="34658">
          <cell r="B34658" t="str">
            <v>85010652003303</v>
          </cell>
          <cell r="C34658" t="str">
            <v>IME IERSA GARANTIA</v>
          </cell>
        </row>
        <row r="34659">
          <cell r="B34659" t="str">
            <v>85010653003303</v>
          </cell>
          <cell r="C34659" t="str">
            <v>IME CONSORCIO FRAP</v>
          </cell>
        </row>
        <row r="34660">
          <cell r="B34660" t="str">
            <v>85010654003303</v>
          </cell>
          <cell r="C34660" t="str">
            <v>IME ALBAMAR</v>
          </cell>
        </row>
        <row r="34661">
          <cell r="B34661" t="str">
            <v>85010654003304</v>
          </cell>
          <cell r="C34661" t="str">
            <v>IME JJC EDIFICACION</v>
          </cell>
        </row>
        <row r="34662">
          <cell r="B34662" t="str">
            <v>85010654003305</v>
          </cell>
          <cell r="C34662" t="str">
            <v>IME ALTA VIDDA</v>
          </cell>
        </row>
        <row r="34663">
          <cell r="B34663" t="str">
            <v>85010655003303</v>
          </cell>
          <cell r="C34663" t="str">
            <v>IME 911 IT GROUP</v>
          </cell>
        </row>
        <row r="34664">
          <cell r="B34664" t="str">
            <v>85010656003303</v>
          </cell>
          <cell r="C34664" t="str">
            <v>IME INTERMODAL</v>
          </cell>
        </row>
        <row r="34665">
          <cell r="B34665" t="str">
            <v>85010657003303</v>
          </cell>
          <cell r="C34665" t="str">
            <v>IME NURIA NVG</v>
          </cell>
        </row>
        <row r="34666">
          <cell r="B34666" t="str">
            <v>85010658003303</v>
          </cell>
          <cell r="C34666" t="str">
            <v>IME COMPAÑÍA INMOBILIARIA PARACAS</v>
          </cell>
        </row>
        <row r="34667">
          <cell r="B34667" t="str">
            <v>85010659003303</v>
          </cell>
          <cell r="C34667" t="str">
            <v>IME JJCE CREDICORP ACTIVOS</v>
          </cell>
        </row>
        <row r="34668">
          <cell r="B34668" t="str">
            <v>85010660003303</v>
          </cell>
          <cell r="C34668" t="str">
            <v>IME SAVAR AGENTES DE ADUANA</v>
          </cell>
        </row>
        <row r="34669">
          <cell r="B34669" t="str">
            <v>85010661003303</v>
          </cell>
          <cell r="C34669" t="str">
            <v>IME INMOBILIARIA GALVANI</v>
          </cell>
        </row>
        <row r="34670">
          <cell r="B34670" t="str">
            <v>85010662003303</v>
          </cell>
          <cell r="C34670" t="str">
            <v>IME JACOBO BLUFSTEIN</v>
          </cell>
        </row>
        <row r="34671">
          <cell r="B34671" t="str">
            <v>85010663003303</v>
          </cell>
          <cell r="C34671" t="str">
            <v>IME NATHAN BLUFSTEIN</v>
          </cell>
        </row>
        <row r="34672">
          <cell r="B34672" t="str">
            <v>85010664003303</v>
          </cell>
          <cell r="C34672" t="str">
            <v>IME ALBAURBE- BOLIVAR</v>
          </cell>
        </row>
        <row r="34673">
          <cell r="B34673" t="str">
            <v>85010665003303</v>
          </cell>
          <cell r="C34673" t="str">
            <v>IME SAVAR AGENTES DE ADUANA II</v>
          </cell>
        </row>
        <row r="34674">
          <cell r="B34674" t="str">
            <v>85010666003303</v>
          </cell>
          <cell r="C34674" t="str">
            <v>IME INNOVA SCHOOLS III GARANTÍA</v>
          </cell>
        </row>
        <row r="34675">
          <cell r="B34675" t="str">
            <v>85010667003303</v>
          </cell>
          <cell r="C34675" t="str">
            <v>IME SAN JUAN BAUTISTA  GARANTIA</v>
          </cell>
        </row>
        <row r="34676">
          <cell r="B34676" t="str">
            <v>85010668003303</v>
          </cell>
          <cell r="C34676" t="str">
            <v>IME GRAMBS </v>
          </cell>
        </row>
        <row r="34677">
          <cell r="B34677" t="str">
            <v>85010669003303</v>
          </cell>
          <cell r="C34677" t="str">
            <v>IME ABUDAYEH ACTIVOS </v>
          </cell>
        </row>
        <row r="34678">
          <cell r="B34678" t="str">
            <v>85010800000101</v>
          </cell>
          <cell r="C34678" t="str">
            <v>Prenda civil sobre marca Rango 1</v>
          </cell>
        </row>
        <row r="34679">
          <cell r="B34679" t="str">
            <v>85010800000102</v>
          </cell>
          <cell r="C34679" t="str">
            <v>Prenda Industrial Rango 1</v>
          </cell>
        </row>
        <row r="34680">
          <cell r="B34680" t="str">
            <v>85010800000103</v>
          </cell>
          <cell r="C34680" t="str">
            <v>Prenda vehicular Rango 1</v>
          </cell>
        </row>
        <row r="34681">
          <cell r="B34681" t="str">
            <v>85010800000104</v>
          </cell>
          <cell r="C34681" t="str">
            <v>Hipoteca Inmueble Rango 1</v>
          </cell>
        </row>
        <row r="34682">
          <cell r="B34682" t="str">
            <v>85010800000105</v>
          </cell>
          <cell r="C34682" t="str">
            <v>Hipoteca Inmueble Rango 2</v>
          </cell>
        </row>
        <row r="34683">
          <cell r="B34683" t="str">
            <v>85010800000106</v>
          </cell>
          <cell r="C34683" t="str">
            <v>CTRACTA ACC GARANTIA NO PREFERIDA</v>
          </cell>
        </row>
        <row r="34684">
          <cell r="B34684" t="str">
            <v>85010900003301</v>
          </cell>
          <cell r="C34684" t="str">
            <v>INMUEBLE MAQ Y EQUIPO-FIDEIC.PESQ.EXT</v>
          </cell>
        </row>
        <row r="34685">
          <cell r="B34685" t="str">
            <v>85010900003303</v>
          </cell>
          <cell r="C34685" t="str">
            <v>MOB.Y EQUIPO-FIDEICOMISO EXTRACTIVA</v>
          </cell>
        </row>
        <row r="34686">
          <cell r="B34686" t="str">
            <v>85011000001004</v>
          </cell>
          <cell r="C34686" t="str">
            <v>CAJA - FIDEICOMISO TARGA</v>
          </cell>
        </row>
        <row r="34687">
          <cell r="B34687" t="str">
            <v>85011000003303</v>
          </cell>
          <cell r="C34687" t="str">
            <v>MOB.Y EQUIPO-FIDEICOMISO TARGA</v>
          </cell>
        </row>
        <row r="34688">
          <cell r="B34688" t="str">
            <v>85011300003303</v>
          </cell>
          <cell r="C34688" t="str">
            <v>MOB.Y EQUIPO-FIDEICOMISO USIL</v>
          </cell>
        </row>
        <row r="34689">
          <cell r="B34689" t="str">
            <v>85011500001004</v>
          </cell>
          <cell r="C34689" t="str">
            <v>CAJA - FIDEICOMISO SOCIAL BAYOVAR</v>
          </cell>
        </row>
        <row r="34690">
          <cell r="B34690" t="str">
            <v>85011600003303</v>
          </cell>
          <cell r="C34690" t="str">
            <v>MOB.Y EQUIPO-FIDEICOMISO PUNTA TUR I</v>
          </cell>
        </row>
        <row r="34691">
          <cell r="B34691" t="str">
            <v>85011700003303</v>
          </cell>
          <cell r="C34691" t="str">
            <v>MOB.Y EQUIPO-FIDEICOMISO PIANGESA</v>
          </cell>
        </row>
        <row r="34692">
          <cell r="B34692" t="str">
            <v>85011800001004</v>
          </cell>
          <cell r="C34692" t="str">
            <v>CAJA - FIDEICOMISO AMBIENTAL</v>
          </cell>
        </row>
        <row r="34693">
          <cell r="B34693" t="str">
            <v>85011900001004</v>
          </cell>
          <cell r="C34693" t="str">
            <v>CAJA - FIDEICOMISO LA GRANJA</v>
          </cell>
        </row>
        <row r="34694">
          <cell r="B34694" t="str">
            <v>85011900003301</v>
          </cell>
          <cell r="C34694" t="str">
            <v>INVERSIONES - FIDEICOMISO LA GRANJA</v>
          </cell>
        </row>
        <row r="34695">
          <cell r="B34695" t="str">
            <v>85012000001004</v>
          </cell>
          <cell r="C34695" t="str">
            <v>CAJA - FIDEICOMISO ALTO CHICAMA</v>
          </cell>
        </row>
        <row r="34696">
          <cell r="B34696" t="str">
            <v>85012100001004</v>
          </cell>
          <cell r="C34696" t="str">
            <v>CAJA - FIDEICOMISO CORMIN</v>
          </cell>
        </row>
        <row r="34697">
          <cell r="B34697" t="str">
            <v>85012100001608</v>
          </cell>
          <cell r="C34697" t="str">
            <v>CUENTAS POR COBRAR-FIDEICOMISO CORMIN</v>
          </cell>
        </row>
        <row r="34698">
          <cell r="B34698" t="str">
            <v>85012300003301</v>
          </cell>
          <cell r="C34698" t="str">
            <v>MOB.Y EQUIPO-FIDEICOMISO NUMERA</v>
          </cell>
        </row>
        <row r="34699">
          <cell r="B34699" t="str">
            <v>85012400003301</v>
          </cell>
          <cell r="C34699" t="str">
            <v>MOB.Y EQUIPO-FIDEICOMISO PUNTA TUR 2</v>
          </cell>
        </row>
        <row r="34700">
          <cell r="B34700" t="str">
            <v>85012600003301</v>
          </cell>
          <cell r="C34700" t="str">
            <v>MOB.Y EQUIPO-FIDEICOMISO SIPESA II</v>
          </cell>
        </row>
        <row r="34701">
          <cell r="B34701" t="str">
            <v>85012700001004</v>
          </cell>
          <cell r="C34701" t="str">
            <v>CAJA-FIDEICOMISO BCI</v>
          </cell>
        </row>
        <row r="34702">
          <cell r="B34702" t="str">
            <v>85012700001608</v>
          </cell>
          <cell r="C34702" t="str">
            <v>CUENTAS POR COBRAR-FIDEICOMISO BCI -</v>
          </cell>
        </row>
        <row r="34703">
          <cell r="B34703" t="str">
            <v>85012800001004</v>
          </cell>
          <cell r="C34703" t="str">
            <v>CAJA-FIDEICOMISO REP</v>
          </cell>
        </row>
        <row r="34704">
          <cell r="B34704" t="str">
            <v>85012800001608</v>
          </cell>
          <cell r="C34704" t="str">
            <v>CTAS POR COBRAR FIDEICOMISO REP</v>
          </cell>
        </row>
        <row r="34705">
          <cell r="B34705" t="str">
            <v>85013100001004</v>
          </cell>
          <cell r="C34705" t="str">
            <v>CAJA - FIDEICOMISO - MLM</v>
          </cell>
        </row>
        <row r="34706">
          <cell r="B34706" t="str">
            <v>85013100003301</v>
          </cell>
          <cell r="C34706" t="str">
            <v>INVERSIONES - FIDEICOMISO - MLM</v>
          </cell>
        </row>
        <row r="34707">
          <cell r="B34707" t="str">
            <v>85013400001004</v>
          </cell>
          <cell r="C34707" t="str">
            <v>CAJA-FIDEICOMISO THUNDERBIRD</v>
          </cell>
        </row>
        <row r="34708">
          <cell r="B34708" t="str">
            <v>85013400003301</v>
          </cell>
          <cell r="C34708" t="str">
            <v>INVERSIONES - FIDEICOMISO - THUNDERB</v>
          </cell>
        </row>
        <row r="34709">
          <cell r="B34709" t="str">
            <v>85013500001004</v>
          </cell>
          <cell r="C34709" t="str">
            <v>CAJA FIIDEICOMISO - AEROPUERTOS</v>
          </cell>
        </row>
        <row r="34710">
          <cell r="B34710" t="str">
            <v>85013500001608</v>
          </cell>
          <cell r="C34710" t="str">
            <v>CTA POR COBRAR - FIDEICOMISO AEROPUE</v>
          </cell>
        </row>
        <row r="34711">
          <cell r="B34711" t="str">
            <v>85013600001004</v>
          </cell>
          <cell r="C34711" t="str">
            <v>CAJA-FIDEICOMISO APORTE MINERO YANAC</v>
          </cell>
        </row>
        <row r="34712">
          <cell r="B34712" t="str">
            <v>85013600001608</v>
          </cell>
          <cell r="C34712" t="str">
            <v>CUENTAS POR COBRAR-FIDEICOMISO -YANA</v>
          </cell>
        </row>
        <row r="34713">
          <cell r="B34713" t="str">
            <v>85013600003301</v>
          </cell>
          <cell r="C34713" t="str">
            <v>INVERSIONES FIDEICOMISO APORTE MINE Y</v>
          </cell>
        </row>
        <row r="34714">
          <cell r="B34714" t="str">
            <v>85013700001004</v>
          </cell>
          <cell r="C34714" t="str">
            <v>CAJA FIIDEICOMISO - ANGELES SAAVEDRA</v>
          </cell>
        </row>
        <row r="34715">
          <cell r="B34715" t="str">
            <v>85013700001608</v>
          </cell>
          <cell r="C34715" t="str">
            <v>CXC - FIDEICOMISO  - ANGELES SAAVEDRA</v>
          </cell>
        </row>
        <row r="34716">
          <cell r="B34716" t="str">
            <v>85013700003301</v>
          </cell>
          <cell r="C34716" t="str">
            <v>INVERSIONES FIIDEICOMISO - ANGELES S</v>
          </cell>
        </row>
        <row r="34717">
          <cell r="B34717" t="str">
            <v>85013800003301</v>
          </cell>
          <cell r="C34717" t="str">
            <v>INVERSIONES - FIDEC.SUPERFISH GTIA</v>
          </cell>
        </row>
        <row r="34718">
          <cell r="B34718" t="str">
            <v>85013800003303</v>
          </cell>
          <cell r="C34718" t="str">
            <v>INM Y MOB - FIDEIC.SUPERFISH GTIA</v>
          </cell>
        </row>
        <row r="34719">
          <cell r="B34719" t="str">
            <v>85013900001004</v>
          </cell>
          <cell r="C34719" t="str">
            <v>CAJA- FIDEIC. SUPERFISH FLUJOS</v>
          </cell>
        </row>
        <row r="34720">
          <cell r="B34720" t="str">
            <v>85014000001004</v>
          </cell>
          <cell r="C34720" t="str">
            <v>CAJA- FIDEIC. ARZOBISPADO DEL CUSCO</v>
          </cell>
        </row>
        <row r="34721">
          <cell r="B34721" t="str">
            <v>85014100001004</v>
          </cell>
          <cell r="C34721" t="str">
            <v>CAJA-FIDEICOMISO LOS VIÑEDOS</v>
          </cell>
        </row>
        <row r="34722">
          <cell r="B34722" t="str">
            <v>85014200001004</v>
          </cell>
          <cell r="C34722" t="str">
            <v>CAJA- RIO CHILLON</v>
          </cell>
        </row>
        <row r="34723">
          <cell r="B34723" t="str">
            <v>85014200003303</v>
          </cell>
          <cell r="C34723" t="str">
            <v>ACTIVOS FIJOS- RIO CHILLON</v>
          </cell>
        </row>
        <row r="34724">
          <cell r="B34724" t="str">
            <v>85014300001004</v>
          </cell>
          <cell r="C34724" t="str">
            <v>CAJA - FIDEICOMISO APC</v>
          </cell>
        </row>
        <row r="34725">
          <cell r="B34725" t="str">
            <v>85014400001004</v>
          </cell>
          <cell r="C34725" t="str">
            <v>CAJA - FIDEICOMISO SEDACA</v>
          </cell>
        </row>
        <row r="34726">
          <cell r="B34726" t="str">
            <v>85014400001608</v>
          </cell>
          <cell r="C34726" t="str">
            <v>CUENTAS POR COBRAR-FIDEICOMISO SEDACA</v>
          </cell>
        </row>
        <row r="34727">
          <cell r="B34727" t="str">
            <v>85014400003301</v>
          </cell>
          <cell r="C34727" t="str">
            <v>INVERSIONES - FIDEICOMISO  - SEDACAJ</v>
          </cell>
        </row>
        <row r="34728">
          <cell r="B34728" t="str">
            <v>85014600001004</v>
          </cell>
          <cell r="C34728" t="str">
            <v>CAJA - FIDEICOMISO LAS BAMBAS</v>
          </cell>
        </row>
        <row r="34729">
          <cell r="B34729" t="str">
            <v>85014600001608</v>
          </cell>
          <cell r="C34729" t="str">
            <v>CUENTAS POR COBRAR - FIDEICOMISO LAS B</v>
          </cell>
        </row>
        <row r="34730">
          <cell r="B34730" t="str">
            <v>85014600003301</v>
          </cell>
          <cell r="C34730" t="str">
            <v>INVERSIONES - FIDEICOMISO LAS BAMBAS</v>
          </cell>
        </row>
        <row r="34731">
          <cell r="B34731" t="str">
            <v>85014700003303</v>
          </cell>
          <cell r="C34731" t="str">
            <v>MOB. Y EQUIPO - FIDEICOMISO BIG GREEN</v>
          </cell>
        </row>
        <row r="34732">
          <cell r="B34732" t="str">
            <v>85014800001004</v>
          </cell>
          <cell r="C34732" t="str">
            <v>CAJA - FIDEICOMISO COOPAC</v>
          </cell>
        </row>
        <row r="34733">
          <cell r="B34733" t="str">
            <v>85014800001608</v>
          </cell>
          <cell r="C34733" t="str">
            <v>CUENTAS POR COBRAR - FIDEICOMISO COOP</v>
          </cell>
        </row>
        <row r="34734">
          <cell r="B34734" t="str">
            <v>85014900001004</v>
          </cell>
          <cell r="C34734" t="str">
            <v>CAJA - FIDEICOMISO RIO TINTO LA GRANJA</v>
          </cell>
        </row>
        <row r="34735">
          <cell r="B34735" t="str">
            <v>85014900001608</v>
          </cell>
          <cell r="C34735" t="str">
            <v>CUENTAS POR COBRAR - FIDEICOMISO RIO T</v>
          </cell>
        </row>
        <row r="34736">
          <cell r="B34736" t="str">
            <v>85014900003301</v>
          </cell>
          <cell r="C34736" t="str">
            <v>INVERSIONES - FIDEICOMISO RIO TINTO LA</v>
          </cell>
        </row>
        <row r="34737">
          <cell r="B34737" t="str">
            <v>85015000001004</v>
          </cell>
          <cell r="C34737" t="str">
            <v>CAJA - FIDEICOMISO PERUBAR</v>
          </cell>
        </row>
        <row r="34738">
          <cell r="B34738" t="str">
            <v>85015000001608</v>
          </cell>
          <cell r="C34738" t="str">
            <v>CUENTAS POR COBRAR - PERUBAR</v>
          </cell>
        </row>
        <row r="34739">
          <cell r="B34739" t="str">
            <v>85015000003301</v>
          </cell>
          <cell r="C34739" t="str">
            <v>INVERSIONES - FIDEICOMISO PERUBAR</v>
          </cell>
        </row>
        <row r="34740">
          <cell r="B34740" t="str">
            <v>85015000003303</v>
          </cell>
          <cell r="C34740" t="str">
            <v>MOB. Y EQUIPO - FIDEICOMISO PERUBAR</v>
          </cell>
        </row>
        <row r="34741">
          <cell r="B34741" t="str">
            <v>85015100001004</v>
          </cell>
          <cell r="C34741" t="str">
            <v>CAJA - FIDEICOMISO JOCKEY PLAZA SHOPPI</v>
          </cell>
        </row>
        <row r="34742">
          <cell r="B34742" t="str">
            <v>85016100001004</v>
          </cell>
          <cell r="C34742" t="str">
            <v>CAJA Y BANCOS -FIDEICOMISO CLUSTER MIN</v>
          </cell>
        </row>
        <row r="34743">
          <cell r="B34743" t="str">
            <v>85016200001004</v>
          </cell>
          <cell r="C34743" t="str">
            <v>CAJA Y BANCOS -FIDEICOMISO NEOANDINA</v>
          </cell>
        </row>
        <row r="34744">
          <cell r="B34744" t="str">
            <v>85016300001004</v>
          </cell>
          <cell r="C34744" t="str">
            <v>FIDEICOMISO Danper GNB</v>
          </cell>
        </row>
        <row r="34745">
          <cell r="B34745" t="str">
            <v>85016300001005</v>
          </cell>
          <cell r="C34745" t="str">
            <v>IMY E FIDEICOMISO MOLINERA- FLUJOS</v>
          </cell>
        </row>
        <row r="34746">
          <cell r="B34746" t="str">
            <v>85016300001009</v>
          </cell>
          <cell r="C34746" t="str">
            <v>IME SUMA</v>
          </cell>
        </row>
        <row r="34747">
          <cell r="B34747" t="str">
            <v>85016300001010</v>
          </cell>
          <cell r="C34747" t="str">
            <v>CAJA CIUDARIS FLUJOS</v>
          </cell>
        </row>
        <row r="34748">
          <cell r="B34748" t="str">
            <v>85016300001011</v>
          </cell>
          <cell r="C34748" t="str">
            <v>IME ESTUDIO DHC</v>
          </cell>
        </row>
        <row r="34749">
          <cell r="B34749" t="str">
            <v>85016300001012</v>
          </cell>
          <cell r="C34749" t="str">
            <v>IMY E FIDEICOMISO BRYSON TERCERA</v>
          </cell>
        </row>
        <row r="34750">
          <cell r="B34750" t="str">
            <v>85016300001013</v>
          </cell>
          <cell r="C34750" t="str">
            <v>CAJA PATRIMONIO FIDEICOMETIDO GEOHIDRA</v>
          </cell>
        </row>
        <row r="34751">
          <cell r="B34751" t="str">
            <v>85016300001016</v>
          </cell>
          <cell r="C34751" t="str">
            <v>CXC - FIDEICOMISO  - CASITA DE COLCA F</v>
          </cell>
        </row>
        <row r="34752">
          <cell r="B34752" t="str">
            <v>85016300001017</v>
          </cell>
          <cell r="C34752" t="str">
            <v>IMY E CASITA DE COLCA FLUJOS</v>
          </cell>
        </row>
        <row r="34753">
          <cell r="B34753" t="str">
            <v>85016300001018</v>
          </cell>
          <cell r="C34753" t="str">
            <v>CXC - FIDEICOMISO MUNI.PROV.AREQUIPA</v>
          </cell>
        </row>
        <row r="34754">
          <cell r="B34754" t="str">
            <v>85016300001019</v>
          </cell>
          <cell r="C34754" t="str">
            <v>INVERSIONES - FIDEICOMISO MUNI.PROV.AR</v>
          </cell>
        </row>
        <row r="34755">
          <cell r="B34755" t="str">
            <v>85030000000301</v>
          </cell>
          <cell r="C34755" t="str">
            <v>REGISTRO NO ASENTADOS</v>
          </cell>
        </row>
        <row r="34756">
          <cell r="B34756" t="str">
            <v>85030000006706</v>
          </cell>
          <cell r="C34756" t="str">
            <v>PERDIDA POR DIFERENCIA DE CAMBIO</v>
          </cell>
        </row>
        <row r="34757">
          <cell r="B34757" t="str">
            <v>85080000000110</v>
          </cell>
          <cell r="C34757" t="str">
            <v>GEF - CAJA</v>
          </cell>
        </row>
        <row r="34758">
          <cell r="B34758" t="str">
            <v>85080000000112</v>
          </cell>
          <cell r="C34758" t="str">
            <v>GEF - CTAS POR COBRAR</v>
          </cell>
        </row>
        <row r="34759">
          <cell r="B34759" t="str">
            <v>85080000000131</v>
          </cell>
          <cell r="C34759" t="str">
            <v>GEF - VALORES RTA.FIJA</v>
          </cell>
        </row>
        <row r="34760">
          <cell r="B34760" t="str">
            <v>85080000000132</v>
          </cell>
          <cell r="C34760" t="str">
            <v>GEF - VALORES RTA.VAR</v>
          </cell>
        </row>
        <row r="34761">
          <cell r="B34761" t="str">
            <v>85080000000133</v>
          </cell>
          <cell r="C34761" t="str">
            <v>GR TARUCA</v>
          </cell>
        </row>
        <row r="34762">
          <cell r="B34762" t="str">
            <v>85080000000134</v>
          </cell>
          <cell r="C34762" t="str">
            <v>GR PAINO </v>
          </cell>
        </row>
        <row r="34763">
          <cell r="B34763" t="str">
            <v>85080000000210</v>
          </cell>
          <cell r="C34763" t="str">
            <v>GPAN - CAJA</v>
          </cell>
        </row>
        <row r="34764">
          <cell r="B34764" t="str">
            <v>85080000000212</v>
          </cell>
          <cell r="C34764" t="str">
            <v>GPAN - CTAS POR COBRAR</v>
          </cell>
        </row>
        <row r="34765">
          <cell r="B34765" t="str">
            <v>85080000000231</v>
          </cell>
          <cell r="C34765" t="str">
            <v>GPAN - VALORES RTA.FIJA</v>
          </cell>
        </row>
        <row r="34766">
          <cell r="B34766" t="str">
            <v>85080000000232</v>
          </cell>
          <cell r="C34766" t="str">
            <v>GPAN - VALORES RTA.VAR</v>
          </cell>
        </row>
        <row r="34767">
          <cell r="B34767" t="str">
            <v>85080000000310</v>
          </cell>
          <cell r="C34767" t="str">
            <v>FOSERSOE1 - CAJA</v>
          </cell>
        </row>
        <row r="34768">
          <cell r="B34768" t="str">
            <v>85080000000312</v>
          </cell>
          <cell r="C34768" t="str">
            <v>FOSERSOE1 - CTAS X COBRAR</v>
          </cell>
        </row>
        <row r="34769">
          <cell r="B34769" t="str">
            <v>85080000000331</v>
          </cell>
          <cell r="C34769" t="str">
            <v>FOSERSOE1 - VAL RTA.FIJA</v>
          </cell>
        </row>
        <row r="34770">
          <cell r="B34770" t="str">
            <v>85080000000332</v>
          </cell>
          <cell r="C34770" t="str">
            <v>FOSERSOE1 - VAL RTA.VAR</v>
          </cell>
        </row>
        <row r="34771">
          <cell r="B34771" t="str">
            <v>85080000000410</v>
          </cell>
          <cell r="C34771" t="str">
            <v>FOSERSOE2 - CAJA</v>
          </cell>
        </row>
        <row r="34772">
          <cell r="B34772" t="str">
            <v>85080000000412</v>
          </cell>
          <cell r="C34772" t="str">
            <v>FOSERSOE2 - CTAS X COBRAR</v>
          </cell>
        </row>
        <row r="34773">
          <cell r="B34773" t="str">
            <v>85080000000431</v>
          </cell>
          <cell r="C34773" t="str">
            <v>FOSERSOE2 - VAL RTA.FIJA</v>
          </cell>
        </row>
        <row r="34774">
          <cell r="B34774" t="str">
            <v>85080000000432</v>
          </cell>
          <cell r="C34774" t="str">
            <v>FOSERSOE2 - VAL RTA.VAR</v>
          </cell>
        </row>
        <row r="34775">
          <cell r="B34775" t="str">
            <v>85080000000510</v>
          </cell>
          <cell r="C34775" t="str">
            <v>HELVIA BARREDA - CAJA</v>
          </cell>
        </row>
        <row r="34776">
          <cell r="B34776" t="str">
            <v>85080000000512</v>
          </cell>
          <cell r="C34776" t="str">
            <v>HELVIA BARREDA - CTAS X COBRAR</v>
          </cell>
        </row>
        <row r="34777">
          <cell r="B34777" t="str">
            <v>85080000000531</v>
          </cell>
          <cell r="C34777" t="str">
            <v>HELVIA BARREDA - VAL RTA.FIJA</v>
          </cell>
        </row>
        <row r="34778">
          <cell r="B34778" t="str">
            <v>85080000000610</v>
          </cell>
          <cell r="C34778" t="str">
            <v>FOSERSOE3 - CAJA</v>
          </cell>
        </row>
        <row r="34779">
          <cell r="B34779" t="str">
            <v>85080000000612</v>
          </cell>
          <cell r="C34779" t="str">
            <v>FOSERSOE3 - CTAS X COBRAR</v>
          </cell>
        </row>
        <row r="34780">
          <cell r="B34780" t="str">
            <v>85080000000631</v>
          </cell>
          <cell r="C34780" t="str">
            <v>FOSERSOE3 - VAL RTA.FIJA</v>
          </cell>
        </row>
        <row r="34781">
          <cell r="B34781" t="str">
            <v>85080000000632</v>
          </cell>
          <cell r="C34781" t="str">
            <v>FOSERSOE3 - VAL RTA. VAR</v>
          </cell>
        </row>
        <row r="34782">
          <cell r="B34782" t="str">
            <v>85080000000710</v>
          </cell>
          <cell r="C34782" t="str">
            <v>BANMAT - CAJA</v>
          </cell>
        </row>
        <row r="34783">
          <cell r="B34783" t="str">
            <v>85080000000712</v>
          </cell>
          <cell r="C34783" t="str">
            <v>BANMAT - CTAS X COBRAR</v>
          </cell>
        </row>
        <row r="34784">
          <cell r="B34784" t="str">
            <v>85080000000731</v>
          </cell>
          <cell r="C34784" t="str">
            <v>BANMAT - VAL RTA.FIJA</v>
          </cell>
        </row>
        <row r="34785">
          <cell r="B34785" t="str">
            <v>85080000000810</v>
          </cell>
          <cell r="C34785" t="str">
            <v>FOSERSOE 4 - CAJA</v>
          </cell>
        </row>
        <row r="34786">
          <cell r="B34786" t="str">
            <v>85080000000812</v>
          </cell>
          <cell r="C34786" t="str">
            <v>FOSERSOE 4 - CTAS X COBRAR</v>
          </cell>
        </row>
        <row r="34787">
          <cell r="B34787" t="str">
            <v>85080000000831</v>
          </cell>
          <cell r="C34787" t="str">
            <v>FOSERSOE 4 - VAL RTA.FIJA</v>
          </cell>
        </row>
        <row r="34788">
          <cell r="B34788" t="str">
            <v>85080000000832</v>
          </cell>
          <cell r="C34788" t="str">
            <v>FOSERSOE 4 - VAL RTA.VAR</v>
          </cell>
        </row>
        <row r="34789">
          <cell r="B34789" t="str">
            <v>85080000000910</v>
          </cell>
          <cell r="C34789" t="str">
            <v>FAE 1 - CAJA</v>
          </cell>
        </row>
        <row r="34790">
          <cell r="B34790" t="str">
            <v>85080000000912</v>
          </cell>
          <cell r="C34790" t="str">
            <v>FAE 1 - CTAS X COBRAR</v>
          </cell>
        </row>
        <row r="34791">
          <cell r="B34791" t="str">
            <v>85080000000931</v>
          </cell>
          <cell r="C34791" t="str">
            <v>FAE 1 - VAL RTA.FIJA</v>
          </cell>
        </row>
        <row r="34792">
          <cell r="B34792" t="str">
            <v>85080000001110</v>
          </cell>
          <cell r="C34792" t="str">
            <v>FAE 2 - CAJA</v>
          </cell>
        </row>
        <row r="34793">
          <cell r="B34793" t="str">
            <v>85080000001112</v>
          </cell>
          <cell r="C34793" t="str">
            <v>FAE 2 - CTA POR COBRAR</v>
          </cell>
        </row>
        <row r="34794">
          <cell r="B34794" t="str">
            <v>85080000001131</v>
          </cell>
          <cell r="C34794" t="str">
            <v>FAE 2 - INV. RTA FIJA</v>
          </cell>
        </row>
        <row r="34795">
          <cell r="B34795" t="str">
            <v>85080000001132</v>
          </cell>
          <cell r="C34795" t="str">
            <v>FAE 2 - INV. RTA VAR</v>
          </cell>
        </row>
        <row r="34796">
          <cell r="B34796" t="str">
            <v>85080000001210</v>
          </cell>
          <cell r="C34796" t="str">
            <v>FSRO - CAJA</v>
          </cell>
        </row>
        <row r="34797">
          <cell r="B34797" t="str">
            <v>85080000001212</v>
          </cell>
          <cell r="C34797" t="str">
            <v>FSRO - CTAS X COBRAR</v>
          </cell>
        </row>
        <row r="34798">
          <cell r="B34798" t="str">
            <v>85080000001310</v>
          </cell>
          <cell r="C34798" t="str">
            <v>INTERTITULOS - CAJA</v>
          </cell>
        </row>
        <row r="34799">
          <cell r="B34799" t="str">
            <v>85080000001312</v>
          </cell>
          <cell r="C34799" t="str">
            <v>INTERTITULOS - CTAS X COBRAR</v>
          </cell>
        </row>
        <row r="34800">
          <cell r="B34800" t="str">
            <v>85080000001331</v>
          </cell>
          <cell r="C34800" t="str">
            <v>INTERTITULOS - VAL RTA.FIJA</v>
          </cell>
        </row>
        <row r="34801">
          <cell r="B34801" t="str">
            <v>85080000001410</v>
          </cell>
          <cell r="C34801" t="str">
            <v>FERREYROS CAJA</v>
          </cell>
        </row>
        <row r="34802">
          <cell r="B34802" t="str">
            <v>85080000001510</v>
          </cell>
          <cell r="C34802" t="str">
            <v>CFG INVESTMENT - CAJA</v>
          </cell>
        </row>
        <row r="34803">
          <cell r="B34803" t="str">
            <v>85080000001610</v>
          </cell>
          <cell r="C34803" t="str">
            <v>PESQUERA EXALMAR - CAJA</v>
          </cell>
        </row>
        <row r="34804">
          <cell r="B34804" t="str">
            <v>85080000001710</v>
          </cell>
          <cell r="C34804" t="str">
            <v>MINERA CASAMINAS - CAJA</v>
          </cell>
        </row>
        <row r="34805">
          <cell r="B34805" t="str">
            <v>85080000001810</v>
          </cell>
          <cell r="C34805" t="str">
            <v>MINERA SINAYCOCHA - CAJA</v>
          </cell>
        </row>
        <row r="34806">
          <cell r="B34806" t="str">
            <v>85080000001910</v>
          </cell>
          <cell r="C34806" t="str">
            <v>PESQ. ISLA BLANCA - PATRIMONIO</v>
          </cell>
        </row>
        <row r="34807">
          <cell r="B34807" t="str">
            <v>85080000002010</v>
          </cell>
          <cell r="C34807" t="str">
            <v>FOSERECE - CAJA</v>
          </cell>
        </row>
        <row r="34808">
          <cell r="B34808" t="str">
            <v>85080000002012</v>
          </cell>
          <cell r="C34808" t="str">
            <v>FOSERECE - CTAS X COBRAR</v>
          </cell>
        </row>
        <row r="34809">
          <cell r="B34809" t="str">
            <v>85080000002031</v>
          </cell>
          <cell r="C34809" t="str">
            <v>FOSERECE - VAL RTA.FIJA</v>
          </cell>
        </row>
        <row r="34810">
          <cell r="B34810" t="str">
            <v>85080000002110</v>
          </cell>
          <cell r="C34810" t="str">
            <v>INTERCORP PERU LTD - CAJA</v>
          </cell>
        </row>
        <row r="34811">
          <cell r="B34811" t="str">
            <v>85080000002210</v>
          </cell>
          <cell r="C34811" t="str">
            <v>IFS-CAJA</v>
          </cell>
        </row>
        <row r="34812">
          <cell r="B34812" t="str">
            <v>85080000002212</v>
          </cell>
          <cell r="C34812" t="str">
            <v>IFS - CTAS POR COBRAR</v>
          </cell>
        </row>
        <row r="34813">
          <cell r="B34813" t="str">
            <v>85080000002231</v>
          </cell>
          <cell r="C34813" t="str">
            <v>IFS - VAL RTA.FIJA</v>
          </cell>
        </row>
        <row r="34814">
          <cell r="B34814" t="str">
            <v>85080000002310</v>
          </cell>
          <cell r="C34814" t="str">
            <v>INMOBILIARIA RISCAL - CAJA</v>
          </cell>
        </row>
        <row r="34815">
          <cell r="B34815" t="str">
            <v>85080000002410</v>
          </cell>
          <cell r="C34815" t="str">
            <v>FASHION CENTER - CAJA</v>
          </cell>
        </row>
        <row r="34816">
          <cell r="B34816" t="str">
            <v>85080000002510</v>
          </cell>
          <cell r="C34816" t="str">
            <v>FASHION CENTER - CAJA</v>
          </cell>
        </row>
        <row r="34817">
          <cell r="B34817" t="str">
            <v>85080000002610</v>
          </cell>
          <cell r="C34817" t="str">
            <v>P.E.E.A. DOS HERMANOS - CAJA</v>
          </cell>
        </row>
        <row r="34818">
          <cell r="B34818" t="str">
            <v>85080000002710</v>
          </cell>
          <cell r="C34818" t="str">
            <v>PRODUCTOS MARINOS PAC¡FICO SUR - CAJ</v>
          </cell>
        </row>
        <row r="34819">
          <cell r="B34819" t="str">
            <v>85080000002810</v>
          </cell>
          <cell r="C34819" t="str">
            <v>ACE SEGUROS S.A. - CAJA</v>
          </cell>
        </row>
        <row r="34820">
          <cell r="B34820" t="str">
            <v>85080000002812</v>
          </cell>
          <cell r="C34820" t="str">
            <v>ACE SEGUROS S.A. - CTAS X COBRAR</v>
          </cell>
        </row>
        <row r="34821">
          <cell r="B34821" t="str">
            <v>85080000002831</v>
          </cell>
          <cell r="C34821" t="str">
            <v>ACE SEGUROS S.A. - VAL RTA.FIJA</v>
          </cell>
        </row>
        <row r="34822">
          <cell r="B34822" t="str">
            <v>85080000002832</v>
          </cell>
          <cell r="C34822" t="str">
            <v>ACE SEGUROS - VAL RTA.VAR</v>
          </cell>
        </row>
        <row r="34823">
          <cell r="B34823" t="str">
            <v>85080000002910</v>
          </cell>
          <cell r="C34823" t="str">
            <v>CFG TIRADO</v>
          </cell>
        </row>
        <row r="34824">
          <cell r="B34824" t="str">
            <v>85080000003010</v>
          </cell>
          <cell r="C34824" t="str">
            <v>CORPORACION UNO</v>
          </cell>
        </row>
        <row r="34825">
          <cell r="B34825" t="str">
            <v>85080000003110</v>
          </cell>
          <cell r="C34825" t="str">
            <v>CMG- CAJA</v>
          </cell>
        </row>
        <row r="34826">
          <cell r="B34826" t="str">
            <v>85080000003112</v>
          </cell>
          <cell r="C34826" t="str">
            <v>CMG - CTAS X COBRAR</v>
          </cell>
        </row>
        <row r="34827">
          <cell r="B34827" t="str">
            <v>85080000003131</v>
          </cell>
          <cell r="C34827" t="str">
            <v>CMG - VAL RTA.FIJA</v>
          </cell>
        </row>
        <row r="34828">
          <cell r="B34828" t="str">
            <v>85080000003132</v>
          </cell>
          <cell r="C34828" t="str">
            <v>CMG - VAL RTA.VAR</v>
          </cell>
        </row>
        <row r="34829">
          <cell r="B34829" t="str">
            <v>85080000003210</v>
          </cell>
          <cell r="C34829" t="str">
            <v>FISSAL - CAJA</v>
          </cell>
        </row>
        <row r="34830">
          <cell r="B34830" t="str">
            <v>85080000003212</v>
          </cell>
          <cell r="C34830" t="str">
            <v>FISSAL - CTAS X COBRAR</v>
          </cell>
        </row>
        <row r="34831">
          <cell r="B34831" t="str">
            <v>85080000003231</v>
          </cell>
          <cell r="C34831" t="str">
            <v>FISSAL - VAL RTA.FIJA</v>
          </cell>
        </row>
        <row r="34832">
          <cell r="B34832" t="str">
            <v>85080000003310</v>
          </cell>
          <cell r="C34832" t="str">
            <v>EPESCA PISCO</v>
          </cell>
        </row>
        <row r="34833">
          <cell r="B34833" t="str">
            <v>85080000003410</v>
          </cell>
          <cell r="C34833" t="str">
            <v>GMP - BNP</v>
          </cell>
        </row>
        <row r="34834">
          <cell r="B34834" t="str">
            <v>85080000003510</v>
          </cell>
          <cell r="C34834" t="str">
            <v>UNIV LIMA - CAJA</v>
          </cell>
        </row>
        <row r="34835">
          <cell r="B34835" t="str">
            <v>85080000003512</v>
          </cell>
          <cell r="C34835" t="str">
            <v>UNIV LIMA - CTAS X COBRAR</v>
          </cell>
        </row>
        <row r="34836">
          <cell r="B34836" t="str">
            <v>85080000003531</v>
          </cell>
          <cell r="C34836" t="str">
            <v>UNIV LIMA - VAL RTA.FIJA</v>
          </cell>
        </row>
        <row r="34837">
          <cell r="B34837" t="str">
            <v>85080000003532</v>
          </cell>
          <cell r="C34837" t="str">
            <v>UNIV LIMA - VAL RTA.VAR</v>
          </cell>
        </row>
        <row r="34838">
          <cell r="B34838" t="str">
            <v>85080000003533</v>
          </cell>
          <cell r="C34838" t="str">
            <v>CERRO PRIETO</v>
          </cell>
        </row>
        <row r="34839">
          <cell r="B34839" t="str">
            <v>85080000003710</v>
          </cell>
          <cell r="C34839" t="str">
            <v>SCROW MAXIMO MANUEL ANGELES</v>
          </cell>
        </row>
        <row r="34840">
          <cell r="B34840" t="str">
            <v>85080000003715</v>
          </cell>
          <cell r="C34840" t="str">
            <v>MANTTO CYPCO</v>
          </cell>
        </row>
        <row r="34841">
          <cell r="B34841" t="str">
            <v>85080000003716</v>
          </cell>
          <cell r="C34841" t="str">
            <v>IDEAS TEXTILES</v>
          </cell>
        </row>
        <row r="34842">
          <cell r="B34842" t="str">
            <v>85080000003717</v>
          </cell>
          <cell r="C34842" t="str">
            <v>LINCUNA</v>
          </cell>
        </row>
        <row r="34843">
          <cell r="B34843" t="str">
            <v>85080000003718</v>
          </cell>
          <cell r="C34843" t="str">
            <v>LIMABANDA</v>
          </cell>
        </row>
        <row r="34844">
          <cell r="B34844" t="str">
            <v>85080000003719</v>
          </cell>
          <cell r="C34844" t="str">
            <v>INTERPROPERTIES</v>
          </cell>
        </row>
        <row r="34845">
          <cell r="B34845" t="str">
            <v>85080000003720</v>
          </cell>
          <cell r="C34845" t="str">
            <v>HSBC</v>
          </cell>
        </row>
        <row r="34846">
          <cell r="B34846" t="str">
            <v>85080000003721</v>
          </cell>
          <cell r="C34846" t="str">
            <v>UTP</v>
          </cell>
        </row>
        <row r="34847">
          <cell r="B34847" t="str">
            <v>85080000003722</v>
          </cell>
          <cell r="C34847" t="str">
            <v>COLECCIÓN LATINA</v>
          </cell>
        </row>
        <row r="34848">
          <cell r="B34848" t="str">
            <v>85080000003810</v>
          </cell>
          <cell r="C34848" t="str">
            <v>AGROINDUSTRIAL BETA</v>
          </cell>
        </row>
        <row r="34849">
          <cell r="B34849" t="str">
            <v>85080000003910</v>
          </cell>
          <cell r="C34849" t="str">
            <v>BELLAVISTA GLOBAL</v>
          </cell>
        </row>
        <row r="34850">
          <cell r="B34850" t="str">
            <v>85080000004010</v>
          </cell>
          <cell r="C34850" t="str">
            <v>ESCROW OPERADORA CLUB DESOCIOS SAC</v>
          </cell>
        </row>
        <row r="34851">
          <cell r="B34851" t="str">
            <v>85080000004110</v>
          </cell>
          <cell r="C34851" t="str">
            <v>HARLESTONE TECHNOLOGIES CORP</v>
          </cell>
        </row>
        <row r="34852">
          <cell r="B34852" t="str">
            <v>85080000004120</v>
          </cell>
          <cell r="C34852" t="str">
            <v>TOTAL ARTEFACTOS</v>
          </cell>
        </row>
        <row r="34853">
          <cell r="B34853" t="str">
            <v>85080000004130</v>
          </cell>
          <cell r="C34853" t="str">
            <v>CACRE</v>
          </cell>
        </row>
        <row r="34854">
          <cell r="B34854" t="str">
            <v>85080000004140</v>
          </cell>
          <cell r="C34854" t="str">
            <v>HAUG</v>
          </cell>
        </row>
        <row r="34855">
          <cell r="B34855" t="str">
            <v>85080000004150</v>
          </cell>
          <cell r="C34855" t="str">
            <v>INMOBILIARIA MALBE SA</v>
          </cell>
        </row>
        <row r="34856">
          <cell r="B34856" t="str">
            <v>85080000004160</v>
          </cell>
          <cell r="C34856" t="str">
            <v>IBER RENT</v>
          </cell>
        </row>
        <row r="34857">
          <cell r="B34857" t="str">
            <v>85080000004210</v>
          </cell>
          <cell r="C34857" t="str">
            <v>FSRO - CAJA</v>
          </cell>
        </row>
        <row r="34858">
          <cell r="B34858" t="str">
            <v>85080000004212</v>
          </cell>
          <cell r="C34858" t="str">
            <v>FSRO - CTAS POR COBRAR</v>
          </cell>
        </row>
        <row r="34859">
          <cell r="B34859" t="str">
            <v>85080000004231</v>
          </cell>
          <cell r="C34859" t="str">
            <v>FSRO - VAL RTA FIJA</v>
          </cell>
        </row>
        <row r="34860">
          <cell r="B34860" t="str">
            <v>85080000004232</v>
          </cell>
          <cell r="C34860" t="str">
            <v>FSRO - VAL RTA VAR</v>
          </cell>
        </row>
        <row r="34861">
          <cell r="B34861" t="str">
            <v>85080000004260</v>
          </cell>
          <cell r="C34861" t="str">
            <v>ASOCIACION CIVIL NEOANDINA</v>
          </cell>
        </row>
        <row r="34862">
          <cell r="B34862" t="str">
            <v>85080000004310</v>
          </cell>
          <cell r="C34862" t="str">
            <v>FOSERSOE 5 - CAJA</v>
          </cell>
        </row>
        <row r="34863">
          <cell r="B34863" t="str">
            <v>85080000004312</v>
          </cell>
          <cell r="C34863" t="str">
            <v>FOSERSOE 5 - CTAS X COBRAR</v>
          </cell>
        </row>
        <row r="34864">
          <cell r="B34864" t="str">
            <v>85080000004331</v>
          </cell>
          <cell r="C34864" t="str">
            <v>FOSERSOE 5 - VAL RTA.FIJA</v>
          </cell>
        </row>
        <row r="34865">
          <cell r="B34865" t="str">
            <v>85080000004332</v>
          </cell>
          <cell r="C34865" t="str">
            <v>FOSERSOE 5 - VAL RTA.VAR</v>
          </cell>
        </row>
        <row r="34866">
          <cell r="B34866" t="str">
            <v>85080000004333</v>
          </cell>
          <cell r="C34866" t="str">
            <v>EL DORAL SCROW</v>
          </cell>
        </row>
        <row r="34867">
          <cell r="B34867" t="str">
            <v>85080000004433</v>
          </cell>
          <cell r="C34867" t="str">
            <v>NG RESTAURANTS SCROW</v>
          </cell>
        </row>
        <row r="34868">
          <cell r="B34868" t="str">
            <v>85080000004533</v>
          </cell>
          <cell r="C34868" t="str">
            <v>MINERA TITAN DEL PERU SCROW</v>
          </cell>
        </row>
        <row r="34869">
          <cell r="B34869" t="str">
            <v>85080000004633</v>
          </cell>
          <cell r="C34869" t="str">
            <v>NESSUS HOTELES PERU SCROW</v>
          </cell>
        </row>
        <row r="34870">
          <cell r="B34870" t="str">
            <v>85080000004733</v>
          </cell>
          <cell r="C34870" t="str">
            <v>COSMOS AGENCIA MARÍTIMA SCROW</v>
          </cell>
        </row>
        <row r="34871">
          <cell r="B34871" t="str">
            <v>85080000004833</v>
          </cell>
          <cell r="C34871" t="str">
            <v>EDIFICA CORP SCROW</v>
          </cell>
        </row>
        <row r="34872">
          <cell r="B34872" t="str">
            <v>85080000004933</v>
          </cell>
          <cell r="C34872" t="str">
            <v>INVERSIONES INMOBILIARIAS MAR SCROW</v>
          </cell>
        </row>
        <row r="34873">
          <cell r="B34873" t="str">
            <v>85080000005033</v>
          </cell>
          <cell r="C34873" t="str">
            <v>QUEST &amp; SOLUTIONS SCROW</v>
          </cell>
        </row>
        <row r="34874">
          <cell r="B34874" t="str">
            <v>85080000005133</v>
          </cell>
          <cell r="C34874" t="str">
            <v>PRIDE CORPORATION SCROW</v>
          </cell>
        </row>
        <row r="34875">
          <cell r="B34875" t="str">
            <v>85080000005233</v>
          </cell>
          <cell r="C34875" t="str">
            <v>HOMECENTERS PERUANOS SCROW</v>
          </cell>
        </row>
        <row r="34876">
          <cell r="B34876" t="str">
            <v>85080000005333</v>
          </cell>
          <cell r="C34876" t="str">
            <v>RIO BRAVO SCROW</v>
          </cell>
        </row>
        <row r="34877">
          <cell r="B34877" t="str">
            <v>85080000005433</v>
          </cell>
          <cell r="C34877" t="str">
            <v>CONDUCTORES Y CABLES DEL PERU SCROW</v>
          </cell>
        </row>
        <row r="34878">
          <cell r="B34878" t="str">
            <v>85080000005533</v>
          </cell>
          <cell r="C34878" t="str">
            <v>GCZ INGENIEROS SCROW</v>
          </cell>
        </row>
        <row r="34879">
          <cell r="B34879" t="str">
            <v>85080000005633</v>
          </cell>
          <cell r="C34879" t="str">
            <v>ENERGY SERVICES DEL PERU SCROW</v>
          </cell>
        </row>
        <row r="34880">
          <cell r="B34880" t="str">
            <v>85080000005733</v>
          </cell>
          <cell r="C34880" t="str">
            <v>MC INMOBILIARIA SCROW</v>
          </cell>
        </row>
        <row r="34881">
          <cell r="B34881" t="str">
            <v>85080000005833</v>
          </cell>
          <cell r="C34881" t="str">
            <v>A.R. INMOB. CONTRATISTAS SCROW</v>
          </cell>
        </row>
        <row r="34882">
          <cell r="B34882" t="str">
            <v>85080000005933</v>
          </cell>
          <cell r="C34882" t="str">
            <v>ESTUDIO CASTRO &amp; BRAVO SCROW</v>
          </cell>
        </row>
        <row r="34883">
          <cell r="B34883" t="str">
            <v>85080000006033</v>
          </cell>
          <cell r="C34883" t="str">
            <v>ENTRETENIMIENTOS MASARIS SCROW</v>
          </cell>
        </row>
        <row r="34884">
          <cell r="B34884" t="str">
            <v>85080000006133</v>
          </cell>
          <cell r="C34884" t="str">
            <v>CORPORACION SANTA MARIA SCROW</v>
          </cell>
        </row>
        <row r="34885">
          <cell r="B34885" t="str">
            <v>85080000006233</v>
          </cell>
          <cell r="C34885" t="str">
            <v>DEUTSCHE BANK AG NEW YORK SCROW</v>
          </cell>
        </row>
        <row r="34886">
          <cell r="B34886" t="str">
            <v>85080000006333</v>
          </cell>
          <cell r="C34886" t="str">
            <v>FEIGER CHAMPIN HENRY SCROW</v>
          </cell>
        </row>
        <row r="34887">
          <cell r="B34887" t="str">
            <v>85080000006433</v>
          </cell>
          <cell r="C34887" t="str">
            <v>MADERERA LAS GARZAS SCROW</v>
          </cell>
        </row>
        <row r="34888">
          <cell r="B34888" t="str">
            <v>85080000006533</v>
          </cell>
          <cell r="C34888" t="str">
            <v>SCHWARTZMANN DE FERRARI SCROW</v>
          </cell>
        </row>
        <row r="34889">
          <cell r="B34889" t="str">
            <v>85080000006633</v>
          </cell>
          <cell r="C34889" t="str">
            <v>FIBRAS MARINAS SCROW</v>
          </cell>
        </row>
        <row r="34890">
          <cell r="B34890" t="str">
            <v>85080000006733</v>
          </cell>
          <cell r="C34890" t="str">
            <v>INVERSIONES TRAVIATA</v>
          </cell>
        </row>
        <row r="34891">
          <cell r="B34891" t="str">
            <v>85080000006833</v>
          </cell>
          <cell r="C34891" t="str">
            <v>DEN BOR LIANG PAUL</v>
          </cell>
        </row>
        <row r="34892">
          <cell r="B34892" t="str">
            <v>85080000006933</v>
          </cell>
          <cell r="C34892" t="str">
            <v>CONSTRUCTORA LOS VASCOS</v>
          </cell>
        </row>
        <row r="34893">
          <cell r="B34893" t="str">
            <v>85080000007033</v>
          </cell>
          <cell r="C34893" t="str">
            <v>PACIFICO AZUL</v>
          </cell>
        </row>
        <row r="34894">
          <cell r="B34894" t="str">
            <v>85080000007133</v>
          </cell>
          <cell r="C34894" t="str">
            <v>HERSIL</v>
          </cell>
        </row>
        <row r="34895">
          <cell r="B34895" t="str">
            <v>85080000007233</v>
          </cell>
          <cell r="C34895" t="str">
            <v>EDUARDO CACERES</v>
          </cell>
        </row>
        <row r="34896">
          <cell r="B34896" t="str">
            <v>85080000007333</v>
          </cell>
          <cell r="C34896" t="str">
            <v>RUBI GAMING</v>
          </cell>
        </row>
        <row r="34897">
          <cell r="B34897" t="str">
            <v>85080000007433</v>
          </cell>
          <cell r="C34897" t="str">
            <v>ZAFIRO SAC</v>
          </cell>
        </row>
        <row r="34898">
          <cell r="B34898" t="str">
            <v>85080000007533</v>
          </cell>
          <cell r="C34898" t="str">
            <v>LAS BAMBAS MINIG COMPANY</v>
          </cell>
        </row>
        <row r="34899">
          <cell r="B34899" t="str">
            <v>85080000007633</v>
          </cell>
          <cell r="C34899" t="str">
            <v>HOMECENTERS PERUANOS ORIENTE  SCROW</v>
          </cell>
        </row>
        <row r="34900">
          <cell r="B34900" t="str">
            <v>85080000007733</v>
          </cell>
          <cell r="C34900" t="str">
            <v>MANTENIMIENTO Y CONSTRUCCIONES PARIÑAS</v>
          </cell>
        </row>
        <row r="34901">
          <cell r="B34901" t="str">
            <v>85080000007833</v>
          </cell>
          <cell r="C34901" t="str">
            <v>CONSTRUCTORA MEDITERRANEO SCROW</v>
          </cell>
        </row>
        <row r="34902">
          <cell r="B34902" t="str">
            <v>85080000007933</v>
          </cell>
          <cell r="C34902" t="str">
            <v>FITESA PERU SCROW</v>
          </cell>
        </row>
        <row r="34903">
          <cell r="B34903" t="str">
            <v>85080000008033</v>
          </cell>
          <cell r="C34903" t="str">
            <v>SIGMA EQUIPMENT DEL PERU SCROW</v>
          </cell>
        </row>
        <row r="34904">
          <cell r="B34904" t="str">
            <v>85080000008133</v>
          </cell>
          <cell r="C34904" t="str">
            <v>TRANSALTISA SCROW</v>
          </cell>
        </row>
        <row r="34905">
          <cell r="B34905" t="str">
            <v>85080000008233</v>
          </cell>
          <cell r="C34905" t="str">
            <v>TECNOLOGIA INDUSTRIAL Y NACIONAL SCROW</v>
          </cell>
        </row>
        <row r="34906">
          <cell r="B34906" t="str">
            <v>85080000008333</v>
          </cell>
          <cell r="C34906" t="str">
            <v>RIVA SOCIEDAD ANONIMA INMOBILIARIA SCR</v>
          </cell>
        </row>
        <row r="34907">
          <cell r="B34907" t="str">
            <v>85080000008433</v>
          </cell>
          <cell r="C34907" t="str">
            <v>MAREAUTO SCROW</v>
          </cell>
        </row>
        <row r="34908">
          <cell r="B34908" t="str">
            <v>85080000008533</v>
          </cell>
          <cell r="C34908" t="str">
            <v>SANTA FE SCROW</v>
          </cell>
        </row>
        <row r="34909">
          <cell r="B34909" t="str">
            <v>85080000008633</v>
          </cell>
          <cell r="C34909" t="str">
            <v>RIO AUSTRAL</v>
          </cell>
        </row>
        <row r="34910">
          <cell r="B34910" t="str">
            <v>85080000008733</v>
          </cell>
          <cell r="C34910" t="str">
            <v>GOLD HORIZONS</v>
          </cell>
        </row>
        <row r="34911">
          <cell r="B34911" t="str">
            <v>85080000008833</v>
          </cell>
          <cell r="C34911" t="str">
            <v>TELECOMUNICACIONES Y POTENCIA</v>
          </cell>
        </row>
        <row r="34912">
          <cell r="B34912" t="str">
            <v>85080000008834</v>
          </cell>
          <cell r="C34912" t="str">
            <v>MUNICIPALIDAD DISTRITAL DE ILABAYA</v>
          </cell>
        </row>
        <row r="34913">
          <cell r="B34913" t="str">
            <v>85080000008835</v>
          </cell>
          <cell r="C34913" t="str">
            <v>INVERSIONES LANCASTER</v>
          </cell>
        </row>
        <row r="34914">
          <cell r="B34914" t="str">
            <v>85080000008836</v>
          </cell>
          <cell r="C34914" t="str">
            <v>RIPLEY</v>
          </cell>
        </row>
        <row r="34915">
          <cell r="B34915" t="str">
            <v>85080000008837</v>
          </cell>
          <cell r="C34915" t="str">
            <v>EL PUEBLO</v>
          </cell>
        </row>
        <row r="34916">
          <cell r="B34916" t="str">
            <v>85080000008838</v>
          </cell>
          <cell r="C34916" t="str">
            <v>HERMES -ILLES DELFINO FRANCISCO</v>
          </cell>
        </row>
        <row r="34917">
          <cell r="B34917" t="str">
            <v>85080000008839</v>
          </cell>
          <cell r="C34917" t="str">
            <v>MAQUINARIAS</v>
          </cell>
        </row>
        <row r="34918">
          <cell r="B34918" t="str">
            <v>85080000008840</v>
          </cell>
          <cell r="C34918" t="str">
            <v>CAPITAL FOODS</v>
          </cell>
        </row>
        <row r="34919">
          <cell r="B34919" t="str">
            <v>85080000008841</v>
          </cell>
          <cell r="C34919" t="str">
            <v>TRADING FASHION LINE</v>
          </cell>
        </row>
        <row r="34920">
          <cell r="B34920" t="str">
            <v>85080000008842</v>
          </cell>
          <cell r="C34920" t="str">
            <v>ALTHELIA CLIMATE FUND SIF</v>
          </cell>
        </row>
        <row r="34921">
          <cell r="B34921" t="str">
            <v>85080000008843</v>
          </cell>
          <cell r="C34921" t="str">
            <v>CUPONIUM</v>
          </cell>
        </row>
        <row r="34922">
          <cell r="B34922" t="str">
            <v>85080000008844</v>
          </cell>
          <cell r="C34922" t="str">
            <v>GMC CONSTRUCCIONES Y PROYECTOS INMOBIL</v>
          </cell>
        </row>
        <row r="34923">
          <cell r="B34923" t="str">
            <v>85080000008845</v>
          </cell>
          <cell r="C34923" t="str">
            <v>CERRO PRIETO</v>
          </cell>
        </row>
        <row r="34924">
          <cell r="B34924" t="str">
            <v>85080000008846</v>
          </cell>
          <cell r="C34924" t="str">
            <v>PALMA VALDERRAMA HUMBERTO JOSE</v>
          </cell>
        </row>
        <row r="34925">
          <cell r="B34925" t="str">
            <v>85080000008847</v>
          </cell>
          <cell r="C34925" t="str">
            <v>CONSTRUCTORA LOS VASCOS</v>
          </cell>
        </row>
        <row r="34926">
          <cell r="B34926" t="str">
            <v>85080000008848</v>
          </cell>
          <cell r="C34926" t="str">
            <v>COTONGA PERU</v>
          </cell>
        </row>
        <row r="34927">
          <cell r="B34927" t="str">
            <v>85080000008849</v>
          </cell>
          <cell r="C34927" t="str">
            <v>SHOPPING CENTER</v>
          </cell>
        </row>
        <row r="34928">
          <cell r="B34928" t="str">
            <v>85080000008850</v>
          </cell>
          <cell r="C34928" t="str">
            <v>Caja Fideicomiso - Municipalidad Ascop</v>
          </cell>
        </row>
        <row r="34929">
          <cell r="B34929" t="str">
            <v>85080000008851</v>
          </cell>
          <cell r="C34929" t="str">
            <v>Caja Fideicomiso - Campanario</v>
          </cell>
        </row>
        <row r="34930">
          <cell r="B34930" t="str">
            <v>85080000008852</v>
          </cell>
          <cell r="C34930" t="str">
            <v>Caja Fideicomiso - Astilleros</v>
          </cell>
        </row>
        <row r="34931">
          <cell r="B34931" t="str">
            <v>85080000008853</v>
          </cell>
          <cell r="C34931" t="str">
            <v>TIENDAS PERUANAS</v>
          </cell>
        </row>
        <row r="34932">
          <cell r="B34932" t="str">
            <v>85080000008854</v>
          </cell>
          <cell r="C34932" t="str">
            <v>OLAM AGRO PERU</v>
          </cell>
        </row>
        <row r="34933">
          <cell r="B34933" t="str">
            <v>85080000008934</v>
          </cell>
          <cell r="C34933" t="str">
            <v>ASJ / RABOBANK</v>
          </cell>
        </row>
        <row r="34934">
          <cell r="B34934" t="str">
            <v>85080000008936</v>
          </cell>
          <cell r="C34934" t="str">
            <v>M&amp;V REPRESENTACIONES</v>
          </cell>
        </row>
        <row r="34935">
          <cell r="B34935" t="str">
            <v>85080000008937</v>
          </cell>
          <cell r="C34935" t="str">
            <v>CONSTRUCTORA MEDITERRANEO (CMO GROUP)</v>
          </cell>
        </row>
        <row r="34936">
          <cell r="B34936" t="str">
            <v>85080000008938</v>
          </cell>
          <cell r="C34936" t="str">
            <v>CE ENSENADA</v>
          </cell>
        </row>
        <row r="34937">
          <cell r="B34937" t="str">
            <v>85080000008939</v>
          </cell>
          <cell r="C34937" t="str">
            <v>AGRICOLA EL NOPAL</v>
          </cell>
        </row>
        <row r="34938">
          <cell r="B34938" t="str">
            <v>85080000008940</v>
          </cell>
          <cell r="C34938" t="str">
            <v>TIENDAS TAMBO</v>
          </cell>
        </row>
        <row r="34939">
          <cell r="B34939" t="str">
            <v>85080000008941</v>
          </cell>
          <cell r="C34939" t="str">
            <v>FITFLOW - GRUPO NAKASHIMA S.A.C</v>
          </cell>
        </row>
        <row r="34940">
          <cell r="B34940" t="str">
            <v>85080000008942</v>
          </cell>
          <cell r="C34940" t="str">
            <v>REDONDOS</v>
          </cell>
        </row>
        <row r="34941">
          <cell r="B34941" t="str">
            <v>85080000008943</v>
          </cell>
          <cell r="C34941" t="str">
            <v>PROYECTO GUARO</v>
          </cell>
        </row>
        <row r="34942">
          <cell r="B34942" t="str">
            <v>85080000008948</v>
          </cell>
          <cell r="C34942" t="str">
            <v>FLESAN ENERGÍA</v>
          </cell>
        </row>
        <row r="34943">
          <cell r="B34943" t="str">
            <v>85080000008952</v>
          </cell>
          <cell r="C34943" t="str">
            <v>AGRÍCOLA CHAPI</v>
          </cell>
        </row>
        <row r="34944">
          <cell r="B34944" t="str">
            <v>85080000008954</v>
          </cell>
          <cell r="C34944" t="str">
            <v>FLESAN ENERGÍA</v>
          </cell>
        </row>
        <row r="34945">
          <cell r="B34945" t="str">
            <v>85090100000101</v>
          </cell>
          <cell r="C34945" t="str">
            <v>FIDEICOMISOS - ACREEDORES POR CONTRA</v>
          </cell>
        </row>
        <row r="34946">
          <cell r="B34946" t="str">
            <v>85090200000101</v>
          </cell>
          <cell r="C34946" t="str">
            <v>FIDEICOMISOS - ACREEDORES POR CONTRA</v>
          </cell>
        </row>
        <row r="34947">
          <cell r="B34947" t="str">
            <v>86010300000201</v>
          </cell>
          <cell r="C34947" t="str">
            <v>GARANTIAS HIPOTECARIAS-SERBANCo</v>
          </cell>
        </row>
        <row r="34948">
          <cell r="B34948" t="str">
            <v>86010500000201</v>
          </cell>
          <cell r="C34948" t="str">
            <v>BL PRENDA INDUSTRIAL 100% PROV</v>
          </cell>
        </row>
        <row r="34949">
          <cell r="B34949" t="str">
            <v>86010500000202</v>
          </cell>
          <cell r="C34949" t="str">
            <v>BL PRENDA IND 2 RGO 100% PROV      7NC</v>
          </cell>
        </row>
        <row r="34950">
          <cell r="B34950" t="str">
            <v>86010500000203</v>
          </cell>
          <cell r="C34950" t="str">
            <v>BL PRENDA MERCANTIL 2RGO PROV</v>
          </cell>
        </row>
        <row r="34951">
          <cell r="B34951" t="str">
            <v>86010500000204</v>
          </cell>
          <cell r="C34951" t="str">
            <v>BL HIPOTECA 100% PROV</v>
          </cell>
        </row>
        <row r="34952">
          <cell r="B34952" t="str">
            <v>86010500000205</v>
          </cell>
          <cell r="C34952" t="str">
            <v>BL HIPOTECA  2DO RANGO100% PRO</v>
          </cell>
        </row>
        <row r="34953">
          <cell r="B34953" t="str">
            <v>86010500000206</v>
          </cell>
          <cell r="C34953" t="str">
            <v>PRENDA AGRICOLA 100% PROVISIONADA</v>
          </cell>
        </row>
        <row r="34954">
          <cell r="B34954" t="str">
            <v>86010500000207</v>
          </cell>
          <cell r="C34954" t="str">
            <v>WARRANT 100% PROVISIONADA</v>
          </cell>
        </row>
        <row r="34955">
          <cell r="B34955" t="str">
            <v>86010500000208</v>
          </cell>
          <cell r="C34955" t="str">
            <v>PRENDA VEHICULAR 100% PROVISIONADA</v>
          </cell>
        </row>
        <row r="34956">
          <cell r="B34956" t="str">
            <v>86010500000209</v>
          </cell>
          <cell r="C34956" t="str">
            <v>HIPOTECA BCA PERSONA 100% PROV</v>
          </cell>
        </row>
        <row r="34957">
          <cell r="B34957" t="str">
            <v>86010500004201</v>
          </cell>
          <cell r="C34957" t="str">
            <v>FACTURAS POR PAGAR PF1</v>
          </cell>
        </row>
        <row r="34958">
          <cell r="B34958" t="str">
            <v>86010500004601</v>
          </cell>
          <cell r="C34958" t="str">
            <v>CUENTAS POR PAGAR DIVERSAS PF1</v>
          </cell>
        </row>
        <row r="34959">
          <cell r="B34959" t="str">
            <v>86010600000201</v>
          </cell>
          <cell r="C34959" t="str">
            <v>ACCIONES DS 099-PF2           7NC</v>
          </cell>
        </row>
        <row r="34960">
          <cell r="B34960" t="str">
            <v>86010600000202</v>
          </cell>
          <cell r="C34960" t="str">
            <v>PRENDA MERCANTIL DS 099 PF2       7NC</v>
          </cell>
        </row>
        <row r="34961">
          <cell r="B34961" t="str">
            <v>86010600000203</v>
          </cell>
          <cell r="C34961" t="str">
            <v>CRED VEHICULAR DS 099 PF2        7NC</v>
          </cell>
        </row>
        <row r="34962">
          <cell r="B34962" t="str">
            <v>86010600000204</v>
          </cell>
          <cell r="C34962" t="str">
            <v>HIPOTECA 1ER RANGO DS 099 PF2</v>
          </cell>
        </row>
        <row r="34963">
          <cell r="B34963" t="str">
            <v>86010600000205</v>
          </cell>
          <cell r="C34963" t="str">
            <v>HIPOTECA 2DO RANGO DS 099 PF2</v>
          </cell>
        </row>
        <row r="34964">
          <cell r="B34964" t="str">
            <v>86010600000206</v>
          </cell>
          <cell r="C34964" t="str">
            <v>PRENDA INDUSTRIAL 1ER RGO DS 099 PF2</v>
          </cell>
        </row>
        <row r="34965">
          <cell r="B34965" t="str">
            <v>86010600000207</v>
          </cell>
          <cell r="C34965" t="str">
            <v>PRENDA AGRICOLA 1ER RGO DS 099 PF2</v>
          </cell>
        </row>
        <row r="34966">
          <cell r="B34966" t="str">
            <v>86010600000208</v>
          </cell>
          <cell r="C34966" t="str">
            <v>PRENDA VEHICULAR DS 099 PF2</v>
          </cell>
        </row>
        <row r="34967">
          <cell r="B34967" t="str">
            <v>86010600000209</v>
          </cell>
          <cell r="C34967" t="str">
            <v>PRESTAMO HIPOTEC 1ER RGO PF2</v>
          </cell>
        </row>
        <row r="34968">
          <cell r="B34968" t="str">
            <v>86010800000201</v>
          </cell>
          <cell r="C34968" t="str">
            <v>Ctracta Prenda civil sobre marca Rango</v>
          </cell>
        </row>
        <row r="34969">
          <cell r="B34969" t="str">
            <v>86010800000202</v>
          </cell>
          <cell r="C34969" t="str">
            <v>Ctracta Prenda Industrial Rango 1</v>
          </cell>
        </row>
        <row r="34970">
          <cell r="B34970" t="str">
            <v>86010800000203</v>
          </cell>
          <cell r="C34970" t="str">
            <v>CtractaPrenda vehicular Rango 1</v>
          </cell>
        </row>
        <row r="34971">
          <cell r="B34971" t="str">
            <v>86010800000204</v>
          </cell>
          <cell r="C34971" t="str">
            <v>Ctracta Hipoteca Inmueble Rango 1</v>
          </cell>
        </row>
        <row r="34972">
          <cell r="B34972" t="str">
            <v>86010800000205</v>
          </cell>
          <cell r="C34972" t="str">
            <v>Ctracta Hipoteca Inmueble Rango 2</v>
          </cell>
        </row>
        <row r="34973">
          <cell r="B34973" t="str">
            <v>86010800000206</v>
          </cell>
          <cell r="C34973" t="str">
            <v>ACCIONES EN GARANTIA NO PREFERID</v>
          </cell>
        </row>
        <row r="34974">
          <cell r="B34974" t="str">
            <v>86011202004201</v>
          </cell>
          <cell r="C34974" t="str">
            <v>FACTURAS X PAGAR-FIDEC.NUEVO MUNDO LE</v>
          </cell>
        </row>
        <row r="34975">
          <cell r="B34975" t="str">
            <v>86011202004609</v>
          </cell>
          <cell r="C34975" t="str">
            <v>OTROS GASTOS- COFIDE</v>
          </cell>
        </row>
        <row r="34976">
          <cell r="B34976" t="str">
            <v>86013500004201</v>
          </cell>
          <cell r="C34976" t="str">
            <v>CTA POR PAGAR - FIDEICOMISO AEROPUER</v>
          </cell>
        </row>
        <row r="34977">
          <cell r="B34977" t="str">
            <v>86013600004201</v>
          </cell>
          <cell r="C34977" t="str">
            <v>CUENTAS POR PAGAR FIDEICOMISO -YANAC</v>
          </cell>
        </row>
        <row r="34978">
          <cell r="B34978" t="str">
            <v>86013700004201</v>
          </cell>
          <cell r="C34978" t="str">
            <v>CUENTAS POR PAGAR FIDEICOMISO  -ANGELE</v>
          </cell>
        </row>
        <row r="34979">
          <cell r="B34979" t="str">
            <v>86014300004201</v>
          </cell>
          <cell r="C34979" t="str">
            <v>CTAS POR PAGAR - FIDEICOMISO APC</v>
          </cell>
        </row>
        <row r="34980">
          <cell r="B34980" t="str">
            <v>86014400004201</v>
          </cell>
          <cell r="C34980" t="str">
            <v>CTAS POR PAGAR - FIDEICOMISO SEDACAJ</v>
          </cell>
        </row>
        <row r="34981">
          <cell r="B34981" t="str">
            <v>86014600004201</v>
          </cell>
          <cell r="C34981" t="str">
            <v>CUENTAS POR PAGAR - FIDEICOMISO LAS BA</v>
          </cell>
        </row>
        <row r="34982">
          <cell r="B34982" t="str">
            <v>86014900004201</v>
          </cell>
          <cell r="C34982" t="str">
            <v>CxP - FIDEICOMISO RIO TINTO LA GRANJA</v>
          </cell>
        </row>
        <row r="34983">
          <cell r="B34983" t="str">
            <v>86015000004201</v>
          </cell>
          <cell r="C34983" t="str">
            <v>CUENTAS POR PAGAR - FIDEICOMISO PERUBA</v>
          </cell>
        </row>
        <row r="34984">
          <cell r="B34984" t="str">
            <v>86015000004202</v>
          </cell>
          <cell r="C34984" t="str">
            <v>PATRIMONIO DE FIDEICOMISOS - CIUDARIS</v>
          </cell>
        </row>
        <row r="34985">
          <cell r="B34985" t="str">
            <v>86015000004203</v>
          </cell>
          <cell r="C34985" t="str">
            <v>IME ESTUDIO DHC</v>
          </cell>
        </row>
        <row r="34986">
          <cell r="B34986" t="str">
            <v>86015000004205</v>
          </cell>
          <cell r="C34986" t="str">
            <v>CXP - FIDEICOMISO CERRO</v>
          </cell>
        </row>
        <row r="34987">
          <cell r="B34987" t="str">
            <v>86015000004206</v>
          </cell>
          <cell r="C34987" t="str">
            <v>CTAS X PAG. FIDEICOMISO - CASITA DE CO</v>
          </cell>
        </row>
        <row r="34988">
          <cell r="B34988" t="str">
            <v>86020100005001</v>
          </cell>
          <cell r="C34988" t="str">
            <v>FONDO FIDEICOMETIDO QUIMPAC</v>
          </cell>
        </row>
        <row r="34989">
          <cell r="B34989" t="str">
            <v>86020600004609</v>
          </cell>
          <cell r="C34989" t="str">
            <v>CTAS POR PAGAR DS 099-99EF PF2</v>
          </cell>
        </row>
        <row r="34990">
          <cell r="B34990" t="str">
            <v>86020601005001</v>
          </cell>
          <cell r="C34990" t="str">
            <v>PATRIMONIO -FIDEICOMISO SAN MATEO</v>
          </cell>
        </row>
        <row r="34991">
          <cell r="B34991" t="str">
            <v>86020602005001</v>
          </cell>
          <cell r="C34991" t="str">
            <v>PATRIMONIO -FIDEICOMISO SERMOPLAST</v>
          </cell>
        </row>
        <row r="34992">
          <cell r="B34992" t="str">
            <v>86020603005001</v>
          </cell>
          <cell r="C34992" t="str">
            <v>PATRIMONIO -FIDEICOMISO MUNI.PROV.AREQ</v>
          </cell>
        </row>
        <row r="34993">
          <cell r="B34993" t="str">
            <v>86020604005001</v>
          </cell>
          <cell r="C34993" t="str">
            <v>PATRIMONIO -FIDEICOMISO ARAMSA</v>
          </cell>
        </row>
        <row r="34994">
          <cell r="B34994" t="str">
            <v>86020605005001</v>
          </cell>
          <cell r="C34994" t="str">
            <v>PATRIMONIO -FIDEICOMISO D'VIVIENDA</v>
          </cell>
        </row>
        <row r="34995">
          <cell r="B34995" t="str">
            <v>86020606005001</v>
          </cell>
          <cell r="C34995" t="str">
            <v>PATRIMONIO -FIDEICOMISO GARANTIA DH</v>
          </cell>
        </row>
        <row r="34996">
          <cell r="B34996" t="str">
            <v>86020608005001</v>
          </cell>
          <cell r="C34996" t="str">
            <v>PATRIMONIO -FIDEICOMISO SAN J. BAUSTIS</v>
          </cell>
        </row>
        <row r="34997">
          <cell r="B34997" t="str">
            <v>86020609005001</v>
          </cell>
          <cell r="C34997" t="str">
            <v>PATRIMONIO -FIDEICOMISO DEVIVIENDA</v>
          </cell>
        </row>
        <row r="34998">
          <cell r="B34998" t="str">
            <v>86020610005001</v>
          </cell>
          <cell r="C34998" t="str">
            <v>PATRIMONIO -FIDEICOMISO GARANTIA ANAWI</v>
          </cell>
        </row>
        <row r="34999">
          <cell r="B34999" t="str">
            <v>86020611005001</v>
          </cell>
          <cell r="C34999" t="str">
            <v>PATRIMONIO -FIDEICOMISO PHOENIX FOODS</v>
          </cell>
        </row>
        <row r="35000">
          <cell r="B35000" t="str">
            <v>86020612005001</v>
          </cell>
          <cell r="C35000" t="str">
            <v>PATRIMONIO  FIDEICOMETIDO INSUR</v>
          </cell>
        </row>
        <row r="35001">
          <cell r="B35001" t="str">
            <v>86020613005001</v>
          </cell>
          <cell r="C35001" t="str">
            <v>PATRIMONIO FIDEICOMISO PRODESA FLUJOS</v>
          </cell>
        </row>
        <row r="35002">
          <cell r="B35002" t="str">
            <v>86020614005001</v>
          </cell>
          <cell r="C35002" t="str">
            <v>PATRIMONIO FID. PRODESA GARANTÍA</v>
          </cell>
        </row>
        <row r="35003">
          <cell r="B35003" t="str">
            <v>86020615005001</v>
          </cell>
          <cell r="C35003" t="str">
            <v>PATRIMONIO FIDEICOMISO VOLCAN</v>
          </cell>
        </row>
        <row r="35004">
          <cell r="B35004" t="str">
            <v>86020616005001</v>
          </cell>
          <cell r="C35004" t="str">
            <v>PATROMONIO  FIDEICOMISO CERRO</v>
          </cell>
        </row>
        <row r="35005">
          <cell r="B35005" t="str">
            <v>86020617005001</v>
          </cell>
          <cell r="C35005" t="str">
            <v>PATROMONIO FIDEICOMISO CHUNGAR</v>
          </cell>
        </row>
        <row r="35006">
          <cell r="B35006" t="str">
            <v>86020618005001</v>
          </cell>
          <cell r="C35006" t="str">
            <v>PATROMONIO FIDEICOMISO ICH</v>
          </cell>
        </row>
        <row r="35007">
          <cell r="B35007" t="str">
            <v>86020619005001</v>
          </cell>
          <cell r="C35007" t="str">
            <v>PATRIMONIO FIDEICOMISO ALEGRA MARBELLA</v>
          </cell>
        </row>
        <row r="35008">
          <cell r="B35008" t="str">
            <v>86020620005001</v>
          </cell>
          <cell r="C35008" t="str">
            <v>PATRIMONIO FIDEICOMISO LUCIONI - FLUJO</v>
          </cell>
        </row>
        <row r="35009">
          <cell r="B35009" t="str">
            <v>86020623005001</v>
          </cell>
          <cell r="C35009" t="str">
            <v>PATRIMONIO  FID. URB LA RIBERA DEL RIO</v>
          </cell>
        </row>
        <row r="35010">
          <cell r="B35010" t="str">
            <v>86020624005001</v>
          </cell>
          <cell r="C35010" t="str">
            <v>PATRIMONIO FIDEICOMISO JUPITER TECHNOL</v>
          </cell>
        </row>
        <row r="35011">
          <cell r="B35011" t="str">
            <v>86020625005001</v>
          </cell>
          <cell r="C35011" t="str">
            <v>PATRIMONIO INMUEBLE MAQ Y EQUIPO FIDEC</v>
          </cell>
        </row>
        <row r="35012">
          <cell r="B35012" t="str">
            <v>86020626005001</v>
          </cell>
          <cell r="C35012" t="str">
            <v>PATRIMONIO  FIDEICOMISO MUNICIPALIDAD</v>
          </cell>
        </row>
        <row r="35013">
          <cell r="B35013" t="str">
            <v>86020627005001</v>
          </cell>
          <cell r="C35013" t="str">
            <v>PATRIMONIO FIDEICOMISO  Z&amp;Z FOVIMAR -</v>
          </cell>
        </row>
        <row r="35014">
          <cell r="B35014" t="str">
            <v>86020628005001</v>
          </cell>
          <cell r="C35014" t="str">
            <v>PATRIMONIO FIDEICOMISO Z&amp;Z FOVIMAR GAR</v>
          </cell>
        </row>
        <row r="35015">
          <cell r="B35015" t="str">
            <v>86020629005001</v>
          </cell>
          <cell r="C35015" t="str">
            <v>PATRIMONIO FIDEICOMISO CONSORCIO TUMI</v>
          </cell>
        </row>
        <row r="35016">
          <cell r="B35016" t="str">
            <v>86020630005001</v>
          </cell>
          <cell r="C35016" t="str">
            <v>PATRIMONIO FID.GOBIERNO REGIONAL DE AR</v>
          </cell>
        </row>
        <row r="35017">
          <cell r="B35017" t="str">
            <v>86020631005001</v>
          </cell>
          <cell r="C35017" t="str">
            <v>PATRIMONIO FIDEICOMISO EN GARANTIA CMS</v>
          </cell>
        </row>
        <row r="35018">
          <cell r="B35018" t="str">
            <v>86020632005001</v>
          </cell>
          <cell r="C35018" t="str">
            <v>PATRIMONIO FIDEICOMISO ICH</v>
          </cell>
        </row>
        <row r="35019">
          <cell r="B35019" t="str">
            <v>86020633005001</v>
          </cell>
          <cell r="C35019" t="str">
            <v>PATRIMONIO FIDEICOMISO ALEGRA MARBELLA</v>
          </cell>
        </row>
        <row r="35020">
          <cell r="B35020" t="str">
            <v>86020634005001</v>
          </cell>
          <cell r="C35020" t="str">
            <v>PATRIMONIO FIDEICOMISO ARTE EXPRESS &amp;</v>
          </cell>
        </row>
        <row r="35021">
          <cell r="B35021" t="str">
            <v>86020635005001</v>
          </cell>
          <cell r="C35021" t="str">
            <v>PATRIMONIO Y BANCOS FIDEICOMISO SERVIT</v>
          </cell>
        </row>
        <row r="35022">
          <cell r="B35022" t="str">
            <v>86020636005001</v>
          </cell>
          <cell r="C35022" t="str">
            <v>PATRIMONIO FIDEICOMISO GEOHIDRAULICA F</v>
          </cell>
        </row>
        <row r="35023">
          <cell r="B35023" t="str">
            <v>86020637005001</v>
          </cell>
          <cell r="C35023" t="str">
            <v>PATRIMONIO FIDEICOMISO FINANCIERA UNO</v>
          </cell>
        </row>
        <row r="35024">
          <cell r="B35024" t="str">
            <v>86020638005001</v>
          </cell>
          <cell r="C35024" t="str">
            <v>PATRIMONIO FIDEICOMISO WASI FLUJOS</v>
          </cell>
        </row>
        <row r="35025">
          <cell r="B35025" t="str">
            <v>86020639005001</v>
          </cell>
          <cell r="C35025" t="str">
            <v>PATRIMONIO FIDEICOMISO WASI GTIA</v>
          </cell>
        </row>
        <row r="35026">
          <cell r="B35026" t="str">
            <v>86020640005001</v>
          </cell>
          <cell r="C35026" t="str">
            <v>PATRIMONIO FIDEICOMISO RODRIGUEZ M. GT</v>
          </cell>
        </row>
        <row r="35027">
          <cell r="B35027" t="str">
            <v>86020641005001</v>
          </cell>
          <cell r="C35027" t="str">
            <v>PATRIMONIO FIDEICOMISO PANCHA PLAYA -</v>
          </cell>
        </row>
        <row r="35028">
          <cell r="B35028" t="str">
            <v>86020642005001</v>
          </cell>
          <cell r="C35028" t="str">
            <v>PATRIMONIO FIDEICOMISO PANCHA PLAYA -</v>
          </cell>
        </row>
        <row r="35029">
          <cell r="B35029" t="str">
            <v>86020643005001</v>
          </cell>
          <cell r="C35029" t="str">
            <v>PATRIMONIO FIDEICOMISO ORES FOVIME FLU</v>
          </cell>
        </row>
        <row r="35030">
          <cell r="B35030" t="str">
            <v>86020644005001</v>
          </cell>
          <cell r="C35030" t="str">
            <v>PATRIMONIO IDEICOMISO TRAFIGURA FLUJOS</v>
          </cell>
        </row>
        <row r="35031">
          <cell r="B35031" t="str">
            <v>86020645005001</v>
          </cell>
          <cell r="C35031" t="str">
            <v>PATRIMONIO FIDEICOMISO CECOM OLGUIN -</v>
          </cell>
        </row>
        <row r="35032">
          <cell r="B35032" t="str">
            <v>86020646005001</v>
          </cell>
          <cell r="C35032" t="str">
            <v>PATRIMONIO FIDEICOMISO RIO AUSTRAL - F</v>
          </cell>
        </row>
        <row r="35033">
          <cell r="B35033" t="str">
            <v>86020647005001</v>
          </cell>
          <cell r="C35033" t="str">
            <v>PATRIMONIO FIDEICOMISO RIO MANTO - FLU</v>
          </cell>
        </row>
        <row r="35034">
          <cell r="B35034" t="str">
            <v>86020648005001</v>
          </cell>
          <cell r="C35034" t="str">
            <v>PATRIMONIO FIDEICOMISO ROLANDON CESPED</v>
          </cell>
        </row>
        <row r="35035">
          <cell r="B35035" t="str">
            <v>86020649005001</v>
          </cell>
          <cell r="C35035" t="str">
            <v>PATRIMONIO FIDEICOMISO QUIMERA- FLUJOS</v>
          </cell>
        </row>
        <row r="35036">
          <cell r="B35036" t="str">
            <v>86020900005001</v>
          </cell>
          <cell r="C35036" t="str">
            <v>FONDO FIDEICOMETIDO PESQUERA EXTRACTI</v>
          </cell>
        </row>
        <row r="35037">
          <cell r="B35037" t="str">
            <v>86021000005001</v>
          </cell>
          <cell r="C35037" t="str">
            <v>FONDO FIDEICOMETIDO INMOBILIARIA TARG</v>
          </cell>
        </row>
        <row r="35038">
          <cell r="B35038" t="str">
            <v>86021300005001</v>
          </cell>
          <cell r="C35038" t="str">
            <v>FONDO FIDEICOMETIDO USIL</v>
          </cell>
        </row>
        <row r="35039">
          <cell r="B35039" t="str">
            <v>86021400005001</v>
          </cell>
          <cell r="C35039" t="str">
            <v>FONDO FIDEICOMETIDO BAYOVAR</v>
          </cell>
        </row>
        <row r="35040">
          <cell r="B35040" t="str">
            <v>86021600005001</v>
          </cell>
          <cell r="C35040" t="str">
            <v>FONDO FIDEICOMETIDO PUNTA TUR I</v>
          </cell>
        </row>
        <row r="35041">
          <cell r="B35041" t="str">
            <v>86021700005001</v>
          </cell>
          <cell r="C35041" t="str">
            <v>FONDO FIDEICOMETIDO PIANGESA</v>
          </cell>
        </row>
        <row r="35042">
          <cell r="B35042" t="str">
            <v>86021800005001</v>
          </cell>
          <cell r="C35042" t="str">
            <v>FONDO FIDEICOMETIDO AMBIENTAL</v>
          </cell>
        </row>
        <row r="35043">
          <cell r="B35043" t="str">
            <v>86021900005001</v>
          </cell>
          <cell r="C35043" t="str">
            <v>FONDO FIDEICOMETIDO LA GRANJA</v>
          </cell>
        </row>
        <row r="35044">
          <cell r="B35044" t="str">
            <v>86022000005001</v>
          </cell>
          <cell r="C35044" t="str">
            <v>FONDO FIDEICOMETIDO ALTO CHICAMA</v>
          </cell>
        </row>
        <row r="35045">
          <cell r="B35045" t="str">
            <v>86022100005001</v>
          </cell>
          <cell r="C35045" t="str">
            <v>FONDO FIDEICOMETIDO CORMIN</v>
          </cell>
        </row>
        <row r="35046">
          <cell r="B35046" t="str">
            <v>86022300005001</v>
          </cell>
          <cell r="C35046" t="str">
            <v>FONDO FIDEICOMETIDO NUMERA</v>
          </cell>
        </row>
        <row r="35047">
          <cell r="B35047" t="str">
            <v>86022400005001</v>
          </cell>
          <cell r="C35047" t="str">
            <v>FONDO FIDEICOMETIDO PUNTA TUR 2</v>
          </cell>
        </row>
        <row r="35048">
          <cell r="B35048" t="str">
            <v>86022600005001</v>
          </cell>
          <cell r="C35048" t="str">
            <v>FONDO FIDEICOMETIDO SIPESA II</v>
          </cell>
        </row>
        <row r="35049">
          <cell r="B35049" t="str">
            <v>86022700005001</v>
          </cell>
          <cell r="C35049" t="str">
            <v>FONDO FIDEICOMETIDO BCI - CURACAO</v>
          </cell>
        </row>
        <row r="35050">
          <cell r="B35050" t="str">
            <v>86022800005001</v>
          </cell>
          <cell r="C35050" t="str">
            <v>FONDO FIDEICOMETIDO REP</v>
          </cell>
        </row>
        <row r="35051">
          <cell r="B35051" t="str">
            <v>86023100005001</v>
          </cell>
          <cell r="C35051" t="str">
            <v>FONDO FIDEICOMTIDO - M L M</v>
          </cell>
        </row>
        <row r="35052">
          <cell r="B35052" t="str">
            <v>86023400005001</v>
          </cell>
          <cell r="C35052" t="str">
            <v>FONDO FIDEICOMETIDO THUNDERIRD</v>
          </cell>
        </row>
        <row r="35053">
          <cell r="B35053" t="str">
            <v>86023500005001</v>
          </cell>
          <cell r="C35053" t="str">
            <v>PATRIMONIO - FIDEICOMISO AEROPUERTOS</v>
          </cell>
        </row>
        <row r="35054">
          <cell r="B35054" t="str">
            <v>86023600005001</v>
          </cell>
          <cell r="C35054" t="str">
            <v>FONDO FIDEICOMETIDO - APORTE MINERO Y</v>
          </cell>
        </row>
        <row r="35055">
          <cell r="B35055" t="str">
            <v>86023700005001</v>
          </cell>
          <cell r="C35055" t="str">
            <v>PATRIMONIO FIDEICOMISO - ANGELES SAA</v>
          </cell>
        </row>
        <row r="35056">
          <cell r="B35056" t="str">
            <v>86023800005001</v>
          </cell>
          <cell r="C35056" t="str">
            <v>FONDO FIDEICOMETIDO - SUPERFISH GTIA</v>
          </cell>
        </row>
        <row r="35057">
          <cell r="B35057" t="str">
            <v>86023900005001</v>
          </cell>
          <cell r="C35057" t="str">
            <v>FONDO FIDEICOMTIDO - SUPERFISH FLUJOS</v>
          </cell>
        </row>
        <row r="35058">
          <cell r="B35058" t="str">
            <v>86024000005001</v>
          </cell>
          <cell r="C35058" t="str">
            <v>FONDO FIDEICOMTIDO - ARZOBISPADO DEL</v>
          </cell>
        </row>
        <row r="35059">
          <cell r="B35059" t="str">
            <v>86024100005001</v>
          </cell>
          <cell r="C35059" t="str">
            <v>FONDO FIDEICOMETIDO - LOS VIÑEDOS</v>
          </cell>
        </row>
        <row r="35060">
          <cell r="B35060" t="str">
            <v>86024200005001</v>
          </cell>
          <cell r="C35060" t="str">
            <v>FONDO FIDEICOMTIDO - RIO CHILLON</v>
          </cell>
        </row>
        <row r="35061">
          <cell r="B35061" t="str">
            <v>86024300005001</v>
          </cell>
          <cell r="C35061" t="str">
            <v>PATRIMONIO - FIDEICOMISO APC</v>
          </cell>
        </row>
        <row r="35062">
          <cell r="B35062" t="str">
            <v>86024400005001</v>
          </cell>
          <cell r="C35062" t="str">
            <v>PATRIMONIO - FIDEICOMISO SEDACAJ</v>
          </cell>
        </row>
        <row r="35063">
          <cell r="B35063" t="str">
            <v>86024600005001</v>
          </cell>
          <cell r="C35063" t="str">
            <v>PATRIMONIO - FIDEICOMISO LAS BAMBAS</v>
          </cell>
        </row>
        <row r="35064">
          <cell r="B35064" t="str">
            <v>86024700005001</v>
          </cell>
          <cell r="C35064" t="str">
            <v>PATRIMONIO - FIDEICOMISO BIG GREEN</v>
          </cell>
        </row>
        <row r="35065">
          <cell r="B35065" t="str">
            <v>86024800005001</v>
          </cell>
          <cell r="C35065" t="str">
            <v>PATRIMONIO - FIDEICOMISO COOPAC</v>
          </cell>
        </row>
        <row r="35066">
          <cell r="B35066" t="str">
            <v>86024900005001</v>
          </cell>
          <cell r="C35066" t="str">
            <v>PATRIMONIO - FIDEICOMISO RIO TINTO LA</v>
          </cell>
        </row>
        <row r="35067">
          <cell r="B35067" t="str">
            <v>86025000005001</v>
          </cell>
          <cell r="C35067" t="str">
            <v>PATRIMONIO - FIDEICOMISO PERUBAR</v>
          </cell>
        </row>
        <row r="35068">
          <cell r="B35068" t="str">
            <v>86025100005001</v>
          </cell>
          <cell r="C35068" t="str">
            <v>PATRIMONIO - FIDEICOMISO JOCKEY PLAZA</v>
          </cell>
        </row>
        <row r="35069">
          <cell r="B35069" t="str">
            <v>86025200005001</v>
          </cell>
          <cell r="C35069" t="str">
            <v>PATRIMONIO -FIDEICOMISO RAFAEL CORTES</v>
          </cell>
        </row>
        <row r="35070">
          <cell r="B35070" t="str">
            <v>86025300005001</v>
          </cell>
          <cell r="C35070" t="str">
            <v>PATRIMONIO FIDEICOMISO PHOENIX</v>
          </cell>
        </row>
        <row r="35071">
          <cell r="B35071" t="str">
            <v>86025600005001</v>
          </cell>
          <cell r="C35071" t="str">
            <v>PATRIMONIO -FIDEICOMISO ZAMBRANO</v>
          </cell>
        </row>
        <row r="35072">
          <cell r="B35072" t="str">
            <v>86025700005001</v>
          </cell>
          <cell r="C35072" t="str">
            <v>PATRIMONIO -FIDEICOMISO LURIN</v>
          </cell>
        </row>
        <row r="35073">
          <cell r="B35073" t="str">
            <v>86025800005001</v>
          </cell>
          <cell r="C35073" t="str">
            <v>PATRIMONIO -FIDEICOMISO LA MERCED</v>
          </cell>
        </row>
        <row r="35074">
          <cell r="B35074" t="str">
            <v>86025900005001</v>
          </cell>
          <cell r="C35074" t="str">
            <v>PATRIMONIO -FIDEICOMISO BRYSON HILLS</v>
          </cell>
        </row>
        <row r="35075">
          <cell r="B35075" t="str">
            <v>86026000005001</v>
          </cell>
          <cell r="C35075" t="str">
            <v>PATRIMONIO -FIDEICOMISO MARIATEGUI</v>
          </cell>
        </row>
        <row r="35076">
          <cell r="B35076" t="str">
            <v>86026100005001</v>
          </cell>
          <cell r="C35076" t="str">
            <v>PATRIMONIO -FIDEICOMISO CLUSTER MINERO</v>
          </cell>
        </row>
        <row r="35077">
          <cell r="B35077" t="str">
            <v>86026300005001</v>
          </cell>
          <cell r="C35077" t="str">
            <v>FONDO FIDEICOMTIDO  NEOANDINA</v>
          </cell>
        </row>
        <row r="35078">
          <cell r="B35078" t="str">
            <v>86026400005001</v>
          </cell>
          <cell r="C35078" t="str">
            <v>PATRIMONIO -FIDEICOMISO DPI FOVIMAR</v>
          </cell>
        </row>
        <row r="35079">
          <cell r="B35079" t="str">
            <v>86026500005001</v>
          </cell>
          <cell r="C35079" t="str">
            <v>PATRIMONIO -FIDEICOMISO GARANTIA DPI</v>
          </cell>
        </row>
        <row r="35080">
          <cell r="B35080" t="str">
            <v>86026600005001</v>
          </cell>
          <cell r="C35080" t="str">
            <v>PATRIMONIO -FIDEICOMISO  OLAS</v>
          </cell>
        </row>
        <row r="35081">
          <cell r="B35081" t="str">
            <v>86026700005001</v>
          </cell>
          <cell r="C35081" t="str">
            <v>PATRIMONIO -FIDEICOMISO  ILG LA GALLER</v>
          </cell>
        </row>
        <row r="35082">
          <cell r="B35082" t="str">
            <v>86026800005001</v>
          </cell>
          <cell r="C35082" t="str">
            <v>PATRIMONIO -FIDEICOMISO CASTROVIRREINA</v>
          </cell>
        </row>
        <row r="35083">
          <cell r="B35083" t="str">
            <v>86027000005001</v>
          </cell>
          <cell r="C35083" t="str">
            <v>PATRIMONIO FIDEICOMISO ARTE EXPRESS Y</v>
          </cell>
        </row>
        <row r="35084">
          <cell r="B35084" t="str">
            <v>86027100005001</v>
          </cell>
          <cell r="C35084" t="str">
            <v>PATRIMONIO FIDEICOMISO TEKTON</v>
          </cell>
        </row>
        <row r="35085">
          <cell r="B35085" t="str">
            <v>86027200005001</v>
          </cell>
          <cell r="C35085" t="str">
            <v>CONTRAPARTE DE PATRIMONIO DE FIDEICOMI</v>
          </cell>
        </row>
        <row r="35086">
          <cell r="B35086" t="str">
            <v>86027300005001</v>
          </cell>
          <cell r="C35086" t="str">
            <v>CONTRAPARTE DE PATRIMONIO DE FIDEICOMI</v>
          </cell>
        </row>
        <row r="35087">
          <cell r="B35087" t="str">
            <v>86027300005002</v>
          </cell>
          <cell r="C35087" t="str">
            <v>PATRIMONIO  SHAMROCK FLUJOS</v>
          </cell>
        </row>
        <row r="35088">
          <cell r="B35088" t="str">
            <v>86027300005003</v>
          </cell>
          <cell r="C35088" t="str">
            <v>PATRIMONIO  DESIGNERS FLUJOS</v>
          </cell>
        </row>
        <row r="35089">
          <cell r="B35089" t="str">
            <v>86027300005004</v>
          </cell>
          <cell r="C35089" t="str">
            <v>PATRIMONIO  IERSA FLUJOS</v>
          </cell>
        </row>
        <row r="35090">
          <cell r="B35090" t="str">
            <v>86027300005005</v>
          </cell>
          <cell r="C35090" t="str">
            <v>PATRIMONIO SUMA FINANCIAMIENTO PRIVADO</v>
          </cell>
        </row>
        <row r="35091">
          <cell r="B35091" t="str">
            <v>86027300005006</v>
          </cell>
          <cell r="C35091" t="str">
            <v>PATRIMONIO  FITEL</v>
          </cell>
        </row>
        <row r="35092">
          <cell r="B35092" t="str">
            <v>86027300005007</v>
          </cell>
          <cell r="C35092" t="str">
            <v>PATRIMONIO BRYSON HILLS TERCERA ETAPA</v>
          </cell>
        </row>
        <row r="35093">
          <cell r="B35093" t="str">
            <v>86027300005008</v>
          </cell>
          <cell r="C35093" t="str">
            <v>CXP PATRIMONIO ARTE EXPRESS ENC.</v>
          </cell>
        </row>
        <row r="35094">
          <cell r="B35094" t="str">
            <v>86027300005009</v>
          </cell>
          <cell r="C35094" t="str">
            <v>PATRIMONIO FIDEICOMISOS INNOVA</v>
          </cell>
        </row>
        <row r="35095">
          <cell r="B35095" t="str">
            <v>86027300005010</v>
          </cell>
          <cell r="C35095" t="str">
            <v>PATRIMONIO FIDEICOMISOS SHAMROCK</v>
          </cell>
        </row>
        <row r="35096">
          <cell r="B35096" t="str">
            <v>86027300005011</v>
          </cell>
          <cell r="C35096" t="str">
            <v>PATRIMONIO FIDEICOMISOS DESIGNERS</v>
          </cell>
        </row>
        <row r="35097">
          <cell r="B35097" t="str">
            <v>86027300005012</v>
          </cell>
          <cell r="C35097" t="str">
            <v>PATRIMONIO FIDEICOMISOS IERSA</v>
          </cell>
        </row>
        <row r="35098">
          <cell r="B35098" t="str">
            <v>86027300005013</v>
          </cell>
          <cell r="C35098" t="str">
            <v>PATRIMONIO FIDEICOMISOS FRAP</v>
          </cell>
        </row>
        <row r="35099">
          <cell r="B35099" t="str">
            <v>86027300005014</v>
          </cell>
          <cell r="C35099" t="str">
            <v>PATRIMONIO FIDEICOMISOS ALBAMAR</v>
          </cell>
        </row>
        <row r="35100">
          <cell r="B35100" t="str">
            <v>86027300005015</v>
          </cell>
          <cell r="C35100" t="str">
            <v>PATRIMONIO FIDEICOMISOS QUIMERA</v>
          </cell>
        </row>
        <row r="35101">
          <cell r="B35101" t="str">
            <v>86027300005016</v>
          </cell>
          <cell r="C35101" t="str">
            <v>PATRIMONIO DE FIDEICOMISOS-CENCOSUD</v>
          </cell>
        </row>
        <row r="35102">
          <cell r="B35102" t="str">
            <v>86027300005017</v>
          </cell>
          <cell r="C35102" t="str">
            <v>PATRIMONIO DE FIDEICOMISOS-EDIFICA</v>
          </cell>
        </row>
        <row r="35103">
          <cell r="B35103" t="str">
            <v>86027300005018</v>
          </cell>
          <cell r="C35103" t="str">
            <v>PATRIMONIO DE FIDEICOMISOS-PRISONTEC</v>
          </cell>
        </row>
        <row r="35104">
          <cell r="B35104" t="str">
            <v>86027300005019</v>
          </cell>
          <cell r="C35104" t="str">
            <v>PATRIMONIO DE FIDEIC. MURILLO</v>
          </cell>
        </row>
        <row r="35105">
          <cell r="B35105" t="str">
            <v>86027300005020</v>
          </cell>
          <cell r="C35105" t="str">
            <v>PATRIMONIO DE FIDEIC. ARTECO</v>
          </cell>
        </row>
        <row r="35106">
          <cell r="B35106" t="str">
            <v>86027300005021</v>
          </cell>
          <cell r="C35106" t="str">
            <v>PATRIMONIO DE FIDEIC. JJC</v>
          </cell>
        </row>
        <row r="35107">
          <cell r="B35107" t="str">
            <v>86027300005022</v>
          </cell>
          <cell r="C35107" t="str">
            <v>PATRIMONIO DE FIDEIC.ALTA VIDDA</v>
          </cell>
        </row>
        <row r="35108">
          <cell r="B35108" t="str">
            <v>86027300005023</v>
          </cell>
          <cell r="C35108" t="str">
            <v>PATRIMONIO DE FIDEIC. TISA</v>
          </cell>
        </row>
        <row r="35109">
          <cell r="B35109" t="str">
            <v>86027300005024</v>
          </cell>
          <cell r="C35109" t="str">
            <v>PATRIMONIO DE FIDEIC. MATELLINI</v>
          </cell>
        </row>
        <row r="35110">
          <cell r="B35110" t="str">
            <v>86027300005025</v>
          </cell>
          <cell r="C35110" t="str">
            <v>PATRIMONIO DE FIDEIC. COPAM</v>
          </cell>
        </row>
        <row r="35111">
          <cell r="B35111" t="str">
            <v>86027300005026</v>
          </cell>
          <cell r="C35111" t="str">
            <v>Caja PENNANO</v>
          </cell>
        </row>
        <row r="35112">
          <cell r="B35112" t="str">
            <v>86027300005027</v>
          </cell>
          <cell r="C35112" t="str">
            <v>IME 911 IT GROUP</v>
          </cell>
        </row>
        <row r="35113">
          <cell r="B35113" t="str">
            <v>86027300005028</v>
          </cell>
          <cell r="C35113" t="str">
            <v>IME INTERMODAL</v>
          </cell>
        </row>
        <row r="35114">
          <cell r="B35114" t="str">
            <v>86027300005029</v>
          </cell>
          <cell r="C35114" t="str">
            <v>IME NURIA NVG</v>
          </cell>
        </row>
        <row r="35115">
          <cell r="B35115" t="str">
            <v>86027300005030</v>
          </cell>
          <cell r="C35115" t="str">
            <v>IME COMPAÑÍA INMOBILIARIA PARACAS</v>
          </cell>
        </row>
        <row r="35116">
          <cell r="B35116" t="str">
            <v>86027300005031</v>
          </cell>
          <cell r="C35116" t="str">
            <v>IME JJCE CREDICORP ACTIVOS</v>
          </cell>
        </row>
        <row r="35117">
          <cell r="B35117" t="str">
            <v>86027300005032</v>
          </cell>
          <cell r="C35117" t="str">
            <v>Caja JOYERIA ALDO FLUJOS</v>
          </cell>
        </row>
        <row r="35118">
          <cell r="B35118" t="str">
            <v>86027300005033</v>
          </cell>
          <cell r="C35118" t="str">
            <v>Caja ARTE EXPRESS PYP</v>
          </cell>
        </row>
        <row r="35119">
          <cell r="B35119" t="str">
            <v>86027300005034</v>
          </cell>
          <cell r="C35119" t="str">
            <v>Caja Fideicomiso - Municipalidad Ascop</v>
          </cell>
        </row>
        <row r="35120">
          <cell r="B35120" t="str">
            <v>86027300005035</v>
          </cell>
          <cell r="C35120" t="str">
            <v>Caja Fideicomiso - Campanario</v>
          </cell>
        </row>
        <row r="35121">
          <cell r="B35121" t="str">
            <v>86027300005036</v>
          </cell>
          <cell r="C35121" t="str">
            <v>Caja Fideicomiso - Astilleros</v>
          </cell>
        </row>
        <row r="35122">
          <cell r="B35122" t="str">
            <v>86027300005037</v>
          </cell>
          <cell r="C35122" t="str">
            <v>IME SAVAR AGENTES DE ADUANA</v>
          </cell>
        </row>
        <row r="35123">
          <cell r="B35123" t="str">
            <v>86027300005038</v>
          </cell>
          <cell r="C35123" t="str">
            <v>IME INMOBILIARIA GALVANI</v>
          </cell>
        </row>
        <row r="35124">
          <cell r="B35124" t="str">
            <v>86027300005039</v>
          </cell>
          <cell r="C35124" t="str">
            <v>IME JACOBO BLUFSTEIN</v>
          </cell>
        </row>
        <row r="35125">
          <cell r="B35125" t="str">
            <v>86027300005040</v>
          </cell>
          <cell r="C35125" t="str">
            <v>IME NATHAN BLUFSTEIN</v>
          </cell>
        </row>
        <row r="35126">
          <cell r="B35126" t="str">
            <v>86027300005041</v>
          </cell>
          <cell r="C35126" t="str">
            <v>IME ALBAURBE- BOLIVAR</v>
          </cell>
        </row>
        <row r="35127">
          <cell r="B35127" t="str">
            <v>86027300005042</v>
          </cell>
          <cell r="C35127" t="str">
            <v>CAJA FIDEICOMISO - HUARIPAMPA</v>
          </cell>
        </row>
        <row r="35128">
          <cell r="B35128" t="str">
            <v>86027300005043</v>
          </cell>
          <cell r="C35128" t="str">
            <v>IME SAVAR AGENTES DE ADUANA II</v>
          </cell>
        </row>
        <row r="35129">
          <cell r="B35129" t="str">
            <v>86027300005044</v>
          </cell>
          <cell r="C35129" t="str">
            <v>FIDEICOMISO Danper GNB</v>
          </cell>
        </row>
        <row r="35130">
          <cell r="B35130" t="str">
            <v>86027300005045</v>
          </cell>
          <cell r="C35130" t="str">
            <v>IME INNOVA SCHOOLS III GARANTÍA</v>
          </cell>
        </row>
        <row r="35131">
          <cell r="B35131" t="str">
            <v>86027300005046</v>
          </cell>
          <cell r="C35131" t="str">
            <v>IME SAN JUAN BAUTISTA  GARANTIA</v>
          </cell>
        </row>
        <row r="35132">
          <cell r="B35132" t="str">
            <v>86027300005047</v>
          </cell>
          <cell r="C35132" t="str">
            <v>CAJA FIDEICOMISO - FONDO SOCIAL LOTE 1</v>
          </cell>
        </row>
        <row r="35133">
          <cell r="B35133" t="str">
            <v>86027300005048</v>
          </cell>
          <cell r="C35133" t="str">
            <v>CAJA FIDEICOMISO - ABUDAYEH</v>
          </cell>
        </row>
        <row r="35134">
          <cell r="B35134" t="str">
            <v>86027300005049</v>
          </cell>
          <cell r="C35134" t="str">
            <v>IME GRAMBS </v>
          </cell>
        </row>
        <row r="35135">
          <cell r="B35135" t="str">
            <v>86027300005050</v>
          </cell>
          <cell r="C35135" t="str">
            <v>IME ABUDAYEH ACTIVOS </v>
          </cell>
        </row>
        <row r="35136">
          <cell r="B35136" t="str">
            <v>86027300005051</v>
          </cell>
          <cell r="C35136" t="str">
            <v>CAJA FIDEICOMISO - JJC CREDICORP II</v>
          </cell>
        </row>
        <row r="35137">
          <cell r="B35137" t="str">
            <v>86027300005052</v>
          </cell>
          <cell r="C35137" t="str">
            <v>CAJA FIDEICOMISO - GRUPO ENTRETENEDORE</v>
          </cell>
        </row>
        <row r="35138">
          <cell r="B35138" t="str">
            <v>86027300005053</v>
          </cell>
          <cell r="C35138" t="str">
            <v>PATRIMONIO DE FIDEICOMISOS - CIUDARIS</v>
          </cell>
        </row>
        <row r="35139">
          <cell r="B35139" t="str">
            <v>86027300005054</v>
          </cell>
          <cell r="C35139" t="str">
            <v>PATRIMONIO DE FIDEICOMISOS-CAJA FITEL</v>
          </cell>
        </row>
        <row r="35140">
          <cell r="B35140" t="str">
            <v>86027300005055</v>
          </cell>
          <cell r="C35140" t="str">
            <v>PATRIMONIO DE FIDEICOMISOS-DIXBANE INT</v>
          </cell>
        </row>
        <row r="35141">
          <cell r="B35141" t="str">
            <v>86027300005056</v>
          </cell>
          <cell r="C35141" t="str">
            <v>PATRIMONIO DE FIDEICOMISO MOLINERA LOS</v>
          </cell>
        </row>
        <row r="35142">
          <cell r="B35142" t="str">
            <v>86027300005057</v>
          </cell>
          <cell r="C35142" t="str">
            <v>IME ESTUDIO DHC</v>
          </cell>
        </row>
        <row r="35143">
          <cell r="B35143" t="str">
            <v>86027300005058</v>
          </cell>
          <cell r="C35143" t="str">
            <v>PATRIMONIO FIDEICOMETIDO GEOHIDRAULICA</v>
          </cell>
        </row>
        <row r="35144">
          <cell r="B35144" t="str">
            <v>86030300007705</v>
          </cell>
          <cell r="C35144" t="str">
            <v>CHI INTERESES SOBRE COLOCACIONES</v>
          </cell>
        </row>
        <row r="35145">
          <cell r="B35145" t="str">
            <v>86030300007706</v>
          </cell>
          <cell r="C35145" t="str">
            <v>CHI COMISIONES SOBRE COLOCACIONES</v>
          </cell>
        </row>
        <row r="35146">
          <cell r="B35146" t="str">
            <v>86030300007707</v>
          </cell>
          <cell r="C35146" t="str">
            <v>CHI REAJ INDEX INTERESES .1PAG</v>
          </cell>
        </row>
        <row r="35147">
          <cell r="B35147" t="str">
            <v>86030500007509</v>
          </cell>
          <cell r="C35147" t="str">
            <v>OTROS INGRESOS DIVERSOSPF1</v>
          </cell>
        </row>
        <row r="35148">
          <cell r="B35148" t="str">
            <v>86080000000133</v>
          </cell>
          <cell r="C35148" t="str">
            <v>GR TARUCA</v>
          </cell>
        </row>
        <row r="35149">
          <cell r="B35149" t="str">
            <v>86080000000134</v>
          </cell>
          <cell r="C35149" t="str">
            <v>GR PAINO </v>
          </cell>
        </row>
        <row r="35150">
          <cell r="B35150" t="str">
            <v>86080000000146</v>
          </cell>
          <cell r="C35150" t="str">
            <v>GEF - CTAS POR PAGAR</v>
          </cell>
        </row>
        <row r="35151">
          <cell r="B35151" t="str">
            <v>86080000000150</v>
          </cell>
          <cell r="C35151" t="str">
            <v>GEF - PATRIMONIO</v>
          </cell>
        </row>
        <row r="35152">
          <cell r="B35152" t="str">
            <v>86080000000246</v>
          </cell>
          <cell r="C35152" t="str">
            <v>GPAN - CTAS POR PAGAR</v>
          </cell>
        </row>
        <row r="35153">
          <cell r="B35153" t="str">
            <v>86080000000250</v>
          </cell>
          <cell r="C35153" t="str">
            <v>GPAN - PATRIMONIO</v>
          </cell>
        </row>
        <row r="35154">
          <cell r="B35154" t="str">
            <v>86080000000346</v>
          </cell>
          <cell r="C35154" t="str">
            <v>FOSERSOE1 - CTAS POR PAGAR</v>
          </cell>
        </row>
        <row r="35155">
          <cell r="B35155" t="str">
            <v>86080000000350</v>
          </cell>
          <cell r="C35155" t="str">
            <v>FOSERSOE1 - PATRIMONIO</v>
          </cell>
        </row>
        <row r="35156">
          <cell r="B35156" t="str">
            <v>86080000000446</v>
          </cell>
          <cell r="C35156" t="str">
            <v>FOSERSOE2 - CTAS POR PAGAR</v>
          </cell>
        </row>
        <row r="35157">
          <cell r="B35157" t="str">
            <v>86080000000450</v>
          </cell>
          <cell r="C35157" t="str">
            <v>FOSERSOE2 - PATRIMONIO</v>
          </cell>
        </row>
        <row r="35158">
          <cell r="B35158" t="str">
            <v>86080000000546</v>
          </cell>
          <cell r="C35158" t="str">
            <v>HELVIA BARREDA - CTAS POR PAGAR</v>
          </cell>
        </row>
        <row r="35159">
          <cell r="B35159" t="str">
            <v>86080000000550</v>
          </cell>
          <cell r="C35159" t="str">
            <v>HELVIA BARREDA - PATRIMONIO</v>
          </cell>
        </row>
        <row r="35160">
          <cell r="B35160" t="str">
            <v>86080000000646</v>
          </cell>
          <cell r="C35160" t="str">
            <v>FOSERSOE3 - CTAS POR PAGAR</v>
          </cell>
        </row>
        <row r="35161">
          <cell r="B35161" t="str">
            <v>86080000000650</v>
          </cell>
          <cell r="C35161" t="str">
            <v>FOSERSOE3 - PATRIMONIO</v>
          </cell>
        </row>
        <row r="35162">
          <cell r="B35162" t="str">
            <v>86080000000746</v>
          </cell>
          <cell r="C35162" t="str">
            <v>BANMAT - CTAS POR PAGAR</v>
          </cell>
        </row>
        <row r="35163">
          <cell r="B35163" t="str">
            <v>86080000000750</v>
          </cell>
          <cell r="C35163" t="str">
            <v>BANMAT - PATRIMONIO</v>
          </cell>
        </row>
        <row r="35164">
          <cell r="B35164" t="str">
            <v>86080000000846</v>
          </cell>
          <cell r="C35164" t="str">
            <v>FOSERSOE 4 - CTAS POR PAGAR</v>
          </cell>
        </row>
        <row r="35165">
          <cell r="B35165" t="str">
            <v>86080000000850</v>
          </cell>
          <cell r="C35165" t="str">
            <v>FOSERSOE 4 - PATRIMONIO</v>
          </cell>
        </row>
        <row r="35166">
          <cell r="B35166" t="str">
            <v>86080000000946</v>
          </cell>
          <cell r="C35166" t="str">
            <v>FAE 1 - CTAS POR PAGAR</v>
          </cell>
        </row>
        <row r="35167">
          <cell r="B35167" t="str">
            <v>86080000000950</v>
          </cell>
          <cell r="C35167" t="str">
            <v>FAE 1 - PATRIMONIO</v>
          </cell>
        </row>
        <row r="35168">
          <cell r="B35168" t="str">
            <v>86080000001146</v>
          </cell>
          <cell r="C35168" t="str">
            <v>FAE 2 - CTAS POR PAGAR</v>
          </cell>
        </row>
        <row r="35169">
          <cell r="B35169" t="str">
            <v>86080000001150</v>
          </cell>
          <cell r="C35169" t="str">
            <v>FAE 2 - PATRIMONIO</v>
          </cell>
        </row>
        <row r="35170">
          <cell r="B35170" t="str">
            <v>86080000001246</v>
          </cell>
          <cell r="C35170" t="str">
            <v>FSRO - CTAS POR PAGAR</v>
          </cell>
        </row>
        <row r="35171">
          <cell r="B35171" t="str">
            <v>86080000001346</v>
          </cell>
          <cell r="C35171" t="str">
            <v>INTERTITULOS - CTAS POR PAGAR</v>
          </cell>
        </row>
        <row r="35172">
          <cell r="B35172" t="str">
            <v>86080000001350</v>
          </cell>
          <cell r="C35172" t="str">
            <v>INTERTITULOS - PATRIMONIO</v>
          </cell>
        </row>
        <row r="35173">
          <cell r="B35173" t="str">
            <v>86080000001450</v>
          </cell>
          <cell r="C35173" t="str">
            <v>FERREYROS - PATRIMONIO</v>
          </cell>
        </row>
        <row r="35174">
          <cell r="B35174" t="str">
            <v>86080000001550</v>
          </cell>
          <cell r="C35174" t="str">
            <v>CFG INVESTMENT - PATRIMONIO</v>
          </cell>
        </row>
        <row r="35175">
          <cell r="B35175" t="str">
            <v>86080000001650</v>
          </cell>
          <cell r="C35175" t="str">
            <v>PESQUERA EXALMAR - PATRIMONIO</v>
          </cell>
        </row>
        <row r="35176">
          <cell r="B35176" t="str">
            <v>86080000001750</v>
          </cell>
          <cell r="C35176" t="str">
            <v>MINERA CASAMINAS - PATRIMONIO</v>
          </cell>
        </row>
        <row r="35177">
          <cell r="B35177" t="str">
            <v>86080000001850</v>
          </cell>
          <cell r="C35177" t="str">
            <v>MINERA SINAYCOCHA - PATRIMONIO</v>
          </cell>
        </row>
        <row r="35178">
          <cell r="B35178" t="str">
            <v>86080000001950</v>
          </cell>
          <cell r="C35178" t="str">
            <v>PESQ. ISLA BLANCA - PATRIMONIO</v>
          </cell>
        </row>
        <row r="35179">
          <cell r="B35179" t="str">
            <v>86080000002046</v>
          </cell>
          <cell r="C35179" t="str">
            <v>FOSERECE - CTAS POR PAGAR</v>
          </cell>
        </row>
        <row r="35180">
          <cell r="B35180" t="str">
            <v>86080000002050</v>
          </cell>
          <cell r="C35180" t="str">
            <v>FOSERECE - PATRIMONIO</v>
          </cell>
        </row>
        <row r="35181">
          <cell r="B35181" t="str">
            <v>86080000002146</v>
          </cell>
          <cell r="C35181" t="str">
            <v>INTERCORP PERU LTD - CTAS POR PAGAR</v>
          </cell>
        </row>
        <row r="35182">
          <cell r="B35182" t="str">
            <v>86080000002150</v>
          </cell>
          <cell r="C35182" t="str">
            <v>INTERCORP PERU LTD - PATRIMONIO</v>
          </cell>
        </row>
        <row r="35183">
          <cell r="B35183" t="str">
            <v>86080000002246</v>
          </cell>
          <cell r="C35183" t="str">
            <v>IFS - CTAS POR PAGAR</v>
          </cell>
        </row>
        <row r="35184">
          <cell r="B35184" t="str">
            <v>86080000002250</v>
          </cell>
          <cell r="C35184" t="str">
            <v>IFS - PATRIMONIO</v>
          </cell>
        </row>
        <row r="35185">
          <cell r="B35185" t="str">
            <v>86080000002350</v>
          </cell>
          <cell r="C35185" t="str">
            <v>INMOBILIARIA RISCAL - PATRIMONIO</v>
          </cell>
        </row>
        <row r="35186">
          <cell r="B35186" t="str">
            <v>86080000002450</v>
          </cell>
          <cell r="C35186" t="str">
            <v>FASHION CENTER - PATRIMONIO</v>
          </cell>
        </row>
        <row r="35187">
          <cell r="B35187" t="str">
            <v>86080000002550</v>
          </cell>
          <cell r="C35187" t="str">
            <v>FASHION CENTER - PATRIMONIO</v>
          </cell>
        </row>
        <row r="35188">
          <cell r="B35188" t="str">
            <v>86080000002650</v>
          </cell>
          <cell r="C35188" t="str">
            <v>P.E.E.A. DOS HERMANOS - PATRIMONIO</v>
          </cell>
        </row>
        <row r="35189">
          <cell r="B35189" t="str">
            <v>86080000002750</v>
          </cell>
          <cell r="C35189" t="str">
            <v>PRODUCTOS MARINOS PAC¡FICO SUR - PATR</v>
          </cell>
        </row>
        <row r="35190">
          <cell r="B35190" t="str">
            <v>86080000002846</v>
          </cell>
          <cell r="C35190" t="str">
            <v>ACE SEGURO - CTAS POR PAGAR</v>
          </cell>
        </row>
        <row r="35191">
          <cell r="B35191" t="str">
            <v>86080000002850</v>
          </cell>
          <cell r="C35191" t="str">
            <v>ACE SEGURO - PATRIMONIO</v>
          </cell>
        </row>
        <row r="35192">
          <cell r="B35192" t="str">
            <v>86080000002950</v>
          </cell>
          <cell r="C35192" t="str">
            <v>CFG TIRADO</v>
          </cell>
        </row>
        <row r="35193">
          <cell r="B35193" t="str">
            <v>86080000003050</v>
          </cell>
          <cell r="C35193" t="str">
            <v>CORPORACION UNO</v>
          </cell>
        </row>
        <row r="35194">
          <cell r="B35194" t="str">
            <v>86080000003146</v>
          </cell>
          <cell r="C35194" t="str">
            <v>CMG - CTAS POR PAGAR</v>
          </cell>
        </row>
        <row r="35195">
          <cell r="B35195" t="str">
            <v>86080000003150</v>
          </cell>
          <cell r="C35195" t="str">
            <v>CMG - PATRIMONIO</v>
          </cell>
        </row>
        <row r="35196">
          <cell r="B35196" t="str">
            <v>86080000003246</v>
          </cell>
          <cell r="C35196" t="str">
            <v>FISSAL - CTAS POR PAGAR</v>
          </cell>
        </row>
        <row r="35197">
          <cell r="B35197" t="str">
            <v>86080000003250</v>
          </cell>
          <cell r="C35197" t="str">
            <v>FISSAL - PATRIMONIO</v>
          </cell>
        </row>
        <row r="35198">
          <cell r="B35198" t="str">
            <v>86080000003350</v>
          </cell>
          <cell r="C35198" t="str">
            <v>EPESCA PISCO - POR CONTRA</v>
          </cell>
        </row>
        <row r="35199">
          <cell r="B35199" t="str">
            <v>86080000003450</v>
          </cell>
          <cell r="C35199" t="str">
            <v>GMP - BNP POR CONTRA</v>
          </cell>
        </row>
        <row r="35200">
          <cell r="B35200" t="str">
            <v>86080000003533</v>
          </cell>
          <cell r="C35200" t="str">
            <v>CERRO PRIETO - POR CONTRA</v>
          </cell>
        </row>
        <row r="35201">
          <cell r="B35201" t="str">
            <v>86080000003546</v>
          </cell>
          <cell r="C35201" t="str">
            <v>UNIV LIMA - CTAS POR PAGAR</v>
          </cell>
        </row>
        <row r="35202">
          <cell r="B35202" t="str">
            <v>86080000003550</v>
          </cell>
          <cell r="C35202" t="str">
            <v>UNIV LIMA - PATRIMONIO</v>
          </cell>
        </row>
        <row r="35203">
          <cell r="B35203" t="str">
            <v>86080000003710</v>
          </cell>
          <cell r="C35203" t="str">
            <v>SCROW MAXIMO MANUEL ANGELES</v>
          </cell>
        </row>
        <row r="35204">
          <cell r="B35204" t="str">
            <v>86080000003715</v>
          </cell>
          <cell r="C35204" t="str">
            <v>MANTTO CYPCO</v>
          </cell>
        </row>
        <row r="35205">
          <cell r="B35205" t="str">
            <v>86080000003716</v>
          </cell>
          <cell r="C35205" t="str">
            <v>IDEAS TEXTILES</v>
          </cell>
        </row>
        <row r="35206">
          <cell r="B35206" t="str">
            <v>86080000003717</v>
          </cell>
          <cell r="C35206" t="str">
            <v>LINCUNA</v>
          </cell>
        </row>
        <row r="35207">
          <cell r="B35207" t="str">
            <v>86080000003718</v>
          </cell>
          <cell r="C35207" t="str">
            <v>LIMABANDA</v>
          </cell>
        </row>
        <row r="35208">
          <cell r="B35208" t="str">
            <v>86080000003719</v>
          </cell>
          <cell r="C35208" t="str">
            <v>INTERPROPERTIES</v>
          </cell>
        </row>
        <row r="35209">
          <cell r="B35209" t="str">
            <v>86080000003720</v>
          </cell>
          <cell r="C35209" t="str">
            <v>HSBC</v>
          </cell>
        </row>
        <row r="35210">
          <cell r="B35210" t="str">
            <v>86080000003721</v>
          </cell>
          <cell r="C35210" t="str">
            <v>UTP</v>
          </cell>
        </row>
        <row r="35211">
          <cell r="B35211" t="str">
            <v>86080000003722</v>
          </cell>
          <cell r="C35211" t="str">
            <v>COLECCIÓN LATINA</v>
          </cell>
        </row>
        <row r="35212">
          <cell r="B35212" t="str">
            <v>86080000003850</v>
          </cell>
          <cell r="C35212" t="str">
            <v>AGROINDUSTRIAL BETA - POR  CONTRA</v>
          </cell>
        </row>
        <row r="35213">
          <cell r="B35213" t="str">
            <v>86080000003950</v>
          </cell>
          <cell r="C35213" t="str">
            <v>BELLAVISTA GLOBAL - POR EL CONTRARIO</v>
          </cell>
        </row>
        <row r="35214">
          <cell r="B35214" t="str">
            <v>86080000004050</v>
          </cell>
          <cell r="C35214" t="str">
            <v>ESCROW OPERADORA CLUB DESOCIOS SAC</v>
          </cell>
        </row>
        <row r="35215">
          <cell r="B35215" t="str">
            <v>86080000004150</v>
          </cell>
          <cell r="C35215" t="str">
            <v>HARLESTONE TECHNOLOGIES CORP</v>
          </cell>
        </row>
        <row r="35216">
          <cell r="B35216" t="str">
            <v>86080000004160</v>
          </cell>
          <cell r="C35216" t="str">
            <v>TOTAL ARTEFACTOS</v>
          </cell>
        </row>
        <row r="35217">
          <cell r="B35217" t="str">
            <v>86080000004170</v>
          </cell>
          <cell r="C35217" t="str">
            <v>CACRE</v>
          </cell>
        </row>
        <row r="35218">
          <cell r="B35218" t="str">
            <v>86080000004180</v>
          </cell>
          <cell r="C35218" t="str">
            <v>HAUG</v>
          </cell>
        </row>
        <row r="35219">
          <cell r="B35219" t="str">
            <v>86080000004190</v>
          </cell>
          <cell r="C35219" t="str">
            <v>FSRO - CTAS POR PAGAR</v>
          </cell>
        </row>
        <row r="35220">
          <cell r="B35220" t="str">
            <v>86080000004201</v>
          </cell>
          <cell r="C35220" t="str">
            <v>FSRO - PATRIMONIO</v>
          </cell>
        </row>
        <row r="35221">
          <cell r="B35221" t="str">
            <v>86080000004250</v>
          </cell>
          <cell r="C35221" t="str">
            <v>INMOBILIARIA MALBE SA</v>
          </cell>
        </row>
        <row r="35222">
          <cell r="B35222" t="str">
            <v>86080000004260</v>
          </cell>
          <cell r="C35222" t="str">
            <v>IBER RENT</v>
          </cell>
        </row>
        <row r="35223">
          <cell r="B35223" t="str">
            <v>86080000004333</v>
          </cell>
          <cell r="C35223" t="str">
            <v>EL DORAL - SCROW</v>
          </cell>
        </row>
        <row r="35224">
          <cell r="B35224" t="str">
            <v>86080000004346</v>
          </cell>
          <cell r="C35224" t="str">
            <v>FOSERSOE 5 - CTAS POR PAGAR</v>
          </cell>
        </row>
        <row r="35225">
          <cell r="B35225" t="str">
            <v>86080000004350</v>
          </cell>
          <cell r="C35225" t="str">
            <v>FOSERSOE 5 - PATRIMONIO</v>
          </cell>
        </row>
        <row r="35226">
          <cell r="B35226" t="str">
            <v>86080000004360</v>
          </cell>
          <cell r="C35226" t="str">
            <v>ASOCIACION CIVIL NEOANDINA</v>
          </cell>
        </row>
        <row r="35227">
          <cell r="B35227" t="str">
            <v>86080000004433</v>
          </cell>
          <cell r="C35227" t="str">
            <v>NG RESTAURANTS SCROW</v>
          </cell>
        </row>
        <row r="35228">
          <cell r="B35228" t="str">
            <v>86080000004533</v>
          </cell>
          <cell r="C35228" t="str">
            <v>MINERA TITAN DEL PERU SCROW</v>
          </cell>
        </row>
        <row r="35229">
          <cell r="B35229" t="str">
            <v>86080000004633</v>
          </cell>
          <cell r="C35229" t="str">
            <v>NESSUS HOTELES PERU SCROW</v>
          </cell>
        </row>
        <row r="35230">
          <cell r="B35230" t="str">
            <v>86080000004733</v>
          </cell>
          <cell r="C35230" t="str">
            <v>COSMOS AGENCIA MARÍTIMA SCROW</v>
          </cell>
        </row>
        <row r="35231">
          <cell r="B35231" t="str">
            <v>86080000004833</v>
          </cell>
          <cell r="C35231" t="str">
            <v>EDIFICA CORP SCROW</v>
          </cell>
        </row>
        <row r="35232">
          <cell r="B35232" t="str">
            <v>86080000004933</v>
          </cell>
          <cell r="C35232" t="str">
            <v>INVERSIONES INMOBILIARIAS MAR SCROW</v>
          </cell>
        </row>
        <row r="35233">
          <cell r="B35233" t="str">
            <v>86080000005033</v>
          </cell>
          <cell r="C35233" t="str">
            <v>QUEST &amp; SOLUTIONS SCROW</v>
          </cell>
        </row>
        <row r="35234">
          <cell r="B35234" t="str">
            <v>86080000005133</v>
          </cell>
          <cell r="C35234" t="str">
            <v>PRIDE CORPORATION SCROW</v>
          </cell>
        </row>
        <row r="35235">
          <cell r="B35235" t="str">
            <v>86080000005233</v>
          </cell>
          <cell r="C35235" t="str">
            <v>HOMECENTERS PERUANOS SCROW</v>
          </cell>
        </row>
        <row r="35236">
          <cell r="B35236" t="str">
            <v>86080000005333</v>
          </cell>
          <cell r="C35236" t="str">
            <v>RIO BRAVO SCROW</v>
          </cell>
        </row>
        <row r="35237">
          <cell r="B35237" t="str">
            <v>86080000005433</v>
          </cell>
          <cell r="C35237" t="str">
            <v>CONDUCTORES Y CABLES DEL PERU SCROW</v>
          </cell>
        </row>
        <row r="35238">
          <cell r="B35238" t="str">
            <v>86080000005533</v>
          </cell>
          <cell r="C35238" t="str">
            <v>GCZ INGENIEROS SCROW</v>
          </cell>
        </row>
        <row r="35239">
          <cell r="B35239" t="str">
            <v>86080000005633</v>
          </cell>
          <cell r="C35239" t="str">
            <v>ENERGY SERVICES DEL PERU SCROW</v>
          </cell>
        </row>
        <row r="35240">
          <cell r="B35240" t="str">
            <v>86080000005733</v>
          </cell>
          <cell r="C35240" t="str">
            <v>MC INMOBILIARIA SCROW</v>
          </cell>
        </row>
        <row r="35241">
          <cell r="B35241" t="str">
            <v>86080000005833</v>
          </cell>
          <cell r="C35241" t="str">
            <v>A.R. INMOB. CONTRATISTAS SCROW</v>
          </cell>
        </row>
        <row r="35242">
          <cell r="B35242" t="str">
            <v>86080000005933</v>
          </cell>
          <cell r="C35242" t="str">
            <v>ESTUDIO CASTRO &amp; BRAVO SCROW</v>
          </cell>
        </row>
        <row r="35243">
          <cell r="B35243" t="str">
            <v>86080000006033</v>
          </cell>
          <cell r="C35243" t="str">
            <v>ENTRETENIMIENTOS MASARIS SCROW</v>
          </cell>
        </row>
        <row r="35244">
          <cell r="B35244" t="str">
            <v>86080000006133</v>
          </cell>
          <cell r="C35244" t="str">
            <v>CORPORACION SANTA MARIA SCROW</v>
          </cell>
        </row>
        <row r="35245">
          <cell r="B35245" t="str">
            <v>86080000006233</v>
          </cell>
          <cell r="C35245" t="str">
            <v>DEUTSCHE BANK AG NEW YORK SCROW</v>
          </cell>
        </row>
        <row r="35246">
          <cell r="B35246" t="str">
            <v>86080000006333</v>
          </cell>
          <cell r="C35246" t="str">
            <v>FEIGER CHAMPIN HENRY SCROW</v>
          </cell>
        </row>
        <row r="35247">
          <cell r="B35247" t="str">
            <v>86080000006433</v>
          </cell>
          <cell r="C35247" t="str">
            <v>MADERERA LAS GARZAS SCROW</v>
          </cell>
        </row>
        <row r="35248">
          <cell r="B35248" t="str">
            <v>86080000006533</v>
          </cell>
          <cell r="C35248" t="str">
            <v>SCHWARTZMANN DE FERRARI SCROW</v>
          </cell>
        </row>
        <row r="35249">
          <cell r="B35249" t="str">
            <v>86080000006633</v>
          </cell>
          <cell r="C35249" t="str">
            <v>FIBRAS MARINAS SCROW</v>
          </cell>
        </row>
        <row r="35250">
          <cell r="B35250" t="str">
            <v>86080000006733</v>
          </cell>
          <cell r="C35250" t="str">
            <v>INVERSIONES TRAVIATA</v>
          </cell>
        </row>
        <row r="35251">
          <cell r="B35251" t="str">
            <v>86080000006833</v>
          </cell>
          <cell r="C35251" t="str">
            <v>DEN BOR LIANG PAUL</v>
          </cell>
        </row>
        <row r="35252">
          <cell r="B35252" t="str">
            <v>86080000006933</v>
          </cell>
          <cell r="C35252" t="str">
            <v>CONSTRUCTORA LOS VASCOS</v>
          </cell>
        </row>
        <row r="35253">
          <cell r="B35253" t="str">
            <v>86080000007033</v>
          </cell>
          <cell r="C35253" t="str">
            <v>PACIFICO AZUL</v>
          </cell>
        </row>
        <row r="35254">
          <cell r="B35254" t="str">
            <v>86080000007133</v>
          </cell>
          <cell r="C35254" t="str">
            <v>HERSIL</v>
          </cell>
        </row>
        <row r="35255">
          <cell r="B35255" t="str">
            <v>86080000007233</v>
          </cell>
          <cell r="C35255" t="str">
            <v>EDUARDO CACERES</v>
          </cell>
        </row>
        <row r="35256">
          <cell r="B35256" t="str">
            <v>86080000007333</v>
          </cell>
          <cell r="C35256" t="str">
            <v>RUBI GAMING</v>
          </cell>
        </row>
        <row r="35257">
          <cell r="B35257" t="str">
            <v>86080000007433</v>
          </cell>
          <cell r="C35257" t="str">
            <v>ZAFIRO SAC</v>
          </cell>
        </row>
        <row r="35258">
          <cell r="B35258" t="str">
            <v>86080000007533</v>
          </cell>
          <cell r="C35258" t="str">
            <v>LAS BAMBAS MINIG COMPANY</v>
          </cell>
        </row>
        <row r="35259">
          <cell r="B35259" t="str">
            <v>86080000007633</v>
          </cell>
          <cell r="C35259" t="str">
            <v>HOMECENTERS PERUANOS ORIENTE  SCROW</v>
          </cell>
        </row>
        <row r="35260">
          <cell r="B35260" t="str">
            <v>86080000007733</v>
          </cell>
          <cell r="C35260" t="str">
            <v>MANTENIMIENTO Y CONSTRUCCIONES PARIÑAS</v>
          </cell>
        </row>
        <row r="35261">
          <cell r="B35261" t="str">
            <v>86080000007833</v>
          </cell>
          <cell r="C35261" t="str">
            <v>CONSTRUCTORA MEDITERRANEO SCROW</v>
          </cell>
        </row>
        <row r="35262">
          <cell r="B35262" t="str">
            <v>86080000007933</v>
          </cell>
          <cell r="C35262" t="str">
            <v>FITESA PERU SCROW</v>
          </cell>
        </row>
        <row r="35263">
          <cell r="B35263" t="str">
            <v>86080000008033</v>
          </cell>
          <cell r="C35263" t="str">
            <v>SIGMA EQUIPMENT DEL PERU SCROW</v>
          </cell>
        </row>
        <row r="35264">
          <cell r="B35264" t="str">
            <v>86080000008133</v>
          </cell>
          <cell r="C35264" t="str">
            <v>TRANSALTISA SCROW</v>
          </cell>
        </row>
        <row r="35265">
          <cell r="B35265" t="str">
            <v>86080000008233</v>
          </cell>
          <cell r="C35265" t="str">
            <v>TECNOLOGIA INDUSTRIAL Y NACIONAL SCROW</v>
          </cell>
        </row>
        <row r="35266">
          <cell r="B35266" t="str">
            <v>86080000008333</v>
          </cell>
          <cell r="C35266" t="str">
            <v>RIVA SOCIEDAD ANONIMA INMOBILIARIA SCR</v>
          </cell>
        </row>
        <row r="35267">
          <cell r="B35267" t="str">
            <v>86080000008433</v>
          </cell>
          <cell r="C35267" t="str">
            <v>MAREAUTO SCROW</v>
          </cell>
        </row>
        <row r="35268">
          <cell r="B35268" t="str">
            <v>86080000008533</v>
          </cell>
          <cell r="C35268" t="str">
            <v>SANTA FE SCROW</v>
          </cell>
        </row>
        <row r="35269">
          <cell r="B35269" t="str">
            <v>86080000008633</v>
          </cell>
          <cell r="C35269" t="str">
            <v>RIO AUSTRAL</v>
          </cell>
        </row>
        <row r="35270">
          <cell r="B35270" t="str">
            <v>86080000008733</v>
          </cell>
          <cell r="C35270" t="str">
            <v>GOLD HORIZONS</v>
          </cell>
        </row>
        <row r="35271">
          <cell r="B35271" t="str">
            <v>86080000008833</v>
          </cell>
          <cell r="C35271" t="str">
            <v>TELECOMUNICACIONES Y POTENCIA</v>
          </cell>
        </row>
        <row r="35272">
          <cell r="B35272" t="str">
            <v>86080000008834</v>
          </cell>
          <cell r="C35272" t="str">
            <v>MUNICIPALIDAD DISTRITAL DE ILABAYA</v>
          </cell>
        </row>
        <row r="35273">
          <cell r="B35273" t="str">
            <v>86080000008835</v>
          </cell>
          <cell r="C35273" t="str">
            <v>INVERSIONES LANCASTER</v>
          </cell>
        </row>
        <row r="35274">
          <cell r="B35274" t="str">
            <v>86080000008836</v>
          </cell>
          <cell r="C35274" t="str">
            <v>RIPLEY</v>
          </cell>
        </row>
        <row r="35275">
          <cell r="B35275" t="str">
            <v>86080000008837</v>
          </cell>
          <cell r="C35275" t="str">
            <v>EL PUEBLO</v>
          </cell>
        </row>
        <row r="35276">
          <cell r="B35276" t="str">
            <v>86080000008838</v>
          </cell>
          <cell r="C35276" t="str">
            <v>HERMES -ILLES DELFINO FRANCISCO</v>
          </cell>
        </row>
        <row r="35277">
          <cell r="B35277" t="str">
            <v>86080000008839</v>
          </cell>
          <cell r="C35277" t="str">
            <v>MAQUINARIAS</v>
          </cell>
        </row>
        <row r="35278">
          <cell r="B35278" t="str">
            <v>86080000008840</v>
          </cell>
          <cell r="C35278" t="str">
            <v>CAPITAL FOODS</v>
          </cell>
        </row>
        <row r="35279">
          <cell r="B35279" t="str">
            <v>86080000008841</v>
          </cell>
          <cell r="C35279" t="str">
            <v>TRADING FASHION LINE</v>
          </cell>
        </row>
        <row r="35280">
          <cell r="B35280" t="str">
            <v>86080000008842</v>
          </cell>
          <cell r="C35280" t="str">
            <v>ALTHELIA CLIMATE FUND SIF</v>
          </cell>
        </row>
        <row r="35281">
          <cell r="B35281" t="str">
            <v>86080000008843</v>
          </cell>
          <cell r="C35281" t="str">
            <v>CUPONIUM</v>
          </cell>
        </row>
        <row r="35282">
          <cell r="B35282" t="str">
            <v>86080000008844</v>
          </cell>
          <cell r="C35282" t="str">
            <v>GMC CONSTRUCCIONES Y PROYECTOS INMOBIL</v>
          </cell>
        </row>
        <row r="35283">
          <cell r="B35283" t="str">
            <v>86080000008845</v>
          </cell>
          <cell r="C35283" t="str">
            <v>CERRO PRIETO</v>
          </cell>
        </row>
        <row r="35284">
          <cell r="B35284" t="str">
            <v>86080000008846</v>
          </cell>
          <cell r="C35284" t="str">
            <v>PALMA VALDERRAMA HUMBERTO JOSE</v>
          </cell>
        </row>
        <row r="35285">
          <cell r="B35285" t="str">
            <v>86080000008847</v>
          </cell>
          <cell r="C35285" t="str">
            <v>CONSTRUCTORA LOS VASCOS</v>
          </cell>
        </row>
        <row r="35286">
          <cell r="B35286" t="str">
            <v>86080000008848</v>
          </cell>
          <cell r="C35286" t="str">
            <v>COTONGA PERU</v>
          </cell>
        </row>
        <row r="35287">
          <cell r="B35287" t="str">
            <v>86080000008849</v>
          </cell>
          <cell r="C35287" t="str">
            <v>SHOPPING CENTER</v>
          </cell>
        </row>
        <row r="35288">
          <cell r="B35288" t="str">
            <v>86080000008853</v>
          </cell>
          <cell r="C35288" t="str">
            <v>TIENDAS PERUANAS</v>
          </cell>
        </row>
        <row r="35289">
          <cell r="B35289" t="str">
            <v>86080000008854</v>
          </cell>
          <cell r="C35289" t="str">
            <v>OLAM AGRO PERU</v>
          </cell>
        </row>
        <row r="35290">
          <cell r="B35290" t="str">
            <v>86080000008855</v>
          </cell>
          <cell r="C35290" t="str">
            <v>MOLENERA LOS ANGELES OPJ</v>
          </cell>
        </row>
        <row r="35291">
          <cell r="B35291" t="str">
            <v>86080000008856</v>
          </cell>
          <cell r="C35291" t="str">
            <v>PATRIMONIO DE FIDEICOMISOS-CAJA FITEL</v>
          </cell>
        </row>
        <row r="35292">
          <cell r="B35292" t="str">
            <v>86080000008857</v>
          </cell>
          <cell r="C35292" t="str">
            <v>PATRIMONIO DE FIDEICOMISOS-DIXBANE INT</v>
          </cell>
        </row>
        <row r="35293">
          <cell r="B35293" t="str">
            <v>86080000008858</v>
          </cell>
          <cell r="C35293" t="str">
            <v>ASJ / RABOBANK</v>
          </cell>
        </row>
        <row r="35294">
          <cell r="B35294" t="str">
            <v>86080000008860</v>
          </cell>
          <cell r="C35294" t="str">
            <v>M&amp;V REPRESENTACIONES</v>
          </cell>
        </row>
        <row r="35295">
          <cell r="B35295" t="str">
            <v>86080000008861</v>
          </cell>
          <cell r="C35295" t="str">
            <v>CONSTRUCTORA MEDITERRANEO (CMO GROUP)</v>
          </cell>
        </row>
        <row r="35296">
          <cell r="B35296" t="str">
            <v>86080000008862</v>
          </cell>
          <cell r="C35296" t="str">
            <v>CE ENSENADA</v>
          </cell>
        </row>
        <row r="35297">
          <cell r="B35297" t="str">
            <v>86080000008863</v>
          </cell>
          <cell r="C35297" t="str">
            <v>AGRICOLA EL NOPAL</v>
          </cell>
        </row>
        <row r="35298">
          <cell r="B35298" t="str">
            <v>86080000008864</v>
          </cell>
          <cell r="C35298" t="str">
            <v>TIENDAS TAMBO</v>
          </cell>
        </row>
        <row r="35299">
          <cell r="B35299" t="str">
            <v>86080000008865</v>
          </cell>
          <cell r="C35299" t="str">
            <v>FITFLOW - GRUPO NAKASHIMA S.A.C</v>
          </cell>
        </row>
        <row r="35300">
          <cell r="B35300" t="str">
            <v>86080000008866</v>
          </cell>
          <cell r="C35300" t="str">
            <v>REDONDOS</v>
          </cell>
        </row>
        <row r="35301">
          <cell r="B35301" t="str">
            <v>86080000008867</v>
          </cell>
          <cell r="C35301" t="str">
            <v>PROYECTO GUARO</v>
          </cell>
        </row>
        <row r="35302">
          <cell r="B35302" t="str">
            <v>86080000008872</v>
          </cell>
          <cell r="C35302" t="str">
            <v>FLESAN ENERGÍA</v>
          </cell>
        </row>
        <row r="35303">
          <cell r="B35303" t="str">
            <v>86080000008876</v>
          </cell>
          <cell r="C35303" t="str">
            <v>AGRÍCOLA CHAPI</v>
          </cell>
        </row>
        <row r="35304">
          <cell r="B35304" t="str">
            <v>86080000008878</v>
          </cell>
          <cell r="C35304" t="str">
            <v>FLESAN ENERGÍA</v>
          </cell>
        </row>
        <row r="35305">
          <cell r="B35305" t="str">
            <v>86090100000101</v>
          </cell>
          <cell r="C35305" t="str">
            <v>FIDEICOMISOS - DEUDORES POR CONTRA</v>
          </cell>
        </row>
        <row r="35306">
          <cell r="B35306" t="str">
            <v>88888888888888</v>
          </cell>
          <cell r="C35306" t="str">
            <v>SALDOS PROMEDIO ARTIFICIAL</v>
          </cell>
        </row>
        <row r="35307">
          <cell r="B35307" t="str">
            <v>99999999999999</v>
          </cell>
          <cell r="C35307" t="str">
            <v>BALANCE INTERCOMPAÑÍA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EM_PARTIES_INSTR"/>
      <sheetName val="INC_EXP"/>
      <sheetName val="SQL"/>
    </sheetNames>
    <sheetDataSet>
      <sheetData sheetId="0">
        <row r="1">
          <cell r="C1" t="str">
            <v>TABLA_DESC</v>
          </cell>
          <cell r="D1" t="str">
            <v>CTA_CTB</v>
          </cell>
        </row>
        <row r="2">
          <cell r="C2" t="str">
            <v>INVERSIONES</v>
          </cell>
          <cell r="D2" t="str">
            <v>0</v>
          </cell>
        </row>
        <row r="3">
          <cell r="C3" t="str">
            <v>AHORROS</v>
          </cell>
          <cell r="D3" t="str">
            <v>21020101000103</v>
          </cell>
        </row>
        <row r="4">
          <cell r="C4" t="str">
            <v>AHORROS</v>
          </cell>
          <cell r="D4" t="str">
            <v>21020201000112</v>
          </cell>
        </row>
        <row r="5">
          <cell r="C5" t="str">
            <v>TARJETA DE CREDITO</v>
          </cell>
          <cell r="D5" t="str">
            <v>0</v>
          </cell>
        </row>
        <row r="6">
          <cell r="C6" t="str">
            <v>TARJETA DE CREDITO</v>
          </cell>
          <cell r="D6" t="str">
            <v>14010306130109</v>
          </cell>
        </row>
        <row r="7">
          <cell r="C7" t="str">
            <v>TARJETA DE CREDITO</v>
          </cell>
          <cell r="D7" t="str">
            <v>14010302020112</v>
          </cell>
        </row>
        <row r="8">
          <cell r="C8" t="str">
            <v>TARJETA DE CREDITO</v>
          </cell>
          <cell r="D8" t="str">
            <v>14010302020113</v>
          </cell>
        </row>
        <row r="9">
          <cell r="C9" t="str">
            <v>INVERSIONES</v>
          </cell>
          <cell r="D9" t="str">
            <v>51070403000505</v>
          </cell>
        </row>
        <row r="10">
          <cell r="C10" t="str">
            <v>TARJETA DE CREDITO</v>
          </cell>
          <cell r="D10" t="str">
            <v>14010302020307</v>
          </cell>
        </row>
        <row r="11">
          <cell r="C11" t="str">
            <v>TARJETA DE CREDITO</v>
          </cell>
          <cell r="D11" t="str">
            <v>14010306130106</v>
          </cell>
        </row>
        <row r="12">
          <cell r="C12" t="str">
            <v>TARJETA DE CREDITO</v>
          </cell>
          <cell r="D12" t="str">
            <v>14010302020113</v>
          </cell>
        </row>
        <row r="13">
          <cell r="C13" t="str">
            <v>TARJETA DE CREDITO</v>
          </cell>
          <cell r="D13" t="str">
            <v>14010302020307</v>
          </cell>
        </row>
        <row r="14">
          <cell r="C14" t="str">
            <v>INVERSIONES</v>
          </cell>
          <cell r="D14" t="str">
            <v>0</v>
          </cell>
        </row>
        <row r="15">
          <cell r="C15" t="str">
            <v>INVERSIONES</v>
          </cell>
          <cell r="D15" t="str">
            <v>0</v>
          </cell>
        </row>
        <row r="16">
          <cell r="C16" t="str">
            <v>TARJETA DE CREDITO</v>
          </cell>
          <cell r="D16" t="str">
            <v>14010306130109</v>
          </cell>
        </row>
        <row r="17">
          <cell r="C17" t="str">
            <v>TARJETA DE CREDITO</v>
          </cell>
          <cell r="D17" t="str">
            <v>14010302020305</v>
          </cell>
        </row>
        <row r="18">
          <cell r="C18" t="str">
            <v>TARJETA DE CREDITO</v>
          </cell>
          <cell r="D18" t="str">
            <v>14010306130109</v>
          </cell>
        </row>
        <row r="19">
          <cell r="C19" t="str">
            <v>PRESTAMOS CONSUMO</v>
          </cell>
          <cell r="D19" t="str">
            <v>0</v>
          </cell>
        </row>
        <row r="20">
          <cell r="C20" t="str">
            <v>INVERSIONES</v>
          </cell>
          <cell r="D20" t="str">
            <v>0</v>
          </cell>
        </row>
        <row r="21">
          <cell r="C21" t="str">
            <v>TARJETA DE CREDITO</v>
          </cell>
          <cell r="D21" t="str">
            <v>14060302010105</v>
          </cell>
        </row>
        <row r="22">
          <cell r="C22" t="str">
            <v>TARJETA DE CREDITO</v>
          </cell>
          <cell r="D22" t="str">
            <v>14050302010120</v>
          </cell>
        </row>
        <row r="23">
          <cell r="C23" t="str">
            <v>INVERSIONES</v>
          </cell>
          <cell r="D23" t="str">
            <v>51040503003112</v>
          </cell>
        </row>
        <row r="24">
          <cell r="C24" t="str">
            <v>INVERSIONES</v>
          </cell>
          <cell r="D24" t="str">
            <v>0</v>
          </cell>
        </row>
        <row r="25">
          <cell r="C25" t="str">
            <v>INVERSIONES</v>
          </cell>
          <cell r="D25" t="str">
            <v>0</v>
          </cell>
        </row>
        <row r="26">
          <cell r="C26" t="str">
            <v>PRESTAMOS CONSUMO</v>
          </cell>
          <cell r="D26" t="str">
            <v>14050303020102</v>
          </cell>
        </row>
        <row r="27">
          <cell r="C27" t="str">
            <v>INVERSIONES</v>
          </cell>
          <cell r="D27" t="str">
            <v>0</v>
          </cell>
        </row>
        <row r="28">
          <cell r="C28" t="str">
            <v>PRESTAMOS CONSUMO</v>
          </cell>
          <cell r="D28" t="str">
            <v>0</v>
          </cell>
        </row>
        <row r="29">
          <cell r="C29" t="str">
            <v>TARJETA DE CREDITO</v>
          </cell>
          <cell r="D29" t="str">
            <v>0</v>
          </cell>
        </row>
        <row r="30">
          <cell r="C30" t="str">
            <v>PRESTAMOS COMERCIALES</v>
          </cell>
          <cell r="D30" t="str">
            <v>14011033000101</v>
          </cell>
        </row>
        <row r="31">
          <cell r="C31" t="str">
            <v>CUENTAS CORRIENTES</v>
          </cell>
          <cell r="D31" t="str">
            <v>21010109000102</v>
          </cell>
        </row>
        <row r="32">
          <cell r="C32" t="str">
            <v>PRESTAMOS COMERCIALES</v>
          </cell>
          <cell r="D32" t="str">
            <v>14051306020330</v>
          </cell>
        </row>
        <row r="33">
          <cell r="C33" t="str">
            <v>INVERSIONES</v>
          </cell>
          <cell r="D33" t="str">
            <v>0</v>
          </cell>
        </row>
        <row r="34">
          <cell r="C34" t="str">
            <v>INVERSIONES</v>
          </cell>
          <cell r="D34" t="str">
            <v>13090307010101</v>
          </cell>
        </row>
        <row r="35">
          <cell r="C35" t="str">
            <v>INVERSIONES</v>
          </cell>
          <cell r="D35" t="str">
            <v>71060102020102</v>
          </cell>
        </row>
        <row r="36">
          <cell r="C36" t="str">
            <v>PRESTAMOS COMERCIALES</v>
          </cell>
          <cell r="D36" t="str">
            <v>81030200000428</v>
          </cell>
        </row>
        <row r="37">
          <cell r="C37" t="str">
            <v>INVERSIONES</v>
          </cell>
          <cell r="D37" t="str">
            <v>0</v>
          </cell>
        </row>
        <row r="38">
          <cell r="C38" t="str">
            <v>INVERSIONES</v>
          </cell>
          <cell r="D38" t="str">
            <v>0</v>
          </cell>
        </row>
        <row r="39">
          <cell r="C39" t="str">
            <v>INVERSIONES</v>
          </cell>
          <cell r="D39" t="str">
            <v>52022900002182</v>
          </cell>
        </row>
        <row r="40">
          <cell r="C40" t="str">
            <v>INVERSIONES</v>
          </cell>
          <cell r="D40" t="str">
            <v>0</v>
          </cell>
        </row>
        <row r="41">
          <cell r="C41" t="str">
            <v>TARJETA DE CREDITO</v>
          </cell>
          <cell r="D41" t="str">
            <v>14050306130107</v>
          </cell>
        </row>
        <row r="42">
          <cell r="C42" t="str">
            <v>INVERSIONES</v>
          </cell>
          <cell r="D42" t="str">
            <v>51040112040101</v>
          </cell>
        </row>
        <row r="43">
          <cell r="C43" t="str">
            <v>TARJETA DE CREDITO</v>
          </cell>
          <cell r="D43" t="str">
            <v>14050302020116</v>
          </cell>
        </row>
        <row r="44">
          <cell r="C44" t="str">
            <v>PRESTAMOS COMERCIALES</v>
          </cell>
          <cell r="D44" t="str">
            <v>14011306010101</v>
          </cell>
        </row>
        <row r="45">
          <cell r="C45" t="str">
            <v>PRESTAMOS COMERCIALES</v>
          </cell>
          <cell r="D45" t="str">
            <v>14011306020259</v>
          </cell>
        </row>
        <row r="46">
          <cell r="C46" t="str">
            <v>PRESTAMOS CONSUMO</v>
          </cell>
          <cell r="D46" t="str">
            <v>14010306030108</v>
          </cell>
        </row>
        <row r="47">
          <cell r="C47" t="str">
            <v>OTROS ACTIVOS</v>
          </cell>
          <cell r="D47" t="str">
            <v>14011211000103</v>
          </cell>
        </row>
        <row r="48">
          <cell r="C48" t="str">
            <v>PRESTAMOS COMERCIALES</v>
          </cell>
          <cell r="D48" t="str">
            <v>14011205020101</v>
          </cell>
        </row>
        <row r="49">
          <cell r="C49" t="str">
            <v>INVERSIONES</v>
          </cell>
          <cell r="D49" t="str">
            <v>0</v>
          </cell>
        </row>
        <row r="50">
          <cell r="C50" t="str">
            <v>INVERSIONES</v>
          </cell>
          <cell r="D50" t="str">
            <v>0</v>
          </cell>
        </row>
        <row r="51">
          <cell r="C51" t="str">
            <v>INVERSIONES</v>
          </cell>
          <cell r="D51" t="str">
            <v>0</v>
          </cell>
        </row>
        <row r="52">
          <cell r="C52" t="str">
            <v>PRESTAMOS COMERCIALES</v>
          </cell>
          <cell r="D52" t="str">
            <v>14061306020109</v>
          </cell>
        </row>
        <row r="53">
          <cell r="C53" t="str">
            <v>OTROS</v>
          </cell>
          <cell r="D53" t="str">
            <v>52022900000118</v>
          </cell>
        </row>
        <row r="54">
          <cell r="C54" t="str">
            <v>INVERSIONES</v>
          </cell>
          <cell r="D54" t="str">
            <v>0</v>
          </cell>
        </row>
        <row r="55">
          <cell r="C55" t="str">
            <v>PRESTAMOS CONSUMO</v>
          </cell>
          <cell r="D55" t="str">
            <v>14060306020201</v>
          </cell>
        </row>
        <row r="56">
          <cell r="C56" t="str">
            <v>PRESTAMOS CONSUMO</v>
          </cell>
          <cell r="D56" t="str">
            <v>14010306030111</v>
          </cell>
        </row>
        <row r="57">
          <cell r="C57" t="str">
            <v>INVERSIONES</v>
          </cell>
          <cell r="D57" t="str">
            <v>14011233000101</v>
          </cell>
        </row>
        <row r="58">
          <cell r="C58" t="str">
            <v>PRESTAMOS COMERCIALES</v>
          </cell>
          <cell r="D58" t="str">
            <v>81030200000429</v>
          </cell>
        </row>
        <row r="59">
          <cell r="C59" t="str">
            <v>PRESTAMOS COMERCIALES</v>
          </cell>
          <cell r="D59" t="str">
            <v>14011206010306</v>
          </cell>
        </row>
        <row r="60">
          <cell r="C60" t="str">
            <v>INVERSIONES</v>
          </cell>
          <cell r="D60" t="str">
            <v>52022900000954</v>
          </cell>
        </row>
        <row r="61">
          <cell r="C61" t="str">
            <v>INVERSIONES</v>
          </cell>
          <cell r="D61" t="str">
            <v>42022900000328</v>
          </cell>
        </row>
        <row r="62">
          <cell r="C62" t="str">
            <v>INVERSIONES</v>
          </cell>
          <cell r="D62" t="str">
            <v>14011306020207</v>
          </cell>
        </row>
        <row r="63">
          <cell r="C63" t="str">
            <v>OTROS</v>
          </cell>
          <cell r="D63" t="str">
            <v>52022900000277</v>
          </cell>
        </row>
        <row r="64">
          <cell r="C64" t="str">
            <v>INVERSIONES</v>
          </cell>
          <cell r="D64" t="str">
            <v>42020600000319</v>
          </cell>
        </row>
        <row r="65">
          <cell r="C65" t="str">
            <v>TARJETA DE CREDITO</v>
          </cell>
          <cell r="D65" t="str">
            <v>14050302020113</v>
          </cell>
        </row>
        <row r="66">
          <cell r="C66" t="str">
            <v>OTROS ACTIVOS</v>
          </cell>
          <cell r="D66" t="str">
            <v>14051111000203</v>
          </cell>
        </row>
        <row r="67">
          <cell r="C67" t="str">
            <v>OTROS ACTIVOS</v>
          </cell>
          <cell r="D67" t="str">
            <v>14051311000411</v>
          </cell>
        </row>
        <row r="68">
          <cell r="C68" t="str">
            <v>INVERSIONES</v>
          </cell>
          <cell r="D68" t="str">
            <v>0</v>
          </cell>
        </row>
        <row r="69">
          <cell r="C69" t="str">
            <v>TARJETA DE CREDITO</v>
          </cell>
          <cell r="D69" t="str">
            <v>14050302020503</v>
          </cell>
        </row>
        <row r="70">
          <cell r="C70" t="str">
            <v>PRESTAMOS COMERCIALES</v>
          </cell>
          <cell r="D70" t="str">
            <v>14051206020419</v>
          </cell>
        </row>
        <row r="71">
          <cell r="C71" t="str">
            <v>PRESTAMOS COMERCIALES</v>
          </cell>
          <cell r="D71" t="str">
            <v>14051206020447</v>
          </cell>
        </row>
        <row r="72">
          <cell r="C72" t="str">
            <v>INVERSIONES</v>
          </cell>
          <cell r="D72" t="str">
            <v>51040503001712</v>
          </cell>
        </row>
        <row r="73">
          <cell r="C73" t="str">
            <v>INVERSIONES</v>
          </cell>
          <cell r="D73" t="str">
            <v>52022900002103</v>
          </cell>
        </row>
        <row r="74">
          <cell r="C74" t="str">
            <v>INVERSIONES</v>
          </cell>
          <cell r="D74" t="str">
            <v>0</v>
          </cell>
        </row>
        <row r="75">
          <cell r="C75" t="str">
            <v>PRESTAMOS COMERCIALES</v>
          </cell>
          <cell r="D75" t="str">
            <v>14051106020319</v>
          </cell>
        </row>
        <row r="76">
          <cell r="C76" t="str">
            <v>PRESTAMOS COMERCIALES</v>
          </cell>
          <cell r="D76" t="str">
            <v>14011306020102</v>
          </cell>
        </row>
        <row r="77">
          <cell r="C77" t="str">
            <v>PRESTAMOS COMERCIALES</v>
          </cell>
          <cell r="D77" t="str">
            <v>14050206020124</v>
          </cell>
        </row>
        <row r="78">
          <cell r="C78" t="str">
            <v>INVERSIONES</v>
          </cell>
          <cell r="D78" t="str">
            <v>51040104240102</v>
          </cell>
        </row>
        <row r="79">
          <cell r="C79" t="str">
            <v>PRESTAMOS COMERCIALES</v>
          </cell>
          <cell r="D79" t="str">
            <v>14011233000106</v>
          </cell>
        </row>
        <row r="80">
          <cell r="C80" t="str">
            <v>DEPOSITOS A PLAZO</v>
          </cell>
          <cell r="D80" t="str">
            <v>23030103080101</v>
          </cell>
        </row>
        <row r="81">
          <cell r="C81" t="str">
            <v>PRESTAMOS VIVIENDA</v>
          </cell>
          <cell r="D81" t="str">
            <v>14010406010202</v>
          </cell>
        </row>
        <row r="82">
          <cell r="C82" t="str">
            <v>TARJETA DE CREDITO</v>
          </cell>
          <cell r="D82" t="str">
            <v>14060302020105</v>
          </cell>
        </row>
        <row r="83">
          <cell r="C83" t="str">
            <v>INVERSIONES</v>
          </cell>
          <cell r="D83" t="str">
            <v>51040111050201</v>
          </cell>
        </row>
        <row r="84">
          <cell r="C84" t="str">
            <v>CUENTAS CORRIENTES</v>
          </cell>
          <cell r="D84" t="str">
            <v>14010704000102</v>
          </cell>
        </row>
        <row r="85">
          <cell r="C85" t="str">
            <v>INVERSIONES</v>
          </cell>
          <cell r="D85" t="str">
            <v>45030104000106</v>
          </cell>
        </row>
        <row r="86">
          <cell r="C86" t="str">
            <v>INVERSIONES</v>
          </cell>
          <cell r="D86" t="str">
            <v>14011305020101</v>
          </cell>
        </row>
        <row r="87">
          <cell r="C87" t="str">
            <v>OTROS</v>
          </cell>
          <cell r="D87" t="str">
            <v>52022900000116</v>
          </cell>
        </row>
        <row r="88">
          <cell r="C88" t="str">
            <v>AHORROS</v>
          </cell>
          <cell r="D88" t="str">
            <v>21020102000105</v>
          </cell>
        </row>
        <row r="89">
          <cell r="C89" t="str">
            <v>TARJETA DE CREDITO</v>
          </cell>
          <cell r="D89" t="str">
            <v>14050302020115</v>
          </cell>
        </row>
        <row r="90">
          <cell r="C90" t="str">
            <v>INVERSIONES</v>
          </cell>
          <cell r="D90" t="str">
            <v>0</v>
          </cell>
        </row>
        <row r="91">
          <cell r="C91" t="str">
            <v>INVERSIONES</v>
          </cell>
          <cell r="D91" t="str">
            <v>0</v>
          </cell>
        </row>
        <row r="92">
          <cell r="C92" t="str">
            <v>INVERSIONES</v>
          </cell>
          <cell r="D92" t="str">
            <v>0</v>
          </cell>
        </row>
        <row r="93">
          <cell r="C93" t="str">
            <v>PRESTAMOS CONSUMO</v>
          </cell>
          <cell r="D93" t="str">
            <v>14040306130100</v>
          </cell>
        </row>
        <row r="94">
          <cell r="C94" t="str">
            <v>INVERSIONES</v>
          </cell>
          <cell r="D94" t="str">
            <v>0</v>
          </cell>
        </row>
        <row r="95">
          <cell r="C95" t="str">
            <v>TARJETA DE CREDITO</v>
          </cell>
          <cell r="D95" t="str">
            <v>14010302020111</v>
          </cell>
        </row>
        <row r="96">
          <cell r="C96" t="str">
            <v>TARJETA DE CREDITO</v>
          </cell>
          <cell r="D96" t="str">
            <v>14010306130101</v>
          </cell>
        </row>
        <row r="97">
          <cell r="C97" t="str">
            <v>TARJETA DE CREDITO</v>
          </cell>
          <cell r="D97" t="str">
            <v>14010306130101</v>
          </cell>
        </row>
        <row r="98">
          <cell r="C98" t="str">
            <v>PRESTAMOS VIVIENDA</v>
          </cell>
          <cell r="D98" t="str">
            <v>14010423000302</v>
          </cell>
        </row>
        <row r="99">
          <cell r="C99" t="str">
            <v>INVERSIONES</v>
          </cell>
          <cell r="D99" t="str">
            <v>0</v>
          </cell>
        </row>
        <row r="100">
          <cell r="C100" t="str">
            <v>INVERSIONES</v>
          </cell>
          <cell r="D100" t="str">
            <v>0</v>
          </cell>
        </row>
        <row r="101">
          <cell r="C101" t="str">
            <v>TARJETA DE CREDITO</v>
          </cell>
          <cell r="D101" t="str">
            <v>14050302020503</v>
          </cell>
        </row>
        <row r="102">
          <cell r="C102" t="str">
            <v>INVERSIONES</v>
          </cell>
          <cell r="D102" t="str">
            <v>0</v>
          </cell>
        </row>
        <row r="103">
          <cell r="C103" t="str">
            <v>TARJETA DE CREDITO</v>
          </cell>
          <cell r="D103" t="str">
            <v>0</v>
          </cell>
        </row>
        <row r="104">
          <cell r="C104" t="str">
            <v>INVERSIONES</v>
          </cell>
          <cell r="D104" t="str">
            <v>0</v>
          </cell>
        </row>
        <row r="105">
          <cell r="C105" t="str">
            <v>INVERSIONES</v>
          </cell>
          <cell r="D105" t="str">
            <v>0</v>
          </cell>
        </row>
        <row r="106">
          <cell r="C106" t="str">
            <v>PRESTAMOS CONSUMO</v>
          </cell>
          <cell r="D106" t="str">
            <v>14050319080100</v>
          </cell>
        </row>
        <row r="107">
          <cell r="C107" t="str">
            <v>INVERSIONES</v>
          </cell>
          <cell r="D107" t="str">
            <v>0</v>
          </cell>
        </row>
        <row r="108">
          <cell r="C108" t="str">
            <v>PRESTAMOS CONSUMO</v>
          </cell>
          <cell r="D108" t="str">
            <v>14040306130100</v>
          </cell>
        </row>
        <row r="109">
          <cell r="C109" t="str">
            <v>INVERSIONES</v>
          </cell>
          <cell r="D109" t="str">
            <v>0</v>
          </cell>
        </row>
        <row r="110">
          <cell r="C110" t="str">
            <v>INVERSIONES</v>
          </cell>
          <cell r="D110" t="str">
            <v>0</v>
          </cell>
        </row>
        <row r="111">
          <cell r="C111" t="str">
            <v>TARJETA DE CREDITO</v>
          </cell>
          <cell r="D111" t="str">
            <v>14050302010120</v>
          </cell>
        </row>
        <row r="112">
          <cell r="C112" t="str">
            <v>INVERSIONES</v>
          </cell>
          <cell r="D112" t="str">
            <v>0</v>
          </cell>
        </row>
        <row r="113">
          <cell r="C113" t="str">
            <v>PRESTAMOS CONSUMO</v>
          </cell>
          <cell r="D113" t="str">
            <v>14010306020106</v>
          </cell>
        </row>
        <row r="114">
          <cell r="C114" t="str">
            <v>TARJETA DE CREDITO</v>
          </cell>
          <cell r="D114" t="str">
            <v>14010306130106</v>
          </cell>
        </row>
        <row r="115">
          <cell r="C115" t="str">
            <v>INVERSIONES</v>
          </cell>
          <cell r="D115" t="str">
            <v>0</v>
          </cell>
        </row>
        <row r="116">
          <cell r="C116" t="str">
            <v>INVERSIONES</v>
          </cell>
          <cell r="D116" t="str">
            <v>0</v>
          </cell>
        </row>
        <row r="117">
          <cell r="C117" t="str">
            <v>OTROS</v>
          </cell>
          <cell r="D117" t="str">
            <v>52022900000116</v>
          </cell>
        </row>
        <row r="118">
          <cell r="C118" t="str">
            <v>DEPOSITOS A PLAZO</v>
          </cell>
          <cell r="D118" t="str">
            <v>21070402010204</v>
          </cell>
        </row>
        <row r="119">
          <cell r="C119" t="str">
            <v>INVERSIONES</v>
          </cell>
          <cell r="D119" t="str">
            <v>0</v>
          </cell>
        </row>
        <row r="120">
          <cell r="C120" t="str">
            <v>PRESTAMOS VIVIENDA</v>
          </cell>
          <cell r="D120" t="str">
            <v>0</v>
          </cell>
        </row>
        <row r="121">
          <cell r="C121" t="str">
            <v>INVERSIONES</v>
          </cell>
          <cell r="D121" t="str">
            <v>0</v>
          </cell>
        </row>
        <row r="122">
          <cell r="C122" t="str">
            <v>PRESTAMOS VIVIENDA</v>
          </cell>
          <cell r="D122" t="str">
            <v>14050423000301</v>
          </cell>
        </row>
        <row r="123">
          <cell r="C123" t="str">
            <v>TARJETA DE CREDITO</v>
          </cell>
          <cell r="D123" t="str">
            <v>14010302010116</v>
          </cell>
        </row>
        <row r="124">
          <cell r="C124" t="str">
            <v>PRESTAMOS CONSUMO</v>
          </cell>
          <cell r="D124" t="str">
            <v>81030200000402</v>
          </cell>
        </row>
        <row r="125">
          <cell r="C125" t="str">
            <v>DEPOSITOS A PLAZO</v>
          </cell>
          <cell r="D125" t="str">
            <v>21030301000107</v>
          </cell>
        </row>
        <row r="126">
          <cell r="C126" t="str">
            <v>INVERSIONES</v>
          </cell>
          <cell r="D126" t="str">
            <v>0</v>
          </cell>
        </row>
        <row r="127">
          <cell r="C127" t="str">
            <v>INVERSIONES</v>
          </cell>
          <cell r="D127" t="str">
            <v>0</v>
          </cell>
        </row>
        <row r="128">
          <cell r="C128" t="str">
            <v>INVERSIONES</v>
          </cell>
          <cell r="D128" t="str">
            <v>0</v>
          </cell>
        </row>
        <row r="129">
          <cell r="C129" t="str">
            <v>TARJETA DE CREDITO</v>
          </cell>
          <cell r="D129" t="str">
            <v>14010306130104</v>
          </cell>
        </row>
        <row r="130">
          <cell r="C130" t="str">
            <v>AHORROS</v>
          </cell>
          <cell r="D130" t="str">
            <v>21070201000105</v>
          </cell>
        </row>
        <row r="131">
          <cell r="C131" t="str">
            <v>INVERSIONES</v>
          </cell>
          <cell r="D131" t="str">
            <v>0</v>
          </cell>
        </row>
        <row r="132">
          <cell r="C132" t="str">
            <v>INVERSIONES</v>
          </cell>
          <cell r="D132" t="str">
            <v>51040103060303</v>
          </cell>
        </row>
        <row r="133">
          <cell r="C133" t="str">
            <v>TARJETA DE CREDITO</v>
          </cell>
          <cell r="D133" t="str">
            <v>14050306130107</v>
          </cell>
        </row>
        <row r="134">
          <cell r="C134" t="str">
            <v>TARJETA DE CREDITO</v>
          </cell>
          <cell r="D134" t="str">
            <v>25041900000223</v>
          </cell>
        </row>
        <row r="135">
          <cell r="C135" t="str">
            <v>PRESTAMOS COMERCIALES</v>
          </cell>
          <cell r="D135" t="str">
            <v>14011305020101</v>
          </cell>
        </row>
        <row r="136">
          <cell r="C136" t="str">
            <v>INVERSIONES</v>
          </cell>
          <cell r="D136" t="str">
            <v>0</v>
          </cell>
        </row>
        <row r="137">
          <cell r="C137" t="str">
            <v>PRESTAMOS CONSUMO</v>
          </cell>
          <cell r="D137" t="str">
            <v>14010306030107</v>
          </cell>
        </row>
        <row r="138">
          <cell r="C138" t="str">
            <v>TARJETA DE CREDITO</v>
          </cell>
          <cell r="D138" t="str">
            <v>14050302020511</v>
          </cell>
        </row>
        <row r="139">
          <cell r="C139" t="str">
            <v>INVERSIONES</v>
          </cell>
          <cell r="D139" t="str">
            <v>0</v>
          </cell>
        </row>
        <row r="140">
          <cell r="C140" t="str">
            <v>INVERSIONES</v>
          </cell>
          <cell r="D140" t="str">
            <v>51040103020161</v>
          </cell>
        </row>
        <row r="141">
          <cell r="C141" t="str">
            <v>INVERSIONES</v>
          </cell>
          <cell r="D141" t="str">
            <v>0</v>
          </cell>
        </row>
        <row r="142">
          <cell r="C142" t="str">
            <v>INVERSIONES</v>
          </cell>
          <cell r="D142" t="str">
            <v>81093704020101</v>
          </cell>
        </row>
        <row r="143">
          <cell r="C143" t="str">
            <v>INVERSIONES</v>
          </cell>
          <cell r="D143" t="str">
            <v>81093703010104</v>
          </cell>
        </row>
        <row r="144">
          <cell r="C144" t="str">
            <v>INVERSIONES</v>
          </cell>
          <cell r="D144" t="str">
            <v>81092700000203</v>
          </cell>
        </row>
        <row r="145">
          <cell r="C145" t="str">
            <v>TARJETA DE CREDITO</v>
          </cell>
          <cell r="D145" t="str">
            <v>14010302010116</v>
          </cell>
        </row>
        <row r="146">
          <cell r="C146" t="str">
            <v>PRESTAMOS VIVIENDA</v>
          </cell>
          <cell r="D146" t="str">
            <v>14010406010202</v>
          </cell>
        </row>
        <row r="147">
          <cell r="C147" t="str">
            <v>PRESTAMOS VIVIENDA</v>
          </cell>
          <cell r="D147" t="str">
            <v>14040406010101</v>
          </cell>
        </row>
        <row r="148">
          <cell r="C148" t="str">
            <v>TARJETA DE CREDITO</v>
          </cell>
          <cell r="D148" t="str">
            <v>14010302020110</v>
          </cell>
        </row>
        <row r="149">
          <cell r="C149" t="str">
            <v>TARJETA DE CREDITO</v>
          </cell>
          <cell r="D149" t="str">
            <v>14050302010118</v>
          </cell>
        </row>
        <row r="150">
          <cell r="C150" t="str">
            <v>TARJETA DE CREDITO</v>
          </cell>
          <cell r="D150" t="str">
            <v>0</v>
          </cell>
        </row>
        <row r="151">
          <cell r="C151" t="str">
            <v>PRESTAMOS COMERCIALES</v>
          </cell>
          <cell r="D151" t="str">
            <v>14061106020221</v>
          </cell>
        </row>
        <row r="152">
          <cell r="C152" t="str">
            <v>PRESTAMOS VIVIENDA</v>
          </cell>
          <cell r="D152" t="str">
            <v>14060423000107</v>
          </cell>
        </row>
        <row r="153">
          <cell r="C153" t="str">
            <v>TARJETA DE CREDITO</v>
          </cell>
          <cell r="D153" t="str">
            <v>14060302020106</v>
          </cell>
        </row>
        <row r="154">
          <cell r="C154" t="str">
            <v>INVERSIONES</v>
          </cell>
          <cell r="D154" t="str">
            <v>0</v>
          </cell>
        </row>
        <row r="155">
          <cell r="C155" t="str">
            <v>TARJETA DE CREDITO</v>
          </cell>
          <cell r="D155" t="str">
            <v>14050302010120</v>
          </cell>
        </row>
        <row r="156">
          <cell r="C156" t="str">
            <v>OTROS ACTIVOS</v>
          </cell>
          <cell r="D156" t="str">
            <v>14051106020339</v>
          </cell>
        </row>
        <row r="157">
          <cell r="C157" t="str">
            <v>INVERSIONES</v>
          </cell>
          <cell r="D157" t="str">
            <v>52010200000101</v>
          </cell>
        </row>
        <row r="158">
          <cell r="C158" t="str">
            <v>INVERSIONES</v>
          </cell>
          <cell r="D158" t="str">
            <v>0</v>
          </cell>
        </row>
        <row r="159">
          <cell r="C159" t="str">
            <v>INVERSIONES</v>
          </cell>
          <cell r="D159" t="str">
            <v>41010704000710</v>
          </cell>
        </row>
        <row r="160">
          <cell r="C160" t="str">
            <v>TARJETA DE CREDITO</v>
          </cell>
          <cell r="D160" t="str">
            <v>14060319080001</v>
          </cell>
        </row>
        <row r="161">
          <cell r="C161" t="str">
            <v>INVERSIONES</v>
          </cell>
          <cell r="D161" t="str">
            <v>51040103060301</v>
          </cell>
        </row>
        <row r="162">
          <cell r="C162" t="str">
            <v>TARJETA DE CREDITO</v>
          </cell>
          <cell r="D162" t="str">
            <v>14010306130106</v>
          </cell>
        </row>
        <row r="163">
          <cell r="C163" t="str">
            <v>INVERSIONES</v>
          </cell>
          <cell r="D163" t="str">
            <v>51092700000194</v>
          </cell>
        </row>
        <row r="164">
          <cell r="C164" t="str">
            <v>PRESTAMOS CONSUMO</v>
          </cell>
          <cell r="D164" t="str">
            <v>14050306020301</v>
          </cell>
        </row>
        <row r="165">
          <cell r="C165" t="str">
            <v>INVERSIONES</v>
          </cell>
          <cell r="D165" t="str">
            <v>41020140000101</v>
          </cell>
        </row>
        <row r="166">
          <cell r="C166" t="str">
            <v>OTROS ACTIVOS</v>
          </cell>
          <cell r="D166" t="str">
            <v>14011111000203</v>
          </cell>
        </row>
        <row r="167">
          <cell r="C167" t="str">
            <v>PRESTAMOS COMERCIALES</v>
          </cell>
          <cell r="D167" t="str">
            <v>14041006020702</v>
          </cell>
        </row>
        <row r="168">
          <cell r="C168" t="str">
            <v>AHORROS</v>
          </cell>
          <cell r="D168" t="str">
            <v>21070402010103</v>
          </cell>
        </row>
        <row r="169">
          <cell r="C169" t="str">
            <v>INVERSIONES</v>
          </cell>
          <cell r="D169" t="str">
            <v>51040403000609</v>
          </cell>
        </row>
        <row r="170">
          <cell r="C170" t="str">
            <v>INVERSIONES</v>
          </cell>
          <cell r="D170" t="str">
            <v>0</v>
          </cell>
        </row>
        <row r="171">
          <cell r="C171" t="str">
            <v>TARJETA DE CREDITO</v>
          </cell>
          <cell r="D171" t="str">
            <v>14010302010117</v>
          </cell>
        </row>
        <row r="172">
          <cell r="C172" t="str">
            <v>INVERSIONES</v>
          </cell>
          <cell r="D172" t="str">
            <v>52022900001605</v>
          </cell>
        </row>
        <row r="173">
          <cell r="C173" t="str">
            <v>PRESTAMOS COMERCIALES</v>
          </cell>
          <cell r="D173" t="str">
            <v>14051306010101</v>
          </cell>
        </row>
        <row r="174">
          <cell r="C174" t="str">
            <v>TARJETA DE CREDITO</v>
          </cell>
          <cell r="D174" t="str">
            <v>14050306130102</v>
          </cell>
        </row>
        <row r="175">
          <cell r="C175" t="str">
            <v>TARJETA DE CREDITO</v>
          </cell>
          <cell r="D175" t="str">
            <v>14050306130105</v>
          </cell>
        </row>
        <row r="176">
          <cell r="C176" t="str">
            <v>PRESTAMOS VIVIENDA</v>
          </cell>
          <cell r="D176" t="str">
            <v>0</v>
          </cell>
        </row>
        <row r="177">
          <cell r="C177" t="str">
            <v>CUENTAS CORRIENTES</v>
          </cell>
          <cell r="D177" t="str">
            <v>14061104000201</v>
          </cell>
        </row>
        <row r="178">
          <cell r="C178" t="str">
            <v>INVERSIONES</v>
          </cell>
          <cell r="D178" t="str">
            <v>51092700000174</v>
          </cell>
        </row>
        <row r="179">
          <cell r="C179" t="str">
            <v>PRESTAMOS CONSUMO</v>
          </cell>
          <cell r="D179" t="str">
            <v>14040306130100</v>
          </cell>
        </row>
        <row r="180">
          <cell r="C180" t="str">
            <v>INVERSIONES</v>
          </cell>
          <cell r="D180" t="str">
            <v>0</v>
          </cell>
        </row>
        <row r="181">
          <cell r="C181" t="str">
            <v>INVERSIONES</v>
          </cell>
          <cell r="D181" t="str">
            <v>52022900002181</v>
          </cell>
        </row>
        <row r="182">
          <cell r="C182" t="str">
            <v>INVERSIONES</v>
          </cell>
          <cell r="D182" t="str">
            <v>0</v>
          </cell>
        </row>
        <row r="183">
          <cell r="C183" t="str">
            <v>INVERSIONES</v>
          </cell>
          <cell r="D183" t="str">
            <v>51040103060309</v>
          </cell>
        </row>
        <row r="184">
          <cell r="C184" t="str">
            <v>INVERSIONES</v>
          </cell>
          <cell r="D184" t="str">
            <v>52022900002158</v>
          </cell>
        </row>
        <row r="185">
          <cell r="C185" t="str">
            <v>TARJETA DE CREDITO</v>
          </cell>
          <cell r="D185" t="str">
            <v>14060302010105</v>
          </cell>
        </row>
        <row r="186">
          <cell r="C186" t="str">
            <v>INVERSIONES</v>
          </cell>
          <cell r="D186" t="str">
            <v>14051306020349</v>
          </cell>
        </row>
        <row r="187">
          <cell r="C187" t="str">
            <v>TARJETA DE CREDITO</v>
          </cell>
          <cell r="D187" t="str">
            <v>14060302020105</v>
          </cell>
        </row>
        <row r="188">
          <cell r="C188" t="str">
            <v>INVERSIONES</v>
          </cell>
          <cell r="D188" t="str">
            <v>0</v>
          </cell>
        </row>
        <row r="189">
          <cell r="C189" t="str">
            <v>INVERSIONES</v>
          </cell>
          <cell r="D189" t="str">
            <v>0</v>
          </cell>
        </row>
        <row r="190">
          <cell r="C190" t="str">
            <v>TARJETA DE CREDITO</v>
          </cell>
          <cell r="D190" t="str">
            <v>81030200000407</v>
          </cell>
        </row>
        <row r="191">
          <cell r="C191" t="str">
            <v>TARJETA DE CREDITO</v>
          </cell>
          <cell r="D191" t="str">
            <v>14050302020112</v>
          </cell>
        </row>
        <row r="192">
          <cell r="C192" t="str">
            <v>TARJETA DE CREDITO</v>
          </cell>
          <cell r="D192" t="str">
            <v>14010302020111</v>
          </cell>
        </row>
        <row r="193">
          <cell r="C193" t="str">
            <v>INVERSIONES</v>
          </cell>
          <cell r="D193" t="str">
            <v>0</v>
          </cell>
        </row>
        <row r="194">
          <cell r="C194" t="str">
            <v>TARJETA DE CREDITO</v>
          </cell>
          <cell r="D194" t="str">
            <v>14010302020111</v>
          </cell>
        </row>
        <row r="195">
          <cell r="C195" t="str">
            <v>DEPOSITOS A PLAZO</v>
          </cell>
          <cell r="D195" t="str">
            <v>0</v>
          </cell>
        </row>
        <row r="196">
          <cell r="C196" t="str">
            <v>INVERSIONES</v>
          </cell>
          <cell r="D196" t="str">
            <v>0</v>
          </cell>
        </row>
        <row r="197">
          <cell r="C197" t="str">
            <v>INVERSIONES</v>
          </cell>
          <cell r="D197" t="str">
            <v>0</v>
          </cell>
        </row>
        <row r="198">
          <cell r="C198" t="str">
            <v>INVERSIONES</v>
          </cell>
          <cell r="D198" t="str">
            <v>0</v>
          </cell>
        </row>
        <row r="199">
          <cell r="C199" t="str">
            <v>INVERSIONES</v>
          </cell>
          <cell r="D199" t="str">
            <v>51040103020161</v>
          </cell>
        </row>
        <row r="200">
          <cell r="C200" t="str">
            <v>INVERSIONES</v>
          </cell>
          <cell r="D200" t="str">
            <v>52023000000303</v>
          </cell>
        </row>
        <row r="201">
          <cell r="C201" t="str">
            <v>TARJETA DE CREDITO</v>
          </cell>
          <cell r="D201" t="str">
            <v>14010302020305</v>
          </cell>
        </row>
        <row r="202">
          <cell r="C202" t="str">
            <v>PRESTAMOS VIVIENDA</v>
          </cell>
          <cell r="D202" t="str">
            <v>14010423000301</v>
          </cell>
        </row>
        <row r="203">
          <cell r="C203" t="str">
            <v>INVERSIONES</v>
          </cell>
          <cell r="D203" t="str">
            <v>0</v>
          </cell>
        </row>
        <row r="204">
          <cell r="C204" t="str">
            <v>PRESTAMOS CONSUMO</v>
          </cell>
          <cell r="D204" t="str">
            <v>14050319080100</v>
          </cell>
        </row>
        <row r="205">
          <cell r="C205" t="str">
            <v>PRESTAMOS VIVIENDA</v>
          </cell>
          <cell r="D205" t="str">
            <v>14010423000301</v>
          </cell>
        </row>
        <row r="206">
          <cell r="C206" t="str">
            <v>INVERSIONES</v>
          </cell>
          <cell r="D206" t="str">
            <v>0</v>
          </cell>
        </row>
        <row r="207">
          <cell r="C207" t="str">
            <v>TARJETA DE CREDITO</v>
          </cell>
          <cell r="D207" t="str">
            <v>14050302020504</v>
          </cell>
        </row>
        <row r="208">
          <cell r="C208" t="str">
            <v>TARJETA DE CREDITO</v>
          </cell>
          <cell r="D208" t="str">
            <v>14010302010117</v>
          </cell>
        </row>
        <row r="209">
          <cell r="C209" t="str">
            <v>INVERSIONES</v>
          </cell>
          <cell r="D209" t="str">
            <v>0</v>
          </cell>
        </row>
        <row r="210">
          <cell r="C210" t="str">
            <v>INVERSIONES</v>
          </cell>
          <cell r="D210" t="str">
            <v>42022900000328</v>
          </cell>
        </row>
        <row r="211">
          <cell r="C211" t="str">
            <v>PRESTAMOS VIVIENDA</v>
          </cell>
          <cell r="D211" t="str">
            <v>14010423000301</v>
          </cell>
        </row>
        <row r="212">
          <cell r="C212" t="str">
            <v>INVERSIONES</v>
          </cell>
          <cell r="D212" t="str">
            <v>81093703020102</v>
          </cell>
        </row>
        <row r="213">
          <cell r="C213" t="str">
            <v>CUENTAS CORRIENTES</v>
          </cell>
          <cell r="D213" t="str">
            <v>21070201000301</v>
          </cell>
        </row>
        <row r="214">
          <cell r="C214" t="str">
            <v>DEPOSITOS A PLAZO</v>
          </cell>
          <cell r="D214" t="str">
            <v>0</v>
          </cell>
        </row>
        <row r="215">
          <cell r="C215" t="str">
            <v>TARJETA DE CREDITO</v>
          </cell>
          <cell r="D215" t="str">
            <v>14050319080001</v>
          </cell>
        </row>
        <row r="216">
          <cell r="C216" t="str">
            <v>OTROS</v>
          </cell>
          <cell r="D216" t="str">
            <v>52021400000103</v>
          </cell>
        </row>
        <row r="217">
          <cell r="C217" t="str">
            <v>PRESTAMOS COMERCIALES</v>
          </cell>
          <cell r="D217" t="str">
            <v>14011106010102</v>
          </cell>
        </row>
        <row r="218">
          <cell r="C218" t="str">
            <v>AHORROS</v>
          </cell>
          <cell r="D218" t="str">
            <v>21030502000101</v>
          </cell>
        </row>
        <row r="219">
          <cell r="C219" t="str">
            <v>INVERSIONES</v>
          </cell>
          <cell r="D219" t="str">
            <v>0</v>
          </cell>
        </row>
        <row r="220">
          <cell r="C220" t="str">
            <v>INVERSIONES</v>
          </cell>
          <cell r="D220" t="str">
            <v>51040103040101</v>
          </cell>
        </row>
        <row r="221">
          <cell r="C221" t="str">
            <v>PRESTAMOS COMERCIALES</v>
          </cell>
          <cell r="D221" t="str">
            <v>14040206020103</v>
          </cell>
        </row>
        <row r="222">
          <cell r="C222" t="str">
            <v>PRESTAMOS COMERCIALES</v>
          </cell>
          <cell r="D222" t="str">
            <v>14011206020327</v>
          </cell>
        </row>
        <row r="223">
          <cell r="C223" t="str">
            <v>INVERSIONES</v>
          </cell>
          <cell r="D223" t="str">
            <v>0</v>
          </cell>
        </row>
        <row r="224">
          <cell r="C224" t="str">
            <v>PRESTAMOS COMERCIALES</v>
          </cell>
          <cell r="D224" t="str">
            <v>81030200000409</v>
          </cell>
        </row>
        <row r="225">
          <cell r="C225" t="str">
            <v>INVERSIONES</v>
          </cell>
          <cell r="D225" t="str">
            <v>0</v>
          </cell>
        </row>
        <row r="226">
          <cell r="C226" t="str">
            <v>PRESTAMOS VIVIENDA</v>
          </cell>
          <cell r="D226" t="str">
            <v>14010423000301</v>
          </cell>
        </row>
        <row r="227">
          <cell r="C227" t="str">
            <v>TARJETA DE CREDITO</v>
          </cell>
          <cell r="D227" t="str">
            <v>14010306130102</v>
          </cell>
        </row>
        <row r="228">
          <cell r="C228" t="str">
            <v>OTROS</v>
          </cell>
          <cell r="D228" t="str">
            <v>52021400000104</v>
          </cell>
        </row>
        <row r="229">
          <cell r="C229" t="str">
            <v>INVERSIONES</v>
          </cell>
          <cell r="D229" t="str">
            <v>0</v>
          </cell>
        </row>
        <row r="230">
          <cell r="C230" t="str">
            <v>PRESTAMOS CONSUMO</v>
          </cell>
          <cell r="D230" t="str">
            <v>14010306130110</v>
          </cell>
        </row>
        <row r="231">
          <cell r="C231" t="str">
            <v>TARJETA DE CREDITO</v>
          </cell>
          <cell r="D231" t="str">
            <v>14050302020503</v>
          </cell>
        </row>
        <row r="232">
          <cell r="C232" t="str">
            <v>INVERSIONES</v>
          </cell>
          <cell r="D232" t="str">
            <v>51090800000101</v>
          </cell>
        </row>
        <row r="233">
          <cell r="C233" t="str">
            <v>INVERSIONES</v>
          </cell>
          <cell r="D233" t="str">
            <v>52020200000102</v>
          </cell>
        </row>
        <row r="234">
          <cell r="C234" t="str">
            <v>PRESTAMOS CONSUMO</v>
          </cell>
          <cell r="D234" t="str">
            <v>0</v>
          </cell>
        </row>
        <row r="235">
          <cell r="C235" t="str">
            <v>PRESTAMOS VIVIENDA</v>
          </cell>
          <cell r="D235" t="str">
            <v>14060406010201</v>
          </cell>
        </row>
        <row r="236">
          <cell r="C236" t="str">
            <v>OTROS</v>
          </cell>
          <cell r="D236" t="str">
            <v>52020800000121</v>
          </cell>
        </row>
        <row r="237">
          <cell r="C237" t="str">
            <v>INVERSIONES</v>
          </cell>
          <cell r="D237" t="str">
            <v>0</v>
          </cell>
        </row>
        <row r="238">
          <cell r="C238" t="str">
            <v>INVERSIONES</v>
          </cell>
          <cell r="D238" t="str">
            <v>51040110110301</v>
          </cell>
        </row>
        <row r="239">
          <cell r="C239" t="str">
            <v>OTROS</v>
          </cell>
          <cell r="D239" t="str">
            <v>52022900000183</v>
          </cell>
        </row>
        <row r="240">
          <cell r="C240" t="str">
            <v>PRESTAMOS CONSUMO</v>
          </cell>
          <cell r="D240" t="str">
            <v>14050306030124</v>
          </cell>
        </row>
        <row r="241">
          <cell r="C241" t="str">
            <v>PRESTAMOS VIVIENDA</v>
          </cell>
          <cell r="D241" t="str">
            <v>14010424000104</v>
          </cell>
        </row>
        <row r="242">
          <cell r="C242" t="str">
            <v>TARJETA DE CREDITO</v>
          </cell>
          <cell r="D242" t="str">
            <v>14010306130109</v>
          </cell>
        </row>
        <row r="243">
          <cell r="C243" t="str">
            <v>PRESTAMOS COMERCIALES</v>
          </cell>
          <cell r="D243" t="str">
            <v>14050206020151</v>
          </cell>
        </row>
        <row r="244">
          <cell r="C244" t="str">
            <v>PRESTAMOS COMERCIALES</v>
          </cell>
          <cell r="D244" t="str">
            <v>14011306020232</v>
          </cell>
        </row>
        <row r="245">
          <cell r="C245" t="str">
            <v>INVERSIONES</v>
          </cell>
          <cell r="D245" t="str">
            <v>51040111060346</v>
          </cell>
        </row>
        <row r="246">
          <cell r="C246" t="str">
            <v>PRESTAMOS CONSUMO</v>
          </cell>
          <cell r="D246" t="str">
            <v>0</v>
          </cell>
        </row>
        <row r="247">
          <cell r="C247" t="str">
            <v>TARJETA DE CREDITO</v>
          </cell>
          <cell r="D247" t="str">
            <v>81030200000418</v>
          </cell>
        </row>
        <row r="248">
          <cell r="C248" t="str">
            <v>OTROS</v>
          </cell>
          <cell r="D248" t="str">
            <v>52020800000105</v>
          </cell>
        </row>
        <row r="249">
          <cell r="C249" t="str">
            <v>DEPOSITOS A PLAZO</v>
          </cell>
          <cell r="D249" t="str">
            <v>22010134000101</v>
          </cell>
        </row>
        <row r="250">
          <cell r="C250" t="str">
            <v>INVERSIONES</v>
          </cell>
          <cell r="D250" t="str">
            <v>51040111060106</v>
          </cell>
        </row>
        <row r="251">
          <cell r="C251" t="str">
            <v>PRESTAMOS CONSUMO</v>
          </cell>
          <cell r="D251" t="str">
            <v>14050306030124</v>
          </cell>
        </row>
        <row r="252">
          <cell r="C252" t="str">
            <v>PRESTAMOS COMERCIALES</v>
          </cell>
          <cell r="D252" t="str">
            <v>14051306020351</v>
          </cell>
        </row>
        <row r="253">
          <cell r="C253" t="str">
            <v>INVERSIONES</v>
          </cell>
          <cell r="D253" t="str">
            <v>81093704020101</v>
          </cell>
        </row>
        <row r="254">
          <cell r="C254" t="str">
            <v>PRESTAMOS COMERCIALES</v>
          </cell>
          <cell r="D254" t="str">
            <v>14051206020443</v>
          </cell>
        </row>
        <row r="255">
          <cell r="C255" t="str">
            <v>INVERSIONES</v>
          </cell>
          <cell r="D255" t="str">
            <v>0</v>
          </cell>
        </row>
        <row r="256">
          <cell r="C256" t="str">
            <v>INVERSIONES</v>
          </cell>
          <cell r="D256" t="str">
            <v>41091601010302</v>
          </cell>
        </row>
        <row r="257">
          <cell r="C257" t="str">
            <v>TARJETA DE CREDITO</v>
          </cell>
          <cell r="D257" t="str">
            <v>14010306130107</v>
          </cell>
        </row>
        <row r="258">
          <cell r="C258" t="str">
            <v>INVERSIONES</v>
          </cell>
          <cell r="D258" t="str">
            <v>42022900000312</v>
          </cell>
        </row>
        <row r="259">
          <cell r="C259" t="str">
            <v>INVERSIONES</v>
          </cell>
          <cell r="D259" t="str">
            <v>81093703010102</v>
          </cell>
        </row>
        <row r="260">
          <cell r="C260" t="str">
            <v>INVERSIONES</v>
          </cell>
          <cell r="D260" t="str">
            <v>0</v>
          </cell>
        </row>
        <row r="261">
          <cell r="C261" t="str">
            <v>PRESTAMOS CONSUMO</v>
          </cell>
          <cell r="D261" t="str">
            <v>14010306030108</v>
          </cell>
        </row>
        <row r="262">
          <cell r="C262" t="str">
            <v>PRESTAMOS COMERCIALES</v>
          </cell>
          <cell r="D262" t="str">
            <v>14061206020111</v>
          </cell>
        </row>
        <row r="263">
          <cell r="C263" t="str">
            <v>PRESTAMOS VIVIENDA</v>
          </cell>
          <cell r="D263" t="str">
            <v>14050406010109</v>
          </cell>
        </row>
        <row r="264">
          <cell r="C264" t="str">
            <v>INVERSIONES</v>
          </cell>
          <cell r="D264" t="str">
            <v>52023000000349</v>
          </cell>
        </row>
        <row r="265">
          <cell r="C265" t="str">
            <v>INVERSIONES</v>
          </cell>
          <cell r="D265" t="str">
            <v>52023002000351</v>
          </cell>
        </row>
        <row r="266">
          <cell r="C266" t="str">
            <v>INVERSIONES</v>
          </cell>
          <cell r="D266" t="str">
            <v>51040103020144</v>
          </cell>
        </row>
        <row r="267">
          <cell r="C267" t="str">
            <v>INVERSIONES</v>
          </cell>
          <cell r="D267" t="str">
            <v>42022900000302</v>
          </cell>
        </row>
        <row r="268">
          <cell r="C268" t="str">
            <v>TARJETA DE CREDITO</v>
          </cell>
          <cell r="D268" t="str">
            <v>0</v>
          </cell>
        </row>
        <row r="269">
          <cell r="C269" t="str">
            <v>TARJETA DE CREDITO</v>
          </cell>
          <cell r="D269" t="str">
            <v>14050302020509</v>
          </cell>
        </row>
        <row r="270">
          <cell r="C270" t="str">
            <v>PRESTAMOS CONSUMO</v>
          </cell>
          <cell r="D270" t="str">
            <v>0</v>
          </cell>
        </row>
        <row r="271">
          <cell r="C271" t="str">
            <v>TARJETA DE CREDITO</v>
          </cell>
          <cell r="D271" t="str">
            <v>14050302010121</v>
          </cell>
        </row>
        <row r="272">
          <cell r="C272" t="str">
            <v>PRESTAMOS VIVIENDA</v>
          </cell>
          <cell r="D272" t="str">
            <v>81030200000304</v>
          </cell>
        </row>
        <row r="273">
          <cell r="C273" t="str">
            <v>INVERSIONES</v>
          </cell>
          <cell r="D273" t="str">
            <v>0</v>
          </cell>
        </row>
        <row r="274">
          <cell r="C274" t="str">
            <v>AHORROS</v>
          </cell>
          <cell r="D274" t="str">
            <v>21020201000107</v>
          </cell>
        </row>
        <row r="275">
          <cell r="C275" t="str">
            <v>INVERSIONES</v>
          </cell>
          <cell r="D275" t="str">
            <v>0</v>
          </cell>
        </row>
        <row r="276">
          <cell r="C276" t="str">
            <v>TARJETA DE CREDITO</v>
          </cell>
          <cell r="D276" t="str">
            <v>81030200000418</v>
          </cell>
        </row>
        <row r="277">
          <cell r="C277" t="str">
            <v>TARJETA DE CREDITO</v>
          </cell>
          <cell r="D277" t="str">
            <v>14010302020110</v>
          </cell>
        </row>
        <row r="278">
          <cell r="C278" t="str">
            <v>TARJETA DE CREDITO</v>
          </cell>
          <cell r="D278" t="str">
            <v>14010302020110</v>
          </cell>
        </row>
        <row r="279">
          <cell r="C279" t="str">
            <v>TARJETA DE CREDITO</v>
          </cell>
          <cell r="D279" t="str">
            <v>14010302020113</v>
          </cell>
        </row>
        <row r="280">
          <cell r="C280" t="str">
            <v>TARJETA DE CREDITO</v>
          </cell>
          <cell r="D280" t="str">
            <v>14010302020113</v>
          </cell>
        </row>
        <row r="281">
          <cell r="C281" t="str">
            <v>PRESTAMOS VIVIENDA</v>
          </cell>
          <cell r="D281" t="str">
            <v>14010423000301</v>
          </cell>
        </row>
        <row r="282">
          <cell r="C282" t="str">
            <v>INVERSIONES</v>
          </cell>
          <cell r="D282" t="str">
            <v>0</v>
          </cell>
        </row>
        <row r="283">
          <cell r="C283" t="str">
            <v>INVERSIONES</v>
          </cell>
          <cell r="D283" t="str">
            <v>0</v>
          </cell>
        </row>
        <row r="284">
          <cell r="C284" t="str">
            <v>INVERSIONES</v>
          </cell>
          <cell r="D284" t="str">
            <v>0</v>
          </cell>
        </row>
        <row r="285">
          <cell r="C285" t="str">
            <v>INVERSIONES</v>
          </cell>
          <cell r="D285" t="str">
            <v>0</v>
          </cell>
        </row>
        <row r="286">
          <cell r="C286" t="str">
            <v>TARJETA DE CREDITO</v>
          </cell>
          <cell r="D286" t="str">
            <v>14050306130102</v>
          </cell>
        </row>
        <row r="287">
          <cell r="C287" t="str">
            <v>INVERSIONES</v>
          </cell>
          <cell r="D287" t="str">
            <v>0</v>
          </cell>
        </row>
        <row r="288">
          <cell r="C288" t="str">
            <v>INVERSIONES</v>
          </cell>
          <cell r="D288" t="str">
            <v>0</v>
          </cell>
        </row>
        <row r="289">
          <cell r="C289" t="str">
            <v>TARJETA DE CREDITO</v>
          </cell>
          <cell r="D289" t="str">
            <v>0</v>
          </cell>
        </row>
        <row r="290">
          <cell r="C290" t="str">
            <v>TARJETA DE CREDITO</v>
          </cell>
          <cell r="D290" t="str">
            <v>14010306130106</v>
          </cell>
        </row>
        <row r="291">
          <cell r="C291" t="str">
            <v>INVERSIONES</v>
          </cell>
          <cell r="D291" t="str">
            <v>0</v>
          </cell>
        </row>
        <row r="292">
          <cell r="C292" t="str">
            <v>TARJETA DE CREDITO</v>
          </cell>
          <cell r="D292" t="str">
            <v>14010302020305</v>
          </cell>
        </row>
        <row r="293">
          <cell r="C293" t="str">
            <v>INVERSIONES</v>
          </cell>
          <cell r="D293" t="str">
            <v>0</v>
          </cell>
        </row>
        <row r="294">
          <cell r="C294" t="str">
            <v>OTROS</v>
          </cell>
          <cell r="D294" t="str">
            <v>52022900000133</v>
          </cell>
        </row>
        <row r="295">
          <cell r="C295" t="str">
            <v>PRESTAMOS CONSUMO</v>
          </cell>
          <cell r="D295" t="str">
            <v>14010306030211</v>
          </cell>
        </row>
        <row r="296">
          <cell r="C296" t="str">
            <v>TARJETA DE CREDITO</v>
          </cell>
          <cell r="D296" t="str">
            <v>0</v>
          </cell>
        </row>
        <row r="297">
          <cell r="C297" t="str">
            <v>TARJETA DE CREDITO</v>
          </cell>
          <cell r="D297" t="str">
            <v>14010302020110</v>
          </cell>
        </row>
        <row r="298">
          <cell r="C298" t="str">
            <v>TARJETA DE CREDITO</v>
          </cell>
          <cell r="D298" t="str">
            <v>14010306130104</v>
          </cell>
        </row>
        <row r="299">
          <cell r="C299" t="str">
            <v>INVERSIONES</v>
          </cell>
          <cell r="D299" t="str">
            <v>0</v>
          </cell>
        </row>
        <row r="300">
          <cell r="C300" t="str">
            <v>PRESTAMOS COMERCIALES</v>
          </cell>
          <cell r="D300" t="str">
            <v>14011306020251</v>
          </cell>
        </row>
        <row r="301">
          <cell r="C301" t="str">
            <v>INVERSIONES</v>
          </cell>
          <cell r="D301" t="str">
            <v>0</v>
          </cell>
        </row>
        <row r="302">
          <cell r="C302" t="str">
            <v>INVERSIONES</v>
          </cell>
          <cell r="D302" t="str">
            <v>51040502003101</v>
          </cell>
        </row>
        <row r="303">
          <cell r="C303" t="str">
            <v>PRESTAMOS CONSUMO</v>
          </cell>
          <cell r="D303" t="str">
            <v>14040306130100</v>
          </cell>
        </row>
        <row r="304">
          <cell r="C304" t="str">
            <v>INVERSIONES</v>
          </cell>
          <cell r="D304" t="str">
            <v>41010101000201</v>
          </cell>
        </row>
        <row r="305">
          <cell r="C305" t="str">
            <v>CUENTAS CORRIENTES</v>
          </cell>
          <cell r="D305" t="str">
            <v>21010200000101</v>
          </cell>
        </row>
        <row r="306">
          <cell r="C306" t="str">
            <v>TARJETA DE CREDITO</v>
          </cell>
          <cell r="D306" t="str">
            <v>81030200000419</v>
          </cell>
        </row>
        <row r="307">
          <cell r="C307" t="str">
            <v>INVERSIONES</v>
          </cell>
          <cell r="D307" t="str">
            <v>0</v>
          </cell>
        </row>
        <row r="308">
          <cell r="C308" t="str">
            <v>PRESTAMOS COMERCIALES</v>
          </cell>
          <cell r="D308" t="str">
            <v>14010206020144</v>
          </cell>
        </row>
        <row r="309">
          <cell r="C309" t="str">
            <v>PRESTAMOS CONSUMO</v>
          </cell>
          <cell r="D309" t="str">
            <v>14040306130100</v>
          </cell>
        </row>
        <row r="310">
          <cell r="C310" t="str">
            <v>DEPOSITOS A PLAZO</v>
          </cell>
          <cell r="D310" t="str">
            <v>0</v>
          </cell>
        </row>
        <row r="311">
          <cell r="C311" t="str">
            <v>TARJETA DE CREDITO</v>
          </cell>
          <cell r="D311" t="str">
            <v>81030200000465</v>
          </cell>
        </row>
        <row r="312">
          <cell r="C312" t="str">
            <v>TARJETA DE CREDITO</v>
          </cell>
          <cell r="D312" t="str">
            <v>0</v>
          </cell>
        </row>
        <row r="313">
          <cell r="C313" t="str">
            <v>TARJETA DE CREDITO</v>
          </cell>
          <cell r="D313" t="str">
            <v>81030200000418</v>
          </cell>
        </row>
        <row r="314">
          <cell r="C314" t="str">
            <v>OTROS</v>
          </cell>
          <cell r="D314" t="str">
            <v>52022900000195</v>
          </cell>
        </row>
        <row r="315">
          <cell r="C315" t="str">
            <v>TARJETA DE CREDITO</v>
          </cell>
          <cell r="D315" t="str">
            <v>0</v>
          </cell>
        </row>
        <row r="316">
          <cell r="C316" t="str">
            <v>INVERSIONES</v>
          </cell>
          <cell r="D316" t="str">
            <v>0</v>
          </cell>
        </row>
        <row r="317">
          <cell r="C317" t="str">
            <v>OTROS</v>
          </cell>
          <cell r="D317" t="str">
            <v>52020800000105</v>
          </cell>
        </row>
        <row r="318">
          <cell r="C318" t="str">
            <v>INVERSIONES</v>
          </cell>
          <cell r="D318" t="str">
            <v>0</v>
          </cell>
        </row>
        <row r="319">
          <cell r="C319" t="str">
            <v>PRESTAMOS CONSUMO</v>
          </cell>
          <cell r="D319" t="str">
            <v>14060306030201</v>
          </cell>
        </row>
        <row r="320">
          <cell r="C320" t="str">
            <v>TARJETA DE CREDITO</v>
          </cell>
          <cell r="D320" t="str">
            <v>81030200000418</v>
          </cell>
        </row>
        <row r="321">
          <cell r="C321" t="str">
            <v>TARJETA DE CREDITO</v>
          </cell>
          <cell r="D321" t="str">
            <v>0</v>
          </cell>
        </row>
        <row r="322">
          <cell r="C322" t="str">
            <v>TARJETA DE CREDITO</v>
          </cell>
          <cell r="D322" t="str">
            <v>14010302020112</v>
          </cell>
        </row>
        <row r="323">
          <cell r="C323" t="str">
            <v>PRESTAMOS CONSUMO</v>
          </cell>
          <cell r="D323" t="str">
            <v>0</v>
          </cell>
        </row>
        <row r="324">
          <cell r="C324" t="str">
            <v>PRESTAMOS CONSUMO</v>
          </cell>
          <cell r="D324" t="str">
            <v>14010306030111</v>
          </cell>
        </row>
        <row r="325">
          <cell r="C325" t="str">
            <v>TARJETA DE CREDITO</v>
          </cell>
          <cell r="D325" t="str">
            <v>14010302020115</v>
          </cell>
        </row>
        <row r="326">
          <cell r="C326" t="str">
            <v>TARJETA DE CREDITO</v>
          </cell>
          <cell r="D326" t="str">
            <v>14010302020113</v>
          </cell>
        </row>
        <row r="327">
          <cell r="C327" t="str">
            <v>PRESTAMOS VIVIENDA</v>
          </cell>
          <cell r="D327" t="str">
            <v>14010406020203</v>
          </cell>
        </row>
        <row r="328">
          <cell r="C328" t="str">
            <v>INVERSIONES</v>
          </cell>
          <cell r="D328" t="str">
            <v>41060709000110</v>
          </cell>
        </row>
        <row r="329">
          <cell r="C329" t="str">
            <v>PRESTAMOS COMERCIALES</v>
          </cell>
          <cell r="D329" t="str">
            <v>81030200000417</v>
          </cell>
        </row>
        <row r="330">
          <cell r="C330" t="str">
            <v>INVERSIONES</v>
          </cell>
          <cell r="D330" t="str">
            <v>0</v>
          </cell>
        </row>
        <row r="331">
          <cell r="C331" t="str">
            <v>INVERSIONES</v>
          </cell>
          <cell r="D331" t="str">
            <v>0</v>
          </cell>
        </row>
        <row r="332">
          <cell r="C332" t="str">
            <v>PRESTAMOS COMERCIALES</v>
          </cell>
          <cell r="D332" t="str">
            <v>81030200000463</v>
          </cell>
        </row>
        <row r="333">
          <cell r="C333" t="str">
            <v>INVERSIONES</v>
          </cell>
          <cell r="D333" t="str">
            <v>0</v>
          </cell>
        </row>
        <row r="334">
          <cell r="C334" t="str">
            <v>TARJETA DE CREDITO</v>
          </cell>
          <cell r="D334" t="str">
            <v>0</v>
          </cell>
        </row>
        <row r="335">
          <cell r="C335" t="str">
            <v>PRESTAMOS COMERCIALES</v>
          </cell>
          <cell r="D335" t="str">
            <v>14051119060201</v>
          </cell>
        </row>
        <row r="336">
          <cell r="C336" t="str">
            <v>PRESTAMOS CONSUMO</v>
          </cell>
          <cell r="D336" t="str">
            <v>14010306030112</v>
          </cell>
        </row>
        <row r="337">
          <cell r="C337" t="str">
            <v>TARJETA DE CREDITO</v>
          </cell>
          <cell r="D337" t="str">
            <v>25041900000223</v>
          </cell>
        </row>
        <row r="338">
          <cell r="C338" t="str">
            <v>PRESTAMOS CONSUMO</v>
          </cell>
          <cell r="D338" t="str">
            <v>14050306030124</v>
          </cell>
        </row>
        <row r="339">
          <cell r="C339" t="str">
            <v>TARJETA DE CREDITO</v>
          </cell>
          <cell r="D339" t="str">
            <v>14010302010116</v>
          </cell>
        </row>
        <row r="340">
          <cell r="C340" t="str">
            <v>INVERSIONES</v>
          </cell>
          <cell r="D340" t="str">
            <v>51040513005191</v>
          </cell>
        </row>
        <row r="341">
          <cell r="C341" t="str">
            <v>TARJETA DE CREDITO</v>
          </cell>
          <cell r="D341" t="str">
            <v>25041900000223</v>
          </cell>
        </row>
        <row r="342">
          <cell r="C342" t="str">
            <v>PRESTAMOS COMERCIALES</v>
          </cell>
          <cell r="D342" t="str">
            <v>14010206010115</v>
          </cell>
        </row>
        <row r="343">
          <cell r="C343" t="str">
            <v>TARJETA DE CREDITO</v>
          </cell>
          <cell r="D343" t="str">
            <v>14010302020307</v>
          </cell>
        </row>
        <row r="344">
          <cell r="C344" t="str">
            <v>INVERSIONES</v>
          </cell>
          <cell r="D344" t="str">
            <v>81093600000122</v>
          </cell>
        </row>
        <row r="345">
          <cell r="C345" t="str">
            <v>INVERSIONES</v>
          </cell>
          <cell r="D345" t="str">
            <v>52022900000201</v>
          </cell>
        </row>
        <row r="346">
          <cell r="C346" t="str">
            <v>PRESTAMOS CONSUMO</v>
          </cell>
          <cell r="D346" t="str">
            <v>14010306120107</v>
          </cell>
        </row>
        <row r="347">
          <cell r="C347" t="str">
            <v>INVERSIONES</v>
          </cell>
          <cell r="D347" t="str">
            <v>52022900000271</v>
          </cell>
        </row>
        <row r="348">
          <cell r="C348" t="str">
            <v>PRESTAMOS VIVIENDA</v>
          </cell>
          <cell r="D348" t="str">
            <v>14010406010202</v>
          </cell>
        </row>
        <row r="349">
          <cell r="C349" t="str">
            <v>INVERSIONES</v>
          </cell>
          <cell r="D349" t="str">
            <v>81095401010101</v>
          </cell>
        </row>
        <row r="350">
          <cell r="C350" t="str">
            <v>INVERSIONES</v>
          </cell>
          <cell r="D350" t="str">
            <v>51040603000311</v>
          </cell>
        </row>
        <row r="351">
          <cell r="C351" t="str">
            <v>TARJETA DE CREDITO</v>
          </cell>
          <cell r="D351" t="str">
            <v>14010302020305</v>
          </cell>
        </row>
        <row r="352">
          <cell r="C352" t="str">
            <v>PRESTAMOS COMERCIALES</v>
          </cell>
          <cell r="D352" t="str">
            <v>14010206010113</v>
          </cell>
        </row>
        <row r="353">
          <cell r="C353" t="str">
            <v>TARJETA DE CREDITO</v>
          </cell>
          <cell r="D353" t="str">
            <v>14050302020112</v>
          </cell>
        </row>
        <row r="354">
          <cell r="C354" t="str">
            <v>INVERSIONES</v>
          </cell>
          <cell r="D354" t="str">
            <v>51040113110301</v>
          </cell>
        </row>
        <row r="355">
          <cell r="C355" t="str">
            <v>INVERSIONES</v>
          </cell>
          <cell r="D355" t="str">
            <v>51040403000503</v>
          </cell>
        </row>
        <row r="356">
          <cell r="C356" t="str">
            <v>TARJETA DE CREDITO</v>
          </cell>
          <cell r="D356" t="str">
            <v>14050306130107</v>
          </cell>
        </row>
        <row r="357">
          <cell r="C357" t="str">
            <v>TARJETA DE CREDITO</v>
          </cell>
          <cell r="D357" t="str">
            <v>14050306130109</v>
          </cell>
        </row>
        <row r="358">
          <cell r="C358" t="str">
            <v>PRESTAMOS COMERCIALES</v>
          </cell>
          <cell r="D358" t="str">
            <v>14011006010105</v>
          </cell>
        </row>
        <row r="359">
          <cell r="C359" t="str">
            <v>INVERSIONES</v>
          </cell>
          <cell r="D359" t="str">
            <v>0</v>
          </cell>
        </row>
        <row r="360">
          <cell r="C360" t="str">
            <v>INVERSIONES</v>
          </cell>
          <cell r="D360" t="str">
            <v>0</v>
          </cell>
        </row>
        <row r="361">
          <cell r="C361" t="str">
            <v>INVERSIONES</v>
          </cell>
          <cell r="D361" t="str">
            <v>0</v>
          </cell>
        </row>
        <row r="362">
          <cell r="C362" t="str">
            <v>AHORROS</v>
          </cell>
          <cell r="D362" t="str">
            <v>21020101000111</v>
          </cell>
        </row>
        <row r="363">
          <cell r="C363" t="str">
            <v>PRESTAMOS CONSUMO</v>
          </cell>
          <cell r="D363" t="str">
            <v>0</v>
          </cell>
        </row>
        <row r="364">
          <cell r="C364" t="str">
            <v>INVERSIONES</v>
          </cell>
          <cell r="D364" t="str">
            <v>0</v>
          </cell>
        </row>
        <row r="365">
          <cell r="C365" t="str">
            <v>TARJETA DE CREDITO</v>
          </cell>
          <cell r="D365" t="str">
            <v>81030200000418</v>
          </cell>
        </row>
        <row r="366">
          <cell r="C366" t="str">
            <v>AHORROS</v>
          </cell>
          <cell r="D366" t="str">
            <v>21020201000107</v>
          </cell>
        </row>
        <row r="367">
          <cell r="C367" t="str">
            <v>INVERSIONES</v>
          </cell>
          <cell r="D367" t="str">
            <v>51040103020157</v>
          </cell>
        </row>
        <row r="368">
          <cell r="C368" t="str">
            <v>INVERSIONES</v>
          </cell>
          <cell r="D368" t="str">
            <v>0</v>
          </cell>
        </row>
        <row r="369">
          <cell r="C369" t="str">
            <v>INVERSIONES</v>
          </cell>
          <cell r="D369" t="str">
            <v>41091601010110</v>
          </cell>
        </row>
        <row r="370">
          <cell r="C370" t="str">
            <v>TARJETA DE CREDITO</v>
          </cell>
          <cell r="D370" t="str">
            <v>81030200000465</v>
          </cell>
        </row>
        <row r="371">
          <cell r="C371" t="str">
            <v>CUENTAS CORRIENTES</v>
          </cell>
          <cell r="D371" t="str">
            <v>21010200000101</v>
          </cell>
        </row>
        <row r="372">
          <cell r="C372" t="str">
            <v>TARJETA DE CREDITO</v>
          </cell>
          <cell r="D372" t="str">
            <v>14010302020110</v>
          </cell>
        </row>
        <row r="373">
          <cell r="C373" t="str">
            <v>TARJETA DE CREDITO</v>
          </cell>
          <cell r="D373" t="str">
            <v>25041900000223</v>
          </cell>
        </row>
        <row r="374">
          <cell r="C374" t="str">
            <v>TARJETA DE CREDITO</v>
          </cell>
          <cell r="D374" t="str">
            <v>14010302020112</v>
          </cell>
        </row>
        <row r="375">
          <cell r="C375" t="str">
            <v>INVERSIONES</v>
          </cell>
          <cell r="D375" t="str">
            <v>0</v>
          </cell>
        </row>
        <row r="376">
          <cell r="C376" t="str">
            <v>INVERSIONES</v>
          </cell>
          <cell r="D376" t="str">
            <v>0</v>
          </cell>
        </row>
        <row r="377">
          <cell r="C377" t="str">
            <v>INVERSIONES</v>
          </cell>
          <cell r="D377" t="str">
            <v>0</v>
          </cell>
        </row>
        <row r="378">
          <cell r="C378" t="str">
            <v>TARJETA DE CREDITO</v>
          </cell>
          <cell r="D378" t="str">
            <v>14050302020503</v>
          </cell>
        </row>
        <row r="379">
          <cell r="C379" t="str">
            <v>TARJETA DE CREDITO</v>
          </cell>
          <cell r="D379" t="str">
            <v>14050302020504</v>
          </cell>
        </row>
        <row r="380">
          <cell r="C380" t="str">
            <v>INVERSIONES</v>
          </cell>
          <cell r="D380" t="str">
            <v>0</v>
          </cell>
        </row>
        <row r="381">
          <cell r="C381" t="str">
            <v>INVERSIONES</v>
          </cell>
          <cell r="D381" t="str">
            <v>0</v>
          </cell>
        </row>
        <row r="382">
          <cell r="C382" t="str">
            <v>INVERSIONES</v>
          </cell>
          <cell r="D382" t="str">
            <v>0</v>
          </cell>
        </row>
        <row r="383">
          <cell r="C383" t="str">
            <v>TARJETA DE CREDITO</v>
          </cell>
          <cell r="D383" t="str">
            <v>14010302020305</v>
          </cell>
        </row>
        <row r="384">
          <cell r="C384" t="str">
            <v>INVERSIONES</v>
          </cell>
          <cell r="D384" t="str">
            <v>0</v>
          </cell>
        </row>
        <row r="385">
          <cell r="C385" t="str">
            <v>INVERSIONES</v>
          </cell>
          <cell r="D385" t="str">
            <v>51092700000307</v>
          </cell>
        </row>
        <row r="386">
          <cell r="C386" t="str">
            <v>TARJETA DE CREDITO</v>
          </cell>
          <cell r="D386" t="str">
            <v>14010302020110</v>
          </cell>
        </row>
        <row r="387">
          <cell r="C387" t="str">
            <v>INVERSIONES</v>
          </cell>
          <cell r="D387" t="str">
            <v>41010303000108</v>
          </cell>
        </row>
        <row r="388">
          <cell r="C388" t="str">
            <v>OTROS</v>
          </cell>
          <cell r="D388" t="str">
            <v>52022900001215</v>
          </cell>
        </row>
        <row r="389">
          <cell r="C389" t="str">
            <v>INVERSIONES</v>
          </cell>
          <cell r="D389" t="str">
            <v>0</v>
          </cell>
        </row>
        <row r="390">
          <cell r="C390" t="str">
            <v>TARJETA DE CREDITO</v>
          </cell>
          <cell r="D390" t="str">
            <v>14010306130109</v>
          </cell>
        </row>
        <row r="391">
          <cell r="C391" t="str">
            <v>OTROS</v>
          </cell>
          <cell r="D391" t="str">
            <v>52022900000296</v>
          </cell>
        </row>
        <row r="392">
          <cell r="C392" t="str">
            <v>INVERSIONES</v>
          </cell>
          <cell r="D392" t="str">
            <v>0</v>
          </cell>
        </row>
        <row r="393">
          <cell r="C393" t="str">
            <v>PRESTAMOS CONSUMO</v>
          </cell>
          <cell r="D393" t="str">
            <v>14050306030301</v>
          </cell>
        </row>
        <row r="394">
          <cell r="C394" t="str">
            <v>INVERSIONES</v>
          </cell>
          <cell r="D394" t="str">
            <v>0</v>
          </cell>
        </row>
        <row r="395">
          <cell r="C395" t="str">
            <v>INVERSIONES</v>
          </cell>
          <cell r="D395" t="str">
            <v>0</v>
          </cell>
        </row>
        <row r="396">
          <cell r="C396" t="str">
            <v>INVERSIONES</v>
          </cell>
          <cell r="D396" t="str">
            <v>52022900002127</v>
          </cell>
        </row>
        <row r="397">
          <cell r="C397" t="str">
            <v>TARJETA DE CREDITO</v>
          </cell>
          <cell r="D397" t="str">
            <v>14050302020116</v>
          </cell>
        </row>
        <row r="398">
          <cell r="C398" t="str">
            <v>INVERSIONES</v>
          </cell>
          <cell r="D398" t="str">
            <v>0</v>
          </cell>
        </row>
        <row r="399">
          <cell r="C399" t="str">
            <v>INVERSIONES</v>
          </cell>
          <cell r="D399" t="str">
            <v>51040112050202</v>
          </cell>
        </row>
        <row r="400">
          <cell r="C400" t="str">
            <v>TARJETA DE CREDITO</v>
          </cell>
          <cell r="D400" t="str">
            <v>14050302020511</v>
          </cell>
        </row>
        <row r="401">
          <cell r="C401" t="str">
            <v>INVERSIONES</v>
          </cell>
          <cell r="D401" t="str">
            <v>45030129000215</v>
          </cell>
        </row>
        <row r="402">
          <cell r="C402" t="str">
            <v>INVERSIONES</v>
          </cell>
          <cell r="D402" t="str">
            <v>45030129000217</v>
          </cell>
        </row>
        <row r="403">
          <cell r="C403" t="str">
            <v>TARJETA DE CREDITO</v>
          </cell>
          <cell r="D403" t="str">
            <v>14010302010117</v>
          </cell>
        </row>
        <row r="404">
          <cell r="C404" t="str">
            <v>PRESTAMOS COMERCIALES</v>
          </cell>
          <cell r="D404" t="str">
            <v>14051233000101</v>
          </cell>
        </row>
        <row r="405">
          <cell r="C405" t="str">
            <v>INVERSIONES</v>
          </cell>
          <cell r="D405" t="str">
            <v>0</v>
          </cell>
        </row>
        <row r="406">
          <cell r="C406" t="str">
            <v>INVERSIONES</v>
          </cell>
          <cell r="D406" t="str">
            <v>0</v>
          </cell>
        </row>
        <row r="407">
          <cell r="C407" t="str">
            <v>PRESTAMOS COMERCIALES</v>
          </cell>
          <cell r="D407" t="str">
            <v>14061106020203</v>
          </cell>
        </row>
        <row r="408">
          <cell r="C408" t="str">
            <v>PRESTAMOS COMERCIALES</v>
          </cell>
          <cell r="D408" t="str">
            <v>71020000000104</v>
          </cell>
        </row>
        <row r="409">
          <cell r="C409" t="str">
            <v>TARJETA DE CREDITO</v>
          </cell>
          <cell r="D409" t="str">
            <v>81030200000472</v>
          </cell>
        </row>
        <row r="410">
          <cell r="C410" t="str">
            <v>TARJETA DE CREDITO</v>
          </cell>
          <cell r="D410" t="str">
            <v>25041900000223</v>
          </cell>
        </row>
        <row r="411">
          <cell r="C411" t="str">
            <v>TARJETA DE CREDITO</v>
          </cell>
          <cell r="D411" t="str">
            <v>14050302010118</v>
          </cell>
        </row>
        <row r="412">
          <cell r="C412" t="str">
            <v>INVERSIONES</v>
          </cell>
          <cell r="D412" t="str">
            <v>52022900000416</v>
          </cell>
        </row>
        <row r="413">
          <cell r="C413" t="str">
            <v>CUENTAS CORRIENTES</v>
          </cell>
          <cell r="D413" t="str">
            <v>14010301000101</v>
          </cell>
        </row>
        <row r="414">
          <cell r="C414" t="str">
            <v>INVERSIONES</v>
          </cell>
          <cell r="D414" t="str">
            <v>51040104060109</v>
          </cell>
        </row>
        <row r="415">
          <cell r="C415" t="str">
            <v>TARJETA DE CREDITO</v>
          </cell>
          <cell r="D415" t="str">
            <v>0</v>
          </cell>
        </row>
        <row r="416">
          <cell r="C416" t="str">
            <v>PRESTAMOS CONSUMO</v>
          </cell>
          <cell r="D416" t="str">
            <v>14010306020106</v>
          </cell>
        </row>
        <row r="417">
          <cell r="C417" t="str">
            <v>DEPOSITOS A PLAZO</v>
          </cell>
          <cell r="D417" t="str">
            <v>21070402010204</v>
          </cell>
        </row>
        <row r="418">
          <cell r="C418" t="str">
            <v>PRESTAMOS COMERCIALES</v>
          </cell>
          <cell r="D418" t="str">
            <v>14051306020361</v>
          </cell>
        </row>
        <row r="419">
          <cell r="C419" t="str">
            <v>DEPOSITOS A PLAZO</v>
          </cell>
          <cell r="D419" t="str">
            <v>21030301000107</v>
          </cell>
        </row>
        <row r="420">
          <cell r="C420" t="str">
            <v>PRESTAMOS VIVIENDA</v>
          </cell>
          <cell r="D420" t="str">
            <v>14010406020109</v>
          </cell>
        </row>
        <row r="421">
          <cell r="C421" t="str">
            <v>INVERSIONES</v>
          </cell>
          <cell r="D421" t="str">
            <v>0</v>
          </cell>
        </row>
        <row r="422">
          <cell r="C422" t="str">
            <v>PRESTAMOS COMERCIALES</v>
          </cell>
          <cell r="D422" t="str">
            <v>14051306020104</v>
          </cell>
        </row>
        <row r="423">
          <cell r="C423" t="str">
            <v>TARJETA DE CREDITO</v>
          </cell>
          <cell r="D423" t="str">
            <v>14010302020307</v>
          </cell>
        </row>
        <row r="424">
          <cell r="C424" t="str">
            <v>INVERSIONES</v>
          </cell>
          <cell r="D424" t="str">
            <v>0</v>
          </cell>
        </row>
        <row r="425">
          <cell r="C425" t="str">
            <v>TARJETA DE CREDITO</v>
          </cell>
          <cell r="D425" t="str">
            <v>14050302010120</v>
          </cell>
        </row>
        <row r="426">
          <cell r="C426" t="str">
            <v>INVERSIONES</v>
          </cell>
          <cell r="D426" t="str">
            <v>14011305020102</v>
          </cell>
        </row>
        <row r="427">
          <cell r="C427" t="str">
            <v>INVERSIONES</v>
          </cell>
          <cell r="D427" t="str">
            <v>0</v>
          </cell>
        </row>
        <row r="428">
          <cell r="C428" t="str">
            <v>INVERSIONES</v>
          </cell>
          <cell r="D428" t="str">
            <v>52022900001501</v>
          </cell>
        </row>
        <row r="429">
          <cell r="C429" t="str">
            <v>PRESTAMOS CONSUMO</v>
          </cell>
          <cell r="D429" t="str">
            <v>0</v>
          </cell>
        </row>
        <row r="430">
          <cell r="C430" t="str">
            <v>OTROS ACTIVOS</v>
          </cell>
          <cell r="D430" t="str">
            <v>14011111000301</v>
          </cell>
        </row>
        <row r="431">
          <cell r="C431" t="str">
            <v>PRESTAMOS CONSUMO</v>
          </cell>
          <cell r="D431" t="str">
            <v>14010306020106</v>
          </cell>
        </row>
        <row r="432">
          <cell r="C432" t="str">
            <v>TARJETA DE CREDITO</v>
          </cell>
          <cell r="D432" t="str">
            <v>14050302020504</v>
          </cell>
        </row>
        <row r="433">
          <cell r="C433" t="str">
            <v>PRESTAMOS COMERCIALES</v>
          </cell>
          <cell r="D433" t="str">
            <v>14060219240201</v>
          </cell>
        </row>
        <row r="434">
          <cell r="C434" t="str">
            <v>INVERSIONES</v>
          </cell>
          <cell r="D434" t="str">
            <v>52023000000382</v>
          </cell>
        </row>
        <row r="435">
          <cell r="C435" t="str">
            <v>PRESTAMOS COMERCIALES</v>
          </cell>
          <cell r="D435" t="str">
            <v>14011106020301</v>
          </cell>
        </row>
        <row r="436">
          <cell r="C436" t="str">
            <v>INVERSIONES</v>
          </cell>
          <cell r="D436" t="str">
            <v>81093702020101</v>
          </cell>
        </row>
        <row r="437">
          <cell r="C437" t="str">
            <v>INVERSIONES</v>
          </cell>
          <cell r="D437" t="str">
            <v>0</v>
          </cell>
        </row>
        <row r="438">
          <cell r="C438" t="str">
            <v>PRESTAMOS CONSUMO</v>
          </cell>
          <cell r="D438" t="str">
            <v>14050306120708</v>
          </cell>
        </row>
        <row r="439">
          <cell r="C439" t="str">
            <v>CUENTAS CORRIENTES</v>
          </cell>
          <cell r="D439" t="str">
            <v>21070901000101</v>
          </cell>
        </row>
        <row r="440">
          <cell r="C440" t="str">
            <v>INVERSIONES</v>
          </cell>
          <cell r="D440" t="str">
            <v>0</v>
          </cell>
        </row>
        <row r="441">
          <cell r="C441" t="str">
            <v>DEPOSITOS A PLAZO</v>
          </cell>
          <cell r="D441" t="str">
            <v>21010903010113</v>
          </cell>
        </row>
        <row r="442">
          <cell r="C442" t="str">
            <v>INVERSIONES</v>
          </cell>
          <cell r="D442" t="str">
            <v>0</v>
          </cell>
        </row>
        <row r="443">
          <cell r="C443" t="str">
            <v>TARJETA DE CREDITO</v>
          </cell>
          <cell r="D443" t="str">
            <v>14010302020305</v>
          </cell>
        </row>
        <row r="444">
          <cell r="C444" t="str">
            <v>TARJETA DE CREDITO</v>
          </cell>
          <cell r="D444" t="str">
            <v>14010302010117</v>
          </cell>
        </row>
        <row r="445">
          <cell r="C445" t="str">
            <v>INVERSIONES</v>
          </cell>
          <cell r="D445" t="str">
            <v>52023000000349</v>
          </cell>
        </row>
        <row r="446">
          <cell r="C446" t="str">
            <v>INVERSIONES</v>
          </cell>
          <cell r="D446" t="str">
            <v>51090800000101</v>
          </cell>
        </row>
        <row r="447">
          <cell r="C447" t="str">
            <v>INVERSIONES</v>
          </cell>
          <cell r="D447" t="str">
            <v>51040103060301</v>
          </cell>
        </row>
        <row r="448">
          <cell r="C448" t="str">
            <v>OTROS</v>
          </cell>
          <cell r="D448" t="str">
            <v>52022900000153</v>
          </cell>
        </row>
        <row r="449">
          <cell r="C449" t="str">
            <v>INVERSIONES</v>
          </cell>
          <cell r="D449" t="str">
            <v>51040110260114</v>
          </cell>
        </row>
        <row r="450">
          <cell r="C450" t="str">
            <v>INVERSIONES</v>
          </cell>
          <cell r="D450" t="str">
            <v>52023000000386</v>
          </cell>
        </row>
        <row r="451">
          <cell r="C451" t="str">
            <v>OTROS ACTIVOS</v>
          </cell>
          <cell r="D451" t="str">
            <v>81030200000412</v>
          </cell>
        </row>
        <row r="452">
          <cell r="C452" t="str">
            <v>AHORROS</v>
          </cell>
          <cell r="D452" t="str">
            <v>21020201000112</v>
          </cell>
        </row>
        <row r="453">
          <cell r="C453" t="str">
            <v>PRESTAMOS COMERCIALES</v>
          </cell>
          <cell r="D453" t="str">
            <v>14051306010403</v>
          </cell>
        </row>
        <row r="454">
          <cell r="C454" t="str">
            <v>INVERSIONES</v>
          </cell>
          <cell r="D454" t="str">
            <v>51040510101237</v>
          </cell>
        </row>
        <row r="455">
          <cell r="C455" t="str">
            <v>INVERSIONES</v>
          </cell>
          <cell r="D455" t="str">
            <v>0</v>
          </cell>
        </row>
        <row r="456">
          <cell r="C456" t="str">
            <v>INVERSIONES</v>
          </cell>
          <cell r="D456" t="str">
            <v>41060709000111</v>
          </cell>
        </row>
        <row r="457">
          <cell r="C457" t="str">
            <v>INVERSIONES</v>
          </cell>
          <cell r="D457" t="str">
            <v>0</v>
          </cell>
        </row>
        <row r="458">
          <cell r="C458" t="str">
            <v>PRESTAMOS COMERCIALES</v>
          </cell>
          <cell r="D458" t="str">
            <v>14051305020106</v>
          </cell>
        </row>
        <row r="459">
          <cell r="C459" t="str">
            <v>OTROS</v>
          </cell>
          <cell r="D459" t="str">
            <v>52020500000101</v>
          </cell>
        </row>
        <row r="460">
          <cell r="C460" t="str">
            <v>AHORROS</v>
          </cell>
          <cell r="D460" t="str">
            <v>21020101000108</v>
          </cell>
        </row>
        <row r="461">
          <cell r="C461" t="str">
            <v>AHORROS</v>
          </cell>
          <cell r="D461" t="str">
            <v>21020101000108</v>
          </cell>
        </row>
        <row r="462">
          <cell r="C462" t="str">
            <v>INVERSIONES</v>
          </cell>
          <cell r="D462" t="str">
            <v>0</v>
          </cell>
        </row>
        <row r="463">
          <cell r="C463" t="str">
            <v>INVERSIONES</v>
          </cell>
          <cell r="D463" t="str">
            <v>0</v>
          </cell>
        </row>
        <row r="464">
          <cell r="C464" t="str">
            <v>INVERSIONES</v>
          </cell>
          <cell r="D464" t="str">
            <v>0</v>
          </cell>
        </row>
        <row r="465">
          <cell r="C465" t="str">
            <v>INVERSIONES</v>
          </cell>
          <cell r="D465" t="str">
            <v>0</v>
          </cell>
        </row>
        <row r="466">
          <cell r="C466" t="str">
            <v>INVERSIONES</v>
          </cell>
          <cell r="D466" t="str">
            <v>0</v>
          </cell>
        </row>
        <row r="467">
          <cell r="C467" t="str">
            <v>PRESTAMOS CONSUMO</v>
          </cell>
          <cell r="D467" t="str">
            <v>0</v>
          </cell>
        </row>
        <row r="468">
          <cell r="C468" t="str">
            <v>PRESTAMOS CONSUMO</v>
          </cell>
          <cell r="D468" t="str">
            <v>14010306030112</v>
          </cell>
        </row>
        <row r="469">
          <cell r="C469" t="str">
            <v>TARJETA DE CREDITO</v>
          </cell>
          <cell r="D469" t="str">
            <v>0</v>
          </cell>
        </row>
        <row r="470">
          <cell r="C470" t="str">
            <v>INVERSIONES</v>
          </cell>
          <cell r="D470" t="str">
            <v>52023002000351</v>
          </cell>
        </row>
        <row r="471">
          <cell r="C471" t="str">
            <v>INVERSIONES</v>
          </cell>
          <cell r="D471" t="str">
            <v>51040503003113</v>
          </cell>
        </row>
        <row r="472">
          <cell r="C472" t="str">
            <v>INVERSIONES</v>
          </cell>
          <cell r="D472" t="str">
            <v>52022900000418</v>
          </cell>
        </row>
        <row r="473">
          <cell r="C473" t="str">
            <v>PRESTAMOS VIVIENDA</v>
          </cell>
          <cell r="D473" t="str">
            <v>0</v>
          </cell>
        </row>
        <row r="474">
          <cell r="C474" t="str">
            <v>TARJETA DE CREDITO</v>
          </cell>
          <cell r="D474" t="str">
            <v>14010302020111</v>
          </cell>
        </row>
        <row r="475">
          <cell r="C475" t="str">
            <v>TARJETA DE CREDITO</v>
          </cell>
          <cell r="D475" t="str">
            <v>14050302020504</v>
          </cell>
        </row>
        <row r="476">
          <cell r="C476" t="str">
            <v>TARJETA DE CREDITO</v>
          </cell>
          <cell r="D476" t="str">
            <v>14050306130109</v>
          </cell>
        </row>
        <row r="477">
          <cell r="C477" t="str">
            <v>TARJETA DE CREDITO</v>
          </cell>
          <cell r="D477" t="str">
            <v>0</v>
          </cell>
        </row>
        <row r="478">
          <cell r="C478" t="str">
            <v>TARJETA DE CREDITO</v>
          </cell>
          <cell r="D478" t="str">
            <v>14050302020113</v>
          </cell>
        </row>
        <row r="479">
          <cell r="C479" t="str">
            <v>INVERSIONES</v>
          </cell>
          <cell r="D479" t="str">
            <v>0</v>
          </cell>
        </row>
        <row r="480">
          <cell r="C480" t="str">
            <v>INVERSIONES</v>
          </cell>
          <cell r="D480" t="str">
            <v>0</v>
          </cell>
        </row>
        <row r="481">
          <cell r="C481" t="str">
            <v>INVERSIONES</v>
          </cell>
          <cell r="D481" t="str">
            <v>0</v>
          </cell>
        </row>
        <row r="482">
          <cell r="C482" t="str">
            <v>INVERSIONES</v>
          </cell>
          <cell r="D482" t="str">
            <v>0</v>
          </cell>
        </row>
        <row r="483">
          <cell r="C483" t="str">
            <v>INVERSIONES</v>
          </cell>
          <cell r="D483" t="str">
            <v>0</v>
          </cell>
        </row>
        <row r="484">
          <cell r="C484" t="str">
            <v>INVERSIONES</v>
          </cell>
          <cell r="D484" t="str">
            <v>0</v>
          </cell>
        </row>
        <row r="485">
          <cell r="C485" t="str">
            <v>TARJETA DE CREDITO</v>
          </cell>
          <cell r="D485" t="str">
            <v>25041900000223</v>
          </cell>
        </row>
        <row r="486">
          <cell r="C486" t="str">
            <v>TARJETA DE CREDITO</v>
          </cell>
          <cell r="D486" t="str">
            <v>14010306130109</v>
          </cell>
        </row>
        <row r="487">
          <cell r="C487" t="str">
            <v>INVERSIONES</v>
          </cell>
          <cell r="D487" t="str">
            <v>0</v>
          </cell>
        </row>
        <row r="488">
          <cell r="C488" t="str">
            <v>TARJETA DE CREDITO</v>
          </cell>
          <cell r="D488" t="str">
            <v>14010302020111</v>
          </cell>
        </row>
        <row r="489">
          <cell r="C489" t="str">
            <v>DEPOSITOS A PLAZO</v>
          </cell>
          <cell r="D489" t="str">
            <v>0</v>
          </cell>
        </row>
        <row r="490">
          <cell r="C490" t="str">
            <v>INVERSIONES</v>
          </cell>
          <cell r="D490" t="str">
            <v>0</v>
          </cell>
        </row>
        <row r="491">
          <cell r="C491" t="str">
            <v>PRESTAMOS CONSUMO</v>
          </cell>
          <cell r="D491" t="str">
            <v>14010306020107</v>
          </cell>
        </row>
        <row r="492">
          <cell r="C492" t="str">
            <v>PRESTAMOS CONSUMO</v>
          </cell>
          <cell r="D492" t="str">
            <v>0</v>
          </cell>
        </row>
        <row r="493">
          <cell r="C493" t="str">
            <v>AHORROS</v>
          </cell>
          <cell r="D493" t="str">
            <v>21030501000101</v>
          </cell>
        </row>
        <row r="494">
          <cell r="C494" t="str">
            <v>INVERSIONES</v>
          </cell>
          <cell r="D494" t="str">
            <v>0</v>
          </cell>
        </row>
        <row r="495">
          <cell r="C495" t="str">
            <v>INVERSIONES</v>
          </cell>
          <cell r="D495" t="str">
            <v>0</v>
          </cell>
        </row>
        <row r="496">
          <cell r="C496" t="str">
            <v>INVERSIONES</v>
          </cell>
          <cell r="D496" t="str">
            <v>0</v>
          </cell>
        </row>
        <row r="497">
          <cell r="C497" t="str">
            <v>INVERSIONES</v>
          </cell>
          <cell r="D497" t="str">
            <v>81093704010101</v>
          </cell>
        </row>
        <row r="498">
          <cell r="C498" t="str">
            <v>PRESTAMOS VIVIENDA</v>
          </cell>
          <cell r="D498" t="str">
            <v>14010423000301</v>
          </cell>
        </row>
        <row r="499">
          <cell r="C499" t="str">
            <v>PRESTAMOS VIVIENDA</v>
          </cell>
          <cell r="D499" t="str">
            <v>14010423000301</v>
          </cell>
        </row>
        <row r="500">
          <cell r="C500" t="str">
            <v>DEPOSITOS A PLAZO</v>
          </cell>
          <cell r="D500" t="str">
            <v>21030301000107</v>
          </cell>
        </row>
        <row r="501">
          <cell r="C501" t="str">
            <v>PRESTAMOS CONSUMO</v>
          </cell>
          <cell r="D501" t="str">
            <v>14050303020102</v>
          </cell>
        </row>
        <row r="502">
          <cell r="C502" t="str">
            <v>INVERSIONES</v>
          </cell>
          <cell r="D502" t="str">
            <v>0</v>
          </cell>
        </row>
        <row r="503">
          <cell r="C503" t="str">
            <v>OTROS</v>
          </cell>
          <cell r="D503" t="str">
            <v>52022900000919</v>
          </cell>
        </row>
        <row r="504">
          <cell r="C504" t="str">
            <v>TARJETA DE CREDITO</v>
          </cell>
          <cell r="D504" t="str">
            <v>14050302010118</v>
          </cell>
        </row>
        <row r="505">
          <cell r="C505" t="str">
            <v>OTROS</v>
          </cell>
          <cell r="D505" t="str">
            <v>52022900000275</v>
          </cell>
        </row>
        <row r="506">
          <cell r="C506" t="str">
            <v>PRESTAMOS COMERCIALES</v>
          </cell>
          <cell r="D506" t="str">
            <v>14011306020251</v>
          </cell>
        </row>
        <row r="507">
          <cell r="C507" t="str">
            <v>DEPOSITOS A PLAZO</v>
          </cell>
          <cell r="D507" t="str">
            <v>21030302000109</v>
          </cell>
        </row>
        <row r="508">
          <cell r="C508" t="str">
            <v>TARJETA DE CREDITO</v>
          </cell>
          <cell r="D508" t="str">
            <v>14050302010117</v>
          </cell>
        </row>
        <row r="509">
          <cell r="C509" t="str">
            <v>TARJETA DE CREDITO</v>
          </cell>
          <cell r="D509" t="str">
            <v>14050302020503</v>
          </cell>
        </row>
        <row r="510">
          <cell r="C510" t="str">
            <v>INVERSIONES</v>
          </cell>
          <cell r="D510" t="str">
            <v>0</v>
          </cell>
        </row>
        <row r="511">
          <cell r="C511" t="str">
            <v>CUENTAS CORRIENTES</v>
          </cell>
          <cell r="D511" t="str">
            <v>14010204000106</v>
          </cell>
        </row>
        <row r="512">
          <cell r="C512" t="str">
            <v>PRESTAMOS COMERCIALES</v>
          </cell>
          <cell r="D512" t="str">
            <v>14061206020116</v>
          </cell>
        </row>
        <row r="513">
          <cell r="C513" t="str">
            <v>PRESTAMOS COMERCIALES</v>
          </cell>
          <cell r="D513" t="str">
            <v>14061306020115</v>
          </cell>
        </row>
        <row r="514">
          <cell r="C514" t="str">
            <v>TARJETA DE CREDITO</v>
          </cell>
          <cell r="D514" t="str">
            <v>14010302020305</v>
          </cell>
        </row>
        <row r="515">
          <cell r="C515" t="str">
            <v>INVERSIONES</v>
          </cell>
          <cell r="D515" t="str">
            <v>0</v>
          </cell>
        </row>
        <row r="516">
          <cell r="C516" t="str">
            <v>TARJETA DE CREDITO</v>
          </cell>
          <cell r="D516" t="str">
            <v>0</v>
          </cell>
        </row>
        <row r="517">
          <cell r="C517" t="str">
            <v>INVERSIONES</v>
          </cell>
          <cell r="D517" t="str">
            <v>0</v>
          </cell>
        </row>
        <row r="518">
          <cell r="C518" t="str">
            <v>INVERSIONES</v>
          </cell>
          <cell r="D518" t="str">
            <v>51040103021711</v>
          </cell>
        </row>
        <row r="519">
          <cell r="C519" t="str">
            <v>PRESTAMOS COMERCIALES</v>
          </cell>
          <cell r="D519" t="str">
            <v>14011306010304</v>
          </cell>
        </row>
        <row r="520">
          <cell r="C520" t="str">
            <v>PRESTAMOS CONSUMO</v>
          </cell>
          <cell r="D520" t="str">
            <v>14010306030207</v>
          </cell>
        </row>
        <row r="521">
          <cell r="C521" t="str">
            <v>DEPOSITOS A PLAZO</v>
          </cell>
          <cell r="D521" t="str">
            <v>21070402020206</v>
          </cell>
        </row>
        <row r="522">
          <cell r="C522" t="str">
            <v>OTROS ACTIVOS</v>
          </cell>
          <cell r="D522" t="str">
            <v>14011012000105</v>
          </cell>
        </row>
        <row r="523">
          <cell r="C523" t="str">
            <v>OTROS ACTIVOS</v>
          </cell>
          <cell r="D523" t="str">
            <v>81030200000464</v>
          </cell>
        </row>
        <row r="524">
          <cell r="C524" t="str">
            <v>INVERSIONES</v>
          </cell>
          <cell r="D524" t="str">
            <v>81095401020102</v>
          </cell>
        </row>
        <row r="525">
          <cell r="C525" t="str">
            <v>TARJETA DE CREDITO</v>
          </cell>
          <cell r="D525" t="str">
            <v>0</v>
          </cell>
        </row>
        <row r="526">
          <cell r="C526" t="str">
            <v>INVERSIONES</v>
          </cell>
          <cell r="D526" t="str">
            <v>52022900000119</v>
          </cell>
        </row>
        <row r="527">
          <cell r="C527" t="str">
            <v>TARJETA DE CREDITO</v>
          </cell>
          <cell r="D527" t="str">
            <v>14050302020503</v>
          </cell>
        </row>
        <row r="528">
          <cell r="C528" t="str">
            <v>OTROS</v>
          </cell>
          <cell r="D528" t="str">
            <v>52022900000275</v>
          </cell>
        </row>
        <row r="529">
          <cell r="C529" t="str">
            <v>PRESTAMOS VIVIENDA</v>
          </cell>
          <cell r="D529" t="str">
            <v>14050423000303</v>
          </cell>
        </row>
        <row r="530">
          <cell r="C530" t="str">
            <v>TARJETA DE CREDITO</v>
          </cell>
          <cell r="D530" t="str">
            <v>14060302010106</v>
          </cell>
        </row>
        <row r="531">
          <cell r="C531" t="str">
            <v>OTROS</v>
          </cell>
          <cell r="D531" t="str">
            <v>51080100000112</v>
          </cell>
        </row>
        <row r="532">
          <cell r="C532" t="str">
            <v>INVERSIONES</v>
          </cell>
          <cell r="D532" t="str">
            <v>0</v>
          </cell>
        </row>
        <row r="533">
          <cell r="C533" t="str">
            <v>INVERSIONES</v>
          </cell>
          <cell r="D533" t="str">
            <v>52022900001502</v>
          </cell>
        </row>
        <row r="534">
          <cell r="C534" t="str">
            <v>PRESTAMOS VIVIENDA</v>
          </cell>
          <cell r="D534" t="str">
            <v>81030200000414</v>
          </cell>
        </row>
        <row r="535">
          <cell r="C535" t="str">
            <v>INVERSIONES</v>
          </cell>
          <cell r="D535" t="str">
            <v>0</v>
          </cell>
        </row>
        <row r="536">
          <cell r="C536" t="str">
            <v>INVERSIONES</v>
          </cell>
          <cell r="D536" t="str">
            <v>0</v>
          </cell>
        </row>
        <row r="537">
          <cell r="C537" t="str">
            <v>INVERSIONES</v>
          </cell>
          <cell r="D537" t="str">
            <v>14011211000301</v>
          </cell>
        </row>
        <row r="538">
          <cell r="C538" t="str">
            <v>PRESTAMOS COMERCIALES</v>
          </cell>
          <cell r="D538" t="str">
            <v>14011106010111</v>
          </cell>
        </row>
        <row r="539">
          <cell r="C539" t="str">
            <v>TARJETA DE CREDITO</v>
          </cell>
          <cell r="D539" t="str">
            <v>0</v>
          </cell>
        </row>
        <row r="540">
          <cell r="C540" t="str">
            <v>TARJETA DE CREDITO</v>
          </cell>
          <cell r="D540" t="str">
            <v>14050302020112</v>
          </cell>
        </row>
        <row r="541">
          <cell r="C541" t="str">
            <v>TARJETA DE CREDITO</v>
          </cell>
          <cell r="D541" t="str">
            <v>14010306130107</v>
          </cell>
        </row>
        <row r="542">
          <cell r="C542" t="str">
            <v>CUENTAS CORRIENTES</v>
          </cell>
          <cell r="D542" t="str">
            <v>14010204000106</v>
          </cell>
        </row>
        <row r="543">
          <cell r="C543" t="str">
            <v>DEPOSITOS A PLAZO</v>
          </cell>
          <cell r="D543" t="str">
            <v>22010140000101</v>
          </cell>
        </row>
        <row r="544">
          <cell r="C544" t="str">
            <v>TARJETA DE CREDITO</v>
          </cell>
          <cell r="D544" t="str">
            <v>14050306130107</v>
          </cell>
        </row>
        <row r="545">
          <cell r="C545" t="str">
            <v>CUENTAS CORRIENTES</v>
          </cell>
          <cell r="D545" t="str">
            <v>14011004000102</v>
          </cell>
        </row>
        <row r="546">
          <cell r="C546" t="str">
            <v>CUENTAS CORRIENTES</v>
          </cell>
          <cell r="D546" t="str">
            <v>14011104000103</v>
          </cell>
        </row>
        <row r="547">
          <cell r="C547" t="str">
            <v>PRESTAMOS CONSUMO</v>
          </cell>
          <cell r="D547" t="str">
            <v>14050306030134</v>
          </cell>
        </row>
        <row r="548">
          <cell r="C548" t="str">
            <v>INVERSIONES</v>
          </cell>
          <cell r="D548" t="str">
            <v>51040112260402</v>
          </cell>
        </row>
        <row r="549">
          <cell r="C549" t="str">
            <v>TARJETA DE CREDITO</v>
          </cell>
          <cell r="D549" t="str">
            <v>14010302010117</v>
          </cell>
        </row>
        <row r="550">
          <cell r="C550" t="str">
            <v>INVERSIONES</v>
          </cell>
          <cell r="D550" t="str">
            <v>14051306020212</v>
          </cell>
        </row>
        <row r="551">
          <cell r="C551" t="str">
            <v>INVERSIONES</v>
          </cell>
          <cell r="D551" t="str">
            <v>0</v>
          </cell>
        </row>
        <row r="552">
          <cell r="C552" t="str">
            <v>INVERSIONES</v>
          </cell>
          <cell r="D552" t="str">
            <v>0</v>
          </cell>
        </row>
        <row r="553">
          <cell r="C553" t="str">
            <v>TARJETA DE CREDITO</v>
          </cell>
          <cell r="D553" t="str">
            <v>14010306130106</v>
          </cell>
        </row>
        <row r="554">
          <cell r="C554" t="str">
            <v>TARJETA DE CREDITO</v>
          </cell>
          <cell r="D554" t="str">
            <v>14010302020114</v>
          </cell>
        </row>
        <row r="555">
          <cell r="C555" t="str">
            <v>PRESTAMOS VIVIENDA</v>
          </cell>
          <cell r="D555" t="str">
            <v>84040300000102</v>
          </cell>
        </row>
        <row r="556">
          <cell r="C556" t="str">
            <v>INVERSIONES</v>
          </cell>
          <cell r="D556" t="str">
            <v>51040113060636</v>
          </cell>
        </row>
        <row r="557">
          <cell r="C557" t="str">
            <v>PRESTAMOS VIVIENDA</v>
          </cell>
          <cell r="D557" t="str">
            <v>84040300000203</v>
          </cell>
        </row>
        <row r="558">
          <cell r="C558" t="str">
            <v>TARJETA DE CREDITO</v>
          </cell>
          <cell r="D558" t="str">
            <v>14010306130106</v>
          </cell>
        </row>
        <row r="559">
          <cell r="C559" t="str">
            <v>INVERSIONES</v>
          </cell>
          <cell r="D559" t="str">
            <v>13050101010104</v>
          </cell>
        </row>
        <row r="560">
          <cell r="C560" t="str">
            <v>INVERSIONES</v>
          </cell>
          <cell r="D560" t="str">
            <v>51040103020142</v>
          </cell>
        </row>
        <row r="561">
          <cell r="C561" t="str">
            <v>INVERSIONES</v>
          </cell>
          <cell r="D561" t="str">
            <v>42020600000309</v>
          </cell>
        </row>
        <row r="562">
          <cell r="C562" t="str">
            <v>INVERSIONES</v>
          </cell>
          <cell r="D562" t="str">
            <v>51030405190104</v>
          </cell>
        </row>
        <row r="563">
          <cell r="C563" t="str">
            <v>INVERSIONES</v>
          </cell>
          <cell r="D563" t="str">
            <v>51040504000621</v>
          </cell>
        </row>
        <row r="564">
          <cell r="C564" t="str">
            <v>INVERSIONES</v>
          </cell>
          <cell r="D564" t="str">
            <v>51040113060126</v>
          </cell>
        </row>
        <row r="565">
          <cell r="C565" t="str">
            <v>INVERSIONES</v>
          </cell>
          <cell r="D565" t="str">
            <v>13090407080101</v>
          </cell>
        </row>
        <row r="566">
          <cell r="C566" t="str">
            <v>INVERSIONES</v>
          </cell>
          <cell r="D566" t="str">
            <v>0</v>
          </cell>
        </row>
        <row r="567">
          <cell r="C567" t="str">
            <v>PRESTAMOS VIVIENDA</v>
          </cell>
          <cell r="D567" t="str">
            <v>14010406010106</v>
          </cell>
        </row>
        <row r="568">
          <cell r="C568" t="str">
            <v>TARJETA DE CREDITO</v>
          </cell>
          <cell r="D568" t="str">
            <v>0</v>
          </cell>
        </row>
        <row r="569">
          <cell r="C569" t="str">
            <v>PRESTAMOS CONSUMO</v>
          </cell>
          <cell r="D569" t="str">
            <v>14050319080100</v>
          </cell>
        </row>
        <row r="570">
          <cell r="C570" t="str">
            <v>INVERSIONES</v>
          </cell>
          <cell r="D570" t="str">
            <v>0</v>
          </cell>
        </row>
        <row r="571">
          <cell r="C571" t="str">
            <v>AHORROS</v>
          </cell>
          <cell r="D571" t="str">
            <v>21020201000107</v>
          </cell>
        </row>
        <row r="572">
          <cell r="C572" t="str">
            <v>AHORROS</v>
          </cell>
          <cell r="D572" t="str">
            <v>21020201000111</v>
          </cell>
        </row>
        <row r="573">
          <cell r="C573" t="str">
            <v>AHORROS</v>
          </cell>
          <cell r="D573" t="str">
            <v>21020201000107</v>
          </cell>
        </row>
        <row r="574">
          <cell r="C574" t="str">
            <v>INVERSIONES</v>
          </cell>
          <cell r="D574" t="str">
            <v>0</v>
          </cell>
        </row>
        <row r="575">
          <cell r="C575" t="str">
            <v>INVERSIONES</v>
          </cell>
          <cell r="D575" t="str">
            <v>0</v>
          </cell>
        </row>
        <row r="576">
          <cell r="C576" t="str">
            <v>PRESTAMOS CONSUMO</v>
          </cell>
          <cell r="D576" t="str">
            <v>0</v>
          </cell>
        </row>
        <row r="577">
          <cell r="C577" t="str">
            <v>TARJETA DE CREDITO</v>
          </cell>
          <cell r="D577" t="str">
            <v>14050302020112</v>
          </cell>
        </row>
        <row r="578">
          <cell r="C578" t="str">
            <v>INVERSIONES</v>
          </cell>
          <cell r="D578" t="str">
            <v>51040103020164</v>
          </cell>
        </row>
        <row r="579">
          <cell r="C579" t="str">
            <v>INVERSIONES</v>
          </cell>
          <cell r="D579" t="str">
            <v>51070413000502</v>
          </cell>
        </row>
        <row r="580">
          <cell r="C580" t="str">
            <v>TARJETA DE CREDITO</v>
          </cell>
          <cell r="D580" t="str">
            <v>14050302010121</v>
          </cell>
        </row>
        <row r="581">
          <cell r="C581" t="str">
            <v>INVERSIONES</v>
          </cell>
          <cell r="D581" t="str">
            <v>0</v>
          </cell>
        </row>
        <row r="582">
          <cell r="C582" t="str">
            <v>TARJETA DE CREDITO</v>
          </cell>
          <cell r="D582" t="str">
            <v>14050302020504</v>
          </cell>
        </row>
        <row r="583">
          <cell r="C583" t="str">
            <v>TARJETA DE CREDITO</v>
          </cell>
          <cell r="D583" t="str">
            <v>14010302020110</v>
          </cell>
        </row>
        <row r="584">
          <cell r="C584" t="str">
            <v>TARJETA DE CREDITO</v>
          </cell>
          <cell r="D584" t="str">
            <v>0</v>
          </cell>
        </row>
        <row r="585">
          <cell r="C585" t="str">
            <v>PRESTAMOS VIVIENDA</v>
          </cell>
          <cell r="D585" t="str">
            <v>14010406020109</v>
          </cell>
        </row>
        <row r="586">
          <cell r="C586" t="str">
            <v>TARJETA DE CREDITO</v>
          </cell>
          <cell r="D586" t="str">
            <v>14010302020110</v>
          </cell>
        </row>
        <row r="587">
          <cell r="C587" t="str">
            <v>TARJETA DE CREDITO</v>
          </cell>
          <cell r="D587" t="str">
            <v>14010302010115</v>
          </cell>
        </row>
        <row r="588">
          <cell r="C588" t="str">
            <v>INVERSIONES</v>
          </cell>
          <cell r="D588" t="str">
            <v>0</v>
          </cell>
        </row>
        <row r="589">
          <cell r="C589" t="str">
            <v>INVERSIONES</v>
          </cell>
          <cell r="D589" t="str">
            <v>0</v>
          </cell>
        </row>
        <row r="590">
          <cell r="C590" t="str">
            <v>INVERSIONES</v>
          </cell>
          <cell r="D590" t="str">
            <v>0</v>
          </cell>
        </row>
        <row r="591">
          <cell r="C591" t="str">
            <v>INVERSIONES</v>
          </cell>
          <cell r="D591" t="str">
            <v>41010303000108</v>
          </cell>
        </row>
        <row r="592">
          <cell r="C592" t="str">
            <v>INVERSIONES</v>
          </cell>
          <cell r="D592" t="str">
            <v>51040113060101</v>
          </cell>
        </row>
        <row r="593">
          <cell r="C593" t="str">
            <v>INVERSIONES</v>
          </cell>
          <cell r="D593" t="str">
            <v>52023000000372</v>
          </cell>
        </row>
        <row r="594">
          <cell r="C594" t="str">
            <v>AHORROS</v>
          </cell>
          <cell r="D594" t="str">
            <v>21070201000101</v>
          </cell>
        </row>
        <row r="595">
          <cell r="C595" t="str">
            <v>TARJETA DE CREDITO</v>
          </cell>
          <cell r="D595" t="str">
            <v>14010302020111</v>
          </cell>
        </row>
        <row r="596">
          <cell r="C596" t="str">
            <v>OTROS</v>
          </cell>
          <cell r="D596" t="str">
            <v>52022900000291</v>
          </cell>
        </row>
        <row r="597">
          <cell r="C597" t="str">
            <v>INVERSIONES</v>
          </cell>
          <cell r="D597" t="str">
            <v>0</v>
          </cell>
        </row>
        <row r="598">
          <cell r="C598" t="str">
            <v>INVERSIONES</v>
          </cell>
          <cell r="D598" t="str">
            <v>51040104060113</v>
          </cell>
        </row>
        <row r="599">
          <cell r="C599" t="str">
            <v>INVERSIONES</v>
          </cell>
          <cell r="D599" t="str">
            <v>81093702020101</v>
          </cell>
        </row>
        <row r="600">
          <cell r="C600" t="str">
            <v>INVERSIONES</v>
          </cell>
          <cell r="D600" t="str">
            <v>0</v>
          </cell>
        </row>
        <row r="601">
          <cell r="C601" t="str">
            <v>TARJETA DE CREDITO</v>
          </cell>
          <cell r="D601" t="str">
            <v>14050302020113</v>
          </cell>
        </row>
        <row r="602">
          <cell r="C602" t="str">
            <v>INVERSIONES</v>
          </cell>
          <cell r="D602" t="str">
            <v>0</v>
          </cell>
        </row>
        <row r="603">
          <cell r="C603" t="str">
            <v>TARJETA DE CREDITO</v>
          </cell>
          <cell r="D603" t="str">
            <v>14010302010116</v>
          </cell>
        </row>
        <row r="604">
          <cell r="C604" t="str">
            <v>AHORROS</v>
          </cell>
          <cell r="D604" t="str">
            <v>21020201000107</v>
          </cell>
        </row>
        <row r="605">
          <cell r="C605" t="str">
            <v>OTROS</v>
          </cell>
          <cell r="D605" t="str">
            <v>52020900000101</v>
          </cell>
        </row>
        <row r="606">
          <cell r="C606" t="str">
            <v>PRESTAMOS CONSUMO</v>
          </cell>
          <cell r="D606" t="str">
            <v>14040306130100</v>
          </cell>
        </row>
        <row r="607">
          <cell r="C607" t="str">
            <v>PRESTAMOS COMERCIALES</v>
          </cell>
          <cell r="D607" t="str">
            <v>14011006020100</v>
          </cell>
        </row>
        <row r="608">
          <cell r="C608" t="str">
            <v>INVERSIONES</v>
          </cell>
          <cell r="D608" t="str">
            <v>0</v>
          </cell>
        </row>
        <row r="609">
          <cell r="C609" t="str">
            <v>INVERSIONES</v>
          </cell>
          <cell r="D609" t="str">
            <v>51040504000621</v>
          </cell>
        </row>
        <row r="610">
          <cell r="C610" t="str">
            <v>OTROS ACTIVOS</v>
          </cell>
          <cell r="D610" t="str">
            <v>14011211000503</v>
          </cell>
        </row>
        <row r="611">
          <cell r="C611" t="str">
            <v>PRESTAMOS CONSUMO</v>
          </cell>
          <cell r="D611" t="str">
            <v>14040306130100</v>
          </cell>
        </row>
        <row r="612">
          <cell r="C612" t="str">
            <v>PRESTAMOS CONSUMO</v>
          </cell>
          <cell r="D612" t="str">
            <v>14010306030116</v>
          </cell>
        </row>
        <row r="613">
          <cell r="C613" t="str">
            <v>INVERSIONES</v>
          </cell>
          <cell r="D613" t="str">
            <v>0</v>
          </cell>
        </row>
        <row r="614">
          <cell r="C614" t="str">
            <v>TARJETA DE CREDITO</v>
          </cell>
          <cell r="D614" t="str">
            <v>14010302020110</v>
          </cell>
        </row>
        <row r="615">
          <cell r="C615" t="str">
            <v>CUENTAS CORRIENTES</v>
          </cell>
          <cell r="D615" t="str">
            <v>21010200000103</v>
          </cell>
        </row>
        <row r="616">
          <cell r="C616" t="str">
            <v>CUENTAS CORRIENTES</v>
          </cell>
          <cell r="D616" t="str">
            <v>21010200000201</v>
          </cell>
        </row>
        <row r="617">
          <cell r="C617" t="str">
            <v>PRESTAMOS COMERCIALES</v>
          </cell>
          <cell r="D617" t="str">
            <v>81030200000422</v>
          </cell>
        </row>
        <row r="618">
          <cell r="C618" t="str">
            <v>DEPOSITOS A PLAZO</v>
          </cell>
          <cell r="D618" t="str">
            <v>21030301000107</v>
          </cell>
        </row>
        <row r="619">
          <cell r="C619" t="str">
            <v>INVERSIONES</v>
          </cell>
          <cell r="D619" t="str">
            <v>0</v>
          </cell>
        </row>
        <row r="620">
          <cell r="C620" t="str">
            <v>DEPOSITOS A PLAZO</v>
          </cell>
          <cell r="D620" t="str">
            <v>0</v>
          </cell>
        </row>
        <row r="621">
          <cell r="C621" t="str">
            <v>OTROS</v>
          </cell>
          <cell r="D621" t="str">
            <v>52020800000120</v>
          </cell>
        </row>
        <row r="622">
          <cell r="C622" t="str">
            <v>PRESTAMOS COMERCIALES</v>
          </cell>
          <cell r="D622" t="str">
            <v>14010906070217</v>
          </cell>
        </row>
        <row r="623">
          <cell r="C623" t="str">
            <v>INVERSIONES</v>
          </cell>
          <cell r="D623" t="str">
            <v>81093703020104</v>
          </cell>
        </row>
        <row r="624">
          <cell r="C624" t="str">
            <v>TARJETA DE CREDITO</v>
          </cell>
          <cell r="D624" t="str">
            <v>14010302010118</v>
          </cell>
        </row>
        <row r="625">
          <cell r="C625" t="str">
            <v>INVERSIONES</v>
          </cell>
          <cell r="D625" t="str">
            <v>51040503003113</v>
          </cell>
        </row>
        <row r="626">
          <cell r="C626" t="str">
            <v>CUENTAS CORRIENTES</v>
          </cell>
          <cell r="D626" t="str">
            <v>21010200000103</v>
          </cell>
        </row>
        <row r="627">
          <cell r="C627" t="str">
            <v>OTROS</v>
          </cell>
          <cell r="D627" t="str">
            <v>52022900000291</v>
          </cell>
        </row>
        <row r="628">
          <cell r="C628" t="str">
            <v>PRESTAMOS COMERCIALES</v>
          </cell>
          <cell r="D628" t="str">
            <v>14011006010102</v>
          </cell>
        </row>
        <row r="629">
          <cell r="C629" t="str">
            <v>INVERSIONES</v>
          </cell>
          <cell r="D629" t="str">
            <v>0</v>
          </cell>
        </row>
        <row r="630">
          <cell r="C630" t="str">
            <v>INVERSIONES</v>
          </cell>
          <cell r="D630" t="str">
            <v>52022900002147</v>
          </cell>
        </row>
        <row r="631">
          <cell r="C631" t="str">
            <v>INVERSIONES</v>
          </cell>
          <cell r="D631" t="str">
            <v>51040103060305</v>
          </cell>
        </row>
        <row r="632">
          <cell r="C632" t="str">
            <v>TARJETA DE CREDITO</v>
          </cell>
          <cell r="D632" t="str">
            <v>0</v>
          </cell>
        </row>
        <row r="633">
          <cell r="C633" t="str">
            <v>INVERSIONES</v>
          </cell>
          <cell r="D633" t="str">
            <v>0</v>
          </cell>
        </row>
        <row r="634">
          <cell r="C634" t="str">
            <v>TARJETA DE CREDITO</v>
          </cell>
          <cell r="D634" t="str">
            <v>14050302010117</v>
          </cell>
        </row>
        <row r="635">
          <cell r="C635" t="str">
            <v>PRESTAMOS COMERCIALES</v>
          </cell>
          <cell r="D635" t="str">
            <v>14051306020322</v>
          </cell>
        </row>
        <row r="636">
          <cell r="C636" t="str">
            <v>INVERSIONES</v>
          </cell>
          <cell r="D636" t="str">
            <v>51040111260112</v>
          </cell>
        </row>
        <row r="637">
          <cell r="C637" t="str">
            <v>TARJETA DE CREDITO</v>
          </cell>
          <cell r="D637" t="str">
            <v>14010302020113</v>
          </cell>
        </row>
        <row r="638">
          <cell r="C638" t="str">
            <v>OTROS ACTIVOS</v>
          </cell>
          <cell r="D638" t="str">
            <v>14050211000156</v>
          </cell>
        </row>
        <row r="639">
          <cell r="C639" t="str">
            <v>INVERSIONES</v>
          </cell>
          <cell r="D639" t="str">
            <v>0</v>
          </cell>
        </row>
        <row r="640">
          <cell r="C640" t="str">
            <v>OTROS ACTIVOS</v>
          </cell>
          <cell r="D640" t="str">
            <v>14011311000503</v>
          </cell>
        </row>
        <row r="641">
          <cell r="C641" t="str">
            <v>OTROS</v>
          </cell>
          <cell r="D641" t="str">
            <v>52021500000102</v>
          </cell>
        </row>
        <row r="642">
          <cell r="C642" t="str">
            <v>TARJETA DE CREDITO</v>
          </cell>
          <cell r="D642" t="str">
            <v>14050302020509</v>
          </cell>
        </row>
        <row r="643">
          <cell r="C643" t="str">
            <v>INVERSIONES</v>
          </cell>
          <cell r="D643" t="str">
            <v>43030109000204</v>
          </cell>
        </row>
        <row r="644">
          <cell r="C644" t="str">
            <v>DEPOSITOS A PLAZO</v>
          </cell>
          <cell r="D644" t="str">
            <v>23030101280101</v>
          </cell>
        </row>
        <row r="645">
          <cell r="C645" t="str">
            <v>TARJETA DE CREDITO</v>
          </cell>
          <cell r="D645" t="str">
            <v>0</v>
          </cell>
        </row>
        <row r="646">
          <cell r="C646" t="str">
            <v>TARJETA DE CREDITO</v>
          </cell>
          <cell r="D646" t="str">
            <v>14050302020503</v>
          </cell>
        </row>
        <row r="647">
          <cell r="C647" t="str">
            <v>INVERSIONES</v>
          </cell>
          <cell r="D647" t="str">
            <v>51040412000506</v>
          </cell>
        </row>
        <row r="648">
          <cell r="C648" t="str">
            <v>INVERSIONES</v>
          </cell>
          <cell r="D648" t="str">
            <v>0</v>
          </cell>
        </row>
        <row r="649">
          <cell r="C649" t="str">
            <v>INVERSIONES</v>
          </cell>
          <cell r="D649" t="str">
            <v>52022900000418</v>
          </cell>
        </row>
        <row r="650">
          <cell r="C650" t="str">
            <v>TARJETA DE CREDITO</v>
          </cell>
          <cell r="D650" t="str">
            <v>14060302020104</v>
          </cell>
        </row>
        <row r="651">
          <cell r="C651" t="str">
            <v>TARJETA DE CREDITO</v>
          </cell>
          <cell r="D651" t="str">
            <v>14050302010117</v>
          </cell>
        </row>
        <row r="652">
          <cell r="C652" t="str">
            <v>PRESTAMOS COMERCIALES</v>
          </cell>
          <cell r="D652" t="str">
            <v>14051306020330</v>
          </cell>
        </row>
        <row r="653">
          <cell r="C653" t="str">
            <v>PRESTAMOS VIVIENDA</v>
          </cell>
          <cell r="D653" t="str">
            <v>14050423000117</v>
          </cell>
        </row>
        <row r="654">
          <cell r="C654" t="str">
            <v>INVERSIONES</v>
          </cell>
          <cell r="D654" t="str">
            <v>51092500000103</v>
          </cell>
        </row>
        <row r="655">
          <cell r="C655" t="str">
            <v>PRESTAMOS CONSUMO</v>
          </cell>
          <cell r="D655" t="str">
            <v>14050319080100</v>
          </cell>
        </row>
        <row r="656">
          <cell r="C656" t="str">
            <v>TARJETA DE CREDITO</v>
          </cell>
          <cell r="D656" t="str">
            <v>14010306130102</v>
          </cell>
        </row>
        <row r="657">
          <cell r="C657" t="str">
            <v>INVERSIONES</v>
          </cell>
          <cell r="D657" t="str">
            <v>0</v>
          </cell>
        </row>
        <row r="658">
          <cell r="C658" t="str">
            <v>TARJETA DE CREDITO</v>
          </cell>
          <cell r="D658" t="str">
            <v>14050302010504</v>
          </cell>
        </row>
        <row r="659">
          <cell r="C659" t="str">
            <v>INVERSIONES</v>
          </cell>
          <cell r="D659" t="str">
            <v>0</v>
          </cell>
        </row>
        <row r="660">
          <cell r="C660" t="str">
            <v>TARJETA DE CREDITO</v>
          </cell>
          <cell r="D660" t="str">
            <v>14050302020509</v>
          </cell>
        </row>
        <row r="661">
          <cell r="C661" t="str">
            <v>INVERSIONES</v>
          </cell>
          <cell r="D661" t="str">
            <v>0</v>
          </cell>
        </row>
        <row r="662">
          <cell r="C662" t="str">
            <v>INVERSIONES</v>
          </cell>
          <cell r="D662" t="str">
            <v>52022900001520</v>
          </cell>
        </row>
        <row r="663">
          <cell r="C663" t="str">
            <v>INVERSIONES</v>
          </cell>
          <cell r="D663" t="str">
            <v>41091601010301</v>
          </cell>
        </row>
        <row r="664">
          <cell r="C664" t="str">
            <v>PRESTAMOS CONSUMO</v>
          </cell>
          <cell r="D664" t="str">
            <v>14050306020113</v>
          </cell>
        </row>
        <row r="665">
          <cell r="C665" t="str">
            <v>INVERSIONES</v>
          </cell>
          <cell r="D665" t="str">
            <v>43030109000208</v>
          </cell>
        </row>
        <row r="666">
          <cell r="C666" t="str">
            <v>AHORROS</v>
          </cell>
          <cell r="D666" t="str">
            <v>21020201000107</v>
          </cell>
        </row>
        <row r="667">
          <cell r="C667" t="str">
            <v>PRESTAMOS COMERCIALES</v>
          </cell>
          <cell r="D667" t="str">
            <v>14051106020373</v>
          </cell>
        </row>
        <row r="668">
          <cell r="C668" t="str">
            <v>PRESTAMOS COMERCIALES</v>
          </cell>
          <cell r="D668" t="str">
            <v>14051306020303</v>
          </cell>
        </row>
        <row r="669">
          <cell r="C669" t="str">
            <v>INVERSIONES</v>
          </cell>
          <cell r="D669" t="str">
            <v>0</v>
          </cell>
        </row>
        <row r="670">
          <cell r="C670" t="str">
            <v>PRESTAMOS COMERCIALES</v>
          </cell>
          <cell r="D670" t="str">
            <v>14051006020204</v>
          </cell>
        </row>
        <row r="671">
          <cell r="C671" t="str">
            <v>INVERSIONES</v>
          </cell>
          <cell r="D671" t="str">
            <v>14011102020110</v>
          </cell>
        </row>
        <row r="672">
          <cell r="C672" t="str">
            <v>OTROS</v>
          </cell>
          <cell r="D672" t="str">
            <v>52022900000133</v>
          </cell>
        </row>
        <row r="673">
          <cell r="C673" t="str">
            <v>INVERSIONES</v>
          </cell>
          <cell r="D673" t="str">
            <v>13090313020104</v>
          </cell>
        </row>
        <row r="674">
          <cell r="C674" t="str">
            <v>INVERSIONES</v>
          </cell>
          <cell r="D674" t="str">
            <v>41090100000602</v>
          </cell>
        </row>
        <row r="675">
          <cell r="C675" t="str">
            <v>INVERSIONES</v>
          </cell>
          <cell r="D675" t="str">
            <v>84040521000101</v>
          </cell>
        </row>
        <row r="676">
          <cell r="C676" t="str">
            <v>INVERSIONES</v>
          </cell>
          <cell r="D676" t="str">
            <v>0</v>
          </cell>
        </row>
        <row r="677">
          <cell r="C677" t="str">
            <v>PRESTAMOS CONSUMO</v>
          </cell>
          <cell r="D677" t="str">
            <v>14040306130100</v>
          </cell>
        </row>
        <row r="678">
          <cell r="C678" t="str">
            <v>PRESTAMOS CONSUMO</v>
          </cell>
          <cell r="D678" t="str">
            <v>14050319080100</v>
          </cell>
        </row>
        <row r="679">
          <cell r="C679" t="str">
            <v>TARJETA DE CREDITO</v>
          </cell>
          <cell r="D679" t="str">
            <v>25041900000223</v>
          </cell>
        </row>
        <row r="680">
          <cell r="C680" t="str">
            <v>TARJETA DE CREDITO</v>
          </cell>
          <cell r="D680" t="str">
            <v>14010302020113</v>
          </cell>
        </row>
        <row r="681">
          <cell r="C681" t="str">
            <v>TARJETA DE CREDITO</v>
          </cell>
          <cell r="D681" t="str">
            <v>14010302020111</v>
          </cell>
        </row>
        <row r="682">
          <cell r="C682" t="str">
            <v>TARJETA DE CREDITO</v>
          </cell>
          <cell r="D682" t="str">
            <v>14050302020112</v>
          </cell>
        </row>
        <row r="683">
          <cell r="C683" t="str">
            <v>TARJETA DE CREDITO</v>
          </cell>
          <cell r="D683" t="str">
            <v>14010302020113</v>
          </cell>
        </row>
        <row r="684">
          <cell r="C684" t="str">
            <v>TARJETA DE CREDITO</v>
          </cell>
          <cell r="D684" t="str">
            <v>0</v>
          </cell>
        </row>
        <row r="685">
          <cell r="C685" t="str">
            <v>PRESTAMOS VIVIENDA</v>
          </cell>
          <cell r="D685" t="str">
            <v>14050423000301</v>
          </cell>
        </row>
        <row r="686">
          <cell r="C686" t="str">
            <v>INVERSIONES</v>
          </cell>
          <cell r="D686" t="str">
            <v>0</v>
          </cell>
        </row>
        <row r="687">
          <cell r="C687" t="str">
            <v>TARJETA DE CREDITO</v>
          </cell>
          <cell r="D687" t="str">
            <v>14050302020504</v>
          </cell>
        </row>
        <row r="688">
          <cell r="C688" t="str">
            <v>TARJETA DE CREDITO</v>
          </cell>
          <cell r="D688" t="str">
            <v>14010306130107</v>
          </cell>
        </row>
        <row r="689">
          <cell r="C689" t="str">
            <v>INVERSIONES</v>
          </cell>
          <cell r="D689" t="str">
            <v>0</v>
          </cell>
        </row>
        <row r="690">
          <cell r="C690" t="str">
            <v>INVERSIONES</v>
          </cell>
          <cell r="D690" t="str">
            <v>0</v>
          </cell>
        </row>
        <row r="691">
          <cell r="C691" t="str">
            <v>INVERSIONES</v>
          </cell>
          <cell r="D691" t="str">
            <v>0</v>
          </cell>
        </row>
        <row r="692">
          <cell r="C692" t="str">
            <v>INVERSIONES</v>
          </cell>
          <cell r="D692" t="str">
            <v>0</v>
          </cell>
        </row>
        <row r="693">
          <cell r="C693" t="str">
            <v>INVERSIONES</v>
          </cell>
          <cell r="D693" t="str">
            <v>0</v>
          </cell>
        </row>
        <row r="694">
          <cell r="C694" t="str">
            <v>INVERSIONES</v>
          </cell>
          <cell r="D694" t="str">
            <v>0</v>
          </cell>
        </row>
        <row r="695">
          <cell r="C695" t="str">
            <v>CUENTAS CORRIENTES</v>
          </cell>
          <cell r="D695" t="str">
            <v>81030200000435</v>
          </cell>
        </row>
        <row r="696">
          <cell r="C696" t="str">
            <v>TARJETA DE CREDITO</v>
          </cell>
          <cell r="D696" t="str">
            <v>0</v>
          </cell>
        </row>
        <row r="697">
          <cell r="C697" t="str">
            <v>TARJETA DE CREDITO</v>
          </cell>
          <cell r="D697" t="str">
            <v>14050302020511</v>
          </cell>
        </row>
        <row r="698">
          <cell r="C698" t="str">
            <v>INVERSIONES</v>
          </cell>
          <cell r="D698" t="str">
            <v>0</v>
          </cell>
        </row>
        <row r="699">
          <cell r="C699" t="str">
            <v>INVERSIONES</v>
          </cell>
          <cell r="D699" t="str">
            <v>52022900002147</v>
          </cell>
        </row>
        <row r="700">
          <cell r="C700" t="str">
            <v>TARJETA DE CREDITO</v>
          </cell>
          <cell r="D700" t="str">
            <v>81030200000418</v>
          </cell>
        </row>
        <row r="701">
          <cell r="C701" t="str">
            <v>INVERSIONES</v>
          </cell>
          <cell r="D701" t="str">
            <v>0</v>
          </cell>
        </row>
        <row r="702">
          <cell r="C702" t="str">
            <v>INVERSIONES</v>
          </cell>
          <cell r="D702" t="str">
            <v>0</v>
          </cell>
        </row>
        <row r="703">
          <cell r="C703" t="str">
            <v>INVERSIONES</v>
          </cell>
          <cell r="D703" t="str">
            <v>0</v>
          </cell>
        </row>
        <row r="704">
          <cell r="C704" t="str">
            <v>PRESTAMOS CONSUMO</v>
          </cell>
          <cell r="D704" t="str">
            <v>14010306130110</v>
          </cell>
        </row>
        <row r="705">
          <cell r="C705" t="str">
            <v>INVERSIONES</v>
          </cell>
          <cell r="D705" t="str">
            <v>51040104060109</v>
          </cell>
        </row>
        <row r="706">
          <cell r="C706" t="str">
            <v>INVERSIONES</v>
          </cell>
          <cell r="D706" t="str">
            <v>51040111050202</v>
          </cell>
        </row>
        <row r="707">
          <cell r="C707" t="str">
            <v>TARJETA DE CREDITO</v>
          </cell>
          <cell r="D707" t="str">
            <v>0</v>
          </cell>
        </row>
        <row r="708">
          <cell r="C708" t="str">
            <v>TARJETA DE CREDITO</v>
          </cell>
          <cell r="D708" t="str">
            <v>14010306130107</v>
          </cell>
        </row>
        <row r="709">
          <cell r="C709" t="str">
            <v>INVERSIONES</v>
          </cell>
          <cell r="D709" t="str">
            <v>0</v>
          </cell>
        </row>
        <row r="710">
          <cell r="C710" t="str">
            <v>TARJETA DE CREDITO</v>
          </cell>
          <cell r="D710" t="str">
            <v>14050306130107</v>
          </cell>
        </row>
        <row r="711">
          <cell r="C711" t="str">
            <v>INVERSIONES</v>
          </cell>
          <cell r="D711" t="str">
            <v>0</v>
          </cell>
        </row>
        <row r="712">
          <cell r="C712" t="str">
            <v>TARJETA DE CREDITO</v>
          </cell>
          <cell r="D712" t="str">
            <v>0</v>
          </cell>
        </row>
        <row r="713">
          <cell r="C713" t="str">
            <v>CUENTAS CORRIENTES</v>
          </cell>
          <cell r="D713" t="str">
            <v>21010200000101</v>
          </cell>
        </row>
        <row r="714">
          <cell r="C714" t="str">
            <v>OTROS ACTIVOS</v>
          </cell>
          <cell r="D714" t="str">
            <v>14011111000103</v>
          </cell>
        </row>
        <row r="715">
          <cell r="C715" t="str">
            <v>INVERSIONES</v>
          </cell>
          <cell r="D715" t="str">
            <v>0</v>
          </cell>
        </row>
        <row r="716">
          <cell r="C716" t="str">
            <v>TARJETA DE CREDITO</v>
          </cell>
          <cell r="D716" t="str">
            <v>14050302010121</v>
          </cell>
        </row>
        <row r="717">
          <cell r="C717" t="str">
            <v>PRESTAMOS VIVIENDA</v>
          </cell>
          <cell r="D717" t="str">
            <v>14050423000120</v>
          </cell>
        </row>
        <row r="718">
          <cell r="C718" t="str">
            <v>TARJETA DE CREDITO</v>
          </cell>
          <cell r="D718" t="str">
            <v>14050319080001</v>
          </cell>
        </row>
        <row r="719">
          <cell r="C719" t="str">
            <v>PRESTAMOS COMERCIALES</v>
          </cell>
          <cell r="D719" t="str">
            <v>14010206020165</v>
          </cell>
        </row>
        <row r="720">
          <cell r="C720" t="str">
            <v>PRESTAMOS COMERCIALES</v>
          </cell>
          <cell r="D720" t="str">
            <v>14011206020308</v>
          </cell>
        </row>
        <row r="721">
          <cell r="C721" t="str">
            <v>PRESTAMOS COMERCIALES</v>
          </cell>
          <cell r="D721" t="str">
            <v>14011106020312</v>
          </cell>
        </row>
        <row r="722">
          <cell r="C722" t="str">
            <v>INVERSIONES</v>
          </cell>
          <cell r="D722" t="str">
            <v>51040103020140</v>
          </cell>
        </row>
        <row r="723">
          <cell r="C723" t="str">
            <v>PRESTAMOS COMERCIALES</v>
          </cell>
          <cell r="D723" t="str">
            <v>81030200000421</v>
          </cell>
        </row>
        <row r="724">
          <cell r="C724" t="str">
            <v>PRESTAMOS COMERCIALES</v>
          </cell>
          <cell r="D724" t="str">
            <v>81030200000463</v>
          </cell>
        </row>
        <row r="725">
          <cell r="C725" t="str">
            <v>INVERSIONES</v>
          </cell>
          <cell r="D725" t="str">
            <v>0</v>
          </cell>
        </row>
        <row r="726">
          <cell r="C726" t="str">
            <v>TARJETA DE CREDITO</v>
          </cell>
          <cell r="D726" t="str">
            <v>14010302020307</v>
          </cell>
        </row>
        <row r="727">
          <cell r="C727" t="str">
            <v>INVERSIONES</v>
          </cell>
          <cell r="D727" t="str">
            <v>52022900002112</v>
          </cell>
        </row>
        <row r="728">
          <cell r="C728" t="str">
            <v>INVERSIONES</v>
          </cell>
          <cell r="D728" t="str">
            <v>41010303000108</v>
          </cell>
        </row>
        <row r="729">
          <cell r="C729" t="str">
            <v>PRESTAMOS COMERCIALES</v>
          </cell>
          <cell r="D729" t="str">
            <v>14061106020203</v>
          </cell>
        </row>
        <row r="730">
          <cell r="C730" t="str">
            <v>INVERSIONES</v>
          </cell>
          <cell r="D730" t="str">
            <v>13030701000102</v>
          </cell>
        </row>
        <row r="731">
          <cell r="C731" t="str">
            <v>TARJETA DE CREDITO</v>
          </cell>
          <cell r="D731" t="str">
            <v>14010302020307</v>
          </cell>
        </row>
        <row r="732">
          <cell r="C732" t="str">
            <v>INVERSIONES</v>
          </cell>
          <cell r="D732" t="str">
            <v>42020600000137</v>
          </cell>
        </row>
        <row r="733">
          <cell r="C733" t="str">
            <v>INVERSIONES</v>
          </cell>
          <cell r="D733" t="str">
            <v>81093704020101</v>
          </cell>
        </row>
        <row r="734">
          <cell r="C734" t="str">
            <v>TARJETA DE CREDITO</v>
          </cell>
          <cell r="D734" t="str">
            <v>14050302010121</v>
          </cell>
        </row>
        <row r="735">
          <cell r="C735" t="str">
            <v>INVERSIONES</v>
          </cell>
          <cell r="D735" t="str">
            <v>0</v>
          </cell>
        </row>
        <row r="736">
          <cell r="C736" t="str">
            <v>TARJETA DE CREDITO</v>
          </cell>
          <cell r="D736" t="str">
            <v>14050306130105</v>
          </cell>
        </row>
        <row r="737">
          <cell r="C737" t="str">
            <v>PRESTAMOS COMERCIALES</v>
          </cell>
          <cell r="D737" t="str">
            <v>14011306020243</v>
          </cell>
        </row>
        <row r="738">
          <cell r="C738" t="str">
            <v>AHORROS</v>
          </cell>
          <cell r="D738" t="str">
            <v>21070201000105</v>
          </cell>
        </row>
        <row r="739">
          <cell r="C739" t="str">
            <v>INVERSIONES</v>
          </cell>
          <cell r="D739" t="str">
            <v>0</v>
          </cell>
        </row>
        <row r="740">
          <cell r="C740" t="str">
            <v>INVERSIONES</v>
          </cell>
          <cell r="D740" t="str">
            <v>0</v>
          </cell>
        </row>
        <row r="741">
          <cell r="C741" t="str">
            <v>PRESTAMOS COMERCIALES</v>
          </cell>
          <cell r="D741" t="str">
            <v>14050206020143</v>
          </cell>
        </row>
        <row r="742">
          <cell r="C742" t="str">
            <v>INVERSIONES</v>
          </cell>
          <cell r="D742" t="str">
            <v>0</v>
          </cell>
        </row>
        <row r="743">
          <cell r="C743" t="str">
            <v>PRESTAMOS COMERCIALES</v>
          </cell>
          <cell r="D743" t="str">
            <v>14051106020317</v>
          </cell>
        </row>
        <row r="744">
          <cell r="C744" t="str">
            <v>PRESTAMOS COMERCIALES</v>
          </cell>
          <cell r="D744" t="str">
            <v>14011126000205</v>
          </cell>
        </row>
        <row r="745">
          <cell r="C745" t="str">
            <v>PRESTAMOS CONSUMO</v>
          </cell>
          <cell r="D745" t="str">
            <v>81030200000401</v>
          </cell>
        </row>
        <row r="746">
          <cell r="C746" t="str">
            <v>INVERSIONES</v>
          </cell>
          <cell r="D746" t="str">
            <v>0</v>
          </cell>
        </row>
        <row r="747">
          <cell r="C747" t="str">
            <v>TARJETA DE CREDITO</v>
          </cell>
          <cell r="D747" t="str">
            <v>14010302020110</v>
          </cell>
        </row>
        <row r="748">
          <cell r="C748" t="str">
            <v>TARJETA DE CREDITO</v>
          </cell>
          <cell r="D748" t="str">
            <v>81030200000418</v>
          </cell>
        </row>
        <row r="749">
          <cell r="C749" t="str">
            <v>INVERSIONES</v>
          </cell>
          <cell r="D749" t="str">
            <v>51040112040102</v>
          </cell>
        </row>
        <row r="750">
          <cell r="C750" t="str">
            <v>INVERSIONES</v>
          </cell>
          <cell r="D750" t="str">
            <v>0</v>
          </cell>
        </row>
        <row r="751">
          <cell r="C751" t="str">
            <v>PRESTAMOS CONSUMO</v>
          </cell>
          <cell r="D751" t="str">
            <v>14040306050101</v>
          </cell>
        </row>
        <row r="752">
          <cell r="C752" t="str">
            <v>INVERSIONES</v>
          </cell>
          <cell r="D752" t="str">
            <v>0</v>
          </cell>
        </row>
        <row r="753">
          <cell r="C753" t="str">
            <v>INVERSIONES</v>
          </cell>
          <cell r="D753" t="str">
            <v>51091601010302</v>
          </cell>
        </row>
        <row r="754">
          <cell r="C754" t="str">
            <v>PRESTAMOS CONSUMO</v>
          </cell>
          <cell r="D754" t="str">
            <v>14050306030125</v>
          </cell>
        </row>
        <row r="755">
          <cell r="C755" t="str">
            <v>INVERSIONES</v>
          </cell>
          <cell r="D755" t="str">
            <v>13080309000102</v>
          </cell>
        </row>
        <row r="756">
          <cell r="C756" t="str">
            <v>OTROS</v>
          </cell>
          <cell r="D756" t="str">
            <v>41080409000101</v>
          </cell>
        </row>
        <row r="757">
          <cell r="C757" t="str">
            <v>INVERSIONES</v>
          </cell>
          <cell r="D757" t="str">
            <v>0</v>
          </cell>
        </row>
        <row r="758">
          <cell r="C758" t="str">
            <v>INVERSIONES</v>
          </cell>
          <cell r="D758" t="str">
            <v>42022900000335</v>
          </cell>
        </row>
        <row r="759">
          <cell r="C759" t="str">
            <v>PRESTAMOS VIVIENDA</v>
          </cell>
          <cell r="D759" t="str">
            <v>14010423000114</v>
          </cell>
        </row>
        <row r="760">
          <cell r="C760" t="str">
            <v>DEPOSITOS A PLAZO</v>
          </cell>
          <cell r="D760" t="str">
            <v>21030200000109</v>
          </cell>
        </row>
        <row r="761">
          <cell r="C761" t="str">
            <v>INVERSIONES</v>
          </cell>
          <cell r="D761" t="str">
            <v>0</v>
          </cell>
        </row>
        <row r="762">
          <cell r="C762" t="str">
            <v>TARJETA DE CREDITO</v>
          </cell>
          <cell r="D762" t="str">
            <v>81030200000418</v>
          </cell>
        </row>
        <row r="763">
          <cell r="C763" t="str">
            <v>INVERSIONES</v>
          </cell>
          <cell r="D763" t="str">
            <v>81093703010102</v>
          </cell>
        </row>
        <row r="764">
          <cell r="C764" t="str">
            <v>INVERSIONES</v>
          </cell>
          <cell r="D764" t="str">
            <v>51040103020143</v>
          </cell>
        </row>
        <row r="765">
          <cell r="C765" t="str">
            <v>INVERSIONES</v>
          </cell>
          <cell r="D765" t="str">
            <v>51040102020133</v>
          </cell>
        </row>
        <row r="766">
          <cell r="C766" t="str">
            <v>INVERSIONES</v>
          </cell>
          <cell r="D766" t="str">
            <v>0</v>
          </cell>
        </row>
        <row r="767">
          <cell r="C767" t="str">
            <v>INVERSIONES</v>
          </cell>
          <cell r="D767" t="str">
            <v>52022900000307</v>
          </cell>
        </row>
        <row r="768">
          <cell r="C768" t="str">
            <v>PRESTAMOS COMERCIALES</v>
          </cell>
          <cell r="D768" t="str">
            <v>14011006010105</v>
          </cell>
        </row>
        <row r="769">
          <cell r="C769" t="str">
            <v>PRESTAMOS COMERCIALES</v>
          </cell>
          <cell r="D769" t="str">
            <v>14061306020112</v>
          </cell>
        </row>
        <row r="770">
          <cell r="C770" t="str">
            <v>INVERSIONES</v>
          </cell>
          <cell r="D770" t="str">
            <v>14011105020101</v>
          </cell>
        </row>
        <row r="771">
          <cell r="C771" t="str">
            <v>PRESTAMOS COMERCIALES</v>
          </cell>
          <cell r="D771" t="str">
            <v>14011306010102</v>
          </cell>
        </row>
        <row r="772">
          <cell r="C772" t="str">
            <v>INVERSIONES</v>
          </cell>
          <cell r="D772" t="str">
            <v>52022900001521</v>
          </cell>
        </row>
        <row r="773">
          <cell r="C773" t="str">
            <v>AHORROS</v>
          </cell>
          <cell r="D773" t="str">
            <v>21020101000103</v>
          </cell>
        </row>
        <row r="774">
          <cell r="C774" t="str">
            <v>TARJETA DE CREDITO</v>
          </cell>
          <cell r="D774" t="str">
            <v>14060302020106</v>
          </cell>
        </row>
        <row r="775">
          <cell r="C775" t="str">
            <v>TARJETA DE CREDITO</v>
          </cell>
          <cell r="D775" t="str">
            <v>81030200000418</v>
          </cell>
        </row>
        <row r="776">
          <cell r="C776" t="str">
            <v>TARJETA DE CREDITO</v>
          </cell>
          <cell r="D776" t="str">
            <v>14050302020116</v>
          </cell>
        </row>
        <row r="777">
          <cell r="C777" t="str">
            <v>INVERSIONES</v>
          </cell>
          <cell r="D777" t="str">
            <v>0</v>
          </cell>
        </row>
        <row r="778">
          <cell r="C778" t="str">
            <v>INVERSIONES</v>
          </cell>
          <cell r="D778" t="str">
            <v>0</v>
          </cell>
        </row>
        <row r="779">
          <cell r="C779" t="str">
            <v>INVERSIONES</v>
          </cell>
          <cell r="D779" t="str">
            <v>0</v>
          </cell>
        </row>
        <row r="780">
          <cell r="C780" t="str">
            <v>INVERSIONES</v>
          </cell>
          <cell r="D780" t="str">
            <v>0</v>
          </cell>
        </row>
        <row r="781">
          <cell r="C781" t="str">
            <v>PRESTAMOS CONSUMO</v>
          </cell>
          <cell r="D781" t="str">
            <v>14010306120107</v>
          </cell>
        </row>
        <row r="782">
          <cell r="C782" t="str">
            <v>TARJETA DE CREDITO</v>
          </cell>
          <cell r="D782" t="str">
            <v>14010302020113</v>
          </cell>
        </row>
        <row r="783">
          <cell r="C783" t="str">
            <v>TARJETA DE CREDITO</v>
          </cell>
          <cell r="D783" t="str">
            <v>14010302010115</v>
          </cell>
        </row>
        <row r="784">
          <cell r="C784" t="str">
            <v>TARJETA DE CREDITO</v>
          </cell>
          <cell r="D784" t="str">
            <v>14050302020503</v>
          </cell>
        </row>
        <row r="785">
          <cell r="C785" t="str">
            <v>TARJETA DE CREDITO</v>
          </cell>
          <cell r="D785" t="str">
            <v>14010302020111</v>
          </cell>
        </row>
        <row r="786">
          <cell r="C786" t="str">
            <v>TARJETA DE CREDITO</v>
          </cell>
          <cell r="D786" t="str">
            <v>14050302020504</v>
          </cell>
        </row>
        <row r="787">
          <cell r="C787" t="str">
            <v>INVERSIONES</v>
          </cell>
          <cell r="D787" t="str">
            <v>0</v>
          </cell>
        </row>
        <row r="788">
          <cell r="C788" t="str">
            <v>TARJETA DE CREDITO</v>
          </cell>
          <cell r="D788" t="str">
            <v>14010302020307</v>
          </cell>
        </row>
        <row r="789">
          <cell r="C789" t="str">
            <v>DEPOSITOS A PLAZO</v>
          </cell>
          <cell r="D789" t="str">
            <v>0</v>
          </cell>
        </row>
        <row r="790">
          <cell r="C790" t="str">
            <v>TARJETA DE CREDITO</v>
          </cell>
          <cell r="D790" t="str">
            <v>81030200000418</v>
          </cell>
        </row>
        <row r="791">
          <cell r="C791" t="str">
            <v>PRESTAMOS CONSUMO</v>
          </cell>
          <cell r="D791" t="str">
            <v>14050306030125</v>
          </cell>
        </row>
        <row r="792">
          <cell r="C792" t="str">
            <v>PRESTAMOS VIVIENDA</v>
          </cell>
          <cell r="D792" t="str">
            <v>14050406010301</v>
          </cell>
        </row>
        <row r="793">
          <cell r="C793" t="str">
            <v>INVERSIONES</v>
          </cell>
          <cell r="D793" t="str">
            <v>51040103020142</v>
          </cell>
        </row>
        <row r="794">
          <cell r="C794" t="str">
            <v>TARJETA DE CREDITO</v>
          </cell>
          <cell r="D794" t="str">
            <v>81030200000465</v>
          </cell>
        </row>
        <row r="795">
          <cell r="C795" t="str">
            <v>TARJETA DE CREDITO</v>
          </cell>
          <cell r="D795" t="str">
            <v>14050302020112</v>
          </cell>
        </row>
        <row r="796">
          <cell r="C796" t="str">
            <v>PRESTAMOS VIVIENDA</v>
          </cell>
          <cell r="D796" t="str">
            <v>14050423000303</v>
          </cell>
        </row>
        <row r="797">
          <cell r="C797" t="str">
            <v>INVERSIONES</v>
          </cell>
          <cell r="D797" t="str">
            <v>0</v>
          </cell>
        </row>
        <row r="798">
          <cell r="C798" t="str">
            <v>INVERSIONES</v>
          </cell>
          <cell r="D798" t="str">
            <v>0</v>
          </cell>
        </row>
        <row r="799">
          <cell r="C799" t="str">
            <v>INVERSIONES</v>
          </cell>
          <cell r="D799" t="str">
            <v>0</v>
          </cell>
        </row>
        <row r="800">
          <cell r="C800" t="str">
            <v>TARJETA DE CREDITO</v>
          </cell>
          <cell r="D800" t="str">
            <v>14050306130107</v>
          </cell>
        </row>
        <row r="801">
          <cell r="C801" t="str">
            <v>INVERSIONES</v>
          </cell>
          <cell r="D801" t="str">
            <v>0</v>
          </cell>
        </row>
        <row r="802">
          <cell r="C802" t="str">
            <v>INVERSIONES</v>
          </cell>
          <cell r="D802" t="str">
            <v>81093703010104</v>
          </cell>
        </row>
        <row r="803">
          <cell r="C803" t="str">
            <v>INVERSIONES</v>
          </cell>
          <cell r="D803" t="str">
            <v>0</v>
          </cell>
        </row>
        <row r="804">
          <cell r="C804" t="str">
            <v>TARJETA DE CREDITO</v>
          </cell>
          <cell r="D804" t="str">
            <v>14050306130107</v>
          </cell>
        </row>
        <row r="805">
          <cell r="C805" t="str">
            <v>CUENTAS CORRIENTES</v>
          </cell>
          <cell r="D805" t="str">
            <v>14050204000101</v>
          </cell>
        </row>
        <row r="806">
          <cell r="C806" t="str">
            <v>TARJETA DE CREDITO</v>
          </cell>
          <cell r="D806" t="str">
            <v>0</v>
          </cell>
        </row>
        <row r="807">
          <cell r="C807" t="str">
            <v>PRESTAMOS COMERCIALES</v>
          </cell>
          <cell r="D807" t="str">
            <v>14041306020101</v>
          </cell>
        </row>
        <row r="808">
          <cell r="C808" t="str">
            <v>OTROS</v>
          </cell>
          <cell r="D808" t="str">
            <v>52021400000102</v>
          </cell>
        </row>
        <row r="809">
          <cell r="C809" t="str">
            <v>PRESTAMOS COMERCIALES</v>
          </cell>
          <cell r="D809" t="str">
            <v>14011233000101</v>
          </cell>
        </row>
        <row r="810">
          <cell r="C810" t="str">
            <v>INVERSIONES</v>
          </cell>
          <cell r="D810" t="str">
            <v>0</v>
          </cell>
        </row>
        <row r="811">
          <cell r="C811" t="str">
            <v>PRESTAMOS COMERCIALES</v>
          </cell>
          <cell r="D811" t="str">
            <v>81030200000411</v>
          </cell>
        </row>
        <row r="812">
          <cell r="C812" t="str">
            <v>INVERSIONES</v>
          </cell>
          <cell r="D812" t="str">
            <v>52022900000238</v>
          </cell>
        </row>
        <row r="813">
          <cell r="C813" t="str">
            <v>PRESTAMOS CONSUMO</v>
          </cell>
          <cell r="D813" t="str">
            <v>0</v>
          </cell>
        </row>
        <row r="814">
          <cell r="C814" t="str">
            <v>PRESTAMOS COMERCIALES</v>
          </cell>
          <cell r="D814" t="str">
            <v>14011005020101</v>
          </cell>
        </row>
        <row r="815">
          <cell r="C815" t="str">
            <v>AHORROS</v>
          </cell>
          <cell r="D815" t="str">
            <v>21020101000108</v>
          </cell>
        </row>
        <row r="816">
          <cell r="C816" t="str">
            <v>PRESTAMOS COMERCIALES</v>
          </cell>
          <cell r="D816" t="str">
            <v>14061206020110</v>
          </cell>
        </row>
        <row r="817">
          <cell r="C817" t="str">
            <v>PRESTAMOS COMERCIALES</v>
          </cell>
          <cell r="D817" t="str">
            <v>14061206020114</v>
          </cell>
        </row>
        <row r="818">
          <cell r="C818" t="str">
            <v>OTROS</v>
          </cell>
          <cell r="D818" t="str">
            <v>52021400000104</v>
          </cell>
        </row>
        <row r="819">
          <cell r="C819" t="str">
            <v>OTROS</v>
          </cell>
          <cell r="D819" t="str">
            <v>52020800000114</v>
          </cell>
        </row>
        <row r="820">
          <cell r="C820" t="str">
            <v>TARJETA DE CREDITO</v>
          </cell>
          <cell r="D820" t="str">
            <v>81030200000472</v>
          </cell>
        </row>
        <row r="821">
          <cell r="C821" t="str">
            <v>INVERSIONES</v>
          </cell>
          <cell r="D821" t="str">
            <v>0</v>
          </cell>
        </row>
        <row r="822">
          <cell r="C822" t="str">
            <v>PRESTAMOS COMERCIALES</v>
          </cell>
          <cell r="D822" t="str">
            <v>81030200000301</v>
          </cell>
        </row>
        <row r="823">
          <cell r="C823" t="str">
            <v>INVERSIONES</v>
          </cell>
          <cell r="D823" t="str">
            <v>0</v>
          </cell>
        </row>
        <row r="824">
          <cell r="C824" t="str">
            <v>INVERSIONES</v>
          </cell>
          <cell r="D824" t="str">
            <v>45030129000213</v>
          </cell>
        </row>
        <row r="825">
          <cell r="C825" t="str">
            <v>PRESTAMOS VIVIENDA</v>
          </cell>
          <cell r="D825" t="str">
            <v>84040300000101</v>
          </cell>
        </row>
        <row r="826">
          <cell r="C826" t="str">
            <v>DEPOSITOS A PLAZO</v>
          </cell>
          <cell r="D826" t="str">
            <v>21070201000203</v>
          </cell>
        </row>
        <row r="827">
          <cell r="C827" t="str">
            <v>OTROS</v>
          </cell>
          <cell r="D827" t="str">
            <v>52022900000932</v>
          </cell>
        </row>
        <row r="828">
          <cell r="C828" t="str">
            <v>INVERSIONES</v>
          </cell>
          <cell r="D828" t="str">
            <v>0</v>
          </cell>
        </row>
        <row r="829">
          <cell r="C829" t="str">
            <v>CUENTAS CORRIENTES</v>
          </cell>
          <cell r="D829" t="str">
            <v>14010301000101</v>
          </cell>
        </row>
        <row r="830">
          <cell r="C830" t="str">
            <v>DEPOSITOS A PLAZO</v>
          </cell>
          <cell r="D830" t="str">
            <v>0</v>
          </cell>
        </row>
        <row r="831">
          <cell r="C831" t="str">
            <v>PRESTAMOS VIVIENDA</v>
          </cell>
          <cell r="D831" t="str">
            <v>14050424000105</v>
          </cell>
        </row>
        <row r="832">
          <cell r="C832" t="str">
            <v>TARJETA DE CREDITO</v>
          </cell>
          <cell r="D832" t="str">
            <v>14010302010118</v>
          </cell>
        </row>
        <row r="833">
          <cell r="C833" t="str">
            <v>TARJETA DE CREDITO</v>
          </cell>
          <cell r="D833" t="str">
            <v>81030200000472</v>
          </cell>
        </row>
        <row r="834">
          <cell r="C834" t="str">
            <v>TARJETA DE CREDITO</v>
          </cell>
          <cell r="D834" t="str">
            <v>14050302020511</v>
          </cell>
        </row>
        <row r="835">
          <cell r="C835" t="str">
            <v>INVERSIONES</v>
          </cell>
          <cell r="D835" t="str">
            <v>0</v>
          </cell>
        </row>
        <row r="836">
          <cell r="C836" t="str">
            <v>INVERSIONES</v>
          </cell>
          <cell r="D836" t="str">
            <v>51092700000306</v>
          </cell>
        </row>
        <row r="837">
          <cell r="C837" t="str">
            <v>INVERSIONES</v>
          </cell>
          <cell r="D837" t="str">
            <v>51040112110301</v>
          </cell>
        </row>
        <row r="838">
          <cell r="C838" t="str">
            <v>TARJETA DE CREDITO</v>
          </cell>
          <cell r="D838" t="str">
            <v>14010306130101</v>
          </cell>
        </row>
        <row r="839">
          <cell r="C839" t="str">
            <v>INVERSIONES</v>
          </cell>
          <cell r="D839" t="str">
            <v>81093600000112</v>
          </cell>
        </row>
        <row r="840">
          <cell r="C840" t="str">
            <v>AHORROS</v>
          </cell>
          <cell r="D840" t="str">
            <v>21020101000108</v>
          </cell>
        </row>
        <row r="841">
          <cell r="C841" t="str">
            <v>INVERSIONES</v>
          </cell>
          <cell r="D841" t="str">
            <v>0</v>
          </cell>
        </row>
        <row r="842">
          <cell r="C842" t="str">
            <v>PRESTAMOS COMERCIALES</v>
          </cell>
          <cell r="D842" t="str">
            <v>14060206010202</v>
          </cell>
        </row>
        <row r="843">
          <cell r="C843" t="str">
            <v>PRESTAMOS COMERCIALES</v>
          </cell>
          <cell r="D843" t="str">
            <v>14011306020266</v>
          </cell>
        </row>
        <row r="844">
          <cell r="C844" t="str">
            <v>PRESTAMOS COMERCIALES</v>
          </cell>
          <cell r="D844" t="str">
            <v>14010206020122</v>
          </cell>
        </row>
        <row r="845">
          <cell r="C845" t="str">
            <v>OTROS</v>
          </cell>
          <cell r="D845" t="str">
            <v>42022900000149</v>
          </cell>
        </row>
        <row r="846">
          <cell r="C846" t="str">
            <v>DEPOSITOS A PLAZO</v>
          </cell>
          <cell r="D846" t="str">
            <v>21010903020101</v>
          </cell>
        </row>
        <row r="847">
          <cell r="C847" t="str">
            <v>PRESTAMOS VIVIENDA</v>
          </cell>
          <cell r="D847" t="str">
            <v>14010406020202</v>
          </cell>
        </row>
        <row r="848">
          <cell r="C848" t="str">
            <v>PRESTAMOS COMERCIALES</v>
          </cell>
          <cell r="D848" t="str">
            <v>14051306020101</v>
          </cell>
        </row>
        <row r="849">
          <cell r="C849" t="str">
            <v>INVERSIONES</v>
          </cell>
          <cell r="D849" t="str">
            <v>0</v>
          </cell>
        </row>
        <row r="850">
          <cell r="C850" t="str">
            <v>TARJETA DE CREDITO</v>
          </cell>
          <cell r="D850" t="str">
            <v>14050302010504</v>
          </cell>
        </row>
        <row r="851">
          <cell r="C851" t="str">
            <v>TARJETA DE CREDITO</v>
          </cell>
          <cell r="D851" t="str">
            <v>14050319080001</v>
          </cell>
        </row>
        <row r="852">
          <cell r="C852" t="str">
            <v>TARJETA DE CREDITO</v>
          </cell>
          <cell r="D852" t="str">
            <v>14010306130107</v>
          </cell>
        </row>
        <row r="853">
          <cell r="C853" t="str">
            <v>INVERSIONES</v>
          </cell>
          <cell r="D853" t="str">
            <v>51040113060637</v>
          </cell>
        </row>
        <row r="854">
          <cell r="C854" t="str">
            <v>PRESTAMOS CONSUMO</v>
          </cell>
          <cell r="D854" t="str">
            <v>14050306030133</v>
          </cell>
        </row>
        <row r="855">
          <cell r="C855" t="str">
            <v>PRESTAMOS COMERCIALES</v>
          </cell>
          <cell r="D855" t="str">
            <v>14010206020166</v>
          </cell>
        </row>
        <row r="856">
          <cell r="C856" t="str">
            <v>TARJETA DE CREDITO</v>
          </cell>
          <cell r="D856" t="str">
            <v>14050302010117</v>
          </cell>
        </row>
        <row r="857">
          <cell r="C857" t="str">
            <v>INVERSIONES</v>
          </cell>
          <cell r="D857" t="str">
            <v>51040512001601</v>
          </cell>
        </row>
        <row r="858">
          <cell r="C858" t="str">
            <v>INVERSIONES</v>
          </cell>
          <cell r="D858" t="str">
            <v>0</v>
          </cell>
        </row>
        <row r="859">
          <cell r="C859" t="str">
            <v>PRESTAMOS COMERCIALES</v>
          </cell>
          <cell r="D859" t="str">
            <v>14011130000101</v>
          </cell>
        </row>
        <row r="860">
          <cell r="C860" t="str">
            <v>INVERSIONES</v>
          </cell>
          <cell r="D860" t="str">
            <v>51040103060125</v>
          </cell>
        </row>
        <row r="861">
          <cell r="C861" t="str">
            <v>PRESTAMOS COMERCIALES</v>
          </cell>
          <cell r="D861" t="str">
            <v>14041106020102</v>
          </cell>
        </row>
        <row r="862">
          <cell r="C862" t="str">
            <v>INVERSIONES</v>
          </cell>
          <cell r="D862" t="str">
            <v>0</v>
          </cell>
        </row>
        <row r="863">
          <cell r="C863" t="str">
            <v>INVERSIONES</v>
          </cell>
          <cell r="D863" t="str">
            <v>13090313020105</v>
          </cell>
        </row>
        <row r="864">
          <cell r="C864" t="str">
            <v>INVERSIONES</v>
          </cell>
          <cell r="D864" t="str">
            <v>51040103020144</v>
          </cell>
        </row>
        <row r="865">
          <cell r="C865" t="str">
            <v>INVERSIONES</v>
          </cell>
          <cell r="D865" t="str">
            <v>52023000000386</v>
          </cell>
        </row>
        <row r="866">
          <cell r="C866" t="str">
            <v>INVERSIONES</v>
          </cell>
          <cell r="D866" t="str">
            <v>51040112060507</v>
          </cell>
        </row>
        <row r="867">
          <cell r="C867" t="str">
            <v>INVERSIONES</v>
          </cell>
          <cell r="D867" t="str">
            <v>0</v>
          </cell>
        </row>
        <row r="868">
          <cell r="C868" t="str">
            <v>INVERSIONES</v>
          </cell>
          <cell r="D868" t="str">
            <v>41091601010409</v>
          </cell>
        </row>
        <row r="869">
          <cell r="C869" t="str">
            <v>DEPOSITOS A PLAZO</v>
          </cell>
          <cell r="D869" t="str">
            <v>21030301000110</v>
          </cell>
        </row>
        <row r="870">
          <cell r="C870" t="str">
            <v>TARJETA DE CREDITO</v>
          </cell>
          <cell r="D870" t="str">
            <v>0</v>
          </cell>
        </row>
        <row r="871">
          <cell r="C871" t="str">
            <v>PRESTAMOS COMERCIALES</v>
          </cell>
          <cell r="D871" t="str">
            <v>14051306020349</v>
          </cell>
        </row>
        <row r="872">
          <cell r="C872" t="str">
            <v>AHORROS</v>
          </cell>
          <cell r="D872" t="str">
            <v>21020101000103</v>
          </cell>
        </row>
        <row r="873">
          <cell r="C873" t="str">
            <v>AHORROS</v>
          </cell>
          <cell r="D873" t="str">
            <v>21020101000103</v>
          </cell>
        </row>
        <row r="874">
          <cell r="C874" t="str">
            <v>TARJETA DE CREDITO</v>
          </cell>
          <cell r="D874" t="str">
            <v>14050302010120</v>
          </cell>
        </row>
        <row r="875">
          <cell r="C875" t="str">
            <v>INVERSIONES</v>
          </cell>
          <cell r="D875" t="str">
            <v>0</v>
          </cell>
        </row>
        <row r="876">
          <cell r="C876" t="str">
            <v>INVERSIONES</v>
          </cell>
          <cell r="D876" t="str">
            <v>0</v>
          </cell>
        </row>
        <row r="877">
          <cell r="C877" t="str">
            <v>INVERSIONES</v>
          </cell>
          <cell r="D877" t="str">
            <v>0</v>
          </cell>
        </row>
        <row r="878">
          <cell r="C878" t="str">
            <v>PRESTAMOS CONSUMO</v>
          </cell>
          <cell r="D878" t="str">
            <v>14010306120101</v>
          </cell>
        </row>
        <row r="879">
          <cell r="C879" t="str">
            <v>PRESTAMOS CONSUMO</v>
          </cell>
          <cell r="D879" t="str">
            <v>0</v>
          </cell>
        </row>
        <row r="880">
          <cell r="C880" t="str">
            <v>INVERSIONES</v>
          </cell>
          <cell r="D880" t="str">
            <v>0</v>
          </cell>
        </row>
        <row r="881">
          <cell r="C881" t="str">
            <v>INVERSIONES</v>
          </cell>
          <cell r="D881" t="str">
            <v>0</v>
          </cell>
        </row>
        <row r="882">
          <cell r="C882" t="str">
            <v>TARJETA DE CREDITO</v>
          </cell>
          <cell r="D882" t="str">
            <v>14011102020110</v>
          </cell>
        </row>
        <row r="883">
          <cell r="C883" t="str">
            <v>TARJETA DE CREDITO</v>
          </cell>
          <cell r="D883" t="str">
            <v>81030200000465</v>
          </cell>
        </row>
        <row r="884">
          <cell r="C884" t="str">
            <v>TARJETA DE CREDITO</v>
          </cell>
          <cell r="D884" t="str">
            <v>14010302020111</v>
          </cell>
        </row>
        <row r="885">
          <cell r="C885" t="str">
            <v>TARJETA DE CREDITO</v>
          </cell>
          <cell r="D885" t="str">
            <v>14010306130109</v>
          </cell>
        </row>
        <row r="886">
          <cell r="C886" t="str">
            <v>TARJETA DE CREDITO</v>
          </cell>
          <cell r="D886" t="str">
            <v>14050302020112</v>
          </cell>
        </row>
        <row r="887">
          <cell r="C887" t="str">
            <v>PRESTAMOS VIVIENDA</v>
          </cell>
          <cell r="D887" t="str">
            <v>14010423000301</v>
          </cell>
        </row>
        <row r="888">
          <cell r="C888" t="str">
            <v>PRESTAMOS VIVIENDA</v>
          </cell>
          <cell r="D888" t="str">
            <v>14010423000301</v>
          </cell>
        </row>
        <row r="889">
          <cell r="C889" t="str">
            <v>PRESTAMOS VIVIENDA</v>
          </cell>
          <cell r="D889" t="str">
            <v>14010423000301</v>
          </cell>
        </row>
        <row r="890">
          <cell r="C890" t="str">
            <v>PRESTAMOS VIVIENDA</v>
          </cell>
          <cell r="D890" t="str">
            <v>14010423000301</v>
          </cell>
        </row>
        <row r="891">
          <cell r="C891" t="str">
            <v>INVERSIONES</v>
          </cell>
          <cell r="D891" t="str">
            <v>0</v>
          </cell>
        </row>
        <row r="892">
          <cell r="C892" t="str">
            <v>TARJETA DE CREDITO</v>
          </cell>
          <cell r="D892" t="str">
            <v>14050302020504</v>
          </cell>
        </row>
        <row r="893">
          <cell r="C893" t="str">
            <v>INVERSIONES</v>
          </cell>
          <cell r="D893" t="str">
            <v>0</v>
          </cell>
        </row>
        <row r="894">
          <cell r="C894" t="str">
            <v>TARJETA DE CREDITO</v>
          </cell>
          <cell r="D894" t="str">
            <v>14010302010118</v>
          </cell>
        </row>
        <row r="895">
          <cell r="C895" t="str">
            <v>INVERSIONES</v>
          </cell>
          <cell r="D895" t="str">
            <v>0</v>
          </cell>
        </row>
        <row r="896">
          <cell r="C896" t="str">
            <v>INVERSIONES</v>
          </cell>
          <cell r="D896" t="str">
            <v>0</v>
          </cell>
        </row>
        <row r="897">
          <cell r="C897" t="str">
            <v>INVERSIONES</v>
          </cell>
          <cell r="D897" t="str">
            <v>0</v>
          </cell>
        </row>
        <row r="898">
          <cell r="C898" t="str">
            <v>TARJETA DE CREDITO</v>
          </cell>
          <cell r="D898" t="str">
            <v>14010306130109</v>
          </cell>
        </row>
        <row r="899">
          <cell r="C899" t="str">
            <v>INVERSIONES</v>
          </cell>
          <cell r="D899" t="str">
            <v>0</v>
          </cell>
        </row>
        <row r="900">
          <cell r="C900" t="str">
            <v>TARJETA DE CREDITO</v>
          </cell>
          <cell r="D900" t="str">
            <v>14010302010115</v>
          </cell>
        </row>
        <row r="901">
          <cell r="C901" t="str">
            <v>TARJETA DE CREDITO</v>
          </cell>
          <cell r="D901" t="str">
            <v>14010302020111</v>
          </cell>
        </row>
        <row r="902">
          <cell r="C902" t="str">
            <v>TARJETA DE CREDITO</v>
          </cell>
          <cell r="D902" t="str">
            <v>0</v>
          </cell>
        </row>
        <row r="903">
          <cell r="C903" t="str">
            <v>TARJETA DE CREDITO</v>
          </cell>
          <cell r="D903" t="str">
            <v>14010302020307</v>
          </cell>
        </row>
        <row r="904">
          <cell r="C904" t="str">
            <v>INVERSIONES</v>
          </cell>
          <cell r="D904" t="str">
            <v>0</v>
          </cell>
        </row>
        <row r="905">
          <cell r="C905" t="str">
            <v>INVERSIONES</v>
          </cell>
          <cell r="D905" t="str">
            <v>0</v>
          </cell>
        </row>
        <row r="906">
          <cell r="C906" t="str">
            <v>INVERSIONES</v>
          </cell>
          <cell r="D906" t="str">
            <v>0</v>
          </cell>
        </row>
        <row r="907">
          <cell r="C907" t="str">
            <v>PRESTAMOS CONSUMO</v>
          </cell>
          <cell r="D907" t="str">
            <v>14050306050203</v>
          </cell>
        </row>
        <row r="908">
          <cell r="C908" t="str">
            <v>PRESTAMOS CONSUMO</v>
          </cell>
          <cell r="D908" t="str">
            <v>14050306030301</v>
          </cell>
        </row>
        <row r="909">
          <cell r="C909" t="str">
            <v>PRESTAMOS CONSUMO</v>
          </cell>
          <cell r="D909" t="str">
            <v>14050306030301</v>
          </cell>
        </row>
        <row r="910">
          <cell r="C910" t="str">
            <v>INVERSIONES</v>
          </cell>
          <cell r="D910" t="str">
            <v>0</v>
          </cell>
        </row>
        <row r="911">
          <cell r="C911" t="str">
            <v>INVERSIONES</v>
          </cell>
          <cell r="D911" t="str">
            <v>51040113060121</v>
          </cell>
        </row>
        <row r="912">
          <cell r="C912" t="str">
            <v>OTROS</v>
          </cell>
          <cell r="D912" t="str">
            <v>52022900000116</v>
          </cell>
        </row>
        <row r="913">
          <cell r="C913" t="str">
            <v>PRESTAMOS VIVIENDA</v>
          </cell>
          <cell r="D913" t="str">
            <v>14050423000301</v>
          </cell>
        </row>
        <row r="914">
          <cell r="C914" t="str">
            <v>PRESTAMOS VIVIENDA</v>
          </cell>
          <cell r="D914" t="str">
            <v>14010406010105</v>
          </cell>
        </row>
        <row r="915">
          <cell r="C915" t="str">
            <v>INVERSIONES</v>
          </cell>
          <cell r="D915" t="str">
            <v>0</v>
          </cell>
        </row>
        <row r="916">
          <cell r="C916" t="str">
            <v>TARJETA DE CREDITO</v>
          </cell>
          <cell r="D916" t="str">
            <v>14050302020113</v>
          </cell>
        </row>
        <row r="917">
          <cell r="C917" t="str">
            <v>INVERSIONES</v>
          </cell>
          <cell r="D917" t="str">
            <v>51040103021722</v>
          </cell>
        </row>
        <row r="918">
          <cell r="C918" t="str">
            <v>PRESTAMOS COMERCIALES</v>
          </cell>
          <cell r="D918" t="str">
            <v>14051306020101</v>
          </cell>
        </row>
        <row r="919">
          <cell r="C919" t="str">
            <v>PRESTAMOS COMERCIALES</v>
          </cell>
          <cell r="D919" t="str">
            <v>14011206020374</v>
          </cell>
        </row>
        <row r="920">
          <cell r="C920" t="str">
            <v>INVERSIONES</v>
          </cell>
          <cell r="D920" t="str">
            <v>51040503000373</v>
          </cell>
        </row>
        <row r="921">
          <cell r="C921" t="str">
            <v>AHORROS</v>
          </cell>
          <cell r="D921" t="str">
            <v>21030501000101</v>
          </cell>
        </row>
        <row r="922">
          <cell r="C922" t="str">
            <v>INVERSIONES</v>
          </cell>
          <cell r="D922" t="str">
            <v>0</v>
          </cell>
        </row>
        <row r="923">
          <cell r="C923" t="str">
            <v>PRESTAMOS COMERCIALES</v>
          </cell>
          <cell r="D923" t="str">
            <v>14051306020321</v>
          </cell>
        </row>
        <row r="924">
          <cell r="C924" t="str">
            <v>PRESTAMOS COMERCIALES</v>
          </cell>
          <cell r="D924" t="str">
            <v>14010206020105</v>
          </cell>
        </row>
        <row r="925">
          <cell r="C925" t="str">
            <v>OTROS</v>
          </cell>
          <cell r="D925" t="str">
            <v>52020800000118</v>
          </cell>
        </row>
        <row r="926">
          <cell r="C926" t="str">
            <v>INVERSIONES</v>
          </cell>
          <cell r="D926" t="str">
            <v>0</v>
          </cell>
        </row>
        <row r="927">
          <cell r="C927" t="str">
            <v>PRESTAMOS COMERCIALES</v>
          </cell>
          <cell r="D927" t="str">
            <v>14011106010102</v>
          </cell>
        </row>
        <row r="928">
          <cell r="C928" t="str">
            <v>INVERSIONES</v>
          </cell>
          <cell r="D928" t="str">
            <v>0</v>
          </cell>
        </row>
        <row r="929">
          <cell r="C929" t="str">
            <v>INVERSIONES</v>
          </cell>
          <cell r="D929" t="str">
            <v>52022900002157</v>
          </cell>
        </row>
        <row r="930">
          <cell r="C930" t="str">
            <v>PRESTAMOS COMERCIALES</v>
          </cell>
          <cell r="D930" t="str">
            <v>14011205020102</v>
          </cell>
        </row>
        <row r="931">
          <cell r="C931" t="str">
            <v>INVERSIONES</v>
          </cell>
          <cell r="D931" t="str">
            <v>14010306130109</v>
          </cell>
        </row>
        <row r="932">
          <cell r="C932" t="str">
            <v>AHORROS</v>
          </cell>
          <cell r="D932" t="str">
            <v>21020101000108</v>
          </cell>
        </row>
        <row r="933">
          <cell r="C933" t="str">
            <v>TARJETA DE CREDITO</v>
          </cell>
          <cell r="D933" t="str">
            <v>81030200000465</v>
          </cell>
        </row>
        <row r="934">
          <cell r="C934" t="str">
            <v>INVERSIONES</v>
          </cell>
          <cell r="D934" t="str">
            <v>52022900000287</v>
          </cell>
        </row>
        <row r="935">
          <cell r="C935" t="str">
            <v>TARJETA DE CREDITO</v>
          </cell>
          <cell r="D935" t="str">
            <v>81030200000419</v>
          </cell>
        </row>
        <row r="936">
          <cell r="C936" t="str">
            <v>TARJETA DE CREDITO</v>
          </cell>
          <cell r="D936" t="str">
            <v>14050302020511</v>
          </cell>
        </row>
        <row r="937">
          <cell r="C937" t="str">
            <v>INVERSIONES</v>
          </cell>
          <cell r="D937" t="str">
            <v>0</v>
          </cell>
        </row>
        <row r="938">
          <cell r="C938" t="str">
            <v>CUENTAS CORRIENTES</v>
          </cell>
          <cell r="D938" t="str">
            <v>21010200000101</v>
          </cell>
        </row>
        <row r="939">
          <cell r="C939" t="str">
            <v>INVERSIONES</v>
          </cell>
          <cell r="D939" t="str">
            <v>0</v>
          </cell>
        </row>
        <row r="940">
          <cell r="C940" t="str">
            <v>INVERSIONES</v>
          </cell>
          <cell r="D940" t="str">
            <v>51040112260218</v>
          </cell>
        </row>
        <row r="941">
          <cell r="C941" t="str">
            <v>OTROS</v>
          </cell>
          <cell r="D941" t="str">
            <v>52020800000123</v>
          </cell>
        </row>
        <row r="942">
          <cell r="C942" t="str">
            <v>PRESTAMOS COMERCIALES</v>
          </cell>
          <cell r="D942" t="str">
            <v>14011306020210</v>
          </cell>
        </row>
        <row r="943">
          <cell r="C943" t="str">
            <v>OTROS</v>
          </cell>
          <cell r="D943" t="str">
            <v>52022900001215</v>
          </cell>
        </row>
        <row r="944">
          <cell r="C944" t="str">
            <v>PRESTAMOS COMERCIALES</v>
          </cell>
          <cell r="D944" t="str">
            <v>14051306020127</v>
          </cell>
        </row>
        <row r="945">
          <cell r="C945" t="str">
            <v>PRESTAMOS COMERCIALES</v>
          </cell>
          <cell r="D945" t="str">
            <v>14011306020124</v>
          </cell>
        </row>
        <row r="946">
          <cell r="C946" t="str">
            <v>PRESTAMOS COMERCIALES</v>
          </cell>
          <cell r="D946" t="str">
            <v>14011306020102</v>
          </cell>
        </row>
        <row r="947">
          <cell r="C947" t="str">
            <v>TARJETA DE CREDITO</v>
          </cell>
          <cell r="D947" t="str">
            <v>14050319080002</v>
          </cell>
        </row>
        <row r="948">
          <cell r="C948" t="str">
            <v>PRESTAMOS COMERCIALES</v>
          </cell>
          <cell r="D948" t="str">
            <v>14011026000116</v>
          </cell>
        </row>
        <row r="949">
          <cell r="C949" t="str">
            <v>PRESTAMOS VIVIENDA</v>
          </cell>
          <cell r="D949" t="str">
            <v>84040300000202</v>
          </cell>
        </row>
        <row r="950">
          <cell r="C950" t="str">
            <v>OTROS</v>
          </cell>
          <cell r="D950" t="str">
            <v>52022900000905</v>
          </cell>
        </row>
        <row r="951">
          <cell r="C951" t="str">
            <v>OTROS ACTIVOS</v>
          </cell>
          <cell r="D951" t="str">
            <v>14011012000103</v>
          </cell>
        </row>
        <row r="952">
          <cell r="C952" t="str">
            <v>INVERSIONES</v>
          </cell>
          <cell r="D952" t="str">
            <v>51040103020143</v>
          </cell>
        </row>
        <row r="953">
          <cell r="C953" t="str">
            <v>INVERSIONES</v>
          </cell>
          <cell r="D953" t="str">
            <v>51040112060507</v>
          </cell>
        </row>
        <row r="954">
          <cell r="C954" t="str">
            <v>INVERSIONES</v>
          </cell>
          <cell r="D954" t="str">
            <v>43030109000101</v>
          </cell>
        </row>
        <row r="955">
          <cell r="C955" t="str">
            <v>TARJETA DE CREDITO</v>
          </cell>
          <cell r="D955" t="str">
            <v>14010302010118</v>
          </cell>
        </row>
        <row r="956">
          <cell r="C956" t="str">
            <v>INVERSIONES</v>
          </cell>
          <cell r="D956" t="str">
            <v>0</v>
          </cell>
        </row>
        <row r="957">
          <cell r="C957" t="str">
            <v>PRESTAMOS COMERCIALES</v>
          </cell>
          <cell r="D957" t="str">
            <v>14051306010403</v>
          </cell>
        </row>
        <row r="958">
          <cell r="C958" t="str">
            <v>PRESTAMOS VIVIENDA</v>
          </cell>
          <cell r="D958" t="str">
            <v>14010423000122</v>
          </cell>
        </row>
        <row r="959">
          <cell r="C959" t="str">
            <v>TARJETA DE CREDITO</v>
          </cell>
          <cell r="D959" t="str">
            <v>81030200000432</v>
          </cell>
        </row>
        <row r="960">
          <cell r="C960" t="str">
            <v>INVERSIONES</v>
          </cell>
          <cell r="D960" t="str">
            <v>0</v>
          </cell>
        </row>
        <row r="961">
          <cell r="C961" t="str">
            <v>DEPOSITOS A PLAZO</v>
          </cell>
          <cell r="D961" t="str">
            <v>0</v>
          </cell>
        </row>
        <row r="962">
          <cell r="C962" t="str">
            <v>INVERSIONES</v>
          </cell>
          <cell r="D962" t="str">
            <v>0</v>
          </cell>
        </row>
        <row r="963">
          <cell r="C963" t="str">
            <v>INVERSIONES</v>
          </cell>
          <cell r="D963" t="str">
            <v>41091702010203</v>
          </cell>
        </row>
        <row r="964">
          <cell r="C964" t="str">
            <v>TARJETA DE CREDITO</v>
          </cell>
          <cell r="D964" t="str">
            <v>14010302010117</v>
          </cell>
        </row>
        <row r="965">
          <cell r="C965" t="str">
            <v>INVERSIONES</v>
          </cell>
          <cell r="D965" t="str">
            <v>51040103020131</v>
          </cell>
        </row>
        <row r="966">
          <cell r="C966" t="str">
            <v>TARJETA DE CREDITO</v>
          </cell>
          <cell r="D966" t="str">
            <v>14050302020509</v>
          </cell>
        </row>
        <row r="967">
          <cell r="C967" t="str">
            <v>INVERSIONES</v>
          </cell>
          <cell r="D967" t="str">
            <v>51040113060625</v>
          </cell>
        </row>
        <row r="968">
          <cell r="C968" t="str">
            <v>INVERSIONES</v>
          </cell>
          <cell r="D968" t="str">
            <v>51040103060302</v>
          </cell>
        </row>
        <row r="969">
          <cell r="C969" t="str">
            <v>PRESTAMOS COMERCIALES</v>
          </cell>
          <cell r="D969" t="str">
            <v>14011205020105</v>
          </cell>
        </row>
        <row r="970">
          <cell r="C970" t="str">
            <v>TARJETA DE CREDITO</v>
          </cell>
          <cell r="D970" t="str">
            <v>14060302010105</v>
          </cell>
        </row>
        <row r="971">
          <cell r="C971" t="str">
            <v>DEPOSITOS A PLAZO</v>
          </cell>
          <cell r="D971" t="str">
            <v>0</v>
          </cell>
        </row>
        <row r="972">
          <cell r="C972" t="str">
            <v>TARJETA DE CREDITO</v>
          </cell>
          <cell r="D972" t="str">
            <v>14010306130109</v>
          </cell>
        </row>
        <row r="973">
          <cell r="C973" t="str">
            <v>INVERSIONES</v>
          </cell>
          <cell r="D973" t="str">
            <v>0</v>
          </cell>
        </row>
        <row r="974">
          <cell r="C974" t="str">
            <v>PRESTAMOS CONSUMO</v>
          </cell>
          <cell r="D974" t="str">
            <v>14050306050116</v>
          </cell>
        </row>
        <row r="975">
          <cell r="C975" t="str">
            <v>PRESTAMOS COMERCIALES</v>
          </cell>
          <cell r="D975" t="str">
            <v>14050206020151</v>
          </cell>
        </row>
        <row r="976">
          <cell r="C976" t="str">
            <v>AHORROS</v>
          </cell>
          <cell r="D976" t="str">
            <v>21070202000101</v>
          </cell>
        </row>
        <row r="977">
          <cell r="C977" t="str">
            <v>PRESTAMOS COMERCIALES</v>
          </cell>
          <cell r="D977" t="str">
            <v>14051126000116</v>
          </cell>
        </row>
        <row r="978">
          <cell r="C978" t="str">
            <v>TARJETA DE CREDITO</v>
          </cell>
          <cell r="D978" t="str">
            <v>14050306130102</v>
          </cell>
        </row>
        <row r="979">
          <cell r="C979" t="str">
            <v>INVERSIONES</v>
          </cell>
          <cell r="D979" t="str">
            <v>51040112260212</v>
          </cell>
        </row>
        <row r="980">
          <cell r="C980" t="str">
            <v>INVERSIONES</v>
          </cell>
          <cell r="D980" t="str">
            <v>41060709000108</v>
          </cell>
        </row>
        <row r="981">
          <cell r="C981" t="str">
            <v>PRESTAMOS CONSUMO</v>
          </cell>
          <cell r="D981" t="str">
            <v>14060306020201</v>
          </cell>
        </row>
        <row r="982">
          <cell r="C982" t="str">
            <v>TARJETA DE CREDITO</v>
          </cell>
          <cell r="D982" t="str">
            <v>14060302020105</v>
          </cell>
        </row>
        <row r="983">
          <cell r="C983" t="str">
            <v>PRESTAMOS VIVIENDA</v>
          </cell>
          <cell r="D983" t="str">
            <v>14050406010104</v>
          </cell>
        </row>
        <row r="984">
          <cell r="C984" t="str">
            <v>PRESTAMOS VIVIENDA</v>
          </cell>
          <cell r="D984" t="str">
            <v>14050423000220</v>
          </cell>
        </row>
        <row r="985">
          <cell r="C985" t="str">
            <v>INVERSIONES</v>
          </cell>
          <cell r="D985" t="str">
            <v>51040511001101</v>
          </cell>
        </row>
        <row r="986">
          <cell r="C986" t="str">
            <v>INVERSIONES</v>
          </cell>
          <cell r="D986" t="str">
            <v>51040112040102</v>
          </cell>
        </row>
        <row r="987">
          <cell r="C987" t="str">
            <v>PRESTAMOS COMERCIALES</v>
          </cell>
          <cell r="D987" t="str">
            <v>14051006020240</v>
          </cell>
        </row>
        <row r="988">
          <cell r="C988" t="str">
            <v>PRESTAMOS COMERCIALES</v>
          </cell>
          <cell r="D988" t="str">
            <v>14050206020182</v>
          </cell>
        </row>
        <row r="989">
          <cell r="C989" t="str">
            <v>OTROS ACTIVOS</v>
          </cell>
          <cell r="D989" t="str">
            <v>14011211000505</v>
          </cell>
        </row>
        <row r="990">
          <cell r="C990" t="str">
            <v>TARJETA DE CREDITO</v>
          </cell>
          <cell r="D990" t="str">
            <v>14050302020504</v>
          </cell>
        </row>
        <row r="991">
          <cell r="C991" t="str">
            <v>INVERSIONES</v>
          </cell>
          <cell r="D991" t="str">
            <v>0</v>
          </cell>
        </row>
        <row r="992">
          <cell r="C992" t="str">
            <v>INVERSIONES</v>
          </cell>
          <cell r="D992" t="str">
            <v>0</v>
          </cell>
        </row>
        <row r="993">
          <cell r="C993" t="str">
            <v>INVERSIONES</v>
          </cell>
          <cell r="D993" t="str">
            <v>0</v>
          </cell>
        </row>
        <row r="994">
          <cell r="C994" t="str">
            <v>INVERSIONES</v>
          </cell>
          <cell r="D994" t="str">
            <v>0</v>
          </cell>
        </row>
        <row r="995">
          <cell r="C995" t="str">
            <v>AHORROS</v>
          </cell>
          <cell r="D995" t="str">
            <v>21030501000101</v>
          </cell>
        </row>
        <row r="996">
          <cell r="C996" t="str">
            <v>PRESTAMOS CONSUMO</v>
          </cell>
          <cell r="D996" t="str">
            <v>14010306030111</v>
          </cell>
        </row>
        <row r="997">
          <cell r="C997" t="str">
            <v>PRESTAMOS CONSUMO</v>
          </cell>
          <cell r="D997" t="str">
            <v>14040306130100</v>
          </cell>
        </row>
        <row r="998">
          <cell r="C998" t="str">
            <v>INVERSIONES</v>
          </cell>
          <cell r="D998" t="str">
            <v>0</v>
          </cell>
        </row>
        <row r="999">
          <cell r="C999" t="str">
            <v>TARJETA DE CREDITO</v>
          </cell>
          <cell r="D999" t="str">
            <v>14050319080001</v>
          </cell>
        </row>
        <row r="1000">
          <cell r="C1000" t="str">
            <v>TARJETA DE CREDITO</v>
          </cell>
          <cell r="D1000" t="str">
            <v>14050302020112</v>
          </cell>
        </row>
        <row r="1001">
          <cell r="C1001" t="str">
            <v>TARJETA DE CREDITO</v>
          </cell>
          <cell r="D1001" t="str">
            <v>25041900000223</v>
          </cell>
        </row>
        <row r="1002">
          <cell r="C1002" t="str">
            <v>INVERSIONES</v>
          </cell>
          <cell r="D1002" t="str">
            <v>51040103021712</v>
          </cell>
        </row>
        <row r="1003">
          <cell r="C1003" t="str">
            <v>INVERSIONES</v>
          </cell>
          <cell r="D1003" t="str">
            <v>51040103020145</v>
          </cell>
        </row>
        <row r="1004">
          <cell r="C1004" t="str">
            <v>INVERSIONES</v>
          </cell>
          <cell r="D1004" t="str">
            <v>51040503000802</v>
          </cell>
        </row>
        <row r="1005">
          <cell r="C1005" t="str">
            <v>CUENTAS CORRIENTES</v>
          </cell>
          <cell r="D1005" t="str">
            <v>21010109000102</v>
          </cell>
        </row>
        <row r="1006">
          <cell r="C1006" t="str">
            <v>TARJETA DE CREDITO</v>
          </cell>
          <cell r="D1006" t="str">
            <v>14010302020111</v>
          </cell>
        </row>
        <row r="1007">
          <cell r="C1007" t="str">
            <v>TARJETA DE CREDITO</v>
          </cell>
          <cell r="D1007" t="str">
            <v>0</v>
          </cell>
        </row>
        <row r="1008">
          <cell r="C1008" t="str">
            <v>PRESTAMOS VIVIENDA</v>
          </cell>
          <cell r="D1008" t="str">
            <v>14010423000301</v>
          </cell>
        </row>
        <row r="1009">
          <cell r="C1009" t="str">
            <v>INVERSIONES</v>
          </cell>
          <cell r="D1009" t="str">
            <v>0</v>
          </cell>
        </row>
        <row r="1010">
          <cell r="C1010" t="str">
            <v>INVERSIONES</v>
          </cell>
          <cell r="D1010" t="str">
            <v>0</v>
          </cell>
        </row>
        <row r="1011">
          <cell r="C1011" t="str">
            <v>TARJETA DE CREDITO</v>
          </cell>
          <cell r="D1011" t="str">
            <v>14050302020112</v>
          </cell>
        </row>
        <row r="1012">
          <cell r="C1012" t="str">
            <v>INVERSIONES</v>
          </cell>
          <cell r="D1012" t="str">
            <v>0</v>
          </cell>
        </row>
        <row r="1013">
          <cell r="C1013" t="str">
            <v>INVERSIONES</v>
          </cell>
          <cell r="D1013" t="str">
            <v>0</v>
          </cell>
        </row>
        <row r="1014">
          <cell r="C1014" t="str">
            <v>DEPOSITOS A PLAZO</v>
          </cell>
          <cell r="D1014" t="str">
            <v>0</v>
          </cell>
        </row>
        <row r="1015">
          <cell r="C1015" t="str">
            <v>TARJETA DE CREDITO</v>
          </cell>
          <cell r="D1015" t="str">
            <v>14050306130109</v>
          </cell>
        </row>
        <row r="1016">
          <cell r="C1016" t="str">
            <v>TARJETA DE CREDITO</v>
          </cell>
          <cell r="D1016" t="str">
            <v>14050302010120</v>
          </cell>
        </row>
        <row r="1017">
          <cell r="C1017" t="str">
            <v>PRESTAMOS CONSUMO</v>
          </cell>
          <cell r="D1017" t="str">
            <v>14010306030111</v>
          </cell>
        </row>
        <row r="1018">
          <cell r="C1018" t="str">
            <v>TARJETA DE CREDITO</v>
          </cell>
          <cell r="D1018" t="str">
            <v>14010302020110</v>
          </cell>
        </row>
        <row r="1019">
          <cell r="C1019" t="str">
            <v>INVERSIONES</v>
          </cell>
          <cell r="D1019" t="str">
            <v>0</v>
          </cell>
        </row>
        <row r="1020">
          <cell r="C1020" t="str">
            <v>INVERSIONES</v>
          </cell>
          <cell r="D1020" t="str">
            <v>0</v>
          </cell>
        </row>
        <row r="1021">
          <cell r="C1021" t="str">
            <v>INVERSIONES</v>
          </cell>
          <cell r="D1021" t="str">
            <v>0</v>
          </cell>
        </row>
        <row r="1022">
          <cell r="C1022" t="str">
            <v>TARJETA DE CREDITO</v>
          </cell>
          <cell r="D1022" t="str">
            <v>14050302020112</v>
          </cell>
        </row>
        <row r="1023">
          <cell r="C1023" t="str">
            <v>PRESTAMOS CONSUMO</v>
          </cell>
          <cell r="D1023" t="str">
            <v>14050319060117</v>
          </cell>
        </row>
        <row r="1024">
          <cell r="C1024" t="str">
            <v>PRESTAMOS CONSUMO</v>
          </cell>
          <cell r="D1024" t="str">
            <v>81030200000305</v>
          </cell>
        </row>
        <row r="1025">
          <cell r="C1025" t="str">
            <v>INVERSIONES</v>
          </cell>
          <cell r="D1025" t="str">
            <v>0</v>
          </cell>
        </row>
        <row r="1026">
          <cell r="C1026" t="str">
            <v>TARJETA DE CREDITO</v>
          </cell>
          <cell r="D1026" t="str">
            <v>14050302020112</v>
          </cell>
        </row>
        <row r="1027">
          <cell r="C1027" t="str">
            <v>INVERSIONES</v>
          </cell>
          <cell r="D1027" t="str">
            <v>51040612000534</v>
          </cell>
        </row>
        <row r="1028">
          <cell r="C1028" t="str">
            <v>INVERSIONES</v>
          </cell>
          <cell r="D1028" t="str">
            <v>52022900002181</v>
          </cell>
        </row>
        <row r="1029">
          <cell r="C1029" t="str">
            <v>PRESTAMOS COMERCIALES</v>
          </cell>
          <cell r="D1029" t="str">
            <v>14050206020140</v>
          </cell>
        </row>
        <row r="1030">
          <cell r="C1030" t="str">
            <v>INVERSIONES</v>
          </cell>
          <cell r="D1030" t="str">
            <v>0</v>
          </cell>
        </row>
        <row r="1031">
          <cell r="C1031" t="str">
            <v>PRESTAMOS COMERCIALES</v>
          </cell>
          <cell r="D1031" t="str">
            <v>14011010000103</v>
          </cell>
        </row>
        <row r="1032">
          <cell r="C1032" t="str">
            <v>INVERSIONES</v>
          </cell>
          <cell r="D1032" t="str">
            <v>0</v>
          </cell>
        </row>
        <row r="1033">
          <cell r="C1033" t="str">
            <v>TARJETA DE CREDITO</v>
          </cell>
          <cell r="D1033" t="str">
            <v>14050302010117</v>
          </cell>
        </row>
        <row r="1034">
          <cell r="C1034" t="str">
            <v>INVERSIONES</v>
          </cell>
          <cell r="D1034" t="str">
            <v>0</v>
          </cell>
        </row>
        <row r="1035">
          <cell r="C1035" t="str">
            <v>INVERSIONES</v>
          </cell>
          <cell r="D1035" t="str">
            <v>52022900000941</v>
          </cell>
        </row>
        <row r="1036">
          <cell r="C1036" t="str">
            <v>PRESTAMOS CONSUMO</v>
          </cell>
          <cell r="D1036" t="str">
            <v>14040306130100</v>
          </cell>
        </row>
        <row r="1037">
          <cell r="C1037" t="str">
            <v>PRESTAMOS COMERCIALES</v>
          </cell>
          <cell r="D1037" t="str">
            <v>71020000000101</v>
          </cell>
        </row>
        <row r="1038">
          <cell r="C1038" t="str">
            <v>INVERSIONES</v>
          </cell>
          <cell r="D1038" t="str">
            <v>0</v>
          </cell>
        </row>
        <row r="1039">
          <cell r="C1039" t="str">
            <v>PRESTAMOS CONSUMO</v>
          </cell>
          <cell r="D1039" t="str">
            <v>14050319080100</v>
          </cell>
        </row>
        <row r="1040">
          <cell r="C1040" t="str">
            <v>INVERSIONES</v>
          </cell>
          <cell r="D1040" t="str">
            <v>0</v>
          </cell>
        </row>
        <row r="1041">
          <cell r="C1041" t="str">
            <v>INVERSIONES</v>
          </cell>
          <cell r="D1041" t="str">
            <v>0</v>
          </cell>
        </row>
        <row r="1042">
          <cell r="C1042" t="str">
            <v>INVERSIONES</v>
          </cell>
          <cell r="D1042" t="str">
            <v>84040523000001</v>
          </cell>
        </row>
        <row r="1043">
          <cell r="C1043" t="str">
            <v>INVERSIONES</v>
          </cell>
          <cell r="D1043" t="str">
            <v>51040112060505</v>
          </cell>
        </row>
        <row r="1044">
          <cell r="C1044" t="str">
            <v>INVERSIONES</v>
          </cell>
          <cell r="D1044" t="str">
            <v>51040103020146</v>
          </cell>
        </row>
        <row r="1045">
          <cell r="C1045" t="str">
            <v>TARJETA DE CREDITO</v>
          </cell>
          <cell r="D1045" t="str">
            <v>14010302020307</v>
          </cell>
        </row>
        <row r="1046">
          <cell r="C1046" t="str">
            <v>INVERSIONES</v>
          </cell>
          <cell r="D1046" t="str">
            <v>51040109991702</v>
          </cell>
        </row>
        <row r="1047">
          <cell r="C1047" t="str">
            <v>TARJETA DE CREDITO</v>
          </cell>
          <cell r="D1047" t="str">
            <v>14050306130109</v>
          </cell>
        </row>
        <row r="1048">
          <cell r="C1048" t="str">
            <v>DEPOSITOS A PLAZO</v>
          </cell>
          <cell r="D1048" t="str">
            <v>0</v>
          </cell>
        </row>
        <row r="1049">
          <cell r="C1049" t="str">
            <v>INVERSIONES</v>
          </cell>
          <cell r="D1049" t="str">
            <v>0</v>
          </cell>
        </row>
        <row r="1050">
          <cell r="C1050" t="str">
            <v>PRESTAMOS COMERCIALES</v>
          </cell>
          <cell r="D1050" t="str">
            <v>14010206020163</v>
          </cell>
        </row>
        <row r="1051">
          <cell r="C1051" t="str">
            <v>PRESTAMOS COMERCIALES</v>
          </cell>
          <cell r="D1051" t="str">
            <v>14010906070217</v>
          </cell>
        </row>
        <row r="1052">
          <cell r="C1052" t="str">
            <v>PRESTAMOS COMERCIALES</v>
          </cell>
          <cell r="D1052" t="str">
            <v>14011226000212</v>
          </cell>
        </row>
        <row r="1053">
          <cell r="C1053" t="str">
            <v>INVERSIONES</v>
          </cell>
          <cell r="D1053" t="str">
            <v>0</v>
          </cell>
        </row>
        <row r="1054">
          <cell r="C1054" t="str">
            <v>PRESTAMOS CONSUMO</v>
          </cell>
          <cell r="D1054" t="str">
            <v>14010306130110</v>
          </cell>
        </row>
        <row r="1055">
          <cell r="C1055" t="str">
            <v>PRESTAMOS VIVIENDA</v>
          </cell>
          <cell r="D1055" t="str">
            <v>14060423000107</v>
          </cell>
        </row>
        <row r="1056">
          <cell r="C1056" t="str">
            <v>OTROS ACTIVOS</v>
          </cell>
          <cell r="D1056" t="str">
            <v>14011111000105</v>
          </cell>
        </row>
        <row r="1057">
          <cell r="C1057" t="str">
            <v>AHORROS</v>
          </cell>
          <cell r="D1057" t="str">
            <v>21011801000101</v>
          </cell>
        </row>
        <row r="1058">
          <cell r="C1058" t="str">
            <v>INVERSIONES</v>
          </cell>
          <cell r="D1058" t="str">
            <v>51040103060303</v>
          </cell>
        </row>
        <row r="1059">
          <cell r="C1059" t="str">
            <v>INVERSIONES</v>
          </cell>
          <cell r="D1059" t="str">
            <v>52010200000101</v>
          </cell>
        </row>
        <row r="1060">
          <cell r="C1060" t="str">
            <v>INVERSIONES</v>
          </cell>
          <cell r="D1060" t="str">
            <v>42022900000134</v>
          </cell>
        </row>
        <row r="1061">
          <cell r="C1061" t="str">
            <v>INVERSIONES</v>
          </cell>
          <cell r="D1061" t="str">
            <v>52023002000351</v>
          </cell>
        </row>
        <row r="1062">
          <cell r="C1062" t="str">
            <v>INVERSIONES</v>
          </cell>
          <cell r="D1062" t="str">
            <v>42022900000329</v>
          </cell>
        </row>
        <row r="1063">
          <cell r="C1063" t="str">
            <v>OTROS</v>
          </cell>
          <cell r="D1063" t="str">
            <v>52021400000104</v>
          </cell>
        </row>
        <row r="1064">
          <cell r="C1064" t="str">
            <v>OTROS</v>
          </cell>
          <cell r="D1064" t="str">
            <v>52020400000105</v>
          </cell>
        </row>
        <row r="1065">
          <cell r="C1065" t="str">
            <v>INVERSIONES</v>
          </cell>
          <cell r="D1065" t="str">
            <v>51092700000194</v>
          </cell>
        </row>
        <row r="1066">
          <cell r="C1066" t="str">
            <v>PRESTAMOS COMERCIALES</v>
          </cell>
          <cell r="D1066" t="str">
            <v>14050206020183</v>
          </cell>
        </row>
        <row r="1067">
          <cell r="C1067" t="str">
            <v>INVERSIONES</v>
          </cell>
          <cell r="D1067" t="str">
            <v>52022900001505</v>
          </cell>
        </row>
        <row r="1068">
          <cell r="C1068" t="str">
            <v>TARJETA DE CREDITO</v>
          </cell>
          <cell r="D1068" t="str">
            <v>14050302020503</v>
          </cell>
        </row>
        <row r="1069">
          <cell r="C1069" t="str">
            <v>INVERSIONES</v>
          </cell>
          <cell r="D1069" t="str">
            <v>52022900000416</v>
          </cell>
        </row>
        <row r="1070">
          <cell r="C1070" t="str">
            <v>INVERSIONES</v>
          </cell>
          <cell r="D1070" t="str">
            <v>52022900000354</v>
          </cell>
        </row>
        <row r="1071">
          <cell r="C1071" t="str">
            <v>TARJETA DE CREDITO</v>
          </cell>
          <cell r="D1071" t="str">
            <v>14050302010118</v>
          </cell>
        </row>
        <row r="1072">
          <cell r="C1072" t="str">
            <v>TARJETA DE CREDITO</v>
          </cell>
          <cell r="D1072" t="str">
            <v>14010302020307</v>
          </cell>
        </row>
        <row r="1073">
          <cell r="C1073" t="str">
            <v>INVERSIONES</v>
          </cell>
          <cell r="D1073" t="str">
            <v>0</v>
          </cell>
        </row>
        <row r="1074">
          <cell r="C1074" t="str">
            <v>TARJETA DE CREDITO</v>
          </cell>
          <cell r="D1074" t="str">
            <v>14050302020506</v>
          </cell>
        </row>
        <row r="1075">
          <cell r="C1075" t="str">
            <v>INVERSIONES</v>
          </cell>
          <cell r="D1075" t="str">
            <v>42022900000321</v>
          </cell>
        </row>
        <row r="1076">
          <cell r="C1076" t="str">
            <v>PRESTAMOS VIVIENDA</v>
          </cell>
          <cell r="D1076" t="str">
            <v>14050423000138</v>
          </cell>
        </row>
        <row r="1077">
          <cell r="C1077" t="str">
            <v>INVERSIONES</v>
          </cell>
          <cell r="D1077" t="str">
            <v>0</v>
          </cell>
        </row>
        <row r="1078">
          <cell r="C1078" t="str">
            <v>INVERSIONES</v>
          </cell>
          <cell r="D1078" t="str">
            <v>52022900001605</v>
          </cell>
        </row>
        <row r="1079">
          <cell r="C1079" t="str">
            <v>PRESTAMOS COMERCIALES</v>
          </cell>
          <cell r="D1079" t="str">
            <v>14050205020107</v>
          </cell>
        </row>
        <row r="1080">
          <cell r="C1080" t="str">
            <v>PRESTAMOS COMERCIALES</v>
          </cell>
          <cell r="D1080" t="str">
            <v>14010206020144</v>
          </cell>
        </row>
        <row r="1081">
          <cell r="C1081" t="str">
            <v>TARJETA DE CREDITO</v>
          </cell>
          <cell r="D1081" t="str">
            <v>14060302010104</v>
          </cell>
        </row>
        <row r="1082">
          <cell r="C1082" t="str">
            <v>PRESTAMOS COMERCIALES</v>
          </cell>
          <cell r="D1082" t="str">
            <v>14011306020231</v>
          </cell>
        </row>
        <row r="1083">
          <cell r="C1083" t="str">
            <v>INVERSIONES</v>
          </cell>
          <cell r="D1083" t="str">
            <v>13030701000101</v>
          </cell>
        </row>
        <row r="1084">
          <cell r="C1084" t="str">
            <v>INVERSIONES</v>
          </cell>
          <cell r="D1084" t="str">
            <v>17010200000103</v>
          </cell>
        </row>
        <row r="1085">
          <cell r="C1085" t="str">
            <v>PRESTAMOS COMERCIALES</v>
          </cell>
          <cell r="D1085" t="str">
            <v>14011306020216</v>
          </cell>
        </row>
        <row r="1086">
          <cell r="C1086" t="str">
            <v>INVERSIONES</v>
          </cell>
          <cell r="D1086" t="str">
            <v>17010200000106</v>
          </cell>
        </row>
        <row r="1087">
          <cell r="C1087" t="str">
            <v>TARJETA DE CREDITO</v>
          </cell>
          <cell r="D1087" t="str">
            <v>14010306130106</v>
          </cell>
        </row>
        <row r="1088">
          <cell r="C1088" t="str">
            <v>TARJETA DE CREDITO</v>
          </cell>
          <cell r="D1088" t="str">
            <v>14050306130109</v>
          </cell>
        </row>
        <row r="1089">
          <cell r="C1089" t="str">
            <v>TARJETA DE CREDITO</v>
          </cell>
          <cell r="D1089" t="str">
            <v>14010302020113</v>
          </cell>
        </row>
        <row r="1090">
          <cell r="C1090" t="str">
            <v>PRESTAMOS COMERCIALES</v>
          </cell>
          <cell r="D1090" t="str">
            <v>14061206020123</v>
          </cell>
        </row>
        <row r="1091">
          <cell r="C1091" t="str">
            <v>TARJETA DE CREDITO</v>
          </cell>
          <cell r="D1091" t="str">
            <v>25041900000223</v>
          </cell>
        </row>
        <row r="1092">
          <cell r="C1092" t="str">
            <v>PRESTAMOS CONSUMO</v>
          </cell>
          <cell r="D1092" t="str">
            <v>14010306030108</v>
          </cell>
        </row>
        <row r="1093">
          <cell r="C1093" t="str">
            <v>INVERSIONES</v>
          </cell>
          <cell r="D1093" t="str">
            <v>52022900002161</v>
          </cell>
        </row>
        <row r="1094">
          <cell r="C1094" t="str">
            <v>INVERSIONES</v>
          </cell>
          <cell r="D1094" t="str">
            <v>52022900002189</v>
          </cell>
        </row>
        <row r="1095">
          <cell r="C1095" t="str">
            <v>INVERSIONES</v>
          </cell>
          <cell r="D1095" t="str">
            <v>51091601090125</v>
          </cell>
        </row>
        <row r="1096">
          <cell r="C1096" t="str">
            <v>TARJETA DE CREDITO</v>
          </cell>
          <cell r="D1096" t="str">
            <v>14050306130102</v>
          </cell>
        </row>
        <row r="1097">
          <cell r="C1097" t="str">
            <v>OTROS ACTIVOS</v>
          </cell>
          <cell r="D1097" t="str">
            <v>14011111000112</v>
          </cell>
        </row>
        <row r="1098">
          <cell r="C1098" t="str">
            <v>DEPOSITOS A PLAZO</v>
          </cell>
          <cell r="D1098" t="str">
            <v>21070201000203</v>
          </cell>
        </row>
        <row r="1099">
          <cell r="C1099" t="str">
            <v>TARJETA DE CREDITO</v>
          </cell>
          <cell r="D1099" t="str">
            <v>14010306130107</v>
          </cell>
        </row>
        <row r="1100">
          <cell r="C1100" t="str">
            <v>AHORROS</v>
          </cell>
          <cell r="D1100" t="str">
            <v>21020201000111</v>
          </cell>
        </row>
        <row r="1101">
          <cell r="C1101" t="str">
            <v>INVERSIONES</v>
          </cell>
          <cell r="D1101" t="str">
            <v>0</v>
          </cell>
        </row>
        <row r="1102">
          <cell r="C1102" t="str">
            <v>INVERSIONES</v>
          </cell>
          <cell r="D1102" t="str">
            <v>0</v>
          </cell>
        </row>
        <row r="1103">
          <cell r="C1103" t="str">
            <v>INVERSIONES</v>
          </cell>
          <cell r="D1103" t="str">
            <v>0</v>
          </cell>
        </row>
        <row r="1104">
          <cell r="C1104" t="str">
            <v>INVERSIONES</v>
          </cell>
          <cell r="D1104" t="str">
            <v>0</v>
          </cell>
        </row>
        <row r="1105">
          <cell r="C1105" t="str">
            <v>INVERSIONES</v>
          </cell>
          <cell r="D1105" t="str">
            <v>0</v>
          </cell>
        </row>
        <row r="1106">
          <cell r="C1106" t="str">
            <v>TARJETA DE CREDITO</v>
          </cell>
          <cell r="D1106" t="str">
            <v>14050302020112</v>
          </cell>
        </row>
        <row r="1107">
          <cell r="C1107" t="str">
            <v>INVERSIONES</v>
          </cell>
          <cell r="D1107" t="str">
            <v>51040103020165</v>
          </cell>
        </row>
        <row r="1108">
          <cell r="C1108" t="str">
            <v>INVERSIONES</v>
          </cell>
          <cell r="D1108" t="str">
            <v>52022900001519</v>
          </cell>
        </row>
        <row r="1109">
          <cell r="C1109" t="str">
            <v>INVERSIONES</v>
          </cell>
          <cell r="D1109" t="str">
            <v>0</v>
          </cell>
        </row>
        <row r="1110">
          <cell r="C1110" t="str">
            <v>TARJETA DE CREDITO</v>
          </cell>
          <cell r="D1110" t="str">
            <v>14010306130106</v>
          </cell>
        </row>
        <row r="1111">
          <cell r="C1111" t="str">
            <v>TARJETA DE CREDITO</v>
          </cell>
          <cell r="D1111" t="str">
            <v>14010302020111</v>
          </cell>
        </row>
        <row r="1112">
          <cell r="C1112" t="str">
            <v>TARJETA DE CREDITO</v>
          </cell>
          <cell r="D1112" t="str">
            <v>14010302010115</v>
          </cell>
        </row>
        <row r="1113">
          <cell r="C1113" t="str">
            <v>TARJETA DE CREDITO</v>
          </cell>
          <cell r="D1113" t="str">
            <v>25041900000223</v>
          </cell>
        </row>
        <row r="1114">
          <cell r="C1114" t="str">
            <v>INVERSIONES</v>
          </cell>
          <cell r="D1114" t="str">
            <v>0</v>
          </cell>
        </row>
        <row r="1115">
          <cell r="C1115" t="str">
            <v>INVERSIONES</v>
          </cell>
          <cell r="D1115" t="str">
            <v>0</v>
          </cell>
        </row>
        <row r="1116">
          <cell r="C1116" t="str">
            <v>TARJETA DE CREDITO</v>
          </cell>
          <cell r="D1116" t="str">
            <v>0</v>
          </cell>
        </row>
        <row r="1117">
          <cell r="C1117" t="str">
            <v>INVERSIONES</v>
          </cell>
          <cell r="D1117" t="str">
            <v>0</v>
          </cell>
        </row>
        <row r="1118">
          <cell r="C1118" t="str">
            <v>INVERSIONES</v>
          </cell>
          <cell r="D1118" t="str">
            <v>0</v>
          </cell>
        </row>
        <row r="1119">
          <cell r="C1119" t="str">
            <v>INVERSIONES</v>
          </cell>
          <cell r="D1119" t="str">
            <v>0</v>
          </cell>
        </row>
        <row r="1120">
          <cell r="C1120" t="str">
            <v>INVERSIONES</v>
          </cell>
          <cell r="D1120" t="str">
            <v>0</v>
          </cell>
        </row>
        <row r="1121">
          <cell r="C1121" t="str">
            <v>TARJETA DE CREDITO</v>
          </cell>
          <cell r="D1121" t="str">
            <v>14010306130106</v>
          </cell>
        </row>
        <row r="1122">
          <cell r="C1122" t="str">
            <v>PRESTAMOS VIVIENDA</v>
          </cell>
          <cell r="D1122" t="str">
            <v>14010423000301</v>
          </cell>
        </row>
        <row r="1123">
          <cell r="C1123" t="str">
            <v>INVERSIONES</v>
          </cell>
          <cell r="D1123" t="str">
            <v>0</v>
          </cell>
        </row>
        <row r="1124">
          <cell r="C1124" t="str">
            <v>TARJETA DE CREDITO</v>
          </cell>
          <cell r="D1124" t="str">
            <v>14010302010117</v>
          </cell>
        </row>
        <row r="1125">
          <cell r="C1125" t="str">
            <v>INVERSIONES</v>
          </cell>
          <cell r="D1125" t="str">
            <v>0</v>
          </cell>
        </row>
        <row r="1126">
          <cell r="C1126" t="str">
            <v>PRESTAMOS CONSUMO</v>
          </cell>
          <cell r="D1126" t="str">
            <v>81030200000402</v>
          </cell>
        </row>
        <row r="1127">
          <cell r="C1127" t="str">
            <v>INVERSIONES</v>
          </cell>
          <cell r="D1127" t="str">
            <v>0</v>
          </cell>
        </row>
        <row r="1128">
          <cell r="C1128" t="str">
            <v>INVERSIONES</v>
          </cell>
          <cell r="D1128" t="str">
            <v>0</v>
          </cell>
        </row>
        <row r="1129">
          <cell r="C1129" t="str">
            <v>TARJETA DE CREDITO</v>
          </cell>
          <cell r="D1129" t="str">
            <v>14010302020112</v>
          </cell>
        </row>
        <row r="1130">
          <cell r="C1130" t="str">
            <v>TARJETA DE CREDITO</v>
          </cell>
          <cell r="D1130" t="str">
            <v>14010302020305</v>
          </cell>
        </row>
        <row r="1131">
          <cell r="C1131" t="str">
            <v>PRESTAMOS CONSUMO</v>
          </cell>
          <cell r="D1131" t="str">
            <v>14050319080100</v>
          </cell>
        </row>
        <row r="1132">
          <cell r="C1132" t="str">
            <v>INVERSIONES</v>
          </cell>
          <cell r="D1132" t="str">
            <v>0</v>
          </cell>
        </row>
        <row r="1133">
          <cell r="C1133" t="str">
            <v>INVERSIONES</v>
          </cell>
          <cell r="D1133" t="str">
            <v>0</v>
          </cell>
        </row>
        <row r="1134">
          <cell r="C1134" t="str">
            <v>INVERSIONES</v>
          </cell>
          <cell r="D1134" t="str">
            <v>0</v>
          </cell>
        </row>
        <row r="1135">
          <cell r="C1135" t="str">
            <v>PRESTAMOS CONSUMO</v>
          </cell>
          <cell r="D1135" t="str">
            <v>14060306030201</v>
          </cell>
        </row>
        <row r="1136">
          <cell r="C1136" t="str">
            <v>INVERSIONES</v>
          </cell>
          <cell r="D1136" t="str">
            <v>51040103021712</v>
          </cell>
        </row>
        <row r="1137">
          <cell r="C1137" t="str">
            <v>INVERSIONES</v>
          </cell>
          <cell r="D1137" t="str">
            <v>51040102060252</v>
          </cell>
        </row>
        <row r="1138">
          <cell r="C1138" t="str">
            <v>AHORROS</v>
          </cell>
          <cell r="D1138" t="str">
            <v>21070201000105</v>
          </cell>
        </row>
        <row r="1139">
          <cell r="C1139" t="str">
            <v>DEPOSITOS A PLAZO</v>
          </cell>
          <cell r="D1139" t="str">
            <v>0</v>
          </cell>
        </row>
        <row r="1140">
          <cell r="C1140" t="str">
            <v>INVERSIONES</v>
          </cell>
          <cell r="D1140" t="str">
            <v>0</v>
          </cell>
        </row>
        <row r="1141">
          <cell r="C1141" t="str">
            <v>PRESTAMOS CONSUMO</v>
          </cell>
          <cell r="D1141" t="str">
            <v>81030200000306</v>
          </cell>
        </row>
        <row r="1142">
          <cell r="C1142" t="str">
            <v>TARJETA DE CREDITO</v>
          </cell>
          <cell r="D1142" t="str">
            <v>14060302020105</v>
          </cell>
        </row>
        <row r="1143">
          <cell r="C1143" t="str">
            <v>OTROS</v>
          </cell>
          <cell r="D1143" t="str">
            <v>52022900000276</v>
          </cell>
        </row>
        <row r="1144">
          <cell r="C1144" t="str">
            <v>INVERSIONES</v>
          </cell>
          <cell r="D1144" t="str">
            <v>0</v>
          </cell>
        </row>
        <row r="1145">
          <cell r="C1145" t="str">
            <v>INVERSIONES</v>
          </cell>
          <cell r="D1145" t="str">
            <v>51040103020154</v>
          </cell>
        </row>
        <row r="1146">
          <cell r="C1146" t="str">
            <v>TARJETA DE CREDITO</v>
          </cell>
          <cell r="D1146" t="str">
            <v>14050302020504</v>
          </cell>
        </row>
        <row r="1147">
          <cell r="C1147" t="str">
            <v>INVERSIONES</v>
          </cell>
          <cell r="D1147" t="str">
            <v>81095401010100</v>
          </cell>
        </row>
        <row r="1148">
          <cell r="C1148" t="str">
            <v>INVERSIONES</v>
          </cell>
          <cell r="D1148" t="str">
            <v>81092700000203</v>
          </cell>
        </row>
        <row r="1149">
          <cell r="C1149" t="str">
            <v>TARJETA DE CREDITO</v>
          </cell>
          <cell r="D1149" t="str">
            <v>14050302010118</v>
          </cell>
        </row>
        <row r="1150">
          <cell r="C1150" t="str">
            <v>INVERSIONES</v>
          </cell>
          <cell r="D1150" t="str">
            <v>52023002000351</v>
          </cell>
        </row>
        <row r="1151">
          <cell r="C1151" t="str">
            <v>PRESTAMOS COMERCIALES</v>
          </cell>
          <cell r="D1151" t="str">
            <v>81030200000417</v>
          </cell>
        </row>
        <row r="1152">
          <cell r="C1152" t="str">
            <v>PRESTAMOS CONSUMO</v>
          </cell>
          <cell r="D1152" t="str">
            <v>14040306130100</v>
          </cell>
        </row>
        <row r="1153">
          <cell r="C1153" t="str">
            <v>TARJETA DE CREDITO</v>
          </cell>
          <cell r="D1153" t="str">
            <v>14050306130107</v>
          </cell>
        </row>
        <row r="1154">
          <cell r="C1154" t="str">
            <v>INVERSIONES</v>
          </cell>
          <cell r="D1154" t="str">
            <v>0</v>
          </cell>
        </row>
        <row r="1155">
          <cell r="C1155" t="str">
            <v>DEPOSITOS A PLAZO</v>
          </cell>
          <cell r="D1155" t="str">
            <v>21030301000107</v>
          </cell>
        </row>
        <row r="1156">
          <cell r="C1156" t="str">
            <v>CUENTAS CORRIENTES</v>
          </cell>
          <cell r="D1156" t="str">
            <v>21010109000106</v>
          </cell>
        </row>
        <row r="1157">
          <cell r="C1157" t="str">
            <v>INVERSIONES</v>
          </cell>
          <cell r="D1157" t="str">
            <v>52022900001527</v>
          </cell>
        </row>
        <row r="1158">
          <cell r="C1158" t="str">
            <v>INVERSIONES</v>
          </cell>
          <cell r="D1158" t="str">
            <v>0</v>
          </cell>
        </row>
        <row r="1159">
          <cell r="C1159" t="str">
            <v>INVERSIONES</v>
          </cell>
          <cell r="D1159" t="str">
            <v>51040511005142</v>
          </cell>
        </row>
        <row r="1160">
          <cell r="C1160" t="str">
            <v>PRESTAMOS COMERCIALES</v>
          </cell>
          <cell r="D1160" t="str">
            <v>14061306020112</v>
          </cell>
        </row>
        <row r="1161">
          <cell r="C1161" t="str">
            <v>PRESTAMOS COMERCIALES</v>
          </cell>
          <cell r="D1161" t="str">
            <v>14051306020330</v>
          </cell>
        </row>
        <row r="1162">
          <cell r="C1162" t="str">
            <v>TARJETA DE CREDITO</v>
          </cell>
          <cell r="D1162" t="str">
            <v>14051202020111</v>
          </cell>
        </row>
        <row r="1163">
          <cell r="C1163" t="str">
            <v>PRESTAMOS VIVIENDA</v>
          </cell>
          <cell r="D1163" t="str">
            <v>84040510000102</v>
          </cell>
        </row>
        <row r="1164">
          <cell r="C1164" t="str">
            <v>PRESTAMOS COMERCIALES</v>
          </cell>
          <cell r="D1164" t="str">
            <v>71020000000111</v>
          </cell>
        </row>
        <row r="1165">
          <cell r="C1165" t="str">
            <v>PRESTAMOS COMERCIALES</v>
          </cell>
          <cell r="D1165" t="str">
            <v>14041206020101</v>
          </cell>
        </row>
        <row r="1166">
          <cell r="C1166" t="str">
            <v>OTROS</v>
          </cell>
          <cell r="D1166" t="str">
            <v>52022900000195</v>
          </cell>
        </row>
        <row r="1167">
          <cell r="C1167" t="str">
            <v>PRESTAMOS COMERCIALES</v>
          </cell>
          <cell r="D1167" t="str">
            <v>14010205020102</v>
          </cell>
        </row>
        <row r="1168">
          <cell r="C1168" t="str">
            <v>DEPOSITOS A PLAZO</v>
          </cell>
          <cell r="D1168" t="str">
            <v>0</v>
          </cell>
        </row>
        <row r="1169">
          <cell r="C1169" t="str">
            <v>PRESTAMOS COMERCIALES</v>
          </cell>
          <cell r="D1169" t="str">
            <v>14011106020377</v>
          </cell>
        </row>
        <row r="1170">
          <cell r="C1170" t="str">
            <v>INVERSIONES</v>
          </cell>
          <cell r="D1170" t="str">
            <v>0</v>
          </cell>
        </row>
        <row r="1171">
          <cell r="C1171" t="str">
            <v>TARJETA DE CREDITO</v>
          </cell>
          <cell r="D1171" t="str">
            <v>14050306130102</v>
          </cell>
        </row>
        <row r="1172">
          <cell r="C1172" t="str">
            <v>INVERSIONES</v>
          </cell>
          <cell r="D1172" t="str">
            <v>51040111100106</v>
          </cell>
        </row>
        <row r="1173">
          <cell r="C1173" t="str">
            <v>PRESTAMOS COMERCIALES</v>
          </cell>
          <cell r="D1173" t="str">
            <v>81030200000444</v>
          </cell>
        </row>
        <row r="1174">
          <cell r="C1174" t="str">
            <v>PRESTAMOS COMERCIALES</v>
          </cell>
          <cell r="D1174" t="str">
            <v>81030200000442</v>
          </cell>
        </row>
        <row r="1175">
          <cell r="C1175" t="str">
            <v>INVERSIONES</v>
          </cell>
          <cell r="D1175" t="str">
            <v>0</v>
          </cell>
        </row>
        <row r="1176">
          <cell r="C1176" t="str">
            <v>PRESTAMOS VIVIENDA</v>
          </cell>
          <cell r="D1176" t="str">
            <v>14060406010202</v>
          </cell>
        </row>
        <row r="1177">
          <cell r="C1177" t="str">
            <v>TARJETA DE CREDITO</v>
          </cell>
          <cell r="D1177" t="str">
            <v>14010302020111</v>
          </cell>
        </row>
        <row r="1178">
          <cell r="C1178" t="str">
            <v>CUENTAS CORRIENTES</v>
          </cell>
          <cell r="D1178" t="str">
            <v>81030200000435</v>
          </cell>
        </row>
        <row r="1179">
          <cell r="C1179" t="str">
            <v>INVERSIONES</v>
          </cell>
          <cell r="D1179" t="str">
            <v>14011311000301</v>
          </cell>
        </row>
        <row r="1180">
          <cell r="C1180" t="str">
            <v>TARJETA DE CREDITO</v>
          </cell>
          <cell r="D1180" t="str">
            <v>14010306130109</v>
          </cell>
        </row>
        <row r="1181">
          <cell r="C1181" t="str">
            <v>TARJETA DE CREDITO</v>
          </cell>
          <cell r="D1181" t="str">
            <v>14051202020111</v>
          </cell>
        </row>
        <row r="1182">
          <cell r="C1182" t="str">
            <v>TARJETA DE CREDITO</v>
          </cell>
          <cell r="D1182" t="str">
            <v>14010302020305</v>
          </cell>
        </row>
        <row r="1183">
          <cell r="C1183" t="str">
            <v>OTROS</v>
          </cell>
          <cell r="D1183" t="str">
            <v>52021500000106</v>
          </cell>
        </row>
        <row r="1184">
          <cell r="C1184" t="str">
            <v>INVERSIONES</v>
          </cell>
          <cell r="D1184" t="str">
            <v>51040513000305</v>
          </cell>
        </row>
        <row r="1185">
          <cell r="C1185" t="str">
            <v>INVERSIONES</v>
          </cell>
          <cell r="D1185" t="str">
            <v>0</v>
          </cell>
        </row>
        <row r="1186">
          <cell r="C1186" t="str">
            <v>INVERSIONES</v>
          </cell>
          <cell r="D1186" t="str">
            <v>0</v>
          </cell>
        </row>
        <row r="1187">
          <cell r="C1187" t="str">
            <v>PRESTAMOS CONSUMO</v>
          </cell>
          <cell r="D1187" t="str">
            <v>81030200000417</v>
          </cell>
        </row>
        <row r="1188">
          <cell r="C1188" t="str">
            <v>INVERSIONES</v>
          </cell>
          <cell r="D1188" t="str">
            <v>81093600000107</v>
          </cell>
        </row>
        <row r="1189">
          <cell r="C1189" t="str">
            <v>TARJETA DE CREDITO</v>
          </cell>
          <cell r="D1189" t="str">
            <v>14050302010117</v>
          </cell>
        </row>
        <row r="1190">
          <cell r="C1190" t="str">
            <v>INVERSIONES</v>
          </cell>
          <cell r="D1190" t="str">
            <v>0</v>
          </cell>
        </row>
        <row r="1191">
          <cell r="C1191" t="str">
            <v>TARJETA DE CREDITO</v>
          </cell>
          <cell r="D1191" t="str">
            <v>81030200000472</v>
          </cell>
        </row>
        <row r="1192">
          <cell r="C1192" t="str">
            <v>INVERSIONES</v>
          </cell>
          <cell r="D1192" t="str">
            <v>52022900000951</v>
          </cell>
        </row>
        <row r="1193">
          <cell r="C1193" t="str">
            <v>TARJETA DE CREDITO</v>
          </cell>
          <cell r="D1193" t="str">
            <v>14050302020504</v>
          </cell>
        </row>
        <row r="1194">
          <cell r="C1194" t="str">
            <v>INVERSIONES</v>
          </cell>
          <cell r="D1194" t="str">
            <v>52023000000386</v>
          </cell>
        </row>
        <row r="1195">
          <cell r="C1195" t="str">
            <v>PRESTAMOS CONSUMO</v>
          </cell>
          <cell r="D1195" t="str">
            <v>14010306020106</v>
          </cell>
        </row>
        <row r="1196">
          <cell r="C1196" t="str">
            <v>PRESTAMOS COMERCIALES</v>
          </cell>
          <cell r="D1196" t="str">
            <v>14051206010201</v>
          </cell>
        </row>
        <row r="1197">
          <cell r="C1197" t="str">
            <v>PRESTAMOS VIVIENDA</v>
          </cell>
          <cell r="D1197" t="str">
            <v>81030200000304</v>
          </cell>
        </row>
        <row r="1198">
          <cell r="C1198" t="str">
            <v>DEPOSITOS A PLAZO</v>
          </cell>
          <cell r="D1198" t="str">
            <v>21070401010203</v>
          </cell>
        </row>
        <row r="1199">
          <cell r="C1199" t="str">
            <v>TARJETA DE CREDITO</v>
          </cell>
          <cell r="D1199" t="str">
            <v>0</v>
          </cell>
        </row>
        <row r="1200">
          <cell r="C1200" t="str">
            <v>INVERSIONES</v>
          </cell>
          <cell r="D1200" t="str">
            <v>52022900001304</v>
          </cell>
        </row>
        <row r="1201">
          <cell r="C1201" t="str">
            <v>TARJETA DE CREDITO</v>
          </cell>
          <cell r="D1201" t="str">
            <v>14050302020509</v>
          </cell>
        </row>
        <row r="1202">
          <cell r="C1202" t="str">
            <v>PRESTAMOS COMERCIALES</v>
          </cell>
          <cell r="D1202" t="str">
            <v>14061226000201</v>
          </cell>
        </row>
        <row r="1203">
          <cell r="C1203" t="str">
            <v>OTROS</v>
          </cell>
          <cell r="D1203" t="str">
            <v>52022900000282</v>
          </cell>
        </row>
        <row r="1204">
          <cell r="C1204" t="str">
            <v>PRESTAMOS VIVIENDA</v>
          </cell>
          <cell r="D1204" t="str">
            <v>14050406010303</v>
          </cell>
        </row>
        <row r="1205">
          <cell r="C1205" t="str">
            <v>INVERSIONES</v>
          </cell>
          <cell r="D1205" t="str">
            <v>0</v>
          </cell>
        </row>
        <row r="1206">
          <cell r="C1206" t="str">
            <v>PRESTAMOS VIVIENDA</v>
          </cell>
          <cell r="D1206" t="str">
            <v>14050406010108</v>
          </cell>
        </row>
        <row r="1207">
          <cell r="C1207" t="str">
            <v>TARJETA DE CREDITO</v>
          </cell>
          <cell r="D1207" t="str">
            <v>14010302020306</v>
          </cell>
        </row>
        <row r="1208">
          <cell r="C1208" t="str">
            <v>AHORROS</v>
          </cell>
          <cell r="D1208" t="str">
            <v>21020101000103</v>
          </cell>
        </row>
        <row r="1209">
          <cell r="C1209" t="str">
            <v>TARJETA DE CREDITO</v>
          </cell>
          <cell r="D1209" t="str">
            <v>81030200000418</v>
          </cell>
        </row>
        <row r="1210">
          <cell r="C1210" t="str">
            <v>INVERSIONES</v>
          </cell>
          <cell r="D1210" t="str">
            <v>0</v>
          </cell>
        </row>
        <row r="1211">
          <cell r="C1211" t="str">
            <v>INVERSIONES</v>
          </cell>
          <cell r="D1211" t="str">
            <v>0</v>
          </cell>
        </row>
        <row r="1212">
          <cell r="C1212" t="str">
            <v>INVERSIONES</v>
          </cell>
          <cell r="D1212" t="str">
            <v>0</v>
          </cell>
        </row>
        <row r="1213">
          <cell r="C1213" t="str">
            <v>PRESTAMOS CONSUMO</v>
          </cell>
          <cell r="D1213" t="str">
            <v>14010306120101</v>
          </cell>
        </row>
        <row r="1214">
          <cell r="C1214" t="str">
            <v>PRESTAMOS CONSUMO</v>
          </cell>
          <cell r="D1214" t="str">
            <v>14010303020101</v>
          </cell>
        </row>
        <row r="1215">
          <cell r="C1215" t="str">
            <v>PRESTAMOS CONSUMO</v>
          </cell>
          <cell r="D1215" t="str">
            <v>14010303020101</v>
          </cell>
        </row>
        <row r="1216">
          <cell r="C1216" t="str">
            <v>PRESTAMOS CONSUMO</v>
          </cell>
          <cell r="D1216" t="str">
            <v>14040306030202</v>
          </cell>
        </row>
        <row r="1217">
          <cell r="C1217" t="str">
            <v>PRESTAMOS CONSUMO</v>
          </cell>
          <cell r="D1217" t="str">
            <v>14040306130100</v>
          </cell>
        </row>
        <row r="1218">
          <cell r="C1218" t="str">
            <v>INVERSIONES</v>
          </cell>
          <cell r="D1218" t="str">
            <v>0</v>
          </cell>
        </row>
        <row r="1219">
          <cell r="C1219" t="str">
            <v>TARJETA DE CREDITO</v>
          </cell>
          <cell r="D1219" t="str">
            <v>25041900000223</v>
          </cell>
        </row>
        <row r="1220">
          <cell r="C1220" t="str">
            <v>TARJETA DE CREDITO</v>
          </cell>
          <cell r="D1220" t="str">
            <v>14050302020113</v>
          </cell>
        </row>
        <row r="1221">
          <cell r="C1221" t="str">
            <v>INVERSIONES</v>
          </cell>
          <cell r="D1221" t="str">
            <v>51040103020164</v>
          </cell>
        </row>
        <row r="1222">
          <cell r="C1222" t="str">
            <v>TARJETA DE CREDITO</v>
          </cell>
          <cell r="D1222" t="str">
            <v>14050302020115</v>
          </cell>
        </row>
        <row r="1223">
          <cell r="C1223" t="str">
            <v>INVERSIONES</v>
          </cell>
          <cell r="D1223" t="str">
            <v>0</v>
          </cell>
        </row>
        <row r="1224">
          <cell r="C1224" t="str">
            <v>TARJETA DE CREDITO</v>
          </cell>
          <cell r="D1224" t="str">
            <v>14010306130101</v>
          </cell>
        </row>
        <row r="1225">
          <cell r="C1225" t="str">
            <v>TARJETA DE CREDITO</v>
          </cell>
          <cell r="D1225" t="str">
            <v>14010302020110</v>
          </cell>
        </row>
        <row r="1226">
          <cell r="C1226" t="str">
            <v>TARJETA DE CREDITO</v>
          </cell>
          <cell r="D1226" t="str">
            <v>14010302020110</v>
          </cell>
        </row>
        <row r="1227">
          <cell r="C1227" t="str">
            <v>TARJETA DE CREDITO</v>
          </cell>
          <cell r="D1227" t="str">
            <v>25041900000223</v>
          </cell>
        </row>
        <row r="1228">
          <cell r="C1228" t="str">
            <v>TARJETA DE CREDITO</v>
          </cell>
          <cell r="D1228" t="str">
            <v>14010302020113</v>
          </cell>
        </row>
        <row r="1229">
          <cell r="C1229" t="str">
            <v>INVERSIONES</v>
          </cell>
          <cell r="D1229" t="str">
            <v>0</v>
          </cell>
        </row>
        <row r="1230">
          <cell r="C1230" t="str">
            <v>INVERSIONES</v>
          </cell>
          <cell r="D1230" t="str">
            <v>0</v>
          </cell>
        </row>
        <row r="1231">
          <cell r="C1231" t="str">
            <v>INVERSIONES</v>
          </cell>
          <cell r="D1231" t="str">
            <v>0</v>
          </cell>
        </row>
        <row r="1232">
          <cell r="C1232" t="str">
            <v>TARJETA DE CREDITO</v>
          </cell>
          <cell r="D1232" t="str">
            <v>14010302010115</v>
          </cell>
        </row>
        <row r="1233">
          <cell r="C1233" t="str">
            <v>TARJETA DE CREDITO</v>
          </cell>
          <cell r="D1233" t="str">
            <v>14010306130109</v>
          </cell>
        </row>
        <row r="1234">
          <cell r="C1234" t="str">
            <v>INVERSIONES</v>
          </cell>
          <cell r="D1234" t="str">
            <v>0</v>
          </cell>
        </row>
        <row r="1235">
          <cell r="C1235" t="str">
            <v>INVERSIONES</v>
          </cell>
          <cell r="D1235" t="str">
            <v>0</v>
          </cell>
        </row>
        <row r="1236">
          <cell r="C1236" t="str">
            <v>TARJETA DE CREDITO</v>
          </cell>
          <cell r="D1236" t="str">
            <v>0</v>
          </cell>
        </row>
        <row r="1237">
          <cell r="C1237" t="str">
            <v>INVERSIONES</v>
          </cell>
          <cell r="D1237" t="str">
            <v>0</v>
          </cell>
        </row>
        <row r="1238">
          <cell r="C1238" t="str">
            <v>INVERSIONES</v>
          </cell>
          <cell r="D1238" t="str">
            <v>43030109000206</v>
          </cell>
        </row>
        <row r="1239">
          <cell r="C1239" t="str">
            <v>INVERSIONES</v>
          </cell>
          <cell r="D1239" t="str">
            <v>41090401090101</v>
          </cell>
        </row>
        <row r="1240">
          <cell r="C1240" t="str">
            <v>TARJETA DE CREDITO</v>
          </cell>
          <cell r="D1240" t="str">
            <v>14010302020110</v>
          </cell>
        </row>
        <row r="1241">
          <cell r="C1241" t="str">
            <v>TARJETA DE CREDITO</v>
          </cell>
          <cell r="D1241" t="str">
            <v>14010302020113</v>
          </cell>
        </row>
        <row r="1242">
          <cell r="C1242" t="str">
            <v>TARJETA DE CREDITO</v>
          </cell>
          <cell r="D1242" t="str">
            <v>14050302020511</v>
          </cell>
        </row>
        <row r="1243">
          <cell r="C1243" t="str">
            <v>PRESTAMOS VIVIENDA</v>
          </cell>
          <cell r="D1243" t="str">
            <v>14010406010203</v>
          </cell>
        </row>
        <row r="1244">
          <cell r="C1244" t="str">
            <v>INVERSIONES</v>
          </cell>
          <cell r="D1244" t="str">
            <v>0</v>
          </cell>
        </row>
        <row r="1245">
          <cell r="C1245" t="str">
            <v>PRESTAMOS VIVIENDA</v>
          </cell>
          <cell r="D1245" t="str">
            <v>14010423000301</v>
          </cell>
        </row>
        <row r="1246">
          <cell r="C1246" t="str">
            <v>INVERSIONES</v>
          </cell>
          <cell r="D1246" t="str">
            <v>51040103020144</v>
          </cell>
        </row>
        <row r="1247">
          <cell r="C1247" t="str">
            <v>INVERSIONES</v>
          </cell>
          <cell r="D1247" t="str">
            <v>0</v>
          </cell>
        </row>
        <row r="1248">
          <cell r="C1248" t="str">
            <v>TARJETA DE CREDITO</v>
          </cell>
          <cell r="D1248" t="str">
            <v>0</v>
          </cell>
        </row>
        <row r="1249">
          <cell r="C1249" t="str">
            <v>TARJETA DE CREDITO</v>
          </cell>
          <cell r="D1249" t="str">
            <v>14050302010504</v>
          </cell>
        </row>
        <row r="1250">
          <cell r="C1250" t="str">
            <v>INVERSIONES</v>
          </cell>
          <cell r="D1250" t="str">
            <v>0</v>
          </cell>
        </row>
        <row r="1251">
          <cell r="C1251" t="str">
            <v>TARJETA DE CREDITO</v>
          </cell>
          <cell r="D1251" t="str">
            <v>14050302020511</v>
          </cell>
        </row>
        <row r="1252">
          <cell r="C1252" t="str">
            <v>TARJETA DE CREDITO</v>
          </cell>
          <cell r="D1252" t="str">
            <v>14050302010504</v>
          </cell>
        </row>
        <row r="1253">
          <cell r="C1253" t="str">
            <v>INVERSIONES</v>
          </cell>
          <cell r="D1253" t="str">
            <v>81093600000116</v>
          </cell>
        </row>
        <row r="1254">
          <cell r="C1254" t="str">
            <v>TARJETA DE CREDITO</v>
          </cell>
          <cell r="D1254" t="str">
            <v>14050306130105</v>
          </cell>
        </row>
        <row r="1255">
          <cell r="C1255" t="str">
            <v>INVERSIONES</v>
          </cell>
          <cell r="D1255" t="str">
            <v>41010303000108</v>
          </cell>
        </row>
        <row r="1256">
          <cell r="C1256" t="str">
            <v>INVERSIONES</v>
          </cell>
          <cell r="D1256" t="str">
            <v>52022900000418</v>
          </cell>
        </row>
        <row r="1257">
          <cell r="C1257" t="str">
            <v>OTROS</v>
          </cell>
          <cell r="D1257" t="str">
            <v>52030100000102</v>
          </cell>
        </row>
        <row r="1258">
          <cell r="C1258" t="str">
            <v>OTROS</v>
          </cell>
          <cell r="D1258" t="str">
            <v>52030100000101</v>
          </cell>
        </row>
        <row r="1259">
          <cell r="C1259" t="str">
            <v>INVERSIONES</v>
          </cell>
          <cell r="D1259" t="str">
            <v>0</v>
          </cell>
        </row>
        <row r="1260">
          <cell r="C1260" t="str">
            <v>PRESTAMOS COMERCIALES</v>
          </cell>
          <cell r="D1260" t="str">
            <v>14010206020163</v>
          </cell>
        </row>
        <row r="1261">
          <cell r="C1261" t="str">
            <v>INVERSIONES</v>
          </cell>
          <cell r="D1261" t="str">
            <v>0</v>
          </cell>
        </row>
        <row r="1262">
          <cell r="C1262" t="str">
            <v>INVERSIONES</v>
          </cell>
          <cell r="D1262" t="str">
            <v>0</v>
          </cell>
        </row>
        <row r="1263">
          <cell r="C1263" t="str">
            <v>PRESTAMOS COMERCIALES</v>
          </cell>
          <cell r="D1263" t="str">
            <v>14061306020109</v>
          </cell>
        </row>
        <row r="1264">
          <cell r="C1264" t="str">
            <v>TARJETA DE CREDITO</v>
          </cell>
          <cell r="D1264" t="str">
            <v>14050306130102</v>
          </cell>
        </row>
        <row r="1265">
          <cell r="C1265" t="str">
            <v>OTROS</v>
          </cell>
          <cell r="D1265" t="str">
            <v>52020800000123</v>
          </cell>
        </row>
        <row r="1266">
          <cell r="C1266" t="str">
            <v>PRESTAMOS CONSUMO</v>
          </cell>
          <cell r="D1266" t="str">
            <v>14050319060108</v>
          </cell>
        </row>
        <row r="1267">
          <cell r="C1267" t="str">
            <v>PRESTAMOS COMERCIALES</v>
          </cell>
          <cell r="D1267" t="str">
            <v>14050304000104</v>
          </cell>
        </row>
        <row r="1268">
          <cell r="C1268" t="str">
            <v>INVERSIONES</v>
          </cell>
          <cell r="D1268" t="str">
            <v>41091702010210</v>
          </cell>
        </row>
        <row r="1269">
          <cell r="C1269" t="str">
            <v>TARJETA DE CREDITO</v>
          </cell>
          <cell r="D1269" t="str">
            <v>14050302020113</v>
          </cell>
        </row>
        <row r="1270">
          <cell r="C1270" t="str">
            <v>INVERSIONES</v>
          </cell>
          <cell r="D1270" t="str">
            <v>81095409010104</v>
          </cell>
        </row>
        <row r="1271">
          <cell r="C1271" t="str">
            <v>PRESTAMOS COMERCIALES</v>
          </cell>
          <cell r="D1271" t="str">
            <v>14050206020168</v>
          </cell>
        </row>
        <row r="1272">
          <cell r="C1272" t="str">
            <v>INVERSIONES</v>
          </cell>
          <cell r="D1272" t="str">
            <v>42022900000107</v>
          </cell>
        </row>
        <row r="1273">
          <cell r="C1273" t="str">
            <v>PRESTAMOS COMERCIALES</v>
          </cell>
          <cell r="D1273" t="str">
            <v>14051306020131</v>
          </cell>
        </row>
        <row r="1274">
          <cell r="C1274" t="str">
            <v>TARJETA DE CREDITO</v>
          </cell>
          <cell r="D1274" t="str">
            <v>14050302010121</v>
          </cell>
        </row>
        <row r="1275">
          <cell r="C1275" t="str">
            <v>DEPOSITOS A PLAZO</v>
          </cell>
          <cell r="D1275" t="str">
            <v>21030200000109</v>
          </cell>
        </row>
        <row r="1276">
          <cell r="C1276" t="str">
            <v>PRESTAMOS VIVIENDA</v>
          </cell>
          <cell r="D1276" t="str">
            <v>14050423000218</v>
          </cell>
        </row>
        <row r="1277">
          <cell r="C1277" t="str">
            <v>INVERSIONES</v>
          </cell>
          <cell r="D1277" t="str">
            <v>52022900000357</v>
          </cell>
        </row>
        <row r="1278">
          <cell r="C1278" t="str">
            <v>INVERSIONES</v>
          </cell>
          <cell r="D1278" t="str">
            <v>81093703020101</v>
          </cell>
        </row>
        <row r="1279">
          <cell r="C1279" t="str">
            <v>TARJETA DE CREDITO</v>
          </cell>
          <cell r="D1279" t="str">
            <v>14050302020503</v>
          </cell>
        </row>
        <row r="1280">
          <cell r="C1280" t="str">
            <v>INVERSIONES</v>
          </cell>
          <cell r="D1280" t="str">
            <v>52022900002177</v>
          </cell>
        </row>
        <row r="1281">
          <cell r="C1281" t="str">
            <v>INVERSIONES</v>
          </cell>
          <cell r="D1281" t="str">
            <v>51040111060102</v>
          </cell>
        </row>
        <row r="1282">
          <cell r="C1282" t="str">
            <v>INVERSIONES</v>
          </cell>
          <cell r="D1282" t="str">
            <v>51040102040101</v>
          </cell>
        </row>
        <row r="1283">
          <cell r="C1283" t="str">
            <v>INVERSIONES</v>
          </cell>
          <cell r="D1283" t="str">
            <v>51040513001701</v>
          </cell>
        </row>
        <row r="1284">
          <cell r="C1284" t="str">
            <v>INVERSIONES</v>
          </cell>
          <cell r="D1284" t="str">
            <v>0</v>
          </cell>
        </row>
        <row r="1285">
          <cell r="C1285" t="str">
            <v>DEPOSITOS A PLAZO</v>
          </cell>
          <cell r="D1285" t="str">
            <v>21010903010113</v>
          </cell>
        </row>
        <row r="1286">
          <cell r="C1286" t="str">
            <v>TARJETA DE CREDITO</v>
          </cell>
          <cell r="D1286" t="str">
            <v>0</v>
          </cell>
        </row>
        <row r="1287">
          <cell r="C1287" t="str">
            <v>PRESTAMOS COMERCIALES</v>
          </cell>
          <cell r="D1287" t="str">
            <v>14061306020115</v>
          </cell>
        </row>
        <row r="1288">
          <cell r="C1288" t="str">
            <v>PRESTAMOS COMERCIALES</v>
          </cell>
          <cell r="D1288" t="str">
            <v>14050206020124</v>
          </cell>
        </row>
        <row r="1289">
          <cell r="C1289" t="str">
            <v>INVERSIONES</v>
          </cell>
          <cell r="D1289" t="str">
            <v>13090307020101</v>
          </cell>
        </row>
        <row r="1290">
          <cell r="C1290" t="str">
            <v>INVERSIONES</v>
          </cell>
          <cell r="D1290" t="str">
            <v>0</v>
          </cell>
        </row>
        <row r="1291">
          <cell r="C1291" t="str">
            <v>TARJETA DE CREDITO</v>
          </cell>
          <cell r="D1291" t="str">
            <v>14050302020113</v>
          </cell>
        </row>
        <row r="1292">
          <cell r="C1292" t="str">
            <v>PRESTAMOS CONSUMO</v>
          </cell>
          <cell r="D1292" t="str">
            <v>0</v>
          </cell>
        </row>
        <row r="1293">
          <cell r="C1293" t="str">
            <v>INVERSIONES</v>
          </cell>
          <cell r="D1293" t="str">
            <v>51040112060321</v>
          </cell>
        </row>
        <row r="1294">
          <cell r="C1294" t="str">
            <v>INVERSIONES</v>
          </cell>
          <cell r="D1294" t="str">
            <v>51040103020157</v>
          </cell>
        </row>
        <row r="1295">
          <cell r="C1295" t="str">
            <v>DEPOSITOS A PLAZO</v>
          </cell>
          <cell r="D1295" t="str">
            <v>22010141000100</v>
          </cell>
        </row>
        <row r="1296">
          <cell r="C1296" t="str">
            <v>PRESTAMOS COMERCIALES</v>
          </cell>
          <cell r="D1296" t="str">
            <v>14011306010101</v>
          </cell>
        </row>
        <row r="1297">
          <cell r="C1297" t="str">
            <v>PRESTAMOS VIVIENDA</v>
          </cell>
          <cell r="D1297" t="str">
            <v>14040406010101</v>
          </cell>
        </row>
        <row r="1298">
          <cell r="C1298" t="str">
            <v>PRESTAMOS VIVIENDA</v>
          </cell>
          <cell r="D1298" t="str">
            <v>14010423000302</v>
          </cell>
        </row>
        <row r="1299">
          <cell r="C1299" t="str">
            <v>OTROS ACTIVOS</v>
          </cell>
          <cell r="D1299" t="str">
            <v>14051111000103</v>
          </cell>
        </row>
        <row r="1300">
          <cell r="C1300" t="str">
            <v>INVERSIONES</v>
          </cell>
          <cell r="D1300" t="str">
            <v>0</v>
          </cell>
        </row>
        <row r="1301">
          <cell r="C1301" t="str">
            <v>TARJETA DE CREDITO</v>
          </cell>
          <cell r="D1301" t="str">
            <v>0</v>
          </cell>
        </row>
        <row r="1302">
          <cell r="C1302" t="str">
            <v>INVERSIONES</v>
          </cell>
          <cell r="D1302" t="str">
            <v>0</v>
          </cell>
        </row>
        <row r="1303">
          <cell r="C1303" t="str">
            <v>INVERSIONES</v>
          </cell>
          <cell r="D1303" t="str">
            <v>14010211000152</v>
          </cell>
        </row>
        <row r="1304">
          <cell r="C1304" t="str">
            <v>PRESTAMOS COMERCIALES</v>
          </cell>
          <cell r="D1304" t="str">
            <v>14051306020121</v>
          </cell>
        </row>
        <row r="1305">
          <cell r="C1305" t="str">
            <v>INVERSIONES</v>
          </cell>
          <cell r="D1305" t="str">
            <v>52022900002177</v>
          </cell>
        </row>
        <row r="1306">
          <cell r="C1306" t="str">
            <v>TARJETA DE CREDITO</v>
          </cell>
          <cell r="D1306" t="str">
            <v>14050302020113</v>
          </cell>
        </row>
        <row r="1307">
          <cell r="C1307" t="str">
            <v>INVERSIONES</v>
          </cell>
          <cell r="D1307" t="str">
            <v>0</v>
          </cell>
        </row>
        <row r="1308">
          <cell r="C1308" t="str">
            <v>INVERSIONES</v>
          </cell>
          <cell r="D1308" t="str">
            <v>52022900001306</v>
          </cell>
        </row>
        <row r="1309">
          <cell r="C1309" t="str">
            <v>INVERSIONES</v>
          </cell>
          <cell r="D1309" t="str">
            <v>51040112110201</v>
          </cell>
        </row>
        <row r="1310">
          <cell r="C1310" t="str">
            <v>PRESTAMOS COMERCIALES</v>
          </cell>
          <cell r="D1310" t="str">
            <v>14010206020160</v>
          </cell>
        </row>
        <row r="1311">
          <cell r="C1311" t="str">
            <v>INVERSIONES</v>
          </cell>
          <cell r="D1311" t="str">
            <v>81093703020102</v>
          </cell>
        </row>
        <row r="1312">
          <cell r="C1312" t="str">
            <v>CUENTAS CORRIENTES</v>
          </cell>
          <cell r="D1312" t="str">
            <v>21070901000101</v>
          </cell>
        </row>
        <row r="1313">
          <cell r="C1313" t="str">
            <v>INVERSIONES</v>
          </cell>
          <cell r="D1313" t="str">
            <v>0</v>
          </cell>
        </row>
        <row r="1314">
          <cell r="C1314" t="str">
            <v>PRESTAMOS COMERCIALES</v>
          </cell>
          <cell r="D1314" t="str">
            <v>14051005020101</v>
          </cell>
        </row>
        <row r="1315">
          <cell r="C1315" t="str">
            <v>INVERSIONES</v>
          </cell>
          <cell r="D1315" t="str">
            <v>52023000000246</v>
          </cell>
        </row>
        <row r="1316">
          <cell r="C1316" t="str">
            <v>PRESTAMOS CONSUMO</v>
          </cell>
          <cell r="D1316" t="str">
            <v>14010306030107</v>
          </cell>
        </row>
        <row r="1317">
          <cell r="C1317" t="str">
            <v>INVERSIONES</v>
          </cell>
          <cell r="D1317" t="str">
            <v>84040523000001</v>
          </cell>
        </row>
        <row r="1318">
          <cell r="C1318" t="str">
            <v>CUENTAS CORRIENTES</v>
          </cell>
          <cell r="D1318" t="str">
            <v>14011004000102</v>
          </cell>
        </row>
        <row r="1319">
          <cell r="C1319" t="str">
            <v>TARJETA DE CREDITO</v>
          </cell>
          <cell r="D1319" t="str">
            <v>81030200000465</v>
          </cell>
        </row>
        <row r="1320">
          <cell r="C1320" t="str">
            <v>PRESTAMOS CONSUMO</v>
          </cell>
          <cell r="D1320" t="str">
            <v>14010306030112</v>
          </cell>
        </row>
        <row r="1321">
          <cell r="C1321" t="str">
            <v>PRESTAMOS CONSUMO</v>
          </cell>
          <cell r="D1321" t="str">
            <v>14010306030116</v>
          </cell>
        </row>
        <row r="1322">
          <cell r="C1322" t="str">
            <v>INVERSIONES</v>
          </cell>
          <cell r="D1322" t="str">
            <v>0</v>
          </cell>
        </row>
        <row r="1323">
          <cell r="C1323" t="str">
            <v>TARJETA DE CREDITO</v>
          </cell>
          <cell r="D1323" t="str">
            <v>14050319080001</v>
          </cell>
        </row>
        <row r="1324">
          <cell r="C1324" t="str">
            <v>TARJETA DE CREDITO</v>
          </cell>
          <cell r="D1324" t="str">
            <v>14010302020113</v>
          </cell>
        </row>
        <row r="1325">
          <cell r="C1325" t="str">
            <v>INVERSIONES</v>
          </cell>
          <cell r="D1325" t="str">
            <v>0</v>
          </cell>
        </row>
        <row r="1326">
          <cell r="C1326" t="str">
            <v>INVERSIONES</v>
          </cell>
          <cell r="D1326" t="str">
            <v>0</v>
          </cell>
        </row>
        <row r="1327">
          <cell r="C1327" t="str">
            <v>INVERSIONES</v>
          </cell>
          <cell r="D1327" t="str">
            <v>0</v>
          </cell>
        </row>
        <row r="1328">
          <cell r="C1328" t="str">
            <v>INVERSIONES</v>
          </cell>
          <cell r="D1328" t="str">
            <v>0</v>
          </cell>
        </row>
        <row r="1329">
          <cell r="C1329" t="str">
            <v>INVERSIONES</v>
          </cell>
          <cell r="D1329" t="str">
            <v>0</v>
          </cell>
        </row>
        <row r="1330">
          <cell r="C1330" t="str">
            <v>INVERSIONES</v>
          </cell>
          <cell r="D1330" t="str">
            <v>0</v>
          </cell>
        </row>
        <row r="1331">
          <cell r="C1331" t="str">
            <v>AHORROS</v>
          </cell>
          <cell r="D1331" t="str">
            <v>21020201000107</v>
          </cell>
        </row>
        <row r="1332">
          <cell r="C1332" t="str">
            <v>PRESTAMOS CONSUMO</v>
          </cell>
          <cell r="D1332" t="str">
            <v>0</v>
          </cell>
        </row>
        <row r="1333">
          <cell r="C1333" t="str">
            <v>INVERSIONES</v>
          </cell>
          <cell r="D1333" t="str">
            <v>0</v>
          </cell>
        </row>
        <row r="1334">
          <cell r="C1334" t="str">
            <v>DEPOSITOS A PLAZO</v>
          </cell>
          <cell r="D1334" t="str">
            <v>0</v>
          </cell>
        </row>
        <row r="1335">
          <cell r="C1335" t="str">
            <v>INVERSIONES</v>
          </cell>
          <cell r="D1335" t="str">
            <v>51040103020156</v>
          </cell>
        </row>
        <row r="1336">
          <cell r="C1336" t="str">
            <v>INVERSIONES</v>
          </cell>
          <cell r="D1336" t="str">
            <v>51040103020157</v>
          </cell>
        </row>
        <row r="1337">
          <cell r="C1337" t="str">
            <v>INVERSIONES</v>
          </cell>
          <cell r="D1337" t="str">
            <v>51040103021712</v>
          </cell>
        </row>
        <row r="1338">
          <cell r="C1338" t="str">
            <v>TARJETA DE CREDITO</v>
          </cell>
          <cell r="D1338" t="str">
            <v>14010302020305</v>
          </cell>
        </row>
        <row r="1339">
          <cell r="C1339" t="str">
            <v>TARJETA DE CREDITO</v>
          </cell>
          <cell r="D1339" t="str">
            <v>14050302020113</v>
          </cell>
        </row>
        <row r="1340">
          <cell r="C1340" t="str">
            <v>PRESTAMOS CONSUMO</v>
          </cell>
          <cell r="D1340" t="str">
            <v>14040306130100</v>
          </cell>
        </row>
        <row r="1341">
          <cell r="C1341" t="str">
            <v>INVERSIONES</v>
          </cell>
          <cell r="D1341" t="str">
            <v>0</v>
          </cell>
        </row>
        <row r="1342">
          <cell r="C1342" t="str">
            <v>INVERSIONES</v>
          </cell>
          <cell r="D1342" t="str">
            <v>52022900002147</v>
          </cell>
        </row>
        <row r="1343">
          <cell r="C1343" t="str">
            <v>INVERSIONES</v>
          </cell>
          <cell r="D1343" t="str">
            <v>0</v>
          </cell>
        </row>
        <row r="1344">
          <cell r="C1344" t="str">
            <v>TARJETA DE CREDITO</v>
          </cell>
          <cell r="D1344" t="str">
            <v>0</v>
          </cell>
        </row>
        <row r="1345">
          <cell r="C1345" t="str">
            <v>PRESTAMOS CONSUMO</v>
          </cell>
          <cell r="D1345" t="str">
            <v>14010306050203</v>
          </cell>
        </row>
        <row r="1346">
          <cell r="C1346" t="str">
            <v>INVERSIONES</v>
          </cell>
          <cell r="D1346" t="str">
            <v>0</v>
          </cell>
        </row>
        <row r="1347">
          <cell r="C1347" t="str">
            <v>TARJETA DE CREDITO</v>
          </cell>
          <cell r="D1347" t="str">
            <v>14010306130107</v>
          </cell>
        </row>
        <row r="1348">
          <cell r="C1348" t="str">
            <v>INVERSIONES</v>
          </cell>
          <cell r="D1348" t="str">
            <v>0</v>
          </cell>
        </row>
        <row r="1349">
          <cell r="C1349" t="str">
            <v>PRESTAMOS CONSUMO</v>
          </cell>
          <cell r="D1349" t="str">
            <v>81030200000405</v>
          </cell>
        </row>
        <row r="1350">
          <cell r="C1350" t="str">
            <v>INVERSIONES</v>
          </cell>
          <cell r="D1350" t="str">
            <v>51040103060129</v>
          </cell>
        </row>
        <row r="1351">
          <cell r="C1351" t="str">
            <v>INVERSIONES</v>
          </cell>
          <cell r="D1351" t="str">
            <v>0</v>
          </cell>
        </row>
        <row r="1352">
          <cell r="C1352" t="str">
            <v>INVERSIONES</v>
          </cell>
          <cell r="D1352" t="str">
            <v>0</v>
          </cell>
        </row>
        <row r="1353">
          <cell r="C1353" t="str">
            <v>CUENTAS CORRIENTES</v>
          </cell>
          <cell r="D1353" t="str">
            <v>81030200000435</v>
          </cell>
        </row>
        <row r="1354">
          <cell r="C1354" t="str">
            <v>TARJETA DE CREDITO</v>
          </cell>
          <cell r="D1354" t="str">
            <v>14050302020115</v>
          </cell>
        </row>
        <row r="1355">
          <cell r="C1355" t="str">
            <v>PRESTAMOS COMERCIALES</v>
          </cell>
          <cell r="D1355" t="str">
            <v>71020000000111</v>
          </cell>
        </row>
        <row r="1356">
          <cell r="C1356" t="str">
            <v>TARJETA DE CREDITO</v>
          </cell>
          <cell r="D1356" t="str">
            <v>81030200000465</v>
          </cell>
        </row>
        <row r="1357">
          <cell r="C1357" t="str">
            <v>TARJETA DE CREDITO</v>
          </cell>
          <cell r="D1357" t="str">
            <v>14050302010117</v>
          </cell>
        </row>
        <row r="1358">
          <cell r="C1358" t="str">
            <v>INVERSIONES</v>
          </cell>
          <cell r="D1358" t="str">
            <v>0</v>
          </cell>
        </row>
        <row r="1359">
          <cell r="C1359" t="str">
            <v>TARJETA DE CREDITO</v>
          </cell>
          <cell r="D1359" t="str">
            <v>14050302020115</v>
          </cell>
        </row>
        <row r="1360">
          <cell r="C1360" t="str">
            <v>PRESTAMOS COMERCIALES</v>
          </cell>
          <cell r="D1360" t="str">
            <v>14011206010202</v>
          </cell>
        </row>
        <row r="1361">
          <cell r="C1361" t="str">
            <v>OTROS</v>
          </cell>
          <cell r="D1361" t="str">
            <v>52022900000165</v>
          </cell>
        </row>
        <row r="1362">
          <cell r="C1362" t="str">
            <v>PRESTAMOS COMERCIALES</v>
          </cell>
          <cell r="D1362" t="str">
            <v>14011305020101</v>
          </cell>
        </row>
        <row r="1363">
          <cell r="C1363" t="str">
            <v>INVERSIONES</v>
          </cell>
          <cell r="D1363" t="str">
            <v>51040504000629</v>
          </cell>
        </row>
        <row r="1364">
          <cell r="C1364" t="str">
            <v>DEPOSITOS A PLAZO</v>
          </cell>
          <cell r="D1364" t="str">
            <v>21030302000105</v>
          </cell>
        </row>
        <row r="1365">
          <cell r="C1365" t="str">
            <v>PRESTAMOS COMERCIALES</v>
          </cell>
          <cell r="D1365" t="str">
            <v>14051206020497</v>
          </cell>
        </row>
        <row r="1366">
          <cell r="C1366" t="str">
            <v>PRESTAMOS COMERCIALES</v>
          </cell>
          <cell r="D1366" t="str">
            <v>14011026000114</v>
          </cell>
        </row>
        <row r="1367">
          <cell r="C1367" t="str">
            <v>INVERSIONES</v>
          </cell>
          <cell r="D1367" t="str">
            <v>51040113040101</v>
          </cell>
        </row>
        <row r="1368">
          <cell r="C1368" t="str">
            <v>INVERSIONES</v>
          </cell>
          <cell r="D1368" t="str">
            <v>0</v>
          </cell>
        </row>
        <row r="1369">
          <cell r="C1369" t="str">
            <v>AHORROS</v>
          </cell>
          <cell r="D1369" t="str">
            <v>21020101000109</v>
          </cell>
        </row>
        <row r="1370">
          <cell r="C1370" t="str">
            <v>DEPOSITOS A PLAZO</v>
          </cell>
          <cell r="D1370" t="str">
            <v>0</v>
          </cell>
        </row>
        <row r="1371">
          <cell r="C1371" t="str">
            <v>TARJETA DE CREDITO</v>
          </cell>
          <cell r="D1371" t="str">
            <v>0</v>
          </cell>
        </row>
        <row r="1372">
          <cell r="C1372" t="str">
            <v>INVERSIONES</v>
          </cell>
          <cell r="D1372" t="str">
            <v>0</v>
          </cell>
        </row>
        <row r="1373">
          <cell r="C1373" t="str">
            <v>INVERSIONES</v>
          </cell>
          <cell r="D1373" t="str">
            <v>81095410020101</v>
          </cell>
        </row>
        <row r="1374">
          <cell r="C1374" t="str">
            <v>PRESTAMOS VIVIENDA</v>
          </cell>
          <cell r="D1374" t="str">
            <v>14010406010105</v>
          </cell>
        </row>
        <row r="1375">
          <cell r="C1375" t="str">
            <v>INVERSIONES</v>
          </cell>
          <cell r="D1375" t="str">
            <v>51040102050103</v>
          </cell>
        </row>
        <row r="1376">
          <cell r="C1376" t="str">
            <v>OTROS</v>
          </cell>
          <cell r="D1376" t="str">
            <v>52022900000291</v>
          </cell>
        </row>
        <row r="1377">
          <cell r="C1377" t="str">
            <v>TARJETA DE CREDITO</v>
          </cell>
          <cell r="D1377" t="str">
            <v>14050302010118</v>
          </cell>
        </row>
        <row r="1378">
          <cell r="C1378" t="str">
            <v>DEPOSITOS A PLAZO</v>
          </cell>
          <cell r="D1378" t="str">
            <v>21030301000107</v>
          </cell>
        </row>
        <row r="1379">
          <cell r="C1379" t="str">
            <v>DEPOSITOS A PLAZO</v>
          </cell>
          <cell r="D1379" t="str">
            <v>21030301000107</v>
          </cell>
        </row>
        <row r="1380">
          <cell r="C1380" t="str">
            <v>DEPOSITOS A PLAZO</v>
          </cell>
          <cell r="D1380" t="str">
            <v>0</v>
          </cell>
        </row>
        <row r="1381">
          <cell r="C1381" t="str">
            <v>PRESTAMOS VIVIENDA</v>
          </cell>
          <cell r="D1381" t="str">
            <v>14010406010102</v>
          </cell>
        </row>
        <row r="1382">
          <cell r="C1382" t="str">
            <v>TARJETA DE CREDITO</v>
          </cell>
          <cell r="D1382" t="str">
            <v>14010306130107</v>
          </cell>
        </row>
        <row r="1383">
          <cell r="C1383" t="str">
            <v>INVERSIONES</v>
          </cell>
          <cell r="D1383" t="str">
            <v>0</v>
          </cell>
        </row>
        <row r="1384">
          <cell r="C1384" t="str">
            <v>INVERSIONES</v>
          </cell>
          <cell r="D1384" t="str">
            <v>0</v>
          </cell>
        </row>
        <row r="1385">
          <cell r="C1385" t="str">
            <v>INVERSIONES</v>
          </cell>
          <cell r="D1385" t="str">
            <v>81095401010102</v>
          </cell>
        </row>
        <row r="1386">
          <cell r="C1386" t="str">
            <v>CUENTAS CORRIENTES</v>
          </cell>
          <cell r="D1386" t="str">
            <v>14061204000201</v>
          </cell>
        </row>
        <row r="1387">
          <cell r="C1387" t="str">
            <v>PRESTAMOS COMERCIALES</v>
          </cell>
          <cell r="D1387" t="str">
            <v>14051106020319</v>
          </cell>
        </row>
        <row r="1388">
          <cell r="C1388" t="str">
            <v>PRESTAMOS COMERCIALES</v>
          </cell>
          <cell r="D1388" t="str">
            <v>14011306020210</v>
          </cell>
        </row>
        <row r="1389">
          <cell r="C1389" t="str">
            <v>INVERSIONES</v>
          </cell>
          <cell r="D1389" t="str">
            <v>51040103020131</v>
          </cell>
        </row>
        <row r="1390">
          <cell r="C1390" t="str">
            <v>INVERSIONES</v>
          </cell>
          <cell r="D1390" t="str">
            <v>0</v>
          </cell>
        </row>
        <row r="1391">
          <cell r="C1391" t="str">
            <v>INVERSIONES</v>
          </cell>
          <cell r="D1391" t="str">
            <v>0</v>
          </cell>
        </row>
        <row r="1392">
          <cell r="C1392" t="str">
            <v>DEPOSITOS A PLAZO</v>
          </cell>
          <cell r="D1392" t="str">
            <v>21070201000203</v>
          </cell>
        </row>
        <row r="1393">
          <cell r="C1393" t="str">
            <v>PRESTAMOS COMERCIALES</v>
          </cell>
          <cell r="D1393" t="str">
            <v>81030200000413</v>
          </cell>
        </row>
        <row r="1394">
          <cell r="C1394" t="str">
            <v>INVERSIONES</v>
          </cell>
          <cell r="D1394" t="str">
            <v>51040113060112</v>
          </cell>
        </row>
        <row r="1395">
          <cell r="C1395" t="str">
            <v>TARJETA DE CREDITO</v>
          </cell>
          <cell r="D1395" t="str">
            <v>14010302010116</v>
          </cell>
        </row>
        <row r="1396">
          <cell r="C1396" t="str">
            <v>TARJETA DE CREDITO</v>
          </cell>
          <cell r="D1396" t="str">
            <v>0</v>
          </cell>
        </row>
        <row r="1397">
          <cell r="C1397" t="str">
            <v>TARJETA DE CREDITO</v>
          </cell>
          <cell r="D1397" t="str">
            <v>14050302020112</v>
          </cell>
        </row>
        <row r="1398">
          <cell r="C1398" t="str">
            <v>INVERSIONES</v>
          </cell>
          <cell r="D1398" t="str">
            <v>52023000000382</v>
          </cell>
        </row>
        <row r="1399">
          <cell r="C1399" t="str">
            <v>INVERSIONES</v>
          </cell>
          <cell r="D1399" t="str">
            <v>51040103020142</v>
          </cell>
        </row>
        <row r="1400">
          <cell r="C1400" t="str">
            <v>OTROS ACTIVOS</v>
          </cell>
          <cell r="D1400" t="str">
            <v>14011211000503</v>
          </cell>
        </row>
        <row r="1401">
          <cell r="C1401" t="str">
            <v>INVERSIONES</v>
          </cell>
          <cell r="D1401" t="str">
            <v>51040510101237</v>
          </cell>
        </row>
        <row r="1402">
          <cell r="C1402" t="str">
            <v>OTROS ACTIVOS</v>
          </cell>
          <cell r="D1402" t="str">
            <v>14011211000301</v>
          </cell>
        </row>
        <row r="1403">
          <cell r="C1403" t="str">
            <v>INVERSIONES</v>
          </cell>
          <cell r="D1403" t="str">
            <v>51040103060318</v>
          </cell>
        </row>
        <row r="1404">
          <cell r="C1404" t="str">
            <v>TARJETA DE CREDITO</v>
          </cell>
          <cell r="D1404" t="str">
            <v>14050302020115</v>
          </cell>
        </row>
        <row r="1405">
          <cell r="C1405" t="str">
            <v>DEPOSITOS A PLAZO</v>
          </cell>
          <cell r="D1405" t="str">
            <v>0</v>
          </cell>
        </row>
        <row r="1406">
          <cell r="C1406" t="str">
            <v>INVERSIONES</v>
          </cell>
          <cell r="D1406" t="str">
            <v>52022900000342</v>
          </cell>
        </row>
        <row r="1407">
          <cell r="C1407" t="str">
            <v>INVERSIONES</v>
          </cell>
          <cell r="D1407" t="str">
            <v>14050406010103</v>
          </cell>
        </row>
        <row r="1408">
          <cell r="C1408" t="str">
            <v>PRESTAMOS CONSUMO</v>
          </cell>
          <cell r="D1408" t="str">
            <v>14050306030305</v>
          </cell>
        </row>
        <row r="1409">
          <cell r="C1409" t="str">
            <v>INVERSIONES</v>
          </cell>
          <cell r="D1409" t="str">
            <v>41080100000201</v>
          </cell>
        </row>
        <row r="1410">
          <cell r="C1410" t="str">
            <v>INVERSIONES</v>
          </cell>
          <cell r="D1410" t="str">
            <v>51040103020140</v>
          </cell>
        </row>
        <row r="1411">
          <cell r="C1411" t="str">
            <v>PRESTAMOS COMERCIALES</v>
          </cell>
          <cell r="D1411" t="str">
            <v>14061306020115</v>
          </cell>
        </row>
        <row r="1412">
          <cell r="C1412" t="str">
            <v>INVERSIONES</v>
          </cell>
          <cell r="D1412" t="str">
            <v>81093600000107</v>
          </cell>
        </row>
        <row r="1413">
          <cell r="C1413" t="str">
            <v>INVERSIONES</v>
          </cell>
          <cell r="D1413" t="str">
            <v>42020200000104</v>
          </cell>
        </row>
        <row r="1414">
          <cell r="C1414" t="str">
            <v>INVERSIONES</v>
          </cell>
          <cell r="D1414" t="str">
            <v>0</v>
          </cell>
        </row>
        <row r="1415">
          <cell r="C1415" t="str">
            <v>TARJETA DE CREDITO</v>
          </cell>
          <cell r="D1415" t="str">
            <v>14010302010117</v>
          </cell>
        </row>
        <row r="1416">
          <cell r="C1416" t="str">
            <v>INVERSIONES</v>
          </cell>
          <cell r="D1416" t="str">
            <v>0</v>
          </cell>
        </row>
        <row r="1417">
          <cell r="C1417" t="str">
            <v>INVERSIONES</v>
          </cell>
          <cell r="D1417" t="str">
            <v>51040503001721</v>
          </cell>
        </row>
        <row r="1418">
          <cell r="C1418" t="str">
            <v>DEPOSITOS A PLAZO</v>
          </cell>
          <cell r="D1418" t="str">
            <v>11020400000101</v>
          </cell>
        </row>
        <row r="1419">
          <cell r="C1419" t="str">
            <v>PRESTAMOS COMERCIALES</v>
          </cell>
          <cell r="D1419" t="str">
            <v>14051106010102</v>
          </cell>
        </row>
        <row r="1420">
          <cell r="C1420" t="str">
            <v>PRESTAMOS COMERCIALES</v>
          </cell>
          <cell r="D1420" t="str">
            <v>14010206020106</v>
          </cell>
        </row>
        <row r="1421">
          <cell r="C1421" t="str">
            <v>INVERSIONES</v>
          </cell>
          <cell r="D1421" t="str">
            <v>51040103060126</v>
          </cell>
        </row>
        <row r="1422">
          <cell r="C1422" t="str">
            <v>INVERSIONES</v>
          </cell>
          <cell r="D1422" t="str">
            <v>51092500000101</v>
          </cell>
        </row>
        <row r="1423">
          <cell r="C1423" t="str">
            <v>TARJETA DE CREDITO</v>
          </cell>
          <cell r="D1423" t="str">
            <v>81030200000472</v>
          </cell>
        </row>
        <row r="1424">
          <cell r="C1424" t="str">
            <v>TARJETA DE CREDITO</v>
          </cell>
          <cell r="D1424" t="str">
            <v>81030200000419</v>
          </cell>
        </row>
        <row r="1425">
          <cell r="C1425" t="str">
            <v>PRESTAMOS CONSUMO</v>
          </cell>
          <cell r="D1425" t="str">
            <v>14010306130110</v>
          </cell>
        </row>
        <row r="1426">
          <cell r="C1426" t="str">
            <v>INVERSIONES</v>
          </cell>
          <cell r="D1426" t="str">
            <v>0</v>
          </cell>
        </row>
        <row r="1427">
          <cell r="C1427" t="str">
            <v>INVERSIONES</v>
          </cell>
          <cell r="D1427" t="str">
            <v>0</v>
          </cell>
        </row>
        <row r="1428">
          <cell r="C1428" t="str">
            <v>TARJETA DE CREDITO</v>
          </cell>
          <cell r="D1428" t="str">
            <v>14010302020110</v>
          </cell>
        </row>
        <row r="1429">
          <cell r="C1429" t="str">
            <v>TARJETA DE CREDITO</v>
          </cell>
          <cell r="D1429" t="str">
            <v>14010302020110</v>
          </cell>
        </row>
        <row r="1430">
          <cell r="C1430" t="str">
            <v>PRESTAMOS VIVIENDA</v>
          </cell>
          <cell r="D1430" t="str">
            <v>14010406010101</v>
          </cell>
        </row>
        <row r="1431">
          <cell r="C1431" t="str">
            <v>INVERSIONES</v>
          </cell>
          <cell r="D1431" t="str">
            <v>0</v>
          </cell>
        </row>
        <row r="1432">
          <cell r="C1432" t="str">
            <v>INVERSIONES</v>
          </cell>
          <cell r="D1432" t="str">
            <v>0</v>
          </cell>
        </row>
        <row r="1433">
          <cell r="C1433" t="str">
            <v>INVERSIONES</v>
          </cell>
          <cell r="D1433" t="str">
            <v>0</v>
          </cell>
        </row>
        <row r="1434">
          <cell r="C1434" t="str">
            <v>INVERSIONES</v>
          </cell>
          <cell r="D1434" t="str">
            <v>0</v>
          </cell>
        </row>
        <row r="1435">
          <cell r="C1435" t="str">
            <v>INVERSIONES</v>
          </cell>
          <cell r="D1435" t="str">
            <v>0</v>
          </cell>
        </row>
        <row r="1436">
          <cell r="C1436" t="str">
            <v>INVERSIONES</v>
          </cell>
          <cell r="D1436" t="str">
            <v>0</v>
          </cell>
        </row>
        <row r="1437">
          <cell r="C1437" t="str">
            <v>AHORROS</v>
          </cell>
          <cell r="D1437" t="str">
            <v>21020201000111</v>
          </cell>
        </row>
        <row r="1438">
          <cell r="C1438" t="str">
            <v>INVERSIONES</v>
          </cell>
          <cell r="D1438" t="str">
            <v>0</v>
          </cell>
        </row>
        <row r="1439">
          <cell r="C1439" t="str">
            <v>PRESTAMOS CONSUMO</v>
          </cell>
          <cell r="D1439" t="str">
            <v>14040306130100</v>
          </cell>
        </row>
        <row r="1440">
          <cell r="C1440" t="str">
            <v>TARJETA DE CREDITO</v>
          </cell>
          <cell r="D1440" t="str">
            <v>14010306130106</v>
          </cell>
        </row>
        <row r="1441">
          <cell r="C1441" t="str">
            <v>INVERSIONES</v>
          </cell>
          <cell r="D1441" t="str">
            <v>0</v>
          </cell>
        </row>
        <row r="1442">
          <cell r="C1442" t="str">
            <v>OTROS ACTIVOS</v>
          </cell>
          <cell r="D1442" t="str">
            <v>14011111000103</v>
          </cell>
        </row>
        <row r="1443">
          <cell r="C1443" t="str">
            <v>INVERSIONES</v>
          </cell>
          <cell r="D1443" t="str">
            <v>0</v>
          </cell>
        </row>
        <row r="1444">
          <cell r="C1444" t="str">
            <v>INVERSIONES</v>
          </cell>
          <cell r="D1444" t="str">
            <v>51040103020154</v>
          </cell>
        </row>
        <row r="1445">
          <cell r="C1445" t="str">
            <v>INVERSIONES</v>
          </cell>
          <cell r="D1445" t="str">
            <v>41010303000110</v>
          </cell>
        </row>
        <row r="1446">
          <cell r="C1446" t="str">
            <v>INVERSIONES</v>
          </cell>
          <cell r="D1446" t="str">
            <v>0</v>
          </cell>
        </row>
        <row r="1447">
          <cell r="C1447" t="str">
            <v>INVERSIONES</v>
          </cell>
          <cell r="D1447" t="str">
            <v>0</v>
          </cell>
        </row>
        <row r="1448">
          <cell r="C1448" t="str">
            <v>TARJETA DE CREDITO</v>
          </cell>
          <cell r="D1448" t="str">
            <v>14010306130106</v>
          </cell>
        </row>
        <row r="1449">
          <cell r="C1449" t="str">
            <v>INVERSIONES</v>
          </cell>
          <cell r="D1449" t="str">
            <v>0</v>
          </cell>
        </row>
        <row r="1450">
          <cell r="C1450" t="str">
            <v>INVERSIONES</v>
          </cell>
          <cell r="D1450" t="str">
            <v>0</v>
          </cell>
        </row>
        <row r="1451">
          <cell r="C1451" t="str">
            <v>PRESTAMOS CONSUMO</v>
          </cell>
          <cell r="D1451" t="str">
            <v>0</v>
          </cell>
        </row>
        <row r="1452">
          <cell r="C1452" t="str">
            <v>INVERSIONES</v>
          </cell>
          <cell r="D1452" t="str">
            <v>43030109000209</v>
          </cell>
        </row>
        <row r="1453">
          <cell r="C1453" t="str">
            <v>INVERSIONES</v>
          </cell>
          <cell r="D1453" t="str">
            <v>0</v>
          </cell>
        </row>
        <row r="1454">
          <cell r="C1454" t="str">
            <v>PRESTAMOS VIVIENDA</v>
          </cell>
          <cell r="D1454" t="str">
            <v>14010406020109</v>
          </cell>
        </row>
        <row r="1455">
          <cell r="C1455" t="str">
            <v>OTROS</v>
          </cell>
          <cell r="D1455" t="str">
            <v>52020800000117</v>
          </cell>
        </row>
        <row r="1456">
          <cell r="C1456" t="str">
            <v>TARJETA DE CREDITO</v>
          </cell>
          <cell r="D1456" t="str">
            <v>14050302020113</v>
          </cell>
        </row>
        <row r="1457">
          <cell r="C1457" t="str">
            <v>DEPOSITOS A PLAZO</v>
          </cell>
          <cell r="D1457" t="str">
            <v>0</v>
          </cell>
        </row>
        <row r="1458">
          <cell r="C1458" t="str">
            <v>TARJETA DE CREDITO</v>
          </cell>
          <cell r="D1458" t="str">
            <v>14010302010115</v>
          </cell>
        </row>
        <row r="1459">
          <cell r="C1459" t="str">
            <v>PRESTAMOS COMERCIALES</v>
          </cell>
          <cell r="D1459" t="str">
            <v>14011306020207</v>
          </cell>
        </row>
        <row r="1460">
          <cell r="C1460" t="str">
            <v>INVERSIONES</v>
          </cell>
          <cell r="D1460" t="str">
            <v>0</v>
          </cell>
        </row>
        <row r="1461">
          <cell r="C1461" t="str">
            <v>INVERSIONES</v>
          </cell>
          <cell r="D1461" t="str">
            <v>0</v>
          </cell>
        </row>
        <row r="1462">
          <cell r="C1462" t="str">
            <v>AHORROS</v>
          </cell>
          <cell r="D1462" t="str">
            <v>21011801000101</v>
          </cell>
        </row>
        <row r="1463">
          <cell r="C1463" t="str">
            <v>INVERSIONES</v>
          </cell>
          <cell r="D1463" t="str">
            <v>14011211000301</v>
          </cell>
        </row>
        <row r="1464">
          <cell r="C1464" t="str">
            <v>AHORROS</v>
          </cell>
          <cell r="D1464" t="str">
            <v>21020201000107</v>
          </cell>
        </row>
        <row r="1465">
          <cell r="C1465" t="str">
            <v>PRESTAMOS COMERCIALES</v>
          </cell>
          <cell r="D1465" t="str">
            <v>81030200000439</v>
          </cell>
        </row>
        <row r="1466">
          <cell r="C1466" t="str">
            <v>INVERSIONES</v>
          </cell>
          <cell r="D1466" t="str">
            <v>0</v>
          </cell>
        </row>
        <row r="1467">
          <cell r="C1467" t="str">
            <v>OTROS</v>
          </cell>
          <cell r="D1467" t="str">
            <v>52022900000173</v>
          </cell>
        </row>
        <row r="1468">
          <cell r="C1468" t="str">
            <v>OTROS</v>
          </cell>
          <cell r="D1468" t="str">
            <v>52020800000123</v>
          </cell>
        </row>
        <row r="1469">
          <cell r="C1469" t="str">
            <v>INVERSIONES</v>
          </cell>
          <cell r="D1469" t="str">
            <v>0</v>
          </cell>
        </row>
        <row r="1470">
          <cell r="C1470" t="str">
            <v>INVERSIONES</v>
          </cell>
          <cell r="D1470" t="str">
            <v>51070412000303</v>
          </cell>
        </row>
        <row r="1471">
          <cell r="C1471" t="str">
            <v>INVERSIONES</v>
          </cell>
          <cell r="D1471" t="str">
            <v>52021400000110</v>
          </cell>
        </row>
        <row r="1472">
          <cell r="C1472" t="str">
            <v>INVERSIONES</v>
          </cell>
          <cell r="D1472" t="str">
            <v>0</v>
          </cell>
        </row>
        <row r="1473">
          <cell r="C1473" t="str">
            <v>INVERSIONES</v>
          </cell>
          <cell r="D1473" t="str">
            <v>0</v>
          </cell>
        </row>
        <row r="1474">
          <cell r="C1474" t="str">
            <v>INVERSIONES</v>
          </cell>
          <cell r="D1474" t="str">
            <v>0</v>
          </cell>
        </row>
        <row r="1475">
          <cell r="C1475" t="str">
            <v>INVERSIONES</v>
          </cell>
          <cell r="D1475" t="str">
            <v>51040103020154</v>
          </cell>
        </row>
        <row r="1476">
          <cell r="C1476" t="str">
            <v>OTROS</v>
          </cell>
          <cell r="D1476" t="str">
            <v>52020800000123</v>
          </cell>
        </row>
        <row r="1477">
          <cell r="C1477" t="str">
            <v>PRESTAMOS COMERCIALES</v>
          </cell>
          <cell r="D1477" t="str">
            <v>14011106010102</v>
          </cell>
        </row>
        <row r="1478">
          <cell r="C1478" t="str">
            <v>TARJETA DE CREDITO</v>
          </cell>
          <cell r="D1478" t="str">
            <v>14050302020503</v>
          </cell>
        </row>
        <row r="1479">
          <cell r="C1479" t="str">
            <v>INVERSIONES</v>
          </cell>
          <cell r="D1479" t="str">
            <v>0</v>
          </cell>
        </row>
        <row r="1480">
          <cell r="C1480" t="str">
            <v>INVERSIONES</v>
          </cell>
          <cell r="D1480" t="str">
            <v>51040603000304</v>
          </cell>
        </row>
        <row r="1481">
          <cell r="C1481" t="str">
            <v>PRESTAMOS COMERCIALES</v>
          </cell>
          <cell r="D1481" t="str">
            <v>14041206020305</v>
          </cell>
        </row>
        <row r="1482">
          <cell r="C1482" t="str">
            <v>PRESTAMOS COMERCIALES</v>
          </cell>
          <cell r="D1482" t="str">
            <v>14051206020101</v>
          </cell>
        </row>
        <row r="1483">
          <cell r="C1483" t="str">
            <v>INVERSIONES</v>
          </cell>
          <cell r="D1483" t="str">
            <v>0</v>
          </cell>
        </row>
        <row r="1484">
          <cell r="C1484" t="str">
            <v>CARTAS DE CREDITO</v>
          </cell>
          <cell r="D1484" t="str">
            <v>84020100000203</v>
          </cell>
        </row>
        <row r="1485">
          <cell r="C1485" t="str">
            <v>INVERSIONES</v>
          </cell>
          <cell r="D1485" t="str">
            <v>45030110000116</v>
          </cell>
        </row>
        <row r="1486">
          <cell r="C1486" t="str">
            <v>PRESTAMOS CONSUMO</v>
          </cell>
          <cell r="D1486" t="str">
            <v>14010306030112</v>
          </cell>
        </row>
        <row r="1487">
          <cell r="C1487" t="str">
            <v>CUENTAS CORRIENTES</v>
          </cell>
          <cell r="D1487" t="str">
            <v>21010200000101</v>
          </cell>
        </row>
        <row r="1488">
          <cell r="C1488" t="str">
            <v>INVERSIONES</v>
          </cell>
          <cell r="D1488" t="str">
            <v>14010306130101</v>
          </cell>
        </row>
        <row r="1489">
          <cell r="C1489" t="str">
            <v>INVERSIONES</v>
          </cell>
          <cell r="D1489" t="str">
            <v>81092301000101</v>
          </cell>
        </row>
        <row r="1490">
          <cell r="C1490" t="str">
            <v>PRESTAMOS COMERCIALES</v>
          </cell>
          <cell r="D1490" t="str">
            <v>81030200000444</v>
          </cell>
        </row>
        <row r="1491">
          <cell r="C1491" t="str">
            <v>PRESTAMOS VIVIENDA</v>
          </cell>
          <cell r="D1491" t="str">
            <v>84040300000102</v>
          </cell>
        </row>
        <row r="1492">
          <cell r="C1492" t="str">
            <v>INVERSIONES</v>
          </cell>
          <cell r="D1492" t="str">
            <v>0</v>
          </cell>
        </row>
        <row r="1493">
          <cell r="C1493" t="str">
            <v>OTROS ACTIVOS</v>
          </cell>
          <cell r="D1493" t="str">
            <v>14011212000103</v>
          </cell>
        </row>
        <row r="1494">
          <cell r="C1494" t="str">
            <v>PRESTAMOS COMERCIALES</v>
          </cell>
          <cell r="D1494" t="str">
            <v>14051206010503</v>
          </cell>
        </row>
        <row r="1495">
          <cell r="C1495" t="str">
            <v>INVERSIONES</v>
          </cell>
          <cell r="D1495" t="str">
            <v>81093600000106</v>
          </cell>
        </row>
        <row r="1496">
          <cell r="C1496" t="str">
            <v>INVERSIONES</v>
          </cell>
          <cell r="D1496" t="str">
            <v>51040103020140</v>
          </cell>
        </row>
        <row r="1497">
          <cell r="C1497" t="str">
            <v>INVERSIONES</v>
          </cell>
          <cell r="D1497" t="str">
            <v>52022900001501</v>
          </cell>
        </row>
        <row r="1498">
          <cell r="C1498" t="str">
            <v>INVERSIONES</v>
          </cell>
          <cell r="D1498" t="str">
            <v>41091601090236</v>
          </cell>
        </row>
        <row r="1499">
          <cell r="C1499" t="str">
            <v>INVERSIONES</v>
          </cell>
          <cell r="D1499" t="str">
            <v>0</v>
          </cell>
        </row>
        <row r="1500">
          <cell r="C1500" t="str">
            <v>INVERSIONES</v>
          </cell>
          <cell r="D1500" t="str">
            <v>81093600000112</v>
          </cell>
        </row>
        <row r="1501">
          <cell r="C1501" t="str">
            <v>TARJETA DE CREDITO</v>
          </cell>
          <cell r="D1501" t="str">
            <v>14050306130109</v>
          </cell>
        </row>
        <row r="1502">
          <cell r="C1502" t="str">
            <v>PRESTAMOS COMERCIALES</v>
          </cell>
          <cell r="D1502" t="str">
            <v>81030200000303</v>
          </cell>
        </row>
        <row r="1503">
          <cell r="C1503" t="str">
            <v>TARJETA DE CREDITO</v>
          </cell>
          <cell r="D1503" t="str">
            <v>14050302020509</v>
          </cell>
        </row>
        <row r="1504">
          <cell r="C1504" t="str">
            <v>INVERSIONES</v>
          </cell>
          <cell r="D1504" t="str">
            <v>51040104230302</v>
          </cell>
        </row>
        <row r="1505">
          <cell r="C1505" t="str">
            <v>PRESTAMOS COMERCIALES</v>
          </cell>
          <cell r="D1505" t="str">
            <v>14011306020252</v>
          </cell>
        </row>
        <row r="1506">
          <cell r="C1506" t="str">
            <v>INVERSIONES</v>
          </cell>
          <cell r="D1506" t="str">
            <v>51040504000629</v>
          </cell>
        </row>
        <row r="1507">
          <cell r="C1507" t="str">
            <v>INVERSIONES</v>
          </cell>
          <cell r="D1507" t="str">
            <v>51040112060634</v>
          </cell>
        </row>
        <row r="1508">
          <cell r="C1508" t="str">
            <v>TARJETA DE CREDITO</v>
          </cell>
          <cell r="D1508" t="str">
            <v>14050306130109</v>
          </cell>
        </row>
        <row r="1509">
          <cell r="C1509" t="str">
            <v>INVERSIONES</v>
          </cell>
          <cell r="D1509" t="str">
            <v>0</v>
          </cell>
        </row>
        <row r="1510">
          <cell r="C1510" t="str">
            <v>AHORROS</v>
          </cell>
          <cell r="D1510" t="str">
            <v>21020101000108</v>
          </cell>
        </row>
        <row r="1511">
          <cell r="C1511" t="str">
            <v>TARJETA DE CREDITO</v>
          </cell>
          <cell r="D1511" t="str">
            <v>14050302020511</v>
          </cell>
        </row>
        <row r="1512">
          <cell r="C1512" t="str">
            <v>INVERSIONES</v>
          </cell>
          <cell r="D1512" t="str">
            <v>81095409020104</v>
          </cell>
        </row>
        <row r="1513">
          <cell r="C1513" t="str">
            <v>TARJETA DE CREDITO</v>
          </cell>
          <cell r="D1513" t="str">
            <v>14010302020305</v>
          </cell>
        </row>
        <row r="1514">
          <cell r="C1514" t="str">
            <v>INVERSIONES</v>
          </cell>
          <cell r="D1514" t="str">
            <v>52022900000337</v>
          </cell>
        </row>
        <row r="1515">
          <cell r="C1515" t="str">
            <v>INVERSIONES</v>
          </cell>
          <cell r="D1515" t="str">
            <v>51040604000501</v>
          </cell>
        </row>
        <row r="1516">
          <cell r="C1516" t="str">
            <v>PRESTAMOS COMERCIALES</v>
          </cell>
          <cell r="D1516" t="str">
            <v>14050206020121</v>
          </cell>
        </row>
        <row r="1517">
          <cell r="C1517" t="str">
            <v>TARJETA DE CREDITO</v>
          </cell>
          <cell r="D1517" t="str">
            <v>81030200000418</v>
          </cell>
        </row>
        <row r="1518">
          <cell r="C1518" t="str">
            <v>PRESTAMOS COMERCIALES</v>
          </cell>
          <cell r="D1518" t="str">
            <v>14051306020367</v>
          </cell>
        </row>
        <row r="1519">
          <cell r="C1519" t="str">
            <v>INVERSIONES</v>
          </cell>
          <cell r="D1519" t="str">
            <v>51040113050202</v>
          </cell>
        </row>
        <row r="1520">
          <cell r="C1520" t="str">
            <v>AHORROS</v>
          </cell>
          <cell r="D1520" t="str">
            <v>21070201000105</v>
          </cell>
        </row>
        <row r="1521">
          <cell r="C1521" t="str">
            <v>OTROS</v>
          </cell>
          <cell r="D1521" t="str">
            <v>52022900002101</v>
          </cell>
        </row>
        <row r="1522">
          <cell r="C1522" t="str">
            <v>OTROS</v>
          </cell>
          <cell r="D1522" t="str">
            <v>52022900000289</v>
          </cell>
        </row>
        <row r="1523">
          <cell r="C1523" t="str">
            <v>INVERSIONES</v>
          </cell>
          <cell r="D1523" t="str">
            <v>51040103060305</v>
          </cell>
        </row>
        <row r="1524">
          <cell r="C1524" t="str">
            <v>AHORROS</v>
          </cell>
          <cell r="D1524" t="str">
            <v>21020201000107</v>
          </cell>
        </row>
        <row r="1525">
          <cell r="C1525" t="str">
            <v>INVERSIONES</v>
          </cell>
          <cell r="D1525" t="str">
            <v>0</v>
          </cell>
        </row>
        <row r="1526">
          <cell r="C1526" t="str">
            <v>INVERSIONES</v>
          </cell>
          <cell r="D1526" t="str">
            <v>0</v>
          </cell>
        </row>
        <row r="1527">
          <cell r="C1527" t="str">
            <v>INVERSIONES</v>
          </cell>
          <cell r="D1527" t="str">
            <v>0</v>
          </cell>
        </row>
        <row r="1528">
          <cell r="C1528" t="str">
            <v>INVERSIONES</v>
          </cell>
          <cell r="D1528" t="str">
            <v>0</v>
          </cell>
        </row>
        <row r="1529">
          <cell r="C1529" t="str">
            <v>AHORROS</v>
          </cell>
          <cell r="D1529" t="str">
            <v>21020101000108</v>
          </cell>
        </row>
        <row r="1530">
          <cell r="C1530" t="str">
            <v>AHORROS</v>
          </cell>
          <cell r="D1530" t="str">
            <v>21020201000107</v>
          </cell>
        </row>
        <row r="1531">
          <cell r="C1531" t="str">
            <v>TARJETA DE CREDITO</v>
          </cell>
          <cell r="D1531" t="str">
            <v>14010302020111</v>
          </cell>
        </row>
        <row r="1532">
          <cell r="C1532" t="str">
            <v>CUENTAS CORRIENTES</v>
          </cell>
          <cell r="D1532" t="str">
            <v>21010109000106</v>
          </cell>
        </row>
        <row r="1533">
          <cell r="C1533" t="str">
            <v>TARJETA DE CREDITO</v>
          </cell>
          <cell r="D1533" t="str">
            <v>0</v>
          </cell>
        </row>
        <row r="1534">
          <cell r="C1534" t="str">
            <v>TARJETA DE CREDITO</v>
          </cell>
          <cell r="D1534" t="str">
            <v>14010302020113</v>
          </cell>
        </row>
        <row r="1535">
          <cell r="C1535" t="str">
            <v>INVERSIONES</v>
          </cell>
          <cell r="D1535" t="str">
            <v>0</v>
          </cell>
        </row>
        <row r="1536">
          <cell r="C1536" t="str">
            <v>TARJETA DE CREDITO</v>
          </cell>
          <cell r="D1536" t="str">
            <v>14010302010118</v>
          </cell>
        </row>
        <row r="1537">
          <cell r="C1537" t="str">
            <v>TARJETA DE CREDITO</v>
          </cell>
          <cell r="D1537" t="str">
            <v>14010302010118</v>
          </cell>
        </row>
        <row r="1538">
          <cell r="C1538" t="str">
            <v>TARJETA DE CREDITO</v>
          </cell>
          <cell r="D1538" t="str">
            <v>14010306130109</v>
          </cell>
        </row>
        <row r="1539">
          <cell r="C1539" t="str">
            <v>TARJETA DE CREDITO</v>
          </cell>
          <cell r="D1539" t="str">
            <v>14010306130109</v>
          </cell>
        </row>
        <row r="1540">
          <cell r="C1540" t="str">
            <v>INVERSIONES</v>
          </cell>
          <cell r="D1540" t="str">
            <v>0</v>
          </cell>
        </row>
        <row r="1541">
          <cell r="C1541" t="str">
            <v>INVERSIONES</v>
          </cell>
          <cell r="D1541" t="str">
            <v>0</v>
          </cell>
        </row>
        <row r="1542">
          <cell r="C1542" t="str">
            <v>TARJETA DE CREDITO</v>
          </cell>
          <cell r="D1542" t="str">
            <v>14010302020112</v>
          </cell>
        </row>
        <row r="1543">
          <cell r="C1543" t="str">
            <v>OTROS</v>
          </cell>
          <cell r="D1543" t="str">
            <v>52022900000116</v>
          </cell>
        </row>
        <row r="1544">
          <cell r="C1544" t="str">
            <v>INVERSIONES</v>
          </cell>
          <cell r="D1544" t="str">
            <v>0</v>
          </cell>
        </row>
        <row r="1545">
          <cell r="C1545" t="str">
            <v>PRESTAMOS CONSUMO</v>
          </cell>
          <cell r="D1545" t="str">
            <v>14040306130100</v>
          </cell>
        </row>
        <row r="1546">
          <cell r="C1546" t="str">
            <v>INVERSIONES</v>
          </cell>
          <cell r="D1546" t="str">
            <v>51040113060101</v>
          </cell>
        </row>
        <row r="1547">
          <cell r="C1547" t="str">
            <v>OTROS</v>
          </cell>
          <cell r="D1547" t="str">
            <v>52020800000114</v>
          </cell>
        </row>
        <row r="1548">
          <cell r="C1548" t="str">
            <v>OTROS</v>
          </cell>
          <cell r="D1548" t="str">
            <v>52022900000129</v>
          </cell>
        </row>
        <row r="1549">
          <cell r="C1549" t="str">
            <v>PRESTAMOS COMERCIALES</v>
          </cell>
          <cell r="D1549" t="str">
            <v>14011306020253</v>
          </cell>
        </row>
        <row r="1550">
          <cell r="C1550" t="str">
            <v>INVERSIONES</v>
          </cell>
          <cell r="D1550" t="str">
            <v>0</v>
          </cell>
        </row>
        <row r="1551">
          <cell r="C1551" t="str">
            <v>INVERSIONES</v>
          </cell>
          <cell r="D1551" t="str">
            <v>0</v>
          </cell>
        </row>
        <row r="1552">
          <cell r="C1552" t="str">
            <v>INVERSIONES</v>
          </cell>
          <cell r="D1552" t="str">
            <v>0</v>
          </cell>
        </row>
        <row r="1553">
          <cell r="C1553" t="str">
            <v>PRESTAMOS COMERCIALES</v>
          </cell>
          <cell r="D1553" t="str">
            <v>81030200000411</v>
          </cell>
        </row>
        <row r="1554">
          <cell r="C1554" t="str">
            <v>PRESTAMOS COMERCIALES</v>
          </cell>
          <cell r="D1554" t="str">
            <v>14051305030102</v>
          </cell>
        </row>
        <row r="1555">
          <cell r="C1555" t="str">
            <v>CUENTAS CORRIENTES</v>
          </cell>
          <cell r="D1555" t="str">
            <v>14011204000102</v>
          </cell>
        </row>
        <row r="1556">
          <cell r="C1556" t="str">
            <v>PRESTAMOS COMERCIALES</v>
          </cell>
          <cell r="D1556" t="str">
            <v>14011110000103</v>
          </cell>
        </row>
        <row r="1557">
          <cell r="C1557" t="str">
            <v>OTROS</v>
          </cell>
          <cell r="D1557" t="str">
            <v>52022900000133</v>
          </cell>
        </row>
        <row r="1558">
          <cell r="C1558" t="str">
            <v>PRESTAMOS COMERCIALES</v>
          </cell>
          <cell r="D1558" t="str">
            <v>14011106020313</v>
          </cell>
        </row>
        <row r="1559">
          <cell r="C1559" t="str">
            <v>PRESTAMOS VIVIENDA</v>
          </cell>
          <cell r="D1559" t="str">
            <v>14040406010101</v>
          </cell>
        </row>
        <row r="1560">
          <cell r="C1560" t="str">
            <v>INVERSIONES</v>
          </cell>
          <cell r="D1560" t="str">
            <v>51040103020154</v>
          </cell>
        </row>
        <row r="1561">
          <cell r="C1561" t="str">
            <v>TARJETA DE CREDITO</v>
          </cell>
          <cell r="D1561" t="str">
            <v>14050302010118</v>
          </cell>
        </row>
        <row r="1562">
          <cell r="C1562" t="str">
            <v>PRESTAMOS COMERCIALES</v>
          </cell>
          <cell r="D1562" t="str">
            <v>71020000000115</v>
          </cell>
        </row>
        <row r="1563">
          <cell r="C1563" t="str">
            <v>INVERSIONES</v>
          </cell>
          <cell r="D1563" t="str">
            <v>42022900000111</v>
          </cell>
        </row>
        <row r="1564">
          <cell r="C1564" t="str">
            <v>PRESTAMOS COMERCIALES</v>
          </cell>
          <cell r="D1564" t="str">
            <v>14011126000112</v>
          </cell>
        </row>
        <row r="1565">
          <cell r="C1565" t="str">
            <v>DEPOSITOS A PLAZO</v>
          </cell>
          <cell r="D1565" t="str">
            <v>21030301000107</v>
          </cell>
        </row>
        <row r="1566">
          <cell r="C1566" t="str">
            <v>DEPOSITOS A PLAZO</v>
          </cell>
          <cell r="D1566" t="str">
            <v>0</v>
          </cell>
        </row>
        <row r="1567">
          <cell r="C1567" t="str">
            <v>INVERSIONES</v>
          </cell>
          <cell r="D1567" t="str">
            <v>0</v>
          </cell>
        </row>
        <row r="1568">
          <cell r="C1568" t="str">
            <v>PRESTAMOS COMERCIALES</v>
          </cell>
          <cell r="D1568" t="str">
            <v>14011306020259</v>
          </cell>
        </row>
        <row r="1569">
          <cell r="C1569" t="str">
            <v>PRESTAMOS CONSUMO</v>
          </cell>
          <cell r="D1569" t="str">
            <v>14010306130110</v>
          </cell>
        </row>
        <row r="1570">
          <cell r="C1570" t="str">
            <v>PRESTAMOS COMERCIALES</v>
          </cell>
          <cell r="D1570" t="str">
            <v>14051206020407</v>
          </cell>
        </row>
        <row r="1571">
          <cell r="C1571" t="str">
            <v>INVERSIONES</v>
          </cell>
          <cell r="D1571" t="str">
            <v>0</v>
          </cell>
        </row>
        <row r="1572">
          <cell r="C1572" t="str">
            <v>TARJETA DE CREDITO</v>
          </cell>
          <cell r="D1572" t="str">
            <v>14010302010117</v>
          </cell>
        </row>
        <row r="1573">
          <cell r="C1573" t="str">
            <v>PRESTAMOS CONSUMO</v>
          </cell>
          <cell r="D1573" t="str">
            <v>0</v>
          </cell>
        </row>
        <row r="1574">
          <cell r="C1574" t="str">
            <v>INVERSIONES</v>
          </cell>
          <cell r="D1574" t="str">
            <v>51040104240102</v>
          </cell>
        </row>
        <row r="1575">
          <cell r="C1575" t="str">
            <v>INVERSIONES</v>
          </cell>
          <cell r="D1575" t="str">
            <v>0</v>
          </cell>
        </row>
        <row r="1576">
          <cell r="C1576" t="str">
            <v>PRESTAMOS COMERCIALES</v>
          </cell>
          <cell r="D1576" t="str">
            <v>14011205020102</v>
          </cell>
        </row>
        <row r="1577">
          <cell r="C1577" t="str">
            <v>PRESTAMOS CONSUMO</v>
          </cell>
          <cell r="D1577" t="str">
            <v>14040306130100</v>
          </cell>
        </row>
        <row r="1578">
          <cell r="C1578" t="str">
            <v>DEPOSITOS A PLAZO</v>
          </cell>
          <cell r="D1578" t="str">
            <v>21010903010113</v>
          </cell>
        </row>
        <row r="1579">
          <cell r="C1579" t="str">
            <v>INVERSIONES</v>
          </cell>
          <cell r="D1579" t="str">
            <v>43030109000209</v>
          </cell>
        </row>
        <row r="1580">
          <cell r="C1580" t="str">
            <v>INVERSIONES</v>
          </cell>
          <cell r="D1580" t="str">
            <v>51040513005130</v>
          </cell>
        </row>
        <row r="1581">
          <cell r="C1581" t="str">
            <v>INVERSIONES</v>
          </cell>
          <cell r="D1581" t="str">
            <v>14011205020101</v>
          </cell>
        </row>
        <row r="1582">
          <cell r="C1582" t="str">
            <v>OTROS ACTIVOS</v>
          </cell>
          <cell r="D1582" t="str">
            <v>14061211000401</v>
          </cell>
        </row>
        <row r="1583">
          <cell r="C1583" t="str">
            <v>INVERSIONES</v>
          </cell>
          <cell r="D1583" t="str">
            <v>0</v>
          </cell>
        </row>
        <row r="1584">
          <cell r="C1584" t="str">
            <v>PRESTAMOS COMERCIALES</v>
          </cell>
          <cell r="D1584" t="str">
            <v>14060206020221</v>
          </cell>
        </row>
        <row r="1585">
          <cell r="C1585" t="str">
            <v>TARJETA DE CREDITO</v>
          </cell>
          <cell r="D1585" t="str">
            <v>14050319080002</v>
          </cell>
        </row>
        <row r="1586">
          <cell r="C1586" t="str">
            <v>TARJETA DE CREDITO</v>
          </cell>
          <cell r="D1586" t="str">
            <v>0</v>
          </cell>
        </row>
        <row r="1587">
          <cell r="C1587" t="str">
            <v>PRESTAMOS COMERCIALES</v>
          </cell>
          <cell r="D1587" t="str">
            <v>14051205020101</v>
          </cell>
        </row>
        <row r="1588">
          <cell r="C1588" t="str">
            <v>TARJETA DE CREDITO</v>
          </cell>
          <cell r="D1588" t="str">
            <v>14010306130107</v>
          </cell>
        </row>
        <row r="1589">
          <cell r="C1589" t="str">
            <v>INVERSIONES</v>
          </cell>
          <cell r="D1589" t="str">
            <v>0</v>
          </cell>
        </row>
        <row r="1590">
          <cell r="C1590" t="str">
            <v>TARJETA DE CREDITO</v>
          </cell>
          <cell r="D1590" t="str">
            <v>14050302020503</v>
          </cell>
        </row>
        <row r="1591">
          <cell r="C1591" t="str">
            <v>PRESTAMOS COMERCIALES</v>
          </cell>
          <cell r="D1591" t="str">
            <v>14010206020171</v>
          </cell>
        </row>
        <row r="1592">
          <cell r="C1592" t="str">
            <v>PRESTAMOS COMERCIALES</v>
          </cell>
          <cell r="D1592" t="str">
            <v>14010206020175</v>
          </cell>
        </row>
        <row r="1593">
          <cell r="C1593" t="str">
            <v>PRESTAMOS VIVIENDA</v>
          </cell>
          <cell r="D1593" t="str">
            <v>14010406020203</v>
          </cell>
        </row>
        <row r="1594">
          <cell r="C1594" t="str">
            <v>INVERSIONES</v>
          </cell>
          <cell r="D1594" t="str">
            <v>0</v>
          </cell>
        </row>
        <row r="1595">
          <cell r="C1595" t="str">
            <v>INVERSIONES</v>
          </cell>
          <cell r="D1595" t="str">
            <v>0</v>
          </cell>
        </row>
        <row r="1596">
          <cell r="C1596" t="str">
            <v>PRESTAMOS COMERCIALES</v>
          </cell>
          <cell r="D1596" t="str">
            <v>81030200000417</v>
          </cell>
        </row>
        <row r="1597">
          <cell r="C1597" t="str">
            <v>INVERSIONES</v>
          </cell>
          <cell r="D1597" t="str">
            <v>52022900002127</v>
          </cell>
        </row>
        <row r="1598">
          <cell r="C1598" t="str">
            <v>PRESTAMOS VIVIENDA</v>
          </cell>
          <cell r="D1598" t="str">
            <v>14010406020203</v>
          </cell>
        </row>
        <row r="1599">
          <cell r="C1599" t="str">
            <v>DEPOSITOS A PLAZO</v>
          </cell>
          <cell r="D1599" t="str">
            <v>0</v>
          </cell>
        </row>
        <row r="1600">
          <cell r="C1600" t="str">
            <v>TARJETA DE CREDITO</v>
          </cell>
          <cell r="D1600" t="str">
            <v>14050302010503</v>
          </cell>
        </row>
        <row r="1601">
          <cell r="C1601" t="str">
            <v>TARJETA DE CREDITO</v>
          </cell>
          <cell r="D1601" t="str">
            <v>81030200000465</v>
          </cell>
        </row>
        <row r="1602">
          <cell r="C1602" t="str">
            <v>PRESTAMOS COMERCIALES</v>
          </cell>
          <cell r="D1602" t="str">
            <v>14011306020103</v>
          </cell>
        </row>
        <row r="1603">
          <cell r="C1603" t="str">
            <v>INVERSIONES</v>
          </cell>
          <cell r="D1603" t="str">
            <v>81093600000121</v>
          </cell>
        </row>
        <row r="1604">
          <cell r="C1604" t="str">
            <v>INVERSIONES</v>
          </cell>
          <cell r="D1604" t="str">
            <v>0</v>
          </cell>
        </row>
        <row r="1605">
          <cell r="C1605" t="str">
            <v>PRESTAMOS COMERCIALES</v>
          </cell>
          <cell r="D1605" t="str">
            <v>14051306020213</v>
          </cell>
        </row>
        <row r="1606">
          <cell r="C1606" t="str">
            <v>OTROS</v>
          </cell>
          <cell r="D1606" t="str">
            <v>52022900000932</v>
          </cell>
        </row>
        <row r="1607">
          <cell r="C1607" t="str">
            <v>INVERSIONES</v>
          </cell>
          <cell r="D1607" t="str">
            <v>51092700000186</v>
          </cell>
        </row>
        <row r="1608">
          <cell r="C1608" t="str">
            <v>PRESTAMOS COMERCIALES</v>
          </cell>
          <cell r="D1608" t="str">
            <v>14051306020347</v>
          </cell>
        </row>
        <row r="1609">
          <cell r="C1609" t="str">
            <v>INVERSIONES</v>
          </cell>
          <cell r="D1609" t="str">
            <v>51040611000325</v>
          </cell>
        </row>
        <row r="1610">
          <cell r="C1610" t="str">
            <v>TARJETA DE CREDITO</v>
          </cell>
          <cell r="D1610" t="str">
            <v>14050319080002</v>
          </cell>
        </row>
        <row r="1611">
          <cell r="C1611" t="str">
            <v>INVERSIONES</v>
          </cell>
          <cell r="D1611" t="str">
            <v>0</v>
          </cell>
        </row>
        <row r="1612">
          <cell r="C1612" t="str">
            <v>INVERSIONES</v>
          </cell>
          <cell r="D1612" t="str">
            <v>14010206020163</v>
          </cell>
        </row>
        <row r="1613">
          <cell r="C1613" t="str">
            <v>INVERSIONES</v>
          </cell>
          <cell r="D1613" t="str">
            <v>52022900000103</v>
          </cell>
        </row>
        <row r="1614">
          <cell r="C1614" t="str">
            <v>DEPOSITOS A PLAZO</v>
          </cell>
          <cell r="D1614" t="str">
            <v>12010106000101</v>
          </cell>
        </row>
        <row r="1615">
          <cell r="C1615" t="str">
            <v>TARJETA DE CREDITO</v>
          </cell>
          <cell r="D1615" t="str">
            <v>14010302020114</v>
          </cell>
        </row>
        <row r="1616">
          <cell r="C1616" t="str">
            <v>TARJETA DE CREDITO</v>
          </cell>
          <cell r="D1616" t="str">
            <v>14050302010504</v>
          </cell>
        </row>
        <row r="1617">
          <cell r="C1617" t="str">
            <v>AHORROS</v>
          </cell>
          <cell r="D1617" t="str">
            <v>21020201000107</v>
          </cell>
        </row>
        <row r="1618">
          <cell r="C1618" t="str">
            <v>AHORROS</v>
          </cell>
          <cell r="D1618" t="str">
            <v>21030501000101</v>
          </cell>
        </row>
        <row r="1619">
          <cell r="C1619" t="str">
            <v>PRESTAMOS CONSUMO</v>
          </cell>
          <cell r="D1619" t="str">
            <v>14050303020101</v>
          </cell>
        </row>
        <row r="1620">
          <cell r="C1620" t="str">
            <v>PRESTAMOS CONSUMO</v>
          </cell>
          <cell r="D1620" t="str">
            <v>14010306030111</v>
          </cell>
        </row>
        <row r="1621">
          <cell r="C1621" t="str">
            <v>PRESTAMOS CONSUMO</v>
          </cell>
          <cell r="D1621" t="str">
            <v>14050306030124</v>
          </cell>
        </row>
        <row r="1622">
          <cell r="C1622" t="str">
            <v>PRESTAMOS CONSUMO</v>
          </cell>
          <cell r="D1622" t="str">
            <v>14050319060119</v>
          </cell>
        </row>
        <row r="1623">
          <cell r="C1623" t="str">
            <v>TARJETA DE CREDITO</v>
          </cell>
          <cell r="D1623" t="str">
            <v>14010302020113</v>
          </cell>
        </row>
        <row r="1624">
          <cell r="C1624" t="str">
            <v>TARJETA DE CREDITO</v>
          </cell>
          <cell r="D1624" t="str">
            <v>25041900000223</v>
          </cell>
        </row>
        <row r="1625">
          <cell r="C1625" t="str">
            <v>TARJETA DE CREDITO</v>
          </cell>
          <cell r="D1625" t="str">
            <v>25041900000223</v>
          </cell>
        </row>
        <row r="1626">
          <cell r="C1626" t="str">
            <v>TARJETA DE CREDITO</v>
          </cell>
          <cell r="D1626" t="str">
            <v>14010302020305</v>
          </cell>
        </row>
        <row r="1627">
          <cell r="C1627" t="str">
            <v>TARJETA DE CREDITO</v>
          </cell>
          <cell r="D1627" t="str">
            <v>0</v>
          </cell>
        </row>
        <row r="1628">
          <cell r="C1628" t="str">
            <v>TARJETA DE CREDITO</v>
          </cell>
          <cell r="D1628" t="str">
            <v>14010306130109</v>
          </cell>
        </row>
        <row r="1629">
          <cell r="C1629" t="str">
            <v>TARJETA DE CREDITO</v>
          </cell>
          <cell r="D1629" t="str">
            <v>0</v>
          </cell>
        </row>
        <row r="1630">
          <cell r="C1630" t="str">
            <v>TARJETA DE CREDITO</v>
          </cell>
          <cell r="D1630" t="str">
            <v>0</v>
          </cell>
        </row>
        <row r="1631">
          <cell r="C1631" t="str">
            <v>PRESTAMOS VIVIENDA</v>
          </cell>
          <cell r="D1631" t="str">
            <v>14010406020203</v>
          </cell>
        </row>
        <row r="1632">
          <cell r="C1632" t="str">
            <v>PRESTAMOS VIVIENDA</v>
          </cell>
          <cell r="D1632" t="str">
            <v>14050423000301</v>
          </cell>
        </row>
        <row r="1633">
          <cell r="C1633" t="str">
            <v>INVERSIONES</v>
          </cell>
          <cell r="D1633" t="str">
            <v>0</v>
          </cell>
        </row>
        <row r="1634">
          <cell r="C1634" t="str">
            <v>INVERSIONES</v>
          </cell>
          <cell r="D1634" t="str">
            <v>0</v>
          </cell>
        </row>
        <row r="1635">
          <cell r="C1635" t="str">
            <v>TARJETA DE CREDITO</v>
          </cell>
          <cell r="D1635" t="str">
            <v>14010302010118</v>
          </cell>
        </row>
        <row r="1636">
          <cell r="C1636" t="str">
            <v>INVERSIONES</v>
          </cell>
          <cell r="D1636" t="str">
            <v>0</v>
          </cell>
        </row>
        <row r="1637">
          <cell r="C1637" t="str">
            <v>PRESTAMOS CONSUMO</v>
          </cell>
          <cell r="D1637" t="str">
            <v>14040306130100</v>
          </cell>
        </row>
        <row r="1638">
          <cell r="C1638" t="str">
            <v>TARJETA DE CREDITO</v>
          </cell>
          <cell r="D1638" t="str">
            <v>14010302010115</v>
          </cell>
        </row>
        <row r="1639">
          <cell r="C1639" t="str">
            <v>DEPOSITOS A PLAZO</v>
          </cell>
          <cell r="D1639" t="str">
            <v>0</v>
          </cell>
        </row>
        <row r="1640">
          <cell r="C1640" t="str">
            <v>TARJETA DE CREDITO</v>
          </cell>
          <cell r="D1640" t="str">
            <v>0</v>
          </cell>
        </row>
        <row r="1641">
          <cell r="C1641" t="str">
            <v>PRESTAMOS VIVIENDA</v>
          </cell>
          <cell r="D1641" t="str">
            <v>0</v>
          </cell>
        </row>
        <row r="1642">
          <cell r="C1642" t="str">
            <v>INVERSIONES</v>
          </cell>
          <cell r="D1642" t="str">
            <v>51040403000503</v>
          </cell>
        </row>
        <row r="1643">
          <cell r="C1643" t="str">
            <v>INVERSIONES</v>
          </cell>
          <cell r="D1643" t="str">
            <v>0</v>
          </cell>
        </row>
        <row r="1644">
          <cell r="C1644" t="str">
            <v>TARJETA DE CREDITO</v>
          </cell>
          <cell r="D1644" t="str">
            <v>14010302020307</v>
          </cell>
        </row>
        <row r="1645">
          <cell r="C1645" t="str">
            <v>INVERSIONES</v>
          </cell>
          <cell r="D1645" t="str">
            <v>0</v>
          </cell>
        </row>
        <row r="1646">
          <cell r="C1646" t="str">
            <v>INVERSIONES</v>
          </cell>
          <cell r="D1646" t="str">
            <v>0</v>
          </cell>
        </row>
        <row r="1647">
          <cell r="C1647" t="str">
            <v>INVERSIONES</v>
          </cell>
          <cell r="D1647" t="str">
            <v>0</v>
          </cell>
        </row>
        <row r="1648">
          <cell r="C1648" t="str">
            <v>TARJETA DE CREDITO</v>
          </cell>
          <cell r="D1648" t="str">
            <v>0</v>
          </cell>
        </row>
        <row r="1649">
          <cell r="C1649" t="str">
            <v>INVERSIONES</v>
          </cell>
          <cell r="D1649" t="str">
            <v>0</v>
          </cell>
        </row>
        <row r="1650">
          <cell r="C1650" t="str">
            <v>INVERSIONES</v>
          </cell>
          <cell r="D1650" t="str">
            <v>0</v>
          </cell>
        </row>
        <row r="1651">
          <cell r="C1651" t="str">
            <v>PRESTAMOS VIVIENDA</v>
          </cell>
          <cell r="D1651" t="str">
            <v>14010406010101</v>
          </cell>
        </row>
        <row r="1652">
          <cell r="C1652" t="str">
            <v>TARJETA DE CREDITO</v>
          </cell>
          <cell r="D1652" t="str">
            <v>14050302010118</v>
          </cell>
        </row>
        <row r="1653">
          <cell r="C1653" t="str">
            <v>PRESTAMOS VIVIENDA</v>
          </cell>
          <cell r="D1653" t="str">
            <v>14050423000303</v>
          </cell>
        </row>
        <row r="1654">
          <cell r="C1654" t="str">
            <v>INVERSIONES</v>
          </cell>
          <cell r="D1654" t="str">
            <v>41091601010303</v>
          </cell>
        </row>
        <row r="1655">
          <cell r="C1655" t="str">
            <v>PRESTAMOS COMERCIALES</v>
          </cell>
          <cell r="D1655" t="str">
            <v>14011306010101</v>
          </cell>
        </row>
        <row r="1656">
          <cell r="C1656" t="str">
            <v>PRESTAMOS COMERCIALES</v>
          </cell>
          <cell r="D1656" t="str">
            <v>14011106020312</v>
          </cell>
        </row>
        <row r="1657">
          <cell r="C1657" t="str">
            <v>PRESTAMOS COMERCIALES</v>
          </cell>
          <cell r="D1657" t="str">
            <v>84020100000105</v>
          </cell>
        </row>
        <row r="1658">
          <cell r="C1658" t="str">
            <v>INVERSIONES</v>
          </cell>
          <cell r="D1658" t="str">
            <v>0</v>
          </cell>
        </row>
        <row r="1659">
          <cell r="C1659" t="str">
            <v>INVERSIONES</v>
          </cell>
          <cell r="D1659" t="str">
            <v>81095401010100</v>
          </cell>
        </row>
        <row r="1660">
          <cell r="C1660" t="str">
            <v>INVERSIONES</v>
          </cell>
          <cell r="D1660" t="str">
            <v>51040111060349</v>
          </cell>
        </row>
        <row r="1661">
          <cell r="C1661" t="str">
            <v>INVERSIONES</v>
          </cell>
          <cell r="D1661" t="str">
            <v>51040103020164</v>
          </cell>
        </row>
        <row r="1662">
          <cell r="C1662" t="str">
            <v>TARJETA DE CREDITO</v>
          </cell>
          <cell r="D1662" t="str">
            <v>14010306130107</v>
          </cell>
        </row>
        <row r="1663">
          <cell r="C1663" t="str">
            <v>PRESTAMOS COMERCIALES</v>
          </cell>
          <cell r="D1663" t="str">
            <v>81030200000468</v>
          </cell>
        </row>
        <row r="1664">
          <cell r="C1664" t="str">
            <v>INVERSIONES</v>
          </cell>
          <cell r="D1664" t="str">
            <v>81095401020100</v>
          </cell>
        </row>
        <row r="1665">
          <cell r="C1665" t="str">
            <v>INVERSIONES</v>
          </cell>
          <cell r="D1665" t="str">
            <v>81095409010104</v>
          </cell>
        </row>
        <row r="1666">
          <cell r="C1666" t="str">
            <v>INVERSIONES</v>
          </cell>
          <cell r="D1666" t="str">
            <v>45030110000117</v>
          </cell>
        </row>
        <row r="1667">
          <cell r="C1667" t="str">
            <v>TARJETA DE CREDITO</v>
          </cell>
          <cell r="D1667" t="str">
            <v>14010306130106</v>
          </cell>
        </row>
        <row r="1668">
          <cell r="C1668" t="str">
            <v>PRESTAMOS COMERCIALES</v>
          </cell>
          <cell r="D1668" t="str">
            <v>81030200000439</v>
          </cell>
        </row>
        <row r="1669">
          <cell r="C1669" t="str">
            <v>TARJETA DE CREDITO</v>
          </cell>
          <cell r="D1669" t="str">
            <v>0</v>
          </cell>
        </row>
        <row r="1670">
          <cell r="C1670" t="str">
            <v>PRESTAMOS CONSUMO</v>
          </cell>
          <cell r="D1670" t="str">
            <v>14050306050202</v>
          </cell>
        </row>
        <row r="1671">
          <cell r="C1671" t="str">
            <v>INVERSIONES</v>
          </cell>
          <cell r="D1671" t="str">
            <v>81093600000108</v>
          </cell>
        </row>
        <row r="1672">
          <cell r="C1672" t="str">
            <v>INVERSIONES</v>
          </cell>
          <cell r="D1672" t="str">
            <v>0</v>
          </cell>
        </row>
        <row r="1673">
          <cell r="C1673" t="str">
            <v>TARJETA DE CREDITO</v>
          </cell>
          <cell r="D1673" t="str">
            <v>14010306130107</v>
          </cell>
        </row>
        <row r="1674">
          <cell r="C1674" t="str">
            <v>TARJETA DE CREDITO</v>
          </cell>
          <cell r="D1674" t="str">
            <v>14010302020111</v>
          </cell>
        </row>
        <row r="1675">
          <cell r="C1675" t="str">
            <v>OTROS</v>
          </cell>
          <cell r="D1675" t="str">
            <v>52022900000165</v>
          </cell>
        </row>
        <row r="1676">
          <cell r="C1676" t="str">
            <v>OTROS</v>
          </cell>
          <cell r="D1676" t="str">
            <v>52022900000195</v>
          </cell>
        </row>
        <row r="1677">
          <cell r="C1677" t="str">
            <v>INVERSIONES</v>
          </cell>
          <cell r="D1677" t="str">
            <v>0</v>
          </cell>
        </row>
        <row r="1678">
          <cell r="C1678" t="str">
            <v>INVERSIONES</v>
          </cell>
          <cell r="D1678" t="str">
            <v>51040112060505</v>
          </cell>
        </row>
        <row r="1679">
          <cell r="C1679" t="str">
            <v>INVERSIONES</v>
          </cell>
          <cell r="D1679" t="str">
            <v>52023000000288</v>
          </cell>
        </row>
        <row r="1680">
          <cell r="C1680" t="str">
            <v>INVERSIONES</v>
          </cell>
          <cell r="D1680" t="str">
            <v>0</v>
          </cell>
        </row>
        <row r="1681">
          <cell r="C1681" t="str">
            <v>CUENTAS CORRIENTES</v>
          </cell>
          <cell r="D1681" t="str">
            <v>14061304000201</v>
          </cell>
        </row>
        <row r="1682">
          <cell r="C1682" t="str">
            <v>OTROS</v>
          </cell>
          <cell r="D1682" t="str">
            <v>52020400000105</v>
          </cell>
        </row>
        <row r="1683">
          <cell r="C1683" t="str">
            <v>OTROS</v>
          </cell>
          <cell r="D1683" t="str">
            <v>42022900000122</v>
          </cell>
        </row>
        <row r="1684">
          <cell r="C1684" t="str">
            <v>INVERSIONES</v>
          </cell>
          <cell r="D1684" t="str">
            <v>51040503002904</v>
          </cell>
        </row>
        <row r="1685">
          <cell r="C1685" t="str">
            <v>TARJETA DE CREDITO</v>
          </cell>
          <cell r="D1685" t="str">
            <v>14050306130107</v>
          </cell>
        </row>
        <row r="1686">
          <cell r="C1686" t="str">
            <v>PRESTAMOS COMERCIALES</v>
          </cell>
          <cell r="D1686" t="str">
            <v>14051106020302</v>
          </cell>
        </row>
        <row r="1687">
          <cell r="C1687" t="str">
            <v>PRESTAMOS COMERCIALES</v>
          </cell>
          <cell r="D1687" t="str">
            <v>14011306020263</v>
          </cell>
        </row>
        <row r="1688">
          <cell r="C1688" t="str">
            <v>PRESTAMOS CONSUMO</v>
          </cell>
          <cell r="D1688" t="str">
            <v>81030200000402</v>
          </cell>
        </row>
        <row r="1689">
          <cell r="C1689" t="str">
            <v>INVERSIONES</v>
          </cell>
          <cell r="D1689" t="str">
            <v>0</v>
          </cell>
        </row>
        <row r="1690">
          <cell r="C1690" t="str">
            <v>OTROS</v>
          </cell>
          <cell r="D1690" t="str">
            <v>52022900000195</v>
          </cell>
        </row>
        <row r="1691">
          <cell r="C1691" t="str">
            <v>AHORROS</v>
          </cell>
          <cell r="D1691" t="str">
            <v>21070401010101</v>
          </cell>
        </row>
        <row r="1692">
          <cell r="C1692" t="str">
            <v>CUENTAS CORRIENTES</v>
          </cell>
          <cell r="D1692" t="str">
            <v>21070401010301</v>
          </cell>
        </row>
        <row r="1693">
          <cell r="C1693" t="str">
            <v>INVERSIONES</v>
          </cell>
          <cell r="D1693" t="str">
            <v>0</v>
          </cell>
        </row>
        <row r="1694">
          <cell r="C1694" t="str">
            <v>PRESTAMOS VIVIENDA</v>
          </cell>
          <cell r="D1694" t="str">
            <v>14010406010105</v>
          </cell>
        </row>
        <row r="1695">
          <cell r="C1695" t="str">
            <v>INVERSIONES</v>
          </cell>
          <cell r="D1695" t="str">
            <v>51070403000530</v>
          </cell>
        </row>
        <row r="1696">
          <cell r="C1696" t="str">
            <v>PRESTAMOS COMERCIALES</v>
          </cell>
          <cell r="D1696" t="str">
            <v>14051206020443</v>
          </cell>
        </row>
        <row r="1697">
          <cell r="C1697" t="str">
            <v>INVERSIONES</v>
          </cell>
          <cell r="D1697" t="str">
            <v>51050719000301</v>
          </cell>
        </row>
        <row r="1698">
          <cell r="C1698" t="str">
            <v>INVERSIONES</v>
          </cell>
          <cell r="D1698" t="str">
            <v>52010300000103</v>
          </cell>
        </row>
        <row r="1699">
          <cell r="C1699" t="str">
            <v>INVERSIONES</v>
          </cell>
          <cell r="D1699" t="str">
            <v>52023000000386</v>
          </cell>
        </row>
        <row r="1700">
          <cell r="C1700" t="str">
            <v>PRESTAMOS CONSUMO</v>
          </cell>
          <cell r="D1700" t="str">
            <v>14050319080100</v>
          </cell>
        </row>
        <row r="1701">
          <cell r="C1701" t="str">
            <v>INVERSIONES</v>
          </cell>
          <cell r="D1701" t="str">
            <v>51040110260118</v>
          </cell>
        </row>
        <row r="1702">
          <cell r="C1702" t="str">
            <v>PRESTAMOS COMERCIALES</v>
          </cell>
          <cell r="D1702" t="str">
            <v>14051205020101</v>
          </cell>
        </row>
        <row r="1703">
          <cell r="C1703" t="str">
            <v>DEPOSITOS A PLAZO</v>
          </cell>
          <cell r="D1703" t="str">
            <v>22010142000100</v>
          </cell>
        </row>
        <row r="1704">
          <cell r="C1704" t="str">
            <v>TARJETA DE CREDITO</v>
          </cell>
          <cell r="D1704" t="str">
            <v>14050306130105</v>
          </cell>
        </row>
        <row r="1705">
          <cell r="C1705" t="str">
            <v>INVERSIONES</v>
          </cell>
          <cell r="D1705" t="str">
            <v>51040503003110</v>
          </cell>
        </row>
        <row r="1706">
          <cell r="C1706" t="str">
            <v>INVERSIONES</v>
          </cell>
          <cell r="D1706" t="str">
            <v>0</v>
          </cell>
        </row>
        <row r="1707">
          <cell r="C1707" t="str">
            <v>OTROS ACTIVOS</v>
          </cell>
          <cell r="D1707" t="str">
            <v>14051211000204</v>
          </cell>
        </row>
        <row r="1708">
          <cell r="C1708" t="str">
            <v>DEPOSITOS A PLAZO</v>
          </cell>
          <cell r="D1708" t="str">
            <v>21010903010113</v>
          </cell>
        </row>
        <row r="1709">
          <cell r="C1709" t="str">
            <v>INVERSIONES</v>
          </cell>
          <cell r="D1709" t="str">
            <v>0</v>
          </cell>
        </row>
        <row r="1710">
          <cell r="C1710" t="str">
            <v>INVERSIONES</v>
          </cell>
          <cell r="D1710" t="str">
            <v>52022900002151</v>
          </cell>
        </row>
        <row r="1711">
          <cell r="C1711" t="str">
            <v>TARJETA DE CREDITO</v>
          </cell>
          <cell r="D1711" t="str">
            <v>14010302010117</v>
          </cell>
        </row>
        <row r="1712">
          <cell r="C1712" t="str">
            <v>INVERSIONES</v>
          </cell>
          <cell r="D1712" t="str">
            <v>51040503001721</v>
          </cell>
        </row>
        <row r="1713">
          <cell r="C1713" t="str">
            <v>INVERSIONES</v>
          </cell>
          <cell r="D1713" t="str">
            <v>52022900000274</v>
          </cell>
        </row>
        <row r="1714">
          <cell r="C1714" t="str">
            <v>INVERSIONES</v>
          </cell>
          <cell r="D1714" t="str">
            <v>51040103020142</v>
          </cell>
        </row>
        <row r="1715">
          <cell r="C1715" t="str">
            <v>DEPOSITOS A PLAZO</v>
          </cell>
          <cell r="D1715" t="str">
            <v>23030103030101</v>
          </cell>
        </row>
        <row r="1716">
          <cell r="C1716" t="str">
            <v>INVERSIONES</v>
          </cell>
          <cell r="D1716" t="str">
            <v>51040112050201</v>
          </cell>
        </row>
        <row r="1717">
          <cell r="C1717" t="str">
            <v>PRESTAMOS COMERCIALES</v>
          </cell>
          <cell r="D1717" t="str">
            <v>14050206020127</v>
          </cell>
        </row>
        <row r="1718">
          <cell r="C1718" t="str">
            <v>INVERSIONES</v>
          </cell>
          <cell r="D1718" t="str">
            <v>0</v>
          </cell>
        </row>
        <row r="1719">
          <cell r="C1719" t="str">
            <v>INVERSIONES</v>
          </cell>
          <cell r="D1719" t="str">
            <v>51040403000503</v>
          </cell>
        </row>
        <row r="1720">
          <cell r="C1720" t="str">
            <v>AHORROS</v>
          </cell>
          <cell r="D1720" t="str">
            <v>21020101000111</v>
          </cell>
        </row>
        <row r="1721">
          <cell r="C1721" t="str">
            <v>INVERSIONES</v>
          </cell>
          <cell r="D1721" t="str">
            <v>0</v>
          </cell>
        </row>
        <row r="1722">
          <cell r="C1722" t="str">
            <v>INVERSIONES</v>
          </cell>
          <cell r="D1722" t="str">
            <v>0</v>
          </cell>
        </row>
        <row r="1723">
          <cell r="C1723" t="str">
            <v>TARJETA DE CREDITO</v>
          </cell>
          <cell r="D1723" t="str">
            <v>14050302020115</v>
          </cell>
        </row>
        <row r="1724">
          <cell r="C1724" t="str">
            <v>TARJETA DE CREDITO</v>
          </cell>
          <cell r="D1724" t="str">
            <v>14010302020110</v>
          </cell>
        </row>
        <row r="1725">
          <cell r="C1725" t="str">
            <v>INVERSIONES</v>
          </cell>
          <cell r="D1725" t="str">
            <v>51040103020158</v>
          </cell>
        </row>
        <row r="1726">
          <cell r="C1726" t="str">
            <v>INVERSIONES</v>
          </cell>
          <cell r="D1726" t="str">
            <v>51040104060109</v>
          </cell>
        </row>
        <row r="1727">
          <cell r="C1727" t="str">
            <v>INVERSIONES</v>
          </cell>
          <cell r="D1727" t="str">
            <v>0</v>
          </cell>
        </row>
        <row r="1728">
          <cell r="C1728" t="str">
            <v>TARJETA DE CREDITO</v>
          </cell>
          <cell r="D1728" t="str">
            <v>81030200000465</v>
          </cell>
        </row>
        <row r="1729">
          <cell r="C1729" t="str">
            <v>AHORROS</v>
          </cell>
          <cell r="D1729" t="str">
            <v>21070201000105</v>
          </cell>
        </row>
        <row r="1730">
          <cell r="C1730" t="str">
            <v>INVERSIONES</v>
          </cell>
          <cell r="D1730" t="str">
            <v>0</v>
          </cell>
        </row>
        <row r="1731">
          <cell r="C1731" t="str">
            <v>INVERSIONES</v>
          </cell>
          <cell r="D1731" t="str">
            <v>0</v>
          </cell>
        </row>
        <row r="1732">
          <cell r="C1732" t="str">
            <v>TARJETA DE CREDITO</v>
          </cell>
          <cell r="D1732" t="str">
            <v>14010302020110</v>
          </cell>
        </row>
        <row r="1733">
          <cell r="C1733" t="str">
            <v>TARJETA DE CREDITO</v>
          </cell>
          <cell r="D1733" t="str">
            <v>14010306130109</v>
          </cell>
        </row>
        <row r="1734">
          <cell r="C1734" t="str">
            <v>AHORROS</v>
          </cell>
          <cell r="D1734" t="str">
            <v>21030502000101</v>
          </cell>
        </row>
        <row r="1735">
          <cell r="C1735" t="str">
            <v>INVERSIONES</v>
          </cell>
          <cell r="D1735" t="str">
            <v>0</v>
          </cell>
        </row>
        <row r="1736">
          <cell r="C1736" t="str">
            <v>TARJETA DE CREDITO</v>
          </cell>
          <cell r="D1736" t="str">
            <v>14010302020307</v>
          </cell>
        </row>
        <row r="1737">
          <cell r="C1737" t="str">
            <v>INVERSIONES</v>
          </cell>
          <cell r="D1737" t="str">
            <v>0</v>
          </cell>
        </row>
        <row r="1738">
          <cell r="C1738" t="str">
            <v>INVERSIONES</v>
          </cell>
          <cell r="D1738" t="str">
            <v>0</v>
          </cell>
        </row>
        <row r="1739">
          <cell r="C1739" t="str">
            <v>TARJETA DE CREDITO</v>
          </cell>
          <cell r="D1739" t="str">
            <v>14010302020307</v>
          </cell>
        </row>
        <row r="1740">
          <cell r="C1740" t="str">
            <v>PRESTAMOS VIVIENDA</v>
          </cell>
          <cell r="D1740" t="str">
            <v>14010424000103</v>
          </cell>
        </row>
        <row r="1741">
          <cell r="C1741" t="str">
            <v>TARJETA DE CREDITO</v>
          </cell>
          <cell r="D1741" t="str">
            <v>0</v>
          </cell>
        </row>
        <row r="1742">
          <cell r="C1742" t="str">
            <v>PRESTAMOS CONSUMO</v>
          </cell>
          <cell r="D1742" t="str">
            <v>14010306120108</v>
          </cell>
        </row>
        <row r="1743">
          <cell r="C1743" t="str">
            <v>INVERSIONES</v>
          </cell>
          <cell r="D1743" t="str">
            <v>0</v>
          </cell>
        </row>
        <row r="1744">
          <cell r="C1744" t="str">
            <v>INVERSIONES</v>
          </cell>
          <cell r="D1744" t="str">
            <v>0</v>
          </cell>
        </row>
        <row r="1745">
          <cell r="C1745" t="str">
            <v>INVERSIONES</v>
          </cell>
          <cell r="D1745" t="str">
            <v>51040113060653</v>
          </cell>
        </row>
        <row r="1746">
          <cell r="C1746" t="str">
            <v>INVERSIONES</v>
          </cell>
          <cell r="D1746" t="str">
            <v>0</v>
          </cell>
        </row>
        <row r="1747">
          <cell r="C1747" t="str">
            <v>PRESTAMOS CONSUMO</v>
          </cell>
          <cell r="D1747" t="str">
            <v>81030200000401</v>
          </cell>
        </row>
        <row r="1748">
          <cell r="C1748" t="str">
            <v>INVERSIONES</v>
          </cell>
          <cell r="D1748" t="str">
            <v>0</v>
          </cell>
        </row>
        <row r="1749">
          <cell r="C1749" t="str">
            <v>INVERSIONES</v>
          </cell>
          <cell r="D1749" t="str">
            <v>0</v>
          </cell>
        </row>
        <row r="1750">
          <cell r="C1750" t="str">
            <v>CUENTAS CORRIENTES</v>
          </cell>
          <cell r="D1750" t="str">
            <v>14011204000102</v>
          </cell>
        </row>
        <row r="1751">
          <cell r="C1751" t="str">
            <v>TARJETA DE CREDITO</v>
          </cell>
          <cell r="D1751" t="str">
            <v>14011102020110</v>
          </cell>
        </row>
        <row r="1752">
          <cell r="C1752" t="str">
            <v>INVERSIONES</v>
          </cell>
          <cell r="D1752" t="str">
            <v>0</v>
          </cell>
        </row>
        <row r="1753">
          <cell r="C1753" t="str">
            <v>PRESTAMOS COMERCIALES</v>
          </cell>
          <cell r="D1753" t="str">
            <v>84020100000101</v>
          </cell>
        </row>
        <row r="1754">
          <cell r="C1754" t="str">
            <v>PRESTAMOS CONSUMO</v>
          </cell>
          <cell r="D1754" t="str">
            <v>0</v>
          </cell>
        </row>
        <row r="1755">
          <cell r="C1755" t="str">
            <v>INVERSIONES</v>
          </cell>
          <cell r="D1755" t="str">
            <v>52023002000351</v>
          </cell>
        </row>
        <row r="1756">
          <cell r="C1756" t="str">
            <v>TARJETA DE CREDITO</v>
          </cell>
          <cell r="D1756" t="str">
            <v>0</v>
          </cell>
        </row>
        <row r="1757">
          <cell r="C1757" t="str">
            <v>TARJETA DE CREDITO</v>
          </cell>
          <cell r="D1757" t="str">
            <v>0</v>
          </cell>
        </row>
        <row r="1758">
          <cell r="C1758" t="str">
            <v>OTROS</v>
          </cell>
          <cell r="D1758" t="str">
            <v>52020800000115</v>
          </cell>
        </row>
        <row r="1759">
          <cell r="C1759" t="str">
            <v>TARJETA DE CREDITO</v>
          </cell>
          <cell r="D1759" t="str">
            <v>0</v>
          </cell>
        </row>
        <row r="1760">
          <cell r="C1760" t="str">
            <v>CUENTAS CORRIENTES</v>
          </cell>
          <cell r="D1760" t="str">
            <v>14051004000202</v>
          </cell>
        </row>
        <row r="1761">
          <cell r="C1761" t="str">
            <v>INVERSIONES</v>
          </cell>
          <cell r="D1761" t="str">
            <v>51040103020161</v>
          </cell>
        </row>
        <row r="1762">
          <cell r="C1762" t="str">
            <v>INVERSIONES</v>
          </cell>
          <cell r="D1762" t="str">
            <v>0</v>
          </cell>
        </row>
        <row r="1763">
          <cell r="C1763" t="str">
            <v>TARJETA DE CREDITO</v>
          </cell>
          <cell r="D1763" t="str">
            <v>14010306130101</v>
          </cell>
        </row>
        <row r="1764">
          <cell r="C1764" t="str">
            <v>CUENTAS CORRIENTES</v>
          </cell>
          <cell r="D1764" t="str">
            <v>14051304000202</v>
          </cell>
        </row>
        <row r="1765">
          <cell r="C1765" t="str">
            <v>INVERSIONES</v>
          </cell>
          <cell r="D1765" t="str">
            <v>0</v>
          </cell>
        </row>
        <row r="1766">
          <cell r="C1766" t="str">
            <v>PRESTAMOS VIVIENDA</v>
          </cell>
          <cell r="D1766" t="str">
            <v>14010423000114</v>
          </cell>
        </row>
        <row r="1767">
          <cell r="C1767" t="str">
            <v>DEPOSITOS A PLAZO</v>
          </cell>
          <cell r="D1767" t="str">
            <v>21070402010204</v>
          </cell>
        </row>
        <row r="1768">
          <cell r="C1768" t="str">
            <v>INVERSIONES</v>
          </cell>
          <cell r="D1768" t="str">
            <v>0</v>
          </cell>
        </row>
        <row r="1769">
          <cell r="C1769" t="str">
            <v>INVERSIONES</v>
          </cell>
          <cell r="D1769" t="str">
            <v>0</v>
          </cell>
        </row>
        <row r="1770">
          <cell r="C1770" t="str">
            <v>PRESTAMOS COMERCIALES</v>
          </cell>
          <cell r="D1770" t="str">
            <v>14051306020369</v>
          </cell>
        </row>
        <row r="1771">
          <cell r="C1771" t="str">
            <v>TARJETA DE CREDITO</v>
          </cell>
          <cell r="D1771" t="str">
            <v>0</v>
          </cell>
        </row>
        <row r="1772">
          <cell r="C1772" t="str">
            <v>TARJETA DE CREDITO</v>
          </cell>
          <cell r="D1772" t="str">
            <v>81030200000465</v>
          </cell>
        </row>
        <row r="1773">
          <cell r="C1773" t="str">
            <v>INVERSIONES</v>
          </cell>
          <cell r="D1773" t="str">
            <v>52022900000122</v>
          </cell>
        </row>
        <row r="1774">
          <cell r="C1774" t="str">
            <v>INVERSIONES</v>
          </cell>
          <cell r="D1774" t="str">
            <v>0</v>
          </cell>
        </row>
        <row r="1775">
          <cell r="C1775" t="str">
            <v>INVERSIONES</v>
          </cell>
          <cell r="D1775" t="str">
            <v>14010406010101</v>
          </cell>
        </row>
        <row r="1776">
          <cell r="C1776" t="str">
            <v>PRESTAMOS VIVIENDA</v>
          </cell>
          <cell r="D1776" t="str">
            <v>14050423000140</v>
          </cell>
        </row>
        <row r="1777">
          <cell r="C1777" t="str">
            <v>PRESTAMOS CONSUMO</v>
          </cell>
          <cell r="D1777" t="str">
            <v>14010306030211</v>
          </cell>
        </row>
        <row r="1778">
          <cell r="C1778" t="str">
            <v>TARJETA DE CREDITO</v>
          </cell>
          <cell r="D1778" t="str">
            <v>14010302020114</v>
          </cell>
        </row>
        <row r="1779">
          <cell r="C1779" t="str">
            <v>INVERSIONES</v>
          </cell>
          <cell r="D1779" t="str">
            <v>0</v>
          </cell>
        </row>
        <row r="1780">
          <cell r="C1780" t="str">
            <v>PRESTAMOS COMERCIALES</v>
          </cell>
          <cell r="D1780" t="str">
            <v>81030200000424</v>
          </cell>
        </row>
        <row r="1781">
          <cell r="C1781" t="str">
            <v>TARJETA DE CREDITO</v>
          </cell>
          <cell r="D1781" t="str">
            <v>14050319080002</v>
          </cell>
        </row>
        <row r="1782">
          <cell r="C1782" t="str">
            <v>PRESTAMOS COMERCIALES</v>
          </cell>
          <cell r="D1782" t="str">
            <v>14011306010107</v>
          </cell>
        </row>
        <row r="1783">
          <cell r="C1783" t="str">
            <v>TARJETA DE CREDITO</v>
          </cell>
          <cell r="D1783" t="str">
            <v>14010306130104</v>
          </cell>
        </row>
        <row r="1784">
          <cell r="C1784" t="str">
            <v>INVERSIONES</v>
          </cell>
          <cell r="D1784" t="str">
            <v>51040103021722</v>
          </cell>
        </row>
        <row r="1785">
          <cell r="C1785" t="str">
            <v>INVERSIONES</v>
          </cell>
          <cell r="D1785" t="str">
            <v>52022900000201</v>
          </cell>
        </row>
        <row r="1786">
          <cell r="C1786" t="str">
            <v>TARJETA DE CREDITO</v>
          </cell>
          <cell r="D1786" t="str">
            <v>14050302020112</v>
          </cell>
        </row>
        <row r="1787">
          <cell r="C1787" t="str">
            <v>PRESTAMOS VIVIENDA</v>
          </cell>
          <cell r="D1787" t="str">
            <v>0</v>
          </cell>
        </row>
        <row r="1788">
          <cell r="C1788" t="str">
            <v>TARJETA DE CREDITO</v>
          </cell>
          <cell r="D1788" t="str">
            <v>14010302010115</v>
          </cell>
        </row>
        <row r="1789">
          <cell r="C1789" t="str">
            <v>INVERSIONES</v>
          </cell>
          <cell r="D1789" t="str">
            <v>52023000000382</v>
          </cell>
        </row>
        <row r="1790">
          <cell r="C1790" t="str">
            <v>INVERSIONES</v>
          </cell>
          <cell r="D1790" t="str">
            <v>0</v>
          </cell>
        </row>
        <row r="1791">
          <cell r="C1791" t="str">
            <v>INVERSIONES</v>
          </cell>
          <cell r="D1791" t="str">
            <v>52023000000372</v>
          </cell>
        </row>
        <row r="1792">
          <cell r="C1792" t="str">
            <v>TARJETA DE CREDITO</v>
          </cell>
          <cell r="D1792" t="str">
            <v>14060302020104</v>
          </cell>
        </row>
        <row r="1793">
          <cell r="C1793" t="str">
            <v>PRESTAMOS COMERCIALES</v>
          </cell>
          <cell r="D1793" t="str">
            <v>84020100000208</v>
          </cell>
        </row>
        <row r="1794">
          <cell r="C1794" t="str">
            <v>INVERSIONES</v>
          </cell>
          <cell r="D1794" t="str">
            <v>51040112060628</v>
          </cell>
        </row>
        <row r="1795">
          <cell r="C1795" t="str">
            <v>INVERSIONES</v>
          </cell>
          <cell r="D1795" t="str">
            <v>52023000000805</v>
          </cell>
        </row>
        <row r="1796">
          <cell r="C1796" t="str">
            <v>INVERSIONES</v>
          </cell>
          <cell r="D1796" t="str">
            <v>0</v>
          </cell>
        </row>
        <row r="1797">
          <cell r="C1797" t="str">
            <v>INVERSIONES</v>
          </cell>
          <cell r="D1797" t="str">
            <v>51040104060110</v>
          </cell>
        </row>
        <row r="1798">
          <cell r="C1798" t="str">
            <v>PRESTAMOS COMERCIALES</v>
          </cell>
          <cell r="D1798" t="str">
            <v>14051206020447</v>
          </cell>
        </row>
        <row r="1799">
          <cell r="C1799" t="str">
            <v>TARJETA DE CREDITO</v>
          </cell>
          <cell r="D1799" t="str">
            <v>14010302020115</v>
          </cell>
        </row>
        <row r="1800">
          <cell r="C1800" t="str">
            <v>INVERSIONES</v>
          </cell>
          <cell r="D1800" t="str">
            <v>51040111110101</v>
          </cell>
        </row>
        <row r="1801">
          <cell r="C1801" t="str">
            <v>PRESTAMOS CONSUMO</v>
          </cell>
          <cell r="D1801" t="str">
            <v>14010306030108</v>
          </cell>
        </row>
        <row r="1802">
          <cell r="C1802" t="str">
            <v>PRESTAMOS COMERCIALES</v>
          </cell>
          <cell r="D1802" t="str">
            <v>14011106010105</v>
          </cell>
        </row>
        <row r="1803">
          <cell r="C1803" t="str">
            <v>INVERSIONES</v>
          </cell>
          <cell r="D1803" t="str">
            <v>51040113060636</v>
          </cell>
        </row>
        <row r="1804">
          <cell r="C1804" t="str">
            <v>PRESTAMOS COMERCIALES</v>
          </cell>
          <cell r="D1804" t="str">
            <v>14010206020122</v>
          </cell>
        </row>
        <row r="1805">
          <cell r="C1805" t="str">
            <v>TARJETA DE CREDITO</v>
          </cell>
          <cell r="D1805" t="str">
            <v>14050306130109</v>
          </cell>
        </row>
        <row r="1806">
          <cell r="C1806" t="str">
            <v>TARJETA DE CREDITO</v>
          </cell>
          <cell r="D1806" t="str">
            <v>14010306130107</v>
          </cell>
        </row>
        <row r="1807">
          <cell r="C1807" t="str">
            <v>AHORROS</v>
          </cell>
          <cell r="D1807" t="str">
            <v>21020201000112</v>
          </cell>
        </row>
        <row r="1808">
          <cell r="C1808" t="str">
            <v>AHORROS</v>
          </cell>
          <cell r="D1808" t="str">
            <v>21020201000111</v>
          </cell>
        </row>
        <row r="1809">
          <cell r="C1809" t="str">
            <v>TARJETA DE CREDITO</v>
          </cell>
          <cell r="D1809" t="str">
            <v>81030200000418</v>
          </cell>
        </row>
        <row r="1810">
          <cell r="C1810" t="str">
            <v>TARJETA DE CREDITO</v>
          </cell>
          <cell r="D1810" t="str">
            <v>81030200000419</v>
          </cell>
        </row>
        <row r="1811">
          <cell r="C1811" t="str">
            <v>INVERSIONES</v>
          </cell>
          <cell r="D1811" t="str">
            <v>0</v>
          </cell>
        </row>
        <row r="1812">
          <cell r="C1812" t="str">
            <v>INVERSIONES</v>
          </cell>
          <cell r="D1812" t="str">
            <v>0</v>
          </cell>
        </row>
        <row r="1813">
          <cell r="C1813" t="str">
            <v>INVERSIONES</v>
          </cell>
          <cell r="D1813" t="str">
            <v>0</v>
          </cell>
        </row>
        <row r="1814">
          <cell r="C1814" t="str">
            <v>AHORROS</v>
          </cell>
          <cell r="D1814" t="str">
            <v>21020101000103</v>
          </cell>
        </row>
        <row r="1815">
          <cell r="C1815" t="str">
            <v>INVERSIONES</v>
          </cell>
          <cell r="D1815" t="str">
            <v>0</v>
          </cell>
        </row>
        <row r="1816">
          <cell r="C1816" t="str">
            <v>TARJETA DE CREDITO</v>
          </cell>
          <cell r="D1816" t="str">
            <v>14060302020106</v>
          </cell>
        </row>
        <row r="1817">
          <cell r="C1817" t="str">
            <v>AHORROS</v>
          </cell>
          <cell r="D1817" t="str">
            <v>21020201000112</v>
          </cell>
        </row>
        <row r="1818">
          <cell r="C1818" t="str">
            <v>TARJETA DE CREDITO</v>
          </cell>
          <cell r="D1818" t="str">
            <v>25041900000223</v>
          </cell>
        </row>
        <row r="1819">
          <cell r="C1819" t="str">
            <v>TARJETA DE CREDITO</v>
          </cell>
          <cell r="D1819" t="str">
            <v>0</v>
          </cell>
        </row>
        <row r="1820">
          <cell r="C1820" t="str">
            <v>INVERSIONES</v>
          </cell>
          <cell r="D1820" t="str">
            <v>0</v>
          </cell>
        </row>
        <row r="1821">
          <cell r="C1821" t="str">
            <v>TARJETA DE CREDITO</v>
          </cell>
          <cell r="D1821" t="str">
            <v>14010302020110</v>
          </cell>
        </row>
        <row r="1822">
          <cell r="C1822" t="str">
            <v>TARJETA DE CREDITO</v>
          </cell>
          <cell r="D1822" t="str">
            <v>14010302020112</v>
          </cell>
        </row>
        <row r="1823">
          <cell r="C1823" t="str">
            <v>TARJETA DE CREDITO</v>
          </cell>
          <cell r="D1823" t="str">
            <v>14010302010115</v>
          </cell>
        </row>
        <row r="1824">
          <cell r="C1824" t="str">
            <v>TARJETA DE CREDITO</v>
          </cell>
          <cell r="D1824" t="str">
            <v>14010302010115</v>
          </cell>
        </row>
        <row r="1825">
          <cell r="C1825" t="str">
            <v>TARJETA DE CREDITO</v>
          </cell>
          <cell r="D1825" t="str">
            <v>14010302020113</v>
          </cell>
        </row>
        <row r="1826">
          <cell r="C1826" t="str">
            <v>INVERSIONES</v>
          </cell>
          <cell r="D1826" t="str">
            <v>0</v>
          </cell>
        </row>
        <row r="1827">
          <cell r="C1827" t="str">
            <v>INVERSIONES</v>
          </cell>
          <cell r="D1827" t="str">
            <v>0</v>
          </cell>
        </row>
        <row r="1828">
          <cell r="C1828" t="str">
            <v>TARJETA DE CREDITO</v>
          </cell>
          <cell r="D1828" t="str">
            <v>0</v>
          </cell>
        </row>
        <row r="1829">
          <cell r="C1829" t="str">
            <v>TARJETA DE CREDITO</v>
          </cell>
          <cell r="D1829" t="str">
            <v>14050302020113</v>
          </cell>
        </row>
        <row r="1830">
          <cell r="C1830" t="str">
            <v>INVERSIONES</v>
          </cell>
          <cell r="D1830" t="str">
            <v>0</v>
          </cell>
        </row>
        <row r="1831">
          <cell r="C1831" t="str">
            <v>TARJETA DE CREDITO</v>
          </cell>
          <cell r="D1831" t="str">
            <v>14010302010118</v>
          </cell>
        </row>
        <row r="1832">
          <cell r="C1832" t="str">
            <v>INVERSIONES</v>
          </cell>
          <cell r="D1832" t="str">
            <v>51040103020142</v>
          </cell>
        </row>
        <row r="1833">
          <cell r="C1833" t="str">
            <v>TARJETA DE CREDITO</v>
          </cell>
          <cell r="D1833" t="str">
            <v>14050302020504</v>
          </cell>
        </row>
        <row r="1834">
          <cell r="C1834" t="str">
            <v>INVERSIONES</v>
          </cell>
          <cell r="D1834" t="str">
            <v>0</v>
          </cell>
        </row>
        <row r="1835">
          <cell r="C1835" t="str">
            <v>DEPOSITOS A PLAZO</v>
          </cell>
          <cell r="D1835" t="str">
            <v>21030301000107</v>
          </cell>
        </row>
        <row r="1836">
          <cell r="C1836" t="str">
            <v>INVERSIONES</v>
          </cell>
          <cell r="D1836" t="str">
            <v>52022900000201</v>
          </cell>
        </row>
        <row r="1837">
          <cell r="C1837" t="str">
            <v>PRESTAMOS VIVIENDA</v>
          </cell>
          <cell r="D1837" t="str">
            <v>14010423000302</v>
          </cell>
        </row>
        <row r="1838">
          <cell r="C1838" t="str">
            <v>PRESTAMOS VIVIENDA</v>
          </cell>
          <cell r="D1838" t="str">
            <v>14010406010201</v>
          </cell>
        </row>
        <row r="1839">
          <cell r="C1839" t="str">
            <v>TARJETA DE CREDITO</v>
          </cell>
          <cell r="D1839" t="str">
            <v>14050302020112</v>
          </cell>
        </row>
        <row r="1840">
          <cell r="C1840" t="str">
            <v>OTROS</v>
          </cell>
          <cell r="D1840" t="str">
            <v>52022900000905</v>
          </cell>
        </row>
        <row r="1841">
          <cell r="C1841" t="str">
            <v>OTROS</v>
          </cell>
          <cell r="D1841" t="str">
            <v>52020800000116</v>
          </cell>
        </row>
        <row r="1842">
          <cell r="C1842" t="str">
            <v>PRESTAMOS COMERCIALES</v>
          </cell>
          <cell r="D1842" t="str">
            <v>14051306020362</v>
          </cell>
        </row>
        <row r="1843">
          <cell r="C1843" t="str">
            <v>AHORROS</v>
          </cell>
          <cell r="D1843" t="str">
            <v>21030502000101</v>
          </cell>
        </row>
        <row r="1844">
          <cell r="C1844" t="str">
            <v>INVERSIONES</v>
          </cell>
          <cell r="D1844" t="str">
            <v>0</v>
          </cell>
        </row>
        <row r="1845">
          <cell r="C1845" t="str">
            <v>PRESTAMOS COMERCIALES</v>
          </cell>
          <cell r="D1845" t="str">
            <v>14010206020166</v>
          </cell>
        </row>
        <row r="1846">
          <cell r="C1846" t="str">
            <v>TARJETA DE CREDITO</v>
          </cell>
          <cell r="D1846" t="str">
            <v>14010302020305</v>
          </cell>
        </row>
        <row r="1847">
          <cell r="C1847" t="str">
            <v>INVERSIONES</v>
          </cell>
          <cell r="D1847" t="str">
            <v>51040512005137</v>
          </cell>
        </row>
        <row r="1848">
          <cell r="C1848" t="str">
            <v>INVERSIONES</v>
          </cell>
          <cell r="D1848" t="str">
            <v>0</v>
          </cell>
        </row>
        <row r="1849">
          <cell r="C1849" t="str">
            <v>PRESTAMOS COMERCIALES</v>
          </cell>
          <cell r="D1849" t="str">
            <v>81030200000417</v>
          </cell>
        </row>
        <row r="1850">
          <cell r="C1850" t="str">
            <v>INVERSIONES</v>
          </cell>
          <cell r="D1850" t="str">
            <v>52023002000351</v>
          </cell>
        </row>
        <row r="1851">
          <cell r="C1851" t="str">
            <v>PRESTAMOS COMERCIALES</v>
          </cell>
          <cell r="D1851" t="str">
            <v>14051306020212</v>
          </cell>
        </row>
        <row r="1852">
          <cell r="C1852" t="str">
            <v>TARJETA DE CREDITO</v>
          </cell>
          <cell r="D1852" t="str">
            <v>14050302010117</v>
          </cell>
        </row>
        <row r="1853">
          <cell r="C1853" t="str">
            <v>INVERSIONES</v>
          </cell>
          <cell r="D1853" t="str">
            <v>0</v>
          </cell>
        </row>
        <row r="1854">
          <cell r="C1854" t="str">
            <v>TARJETA DE CREDITO</v>
          </cell>
          <cell r="D1854" t="str">
            <v>14050302020112</v>
          </cell>
        </row>
        <row r="1855">
          <cell r="C1855" t="str">
            <v>PRESTAMOS VIVIENDA</v>
          </cell>
          <cell r="D1855" t="str">
            <v>14010406010101</v>
          </cell>
        </row>
        <row r="1856">
          <cell r="C1856" t="str">
            <v>INVERSIONES</v>
          </cell>
          <cell r="D1856" t="str">
            <v>81095401020100</v>
          </cell>
        </row>
        <row r="1857">
          <cell r="C1857" t="str">
            <v>INVERSIONES</v>
          </cell>
          <cell r="D1857" t="str">
            <v>51040103020154</v>
          </cell>
        </row>
        <row r="1858">
          <cell r="C1858" t="str">
            <v>INVERSIONES</v>
          </cell>
          <cell r="D1858" t="str">
            <v>0</v>
          </cell>
        </row>
        <row r="1859">
          <cell r="C1859" t="str">
            <v>INVERSIONES</v>
          </cell>
          <cell r="D1859" t="str">
            <v>52022900000175</v>
          </cell>
        </row>
        <row r="1860">
          <cell r="C1860" t="str">
            <v>PRESTAMOS COMERCIALES</v>
          </cell>
          <cell r="D1860" t="str">
            <v>81030200000417</v>
          </cell>
        </row>
        <row r="1861">
          <cell r="C1861" t="str">
            <v>INVERSIONES</v>
          </cell>
          <cell r="D1861" t="str">
            <v>0</v>
          </cell>
        </row>
        <row r="1862">
          <cell r="C1862" t="str">
            <v>INVERSIONES</v>
          </cell>
          <cell r="D1862" t="str">
            <v>0</v>
          </cell>
        </row>
        <row r="1863">
          <cell r="C1863" t="str">
            <v>TARJETA DE CREDITO</v>
          </cell>
          <cell r="D1863" t="str">
            <v>14050302020113</v>
          </cell>
        </row>
        <row r="1864">
          <cell r="C1864" t="str">
            <v>INVERSIONES</v>
          </cell>
          <cell r="D1864" t="str">
            <v>0</v>
          </cell>
        </row>
        <row r="1865">
          <cell r="C1865" t="str">
            <v>INVERSIONES</v>
          </cell>
          <cell r="D1865" t="str">
            <v>81095409020106</v>
          </cell>
        </row>
        <row r="1866">
          <cell r="C1866" t="str">
            <v>PRESTAMOS COMERCIALES</v>
          </cell>
          <cell r="D1866" t="str">
            <v>14051206020431</v>
          </cell>
        </row>
        <row r="1867">
          <cell r="C1867" t="str">
            <v>TARJETA DE CREDITO</v>
          </cell>
          <cell r="D1867" t="str">
            <v>0</v>
          </cell>
        </row>
        <row r="1868">
          <cell r="C1868" t="str">
            <v>PRESTAMOS CONSUMO</v>
          </cell>
          <cell r="D1868" t="str">
            <v>0</v>
          </cell>
        </row>
        <row r="1869">
          <cell r="C1869" t="str">
            <v>INVERSIONES</v>
          </cell>
          <cell r="D1869" t="str">
            <v>52022900000250</v>
          </cell>
        </row>
        <row r="1870">
          <cell r="C1870" t="str">
            <v>INVERSIONES</v>
          </cell>
          <cell r="D1870" t="str">
            <v>0</v>
          </cell>
        </row>
        <row r="1871">
          <cell r="C1871" t="str">
            <v>PRESTAMOS VIVIENDA</v>
          </cell>
          <cell r="D1871" t="str">
            <v>0</v>
          </cell>
        </row>
        <row r="1872">
          <cell r="C1872" t="str">
            <v>INVERSIONES</v>
          </cell>
          <cell r="D1872" t="str">
            <v>0</v>
          </cell>
        </row>
        <row r="1873">
          <cell r="C1873" t="str">
            <v>INVERSIONES</v>
          </cell>
          <cell r="D1873" t="str">
            <v>0</v>
          </cell>
        </row>
        <row r="1874">
          <cell r="C1874" t="str">
            <v>INVERSIONES</v>
          </cell>
          <cell r="D1874" t="str">
            <v>0</v>
          </cell>
        </row>
        <row r="1875">
          <cell r="C1875" t="str">
            <v>INVERSIONES</v>
          </cell>
          <cell r="D1875" t="str">
            <v>52022900000941</v>
          </cell>
        </row>
        <row r="1876">
          <cell r="C1876" t="str">
            <v>PRESTAMOS VIVIENDA</v>
          </cell>
          <cell r="D1876" t="str">
            <v>0</v>
          </cell>
        </row>
        <row r="1877">
          <cell r="C1877" t="str">
            <v>DEPOSITOS A PLAZO</v>
          </cell>
          <cell r="D1877" t="str">
            <v>21070201000203</v>
          </cell>
        </row>
        <row r="1878">
          <cell r="C1878" t="str">
            <v>DEPOSITOS A PLAZO</v>
          </cell>
          <cell r="D1878" t="str">
            <v>12010141000100</v>
          </cell>
        </row>
        <row r="1879">
          <cell r="C1879" t="str">
            <v>INVERSIONES</v>
          </cell>
          <cell r="D1879" t="str">
            <v>0</v>
          </cell>
        </row>
        <row r="1880">
          <cell r="C1880" t="str">
            <v>INVERSIONES</v>
          </cell>
          <cell r="D1880" t="str">
            <v>0</v>
          </cell>
        </row>
        <row r="1881">
          <cell r="C1881" t="str">
            <v>INVERSIONES</v>
          </cell>
          <cell r="D1881" t="str">
            <v>0</v>
          </cell>
        </row>
        <row r="1882">
          <cell r="C1882" t="str">
            <v>TARJETA DE CREDITO</v>
          </cell>
          <cell r="D1882" t="str">
            <v>14010302010117</v>
          </cell>
        </row>
        <row r="1883">
          <cell r="C1883" t="str">
            <v>INVERSIONES</v>
          </cell>
          <cell r="D1883" t="str">
            <v>52022900000416</v>
          </cell>
        </row>
        <row r="1884">
          <cell r="C1884" t="str">
            <v>TARJETA DE CREDITO</v>
          </cell>
          <cell r="D1884" t="str">
            <v>14010302010115</v>
          </cell>
        </row>
        <row r="1885">
          <cell r="C1885" t="str">
            <v>INVERSIONES</v>
          </cell>
          <cell r="D1885" t="str">
            <v>0</v>
          </cell>
        </row>
        <row r="1886">
          <cell r="C1886" t="str">
            <v>DEPOSITOS A PLAZO</v>
          </cell>
          <cell r="D1886" t="str">
            <v>0</v>
          </cell>
        </row>
        <row r="1887">
          <cell r="C1887" t="str">
            <v>PRESTAMOS CONSUMO</v>
          </cell>
          <cell r="D1887" t="str">
            <v>81030200000401</v>
          </cell>
        </row>
        <row r="1888">
          <cell r="C1888" t="str">
            <v>INVERSIONES</v>
          </cell>
          <cell r="D1888" t="str">
            <v>52023000000353</v>
          </cell>
        </row>
        <row r="1889">
          <cell r="C1889" t="str">
            <v>INVERSIONES</v>
          </cell>
          <cell r="D1889" t="str">
            <v>51040512000901</v>
          </cell>
        </row>
        <row r="1890">
          <cell r="C1890" t="str">
            <v>INVERSIONES</v>
          </cell>
          <cell r="D1890" t="str">
            <v>0</v>
          </cell>
        </row>
        <row r="1891">
          <cell r="C1891" t="str">
            <v>DEPOSITOS A PLAZO</v>
          </cell>
          <cell r="D1891" t="str">
            <v>0</v>
          </cell>
        </row>
        <row r="1892">
          <cell r="C1892" t="str">
            <v>TARJETA DE CREDITO</v>
          </cell>
          <cell r="D1892" t="str">
            <v>14050306130105</v>
          </cell>
        </row>
        <row r="1893">
          <cell r="C1893" t="str">
            <v>INVERSIONES</v>
          </cell>
          <cell r="D1893" t="str">
            <v>14010211000150</v>
          </cell>
        </row>
        <row r="1894">
          <cell r="C1894" t="str">
            <v>PRESTAMOS CONSUMO</v>
          </cell>
          <cell r="D1894" t="str">
            <v>14050319060110</v>
          </cell>
        </row>
        <row r="1895">
          <cell r="C1895" t="str">
            <v>INVERSIONES</v>
          </cell>
          <cell r="D1895" t="str">
            <v>42022900000131</v>
          </cell>
        </row>
        <row r="1896">
          <cell r="C1896" t="str">
            <v>INVERSIONES</v>
          </cell>
          <cell r="D1896" t="str">
            <v>0</v>
          </cell>
        </row>
        <row r="1897">
          <cell r="C1897" t="str">
            <v>INVERSIONES</v>
          </cell>
          <cell r="D1897" t="str">
            <v>52022900001303</v>
          </cell>
        </row>
        <row r="1898">
          <cell r="C1898" t="str">
            <v>TARJETA DE CREDITO</v>
          </cell>
          <cell r="D1898" t="str">
            <v>14010302010118</v>
          </cell>
        </row>
        <row r="1899">
          <cell r="C1899" t="str">
            <v>PRESTAMOS CONSUMO</v>
          </cell>
          <cell r="D1899" t="str">
            <v>0</v>
          </cell>
        </row>
        <row r="1900">
          <cell r="C1900" t="str">
            <v>INVERSIONES</v>
          </cell>
          <cell r="D1900" t="str">
            <v>0</v>
          </cell>
        </row>
        <row r="1901">
          <cell r="C1901" t="str">
            <v>INVERSIONES</v>
          </cell>
          <cell r="D1901" t="str">
            <v>14010406010101</v>
          </cell>
        </row>
        <row r="1902">
          <cell r="C1902" t="str">
            <v>OTROS ACTIVOS</v>
          </cell>
          <cell r="D1902" t="str">
            <v>14051211000204</v>
          </cell>
        </row>
        <row r="1903">
          <cell r="C1903" t="str">
            <v>INVERSIONES</v>
          </cell>
          <cell r="D1903" t="str">
            <v>13020101020103</v>
          </cell>
        </row>
        <row r="1904">
          <cell r="C1904" t="str">
            <v>PRESTAMOS CONSUMO</v>
          </cell>
          <cell r="D1904" t="str">
            <v>0</v>
          </cell>
        </row>
        <row r="1905">
          <cell r="C1905" t="str">
            <v>INVERSIONES</v>
          </cell>
          <cell r="D1905" t="str">
            <v>52023000000356</v>
          </cell>
        </row>
        <row r="1906">
          <cell r="C1906" t="str">
            <v>INVERSIONES</v>
          </cell>
          <cell r="D1906" t="str">
            <v>81095416020001</v>
          </cell>
        </row>
        <row r="1907">
          <cell r="C1907" t="str">
            <v>INVERSIONES</v>
          </cell>
          <cell r="D1907" t="str">
            <v>51040513000138</v>
          </cell>
        </row>
        <row r="1908">
          <cell r="C1908" t="str">
            <v>PRESTAMOS CONSUMO</v>
          </cell>
          <cell r="D1908" t="str">
            <v>14010306030117</v>
          </cell>
        </row>
        <row r="1909">
          <cell r="C1909" t="str">
            <v>INVERSIONES</v>
          </cell>
          <cell r="D1909" t="str">
            <v>45030129000170</v>
          </cell>
        </row>
        <row r="1910">
          <cell r="C1910" t="str">
            <v>TARJETA DE CREDITO</v>
          </cell>
          <cell r="D1910" t="str">
            <v>81030200000418</v>
          </cell>
        </row>
        <row r="1911">
          <cell r="C1911" t="str">
            <v>INVERSIONES</v>
          </cell>
          <cell r="D1911" t="str">
            <v>0</v>
          </cell>
        </row>
        <row r="1912">
          <cell r="C1912" t="str">
            <v>TARJETA DE CREDITO</v>
          </cell>
          <cell r="D1912" t="str">
            <v>81030200000419</v>
          </cell>
        </row>
        <row r="1913">
          <cell r="C1913" t="str">
            <v>INVERSIONES</v>
          </cell>
          <cell r="D1913" t="str">
            <v>52022900001527</v>
          </cell>
        </row>
        <row r="1914">
          <cell r="C1914" t="str">
            <v>TARJETA DE CREDITO</v>
          </cell>
          <cell r="D1914" t="str">
            <v>14050302010120</v>
          </cell>
        </row>
        <row r="1915">
          <cell r="C1915" t="str">
            <v>INVERSIONES</v>
          </cell>
          <cell r="D1915" t="str">
            <v>0</v>
          </cell>
        </row>
        <row r="1916">
          <cell r="C1916" t="str">
            <v>TARJETA DE CREDITO</v>
          </cell>
          <cell r="D1916" t="str">
            <v>14010302020110</v>
          </cell>
        </row>
        <row r="1917">
          <cell r="C1917" t="str">
            <v>TARJETA DE CREDITO</v>
          </cell>
          <cell r="D1917" t="str">
            <v>14010302020111</v>
          </cell>
        </row>
        <row r="1918">
          <cell r="C1918" t="str">
            <v>TARJETA DE CREDITO</v>
          </cell>
          <cell r="D1918" t="str">
            <v>14010306130109</v>
          </cell>
        </row>
        <row r="1919">
          <cell r="C1919" t="str">
            <v>TARJETA DE CREDITO</v>
          </cell>
          <cell r="D1919" t="str">
            <v>0</v>
          </cell>
        </row>
        <row r="1920">
          <cell r="C1920" t="str">
            <v>TARJETA DE CREDITO</v>
          </cell>
          <cell r="D1920" t="str">
            <v>14010302010116</v>
          </cell>
        </row>
        <row r="1921">
          <cell r="C1921" t="str">
            <v>TARJETA DE CREDITO</v>
          </cell>
          <cell r="D1921" t="str">
            <v>14050302020504</v>
          </cell>
        </row>
        <row r="1922">
          <cell r="C1922" t="str">
            <v>INVERSIONES</v>
          </cell>
          <cell r="D1922" t="str">
            <v>0</v>
          </cell>
        </row>
        <row r="1923">
          <cell r="C1923" t="str">
            <v>INVERSIONES</v>
          </cell>
          <cell r="D1923" t="str">
            <v>0</v>
          </cell>
        </row>
        <row r="1924">
          <cell r="C1924" t="str">
            <v>INVERSIONES</v>
          </cell>
          <cell r="D1924" t="str">
            <v>0</v>
          </cell>
        </row>
        <row r="1925">
          <cell r="C1925" t="str">
            <v>TARJETA DE CREDITO</v>
          </cell>
          <cell r="D1925" t="str">
            <v>14050302020503</v>
          </cell>
        </row>
        <row r="1926">
          <cell r="C1926" t="str">
            <v>INVERSIONES</v>
          </cell>
          <cell r="D1926" t="str">
            <v>0</v>
          </cell>
        </row>
        <row r="1927">
          <cell r="C1927" t="str">
            <v>AHORROS</v>
          </cell>
          <cell r="D1927" t="str">
            <v>21070201000105</v>
          </cell>
        </row>
        <row r="1928">
          <cell r="C1928" t="str">
            <v>TARJETA DE CREDITO</v>
          </cell>
          <cell r="D1928" t="str">
            <v>14050306130102</v>
          </cell>
        </row>
        <row r="1929">
          <cell r="C1929" t="str">
            <v>DEPOSITOS A PLAZO</v>
          </cell>
          <cell r="D1929" t="str">
            <v>0</v>
          </cell>
        </row>
        <row r="1930">
          <cell r="C1930" t="str">
            <v>INVERSIONES</v>
          </cell>
          <cell r="D1930" t="str">
            <v>0</v>
          </cell>
        </row>
        <row r="1931">
          <cell r="C1931" t="str">
            <v>PRESTAMOS CONSUMO</v>
          </cell>
          <cell r="D1931" t="str">
            <v>0</v>
          </cell>
        </row>
        <row r="1932">
          <cell r="C1932" t="str">
            <v>PRESTAMOS VIVIENDA</v>
          </cell>
          <cell r="D1932" t="str">
            <v>14010423000302</v>
          </cell>
        </row>
        <row r="1933">
          <cell r="C1933" t="str">
            <v>INVERSIONES</v>
          </cell>
          <cell r="D1933" t="str">
            <v>0</v>
          </cell>
        </row>
        <row r="1934">
          <cell r="C1934" t="str">
            <v>INVERSIONES</v>
          </cell>
          <cell r="D1934" t="str">
            <v>51040112050201</v>
          </cell>
        </row>
        <row r="1935">
          <cell r="C1935" t="str">
            <v>TARJETA DE CREDITO</v>
          </cell>
          <cell r="D1935" t="str">
            <v>14010302010116</v>
          </cell>
        </row>
        <row r="1936">
          <cell r="C1936" t="str">
            <v>INVERSIONES</v>
          </cell>
          <cell r="D1936" t="str">
            <v>0</v>
          </cell>
        </row>
        <row r="1937">
          <cell r="C1937" t="str">
            <v>DEPOSITOS A PLAZO</v>
          </cell>
          <cell r="D1937" t="str">
            <v>0</v>
          </cell>
        </row>
        <row r="1938">
          <cell r="C1938" t="str">
            <v>AHORROS</v>
          </cell>
          <cell r="D1938" t="str">
            <v>21070201000101</v>
          </cell>
        </row>
        <row r="1939">
          <cell r="C1939" t="str">
            <v>INVERSIONES</v>
          </cell>
          <cell r="D1939" t="str">
            <v>0</v>
          </cell>
        </row>
        <row r="1940">
          <cell r="C1940" t="str">
            <v>INVERSIONES</v>
          </cell>
          <cell r="D1940" t="str">
            <v>0</v>
          </cell>
        </row>
        <row r="1941">
          <cell r="C1941" t="str">
            <v>PRESTAMOS VIVIENDA</v>
          </cell>
          <cell r="D1941" t="str">
            <v>14050423000118</v>
          </cell>
        </row>
        <row r="1942">
          <cell r="C1942" t="str">
            <v>INVERSIONES</v>
          </cell>
          <cell r="D1942" t="str">
            <v>81093600000117</v>
          </cell>
        </row>
        <row r="1943">
          <cell r="C1943" t="str">
            <v>OTROS</v>
          </cell>
          <cell r="D1943" t="str">
            <v>52020800000118</v>
          </cell>
        </row>
        <row r="1944">
          <cell r="C1944" t="str">
            <v>TARJETA DE CREDITO</v>
          </cell>
          <cell r="D1944" t="str">
            <v>14050302020116</v>
          </cell>
        </row>
        <row r="1945">
          <cell r="C1945" t="str">
            <v>PRESTAMOS COMERCIALES</v>
          </cell>
          <cell r="D1945" t="str">
            <v>14011306020248</v>
          </cell>
        </row>
        <row r="1946">
          <cell r="C1946" t="str">
            <v>INVERSIONES</v>
          </cell>
          <cell r="D1946" t="str">
            <v>0</v>
          </cell>
        </row>
        <row r="1947">
          <cell r="C1947" t="str">
            <v>INVERSIONES</v>
          </cell>
          <cell r="D1947" t="str">
            <v>0</v>
          </cell>
        </row>
        <row r="1948">
          <cell r="C1948" t="str">
            <v>OTROS</v>
          </cell>
          <cell r="D1948" t="str">
            <v>52021400000102</v>
          </cell>
        </row>
        <row r="1949">
          <cell r="C1949" t="str">
            <v>PRESTAMOS COMERCIALES</v>
          </cell>
          <cell r="D1949" t="str">
            <v>14051306020351</v>
          </cell>
        </row>
        <row r="1950">
          <cell r="C1950" t="str">
            <v>PRESTAMOS COMERCIALES</v>
          </cell>
          <cell r="D1950" t="str">
            <v>14011006020104</v>
          </cell>
        </row>
        <row r="1951">
          <cell r="C1951" t="str">
            <v>INVERSIONES</v>
          </cell>
          <cell r="D1951" t="str">
            <v>0</v>
          </cell>
        </row>
        <row r="1952">
          <cell r="C1952" t="str">
            <v>PRESTAMOS COMERCIALES</v>
          </cell>
          <cell r="D1952" t="str">
            <v>14011306020216</v>
          </cell>
        </row>
        <row r="1953">
          <cell r="C1953" t="str">
            <v>OTROS</v>
          </cell>
          <cell r="D1953" t="str">
            <v>52020800000123</v>
          </cell>
        </row>
        <row r="1954">
          <cell r="C1954" t="str">
            <v>INVERSIONES</v>
          </cell>
          <cell r="D1954" t="str">
            <v>0</v>
          </cell>
        </row>
        <row r="1955">
          <cell r="C1955" t="str">
            <v>TARJETA DE CREDITO</v>
          </cell>
          <cell r="D1955" t="str">
            <v>14050306130105</v>
          </cell>
        </row>
        <row r="1956">
          <cell r="C1956" t="str">
            <v>TARJETA DE CREDITO</v>
          </cell>
          <cell r="D1956" t="str">
            <v>14010306130101</v>
          </cell>
        </row>
        <row r="1957">
          <cell r="C1957" t="str">
            <v>PRESTAMOS COMERCIALES</v>
          </cell>
          <cell r="D1957" t="str">
            <v>84020100000105</v>
          </cell>
        </row>
        <row r="1958">
          <cell r="C1958" t="str">
            <v>PRESTAMOS COMERCIALES</v>
          </cell>
          <cell r="D1958" t="str">
            <v>14011106020377</v>
          </cell>
        </row>
        <row r="1959">
          <cell r="C1959" t="str">
            <v>PRESTAMOS CONSUMO</v>
          </cell>
          <cell r="D1959" t="str">
            <v>14010306050202</v>
          </cell>
        </row>
        <row r="1960">
          <cell r="C1960" t="str">
            <v>PRESTAMOS COMERCIALES</v>
          </cell>
          <cell r="D1960" t="str">
            <v>14011106020310</v>
          </cell>
        </row>
        <row r="1961">
          <cell r="C1961" t="str">
            <v>INVERSIONES</v>
          </cell>
          <cell r="D1961" t="str">
            <v>0</v>
          </cell>
        </row>
        <row r="1962">
          <cell r="C1962" t="str">
            <v>INVERSIONES</v>
          </cell>
          <cell r="D1962" t="str">
            <v>52023000000353</v>
          </cell>
        </row>
        <row r="1963">
          <cell r="C1963" t="str">
            <v>AHORROS</v>
          </cell>
          <cell r="D1963" t="str">
            <v>21020101000108</v>
          </cell>
        </row>
        <row r="1964">
          <cell r="C1964" t="str">
            <v>PRESTAMOS COMERCIALES</v>
          </cell>
          <cell r="D1964" t="str">
            <v>81030200000463</v>
          </cell>
        </row>
        <row r="1965">
          <cell r="C1965" t="str">
            <v>DEPOSITOS A PLAZO</v>
          </cell>
          <cell r="D1965" t="str">
            <v>0</v>
          </cell>
        </row>
        <row r="1966">
          <cell r="C1966" t="str">
            <v>TARJETA DE CREDITO</v>
          </cell>
          <cell r="D1966" t="str">
            <v>14050319080002</v>
          </cell>
        </row>
        <row r="1967">
          <cell r="C1967" t="str">
            <v>INVERSIONES</v>
          </cell>
          <cell r="D1967" t="str">
            <v>0</v>
          </cell>
        </row>
        <row r="1968">
          <cell r="C1968" t="str">
            <v>OTROS</v>
          </cell>
          <cell r="D1968" t="str">
            <v>52020800000119</v>
          </cell>
        </row>
        <row r="1969">
          <cell r="C1969" t="str">
            <v>TARJETA DE CREDITO</v>
          </cell>
          <cell r="D1969" t="str">
            <v>14010302020307</v>
          </cell>
        </row>
        <row r="1970">
          <cell r="C1970" t="str">
            <v>INVERSIONES</v>
          </cell>
          <cell r="D1970" t="str">
            <v>0</v>
          </cell>
        </row>
        <row r="1971">
          <cell r="C1971" t="str">
            <v>TARJETA DE CREDITO</v>
          </cell>
          <cell r="D1971" t="str">
            <v>14050306130105</v>
          </cell>
        </row>
        <row r="1972">
          <cell r="C1972" t="str">
            <v>INVERSIONES</v>
          </cell>
          <cell r="D1972" t="str">
            <v>51040110060102</v>
          </cell>
        </row>
        <row r="1973">
          <cell r="C1973" t="str">
            <v>PRESTAMOS COMERCIALES</v>
          </cell>
          <cell r="D1973" t="str">
            <v>14011306020263</v>
          </cell>
        </row>
        <row r="1974">
          <cell r="C1974" t="str">
            <v>INVERSIONES</v>
          </cell>
          <cell r="D1974" t="str">
            <v>52022900002115</v>
          </cell>
        </row>
        <row r="1975">
          <cell r="C1975" t="str">
            <v>PRESTAMOS VIVIENDA</v>
          </cell>
          <cell r="D1975" t="str">
            <v>14050406010104</v>
          </cell>
        </row>
        <row r="1976">
          <cell r="C1976" t="str">
            <v>INVERSIONES</v>
          </cell>
          <cell r="D1976" t="str">
            <v>0</v>
          </cell>
        </row>
        <row r="1977">
          <cell r="C1977" t="str">
            <v>TARJETA DE CREDITO</v>
          </cell>
          <cell r="D1977" t="str">
            <v>14060302010105</v>
          </cell>
        </row>
        <row r="1978">
          <cell r="C1978" t="str">
            <v>INVERSIONES</v>
          </cell>
          <cell r="D1978" t="str">
            <v>0</v>
          </cell>
        </row>
        <row r="1979">
          <cell r="C1979" t="str">
            <v>INVERSIONES</v>
          </cell>
          <cell r="D1979" t="str">
            <v>0</v>
          </cell>
        </row>
        <row r="1980">
          <cell r="C1980" t="str">
            <v>TARJETA DE CREDITO</v>
          </cell>
          <cell r="D1980" t="str">
            <v>14010302020115</v>
          </cell>
        </row>
        <row r="1981">
          <cell r="C1981" t="str">
            <v>PRESTAMOS VIVIENDA</v>
          </cell>
          <cell r="D1981" t="str">
            <v>14050423000303</v>
          </cell>
        </row>
        <row r="1982">
          <cell r="C1982" t="str">
            <v>TARJETA DE CREDITO</v>
          </cell>
          <cell r="D1982" t="str">
            <v>14010306130104</v>
          </cell>
        </row>
        <row r="1983">
          <cell r="C1983" t="str">
            <v>OTROS</v>
          </cell>
          <cell r="D1983" t="str">
            <v>52021400000101</v>
          </cell>
        </row>
        <row r="1984">
          <cell r="C1984" t="str">
            <v>PRESTAMOS VIVIENDA</v>
          </cell>
          <cell r="D1984" t="str">
            <v>14010423000301</v>
          </cell>
        </row>
        <row r="1985">
          <cell r="C1985" t="str">
            <v>INVERSIONES</v>
          </cell>
          <cell r="D1985" t="str">
            <v>0</v>
          </cell>
        </row>
        <row r="1986">
          <cell r="C1986" t="str">
            <v>INVERSIONES</v>
          </cell>
          <cell r="D1986" t="str">
            <v>0</v>
          </cell>
        </row>
        <row r="1987">
          <cell r="C1987" t="str">
            <v>INVERSIONES</v>
          </cell>
          <cell r="D1987" t="str">
            <v>0</v>
          </cell>
        </row>
        <row r="1988">
          <cell r="C1988" t="str">
            <v>PRESTAMOS COMERCIALES</v>
          </cell>
          <cell r="D1988" t="str">
            <v>14051106020339</v>
          </cell>
        </row>
        <row r="1989">
          <cell r="C1989" t="str">
            <v>PRESTAMOS CONSUMO</v>
          </cell>
          <cell r="D1989" t="str">
            <v>14010306030111</v>
          </cell>
        </row>
        <row r="1990">
          <cell r="C1990" t="str">
            <v>TARJETA DE CREDITO</v>
          </cell>
          <cell r="D1990" t="str">
            <v>81030200000407</v>
          </cell>
        </row>
        <row r="1991">
          <cell r="C1991" t="str">
            <v>DEPOSITOS A PLAZO</v>
          </cell>
          <cell r="D1991" t="str">
            <v>21030200000109</v>
          </cell>
        </row>
        <row r="1992">
          <cell r="C1992" t="str">
            <v>INVERSIONES</v>
          </cell>
          <cell r="D1992" t="str">
            <v>0</v>
          </cell>
        </row>
        <row r="1993">
          <cell r="C1993" t="str">
            <v>PRESTAMOS VIVIENDA</v>
          </cell>
          <cell r="D1993" t="str">
            <v>14060406010202</v>
          </cell>
        </row>
        <row r="1994">
          <cell r="C1994" t="str">
            <v>TARJETA DE CREDITO</v>
          </cell>
          <cell r="D1994" t="str">
            <v>14010302020115</v>
          </cell>
        </row>
        <row r="1995">
          <cell r="C1995" t="str">
            <v>INVERSIONES</v>
          </cell>
          <cell r="D1995" t="str">
            <v>0</v>
          </cell>
        </row>
        <row r="1996">
          <cell r="C1996" t="str">
            <v>INVERSIONES</v>
          </cell>
          <cell r="D1996" t="str">
            <v>41060101000115</v>
          </cell>
        </row>
        <row r="1997">
          <cell r="C1997" t="str">
            <v>INVERSIONES</v>
          </cell>
          <cell r="D1997" t="str">
            <v>41010303000118</v>
          </cell>
        </row>
        <row r="1998">
          <cell r="C1998" t="str">
            <v>TARJETA DE CREDITO</v>
          </cell>
          <cell r="D1998" t="str">
            <v>14010802020110</v>
          </cell>
        </row>
        <row r="1999">
          <cell r="C1999" t="str">
            <v>OTROS ACTIVOS</v>
          </cell>
          <cell r="D1999" t="str">
            <v>81030200000412</v>
          </cell>
        </row>
        <row r="2000">
          <cell r="C2000" t="str">
            <v>INVERSIONES</v>
          </cell>
          <cell r="D2000" t="str">
            <v>52023000000355</v>
          </cell>
        </row>
        <row r="2001">
          <cell r="C2001" t="str">
            <v>PRESTAMOS CONSUMO</v>
          </cell>
          <cell r="D2001" t="str">
            <v>0</v>
          </cell>
        </row>
        <row r="2002">
          <cell r="C2002" t="str">
            <v>TARJETA DE CREDITO</v>
          </cell>
          <cell r="D2002" t="str">
            <v>14050302010117</v>
          </cell>
        </row>
        <row r="2003">
          <cell r="C2003" t="str">
            <v>INVERSIONES</v>
          </cell>
          <cell r="D2003" t="str">
            <v>51040103021711</v>
          </cell>
        </row>
        <row r="2004">
          <cell r="C2004" t="str">
            <v>PRESTAMOS COMERCIALES</v>
          </cell>
          <cell r="D2004" t="str">
            <v>81030200000444</v>
          </cell>
        </row>
        <row r="2005">
          <cell r="C2005" t="str">
            <v>TARJETA DE CREDITO</v>
          </cell>
          <cell r="D2005" t="str">
            <v>14060302020107</v>
          </cell>
        </row>
        <row r="2006">
          <cell r="C2006" t="str">
            <v>TARJETA DE CREDITO</v>
          </cell>
          <cell r="D2006" t="str">
            <v>14050302010504</v>
          </cell>
        </row>
        <row r="2007">
          <cell r="C2007" t="str">
            <v>INVERSIONES</v>
          </cell>
          <cell r="D2007" t="str">
            <v>51040113060134</v>
          </cell>
        </row>
        <row r="2008">
          <cell r="C2008" t="str">
            <v>PRESTAMOS COMERCIALES</v>
          </cell>
          <cell r="D2008" t="str">
            <v>14011306010303</v>
          </cell>
        </row>
        <row r="2009">
          <cell r="C2009" t="str">
            <v>OTROS</v>
          </cell>
          <cell r="D2009" t="str">
            <v>45030129000123</v>
          </cell>
        </row>
        <row r="2010">
          <cell r="C2010" t="str">
            <v>OTROS</v>
          </cell>
          <cell r="D2010" t="str">
            <v>52022900001215</v>
          </cell>
        </row>
        <row r="2011">
          <cell r="C2011" t="str">
            <v>TARJETA DE CREDITO</v>
          </cell>
          <cell r="D2011" t="str">
            <v>14050302010503</v>
          </cell>
        </row>
        <row r="2012">
          <cell r="C2012" t="str">
            <v>INVERSIONES</v>
          </cell>
          <cell r="D2012" t="str">
            <v>51040613000314</v>
          </cell>
        </row>
        <row r="2013">
          <cell r="C2013" t="str">
            <v>PRESTAMOS CONSUMO</v>
          </cell>
          <cell r="D2013" t="str">
            <v>14010303020100</v>
          </cell>
        </row>
        <row r="2014">
          <cell r="C2014" t="str">
            <v>PRESTAMOS CONSUMO</v>
          </cell>
          <cell r="D2014" t="str">
            <v>14010306030111</v>
          </cell>
        </row>
        <row r="2015">
          <cell r="C2015" t="str">
            <v>TARJETA DE CREDITO</v>
          </cell>
          <cell r="D2015" t="str">
            <v>25041900000223</v>
          </cell>
        </row>
        <row r="2016">
          <cell r="C2016" t="str">
            <v>INVERSIONES</v>
          </cell>
          <cell r="D2016" t="str">
            <v>51040103020161</v>
          </cell>
        </row>
        <row r="2017">
          <cell r="C2017" t="str">
            <v>TARJETA DE CREDITO</v>
          </cell>
          <cell r="D2017" t="str">
            <v>0</v>
          </cell>
        </row>
        <row r="2018">
          <cell r="C2018" t="str">
            <v>INVERSIONES</v>
          </cell>
          <cell r="D2018" t="str">
            <v>0</v>
          </cell>
        </row>
        <row r="2019">
          <cell r="C2019" t="str">
            <v>INVERSIONES</v>
          </cell>
          <cell r="D2019" t="str">
            <v>0</v>
          </cell>
        </row>
        <row r="2020">
          <cell r="C2020" t="str">
            <v>INVERSIONES</v>
          </cell>
          <cell r="D2020" t="str">
            <v>0</v>
          </cell>
        </row>
        <row r="2021">
          <cell r="C2021" t="str">
            <v>INVERSIONES</v>
          </cell>
          <cell r="D2021" t="str">
            <v>0</v>
          </cell>
        </row>
        <row r="2022">
          <cell r="C2022" t="str">
            <v>INVERSIONES</v>
          </cell>
          <cell r="D2022" t="str">
            <v>0</v>
          </cell>
        </row>
        <row r="2023">
          <cell r="C2023" t="str">
            <v>CUENTAS CORRIENTES</v>
          </cell>
          <cell r="D2023" t="str">
            <v>21070201000301</v>
          </cell>
        </row>
        <row r="2024">
          <cell r="C2024" t="str">
            <v>DEPOSITOS A PLAZO</v>
          </cell>
          <cell r="D2024" t="str">
            <v>0</v>
          </cell>
        </row>
        <row r="2025">
          <cell r="C2025" t="str">
            <v>INVERSIONES</v>
          </cell>
          <cell r="D2025" t="str">
            <v>0</v>
          </cell>
        </row>
        <row r="2026">
          <cell r="C2026" t="str">
            <v>INVERSIONES</v>
          </cell>
          <cell r="D2026" t="str">
            <v>0</v>
          </cell>
        </row>
        <row r="2027">
          <cell r="C2027" t="str">
            <v>INVERSIONES</v>
          </cell>
          <cell r="D2027" t="str">
            <v>0</v>
          </cell>
        </row>
        <row r="2028">
          <cell r="C2028" t="str">
            <v>PRESTAMOS VIVIENDA</v>
          </cell>
          <cell r="D2028" t="str">
            <v>84040300000104</v>
          </cell>
        </row>
        <row r="2029">
          <cell r="C2029" t="str">
            <v>PRESTAMOS VIVIENDA</v>
          </cell>
          <cell r="D2029" t="str">
            <v>14060423000107</v>
          </cell>
        </row>
        <row r="2030">
          <cell r="C2030" t="str">
            <v>INVERSIONES</v>
          </cell>
          <cell r="D2030" t="str">
            <v>0</v>
          </cell>
        </row>
        <row r="2031">
          <cell r="C2031" t="str">
            <v>TARJETA DE CREDITO</v>
          </cell>
          <cell r="D2031" t="str">
            <v>81030200000419</v>
          </cell>
        </row>
        <row r="2032">
          <cell r="C2032" t="str">
            <v>INVERSIONES</v>
          </cell>
          <cell r="D2032" t="str">
            <v>0</v>
          </cell>
        </row>
        <row r="2033">
          <cell r="C2033" t="str">
            <v>INVERSIONES</v>
          </cell>
          <cell r="D2033" t="str">
            <v>0</v>
          </cell>
        </row>
        <row r="2034">
          <cell r="C2034" t="str">
            <v>INVERSIONES</v>
          </cell>
          <cell r="D2034" t="str">
            <v>81093600000113</v>
          </cell>
        </row>
        <row r="2035">
          <cell r="C2035" t="str">
            <v>INVERSIONES</v>
          </cell>
          <cell r="D2035" t="str">
            <v>0</v>
          </cell>
        </row>
        <row r="2036">
          <cell r="C2036" t="str">
            <v>INVERSIONES</v>
          </cell>
          <cell r="D2036" t="str">
            <v>51040110050201</v>
          </cell>
        </row>
        <row r="2037">
          <cell r="C2037" t="str">
            <v>TARJETA DE CREDITO</v>
          </cell>
          <cell r="D2037" t="str">
            <v>14010302020307</v>
          </cell>
        </row>
        <row r="2038">
          <cell r="C2038" t="str">
            <v>INVERSIONES</v>
          </cell>
          <cell r="D2038" t="str">
            <v>0</v>
          </cell>
        </row>
        <row r="2039">
          <cell r="C2039" t="str">
            <v>TARJETA DE CREDITO</v>
          </cell>
          <cell r="D2039" t="str">
            <v>14010306130109</v>
          </cell>
        </row>
        <row r="2040">
          <cell r="C2040" t="str">
            <v>OTROS</v>
          </cell>
          <cell r="D2040" t="str">
            <v>52020800000115</v>
          </cell>
        </row>
        <row r="2041">
          <cell r="C2041" t="str">
            <v>TARJETA DE CREDITO</v>
          </cell>
          <cell r="D2041" t="str">
            <v>14010306130109</v>
          </cell>
        </row>
        <row r="2042">
          <cell r="C2042" t="str">
            <v>PRESTAMOS COMERCIALES</v>
          </cell>
          <cell r="D2042" t="str">
            <v>14011306020101</v>
          </cell>
        </row>
        <row r="2043">
          <cell r="C2043" t="str">
            <v>INVERSIONES</v>
          </cell>
          <cell r="D2043" t="str">
            <v>51040103020166</v>
          </cell>
        </row>
        <row r="2044">
          <cell r="C2044" t="str">
            <v>DEPOSITOS A PLAZO</v>
          </cell>
          <cell r="D2044" t="str">
            <v>23030104160100</v>
          </cell>
        </row>
        <row r="2045">
          <cell r="C2045" t="str">
            <v>OTROS</v>
          </cell>
          <cell r="D2045" t="str">
            <v>41091601090202</v>
          </cell>
        </row>
        <row r="2046">
          <cell r="C2046" t="str">
            <v>INVERSIONES</v>
          </cell>
          <cell r="D2046" t="str">
            <v>0</v>
          </cell>
        </row>
        <row r="2047">
          <cell r="C2047" t="str">
            <v>CUENTAS CORRIENTES</v>
          </cell>
          <cell r="D2047" t="str">
            <v>14011104000102</v>
          </cell>
        </row>
        <row r="2048">
          <cell r="C2048" t="str">
            <v>INVERSIONES</v>
          </cell>
          <cell r="D2048" t="str">
            <v>0</v>
          </cell>
        </row>
        <row r="2049">
          <cell r="C2049" t="str">
            <v>PRESTAMOS COMERCIALES</v>
          </cell>
          <cell r="D2049" t="str">
            <v>14061306020109</v>
          </cell>
        </row>
        <row r="2050">
          <cell r="C2050" t="str">
            <v>PRESTAMOS COMERCIALES</v>
          </cell>
          <cell r="D2050" t="str">
            <v>14051306020367</v>
          </cell>
        </row>
        <row r="2051">
          <cell r="C2051" t="str">
            <v>OTROS</v>
          </cell>
          <cell r="D2051" t="str">
            <v>52020800000123</v>
          </cell>
        </row>
        <row r="2052">
          <cell r="C2052" t="str">
            <v>OTROS</v>
          </cell>
          <cell r="D2052" t="str">
            <v>52020800000121</v>
          </cell>
        </row>
        <row r="2053">
          <cell r="C2053" t="str">
            <v>OTROS</v>
          </cell>
          <cell r="D2053" t="str">
            <v>52020800000102</v>
          </cell>
        </row>
        <row r="2054">
          <cell r="C2054" t="str">
            <v>INVERSIONES</v>
          </cell>
          <cell r="D2054" t="str">
            <v>0</v>
          </cell>
        </row>
        <row r="2055">
          <cell r="C2055" t="str">
            <v>PRESTAMOS CONSUMO</v>
          </cell>
          <cell r="D2055" t="str">
            <v>0</v>
          </cell>
        </row>
        <row r="2056">
          <cell r="C2056" t="str">
            <v>INVERSIONES</v>
          </cell>
          <cell r="D2056" t="str">
            <v>51040503003113</v>
          </cell>
        </row>
        <row r="2057">
          <cell r="C2057" t="str">
            <v>INVERSIONES</v>
          </cell>
          <cell r="D2057" t="str">
            <v>52010300000101</v>
          </cell>
        </row>
        <row r="2058">
          <cell r="C2058" t="str">
            <v>INVERSIONES</v>
          </cell>
          <cell r="D2058" t="str">
            <v>51040503000802</v>
          </cell>
        </row>
        <row r="2059">
          <cell r="C2059" t="str">
            <v>INVERSIONES</v>
          </cell>
          <cell r="D2059" t="str">
            <v>51040103021722</v>
          </cell>
        </row>
        <row r="2060">
          <cell r="C2060" t="str">
            <v>PRESTAMOS COMERCIALES</v>
          </cell>
          <cell r="D2060" t="str">
            <v>81030200000417</v>
          </cell>
        </row>
        <row r="2061">
          <cell r="C2061" t="str">
            <v>PRESTAMOS COMERCIALES</v>
          </cell>
          <cell r="D2061" t="str">
            <v>81030200000424</v>
          </cell>
        </row>
        <row r="2062">
          <cell r="C2062" t="str">
            <v>PRESTAMOS COMERCIALES</v>
          </cell>
          <cell r="D2062" t="str">
            <v>81030200000430</v>
          </cell>
        </row>
        <row r="2063">
          <cell r="C2063" t="str">
            <v>AHORROS</v>
          </cell>
          <cell r="D2063" t="str">
            <v>21020101000108</v>
          </cell>
        </row>
        <row r="2064">
          <cell r="C2064" t="str">
            <v>DEPOSITOS A PLAZO</v>
          </cell>
          <cell r="D2064" t="str">
            <v>0</v>
          </cell>
        </row>
        <row r="2065">
          <cell r="C2065" t="str">
            <v>PRESTAMOS VIVIENDA</v>
          </cell>
          <cell r="D2065" t="str">
            <v>14010424000103</v>
          </cell>
        </row>
        <row r="2066">
          <cell r="C2066" t="str">
            <v>INVERSIONES</v>
          </cell>
          <cell r="D2066" t="str">
            <v>0</v>
          </cell>
        </row>
        <row r="2067">
          <cell r="C2067" t="str">
            <v>INVERSIONES</v>
          </cell>
          <cell r="D2067" t="str">
            <v>51070404001907</v>
          </cell>
        </row>
        <row r="2068">
          <cell r="C2068" t="str">
            <v>PRESTAMOS COMERCIALES</v>
          </cell>
          <cell r="D2068" t="str">
            <v>14041106010101</v>
          </cell>
        </row>
        <row r="2069">
          <cell r="C2069" t="str">
            <v>INVERSIONES</v>
          </cell>
          <cell r="D2069" t="str">
            <v>81093703010101</v>
          </cell>
        </row>
        <row r="2070">
          <cell r="C2070" t="str">
            <v>INVERSIONES</v>
          </cell>
          <cell r="D2070" t="str">
            <v>0</v>
          </cell>
        </row>
        <row r="2071">
          <cell r="C2071" t="str">
            <v>TARJETA DE CREDITO</v>
          </cell>
          <cell r="D2071" t="str">
            <v>0</v>
          </cell>
        </row>
        <row r="2072">
          <cell r="C2072" t="str">
            <v>INVERSIONES</v>
          </cell>
          <cell r="D2072" t="str">
            <v>51040103060125</v>
          </cell>
        </row>
        <row r="2073">
          <cell r="C2073" t="str">
            <v>TARJETA DE CREDITO</v>
          </cell>
          <cell r="D2073" t="str">
            <v>14050306130107</v>
          </cell>
        </row>
        <row r="2074">
          <cell r="C2074" t="str">
            <v>PRESTAMOS VIVIENDA</v>
          </cell>
          <cell r="D2074" t="str">
            <v>84040510000101</v>
          </cell>
        </row>
        <row r="2075">
          <cell r="C2075" t="str">
            <v>PRESTAMOS CONSUMO</v>
          </cell>
          <cell r="D2075" t="str">
            <v>14050303020101</v>
          </cell>
        </row>
        <row r="2076">
          <cell r="C2076" t="str">
            <v>PRESTAMOS COMERCIALES</v>
          </cell>
          <cell r="D2076" t="str">
            <v>14051206020494</v>
          </cell>
        </row>
        <row r="2077">
          <cell r="C2077" t="str">
            <v>CUENTAS CORRIENTES</v>
          </cell>
          <cell r="D2077" t="str">
            <v>14050304000101</v>
          </cell>
        </row>
        <row r="2078">
          <cell r="C2078" t="str">
            <v>TARJETA DE CREDITO</v>
          </cell>
          <cell r="D2078" t="str">
            <v>25041900000223</v>
          </cell>
        </row>
        <row r="2079">
          <cell r="C2079" t="str">
            <v>TARJETA DE CREDITO</v>
          </cell>
          <cell r="D2079" t="str">
            <v>14010302020305</v>
          </cell>
        </row>
        <row r="2080">
          <cell r="C2080" t="str">
            <v>INVERSIONES</v>
          </cell>
          <cell r="D2080" t="str">
            <v>51040113050202</v>
          </cell>
        </row>
        <row r="2081">
          <cell r="C2081" t="str">
            <v>PRESTAMOS CONSUMO</v>
          </cell>
          <cell r="D2081" t="str">
            <v>14050306030306</v>
          </cell>
        </row>
        <row r="2082">
          <cell r="C2082" t="str">
            <v>PRESTAMOS COMERCIALES</v>
          </cell>
          <cell r="D2082" t="str">
            <v>14011026000112</v>
          </cell>
        </row>
        <row r="2083">
          <cell r="C2083" t="str">
            <v>PRESTAMOS CONSUMO</v>
          </cell>
          <cell r="D2083" t="str">
            <v>81030200000406</v>
          </cell>
        </row>
        <row r="2084">
          <cell r="C2084" t="str">
            <v>TARJETA DE CREDITO</v>
          </cell>
          <cell r="D2084" t="str">
            <v>14050306130109</v>
          </cell>
        </row>
        <row r="2085">
          <cell r="C2085" t="str">
            <v>PRESTAMOS COMERCIALES</v>
          </cell>
          <cell r="D2085" t="str">
            <v>14050304000104</v>
          </cell>
        </row>
        <row r="2086">
          <cell r="C2086" t="str">
            <v>DEPOSITOS A PLAZO</v>
          </cell>
          <cell r="D2086" t="str">
            <v>21030302000108</v>
          </cell>
        </row>
        <row r="2087">
          <cell r="C2087" t="str">
            <v>OTROS</v>
          </cell>
          <cell r="D2087" t="str">
            <v>42022900000122</v>
          </cell>
        </row>
        <row r="2088">
          <cell r="C2088" t="str">
            <v>PRESTAMOS COMERCIALES</v>
          </cell>
          <cell r="D2088" t="str">
            <v>81030200000303</v>
          </cell>
        </row>
        <row r="2089">
          <cell r="C2089" t="str">
            <v>PRESTAMOS CONSUMO</v>
          </cell>
          <cell r="D2089" t="str">
            <v>0</v>
          </cell>
        </row>
        <row r="2090">
          <cell r="C2090" t="str">
            <v>PRESTAMOS VIVIENDA</v>
          </cell>
          <cell r="D2090" t="str">
            <v>14050423000301</v>
          </cell>
        </row>
        <row r="2091">
          <cell r="C2091" t="str">
            <v>INVERSIONES</v>
          </cell>
          <cell r="D2091" t="str">
            <v>41010201000103</v>
          </cell>
        </row>
        <row r="2092">
          <cell r="C2092" t="str">
            <v>TARJETA DE CREDITO</v>
          </cell>
          <cell r="D2092" t="str">
            <v>0</v>
          </cell>
        </row>
        <row r="2093">
          <cell r="C2093" t="str">
            <v>INVERSIONES</v>
          </cell>
          <cell r="D2093" t="str">
            <v>51040103021711</v>
          </cell>
        </row>
        <row r="2094">
          <cell r="C2094" t="str">
            <v>PRESTAMOS COMERCIALES</v>
          </cell>
          <cell r="D2094" t="str">
            <v>14011306020104</v>
          </cell>
        </row>
        <row r="2095">
          <cell r="C2095" t="str">
            <v>INVERSIONES</v>
          </cell>
          <cell r="D2095" t="str">
            <v>0</v>
          </cell>
        </row>
        <row r="2096">
          <cell r="C2096" t="str">
            <v>INVERSIONES</v>
          </cell>
          <cell r="D2096" t="str">
            <v>45030129000232</v>
          </cell>
        </row>
        <row r="2097">
          <cell r="C2097" t="str">
            <v>TARJETA DE CREDITO</v>
          </cell>
          <cell r="D2097" t="str">
            <v>14010302010117</v>
          </cell>
        </row>
        <row r="2098">
          <cell r="C2098" t="str">
            <v>TARJETA DE CREDITO</v>
          </cell>
          <cell r="D2098" t="str">
            <v>14050302010121</v>
          </cell>
        </row>
        <row r="2099">
          <cell r="C2099" t="str">
            <v>OTROS</v>
          </cell>
          <cell r="D2099" t="str">
            <v>41080100000103</v>
          </cell>
        </row>
        <row r="2100">
          <cell r="C2100" t="str">
            <v>INVERSIONES</v>
          </cell>
          <cell r="D2100" t="str">
            <v>45030129000196</v>
          </cell>
        </row>
        <row r="2101">
          <cell r="C2101" t="str">
            <v>AHORROS</v>
          </cell>
          <cell r="D2101" t="str">
            <v>21020101000108</v>
          </cell>
        </row>
        <row r="2102">
          <cell r="C2102" t="str">
            <v>INVERSIONES</v>
          </cell>
          <cell r="D2102" t="str">
            <v>0</v>
          </cell>
        </row>
        <row r="2103">
          <cell r="C2103" t="str">
            <v>INVERSIONES</v>
          </cell>
          <cell r="D2103" t="str">
            <v>0</v>
          </cell>
        </row>
        <row r="2104">
          <cell r="C2104" t="str">
            <v>PRESTAMOS CONSUMO</v>
          </cell>
          <cell r="D2104" t="str">
            <v>14050303020100</v>
          </cell>
        </row>
        <row r="2105">
          <cell r="C2105" t="str">
            <v>PRESTAMOS CONSUMO</v>
          </cell>
          <cell r="D2105" t="str">
            <v>0</v>
          </cell>
        </row>
        <row r="2106">
          <cell r="C2106" t="str">
            <v>PRESTAMOS CONSUMO</v>
          </cell>
          <cell r="D2106" t="str">
            <v>0</v>
          </cell>
        </row>
        <row r="2107">
          <cell r="C2107" t="str">
            <v>PRESTAMOS CONSUMO</v>
          </cell>
          <cell r="D2107" t="str">
            <v>14040306030202</v>
          </cell>
        </row>
        <row r="2108">
          <cell r="C2108" t="str">
            <v>TARJETA DE CREDITO</v>
          </cell>
          <cell r="D2108" t="str">
            <v>14010302020110</v>
          </cell>
        </row>
        <row r="2109">
          <cell r="C2109" t="str">
            <v>INVERSIONES</v>
          </cell>
          <cell r="D2109" t="str">
            <v>51040504000613</v>
          </cell>
        </row>
        <row r="2110">
          <cell r="C2110" t="str">
            <v>TARJETA DE CREDITO</v>
          </cell>
          <cell r="D2110" t="str">
            <v>14010302020112</v>
          </cell>
        </row>
        <row r="2111">
          <cell r="C2111" t="str">
            <v>TARJETA DE CREDITO</v>
          </cell>
          <cell r="D2111" t="str">
            <v>14010302010118</v>
          </cell>
        </row>
        <row r="2112">
          <cell r="C2112" t="str">
            <v>TARJETA DE CREDITO</v>
          </cell>
          <cell r="D2112" t="str">
            <v>14010302020307</v>
          </cell>
        </row>
        <row r="2113">
          <cell r="C2113" t="str">
            <v>TARJETA DE CREDITO</v>
          </cell>
          <cell r="D2113" t="str">
            <v>14010302020113</v>
          </cell>
        </row>
        <row r="2114">
          <cell r="C2114" t="str">
            <v>TARJETA DE CREDITO</v>
          </cell>
          <cell r="D2114" t="str">
            <v>14010302020112</v>
          </cell>
        </row>
        <row r="2115">
          <cell r="C2115" t="str">
            <v>TARJETA DE CREDITO</v>
          </cell>
          <cell r="D2115" t="str">
            <v>0</v>
          </cell>
        </row>
        <row r="2116">
          <cell r="C2116" t="str">
            <v>TARJETA DE CREDITO</v>
          </cell>
          <cell r="D2116" t="str">
            <v>14050306130109</v>
          </cell>
        </row>
        <row r="2117">
          <cell r="C2117" t="str">
            <v>TARJETA DE CREDITO</v>
          </cell>
          <cell r="D2117" t="str">
            <v>14010302020305</v>
          </cell>
        </row>
        <row r="2118">
          <cell r="C2118" t="str">
            <v>INVERSIONES</v>
          </cell>
          <cell r="D2118" t="str">
            <v>0</v>
          </cell>
        </row>
        <row r="2119">
          <cell r="C2119" t="str">
            <v>INVERSIONES</v>
          </cell>
          <cell r="D2119" t="str">
            <v>0</v>
          </cell>
        </row>
        <row r="2120">
          <cell r="C2120" t="str">
            <v>INVERSIONES</v>
          </cell>
          <cell r="D2120" t="str">
            <v>0</v>
          </cell>
        </row>
        <row r="2121">
          <cell r="C2121" t="str">
            <v>INVERSIONES</v>
          </cell>
          <cell r="D2121" t="str">
            <v>0</v>
          </cell>
        </row>
        <row r="2122">
          <cell r="C2122" t="str">
            <v>INVERSIONES</v>
          </cell>
          <cell r="D2122" t="str">
            <v>0</v>
          </cell>
        </row>
        <row r="2123">
          <cell r="C2123" t="str">
            <v>AHORROS</v>
          </cell>
          <cell r="D2123" t="str">
            <v>21020201000107</v>
          </cell>
        </row>
        <row r="2124">
          <cell r="C2124" t="str">
            <v>PRESTAMOS CONSUMO</v>
          </cell>
          <cell r="D2124" t="str">
            <v>14050306030306</v>
          </cell>
        </row>
        <row r="2125">
          <cell r="C2125" t="str">
            <v>INVERSIONES</v>
          </cell>
          <cell r="D2125" t="str">
            <v>0</v>
          </cell>
        </row>
        <row r="2126">
          <cell r="C2126" t="str">
            <v>INVERSIONES</v>
          </cell>
          <cell r="D2126" t="str">
            <v>0</v>
          </cell>
        </row>
        <row r="2127">
          <cell r="C2127" t="str">
            <v>INVERSIONES</v>
          </cell>
          <cell r="D2127" t="str">
            <v>51040403000502</v>
          </cell>
        </row>
        <row r="2128">
          <cell r="C2128" t="str">
            <v>TARJETA DE CREDITO</v>
          </cell>
          <cell r="D2128" t="str">
            <v>81030200000419</v>
          </cell>
        </row>
        <row r="2129">
          <cell r="C2129" t="str">
            <v>DEPOSITOS A PLAZO</v>
          </cell>
          <cell r="D2129" t="str">
            <v>0</v>
          </cell>
        </row>
        <row r="2130">
          <cell r="C2130" t="str">
            <v>TARJETA DE CREDITO</v>
          </cell>
          <cell r="D2130" t="str">
            <v>14050302020116</v>
          </cell>
        </row>
        <row r="2131">
          <cell r="C2131" t="str">
            <v>INVERSIONES</v>
          </cell>
          <cell r="D2131" t="str">
            <v>0</v>
          </cell>
        </row>
        <row r="2132">
          <cell r="C2132" t="str">
            <v>TARJETA DE CREDITO</v>
          </cell>
          <cell r="D2132" t="str">
            <v>14050302020503</v>
          </cell>
        </row>
        <row r="2133">
          <cell r="C2133" t="str">
            <v>INVERSIONES</v>
          </cell>
          <cell r="D2133" t="str">
            <v>0</v>
          </cell>
        </row>
        <row r="2134">
          <cell r="C2134" t="str">
            <v>INVERSIONES</v>
          </cell>
          <cell r="D2134" t="str">
            <v>81093704020101</v>
          </cell>
        </row>
        <row r="2135">
          <cell r="C2135" t="str">
            <v>INVERSIONES</v>
          </cell>
          <cell r="D2135" t="str">
            <v>0</v>
          </cell>
        </row>
        <row r="2136">
          <cell r="C2136" t="str">
            <v>PRESTAMOS CONSUMO</v>
          </cell>
          <cell r="D2136" t="str">
            <v>14060306050104</v>
          </cell>
        </row>
        <row r="2137">
          <cell r="C2137" t="str">
            <v>OTROS</v>
          </cell>
          <cell r="D2137" t="str">
            <v>52022900000153</v>
          </cell>
        </row>
        <row r="2138">
          <cell r="C2138" t="str">
            <v>INVERSIONES</v>
          </cell>
          <cell r="D2138" t="str">
            <v>0</v>
          </cell>
        </row>
        <row r="2139">
          <cell r="C2139" t="str">
            <v>INVERSIONES</v>
          </cell>
          <cell r="D2139" t="str">
            <v>81093703020103</v>
          </cell>
        </row>
        <row r="2140">
          <cell r="C2140" t="str">
            <v>TARJETA DE CREDITO</v>
          </cell>
          <cell r="D2140" t="str">
            <v>14010306130109</v>
          </cell>
        </row>
        <row r="2141">
          <cell r="C2141" t="str">
            <v>PRESTAMOS CONSUMO</v>
          </cell>
          <cell r="D2141" t="str">
            <v>14060319060103</v>
          </cell>
        </row>
        <row r="2142">
          <cell r="C2142" t="str">
            <v>PRESTAMOS COMERCIALES</v>
          </cell>
          <cell r="D2142" t="str">
            <v>14041306020101</v>
          </cell>
        </row>
        <row r="2143">
          <cell r="C2143" t="str">
            <v>TARJETA DE CREDITO</v>
          </cell>
          <cell r="D2143" t="str">
            <v>0</v>
          </cell>
        </row>
        <row r="2144">
          <cell r="C2144" t="str">
            <v>TARJETA DE CREDITO</v>
          </cell>
          <cell r="D2144" t="str">
            <v>0</v>
          </cell>
        </row>
        <row r="2145">
          <cell r="C2145" t="str">
            <v>TARJETA DE CREDITO</v>
          </cell>
          <cell r="D2145" t="str">
            <v>81030200000465</v>
          </cell>
        </row>
        <row r="2146">
          <cell r="C2146" t="str">
            <v>INVERSIONES</v>
          </cell>
          <cell r="D2146" t="str">
            <v>0</v>
          </cell>
        </row>
        <row r="2147">
          <cell r="C2147" t="str">
            <v>INVERSIONES</v>
          </cell>
          <cell r="D2147" t="str">
            <v>42022900000335</v>
          </cell>
        </row>
        <row r="2148">
          <cell r="C2148" t="str">
            <v>TARJETA DE CREDITO</v>
          </cell>
          <cell r="D2148" t="str">
            <v>14050302010121</v>
          </cell>
        </row>
        <row r="2149">
          <cell r="C2149" t="str">
            <v>OTROS</v>
          </cell>
          <cell r="D2149" t="str">
            <v>52020800000123</v>
          </cell>
        </row>
        <row r="2150">
          <cell r="C2150" t="str">
            <v>INVERSIONES</v>
          </cell>
          <cell r="D2150" t="str">
            <v>51040503001722</v>
          </cell>
        </row>
        <row r="2151">
          <cell r="C2151" t="str">
            <v>INVERSIONES</v>
          </cell>
          <cell r="D2151" t="str">
            <v>81093712030103</v>
          </cell>
        </row>
        <row r="2152">
          <cell r="C2152" t="str">
            <v>TARJETA DE CREDITO</v>
          </cell>
          <cell r="D2152" t="str">
            <v>14010202020112</v>
          </cell>
        </row>
        <row r="2153">
          <cell r="C2153" t="str">
            <v>DEPOSITOS A PLAZO</v>
          </cell>
          <cell r="D2153" t="str">
            <v>21030302000105</v>
          </cell>
        </row>
        <row r="2154">
          <cell r="C2154" t="str">
            <v>INVERSIONES</v>
          </cell>
          <cell r="D2154" t="str">
            <v>52022900000418</v>
          </cell>
        </row>
        <row r="2155">
          <cell r="C2155" t="str">
            <v>TARJETA DE CREDITO</v>
          </cell>
          <cell r="D2155" t="str">
            <v>0</v>
          </cell>
        </row>
        <row r="2156">
          <cell r="C2156" t="str">
            <v>INVERSIONES</v>
          </cell>
          <cell r="D2156" t="str">
            <v>0</v>
          </cell>
        </row>
        <row r="2157">
          <cell r="C2157" t="str">
            <v>INVERSIONES</v>
          </cell>
          <cell r="D2157" t="str">
            <v>0</v>
          </cell>
        </row>
        <row r="2158">
          <cell r="C2158" t="str">
            <v>INVERSIONES</v>
          </cell>
          <cell r="D2158" t="str">
            <v>45030110000113</v>
          </cell>
        </row>
        <row r="2159">
          <cell r="C2159" t="str">
            <v>PRESTAMOS CONSUMO</v>
          </cell>
          <cell r="D2159" t="str">
            <v>0</v>
          </cell>
        </row>
        <row r="2160">
          <cell r="C2160" t="str">
            <v>PRESTAMOS CONSUMO</v>
          </cell>
          <cell r="D2160" t="str">
            <v>14040306130100</v>
          </cell>
        </row>
        <row r="2161">
          <cell r="C2161" t="str">
            <v>INVERSIONES</v>
          </cell>
          <cell r="D2161" t="str">
            <v>0</v>
          </cell>
        </row>
        <row r="2162">
          <cell r="C2162" t="str">
            <v>INVERSIONES</v>
          </cell>
          <cell r="D2162" t="str">
            <v>51040112060625</v>
          </cell>
        </row>
        <row r="2163">
          <cell r="C2163" t="str">
            <v>TARJETA DE CREDITO</v>
          </cell>
          <cell r="D2163" t="str">
            <v>14050306130109</v>
          </cell>
        </row>
        <row r="2164">
          <cell r="C2164" t="str">
            <v>CARTAS DE CREDITO</v>
          </cell>
          <cell r="D2164" t="str">
            <v>71030000000101</v>
          </cell>
        </row>
        <row r="2165">
          <cell r="C2165" t="str">
            <v>CUENTAS CORRIENTES</v>
          </cell>
          <cell r="D2165" t="str">
            <v>21010200000101</v>
          </cell>
        </row>
        <row r="2166">
          <cell r="C2166" t="str">
            <v>TARJETA DE CREDITO</v>
          </cell>
          <cell r="D2166" t="str">
            <v>14010302020111</v>
          </cell>
        </row>
        <row r="2167">
          <cell r="C2167" t="str">
            <v>OTROS</v>
          </cell>
          <cell r="D2167" t="str">
            <v>42020600000120</v>
          </cell>
        </row>
        <row r="2168">
          <cell r="C2168" t="str">
            <v>INVERSIONES</v>
          </cell>
          <cell r="D2168" t="str">
            <v>41010303000108</v>
          </cell>
        </row>
        <row r="2169">
          <cell r="C2169" t="str">
            <v>CARTAS DE CREDITO</v>
          </cell>
          <cell r="D2169" t="str">
            <v>84020100000204</v>
          </cell>
        </row>
        <row r="2170">
          <cell r="C2170" t="str">
            <v>OTROS</v>
          </cell>
          <cell r="D2170" t="str">
            <v>52022900000133</v>
          </cell>
        </row>
        <row r="2171">
          <cell r="C2171" t="str">
            <v>INVERSIONES</v>
          </cell>
          <cell r="D2171" t="str">
            <v>51040511005141</v>
          </cell>
        </row>
        <row r="2172">
          <cell r="C2172" t="str">
            <v>INVERSIONES</v>
          </cell>
          <cell r="D2172" t="str">
            <v>81095401020102</v>
          </cell>
        </row>
        <row r="2173">
          <cell r="C2173" t="str">
            <v>INVERSIONES</v>
          </cell>
          <cell r="D2173" t="str">
            <v>0</v>
          </cell>
        </row>
        <row r="2174">
          <cell r="C2174" t="str">
            <v>PRESTAMOS COMERCIALES</v>
          </cell>
          <cell r="D2174" t="str">
            <v>14011306010304</v>
          </cell>
        </row>
        <row r="2175">
          <cell r="C2175" t="str">
            <v>INVERSIONES</v>
          </cell>
          <cell r="D2175" t="str">
            <v>0</v>
          </cell>
        </row>
        <row r="2176">
          <cell r="C2176" t="str">
            <v>OTROS</v>
          </cell>
          <cell r="D2176" t="str">
            <v>41080409000101</v>
          </cell>
        </row>
        <row r="2177">
          <cell r="C2177" t="str">
            <v>DEPOSITOS A PLAZO</v>
          </cell>
          <cell r="D2177" t="str">
            <v>21010903010113</v>
          </cell>
        </row>
        <row r="2178">
          <cell r="C2178" t="str">
            <v>INVERSIONES</v>
          </cell>
          <cell r="D2178" t="str">
            <v>0</v>
          </cell>
        </row>
        <row r="2179">
          <cell r="C2179" t="str">
            <v>DEPOSITOS A PLAZO</v>
          </cell>
          <cell r="D2179" t="str">
            <v>0</v>
          </cell>
        </row>
        <row r="2180">
          <cell r="C2180" t="str">
            <v>TARJETA DE CREDITO</v>
          </cell>
          <cell r="D2180" t="str">
            <v>14050306130109</v>
          </cell>
        </row>
        <row r="2181">
          <cell r="C2181" t="str">
            <v>PRESTAMOS COMERCIALES</v>
          </cell>
          <cell r="D2181" t="str">
            <v>14051206020119</v>
          </cell>
        </row>
        <row r="2182">
          <cell r="C2182" t="str">
            <v>AHORROS</v>
          </cell>
          <cell r="D2182" t="str">
            <v>21070201000205</v>
          </cell>
        </row>
        <row r="2183">
          <cell r="C2183" t="str">
            <v>INVERSIONES</v>
          </cell>
          <cell r="D2183" t="str">
            <v>51040103021722</v>
          </cell>
        </row>
        <row r="2184">
          <cell r="C2184" t="str">
            <v>INVERSIONES</v>
          </cell>
          <cell r="D2184" t="str">
            <v>51040503003106</v>
          </cell>
        </row>
        <row r="2185">
          <cell r="C2185" t="str">
            <v>INVERSIONES</v>
          </cell>
          <cell r="D2185" t="str">
            <v>51040613000334</v>
          </cell>
        </row>
        <row r="2186">
          <cell r="C2186" t="str">
            <v>TARJETA DE CREDITO</v>
          </cell>
          <cell r="D2186" t="str">
            <v>14050302010118</v>
          </cell>
        </row>
        <row r="2187">
          <cell r="C2187" t="str">
            <v>INVERSIONES</v>
          </cell>
          <cell r="D2187" t="str">
            <v>51040513000305</v>
          </cell>
        </row>
        <row r="2188">
          <cell r="C2188" t="str">
            <v>DEPOSITOS A PLAZO</v>
          </cell>
          <cell r="D2188" t="str">
            <v>21030301000107</v>
          </cell>
        </row>
        <row r="2189">
          <cell r="C2189" t="str">
            <v>TARJETA DE CREDITO</v>
          </cell>
          <cell r="D2189" t="str">
            <v>81030200000445</v>
          </cell>
        </row>
        <row r="2190">
          <cell r="C2190" t="str">
            <v>PRESTAMOS COMERCIALES</v>
          </cell>
          <cell r="D2190" t="str">
            <v>14051306020305</v>
          </cell>
        </row>
        <row r="2191">
          <cell r="C2191" t="str">
            <v>INVERSIONES</v>
          </cell>
          <cell r="D2191" t="str">
            <v>81093704010101</v>
          </cell>
        </row>
        <row r="2192">
          <cell r="C2192" t="str">
            <v>PRESTAMOS COMERCIALES</v>
          </cell>
          <cell r="D2192" t="str">
            <v>14051206020411</v>
          </cell>
        </row>
        <row r="2193">
          <cell r="C2193" t="str">
            <v>TARJETA DE CREDITO</v>
          </cell>
          <cell r="D2193" t="str">
            <v>0</v>
          </cell>
        </row>
        <row r="2194">
          <cell r="C2194" t="str">
            <v>INVERSIONES</v>
          </cell>
          <cell r="D2194" t="str">
            <v>41060202000123</v>
          </cell>
        </row>
        <row r="2195">
          <cell r="C2195" t="str">
            <v>INVERSIONES</v>
          </cell>
          <cell r="D2195" t="str">
            <v>41091601090236</v>
          </cell>
        </row>
        <row r="2196">
          <cell r="C2196" t="str">
            <v>INVERSIONES</v>
          </cell>
          <cell r="D2196" t="str">
            <v>51040103060125</v>
          </cell>
        </row>
        <row r="2197">
          <cell r="C2197" t="str">
            <v>TARJETA DE CREDITO</v>
          </cell>
          <cell r="D2197" t="str">
            <v>14050319080001</v>
          </cell>
        </row>
        <row r="2198">
          <cell r="C2198" t="str">
            <v>INVERSIONES</v>
          </cell>
          <cell r="D2198" t="str">
            <v>0</v>
          </cell>
        </row>
        <row r="2199">
          <cell r="C2199" t="str">
            <v>INVERSIONES</v>
          </cell>
          <cell r="D2199" t="str">
            <v>14010999010901</v>
          </cell>
        </row>
        <row r="2200">
          <cell r="C2200" t="str">
            <v>TARJETA DE CREDITO</v>
          </cell>
          <cell r="D2200" t="str">
            <v>14060302020105</v>
          </cell>
        </row>
        <row r="2201">
          <cell r="C2201" t="str">
            <v>TARJETA DE CREDITO</v>
          </cell>
          <cell r="D2201" t="str">
            <v>14010302010115</v>
          </cell>
        </row>
        <row r="2202">
          <cell r="C2202" t="str">
            <v>INVERSIONES</v>
          </cell>
          <cell r="D2202" t="str">
            <v>51040103020154</v>
          </cell>
        </row>
        <row r="2203">
          <cell r="C2203" t="str">
            <v>TARJETA DE CREDITO</v>
          </cell>
          <cell r="D2203" t="str">
            <v>81030200000418</v>
          </cell>
        </row>
        <row r="2204">
          <cell r="C2204" t="str">
            <v>TARJETA DE CREDITO</v>
          </cell>
          <cell r="D2204" t="str">
            <v>81030200000418</v>
          </cell>
        </row>
        <row r="2205">
          <cell r="C2205" t="str">
            <v>TARJETA DE CREDITO</v>
          </cell>
          <cell r="D2205" t="str">
            <v>14060302020105</v>
          </cell>
        </row>
        <row r="2206">
          <cell r="C2206" t="str">
            <v>AHORROS</v>
          </cell>
          <cell r="D2206" t="str">
            <v>21020101000108</v>
          </cell>
        </row>
        <row r="2207">
          <cell r="C2207" t="str">
            <v>PRESTAMOS CONSUMO</v>
          </cell>
          <cell r="D2207" t="str">
            <v>14050306030125</v>
          </cell>
        </row>
        <row r="2208">
          <cell r="C2208" t="str">
            <v>TARJETA DE CREDITO</v>
          </cell>
          <cell r="D2208" t="str">
            <v>14050302020504</v>
          </cell>
        </row>
        <row r="2209">
          <cell r="C2209" t="str">
            <v>TARJETA DE CREDITO</v>
          </cell>
          <cell r="D2209" t="str">
            <v>0</v>
          </cell>
        </row>
        <row r="2210">
          <cell r="C2210" t="str">
            <v>INVERSIONES</v>
          </cell>
          <cell r="D2210" t="str">
            <v>0</v>
          </cell>
        </row>
        <row r="2211">
          <cell r="C2211" t="str">
            <v>INVERSIONES</v>
          </cell>
          <cell r="D2211" t="str">
            <v>0</v>
          </cell>
        </row>
        <row r="2212">
          <cell r="C2212" t="str">
            <v>INVERSIONES</v>
          </cell>
          <cell r="D2212" t="str">
            <v>51040103020146</v>
          </cell>
        </row>
        <row r="2213">
          <cell r="C2213" t="str">
            <v>TARJETA DE CREDITO</v>
          </cell>
          <cell r="D2213" t="str">
            <v>14010302020113</v>
          </cell>
        </row>
        <row r="2214">
          <cell r="C2214" t="str">
            <v>TARJETA DE CREDITO</v>
          </cell>
          <cell r="D2214" t="str">
            <v>14050306130109</v>
          </cell>
        </row>
        <row r="2215">
          <cell r="C2215" t="str">
            <v>TARJETA DE CREDITO</v>
          </cell>
          <cell r="D2215" t="str">
            <v>14010302010118</v>
          </cell>
        </row>
        <row r="2216">
          <cell r="C2216" t="str">
            <v>TARJETA DE CREDITO</v>
          </cell>
          <cell r="D2216" t="str">
            <v>14010302010117</v>
          </cell>
        </row>
        <row r="2217">
          <cell r="C2217" t="str">
            <v>INVERSIONES</v>
          </cell>
          <cell r="D2217" t="str">
            <v>0</v>
          </cell>
        </row>
        <row r="2218">
          <cell r="C2218" t="str">
            <v>INVERSIONES</v>
          </cell>
          <cell r="D2218" t="str">
            <v>0</v>
          </cell>
        </row>
        <row r="2219">
          <cell r="C2219" t="str">
            <v>INVERSIONES</v>
          </cell>
          <cell r="D2219" t="str">
            <v>0</v>
          </cell>
        </row>
        <row r="2220">
          <cell r="C2220" t="str">
            <v>TARJETA DE CREDITO</v>
          </cell>
          <cell r="D2220" t="str">
            <v>14010302020307</v>
          </cell>
        </row>
        <row r="2221">
          <cell r="C2221" t="str">
            <v>TARJETA DE CREDITO</v>
          </cell>
          <cell r="D2221" t="str">
            <v>0</v>
          </cell>
        </row>
        <row r="2222">
          <cell r="C2222" t="str">
            <v>INVERSIONES</v>
          </cell>
          <cell r="D2222" t="str">
            <v>0</v>
          </cell>
        </row>
        <row r="2223">
          <cell r="C2223" t="str">
            <v>DEPOSITOS A PLAZO</v>
          </cell>
          <cell r="D2223" t="str">
            <v>0</v>
          </cell>
        </row>
        <row r="2224">
          <cell r="C2224" t="str">
            <v>TARJETA DE CREDITO</v>
          </cell>
          <cell r="D2224" t="str">
            <v>81030200000445</v>
          </cell>
        </row>
        <row r="2225">
          <cell r="C2225" t="str">
            <v>INVERSIONES</v>
          </cell>
          <cell r="D2225" t="str">
            <v>0</v>
          </cell>
        </row>
        <row r="2226">
          <cell r="C2226" t="str">
            <v>INVERSIONES</v>
          </cell>
          <cell r="D2226" t="str">
            <v>0</v>
          </cell>
        </row>
        <row r="2227">
          <cell r="C2227" t="str">
            <v>PRESTAMOS CONSUMO</v>
          </cell>
          <cell r="D2227" t="str">
            <v>0</v>
          </cell>
        </row>
        <row r="2228">
          <cell r="C2228" t="str">
            <v>INVERSIONES</v>
          </cell>
          <cell r="D2228" t="str">
            <v>0</v>
          </cell>
        </row>
        <row r="2229">
          <cell r="C2229" t="str">
            <v>TARJETA DE CREDITO</v>
          </cell>
          <cell r="D2229" t="str">
            <v>14050302020503</v>
          </cell>
        </row>
        <row r="2230">
          <cell r="C2230" t="str">
            <v>PRESTAMOS CONSUMO</v>
          </cell>
          <cell r="D2230" t="str">
            <v>14050306030125</v>
          </cell>
        </row>
        <row r="2231">
          <cell r="C2231" t="str">
            <v>INVERSIONES</v>
          </cell>
          <cell r="D2231" t="str">
            <v>52021400000110</v>
          </cell>
        </row>
        <row r="2232">
          <cell r="C2232" t="str">
            <v>DEPOSITOS A PLAZO</v>
          </cell>
          <cell r="D2232" t="str">
            <v>21070402010204</v>
          </cell>
        </row>
        <row r="2233">
          <cell r="C2233" t="str">
            <v>INVERSIONES</v>
          </cell>
          <cell r="D2233" t="str">
            <v>52021400000110</v>
          </cell>
        </row>
        <row r="2234">
          <cell r="C2234" t="str">
            <v>INVERSIONES</v>
          </cell>
          <cell r="D2234" t="str">
            <v>42022900000350</v>
          </cell>
        </row>
        <row r="2235">
          <cell r="C2235" t="str">
            <v>INVERSIONES</v>
          </cell>
          <cell r="D2235" t="str">
            <v>0</v>
          </cell>
        </row>
        <row r="2236">
          <cell r="C2236" t="str">
            <v>PRESTAMOS CONSUMO</v>
          </cell>
          <cell r="D2236" t="str">
            <v>14060319060103</v>
          </cell>
        </row>
        <row r="2237">
          <cell r="C2237" t="str">
            <v>INVERSIONES</v>
          </cell>
          <cell r="D2237" t="str">
            <v>0</v>
          </cell>
        </row>
        <row r="2238">
          <cell r="C2238" t="str">
            <v>PRESTAMOS CONSUMO</v>
          </cell>
          <cell r="D2238" t="str">
            <v>14050319080100</v>
          </cell>
        </row>
        <row r="2239">
          <cell r="C2239" t="str">
            <v>DEPOSITOS A PLAZO</v>
          </cell>
          <cell r="D2239" t="str">
            <v>21030301000108</v>
          </cell>
        </row>
        <row r="2240">
          <cell r="C2240" t="str">
            <v>INVERSIONES</v>
          </cell>
          <cell r="D2240" t="str">
            <v>42022900000349</v>
          </cell>
        </row>
        <row r="2241">
          <cell r="C2241" t="str">
            <v>TARJETA DE CREDITO</v>
          </cell>
          <cell r="D2241" t="str">
            <v>14050302020511</v>
          </cell>
        </row>
        <row r="2242">
          <cell r="C2242" t="str">
            <v>TARJETA DE CREDITO</v>
          </cell>
          <cell r="D2242" t="str">
            <v>14050306130102</v>
          </cell>
        </row>
        <row r="2243">
          <cell r="C2243" t="str">
            <v>OTROS</v>
          </cell>
          <cell r="D2243" t="str">
            <v>52020800000123</v>
          </cell>
        </row>
        <row r="2244">
          <cell r="C2244" t="str">
            <v>INVERSIONES</v>
          </cell>
          <cell r="D2244" t="str">
            <v>0</v>
          </cell>
        </row>
        <row r="2245">
          <cell r="C2245" t="str">
            <v>INVERSIONES</v>
          </cell>
          <cell r="D2245" t="str">
            <v>0</v>
          </cell>
        </row>
        <row r="2246">
          <cell r="C2246" t="str">
            <v>PRESTAMOS CONSUMO</v>
          </cell>
          <cell r="D2246" t="str">
            <v>14050319080100</v>
          </cell>
        </row>
        <row r="2247">
          <cell r="C2247" t="str">
            <v>INVERSIONES</v>
          </cell>
          <cell r="D2247" t="str">
            <v>51040112040101</v>
          </cell>
        </row>
        <row r="2248">
          <cell r="C2248" t="str">
            <v>INVERSIONES</v>
          </cell>
          <cell r="D2248" t="str">
            <v>51040103060201</v>
          </cell>
        </row>
        <row r="2249">
          <cell r="C2249" t="str">
            <v>PRESTAMOS COMERCIALES</v>
          </cell>
          <cell r="D2249" t="str">
            <v>14011005020101</v>
          </cell>
        </row>
        <row r="2250">
          <cell r="C2250" t="str">
            <v>OTROS</v>
          </cell>
          <cell r="D2250" t="str">
            <v>52020800000118</v>
          </cell>
        </row>
        <row r="2251">
          <cell r="C2251" t="str">
            <v>INVERSIONES</v>
          </cell>
          <cell r="D2251" t="str">
            <v>51040513005191</v>
          </cell>
        </row>
        <row r="2252">
          <cell r="C2252" t="str">
            <v>INVERSIONES</v>
          </cell>
          <cell r="D2252" t="str">
            <v>52022900000201</v>
          </cell>
        </row>
        <row r="2253">
          <cell r="C2253" t="str">
            <v>DEPOSITOS A PLAZO</v>
          </cell>
          <cell r="D2253" t="str">
            <v>0</v>
          </cell>
        </row>
        <row r="2254">
          <cell r="C2254" t="str">
            <v>PRESTAMOS CONSUMO</v>
          </cell>
          <cell r="D2254" t="str">
            <v>0</v>
          </cell>
        </row>
        <row r="2255">
          <cell r="C2255" t="str">
            <v>PRESTAMOS VIVIENDA</v>
          </cell>
          <cell r="D2255" t="str">
            <v>14050419060104</v>
          </cell>
        </row>
        <row r="2256">
          <cell r="C2256" t="str">
            <v>INVERSIONES</v>
          </cell>
          <cell r="D2256" t="str">
            <v>0</v>
          </cell>
        </row>
        <row r="2257">
          <cell r="C2257" t="str">
            <v>INVERSIONES</v>
          </cell>
          <cell r="D2257" t="str">
            <v>51040111110101</v>
          </cell>
        </row>
        <row r="2258">
          <cell r="C2258" t="str">
            <v>INVERSIONES</v>
          </cell>
          <cell r="D2258" t="str">
            <v>0</v>
          </cell>
        </row>
        <row r="2259">
          <cell r="C2259" t="str">
            <v>CUENTAS CORRIENTES</v>
          </cell>
          <cell r="D2259" t="str">
            <v>21070401020301</v>
          </cell>
        </row>
        <row r="2260">
          <cell r="C2260" t="str">
            <v>DEPOSITOS A PLAZO</v>
          </cell>
          <cell r="D2260" t="str">
            <v>21030301000110</v>
          </cell>
        </row>
        <row r="2261">
          <cell r="C2261" t="str">
            <v>PRESTAMOS COMERCIALES</v>
          </cell>
          <cell r="D2261" t="str">
            <v>14011306020231</v>
          </cell>
        </row>
        <row r="2262">
          <cell r="C2262" t="str">
            <v>PRESTAMOS VIVIENDA</v>
          </cell>
          <cell r="D2262" t="str">
            <v>14010406010202</v>
          </cell>
        </row>
        <row r="2263">
          <cell r="C2263" t="str">
            <v>INVERSIONES</v>
          </cell>
          <cell r="D2263" t="str">
            <v>0</v>
          </cell>
        </row>
        <row r="2264">
          <cell r="C2264" t="str">
            <v>TARJETA DE CREDITO</v>
          </cell>
          <cell r="D2264" t="str">
            <v>14010302020305</v>
          </cell>
        </row>
        <row r="2265">
          <cell r="C2265" t="str">
            <v>PRESTAMOS COMERCIALES</v>
          </cell>
          <cell r="D2265" t="str">
            <v>14041106020102</v>
          </cell>
        </row>
        <row r="2266">
          <cell r="C2266" t="str">
            <v>INVERSIONES</v>
          </cell>
          <cell r="D2266" t="str">
            <v>0</v>
          </cell>
        </row>
        <row r="2267">
          <cell r="C2267" t="str">
            <v>INVERSIONES</v>
          </cell>
          <cell r="D2267" t="str">
            <v>0</v>
          </cell>
        </row>
        <row r="2268">
          <cell r="C2268" t="str">
            <v>INVERSIONES</v>
          </cell>
          <cell r="D2268" t="str">
            <v>0</v>
          </cell>
        </row>
        <row r="2269">
          <cell r="C2269" t="str">
            <v>TARJETA DE CREDITO</v>
          </cell>
          <cell r="D2269" t="str">
            <v>81030200000418</v>
          </cell>
        </row>
        <row r="2270">
          <cell r="C2270" t="str">
            <v>INVERSIONES</v>
          </cell>
          <cell r="D2270" t="str">
            <v>51040112060628</v>
          </cell>
        </row>
        <row r="2271">
          <cell r="C2271" t="str">
            <v>INVERSIONES</v>
          </cell>
          <cell r="D2271" t="str">
            <v>42022900000306</v>
          </cell>
        </row>
        <row r="2272">
          <cell r="C2272" t="str">
            <v>INVERSIONES</v>
          </cell>
          <cell r="D2272" t="str">
            <v>0</v>
          </cell>
        </row>
        <row r="2273">
          <cell r="C2273" t="str">
            <v>PRESTAMOS CONSUMO</v>
          </cell>
          <cell r="D2273" t="str">
            <v>14050306030125</v>
          </cell>
        </row>
        <row r="2274">
          <cell r="C2274" t="str">
            <v>PRESTAMOS COMERCIALES</v>
          </cell>
          <cell r="D2274" t="str">
            <v>81030200000442</v>
          </cell>
        </row>
        <row r="2275">
          <cell r="C2275" t="str">
            <v>TARJETA DE CREDITO</v>
          </cell>
          <cell r="D2275" t="str">
            <v>0</v>
          </cell>
        </row>
        <row r="2276">
          <cell r="C2276" t="str">
            <v>PRESTAMOS COMERCIALES</v>
          </cell>
          <cell r="D2276" t="str">
            <v>81030200000413</v>
          </cell>
        </row>
        <row r="2277">
          <cell r="C2277" t="str">
            <v>INVERSIONES</v>
          </cell>
          <cell r="D2277" t="str">
            <v>81093600000106</v>
          </cell>
        </row>
        <row r="2278">
          <cell r="C2278" t="str">
            <v>TARJETA DE CREDITO</v>
          </cell>
          <cell r="D2278" t="str">
            <v>81030200000465</v>
          </cell>
        </row>
        <row r="2279">
          <cell r="C2279" t="str">
            <v>PRESTAMOS VIVIENDA</v>
          </cell>
          <cell r="D2279" t="str">
            <v>14050423000301</v>
          </cell>
        </row>
        <row r="2280">
          <cell r="C2280" t="str">
            <v>PRESTAMOS COMERCIALES</v>
          </cell>
          <cell r="D2280" t="str">
            <v>81030200000463</v>
          </cell>
        </row>
        <row r="2281">
          <cell r="C2281" t="str">
            <v>PRESTAMOS COMERCIALES</v>
          </cell>
          <cell r="D2281" t="str">
            <v>14060206020208</v>
          </cell>
        </row>
        <row r="2282">
          <cell r="C2282" t="str">
            <v>INVERSIONES</v>
          </cell>
          <cell r="D2282" t="str">
            <v>14011306020228</v>
          </cell>
        </row>
        <row r="2283">
          <cell r="C2283" t="str">
            <v>PRESTAMOS VIVIENDA</v>
          </cell>
          <cell r="D2283" t="str">
            <v>14010406010203</v>
          </cell>
        </row>
        <row r="2284">
          <cell r="C2284" t="str">
            <v>PRESTAMOS COMERCIALES</v>
          </cell>
          <cell r="D2284" t="str">
            <v>14051126000306</v>
          </cell>
        </row>
        <row r="2285">
          <cell r="C2285" t="str">
            <v>INVERSIONES</v>
          </cell>
          <cell r="D2285" t="str">
            <v>14011011000301</v>
          </cell>
        </row>
        <row r="2286">
          <cell r="C2286" t="str">
            <v>INVERSIONES</v>
          </cell>
          <cell r="D2286" t="str">
            <v>51040103020165</v>
          </cell>
        </row>
        <row r="2287">
          <cell r="C2287" t="str">
            <v>INVERSIONES</v>
          </cell>
          <cell r="D2287" t="str">
            <v>51040504000611</v>
          </cell>
        </row>
        <row r="2288">
          <cell r="C2288" t="str">
            <v>PRESTAMOS COMERCIALES</v>
          </cell>
          <cell r="D2288" t="str">
            <v>84020100000105</v>
          </cell>
        </row>
        <row r="2289">
          <cell r="C2289" t="str">
            <v>TARJETA DE CREDITO</v>
          </cell>
          <cell r="D2289" t="str">
            <v>14010302020306</v>
          </cell>
        </row>
        <row r="2290">
          <cell r="C2290" t="str">
            <v>PRESTAMOS COMERCIALES</v>
          </cell>
          <cell r="D2290" t="str">
            <v>14011106020311</v>
          </cell>
        </row>
        <row r="2291">
          <cell r="C2291" t="str">
            <v>OTROS ACTIVOS</v>
          </cell>
          <cell r="D2291" t="str">
            <v>14011211000301</v>
          </cell>
        </row>
        <row r="2292">
          <cell r="C2292" t="str">
            <v>PRESTAMOS VIVIENDA</v>
          </cell>
          <cell r="D2292" t="str">
            <v>14010423000302</v>
          </cell>
        </row>
        <row r="2293">
          <cell r="C2293" t="str">
            <v>DEPOSITOS A PLAZO</v>
          </cell>
          <cell r="D2293" t="str">
            <v>21030301000107</v>
          </cell>
        </row>
        <row r="2294">
          <cell r="C2294" t="str">
            <v>INVERSIONES</v>
          </cell>
          <cell r="D2294" t="str">
            <v>0</v>
          </cell>
        </row>
        <row r="2295">
          <cell r="C2295" t="str">
            <v>INVERSIONES</v>
          </cell>
          <cell r="D2295" t="str">
            <v>0</v>
          </cell>
        </row>
        <row r="2296">
          <cell r="C2296" t="str">
            <v>INVERSIONES</v>
          </cell>
          <cell r="D2296" t="str">
            <v>52023000000372</v>
          </cell>
        </row>
        <row r="2297">
          <cell r="C2297" t="str">
            <v>PRESTAMOS COMERCIALES</v>
          </cell>
          <cell r="D2297" t="str">
            <v>14061306020117</v>
          </cell>
        </row>
        <row r="2298">
          <cell r="C2298" t="str">
            <v>OTROS</v>
          </cell>
          <cell r="D2298" t="str">
            <v>52021400000103</v>
          </cell>
        </row>
        <row r="2299">
          <cell r="C2299" t="str">
            <v>PRESTAMOS COMERCIALES</v>
          </cell>
          <cell r="D2299" t="str">
            <v>14051306020364</v>
          </cell>
        </row>
        <row r="2300">
          <cell r="C2300" t="str">
            <v>INVERSIONES</v>
          </cell>
          <cell r="D2300" t="str">
            <v>41091601090235</v>
          </cell>
        </row>
        <row r="2301">
          <cell r="C2301" t="str">
            <v>INVERSIONES</v>
          </cell>
          <cell r="D2301" t="str">
            <v>51040403000502</v>
          </cell>
        </row>
        <row r="2302">
          <cell r="C2302" t="str">
            <v>OTROS ACTIVOS</v>
          </cell>
          <cell r="D2302" t="str">
            <v>14051111000204</v>
          </cell>
        </row>
        <row r="2303">
          <cell r="C2303" t="str">
            <v>INVERSIONES</v>
          </cell>
          <cell r="D2303" t="str">
            <v>52023000000291</v>
          </cell>
        </row>
        <row r="2304">
          <cell r="C2304" t="str">
            <v>TARJETA DE CREDITO</v>
          </cell>
          <cell r="D2304" t="str">
            <v>14050306130109</v>
          </cell>
        </row>
        <row r="2305">
          <cell r="C2305" t="str">
            <v>INVERSIONES</v>
          </cell>
          <cell r="D2305" t="str">
            <v>45030129000199</v>
          </cell>
        </row>
        <row r="2306">
          <cell r="C2306" t="str">
            <v>TARJETA DE CREDITO</v>
          </cell>
          <cell r="D2306" t="str">
            <v>14060302020106</v>
          </cell>
        </row>
        <row r="2307">
          <cell r="C2307" t="str">
            <v>TARJETA DE CREDITO</v>
          </cell>
          <cell r="D2307" t="str">
            <v>81030200000418</v>
          </cell>
        </row>
        <row r="2308">
          <cell r="C2308" t="str">
            <v>INVERSIONES</v>
          </cell>
          <cell r="D2308" t="str">
            <v>0</v>
          </cell>
        </row>
        <row r="2309">
          <cell r="C2309" t="str">
            <v>INVERSIONES</v>
          </cell>
          <cell r="D2309" t="str">
            <v>0</v>
          </cell>
        </row>
        <row r="2310">
          <cell r="C2310" t="str">
            <v>PRESTAMOS CONSUMO</v>
          </cell>
          <cell r="D2310" t="str">
            <v>14050319080100</v>
          </cell>
        </row>
        <row r="2311">
          <cell r="C2311" t="str">
            <v>INVERSIONES</v>
          </cell>
          <cell r="D2311" t="str">
            <v>43030109000209</v>
          </cell>
        </row>
        <row r="2312">
          <cell r="C2312" t="str">
            <v>INVERSIONES</v>
          </cell>
          <cell r="D2312" t="str">
            <v>42022900000344</v>
          </cell>
        </row>
        <row r="2313">
          <cell r="C2313" t="str">
            <v>INVERSIONES</v>
          </cell>
          <cell r="D2313" t="str">
            <v>0</v>
          </cell>
        </row>
        <row r="2314">
          <cell r="C2314" t="str">
            <v>TARJETA DE CREDITO</v>
          </cell>
          <cell r="D2314" t="str">
            <v>14010302020112</v>
          </cell>
        </row>
        <row r="2315">
          <cell r="C2315" t="str">
            <v>TARJETA DE CREDITO</v>
          </cell>
          <cell r="D2315" t="str">
            <v>14010302020112</v>
          </cell>
        </row>
        <row r="2316">
          <cell r="C2316" t="str">
            <v>TARJETA DE CREDITO</v>
          </cell>
          <cell r="D2316" t="str">
            <v>14010302020110</v>
          </cell>
        </row>
        <row r="2317">
          <cell r="C2317" t="str">
            <v>INVERSIONES</v>
          </cell>
          <cell r="D2317" t="str">
            <v>0</v>
          </cell>
        </row>
        <row r="2318">
          <cell r="C2318" t="str">
            <v>INVERSIONES</v>
          </cell>
          <cell r="D2318" t="str">
            <v>0</v>
          </cell>
        </row>
        <row r="2319">
          <cell r="C2319" t="str">
            <v>TARJETA DE CREDITO</v>
          </cell>
          <cell r="D2319" t="str">
            <v>14050302020511</v>
          </cell>
        </row>
        <row r="2320">
          <cell r="C2320" t="str">
            <v>TARJETA DE CREDITO</v>
          </cell>
          <cell r="D2320" t="str">
            <v>14010302020307</v>
          </cell>
        </row>
        <row r="2321">
          <cell r="C2321" t="str">
            <v>INVERSIONES</v>
          </cell>
          <cell r="D2321" t="str">
            <v>0</v>
          </cell>
        </row>
        <row r="2322">
          <cell r="C2322" t="str">
            <v>TARJETA DE CREDITO</v>
          </cell>
          <cell r="D2322" t="str">
            <v>14050306130107</v>
          </cell>
        </row>
        <row r="2323">
          <cell r="C2323" t="str">
            <v>INVERSIONES</v>
          </cell>
          <cell r="D2323" t="str">
            <v>0</v>
          </cell>
        </row>
        <row r="2324">
          <cell r="C2324" t="str">
            <v>DEPOSITOS A PLAZO</v>
          </cell>
          <cell r="D2324" t="str">
            <v>0</v>
          </cell>
        </row>
        <row r="2325">
          <cell r="C2325" t="str">
            <v>TARJETA DE CREDITO</v>
          </cell>
          <cell r="D2325" t="str">
            <v>0</v>
          </cell>
        </row>
        <row r="2326">
          <cell r="C2326" t="str">
            <v>INVERSIONES</v>
          </cell>
          <cell r="D2326" t="str">
            <v>52023000000305</v>
          </cell>
        </row>
        <row r="2327">
          <cell r="C2327" t="str">
            <v>TARJETA DE CREDITO</v>
          </cell>
          <cell r="D2327" t="str">
            <v>0</v>
          </cell>
        </row>
        <row r="2328">
          <cell r="C2328" t="str">
            <v>TARJETA DE CREDITO</v>
          </cell>
          <cell r="D2328" t="str">
            <v>14050302010117</v>
          </cell>
        </row>
        <row r="2329">
          <cell r="C2329" t="str">
            <v>TARJETA DE CREDITO</v>
          </cell>
          <cell r="D2329" t="str">
            <v>14050302020116</v>
          </cell>
        </row>
        <row r="2330">
          <cell r="C2330" t="str">
            <v>TARJETA DE CREDITO</v>
          </cell>
          <cell r="D2330" t="str">
            <v>14010302020307</v>
          </cell>
        </row>
        <row r="2331">
          <cell r="C2331" t="str">
            <v>PRESTAMOS VIVIENDA</v>
          </cell>
          <cell r="D2331" t="str">
            <v>14010406010204</v>
          </cell>
        </row>
        <row r="2332">
          <cell r="C2332" t="str">
            <v>INVERSIONES</v>
          </cell>
          <cell r="D2332" t="str">
            <v>0</v>
          </cell>
        </row>
        <row r="2333">
          <cell r="C2333" t="str">
            <v>INVERSIONES</v>
          </cell>
          <cell r="D2333" t="str">
            <v>0</v>
          </cell>
        </row>
        <row r="2334">
          <cell r="C2334" t="str">
            <v>TARJETA DE CREDITO</v>
          </cell>
          <cell r="D2334" t="str">
            <v>14050306130107</v>
          </cell>
        </row>
        <row r="2335">
          <cell r="C2335" t="str">
            <v>TARJETA DE CREDITO</v>
          </cell>
          <cell r="D2335" t="str">
            <v>14010306130104</v>
          </cell>
        </row>
        <row r="2336">
          <cell r="C2336" t="str">
            <v>INVERSIONES</v>
          </cell>
          <cell r="D2336" t="str">
            <v>81092700000205</v>
          </cell>
        </row>
        <row r="2337">
          <cell r="C2337" t="str">
            <v>TARJETA DE CREDITO</v>
          </cell>
          <cell r="D2337" t="str">
            <v>14010306130107</v>
          </cell>
        </row>
        <row r="2338">
          <cell r="C2338" t="str">
            <v>TARJETA DE CREDITO</v>
          </cell>
          <cell r="D2338" t="str">
            <v>81030200000465</v>
          </cell>
        </row>
        <row r="2339">
          <cell r="C2339" t="str">
            <v>TARJETA DE CREDITO</v>
          </cell>
          <cell r="D2339" t="str">
            <v>14010302010115</v>
          </cell>
        </row>
        <row r="2340">
          <cell r="C2340" t="str">
            <v>OTROS</v>
          </cell>
          <cell r="D2340" t="str">
            <v>52022900000905</v>
          </cell>
        </row>
        <row r="2341">
          <cell r="C2341" t="str">
            <v>TARJETA DE CREDITO</v>
          </cell>
          <cell r="D2341" t="str">
            <v>14010302010116</v>
          </cell>
        </row>
        <row r="2342">
          <cell r="C2342" t="str">
            <v>TARJETA DE CREDITO</v>
          </cell>
          <cell r="D2342" t="str">
            <v>0</v>
          </cell>
        </row>
        <row r="2343">
          <cell r="C2343" t="str">
            <v>INVERSIONES</v>
          </cell>
          <cell r="D2343" t="str">
            <v>52023000000288</v>
          </cell>
        </row>
        <row r="2344">
          <cell r="C2344" t="str">
            <v>PRESTAMOS COMERCIALES</v>
          </cell>
          <cell r="D2344" t="str">
            <v>14051206020409</v>
          </cell>
        </row>
        <row r="2345">
          <cell r="C2345" t="str">
            <v>INVERSIONES</v>
          </cell>
          <cell r="D2345" t="str">
            <v>81092301000101</v>
          </cell>
        </row>
        <row r="2346">
          <cell r="C2346" t="str">
            <v>PRESTAMOS COMERCIALES</v>
          </cell>
          <cell r="D2346" t="str">
            <v>14011026000112</v>
          </cell>
        </row>
        <row r="2347">
          <cell r="C2347" t="str">
            <v>OTROS</v>
          </cell>
          <cell r="D2347" t="str">
            <v>52020800000102</v>
          </cell>
        </row>
        <row r="2348">
          <cell r="C2348" t="str">
            <v>OTROS</v>
          </cell>
          <cell r="D2348" t="str">
            <v>52021400000104</v>
          </cell>
        </row>
        <row r="2349">
          <cell r="C2349" t="str">
            <v>TARJETA DE CREDITO</v>
          </cell>
          <cell r="D2349" t="str">
            <v>0</v>
          </cell>
        </row>
        <row r="2350">
          <cell r="C2350" t="str">
            <v>INVERSIONES</v>
          </cell>
          <cell r="D2350" t="str">
            <v>0</v>
          </cell>
        </row>
        <row r="2351">
          <cell r="C2351" t="str">
            <v>INVERSIONES</v>
          </cell>
          <cell r="D2351" t="str">
            <v>52022900002117</v>
          </cell>
        </row>
        <row r="2352">
          <cell r="C2352" t="str">
            <v>PRESTAMOS COMERCIALES</v>
          </cell>
          <cell r="D2352" t="str">
            <v>81030200000411</v>
          </cell>
        </row>
        <row r="2353">
          <cell r="C2353" t="str">
            <v>PRESTAMOS COMERCIALES</v>
          </cell>
          <cell r="D2353" t="str">
            <v>81030200000421</v>
          </cell>
        </row>
        <row r="2354">
          <cell r="C2354" t="str">
            <v>PRESTAMOS CONSUMO</v>
          </cell>
          <cell r="D2354" t="str">
            <v>0</v>
          </cell>
        </row>
        <row r="2355">
          <cell r="C2355" t="str">
            <v>PRESTAMOS COMERCIALES</v>
          </cell>
          <cell r="D2355" t="str">
            <v>14011306010106</v>
          </cell>
        </row>
        <row r="2356">
          <cell r="C2356" t="str">
            <v>TARJETA DE CREDITO</v>
          </cell>
          <cell r="D2356" t="str">
            <v>14010306130102</v>
          </cell>
        </row>
        <row r="2357">
          <cell r="C2357" t="str">
            <v>DEPOSITOS A PLAZO</v>
          </cell>
          <cell r="D2357" t="str">
            <v>0</v>
          </cell>
        </row>
        <row r="2358">
          <cell r="C2358" t="str">
            <v>INVERSIONES</v>
          </cell>
          <cell r="D2358" t="str">
            <v>42022900000328</v>
          </cell>
        </row>
        <row r="2359">
          <cell r="C2359" t="str">
            <v>PRESTAMOS CONSUMO</v>
          </cell>
          <cell r="D2359" t="str">
            <v>14050319080100</v>
          </cell>
        </row>
        <row r="2360">
          <cell r="C2360" t="str">
            <v>INVERSIONES</v>
          </cell>
          <cell r="D2360" t="str">
            <v>0</v>
          </cell>
        </row>
        <row r="2361">
          <cell r="C2361" t="str">
            <v>TARJETA DE CREDITO</v>
          </cell>
          <cell r="D2361" t="str">
            <v>14010302020110</v>
          </cell>
        </row>
        <row r="2362">
          <cell r="C2362" t="str">
            <v>PRESTAMOS COMERCIALES</v>
          </cell>
          <cell r="D2362" t="str">
            <v>14011306020104</v>
          </cell>
        </row>
        <row r="2363">
          <cell r="C2363" t="str">
            <v>TARJETA DE CREDITO</v>
          </cell>
          <cell r="D2363" t="str">
            <v>0</v>
          </cell>
        </row>
        <row r="2364">
          <cell r="C2364" t="str">
            <v>OTROS</v>
          </cell>
          <cell r="D2364" t="str">
            <v>41091601010401</v>
          </cell>
        </row>
        <row r="2365">
          <cell r="C2365" t="str">
            <v>OTROS</v>
          </cell>
          <cell r="D2365" t="str">
            <v>42022900000152</v>
          </cell>
        </row>
        <row r="2366">
          <cell r="C2366" t="str">
            <v>TARJETA DE CREDITO</v>
          </cell>
          <cell r="D2366" t="str">
            <v>14010302010115</v>
          </cell>
        </row>
        <row r="2367">
          <cell r="C2367" t="str">
            <v>TARJETA DE CREDITO</v>
          </cell>
          <cell r="D2367" t="str">
            <v>0</v>
          </cell>
        </row>
        <row r="2368">
          <cell r="C2368" t="str">
            <v>TARJETA DE CREDITO</v>
          </cell>
          <cell r="D2368" t="str">
            <v>14050302020503</v>
          </cell>
        </row>
        <row r="2369">
          <cell r="C2369" t="str">
            <v>PRESTAMOS COMERCIALES</v>
          </cell>
          <cell r="D2369" t="str">
            <v>14011206010211</v>
          </cell>
        </row>
        <row r="2370">
          <cell r="C2370" t="str">
            <v>INVERSIONES</v>
          </cell>
          <cell r="D2370" t="str">
            <v>45030129000211</v>
          </cell>
        </row>
        <row r="2371">
          <cell r="C2371" t="str">
            <v>PRESTAMOS COMERCIALES</v>
          </cell>
          <cell r="D2371" t="str">
            <v>14011206020118</v>
          </cell>
        </row>
        <row r="2372">
          <cell r="C2372" t="str">
            <v>TARJETA DE CREDITO</v>
          </cell>
          <cell r="D2372" t="str">
            <v>81030200000431</v>
          </cell>
        </row>
        <row r="2373">
          <cell r="C2373" t="str">
            <v>TARJETA DE CREDITO</v>
          </cell>
          <cell r="D2373" t="str">
            <v>14050302010504</v>
          </cell>
        </row>
        <row r="2374">
          <cell r="C2374" t="str">
            <v>PRESTAMOS CONSUMO</v>
          </cell>
          <cell r="D2374" t="str">
            <v>14010306030112</v>
          </cell>
        </row>
        <row r="2375">
          <cell r="C2375" t="str">
            <v>PRESTAMOS CONSUMO</v>
          </cell>
          <cell r="D2375" t="str">
            <v>14010306050203</v>
          </cell>
        </row>
        <row r="2376">
          <cell r="C2376" t="str">
            <v>PRESTAMOS VIVIENDA</v>
          </cell>
          <cell r="D2376" t="str">
            <v>14010406010201</v>
          </cell>
        </row>
        <row r="2377">
          <cell r="C2377" t="str">
            <v>INVERSIONES</v>
          </cell>
          <cell r="D2377" t="str">
            <v>51040503000259</v>
          </cell>
        </row>
        <row r="2378">
          <cell r="C2378" t="str">
            <v>INVERSIONES</v>
          </cell>
          <cell r="D2378" t="str">
            <v>0</v>
          </cell>
        </row>
        <row r="2379">
          <cell r="C2379" t="str">
            <v>INVERSIONES</v>
          </cell>
          <cell r="D2379" t="str">
            <v>51040103040101</v>
          </cell>
        </row>
        <row r="2380">
          <cell r="C2380" t="str">
            <v>TARJETA DE CREDITO</v>
          </cell>
          <cell r="D2380" t="str">
            <v>14050302020504</v>
          </cell>
        </row>
        <row r="2381">
          <cell r="C2381" t="str">
            <v>PRESTAMOS COMERCIALES</v>
          </cell>
          <cell r="D2381" t="str">
            <v>81030200000438</v>
          </cell>
        </row>
        <row r="2382">
          <cell r="C2382" t="str">
            <v>OTROS</v>
          </cell>
          <cell r="D2382" t="str">
            <v>52022900000919</v>
          </cell>
        </row>
        <row r="2383">
          <cell r="C2383" t="str">
            <v>INVERSIONES</v>
          </cell>
          <cell r="D2383" t="str">
            <v>0</v>
          </cell>
        </row>
        <row r="2384">
          <cell r="C2384" t="str">
            <v>PRESTAMOS COMERCIALES</v>
          </cell>
          <cell r="D2384" t="str">
            <v>14051305020101</v>
          </cell>
        </row>
        <row r="2385">
          <cell r="C2385" t="str">
            <v>INVERSIONES</v>
          </cell>
          <cell r="D2385" t="str">
            <v>14011206020348</v>
          </cell>
        </row>
        <row r="2386">
          <cell r="C2386" t="str">
            <v>TARJETA DE CREDITO</v>
          </cell>
          <cell r="D2386" t="str">
            <v>14050302020112</v>
          </cell>
        </row>
        <row r="2387">
          <cell r="C2387" t="str">
            <v>INVERSIONES</v>
          </cell>
          <cell r="D2387" t="str">
            <v>51040512005146</v>
          </cell>
        </row>
        <row r="2388">
          <cell r="C2388" t="str">
            <v>INVERSIONES</v>
          </cell>
          <cell r="D2388" t="str">
            <v>51040108020133</v>
          </cell>
        </row>
        <row r="2389">
          <cell r="C2389" t="str">
            <v>PRESTAMOS VIVIENDA</v>
          </cell>
          <cell r="D2389" t="str">
            <v>0</v>
          </cell>
        </row>
        <row r="2390">
          <cell r="C2390" t="str">
            <v>INVERSIONES</v>
          </cell>
          <cell r="D2390" t="str">
            <v>51040502000627</v>
          </cell>
        </row>
        <row r="2391">
          <cell r="C2391" t="str">
            <v>INVERSIONES</v>
          </cell>
          <cell r="D2391" t="str">
            <v>0</v>
          </cell>
        </row>
        <row r="2392">
          <cell r="C2392" t="str">
            <v>TARJETA DE CREDITO</v>
          </cell>
          <cell r="D2392" t="str">
            <v>14010302020307</v>
          </cell>
        </row>
        <row r="2393">
          <cell r="C2393" t="str">
            <v>INVERSIONES</v>
          </cell>
          <cell r="D2393" t="str">
            <v>51040104060109</v>
          </cell>
        </row>
        <row r="2394">
          <cell r="C2394" t="str">
            <v>TARJETA DE CREDITO</v>
          </cell>
          <cell r="D2394" t="str">
            <v>81030200000465</v>
          </cell>
        </row>
        <row r="2395">
          <cell r="C2395" t="str">
            <v>DEPOSITOS A PLAZO</v>
          </cell>
          <cell r="D2395" t="str">
            <v>23030101310101</v>
          </cell>
        </row>
        <row r="2396">
          <cell r="C2396" t="str">
            <v>TARJETA DE CREDITO</v>
          </cell>
          <cell r="D2396" t="str">
            <v>14050306130107</v>
          </cell>
        </row>
        <row r="2397">
          <cell r="C2397" t="str">
            <v>OTROS</v>
          </cell>
          <cell r="D2397" t="str">
            <v>51080100000102</v>
          </cell>
        </row>
        <row r="2398">
          <cell r="C2398" t="str">
            <v>PRESTAMOS CONSUMO</v>
          </cell>
          <cell r="D2398" t="str">
            <v>0</v>
          </cell>
        </row>
        <row r="2399">
          <cell r="C2399" t="str">
            <v>TARJETA DE CREDITO</v>
          </cell>
          <cell r="D2399" t="str">
            <v>14060302020106</v>
          </cell>
        </row>
        <row r="2400">
          <cell r="C2400" t="str">
            <v>INVERSIONES</v>
          </cell>
          <cell r="D2400" t="str">
            <v>0</v>
          </cell>
        </row>
        <row r="2401">
          <cell r="C2401" t="str">
            <v>TARJETA DE CREDITO</v>
          </cell>
          <cell r="D2401" t="str">
            <v>14050302020504</v>
          </cell>
        </row>
        <row r="2402">
          <cell r="C2402" t="str">
            <v>TARJETA DE CREDITO</v>
          </cell>
          <cell r="D2402" t="str">
            <v>14010302020111</v>
          </cell>
        </row>
        <row r="2403">
          <cell r="C2403" t="str">
            <v>INVERSIONES</v>
          </cell>
          <cell r="D2403" t="str">
            <v>0</v>
          </cell>
        </row>
        <row r="2404">
          <cell r="C2404" t="str">
            <v>INVERSIONES</v>
          </cell>
          <cell r="D2404" t="str">
            <v>0</v>
          </cell>
        </row>
        <row r="2405">
          <cell r="C2405" t="str">
            <v>INVERSIONES</v>
          </cell>
          <cell r="D2405" t="str">
            <v>0</v>
          </cell>
        </row>
        <row r="2406">
          <cell r="C2406" t="str">
            <v>INVERSIONES</v>
          </cell>
          <cell r="D2406" t="str">
            <v>0</v>
          </cell>
        </row>
        <row r="2407">
          <cell r="C2407" t="str">
            <v>TARJETA DE CREDITO</v>
          </cell>
          <cell r="D2407" t="str">
            <v>14050302020511</v>
          </cell>
        </row>
        <row r="2408">
          <cell r="C2408" t="str">
            <v>TARJETA DE CREDITO</v>
          </cell>
          <cell r="D2408" t="str">
            <v>14050302020511</v>
          </cell>
        </row>
        <row r="2409">
          <cell r="C2409" t="str">
            <v>TARJETA DE CREDITO</v>
          </cell>
          <cell r="D2409" t="str">
            <v>14050302020112</v>
          </cell>
        </row>
        <row r="2410">
          <cell r="C2410" t="str">
            <v>INVERSIONES</v>
          </cell>
          <cell r="D2410" t="str">
            <v>0</v>
          </cell>
        </row>
        <row r="2411">
          <cell r="C2411" t="str">
            <v>INVERSIONES</v>
          </cell>
          <cell r="D2411" t="str">
            <v>0</v>
          </cell>
        </row>
        <row r="2412">
          <cell r="C2412" t="str">
            <v>TARJETA DE CREDITO</v>
          </cell>
          <cell r="D2412" t="str">
            <v>14050302020511</v>
          </cell>
        </row>
        <row r="2413">
          <cell r="C2413" t="str">
            <v>DEPOSITOS A PLAZO</v>
          </cell>
          <cell r="D2413" t="str">
            <v>0</v>
          </cell>
        </row>
        <row r="2414">
          <cell r="C2414" t="str">
            <v>TARJETA DE CREDITO</v>
          </cell>
          <cell r="D2414" t="str">
            <v>14050302020509</v>
          </cell>
        </row>
        <row r="2415">
          <cell r="C2415" t="str">
            <v>PRESTAMOS VIVIENDA</v>
          </cell>
          <cell r="D2415" t="str">
            <v>81030200000404</v>
          </cell>
        </row>
        <row r="2416">
          <cell r="C2416" t="str">
            <v>TARJETA DE CREDITO</v>
          </cell>
          <cell r="D2416" t="str">
            <v>81030200000465</v>
          </cell>
        </row>
        <row r="2417">
          <cell r="C2417" t="str">
            <v>TARJETA DE CREDITO</v>
          </cell>
          <cell r="D2417" t="str">
            <v>14050302010121</v>
          </cell>
        </row>
        <row r="2418">
          <cell r="C2418" t="str">
            <v>INVERSIONES</v>
          </cell>
          <cell r="D2418" t="str">
            <v>0</v>
          </cell>
        </row>
        <row r="2419">
          <cell r="C2419" t="str">
            <v>AHORROS</v>
          </cell>
          <cell r="D2419" t="str">
            <v>21020201000111</v>
          </cell>
        </row>
        <row r="2420">
          <cell r="C2420" t="str">
            <v>INVERSIONES</v>
          </cell>
          <cell r="D2420" t="str">
            <v>0</v>
          </cell>
        </row>
        <row r="2421">
          <cell r="C2421" t="str">
            <v>TARJETA DE CREDITO</v>
          </cell>
          <cell r="D2421" t="str">
            <v>14010302020112</v>
          </cell>
        </row>
        <row r="2422">
          <cell r="C2422" t="str">
            <v>INVERSIONES</v>
          </cell>
          <cell r="D2422" t="str">
            <v>0</v>
          </cell>
        </row>
        <row r="2423">
          <cell r="C2423" t="str">
            <v>AHORROS</v>
          </cell>
          <cell r="D2423" t="str">
            <v>21070501000101</v>
          </cell>
        </row>
        <row r="2424">
          <cell r="C2424" t="str">
            <v>PRESTAMOS CONSUMO</v>
          </cell>
          <cell r="D2424" t="str">
            <v>0</v>
          </cell>
        </row>
        <row r="2425">
          <cell r="C2425" t="str">
            <v>INVERSIONES</v>
          </cell>
          <cell r="D2425" t="str">
            <v>51040613000314</v>
          </cell>
        </row>
        <row r="2426">
          <cell r="C2426" t="str">
            <v>TARJETA DE CREDITO</v>
          </cell>
          <cell r="D2426" t="str">
            <v>14050302020113</v>
          </cell>
        </row>
        <row r="2427">
          <cell r="C2427" t="str">
            <v>INVERSIONES</v>
          </cell>
          <cell r="D2427" t="str">
            <v>51040503003112</v>
          </cell>
        </row>
        <row r="2428">
          <cell r="C2428" t="str">
            <v>TARJETA DE CREDITO</v>
          </cell>
          <cell r="D2428" t="str">
            <v>14010302020112</v>
          </cell>
        </row>
        <row r="2429">
          <cell r="C2429" t="str">
            <v>OTROS</v>
          </cell>
          <cell r="D2429" t="str">
            <v>52020800000113</v>
          </cell>
        </row>
        <row r="2430">
          <cell r="C2430" t="str">
            <v>INVERSIONES</v>
          </cell>
          <cell r="D2430" t="str">
            <v>51040103060201</v>
          </cell>
        </row>
        <row r="2431">
          <cell r="C2431" t="str">
            <v>PRESTAMOS CONSUMO</v>
          </cell>
          <cell r="D2431" t="str">
            <v>0</v>
          </cell>
        </row>
        <row r="2432">
          <cell r="C2432" t="str">
            <v>DEPOSITOS A PLAZO</v>
          </cell>
          <cell r="D2432" t="str">
            <v>21030301000107</v>
          </cell>
        </row>
        <row r="2433">
          <cell r="C2433" t="str">
            <v>TARJETA DE CREDITO</v>
          </cell>
          <cell r="D2433" t="str">
            <v>14010302010117</v>
          </cell>
        </row>
        <row r="2434">
          <cell r="C2434" t="str">
            <v>INVERSIONES</v>
          </cell>
          <cell r="D2434" t="str">
            <v>0</v>
          </cell>
        </row>
        <row r="2435">
          <cell r="C2435" t="str">
            <v>INVERSIONES</v>
          </cell>
          <cell r="D2435" t="str">
            <v>0</v>
          </cell>
        </row>
        <row r="2436">
          <cell r="C2436" t="str">
            <v>DEPOSITOS A PLAZO</v>
          </cell>
          <cell r="D2436" t="str">
            <v>21070401010203</v>
          </cell>
        </row>
        <row r="2437">
          <cell r="C2437" t="str">
            <v>PRESTAMOS CONSUMO</v>
          </cell>
          <cell r="D2437" t="str">
            <v>0</v>
          </cell>
        </row>
        <row r="2438">
          <cell r="C2438" t="str">
            <v>OTROS ACTIVOS</v>
          </cell>
          <cell r="D2438" t="str">
            <v>14011311000505</v>
          </cell>
        </row>
        <row r="2439">
          <cell r="C2439" t="str">
            <v>DEPOSITOS A PLAZO</v>
          </cell>
          <cell r="D2439" t="str">
            <v>22010129000101</v>
          </cell>
        </row>
        <row r="2440">
          <cell r="C2440" t="str">
            <v>INVERSIONES</v>
          </cell>
          <cell r="D2440" t="str">
            <v>0</v>
          </cell>
        </row>
        <row r="2441">
          <cell r="C2441" t="str">
            <v>PRESTAMOS COMERCIALES</v>
          </cell>
          <cell r="D2441" t="str">
            <v>14011305020101</v>
          </cell>
        </row>
        <row r="2442">
          <cell r="C2442" t="str">
            <v>PRESTAMOS COMERCIALES</v>
          </cell>
          <cell r="D2442" t="str">
            <v>14011206010202</v>
          </cell>
        </row>
        <row r="2443">
          <cell r="C2443" t="str">
            <v>INVERSIONES</v>
          </cell>
          <cell r="D2443" t="str">
            <v>0</v>
          </cell>
        </row>
        <row r="2444">
          <cell r="C2444" t="str">
            <v>INVERSIONES</v>
          </cell>
          <cell r="D2444" t="str">
            <v>42022900000333</v>
          </cell>
        </row>
        <row r="2445">
          <cell r="C2445" t="str">
            <v>INVERSIONES</v>
          </cell>
          <cell r="D2445" t="str">
            <v>51040112050201</v>
          </cell>
        </row>
        <row r="2446">
          <cell r="C2446" t="str">
            <v>PRESTAMOS COMERCIALES</v>
          </cell>
          <cell r="D2446" t="str">
            <v>81030200000473</v>
          </cell>
        </row>
        <row r="2447">
          <cell r="C2447" t="str">
            <v>PRESTAMOS CONSUMO</v>
          </cell>
          <cell r="D2447" t="str">
            <v>0</v>
          </cell>
        </row>
        <row r="2448">
          <cell r="C2448" t="str">
            <v>DEPOSITOS A PLAZO</v>
          </cell>
          <cell r="D2448" t="str">
            <v>21030200000201</v>
          </cell>
        </row>
        <row r="2449">
          <cell r="C2449" t="str">
            <v>INVERSIONES</v>
          </cell>
          <cell r="D2449" t="str">
            <v>0</v>
          </cell>
        </row>
        <row r="2450">
          <cell r="C2450" t="str">
            <v>TARJETA DE CREDITO</v>
          </cell>
          <cell r="D2450" t="str">
            <v>14060302010105</v>
          </cell>
        </row>
        <row r="2451">
          <cell r="C2451" t="str">
            <v>TARJETA DE CREDITO</v>
          </cell>
          <cell r="D2451" t="str">
            <v>14010302020115</v>
          </cell>
        </row>
        <row r="2452">
          <cell r="C2452" t="str">
            <v>INVERSIONES</v>
          </cell>
          <cell r="D2452" t="str">
            <v>0</v>
          </cell>
        </row>
        <row r="2453">
          <cell r="C2453" t="str">
            <v>INVERSIONES</v>
          </cell>
          <cell r="D2453" t="str">
            <v>0</v>
          </cell>
        </row>
        <row r="2454">
          <cell r="C2454" t="str">
            <v>PRESTAMOS COMERCIALES</v>
          </cell>
          <cell r="D2454" t="str">
            <v>81030200000411</v>
          </cell>
        </row>
        <row r="2455">
          <cell r="C2455" t="str">
            <v>AHORROS</v>
          </cell>
          <cell r="D2455" t="str">
            <v>21070201000105</v>
          </cell>
        </row>
        <row r="2456">
          <cell r="C2456" t="str">
            <v>INVERSIONES</v>
          </cell>
          <cell r="D2456" t="str">
            <v>0</v>
          </cell>
        </row>
        <row r="2457">
          <cell r="C2457" t="str">
            <v>DEPOSITOS A PLAZO</v>
          </cell>
          <cell r="D2457" t="str">
            <v>0</v>
          </cell>
        </row>
        <row r="2458">
          <cell r="C2458" t="str">
            <v>DEPOSITOS A PLAZO</v>
          </cell>
          <cell r="D2458" t="str">
            <v>0</v>
          </cell>
        </row>
        <row r="2459">
          <cell r="C2459" t="str">
            <v>PRESTAMOS CONSUMO</v>
          </cell>
          <cell r="D2459" t="str">
            <v>14010306130110</v>
          </cell>
        </row>
        <row r="2460">
          <cell r="C2460" t="str">
            <v>PRESTAMOS CONSUMO</v>
          </cell>
          <cell r="D2460" t="str">
            <v>14010306030111</v>
          </cell>
        </row>
        <row r="2461">
          <cell r="C2461" t="str">
            <v>PRESTAMOS VIVIENDA</v>
          </cell>
          <cell r="D2461" t="str">
            <v>84040300000202</v>
          </cell>
        </row>
        <row r="2462">
          <cell r="C2462" t="str">
            <v>OTROS ACTIVOS</v>
          </cell>
          <cell r="D2462" t="str">
            <v>81030200000412</v>
          </cell>
        </row>
        <row r="2463">
          <cell r="C2463" t="str">
            <v>TARJETA DE CREDITO</v>
          </cell>
          <cell r="D2463" t="str">
            <v>14050302020116</v>
          </cell>
        </row>
        <row r="2464">
          <cell r="C2464" t="str">
            <v>TARJETA DE CREDITO</v>
          </cell>
          <cell r="D2464" t="str">
            <v>0</v>
          </cell>
        </row>
        <row r="2465">
          <cell r="C2465" t="str">
            <v>PRESTAMOS CONSUMO</v>
          </cell>
          <cell r="D2465" t="str">
            <v>14060306020201</v>
          </cell>
        </row>
        <row r="2466">
          <cell r="C2466" t="str">
            <v>PRESTAMOS VIVIENDA</v>
          </cell>
          <cell r="D2466" t="str">
            <v>14050406010110</v>
          </cell>
        </row>
        <row r="2467">
          <cell r="C2467" t="str">
            <v>PRESTAMOS COMERCIALES</v>
          </cell>
          <cell r="D2467" t="str">
            <v>14050304000104</v>
          </cell>
        </row>
        <row r="2468">
          <cell r="C2468" t="str">
            <v>OTROS ACTIVOS</v>
          </cell>
          <cell r="D2468" t="str">
            <v>14011112000103</v>
          </cell>
        </row>
        <row r="2469">
          <cell r="C2469" t="str">
            <v>CUENTAS CORRIENTES</v>
          </cell>
          <cell r="D2469" t="str">
            <v>14060204000201</v>
          </cell>
        </row>
        <row r="2470">
          <cell r="C2470" t="str">
            <v>TARJETA DE CREDITO</v>
          </cell>
          <cell r="D2470" t="str">
            <v>14010302010118</v>
          </cell>
        </row>
        <row r="2471">
          <cell r="C2471" t="str">
            <v>INVERSIONES</v>
          </cell>
          <cell r="D2471" t="str">
            <v>51040113060642</v>
          </cell>
        </row>
        <row r="2472">
          <cell r="C2472" t="str">
            <v>INVERSIONES</v>
          </cell>
          <cell r="D2472" t="str">
            <v>52022900000418</v>
          </cell>
        </row>
        <row r="2473">
          <cell r="C2473" t="str">
            <v>INVERSIONES</v>
          </cell>
          <cell r="D2473" t="str">
            <v>51040113020133</v>
          </cell>
        </row>
        <row r="2474">
          <cell r="C2474" t="str">
            <v>PRESTAMOS COMERCIALES</v>
          </cell>
          <cell r="D2474" t="str">
            <v>14061206010203</v>
          </cell>
        </row>
        <row r="2475">
          <cell r="C2475" t="str">
            <v>INVERSIONES</v>
          </cell>
          <cell r="D2475" t="str">
            <v>52022900001310</v>
          </cell>
        </row>
        <row r="2476">
          <cell r="C2476" t="str">
            <v>INVERSIONES</v>
          </cell>
          <cell r="D2476" t="str">
            <v>51040513000101</v>
          </cell>
        </row>
        <row r="2477">
          <cell r="C2477" t="str">
            <v>OTROS ACTIVOS</v>
          </cell>
          <cell r="D2477" t="str">
            <v>14061311000302</v>
          </cell>
        </row>
        <row r="2478">
          <cell r="C2478" t="str">
            <v>PRESTAMOS VIVIENDA</v>
          </cell>
          <cell r="D2478" t="str">
            <v>14010406020109</v>
          </cell>
        </row>
        <row r="2479">
          <cell r="C2479" t="str">
            <v>INVERSIONES</v>
          </cell>
          <cell r="D2479" t="str">
            <v>52022900002112</v>
          </cell>
        </row>
        <row r="2480">
          <cell r="C2480" t="str">
            <v>INVERSIONES</v>
          </cell>
          <cell r="D2480" t="str">
            <v>0</v>
          </cell>
        </row>
        <row r="2481">
          <cell r="C2481" t="str">
            <v>PRESTAMOS VIVIENDA</v>
          </cell>
          <cell r="D2481" t="str">
            <v>14050406010103</v>
          </cell>
        </row>
        <row r="2482">
          <cell r="C2482" t="str">
            <v>INVERSIONES</v>
          </cell>
          <cell r="D2482" t="str">
            <v>0</v>
          </cell>
        </row>
        <row r="2483">
          <cell r="C2483" t="str">
            <v>PRESTAMOS COMERCIALES</v>
          </cell>
          <cell r="D2483" t="str">
            <v>14011106020354</v>
          </cell>
        </row>
        <row r="2484">
          <cell r="C2484" t="str">
            <v>PRESTAMOS COMERCIALES</v>
          </cell>
          <cell r="D2484" t="str">
            <v>14011106020347</v>
          </cell>
        </row>
        <row r="2485">
          <cell r="C2485" t="str">
            <v>PRESTAMOS CONSUMO</v>
          </cell>
          <cell r="D2485" t="str">
            <v>14050306030131</v>
          </cell>
        </row>
        <row r="2486">
          <cell r="C2486" t="str">
            <v>AHORROS</v>
          </cell>
          <cell r="D2486" t="str">
            <v>21020102000102</v>
          </cell>
        </row>
        <row r="2487">
          <cell r="C2487" t="str">
            <v>INVERSIONES</v>
          </cell>
          <cell r="D2487" t="str">
            <v>0</v>
          </cell>
        </row>
        <row r="2488">
          <cell r="C2488" t="str">
            <v>INVERSIONES</v>
          </cell>
          <cell r="D2488" t="str">
            <v>51040103060301</v>
          </cell>
        </row>
        <row r="2489">
          <cell r="C2489" t="str">
            <v>DEPOSITOS A PLAZO</v>
          </cell>
          <cell r="D2489" t="str">
            <v>0</v>
          </cell>
        </row>
        <row r="2490">
          <cell r="C2490" t="str">
            <v>TARJETA DE CREDITO</v>
          </cell>
          <cell r="D2490" t="str">
            <v>14050302020116</v>
          </cell>
        </row>
        <row r="2491">
          <cell r="C2491" t="str">
            <v>TARJETA DE CREDITO</v>
          </cell>
          <cell r="D2491" t="str">
            <v>14050302020511</v>
          </cell>
        </row>
        <row r="2492">
          <cell r="C2492" t="str">
            <v>INVERSIONES</v>
          </cell>
          <cell r="D2492" t="str">
            <v>52022900000122</v>
          </cell>
        </row>
        <row r="2493">
          <cell r="C2493" t="str">
            <v>PRESTAMOS COMERCIALES</v>
          </cell>
          <cell r="D2493" t="str">
            <v>14011030000102</v>
          </cell>
        </row>
        <row r="2494">
          <cell r="C2494" t="str">
            <v>INVERSIONES</v>
          </cell>
          <cell r="D2494" t="str">
            <v>51040104230301</v>
          </cell>
        </row>
        <row r="2495">
          <cell r="C2495" t="str">
            <v>INVERSIONES</v>
          </cell>
          <cell r="D2495" t="str">
            <v>0</v>
          </cell>
        </row>
        <row r="2496">
          <cell r="C2496" t="str">
            <v>PRESTAMOS COMERCIALES</v>
          </cell>
          <cell r="D2496" t="str">
            <v>14051206010534</v>
          </cell>
        </row>
        <row r="2497">
          <cell r="C2497" t="str">
            <v>INVERSIONES</v>
          </cell>
          <cell r="D2497" t="str">
            <v>51040110260112</v>
          </cell>
        </row>
        <row r="2498">
          <cell r="C2498" t="str">
            <v>INVERSIONES</v>
          </cell>
          <cell r="D2498" t="str">
            <v>51070413000301</v>
          </cell>
        </row>
        <row r="2499">
          <cell r="C2499" t="str">
            <v>INVERSIONES</v>
          </cell>
          <cell r="D2499" t="str">
            <v>51040112060625</v>
          </cell>
        </row>
        <row r="2500">
          <cell r="C2500" t="str">
            <v>TARJETA DE CREDITO</v>
          </cell>
          <cell r="D2500" t="str">
            <v>14060302020105</v>
          </cell>
        </row>
        <row r="2501">
          <cell r="C2501" t="str">
            <v>INVERSIONES</v>
          </cell>
          <cell r="D2501" t="str">
            <v>51040613000329</v>
          </cell>
        </row>
        <row r="2502">
          <cell r="C2502" t="str">
            <v>INVERSIONES</v>
          </cell>
          <cell r="D2502" t="str">
            <v>43030109000206</v>
          </cell>
        </row>
        <row r="2503">
          <cell r="C2503" t="str">
            <v>PRESTAMOS COMERCIALES</v>
          </cell>
          <cell r="D2503" t="str">
            <v>14051306020117</v>
          </cell>
        </row>
        <row r="2504">
          <cell r="C2504" t="str">
            <v>INVERSIONES</v>
          </cell>
          <cell r="D2504" t="str">
            <v>52022900002155</v>
          </cell>
        </row>
        <row r="2505">
          <cell r="C2505" t="str">
            <v>DEPOSITOS A PLAZO</v>
          </cell>
          <cell r="D2505" t="str">
            <v>23030103100101</v>
          </cell>
        </row>
        <row r="2506">
          <cell r="C2506" t="str">
            <v>INVERSIONES</v>
          </cell>
          <cell r="D2506" t="str">
            <v>51040503000627</v>
          </cell>
        </row>
        <row r="2507">
          <cell r="C2507" t="str">
            <v>INVERSIONES</v>
          </cell>
          <cell r="D2507" t="str">
            <v>42022900000328</v>
          </cell>
        </row>
        <row r="2508">
          <cell r="C2508" t="str">
            <v>CARTAS DE CREDITO</v>
          </cell>
          <cell r="D2508" t="str">
            <v>71090000000909</v>
          </cell>
        </row>
        <row r="2509">
          <cell r="C2509" t="str">
            <v>DEPOSITOS A PLAZO</v>
          </cell>
          <cell r="D2509" t="str">
            <v>21070201000203</v>
          </cell>
        </row>
        <row r="2510">
          <cell r="C2510" t="str">
            <v>OTROS ACTIVOS</v>
          </cell>
          <cell r="D2510" t="str">
            <v>81030200000464</v>
          </cell>
        </row>
        <row r="2511">
          <cell r="C2511" t="str">
            <v>TARJETA DE CREDITO</v>
          </cell>
          <cell r="D2511" t="str">
            <v>0</v>
          </cell>
        </row>
        <row r="2512">
          <cell r="C2512" t="str">
            <v>INVERSIONES</v>
          </cell>
          <cell r="D2512" t="str">
            <v>51040503000705</v>
          </cell>
        </row>
        <row r="2513">
          <cell r="C2513" t="str">
            <v>AHORROS</v>
          </cell>
          <cell r="D2513" t="str">
            <v>21020201000111</v>
          </cell>
        </row>
        <row r="2514">
          <cell r="C2514" t="str">
            <v>AHORROS</v>
          </cell>
          <cell r="D2514" t="str">
            <v>21020201000107</v>
          </cell>
        </row>
        <row r="2515">
          <cell r="C2515" t="str">
            <v>TARJETA DE CREDITO</v>
          </cell>
          <cell r="D2515" t="str">
            <v>81030200000419</v>
          </cell>
        </row>
        <row r="2516">
          <cell r="C2516" t="str">
            <v>TARJETA DE CREDITO</v>
          </cell>
          <cell r="D2516" t="str">
            <v>14050302020116</v>
          </cell>
        </row>
        <row r="2517">
          <cell r="C2517" t="str">
            <v>INVERSIONES</v>
          </cell>
          <cell r="D2517" t="str">
            <v>0</v>
          </cell>
        </row>
        <row r="2518">
          <cell r="C2518" t="str">
            <v>INVERSIONES</v>
          </cell>
          <cell r="D2518" t="str">
            <v>0</v>
          </cell>
        </row>
        <row r="2519">
          <cell r="C2519" t="str">
            <v>INVERSIONES</v>
          </cell>
          <cell r="D2519" t="str">
            <v>0</v>
          </cell>
        </row>
        <row r="2520">
          <cell r="C2520" t="str">
            <v>TARJETA DE CREDITO</v>
          </cell>
          <cell r="D2520" t="str">
            <v>14050302020112</v>
          </cell>
        </row>
        <row r="2521">
          <cell r="C2521" t="str">
            <v>TARJETA DE CREDITO</v>
          </cell>
          <cell r="D2521" t="str">
            <v>14050302020504</v>
          </cell>
        </row>
        <row r="2522">
          <cell r="C2522" t="str">
            <v>INVERSIONES</v>
          </cell>
          <cell r="D2522" t="str">
            <v>51040103020144</v>
          </cell>
        </row>
        <row r="2523">
          <cell r="C2523" t="str">
            <v>INVERSIONES</v>
          </cell>
          <cell r="D2523" t="str">
            <v>0</v>
          </cell>
        </row>
        <row r="2524">
          <cell r="C2524" t="str">
            <v>TARJETA DE CREDITO</v>
          </cell>
          <cell r="D2524" t="str">
            <v>0</v>
          </cell>
        </row>
        <row r="2525">
          <cell r="C2525" t="str">
            <v>PRESTAMOS VIVIENDA</v>
          </cell>
          <cell r="D2525" t="str">
            <v>14050406010109</v>
          </cell>
        </row>
        <row r="2526">
          <cell r="C2526" t="str">
            <v>INVERSIONES</v>
          </cell>
          <cell r="D2526" t="str">
            <v>0</v>
          </cell>
        </row>
        <row r="2527">
          <cell r="C2527" t="str">
            <v>INVERSIONES</v>
          </cell>
          <cell r="D2527" t="str">
            <v>0</v>
          </cell>
        </row>
        <row r="2528">
          <cell r="C2528" t="str">
            <v>INVERSIONES</v>
          </cell>
          <cell r="D2528" t="str">
            <v>0</v>
          </cell>
        </row>
        <row r="2529">
          <cell r="C2529" t="str">
            <v>INVERSIONES</v>
          </cell>
          <cell r="D2529" t="str">
            <v>0</v>
          </cell>
        </row>
        <row r="2530">
          <cell r="C2530" t="str">
            <v>INVERSIONES</v>
          </cell>
          <cell r="D2530" t="str">
            <v>0</v>
          </cell>
        </row>
        <row r="2531">
          <cell r="C2531" t="str">
            <v>TARJETA DE CREDITO</v>
          </cell>
          <cell r="D2531" t="str">
            <v>14010302010118</v>
          </cell>
        </row>
        <row r="2532">
          <cell r="C2532" t="str">
            <v>INVERSIONES</v>
          </cell>
          <cell r="D2532" t="str">
            <v>0</v>
          </cell>
        </row>
        <row r="2533">
          <cell r="C2533" t="str">
            <v>TARJETA DE CREDITO</v>
          </cell>
          <cell r="D2533" t="str">
            <v>14010302020305</v>
          </cell>
        </row>
        <row r="2534">
          <cell r="C2534" t="str">
            <v>TARJETA DE CREDITO</v>
          </cell>
          <cell r="D2534" t="str">
            <v>14050302020113</v>
          </cell>
        </row>
        <row r="2535">
          <cell r="C2535" t="str">
            <v>TARJETA DE CREDITO</v>
          </cell>
          <cell r="D2535" t="str">
            <v>14010306130106</v>
          </cell>
        </row>
        <row r="2536">
          <cell r="C2536" t="str">
            <v>INVERSIONES</v>
          </cell>
          <cell r="D2536" t="str">
            <v>0</v>
          </cell>
        </row>
        <row r="2537">
          <cell r="C2537" t="str">
            <v>INVERSIONES</v>
          </cell>
          <cell r="D2537" t="str">
            <v>0</v>
          </cell>
        </row>
        <row r="2538">
          <cell r="C2538" t="str">
            <v>TARJETA DE CREDITO</v>
          </cell>
          <cell r="D2538" t="str">
            <v>14010306130107</v>
          </cell>
        </row>
        <row r="2539">
          <cell r="C2539" t="str">
            <v>DEPOSITOS A PLAZO</v>
          </cell>
          <cell r="D2539" t="str">
            <v>0</v>
          </cell>
        </row>
        <row r="2540">
          <cell r="C2540" t="str">
            <v>PRESTAMOS VIVIENDA</v>
          </cell>
          <cell r="D2540" t="str">
            <v>14010423000301</v>
          </cell>
        </row>
        <row r="2541">
          <cell r="C2541" t="str">
            <v>INVERSIONES</v>
          </cell>
          <cell r="D2541" t="str">
            <v>0</v>
          </cell>
        </row>
        <row r="2542">
          <cell r="C2542" t="str">
            <v>OTROS</v>
          </cell>
          <cell r="D2542" t="str">
            <v>52022900000174</v>
          </cell>
        </row>
        <row r="2543">
          <cell r="C2543" t="str">
            <v>OTROS</v>
          </cell>
          <cell r="D2543" t="str">
            <v>52022900001215</v>
          </cell>
        </row>
        <row r="2544">
          <cell r="C2544" t="str">
            <v>INVERSIONES</v>
          </cell>
          <cell r="D2544" t="str">
            <v>0</v>
          </cell>
        </row>
        <row r="2545">
          <cell r="C2545" t="str">
            <v>INVERSIONES</v>
          </cell>
          <cell r="D2545" t="str">
            <v>51040503000234</v>
          </cell>
        </row>
        <row r="2546">
          <cell r="C2546" t="str">
            <v>INVERSIONES</v>
          </cell>
          <cell r="D2546" t="str">
            <v>0</v>
          </cell>
        </row>
        <row r="2547">
          <cell r="C2547" t="str">
            <v>INVERSIONES</v>
          </cell>
          <cell r="D2547" t="str">
            <v>81093703010102</v>
          </cell>
        </row>
        <row r="2548">
          <cell r="C2548" t="str">
            <v>INVERSIONES</v>
          </cell>
          <cell r="D2548" t="str">
            <v>0</v>
          </cell>
        </row>
        <row r="2549">
          <cell r="C2549" t="str">
            <v>INVERSIONES</v>
          </cell>
          <cell r="D2549" t="str">
            <v>52020800000125</v>
          </cell>
        </row>
        <row r="2550">
          <cell r="C2550" t="str">
            <v>TARJETA DE CREDITO</v>
          </cell>
          <cell r="D2550" t="str">
            <v>14010302020305</v>
          </cell>
        </row>
        <row r="2551">
          <cell r="C2551" t="str">
            <v>PRESTAMOS COMERCIALES</v>
          </cell>
          <cell r="D2551" t="str">
            <v>14011206020116</v>
          </cell>
        </row>
        <row r="2552">
          <cell r="C2552" t="str">
            <v>TARJETA DE CREDITO</v>
          </cell>
          <cell r="D2552" t="str">
            <v>14050306130107</v>
          </cell>
        </row>
        <row r="2553">
          <cell r="C2553" t="str">
            <v>PRESTAMOS VIVIENDA</v>
          </cell>
          <cell r="D2553" t="str">
            <v>14050423000119</v>
          </cell>
        </row>
        <row r="2554">
          <cell r="C2554" t="str">
            <v>PRESTAMOS CONSUMO</v>
          </cell>
          <cell r="D2554" t="str">
            <v>14050319080100</v>
          </cell>
        </row>
        <row r="2555">
          <cell r="C2555" t="str">
            <v>OTROS</v>
          </cell>
          <cell r="D2555" t="str">
            <v>52020800000118</v>
          </cell>
        </row>
        <row r="2556">
          <cell r="C2556" t="str">
            <v>TARJETA DE CREDITO</v>
          </cell>
          <cell r="D2556" t="str">
            <v>14050302010504</v>
          </cell>
        </row>
        <row r="2557">
          <cell r="C2557" t="str">
            <v>TARJETA DE CREDITO</v>
          </cell>
          <cell r="D2557" t="str">
            <v>14050302020511</v>
          </cell>
        </row>
        <row r="2558">
          <cell r="C2558" t="str">
            <v>INVERSIONES</v>
          </cell>
          <cell r="D2558" t="str">
            <v>0</v>
          </cell>
        </row>
        <row r="2559">
          <cell r="C2559" t="str">
            <v>TARJETA DE CREDITO</v>
          </cell>
          <cell r="D2559" t="str">
            <v>14010302020307</v>
          </cell>
        </row>
        <row r="2560">
          <cell r="C2560" t="str">
            <v>INVERSIONES</v>
          </cell>
          <cell r="D2560" t="str">
            <v>52022900002181</v>
          </cell>
        </row>
        <row r="2561">
          <cell r="C2561" t="str">
            <v>INVERSIONES</v>
          </cell>
          <cell r="D2561" t="str">
            <v>51040503001711</v>
          </cell>
        </row>
        <row r="2562">
          <cell r="C2562" t="str">
            <v>INVERSIONES</v>
          </cell>
          <cell r="D2562" t="str">
            <v>0</v>
          </cell>
        </row>
        <row r="2563">
          <cell r="C2563" t="str">
            <v>INVERSIONES</v>
          </cell>
          <cell r="D2563" t="str">
            <v>51040103020146</v>
          </cell>
        </row>
        <row r="2564">
          <cell r="C2564" t="str">
            <v>INVERSIONES</v>
          </cell>
          <cell r="D2564" t="str">
            <v>0</v>
          </cell>
        </row>
        <row r="2565">
          <cell r="C2565" t="str">
            <v>TARJETA DE CREDITO</v>
          </cell>
          <cell r="D2565" t="str">
            <v>14010302020110</v>
          </cell>
        </row>
        <row r="2566">
          <cell r="C2566" t="str">
            <v>PRESTAMOS CONSUMO</v>
          </cell>
          <cell r="D2566" t="str">
            <v>14050306030306</v>
          </cell>
        </row>
        <row r="2567">
          <cell r="C2567" t="str">
            <v>TARJETA DE CREDITO</v>
          </cell>
          <cell r="D2567" t="str">
            <v>0</v>
          </cell>
        </row>
        <row r="2568">
          <cell r="C2568" t="str">
            <v>AHORROS</v>
          </cell>
          <cell r="D2568" t="str">
            <v>21070201000101</v>
          </cell>
        </row>
        <row r="2569">
          <cell r="C2569" t="str">
            <v>INVERSIONES</v>
          </cell>
          <cell r="D2569" t="str">
            <v>14011011000301</v>
          </cell>
        </row>
        <row r="2570">
          <cell r="C2570" t="str">
            <v>OTROS ACTIVOS</v>
          </cell>
          <cell r="D2570" t="str">
            <v>14011111000110</v>
          </cell>
        </row>
        <row r="2571">
          <cell r="C2571" t="str">
            <v>PRESTAMOS VIVIENDA</v>
          </cell>
          <cell r="D2571" t="str">
            <v>14010424000103</v>
          </cell>
        </row>
        <row r="2572">
          <cell r="C2572" t="str">
            <v>PRESTAMOS COMERCIALES</v>
          </cell>
          <cell r="D2572" t="str">
            <v>14011306020256</v>
          </cell>
        </row>
        <row r="2573">
          <cell r="C2573" t="str">
            <v>INVERSIONES</v>
          </cell>
          <cell r="D2573" t="str">
            <v>0</v>
          </cell>
        </row>
        <row r="2574">
          <cell r="C2574" t="str">
            <v>PRESTAMOS COMERCIALES</v>
          </cell>
          <cell r="D2574" t="str">
            <v>14010206020105</v>
          </cell>
        </row>
        <row r="2575">
          <cell r="C2575" t="str">
            <v>DEPOSITOS A PLAZO</v>
          </cell>
          <cell r="D2575" t="str">
            <v>0</v>
          </cell>
        </row>
        <row r="2576">
          <cell r="C2576" t="str">
            <v>INVERSIONES</v>
          </cell>
          <cell r="D2576" t="str">
            <v>81092700000205</v>
          </cell>
        </row>
        <row r="2577">
          <cell r="C2577" t="str">
            <v>PRESTAMOS COMERCIALES</v>
          </cell>
          <cell r="D2577" t="str">
            <v>14011306020124</v>
          </cell>
        </row>
        <row r="2578">
          <cell r="C2578" t="str">
            <v>INVERSIONES</v>
          </cell>
          <cell r="D2578" t="str">
            <v>0</v>
          </cell>
        </row>
        <row r="2579">
          <cell r="C2579" t="str">
            <v>TARJETA DE CREDITO</v>
          </cell>
          <cell r="D2579" t="str">
            <v>14050302010504</v>
          </cell>
        </row>
        <row r="2580">
          <cell r="C2580" t="str">
            <v>DEPOSITOS A PLAZO</v>
          </cell>
          <cell r="D2580" t="str">
            <v>0</v>
          </cell>
        </row>
        <row r="2581">
          <cell r="C2581" t="str">
            <v>INVERSIONES</v>
          </cell>
          <cell r="D2581" t="str">
            <v>81093713020101</v>
          </cell>
        </row>
        <row r="2582">
          <cell r="C2582" t="str">
            <v>TARJETA DE CREDITO</v>
          </cell>
          <cell r="D2582" t="str">
            <v>14050302020521</v>
          </cell>
        </row>
        <row r="2583">
          <cell r="C2583" t="str">
            <v>TARJETA DE CREDITO</v>
          </cell>
          <cell r="D2583" t="str">
            <v>14060302010104</v>
          </cell>
        </row>
        <row r="2584">
          <cell r="C2584" t="str">
            <v>TARJETA DE CREDITO</v>
          </cell>
          <cell r="D2584" t="str">
            <v>0</v>
          </cell>
        </row>
        <row r="2585">
          <cell r="C2585" t="str">
            <v>INVERSIONES</v>
          </cell>
          <cell r="D2585" t="str">
            <v>0</v>
          </cell>
        </row>
        <row r="2586">
          <cell r="C2586" t="str">
            <v>PRESTAMOS COMERCIALES</v>
          </cell>
          <cell r="D2586" t="str">
            <v>14011205020101</v>
          </cell>
        </row>
        <row r="2587">
          <cell r="C2587" t="str">
            <v>INVERSIONES</v>
          </cell>
          <cell r="D2587" t="str">
            <v>0</v>
          </cell>
        </row>
        <row r="2588">
          <cell r="C2588" t="str">
            <v>TARJETA DE CREDITO</v>
          </cell>
          <cell r="D2588" t="str">
            <v>14010302020111</v>
          </cell>
        </row>
        <row r="2589">
          <cell r="C2589" t="str">
            <v>INVERSIONES</v>
          </cell>
          <cell r="D2589" t="str">
            <v>51040111260114</v>
          </cell>
        </row>
        <row r="2590">
          <cell r="C2590" t="str">
            <v>TARJETA DE CREDITO</v>
          </cell>
          <cell r="D2590" t="str">
            <v>14010302010117</v>
          </cell>
        </row>
        <row r="2591">
          <cell r="C2591" t="str">
            <v>PRESTAMOS COMERCIALES</v>
          </cell>
          <cell r="D2591" t="str">
            <v>14051306020330</v>
          </cell>
        </row>
        <row r="2592">
          <cell r="C2592" t="str">
            <v>INVERSIONES</v>
          </cell>
          <cell r="D2592" t="str">
            <v>0</v>
          </cell>
        </row>
        <row r="2593">
          <cell r="C2593" t="str">
            <v>DEPOSITOS A PLAZO</v>
          </cell>
          <cell r="D2593" t="str">
            <v>23030103050101</v>
          </cell>
        </row>
        <row r="2594">
          <cell r="C2594" t="str">
            <v>PRESTAMOS COMERCIALES</v>
          </cell>
          <cell r="D2594" t="str">
            <v>14051206010202</v>
          </cell>
        </row>
        <row r="2595">
          <cell r="C2595" t="str">
            <v>TARJETA DE CREDITO</v>
          </cell>
          <cell r="D2595" t="str">
            <v>14010302010118</v>
          </cell>
        </row>
        <row r="2596">
          <cell r="C2596" t="str">
            <v>INVERSIONES</v>
          </cell>
          <cell r="D2596" t="str">
            <v>0</v>
          </cell>
        </row>
        <row r="2597">
          <cell r="C2597" t="str">
            <v>PRESTAMOS CONSUMO</v>
          </cell>
          <cell r="D2597" t="str">
            <v>0</v>
          </cell>
        </row>
        <row r="2598">
          <cell r="C2598" t="str">
            <v>DEPOSITOS A PLAZO</v>
          </cell>
          <cell r="D2598" t="str">
            <v>0</v>
          </cell>
        </row>
        <row r="2599">
          <cell r="C2599" t="str">
            <v>INVERSIONES</v>
          </cell>
          <cell r="D2599" t="str">
            <v>0</v>
          </cell>
        </row>
        <row r="2600">
          <cell r="C2600" t="str">
            <v>INVERSIONES</v>
          </cell>
          <cell r="D2600" t="str">
            <v>0</v>
          </cell>
        </row>
        <row r="2601">
          <cell r="C2601" t="str">
            <v>INVERSIONES</v>
          </cell>
          <cell r="D2601" t="str">
            <v>51040503000802</v>
          </cell>
        </row>
        <row r="2602">
          <cell r="C2602" t="str">
            <v>INVERSIONES</v>
          </cell>
          <cell r="D2602" t="str">
            <v>81095402020101</v>
          </cell>
        </row>
        <row r="2603">
          <cell r="C2603" t="str">
            <v>TARJETA DE CREDITO</v>
          </cell>
          <cell r="D2603" t="str">
            <v>14010306130106</v>
          </cell>
        </row>
        <row r="2604">
          <cell r="C2604" t="str">
            <v>PRESTAMOS COMERCIALES</v>
          </cell>
          <cell r="D2604" t="str">
            <v>14051206020439</v>
          </cell>
        </row>
        <row r="2605">
          <cell r="C2605" t="str">
            <v>PRESTAMOS COMERCIALES</v>
          </cell>
          <cell r="D2605" t="str">
            <v>14060205010201</v>
          </cell>
        </row>
        <row r="2606">
          <cell r="C2606" t="str">
            <v>PRESTAMOS COMERCIALES</v>
          </cell>
          <cell r="D2606" t="str">
            <v>14011306010107</v>
          </cell>
        </row>
        <row r="2607">
          <cell r="C2607" t="str">
            <v>PRESTAMOS COMERCIALES</v>
          </cell>
          <cell r="D2607" t="str">
            <v>14041106020104</v>
          </cell>
        </row>
        <row r="2608">
          <cell r="C2608" t="str">
            <v>INVERSIONES</v>
          </cell>
          <cell r="D2608" t="str">
            <v>51040103020155</v>
          </cell>
        </row>
        <row r="2609">
          <cell r="C2609" t="str">
            <v>PRESTAMOS CONSUMO</v>
          </cell>
          <cell r="D2609" t="str">
            <v>14060306020201</v>
          </cell>
        </row>
        <row r="2610">
          <cell r="C2610" t="str">
            <v>TARJETA DE CREDITO</v>
          </cell>
          <cell r="D2610" t="str">
            <v>14010306130106</v>
          </cell>
        </row>
        <row r="2611">
          <cell r="C2611" t="str">
            <v>TARJETA DE CREDITO</v>
          </cell>
          <cell r="D2611" t="str">
            <v>14050306130104</v>
          </cell>
        </row>
        <row r="2612">
          <cell r="C2612" t="str">
            <v>INVERSIONES</v>
          </cell>
          <cell r="D2612" t="str">
            <v>52022900001306</v>
          </cell>
        </row>
        <row r="2613">
          <cell r="C2613" t="str">
            <v>INVERSIONES</v>
          </cell>
          <cell r="D2613" t="str">
            <v>17010200000101</v>
          </cell>
        </row>
        <row r="2614">
          <cell r="C2614" t="str">
            <v>INVERSIONES</v>
          </cell>
          <cell r="D2614" t="str">
            <v>51040103021722</v>
          </cell>
        </row>
        <row r="2615">
          <cell r="C2615" t="str">
            <v>INVERSIONES</v>
          </cell>
          <cell r="D2615" t="str">
            <v>0</v>
          </cell>
        </row>
        <row r="2616">
          <cell r="C2616" t="str">
            <v>INVERSIONES</v>
          </cell>
          <cell r="D2616" t="str">
            <v>0</v>
          </cell>
        </row>
        <row r="2617">
          <cell r="C2617" t="str">
            <v>INVERSIONES</v>
          </cell>
          <cell r="D2617" t="str">
            <v>52023000000288</v>
          </cell>
        </row>
        <row r="2618">
          <cell r="C2618" t="str">
            <v>DEPOSITOS A PLAZO</v>
          </cell>
          <cell r="D2618" t="str">
            <v>11020500000101</v>
          </cell>
        </row>
        <row r="2619">
          <cell r="C2619" t="str">
            <v>INVERSIONES</v>
          </cell>
          <cell r="D2619" t="str">
            <v>51040512000329</v>
          </cell>
        </row>
        <row r="2620">
          <cell r="C2620" t="str">
            <v>PRESTAMOS COMERCIALES</v>
          </cell>
          <cell r="D2620" t="str">
            <v>14061226000202</v>
          </cell>
        </row>
        <row r="2621">
          <cell r="C2621" t="str">
            <v>INVERSIONES</v>
          </cell>
          <cell r="D2621" t="str">
            <v>41060202000127</v>
          </cell>
        </row>
        <row r="2622">
          <cell r="C2622" t="str">
            <v>DEPOSITOS A PLAZO</v>
          </cell>
          <cell r="D2622" t="str">
            <v>22010106000101</v>
          </cell>
        </row>
        <row r="2623">
          <cell r="C2623" t="str">
            <v>INVERSIONES</v>
          </cell>
          <cell r="D2623" t="str">
            <v>0</v>
          </cell>
        </row>
        <row r="2624">
          <cell r="C2624" t="str">
            <v>PRESTAMOS CONSUMO</v>
          </cell>
          <cell r="D2624" t="str">
            <v>14050306030124</v>
          </cell>
        </row>
        <row r="2625">
          <cell r="C2625" t="str">
            <v>INVERSIONES</v>
          </cell>
          <cell r="D2625" t="str">
            <v>0</v>
          </cell>
        </row>
        <row r="2626">
          <cell r="C2626" t="str">
            <v>TARJETA DE CREDITO</v>
          </cell>
          <cell r="D2626" t="str">
            <v>81030200000407</v>
          </cell>
        </row>
        <row r="2627">
          <cell r="C2627" t="str">
            <v>AHORROS</v>
          </cell>
          <cell r="D2627" t="str">
            <v>21020101000111</v>
          </cell>
        </row>
        <row r="2628">
          <cell r="C2628" t="str">
            <v>INVERSIONES</v>
          </cell>
          <cell r="D2628" t="str">
            <v>51040103020142</v>
          </cell>
        </row>
        <row r="2629">
          <cell r="C2629" t="str">
            <v>TARJETA DE CREDITO</v>
          </cell>
          <cell r="D2629" t="str">
            <v>25041900000223</v>
          </cell>
        </row>
        <row r="2630">
          <cell r="C2630" t="str">
            <v>TARJETA DE CREDITO</v>
          </cell>
          <cell r="D2630" t="str">
            <v>14010302020112</v>
          </cell>
        </row>
        <row r="2631">
          <cell r="C2631" t="str">
            <v>INVERSIONES</v>
          </cell>
          <cell r="D2631" t="str">
            <v>0</v>
          </cell>
        </row>
        <row r="2632">
          <cell r="C2632" t="str">
            <v>INVERSIONES</v>
          </cell>
          <cell r="D2632" t="str">
            <v>0</v>
          </cell>
        </row>
        <row r="2633">
          <cell r="C2633" t="str">
            <v>TARJETA DE CREDITO</v>
          </cell>
          <cell r="D2633" t="str">
            <v>14050302020504</v>
          </cell>
        </row>
        <row r="2634">
          <cell r="C2634" t="str">
            <v>PRESTAMOS CONSUMO</v>
          </cell>
          <cell r="D2634" t="str">
            <v>14050306030125</v>
          </cell>
        </row>
        <row r="2635">
          <cell r="C2635" t="str">
            <v>TARJETA DE CREDITO</v>
          </cell>
          <cell r="D2635" t="str">
            <v>14010302010115</v>
          </cell>
        </row>
        <row r="2636">
          <cell r="C2636" t="str">
            <v>INVERSIONES</v>
          </cell>
          <cell r="D2636" t="str">
            <v>0</v>
          </cell>
        </row>
        <row r="2637">
          <cell r="C2637" t="str">
            <v>TARJETA DE CREDITO</v>
          </cell>
          <cell r="D2637" t="str">
            <v>14050302020511</v>
          </cell>
        </row>
        <row r="2638">
          <cell r="C2638" t="str">
            <v>PRESTAMOS VIVIENDA</v>
          </cell>
          <cell r="D2638" t="str">
            <v>14010423000301</v>
          </cell>
        </row>
        <row r="2639">
          <cell r="C2639" t="str">
            <v>PRESTAMOS VIVIENDA</v>
          </cell>
          <cell r="D2639" t="str">
            <v>14050423000220</v>
          </cell>
        </row>
        <row r="2640">
          <cell r="C2640" t="str">
            <v>TARJETA DE CREDITO</v>
          </cell>
          <cell r="D2640" t="str">
            <v>0</v>
          </cell>
        </row>
        <row r="2641">
          <cell r="C2641" t="str">
            <v>PRESTAMOS VIVIENDA</v>
          </cell>
          <cell r="D2641" t="str">
            <v>14050423000301</v>
          </cell>
        </row>
        <row r="2642">
          <cell r="C2642" t="str">
            <v>TARJETA DE CREDITO</v>
          </cell>
          <cell r="D2642" t="str">
            <v>14050306130103</v>
          </cell>
        </row>
        <row r="2643">
          <cell r="C2643" t="str">
            <v>INVERSIONES</v>
          </cell>
          <cell r="D2643" t="str">
            <v>0</v>
          </cell>
        </row>
        <row r="2644">
          <cell r="C2644" t="str">
            <v>INVERSIONES</v>
          </cell>
          <cell r="D2644" t="str">
            <v>0</v>
          </cell>
        </row>
        <row r="2645">
          <cell r="C2645" t="str">
            <v>PRESTAMOS CONSUMO</v>
          </cell>
          <cell r="D2645" t="str">
            <v>14050306020113</v>
          </cell>
        </row>
        <row r="2646">
          <cell r="C2646" t="str">
            <v>INVERSIONES</v>
          </cell>
          <cell r="D2646" t="str">
            <v>0</v>
          </cell>
        </row>
        <row r="2647">
          <cell r="C2647" t="str">
            <v>INVERSIONES</v>
          </cell>
          <cell r="D2647" t="str">
            <v>0</v>
          </cell>
        </row>
        <row r="2648">
          <cell r="C2648" t="str">
            <v>TARJETA DE CREDITO</v>
          </cell>
          <cell r="D2648" t="str">
            <v>14050306130105</v>
          </cell>
        </row>
        <row r="2649">
          <cell r="C2649" t="str">
            <v>INVERSIONES</v>
          </cell>
          <cell r="D2649" t="str">
            <v>0</v>
          </cell>
        </row>
        <row r="2650">
          <cell r="C2650" t="str">
            <v>INVERSIONES</v>
          </cell>
          <cell r="D2650" t="str">
            <v>0</v>
          </cell>
        </row>
        <row r="2651">
          <cell r="C2651" t="str">
            <v>INVERSIONES</v>
          </cell>
          <cell r="D2651" t="str">
            <v>0</v>
          </cell>
        </row>
        <row r="2652">
          <cell r="C2652" t="str">
            <v>TARJETA DE CREDITO</v>
          </cell>
          <cell r="D2652" t="str">
            <v>0</v>
          </cell>
        </row>
        <row r="2653">
          <cell r="C2653" t="str">
            <v>INVERSIONES</v>
          </cell>
          <cell r="D2653" t="str">
            <v>51040413000101</v>
          </cell>
        </row>
        <row r="2654">
          <cell r="C2654" t="str">
            <v>TARJETA DE CREDITO</v>
          </cell>
          <cell r="D2654" t="str">
            <v>14050302020113</v>
          </cell>
        </row>
        <row r="2655">
          <cell r="C2655" t="str">
            <v>TARJETA DE CREDITO</v>
          </cell>
          <cell r="D2655" t="str">
            <v>14050302020503</v>
          </cell>
        </row>
        <row r="2656">
          <cell r="C2656" t="str">
            <v>DEPOSITOS A PLAZO</v>
          </cell>
          <cell r="D2656" t="str">
            <v>21030301000107</v>
          </cell>
        </row>
        <row r="2657">
          <cell r="C2657" t="str">
            <v>TARJETA DE CREDITO</v>
          </cell>
          <cell r="D2657" t="str">
            <v>0</v>
          </cell>
        </row>
        <row r="2658">
          <cell r="C2658" t="str">
            <v>INVERSIONES</v>
          </cell>
          <cell r="D2658" t="str">
            <v>0</v>
          </cell>
        </row>
        <row r="2659">
          <cell r="C2659" t="str">
            <v>PRESTAMOS COMERCIALES</v>
          </cell>
          <cell r="D2659" t="str">
            <v>81030200000428</v>
          </cell>
        </row>
        <row r="2660">
          <cell r="C2660" t="str">
            <v>PRESTAMOS COMERCIALES</v>
          </cell>
          <cell r="D2660" t="str">
            <v>81030200000473</v>
          </cell>
        </row>
        <row r="2661">
          <cell r="C2661" t="str">
            <v>CUENTAS CORRIENTES</v>
          </cell>
          <cell r="D2661" t="str">
            <v>14010204000106</v>
          </cell>
        </row>
        <row r="2662">
          <cell r="C2662" t="str">
            <v>INVERSIONES</v>
          </cell>
          <cell r="D2662" t="str">
            <v>51040513005130</v>
          </cell>
        </row>
        <row r="2663">
          <cell r="C2663" t="str">
            <v>OTROS</v>
          </cell>
          <cell r="D2663" t="str">
            <v>52022900001215</v>
          </cell>
        </row>
        <row r="2664">
          <cell r="C2664" t="str">
            <v>DEPOSITOS A PLAZO</v>
          </cell>
          <cell r="D2664" t="str">
            <v>0</v>
          </cell>
        </row>
        <row r="2665">
          <cell r="C2665" t="str">
            <v>OTROS ACTIVOS</v>
          </cell>
          <cell r="D2665" t="str">
            <v>14011011000105</v>
          </cell>
        </row>
        <row r="2666">
          <cell r="C2666" t="str">
            <v>INVERSIONES</v>
          </cell>
          <cell r="D2666" t="str">
            <v>0</v>
          </cell>
        </row>
        <row r="2667">
          <cell r="C2667" t="str">
            <v>INVERSIONES</v>
          </cell>
          <cell r="D2667" t="str">
            <v>52023000000305</v>
          </cell>
        </row>
        <row r="2668">
          <cell r="C2668" t="str">
            <v>TARJETA DE CREDITO</v>
          </cell>
          <cell r="D2668" t="str">
            <v>0</v>
          </cell>
        </row>
        <row r="2669">
          <cell r="C2669" t="str">
            <v>INVERSIONES</v>
          </cell>
          <cell r="D2669" t="str">
            <v>0</v>
          </cell>
        </row>
        <row r="2670">
          <cell r="C2670" t="str">
            <v>CUENTAS CORRIENTES</v>
          </cell>
          <cell r="D2670" t="str">
            <v>14011204000102</v>
          </cell>
        </row>
        <row r="2671">
          <cell r="C2671" t="str">
            <v>TARJETA DE CREDITO</v>
          </cell>
          <cell r="D2671" t="str">
            <v>14050302010504</v>
          </cell>
        </row>
        <row r="2672">
          <cell r="C2672" t="str">
            <v>INVERSIONES</v>
          </cell>
          <cell r="D2672" t="str">
            <v>0</v>
          </cell>
        </row>
        <row r="2673">
          <cell r="C2673" t="str">
            <v>PRESTAMOS COMERCIALES</v>
          </cell>
          <cell r="D2673" t="str">
            <v>14010999170102</v>
          </cell>
        </row>
        <row r="2674">
          <cell r="C2674" t="str">
            <v>TARJETA DE CREDITO</v>
          </cell>
          <cell r="D2674" t="str">
            <v>14010302020115</v>
          </cell>
        </row>
        <row r="2675">
          <cell r="C2675" t="str">
            <v>INVERSIONES</v>
          </cell>
          <cell r="D2675" t="str">
            <v>0</v>
          </cell>
        </row>
        <row r="2676">
          <cell r="C2676" t="str">
            <v>OTROS</v>
          </cell>
          <cell r="D2676" t="str">
            <v>52022900000153</v>
          </cell>
        </row>
        <row r="2677">
          <cell r="C2677" t="str">
            <v>INVERSIONES</v>
          </cell>
          <cell r="D2677" t="str">
            <v>0</v>
          </cell>
        </row>
        <row r="2678">
          <cell r="C2678" t="str">
            <v>TARJETA DE CREDITO</v>
          </cell>
          <cell r="D2678" t="str">
            <v>14010302020115</v>
          </cell>
        </row>
        <row r="2679">
          <cell r="C2679" t="str">
            <v>OTROS ACTIVOS</v>
          </cell>
          <cell r="D2679" t="str">
            <v>14011211000203</v>
          </cell>
        </row>
        <row r="2680">
          <cell r="C2680" t="str">
            <v>PRESTAMOS VIVIENDA</v>
          </cell>
          <cell r="D2680" t="str">
            <v>14010406010203</v>
          </cell>
        </row>
        <row r="2681">
          <cell r="C2681" t="str">
            <v>INVERSIONES</v>
          </cell>
          <cell r="D2681" t="str">
            <v>0</v>
          </cell>
        </row>
        <row r="2682">
          <cell r="C2682" t="str">
            <v>INVERSIONES</v>
          </cell>
          <cell r="D2682" t="str">
            <v>51040503000234</v>
          </cell>
        </row>
        <row r="2683">
          <cell r="C2683" t="str">
            <v>INVERSIONES</v>
          </cell>
          <cell r="D2683" t="str">
            <v>0</v>
          </cell>
        </row>
        <row r="2684">
          <cell r="C2684" t="str">
            <v>TARJETA DE CREDITO</v>
          </cell>
          <cell r="D2684" t="str">
            <v>14010306130101</v>
          </cell>
        </row>
        <row r="2685">
          <cell r="C2685" t="str">
            <v>TARJETA DE CREDITO</v>
          </cell>
          <cell r="D2685" t="str">
            <v>14010306130109</v>
          </cell>
        </row>
        <row r="2686">
          <cell r="C2686" t="str">
            <v>TARJETA DE CREDITO</v>
          </cell>
          <cell r="D2686" t="str">
            <v>81030200000419</v>
          </cell>
        </row>
        <row r="2687">
          <cell r="C2687" t="str">
            <v>INVERSIONES</v>
          </cell>
          <cell r="D2687" t="str">
            <v>51040102060254</v>
          </cell>
        </row>
        <row r="2688">
          <cell r="C2688" t="str">
            <v>PRESTAMOS CONSUMO</v>
          </cell>
          <cell r="D2688" t="str">
            <v>14010306030108</v>
          </cell>
        </row>
        <row r="2689">
          <cell r="C2689" t="str">
            <v>INVERSIONES</v>
          </cell>
          <cell r="D2689" t="str">
            <v>0</v>
          </cell>
        </row>
        <row r="2690">
          <cell r="C2690" t="str">
            <v>TARJETA DE CREDITO</v>
          </cell>
          <cell r="D2690" t="str">
            <v>0</v>
          </cell>
        </row>
        <row r="2691">
          <cell r="C2691" t="str">
            <v>OTROS ACTIVOS</v>
          </cell>
          <cell r="D2691" t="str">
            <v>14011311000301</v>
          </cell>
        </row>
        <row r="2692">
          <cell r="C2692" t="str">
            <v>OTROS ACTIVOS</v>
          </cell>
          <cell r="D2692" t="str">
            <v>14011111000301</v>
          </cell>
        </row>
        <row r="2693">
          <cell r="C2693" t="str">
            <v>TARJETA DE CREDITO</v>
          </cell>
          <cell r="D2693" t="str">
            <v>81030200000465</v>
          </cell>
        </row>
        <row r="2694">
          <cell r="C2694" t="str">
            <v>PRESTAMOS COMERCIALES</v>
          </cell>
          <cell r="D2694" t="str">
            <v>14051206020458</v>
          </cell>
        </row>
        <row r="2695">
          <cell r="C2695" t="str">
            <v>INVERSIONES</v>
          </cell>
          <cell r="D2695" t="str">
            <v>14011311000503</v>
          </cell>
        </row>
        <row r="2696">
          <cell r="C2696" t="str">
            <v>INVERSIONES</v>
          </cell>
          <cell r="D2696" t="str">
            <v>45030102000121</v>
          </cell>
        </row>
        <row r="2697">
          <cell r="C2697" t="str">
            <v>INVERSIONES</v>
          </cell>
          <cell r="D2697" t="str">
            <v>51040112110301</v>
          </cell>
        </row>
        <row r="2698">
          <cell r="C2698" t="str">
            <v>INVERSIONES</v>
          </cell>
          <cell r="D2698" t="str">
            <v>52023000000354</v>
          </cell>
        </row>
        <row r="2699">
          <cell r="C2699" t="str">
            <v>AHORROS</v>
          </cell>
          <cell r="D2699" t="str">
            <v>21070402010103</v>
          </cell>
        </row>
        <row r="2700">
          <cell r="C2700" t="str">
            <v>PRESTAMOS COMERCIALES</v>
          </cell>
          <cell r="D2700" t="str">
            <v>14051119060201</v>
          </cell>
        </row>
        <row r="2701">
          <cell r="C2701" t="str">
            <v>INVERSIONES</v>
          </cell>
          <cell r="D2701" t="str">
            <v>81093600000122</v>
          </cell>
        </row>
        <row r="2702">
          <cell r="C2702" t="str">
            <v>OTROS ACTIVOS</v>
          </cell>
          <cell r="D2702" t="str">
            <v>14011012000103</v>
          </cell>
        </row>
        <row r="2703">
          <cell r="C2703" t="str">
            <v>INVERSIONES</v>
          </cell>
          <cell r="D2703" t="str">
            <v>51090400000103</v>
          </cell>
        </row>
        <row r="2704">
          <cell r="C2704" t="str">
            <v>INVERSIONES</v>
          </cell>
          <cell r="D2704" t="str">
            <v>41060101000119</v>
          </cell>
        </row>
        <row r="2705">
          <cell r="C2705" t="str">
            <v>INVERSIONES</v>
          </cell>
          <cell r="D2705" t="str">
            <v>81095416010001</v>
          </cell>
        </row>
        <row r="2706">
          <cell r="C2706" t="str">
            <v>INVERSIONES</v>
          </cell>
          <cell r="D2706" t="str">
            <v>51040102060234</v>
          </cell>
        </row>
        <row r="2707">
          <cell r="C2707" t="str">
            <v>TARJETA DE CREDITO</v>
          </cell>
          <cell r="D2707" t="str">
            <v>14010302020110</v>
          </cell>
        </row>
        <row r="2708">
          <cell r="C2708" t="str">
            <v>OTROS</v>
          </cell>
          <cell r="D2708" t="str">
            <v>41091601010401</v>
          </cell>
        </row>
        <row r="2709">
          <cell r="C2709" t="str">
            <v>INVERSIONES</v>
          </cell>
          <cell r="D2709" t="str">
            <v>14011306020101</v>
          </cell>
        </row>
        <row r="2710">
          <cell r="C2710" t="str">
            <v>INVERSIONES</v>
          </cell>
          <cell r="D2710" t="str">
            <v>0</v>
          </cell>
        </row>
        <row r="2711">
          <cell r="C2711" t="str">
            <v>INVERSIONES</v>
          </cell>
          <cell r="D2711" t="str">
            <v>0</v>
          </cell>
        </row>
        <row r="2712">
          <cell r="C2712" t="str">
            <v>INVERSIONES</v>
          </cell>
          <cell r="D2712" t="str">
            <v>0</v>
          </cell>
        </row>
        <row r="2713">
          <cell r="C2713" t="str">
            <v>PRESTAMOS CONSUMO</v>
          </cell>
          <cell r="D2713" t="str">
            <v>14010303020100</v>
          </cell>
        </row>
        <row r="2714">
          <cell r="C2714" t="str">
            <v>TARJETA DE CREDITO</v>
          </cell>
          <cell r="D2714" t="str">
            <v>81030200000407</v>
          </cell>
        </row>
        <row r="2715">
          <cell r="C2715" t="str">
            <v>TARJETA DE CREDITO</v>
          </cell>
          <cell r="D2715" t="str">
            <v>14010302020110</v>
          </cell>
        </row>
        <row r="2716">
          <cell r="C2716" t="str">
            <v>TARJETA DE CREDITO</v>
          </cell>
          <cell r="D2716" t="str">
            <v>14010302020110</v>
          </cell>
        </row>
        <row r="2717">
          <cell r="C2717" t="str">
            <v>TARJETA DE CREDITO</v>
          </cell>
          <cell r="D2717" t="str">
            <v>0</v>
          </cell>
        </row>
        <row r="2718">
          <cell r="C2718" t="str">
            <v>INVERSIONES</v>
          </cell>
          <cell r="D2718" t="str">
            <v>0</v>
          </cell>
        </row>
        <row r="2719">
          <cell r="C2719" t="str">
            <v>INVERSIONES</v>
          </cell>
          <cell r="D2719" t="str">
            <v>0</v>
          </cell>
        </row>
        <row r="2720">
          <cell r="C2720" t="str">
            <v>TARJETA DE CREDITO</v>
          </cell>
          <cell r="D2720" t="str">
            <v>14010306130107</v>
          </cell>
        </row>
        <row r="2721">
          <cell r="C2721" t="str">
            <v>TARJETA DE CREDITO</v>
          </cell>
          <cell r="D2721" t="str">
            <v>25041900000223</v>
          </cell>
        </row>
        <row r="2722">
          <cell r="C2722" t="str">
            <v>INVERSIONES</v>
          </cell>
          <cell r="D2722" t="str">
            <v>0</v>
          </cell>
        </row>
        <row r="2723">
          <cell r="C2723" t="str">
            <v>INVERSIONES</v>
          </cell>
          <cell r="D2723" t="str">
            <v>0</v>
          </cell>
        </row>
        <row r="2724">
          <cell r="C2724" t="str">
            <v>INVERSIONES</v>
          </cell>
          <cell r="D2724" t="str">
            <v>0</v>
          </cell>
        </row>
        <row r="2725">
          <cell r="C2725" t="str">
            <v>INVERSIONES</v>
          </cell>
          <cell r="D2725" t="str">
            <v>0</v>
          </cell>
        </row>
        <row r="2726">
          <cell r="C2726" t="str">
            <v>TARJETA DE CREDITO</v>
          </cell>
          <cell r="D2726" t="str">
            <v>14010999010401</v>
          </cell>
        </row>
        <row r="2727">
          <cell r="C2727" t="str">
            <v>INVERSIONES</v>
          </cell>
          <cell r="D2727" t="str">
            <v>0</v>
          </cell>
        </row>
        <row r="2728">
          <cell r="C2728" t="str">
            <v>INVERSIONES</v>
          </cell>
          <cell r="D2728" t="str">
            <v>0</v>
          </cell>
        </row>
        <row r="2729">
          <cell r="C2729" t="str">
            <v>INVERSIONES</v>
          </cell>
          <cell r="D2729" t="str">
            <v>0</v>
          </cell>
        </row>
        <row r="2730">
          <cell r="C2730" t="str">
            <v>PRESTAMOS VIVIENDA</v>
          </cell>
          <cell r="D2730" t="str">
            <v>84040300000102</v>
          </cell>
        </row>
        <row r="2731">
          <cell r="C2731" t="str">
            <v>OTROS ACTIVOS</v>
          </cell>
          <cell r="D2731" t="str">
            <v>14011211000103</v>
          </cell>
        </row>
        <row r="2732">
          <cell r="C2732" t="str">
            <v>INVERSIONES</v>
          </cell>
          <cell r="D2732" t="str">
            <v>0</v>
          </cell>
        </row>
        <row r="2733">
          <cell r="C2733" t="str">
            <v>TARJETA DE CREDITO</v>
          </cell>
          <cell r="D2733" t="str">
            <v>14011202020111</v>
          </cell>
        </row>
        <row r="2734">
          <cell r="C2734" t="str">
            <v>INVERSIONES</v>
          </cell>
          <cell r="D2734" t="str">
            <v>51070403000505</v>
          </cell>
        </row>
        <row r="2735">
          <cell r="C2735" t="str">
            <v>TARJETA DE CREDITO</v>
          </cell>
          <cell r="D2735" t="str">
            <v>14010306130109</v>
          </cell>
        </row>
        <row r="2736">
          <cell r="C2736" t="str">
            <v>PRESTAMOS VIVIENDA</v>
          </cell>
          <cell r="D2736" t="str">
            <v>14010423000302</v>
          </cell>
        </row>
        <row r="2737">
          <cell r="C2737" t="str">
            <v>AHORROS</v>
          </cell>
          <cell r="D2737" t="str">
            <v>21030501000101</v>
          </cell>
        </row>
        <row r="2738">
          <cell r="C2738" t="str">
            <v>INVERSIONES</v>
          </cell>
          <cell r="D2738" t="str">
            <v>0</v>
          </cell>
        </row>
        <row r="2739">
          <cell r="C2739" t="str">
            <v>OTROS</v>
          </cell>
          <cell r="D2739" t="str">
            <v>52022900000133</v>
          </cell>
        </row>
        <row r="2740">
          <cell r="C2740" t="str">
            <v>INVERSIONES</v>
          </cell>
          <cell r="D2740" t="str">
            <v>0</v>
          </cell>
        </row>
        <row r="2741">
          <cell r="C2741" t="str">
            <v>INVERSIONES</v>
          </cell>
          <cell r="D2741" t="str">
            <v>0</v>
          </cell>
        </row>
        <row r="2742">
          <cell r="C2742" t="str">
            <v>INVERSIONES</v>
          </cell>
          <cell r="D2742" t="str">
            <v>0</v>
          </cell>
        </row>
        <row r="2743">
          <cell r="C2743" t="str">
            <v>INVERSIONES</v>
          </cell>
          <cell r="D2743" t="str">
            <v>81093702010101</v>
          </cell>
        </row>
        <row r="2744">
          <cell r="C2744" t="str">
            <v>INVERSIONES</v>
          </cell>
          <cell r="D2744" t="str">
            <v>51040604000502</v>
          </cell>
        </row>
        <row r="2745">
          <cell r="C2745" t="str">
            <v>INVERSIONES</v>
          </cell>
          <cell r="D2745" t="str">
            <v>0</v>
          </cell>
        </row>
        <row r="2746">
          <cell r="C2746" t="str">
            <v>TARJETA DE CREDITO</v>
          </cell>
          <cell r="D2746" t="str">
            <v>0</v>
          </cell>
        </row>
        <row r="2747">
          <cell r="C2747" t="str">
            <v>OTROS</v>
          </cell>
          <cell r="D2747" t="str">
            <v>52021400000101</v>
          </cell>
        </row>
        <row r="2748">
          <cell r="C2748" t="str">
            <v>CUENTAS CORRIENTES</v>
          </cell>
          <cell r="D2748" t="str">
            <v>21010109000102</v>
          </cell>
        </row>
        <row r="2749">
          <cell r="C2749" t="str">
            <v>DEPOSITOS A PLAZO</v>
          </cell>
          <cell r="D2749" t="str">
            <v>0</v>
          </cell>
        </row>
        <row r="2750">
          <cell r="C2750" t="str">
            <v>DEPOSITOS A PLAZO</v>
          </cell>
          <cell r="D2750" t="str">
            <v>21070402020202</v>
          </cell>
        </row>
        <row r="2751">
          <cell r="C2751" t="str">
            <v>INVERSIONES</v>
          </cell>
          <cell r="D2751" t="str">
            <v>51070413000502</v>
          </cell>
        </row>
        <row r="2752">
          <cell r="C2752" t="str">
            <v>TARJETA DE CREDITO</v>
          </cell>
          <cell r="D2752" t="str">
            <v>81030200000445</v>
          </cell>
        </row>
        <row r="2753">
          <cell r="C2753" t="str">
            <v>TARJETA DE CREDITO</v>
          </cell>
          <cell r="D2753" t="str">
            <v>14060302020104</v>
          </cell>
        </row>
        <row r="2754">
          <cell r="C2754" t="str">
            <v>INVERSIONES</v>
          </cell>
          <cell r="D2754" t="str">
            <v>0</v>
          </cell>
        </row>
        <row r="2755">
          <cell r="C2755" t="str">
            <v>INVERSIONES</v>
          </cell>
          <cell r="D2755" t="str">
            <v>81093600000112</v>
          </cell>
        </row>
        <row r="2756">
          <cell r="C2756" t="str">
            <v>CUENTAS CORRIENTES</v>
          </cell>
          <cell r="D2756" t="str">
            <v>14051204000202</v>
          </cell>
        </row>
        <row r="2757">
          <cell r="C2757" t="str">
            <v>INVERSIONES</v>
          </cell>
          <cell r="D2757" t="str">
            <v>0</v>
          </cell>
        </row>
        <row r="2758">
          <cell r="C2758" t="str">
            <v>PRESTAMOS COMERCIALES</v>
          </cell>
          <cell r="D2758" t="str">
            <v>71020000000108</v>
          </cell>
        </row>
        <row r="2759">
          <cell r="C2759" t="str">
            <v>TARJETA DE CREDITO</v>
          </cell>
          <cell r="D2759" t="str">
            <v>0</v>
          </cell>
        </row>
        <row r="2760">
          <cell r="C2760" t="str">
            <v>INVERSIONES</v>
          </cell>
          <cell r="D2760" t="str">
            <v>0</v>
          </cell>
        </row>
        <row r="2761">
          <cell r="C2761" t="str">
            <v>DEPOSITOS A PLAZO</v>
          </cell>
          <cell r="D2761" t="str">
            <v>0</v>
          </cell>
        </row>
        <row r="2762">
          <cell r="C2762" t="str">
            <v>INVERSIONES</v>
          </cell>
          <cell r="D2762" t="str">
            <v>41010303000110</v>
          </cell>
        </row>
        <row r="2763">
          <cell r="C2763" t="str">
            <v>PRESTAMOS CONSUMO</v>
          </cell>
          <cell r="D2763" t="str">
            <v>14050319080100</v>
          </cell>
        </row>
        <row r="2764">
          <cell r="C2764" t="str">
            <v>INVERSIONES</v>
          </cell>
          <cell r="D2764" t="str">
            <v>51040113050201</v>
          </cell>
        </row>
        <row r="2765">
          <cell r="C2765" t="str">
            <v>INVERSIONES</v>
          </cell>
          <cell r="D2765" t="str">
            <v>52022900000281</v>
          </cell>
        </row>
        <row r="2766">
          <cell r="C2766" t="str">
            <v>TARJETA DE CREDITO</v>
          </cell>
          <cell r="D2766" t="str">
            <v>14050302010117</v>
          </cell>
        </row>
        <row r="2767">
          <cell r="C2767" t="str">
            <v>PRESTAMOS COMERCIALES</v>
          </cell>
          <cell r="D2767" t="str">
            <v>81030200000425</v>
          </cell>
        </row>
        <row r="2768">
          <cell r="C2768" t="str">
            <v>INVERSIONES</v>
          </cell>
          <cell r="D2768" t="str">
            <v>0</v>
          </cell>
        </row>
        <row r="2769">
          <cell r="C2769" t="str">
            <v>CUENTAS CORRIENTES</v>
          </cell>
          <cell r="D2769" t="str">
            <v>21070201000301</v>
          </cell>
        </row>
        <row r="2770">
          <cell r="C2770" t="str">
            <v>CUENTAS CORRIENTES</v>
          </cell>
          <cell r="D2770" t="str">
            <v>21070401010301</v>
          </cell>
        </row>
        <row r="2771">
          <cell r="C2771" t="str">
            <v>PRESTAMOS COMERCIALES</v>
          </cell>
          <cell r="D2771" t="str">
            <v>14041306020101</v>
          </cell>
        </row>
        <row r="2772">
          <cell r="C2772" t="str">
            <v>INVERSIONES</v>
          </cell>
          <cell r="D2772" t="str">
            <v>0</v>
          </cell>
        </row>
        <row r="2773">
          <cell r="C2773" t="str">
            <v>INVERSIONES</v>
          </cell>
          <cell r="D2773" t="str">
            <v>0</v>
          </cell>
        </row>
        <row r="2774">
          <cell r="C2774" t="str">
            <v>TARJETA DE CREDITO</v>
          </cell>
          <cell r="D2774" t="str">
            <v>14050302020504</v>
          </cell>
        </row>
        <row r="2775">
          <cell r="C2775" t="str">
            <v>AHORROS</v>
          </cell>
          <cell r="D2775" t="str">
            <v>21070402020101</v>
          </cell>
        </row>
        <row r="2776">
          <cell r="C2776" t="str">
            <v>INVERSIONES</v>
          </cell>
          <cell r="D2776" t="str">
            <v>51040111110301</v>
          </cell>
        </row>
        <row r="2777">
          <cell r="C2777" t="str">
            <v>INVERSIONES</v>
          </cell>
          <cell r="D2777" t="str">
            <v>81093713010101</v>
          </cell>
        </row>
        <row r="2778">
          <cell r="C2778" t="str">
            <v>CUENTAS CORRIENTES</v>
          </cell>
          <cell r="D2778" t="str">
            <v>14011104000102</v>
          </cell>
        </row>
        <row r="2779">
          <cell r="C2779" t="str">
            <v>INVERSIONES</v>
          </cell>
          <cell r="D2779" t="str">
            <v>0</v>
          </cell>
        </row>
        <row r="2780">
          <cell r="C2780" t="str">
            <v>INVERSIONES</v>
          </cell>
          <cell r="D2780" t="str">
            <v>0</v>
          </cell>
        </row>
        <row r="2781">
          <cell r="C2781" t="str">
            <v>INVERSIONES</v>
          </cell>
          <cell r="D2781" t="str">
            <v>41060709000109</v>
          </cell>
        </row>
        <row r="2782">
          <cell r="C2782" t="str">
            <v>INVERSIONES</v>
          </cell>
          <cell r="D2782" t="str">
            <v>51040510101236</v>
          </cell>
        </row>
        <row r="2783">
          <cell r="C2783" t="str">
            <v>OTROS</v>
          </cell>
          <cell r="D2783" t="str">
            <v>52022900002101</v>
          </cell>
        </row>
        <row r="2784">
          <cell r="C2784" t="str">
            <v>PRESTAMOS COMERCIALES</v>
          </cell>
          <cell r="D2784" t="str">
            <v>81030200000421</v>
          </cell>
        </row>
        <row r="2785">
          <cell r="C2785" t="str">
            <v>PRESTAMOS COMERCIALES</v>
          </cell>
          <cell r="D2785" t="str">
            <v>14061305030102</v>
          </cell>
        </row>
        <row r="2786">
          <cell r="C2786" t="str">
            <v>INVERSIONES</v>
          </cell>
          <cell r="D2786" t="str">
            <v>0</v>
          </cell>
        </row>
        <row r="2787">
          <cell r="C2787" t="str">
            <v>PRESTAMOS COMERCIALES</v>
          </cell>
          <cell r="D2787" t="str">
            <v>14011205020102</v>
          </cell>
        </row>
        <row r="2788">
          <cell r="C2788" t="str">
            <v>PRESTAMOS COMERCIALES</v>
          </cell>
          <cell r="D2788" t="str">
            <v>14011006020100</v>
          </cell>
        </row>
        <row r="2789">
          <cell r="C2789" t="str">
            <v>TARJETA DE CREDITO</v>
          </cell>
          <cell r="D2789" t="str">
            <v>14010302020111</v>
          </cell>
        </row>
        <row r="2790">
          <cell r="C2790" t="str">
            <v>DEPOSITOS A PLAZO</v>
          </cell>
          <cell r="D2790" t="str">
            <v>21030301000107</v>
          </cell>
        </row>
        <row r="2791">
          <cell r="C2791" t="str">
            <v>PRESTAMOS CONSUMO</v>
          </cell>
          <cell r="D2791" t="str">
            <v>14050306030306</v>
          </cell>
        </row>
        <row r="2792">
          <cell r="C2792" t="str">
            <v>INVERSIONES</v>
          </cell>
          <cell r="D2792" t="str">
            <v>0</v>
          </cell>
        </row>
        <row r="2793">
          <cell r="C2793" t="str">
            <v>INVERSIONES</v>
          </cell>
          <cell r="D2793" t="str">
            <v>81093600000119</v>
          </cell>
        </row>
        <row r="2794">
          <cell r="C2794" t="str">
            <v>TARJETA DE CREDITO</v>
          </cell>
          <cell r="D2794" t="str">
            <v>81030200000418</v>
          </cell>
        </row>
        <row r="2795">
          <cell r="C2795" t="str">
            <v>TARJETA DE CREDITO</v>
          </cell>
          <cell r="D2795" t="str">
            <v>14010306130102</v>
          </cell>
        </row>
        <row r="2796">
          <cell r="C2796" t="str">
            <v>PRESTAMOS VIVIENDA</v>
          </cell>
          <cell r="D2796" t="str">
            <v>0</v>
          </cell>
        </row>
        <row r="2797">
          <cell r="C2797" t="str">
            <v>OTROS</v>
          </cell>
          <cell r="D2797" t="str">
            <v>52022900000153</v>
          </cell>
        </row>
        <row r="2798">
          <cell r="C2798" t="str">
            <v>PRESTAMOS COMERCIALES</v>
          </cell>
          <cell r="D2798" t="str">
            <v>81030200000473</v>
          </cell>
        </row>
        <row r="2799">
          <cell r="C2799" t="str">
            <v>PRESTAMOS VIVIENDA</v>
          </cell>
          <cell r="D2799" t="str">
            <v>14050423000301</v>
          </cell>
        </row>
        <row r="2800">
          <cell r="C2800" t="str">
            <v>INVERSIONES</v>
          </cell>
          <cell r="D2800" t="str">
            <v>42020800000107</v>
          </cell>
        </row>
        <row r="2801">
          <cell r="C2801" t="str">
            <v>OTROS ACTIVOS</v>
          </cell>
          <cell r="D2801" t="str">
            <v>14051311000405</v>
          </cell>
        </row>
        <row r="2802">
          <cell r="C2802" t="str">
            <v>INVERSIONES</v>
          </cell>
          <cell r="D2802" t="str">
            <v>0</v>
          </cell>
        </row>
        <row r="2803">
          <cell r="C2803" t="str">
            <v>INVERSIONES</v>
          </cell>
          <cell r="D2803" t="str">
            <v>51040113060654</v>
          </cell>
        </row>
        <row r="2804">
          <cell r="C2804" t="str">
            <v>OTROS</v>
          </cell>
          <cell r="D2804" t="str">
            <v>52022900000919</v>
          </cell>
        </row>
        <row r="2805">
          <cell r="C2805" t="str">
            <v>TARJETA DE CREDITO</v>
          </cell>
          <cell r="D2805" t="str">
            <v>0</v>
          </cell>
        </row>
        <row r="2806">
          <cell r="C2806" t="str">
            <v>INVERSIONES</v>
          </cell>
          <cell r="D2806" t="str">
            <v>0</v>
          </cell>
        </row>
        <row r="2807">
          <cell r="C2807" t="str">
            <v>PRESTAMOS CONSUMO</v>
          </cell>
          <cell r="D2807" t="str">
            <v>14010306030112</v>
          </cell>
        </row>
        <row r="2808">
          <cell r="C2808" t="str">
            <v>OTROS ACTIVOS</v>
          </cell>
          <cell r="D2808" t="str">
            <v>14011112000103</v>
          </cell>
        </row>
        <row r="2809">
          <cell r="C2809" t="str">
            <v>INVERSIONES</v>
          </cell>
          <cell r="D2809" t="str">
            <v>0</v>
          </cell>
        </row>
        <row r="2810">
          <cell r="C2810" t="str">
            <v>INVERSIONES</v>
          </cell>
          <cell r="D2810" t="str">
            <v>51040103060304</v>
          </cell>
        </row>
        <row r="2811">
          <cell r="C2811" t="str">
            <v>INVERSIONES</v>
          </cell>
          <cell r="D2811" t="str">
            <v>81095401020101</v>
          </cell>
        </row>
        <row r="2812">
          <cell r="C2812" t="str">
            <v>INVERSIONES</v>
          </cell>
          <cell r="D2812" t="str">
            <v>17010100000108</v>
          </cell>
        </row>
        <row r="2813">
          <cell r="C2813" t="str">
            <v>PRESTAMOS COMERCIALES</v>
          </cell>
          <cell r="D2813" t="str">
            <v>14051206010201</v>
          </cell>
        </row>
        <row r="2814">
          <cell r="C2814" t="str">
            <v>PRESTAMOS COMERCIALES</v>
          </cell>
          <cell r="D2814" t="str">
            <v>14051006020212</v>
          </cell>
        </row>
        <row r="2815">
          <cell r="C2815" t="str">
            <v>INVERSIONES</v>
          </cell>
          <cell r="D2815" t="str">
            <v>52022900001302</v>
          </cell>
        </row>
        <row r="2816">
          <cell r="C2816" t="str">
            <v>TARJETA DE CREDITO</v>
          </cell>
          <cell r="D2816" t="str">
            <v>0</v>
          </cell>
        </row>
        <row r="2817">
          <cell r="C2817" t="str">
            <v>PRESTAMOS COMERCIALES</v>
          </cell>
          <cell r="D2817" t="str">
            <v>14051306020331</v>
          </cell>
        </row>
        <row r="2818">
          <cell r="C2818" t="str">
            <v>TARJETA DE CREDITO</v>
          </cell>
          <cell r="D2818" t="str">
            <v>14050319080001</v>
          </cell>
        </row>
        <row r="2819">
          <cell r="C2819" t="str">
            <v>INVERSIONES</v>
          </cell>
          <cell r="D2819" t="str">
            <v>0</v>
          </cell>
        </row>
        <row r="2820">
          <cell r="C2820" t="str">
            <v>PRESTAMOS COMERCIALES</v>
          </cell>
          <cell r="D2820" t="str">
            <v>14061306010203</v>
          </cell>
        </row>
        <row r="2821">
          <cell r="C2821" t="str">
            <v>TARJETA DE CREDITO</v>
          </cell>
          <cell r="D2821" t="str">
            <v>14050302020509</v>
          </cell>
        </row>
        <row r="2822">
          <cell r="C2822" t="str">
            <v>INVERSIONES</v>
          </cell>
          <cell r="D2822" t="str">
            <v>51070411000301</v>
          </cell>
        </row>
        <row r="2823">
          <cell r="C2823" t="str">
            <v>PRESTAMOS CONSUMO</v>
          </cell>
          <cell r="D2823" t="str">
            <v>14050319080100</v>
          </cell>
        </row>
        <row r="2824">
          <cell r="C2824" t="str">
            <v>INVERSIONES</v>
          </cell>
          <cell r="D2824" t="str">
            <v>17010100000109</v>
          </cell>
        </row>
        <row r="2825">
          <cell r="C2825" t="str">
            <v>OTROS</v>
          </cell>
          <cell r="D2825" t="str">
            <v>42022900000153</v>
          </cell>
        </row>
        <row r="2826">
          <cell r="C2826" t="str">
            <v>INVERSIONES</v>
          </cell>
          <cell r="D2826" t="str">
            <v>0</v>
          </cell>
        </row>
        <row r="2827">
          <cell r="C2827" t="str">
            <v>INVERSIONES</v>
          </cell>
          <cell r="D2827" t="str">
            <v>0</v>
          </cell>
        </row>
        <row r="2828">
          <cell r="C2828" t="str">
            <v>PRESTAMOS CONSUMO</v>
          </cell>
          <cell r="D2828" t="str">
            <v>0</v>
          </cell>
        </row>
        <row r="2829">
          <cell r="C2829" t="str">
            <v>PRESTAMOS CONSUMO</v>
          </cell>
          <cell r="D2829" t="str">
            <v>14010306030112</v>
          </cell>
        </row>
        <row r="2830">
          <cell r="C2830" t="str">
            <v>PRESTAMOS CONSUMO</v>
          </cell>
          <cell r="D2830" t="str">
            <v>0</v>
          </cell>
        </row>
        <row r="2831">
          <cell r="C2831" t="str">
            <v>TARJETA DE CREDITO</v>
          </cell>
          <cell r="D2831" t="str">
            <v>14010302020113</v>
          </cell>
        </row>
        <row r="2832">
          <cell r="C2832" t="str">
            <v>INVERSIONES</v>
          </cell>
          <cell r="D2832" t="str">
            <v>51040113060653</v>
          </cell>
        </row>
        <row r="2833">
          <cell r="C2833" t="str">
            <v>TARJETA DE CREDITO</v>
          </cell>
          <cell r="D2833" t="str">
            <v>25041900000223</v>
          </cell>
        </row>
        <row r="2834">
          <cell r="C2834" t="str">
            <v>TARJETA DE CREDITO</v>
          </cell>
          <cell r="D2834" t="str">
            <v>14050302020113</v>
          </cell>
        </row>
        <row r="2835">
          <cell r="C2835" t="str">
            <v>TARJETA DE CREDITO</v>
          </cell>
          <cell r="D2835" t="str">
            <v>14050302020112</v>
          </cell>
        </row>
        <row r="2836">
          <cell r="C2836" t="str">
            <v>INVERSIONES</v>
          </cell>
          <cell r="D2836" t="str">
            <v>0</v>
          </cell>
        </row>
        <row r="2837">
          <cell r="C2837" t="str">
            <v>TARJETA DE CREDITO</v>
          </cell>
          <cell r="D2837" t="str">
            <v>14050302020113</v>
          </cell>
        </row>
        <row r="2838">
          <cell r="C2838" t="str">
            <v>INVERSIONES</v>
          </cell>
          <cell r="D2838" t="str">
            <v>0</v>
          </cell>
        </row>
        <row r="2839">
          <cell r="C2839" t="str">
            <v>INVERSIONES</v>
          </cell>
          <cell r="D2839" t="str">
            <v>0</v>
          </cell>
        </row>
        <row r="2840">
          <cell r="C2840" t="str">
            <v>TARJETA DE CREDITO</v>
          </cell>
          <cell r="D2840" t="str">
            <v>14010306130109</v>
          </cell>
        </row>
        <row r="2841">
          <cell r="C2841" t="str">
            <v>DEPOSITOS A PLAZO</v>
          </cell>
          <cell r="D2841" t="str">
            <v>0</v>
          </cell>
        </row>
        <row r="2842">
          <cell r="C2842" t="str">
            <v>PRESTAMOS VIVIENDA</v>
          </cell>
          <cell r="D2842" t="str">
            <v>0</v>
          </cell>
        </row>
        <row r="2843">
          <cell r="C2843" t="str">
            <v>TARJETA DE CREDITO</v>
          </cell>
          <cell r="D2843" t="str">
            <v>14010302020112</v>
          </cell>
        </row>
        <row r="2844">
          <cell r="C2844" t="str">
            <v>DEPOSITOS A PLAZO</v>
          </cell>
          <cell r="D2844" t="str">
            <v>0</v>
          </cell>
        </row>
        <row r="2845">
          <cell r="C2845" t="str">
            <v>INVERSIONES</v>
          </cell>
          <cell r="D2845" t="str">
            <v>0</v>
          </cell>
        </row>
        <row r="2846">
          <cell r="C2846" t="str">
            <v>TARJETA DE CREDITO</v>
          </cell>
          <cell r="D2846" t="str">
            <v>14010306130107</v>
          </cell>
        </row>
        <row r="2847">
          <cell r="C2847" t="str">
            <v>PRESTAMOS VIVIENDA</v>
          </cell>
          <cell r="D2847" t="str">
            <v>14050423000301</v>
          </cell>
        </row>
        <row r="2848">
          <cell r="C2848" t="str">
            <v>INVERSIONES</v>
          </cell>
          <cell r="D2848" t="str">
            <v>0</v>
          </cell>
        </row>
        <row r="2849">
          <cell r="C2849" t="str">
            <v>PRESTAMOS VIVIENDA</v>
          </cell>
          <cell r="D2849" t="str">
            <v>0</v>
          </cell>
        </row>
        <row r="2850">
          <cell r="C2850" t="str">
            <v>PRESTAMOS VIVIENDA</v>
          </cell>
          <cell r="D2850" t="str">
            <v>14050406010108</v>
          </cell>
        </row>
        <row r="2851">
          <cell r="C2851" t="str">
            <v>PRESTAMOS CONSUMO</v>
          </cell>
          <cell r="D2851" t="str">
            <v>14040306130100</v>
          </cell>
        </row>
        <row r="2852">
          <cell r="C2852" t="str">
            <v>INVERSIONES</v>
          </cell>
          <cell r="D2852" t="str">
            <v>41040202000122</v>
          </cell>
        </row>
        <row r="2853">
          <cell r="C2853" t="str">
            <v>TARJETA DE CREDITO</v>
          </cell>
          <cell r="D2853" t="str">
            <v>14050302020113</v>
          </cell>
        </row>
        <row r="2854">
          <cell r="C2854" t="str">
            <v>PRESTAMOS CONSUMO</v>
          </cell>
          <cell r="D2854" t="str">
            <v>14010306050105</v>
          </cell>
        </row>
        <row r="2855">
          <cell r="C2855" t="str">
            <v>TARJETA DE CREDITO</v>
          </cell>
          <cell r="D2855" t="str">
            <v>0</v>
          </cell>
        </row>
        <row r="2856">
          <cell r="C2856" t="str">
            <v>INVERSIONES</v>
          </cell>
          <cell r="D2856" t="str">
            <v>51040110060105</v>
          </cell>
        </row>
        <row r="2857">
          <cell r="C2857" t="str">
            <v>OTROS</v>
          </cell>
          <cell r="D2857" t="str">
            <v>42020800000102</v>
          </cell>
        </row>
        <row r="2858">
          <cell r="C2858" t="str">
            <v>TARJETA DE CREDITO</v>
          </cell>
          <cell r="D2858" t="str">
            <v>14050302020115</v>
          </cell>
        </row>
        <row r="2859">
          <cell r="C2859" t="str">
            <v>PRESTAMOS COMERCIALES</v>
          </cell>
          <cell r="D2859" t="str">
            <v>14011206020385</v>
          </cell>
        </row>
        <row r="2860">
          <cell r="C2860" t="str">
            <v>INVERSIONES</v>
          </cell>
          <cell r="D2860" t="str">
            <v>0</v>
          </cell>
        </row>
        <row r="2861">
          <cell r="C2861" t="str">
            <v>TARJETA DE CREDITO</v>
          </cell>
          <cell r="D2861" t="str">
            <v>81030200000407</v>
          </cell>
        </row>
        <row r="2862">
          <cell r="C2862" t="str">
            <v>TARJETA DE CREDITO</v>
          </cell>
          <cell r="D2862" t="str">
            <v>14050302020115</v>
          </cell>
        </row>
        <row r="2863">
          <cell r="C2863" t="str">
            <v>OTROS</v>
          </cell>
          <cell r="D2863" t="str">
            <v>52020800000105</v>
          </cell>
        </row>
        <row r="2864">
          <cell r="C2864" t="str">
            <v>PRESTAMOS COMERCIALES</v>
          </cell>
          <cell r="D2864" t="str">
            <v>14051106020366</v>
          </cell>
        </row>
        <row r="2865">
          <cell r="C2865" t="str">
            <v>INVERSIONES</v>
          </cell>
          <cell r="D2865" t="str">
            <v>0</v>
          </cell>
        </row>
        <row r="2866">
          <cell r="C2866" t="str">
            <v>PRESTAMOS COMERCIALES</v>
          </cell>
          <cell r="D2866" t="str">
            <v>14011210000103</v>
          </cell>
        </row>
        <row r="2867">
          <cell r="C2867" t="str">
            <v>INVERSIONES</v>
          </cell>
          <cell r="D2867" t="str">
            <v>0</v>
          </cell>
        </row>
        <row r="2868">
          <cell r="C2868" t="str">
            <v>INVERSIONES</v>
          </cell>
          <cell r="D2868" t="str">
            <v>0</v>
          </cell>
        </row>
        <row r="2869">
          <cell r="C2869" t="str">
            <v>INVERSIONES</v>
          </cell>
          <cell r="D2869" t="str">
            <v>0</v>
          </cell>
        </row>
        <row r="2870">
          <cell r="C2870" t="str">
            <v>PRESTAMOS COMERCIALES</v>
          </cell>
          <cell r="D2870" t="str">
            <v>14011206010205</v>
          </cell>
        </row>
        <row r="2871">
          <cell r="C2871" t="str">
            <v>INVERSIONES</v>
          </cell>
          <cell r="D2871" t="str">
            <v>81095409010104</v>
          </cell>
        </row>
        <row r="2872">
          <cell r="C2872" t="str">
            <v>PRESTAMOS COMERCIALES</v>
          </cell>
          <cell r="D2872" t="str">
            <v>14011305020102</v>
          </cell>
        </row>
        <row r="2873">
          <cell r="C2873" t="str">
            <v>INVERSIONES</v>
          </cell>
          <cell r="D2873" t="str">
            <v>0</v>
          </cell>
        </row>
        <row r="2874">
          <cell r="C2874" t="str">
            <v>INVERSIONES</v>
          </cell>
          <cell r="D2874" t="str">
            <v>0</v>
          </cell>
        </row>
        <row r="2875">
          <cell r="C2875" t="str">
            <v>OTROS</v>
          </cell>
          <cell r="D2875" t="str">
            <v>52022900000116</v>
          </cell>
        </row>
        <row r="2876">
          <cell r="C2876" t="str">
            <v>INVERSIONES</v>
          </cell>
          <cell r="D2876" t="str">
            <v>0</v>
          </cell>
        </row>
        <row r="2877">
          <cell r="C2877" t="str">
            <v>INVERSIONES</v>
          </cell>
          <cell r="D2877" t="str">
            <v>0</v>
          </cell>
        </row>
        <row r="2878">
          <cell r="C2878" t="str">
            <v>INVERSIONES</v>
          </cell>
          <cell r="D2878" t="str">
            <v>0</v>
          </cell>
        </row>
        <row r="2879">
          <cell r="C2879" t="str">
            <v>INVERSIONES</v>
          </cell>
          <cell r="D2879" t="str">
            <v>51092700000186</v>
          </cell>
        </row>
        <row r="2880">
          <cell r="C2880" t="str">
            <v>AHORROS</v>
          </cell>
          <cell r="D2880" t="str">
            <v>21070201000101</v>
          </cell>
        </row>
        <row r="2881">
          <cell r="C2881" t="str">
            <v>INVERSIONES</v>
          </cell>
          <cell r="D2881" t="str">
            <v>0</v>
          </cell>
        </row>
        <row r="2882">
          <cell r="C2882" t="str">
            <v>INVERSIONES</v>
          </cell>
          <cell r="D2882" t="str">
            <v>0</v>
          </cell>
        </row>
        <row r="2883">
          <cell r="C2883" t="str">
            <v>PRESTAMOS COMERCIALES</v>
          </cell>
          <cell r="D2883" t="str">
            <v>14051306020362</v>
          </cell>
        </row>
        <row r="2884">
          <cell r="C2884" t="str">
            <v>PRESTAMOS VIVIENDA</v>
          </cell>
          <cell r="D2884" t="str">
            <v>14010406020203</v>
          </cell>
        </row>
        <row r="2885">
          <cell r="C2885" t="str">
            <v>TARJETA DE CREDITO</v>
          </cell>
          <cell r="D2885" t="str">
            <v>0</v>
          </cell>
        </row>
        <row r="2886">
          <cell r="C2886" t="str">
            <v>TARJETA DE CREDITO</v>
          </cell>
          <cell r="D2886" t="str">
            <v>14050302020509</v>
          </cell>
        </row>
        <row r="2887">
          <cell r="C2887" t="str">
            <v>INVERSIONES</v>
          </cell>
          <cell r="D2887" t="str">
            <v>0</v>
          </cell>
        </row>
        <row r="2888">
          <cell r="C2888" t="str">
            <v>CARTAS DE CREDITO</v>
          </cell>
          <cell r="D2888" t="str">
            <v>84030100000202</v>
          </cell>
        </row>
        <row r="2889">
          <cell r="C2889" t="str">
            <v>INVERSIONES</v>
          </cell>
          <cell r="D2889" t="str">
            <v>51040103060302</v>
          </cell>
        </row>
        <row r="2890">
          <cell r="C2890" t="str">
            <v>TARJETA DE CREDITO</v>
          </cell>
          <cell r="D2890" t="str">
            <v>14010306130107</v>
          </cell>
        </row>
        <row r="2891">
          <cell r="C2891" t="str">
            <v>INVERSIONES</v>
          </cell>
          <cell r="D2891" t="str">
            <v>0</v>
          </cell>
        </row>
        <row r="2892">
          <cell r="C2892" t="str">
            <v>INVERSIONES</v>
          </cell>
          <cell r="D2892" t="str">
            <v>14010205020102</v>
          </cell>
        </row>
        <row r="2893">
          <cell r="C2893" t="str">
            <v>INVERSIONES</v>
          </cell>
          <cell r="D2893" t="str">
            <v>51070407000301</v>
          </cell>
        </row>
        <row r="2894">
          <cell r="C2894" t="str">
            <v>OTROS ACTIVOS</v>
          </cell>
          <cell r="D2894" t="str">
            <v>14061111000301</v>
          </cell>
        </row>
        <row r="2895">
          <cell r="C2895" t="str">
            <v>TARJETA DE CREDITO</v>
          </cell>
          <cell r="D2895" t="str">
            <v>14010302010116</v>
          </cell>
        </row>
        <row r="2896">
          <cell r="C2896" t="str">
            <v>PRESTAMOS COMERCIALES</v>
          </cell>
          <cell r="D2896" t="str">
            <v>14051106020310</v>
          </cell>
        </row>
        <row r="2897">
          <cell r="C2897" t="str">
            <v>PRESTAMOS COMERCIALES</v>
          </cell>
          <cell r="D2897" t="str">
            <v>14011306020207</v>
          </cell>
        </row>
        <row r="2898">
          <cell r="C2898" t="str">
            <v>TARJETA DE CREDITO</v>
          </cell>
          <cell r="D2898" t="str">
            <v>14050302010120</v>
          </cell>
        </row>
        <row r="2899">
          <cell r="C2899" t="str">
            <v>PRESTAMOS COMERCIALES</v>
          </cell>
          <cell r="D2899" t="str">
            <v>14051206020431</v>
          </cell>
        </row>
        <row r="2900">
          <cell r="C2900" t="str">
            <v>INVERSIONES</v>
          </cell>
          <cell r="D2900" t="str">
            <v>52022900002147</v>
          </cell>
        </row>
        <row r="2901">
          <cell r="C2901" t="str">
            <v>INVERSIONES</v>
          </cell>
          <cell r="D2901" t="str">
            <v>0</v>
          </cell>
        </row>
        <row r="2902">
          <cell r="C2902" t="str">
            <v>INVERSIONES</v>
          </cell>
          <cell r="D2902" t="str">
            <v>41010709000106</v>
          </cell>
        </row>
        <row r="2903">
          <cell r="C2903" t="str">
            <v>INVERSIONES</v>
          </cell>
          <cell r="D2903" t="str">
            <v>0</v>
          </cell>
        </row>
        <row r="2904">
          <cell r="C2904" t="str">
            <v>INVERSIONES</v>
          </cell>
          <cell r="D2904" t="str">
            <v>0</v>
          </cell>
        </row>
        <row r="2905">
          <cell r="C2905" t="str">
            <v>INVERSIONES</v>
          </cell>
          <cell r="D2905" t="str">
            <v>13090407080101</v>
          </cell>
        </row>
        <row r="2906">
          <cell r="C2906" t="str">
            <v>INVERSIONES</v>
          </cell>
          <cell r="D2906" t="str">
            <v>52020200000102</v>
          </cell>
        </row>
        <row r="2907">
          <cell r="C2907" t="str">
            <v>PRESTAMOS COMERCIALES</v>
          </cell>
          <cell r="D2907" t="str">
            <v>81030200000425</v>
          </cell>
        </row>
        <row r="2908">
          <cell r="C2908" t="str">
            <v>OTROS</v>
          </cell>
          <cell r="D2908" t="str">
            <v>51080100000106</v>
          </cell>
        </row>
        <row r="2909">
          <cell r="C2909" t="str">
            <v>INVERSIONES</v>
          </cell>
          <cell r="D2909" t="str">
            <v>52023000000356</v>
          </cell>
        </row>
        <row r="2910">
          <cell r="C2910" t="str">
            <v>PRESTAMOS CONSUMO</v>
          </cell>
          <cell r="D2910" t="str">
            <v>14040306130100</v>
          </cell>
        </row>
        <row r="2911">
          <cell r="C2911" t="str">
            <v>PRESTAMOS COMERCIALES</v>
          </cell>
          <cell r="D2911" t="str">
            <v>14011230000702</v>
          </cell>
        </row>
        <row r="2912">
          <cell r="C2912" t="str">
            <v>INVERSIONES</v>
          </cell>
          <cell r="D2912" t="str">
            <v>13031302000105</v>
          </cell>
        </row>
        <row r="2913">
          <cell r="C2913" t="str">
            <v>INVERSIONES</v>
          </cell>
          <cell r="D2913" t="str">
            <v>0</v>
          </cell>
        </row>
        <row r="2914">
          <cell r="C2914" t="str">
            <v>PRESTAMOS COMERCIALES</v>
          </cell>
          <cell r="D2914" t="str">
            <v>14011226000404</v>
          </cell>
        </row>
        <row r="2915">
          <cell r="C2915" t="str">
            <v>PRESTAMOS COMERCIALES</v>
          </cell>
          <cell r="D2915" t="str">
            <v>14061306010103</v>
          </cell>
        </row>
        <row r="2916">
          <cell r="C2916" t="str">
            <v>CUENTAS CORRIENTES</v>
          </cell>
          <cell r="D2916" t="str">
            <v>14051004000202</v>
          </cell>
        </row>
        <row r="2917">
          <cell r="C2917" t="str">
            <v>TARJETA DE CREDITO</v>
          </cell>
          <cell r="D2917" t="str">
            <v>14010302010115</v>
          </cell>
        </row>
        <row r="2918">
          <cell r="C2918" t="str">
            <v>DEPOSITOS A PLAZO</v>
          </cell>
          <cell r="D2918" t="str">
            <v>22010121000101</v>
          </cell>
        </row>
        <row r="2919">
          <cell r="C2919" t="str">
            <v>INVERSIONES</v>
          </cell>
          <cell r="D2919" t="str">
            <v>0</v>
          </cell>
        </row>
        <row r="2920">
          <cell r="C2920" t="str">
            <v>INVERSIONES</v>
          </cell>
          <cell r="D2920" t="str">
            <v>0</v>
          </cell>
        </row>
        <row r="2921">
          <cell r="C2921" t="str">
            <v>PRESTAMOS CONSUMO</v>
          </cell>
          <cell r="D2921" t="str">
            <v>14010306050202</v>
          </cell>
        </row>
        <row r="2922">
          <cell r="C2922" t="str">
            <v>TARJETA DE CREDITO</v>
          </cell>
          <cell r="D2922" t="str">
            <v>14010302020111</v>
          </cell>
        </row>
        <row r="2923">
          <cell r="C2923" t="str">
            <v>TARJETA DE CREDITO</v>
          </cell>
          <cell r="D2923" t="str">
            <v>14010302020111</v>
          </cell>
        </row>
        <row r="2924">
          <cell r="C2924" t="str">
            <v>TARJETA DE CREDITO</v>
          </cell>
          <cell r="D2924" t="str">
            <v>14010302020110</v>
          </cell>
        </row>
        <row r="2925">
          <cell r="C2925" t="str">
            <v>TARJETA DE CREDITO</v>
          </cell>
          <cell r="D2925" t="str">
            <v>14010302020112</v>
          </cell>
        </row>
        <row r="2926">
          <cell r="C2926" t="str">
            <v>TARJETA DE CREDITO</v>
          </cell>
          <cell r="D2926" t="str">
            <v>14010302020113</v>
          </cell>
        </row>
        <row r="2927">
          <cell r="C2927" t="str">
            <v>INVERSIONES</v>
          </cell>
          <cell r="D2927" t="str">
            <v>51040103020154</v>
          </cell>
        </row>
        <row r="2928">
          <cell r="C2928" t="str">
            <v>INVERSIONES</v>
          </cell>
          <cell r="D2928" t="str">
            <v>51040503000234</v>
          </cell>
        </row>
        <row r="2929">
          <cell r="C2929" t="str">
            <v>INVERSIONES</v>
          </cell>
          <cell r="D2929" t="str">
            <v>0</v>
          </cell>
        </row>
        <row r="2930">
          <cell r="C2930" t="str">
            <v>INVERSIONES</v>
          </cell>
          <cell r="D2930" t="str">
            <v>0</v>
          </cell>
        </row>
        <row r="2931">
          <cell r="C2931" t="str">
            <v>TARJETA DE CREDITO</v>
          </cell>
          <cell r="D2931" t="str">
            <v>14010302020113</v>
          </cell>
        </row>
        <row r="2932">
          <cell r="C2932" t="str">
            <v>TARJETA DE CREDITO</v>
          </cell>
          <cell r="D2932" t="str">
            <v>14050306130103</v>
          </cell>
        </row>
        <row r="2933">
          <cell r="C2933" t="str">
            <v>PRESTAMOS VIVIENDA</v>
          </cell>
          <cell r="D2933" t="str">
            <v>14010423000302</v>
          </cell>
        </row>
        <row r="2934">
          <cell r="C2934" t="str">
            <v>TARJETA DE CREDITO</v>
          </cell>
          <cell r="D2934" t="str">
            <v>14050302020112</v>
          </cell>
        </row>
        <row r="2935">
          <cell r="C2935" t="str">
            <v>INVERSIONES</v>
          </cell>
          <cell r="D2935" t="str">
            <v>0</v>
          </cell>
        </row>
        <row r="2936">
          <cell r="C2936" t="str">
            <v>PRESTAMOS CONSUMO</v>
          </cell>
          <cell r="D2936" t="str">
            <v>14040306130100</v>
          </cell>
        </row>
        <row r="2937">
          <cell r="C2937" t="str">
            <v>TARJETA DE CREDITO</v>
          </cell>
          <cell r="D2937" t="str">
            <v>14010302020307</v>
          </cell>
        </row>
        <row r="2938">
          <cell r="C2938" t="str">
            <v>INVERSIONES</v>
          </cell>
          <cell r="D2938" t="str">
            <v>0</v>
          </cell>
        </row>
        <row r="2939">
          <cell r="C2939" t="str">
            <v>INVERSIONES</v>
          </cell>
          <cell r="D2939" t="str">
            <v>43030109000207</v>
          </cell>
        </row>
        <row r="2940">
          <cell r="C2940" t="str">
            <v>INVERSIONES</v>
          </cell>
          <cell r="D2940" t="str">
            <v>0</v>
          </cell>
        </row>
        <row r="2941">
          <cell r="C2941" t="str">
            <v>PRESTAMOS CONSUMO</v>
          </cell>
          <cell r="D2941" t="str">
            <v>81030200000417</v>
          </cell>
        </row>
        <row r="2942">
          <cell r="C2942" t="str">
            <v>TARJETA DE CREDITO</v>
          </cell>
          <cell r="D2942" t="str">
            <v>14010302010118</v>
          </cell>
        </row>
        <row r="2943">
          <cell r="C2943" t="str">
            <v>PRESTAMOS VIVIENDA</v>
          </cell>
          <cell r="D2943" t="str">
            <v>14050423000301</v>
          </cell>
        </row>
        <row r="2944">
          <cell r="C2944" t="str">
            <v>PRESTAMOS CONSUMO</v>
          </cell>
          <cell r="D2944" t="str">
            <v>14010306120107</v>
          </cell>
        </row>
        <row r="2945">
          <cell r="C2945" t="str">
            <v>INVERSIONES</v>
          </cell>
          <cell r="D2945" t="str">
            <v>0</v>
          </cell>
        </row>
        <row r="2946">
          <cell r="C2946" t="str">
            <v>INVERSIONES</v>
          </cell>
          <cell r="D2946" t="str">
            <v>0</v>
          </cell>
        </row>
        <row r="2947">
          <cell r="C2947" t="str">
            <v>PRESTAMOS CONSUMO</v>
          </cell>
          <cell r="D2947" t="str">
            <v>14050306050111</v>
          </cell>
        </row>
        <row r="2948">
          <cell r="C2948" t="str">
            <v>TARJETA DE CREDITO</v>
          </cell>
          <cell r="D2948" t="str">
            <v>14050306130102</v>
          </cell>
        </row>
        <row r="2949">
          <cell r="C2949" t="str">
            <v>PRESTAMOS CONSUMO</v>
          </cell>
          <cell r="D2949" t="str">
            <v>14010306120108</v>
          </cell>
        </row>
        <row r="2950">
          <cell r="C2950" t="str">
            <v>TARJETA DE CREDITO</v>
          </cell>
          <cell r="D2950" t="str">
            <v>14050306130109</v>
          </cell>
        </row>
        <row r="2951">
          <cell r="C2951" t="str">
            <v>TARJETA DE CREDITO</v>
          </cell>
          <cell r="D2951" t="str">
            <v>14010302010116</v>
          </cell>
        </row>
        <row r="2952">
          <cell r="C2952" t="str">
            <v>AHORROS</v>
          </cell>
          <cell r="D2952" t="str">
            <v>21020101000108</v>
          </cell>
        </row>
        <row r="2953">
          <cell r="C2953" t="str">
            <v>OTROS</v>
          </cell>
          <cell r="D2953" t="str">
            <v>52022900000919</v>
          </cell>
        </row>
        <row r="2954">
          <cell r="C2954" t="str">
            <v>PRESTAMOS COMERCIALES</v>
          </cell>
          <cell r="D2954" t="str">
            <v>14011206020101</v>
          </cell>
        </row>
        <row r="2955">
          <cell r="C2955" t="str">
            <v>PRESTAMOS COMERCIALES</v>
          </cell>
          <cell r="D2955" t="str">
            <v>14011126000118</v>
          </cell>
        </row>
        <row r="2956">
          <cell r="C2956" t="str">
            <v>INVERSIONES</v>
          </cell>
          <cell r="D2956" t="str">
            <v>0</v>
          </cell>
        </row>
        <row r="2957">
          <cell r="C2957" t="str">
            <v>INVERSIONES</v>
          </cell>
          <cell r="D2957" t="str">
            <v>0</v>
          </cell>
        </row>
        <row r="2958">
          <cell r="C2958" t="str">
            <v>OTROS</v>
          </cell>
          <cell r="D2958" t="str">
            <v>52022900000129</v>
          </cell>
        </row>
        <row r="2959">
          <cell r="C2959" t="str">
            <v>TARJETA DE CREDITO</v>
          </cell>
          <cell r="D2959" t="str">
            <v>14050302010503</v>
          </cell>
        </row>
        <row r="2960">
          <cell r="C2960" t="str">
            <v>INVERSIONES</v>
          </cell>
          <cell r="D2960" t="str">
            <v>0</v>
          </cell>
        </row>
        <row r="2961">
          <cell r="C2961" t="str">
            <v>INVERSIONES</v>
          </cell>
          <cell r="D2961" t="str">
            <v>0</v>
          </cell>
        </row>
        <row r="2962">
          <cell r="C2962" t="str">
            <v>TARJETA DE CREDITO</v>
          </cell>
          <cell r="D2962" t="str">
            <v>14050302020112</v>
          </cell>
        </row>
        <row r="2963">
          <cell r="C2963" t="str">
            <v>PRESTAMOS COMERCIALES</v>
          </cell>
          <cell r="D2963" t="str">
            <v>81030200000473</v>
          </cell>
        </row>
        <row r="2964">
          <cell r="C2964" t="str">
            <v>INVERSIONES</v>
          </cell>
          <cell r="D2964" t="str">
            <v>0</v>
          </cell>
        </row>
        <row r="2965">
          <cell r="C2965" t="str">
            <v>PRESTAMOS COMERCIALES</v>
          </cell>
          <cell r="D2965" t="str">
            <v>14011205020101</v>
          </cell>
        </row>
        <row r="2966">
          <cell r="C2966" t="str">
            <v>INVERSIONES</v>
          </cell>
          <cell r="D2966" t="str">
            <v>0</v>
          </cell>
        </row>
        <row r="2967">
          <cell r="C2967" t="str">
            <v>OTROS</v>
          </cell>
          <cell r="D2967" t="str">
            <v>52022900000276</v>
          </cell>
        </row>
        <row r="2968">
          <cell r="C2968" t="str">
            <v>PRESTAMOS VIVIENDA</v>
          </cell>
          <cell r="D2968" t="str">
            <v>14010406020109</v>
          </cell>
        </row>
        <row r="2969">
          <cell r="C2969" t="str">
            <v>INVERSIONES</v>
          </cell>
          <cell r="D2969" t="str">
            <v>51040510101230</v>
          </cell>
        </row>
        <row r="2970">
          <cell r="C2970" t="str">
            <v>INVERSIONES</v>
          </cell>
          <cell r="D2970" t="str">
            <v>14011306020101</v>
          </cell>
        </row>
        <row r="2971">
          <cell r="C2971" t="str">
            <v>PRESTAMOS CONSUMO</v>
          </cell>
          <cell r="D2971" t="str">
            <v>14040306130100</v>
          </cell>
        </row>
        <row r="2972">
          <cell r="C2972" t="str">
            <v>INVERSIONES</v>
          </cell>
          <cell r="D2972" t="str">
            <v>81095409020104</v>
          </cell>
        </row>
        <row r="2973">
          <cell r="C2973" t="str">
            <v>INVERSIONES</v>
          </cell>
          <cell r="D2973" t="str">
            <v>51040102060122</v>
          </cell>
        </row>
        <row r="2974">
          <cell r="C2974" t="str">
            <v>INVERSIONES</v>
          </cell>
          <cell r="D2974" t="str">
            <v>52022900000529</v>
          </cell>
        </row>
        <row r="2975">
          <cell r="C2975" t="str">
            <v>PRESTAMOS CONSUMO</v>
          </cell>
          <cell r="D2975" t="str">
            <v>14050306030117</v>
          </cell>
        </row>
        <row r="2976">
          <cell r="C2976" t="str">
            <v>OTROS</v>
          </cell>
          <cell r="D2976" t="str">
            <v>52022900000113</v>
          </cell>
        </row>
        <row r="2977">
          <cell r="C2977" t="str">
            <v>INVERSIONES</v>
          </cell>
          <cell r="D2977" t="str">
            <v>0</v>
          </cell>
        </row>
        <row r="2978">
          <cell r="C2978" t="str">
            <v>PRESTAMOS CONSUMO</v>
          </cell>
          <cell r="D2978" t="str">
            <v>14010306030107</v>
          </cell>
        </row>
        <row r="2979">
          <cell r="C2979" t="str">
            <v>TARJETA DE CREDITO</v>
          </cell>
          <cell r="D2979" t="str">
            <v>81030200000465</v>
          </cell>
        </row>
        <row r="2980">
          <cell r="C2980" t="str">
            <v>INVERSIONES</v>
          </cell>
          <cell r="D2980" t="str">
            <v>45030129000223</v>
          </cell>
        </row>
        <row r="2981">
          <cell r="C2981" t="str">
            <v>INVERSIONES</v>
          </cell>
          <cell r="D2981" t="str">
            <v>0</v>
          </cell>
        </row>
        <row r="2982">
          <cell r="C2982" t="str">
            <v>INVERSIONES</v>
          </cell>
          <cell r="D2982" t="str">
            <v>0</v>
          </cell>
        </row>
        <row r="2983">
          <cell r="C2983" t="str">
            <v>INVERSIONES</v>
          </cell>
          <cell r="D2983" t="str">
            <v>0</v>
          </cell>
        </row>
        <row r="2984">
          <cell r="C2984" t="str">
            <v>INVERSIONES</v>
          </cell>
          <cell r="D2984" t="str">
            <v>0</v>
          </cell>
        </row>
        <row r="2985">
          <cell r="C2985" t="str">
            <v>PRESTAMOS COMERCIALES</v>
          </cell>
          <cell r="D2985" t="str">
            <v>14051206020123</v>
          </cell>
        </row>
        <row r="2986">
          <cell r="C2986" t="str">
            <v>TARJETA DE CREDITO</v>
          </cell>
          <cell r="D2986" t="str">
            <v>0</v>
          </cell>
        </row>
        <row r="2987">
          <cell r="C2987" t="str">
            <v>INVERSIONES</v>
          </cell>
          <cell r="D2987" t="str">
            <v>0</v>
          </cell>
        </row>
        <row r="2988">
          <cell r="C2988" t="str">
            <v>INVERSIONES</v>
          </cell>
          <cell r="D2988" t="str">
            <v>0</v>
          </cell>
        </row>
        <row r="2989">
          <cell r="C2989" t="str">
            <v>INVERSIONES</v>
          </cell>
          <cell r="D2989" t="str">
            <v>0</v>
          </cell>
        </row>
        <row r="2990">
          <cell r="C2990" t="str">
            <v>PRESTAMOS COMERCIALES</v>
          </cell>
          <cell r="D2990" t="str">
            <v>14050206020188</v>
          </cell>
        </row>
        <row r="2991">
          <cell r="C2991" t="str">
            <v>INVERSIONES</v>
          </cell>
          <cell r="D2991" t="str">
            <v>0</v>
          </cell>
        </row>
        <row r="2992">
          <cell r="C2992" t="str">
            <v>INVERSIONES</v>
          </cell>
          <cell r="D2992" t="str">
            <v>0</v>
          </cell>
        </row>
        <row r="2993">
          <cell r="C2993" t="str">
            <v>PRESTAMOS CONSUMO</v>
          </cell>
          <cell r="D2993" t="str">
            <v>81030200000401</v>
          </cell>
        </row>
        <row r="2994">
          <cell r="C2994" t="str">
            <v>INVERSIONES</v>
          </cell>
          <cell r="D2994" t="str">
            <v>51040110060102</v>
          </cell>
        </row>
        <row r="2995">
          <cell r="C2995" t="str">
            <v>PRESTAMOS COMERCIALES</v>
          </cell>
          <cell r="D2995" t="str">
            <v>14011306020103</v>
          </cell>
        </row>
        <row r="2996">
          <cell r="C2996" t="str">
            <v>PRESTAMOS VIVIENDA</v>
          </cell>
          <cell r="D2996" t="str">
            <v>14010423000301</v>
          </cell>
        </row>
        <row r="2997">
          <cell r="C2997" t="str">
            <v>INVERSIONES</v>
          </cell>
          <cell r="D2997" t="str">
            <v>0</v>
          </cell>
        </row>
        <row r="2998">
          <cell r="C2998" t="str">
            <v>INVERSIONES</v>
          </cell>
          <cell r="D2998" t="str">
            <v>81095409020106</v>
          </cell>
        </row>
        <row r="2999">
          <cell r="C2999" t="str">
            <v>INVERSIONES</v>
          </cell>
          <cell r="D2999" t="str">
            <v>51040110110301</v>
          </cell>
        </row>
        <row r="3000">
          <cell r="C3000" t="str">
            <v>PRESTAMOS CONSUMO</v>
          </cell>
          <cell r="D3000" t="str">
            <v>14040306130100</v>
          </cell>
        </row>
        <row r="3001">
          <cell r="C3001" t="str">
            <v>PRESTAMOS COMERCIALES</v>
          </cell>
          <cell r="D3001" t="str">
            <v>14010206010112</v>
          </cell>
        </row>
        <row r="3002">
          <cell r="C3002" t="str">
            <v>INVERSIONES</v>
          </cell>
          <cell r="D3002" t="str">
            <v>41080900000103</v>
          </cell>
        </row>
        <row r="3003">
          <cell r="C3003" t="str">
            <v>INVERSIONES</v>
          </cell>
          <cell r="D3003" t="str">
            <v>41020142000100</v>
          </cell>
        </row>
        <row r="3004">
          <cell r="C3004" t="str">
            <v>PRESTAMOS COMERCIALES</v>
          </cell>
          <cell r="D3004" t="str">
            <v>14011306010304</v>
          </cell>
        </row>
        <row r="3005">
          <cell r="C3005" t="str">
            <v>TARJETA DE CREDITO</v>
          </cell>
          <cell r="D3005" t="str">
            <v>14060302020106</v>
          </cell>
        </row>
        <row r="3006">
          <cell r="C3006" t="str">
            <v>PRESTAMOS COMERCIALES</v>
          </cell>
          <cell r="D3006" t="str">
            <v>14051005020101</v>
          </cell>
        </row>
        <row r="3007">
          <cell r="C3007" t="str">
            <v>TARJETA DE CREDITO</v>
          </cell>
          <cell r="D3007" t="str">
            <v>14010302010116</v>
          </cell>
        </row>
        <row r="3008">
          <cell r="C3008" t="str">
            <v>PRESTAMOS COMERCIALES</v>
          </cell>
          <cell r="D3008" t="str">
            <v>81030200000408</v>
          </cell>
        </row>
        <row r="3009">
          <cell r="C3009" t="str">
            <v>CARTAS DE CREDITO</v>
          </cell>
          <cell r="D3009" t="str">
            <v>0</v>
          </cell>
        </row>
        <row r="3010">
          <cell r="C3010" t="str">
            <v>PRESTAMOS COMERCIALES</v>
          </cell>
          <cell r="D3010" t="str">
            <v>14011206020384</v>
          </cell>
        </row>
        <row r="3011">
          <cell r="C3011" t="str">
            <v>TARJETA DE CREDITO</v>
          </cell>
          <cell r="D3011" t="str">
            <v>14050302020112</v>
          </cell>
        </row>
        <row r="3012">
          <cell r="C3012" t="str">
            <v>TARJETA DE CREDITO</v>
          </cell>
          <cell r="D3012" t="str">
            <v>14050302010503</v>
          </cell>
        </row>
        <row r="3013">
          <cell r="C3013" t="str">
            <v>TARJETA DE CREDITO</v>
          </cell>
          <cell r="D3013" t="str">
            <v>14050302010118</v>
          </cell>
        </row>
        <row r="3014">
          <cell r="C3014" t="str">
            <v>INVERSIONES</v>
          </cell>
          <cell r="D3014" t="str">
            <v>45030129000170</v>
          </cell>
        </row>
        <row r="3015">
          <cell r="C3015" t="str">
            <v>TARJETA DE CREDITO</v>
          </cell>
          <cell r="D3015" t="str">
            <v>14010302020111</v>
          </cell>
        </row>
        <row r="3016">
          <cell r="C3016" t="str">
            <v>PRESTAMOS COMERCIALES</v>
          </cell>
          <cell r="D3016" t="str">
            <v>14011306020110</v>
          </cell>
        </row>
        <row r="3017">
          <cell r="C3017" t="str">
            <v>PRESTAMOS VIVIENDA</v>
          </cell>
          <cell r="D3017" t="str">
            <v>84040300000104</v>
          </cell>
        </row>
        <row r="3018">
          <cell r="C3018" t="str">
            <v>PRESTAMOS VIVIENDA</v>
          </cell>
          <cell r="D3018" t="str">
            <v>14060406010201</v>
          </cell>
        </row>
        <row r="3019">
          <cell r="C3019" t="str">
            <v>TARJETA DE CREDITO</v>
          </cell>
          <cell r="D3019" t="str">
            <v>81030200000419</v>
          </cell>
        </row>
        <row r="3020">
          <cell r="C3020" t="str">
            <v>TARJETA DE CREDITO</v>
          </cell>
          <cell r="D3020" t="str">
            <v>14060302010105</v>
          </cell>
        </row>
        <row r="3021">
          <cell r="C3021" t="str">
            <v>INVERSIONES</v>
          </cell>
          <cell r="D3021" t="str">
            <v>0</v>
          </cell>
        </row>
        <row r="3022">
          <cell r="C3022" t="str">
            <v>INVERSIONES</v>
          </cell>
          <cell r="D3022" t="str">
            <v>0</v>
          </cell>
        </row>
        <row r="3023">
          <cell r="C3023" t="str">
            <v>INVERSIONES</v>
          </cell>
          <cell r="D3023" t="str">
            <v>0</v>
          </cell>
        </row>
        <row r="3024">
          <cell r="C3024" t="str">
            <v>TARJETA DE CREDITO</v>
          </cell>
          <cell r="D3024" t="str">
            <v>81030200000418</v>
          </cell>
        </row>
        <row r="3025">
          <cell r="C3025" t="str">
            <v>TARJETA DE CREDITO</v>
          </cell>
          <cell r="D3025" t="str">
            <v>81030200000407</v>
          </cell>
        </row>
        <row r="3026">
          <cell r="C3026" t="str">
            <v>TARJETA DE CREDITO</v>
          </cell>
          <cell r="D3026" t="str">
            <v>14010302020110</v>
          </cell>
        </row>
        <row r="3027">
          <cell r="C3027" t="str">
            <v>INVERSIONES</v>
          </cell>
          <cell r="D3027" t="str">
            <v>51040103020154</v>
          </cell>
        </row>
        <row r="3028">
          <cell r="C3028" t="str">
            <v>INVERSIONES</v>
          </cell>
          <cell r="D3028" t="str">
            <v>51040103020158</v>
          </cell>
        </row>
        <row r="3029">
          <cell r="C3029" t="str">
            <v>INVERSIONES</v>
          </cell>
          <cell r="D3029" t="str">
            <v>52023000000305</v>
          </cell>
        </row>
        <row r="3030">
          <cell r="C3030" t="str">
            <v>TARJETA DE CREDITO</v>
          </cell>
          <cell r="D3030" t="str">
            <v>14010302020111</v>
          </cell>
        </row>
        <row r="3031">
          <cell r="C3031" t="str">
            <v>TARJETA DE CREDITO</v>
          </cell>
          <cell r="D3031" t="str">
            <v>14010302020113</v>
          </cell>
        </row>
        <row r="3032">
          <cell r="C3032" t="str">
            <v>INVERSIONES</v>
          </cell>
          <cell r="D3032" t="str">
            <v>0</v>
          </cell>
        </row>
        <row r="3033">
          <cell r="C3033" t="str">
            <v>INVERSIONES</v>
          </cell>
          <cell r="D3033" t="str">
            <v>0</v>
          </cell>
        </row>
        <row r="3034">
          <cell r="C3034" t="str">
            <v>TARJETA DE CREDITO</v>
          </cell>
          <cell r="D3034" t="str">
            <v>14010302020110</v>
          </cell>
        </row>
        <row r="3035">
          <cell r="C3035" t="str">
            <v>DEPOSITOS A PLAZO</v>
          </cell>
          <cell r="D3035" t="str">
            <v>0</v>
          </cell>
        </row>
        <row r="3036">
          <cell r="C3036" t="str">
            <v>CUENTAS CORRIENTES</v>
          </cell>
          <cell r="D3036" t="str">
            <v>21010200000101</v>
          </cell>
        </row>
        <row r="3037">
          <cell r="C3037" t="str">
            <v>INVERSIONES</v>
          </cell>
          <cell r="D3037" t="str">
            <v>0</v>
          </cell>
        </row>
        <row r="3038">
          <cell r="C3038" t="str">
            <v>INVERSIONES</v>
          </cell>
          <cell r="D3038" t="str">
            <v>0</v>
          </cell>
        </row>
        <row r="3039">
          <cell r="C3039" t="str">
            <v>TARJETA DE CREDITO</v>
          </cell>
          <cell r="D3039" t="str">
            <v>0</v>
          </cell>
        </row>
        <row r="3040">
          <cell r="C3040" t="str">
            <v>TARJETA DE CREDITO</v>
          </cell>
          <cell r="D3040" t="str">
            <v>14050306130107</v>
          </cell>
        </row>
        <row r="3041">
          <cell r="C3041" t="str">
            <v>INVERSIONES</v>
          </cell>
          <cell r="D3041" t="str">
            <v>0</v>
          </cell>
        </row>
        <row r="3042">
          <cell r="C3042" t="str">
            <v>INVERSIONES</v>
          </cell>
          <cell r="D3042" t="str">
            <v>0</v>
          </cell>
        </row>
        <row r="3043">
          <cell r="C3043" t="str">
            <v>TARJETA DE CREDITO</v>
          </cell>
          <cell r="D3043" t="str">
            <v>14010999010401</v>
          </cell>
        </row>
        <row r="3044">
          <cell r="C3044" t="str">
            <v>PRESTAMOS VIVIENDA</v>
          </cell>
          <cell r="D3044" t="str">
            <v>14010423000302</v>
          </cell>
        </row>
        <row r="3045">
          <cell r="C3045" t="str">
            <v>DEPOSITOS A PLAZO</v>
          </cell>
          <cell r="D3045" t="str">
            <v>21030301000107</v>
          </cell>
        </row>
        <row r="3046">
          <cell r="C3046" t="str">
            <v>INVERSIONES</v>
          </cell>
          <cell r="D3046" t="str">
            <v>0</v>
          </cell>
        </row>
        <row r="3047">
          <cell r="C3047" t="str">
            <v>PRESTAMOS CONSUMO</v>
          </cell>
          <cell r="D3047" t="str">
            <v>14050303020102</v>
          </cell>
        </row>
        <row r="3048">
          <cell r="C3048" t="str">
            <v>PRESTAMOS VIVIENDA</v>
          </cell>
          <cell r="D3048" t="str">
            <v>14010406020110</v>
          </cell>
        </row>
        <row r="3049">
          <cell r="C3049" t="str">
            <v>TARJETA DE CREDITO</v>
          </cell>
          <cell r="D3049" t="str">
            <v>14050306130102</v>
          </cell>
        </row>
        <row r="3050">
          <cell r="C3050" t="str">
            <v>CUENTAS CORRIENTES</v>
          </cell>
          <cell r="D3050" t="str">
            <v>21010109000107</v>
          </cell>
        </row>
        <row r="3051">
          <cell r="C3051" t="str">
            <v>PRESTAMOS COMERCIALES</v>
          </cell>
          <cell r="D3051" t="str">
            <v>14051306020362</v>
          </cell>
        </row>
        <row r="3052">
          <cell r="C3052" t="str">
            <v>PRESTAMOS CONSUMO</v>
          </cell>
          <cell r="D3052" t="str">
            <v>14040306130100</v>
          </cell>
        </row>
        <row r="3053">
          <cell r="C3053" t="str">
            <v>PRESTAMOS COMERCIALES</v>
          </cell>
          <cell r="D3053" t="str">
            <v>14011305020102</v>
          </cell>
        </row>
        <row r="3054">
          <cell r="C3054" t="str">
            <v>INVERSIONES</v>
          </cell>
          <cell r="D3054" t="str">
            <v>51040104060113</v>
          </cell>
        </row>
        <row r="3055">
          <cell r="C3055" t="str">
            <v>PRESTAMOS CONSUMO</v>
          </cell>
          <cell r="D3055" t="str">
            <v>14040306130100</v>
          </cell>
        </row>
        <row r="3056">
          <cell r="C3056" t="str">
            <v>INVERSIONES</v>
          </cell>
          <cell r="D3056" t="str">
            <v>0</v>
          </cell>
        </row>
        <row r="3057">
          <cell r="C3057" t="str">
            <v>INVERSIONES</v>
          </cell>
          <cell r="D3057" t="str">
            <v>0</v>
          </cell>
        </row>
        <row r="3058">
          <cell r="C3058" t="str">
            <v>INVERSIONES</v>
          </cell>
          <cell r="D3058" t="str">
            <v>0</v>
          </cell>
        </row>
        <row r="3059">
          <cell r="C3059" t="str">
            <v>INVERSIONES</v>
          </cell>
          <cell r="D3059" t="str">
            <v>0</v>
          </cell>
        </row>
        <row r="3060">
          <cell r="C3060" t="str">
            <v>PRESTAMOS COMERCIALES</v>
          </cell>
          <cell r="D3060" t="str">
            <v>14010206020115</v>
          </cell>
        </row>
        <row r="3061">
          <cell r="C3061" t="str">
            <v>PRESTAMOS COMERCIALES</v>
          </cell>
          <cell r="D3061" t="str">
            <v>14011126000114</v>
          </cell>
        </row>
        <row r="3062">
          <cell r="C3062" t="str">
            <v>INVERSIONES</v>
          </cell>
          <cell r="D3062" t="str">
            <v>51040103060129</v>
          </cell>
        </row>
        <row r="3063">
          <cell r="C3063" t="str">
            <v>INVERSIONES</v>
          </cell>
          <cell r="D3063" t="str">
            <v>45030110000113</v>
          </cell>
        </row>
        <row r="3064">
          <cell r="C3064" t="str">
            <v>INVERSIONES</v>
          </cell>
          <cell r="D3064" t="str">
            <v>51040103020156</v>
          </cell>
        </row>
        <row r="3065">
          <cell r="C3065" t="str">
            <v>PRESTAMOS COMERCIALES</v>
          </cell>
          <cell r="D3065" t="str">
            <v>14011206010202</v>
          </cell>
        </row>
        <row r="3066">
          <cell r="C3066" t="str">
            <v>TARJETA DE CREDITO</v>
          </cell>
          <cell r="D3066" t="str">
            <v>14010302010116</v>
          </cell>
        </row>
        <row r="3067">
          <cell r="C3067" t="str">
            <v>INVERSIONES</v>
          </cell>
          <cell r="D3067" t="str">
            <v>0</v>
          </cell>
        </row>
        <row r="3068">
          <cell r="C3068" t="str">
            <v>OTROS</v>
          </cell>
          <cell r="D3068" t="str">
            <v>52020800000102</v>
          </cell>
        </row>
        <row r="3069">
          <cell r="C3069" t="str">
            <v>DEPOSITOS A PLAZO</v>
          </cell>
          <cell r="D3069" t="str">
            <v>12010134000101</v>
          </cell>
        </row>
        <row r="3070">
          <cell r="C3070" t="str">
            <v>INVERSIONES</v>
          </cell>
          <cell r="D3070" t="str">
            <v>52022900000197</v>
          </cell>
        </row>
        <row r="3071">
          <cell r="C3071" t="str">
            <v>OTROS</v>
          </cell>
          <cell r="D3071" t="str">
            <v>52022900001215</v>
          </cell>
        </row>
        <row r="3072">
          <cell r="C3072" t="str">
            <v>INVERSIONES</v>
          </cell>
          <cell r="D3072" t="str">
            <v>52022900000161</v>
          </cell>
        </row>
        <row r="3073">
          <cell r="C3073" t="str">
            <v>INVERSIONES</v>
          </cell>
          <cell r="D3073" t="str">
            <v>52022900001411</v>
          </cell>
        </row>
        <row r="3074">
          <cell r="C3074" t="str">
            <v>DEPOSITOS A PLAZO</v>
          </cell>
          <cell r="D3074" t="str">
            <v>21070201000203</v>
          </cell>
        </row>
        <row r="3075">
          <cell r="C3075" t="str">
            <v>INVERSIONES</v>
          </cell>
          <cell r="D3075" t="str">
            <v>81093704010101</v>
          </cell>
        </row>
        <row r="3076">
          <cell r="C3076" t="str">
            <v>PRESTAMOS COMERCIALES</v>
          </cell>
          <cell r="D3076" t="str">
            <v>14011306010106</v>
          </cell>
        </row>
        <row r="3077">
          <cell r="C3077" t="str">
            <v>TARJETA DE CREDITO</v>
          </cell>
          <cell r="D3077" t="str">
            <v>14050302010118</v>
          </cell>
        </row>
        <row r="3078">
          <cell r="C3078" t="str">
            <v>INVERSIONES</v>
          </cell>
          <cell r="D3078" t="str">
            <v>51040502000627</v>
          </cell>
        </row>
        <row r="3079">
          <cell r="C3079" t="str">
            <v>INVERSIONES</v>
          </cell>
          <cell r="D3079" t="str">
            <v>0</v>
          </cell>
        </row>
        <row r="3080">
          <cell r="C3080" t="str">
            <v>TARJETA DE CREDITO</v>
          </cell>
          <cell r="D3080" t="str">
            <v>0</v>
          </cell>
        </row>
        <row r="3081">
          <cell r="C3081" t="str">
            <v>OTROS</v>
          </cell>
          <cell r="D3081" t="str">
            <v>52020300000102</v>
          </cell>
        </row>
        <row r="3082">
          <cell r="C3082" t="str">
            <v>CUENTAS CORRIENTES</v>
          </cell>
          <cell r="D3082" t="str">
            <v>14050304000101</v>
          </cell>
        </row>
        <row r="3083">
          <cell r="C3083" t="str">
            <v>INVERSIONES</v>
          </cell>
          <cell r="D3083" t="str">
            <v>0</v>
          </cell>
        </row>
        <row r="3084">
          <cell r="C3084" t="str">
            <v>INVERSIONES</v>
          </cell>
          <cell r="D3084" t="str">
            <v>0</v>
          </cell>
        </row>
        <row r="3085">
          <cell r="C3085" t="str">
            <v>TARJETA DE CREDITO</v>
          </cell>
          <cell r="D3085" t="str">
            <v>14050302020511</v>
          </cell>
        </row>
        <row r="3086">
          <cell r="C3086" t="str">
            <v>INVERSIONES</v>
          </cell>
          <cell r="D3086" t="str">
            <v>0</v>
          </cell>
        </row>
        <row r="3087">
          <cell r="C3087" t="str">
            <v>INVERSIONES</v>
          </cell>
          <cell r="D3087" t="str">
            <v>0</v>
          </cell>
        </row>
        <row r="3088">
          <cell r="C3088" t="str">
            <v>PRESTAMOS VIVIENDA</v>
          </cell>
          <cell r="D3088" t="str">
            <v>14010406010105</v>
          </cell>
        </row>
        <row r="3089">
          <cell r="C3089" t="str">
            <v>INVERSIONES</v>
          </cell>
          <cell r="D3089" t="str">
            <v>42020600000315</v>
          </cell>
        </row>
        <row r="3090">
          <cell r="C3090" t="str">
            <v>INVERSIONES</v>
          </cell>
          <cell r="D3090" t="str">
            <v>0</v>
          </cell>
        </row>
        <row r="3091">
          <cell r="C3091" t="str">
            <v>INVERSIONES</v>
          </cell>
          <cell r="D3091" t="str">
            <v>51040503000705</v>
          </cell>
        </row>
        <row r="3092">
          <cell r="C3092" t="str">
            <v>INVERSIONES</v>
          </cell>
          <cell r="D3092" t="str">
            <v>0</v>
          </cell>
        </row>
        <row r="3093">
          <cell r="C3093" t="str">
            <v>PRESTAMOS COMERCIALES</v>
          </cell>
          <cell r="D3093" t="str">
            <v>14011306010304</v>
          </cell>
        </row>
        <row r="3094">
          <cell r="C3094" t="str">
            <v>PRESTAMOS COMERCIALES</v>
          </cell>
          <cell r="D3094" t="str">
            <v>14051206020500</v>
          </cell>
        </row>
        <row r="3095">
          <cell r="C3095" t="str">
            <v>INVERSIONES</v>
          </cell>
          <cell r="D3095" t="str">
            <v>0</v>
          </cell>
        </row>
        <row r="3096">
          <cell r="C3096" t="str">
            <v>INVERSIONES</v>
          </cell>
          <cell r="D3096" t="str">
            <v>14050406010104</v>
          </cell>
        </row>
        <row r="3097">
          <cell r="C3097" t="str">
            <v>PRESTAMOS COMERCIALES</v>
          </cell>
          <cell r="D3097" t="str">
            <v>14060211000106</v>
          </cell>
        </row>
        <row r="3098">
          <cell r="C3098" t="str">
            <v>TARJETA DE CREDITO</v>
          </cell>
          <cell r="D3098" t="str">
            <v>14060319080002</v>
          </cell>
        </row>
        <row r="3099">
          <cell r="C3099" t="str">
            <v>INVERSIONES</v>
          </cell>
          <cell r="D3099" t="str">
            <v>0</v>
          </cell>
        </row>
        <row r="3100">
          <cell r="C3100" t="str">
            <v>INVERSIONES</v>
          </cell>
          <cell r="D3100" t="str">
            <v>52022900000404</v>
          </cell>
        </row>
        <row r="3101">
          <cell r="C3101" t="str">
            <v>OTROS</v>
          </cell>
          <cell r="D3101" t="str">
            <v>52022900000133</v>
          </cell>
        </row>
        <row r="3102">
          <cell r="C3102" t="str">
            <v>DEPOSITOS A PLAZO</v>
          </cell>
          <cell r="D3102" t="str">
            <v>21030301000105</v>
          </cell>
        </row>
        <row r="3103">
          <cell r="C3103" t="str">
            <v>INVERSIONES</v>
          </cell>
          <cell r="D3103" t="str">
            <v>81030100000101</v>
          </cell>
        </row>
        <row r="3104">
          <cell r="C3104" t="str">
            <v>INVERSIONES</v>
          </cell>
          <cell r="D3104" t="str">
            <v>81093703020103</v>
          </cell>
        </row>
        <row r="3105">
          <cell r="C3105" t="str">
            <v>INVERSIONES</v>
          </cell>
          <cell r="D3105" t="str">
            <v>0</v>
          </cell>
        </row>
        <row r="3106">
          <cell r="C3106" t="str">
            <v>AHORROS</v>
          </cell>
          <cell r="D3106" t="str">
            <v>21020101000103</v>
          </cell>
        </row>
        <row r="3107">
          <cell r="C3107" t="str">
            <v>TARJETA DE CREDITO</v>
          </cell>
          <cell r="D3107" t="str">
            <v>14060302020106</v>
          </cell>
        </row>
        <row r="3108">
          <cell r="C3108" t="str">
            <v>TARJETA DE CREDITO</v>
          </cell>
          <cell r="D3108" t="str">
            <v>14050302020521</v>
          </cell>
        </row>
        <row r="3109">
          <cell r="C3109" t="str">
            <v>TARJETA DE CREDITO</v>
          </cell>
          <cell r="D3109" t="str">
            <v>81030200000419</v>
          </cell>
        </row>
        <row r="3110">
          <cell r="C3110" t="str">
            <v>PRESTAMOS CONSUMO</v>
          </cell>
          <cell r="D3110" t="str">
            <v>14010306030111</v>
          </cell>
        </row>
        <row r="3111">
          <cell r="C3111" t="str">
            <v>PRESTAMOS CONSUMO</v>
          </cell>
          <cell r="D3111" t="str">
            <v>14010306130110</v>
          </cell>
        </row>
        <row r="3112">
          <cell r="C3112" t="str">
            <v>PRESTAMOS CONSUMO</v>
          </cell>
          <cell r="D3112" t="str">
            <v>14010306030111</v>
          </cell>
        </row>
        <row r="3113">
          <cell r="C3113" t="str">
            <v>INVERSIONES</v>
          </cell>
          <cell r="D3113" t="str">
            <v>0</v>
          </cell>
        </row>
        <row r="3114">
          <cell r="C3114" t="str">
            <v>TARJETA DE CREDITO</v>
          </cell>
          <cell r="D3114" t="str">
            <v>14060302010105</v>
          </cell>
        </row>
        <row r="3115">
          <cell r="C3115" t="str">
            <v>INVERSIONES</v>
          </cell>
          <cell r="D3115" t="str">
            <v>0</v>
          </cell>
        </row>
        <row r="3116">
          <cell r="C3116" t="str">
            <v>TARJETA DE CREDITO</v>
          </cell>
          <cell r="D3116" t="str">
            <v>0</v>
          </cell>
        </row>
        <row r="3117">
          <cell r="C3117" t="str">
            <v>TARJETA DE CREDITO</v>
          </cell>
          <cell r="D3117" t="str">
            <v>14010302020110</v>
          </cell>
        </row>
        <row r="3118">
          <cell r="C3118" t="str">
            <v>TARJETA DE CREDITO</v>
          </cell>
          <cell r="D3118" t="str">
            <v>14010302020111</v>
          </cell>
        </row>
        <row r="3119">
          <cell r="C3119" t="str">
            <v>INVERSIONES</v>
          </cell>
          <cell r="D3119" t="str">
            <v>0</v>
          </cell>
        </row>
        <row r="3120">
          <cell r="C3120" t="str">
            <v>INVERSIONES</v>
          </cell>
          <cell r="D3120" t="str">
            <v>0</v>
          </cell>
        </row>
        <row r="3121">
          <cell r="C3121" t="str">
            <v>AHORROS</v>
          </cell>
          <cell r="D3121" t="str">
            <v>21030502000101</v>
          </cell>
        </row>
        <row r="3122">
          <cell r="C3122" t="str">
            <v>TARJETA DE CREDITO</v>
          </cell>
          <cell r="D3122" t="str">
            <v>14010302020112</v>
          </cell>
        </row>
        <row r="3123">
          <cell r="C3123" t="str">
            <v>INVERSIONES</v>
          </cell>
          <cell r="D3123" t="str">
            <v>0</v>
          </cell>
        </row>
        <row r="3124">
          <cell r="C3124" t="str">
            <v>INVERSIONES</v>
          </cell>
          <cell r="D3124" t="str">
            <v>0</v>
          </cell>
        </row>
        <row r="3125">
          <cell r="C3125" t="str">
            <v>INVERSIONES</v>
          </cell>
          <cell r="D3125" t="str">
            <v>0</v>
          </cell>
        </row>
        <row r="3126">
          <cell r="C3126" t="str">
            <v>INVERSIONES</v>
          </cell>
          <cell r="D3126" t="str">
            <v>0</v>
          </cell>
        </row>
        <row r="3127">
          <cell r="C3127" t="str">
            <v>TARJETA DE CREDITO</v>
          </cell>
          <cell r="D3127" t="str">
            <v>14010302020112</v>
          </cell>
        </row>
        <row r="3128">
          <cell r="C3128" t="str">
            <v>TARJETA DE CREDITO</v>
          </cell>
          <cell r="D3128" t="str">
            <v>14050302020113</v>
          </cell>
        </row>
        <row r="3129">
          <cell r="C3129" t="str">
            <v>INVERSIONES</v>
          </cell>
          <cell r="D3129" t="str">
            <v>0</v>
          </cell>
        </row>
        <row r="3130">
          <cell r="C3130" t="str">
            <v>PRESTAMOS VIVIENDA</v>
          </cell>
          <cell r="D3130" t="str">
            <v>14010423000301</v>
          </cell>
        </row>
        <row r="3131">
          <cell r="C3131" t="str">
            <v>INVERSIONES</v>
          </cell>
          <cell r="D3131" t="str">
            <v>52023000000303</v>
          </cell>
        </row>
        <row r="3132">
          <cell r="C3132" t="str">
            <v>TARJETA DE CREDITO</v>
          </cell>
          <cell r="D3132" t="str">
            <v>81030200000419</v>
          </cell>
        </row>
        <row r="3133">
          <cell r="C3133" t="str">
            <v>INVERSIONES</v>
          </cell>
          <cell r="D3133" t="str">
            <v>0</v>
          </cell>
        </row>
        <row r="3134">
          <cell r="C3134" t="str">
            <v>INVERSIONES</v>
          </cell>
          <cell r="D3134" t="str">
            <v>51040103060303</v>
          </cell>
        </row>
        <row r="3135">
          <cell r="C3135" t="str">
            <v>PRESTAMOS CONSUMO</v>
          </cell>
          <cell r="D3135" t="str">
            <v>81030200000305</v>
          </cell>
        </row>
        <row r="3136">
          <cell r="C3136" t="str">
            <v>INVERSIONES</v>
          </cell>
          <cell r="D3136" t="str">
            <v>0</v>
          </cell>
        </row>
        <row r="3137">
          <cell r="C3137" t="str">
            <v>INVERSIONES</v>
          </cell>
          <cell r="D3137" t="str">
            <v>0</v>
          </cell>
        </row>
        <row r="3138">
          <cell r="C3138" t="str">
            <v>INVERSIONES</v>
          </cell>
          <cell r="D3138" t="str">
            <v>0</v>
          </cell>
        </row>
        <row r="3139">
          <cell r="C3139" t="str">
            <v>INVERSIONES</v>
          </cell>
          <cell r="D3139" t="str">
            <v>51040502000627</v>
          </cell>
        </row>
        <row r="3140">
          <cell r="C3140" t="str">
            <v>INVERSIONES</v>
          </cell>
          <cell r="D3140" t="str">
            <v>0</v>
          </cell>
        </row>
        <row r="3141">
          <cell r="C3141" t="str">
            <v>DEPOSITOS A PLAZO</v>
          </cell>
          <cell r="D3141" t="str">
            <v>21030301000107</v>
          </cell>
        </row>
        <row r="3142">
          <cell r="C3142" t="str">
            <v>PRESTAMOS CONSUMO</v>
          </cell>
          <cell r="D3142" t="str">
            <v>0</v>
          </cell>
        </row>
        <row r="3143">
          <cell r="C3143" t="str">
            <v>INVERSIONES</v>
          </cell>
          <cell r="D3143" t="str">
            <v>0</v>
          </cell>
        </row>
        <row r="3144">
          <cell r="C3144" t="str">
            <v>TARJETA DE CREDITO</v>
          </cell>
          <cell r="D3144" t="str">
            <v>14010302010115</v>
          </cell>
        </row>
        <row r="3145">
          <cell r="C3145" t="str">
            <v>TARJETA DE CREDITO</v>
          </cell>
          <cell r="D3145" t="str">
            <v>14050306130109</v>
          </cell>
        </row>
        <row r="3146">
          <cell r="C3146" t="str">
            <v>OTROS</v>
          </cell>
          <cell r="D3146" t="str">
            <v>52020800000105</v>
          </cell>
        </row>
        <row r="3147">
          <cell r="C3147" t="str">
            <v>TARJETA DE CREDITO</v>
          </cell>
          <cell r="D3147" t="str">
            <v>14010306130104</v>
          </cell>
        </row>
        <row r="3148">
          <cell r="C3148" t="str">
            <v>CUENTAS CORRIENTES</v>
          </cell>
          <cell r="D3148" t="str">
            <v>21010109000201</v>
          </cell>
        </row>
        <row r="3149">
          <cell r="C3149" t="str">
            <v>TARJETA DE CREDITO</v>
          </cell>
          <cell r="D3149" t="str">
            <v>14050302020116</v>
          </cell>
        </row>
        <row r="3150">
          <cell r="C3150" t="str">
            <v>TARJETA DE CREDITO</v>
          </cell>
          <cell r="D3150" t="str">
            <v>14050302020116</v>
          </cell>
        </row>
        <row r="3151">
          <cell r="C3151" t="str">
            <v>TARJETA DE CREDITO</v>
          </cell>
          <cell r="D3151" t="str">
            <v>14050302020115</v>
          </cell>
        </row>
        <row r="3152">
          <cell r="C3152" t="str">
            <v>TARJETA DE CREDITO</v>
          </cell>
          <cell r="D3152" t="str">
            <v>14010306130109</v>
          </cell>
        </row>
        <row r="3153">
          <cell r="C3153" t="str">
            <v>TARJETA DE CREDITO</v>
          </cell>
          <cell r="D3153" t="str">
            <v>14050302010504</v>
          </cell>
        </row>
        <row r="3154">
          <cell r="C3154" t="str">
            <v>PRESTAMOS COMERCIALES</v>
          </cell>
          <cell r="D3154" t="str">
            <v>14011306010304</v>
          </cell>
        </row>
        <row r="3155">
          <cell r="C3155" t="str">
            <v>OTROS</v>
          </cell>
          <cell r="D3155" t="str">
            <v>52020800000118</v>
          </cell>
        </row>
        <row r="3156">
          <cell r="C3156" t="str">
            <v>OTROS</v>
          </cell>
          <cell r="D3156" t="str">
            <v>42020800000102</v>
          </cell>
        </row>
        <row r="3157">
          <cell r="C3157" t="str">
            <v>INVERSIONES</v>
          </cell>
          <cell r="D3157" t="str">
            <v>51040504000613</v>
          </cell>
        </row>
        <row r="3158">
          <cell r="C3158" t="str">
            <v>OTROS</v>
          </cell>
          <cell r="D3158" t="str">
            <v>52022900000133</v>
          </cell>
        </row>
        <row r="3159">
          <cell r="C3159" t="str">
            <v>INVERSIONES</v>
          </cell>
          <cell r="D3159" t="str">
            <v>51040503000250</v>
          </cell>
        </row>
        <row r="3160">
          <cell r="C3160" t="str">
            <v>DEPOSITOS A PLAZO</v>
          </cell>
          <cell r="D3160" t="str">
            <v>0</v>
          </cell>
        </row>
        <row r="3161">
          <cell r="C3161" t="str">
            <v>TARJETA DE CREDITO</v>
          </cell>
          <cell r="D3161" t="str">
            <v>14050302020504</v>
          </cell>
        </row>
        <row r="3162">
          <cell r="C3162" t="str">
            <v>INVERSIONES</v>
          </cell>
          <cell r="D3162" t="str">
            <v>0</v>
          </cell>
        </row>
        <row r="3163">
          <cell r="C3163" t="str">
            <v>TARJETA DE CREDITO</v>
          </cell>
          <cell r="D3163" t="str">
            <v>14010306130104</v>
          </cell>
        </row>
        <row r="3164">
          <cell r="C3164" t="str">
            <v>TARJETA DE CREDITO</v>
          </cell>
          <cell r="D3164" t="str">
            <v>14050302020115</v>
          </cell>
        </row>
        <row r="3165">
          <cell r="C3165" t="str">
            <v>PRESTAMOS VIVIENDA</v>
          </cell>
          <cell r="D3165" t="str">
            <v>0</v>
          </cell>
        </row>
        <row r="3166">
          <cell r="C3166" t="str">
            <v>INVERSIONES</v>
          </cell>
          <cell r="D3166" t="str">
            <v>0</v>
          </cell>
        </row>
        <row r="3167">
          <cell r="C3167" t="str">
            <v>PRESTAMOS COMERCIALES</v>
          </cell>
          <cell r="D3167" t="str">
            <v>14051306020321</v>
          </cell>
        </row>
        <row r="3168">
          <cell r="C3168" t="str">
            <v>INVERSIONES</v>
          </cell>
          <cell r="D3168" t="str">
            <v>51040111110301</v>
          </cell>
        </row>
        <row r="3169">
          <cell r="C3169" t="str">
            <v>OTROS</v>
          </cell>
          <cell r="D3169" t="str">
            <v>52030100000104</v>
          </cell>
        </row>
        <row r="3170">
          <cell r="C3170" t="str">
            <v>OTROS</v>
          </cell>
          <cell r="D3170" t="str">
            <v>52021500000108</v>
          </cell>
        </row>
        <row r="3171">
          <cell r="C3171" t="str">
            <v>PRESTAMOS COMERCIALES</v>
          </cell>
          <cell r="D3171" t="str">
            <v>14061206020132</v>
          </cell>
        </row>
        <row r="3172">
          <cell r="C3172" t="str">
            <v>TARJETA DE CREDITO</v>
          </cell>
          <cell r="D3172" t="str">
            <v>14010306130104</v>
          </cell>
        </row>
        <row r="3173">
          <cell r="C3173" t="str">
            <v>INVERSIONES</v>
          </cell>
          <cell r="D3173" t="str">
            <v>51040513001701</v>
          </cell>
        </row>
        <row r="3174">
          <cell r="C3174" t="str">
            <v>PRESTAMOS COMERCIALES</v>
          </cell>
          <cell r="D3174" t="str">
            <v>81030200000303</v>
          </cell>
        </row>
        <row r="3175">
          <cell r="C3175" t="str">
            <v>INVERSIONES</v>
          </cell>
          <cell r="D3175" t="str">
            <v>51040104060113</v>
          </cell>
        </row>
        <row r="3176">
          <cell r="C3176" t="str">
            <v>PRESTAMOS COMERCIALES</v>
          </cell>
          <cell r="D3176" t="str">
            <v>14051106020369</v>
          </cell>
        </row>
        <row r="3177">
          <cell r="C3177" t="str">
            <v>INVERSIONES</v>
          </cell>
          <cell r="D3177" t="str">
            <v>0</v>
          </cell>
        </row>
        <row r="3178">
          <cell r="C3178" t="str">
            <v>TARJETA DE CREDITO</v>
          </cell>
          <cell r="D3178" t="str">
            <v>14050302020509</v>
          </cell>
        </row>
        <row r="3179">
          <cell r="C3179" t="str">
            <v>TARJETA DE CREDITO</v>
          </cell>
          <cell r="D3179" t="str">
            <v>14010302010115</v>
          </cell>
        </row>
        <row r="3180">
          <cell r="C3180" t="str">
            <v>INVERSIONES</v>
          </cell>
          <cell r="D3180" t="str">
            <v>42022900000326</v>
          </cell>
        </row>
        <row r="3181">
          <cell r="C3181" t="str">
            <v>INVERSIONES</v>
          </cell>
          <cell r="D3181" t="str">
            <v>42022900000309</v>
          </cell>
        </row>
        <row r="3182">
          <cell r="C3182" t="str">
            <v>INVERSIONES</v>
          </cell>
          <cell r="D3182" t="str">
            <v>0</v>
          </cell>
        </row>
        <row r="3183">
          <cell r="C3183" t="str">
            <v>PRESTAMOS CONSUMO</v>
          </cell>
          <cell r="D3183" t="str">
            <v>0</v>
          </cell>
        </row>
        <row r="3184">
          <cell r="C3184" t="str">
            <v>INVERSIONES</v>
          </cell>
          <cell r="D3184" t="str">
            <v>0</v>
          </cell>
        </row>
        <row r="3185">
          <cell r="C3185" t="str">
            <v>INVERSIONES</v>
          </cell>
          <cell r="D3185" t="str">
            <v>0</v>
          </cell>
        </row>
        <row r="3186">
          <cell r="C3186" t="str">
            <v>PRESTAMOS COMERCIALES</v>
          </cell>
          <cell r="D3186" t="str">
            <v>14050219060111</v>
          </cell>
        </row>
        <row r="3187">
          <cell r="C3187" t="str">
            <v>INVERSIONES</v>
          </cell>
          <cell r="D3187" t="str">
            <v>0</v>
          </cell>
        </row>
        <row r="3188">
          <cell r="C3188" t="str">
            <v>PRESTAMOS COMERCIALES</v>
          </cell>
          <cell r="D3188" t="str">
            <v>14010206020165</v>
          </cell>
        </row>
        <row r="3189">
          <cell r="C3189" t="str">
            <v>INVERSIONES</v>
          </cell>
          <cell r="D3189" t="str">
            <v>0</v>
          </cell>
        </row>
        <row r="3190">
          <cell r="C3190" t="str">
            <v>PRESTAMOS COMERCIALES</v>
          </cell>
          <cell r="D3190" t="str">
            <v>84020100000208</v>
          </cell>
        </row>
        <row r="3191">
          <cell r="C3191" t="str">
            <v>OTROS</v>
          </cell>
          <cell r="D3191" t="str">
            <v>52020400000105</v>
          </cell>
        </row>
        <row r="3192">
          <cell r="C3192" t="str">
            <v>PRESTAMOS COMERCIALES</v>
          </cell>
          <cell r="D3192" t="str">
            <v>14011026000114</v>
          </cell>
        </row>
        <row r="3193">
          <cell r="C3193" t="str">
            <v>AHORROS</v>
          </cell>
          <cell r="D3193" t="str">
            <v>21011801000101</v>
          </cell>
        </row>
        <row r="3194">
          <cell r="C3194" t="str">
            <v>TARJETA DE CREDITO</v>
          </cell>
          <cell r="D3194" t="str">
            <v>14050302010118</v>
          </cell>
        </row>
        <row r="3195">
          <cell r="C3195" t="str">
            <v>OTROS ACTIVOS</v>
          </cell>
          <cell r="D3195" t="str">
            <v>14051111000204</v>
          </cell>
        </row>
        <row r="3196">
          <cell r="C3196" t="str">
            <v>INVERSIONES</v>
          </cell>
          <cell r="D3196" t="str">
            <v>14011010000103</v>
          </cell>
        </row>
        <row r="3197">
          <cell r="C3197" t="str">
            <v>PRESTAMOS CONSUMO</v>
          </cell>
          <cell r="D3197" t="str">
            <v>14050319080100</v>
          </cell>
        </row>
        <row r="3198">
          <cell r="C3198" t="str">
            <v>PRESTAMOS COMERCIALES</v>
          </cell>
          <cell r="D3198" t="str">
            <v>14011306020228</v>
          </cell>
        </row>
        <row r="3199">
          <cell r="C3199" t="str">
            <v>PRESTAMOS CONSUMO</v>
          </cell>
          <cell r="D3199" t="str">
            <v>14060319060103</v>
          </cell>
        </row>
        <row r="3200">
          <cell r="C3200" t="str">
            <v>TARJETA DE CREDITO</v>
          </cell>
          <cell r="D3200" t="str">
            <v>14010302020307</v>
          </cell>
        </row>
        <row r="3201">
          <cell r="C3201" t="str">
            <v>INVERSIONES</v>
          </cell>
          <cell r="D3201" t="str">
            <v>0</v>
          </cell>
        </row>
        <row r="3202">
          <cell r="C3202" t="str">
            <v>INVERSIONES</v>
          </cell>
          <cell r="D3202" t="str">
            <v>52022900002159</v>
          </cell>
        </row>
        <row r="3203">
          <cell r="C3203" t="str">
            <v>CUENTAS CORRIENTES</v>
          </cell>
          <cell r="D3203" t="str">
            <v>29080900000173</v>
          </cell>
        </row>
        <row r="3204">
          <cell r="C3204" t="str">
            <v>TARJETA DE CREDITO</v>
          </cell>
          <cell r="D3204" t="str">
            <v>14050302010503</v>
          </cell>
        </row>
        <row r="3205">
          <cell r="C3205" t="str">
            <v>INVERSIONES</v>
          </cell>
          <cell r="D3205" t="str">
            <v>51040502005128</v>
          </cell>
        </row>
        <row r="3206">
          <cell r="C3206" t="str">
            <v>TARJETA DE CREDITO</v>
          </cell>
          <cell r="D3206" t="str">
            <v>81030200000446</v>
          </cell>
        </row>
        <row r="3207">
          <cell r="C3207" t="str">
            <v>INVERSIONES</v>
          </cell>
          <cell r="D3207" t="str">
            <v>0</v>
          </cell>
        </row>
        <row r="3208">
          <cell r="C3208" t="str">
            <v>PRESTAMOS COMERCIALES</v>
          </cell>
          <cell r="D3208" t="str">
            <v>14060206020204</v>
          </cell>
        </row>
        <row r="3209">
          <cell r="C3209" t="str">
            <v>CUENTAS CORRIENTES</v>
          </cell>
          <cell r="D3209" t="str">
            <v>14010999012102</v>
          </cell>
        </row>
        <row r="3210">
          <cell r="C3210" t="str">
            <v>TARJETA DE CREDITO</v>
          </cell>
          <cell r="D3210" t="str">
            <v>14050302020112</v>
          </cell>
        </row>
        <row r="3211">
          <cell r="C3211" t="str">
            <v>AHORROS</v>
          </cell>
          <cell r="D3211" t="str">
            <v>21030501000101</v>
          </cell>
        </row>
        <row r="3212">
          <cell r="C3212" t="str">
            <v>TARJETA DE CREDITO</v>
          </cell>
          <cell r="D3212" t="str">
            <v>81030200000418</v>
          </cell>
        </row>
        <row r="3213">
          <cell r="C3213" t="str">
            <v>TARJETA DE CREDITO</v>
          </cell>
          <cell r="D3213" t="str">
            <v>14060302020106</v>
          </cell>
        </row>
        <row r="3214">
          <cell r="C3214" t="str">
            <v>TARJETA DE CREDITO</v>
          </cell>
          <cell r="D3214" t="str">
            <v>81030200000465</v>
          </cell>
        </row>
        <row r="3215">
          <cell r="C3215" t="str">
            <v>TARJETA DE CREDITO</v>
          </cell>
          <cell r="D3215" t="str">
            <v>14050302010120</v>
          </cell>
        </row>
        <row r="3216">
          <cell r="C3216" t="str">
            <v>TARJETA DE CREDITO</v>
          </cell>
          <cell r="D3216" t="str">
            <v>81030200000419</v>
          </cell>
        </row>
        <row r="3217">
          <cell r="C3217" t="str">
            <v>INVERSIONES</v>
          </cell>
          <cell r="D3217" t="str">
            <v>0</v>
          </cell>
        </row>
        <row r="3218">
          <cell r="C3218" t="str">
            <v>INVERSIONES</v>
          </cell>
          <cell r="D3218" t="str">
            <v>0</v>
          </cell>
        </row>
        <row r="3219">
          <cell r="C3219" t="str">
            <v>INVERSIONES</v>
          </cell>
          <cell r="D3219" t="str">
            <v>0</v>
          </cell>
        </row>
        <row r="3220">
          <cell r="C3220" t="str">
            <v>TARJETA DE CREDITO</v>
          </cell>
          <cell r="D3220" t="str">
            <v>81030200000465</v>
          </cell>
        </row>
        <row r="3221">
          <cell r="C3221" t="str">
            <v>TARJETA DE CREDITO</v>
          </cell>
          <cell r="D3221" t="str">
            <v>14010302020110</v>
          </cell>
        </row>
        <row r="3222">
          <cell r="C3222" t="str">
            <v>INVERSIONES</v>
          </cell>
          <cell r="D3222" t="str">
            <v>51040103020157</v>
          </cell>
        </row>
        <row r="3223">
          <cell r="C3223" t="str">
            <v>INVERSIONES</v>
          </cell>
          <cell r="D3223" t="str">
            <v>42022900000343</v>
          </cell>
        </row>
        <row r="3224">
          <cell r="C3224" t="str">
            <v>TARJETA DE CREDITO</v>
          </cell>
          <cell r="D3224" t="str">
            <v>25041900000223</v>
          </cell>
        </row>
        <row r="3225">
          <cell r="C3225" t="str">
            <v>TARJETA DE CREDITO</v>
          </cell>
          <cell r="D3225" t="str">
            <v>0</v>
          </cell>
        </row>
        <row r="3226">
          <cell r="C3226" t="str">
            <v>TARJETA DE CREDITO</v>
          </cell>
          <cell r="D3226" t="str">
            <v>14050302020504</v>
          </cell>
        </row>
        <row r="3227">
          <cell r="C3227" t="str">
            <v>TARJETA DE CREDITO</v>
          </cell>
          <cell r="D3227" t="str">
            <v>14010306130106</v>
          </cell>
        </row>
        <row r="3228">
          <cell r="C3228" t="str">
            <v>PRESTAMOS VIVIENDA</v>
          </cell>
          <cell r="D3228" t="str">
            <v>14010406010203</v>
          </cell>
        </row>
        <row r="3229">
          <cell r="C3229" t="str">
            <v>PRESTAMOS VIVIENDA</v>
          </cell>
          <cell r="D3229" t="str">
            <v>84040510000101</v>
          </cell>
        </row>
        <row r="3230">
          <cell r="C3230" t="str">
            <v>INVERSIONES</v>
          </cell>
          <cell r="D3230" t="str">
            <v>0</v>
          </cell>
        </row>
        <row r="3231">
          <cell r="C3231" t="str">
            <v>TARJETA DE CREDITO</v>
          </cell>
          <cell r="D3231" t="str">
            <v>14050302020503</v>
          </cell>
        </row>
        <row r="3232">
          <cell r="C3232" t="str">
            <v>INVERSIONES</v>
          </cell>
          <cell r="D3232" t="str">
            <v>0</v>
          </cell>
        </row>
        <row r="3233">
          <cell r="C3233" t="str">
            <v>INVERSIONES</v>
          </cell>
          <cell r="D3233" t="str">
            <v>0</v>
          </cell>
        </row>
        <row r="3234">
          <cell r="C3234" t="str">
            <v>TARJETA DE CREDITO</v>
          </cell>
          <cell r="D3234" t="str">
            <v>14050302020509</v>
          </cell>
        </row>
        <row r="3235">
          <cell r="C3235" t="str">
            <v>INVERSIONES</v>
          </cell>
          <cell r="D3235" t="str">
            <v>0</v>
          </cell>
        </row>
        <row r="3236">
          <cell r="C3236" t="str">
            <v>CUENTAS CORRIENTES</v>
          </cell>
          <cell r="D3236" t="str">
            <v>21010109000101</v>
          </cell>
        </row>
        <row r="3237">
          <cell r="C3237" t="str">
            <v>TARJETA DE CREDITO</v>
          </cell>
          <cell r="D3237" t="str">
            <v>14010302010115</v>
          </cell>
        </row>
        <row r="3238">
          <cell r="C3238" t="str">
            <v>TARJETA DE CREDITO</v>
          </cell>
          <cell r="D3238" t="str">
            <v>0</v>
          </cell>
        </row>
        <row r="3239">
          <cell r="C3239" t="str">
            <v>TARJETA DE CREDITO</v>
          </cell>
          <cell r="D3239" t="str">
            <v>14010302010115</v>
          </cell>
        </row>
        <row r="3240">
          <cell r="C3240" t="str">
            <v>PRESTAMOS CONSUMO</v>
          </cell>
          <cell r="D3240" t="str">
            <v>14010306030111</v>
          </cell>
        </row>
        <row r="3241">
          <cell r="C3241" t="str">
            <v>PRESTAMOS VIVIENDA</v>
          </cell>
          <cell r="D3241" t="str">
            <v>14010423000301</v>
          </cell>
        </row>
        <row r="3242">
          <cell r="C3242" t="str">
            <v>INVERSIONES</v>
          </cell>
          <cell r="D3242" t="str">
            <v>0</v>
          </cell>
        </row>
        <row r="3243">
          <cell r="C3243" t="str">
            <v>TARJETA DE CREDITO</v>
          </cell>
          <cell r="D3243" t="str">
            <v>14010302020307</v>
          </cell>
        </row>
        <row r="3244">
          <cell r="C3244" t="str">
            <v>INVERSIONES</v>
          </cell>
          <cell r="D3244" t="str">
            <v>52022900001404</v>
          </cell>
        </row>
        <row r="3245">
          <cell r="C3245" t="str">
            <v>INVERSIONES</v>
          </cell>
          <cell r="D3245" t="str">
            <v>0</v>
          </cell>
        </row>
        <row r="3246">
          <cell r="C3246" t="str">
            <v>PRESTAMOS CONSUMO</v>
          </cell>
          <cell r="D3246" t="str">
            <v>0</v>
          </cell>
        </row>
        <row r="3247">
          <cell r="C3247" t="str">
            <v>INVERSIONES</v>
          </cell>
          <cell r="D3247" t="str">
            <v>0</v>
          </cell>
        </row>
        <row r="3248">
          <cell r="C3248" t="str">
            <v>PRESTAMOS VIVIENDA</v>
          </cell>
          <cell r="D3248" t="str">
            <v>14050423000303</v>
          </cell>
        </row>
        <row r="3249">
          <cell r="C3249" t="str">
            <v>INVERSIONES</v>
          </cell>
          <cell r="D3249" t="str">
            <v>0</v>
          </cell>
        </row>
        <row r="3250">
          <cell r="C3250" t="str">
            <v>INVERSIONES</v>
          </cell>
          <cell r="D3250" t="str">
            <v>51040512001201</v>
          </cell>
        </row>
        <row r="3251">
          <cell r="C3251" t="str">
            <v>TARJETA DE CREDITO</v>
          </cell>
          <cell r="D3251" t="str">
            <v>14050302020503</v>
          </cell>
        </row>
        <row r="3252">
          <cell r="C3252" t="str">
            <v>INVERSIONES</v>
          </cell>
          <cell r="D3252" t="str">
            <v>81093703020102</v>
          </cell>
        </row>
        <row r="3253">
          <cell r="C3253" t="str">
            <v>INVERSIONES</v>
          </cell>
          <cell r="D3253" t="str">
            <v>52022900000175</v>
          </cell>
        </row>
        <row r="3254">
          <cell r="C3254" t="str">
            <v>INVERSIONES</v>
          </cell>
          <cell r="D3254" t="str">
            <v>51040513000101</v>
          </cell>
        </row>
        <row r="3255">
          <cell r="C3255" t="str">
            <v>TARJETA DE CREDITO</v>
          </cell>
          <cell r="D3255" t="str">
            <v>14050302020112</v>
          </cell>
        </row>
        <row r="3256">
          <cell r="C3256" t="str">
            <v>INVERSIONES</v>
          </cell>
          <cell r="D3256" t="str">
            <v>0</v>
          </cell>
        </row>
        <row r="3257">
          <cell r="C3257" t="str">
            <v>DEPOSITOS A PLAZO</v>
          </cell>
          <cell r="D3257" t="str">
            <v>21030301000107</v>
          </cell>
        </row>
        <row r="3258">
          <cell r="C3258" t="str">
            <v>INVERSIONES</v>
          </cell>
          <cell r="D3258" t="str">
            <v>52022900001503</v>
          </cell>
        </row>
        <row r="3259">
          <cell r="C3259" t="str">
            <v>INVERSIONES</v>
          </cell>
          <cell r="D3259" t="str">
            <v>0</v>
          </cell>
        </row>
        <row r="3260">
          <cell r="C3260" t="str">
            <v>PRESTAMOS COMERCIALES</v>
          </cell>
          <cell r="D3260" t="str">
            <v>14011005020101</v>
          </cell>
        </row>
        <row r="3261">
          <cell r="C3261" t="str">
            <v>INVERSIONES</v>
          </cell>
          <cell r="D3261" t="str">
            <v>51040102060254</v>
          </cell>
        </row>
        <row r="3262">
          <cell r="C3262" t="str">
            <v>PRESTAMOS COMERCIALES</v>
          </cell>
          <cell r="D3262" t="str">
            <v>14011306020210</v>
          </cell>
        </row>
        <row r="3263">
          <cell r="C3263" t="str">
            <v>INVERSIONES</v>
          </cell>
          <cell r="D3263" t="str">
            <v>0</v>
          </cell>
        </row>
        <row r="3264">
          <cell r="C3264" t="str">
            <v>INVERSIONES</v>
          </cell>
          <cell r="D3264" t="str">
            <v>51040503002904</v>
          </cell>
        </row>
        <row r="3265">
          <cell r="C3265" t="str">
            <v>PRESTAMOS CONSUMO</v>
          </cell>
          <cell r="D3265" t="str">
            <v>14010306130110</v>
          </cell>
        </row>
        <row r="3266">
          <cell r="C3266" t="str">
            <v>PRESTAMOS COMERCIALES</v>
          </cell>
          <cell r="D3266" t="str">
            <v>81030200000428</v>
          </cell>
        </row>
        <row r="3267">
          <cell r="C3267" t="str">
            <v>PRESTAMOS COMERCIALES</v>
          </cell>
          <cell r="D3267" t="str">
            <v>81030200000468</v>
          </cell>
        </row>
        <row r="3268">
          <cell r="C3268" t="str">
            <v>PRESTAMOS CONSUMO</v>
          </cell>
          <cell r="D3268" t="str">
            <v>0</v>
          </cell>
        </row>
        <row r="3269">
          <cell r="C3269" t="str">
            <v>INVERSIONES</v>
          </cell>
          <cell r="D3269" t="str">
            <v>51040512000502</v>
          </cell>
        </row>
        <row r="3270">
          <cell r="C3270" t="str">
            <v>INVERSIONES</v>
          </cell>
          <cell r="D3270" t="str">
            <v>81095401020100</v>
          </cell>
        </row>
        <row r="3271">
          <cell r="C3271" t="str">
            <v>PRESTAMOS COMERCIALES</v>
          </cell>
          <cell r="D3271" t="str">
            <v>14011206020309</v>
          </cell>
        </row>
        <row r="3272">
          <cell r="C3272" t="str">
            <v>INVERSIONES</v>
          </cell>
          <cell r="D3272" t="str">
            <v>0</v>
          </cell>
        </row>
        <row r="3273">
          <cell r="C3273" t="str">
            <v>INVERSIONES</v>
          </cell>
          <cell r="D3273" t="str">
            <v>51040103020146</v>
          </cell>
        </row>
        <row r="3274">
          <cell r="C3274" t="str">
            <v>TARJETA DE CREDITO</v>
          </cell>
          <cell r="D3274" t="str">
            <v>14050302010504</v>
          </cell>
        </row>
        <row r="3275">
          <cell r="C3275" t="str">
            <v>PRESTAMOS COMERCIALES</v>
          </cell>
          <cell r="D3275" t="str">
            <v>81030200000421</v>
          </cell>
        </row>
        <row r="3276">
          <cell r="C3276" t="str">
            <v>INVERSIONES</v>
          </cell>
          <cell r="D3276" t="str">
            <v>41010704000710</v>
          </cell>
        </row>
        <row r="3277">
          <cell r="C3277" t="str">
            <v>PRESTAMOS COMERCIALES</v>
          </cell>
          <cell r="D3277" t="str">
            <v>14011326000218</v>
          </cell>
        </row>
        <row r="3278">
          <cell r="C3278" t="str">
            <v>INVERSIONES</v>
          </cell>
          <cell r="D3278" t="str">
            <v>51070403000530</v>
          </cell>
        </row>
        <row r="3279">
          <cell r="C3279" t="str">
            <v>INVERSIONES</v>
          </cell>
          <cell r="D3279" t="str">
            <v>51040104230301</v>
          </cell>
        </row>
        <row r="3280">
          <cell r="C3280" t="str">
            <v>TARJETA DE CREDITO</v>
          </cell>
          <cell r="D3280" t="str">
            <v>14050302010117</v>
          </cell>
        </row>
        <row r="3281">
          <cell r="C3281" t="str">
            <v>PRESTAMOS COMERCIALES</v>
          </cell>
          <cell r="D3281" t="str">
            <v>14011306020127</v>
          </cell>
        </row>
        <row r="3282">
          <cell r="C3282" t="str">
            <v>PRESTAMOS COMERCIALES</v>
          </cell>
          <cell r="D3282" t="str">
            <v>14050206020182</v>
          </cell>
        </row>
        <row r="3283">
          <cell r="C3283" t="str">
            <v>TARJETA DE CREDITO</v>
          </cell>
          <cell r="D3283" t="str">
            <v>0</v>
          </cell>
        </row>
        <row r="3284">
          <cell r="C3284" t="str">
            <v>PRESTAMOS CONSUMO</v>
          </cell>
          <cell r="D3284" t="str">
            <v>14050306030125</v>
          </cell>
        </row>
        <row r="3285">
          <cell r="C3285" t="str">
            <v>INVERSIONES</v>
          </cell>
          <cell r="D3285" t="str">
            <v>43030109000207</v>
          </cell>
        </row>
        <row r="3286">
          <cell r="C3286" t="str">
            <v>INVERSIONES</v>
          </cell>
          <cell r="D3286" t="str">
            <v>0</v>
          </cell>
        </row>
        <row r="3287">
          <cell r="C3287" t="str">
            <v>INVERSIONES</v>
          </cell>
          <cell r="D3287" t="str">
            <v>14060406010201</v>
          </cell>
        </row>
        <row r="3288">
          <cell r="C3288" t="str">
            <v>TARJETA DE CREDITO</v>
          </cell>
          <cell r="D3288" t="str">
            <v>14050302020503</v>
          </cell>
        </row>
        <row r="3289">
          <cell r="C3289" t="str">
            <v>INVERSIONES</v>
          </cell>
          <cell r="D3289" t="str">
            <v>0</v>
          </cell>
        </row>
        <row r="3290">
          <cell r="C3290" t="str">
            <v>INVERSIONES</v>
          </cell>
          <cell r="D3290" t="str">
            <v>14011205020102</v>
          </cell>
        </row>
        <row r="3291">
          <cell r="C3291" t="str">
            <v>INVERSIONES</v>
          </cell>
          <cell r="D3291" t="str">
            <v>14010306130109</v>
          </cell>
        </row>
        <row r="3292">
          <cell r="C3292" t="str">
            <v>INVERSIONES</v>
          </cell>
          <cell r="D3292" t="str">
            <v>81095401010103</v>
          </cell>
        </row>
        <row r="3293">
          <cell r="C3293" t="str">
            <v>PRESTAMOS CONSUMO</v>
          </cell>
          <cell r="D3293" t="str">
            <v>0</v>
          </cell>
        </row>
        <row r="3294">
          <cell r="C3294" t="str">
            <v>PRESTAMOS CONSUMO</v>
          </cell>
          <cell r="D3294" t="str">
            <v>14050319080100</v>
          </cell>
        </row>
        <row r="3295">
          <cell r="C3295" t="str">
            <v>PRESTAMOS CONSUMO</v>
          </cell>
          <cell r="D3295" t="str">
            <v>0</v>
          </cell>
        </row>
        <row r="3296">
          <cell r="C3296" t="str">
            <v>PRESTAMOS COMERCIALES</v>
          </cell>
          <cell r="D3296" t="str">
            <v>14051106020336</v>
          </cell>
        </row>
        <row r="3297">
          <cell r="C3297" t="str">
            <v>TARJETA DE CREDITO</v>
          </cell>
          <cell r="D3297" t="str">
            <v>14050302010118</v>
          </cell>
        </row>
        <row r="3298">
          <cell r="C3298" t="str">
            <v>PRESTAMOS VIVIENDA</v>
          </cell>
          <cell r="D3298" t="str">
            <v>14050406010101</v>
          </cell>
        </row>
        <row r="3299">
          <cell r="C3299" t="str">
            <v>PRESTAMOS VIVIENDA</v>
          </cell>
          <cell r="D3299" t="str">
            <v>14010406020203</v>
          </cell>
        </row>
        <row r="3300">
          <cell r="C3300" t="str">
            <v>INVERSIONES</v>
          </cell>
          <cell r="D3300" t="str">
            <v>51040103021721</v>
          </cell>
        </row>
        <row r="3301">
          <cell r="C3301" t="str">
            <v>INVERSIONES</v>
          </cell>
          <cell r="D3301" t="str">
            <v>0</v>
          </cell>
        </row>
        <row r="3302">
          <cell r="C3302" t="str">
            <v>INVERSIONES</v>
          </cell>
          <cell r="D3302" t="str">
            <v>0</v>
          </cell>
        </row>
        <row r="3303">
          <cell r="C3303" t="str">
            <v>TARJETA DE CREDITO</v>
          </cell>
          <cell r="D3303" t="str">
            <v>14010302020307</v>
          </cell>
        </row>
        <row r="3304">
          <cell r="C3304" t="str">
            <v>INVERSIONES</v>
          </cell>
          <cell r="D3304" t="str">
            <v>0</v>
          </cell>
        </row>
        <row r="3305">
          <cell r="C3305" t="str">
            <v>PRESTAMOS CONSUMO</v>
          </cell>
          <cell r="D3305" t="str">
            <v>14040306130100</v>
          </cell>
        </row>
        <row r="3306">
          <cell r="C3306" t="str">
            <v>INVERSIONES</v>
          </cell>
          <cell r="D3306" t="str">
            <v>43030109000203</v>
          </cell>
        </row>
        <row r="3307">
          <cell r="C3307" t="str">
            <v>TARJETA DE CREDITO</v>
          </cell>
          <cell r="D3307" t="str">
            <v>14010302020307</v>
          </cell>
        </row>
        <row r="3308">
          <cell r="C3308" t="str">
            <v>PRESTAMOS VIVIENDA</v>
          </cell>
          <cell r="D3308" t="str">
            <v>14010423000301</v>
          </cell>
        </row>
        <row r="3309">
          <cell r="C3309" t="str">
            <v>PRESTAMOS COMERCIALES</v>
          </cell>
          <cell r="D3309" t="str">
            <v>14050219060111</v>
          </cell>
        </row>
        <row r="3310">
          <cell r="C3310" t="str">
            <v>INVERSIONES</v>
          </cell>
          <cell r="D3310" t="str">
            <v>0</v>
          </cell>
        </row>
        <row r="3311">
          <cell r="C3311" t="str">
            <v>PRESTAMOS COMERCIALES</v>
          </cell>
          <cell r="D3311" t="str">
            <v>14011106010337</v>
          </cell>
        </row>
        <row r="3312">
          <cell r="C3312" t="str">
            <v>INVERSIONES</v>
          </cell>
          <cell r="D3312" t="str">
            <v>81095409010104</v>
          </cell>
        </row>
        <row r="3313">
          <cell r="C3313" t="str">
            <v>TARJETA DE CREDITO</v>
          </cell>
          <cell r="D3313" t="str">
            <v>14060302020106</v>
          </cell>
        </row>
        <row r="3314">
          <cell r="C3314" t="str">
            <v>CARTAS DE CREDITO</v>
          </cell>
          <cell r="D3314" t="str">
            <v>71090000000909</v>
          </cell>
        </row>
        <row r="3315">
          <cell r="C3315" t="str">
            <v>INVERSIONES</v>
          </cell>
          <cell r="D3315" t="str">
            <v>51092700000162</v>
          </cell>
        </row>
        <row r="3316">
          <cell r="C3316" t="str">
            <v>PRESTAMOS VIVIENDA</v>
          </cell>
          <cell r="D3316" t="str">
            <v>84040510000202</v>
          </cell>
        </row>
        <row r="3317">
          <cell r="C3317" t="str">
            <v>INVERSIONES</v>
          </cell>
          <cell r="D3317" t="str">
            <v>52022900001411</v>
          </cell>
        </row>
        <row r="3318">
          <cell r="C3318" t="str">
            <v>INVERSIONES</v>
          </cell>
          <cell r="D3318" t="str">
            <v>51040504000621</v>
          </cell>
        </row>
        <row r="3319">
          <cell r="C3319" t="str">
            <v>PRESTAMOS VIVIENDA</v>
          </cell>
          <cell r="D3319" t="str">
            <v>14010406010201</v>
          </cell>
        </row>
        <row r="3320">
          <cell r="C3320" t="str">
            <v>INVERSIONES</v>
          </cell>
          <cell r="D3320" t="str">
            <v>14011311000301</v>
          </cell>
        </row>
        <row r="3321">
          <cell r="C3321" t="str">
            <v>OTROS</v>
          </cell>
          <cell r="D3321" t="str">
            <v>52021500000101</v>
          </cell>
        </row>
        <row r="3322">
          <cell r="C3322" t="str">
            <v>INVERSIONES</v>
          </cell>
          <cell r="D3322" t="str">
            <v>0</v>
          </cell>
        </row>
        <row r="3323">
          <cell r="C3323" t="str">
            <v>INVERSIONES</v>
          </cell>
          <cell r="D3323" t="str">
            <v>0</v>
          </cell>
        </row>
        <row r="3324">
          <cell r="C3324" t="str">
            <v>PRESTAMOS CONSUMO</v>
          </cell>
          <cell r="D3324" t="str">
            <v>14050306030125</v>
          </cell>
        </row>
        <row r="3325">
          <cell r="C3325" t="str">
            <v>AHORROS</v>
          </cell>
          <cell r="D3325" t="str">
            <v>21020201000107</v>
          </cell>
        </row>
        <row r="3326">
          <cell r="C3326" t="str">
            <v>INVERSIONES</v>
          </cell>
          <cell r="D3326" t="str">
            <v>52023000000303</v>
          </cell>
        </row>
        <row r="3327">
          <cell r="C3327" t="str">
            <v>TARJETA DE CREDITO</v>
          </cell>
          <cell r="D3327" t="str">
            <v>14010302020113</v>
          </cell>
        </row>
        <row r="3328">
          <cell r="C3328" t="str">
            <v>TARJETA DE CREDITO</v>
          </cell>
          <cell r="D3328" t="str">
            <v>14050302020112</v>
          </cell>
        </row>
        <row r="3329">
          <cell r="C3329" t="str">
            <v>PRESTAMOS VIVIENDA</v>
          </cell>
          <cell r="D3329" t="str">
            <v>14010406020109</v>
          </cell>
        </row>
        <row r="3330">
          <cell r="C3330" t="str">
            <v>PRESTAMOS VIVIENDA</v>
          </cell>
          <cell r="D3330" t="str">
            <v>14010423000301</v>
          </cell>
        </row>
        <row r="3331">
          <cell r="C3331" t="str">
            <v>INVERSIONES</v>
          </cell>
          <cell r="D3331" t="str">
            <v>0</v>
          </cell>
        </row>
        <row r="3332">
          <cell r="C3332" t="str">
            <v>INVERSIONES</v>
          </cell>
          <cell r="D3332" t="str">
            <v>0</v>
          </cell>
        </row>
        <row r="3333">
          <cell r="C3333" t="str">
            <v>TARJETA DE CREDITO</v>
          </cell>
          <cell r="D3333" t="str">
            <v>14050302020112</v>
          </cell>
        </row>
        <row r="3334">
          <cell r="C3334" t="str">
            <v>PRESTAMOS VIVIENDA</v>
          </cell>
          <cell r="D3334" t="str">
            <v>14010423000114</v>
          </cell>
        </row>
        <row r="3335">
          <cell r="C3335" t="str">
            <v>INVERSIONES</v>
          </cell>
          <cell r="D3335" t="str">
            <v>0</v>
          </cell>
        </row>
        <row r="3336">
          <cell r="C3336" t="str">
            <v>PRESTAMOS CONSUMO</v>
          </cell>
          <cell r="D3336" t="str">
            <v>14050306050110</v>
          </cell>
        </row>
        <row r="3337">
          <cell r="C3337" t="str">
            <v>INVERSIONES</v>
          </cell>
          <cell r="D3337" t="str">
            <v>52021400000110</v>
          </cell>
        </row>
        <row r="3338">
          <cell r="C3338" t="str">
            <v>PRESTAMOS CONSUMO</v>
          </cell>
          <cell r="D3338" t="str">
            <v>0</v>
          </cell>
        </row>
        <row r="3339">
          <cell r="C3339" t="str">
            <v>TARJETA DE CREDITO</v>
          </cell>
          <cell r="D3339" t="str">
            <v>14050302020509</v>
          </cell>
        </row>
        <row r="3340">
          <cell r="C3340" t="str">
            <v>PRESTAMOS CONSUMO</v>
          </cell>
          <cell r="D3340" t="str">
            <v>14050306030124</v>
          </cell>
        </row>
        <row r="3341">
          <cell r="C3341" t="str">
            <v>INVERSIONES</v>
          </cell>
          <cell r="D3341" t="str">
            <v>0</v>
          </cell>
        </row>
        <row r="3342">
          <cell r="C3342" t="str">
            <v>TARJETA DE CREDITO</v>
          </cell>
          <cell r="D3342" t="str">
            <v>14050302020112</v>
          </cell>
        </row>
        <row r="3343">
          <cell r="C3343" t="str">
            <v>INVERSIONES</v>
          </cell>
          <cell r="D3343" t="str">
            <v>0</v>
          </cell>
        </row>
        <row r="3344">
          <cell r="C3344" t="str">
            <v>INVERSIONES</v>
          </cell>
          <cell r="D3344" t="str">
            <v>0</v>
          </cell>
        </row>
        <row r="3345">
          <cell r="C3345" t="str">
            <v>TARJETA DE CREDITO</v>
          </cell>
          <cell r="D3345" t="str">
            <v>14050302020509</v>
          </cell>
        </row>
        <row r="3346">
          <cell r="C3346" t="str">
            <v>OTROS</v>
          </cell>
          <cell r="D3346" t="str">
            <v>52022900000932</v>
          </cell>
        </row>
        <row r="3347">
          <cell r="C3347" t="str">
            <v>TARJETA DE CREDITO</v>
          </cell>
          <cell r="D3347" t="str">
            <v>14050319080001</v>
          </cell>
        </row>
        <row r="3348">
          <cell r="C3348" t="str">
            <v>TARJETA DE CREDITO</v>
          </cell>
          <cell r="D3348" t="str">
            <v>14050306130107</v>
          </cell>
        </row>
        <row r="3349">
          <cell r="C3349" t="str">
            <v>INVERSIONES</v>
          </cell>
          <cell r="D3349" t="str">
            <v>51040513000305</v>
          </cell>
        </row>
        <row r="3350">
          <cell r="C3350" t="str">
            <v>PRESTAMOS COMERCIALES</v>
          </cell>
          <cell r="D3350" t="str">
            <v>14051206020455</v>
          </cell>
        </row>
        <row r="3351">
          <cell r="C3351" t="str">
            <v>PRESTAMOS COMERCIALES</v>
          </cell>
          <cell r="D3351" t="str">
            <v>14011206020313</v>
          </cell>
        </row>
        <row r="3352">
          <cell r="C3352" t="str">
            <v>INVERSIONES</v>
          </cell>
          <cell r="D3352" t="str">
            <v>51040503000802</v>
          </cell>
        </row>
        <row r="3353">
          <cell r="C3353" t="str">
            <v>PRESTAMOS COMERCIALES</v>
          </cell>
          <cell r="D3353" t="str">
            <v>71020000000113</v>
          </cell>
        </row>
        <row r="3354">
          <cell r="C3354" t="str">
            <v>PRESTAMOS COMERCIALES</v>
          </cell>
          <cell r="D3354" t="str">
            <v>14011105020101</v>
          </cell>
        </row>
        <row r="3355">
          <cell r="C3355" t="str">
            <v>TARJETA DE CREDITO</v>
          </cell>
          <cell r="D3355" t="str">
            <v>14050302020112</v>
          </cell>
        </row>
        <row r="3356">
          <cell r="C3356" t="str">
            <v>PRESTAMOS COMERCIALES</v>
          </cell>
          <cell r="D3356" t="str">
            <v>81030200000438</v>
          </cell>
        </row>
        <row r="3357">
          <cell r="C3357" t="str">
            <v>PRESTAMOS COMERCIALES</v>
          </cell>
          <cell r="D3357" t="str">
            <v>81030200000411</v>
          </cell>
        </row>
        <row r="3358">
          <cell r="C3358" t="str">
            <v>INVERSIONES</v>
          </cell>
          <cell r="D3358" t="str">
            <v>14010306130101</v>
          </cell>
        </row>
        <row r="3359">
          <cell r="C3359" t="str">
            <v>INVERSIONES</v>
          </cell>
          <cell r="D3359" t="str">
            <v>81092700000203</v>
          </cell>
        </row>
        <row r="3360">
          <cell r="C3360" t="str">
            <v>PRESTAMOS COMERCIALES</v>
          </cell>
          <cell r="D3360" t="str">
            <v>81030200000438</v>
          </cell>
        </row>
        <row r="3361">
          <cell r="C3361" t="str">
            <v>INVERSIONES</v>
          </cell>
          <cell r="D3361" t="str">
            <v>52022900000416</v>
          </cell>
        </row>
        <row r="3362">
          <cell r="C3362" t="str">
            <v>PRESTAMOS COMERCIALES</v>
          </cell>
          <cell r="D3362" t="str">
            <v>81030200000303</v>
          </cell>
        </row>
        <row r="3363">
          <cell r="C3363" t="str">
            <v>INVERSIONES</v>
          </cell>
          <cell r="D3363" t="str">
            <v>81093703010102</v>
          </cell>
        </row>
        <row r="3364">
          <cell r="C3364" t="str">
            <v>TARJETA DE CREDITO</v>
          </cell>
          <cell r="D3364" t="str">
            <v>0</v>
          </cell>
        </row>
        <row r="3365">
          <cell r="C3365" t="str">
            <v>OTROS</v>
          </cell>
          <cell r="D3365" t="str">
            <v>52020800000118</v>
          </cell>
        </row>
        <row r="3366">
          <cell r="C3366" t="str">
            <v>INVERSIONES</v>
          </cell>
          <cell r="D3366" t="str">
            <v>81092700000203</v>
          </cell>
        </row>
        <row r="3367">
          <cell r="C3367" t="str">
            <v>INVERSIONES</v>
          </cell>
          <cell r="D3367" t="str">
            <v>51040111260118</v>
          </cell>
        </row>
        <row r="3368">
          <cell r="C3368" t="str">
            <v>INVERSIONES</v>
          </cell>
          <cell r="D3368" t="str">
            <v>51040110060105</v>
          </cell>
        </row>
        <row r="3369">
          <cell r="C3369" t="str">
            <v>OTROS ACTIVOS</v>
          </cell>
          <cell r="D3369" t="str">
            <v>14011011000301</v>
          </cell>
        </row>
        <row r="3370">
          <cell r="C3370" t="str">
            <v>TARJETA DE CREDITO</v>
          </cell>
          <cell r="D3370" t="str">
            <v>14050302010504</v>
          </cell>
        </row>
        <row r="3371">
          <cell r="C3371" t="str">
            <v>INVERSIONES</v>
          </cell>
          <cell r="D3371" t="str">
            <v>51040503003112</v>
          </cell>
        </row>
        <row r="3372">
          <cell r="C3372" t="str">
            <v>INVERSIONES</v>
          </cell>
          <cell r="D3372" t="str">
            <v>51040503000802</v>
          </cell>
        </row>
        <row r="3373">
          <cell r="C3373" t="str">
            <v>PRESTAMOS COMERCIALES</v>
          </cell>
          <cell r="D3373" t="str">
            <v>81030200000413</v>
          </cell>
        </row>
        <row r="3374">
          <cell r="C3374" t="str">
            <v>PRESTAMOS COMERCIALES</v>
          </cell>
          <cell r="D3374" t="str">
            <v>14011306020253</v>
          </cell>
        </row>
        <row r="3375">
          <cell r="C3375" t="str">
            <v>PRESTAMOS COMERCIALES</v>
          </cell>
          <cell r="D3375" t="str">
            <v>14051306010102</v>
          </cell>
        </row>
        <row r="3376">
          <cell r="C3376" t="str">
            <v>PRESTAMOS VIVIENDA</v>
          </cell>
          <cell r="D3376" t="str">
            <v>0</v>
          </cell>
        </row>
        <row r="3377">
          <cell r="C3377" t="str">
            <v>DEPOSITOS A PLAZO</v>
          </cell>
          <cell r="D3377" t="str">
            <v>0</v>
          </cell>
        </row>
        <row r="3378">
          <cell r="C3378" t="str">
            <v>TARJETA DE CREDITO</v>
          </cell>
          <cell r="D3378" t="str">
            <v>14050302020509</v>
          </cell>
        </row>
        <row r="3379">
          <cell r="C3379" t="str">
            <v>TARJETA DE CREDITO</v>
          </cell>
          <cell r="D3379" t="str">
            <v>14050306130102</v>
          </cell>
        </row>
        <row r="3380">
          <cell r="C3380" t="str">
            <v>DEPOSITOS A PLAZO</v>
          </cell>
          <cell r="D3380" t="str">
            <v>21030200000109</v>
          </cell>
        </row>
        <row r="3381">
          <cell r="C3381" t="str">
            <v>INVERSIONES</v>
          </cell>
          <cell r="D3381" t="str">
            <v>0</v>
          </cell>
        </row>
        <row r="3382">
          <cell r="C3382" t="str">
            <v>PRESTAMOS CONSUMO</v>
          </cell>
          <cell r="D3382" t="str">
            <v>14010306030111</v>
          </cell>
        </row>
        <row r="3383">
          <cell r="C3383" t="str">
            <v>INVERSIONES</v>
          </cell>
          <cell r="D3383" t="str">
            <v>0</v>
          </cell>
        </row>
        <row r="3384">
          <cell r="C3384" t="str">
            <v>CUENTAS CORRIENTES</v>
          </cell>
          <cell r="D3384" t="str">
            <v>14011004000103</v>
          </cell>
        </row>
        <row r="3385">
          <cell r="C3385" t="str">
            <v>TARJETA DE CREDITO</v>
          </cell>
          <cell r="D3385" t="str">
            <v>0</v>
          </cell>
        </row>
        <row r="3386">
          <cell r="C3386" t="str">
            <v>TARJETA DE CREDITO</v>
          </cell>
          <cell r="D3386" t="str">
            <v>14051102020101</v>
          </cell>
        </row>
        <row r="3387">
          <cell r="C3387" t="str">
            <v>PRESTAMOS COMERCIALES</v>
          </cell>
          <cell r="D3387" t="str">
            <v>14050206020188</v>
          </cell>
        </row>
        <row r="3388">
          <cell r="C3388" t="str">
            <v>TARJETA DE CREDITO</v>
          </cell>
          <cell r="D3388" t="str">
            <v>14010302020307</v>
          </cell>
        </row>
        <row r="3389">
          <cell r="C3389" t="str">
            <v>INVERSIONES</v>
          </cell>
          <cell r="D3389" t="str">
            <v>14011033000101</v>
          </cell>
        </row>
        <row r="3390">
          <cell r="C3390" t="str">
            <v>INVERSIONES</v>
          </cell>
          <cell r="D3390" t="str">
            <v>0</v>
          </cell>
        </row>
        <row r="3391">
          <cell r="C3391" t="str">
            <v>TARJETA DE CREDITO</v>
          </cell>
          <cell r="D3391" t="str">
            <v>0</v>
          </cell>
        </row>
        <row r="3392">
          <cell r="C3392" t="str">
            <v>INVERSIONES</v>
          </cell>
          <cell r="D3392" t="str">
            <v>51070413000502</v>
          </cell>
        </row>
        <row r="3393">
          <cell r="C3393" t="str">
            <v>INVERSIONES</v>
          </cell>
          <cell r="D3393" t="str">
            <v>51040104060113</v>
          </cell>
        </row>
        <row r="3394">
          <cell r="C3394" t="str">
            <v>INVERSIONES</v>
          </cell>
          <cell r="D3394" t="str">
            <v>0</v>
          </cell>
        </row>
        <row r="3395">
          <cell r="C3395" t="str">
            <v>INVERSIONES</v>
          </cell>
          <cell r="D3395" t="str">
            <v>81095409010106</v>
          </cell>
        </row>
        <row r="3396">
          <cell r="C3396" t="str">
            <v>INVERSIONES</v>
          </cell>
          <cell r="D3396" t="str">
            <v>0</v>
          </cell>
        </row>
        <row r="3397">
          <cell r="C3397" t="str">
            <v>PRESTAMOS COMERCIALES</v>
          </cell>
          <cell r="D3397" t="str">
            <v>14051206020418</v>
          </cell>
        </row>
        <row r="3398">
          <cell r="C3398" t="str">
            <v>PRESTAMOS COMERCIALES</v>
          </cell>
          <cell r="D3398" t="str">
            <v>81030200000409</v>
          </cell>
        </row>
        <row r="3399">
          <cell r="C3399" t="str">
            <v>OTROS</v>
          </cell>
          <cell r="D3399" t="str">
            <v>52022900000929</v>
          </cell>
        </row>
        <row r="3400">
          <cell r="C3400" t="str">
            <v>PRESTAMOS COMERCIALES</v>
          </cell>
          <cell r="D3400" t="str">
            <v>14051306020304</v>
          </cell>
        </row>
        <row r="3401">
          <cell r="C3401" t="str">
            <v>CARTAS DE CREDITO</v>
          </cell>
          <cell r="D3401" t="str">
            <v>84080000000102</v>
          </cell>
        </row>
        <row r="3402">
          <cell r="C3402" t="str">
            <v>TARJETA DE CREDITO</v>
          </cell>
          <cell r="D3402" t="str">
            <v>14010302020113</v>
          </cell>
        </row>
        <row r="3403">
          <cell r="C3403" t="str">
            <v>PRESTAMOS COMERCIALES</v>
          </cell>
          <cell r="D3403" t="str">
            <v>84020100000208</v>
          </cell>
        </row>
        <row r="3404">
          <cell r="C3404" t="str">
            <v>TARJETA DE CREDITO</v>
          </cell>
          <cell r="D3404" t="str">
            <v>14050302010121</v>
          </cell>
        </row>
        <row r="3405">
          <cell r="C3405" t="str">
            <v>PRESTAMOS VIVIENDA</v>
          </cell>
          <cell r="D3405" t="str">
            <v>14050406020103</v>
          </cell>
        </row>
        <row r="3406">
          <cell r="C3406" t="str">
            <v>PRESTAMOS COMERCIALES</v>
          </cell>
          <cell r="D3406" t="str">
            <v>14061105030101</v>
          </cell>
        </row>
        <row r="3407">
          <cell r="C3407" t="str">
            <v>INVERSIONES</v>
          </cell>
          <cell r="D3407" t="str">
            <v>51040512005147</v>
          </cell>
        </row>
        <row r="3408">
          <cell r="C3408" t="str">
            <v>PRESTAMOS COMERCIALES</v>
          </cell>
          <cell r="D3408" t="str">
            <v>81030200000413</v>
          </cell>
        </row>
        <row r="3409">
          <cell r="C3409" t="str">
            <v>TARJETA DE CREDITO</v>
          </cell>
          <cell r="D3409" t="str">
            <v>0</v>
          </cell>
        </row>
        <row r="3410">
          <cell r="C3410" t="str">
            <v>TARJETA DE CREDITO</v>
          </cell>
          <cell r="D3410" t="str">
            <v>0</v>
          </cell>
        </row>
        <row r="3411">
          <cell r="C3411" t="str">
            <v>PRESTAMOS CONSUMO</v>
          </cell>
          <cell r="D3411" t="str">
            <v>14010306030207</v>
          </cell>
        </row>
        <row r="3412">
          <cell r="C3412" t="str">
            <v>PRESTAMOS CONSUMO</v>
          </cell>
          <cell r="D3412" t="str">
            <v>81030200000417</v>
          </cell>
        </row>
        <row r="3413">
          <cell r="C3413" t="str">
            <v>INVERSIONES</v>
          </cell>
          <cell r="D3413" t="str">
            <v>81095401010101</v>
          </cell>
        </row>
        <row r="3414">
          <cell r="C3414" t="str">
            <v>INVERSIONES</v>
          </cell>
          <cell r="D3414" t="str">
            <v>51040503000701</v>
          </cell>
        </row>
        <row r="3415">
          <cell r="C3415" t="str">
            <v>INVERSIONES</v>
          </cell>
          <cell r="D3415" t="str">
            <v>0</v>
          </cell>
        </row>
        <row r="3416">
          <cell r="C3416" t="str">
            <v>INVERSIONES</v>
          </cell>
          <cell r="D3416" t="str">
            <v>81093600000107</v>
          </cell>
        </row>
        <row r="3417">
          <cell r="C3417" t="str">
            <v>PRESTAMOS VIVIENDA</v>
          </cell>
          <cell r="D3417" t="str">
            <v>14050406010110</v>
          </cell>
        </row>
        <row r="3418">
          <cell r="C3418" t="str">
            <v>PRESTAMOS VIVIENDA</v>
          </cell>
          <cell r="D3418" t="str">
            <v>14050423000301</v>
          </cell>
        </row>
        <row r="3419">
          <cell r="C3419" t="str">
            <v>INVERSIONES</v>
          </cell>
          <cell r="D3419" t="str">
            <v>0</v>
          </cell>
        </row>
        <row r="3420">
          <cell r="C3420" t="str">
            <v>INVERSIONES</v>
          </cell>
          <cell r="D3420" t="str">
            <v>0</v>
          </cell>
        </row>
        <row r="3421">
          <cell r="C3421" t="str">
            <v>TARJETA DE CREDITO</v>
          </cell>
          <cell r="D3421" t="str">
            <v>81030200000419</v>
          </cell>
        </row>
        <row r="3422">
          <cell r="C3422" t="str">
            <v>INVERSIONES</v>
          </cell>
          <cell r="D3422" t="str">
            <v>0</v>
          </cell>
        </row>
        <row r="3423">
          <cell r="C3423" t="str">
            <v>INVERSIONES</v>
          </cell>
          <cell r="D3423" t="str">
            <v>0</v>
          </cell>
        </row>
        <row r="3424">
          <cell r="C3424" t="str">
            <v>PRESTAMOS CONSUMO</v>
          </cell>
          <cell r="D3424" t="str">
            <v>14010306120101</v>
          </cell>
        </row>
        <row r="3425">
          <cell r="C3425" t="str">
            <v>PRESTAMOS CONSUMO</v>
          </cell>
          <cell r="D3425" t="str">
            <v>0</v>
          </cell>
        </row>
        <row r="3426">
          <cell r="C3426" t="str">
            <v>TARJETA DE CREDITO</v>
          </cell>
          <cell r="D3426" t="str">
            <v>14010302020111</v>
          </cell>
        </row>
        <row r="3427">
          <cell r="C3427" t="str">
            <v>INVERSIONES</v>
          </cell>
          <cell r="D3427" t="str">
            <v>51040504000613</v>
          </cell>
        </row>
        <row r="3428">
          <cell r="C3428" t="str">
            <v>INVERSIONES</v>
          </cell>
          <cell r="D3428" t="str">
            <v>51040403000502</v>
          </cell>
        </row>
        <row r="3429">
          <cell r="C3429" t="str">
            <v>AHORROS</v>
          </cell>
          <cell r="D3429" t="str">
            <v>21020202000105</v>
          </cell>
        </row>
        <row r="3430">
          <cell r="C3430" t="str">
            <v>INVERSIONES</v>
          </cell>
          <cell r="D3430" t="str">
            <v>0</v>
          </cell>
        </row>
        <row r="3431">
          <cell r="C3431" t="str">
            <v>TARJETA DE CREDITO</v>
          </cell>
          <cell r="D3431" t="str">
            <v>14050302020113</v>
          </cell>
        </row>
        <row r="3432">
          <cell r="C3432" t="str">
            <v>TARJETA DE CREDITO</v>
          </cell>
          <cell r="D3432" t="str">
            <v>14050306130109</v>
          </cell>
        </row>
        <row r="3433">
          <cell r="C3433" t="str">
            <v>INVERSIONES</v>
          </cell>
          <cell r="D3433" t="str">
            <v>0</v>
          </cell>
        </row>
        <row r="3434">
          <cell r="C3434" t="str">
            <v>INVERSIONES</v>
          </cell>
          <cell r="D3434" t="str">
            <v>0</v>
          </cell>
        </row>
        <row r="3435">
          <cell r="C3435" t="str">
            <v>TARJETA DE CREDITO</v>
          </cell>
          <cell r="D3435" t="str">
            <v>0</v>
          </cell>
        </row>
        <row r="3436">
          <cell r="C3436" t="str">
            <v>TARJETA DE CREDITO</v>
          </cell>
          <cell r="D3436" t="str">
            <v>14010302010117</v>
          </cell>
        </row>
        <row r="3437">
          <cell r="C3437" t="str">
            <v>DEPOSITOS A PLAZO</v>
          </cell>
          <cell r="D3437" t="str">
            <v>0</v>
          </cell>
        </row>
        <row r="3438">
          <cell r="C3438" t="str">
            <v>AHORROS</v>
          </cell>
          <cell r="D3438" t="str">
            <v>21020201000108</v>
          </cell>
        </row>
        <row r="3439">
          <cell r="C3439" t="str">
            <v>PRESTAMOS CONSUMO</v>
          </cell>
          <cell r="D3439" t="str">
            <v>14060306030201</v>
          </cell>
        </row>
        <row r="3440">
          <cell r="C3440" t="str">
            <v>TARJETA DE CREDITO</v>
          </cell>
          <cell r="D3440" t="str">
            <v>14010302010118</v>
          </cell>
        </row>
        <row r="3441">
          <cell r="C3441" t="str">
            <v>INVERSIONES</v>
          </cell>
          <cell r="D3441" t="str">
            <v>0</v>
          </cell>
        </row>
        <row r="3442">
          <cell r="C3442" t="str">
            <v>INVERSIONES</v>
          </cell>
          <cell r="D3442" t="str">
            <v>81092700000205</v>
          </cell>
        </row>
        <row r="3443">
          <cell r="C3443" t="str">
            <v>OTROS</v>
          </cell>
          <cell r="D3443" t="str">
            <v>52022900001215</v>
          </cell>
        </row>
        <row r="3444">
          <cell r="C3444" t="str">
            <v>INVERSIONES</v>
          </cell>
          <cell r="D3444" t="str">
            <v>51040103060301</v>
          </cell>
        </row>
        <row r="3445">
          <cell r="C3445" t="str">
            <v>PRESTAMOS CONSUMO</v>
          </cell>
          <cell r="D3445" t="str">
            <v>14060306020201</v>
          </cell>
        </row>
        <row r="3446">
          <cell r="C3446" t="str">
            <v>INVERSIONES</v>
          </cell>
          <cell r="D3446" t="str">
            <v>0</v>
          </cell>
        </row>
        <row r="3447">
          <cell r="C3447" t="str">
            <v>INVERSIONES</v>
          </cell>
          <cell r="D3447" t="str">
            <v>51040604000507</v>
          </cell>
        </row>
        <row r="3448">
          <cell r="C3448" t="str">
            <v>PRESTAMOS CONSUMO</v>
          </cell>
          <cell r="D3448" t="str">
            <v>0</v>
          </cell>
        </row>
        <row r="3449">
          <cell r="C3449" t="str">
            <v>INVERSIONES</v>
          </cell>
          <cell r="D3449" t="str">
            <v>0</v>
          </cell>
        </row>
        <row r="3450">
          <cell r="C3450" t="str">
            <v>TARJETA DE CREDITO</v>
          </cell>
          <cell r="D3450" t="str">
            <v>14050306130109</v>
          </cell>
        </row>
        <row r="3451">
          <cell r="C3451" t="str">
            <v>OTROS</v>
          </cell>
          <cell r="D3451" t="str">
            <v>41080409000101</v>
          </cell>
        </row>
        <row r="3452">
          <cell r="C3452" t="str">
            <v>TARJETA DE CREDITO</v>
          </cell>
          <cell r="D3452" t="str">
            <v>14010306130109</v>
          </cell>
        </row>
        <row r="3453">
          <cell r="C3453" t="str">
            <v>INVERSIONES</v>
          </cell>
          <cell r="D3453" t="str">
            <v>51040113050202</v>
          </cell>
        </row>
        <row r="3454">
          <cell r="C3454" t="str">
            <v>CUENTAS CORRIENTES</v>
          </cell>
          <cell r="D3454" t="str">
            <v>21010200000103</v>
          </cell>
        </row>
        <row r="3455">
          <cell r="C3455" t="str">
            <v>TARJETA DE CREDITO</v>
          </cell>
          <cell r="D3455" t="str">
            <v>14050302020115</v>
          </cell>
        </row>
        <row r="3456">
          <cell r="C3456" t="str">
            <v>INVERSIONES</v>
          </cell>
          <cell r="D3456" t="str">
            <v>0</v>
          </cell>
        </row>
        <row r="3457">
          <cell r="C3457" t="str">
            <v>INVERSIONES</v>
          </cell>
          <cell r="D3457" t="str">
            <v>42022900000130</v>
          </cell>
        </row>
        <row r="3458">
          <cell r="C3458" t="str">
            <v>PRESTAMOS CONSUMO</v>
          </cell>
          <cell r="D3458" t="str">
            <v>14010306130110</v>
          </cell>
        </row>
        <row r="3459">
          <cell r="C3459" t="str">
            <v>PRESTAMOS COMERCIALES</v>
          </cell>
          <cell r="D3459" t="str">
            <v>14011126000207</v>
          </cell>
        </row>
        <row r="3460">
          <cell r="C3460" t="str">
            <v>PRESTAMOS COMERCIALES</v>
          </cell>
          <cell r="D3460" t="str">
            <v>14010205020101</v>
          </cell>
        </row>
        <row r="3461">
          <cell r="C3461" t="str">
            <v>INVERSIONES</v>
          </cell>
          <cell r="D3461" t="str">
            <v>51040111060102</v>
          </cell>
        </row>
        <row r="3462">
          <cell r="C3462" t="str">
            <v>PRESTAMOS COMERCIALES</v>
          </cell>
          <cell r="D3462" t="str">
            <v>81030200000303</v>
          </cell>
        </row>
        <row r="3463">
          <cell r="C3463" t="str">
            <v>PRESTAMOS VIVIENDA</v>
          </cell>
          <cell r="D3463" t="str">
            <v>14010423000301</v>
          </cell>
        </row>
        <row r="3464">
          <cell r="C3464" t="str">
            <v>INVERSIONES</v>
          </cell>
          <cell r="D3464" t="str">
            <v>0</v>
          </cell>
        </row>
        <row r="3465">
          <cell r="C3465" t="str">
            <v>PRESTAMOS COMERCIALES</v>
          </cell>
          <cell r="D3465" t="str">
            <v>81030200000439</v>
          </cell>
        </row>
        <row r="3466">
          <cell r="C3466" t="str">
            <v>INVERSIONES</v>
          </cell>
          <cell r="D3466" t="str">
            <v>0</v>
          </cell>
        </row>
        <row r="3467">
          <cell r="C3467" t="str">
            <v>INVERSIONES</v>
          </cell>
          <cell r="D3467" t="str">
            <v>81093703020105</v>
          </cell>
        </row>
        <row r="3468">
          <cell r="C3468" t="str">
            <v>INVERSIONES</v>
          </cell>
          <cell r="D3468" t="str">
            <v>81093703010105</v>
          </cell>
        </row>
        <row r="3469">
          <cell r="C3469" t="str">
            <v>TARJETA DE CREDITO</v>
          </cell>
          <cell r="D3469" t="str">
            <v>14050302020116</v>
          </cell>
        </row>
        <row r="3470">
          <cell r="C3470" t="str">
            <v>INVERSIONES</v>
          </cell>
          <cell r="D3470" t="str">
            <v>51040112060502</v>
          </cell>
        </row>
        <row r="3471">
          <cell r="C3471" t="str">
            <v>PRESTAMOS COMERCIALES</v>
          </cell>
          <cell r="D3471" t="str">
            <v>14011306020127</v>
          </cell>
        </row>
        <row r="3472">
          <cell r="C3472" t="str">
            <v>INVERSIONES</v>
          </cell>
          <cell r="D3472" t="str">
            <v>0</v>
          </cell>
        </row>
        <row r="3473">
          <cell r="C3473" t="str">
            <v>PRESTAMOS VIVIENDA</v>
          </cell>
          <cell r="D3473" t="str">
            <v>14050423000301</v>
          </cell>
        </row>
        <row r="3474">
          <cell r="C3474" t="str">
            <v>TARJETA DE CREDITO</v>
          </cell>
          <cell r="D3474" t="str">
            <v>14010302020110</v>
          </cell>
        </row>
        <row r="3475">
          <cell r="C3475" t="str">
            <v>PRESTAMOS CONSUMO</v>
          </cell>
          <cell r="D3475" t="str">
            <v>0</v>
          </cell>
        </row>
        <row r="3476">
          <cell r="C3476" t="str">
            <v>INVERSIONES</v>
          </cell>
          <cell r="D3476" t="str">
            <v>0</v>
          </cell>
        </row>
        <row r="3477">
          <cell r="C3477" t="str">
            <v>INVERSIONES</v>
          </cell>
          <cell r="D3477" t="str">
            <v>0</v>
          </cell>
        </row>
        <row r="3478">
          <cell r="C3478" t="str">
            <v>INVERSIONES</v>
          </cell>
          <cell r="D3478" t="str">
            <v>0</v>
          </cell>
        </row>
        <row r="3479">
          <cell r="C3479" t="str">
            <v>INVERSIONES</v>
          </cell>
          <cell r="D3479" t="str">
            <v>81095402010101</v>
          </cell>
        </row>
        <row r="3480">
          <cell r="C3480" t="str">
            <v>INVERSIONES</v>
          </cell>
          <cell r="D3480" t="str">
            <v>0</v>
          </cell>
        </row>
        <row r="3481">
          <cell r="C3481" t="str">
            <v>INVERSIONES</v>
          </cell>
          <cell r="D3481" t="str">
            <v>0</v>
          </cell>
        </row>
        <row r="3482">
          <cell r="C3482" t="str">
            <v>PRESTAMOS COMERCIALES</v>
          </cell>
          <cell r="D3482" t="str">
            <v>14051005020101</v>
          </cell>
        </row>
        <row r="3483">
          <cell r="C3483" t="str">
            <v>INVERSIONES</v>
          </cell>
          <cell r="D3483" t="str">
            <v>0</v>
          </cell>
        </row>
        <row r="3484">
          <cell r="C3484" t="str">
            <v>PRESTAMOS COMERCIALES</v>
          </cell>
          <cell r="D3484" t="str">
            <v>14061306020128</v>
          </cell>
        </row>
        <row r="3485">
          <cell r="C3485" t="str">
            <v>TARJETA DE CREDITO</v>
          </cell>
          <cell r="D3485" t="str">
            <v>14010302010115</v>
          </cell>
        </row>
        <row r="3486">
          <cell r="C3486" t="str">
            <v>PRESTAMOS VIVIENDA</v>
          </cell>
          <cell r="D3486" t="str">
            <v>14010406010101</v>
          </cell>
        </row>
        <row r="3487">
          <cell r="C3487" t="str">
            <v>TARJETA DE CREDITO</v>
          </cell>
          <cell r="D3487" t="str">
            <v>14010302020110</v>
          </cell>
        </row>
        <row r="3488">
          <cell r="C3488" t="str">
            <v>INVERSIONES</v>
          </cell>
          <cell r="D3488" t="str">
            <v>0</v>
          </cell>
        </row>
        <row r="3489">
          <cell r="C3489" t="str">
            <v>OTROS</v>
          </cell>
          <cell r="D3489" t="str">
            <v>52022900000174</v>
          </cell>
        </row>
        <row r="3490">
          <cell r="C3490" t="str">
            <v>OTROS</v>
          </cell>
          <cell r="D3490" t="str">
            <v>52021400000106</v>
          </cell>
        </row>
        <row r="3491">
          <cell r="C3491" t="str">
            <v>OTROS ACTIVOS</v>
          </cell>
          <cell r="D3491" t="str">
            <v>14011011000301</v>
          </cell>
        </row>
        <row r="3492">
          <cell r="C3492" t="str">
            <v>INVERSIONES</v>
          </cell>
          <cell r="D3492" t="str">
            <v>0</v>
          </cell>
        </row>
        <row r="3493">
          <cell r="C3493" t="str">
            <v>INVERSIONES</v>
          </cell>
          <cell r="D3493" t="str">
            <v>0</v>
          </cell>
        </row>
        <row r="3494">
          <cell r="C3494" t="str">
            <v>PRESTAMOS VIVIENDA</v>
          </cell>
          <cell r="D3494" t="str">
            <v>14010406020111</v>
          </cell>
        </row>
        <row r="3495">
          <cell r="C3495" t="str">
            <v>INVERSIONES</v>
          </cell>
          <cell r="D3495" t="str">
            <v>51040110100106</v>
          </cell>
        </row>
        <row r="3496">
          <cell r="C3496" t="str">
            <v>INVERSIONES</v>
          </cell>
          <cell r="D3496" t="str">
            <v>0</v>
          </cell>
        </row>
        <row r="3497">
          <cell r="C3497" t="str">
            <v>PRESTAMOS COMERCIALES</v>
          </cell>
          <cell r="D3497" t="str">
            <v>14011206020348</v>
          </cell>
        </row>
        <row r="3498">
          <cell r="C3498" t="str">
            <v>PRESTAMOS COMERCIALES</v>
          </cell>
          <cell r="D3498" t="str">
            <v>14011233000106</v>
          </cell>
        </row>
        <row r="3499">
          <cell r="C3499" t="str">
            <v>PRESTAMOS COMERCIALES</v>
          </cell>
          <cell r="D3499" t="str">
            <v>14051219060401</v>
          </cell>
        </row>
        <row r="3500">
          <cell r="C3500" t="str">
            <v>INVERSIONES</v>
          </cell>
          <cell r="D3500" t="str">
            <v>0</v>
          </cell>
        </row>
        <row r="3501">
          <cell r="C3501" t="str">
            <v>TARJETA DE CREDITO</v>
          </cell>
          <cell r="D3501" t="str">
            <v>14010302020113</v>
          </cell>
        </row>
        <row r="3502">
          <cell r="C3502" t="str">
            <v>TARJETA DE CREDITO</v>
          </cell>
          <cell r="D3502" t="str">
            <v>14050306130107</v>
          </cell>
        </row>
        <row r="3503">
          <cell r="C3503" t="str">
            <v>PRESTAMOS COMERCIALES</v>
          </cell>
          <cell r="D3503" t="str">
            <v>14051306010101</v>
          </cell>
        </row>
        <row r="3504">
          <cell r="C3504" t="str">
            <v>PRESTAMOS COMERCIALES</v>
          </cell>
          <cell r="D3504" t="str">
            <v>14011306020230</v>
          </cell>
        </row>
        <row r="3505">
          <cell r="C3505" t="str">
            <v>PRESTAMOS COMERCIALES</v>
          </cell>
          <cell r="D3505" t="str">
            <v>14011206020309</v>
          </cell>
        </row>
        <row r="3506">
          <cell r="C3506" t="str">
            <v>INVERSIONES</v>
          </cell>
          <cell r="D3506" t="str">
            <v>41010704000710</v>
          </cell>
        </row>
        <row r="3507">
          <cell r="C3507" t="str">
            <v>PRESTAMOS VIVIENDA</v>
          </cell>
          <cell r="D3507" t="str">
            <v>14010406020110</v>
          </cell>
        </row>
        <row r="3508">
          <cell r="C3508" t="str">
            <v>TARJETA DE CREDITO</v>
          </cell>
          <cell r="D3508" t="str">
            <v>14010306130109</v>
          </cell>
        </row>
        <row r="3509">
          <cell r="C3509" t="str">
            <v>TARJETA DE CREDITO</v>
          </cell>
          <cell r="D3509" t="str">
            <v>14050302020511</v>
          </cell>
        </row>
        <row r="3510">
          <cell r="C3510" t="str">
            <v>TARJETA DE CREDITO</v>
          </cell>
          <cell r="D3510" t="str">
            <v>14050306130102</v>
          </cell>
        </row>
        <row r="3511">
          <cell r="C3511" t="str">
            <v>PRESTAMOS COMERCIALES</v>
          </cell>
          <cell r="D3511" t="str">
            <v>81030200000424</v>
          </cell>
        </row>
        <row r="3512">
          <cell r="C3512" t="str">
            <v>PRESTAMOS CONSUMO</v>
          </cell>
          <cell r="D3512" t="str">
            <v>14010306020106</v>
          </cell>
        </row>
        <row r="3513">
          <cell r="C3513" t="str">
            <v>PRESTAMOS CONSUMO</v>
          </cell>
          <cell r="D3513" t="str">
            <v>14010306020107</v>
          </cell>
        </row>
        <row r="3514">
          <cell r="C3514" t="str">
            <v>TARJETA DE CREDITO</v>
          </cell>
          <cell r="D3514" t="str">
            <v>14010302020305</v>
          </cell>
        </row>
        <row r="3515">
          <cell r="C3515" t="str">
            <v>INVERSIONES</v>
          </cell>
          <cell r="D3515" t="str">
            <v>52023000000291</v>
          </cell>
        </row>
        <row r="3516">
          <cell r="C3516" t="str">
            <v>PRESTAMOS CONSUMO</v>
          </cell>
          <cell r="D3516" t="str">
            <v>81030200000413</v>
          </cell>
        </row>
        <row r="3517">
          <cell r="C3517" t="str">
            <v>INVERSIONES</v>
          </cell>
          <cell r="D3517" t="str">
            <v>0</v>
          </cell>
        </row>
        <row r="3518">
          <cell r="C3518" t="str">
            <v>TARJETA DE CREDITO</v>
          </cell>
          <cell r="D3518" t="str">
            <v>14010802020110</v>
          </cell>
        </row>
        <row r="3519">
          <cell r="C3519" t="str">
            <v>INVERSIONES</v>
          </cell>
          <cell r="D3519" t="str">
            <v>14010406010101</v>
          </cell>
        </row>
        <row r="3520">
          <cell r="C3520" t="str">
            <v>OTROS</v>
          </cell>
          <cell r="D3520" t="str">
            <v>51070403000601</v>
          </cell>
        </row>
        <row r="3521">
          <cell r="C3521" t="str">
            <v>INVERSIONES</v>
          </cell>
          <cell r="D3521" t="str">
            <v>51040112060301</v>
          </cell>
        </row>
        <row r="3522">
          <cell r="C3522" t="str">
            <v>INVERSIONES</v>
          </cell>
          <cell r="D3522" t="str">
            <v>51040110061041</v>
          </cell>
        </row>
        <row r="3523">
          <cell r="C3523" t="str">
            <v>INVERSIONES</v>
          </cell>
          <cell r="D3523" t="str">
            <v>0</v>
          </cell>
        </row>
        <row r="3524">
          <cell r="C3524" t="str">
            <v>PRESTAMOS COMERCIALES</v>
          </cell>
          <cell r="D3524" t="str">
            <v>14011206020398</v>
          </cell>
        </row>
        <row r="3525">
          <cell r="C3525" t="str">
            <v>AHORROS</v>
          </cell>
          <cell r="D3525" t="str">
            <v>21020101000108</v>
          </cell>
        </row>
        <row r="3526">
          <cell r="C3526" t="str">
            <v>AHORROS</v>
          </cell>
          <cell r="D3526" t="str">
            <v>21020101000108</v>
          </cell>
        </row>
        <row r="3527">
          <cell r="C3527" t="str">
            <v>INVERSIONES</v>
          </cell>
          <cell r="D3527" t="str">
            <v>0</v>
          </cell>
        </row>
        <row r="3528">
          <cell r="C3528" t="str">
            <v>AHORROS</v>
          </cell>
          <cell r="D3528" t="str">
            <v>21020101000108</v>
          </cell>
        </row>
        <row r="3529">
          <cell r="C3529" t="str">
            <v>TARJETA DE CREDITO</v>
          </cell>
          <cell r="D3529" t="str">
            <v>14010302020110</v>
          </cell>
        </row>
        <row r="3530">
          <cell r="C3530" t="str">
            <v>INVERSIONES</v>
          </cell>
          <cell r="D3530" t="str">
            <v>51040103020145</v>
          </cell>
        </row>
        <row r="3531">
          <cell r="C3531" t="str">
            <v>INVERSIONES</v>
          </cell>
          <cell r="D3531" t="str">
            <v>52023002000351</v>
          </cell>
        </row>
        <row r="3532">
          <cell r="C3532" t="str">
            <v>INVERSIONES</v>
          </cell>
          <cell r="D3532" t="str">
            <v>52023002000351</v>
          </cell>
        </row>
        <row r="3533">
          <cell r="C3533" t="str">
            <v>INVERSIONES</v>
          </cell>
          <cell r="D3533" t="str">
            <v>51040503000804</v>
          </cell>
        </row>
        <row r="3534">
          <cell r="C3534" t="str">
            <v>CUENTAS CORRIENTES</v>
          </cell>
          <cell r="D3534" t="str">
            <v>21010200000201</v>
          </cell>
        </row>
        <row r="3535">
          <cell r="C3535" t="str">
            <v>AHORROS</v>
          </cell>
          <cell r="D3535" t="str">
            <v>21020101000109</v>
          </cell>
        </row>
        <row r="3536">
          <cell r="C3536" t="str">
            <v>TARJETA DE CREDITO</v>
          </cell>
          <cell r="D3536" t="str">
            <v>14010302020307</v>
          </cell>
        </row>
        <row r="3537">
          <cell r="C3537" t="str">
            <v>TARJETA DE CREDITO</v>
          </cell>
          <cell r="D3537" t="str">
            <v>14050302020112</v>
          </cell>
        </row>
        <row r="3538">
          <cell r="C3538" t="str">
            <v>TARJETA DE CREDITO</v>
          </cell>
          <cell r="D3538" t="str">
            <v>0</v>
          </cell>
        </row>
        <row r="3539">
          <cell r="C3539" t="str">
            <v>TARJETA DE CREDITO</v>
          </cell>
          <cell r="D3539" t="str">
            <v>14010302020112</v>
          </cell>
        </row>
        <row r="3540">
          <cell r="C3540" t="str">
            <v>TARJETA DE CREDITO</v>
          </cell>
          <cell r="D3540" t="str">
            <v>25041900000223</v>
          </cell>
        </row>
        <row r="3541">
          <cell r="C3541" t="str">
            <v>TARJETA DE CREDITO</v>
          </cell>
          <cell r="D3541" t="str">
            <v>14050302020504</v>
          </cell>
        </row>
        <row r="3542">
          <cell r="C3542" t="str">
            <v>TARJETA DE CREDITO</v>
          </cell>
          <cell r="D3542" t="str">
            <v>14010302010115</v>
          </cell>
        </row>
        <row r="3543">
          <cell r="C3543" t="str">
            <v>INVERSIONES</v>
          </cell>
          <cell r="D3543" t="str">
            <v>0</v>
          </cell>
        </row>
        <row r="3544">
          <cell r="C3544" t="str">
            <v>INVERSIONES</v>
          </cell>
          <cell r="D3544" t="str">
            <v>0</v>
          </cell>
        </row>
        <row r="3545">
          <cell r="C3545" t="str">
            <v>TARJETA DE CREDITO</v>
          </cell>
          <cell r="D3545" t="str">
            <v>14050302020511</v>
          </cell>
        </row>
        <row r="3546">
          <cell r="C3546" t="str">
            <v>PRESTAMOS VIVIENDA</v>
          </cell>
          <cell r="D3546" t="str">
            <v>14060406010201</v>
          </cell>
        </row>
        <row r="3547">
          <cell r="C3547" t="str">
            <v>INVERSIONES</v>
          </cell>
          <cell r="D3547" t="str">
            <v>0</v>
          </cell>
        </row>
        <row r="3548">
          <cell r="C3548" t="str">
            <v>INVERSIONES</v>
          </cell>
          <cell r="D3548" t="str">
            <v>0</v>
          </cell>
        </row>
        <row r="3549">
          <cell r="C3549" t="str">
            <v>INVERSIONES</v>
          </cell>
          <cell r="D3549" t="str">
            <v>0</v>
          </cell>
        </row>
        <row r="3550">
          <cell r="C3550" t="str">
            <v>PRESTAMOS CONSUMO</v>
          </cell>
          <cell r="D3550" t="str">
            <v>14040306130100</v>
          </cell>
        </row>
        <row r="3551">
          <cell r="C3551" t="str">
            <v>TARJETA DE CREDITO</v>
          </cell>
          <cell r="D3551" t="str">
            <v>14010302010115</v>
          </cell>
        </row>
        <row r="3552">
          <cell r="C3552" t="str">
            <v>INVERSIONES</v>
          </cell>
          <cell r="D3552" t="str">
            <v>0</v>
          </cell>
        </row>
        <row r="3553">
          <cell r="C3553" t="str">
            <v>INVERSIONES</v>
          </cell>
          <cell r="D3553" t="str">
            <v>0</v>
          </cell>
        </row>
        <row r="3554">
          <cell r="C3554" t="str">
            <v>INVERSIONES</v>
          </cell>
          <cell r="D3554" t="str">
            <v>0</v>
          </cell>
        </row>
        <row r="3555">
          <cell r="C3555" t="str">
            <v>INVERSIONES</v>
          </cell>
          <cell r="D3555" t="str">
            <v>81095409010106</v>
          </cell>
        </row>
        <row r="3556">
          <cell r="C3556" t="str">
            <v>DEPOSITOS A PLAZO</v>
          </cell>
          <cell r="D3556" t="str">
            <v>21030301000107</v>
          </cell>
        </row>
        <row r="3557">
          <cell r="C3557" t="str">
            <v>INVERSIONES</v>
          </cell>
          <cell r="D3557" t="str">
            <v>0</v>
          </cell>
        </row>
        <row r="3558">
          <cell r="C3558" t="str">
            <v>INVERSIONES</v>
          </cell>
          <cell r="D3558" t="str">
            <v>51040103020145</v>
          </cell>
        </row>
        <row r="3559">
          <cell r="C3559" t="str">
            <v>INVERSIONES</v>
          </cell>
          <cell r="D3559" t="str">
            <v>0</v>
          </cell>
        </row>
        <row r="3560">
          <cell r="C3560" t="str">
            <v>INVERSIONES</v>
          </cell>
          <cell r="D3560" t="str">
            <v>51040503000227</v>
          </cell>
        </row>
        <row r="3561">
          <cell r="C3561" t="str">
            <v>TARJETA DE CREDITO</v>
          </cell>
          <cell r="D3561" t="str">
            <v>14010302020305</v>
          </cell>
        </row>
        <row r="3562">
          <cell r="C3562" t="str">
            <v>TARJETA DE CREDITO</v>
          </cell>
          <cell r="D3562" t="str">
            <v>14010306130107</v>
          </cell>
        </row>
        <row r="3563">
          <cell r="C3563" t="str">
            <v>TARJETA DE CREDITO</v>
          </cell>
          <cell r="D3563" t="str">
            <v>14050302020115</v>
          </cell>
        </row>
        <row r="3564">
          <cell r="C3564" t="str">
            <v>INVERSIONES</v>
          </cell>
          <cell r="D3564" t="str">
            <v>0</v>
          </cell>
        </row>
        <row r="3565">
          <cell r="C3565" t="str">
            <v>TARJETA DE CREDITO</v>
          </cell>
          <cell r="D3565" t="str">
            <v>14050302010120</v>
          </cell>
        </row>
        <row r="3566">
          <cell r="C3566" t="str">
            <v>PRESTAMOS COMERCIALES</v>
          </cell>
          <cell r="D3566" t="str">
            <v>14011306020101</v>
          </cell>
        </row>
        <row r="3567">
          <cell r="C3567" t="str">
            <v>TARJETA DE CREDITO</v>
          </cell>
          <cell r="D3567" t="str">
            <v>14010302010115</v>
          </cell>
        </row>
        <row r="3568">
          <cell r="C3568" t="str">
            <v>AHORROS</v>
          </cell>
          <cell r="D3568" t="str">
            <v>21070201000101</v>
          </cell>
        </row>
        <row r="3569">
          <cell r="C3569" t="str">
            <v>TARJETA DE CREDITO</v>
          </cell>
          <cell r="D3569" t="str">
            <v>14050302020504</v>
          </cell>
        </row>
        <row r="3570">
          <cell r="C3570" t="str">
            <v>INVERSIONES</v>
          </cell>
          <cell r="D3570" t="str">
            <v>0</v>
          </cell>
        </row>
        <row r="3571">
          <cell r="C3571" t="str">
            <v>PRESTAMOS COMERCIALES</v>
          </cell>
          <cell r="D3571" t="str">
            <v>14011026000118</v>
          </cell>
        </row>
        <row r="3572">
          <cell r="C3572" t="str">
            <v>INVERSIONES</v>
          </cell>
          <cell r="D3572" t="str">
            <v>0</v>
          </cell>
        </row>
        <row r="3573">
          <cell r="C3573" t="str">
            <v>INVERSIONES</v>
          </cell>
          <cell r="D3573" t="str">
            <v>0</v>
          </cell>
        </row>
        <row r="3574">
          <cell r="C3574" t="str">
            <v>PRESTAMOS COMERCIALES</v>
          </cell>
          <cell r="D3574" t="str">
            <v>81030200000421</v>
          </cell>
        </row>
        <row r="3575">
          <cell r="C3575" t="str">
            <v>INVERSIONES</v>
          </cell>
          <cell r="D3575" t="str">
            <v>0</v>
          </cell>
        </row>
        <row r="3576">
          <cell r="C3576" t="str">
            <v>TARJETA DE CREDITO</v>
          </cell>
          <cell r="D3576" t="str">
            <v>14050306130102</v>
          </cell>
        </row>
        <row r="3577">
          <cell r="C3577" t="str">
            <v>PRESTAMOS COMERCIALES</v>
          </cell>
          <cell r="D3577" t="str">
            <v>14011006010102</v>
          </cell>
        </row>
        <row r="3578">
          <cell r="C3578" t="str">
            <v>INVERSIONES</v>
          </cell>
          <cell r="D3578" t="str">
            <v>0</v>
          </cell>
        </row>
        <row r="3579">
          <cell r="C3579" t="str">
            <v>TARJETA DE CREDITO</v>
          </cell>
          <cell r="D3579" t="str">
            <v>0</v>
          </cell>
        </row>
        <row r="3580">
          <cell r="C3580" t="str">
            <v>INVERSIONES</v>
          </cell>
          <cell r="D3580" t="str">
            <v>52023000000303</v>
          </cell>
        </row>
        <row r="3581">
          <cell r="C3581" t="str">
            <v>INVERSIONES</v>
          </cell>
          <cell r="D3581" t="str">
            <v>0</v>
          </cell>
        </row>
        <row r="3582">
          <cell r="C3582" t="str">
            <v>TARJETA DE CREDITO</v>
          </cell>
          <cell r="D3582" t="str">
            <v>14010302020112</v>
          </cell>
        </row>
        <row r="3583">
          <cell r="C3583" t="str">
            <v>INVERSIONES</v>
          </cell>
          <cell r="D3583" t="str">
            <v>0</v>
          </cell>
        </row>
        <row r="3584">
          <cell r="C3584" t="str">
            <v>TARJETA DE CREDITO</v>
          </cell>
          <cell r="D3584" t="str">
            <v>25041900000223</v>
          </cell>
        </row>
        <row r="3585">
          <cell r="C3585" t="str">
            <v>DEPOSITOS A PLAZO</v>
          </cell>
          <cell r="D3585" t="str">
            <v>0</v>
          </cell>
        </row>
        <row r="3586">
          <cell r="C3586" t="str">
            <v>TARJETA DE CREDITO</v>
          </cell>
          <cell r="D3586" t="str">
            <v>14010306130109</v>
          </cell>
        </row>
        <row r="3587">
          <cell r="C3587" t="str">
            <v>OTROS</v>
          </cell>
          <cell r="D3587" t="str">
            <v>52022900000118</v>
          </cell>
        </row>
        <row r="3588">
          <cell r="C3588" t="str">
            <v>PRESTAMOS CONSUMO</v>
          </cell>
          <cell r="D3588" t="str">
            <v>14010306030112</v>
          </cell>
        </row>
        <row r="3589">
          <cell r="C3589" t="str">
            <v>CARTAS DE CREDITO</v>
          </cell>
          <cell r="D3589" t="str">
            <v>84020100000202</v>
          </cell>
        </row>
        <row r="3590">
          <cell r="C3590" t="str">
            <v>OTROS ACTIVOS</v>
          </cell>
          <cell r="D3590" t="str">
            <v>14051211000203</v>
          </cell>
        </row>
        <row r="3591">
          <cell r="C3591" t="str">
            <v>INVERSIONES</v>
          </cell>
          <cell r="D3591" t="str">
            <v>0</v>
          </cell>
        </row>
        <row r="3592">
          <cell r="C3592" t="str">
            <v>INVERSIONES</v>
          </cell>
          <cell r="D3592" t="str">
            <v>0</v>
          </cell>
        </row>
        <row r="3593">
          <cell r="C3593" t="str">
            <v>DEPOSITOS A PLAZO</v>
          </cell>
          <cell r="D3593" t="str">
            <v>21070401010203</v>
          </cell>
        </row>
        <row r="3594">
          <cell r="C3594" t="str">
            <v>PRESTAMOS COMERCIALES</v>
          </cell>
          <cell r="D3594" t="str">
            <v>14061306020112</v>
          </cell>
        </row>
        <row r="3595">
          <cell r="C3595" t="str">
            <v>TARJETA DE CREDITO</v>
          </cell>
          <cell r="D3595" t="str">
            <v>14010302020110</v>
          </cell>
        </row>
        <row r="3596">
          <cell r="C3596" t="str">
            <v>INVERSIONES</v>
          </cell>
          <cell r="D3596" t="str">
            <v>0</v>
          </cell>
        </row>
        <row r="3597">
          <cell r="C3597" t="str">
            <v>INVERSIONES</v>
          </cell>
          <cell r="D3597" t="str">
            <v>41010704000710</v>
          </cell>
        </row>
        <row r="3598">
          <cell r="C3598" t="str">
            <v>TARJETA DE CREDITO</v>
          </cell>
          <cell r="D3598" t="str">
            <v>14010306130104</v>
          </cell>
        </row>
        <row r="3599">
          <cell r="C3599" t="str">
            <v>INVERSIONES</v>
          </cell>
          <cell r="D3599" t="str">
            <v>0</v>
          </cell>
        </row>
        <row r="3600">
          <cell r="C3600" t="str">
            <v>PRESTAMOS CONSUMO</v>
          </cell>
          <cell r="D3600" t="str">
            <v>0</v>
          </cell>
        </row>
        <row r="3601">
          <cell r="C3601" t="str">
            <v>PRESTAMOS VIVIENDA</v>
          </cell>
          <cell r="D3601" t="str">
            <v>14010423000112</v>
          </cell>
        </row>
        <row r="3602">
          <cell r="C3602" t="str">
            <v>INVERSIONES</v>
          </cell>
          <cell r="D3602" t="str">
            <v>0</v>
          </cell>
        </row>
        <row r="3603">
          <cell r="C3603" t="str">
            <v>DEPOSITOS A PLAZO</v>
          </cell>
          <cell r="D3603" t="str">
            <v>0</v>
          </cell>
        </row>
        <row r="3604">
          <cell r="C3604" t="str">
            <v>OTROS</v>
          </cell>
          <cell r="D3604" t="str">
            <v>52021500000106</v>
          </cell>
        </row>
        <row r="3605">
          <cell r="C3605" t="str">
            <v>PRESTAMOS COMERCIALES</v>
          </cell>
          <cell r="D3605" t="str">
            <v>81030200000408</v>
          </cell>
        </row>
        <row r="3606">
          <cell r="C3606" t="str">
            <v>TARJETA DE CREDITO</v>
          </cell>
          <cell r="D3606" t="str">
            <v>0</v>
          </cell>
        </row>
        <row r="3607">
          <cell r="C3607" t="str">
            <v>INVERSIONES</v>
          </cell>
          <cell r="D3607" t="str">
            <v>0</v>
          </cell>
        </row>
        <row r="3608">
          <cell r="C3608" t="str">
            <v>TARJETA DE CREDITO</v>
          </cell>
          <cell r="D3608" t="str">
            <v>14010302020115</v>
          </cell>
        </row>
        <row r="3609">
          <cell r="C3609" t="str">
            <v>INVERSIONES</v>
          </cell>
          <cell r="D3609" t="str">
            <v>51040113060612</v>
          </cell>
        </row>
        <row r="3610">
          <cell r="C3610" t="str">
            <v>PRESTAMOS VIVIENDA</v>
          </cell>
          <cell r="D3610" t="str">
            <v>14010406010101</v>
          </cell>
        </row>
        <row r="3611">
          <cell r="C3611" t="str">
            <v>INVERSIONES</v>
          </cell>
          <cell r="D3611" t="str">
            <v>0</v>
          </cell>
        </row>
        <row r="3612">
          <cell r="C3612" t="str">
            <v>INVERSIONES</v>
          </cell>
          <cell r="D3612" t="str">
            <v>51040104230108</v>
          </cell>
        </row>
        <row r="3613">
          <cell r="C3613" t="str">
            <v>TARJETA DE CREDITO</v>
          </cell>
          <cell r="D3613" t="str">
            <v>0</v>
          </cell>
        </row>
        <row r="3614">
          <cell r="C3614" t="str">
            <v>PRESTAMOS COMERCIALES</v>
          </cell>
          <cell r="D3614" t="str">
            <v>14061105030101</v>
          </cell>
        </row>
        <row r="3615">
          <cell r="C3615" t="str">
            <v>INVERSIONES</v>
          </cell>
          <cell r="D3615" t="str">
            <v>0</v>
          </cell>
        </row>
        <row r="3616">
          <cell r="C3616" t="str">
            <v>INVERSIONES</v>
          </cell>
          <cell r="D3616" t="str">
            <v>0</v>
          </cell>
        </row>
        <row r="3617">
          <cell r="C3617" t="str">
            <v>INVERSIONES</v>
          </cell>
          <cell r="D3617" t="str">
            <v>51040504002313</v>
          </cell>
        </row>
        <row r="3618">
          <cell r="C3618" t="str">
            <v>INVERSIONES</v>
          </cell>
          <cell r="D3618" t="str">
            <v>51040503000234</v>
          </cell>
        </row>
        <row r="3619">
          <cell r="C3619" t="str">
            <v>INVERSIONES</v>
          </cell>
          <cell r="D3619" t="str">
            <v>0</v>
          </cell>
        </row>
        <row r="3620">
          <cell r="C3620" t="str">
            <v>PRESTAMOS VIVIENDA</v>
          </cell>
          <cell r="D3620" t="str">
            <v>14010423000112</v>
          </cell>
        </row>
        <row r="3621">
          <cell r="C3621" t="str">
            <v>PRESTAMOS COMERCIALES</v>
          </cell>
          <cell r="D3621" t="str">
            <v>71020000000113</v>
          </cell>
        </row>
        <row r="3622">
          <cell r="C3622" t="str">
            <v>INVERSIONES</v>
          </cell>
          <cell r="D3622" t="str">
            <v>52022900001304</v>
          </cell>
        </row>
        <row r="3623">
          <cell r="C3623" t="str">
            <v>INVERSIONES</v>
          </cell>
          <cell r="D3623" t="str">
            <v>81093600000116</v>
          </cell>
        </row>
        <row r="3624">
          <cell r="C3624" t="str">
            <v>INVERSIONES</v>
          </cell>
          <cell r="D3624" t="str">
            <v>81093600000117</v>
          </cell>
        </row>
        <row r="3625">
          <cell r="C3625" t="str">
            <v>OTROS</v>
          </cell>
          <cell r="D3625" t="str">
            <v>52021400000101</v>
          </cell>
        </row>
        <row r="3626">
          <cell r="C3626" t="str">
            <v>INVERSIONES</v>
          </cell>
          <cell r="D3626" t="str">
            <v>41010303000108</v>
          </cell>
        </row>
        <row r="3627">
          <cell r="C3627" t="str">
            <v>PRESTAMOS COMERCIALES</v>
          </cell>
          <cell r="D3627" t="str">
            <v>81030200000422</v>
          </cell>
        </row>
        <row r="3628">
          <cell r="C3628" t="str">
            <v>AHORROS</v>
          </cell>
          <cell r="D3628" t="str">
            <v>21020101000103</v>
          </cell>
        </row>
        <row r="3629">
          <cell r="C3629" t="str">
            <v>TARJETA DE CREDITO</v>
          </cell>
          <cell r="D3629" t="str">
            <v>81030200000419</v>
          </cell>
        </row>
        <row r="3630">
          <cell r="C3630" t="str">
            <v>INVERSIONES</v>
          </cell>
          <cell r="D3630" t="str">
            <v>0</v>
          </cell>
        </row>
        <row r="3631">
          <cell r="C3631" t="str">
            <v>INVERSIONES</v>
          </cell>
          <cell r="D3631" t="str">
            <v>0</v>
          </cell>
        </row>
        <row r="3632">
          <cell r="C3632" t="str">
            <v>TARJETA DE CREDITO</v>
          </cell>
          <cell r="D3632" t="str">
            <v>81030200000465</v>
          </cell>
        </row>
        <row r="3633">
          <cell r="C3633" t="str">
            <v>AHORROS</v>
          </cell>
          <cell r="D3633" t="str">
            <v>21020201000107</v>
          </cell>
        </row>
        <row r="3634">
          <cell r="C3634" t="str">
            <v>TARJETA DE CREDITO</v>
          </cell>
          <cell r="D3634" t="str">
            <v>14010302020113</v>
          </cell>
        </row>
        <row r="3635">
          <cell r="C3635" t="str">
            <v>INVERSIONES</v>
          </cell>
          <cell r="D3635" t="str">
            <v>51040104230301</v>
          </cell>
        </row>
        <row r="3636">
          <cell r="C3636" t="str">
            <v>INVERSIONES</v>
          </cell>
          <cell r="D3636" t="str">
            <v>51040503000802</v>
          </cell>
        </row>
        <row r="3637">
          <cell r="C3637" t="str">
            <v>INVERSIONES</v>
          </cell>
          <cell r="D3637" t="str">
            <v>0</v>
          </cell>
        </row>
        <row r="3638">
          <cell r="C3638" t="str">
            <v>TARJETA DE CREDITO</v>
          </cell>
          <cell r="D3638" t="str">
            <v>14010302020110</v>
          </cell>
        </row>
        <row r="3639">
          <cell r="C3639" t="str">
            <v>TARJETA DE CREDITO</v>
          </cell>
          <cell r="D3639" t="str">
            <v>14010302020113</v>
          </cell>
        </row>
        <row r="3640">
          <cell r="C3640" t="str">
            <v>TARJETA DE CREDITO</v>
          </cell>
          <cell r="D3640" t="str">
            <v>14050302020113</v>
          </cell>
        </row>
        <row r="3641">
          <cell r="C3641" t="str">
            <v>TARJETA DE CREDITO</v>
          </cell>
          <cell r="D3641" t="str">
            <v>14050302020113</v>
          </cell>
        </row>
        <row r="3642">
          <cell r="C3642" t="str">
            <v>TARJETA DE CREDITO</v>
          </cell>
          <cell r="D3642" t="str">
            <v>14050302020511</v>
          </cell>
        </row>
        <row r="3643">
          <cell r="C3643" t="str">
            <v>INVERSIONES</v>
          </cell>
          <cell r="D3643" t="str">
            <v>0</v>
          </cell>
        </row>
        <row r="3644">
          <cell r="C3644" t="str">
            <v>CUENTAS CORRIENTES</v>
          </cell>
          <cell r="D3644" t="str">
            <v>81030200000435</v>
          </cell>
        </row>
        <row r="3645">
          <cell r="C3645" t="str">
            <v>TARJETA DE CREDITO</v>
          </cell>
          <cell r="D3645" t="str">
            <v>14010302020307</v>
          </cell>
        </row>
        <row r="3646">
          <cell r="C3646" t="str">
            <v>INVERSIONES</v>
          </cell>
          <cell r="D3646" t="str">
            <v>0</v>
          </cell>
        </row>
        <row r="3647">
          <cell r="C3647" t="str">
            <v>INVERSIONES</v>
          </cell>
          <cell r="D3647" t="str">
            <v>0</v>
          </cell>
        </row>
        <row r="3648">
          <cell r="C3648" t="str">
            <v>TARJETA DE CREDITO</v>
          </cell>
          <cell r="D3648" t="str">
            <v>14010306130106</v>
          </cell>
        </row>
        <row r="3649">
          <cell r="C3649" t="str">
            <v>INVERSIONES</v>
          </cell>
          <cell r="D3649" t="str">
            <v>43030109000203</v>
          </cell>
        </row>
        <row r="3650">
          <cell r="C3650" t="str">
            <v>TARJETA DE CREDITO</v>
          </cell>
          <cell r="D3650" t="str">
            <v>14010302010116</v>
          </cell>
        </row>
        <row r="3651">
          <cell r="C3651" t="str">
            <v>INVERSIONES</v>
          </cell>
          <cell r="D3651" t="str">
            <v>0</v>
          </cell>
        </row>
        <row r="3652">
          <cell r="C3652" t="str">
            <v>PRESTAMOS CONSUMO</v>
          </cell>
          <cell r="D3652" t="str">
            <v>14040306130100</v>
          </cell>
        </row>
        <row r="3653">
          <cell r="C3653" t="str">
            <v>DEPOSITOS A PLAZO</v>
          </cell>
          <cell r="D3653" t="str">
            <v>21030301000107</v>
          </cell>
        </row>
        <row r="3654">
          <cell r="C3654" t="str">
            <v>INVERSIONES</v>
          </cell>
          <cell r="D3654" t="str">
            <v>0</v>
          </cell>
        </row>
        <row r="3655">
          <cell r="C3655" t="str">
            <v>INVERSIONES</v>
          </cell>
          <cell r="D3655" t="str">
            <v>0</v>
          </cell>
        </row>
        <row r="3656">
          <cell r="C3656" t="str">
            <v>TARJETA DE CREDITO</v>
          </cell>
          <cell r="D3656" t="str">
            <v>0</v>
          </cell>
        </row>
        <row r="3657">
          <cell r="C3657" t="str">
            <v>PRESTAMOS CONSUMO</v>
          </cell>
          <cell r="D3657" t="str">
            <v>14040306130100</v>
          </cell>
        </row>
        <row r="3658">
          <cell r="C3658" t="str">
            <v>CUENTAS CORRIENTES</v>
          </cell>
          <cell r="D3658" t="str">
            <v>14051304000202</v>
          </cell>
        </row>
        <row r="3659">
          <cell r="C3659" t="str">
            <v>INVERSIONES</v>
          </cell>
          <cell r="D3659" t="str">
            <v>0</v>
          </cell>
        </row>
        <row r="3660">
          <cell r="C3660" t="str">
            <v>INVERSIONES</v>
          </cell>
          <cell r="D3660" t="str">
            <v>51092700000306</v>
          </cell>
        </row>
        <row r="3661">
          <cell r="C3661" t="str">
            <v>INVERSIONES</v>
          </cell>
          <cell r="D3661" t="str">
            <v>42020800000111</v>
          </cell>
        </row>
        <row r="3662">
          <cell r="C3662" t="str">
            <v>DEPOSITOS A PLAZO</v>
          </cell>
          <cell r="D3662" t="str">
            <v>0</v>
          </cell>
        </row>
        <row r="3663">
          <cell r="C3663" t="str">
            <v>AHORROS</v>
          </cell>
          <cell r="D3663" t="str">
            <v>21030501000101</v>
          </cell>
        </row>
        <row r="3664">
          <cell r="C3664" t="str">
            <v>OTROS</v>
          </cell>
          <cell r="D3664" t="str">
            <v>52022900000933</v>
          </cell>
        </row>
        <row r="3665">
          <cell r="C3665" t="str">
            <v>PRESTAMOS COMERCIALES</v>
          </cell>
          <cell r="D3665" t="str">
            <v>14011306020207</v>
          </cell>
        </row>
        <row r="3666">
          <cell r="C3666" t="str">
            <v>INVERSIONES</v>
          </cell>
          <cell r="D3666" t="str">
            <v>0</v>
          </cell>
        </row>
        <row r="3667">
          <cell r="C3667" t="str">
            <v>TARJETA DE CREDITO</v>
          </cell>
          <cell r="D3667" t="str">
            <v>14050302020113</v>
          </cell>
        </row>
        <row r="3668">
          <cell r="C3668" t="str">
            <v>INVERSIONES</v>
          </cell>
          <cell r="D3668" t="str">
            <v>72050603000103</v>
          </cell>
        </row>
        <row r="3669">
          <cell r="C3669" t="str">
            <v>PRESTAMOS CONSUMO</v>
          </cell>
          <cell r="D3669" t="str">
            <v>0</v>
          </cell>
        </row>
        <row r="3670">
          <cell r="C3670" t="str">
            <v>PRESTAMOS COMERCIALES</v>
          </cell>
          <cell r="D3670" t="str">
            <v>14051306010107</v>
          </cell>
        </row>
        <row r="3671">
          <cell r="C3671" t="str">
            <v>INVERSIONES</v>
          </cell>
          <cell r="D3671" t="str">
            <v>0</v>
          </cell>
        </row>
        <row r="3672">
          <cell r="C3672" t="str">
            <v>INVERSIONES</v>
          </cell>
          <cell r="D3672" t="str">
            <v>51040503000227</v>
          </cell>
        </row>
        <row r="3673">
          <cell r="C3673" t="str">
            <v>INVERSIONES</v>
          </cell>
          <cell r="D3673" t="str">
            <v>72050603000103</v>
          </cell>
        </row>
        <row r="3674">
          <cell r="C3674" t="str">
            <v>INVERSIONES</v>
          </cell>
          <cell r="D3674" t="str">
            <v>0</v>
          </cell>
        </row>
        <row r="3675">
          <cell r="C3675" t="str">
            <v>TARJETA DE CREDITO</v>
          </cell>
          <cell r="D3675" t="str">
            <v>14050302010503</v>
          </cell>
        </row>
        <row r="3676">
          <cell r="C3676" t="str">
            <v>INVERSIONES</v>
          </cell>
          <cell r="D3676" t="str">
            <v>0</v>
          </cell>
        </row>
        <row r="3677">
          <cell r="C3677" t="str">
            <v>INVERSIONES</v>
          </cell>
          <cell r="D3677" t="str">
            <v>45030102000119</v>
          </cell>
        </row>
        <row r="3678">
          <cell r="C3678" t="str">
            <v>INVERSIONES</v>
          </cell>
          <cell r="D3678" t="str">
            <v>51040103020144</v>
          </cell>
        </row>
        <row r="3679">
          <cell r="C3679" t="str">
            <v>INVERSIONES</v>
          </cell>
          <cell r="D3679" t="str">
            <v>51040110260118</v>
          </cell>
        </row>
        <row r="3680">
          <cell r="C3680" t="str">
            <v>TARJETA DE CREDITO</v>
          </cell>
          <cell r="D3680" t="str">
            <v>25041900000223</v>
          </cell>
        </row>
        <row r="3681">
          <cell r="C3681" t="str">
            <v>CUENTAS CORRIENTES</v>
          </cell>
          <cell r="D3681" t="str">
            <v>14011104000102</v>
          </cell>
        </row>
        <row r="3682">
          <cell r="C3682" t="str">
            <v>PRESTAMOS VIVIENDA</v>
          </cell>
          <cell r="D3682" t="str">
            <v>14050423000301</v>
          </cell>
        </row>
        <row r="3683">
          <cell r="C3683" t="str">
            <v>INVERSIONES</v>
          </cell>
          <cell r="D3683" t="str">
            <v>51040104060116</v>
          </cell>
        </row>
        <row r="3684">
          <cell r="C3684" t="str">
            <v>INVERSIONES</v>
          </cell>
          <cell r="D3684" t="str">
            <v>52022900001403</v>
          </cell>
        </row>
        <row r="3685">
          <cell r="C3685" t="str">
            <v>DEPOSITOS A PLAZO</v>
          </cell>
          <cell r="D3685" t="str">
            <v>21070201000203</v>
          </cell>
        </row>
        <row r="3686">
          <cell r="C3686" t="str">
            <v>PRESTAMOS COMERCIALES</v>
          </cell>
          <cell r="D3686" t="str">
            <v>14051306010312</v>
          </cell>
        </row>
        <row r="3687">
          <cell r="C3687" t="str">
            <v>OTROS ACTIVOS</v>
          </cell>
          <cell r="D3687" t="str">
            <v>81030200000464</v>
          </cell>
        </row>
        <row r="3688">
          <cell r="C3688" t="str">
            <v>OTROS ACTIVOS</v>
          </cell>
          <cell r="D3688" t="str">
            <v>14011011000103</v>
          </cell>
        </row>
        <row r="3689">
          <cell r="C3689" t="str">
            <v>AHORROS</v>
          </cell>
          <cell r="D3689" t="str">
            <v>21020101000111</v>
          </cell>
        </row>
        <row r="3690">
          <cell r="C3690" t="str">
            <v>INVERSIONES</v>
          </cell>
          <cell r="D3690" t="str">
            <v>51040103020145</v>
          </cell>
        </row>
        <row r="3691">
          <cell r="C3691" t="str">
            <v>DEPOSITOS A PLAZO</v>
          </cell>
          <cell r="D3691" t="str">
            <v>21070402010205</v>
          </cell>
        </row>
        <row r="3692">
          <cell r="C3692" t="str">
            <v>TARJETA DE CREDITO</v>
          </cell>
          <cell r="D3692" t="str">
            <v>14050302010504</v>
          </cell>
        </row>
        <row r="3693">
          <cell r="C3693" t="str">
            <v>PRESTAMOS COMERCIALES</v>
          </cell>
          <cell r="D3693" t="str">
            <v>14041206020303</v>
          </cell>
        </row>
        <row r="3694">
          <cell r="C3694" t="str">
            <v>TARJETA DE CREDITO</v>
          </cell>
          <cell r="D3694" t="str">
            <v>14050302020511</v>
          </cell>
        </row>
        <row r="3695">
          <cell r="C3695" t="str">
            <v>PRESTAMOS COMERCIALES</v>
          </cell>
          <cell r="D3695" t="str">
            <v>14050206020143</v>
          </cell>
        </row>
        <row r="3696">
          <cell r="C3696" t="str">
            <v>PRESTAMOS VIVIENDA</v>
          </cell>
          <cell r="D3696" t="str">
            <v>84040300000201</v>
          </cell>
        </row>
        <row r="3697">
          <cell r="C3697" t="str">
            <v>PRESTAMOS CONSUMO</v>
          </cell>
          <cell r="D3697" t="str">
            <v>14050303010100</v>
          </cell>
        </row>
        <row r="3698">
          <cell r="C3698" t="str">
            <v>TARJETA DE CREDITO</v>
          </cell>
          <cell r="D3698" t="str">
            <v>14050302010117</v>
          </cell>
        </row>
        <row r="3699">
          <cell r="C3699" t="str">
            <v>INVERSIONES</v>
          </cell>
          <cell r="D3699" t="str">
            <v>14011305020102</v>
          </cell>
        </row>
        <row r="3700">
          <cell r="C3700" t="str">
            <v>INVERSIONES</v>
          </cell>
          <cell r="D3700" t="str">
            <v>0</v>
          </cell>
        </row>
        <row r="3701">
          <cell r="C3701" t="str">
            <v>PRESTAMOS CONSUMO</v>
          </cell>
          <cell r="D3701" t="str">
            <v>14050319080100</v>
          </cell>
        </row>
        <row r="3702">
          <cell r="C3702" t="str">
            <v>PRESTAMOS COMERCIALES</v>
          </cell>
          <cell r="D3702" t="str">
            <v>14051319060301</v>
          </cell>
        </row>
        <row r="3703">
          <cell r="C3703" t="str">
            <v>CUENTAS CORRIENTES</v>
          </cell>
          <cell r="D3703" t="str">
            <v>14011001000102</v>
          </cell>
        </row>
        <row r="3704">
          <cell r="C3704" t="str">
            <v>INVERSIONES</v>
          </cell>
          <cell r="D3704" t="str">
            <v>0</v>
          </cell>
        </row>
        <row r="3705">
          <cell r="C3705" t="str">
            <v>PRESTAMOS CONSUMO</v>
          </cell>
          <cell r="D3705" t="str">
            <v>0</v>
          </cell>
        </row>
        <row r="3706">
          <cell r="C3706" t="str">
            <v>INVERSIONES</v>
          </cell>
          <cell r="D3706" t="str">
            <v>51040113060502</v>
          </cell>
        </row>
        <row r="3707">
          <cell r="C3707" t="str">
            <v>INVERSIONES</v>
          </cell>
          <cell r="D3707" t="str">
            <v>0</v>
          </cell>
        </row>
        <row r="3708">
          <cell r="C3708" t="str">
            <v>INVERSIONES</v>
          </cell>
          <cell r="D3708" t="str">
            <v>0</v>
          </cell>
        </row>
        <row r="3709">
          <cell r="C3709" t="str">
            <v>PRESTAMOS COMERCIALES</v>
          </cell>
          <cell r="D3709" t="str">
            <v>14011306020243</v>
          </cell>
        </row>
        <row r="3710">
          <cell r="C3710" t="str">
            <v>INVERSIONES</v>
          </cell>
          <cell r="D3710" t="str">
            <v>43030109000101</v>
          </cell>
        </row>
        <row r="3711">
          <cell r="C3711" t="str">
            <v>INVERSIONES</v>
          </cell>
          <cell r="D3711" t="str">
            <v>51040112060625</v>
          </cell>
        </row>
        <row r="3712">
          <cell r="C3712" t="str">
            <v>TARJETA DE CREDITO</v>
          </cell>
          <cell r="D3712" t="str">
            <v>14060302010105</v>
          </cell>
        </row>
        <row r="3713">
          <cell r="C3713" t="str">
            <v>DEPOSITOS A PLAZO</v>
          </cell>
          <cell r="D3713" t="str">
            <v>12010105000101</v>
          </cell>
        </row>
        <row r="3714">
          <cell r="C3714" t="str">
            <v>INVERSIONES</v>
          </cell>
          <cell r="D3714" t="str">
            <v>42022900000326</v>
          </cell>
        </row>
        <row r="3715">
          <cell r="C3715" t="str">
            <v>PRESTAMOS COMERCIALES</v>
          </cell>
          <cell r="D3715" t="str">
            <v>81030200000443</v>
          </cell>
        </row>
        <row r="3716">
          <cell r="C3716" t="str">
            <v>TARJETA DE CREDITO</v>
          </cell>
          <cell r="D3716" t="str">
            <v>14050302010118</v>
          </cell>
        </row>
        <row r="3717">
          <cell r="C3717" t="str">
            <v>OTROS ACTIVOS</v>
          </cell>
          <cell r="D3717" t="str">
            <v>14010211000150</v>
          </cell>
        </row>
        <row r="3718">
          <cell r="C3718" t="str">
            <v>PRESTAMOS VIVIENDA</v>
          </cell>
          <cell r="D3718" t="str">
            <v>14050423000301</v>
          </cell>
        </row>
        <row r="3719">
          <cell r="C3719" t="str">
            <v>INVERSIONES</v>
          </cell>
          <cell r="D3719" t="str">
            <v>52022900002126</v>
          </cell>
        </row>
        <row r="3720">
          <cell r="C3720" t="str">
            <v>TARJETA DE CREDITO</v>
          </cell>
          <cell r="D3720" t="str">
            <v>14050306130105</v>
          </cell>
        </row>
        <row r="3721">
          <cell r="C3721" t="str">
            <v>OTROS</v>
          </cell>
          <cell r="D3721" t="str">
            <v>52020800000107</v>
          </cell>
        </row>
        <row r="3722">
          <cell r="C3722" t="str">
            <v>TARJETA DE CREDITO</v>
          </cell>
          <cell r="D3722" t="str">
            <v>0</v>
          </cell>
        </row>
        <row r="3723">
          <cell r="C3723" t="str">
            <v>OTROS ACTIVOS</v>
          </cell>
          <cell r="D3723" t="str">
            <v>14051211000409</v>
          </cell>
        </row>
        <row r="3724">
          <cell r="C3724" t="str">
            <v>TARJETA DE CREDITO</v>
          </cell>
          <cell r="D3724" t="str">
            <v>14010302020111</v>
          </cell>
        </row>
        <row r="3725">
          <cell r="C3725" t="str">
            <v>INVERSIONES</v>
          </cell>
          <cell r="D3725" t="str">
            <v>13020101010106</v>
          </cell>
        </row>
        <row r="3726">
          <cell r="C3726" t="str">
            <v>PRESTAMOS VIVIENDA</v>
          </cell>
          <cell r="D3726" t="str">
            <v>14050406010104</v>
          </cell>
        </row>
        <row r="3727">
          <cell r="C3727" t="str">
            <v>PRESTAMOS CONSUMO</v>
          </cell>
          <cell r="D3727" t="str">
            <v>14060306050104</v>
          </cell>
        </row>
        <row r="3728">
          <cell r="C3728" t="str">
            <v>TARJETA DE CREDITO</v>
          </cell>
          <cell r="D3728" t="str">
            <v>14050306130109</v>
          </cell>
        </row>
        <row r="3729">
          <cell r="C3729" t="str">
            <v>INVERSIONES</v>
          </cell>
          <cell r="D3729" t="str">
            <v>42020800000110</v>
          </cell>
        </row>
        <row r="3730">
          <cell r="C3730" t="str">
            <v>INVERSIONES</v>
          </cell>
          <cell r="D3730" t="str">
            <v>51091601090235</v>
          </cell>
        </row>
        <row r="3731">
          <cell r="C3731" t="str">
            <v>INVERSIONES</v>
          </cell>
          <cell r="D3731" t="str">
            <v>41020143000001</v>
          </cell>
        </row>
        <row r="3732">
          <cell r="C3732" t="str">
            <v>INVERSIONES</v>
          </cell>
          <cell r="D3732" t="str">
            <v>51040111060332</v>
          </cell>
        </row>
        <row r="3733">
          <cell r="C3733" t="str">
            <v>INVERSIONES</v>
          </cell>
          <cell r="D3733" t="str">
            <v>41091900000203</v>
          </cell>
        </row>
        <row r="3734">
          <cell r="C3734" t="str">
            <v>TARJETA DE CREDITO</v>
          </cell>
          <cell r="D3734" t="str">
            <v>14010306130101</v>
          </cell>
        </row>
        <row r="3735">
          <cell r="C3735" t="str">
            <v>TARJETA DE CREDITO</v>
          </cell>
          <cell r="D3735" t="str">
            <v>14060302020106</v>
          </cell>
        </row>
        <row r="3736">
          <cell r="C3736" t="str">
            <v>PRESTAMOS COMERCIALES</v>
          </cell>
          <cell r="D3736" t="str">
            <v>14010906070521</v>
          </cell>
        </row>
        <row r="3737">
          <cell r="C3737" t="str">
            <v>PRESTAMOS COMERCIALES</v>
          </cell>
          <cell r="D3737" t="str">
            <v>14051233000101</v>
          </cell>
        </row>
        <row r="3738">
          <cell r="C3738" t="str">
            <v>INVERSIONES</v>
          </cell>
          <cell r="D3738" t="str">
            <v>0</v>
          </cell>
        </row>
        <row r="3739">
          <cell r="C3739" t="str">
            <v>INVERSIONES</v>
          </cell>
          <cell r="D3739" t="str">
            <v>0</v>
          </cell>
        </row>
        <row r="3740">
          <cell r="C3740" t="str">
            <v>PRESTAMOS CONSUMO</v>
          </cell>
          <cell r="D3740" t="str">
            <v>14010306030111</v>
          </cell>
        </row>
        <row r="3741">
          <cell r="C3741" t="str">
            <v>PRESTAMOS CONSUMO</v>
          </cell>
          <cell r="D3741" t="str">
            <v>14050306030125</v>
          </cell>
        </row>
        <row r="3742">
          <cell r="C3742" t="str">
            <v>TARJETA DE CREDITO</v>
          </cell>
          <cell r="D3742" t="str">
            <v>14060302020106</v>
          </cell>
        </row>
        <row r="3743">
          <cell r="C3743" t="str">
            <v>TARJETA DE CREDITO</v>
          </cell>
          <cell r="D3743" t="str">
            <v>14050319080001</v>
          </cell>
        </row>
        <row r="3744">
          <cell r="C3744" t="str">
            <v>INVERSIONES</v>
          </cell>
          <cell r="D3744" t="str">
            <v>52022900001403</v>
          </cell>
        </row>
        <row r="3745">
          <cell r="C3745" t="str">
            <v>INVERSIONES</v>
          </cell>
          <cell r="D3745" t="str">
            <v>51040103020144</v>
          </cell>
        </row>
        <row r="3746">
          <cell r="C3746" t="str">
            <v>TARJETA DE CREDITO</v>
          </cell>
          <cell r="D3746" t="str">
            <v>14050302020112</v>
          </cell>
        </row>
        <row r="3747">
          <cell r="C3747" t="str">
            <v>TARJETA DE CREDITO</v>
          </cell>
          <cell r="D3747" t="str">
            <v>14010302020110</v>
          </cell>
        </row>
        <row r="3748">
          <cell r="C3748" t="str">
            <v>TARJETA DE CREDITO</v>
          </cell>
          <cell r="D3748" t="str">
            <v>14010302020305</v>
          </cell>
        </row>
        <row r="3749">
          <cell r="C3749" t="str">
            <v>INVERSIONES</v>
          </cell>
          <cell r="D3749" t="str">
            <v>0</v>
          </cell>
        </row>
        <row r="3750">
          <cell r="C3750" t="str">
            <v>INVERSIONES</v>
          </cell>
          <cell r="D3750" t="str">
            <v>0</v>
          </cell>
        </row>
        <row r="3751">
          <cell r="C3751" t="str">
            <v>INVERSIONES</v>
          </cell>
          <cell r="D3751" t="str">
            <v>0</v>
          </cell>
        </row>
        <row r="3752">
          <cell r="C3752" t="str">
            <v>TARJETA DE CREDITO</v>
          </cell>
          <cell r="D3752" t="str">
            <v>0</v>
          </cell>
        </row>
        <row r="3753">
          <cell r="C3753" t="str">
            <v>CUENTAS CORRIENTES</v>
          </cell>
          <cell r="D3753" t="str">
            <v>14061204000201</v>
          </cell>
        </row>
        <row r="3754">
          <cell r="C3754" t="str">
            <v>PRESTAMOS CONSUMO</v>
          </cell>
          <cell r="D3754" t="str">
            <v>0</v>
          </cell>
        </row>
        <row r="3755">
          <cell r="C3755" t="str">
            <v>TARJETA DE CREDITO</v>
          </cell>
          <cell r="D3755" t="str">
            <v>14011002020110</v>
          </cell>
        </row>
        <row r="3756">
          <cell r="C3756" t="str">
            <v>INVERSIONES</v>
          </cell>
          <cell r="D3756" t="str">
            <v>0</v>
          </cell>
        </row>
        <row r="3757">
          <cell r="C3757" t="str">
            <v>PRESTAMOS VIVIENDA</v>
          </cell>
          <cell r="D3757" t="str">
            <v>14010423000123</v>
          </cell>
        </row>
        <row r="3758">
          <cell r="C3758" t="str">
            <v>TARJETA DE CREDITO</v>
          </cell>
          <cell r="D3758" t="str">
            <v>14010306130104</v>
          </cell>
        </row>
        <row r="3759">
          <cell r="C3759" t="str">
            <v>INVERSIONES</v>
          </cell>
          <cell r="D3759" t="str">
            <v>0</v>
          </cell>
        </row>
        <row r="3760">
          <cell r="C3760" t="str">
            <v>INVERSIONES</v>
          </cell>
          <cell r="D3760" t="str">
            <v>0</v>
          </cell>
        </row>
        <row r="3761">
          <cell r="C3761" t="str">
            <v>INVERSIONES</v>
          </cell>
          <cell r="D3761" t="str">
            <v>0</v>
          </cell>
        </row>
        <row r="3762">
          <cell r="C3762" t="str">
            <v>TARJETA DE CREDITO</v>
          </cell>
          <cell r="D3762" t="str">
            <v>0</v>
          </cell>
        </row>
        <row r="3763">
          <cell r="C3763" t="str">
            <v>TARJETA DE CREDITO</v>
          </cell>
          <cell r="D3763" t="str">
            <v>0</v>
          </cell>
        </row>
        <row r="3764">
          <cell r="C3764" t="str">
            <v>PRESTAMOS CONSUMO</v>
          </cell>
          <cell r="D3764" t="str">
            <v>81030200000405</v>
          </cell>
        </row>
        <row r="3765">
          <cell r="C3765" t="str">
            <v>INVERSIONES</v>
          </cell>
          <cell r="D3765" t="str">
            <v>51092700000307</v>
          </cell>
        </row>
        <row r="3766">
          <cell r="C3766" t="str">
            <v>OTROS</v>
          </cell>
          <cell r="D3766" t="str">
            <v>52022900000277</v>
          </cell>
        </row>
        <row r="3767">
          <cell r="C3767" t="str">
            <v>INVERSIONES</v>
          </cell>
          <cell r="D3767" t="str">
            <v>0</v>
          </cell>
        </row>
        <row r="3768">
          <cell r="C3768" t="str">
            <v>TARJETA DE CREDITO</v>
          </cell>
          <cell r="D3768" t="str">
            <v>14010302010115</v>
          </cell>
        </row>
        <row r="3769">
          <cell r="C3769" t="str">
            <v>TARJETA DE CREDITO</v>
          </cell>
          <cell r="D3769" t="str">
            <v>14050306130109</v>
          </cell>
        </row>
        <row r="3770">
          <cell r="C3770" t="str">
            <v>INVERSIONES</v>
          </cell>
          <cell r="D3770" t="str">
            <v>14011111000301</v>
          </cell>
        </row>
        <row r="3771">
          <cell r="C3771" t="str">
            <v>PRESTAMOS COMERCIALES</v>
          </cell>
          <cell r="D3771" t="str">
            <v>14011006010102</v>
          </cell>
        </row>
        <row r="3772">
          <cell r="C3772" t="str">
            <v>TARJETA DE CREDITO</v>
          </cell>
          <cell r="D3772" t="str">
            <v>14060302010106</v>
          </cell>
        </row>
        <row r="3773">
          <cell r="C3773" t="str">
            <v>PRESTAMOS COMERCIALES</v>
          </cell>
          <cell r="D3773" t="str">
            <v>14011126000205</v>
          </cell>
        </row>
        <row r="3774">
          <cell r="C3774" t="str">
            <v>INVERSIONES</v>
          </cell>
          <cell r="D3774" t="str">
            <v>0</v>
          </cell>
        </row>
        <row r="3775">
          <cell r="C3775" t="str">
            <v>INVERSIONES</v>
          </cell>
          <cell r="D3775" t="str">
            <v>0</v>
          </cell>
        </row>
        <row r="3776">
          <cell r="C3776" t="str">
            <v>OTROS</v>
          </cell>
          <cell r="D3776" t="str">
            <v>52022900000929</v>
          </cell>
        </row>
        <row r="3777">
          <cell r="C3777" t="str">
            <v>TARJETA DE CREDITO</v>
          </cell>
          <cell r="D3777" t="str">
            <v>14050302020511</v>
          </cell>
        </row>
        <row r="3778">
          <cell r="C3778" t="str">
            <v>INVERSIONES</v>
          </cell>
          <cell r="D3778" t="str">
            <v>0</v>
          </cell>
        </row>
        <row r="3779">
          <cell r="C3779" t="str">
            <v>AHORROS</v>
          </cell>
          <cell r="D3779" t="str">
            <v>21070202000101</v>
          </cell>
        </row>
        <row r="3780">
          <cell r="C3780" t="str">
            <v>TARJETA DE CREDITO</v>
          </cell>
          <cell r="D3780" t="str">
            <v>0</v>
          </cell>
        </row>
        <row r="3781">
          <cell r="C3781" t="str">
            <v>INVERSIONES</v>
          </cell>
          <cell r="D3781" t="str">
            <v>52022900001403</v>
          </cell>
        </row>
        <row r="3782">
          <cell r="C3782" t="str">
            <v>INVERSIONES</v>
          </cell>
          <cell r="D3782" t="str">
            <v>42022900000342</v>
          </cell>
        </row>
        <row r="3783">
          <cell r="C3783" t="str">
            <v>CUENTAS CORRIENTES</v>
          </cell>
          <cell r="D3783" t="str">
            <v>14011304000102</v>
          </cell>
        </row>
        <row r="3784">
          <cell r="C3784" t="str">
            <v>INVERSIONES</v>
          </cell>
          <cell r="D3784" t="str">
            <v>0</v>
          </cell>
        </row>
        <row r="3785">
          <cell r="C3785" t="str">
            <v>DEPOSITOS A PLAZO</v>
          </cell>
          <cell r="D3785" t="str">
            <v>21070402010204</v>
          </cell>
        </row>
        <row r="3786">
          <cell r="C3786" t="str">
            <v>PRESTAMOS VIVIENDA</v>
          </cell>
          <cell r="D3786" t="str">
            <v>14050406020104</v>
          </cell>
        </row>
        <row r="3787">
          <cell r="C3787" t="str">
            <v>INVERSIONES</v>
          </cell>
          <cell r="D3787" t="str">
            <v>51040111040101</v>
          </cell>
        </row>
        <row r="3788">
          <cell r="C3788" t="str">
            <v>PRESTAMOS COMERCIALES</v>
          </cell>
          <cell r="D3788" t="str">
            <v>14051206020410</v>
          </cell>
        </row>
        <row r="3789">
          <cell r="C3789" t="str">
            <v>INVERSIONES</v>
          </cell>
          <cell r="D3789" t="str">
            <v>0</v>
          </cell>
        </row>
        <row r="3790">
          <cell r="C3790" t="str">
            <v>INVERSIONES</v>
          </cell>
          <cell r="D3790" t="str">
            <v>51040503001712</v>
          </cell>
        </row>
        <row r="3791">
          <cell r="C3791" t="str">
            <v>INVERSIONES</v>
          </cell>
          <cell r="D3791" t="str">
            <v>0</v>
          </cell>
        </row>
        <row r="3792">
          <cell r="C3792" t="str">
            <v>INVERSIONES</v>
          </cell>
          <cell r="D3792" t="str">
            <v>51091702010305</v>
          </cell>
        </row>
        <row r="3793">
          <cell r="C3793" t="str">
            <v>INVERSIONES</v>
          </cell>
          <cell r="D3793" t="str">
            <v>0</v>
          </cell>
        </row>
        <row r="3794">
          <cell r="C3794" t="str">
            <v>INVERSIONES</v>
          </cell>
          <cell r="D3794" t="str">
            <v>81092700000205</v>
          </cell>
        </row>
        <row r="3795">
          <cell r="C3795" t="str">
            <v>PRESTAMOS CONSUMO</v>
          </cell>
          <cell r="D3795" t="str">
            <v>81030200000461</v>
          </cell>
        </row>
        <row r="3796">
          <cell r="C3796" t="str">
            <v>INVERSIONES</v>
          </cell>
          <cell r="D3796" t="str">
            <v>0</v>
          </cell>
        </row>
        <row r="3797">
          <cell r="C3797" t="str">
            <v>TARJETA DE CREDITO</v>
          </cell>
          <cell r="D3797" t="str">
            <v>14050302020511</v>
          </cell>
        </row>
        <row r="3798">
          <cell r="C3798" t="str">
            <v>PRESTAMOS COMERCIALES</v>
          </cell>
          <cell r="D3798" t="str">
            <v>14011206010202</v>
          </cell>
        </row>
        <row r="3799">
          <cell r="C3799" t="str">
            <v>TARJETA DE CREDITO</v>
          </cell>
          <cell r="D3799" t="str">
            <v>14010306130109</v>
          </cell>
        </row>
        <row r="3800">
          <cell r="C3800" t="str">
            <v>TARJETA DE CREDITO</v>
          </cell>
          <cell r="D3800" t="str">
            <v>14010302020110</v>
          </cell>
        </row>
        <row r="3801">
          <cell r="C3801" t="str">
            <v>INVERSIONES</v>
          </cell>
          <cell r="D3801" t="str">
            <v>51092700000197</v>
          </cell>
        </row>
        <row r="3802">
          <cell r="C3802" t="str">
            <v>PRESTAMOS VIVIENDA</v>
          </cell>
          <cell r="D3802" t="str">
            <v>14050424000107</v>
          </cell>
        </row>
        <row r="3803">
          <cell r="C3803" t="str">
            <v>TARJETA DE CREDITO</v>
          </cell>
          <cell r="D3803" t="str">
            <v>0</v>
          </cell>
        </row>
        <row r="3804">
          <cell r="C3804" t="str">
            <v>TARJETA DE CREDITO</v>
          </cell>
          <cell r="D3804" t="str">
            <v>0</v>
          </cell>
        </row>
        <row r="3805">
          <cell r="C3805" t="str">
            <v>PRESTAMOS COMERCIALES</v>
          </cell>
          <cell r="D3805" t="str">
            <v>14011226000402</v>
          </cell>
        </row>
        <row r="3806">
          <cell r="C3806" t="str">
            <v>TARJETA DE CREDITO</v>
          </cell>
          <cell r="D3806" t="str">
            <v>14050302020113</v>
          </cell>
        </row>
        <row r="3807">
          <cell r="C3807" t="str">
            <v>PRESTAMOS COMERCIALES</v>
          </cell>
          <cell r="D3807" t="str">
            <v>14011206010436</v>
          </cell>
        </row>
        <row r="3808">
          <cell r="C3808" t="str">
            <v>INVERSIONES</v>
          </cell>
          <cell r="D3808" t="str">
            <v>0</v>
          </cell>
        </row>
        <row r="3809">
          <cell r="C3809" t="str">
            <v>OTROS ACTIVOS</v>
          </cell>
          <cell r="D3809" t="str">
            <v>14011211000505</v>
          </cell>
        </row>
        <row r="3810">
          <cell r="C3810" t="str">
            <v>INVERSIONES</v>
          </cell>
          <cell r="D3810" t="str">
            <v>41010201000104</v>
          </cell>
        </row>
        <row r="3811">
          <cell r="C3811" t="str">
            <v>INVERSIONES</v>
          </cell>
          <cell r="D3811" t="str">
            <v>0</v>
          </cell>
        </row>
        <row r="3812">
          <cell r="C3812" t="str">
            <v>TARJETA DE CREDITO</v>
          </cell>
          <cell r="D3812" t="str">
            <v>14050306130102</v>
          </cell>
        </row>
        <row r="3813">
          <cell r="C3813" t="str">
            <v>INVERSIONES</v>
          </cell>
          <cell r="D3813" t="str">
            <v>51070404001907</v>
          </cell>
        </row>
        <row r="3814">
          <cell r="C3814" t="str">
            <v>TARJETA DE CREDITO</v>
          </cell>
          <cell r="D3814" t="str">
            <v>14010306130107</v>
          </cell>
        </row>
        <row r="3815">
          <cell r="C3815" t="str">
            <v>TARJETA DE CREDITO</v>
          </cell>
          <cell r="D3815" t="str">
            <v>14050306130105</v>
          </cell>
        </row>
        <row r="3816">
          <cell r="C3816" t="str">
            <v>PRESTAMOS COMERCIALES</v>
          </cell>
          <cell r="D3816" t="str">
            <v>14061206020119</v>
          </cell>
        </row>
        <row r="3817">
          <cell r="C3817" t="str">
            <v>INVERSIONES</v>
          </cell>
          <cell r="D3817" t="str">
            <v>0</v>
          </cell>
        </row>
        <row r="3818">
          <cell r="C3818" t="str">
            <v>TARJETA DE CREDITO</v>
          </cell>
          <cell r="D3818" t="str">
            <v>14050306130109</v>
          </cell>
        </row>
        <row r="3819">
          <cell r="C3819" t="str">
            <v>PRESTAMOS COMERCIALES</v>
          </cell>
          <cell r="D3819" t="str">
            <v>14051306020207</v>
          </cell>
        </row>
        <row r="3820">
          <cell r="C3820" t="str">
            <v>PRESTAMOS CONSUMO</v>
          </cell>
          <cell r="D3820" t="str">
            <v>14010306030112</v>
          </cell>
        </row>
        <row r="3821">
          <cell r="C3821" t="str">
            <v>TARJETA DE CREDITO</v>
          </cell>
          <cell r="D3821" t="str">
            <v>25041900000223</v>
          </cell>
        </row>
        <row r="3822">
          <cell r="C3822" t="str">
            <v>TARJETA DE CREDITO</v>
          </cell>
          <cell r="D3822" t="str">
            <v>14010302010117</v>
          </cell>
        </row>
        <row r="3823">
          <cell r="C3823" t="str">
            <v>PRESTAMOS COMERCIALES</v>
          </cell>
          <cell r="D3823" t="str">
            <v>14061306010103</v>
          </cell>
        </row>
        <row r="3824">
          <cell r="C3824" t="str">
            <v>INVERSIONES</v>
          </cell>
          <cell r="D3824" t="str">
            <v>14011106020337</v>
          </cell>
        </row>
        <row r="3825">
          <cell r="C3825" t="str">
            <v>PRESTAMOS COMERCIALES</v>
          </cell>
          <cell r="D3825" t="str">
            <v>14051219060404</v>
          </cell>
        </row>
        <row r="3826">
          <cell r="C3826" t="str">
            <v>INVERSIONES</v>
          </cell>
          <cell r="D3826" t="str">
            <v>42022900000344</v>
          </cell>
        </row>
        <row r="3827">
          <cell r="C3827" t="str">
            <v>PRESTAMOS CONSUMO</v>
          </cell>
          <cell r="D3827" t="str">
            <v>0</v>
          </cell>
        </row>
        <row r="3828">
          <cell r="C3828" t="str">
            <v>INVERSIONES</v>
          </cell>
          <cell r="D3828" t="str">
            <v>51040113060628</v>
          </cell>
        </row>
        <row r="3829">
          <cell r="C3829" t="str">
            <v>PRESTAMOS VIVIENDA</v>
          </cell>
          <cell r="D3829" t="str">
            <v>14010406010103</v>
          </cell>
        </row>
        <row r="3830">
          <cell r="C3830" t="str">
            <v>PRESTAMOS COMERCIALES</v>
          </cell>
          <cell r="D3830" t="str">
            <v>81092900000908</v>
          </cell>
        </row>
        <row r="3831">
          <cell r="C3831" t="str">
            <v>PRESTAMOS COMERCIALES</v>
          </cell>
          <cell r="D3831" t="str">
            <v>14010806020104</v>
          </cell>
        </row>
        <row r="3832">
          <cell r="C3832" t="str">
            <v>INVERSIONES</v>
          </cell>
          <cell r="D3832" t="str">
            <v>13040708000101</v>
          </cell>
        </row>
        <row r="3833">
          <cell r="C3833" t="str">
            <v>TARJETA DE CREDITO</v>
          </cell>
          <cell r="D3833" t="str">
            <v>14050302020506</v>
          </cell>
        </row>
        <row r="3834">
          <cell r="C3834" t="str">
            <v>INVERSIONES</v>
          </cell>
          <cell r="D3834" t="str">
            <v>52023000000246</v>
          </cell>
        </row>
        <row r="3835">
          <cell r="C3835" t="str">
            <v>AHORROS</v>
          </cell>
          <cell r="D3835" t="str">
            <v>21020201000107</v>
          </cell>
        </row>
        <row r="3836">
          <cell r="C3836" t="str">
            <v>TARJETA DE CREDITO</v>
          </cell>
          <cell r="D3836" t="str">
            <v>14060302010105</v>
          </cell>
        </row>
        <row r="3837">
          <cell r="C3837" t="str">
            <v>TARJETA DE CREDITO</v>
          </cell>
          <cell r="D3837" t="str">
            <v>81030200000418</v>
          </cell>
        </row>
        <row r="3838">
          <cell r="C3838" t="str">
            <v>INVERSIONES</v>
          </cell>
          <cell r="D3838" t="str">
            <v>0</v>
          </cell>
        </row>
        <row r="3839">
          <cell r="C3839" t="str">
            <v>INVERSIONES</v>
          </cell>
          <cell r="D3839" t="str">
            <v>0</v>
          </cell>
        </row>
        <row r="3840">
          <cell r="C3840" t="str">
            <v>INVERSIONES</v>
          </cell>
          <cell r="D3840" t="str">
            <v>0</v>
          </cell>
        </row>
        <row r="3841">
          <cell r="C3841" t="str">
            <v>TARJETA DE CREDITO</v>
          </cell>
          <cell r="D3841" t="str">
            <v>14010302020113</v>
          </cell>
        </row>
        <row r="3842">
          <cell r="C3842" t="str">
            <v>TARJETA DE CREDITO</v>
          </cell>
          <cell r="D3842" t="str">
            <v>0</v>
          </cell>
        </row>
        <row r="3843">
          <cell r="C3843" t="str">
            <v>TARJETA DE CREDITO</v>
          </cell>
          <cell r="D3843" t="str">
            <v>14050302020113</v>
          </cell>
        </row>
        <row r="3844">
          <cell r="C3844" t="str">
            <v>INVERSIONES</v>
          </cell>
          <cell r="D3844" t="str">
            <v>0</v>
          </cell>
        </row>
        <row r="3845">
          <cell r="C3845" t="str">
            <v>INVERSIONES</v>
          </cell>
          <cell r="D3845" t="str">
            <v>0</v>
          </cell>
        </row>
        <row r="3846">
          <cell r="C3846" t="str">
            <v>TARJETA DE CREDITO</v>
          </cell>
          <cell r="D3846" t="str">
            <v>14010302010115</v>
          </cell>
        </row>
        <row r="3847">
          <cell r="C3847" t="str">
            <v>TARJETA DE CREDITO</v>
          </cell>
          <cell r="D3847" t="str">
            <v>0</v>
          </cell>
        </row>
        <row r="3848">
          <cell r="C3848" t="str">
            <v>TARJETA DE CREDITO</v>
          </cell>
          <cell r="D3848" t="str">
            <v>0</v>
          </cell>
        </row>
        <row r="3849">
          <cell r="C3849" t="str">
            <v>INVERSIONES</v>
          </cell>
          <cell r="D3849" t="str">
            <v>0</v>
          </cell>
        </row>
        <row r="3850">
          <cell r="C3850" t="str">
            <v>TARJETA DE CREDITO</v>
          </cell>
          <cell r="D3850" t="str">
            <v>14050302020503</v>
          </cell>
        </row>
        <row r="3851">
          <cell r="C3851" t="str">
            <v>TARJETA DE CREDITO</v>
          </cell>
          <cell r="D3851" t="str">
            <v>14010306130107</v>
          </cell>
        </row>
        <row r="3852">
          <cell r="C3852" t="str">
            <v>TARJETA DE CREDITO</v>
          </cell>
          <cell r="D3852" t="str">
            <v>14010302020112</v>
          </cell>
        </row>
        <row r="3853">
          <cell r="C3853" t="str">
            <v>TARJETA DE CREDITO</v>
          </cell>
          <cell r="D3853" t="str">
            <v>14050306130109</v>
          </cell>
        </row>
        <row r="3854">
          <cell r="C3854" t="str">
            <v>TARJETA DE CREDITO</v>
          </cell>
          <cell r="D3854" t="str">
            <v>14050302010117</v>
          </cell>
        </row>
        <row r="3855">
          <cell r="C3855" t="str">
            <v>INVERSIONES</v>
          </cell>
          <cell r="D3855" t="str">
            <v>51040113060101</v>
          </cell>
        </row>
        <row r="3856">
          <cell r="C3856" t="str">
            <v>TARJETA DE CREDITO</v>
          </cell>
          <cell r="D3856" t="str">
            <v>14010302020307</v>
          </cell>
        </row>
        <row r="3857">
          <cell r="C3857" t="str">
            <v>INVERSIONES</v>
          </cell>
          <cell r="D3857" t="str">
            <v>0</v>
          </cell>
        </row>
        <row r="3858">
          <cell r="C3858" t="str">
            <v>TARJETA DE CREDITO</v>
          </cell>
          <cell r="D3858" t="str">
            <v>14010302020305</v>
          </cell>
        </row>
        <row r="3859">
          <cell r="C3859" t="str">
            <v>INVERSIONES</v>
          </cell>
          <cell r="D3859" t="str">
            <v>0</v>
          </cell>
        </row>
        <row r="3860">
          <cell r="C3860" t="str">
            <v>INVERSIONES</v>
          </cell>
          <cell r="D3860" t="str">
            <v>0</v>
          </cell>
        </row>
        <row r="3861">
          <cell r="C3861" t="str">
            <v>AHORROS</v>
          </cell>
          <cell r="D3861" t="str">
            <v>21020201000111</v>
          </cell>
        </row>
        <row r="3862">
          <cell r="C3862" t="str">
            <v>INVERSIONES</v>
          </cell>
          <cell r="D3862" t="str">
            <v>0</v>
          </cell>
        </row>
        <row r="3863">
          <cell r="C3863" t="str">
            <v>PRESTAMOS VIVIENDA</v>
          </cell>
          <cell r="D3863" t="str">
            <v>14050406010110</v>
          </cell>
        </row>
        <row r="3864">
          <cell r="C3864" t="str">
            <v>INVERSIONES</v>
          </cell>
          <cell r="D3864" t="str">
            <v>0</v>
          </cell>
        </row>
        <row r="3865">
          <cell r="C3865" t="str">
            <v>PRESTAMOS CONSUMO</v>
          </cell>
          <cell r="D3865" t="str">
            <v>0</v>
          </cell>
        </row>
        <row r="3866">
          <cell r="C3866" t="str">
            <v>PRESTAMOS CONSUMO</v>
          </cell>
          <cell r="D3866" t="str">
            <v>14040306050101</v>
          </cell>
        </row>
        <row r="3867">
          <cell r="C3867" t="str">
            <v>CUENTAS CORRIENTES</v>
          </cell>
          <cell r="D3867" t="str">
            <v>21070902000101</v>
          </cell>
        </row>
        <row r="3868">
          <cell r="C3868" t="str">
            <v>INVERSIONES</v>
          </cell>
          <cell r="D3868" t="str">
            <v>51040113060121</v>
          </cell>
        </row>
        <row r="3869">
          <cell r="C3869" t="str">
            <v>TARJETA DE CREDITO</v>
          </cell>
          <cell r="D3869" t="str">
            <v>14010306130106</v>
          </cell>
        </row>
        <row r="3870">
          <cell r="C3870" t="str">
            <v>TARJETA DE CREDITO</v>
          </cell>
          <cell r="D3870" t="str">
            <v>14050302020503</v>
          </cell>
        </row>
        <row r="3871">
          <cell r="C3871" t="str">
            <v>OTROS ACTIVOS</v>
          </cell>
          <cell r="D3871" t="str">
            <v>14011211000105</v>
          </cell>
        </row>
        <row r="3872">
          <cell r="C3872" t="str">
            <v>TARJETA DE CREDITO</v>
          </cell>
          <cell r="D3872" t="str">
            <v>14050306130102</v>
          </cell>
        </row>
        <row r="3873">
          <cell r="C3873" t="str">
            <v>TARJETA DE CREDITO</v>
          </cell>
          <cell r="D3873" t="str">
            <v>14050302020509</v>
          </cell>
        </row>
        <row r="3874">
          <cell r="C3874" t="str">
            <v>TARJETA DE CREDITO</v>
          </cell>
          <cell r="D3874" t="str">
            <v>14050302010120</v>
          </cell>
        </row>
        <row r="3875">
          <cell r="C3875" t="str">
            <v>TARJETA DE CREDITO</v>
          </cell>
          <cell r="D3875" t="str">
            <v>0</v>
          </cell>
        </row>
        <row r="3876">
          <cell r="C3876" t="str">
            <v>PRESTAMOS COMERCIALES</v>
          </cell>
          <cell r="D3876" t="str">
            <v>14010205020101</v>
          </cell>
        </row>
        <row r="3877">
          <cell r="C3877" t="str">
            <v>TARJETA DE CREDITO</v>
          </cell>
          <cell r="D3877" t="str">
            <v>14050306130105</v>
          </cell>
        </row>
        <row r="3878">
          <cell r="C3878" t="str">
            <v>PRESTAMOS COMERCIALES</v>
          </cell>
          <cell r="D3878" t="str">
            <v>14051306020367</v>
          </cell>
        </row>
        <row r="3879">
          <cell r="C3879" t="str">
            <v>INVERSIONES</v>
          </cell>
          <cell r="D3879" t="str">
            <v>0</v>
          </cell>
        </row>
        <row r="3880">
          <cell r="C3880" t="str">
            <v>TARJETA DE CREDITO</v>
          </cell>
          <cell r="D3880" t="str">
            <v>14050302020113</v>
          </cell>
        </row>
        <row r="3881">
          <cell r="C3881" t="str">
            <v>PRESTAMOS CONSUMO</v>
          </cell>
          <cell r="D3881" t="str">
            <v>14050319060119</v>
          </cell>
        </row>
        <row r="3882">
          <cell r="C3882" t="str">
            <v>TARJETA DE CREDITO</v>
          </cell>
          <cell r="D3882" t="str">
            <v>14050302010118</v>
          </cell>
        </row>
        <row r="3883">
          <cell r="C3883" t="str">
            <v>INVERSIONES</v>
          </cell>
          <cell r="D3883" t="str">
            <v>51040103020142</v>
          </cell>
        </row>
        <row r="3884">
          <cell r="C3884" t="str">
            <v>INVERSIONES</v>
          </cell>
          <cell r="D3884" t="str">
            <v>45030129000218</v>
          </cell>
        </row>
        <row r="3885">
          <cell r="C3885" t="str">
            <v>TARJETA DE CREDITO</v>
          </cell>
          <cell r="D3885" t="str">
            <v>14010302010117</v>
          </cell>
        </row>
        <row r="3886">
          <cell r="C3886" t="str">
            <v>DEPOSITOS A PLAZO</v>
          </cell>
          <cell r="D3886" t="str">
            <v>21030301000107</v>
          </cell>
        </row>
        <row r="3887">
          <cell r="C3887" t="str">
            <v>TARJETA DE CREDITO</v>
          </cell>
          <cell r="D3887" t="str">
            <v>14050302020509</v>
          </cell>
        </row>
        <row r="3888">
          <cell r="C3888" t="str">
            <v>TARJETA DE CREDITO</v>
          </cell>
          <cell r="D3888" t="str">
            <v>14050319080002</v>
          </cell>
        </row>
        <row r="3889">
          <cell r="C3889" t="str">
            <v>TARJETA DE CREDITO</v>
          </cell>
          <cell r="D3889" t="str">
            <v>14050306130102</v>
          </cell>
        </row>
        <row r="3890">
          <cell r="C3890" t="str">
            <v>PRESTAMOS COMERCIALES</v>
          </cell>
          <cell r="D3890" t="str">
            <v>14011306020210</v>
          </cell>
        </row>
        <row r="3891">
          <cell r="C3891" t="str">
            <v>TARJETA DE CREDITO</v>
          </cell>
          <cell r="D3891" t="str">
            <v>14010302020115</v>
          </cell>
        </row>
        <row r="3892">
          <cell r="C3892" t="str">
            <v>AHORROS</v>
          </cell>
          <cell r="D3892" t="str">
            <v>21070402010103</v>
          </cell>
        </row>
        <row r="3893">
          <cell r="C3893" t="str">
            <v>TARJETA DE CREDITO</v>
          </cell>
          <cell r="D3893" t="str">
            <v>81030200000418</v>
          </cell>
        </row>
        <row r="3894">
          <cell r="C3894" t="str">
            <v>INVERSIONES</v>
          </cell>
          <cell r="D3894" t="str">
            <v>0</v>
          </cell>
        </row>
        <row r="3895">
          <cell r="C3895" t="str">
            <v>INVERSIONES</v>
          </cell>
          <cell r="D3895" t="str">
            <v>14011305020101</v>
          </cell>
        </row>
        <row r="3896">
          <cell r="C3896" t="str">
            <v>PRESTAMOS COMERCIALES</v>
          </cell>
          <cell r="D3896" t="str">
            <v>14061106020208</v>
          </cell>
        </row>
        <row r="3897">
          <cell r="C3897" t="str">
            <v>INVERSIONES</v>
          </cell>
          <cell r="D3897" t="str">
            <v>0</v>
          </cell>
        </row>
        <row r="3898">
          <cell r="C3898" t="str">
            <v>PRESTAMOS COMERCIALES</v>
          </cell>
          <cell r="D3898" t="str">
            <v>14061306010203</v>
          </cell>
        </row>
        <row r="3899">
          <cell r="C3899" t="str">
            <v>INVERSIONES</v>
          </cell>
          <cell r="D3899" t="str">
            <v>14011205020101</v>
          </cell>
        </row>
        <row r="3900">
          <cell r="C3900" t="str">
            <v>PRESTAMOS VIVIENDA</v>
          </cell>
          <cell r="D3900" t="str">
            <v>0</v>
          </cell>
        </row>
        <row r="3901">
          <cell r="C3901" t="str">
            <v>TARJETA DE CREDITO</v>
          </cell>
          <cell r="D3901" t="str">
            <v>14050302020511</v>
          </cell>
        </row>
        <row r="3902">
          <cell r="C3902" t="str">
            <v>INVERSIONES</v>
          </cell>
          <cell r="D3902" t="str">
            <v>81095401020103</v>
          </cell>
        </row>
        <row r="3903">
          <cell r="C3903" t="str">
            <v>CUENTAS CORRIENTES</v>
          </cell>
          <cell r="D3903" t="str">
            <v>21010109000105</v>
          </cell>
        </row>
        <row r="3904">
          <cell r="C3904" t="str">
            <v>INVERSIONES</v>
          </cell>
          <cell r="D3904" t="str">
            <v>51040103020165</v>
          </cell>
        </row>
        <row r="3905">
          <cell r="C3905" t="str">
            <v>INVERSIONES</v>
          </cell>
          <cell r="D3905" t="str">
            <v>41020141000100</v>
          </cell>
        </row>
        <row r="3906">
          <cell r="C3906" t="str">
            <v>PRESTAMOS COMERCIALES</v>
          </cell>
          <cell r="D3906" t="str">
            <v>14010206020115</v>
          </cell>
        </row>
        <row r="3907">
          <cell r="C3907" t="str">
            <v>INVERSIONES</v>
          </cell>
          <cell r="D3907" t="str">
            <v>0</v>
          </cell>
        </row>
        <row r="3908">
          <cell r="C3908" t="str">
            <v>DEPOSITOS A PLAZO</v>
          </cell>
          <cell r="D3908" t="str">
            <v>0</v>
          </cell>
        </row>
        <row r="3909">
          <cell r="C3909" t="str">
            <v>DEPOSITOS A PLAZO</v>
          </cell>
          <cell r="D3909" t="str">
            <v>21070402020206</v>
          </cell>
        </row>
        <row r="3910">
          <cell r="C3910" t="str">
            <v>PRESTAMOS VIVIENDA</v>
          </cell>
          <cell r="D3910" t="str">
            <v>14010406020203</v>
          </cell>
        </row>
        <row r="3911">
          <cell r="C3911" t="str">
            <v>PRESTAMOS COMERCIALES</v>
          </cell>
          <cell r="D3911" t="str">
            <v>14011106020310</v>
          </cell>
        </row>
        <row r="3912">
          <cell r="C3912" t="str">
            <v>INVERSIONES</v>
          </cell>
          <cell r="D3912" t="str">
            <v>51040113060656</v>
          </cell>
        </row>
        <row r="3913">
          <cell r="C3913" t="str">
            <v>DEPOSITOS A PLAZO</v>
          </cell>
          <cell r="D3913" t="str">
            <v>0</v>
          </cell>
        </row>
        <row r="3914">
          <cell r="C3914" t="str">
            <v>PRESTAMOS COMERCIALES</v>
          </cell>
          <cell r="D3914" t="str">
            <v>14011305020106</v>
          </cell>
        </row>
        <row r="3915">
          <cell r="C3915" t="str">
            <v>INVERSIONES</v>
          </cell>
          <cell r="D3915" t="str">
            <v>0</v>
          </cell>
        </row>
        <row r="3916">
          <cell r="C3916" t="str">
            <v>INVERSIONES</v>
          </cell>
          <cell r="D3916" t="str">
            <v>0</v>
          </cell>
        </row>
        <row r="3917">
          <cell r="C3917" t="str">
            <v>CARTAS DE CREDITO</v>
          </cell>
          <cell r="D3917" t="str">
            <v>84020100000201</v>
          </cell>
        </row>
        <row r="3918">
          <cell r="C3918" t="str">
            <v>PRESTAMOS COMERCIALES</v>
          </cell>
          <cell r="D3918" t="str">
            <v>14051306020370</v>
          </cell>
        </row>
        <row r="3919">
          <cell r="C3919" t="str">
            <v>PRESTAMOS COMERCIALES</v>
          </cell>
          <cell r="D3919" t="str">
            <v>14010206020155</v>
          </cell>
        </row>
        <row r="3920">
          <cell r="C3920" t="str">
            <v>PRESTAMOS CONSUMO</v>
          </cell>
          <cell r="D3920" t="str">
            <v>14050306020301</v>
          </cell>
        </row>
        <row r="3921">
          <cell r="C3921" t="str">
            <v>INVERSIONES</v>
          </cell>
          <cell r="D3921" t="str">
            <v>0</v>
          </cell>
        </row>
        <row r="3922">
          <cell r="C3922" t="str">
            <v>PRESTAMOS VIVIENDA</v>
          </cell>
          <cell r="D3922" t="str">
            <v>81030200000403</v>
          </cell>
        </row>
        <row r="3923">
          <cell r="C3923" t="str">
            <v>PRESTAMOS CONSUMO</v>
          </cell>
          <cell r="D3923" t="str">
            <v>14050306030306</v>
          </cell>
        </row>
        <row r="3924">
          <cell r="C3924" t="str">
            <v>INVERSIONES</v>
          </cell>
          <cell r="D3924" t="str">
            <v>0</v>
          </cell>
        </row>
        <row r="3925">
          <cell r="C3925" t="str">
            <v>TARJETA DE CREDITO</v>
          </cell>
          <cell r="D3925" t="str">
            <v>14050302020511</v>
          </cell>
        </row>
        <row r="3926">
          <cell r="C3926" t="str">
            <v>INVERSIONES</v>
          </cell>
          <cell r="D3926" t="str">
            <v>52022900000357</v>
          </cell>
        </row>
        <row r="3927">
          <cell r="C3927" t="str">
            <v>PRESTAMOS COMERCIALES</v>
          </cell>
          <cell r="D3927" t="str">
            <v>14051306010403</v>
          </cell>
        </row>
        <row r="3928">
          <cell r="C3928" t="str">
            <v>PRESTAMOS CONSUMO</v>
          </cell>
          <cell r="D3928" t="str">
            <v>14050319080100</v>
          </cell>
        </row>
        <row r="3929">
          <cell r="C3929" t="str">
            <v>TARJETA DE CREDITO</v>
          </cell>
          <cell r="D3929" t="str">
            <v>81030200000419</v>
          </cell>
        </row>
        <row r="3930">
          <cell r="C3930" t="str">
            <v>TARJETA DE CREDITO</v>
          </cell>
          <cell r="D3930" t="str">
            <v>14050302010120</v>
          </cell>
        </row>
        <row r="3931">
          <cell r="C3931" t="str">
            <v>INVERSIONES</v>
          </cell>
          <cell r="D3931" t="str">
            <v>42022900000334</v>
          </cell>
        </row>
        <row r="3932">
          <cell r="C3932" t="str">
            <v>PRESTAMOS COMERCIALES</v>
          </cell>
          <cell r="D3932" t="str">
            <v>14011206020104</v>
          </cell>
        </row>
        <row r="3933">
          <cell r="C3933" t="str">
            <v>TARJETA DE CREDITO</v>
          </cell>
          <cell r="D3933" t="str">
            <v>14050302010503</v>
          </cell>
        </row>
        <row r="3934">
          <cell r="C3934" t="str">
            <v>PRESTAMOS CONSUMO</v>
          </cell>
          <cell r="D3934" t="str">
            <v>81030200000306</v>
          </cell>
        </row>
        <row r="3935">
          <cell r="C3935" t="str">
            <v>TARJETA DE CREDITO</v>
          </cell>
          <cell r="D3935" t="str">
            <v>14010306130109</v>
          </cell>
        </row>
        <row r="3936">
          <cell r="C3936" t="str">
            <v>INVERSIONES</v>
          </cell>
          <cell r="D3936" t="str">
            <v>51040104230112</v>
          </cell>
        </row>
        <row r="3937">
          <cell r="C3937" t="str">
            <v>TARJETA DE CREDITO</v>
          </cell>
          <cell r="D3937" t="str">
            <v>14050302010121</v>
          </cell>
        </row>
        <row r="3938">
          <cell r="C3938" t="str">
            <v>TARJETA DE CREDITO</v>
          </cell>
          <cell r="D3938" t="str">
            <v>81030200000465</v>
          </cell>
        </row>
        <row r="3939">
          <cell r="C3939" t="str">
            <v>INVERSIONES</v>
          </cell>
          <cell r="D3939" t="str">
            <v>0</v>
          </cell>
        </row>
        <row r="3940">
          <cell r="C3940" t="str">
            <v>INVERSIONES</v>
          </cell>
          <cell r="D3940" t="str">
            <v>0</v>
          </cell>
        </row>
        <row r="3941">
          <cell r="C3941" t="str">
            <v>INVERSIONES</v>
          </cell>
          <cell r="D3941" t="str">
            <v>0</v>
          </cell>
        </row>
        <row r="3942">
          <cell r="C3942" t="str">
            <v>PRESTAMOS CONSUMO</v>
          </cell>
          <cell r="D3942" t="str">
            <v>14010306050104</v>
          </cell>
        </row>
        <row r="3943">
          <cell r="C3943" t="str">
            <v>PRESTAMOS CONSUMO</v>
          </cell>
          <cell r="D3943" t="str">
            <v>14050306030115</v>
          </cell>
        </row>
        <row r="3944">
          <cell r="C3944" t="str">
            <v>PRESTAMOS CONSUMO</v>
          </cell>
          <cell r="D3944" t="str">
            <v>14050319080100</v>
          </cell>
        </row>
        <row r="3945">
          <cell r="C3945" t="str">
            <v>TARJETA DE CREDITO</v>
          </cell>
          <cell r="D3945" t="str">
            <v>25041900000223</v>
          </cell>
        </row>
        <row r="3946">
          <cell r="C3946" t="str">
            <v>TARJETA DE CREDITO</v>
          </cell>
          <cell r="D3946" t="str">
            <v>14050302020504</v>
          </cell>
        </row>
        <row r="3947">
          <cell r="C3947" t="str">
            <v>INVERSIONES</v>
          </cell>
          <cell r="D3947" t="str">
            <v>52023000000305</v>
          </cell>
        </row>
        <row r="3948">
          <cell r="C3948" t="str">
            <v>INVERSIONES</v>
          </cell>
          <cell r="D3948" t="str">
            <v>0</v>
          </cell>
        </row>
        <row r="3949">
          <cell r="C3949" t="str">
            <v>INVERSIONES</v>
          </cell>
          <cell r="D3949" t="str">
            <v>51040502000627</v>
          </cell>
        </row>
        <row r="3950">
          <cell r="C3950" t="str">
            <v>CUENTAS CORRIENTES</v>
          </cell>
          <cell r="D3950" t="str">
            <v>21010109000107</v>
          </cell>
        </row>
        <row r="3951">
          <cell r="C3951" t="str">
            <v>TARJETA DE CREDITO</v>
          </cell>
          <cell r="D3951" t="str">
            <v>14010302020111</v>
          </cell>
        </row>
        <row r="3952">
          <cell r="C3952" t="str">
            <v>TARJETA DE CREDITO</v>
          </cell>
          <cell r="D3952" t="str">
            <v>14010302020110</v>
          </cell>
        </row>
        <row r="3953">
          <cell r="C3953" t="str">
            <v>PRESTAMOS VIVIENDA</v>
          </cell>
          <cell r="D3953" t="str">
            <v>14010423000301</v>
          </cell>
        </row>
        <row r="3954">
          <cell r="C3954" t="str">
            <v>INVERSIONES</v>
          </cell>
          <cell r="D3954" t="str">
            <v>0</v>
          </cell>
        </row>
        <row r="3955">
          <cell r="C3955" t="str">
            <v>INVERSIONES</v>
          </cell>
          <cell r="D3955" t="str">
            <v>0</v>
          </cell>
        </row>
        <row r="3956">
          <cell r="C3956" t="str">
            <v>INVERSIONES</v>
          </cell>
          <cell r="D3956" t="str">
            <v>0</v>
          </cell>
        </row>
        <row r="3957">
          <cell r="C3957" t="str">
            <v>CUENTAS CORRIENTES</v>
          </cell>
          <cell r="D3957" t="str">
            <v>21010109000101</v>
          </cell>
        </row>
        <row r="3958">
          <cell r="C3958" t="str">
            <v>TARJETA DE CREDITO</v>
          </cell>
          <cell r="D3958" t="str">
            <v>14010302020112</v>
          </cell>
        </row>
        <row r="3959">
          <cell r="C3959" t="str">
            <v>TARJETA DE CREDITO</v>
          </cell>
          <cell r="D3959" t="str">
            <v>14050302020509</v>
          </cell>
        </row>
        <row r="3960">
          <cell r="C3960" t="str">
            <v>INVERSIONES</v>
          </cell>
          <cell r="D3960" t="str">
            <v>0</v>
          </cell>
        </row>
        <row r="3961">
          <cell r="C3961" t="str">
            <v>TARJETA DE CREDITO</v>
          </cell>
          <cell r="D3961" t="str">
            <v>0</v>
          </cell>
        </row>
        <row r="3962">
          <cell r="C3962" t="str">
            <v>DEPOSITOS A PLAZO</v>
          </cell>
          <cell r="D3962" t="str">
            <v>0</v>
          </cell>
        </row>
        <row r="3963">
          <cell r="C3963" t="str">
            <v>PRESTAMOS VIVIENDA</v>
          </cell>
          <cell r="D3963" t="str">
            <v>14050406010301</v>
          </cell>
        </row>
        <row r="3964">
          <cell r="C3964" t="str">
            <v>INVERSIONES</v>
          </cell>
          <cell r="D3964" t="str">
            <v>51040503000226</v>
          </cell>
        </row>
        <row r="3965">
          <cell r="C3965" t="str">
            <v>INVERSIONES</v>
          </cell>
          <cell r="D3965" t="str">
            <v>0</v>
          </cell>
        </row>
        <row r="3966">
          <cell r="C3966" t="str">
            <v>INVERSIONES</v>
          </cell>
          <cell r="D3966" t="str">
            <v>0</v>
          </cell>
        </row>
        <row r="3967">
          <cell r="C3967" t="str">
            <v>PRESTAMOS VIVIENDA</v>
          </cell>
          <cell r="D3967" t="str">
            <v>84040510000101</v>
          </cell>
        </row>
        <row r="3968">
          <cell r="C3968" t="str">
            <v>INVERSIONES</v>
          </cell>
          <cell r="D3968" t="str">
            <v>0</v>
          </cell>
        </row>
        <row r="3969">
          <cell r="C3969" t="str">
            <v>TARJETA DE CREDITO</v>
          </cell>
          <cell r="D3969" t="str">
            <v>14050302020511</v>
          </cell>
        </row>
        <row r="3970">
          <cell r="C3970" t="str">
            <v>INVERSIONES</v>
          </cell>
          <cell r="D3970" t="str">
            <v>81095409020106</v>
          </cell>
        </row>
        <row r="3971">
          <cell r="C3971" t="str">
            <v>INVERSIONES</v>
          </cell>
          <cell r="D3971" t="str">
            <v>0</v>
          </cell>
        </row>
        <row r="3972">
          <cell r="C3972" t="str">
            <v>DEPOSITOS A PLAZO</v>
          </cell>
          <cell r="D3972" t="str">
            <v>21030301000107</v>
          </cell>
        </row>
        <row r="3973">
          <cell r="C3973" t="str">
            <v>DEPOSITOS A PLAZO</v>
          </cell>
          <cell r="D3973" t="str">
            <v>21070402010204</v>
          </cell>
        </row>
        <row r="3974">
          <cell r="C3974" t="str">
            <v>INVERSIONES</v>
          </cell>
          <cell r="D3974" t="str">
            <v>0</v>
          </cell>
        </row>
        <row r="3975">
          <cell r="C3975" t="str">
            <v>INVERSIONES</v>
          </cell>
          <cell r="D3975" t="str">
            <v>0</v>
          </cell>
        </row>
        <row r="3976">
          <cell r="C3976" t="str">
            <v>INVERSIONES</v>
          </cell>
          <cell r="D3976" t="str">
            <v>52020800000109</v>
          </cell>
        </row>
        <row r="3977">
          <cell r="C3977" t="str">
            <v>INVERSIONES</v>
          </cell>
          <cell r="D3977" t="str">
            <v>0</v>
          </cell>
        </row>
        <row r="3978">
          <cell r="C3978" t="str">
            <v>PRESTAMOS CONSUMO</v>
          </cell>
          <cell r="D3978" t="str">
            <v>14050306030301</v>
          </cell>
        </row>
        <row r="3979">
          <cell r="C3979" t="str">
            <v>INVERSIONES</v>
          </cell>
          <cell r="D3979" t="str">
            <v>0</v>
          </cell>
        </row>
        <row r="3980">
          <cell r="C3980" t="str">
            <v>TARJETA DE CREDITO</v>
          </cell>
          <cell r="D3980" t="str">
            <v>14010302020112</v>
          </cell>
        </row>
        <row r="3981">
          <cell r="C3981" t="str">
            <v>TARJETA DE CREDITO</v>
          </cell>
          <cell r="D3981" t="str">
            <v>14050306130109</v>
          </cell>
        </row>
        <row r="3982">
          <cell r="C3982" t="str">
            <v>TARJETA DE CREDITO</v>
          </cell>
          <cell r="D3982" t="str">
            <v>0</v>
          </cell>
        </row>
        <row r="3983">
          <cell r="C3983" t="str">
            <v>PRESTAMOS CONSUMO</v>
          </cell>
          <cell r="D3983" t="str">
            <v>14040306130100</v>
          </cell>
        </row>
        <row r="3984">
          <cell r="C3984" t="str">
            <v>TARJETA DE CREDITO</v>
          </cell>
          <cell r="D3984" t="str">
            <v>81030200000465</v>
          </cell>
        </row>
        <row r="3985">
          <cell r="C3985" t="str">
            <v>DEPOSITOS A PLAZO</v>
          </cell>
          <cell r="D3985" t="str">
            <v>21030301000107</v>
          </cell>
        </row>
        <row r="3986">
          <cell r="C3986" t="str">
            <v>TARJETA DE CREDITO</v>
          </cell>
          <cell r="D3986" t="str">
            <v>14050302020115</v>
          </cell>
        </row>
        <row r="3987">
          <cell r="C3987" t="str">
            <v>INVERSIONES</v>
          </cell>
          <cell r="D3987" t="str">
            <v>0</v>
          </cell>
        </row>
        <row r="3988">
          <cell r="C3988" t="str">
            <v>PRESTAMOS COMERCIALES</v>
          </cell>
          <cell r="D3988" t="str">
            <v>14051306020101</v>
          </cell>
        </row>
        <row r="3989">
          <cell r="C3989" t="str">
            <v>INVERSIONES</v>
          </cell>
          <cell r="D3989" t="str">
            <v>51040503001722</v>
          </cell>
        </row>
        <row r="3990">
          <cell r="C3990" t="str">
            <v>INVERSIONES</v>
          </cell>
          <cell r="D3990" t="str">
            <v>0</v>
          </cell>
        </row>
        <row r="3991">
          <cell r="C3991" t="str">
            <v>INVERSIONES</v>
          </cell>
          <cell r="D3991" t="str">
            <v>0</v>
          </cell>
        </row>
        <row r="3992">
          <cell r="C3992" t="str">
            <v>INVERSIONES</v>
          </cell>
          <cell r="D3992" t="str">
            <v>0</v>
          </cell>
        </row>
        <row r="3993">
          <cell r="C3993" t="str">
            <v>PRESTAMOS CONSUMO</v>
          </cell>
          <cell r="D3993" t="str">
            <v>14040306130100</v>
          </cell>
        </row>
        <row r="3994">
          <cell r="C3994" t="str">
            <v>TARJETA DE CREDITO</v>
          </cell>
          <cell r="D3994" t="str">
            <v>14050302020113</v>
          </cell>
        </row>
        <row r="3995">
          <cell r="C3995" t="str">
            <v>INVERSIONES</v>
          </cell>
          <cell r="D3995" t="str">
            <v>0</v>
          </cell>
        </row>
        <row r="3996">
          <cell r="C3996" t="str">
            <v>TARJETA DE CREDITO</v>
          </cell>
          <cell r="D3996" t="str">
            <v>14050306130109</v>
          </cell>
        </row>
        <row r="3997">
          <cell r="C3997" t="str">
            <v>INVERSIONES</v>
          </cell>
          <cell r="D3997" t="str">
            <v>42022900000127</v>
          </cell>
        </row>
        <row r="3998">
          <cell r="C3998" t="str">
            <v>TARJETA DE CREDITO</v>
          </cell>
          <cell r="D3998" t="str">
            <v>81030200000419</v>
          </cell>
        </row>
        <row r="3999">
          <cell r="C3999" t="str">
            <v>INVERSIONES</v>
          </cell>
          <cell r="D3999" t="str">
            <v>51040103020164</v>
          </cell>
        </row>
        <row r="4000">
          <cell r="C4000" t="str">
            <v>PRESTAMOS CONSUMO</v>
          </cell>
          <cell r="D4000" t="str">
            <v>14040306130100</v>
          </cell>
        </row>
        <row r="4001">
          <cell r="C4001" t="str">
            <v>INVERSIONES</v>
          </cell>
          <cell r="D4001" t="str">
            <v>52022900000357</v>
          </cell>
        </row>
        <row r="4002">
          <cell r="C4002" t="str">
            <v>INVERSIONES</v>
          </cell>
          <cell r="D4002" t="str">
            <v>0</v>
          </cell>
        </row>
        <row r="4003">
          <cell r="C4003" t="str">
            <v>INVERSIONES</v>
          </cell>
          <cell r="D4003" t="str">
            <v>72050603000103</v>
          </cell>
        </row>
        <row r="4004">
          <cell r="C4004" t="str">
            <v>INVERSIONES</v>
          </cell>
          <cell r="D4004" t="str">
            <v>0</v>
          </cell>
        </row>
        <row r="4005">
          <cell r="C4005" t="str">
            <v>INVERSIONES</v>
          </cell>
          <cell r="D4005" t="str">
            <v>0</v>
          </cell>
        </row>
        <row r="4006">
          <cell r="C4006" t="str">
            <v>INVERSIONES</v>
          </cell>
          <cell r="D4006" t="str">
            <v>81095401010100</v>
          </cell>
        </row>
        <row r="4007">
          <cell r="C4007" t="str">
            <v>PRESTAMOS COMERCIALES</v>
          </cell>
          <cell r="D4007" t="str">
            <v>14011005020102</v>
          </cell>
        </row>
        <row r="4008">
          <cell r="C4008" t="str">
            <v>INVERSIONES</v>
          </cell>
          <cell r="D4008" t="str">
            <v>0</v>
          </cell>
        </row>
        <row r="4009">
          <cell r="C4009" t="str">
            <v>OTROS</v>
          </cell>
          <cell r="D4009" t="str">
            <v>52030100000102</v>
          </cell>
        </row>
        <row r="4010">
          <cell r="C4010" t="str">
            <v>TARJETA DE CREDITO</v>
          </cell>
          <cell r="D4010" t="str">
            <v>14050302020112</v>
          </cell>
        </row>
        <row r="4011">
          <cell r="C4011" t="str">
            <v>INVERSIONES</v>
          </cell>
          <cell r="D4011" t="str">
            <v>81093600000109</v>
          </cell>
        </row>
        <row r="4012">
          <cell r="C4012" t="str">
            <v>PRESTAMOS COMERCIALES</v>
          </cell>
          <cell r="D4012" t="str">
            <v>14011206010202</v>
          </cell>
        </row>
        <row r="4013">
          <cell r="C4013" t="str">
            <v>PRESTAMOS COMERCIALES</v>
          </cell>
          <cell r="D4013" t="str">
            <v>14010906070521</v>
          </cell>
        </row>
        <row r="4014">
          <cell r="C4014" t="str">
            <v>INVERSIONES</v>
          </cell>
          <cell r="D4014" t="str">
            <v>0</v>
          </cell>
        </row>
        <row r="4015">
          <cell r="C4015" t="str">
            <v>TARJETA DE CREDITO</v>
          </cell>
          <cell r="D4015" t="str">
            <v>14010306130107</v>
          </cell>
        </row>
        <row r="4016">
          <cell r="C4016" t="str">
            <v>INVERSIONES</v>
          </cell>
          <cell r="D4016" t="str">
            <v>51040104230301</v>
          </cell>
        </row>
        <row r="4017">
          <cell r="C4017" t="str">
            <v>TARJETA DE CREDITO</v>
          </cell>
          <cell r="D4017" t="str">
            <v>14010302010118</v>
          </cell>
        </row>
        <row r="4018">
          <cell r="C4018" t="str">
            <v>INVERSIONES</v>
          </cell>
          <cell r="D4018" t="str">
            <v>51040503002904</v>
          </cell>
        </row>
        <row r="4019">
          <cell r="C4019" t="str">
            <v>INVERSIONES</v>
          </cell>
          <cell r="D4019" t="str">
            <v>0</v>
          </cell>
        </row>
        <row r="4020">
          <cell r="C4020" t="str">
            <v>DEPOSITOS A PLAZO</v>
          </cell>
          <cell r="D4020" t="str">
            <v>23030102170101</v>
          </cell>
        </row>
        <row r="4021">
          <cell r="C4021" t="str">
            <v>INVERSIONES</v>
          </cell>
          <cell r="D4021" t="str">
            <v>51092700000209</v>
          </cell>
        </row>
        <row r="4022">
          <cell r="C4022" t="str">
            <v>PRESTAMOS CONSUMO</v>
          </cell>
          <cell r="D4022" t="str">
            <v>0</v>
          </cell>
        </row>
        <row r="4023">
          <cell r="C4023" t="str">
            <v>INVERSIONES</v>
          </cell>
          <cell r="D4023" t="str">
            <v>0</v>
          </cell>
        </row>
        <row r="4024">
          <cell r="C4024" t="str">
            <v>TARJETA DE CREDITO</v>
          </cell>
          <cell r="D4024" t="str">
            <v>0</v>
          </cell>
        </row>
        <row r="4025">
          <cell r="C4025" t="str">
            <v>PRESTAMOS COMERCIALES</v>
          </cell>
          <cell r="D4025" t="str">
            <v>14051306020374</v>
          </cell>
        </row>
        <row r="4026">
          <cell r="C4026" t="str">
            <v>TARJETA DE CREDITO</v>
          </cell>
          <cell r="D4026" t="str">
            <v>14010306130104</v>
          </cell>
        </row>
        <row r="4027">
          <cell r="C4027" t="str">
            <v>TARJETA DE CREDITO</v>
          </cell>
          <cell r="D4027" t="str">
            <v>0</v>
          </cell>
        </row>
        <row r="4028">
          <cell r="C4028" t="str">
            <v>INVERSIONES</v>
          </cell>
          <cell r="D4028" t="str">
            <v>0</v>
          </cell>
        </row>
        <row r="4029">
          <cell r="C4029" t="str">
            <v>INVERSIONES</v>
          </cell>
          <cell r="D4029" t="str">
            <v>0</v>
          </cell>
        </row>
        <row r="4030">
          <cell r="C4030" t="str">
            <v>PRESTAMOS VIVIENDA</v>
          </cell>
          <cell r="D4030" t="str">
            <v>14060423000108</v>
          </cell>
        </row>
        <row r="4031">
          <cell r="C4031" t="str">
            <v>TARJETA DE CREDITO</v>
          </cell>
          <cell r="D4031" t="str">
            <v>0</v>
          </cell>
        </row>
        <row r="4032">
          <cell r="C4032" t="str">
            <v>OTROS</v>
          </cell>
          <cell r="D4032" t="str">
            <v>52022900000132</v>
          </cell>
        </row>
        <row r="4033">
          <cell r="C4033" t="str">
            <v>PRESTAMOS COMERCIALES</v>
          </cell>
          <cell r="D4033" t="str">
            <v>14050206020106</v>
          </cell>
        </row>
        <row r="4034">
          <cell r="C4034" t="str">
            <v>INVERSIONES</v>
          </cell>
          <cell r="D4034" t="str">
            <v>51040513005190</v>
          </cell>
        </row>
        <row r="4035">
          <cell r="C4035" t="str">
            <v>TARJETA DE CREDITO</v>
          </cell>
          <cell r="D4035" t="str">
            <v>14050306130107</v>
          </cell>
        </row>
        <row r="4036">
          <cell r="C4036" t="str">
            <v>INVERSIONES</v>
          </cell>
          <cell r="D4036" t="str">
            <v>0</v>
          </cell>
        </row>
        <row r="4037">
          <cell r="C4037" t="str">
            <v>TARJETA DE CREDITO</v>
          </cell>
          <cell r="D4037" t="str">
            <v>14060302010105</v>
          </cell>
        </row>
        <row r="4038">
          <cell r="C4038" t="str">
            <v>INVERSIONES</v>
          </cell>
          <cell r="D4038" t="str">
            <v>13040708000101</v>
          </cell>
        </row>
        <row r="4039">
          <cell r="C4039" t="str">
            <v>PRESTAMOS COMERCIALES</v>
          </cell>
          <cell r="D4039" t="str">
            <v>14050304000104</v>
          </cell>
        </row>
        <row r="4040">
          <cell r="C4040" t="str">
            <v>INVERSIONES</v>
          </cell>
          <cell r="D4040" t="str">
            <v>51040503000705</v>
          </cell>
        </row>
        <row r="4041">
          <cell r="C4041" t="str">
            <v>TARJETA DE CREDITO</v>
          </cell>
          <cell r="D4041" t="str">
            <v>14050306130105</v>
          </cell>
        </row>
        <row r="4042">
          <cell r="C4042" t="str">
            <v>INVERSIONES</v>
          </cell>
          <cell r="D4042" t="str">
            <v>51040113060101</v>
          </cell>
        </row>
        <row r="4043">
          <cell r="C4043" t="str">
            <v>PRESTAMOS VIVIENDA</v>
          </cell>
          <cell r="D4043" t="str">
            <v>14060423000107</v>
          </cell>
        </row>
        <row r="4044">
          <cell r="C4044" t="str">
            <v>PRESTAMOS COMERCIALES</v>
          </cell>
          <cell r="D4044" t="str">
            <v>14051306020208</v>
          </cell>
        </row>
        <row r="4045">
          <cell r="C4045" t="str">
            <v>TARJETA DE CREDITO</v>
          </cell>
          <cell r="D4045" t="str">
            <v>14050306130109</v>
          </cell>
        </row>
        <row r="4046">
          <cell r="C4046" t="str">
            <v>INVERSIONES</v>
          </cell>
          <cell r="D4046" t="str">
            <v>51040111060327</v>
          </cell>
        </row>
        <row r="4047">
          <cell r="C4047" t="str">
            <v>TARJETA DE CREDITO</v>
          </cell>
          <cell r="D4047" t="str">
            <v>14060202010203</v>
          </cell>
        </row>
        <row r="4048">
          <cell r="C4048" t="str">
            <v>INVERSIONES</v>
          </cell>
          <cell r="D4048" t="str">
            <v>41010302000201</v>
          </cell>
        </row>
        <row r="4049">
          <cell r="C4049" t="str">
            <v>INVERSIONES</v>
          </cell>
          <cell r="D4049" t="str">
            <v>41010704000710</v>
          </cell>
        </row>
        <row r="4050">
          <cell r="C4050" t="str">
            <v>CUENTAS CORRIENTES</v>
          </cell>
          <cell r="D4050" t="str">
            <v>14010999010901</v>
          </cell>
        </row>
        <row r="4051">
          <cell r="C4051" t="str">
            <v>OTROS</v>
          </cell>
          <cell r="D4051" t="str">
            <v>42022900000116</v>
          </cell>
        </row>
        <row r="4052">
          <cell r="C4052" t="str">
            <v>TARJETA DE CREDITO</v>
          </cell>
          <cell r="D4052" t="str">
            <v>14050302020511</v>
          </cell>
        </row>
        <row r="4053">
          <cell r="C4053" t="str">
            <v>PRESTAMOS COMERCIALES</v>
          </cell>
          <cell r="D4053" t="str">
            <v>14051306020323</v>
          </cell>
        </row>
        <row r="4054">
          <cell r="C4054" t="str">
            <v>TARJETA DE CREDITO</v>
          </cell>
          <cell r="D4054" t="str">
            <v>81030200000418</v>
          </cell>
        </row>
        <row r="4055">
          <cell r="C4055" t="str">
            <v>DEPOSITOS A PLAZO</v>
          </cell>
          <cell r="D4055" t="str">
            <v>12010121000101</v>
          </cell>
        </row>
        <row r="4056">
          <cell r="C4056" t="str">
            <v>INVERSIONES</v>
          </cell>
          <cell r="D4056" t="str">
            <v>0</v>
          </cell>
        </row>
        <row r="4057">
          <cell r="C4057" t="str">
            <v>INVERSIONES</v>
          </cell>
          <cell r="D4057" t="str">
            <v>0</v>
          </cell>
        </row>
        <row r="4058">
          <cell r="C4058" t="str">
            <v>INVERSIONES</v>
          </cell>
          <cell r="D4058" t="str">
            <v>0</v>
          </cell>
        </row>
        <row r="4059">
          <cell r="C4059" t="str">
            <v>INVERSIONES</v>
          </cell>
          <cell r="D4059" t="str">
            <v>0</v>
          </cell>
        </row>
        <row r="4060">
          <cell r="C4060" t="str">
            <v>INVERSIONES</v>
          </cell>
          <cell r="D4060" t="str">
            <v>0</v>
          </cell>
        </row>
        <row r="4061">
          <cell r="C4061" t="str">
            <v>PRESTAMOS CONSUMO</v>
          </cell>
          <cell r="D4061" t="str">
            <v>14040306130100</v>
          </cell>
        </row>
        <row r="4062">
          <cell r="C4062" t="str">
            <v>AHORROS</v>
          </cell>
          <cell r="D4062" t="str">
            <v>21020101000108</v>
          </cell>
        </row>
        <row r="4063">
          <cell r="C4063" t="str">
            <v>TARJETA DE CREDITO</v>
          </cell>
          <cell r="D4063" t="str">
            <v>14060302020106</v>
          </cell>
        </row>
        <row r="4064">
          <cell r="C4064" t="str">
            <v>TARJETA DE CREDITO</v>
          </cell>
          <cell r="D4064" t="str">
            <v>0</v>
          </cell>
        </row>
        <row r="4065">
          <cell r="C4065" t="str">
            <v>INVERSIONES</v>
          </cell>
          <cell r="D4065" t="str">
            <v>51040103060201</v>
          </cell>
        </row>
        <row r="4066">
          <cell r="C4066" t="str">
            <v>TARJETA DE CREDITO</v>
          </cell>
          <cell r="D4066" t="str">
            <v>14050302020116</v>
          </cell>
        </row>
        <row r="4067">
          <cell r="C4067" t="str">
            <v>TARJETA DE CREDITO</v>
          </cell>
          <cell r="D4067" t="str">
            <v>14010302020110</v>
          </cell>
        </row>
        <row r="4068">
          <cell r="C4068" t="str">
            <v>TARJETA DE CREDITO</v>
          </cell>
          <cell r="D4068" t="str">
            <v>14050302020511</v>
          </cell>
        </row>
        <row r="4069">
          <cell r="C4069" t="str">
            <v>TARJETA DE CREDITO</v>
          </cell>
          <cell r="D4069" t="str">
            <v>0</v>
          </cell>
        </row>
        <row r="4070">
          <cell r="C4070" t="str">
            <v>TARJETA DE CREDITO</v>
          </cell>
          <cell r="D4070" t="str">
            <v>14010302020112</v>
          </cell>
        </row>
        <row r="4071">
          <cell r="C4071" t="str">
            <v>INVERSIONES</v>
          </cell>
          <cell r="D4071" t="str">
            <v>0</v>
          </cell>
        </row>
        <row r="4072">
          <cell r="C4072" t="str">
            <v>INVERSIONES</v>
          </cell>
          <cell r="D4072" t="str">
            <v>0</v>
          </cell>
        </row>
        <row r="4073">
          <cell r="C4073" t="str">
            <v>INVERSIONES</v>
          </cell>
          <cell r="D4073" t="str">
            <v>0</v>
          </cell>
        </row>
        <row r="4074">
          <cell r="C4074" t="str">
            <v>INVERSIONES</v>
          </cell>
          <cell r="D4074" t="str">
            <v>0</v>
          </cell>
        </row>
        <row r="4075">
          <cell r="C4075" t="str">
            <v>INVERSIONES</v>
          </cell>
          <cell r="D4075" t="str">
            <v>0</v>
          </cell>
        </row>
        <row r="4076">
          <cell r="C4076" t="str">
            <v>TARJETA DE CREDITO</v>
          </cell>
          <cell r="D4076" t="str">
            <v>14010302020112</v>
          </cell>
        </row>
        <row r="4077">
          <cell r="C4077" t="str">
            <v>PRESTAMOS CONSUMO</v>
          </cell>
          <cell r="D4077" t="str">
            <v>14010306130110</v>
          </cell>
        </row>
        <row r="4078">
          <cell r="C4078" t="str">
            <v>PRESTAMOS VIVIENDA</v>
          </cell>
          <cell r="D4078" t="str">
            <v>14010423000301</v>
          </cell>
        </row>
        <row r="4079">
          <cell r="C4079" t="str">
            <v>INVERSIONES</v>
          </cell>
          <cell r="D4079" t="str">
            <v>0</v>
          </cell>
        </row>
        <row r="4080">
          <cell r="C4080" t="str">
            <v>INVERSIONES</v>
          </cell>
          <cell r="D4080" t="str">
            <v>51040503003113</v>
          </cell>
        </row>
        <row r="4081">
          <cell r="C4081" t="str">
            <v>TARJETA DE CREDITO</v>
          </cell>
          <cell r="D4081" t="str">
            <v>14060302020106</v>
          </cell>
        </row>
        <row r="4082">
          <cell r="C4082" t="str">
            <v>PRESTAMOS CONSUMO</v>
          </cell>
          <cell r="D4082" t="str">
            <v>14050306050110</v>
          </cell>
        </row>
        <row r="4083">
          <cell r="C4083" t="str">
            <v>INVERSIONES</v>
          </cell>
          <cell r="D4083" t="str">
            <v>0</v>
          </cell>
        </row>
        <row r="4084">
          <cell r="C4084" t="str">
            <v>INVERSIONES</v>
          </cell>
          <cell r="D4084" t="str">
            <v>0</v>
          </cell>
        </row>
        <row r="4085">
          <cell r="C4085" t="str">
            <v>INVERSIONES</v>
          </cell>
          <cell r="D4085" t="str">
            <v>0</v>
          </cell>
        </row>
        <row r="4086">
          <cell r="C4086" t="str">
            <v>INVERSIONES</v>
          </cell>
          <cell r="D4086" t="str">
            <v>0</v>
          </cell>
        </row>
        <row r="4087">
          <cell r="C4087" t="str">
            <v>INVERSIONES</v>
          </cell>
          <cell r="D4087" t="str">
            <v>0</v>
          </cell>
        </row>
        <row r="4088">
          <cell r="C4088" t="str">
            <v>TARJETA DE CREDITO</v>
          </cell>
          <cell r="D4088" t="str">
            <v>14010302020305</v>
          </cell>
        </row>
        <row r="4089">
          <cell r="C4089" t="str">
            <v>PRESTAMOS CONSUMO</v>
          </cell>
          <cell r="D4089" t="str">
            <v>81030200000305</v>
          </cell>
        </row>
        <row r="4090">
          <cell r="C4090" t="str">
            <v>INVERSIONES</v>
          </cell>
          <cell r="D4090" t="str">
            <v>51040604000501</v>
          </cell>
        </row>
        <row r="4091">
          <cell r="C4091" t="str">
            <v>INVERSIONES</v>
          </cell>
          <cell r="D4091" t="str">
            <v>0</v>
          </cell>
        </row>
        <row r="4092">
          <cell r="C4092" t="str">
            <v>INVERSIONES</v>
          </cell>
          <cell r="D4092" t="str">
            <v>0</v>
          </cell>
        </row>
        <row r="4093">
          <cell r="C4093" t="str">
            <v>INVERSIONES</v>
          </cell>
          <cell r="D4093" t="str">
            <v>0</v>
          </cell>
        </row>
        <row r="4094">
          <cell r="C4094" t="str">
            <v>TARJETA DE CREDITO</v>
          </cell>
          <cell r="D4094" t="str">
            <v>14050302020509</v>
          </cell>
        </row>
        <row r="4095">
          <cell r="C4095" t="str">
            <v>PRESTAMOS CONSUMO</v>
          </cell>
          <cell r="D4095" t="str">
            <v>14010306030111</v>
          </cell>
        </row>
        <row r="4096">
          <cell r="C4096" t="str">
            <v>DEPOSITOS A PLAZO</v>
          </cell>
          <cell r="D4096" t="str">
            <v>0</v>
          </cell>
        </row>
        <row r="4097">
          <cell r="C4097" t="str">
            <v>INVERSIONES</v>
          </cell>
          <cell r="D4097" t="str">
            <v>0</v>
          </cell>
        </row>
        <row r="4098">
          <cell r="C4098" t="str">
            <v>INVERSIONES</v>
          </cell>
          <cell r="D4098" t="str">
            <v>0</v>
          </cell>
        </row>
        <row r="4099">
          <cell r="C4099" t="str">
            <v>INVERSIONES</v>
          </cell>
          <cell r="D4099" t="str">
            <v>0</v>
          </cell>
        </row>
        <row r="4100">
          <cell r="C4100" t="str">
            <v>TARJETA DE CREDITO</v>
          </cell>
          <cell r="D4100" t="str">
            <v>14050319080002</v>
          </cell>
        </row>
        <row r="4101">
          <cell r="C4101" t="str">
            <v>OTROS</v>
          </cell>
          <cell r="D4101" t="str">
            <v>52022900000159</v>
          </cell>
        </row>
        <row r="4102">
          <cell r="C4102" t="str">
            <v>PRESTAMOS COMERCIALES</v>
          </cell>
          <cell r="D4102" t="str">
            <v>14051306020361</v>
          </cell>
        </row>
        <row r="4103">
          <cell r="C4103" t="str">
            <v>PRESTAMOS COMERCIALES</v>
          </cell>
          <cell r="D4103" t="str">
            <v>14011306020101</v>
          </cell>
        </row>
        <row r="4104">
          <cell r="C4104" t="str">
            <v>INVERSIONES</v>
          </cell>
          <cell r="D4104" t="str">
            <v>52020800000125</v>
          </cell>
        </row>
        <row r="4105">
          <cell r="C4105" t="str">
            <v>PRESTAMOS COMERCIALES</v>
          </cell>
          <cell r="D4105" t="str">
            <v>14011226000218</v>
          </cell>
        </row>
        <row r="4106">
          <cell r="C4106" t="str">
            <v>TARJETA DE CREDITO</v>
          </cell>
          <cell r="D4106" t="str">
            <v>0</v>
          </cell>
        </row>
        <row r="4107">
          <cell r="C4107" t="str">
            <v>INVERSIONES</v>
          </cell>
          <cell r="D4107" t="str">
            <v>0</v>
          </cell>
        </row>
        <row r="4108">
          <cell r="C4108" t="str">
            <v>PRESTAMOS COMERCIALES</v>
          </cell>
          <cell r="D4108" t="str">
            <v>81030200000411</v>
          </cell>
        </row>
        <row r="4109">
          <cell r="C4109" t="str">
            <v>PRESTAMOS CONSUMO</v>
          </cell>
          <cell r="D4109" t="str">
            <v>14050319080100</v>
          </cell>
        </row>
        <row r="4110">
          <cell r="C4110" t="str">
            <v>AHORROS</v>
          </cell>
          <cell r="D4110" t="str">
            <v>21020101000108</v>
          </cell>
        </row>
        <row r="4111">
          <cell r="C4111" t="str">
            <v>PRESTAMOS COMERCIALES</v>
          </cell>
          <cell r="D4111" t="str">
            <v>81030200000463</v>
          </cell>
        </row>
        <row r="4112">
          <cell r="C4112" t="str">
            <v>OTROS</v>
          </cell>
          <cell r="D4112" t="str">
            <v>52020800000107</v>
          </cell>
        </row>
        <row r="4113">
          <cell r="C4113" t="str">
            <v>TARJETA DE CREDITO</v>
          </cell>
          <cell r="D4113" t="str">
            <v>14010302020111</v>
          </cell>
        </row>
        <row r="4114">
          <cell r="C4114" t="str">
            <v>TARJETA DE CREDITO</v>
          </cell>
          <cell r="D4114" t="str">
            <v>14050302020116</v>
          </cell>
        </row>
        <row r="4115">
          <cell r="C4115" t="str">
            <v>PRESTAMOS VIVIENDA</v>
          </cell>
          <cell r="D4115" t="str">
            <v>14010406010203</v>
          </cell>
        </row>
        <row r="4116">
          <cell r="C4116" t="str">
            <v>TARJETA DE CREDITO</v>
          </cell>
          <cell r="D4116" t="str">
            <v>14050302020504</v>
          </cell>
        </row>
        <row r="4117">
          <cell r="C4117" t="str">
            <v>PRESTAMOS COMERCIALES</v>
          </cell>
          <cell r="D4117" t="str">
            <v>81030200000422</v>
          </cell>
        </row>
        <row r="4118">
          <cell r="C4118" t="str">
            <v>PRESTAMOS VIVIENDA</v>
          </cell>
          <cell r="D4118" t="str">
            <v>84040300000101</v>
          </cell>
        </row>
        <row r="4119">
          <cell r="C4119" t="str">
            <v>OTROS</v>
          </cell>
          <cell r="D4119" t="str">
            <v>52022900000932</v>
          </cell>
        </row>
        <row r="4120">
          <cell r="C4120" t="str">
            <v>PRESTAMOS COMERCIALES</v>
          </cell>
          <cell r="D4120" t="str">
            <v>14011206020313</v>
          </cell>
        </row>
        <row r="4121">
          <cell r="C4121" t="str">
            <v>PRESTAMOS VIVIENDA</v>
          </cell>
          <cell r="D4121" t="str">
            <v>14060406010201</v>
          </cell>
        </row>
        <row r="4122">
          <cell r="C4122" t="str">
            <v>INVERSIONES</v>
          </cell>
          <cell r="D4122" t="str">
            <v>51040103020149</v>
          </cell>
        </row>
        <row r="4123">
          <cell r="C4123" t="str">
            <v>INVERSIONES</v>
          </cell>
          <cell r="D4123" t="str">
            <v>52022900000954</v>
          </cell>
        </row>
        <row r="4124">
          <cell r="C4124" t="str">
            <v>TARJETA DE CREDITO</v>
          </cell>
          <cell r="D4124" t="str">
            <v>25041900000223</v>
          </cell>
        </row>
        <row r="4125">
          <cell r="C4125" t="str">
            <v>PRESTAMOS COMERCIALES</v>
          </cell>
          <cell r="D4125" t="str">
            <v>81030200000427</v>
          </cell>
        </row>
        <row r="4126">
          <cell r="C4126" t="str">
            <v>INVERSIONES</v>
          </cell>
          <cell r="D4126" t="str">
            <v>52022900000352</v>
          </cell>
        </row>
        <row r="4127">
          <cell r="C4127" t="str">
            <v>INVERSIONES</v>
          </cell>
          <cell r="D4127" t="str">
            <v>81093600000107</v>
          </cell>
        </row>
        <row r="4128">
          <cell r="C4128" t="str">
            <v>INVERSIONES</v>
          </cell>
          <cell r="D4128" t="str">
            <v>81093600000113</v>
          </cell>
        </row>
        <row r="4129">
          <cell r="C4129" t="str">
            <v>INVERSIONES</v>
          </cell>
          <cell r="D4129" t="str">
            <v>52022900001524</v>
          </cell>
        </row>
        <row r="4130">
          <cell r="C4130" t="str">
            <v>PRESTAMOS COMERCIALES</v>
          </cell>
          <cell r="D4130" t="str">
            <v>81030200000413</v>
          </cell>
        </row>
        <row r="4131">
          <cell r="C4131" t="str">
            <v>TARJETA DE CREDITO</v>
          </cell>
          <cell r="D4131" t="str">
            <v>0</v>
          </cell>
        </row>
        <row r="4132">
          <cell r="C4132" t="str">
            <v>TARJETA DE CREDITO</v>
          </cell>
          <cell r="D4132" t="str">
            <v>0</v>
          </cell>
        </row>
        <row r="4133">
          <cell r="C4133" t="str">
            <v>INVERSIONES</v>
          </cell>
          <cell r="D4133" t="str">
            <v>51040102060234</v>
          </cell>
        </row>
        <row r="4134">
          <cell r="C4134" t="str">
            <v>OTROS</v>
          </cell>
          <cell r="D4134" t="str">
            <v>52022900000170</v>
          </cell>
        </row>
        <row r="4135">
          <cell r="C4135" t="str">
            <v>INVERSIONES</v>
          </cell>
          <cell r="D4135" t="str">
            <v>51040112060511</v>
          </cell>
        </row>
        <row r="4136">
          <cell r="C4136" t="str">
            <v>DEPOSITOS A PLAZO</v>
          </cell>
          <cell r="D4136" t="str">
            <v>21010903020101</v>
          </cell>
        </row>
        <row r="4137">
          <cell r="C4137" t="str">
            <v>INVERSIONES</v>
          </cell>
          <cell r="D4137" t="str">
            <v>51040403000609</v>
          </cell>
        </row>
        <row r="4138">
          <cell r="C4138" t="str">
            <v>PRESTAMOS COMERCIALES</v>
          </cell>
          <cell r="D4138" t="str">
            <v>14011306010102</v>
          </cell>
        </row>
        <row r="4139">
          <cell r="C4139" t="str">
            <v>PRESTAMOS COMERCIALES</v>
          </cell>
          <cell r="D4139" t="str">
            <v>14061306020110</v>
          </cell>
        </row>
        <row r="4140">
          <cell r="C4140" t="str">
            <v>PRESTAMOS COMERCIALES</v>
          </cell>
          <cell r="D4140" t="str">
            <v>14061306020107</v>
          </cell>
        </row>
        <row r="4141">
          <cell r="C4141" t="str">
            <v>PRESTAMOS COMERCIALES</v>
          </cell>
          <cell r="D4141" t="str">
            <v>14051306020325</v>
          </cell>
        </row>
        <row r="4142">
          <cell r="C4142" t="str">
            <v>INVERSIONES</v>
          </cell>
          <cell r="D4142" t="str">
            <v>0</v>
          </cell>
        </row>
        <row r="4143">
          <cell r="C4143" t="str">
            <v>TARJETA DE CREDITO</v>
          </cell>
          <cell r="D4143" t="str">
            <v>14010302020110</v>
          </cell>
        </row>
        <row r="4144">
          <cell r="C4144" t="str">
            <v>TARJETA DE CREDITO</v>
          </cell>
          <cell r="D4144" t="str">
            <v>14011102020102</v>
          </cell>
        </row>
        <row r="4145">
          <cell r="C4145" t="str">
            <v>INVERSIONES</v>
          </cell>
          <cell r="D4145" t="str">
            <v>0</v>
          </cell>
        </row>
        <row r="4146">
          <cell r="C4146" t="str">
            <v>TARJETA DE CREDITO</v>
          </cell>
          <cell r="D4146" t="str">
            <v>14050302010118</v>
          </cell>
        </row>
        <row r="4147">
          <cell r="C4147" t="str">
            <v>INVERSIONES</v>
          </cell>
          <cell r="D4147" t="str">
            <v>0</v>
          </cell>
        </row>
        <row r="4148">
          <cell r="C4148" t="str">
            <v>INVERSIONES</v>
          </cell>
          <cell r="D4148" t="str">
            <v>0</v>
          </cell>
        </row>
        <row r="4149">
          <cell r="C4149" t="str">
            <v>TARJETA DE CREDITO</v>
          </cell>
          <cell r="D4149" t="str">
            <v>14050302020503</v>
          </cell>
        </row>
        <row r="4150">
          <cell r="C4150" t="str">
            <v>AHORROS</v>
          </cell>
          <cell r="D4150" t="str">
            <v>21070201000105</v>
          </cell>
        </row>
        <row r="4151">
          <cell r="C4151" t="str">
            <v>INVERSIONES</v>
          </cell>
          <cell r="D4151" t="str">
            <v>51040512005213</v>
          </cell>
        </row>
        <row r="4152">
          <cell r="C4152" t="str">
            <v>INVERSIONES</v>
          </cell>
          <cell r="D4152" t="str">
            <v>0</v>
          </cell>
        </row>
        <row r="4153">
          <cell r="C4153" t="str">
            <v>INVERSIONES</v>
          </cell>
          <cell r="D4153" t="str">
            <v>42022900000349</v>
          </cell>
        </row>
        <row r="4154">
          <cell r="C4154" t="str">
            <v>DEPOSITOS A PLAZO</v>
          </cell>
          <cell r="D4154" t="str">
            <v>0</v>
          </cell>
        </row>
        <row r="4155">
          <cell r="C4155" t="str">
            <v>PRESTAMOS VIVIENDA</v>
          </cell>
          <cell r="D4155" t="str">
            <v>14010406020110</v>
          </cell>
        </row>
        <row r="4156">
          <cell r="C4156" t="str">
            <v>TARJETA DE CREDITO</v>
          </cell>
          <cell r="D4156" t="str">
            <v>0</v>
          </cell>
        </row>
        <row r="4157">
          <cell r="C4157" t="str">
            <v>INVERSIONES</v>
          </cell>
          <cell r="D4157" t="str">
            <v>42020200000101</v>
          </cell>
        </row>
        <row r="4158">
          <cell r="C4158" t="str">
            <v>INVERSIONES</v>
          </cell>
          <cell r="D4158" t="str">
            <v>51040402000611</v>
          </cell>
        </row>
        <row r="4159">
          <cell r="C4159" t="str">
            <v>INVERSIONES</v>
          </cell>
          <cell r="D4159" t="str">
            <v>0</v>
          </cell>
        </row>
        <row r="4160">
          <cell r="C4160" t="str">
            <v>AHORROS</v>
          </cell>
          <cell r="D4160" t="str">
            <v>21020202000102</v>
          </cell>
        </row>
        <row r="4161">
          <cell r="C4161" t="str">
            <v>PRESTAMOS COMERCIALES</v>
          </cell>
          <cell r="D4161" t="str">
            <v>14051233000706</v>
          </cell>
        </row>
        <row r="4162">
          <cell r="C4162" t="str">
            <v>INVERSIONES</v>
          </cell>
          <cell r="D4162" t="str">
            <v>14010206020105</v>
          </cell>
        </row>
        <row r="4163">
          <cell r="C4163" t="str">
            <v>TARJETA DE CREDITO</v>
          </cell>
          <cell r="D4163" t="str">
            <v>14050302020511</v>
          </cell>
        </row>
        <row r="4164">
          <cell r="C4164" t="str">
            <v>INVERSIONES</v>
          </cell>
          <cell r="D4164" t="str">
            <v>0</v>
          </cell>
        </row>
        <row r="4165">
          <cell r="C4165" t="str">
            <v>PRESTAMOS CONSUMO</v>
          </cell>
          <cell r="D4165" t="str">
            <v>81030200000405</v>
          </cell>
        </row>
        <row r="4166">
          <cell r="C4166" t="str">
            <v>PRESTAMOS CONSUMO</v>
          </cell>
          <cell r="D4166" t="str">
            <v>14040306130100</v>
          </cell>
        </row>
        <row r="4167">
          <cell r="C4167" t="str">
            <v>TARJETA DE CREDITO</v>
          </cell>
          <cell r="D4167" t="str">
            <v>81030200000418</v>
          </cell>
        </row>
        <row r="4168">
          <cell r="C4168" t="str">
            <v>INVERSIONES</v>
          </cell>
          <cell r="D4168" t="str">
            <v>0</v>
          </cell>
        </row>
        <row r="4169">
          <cell r="C4169" t="str">
            <v>PRESTAMOS CONSUMO</v>
          </cell>
          <cell r="D4169" t="str">
            <v>14050306050110</v>
          </cell>
        </row>
        <row r="4170">
          <cell r="C4170" t="str">
            <v>PRESTAMOS CONSUMO</v>
          </cell>
          <cell r="D4170" t="str">
            <v>0</v>
          </cell>
        </row>
        <row r="4171">
          <cell r="C4171" t="str">
            <v>PRESTAMOS CONSUMO</v>
          </cell>
          <cell r="D4171" t="str">
            <v>14010306130110</v>
          </cell>
        </row>
        <row r="4172">
          <cell r="C4172" t="str">
            <v>TARJETA DE CREDITO</v>
          </cell>
          <cell r="D4172" t="str">
            <v>81030200000407</v>
          </cell>
        </row>
        <row r="4173">
          <cell r="C4173" t="str">
            <v>TARJETA DE CREDITO</v>
          </cell>
          <cell r="D4173" t="str">
            <v>25041900000223</v>
          </cell>
        </row>
        <row r="4174">
          <cell r="C4174" t="str">
            <v>TARJETA DE CREDITO</v>
          </cell>
          <cell r="D4174" t="str">
            <v>14010302020110</v>
          </cell>
        </row>
        <row r="4175">
          <cell r="C4175" t="str">
            <v>INVERSIONES</v>
          </cell>
          <cell r="D4175" t="str">
            <v>51040103021711</v>
          </cell>
        </row>
        <row r="4176">
          <cell r="C4176" t="str">
            <v>TARJETA DE CREDITO</v>
          </cell>
          <cell r="D4176" t="str">
            <v>14010302020112</v>
          </cell>
        </row>
        <row r="4177">
          <cell r="C4177" t="str">
            <v>INVERSIONES</v>
          </cell>
          <cell r="D4177" t="str">
            <v>0</v>
          </cell>
        </row>
        <row r="4178">
          <cell r="C4178" t="str">
            <v>PRESTAMOS CONSUMO</v>
          </cell>
          <cell r="D4178" t="str">
            <v>14050319080100</v>
          </cell>
        </row>
        <row r="4179">
          <cell r="C4179" t="str">
            <v>TARJETA DE CREDITO</v>
          </cell>
          <cell r="D4179" t="str">
            <v>14010302020110</v>
          </cell>
        </row>
        <row r="4180">
          <cell r="C4180" t="str">
            <v>INVERSIONES</v>
          </cell>
          <cell r="D4180" t="str">
            <v>0</v>
          </cell>
        </row>
        <row r="4181">
          <cell r="C4181" t="str">
            <v>DEPOSITOS A PLAZO</v>
          </cell>
          <cell r="D4181" t="str">
            <v>0</v>
          </cell>
        </row>
        <row r="4182">
          <cell r="C4182" t="str">
            <v>INVERSIONES</v>
          </cell>
          <cell r="D4182" t="str">
            <v>0</v>
          </cell>
        </row>
        <row r="4183">
          <cell r="C4183" t="str">
            <v>PRESTAMOS VIVIENDA</v>
          </cell>
          <cell r="D4183" t="str">
            <v>14050423000218</v>
          </cell>
        </row>
        <row r="4184">
          <cell r="C4184" t="str">
            <v>PRESTAMOS VIVIENDA</v>
          </cell>
          <cell r="D4184" t="str">
            <v>84040510000202</v>
          </cell>
        </row>
        <row r="4185">
          <cell r="C4185" t="str">
            <v>OTROS ACTIVOS</v>
          </cell>
          <cell r="D4185" t="str">
            <v>14011111000105</v>
          </cell>
        </row>
        <row r="4186">
          <cell r="C4186" t="str">
            <v>TARJETA DE CREDITO</v>
          </cell>
          <cell r="D4186" t="str">
            <v>14010302010116</v>
          </cell>
        </row>
        <row r="4187">
          <cell r="C4187" t="str">
            <v>INVERSIONES</v>
          </cell>
          <cell r="D4187" t="str">
            <v>42022900000343</v>
          </cell>
        </row>
        <row r="4188">
          <cell r="C4188" t="str">
            <v>INVERSIONES</v>
          </cell>
          <cell r="D4188" t="str">
            <v>0</v>
          </cell>
        </row>
        <row r="4189">
          <cell r="C4189" t="str">
            <v>INVERSIONES</v>
          </cell>
          <cell r="D4189" t="str">
            <v>0</v>
          </cell>
        </row>
        <row r="4190">
          <cell r="C4190" t="str">
            <v>PRESTAMOS VIVIENDA</v>
          </cell>
          <cell r="D4190" t="str">
            <v>14050424000105</v>
          </cell>
        </row>
        <row r="4191">
          <cell r="C4191" t="str">
            <v>INVERSIONES</v>
          </cell>
          <cell r="D4191" t="str">
            <v>42022900000335</v>
          </cell>
        </row>
        <row r="4192">
          <cell r="C4192" t="str">
            <v>PRESTAMOS CONSUMO</v>
          </cell>
          <cell r="D4192" t="str">
            <v>14010306130110</v>
          </cell>
        </row>
        <row r="4193">
          <cell r="C4193" t="str">
            <v>INVERSIONES</v>
          </cell>
          <cell r="D4193" t="str">
            <v>51040503000701</v>
          </cell>
        </row>
        <row r="4194">
          <cell r="C4194" t="str">
            <v>INVERSIONES</v>
          </cell>
          <cell r="D4194" t="str">
            <v>0</v>
          </cell>
        </row>
        <row r="4195">
          <cell r="C4195" t="str">
            <v>PRESTAMOS CONSUMO</v>
          </cell>
          <cell r="D4195" t="str">
            <v>14010306120107</v>
          </cell>
        </row>
        <row r="4196">
          <cell r="C4196" t="str">
            <v>CUENTAS CORRIENTES</v>
          </cell>
          <cell r="D4196" t="str">
            <v>21070401020301</v>
          </cell>
        </row>
        <row r="4197">
          <cell r="C4197" t="str">
            <v>PRESTAMOS CONSUMO</v>
          </cell>
          <cell r="D4197" t="str">
            <v>14050319060117</v>
          </cell>
        </row>
        <row r="4198">
          <cell r="C4198" t="str">
            <v>PRESTAMOS COMERCIALES</v>
          </cell>
          <cell r="D4198" t="str">
            <v>14051319060101</v>
          </cell>
        </row>
        <row r="4199">
          <cell r="C4199" t="str">
            <v>TARJETA DE CREDITO</v>
          </cell>
          <cell r="D4199" t="str">
            <v>14050302010117</v>
          </cell>
        </row>
        <row r="4200">
          <cell r="C4200" t="str">
            <v>INVERSIONES</v>
          </cell>
          <cell r="D4200" t="str">
            <v>0</v>
          </cell>
        </row>
        <row r="4201">
          <cell r="C4201" t="str">
            <v>INVERSIONES</v>
          </cell>
          <cell r="D4201" t="str">
            <v>0</v>
          </cell>
        </row>
        <row r="4202">
          <cell r="C4202" t="str">
            <v>PRESTAMOS CONSUMO</v>
          </cell>
          <cell r="D4202" t="str">
            <v>14040306130100</v>
          </cell>
        </row>
        <row r="4203">
          <cell r="C4203" t="str">
            <v>PRESTAMOS COMERCIALES</v>
          </cell>
          <cell r="D4203" t="str">
            <v>14011006020131</v>
          </cell>
        </row>
        <row r="4204">
          <cell r="C4204" t="str">
            <v>INVERSIONES</v>
          </cell>
          <cell r="D4204" t="str">
            <v>52022900001501</v>
          </cell>
        </row>
        <row r="4205">
          <cell r="C4205" t="str">
            <v>TARJETA DE CREDITO</v>
          </cell>
          <cell r="D4205" t="str">
            <v>0</v>
          </cell>
        </row>
        <row r="4206">
          <cell r="C4206" t="str">
            <v>PRESTAMOS COMERCIALES</v>
          </cell>
          <cell r="D4206" t="str">
            <v>14051306020117</v>
          </cell>
        </row>
        <row r="4207">
          <cell r="C4207" t="str">
            <v>PRESTAMOS CONSUMO</v>
          </cell>
          <cell r="D4207" t="str">
            <v>14050319080100</v>
          </cell>
        </row>
        <row r="4208">
          <cell r="C4208" t="str">
            <v>PRESTAMOS CONSUMO</v>
          </cell>
          <cell r="D4208" t="str">
            <v>14050319080100</v>
          </cell>
        </row>
        <row r="4209">
          <cell r="C4209" t="str">
            <v>TARJETA DE CREDITO</v>
          </cell>
          <cell r="D4209" t="str">
            <v>14010302010116</v>
          </cell>
        </row>
        <row r="4210">
          <cell r="C4210" t="str">
            <v>DEPOSITOS A PLAZO</v>
          </cell>
          <cell r="D4210" t="str">
            <v>23030102180100</v>
          </cell>
        </row>
        <row r="4211">
          <cell r="C4211" t="str">
            <v>OTROS</v>
          </cell>
          <cell r="D4211" t="str">
            <v>52020800000107</v>
          </cell>
        </row>
        <row r="4212">
          <cell r="C4212" t="str">
            <v>TARJETA DE CREDITO</v>
          </cell>
          <cell r="D4212" t="str">
            <v>14010306130106</v>
          </cell>
        </row>
        <row r="4213">
          <cell r="C4213" t="str">
            <v>TARJETA DE CREDITO</v>
          </cell>
          <cell r="D4213" t="str">
            <v>14010302020305</v>
          </cell>
        </row>
        <row r="4214">
          <cell r="C4214" t="str">
            <v>OTROS</v>
          </cell>
          <cell r="D4214" t="str">
            <v>52020800000117</v>
          </cell>
        </row>
        <row r="4215">
          <cell r="C4215" t="str">
            <v>OTROS ACTIVOS</v>
          </cell>
          <cell r="D4215" t="str">
            <v>14011011000103</v>
          </cell>
        </row>
        <row r="4216">
          <cell r="C4216" t="str">
            <v>TARJETA DE CREDITO</v>
          </cell>
          <cell r="D4216" t="str">
            <v>14010306130106</v>
          </cell>
        </row>
        <row r="4217">
          <cell r="C4217" t="str">
            <v>TARJETA DE CREDITO</v>
          </cell>
          <cell r="D4217" t="str">
            <v>0</v>
          </cell>
        </row>
        <row r="4218">
          <cell r="C4218" t="str">
            <v>PRESTAMOS CONSUMO</v>
          </cell>
          <cell r="D4218" t="str">
            <v>14050306030115</v>
          </cell>
        </row>
        <row r="4219">
          <cell r="C4219" t="str">
            <v>TARJETA DE CREDITO</v>
          </cell>
          <cell r="D4219" t="str">
            <v>14010306130107</v>
          </cell>
        </row>
        <row r="4220">
          <cell r="C4220" t="str">
            <v>DEPOSITOS A PLAZO</v>
          </cell>
          <cell r="D4220" t="str">
            <v>0</v>
          </cell>
        </row>
        <row r="4221">
          <cell r="C4221" t="str">
            <v>INVERSIONES</v>
          </cell>
          <cell r="D4221" t="str">
            <v>0</v>
          </cell>
        </row>
        <row r="4222">
          <cell r="C4222" t="str">
            <v>TARJETA DE CREDITO</v>
          </cell>
          <cell r="D4222" t="str">
            <v>14050302010120</v>
          </cell>
        </row>
        <row r="4223">
          <cell r="C4223" t="str">
            <v>OTROS</v>
          </cell>
          <cell r="D4223" t="str">
            <v>52022900000151</v>
          </cell>
        </row>
        <row r="4224">
          <cell r="C4224" t="str">
            <v>DEPOSITOS A PLAZO</v>
          </cell>
          <cell r="D4224" t="str">
            <v>0</v>
          </cell>
        </row>
        <row r="4225">
          <cell r="C4225" t="str">
            <v>OTROS</v>
          </cell>
          <cell r="D4225" t="str">
            <v>52022900000923</v>
          </cell>
        </row>
        <row r="4226">
          <cell r="C4226" t="str">
            <v>OTROS</v>
          </cell>
          <cell r="D4226" t="str">
            <v>52020800000107</v>
          </cell>
        </row>
        <row r="4227">
          <cell r="C4227" t="str">
            <v>INVERSIONES</v>
          </cell>
          <cell r="D4227" t="str">
            <v>51040103020152</v>
          </cell>
        </row>
        <row r="4228">
          <cell r="C4228" t="str">
            <v>INVERSIONES</v>
          </cell>
          <cell r="D4228" t="str">
            <v>0</v>
          </cell>
        </row>
        <row r="4229">
          <cell r="C4229" t="str">
            <v>TARJETA DE CREDITO</v>
          </cell>
          <cell r="D4229" t="str">
            <v>0</v>
          </cell>
        </row>
        <row r="4230">
          <cell r="C4230" t="str">
            <v>PRESTAMOS VIVIENDA</v>
          </cell>
          <cell r="D4230" t="str">
            <v>14010424000104</v>
          </cell>
        </row>
        <row r="4231">
          <cell r="C4231" t="str">
            <v>PRESTAMOS VIVIENDA</v>
          </cell>
          <cell r="D4231" t="str">
            <v>14050406010302</v>
          </cell>
        </row>
        <row r="4232">
          <cell r="C4232" t="str">
            <v>INVERSIONES</v>
          </cell>
          <cell r="D4232" t="str">
            <v>0</v>
          </cell>
        </row>
        <row r="4233">
          <cell r="C4233" t="str">
            <v>PRESTAMOS CONSUMO</v>
          </cell>
          <cell r="D4233" t="str">
            <v>14010306030111</v>
          </cell>
        </row>
        <row r="4234">
          <cell r="C4234" t="str">
            <v>INVERSIONES</v>
          </cell>
          <cell r="D4234" t="str">
            <v>0</v>
          </cell>
        </row>
        <row r="4235">
          <cell r="C4235" t="str">
            <v>INVERSIONES</v>
          </cell>
          <cell r="D4235" t="str">
            <v>41080100000201</v>
          </cell>
        </row>
        <row r="4236">
          <cell r="C4236" t="str">
            <v>INVERSIONES</v>
          </cell>
          <cell r="D4236" t="str">
            <v>0</v>
          </cell>
        </row>
        <row r="4237">
          <cell r="C4237" t="str">
            <v>PRESTAMOS CONSUMO</v>
          </cell>
          <cell r="D4237" t="str">
            <v>14050306030124</v>
          </cell>
        </row>
        <row r="4238">
          <cell r="C4238" t="str">
            <v>DEPOSITOS A PLAZO</v>
          </cell>
          <cell r="D4238" t="str">
            <v>0</v>
          </cell>
        </row>
        <row r="4239">
          <cell r="C4239" t="str">
            <v>PRESTAMOS VIVIENDA</v>
          </cell>
          <cell r="D4239" t="str">
            <v>14050406020104</v>
          </cell>
        </row>
        <row r="4240">
          <cell r="C4240" t="str">
            <v>INVERSIONES</v>
          </cell>
          <cell r="D4240" t="str">
            <v>14060406010201</v>
          </cell>
        </row>
        <row r="4241">
          <cell r="C4241" t="str">
            <v>OTROS</v>
          </cell>
          <cell r="D4241" t="str">
            <v>52030100000104</v>
          </cell>
        </row>
        <row r="4242">
          <cell r="C4242" t="str">
            <v>TARJETA DE CREDITO</v>
          </cell>
          <cell r="D4242" t="str">
            <v>14050306130109</v>
          </cell>
        </row>
        <row r="4243">
          <cell r="C4243" t="str">
            <v>DEPOSITOS A PLAZO</v>
          </cell>
          <cell r="D4243" t="str">
            <v>22010116000101</v>
          </cell>
        </row>
        <row r="4244">
          <cell r="C4244" t="str">
            <v>INVERSIONES</v>
          </cell>
          <cell r="D4244" t="str">
            <v>0</v>
          </cell>
        </row>
        <row r="4245">
          <cell r="C4245" t="str">
            <v>PRESTAMOS COMERCIALES</v>
          </cell>
          <cell r="D4245" t="str">
            <v>14011306020216</v>
          </cell>
        </row>
        <row r="4246">
          <cell r="C4246" t="str">
            <v>PRESTAMOS VIVIENDA</v>
          </cell>
          <cell r="D4246" t="str">
            <v>14050406010106</v>
          </cell>
        </row>
        <row r="4247">
          <cell r="C4247" t="str">
            <v>TARJETA DE CREDITO</v>
          </cell>
          <cell r="D4247" t="str">
            <v>14050302020113</v>
          </cell>
        </row>
        <row r="4248">
          <cell r="C4248" t="str">
            <v>INVERSIONES</v>
          </cell>
          <cell r="D4248" t="str">
            <v>42022900000328</v>
          </cell>
        </row>
        <row r="4249">
          <cell r="C4249" t="str">
            <v>PRESTAMOS COMERCIALES</v>
          </cell>
          <cell r="D4249" t="str">
            <v>14011206020315</v>
          </cell>
        </row>
        <row r="4250">
          <cell r="C4250" t="str">
            <v>INVERSIONES</v>
          </cell>
          <cell r="D4250" t="str">
            <v>0</v>
          </cell>
        </row>
        <row r="4251">
          <cell r="C4251" t="str">
            <v>INVERSIONES</v>
          </cell>
          <cell r="D4251" t="str">
            <v>51040113110301</v>
          </cell>
        </row>
        <row r="4252">
          <cell r="C4252" t="str">
            <v>INVERSIONES</v>
          </cell>
          <cell r="D4252" t="str">
            <v>14010999010301</v>
          </cell>
        </row>
        <row r="4253">
          <cell r="C4253" t="str">
            <v>INVERSIONES</v>
          </cell>
          <cell r="D4253" t="str">
            <v>42022900000141</v>
          </cell>
        </row>
        <row r="4254">
          <cell r="C4254" t="str">
            <v>INVERSIONES</v>
          </cell>
          <cell r="D4254" t="str">
            <v>0</v>
          </cell>
        </row>
        <row r="4255">
          <cell r="C4255" t="str">
            <v>PRESTAMOS COMERCIALES</v>
          </cell>
          <cell r="D4255" t="str">
            <v>71020000000101</v>
          </cell>
        </row>
        <row r="4256">
          <cell r="C4256" t="str">
            <v>PRESTAMOS COMERCIALES</v>
          </cell>
          <cell r="D4256" t="str">
            <v>14011106020334</v>
          </cell>
        </row>
        <row r="4257">
          <cell r="C4257" t="str">
            <v>INVERSIONES</v>
          </cell>
          <cell r="D4257" t="str">
            <v>0</v>
          </cell>
        </row>
        <row r="4258">
          <cell r="C4258" t="str">
            <v>INVERSIONES</v>
          </cell>
          <cell r="D4258" t="str">
            <v>0</v>
          </cell>
        </row>
        <row r="4259">
          <cell r="C4259" t="str">
            <v>INVERSIONES</v>
          </cell>
          <cell r="D4259" t="str">
            <v>0</v>
          </cell>
        </row>
        <row r="4260">
          <cell r="C4260" t="str">
            <v>OTROS</v>
          </cell>
          <cell r="D4260" t="str">
            <v>52022900000132</v>
          </cell>
        </row>
        <row r="4261">
          <cell r="C4261" t="str">
            <v>AHORROS</v>
          </cell>
          <cell r="D4261" t="str">
            <v>21020201000112</v>
          </cell>
        </row>
        <row r="4262">
          <cell r="C4262" t="str">
            <v>INVERSIONES</v>
          </cell>
          <cell r="D4262" t="str">
            <v>0</v>
          </cell>
        </row>
        <row r="4263">
          <cell r="C4263" t="str">
            <v>PRESTAMOS CONSUMO</v>
          </cell>
          <cell r="D4263" t="str">
            <v>14050303020101</v>
          </cell>
        </row>
        <row r="4264">
          <cell r="C4264" t="str">
            <v>PRESTAMOS CONSUMO</v>
          </cell>
          <cell r="D4264" t="str">
            <v>14040306130100</v>
          </cell>
        </row>
        <row r="4265">
          <cell r="C4265" t="str">
            <v>CUENTAS CORRIENTES</v>
          </cell>
          <cell r="D4265" t="str">
            <v>21010109000106</v>
          </cell>
        </row>
        <row r="4266">
          <cell r="C4266" t="str">
            <v>INVERSIONES</v>
          </cell>
          <cell r="D4266" t="str">
            <v>0</v>
          </cell>
        </row>
        <row r="4267">
          <cell r="C4267" t="str">
            <v>TARJETA DE CREDITO</v>
          </cell>
          <cell r="D4267" t="str">
            <v>14010302020110</v>
          </cell>
        </row>
        <row r="4268">
          <cell r="C4268" t="str">
            <v>TARJETA DE CREDITO</v>
          </cell>
          <cell r="D4268" t="str">
            <v>14010302020110</v>
          </cell>
        </row>
        <row r="4269">
          <cell r="C4269" t="str">
            <v>TARJETA DE CREDITO</v>
          </cell>
          <cell r="D4269" t="str">
            <v>14010302020112</v>
          </cell>
        </row>
        <row r="4270">
          <cell r="C4270" t="str">
            <v>TARJETA DE CREDITO</v>
          </cell>
          <cell r="D4270" t="str">
            <v>14050302020112</v>
          </cell>
        </row>
        <row r="4271">
          <cell r="C4271" t="str">
            <v>PRESTAMOS VIVIENDA</v>
          </cell>
          <cell r="D4271" t="str">
            <v>14010423000302</v>
          </cell>
        </row>
        <row r="4272">
          <cell r="C4272" t="str">
            <v>INVERSIONES</v>
          </cell>
          <cell r="D4272" t="str">
            <v>0</v>
          </cell>
        </row>
        <row r="4273">
          <cell r="C4273" t="str">
            <v>TARJETA DE CREDITO</v>
          </cell>
          <cell r="D4273" t="str">
            <v>0</v>
          </cell>
        </row>
        <row r="4274">
          <cell r="C4274" t="str">
            <v>INVERSIONES</v>
          </cell>
          <cell r="D4274" t="str">
            <v>0</v>
          </cell>
        </row>
        <row r="4275">
          <cell r="C4275" t="str">
            <v>PRESTAMOS CONSUMO</v>
          </cell>
          <cell r="D4275" t="str">
            <v>14040306130100</v>
          </cell>
        </row>
        <row r="4276">
          <cell r="C4276" t="str">
            <v>TARJETA DE CREDITO</v>
          </cell>
          <cell r="D4276" t="str">
            <v>14010306130104</v>
          </cell>
        </row>
        <row r="4277">
          <cell r="C4277" t="str">
            <v>INVERSIONES</v>
          </cell>
          <cell r="D4277" t="str">
            <v>0</v>
          </cell>
        </row>
        <row r="4278">
          <cell r="C4278" t="str">
            <v>DEPOSITOS A PLAZO</v>
          </cell>
          <cell r="D4278" t="str">
            <v>0</v>
          </cell>
        </row>
        <row r="4279">
          <cell r="C4279" t="str">
            <v>PRESTAMOS VIVIENDA</v>
          </cell>
          <cell r="D4279" t="str">
            <v>84040300000102</v>
          </cell>
        </row>
        <row r="4280">
          <cell r="C4280" t="str">
            <v>PRESTAMOS VIVIENDA</v>
          </cell>
          <cell r="D4280" t="str">
            <v>14010423000114</v>
          </cell>
        </row>
        <row r="4281">
          <cell r="C4281" t="str">
            <v>TARJETA DE CREDITO</v>
          </cell>
          <cell r="D4281" t="str">
            <v>14010306130104</v>
          </cell>
        </row>
        <row r="4282">
          <cell r="C4282" t="str">
            <v>PRESTAMOS CONSUMO</v>
          </cell>
          <cell r="D4282" t="str">
            <v>81030200000305</v>
          </cell>
        </row>
        <row r="4283">
          <cell r="C4283" t="str">
            <v>INVERSIONES</v>
          </cell>
          <cell r="D4283" t="str">
            <v>0</v>
          </cell>
        </row>
        <row r="4284">
          <cell r="C4284" t="str">
            <v>PRESTAMOS VIVIENDA</v>
          </cell>
          <cell r="D4284" t="str">
            <v>14010423000302</v>
          </cell>
        </row>
        <row r="4285">
          <cell r="C4285" t="str">
            <v>INVERSIONES</v>
          </cell>
          <cell r="D4285" t="str">
            <v>0</v>
          </cell>
        </row>
        <row r="4286">
          <cell r="C4286" t="str">
            <v>INVERSIONES</v>
          </cell>
          <cell r="D4286" t="str">
            <v>0</v>
          </cell>
        </row>
        <row r="4287">
          <cell r="C4287" t="str">
            <v>INVERSIONES</v>
          </cell>
          <cell r="D4287" t="str">
            <v>0</v>
          </cell>
        </row>
        <row r="4288">
          <cell r="C4288" t="str">
            <v>INVERSIONES</v>
          </cell>
          <cell r="D4288" t="str">
            <v>0</v>
          </cell>
        </row>
        <row r="4289">
          <cell r="C4289" t="str">
            <v>TARJETA DE CREDITO</v>
          </cell>
          <cell r="D4289" t="str">
            <v>14050302010117</v>
          </cell>
        </row>
        <row r="4290">
          <cell r="C4290" t="str">
            <v>INVERSIONES</v>
          </cell>
          <cell r="D4290" t="str">
            <v>0</v>
          </cell>
        </row>
        <row r="4291">
          <cell r="C4291" t="str">
            <v>PRESTAMOS COMERCIALES</v>
          </cell>
          <cell r="D4291" t="str">
            <v>14011306020254</v>
          </cell>
        </row>
        <row r="4292">
          <cell r="C4292" t="str">
            <v>TARJETA DE CREDITO</v>
          </cell>
          <cell r="D4292" t="str">
            <v>14060302020105</v>
          </cell>
        </row>
        <row r="4293">
          <cell r="C4293" t="str">
            <v>OTROS</v>
          </cell>
          <cell r="D4293" t="str">
            <v>52021400000103</v>
          </cell>
        </row>
        <row r="4294">
          <cell r="C4294" t="str">
            <v>PRESTAMOS COMERCIALES</v>
          </cell>
          <cell r="D4294" t="str">
            <v>14011006010102</v>
          </cell>
        </row>
        <row r="4295">
          <cell r="C4295" t="str">
            <v>INVERSIONES</v>
          </cell>
          <cell r="D4295" t="str">
            <v>0</v>
          </cell>
        </row>
        <row r="4296">
          <cell r="C4296" t="str">
            <v>AHORROS</v>
          </cell>
          <cell r="D4296" t="str">
            <v>21030502000101</v>
          </cell>
        </row>
        <row r="4297">
          <cell r="C4297" t="str">
            <v>INVERSIONES</v>
          </cell>
          <cell r="D4297" t="str">
            <v>51040112060502</v>
          </cell>
        </row>
        <row r="4298">
          <cell r="C4298" t="str">
            <v>TARJETA DE CREDITO</v>
          </cell>
          <cell r="D4298" t="str">
            <v>14050306130107</v>
          </cell>
        </row>
        <row r="4299">
          <cell r="C4299" t="str">
            <v>AHORROS</v>
          </cell>
          <cell r="D4299" t="str">
            <v>21020201000107</v>
          </cell>
        </row>
        <row r="4300">
          <cell r="C4300" t="str">
            <v>INVERSIONES</v>
          </cell>
          <cell r="D4300" t="str">
            <v>14010406010101</v>
          </cell>
        </row>
        <row r="4301">
          <cell r="C4301" t="str">
            <v>TARJETA DE CREDITO</v>
          </cell>
          <cell r="D4301" t="str">
            <v>14010302010115</v>
          </cell>
        </row>
        <row r="4302">
          <cell r="C4302" t="str">
            <v>OTROS</v>
          </cell>
          <cell r="D4302" t="str">
            <v>52022900000174</v>
          </cell>
        </row>
        <row r="4303">
          <cell r="C4303" t="str">
            <v>INVERSIONES</v>
          </cell>
          <cell r="D4303" t="str">
            <v>51040103020161</v>
          </cell>
        </row>
        <row r="4304">
          <cell r="C4304" t="str">
            <v>INVERSIONES</v>
          </cell>
          <cell r="D4304" t="str">
            <v>52023000000305</v>
          </cell>
        </row>
        <row r="4305">
          <cell r="C4305" t="str">
            <v>INVERSIONES</v>
          </cell>
          <cell r="D4305" t="str">
            <v>51040503000804</v>
          </cell>
        </row>
        <row r="4306">
          <cell r="C4306" t="str">
            <v>PRESTAMOS COMERCIALES</v>
          </cell>
          <cell r="D4306" t="str">
            <v>81030200000413</v>
          </cell>
        </row>
        <row r="4307">
          <cell r="C4307" t="str">
            <v>PRESTAMOS COMERCIALES</v>
          </cell>
          <cell r="D4307" t="str">
            <v>14060206020221</v>
          </cell>
        </row>
        <row r="4308">
          <cell r="C4308" t="str">
            <v>TARJETA DE CREDITO</v>
          </cell>
          <cell r="D4308" t="str">
            <v>14050302010503</v>
          </cell>
        </row>
        <row r="4309">
          <cell r="C4309" t="str">
            <v>INVERSIONES</v>
          </cell>
          <cell r="D4309" t="str">
            <v>0</v>
          </cell>
        </row>
        <row r="4310">
          <cell r="C4310" t="str">
            <v>INVERSIONES</v>
          </cell>
          <cell r="D4310" t="str">
            <v>81093600000110</v>
          </cell>
        </row>
        <row r="4311">
          <cell r="C4311" t="str">
            <v>PRESTAMOS COMERCIALES</v>
          </cell>
          <cell r="D4311" t="str">
            <v>14011306020254</v>
          </cell>
        </row>
        <row r="4312">
          <cell r="C4312" t="str">
            <v>PRESTAMOS CONSUMO</v>
          </cell>
          <cell r="D4312" t="str">
            <v>14010306030108</v>
          </cell>
        </row>
        <row r="4313">
          <cell r="C4313" t="str">
            <v>INVERSIONES</v>
          </cell>
          <cell r="D4313" t="str">
            <v>42022900000135</v>
          </cell>
        </row>
        <row r="4314">
          <cell r="C4314" t="str">
            <v>INVERSIONES</v>
          </cell>
          <cell r="D4314" t="str">
            <v>42020600000315</v>
          </cell>
        </row>
        <row r="4315">
          <cell r="C4315" t="str">
            <v>INVERSIONES</v>
          </cell>
          <cell r="D4315" t="str">
            <v>52022900000416</v>
          </cell>
        </row>
        <row r="4316">
          <cell r="C4316" t="str">
            <v>INVERSIONES</v>
          </cell>
          <cell r="D4316" t="str">
            <v>51040103060301</v>
          </cell>
        </row>
        <row r="4317">
          <cell r="C4317" t="str">
            <v>PRESTAMOS CONSUMO</v>
          </cell>
          <cell r="D4317" t="str">
            <v>14060303020101</v>
          </cell>
        </row>
        <row r="4318">
          <cell r="C4318" t="str">
            <v>INVERSIONES</v>
          </cell>
          <cell r="D4318" t="str">
            <v>0</v>
          </cell>
        </row>
        <row r="4319">
          <cell r="C4319" t="str">
            <v>INVERSIONES</v>
          </cell>
          <cell r="D4319" t="str">
            <v>81093713020101</v>
          </cell>
        </row>
        <row r="4320">
          <cell r="C4320" t="str">
            <v>CUENTAS CORRIENTES</v>
          </cell>
          <cell r="D4320" t="str">
            <v>81030200000435</v>
          </cell>
        </row>
        <row r="4321">
          <cell r="C4321" t="str">
            <v>TARJETA DE CREDITO</v>
          </cell>
          <cell r="D4321" t="str">
            <v>14050302020113</v>
          </cell>
        </row>
        <row r="4322">
          <cell r="C4322" t="str">
            <v>INVERSIONES</v>
          </cell>
          <cell r="D4322" t="str">
            <v>51040103060302</v>
          </cell>
        </row>
        <row r="4323">
          <cell r="C4323" t="str">
            <v>INVERSIONES</v>
          </cell>
          <cell r="D4323" t="str">
            <v>13051801000101</v>
          </cell>
        </row>
        <row r="4324">
          <cell r="C4324" t="str">
            <v>TARJETA DE CREDITO</v>
          </cell>
          <cell r="D4324" t="str">
            <v>14050302010121</v>
          </cell>
        </row>
        <row r="4325">
          <cell r="C4325" t="str">
            <v>INVERSIONES</v>
          </cell>
          <cell r="D4325" t="str">
            <v>51040503000703</v>
          </cell>
        </row>
        <row r="4326">
          <cell r="C4326" t="str">
            <v>CUENTAS CORRIENTES</v>
          </cell>
          <cell r="D4326" t="str">
            <v>21010109000101</v>
          </cell>
        </row>
        <row r="4327">
          <cell r="C4327" t="str">
            <v>INVERSIONES</v>
          </cell>
          <cell r="D4327" t="str">
            <v>52010200000101</v>
          </cell>
        </row>
        <row r="4328">
          <cell r="C4328" t="str">
            <v>INVERSIONES</v>
          </cell>
          <cell r="D4328" t="str">
            <v>42020600000323</v>
          </cell>
        </row>
        <row r="4329">
          <cell r="C4329" t="str">
            <v>TARJETA DE CREDITO</v>
          </cell>
          <cell r="D4329" t="str">
            <v>14010302010117</v>
          </cell>
        </row>
        <row r="4330">
          <cell r="C4330" t="str">
            <v>INVERSIONES</v>
          </cell>
          <cell r="D4330" t="str">
            <v>51040513005133</v>
          </cell>
        </row>
        <row r="4331">
          <cell r="C4331" t="str">
            <v>INVERSIONES</v>
          </cell>
          <cell r="D4331" t="str">
            <v>52022900001302</v>
          </cell>
        </row>
        <row r="4332">
          <cell r="C4332" t="str">
            <v>INVERSIONES</v>
          </cell>
          <cell r="D4332" t="str">
            <v>51040103021721</v>
          </cell>
        </row>
        <row r="4333">
          <cell r="C4333" t="str">
            <v>PRESTAMOS COMERCIALES</v>
          </cell>
          <cell r="D4333" t="str">
            <v>14051305030102</v>
          </cell>
        </row>
        <row r="4334">
          <cell r="C4334" t="str">
            <v>INVERSIONES</v>
          </cell>
          <cell r="D4334" t="str">
            <v>41060101000118</v>
          </cell>
        </row>
        <row r="4335">
          <cell r="C4335" t="str">
            <v>INVERSIONES</v>
          </cell>
          <cell r="D4335" t="str">
            <v>45030105000115</v>
          </cell>
        </row>
        <row r="4336">
          <cell r="C4336" t="str">
            <v>TARJETA DE CREDITO</v>
          </cell>
          <cell r="D4336" t="str">
            <v>25041900000223</v>
          </cell>
        </row>
        <row r="4337">
          <cell r="C4337" t="str">
            <v>PRESTAMOS CONSUMO</v>
          </cell>
          <cell r="D4337" t="str">
            <v>14050306030303</v>
          </cell>
        </row>
        <row r="4338">
          <cell r="C4338" t="str">
            <v>INVERSIONES</v>
          </cell>
          <cell r="D4338" t="str">
            <v>81095409010104</v>
          </cell>
        </row>
        <row r="4339">
          <cell r="C4339" t="str">
            <v>INVERSIONES</v>
          </cell>
          <cell r="D4339" t="str">
            <v>81093703010103</v>
          </cell>
        </row>
        <row r="4340">
          <cell r="C4340" t="str">
            <v>INVERSIONES</v>
          </cell>
          <cell r="D4340" t="str">
            <v>51040504000629</v>
          </cell>
        </row>
        <row r="4341">
          <cell r="C4341" t="str">
            <v>AHORROS</v>
          </cell>
          <cell r="D4341" t="str">
            <v>21020201000107</v>
          </cell>
        </row>
        <row r="4342">
          <cell r="C4342" t="str">
            <v>TARJETA DE CREDITO</v>
          </cell>
          <cell r="D4342" t="str">
            <v>81030200000418</v>
          </cell>
        </row>
        <row r="4343">
          <cell r="C4343" t="str">
            <v>INVERSIONES</v>
          </cell>
          <cell r="D4343" t="str">
            <v>0</v>
          </cell>
        </row>
        <row r="4344">
          <cell r="C4344" t="str">
            <v>INVERSIONES</v>
          </cell>
          <cell r="D4344" t="str">
            <v>0</v>
          </cell>
        </row>
        <row r="4345">
          <cell r="C4345" t="str">
            <v>AHORROS</v>
          </cell>
          <cell r="D4345" t="str">
            <v>21020101000108</v>
          </cell>
        </row>
        <row r="4346">
          <cell r="C4346" t="str">
            <v>INVERSIONES</v>
          </cell>
          <cell r="D4346" t="str">
            <v>51040503000804</v>
          </cell>
        </row>
        <row r="4347">
          <cell r="C4347" t="str">
            <v>TARJETA DE CREDITO</v>
          </cell>
          <cell r="D4347" t="str">
            <v>14010302020110</v>
          </cell>
        </row>
        <row r="4348">
          <cell r="C4348" t="str">
            <v>TARJETA DE CREDITO</v>
          </cell>
          <cell r="D4348" t="str">
            <v>14010302010116</v>
          </cell>
        </row>
        <row r="4349">
          <cell r="C4349" t="str">
            <v>PRESTAMOS VIVIENDA</v>
          </cell>
          <cell r="D4349" t="str">
            <v>0</v>
          </cell>
        </row>
        <row r="4350">
          <cell r="C4350" t="str">
            <v>PRESTAMOS VIVIENDA</v>
          </cell>
          <cell r="D4350" t="str">
            <v>14050406010104</v>
          </cell>
        </row>
        <row r="4351">
          <cell r="C4351" t="str">
            <v>TARJETA DE CREDITO</v>
          </cell>
          <cell r="D4351" t="str">
            <v>14050302020112</v>
          </cell>
        </row>
        <row r="4352">
          <cell r="C4352" t="str">
            <v>INVERSIONES</v>
          </cell>
          <cell r="D4352" t="str">
            <v>0</v>
          </cell>
        </row>
        <row r="4353">
          <cell r="C4353" t="str">
            <v>TARJETA DE CREDITO</v>
          </cell>
          <cell r="D4353" t="str">
            <v>14050302020113</v>
          </cell>
        </row>
        <row r="4354">
          <cell r="C4354" t="str">
            <v>INVERSIONES</v>
          </cell>
          <cell r="D4354" t="str">
            <v>0</v>
          </cell>
        </row>
        <row r="4355">
          <cell r="C4355" t="str">
            <v>INVERSIONES</v>
          </cell>
          <cell r="D4355" t="str">
            <v>0</v>
          </cell>
        </row>
        <row r="4356">
          <cell r="C4356" t="str">
            <v>TARJETA DE CREDITO</v>
          </cell>
          <cell r="D4356" t="str">
            <v>14010302020113</v>
          </cell>
        </row>
        <row r="4357">
          <cell r="C4357" t="str">
            <v>TARJETA DE CREDITO</v>
          </cell>
          <cell r="D4357" t="str">
            <v>14010306130107</v>
          </cell>
        </row>
        <row r="4358">
          <cell r="C4358" t="str">
            <v>PRESTAMOS CONSUMO</v>
          </cell>
          <cell r="D4358" t="str">
            <v>14040306130100</v>
          </cell>
        </row>
        <row r="4359">
          <cell r="C4359" t="str">
            <v>INVERSIONES</v>
          </cell>
          <cell r="D4359" t="str">
            <v>0</v>
          </cell>
        </row>
        <row r="4360">
          <cell r="C4360" t="str">
            <v>DEPOSITOS A PLAZO</v>
          </cell>
          <cell r="D4360" t="str">
            <v>0</v>
          </cell>
        </row>
        <row r="4361">
          <cell r="C4361" t="str">
            <v>INVERSIONES</v>
          </cell>
          <cell r="D4361" t="str">
            <v>51070413000502</v>
          </cell>
        </row>
        <row r="4362">
          <cell r="C4362" t="str">
            <v>TARJETA DE CREDITO</v>
          </cell>
          <cell r="D4362" t="str">
            <v>14010302020111</v>
          </cell>
        </row>
        <row r="4363">
          <cell r="C4363" t="str">
            <v>TARJETA DE CREDITO</v>
          </cell>
          <cell r="D4363" t="str">
            <v>14050302020511</v>
          </cell>
        </row>
        <row r="4364">
          <cell r="C4364" t="str">
            <v>TARJETA DE CREDITO</v>
          </cell>
          <cell r="D4364" t="str">
            <v>14010302010118</v>
          </cell>
        </row>
        <row r="4365">
          <cell r="C4365" t="str">
            <v>INVERSIONES</v>
          </cell>
          <cell r="D4365" t="str">
            <v>0</v>
          </cell>
        </row>
        <row r="4366">
          <cell r="C4366" t="str">
            <v>PRESTAMOS CONSUMO</v>
          </cell>
          <cell r="D4366" t="str">
            <v>0</v>
          </cell>
        </row>
        <row r="4367">
          <cell r="C4367" t="str">
            <v>TARJETA DE CREDITO</v>
          </cell>
          <cell r="D4367" t="str">
            <v>0</v>
          </cell>
        </row>
        <row r="4368">
          <cell r="C4368" t="str">
            <v>TARJETA DE CREDITO</v>
          </cell>
          <cell r="D4368" t="str">
            <v>14010302020307</v>
          </cell>
        </row>
        <row r="4369">
          <cell r="C4369" t="str">
            <v>INVERSIONES</v>
          </cell>
          <cell r="D4369" t="str">
            <v>0</v>
          </cell>
        </row>
        <row r="4370">
          <cell r="C4370" t="str">
            <v>INVERSIONES</v>
          </cell>
          <cell r="D4370" t="str">
            <v>0</v>
          </cell>
        </row>
        <row r="4371">
          <cell r="C4371" t="str">
            <v>INVERSIONES</v>
          </cell>
          <cell r="D4371" t="str">
            <v>51040103020158</v>
          </cell>
        </row>
        <row r="4372">
          <cell r="C4372" t="str">
            <v>INVERSIONES</v>
          </cell>
          <cell r="D4372" t="str">
            <v>51092700000307</v>
          </cell>
        </row>
        <row r="4373">
          <cell r="C4373" t="str">
            <v>INVERSIONES</v>
          </cell>
          <cell r="D4373" t="str">
            <v>0</v>
          </cell>
        </row>
        <row r="4374">
          <cell r="C4374" t="str">
            <v>INVERSIONES</v>
          </cell>
          <cell r="D4374" t="str">
            <v>0</v>
          </cell>
        </row>
        <row r="4375">
          <cell r="C4375" t="str">
            <v>OTROS</v>
          </cell>
          <cell r="D4375" t="str">
            <v>52022900000932</v>
          </cell>
        </row>
        <row r="4376">
          <cell r="C4376" t="str">
            <v>TARJETA DE CREDITO</v>
          </cell>
          <cell r="D4376" t="str">
            <v>14010302010118</v>
          </cell>
        </row>
        <row r="4377">
          <cell r="C4377" t="str">
            <v>PRESTAMOS CONSUMO</v>
          </cell>
          <cell r="D4377" t="str">
            <v>14050303020100</v>
          </cell>
        </row>
        <row r="4378">
          <cell r="C4378" t="str">
            <v>INVERSIONES</v>
          </cell>
          <cell r="D4378" t="str">
            <v>51040413000101</v>
          </cell>
        </row>
        <row r="4379">
          <cell r="C4379" t="str">
            <v>TARJETA DE CREDITO</v>
          </cell>
          <cell r="D4379" t="str">
            <v>81030200000465</v>
          </cell>
        </row>
        <row r="4380">
          <cell r="C4380" t="str">
            <v>TARJETA DE CREDITO</v>
          </cell>
          <cell r="D4380" t="str">
            <v>81030200000418</v>
          </cell>
        </row>
        <row r="4381">
          <cell r="C4381" t="str">
            <v>TARJETA DE CREDITO</v>
          </cell>
          <cell r="D4381" t="str">
            <v>14050319080001</v>
          </cell>
        </row>
        <row r="4382">
          <cell r="C4382" t="str">
            <v>PRESTAMOS COMERCIALES</v>
          </cell>
          <cell r="D4382" t="str">
            <v>14051306020369</v>
          </cell>
        </row>
        <row r="4383">
          <cell r="C4383" t="str">
            <v>PRESTAMOS COMERCIALES</v>
          </cell>
          <cell r="D4383" t="str">
            <v>14011110000103</v>
          </cell>
        </row>
        <row r="4384">
          <cell r="C4384" t="str">
            <v>TARJETA DE CREDITO</v>
          </cell>
          <cell r="D4384" t="str">
            <v>14050302020503</v>
          </cell>
        </row>
        <row r="4385">
          <cell r="C4385" t="str">
            <v>TARJETA DE CREDITO</v>
          </cell>
          <cell r="D4385" t="str">
            <v>14050302020503</v>
          </cell>
        </row>
        <row r="4386">
          <cell r="C4386" t="str">
            <v>PRESTAMOS CONSUMO</v>
          </cell>
          <cell r="D4386" t="str">
            <v>14010306030116</v>
          </cell>
        </row>
        <row r="4387">
          <cell r="C4387" t="str">
            <v>PRESTAMOS COMERCIALES</v>
          </cell>
          <cell r="D4387" t="str">
            <v>14011305020101</v>
          </cell>
        </row>
        <row r="4388">
          <cell r="C4388" t="str">
            <v>PRESTAMOS COMERCIALES</v>
          </cell>
          <cell r="D4388" t="str">
            <v>14061306010203</v>
          </cell>
        </row>
        <row r="4389">
          <cell r="C4389" t="str">
            <v>INVERSIONES</v>
          </cell>
          <cell r="D4389" t="str">
            <v>81095401020100</v>
          </cell>
        </row>
        <row r="4390">
          <cell r="C4390" t="str">
            <v>OTROS</v>
          </cell>
          <cell r="D4390" t="str">
            <v>52022900000177</v>
          </cell>
        </row>
        <row r="4391">
          <cell r="C4391" t="str">
            <v>TARJETA DE CREDITO</v>
          </cell>
          <cell r="D4391" t="str">
            <v>0</v>
          </cell>
        </row>
        <row r="4392">
          <cell r="C4392" t="str">
            <v>TARJETA DE CREDITO</v>
          </cell>
          <cell r="D4392" t="str">
            <v>14011202020111</v>
          </cell>
        </row>
        <row r="4393">
          <cell r="C4393" t="str">
            <v>PRESTAMOS COMERCIALES</v>
          </cell>
          <cell r="D4393" t="str">
            <v>14061206020114</v>
          </cell>
        </row>
        <row r="4394">
          <cell r="C4394" t="str">
            <v>TARJETA DE CREDITO</v>
          </cell>
          <cell r="D4394" t="str">
            <v>14050302020113</v>
          </cell>
        </row>
        <row r="4395">
          <cell r="C4395" t="str">
            <v>OTROS</v>
          </cell>
          <cell r="D4395" t="str">
            <v>52022900000291</v>
          </cell>
        </row>
        <row r="4396">
          <cell r="C4396" t="str">
            <v>PRESTAMOS VIVIENDA</v>
          </cell>
          <cell r="D4396" t="str">
            <v>14050406010107</v>
          </cell>
        </row>
        <row r="4397">
          <cell r="C4397" t="str">
            <v>INVERSIONES</v>
          </cell>
          <cell r="D4397" t="str">
            <v>0</v>
          </cell>
        </row>
        <row r="4398">
          <cell r="C4398" t="str">
            <v>TARJETA DE CREDITO</v>
          </cell>
          <cell r="D4398" t="str">
            <v>14010302010117</v>
          </cell>
        </row>
        <row r="4399">
          <cell r="C4399" t="str">
            <v>OTROS</v>
          </cell>
          <cell r="D4399" t="str">
            <v>52022900000276</v>
          </cell>
        </row>
        <row r="4400">
          <cell r="C4400" t="str">
            <v>PRESTAMOS CONSUMO</v>
          </cell>
          <cell r="D4400" t="str">
            <v>0</v>
          </cell>
        </row>
        <row r="4401">
          <cell r="C4401" t="str">
            <v>DEPOSITOS A PLAZO</v>
          </cell>
          <cell r="D4401" t="str">
            <v>0</v>
          </cell>
        </row>
        <row r="4402">
          <cell r="C4402" t="str">
            <v>INVERSIONES</v>
          </cell>
          <cell r="D4402" t="str">
            <v>51040113060121</v>
          </cell>
        </row>
        <row r="4403">
          <cell r="C4403" t="str">
            <v>INVERSIONES</v>
          </cell>
          <cell r="D4403" t="str">
            <v>42022900000310</v>
          </cell>
        </row>
        <row r="4404">
          <cell r="C4404" t="str">
            <v>INVERSIONES</v>
          </cell>
          <cell r="D4404" t="str">
            <v>51040103020156</v>
          </cell>
        </row>
        <row r="4405">
          <cell r="C4405" t="str">
            <v>INVERSIONES</v>
          </cell>
          <cell r="D4405" t="str">
            <v>81095402020101</v>
          </cell>
        </row>
        <row r="4406">
          <cell r="C4406" t="str">
            <v>INVERSIONES</v>
          </cell>
          <cell r="D4406" t="str">
            <v>52022900000121</v>
          </cell>
        </row>
        <row r="4407">
          <cell r="C4407" t="str">
            <v>INVERSIONES</v>
          </cell>
          <cell r="D4407" t="str">
            <v>51040113060502</v>
          </cell>
        </row>
        <row r="4408">
          <cell r="C4408" t="str">
            <v>DEPOSITOS A PLAZO</v>
          </cell>
          <cell r="D4408" t="str">
            <v>21070402010210</v>
          </cell>
        </row>
        <row r="4409">
          <cell r="C4409" t="str">
            <v>PRESTAMOS CONSUMO</v>
          </cell>
          <cell r="D4409" t="str">
            <v>0</v>
          </cell>
        </row>
        <row r="4410">
          <cell r="C4410" t="str">
            <v>TARJETA DE CREDITO</v>
          </cell>
          <cell r="D4410" t="str">
            <v>14050302020503</v>
          </cell>
        </row>
        <row r="4411">
          <cell r="C4411" t="str">
            <v>INVERSIONES</v>
          </cell>
          <cell r="D4411" t="str">
            <v>0</v>
          </cell>
        </row>
        <row r="4412">
          <cell r="C4412" t="str">
            <v>TARJETA DE CREDITO</v>
          </cell>
          <cell r="D4412" t="str">
            <v>14050302020503</v>
          </cell>
        </row>
        <row r="4413">
          <cell r="C4413" t="str">
            <v>INVERSIONES</v>
          </cell>
          <cell r="D4413" t="str">
            <v>0</v>
          </cell>
        </row>
        <row r="4414">
          <cell r="C4414" t="str">
            <v>PRESTAMOS COMERCIALES</v>
          </cell>
          <cell r="D4414" t="str">
            <v>81030200000421</v>
          </cell>
        </row>
        <row r="4415">
          <cell r="C4415" t="str">
            <v>TARJETA DE CREDITO</v>
          </cell>
          <cell r="D4415" t="str">
            <v>14050302020503</v>
          </cell>
        </row>
        <row r="4416">
          <cell r="C4416" t="str">
            <v>OTROS</v>
          </cell>
          <cell r="D4416" t="str">
            <v>52020500000101</v>
          </cell>
        </row>
        <row r="4417">
          <cell r="C4417" t="str">
            <v>TARJETA DE CREDITO</v>
          </cell>
          <cell r="D4417" t="str">
            <v>14050302020511</v>
          </cell>
        </row>
        <row r="4418">
          <cell r="C4418" t="str">
            <v>TARJETA DE CREDITO</v>
          </cell>
          <cell r="D4418" t="str">
            <v>14010306130101</v>
          </cell>
        </row>
        <row r="4419">
          <cell r="C4419" t="str">
            <v>PRESTAMOS COMERCIALES</v>
          </cell>
          <cell r="D4419" t="str">
            <v>14050206020106</v>
          </cell>
        </row>
        <row r="4420">
          <cell r="C4420" t="str">
            <v>PRESTAMOS CONSUMO</v>
          </cell>
          <cell r="D4420" t="str">
            <v>81030200000415</v>
          </cell>
        </row>
        <row r="4421">
          <cell r="C4421" t="str">
            <v>INVERSIONES</v>
          </cell>
          <cell r="D4421" t="str">
            <v>51091601010402</v>
          </cell>
        </row>
        <row r="4422">
          <cell r="C4422" t="str">
            <v>INVERSIONES</v>
          </cell>
          <cell r="D4422" t="str">
            <v>0</v>
          </cell>
        </row>
        <row r="4423">
          <cell r="C4423" t="str">
            <v>PRESTAMOS VIVIENDA</v>
          </cell>
          <cell r="D4423" t="str">
            <v>14050406010110</v>
          </cell>
        </row>
        <row r="4424">
          <cell r="C4424" t="str">
            <v>TARJETA DE CREDITO</v>
          </cell>
          <cell r="D4424" t="str">
            <v>14050302010117</v>
          </cell>
        </row>
        <row r="4425">
          <cell r="C4425" t="str">
            <v>PRESTAMOS VIVIENDA</v>
          </cell>
          <cell r="D4425" t="str">
            <v>0</v>
          </cell>
        </row>
        <row r="4426">
          <cell r="C4426" t="str">
            <v>DEPOSITOS A PLAZO</v>
          </cell>
          <cell r="D4426" t="str">
            <v>21010903010113</v>
          </cell>
        </row>
        <row r="4427">
          <cell r="C4427" t="str">
            <v>INVERSIONES</v>
          </cell>
          <cell r="D4427" t="str">
            <v>42022900000328</v>
          </cell>
        </row>
        <row r="4428">
          <cell r="C4428" t="str">
            <v>TARJETA DE CREDITO</v>
          </cell>
          <cell r="D4428" t="str">
            <v>14010302020114</v>
          </cell>
        </row>
        <row r="4429">
          <cell r="C4429" t="str">
            <v>INVERSIONES</v>
          </cell>
          <cell r="D4429" t="str">
            <v>41021801000101</v>
          </cell>
        </row>
        <row r="4430">
          <cell r="C4430" t="str">
            <v>TARJETA DE CREDITO</v>
          </cell>
          <cell r="D4430" t="str">
            <v>14010306130102</v>
          </cell>
        </row>
        <row r="4431">
          <cell r="C4431" t="str">
            <v>INVERSIONES</v>
          </cell>
          <cell r="D4431" t="str">
            <v>42022900000313</v>
          </cell>
        </row>
        <row r="4432">
          <cell r="C4432" t="str">
            <v>DEPOSITOS A PLAZO</v>
          </cell>
          <cell r="D4432" t="str">
            <v>21070402010210</v>
          </cell>
        </row>
        <row r="4433">
          <cell r="C4433" t="str">
            <v>INVERSIONES</v>
          </cell>
          <cell r="D4433" t="str">
            <v>51040402000611</v>
          </cell>
        </row>
        <row r="4434">
          <cell r="C4434" t="str">
            <v>PRESTAMOS COMERCIALES</v>
          </cell>
          <cell r="D4434" t="str">
            <v>14061306020120</v>
          </cell>
        </row>
        <row r="4435">
          <cell r="C4435" t="str">
            <v>PRESTAMOS COMERCIALES</v>
          </cell>
          <cell r="D4435" t="str">
            <v>14051306020325</v>
          </cell>
        </row>
        <row r="4436">
          <cell r="C4436" t="str">
            <v>PRESTAMOS COMERCIALES</v>
          </cell>
          <cell r="D4436" t="str">
            <v>14050206020121</v>
          </cell>
        </row>
        <row r="4437">
          <cell r="C4437" t="str">
            <v>PRESTAMOS COMERCIALES</v>
          </cell>
          <cell r="D4437" t="str">
            <v>14051206010202</v>
          </cell>
        </row>
        <row r="4438">
          <cell r="C4438" t="str">
            <v>PRESTAMOS VIVIENDA</v>
          </cell>
          <cell r="D4438" t="str">
            <v>14050406010107</v>
          </cell>
        </row>
        <row r="4439">
          <cell r="C4439" t="str">
            <v>INVERSIONES</v>
          </cell>
          <cell r="D4439" t="str">
            <v>51040103020164</v>
          </cell>
        </row>
        <row r="4440">
          <cell r="C4440" t="str">
            <v>OTROS</v>
          </cell>
          <cell r="D4440" t="str">
            <v>41080100000112</v>
          </cell>
        </row>
        <row r="4441">
          <cell r="C4441" t="str">
            <v>INVERSIONES</v>
          </cell>
          <cell r="D4441" t="str">
            <v>81095409020104</v>
          </cell>
        </row>
        <row r="4442">
          <cell r="C4442" t="str">
            <v>AHORROS</v>
          </cell>
          <cell r="D4442" t="str">
            <v>21020101000103</v>
          </cell>
        </row>
        <row r="4443">
          <cell r="C4443" t="str">
            <v>INVERSIONES</v>
          </cell>
          <cell r="D4443" t="str">
            <v>0</v>
          </cell>
        </row>
        <row r="4444">
          <cell r="C4444" t="str">
            <v>TARJETA DE CREDITO</v>
          </cell>
          <cell r="D4444" t="str">
            <v>14010302020111</v>
          </cell>
        </row>
        <row r="4445">
          <cell r="C4445" t="str">
            <v>INVERSIONES</v>
          </cell>
          <cell r="D4445" t="str">
            <v>51040503002904</v>
          </cell>
        </row>
        <row r="4446">
          <cell r="C4446" t="str">
            <v>INVERSIONES</v>
          </cell>
          <cell r="D4446" t="str">
            <v>51040103020146</v>
          </cell>
        </row>
        <row r="4447">
          <cell r="C4447" t="str">
            <v>INVERSIONES</v>
          </cell>
          <cell r="D4447" t="str">
            <v>51040503000804</v>
          </cell>
        </row>
        <row r="4448">
          <cell r="C4448" t="str">
            <v>TARJETA DE CREDITO</v>
          </cell>
          <cell r="D4448" t="str">
            <v>14050302020116</v>
          </cell>
        </row>
        <row r="4449">
          <cell r="C4449" t="str">
            <v>TARJETA DE CREDITO</v>
          </cell>
          <cell r="D4449" t="str">
            <v>14010302020112</v>
          </cell>
        </row>
        <row r="4450">
          <cell r="C4450" t="str">
            <v>INVERSIONES</v>
          </cell>
          <cell r="D4450" t="str">
            <v>0</v>
          </cell>
        </row>
        <row r="4451">
          <cell r="C4451" t="str">
            <v>INVERSIONES</v>
          </cell>
          <cell r="D4451" t="str">
            <v>0</v>
          </cell>
        </row>
        <row r="4452">
          <cell r="C4452" t="str">
            <v>INVERSIONES</v>
          </cell>
          <cell r="D4452" t="str">
            <v>0</v>
          </cell>
        </row>
        <row r="4453">
          <cell r="C4453" t="str">
            <v>TARJETA DE CREDITO</v>
          </cell>
          <cell r="D4453" t="str">
            <v>14010306130109</v>
          </cell>
        </row>
        <row r="4454">
          <cell r="C4454" t="str">
            <v>PRESTAMOS VIVIENDA</v>
          </cell>
          <cell r="D4454" t="str">
            <v>14010423000301</v>
          </cell>
        </row>
        <row r="4455">
          <cell r="C4455" t="str">
            <v>TARJETA DE CREDITO</v>
          </cell>
          <cell r="D4455" t="str">
            <v>14060302020105</v>
          </cell>
        </row>
        <row r="4456">
          <cell r="C4456" t="str">
            <v>INVERSIONES</v>
          </cell>
          <cell r="D4456" t="str">
            <v>0</v>
          </cell>
        </row>
        <row r="4457">
          <cell r="C4457" t="str">
            <v>TARJETA DE CREDITO</v>
          </cell>
          <cell r="D4457" t="str">
            <v>14010302010118</v>
          </cell>
        </row>
        <row r="4458">
          <cell r="C4458" t="str">
            <v>OTROS</v>
          </cell>
          <cell r="D4458" t="str">
            <v>52022900000133</v>
          </cell>
        </row>
        <row r="4459">
          <cell r="C4459" t="str">
            <v>TARJETA DE CREDITO</v>
          </cell>
          <cell r="D4459" t="str">
            <v>14010302020115</v>
          </cell>
        </row>
        <row r="4460">
          <cell r="C4460" t="str">
            <v>TARJETA DE CREDITO</v>
          </cell>
          <cell r="D4460" t="str">
            <v>14010306130104</v>
          </cell>
        </row>
        <row r="4461">
          <cell r="C4461" t="str">
            <v>PRESTAMOS CONSUMO</v>
          </cell>
          <cell r="D4461" t="str">
            <v>14060306030201</v>
          </cell>
        </row>
        <row r="4462">
          <cell r="C4462" t="str">
            <v>INVERSIONES</v>
          </cell>
          <cell r="D4462" t="str">
            <v>81093703020104</v>
          </cell>
        </row>
        <row r="4463">
          <cell r="C4463" t="str">
            <v>PRESTAMOS VIVIENDA</v>
          </cell>
          <cell r="D4463" t="str">
            <v>14050423000303</v>
          </cell>
        </row>
        <row r="4464">
          <cell r="C4464" t="str">
            <v>INVERSIONES</v>
          </cell>
          <cell r="D4464" t="str">
            <v>0</v>
          </cell>
        </row>
        <row r="4465">
          <cell r="C4465" t="str">
            <v>INVERSIONES</v>
          </cell>
          <cell r="D4465" t="str">
            <v>0</v>
          </cell>
        </row>
        <row r="4466">
          <cell r="C4466" t="str">
            <v>TARJETA DE CREDITO</v>
          </cell>
          <cell r="D4466" t="str">
            <v>14010302010118</v>
          </cell>
        </row>
        <row r="4467">
          <cell r="C4467" t="str">
            <v>TARJETA DE CREDITO</v>
          </cell>
          <cell r="D4467" t="str">
            <v>14010302010118</v>
          </cell>
        </row>
        <row r="4468">
          <cell r="C4468" t="str">
            <v>TARJETA DE CREDITO</v>
          </cell>
          <cell r="D4468" t="str">
            <v>14010306130109</v>
          </cell>
        </row>
        <row r="4469">
          <cell r="C4469" t="str">
            <v>PRESTAMOS COMERCIALES</v>
          </cell>
          <cell r="D4469" t="str">
            <v>14011106020350</v>
          </cell>
        </row>
        <row r="4470">
          <cell r="C4470" t="str">
            <v>AHORROS</v>
          </cell>
          <cell r="D4470" t="str">
            <v>21020201000112</v>
          </cell>
        </row>
        <row r="4471">
          <cell r="C4471" t="str">
            <v>TARJETA DE CREDITO</v>
          </cell>
          <cell r="D4471" t="str">
            <v>14010306130102</v>
          </cell>
        </row>
        <row r="4472">
          <cell r="C4472" t="str">
            <v>INVERSIONES</v>
          </cell>
          <cell r="D4472" t="str">
            <v>51040103020146</v>
          </cell>
        </row>
        <row r="4473">
          <cell r="C4473" t="str">
            <v>INVERSIONES</v>
          </cell>
          <cell r="D4473" t="str">
            <v>42022900000343</v>
          </cell>
        </row>
        <row r="4474">
          <cell r="C4474" t="str">
            <v>INVERSIONES</v>
          </cell>
          <cell r="D4474" t="str">
            <v>51040112060652</v>
          </cell>
        </row>
        <row r="4475">
          <cell r="C4475" t="str">
            <v>INVERSIONES</v>
          </cell>
          <cell r="D4475" t="str">
            <v>0</v>
          </cell>
        </row>
        <row r="4476">
          <cell r="C4476" t="str">
            <v>PRESTAMOS COMERCIALES</v>
          </cell>
          <cell r="D4476" t="str">
            <v>14011006020104</v>
          </cell>
        </row>
        <row r="4477">
          <cell r="C4477" t="str">
            <v>TARJETA DE CREDITO</v>
          </cell>
          <cell r="D4477" t="str">
            <v>0</v>
          </cell>
        </row>
        <row r="4478">
          <cell r="C4478" t="str">
            <v>PRESTAMOS COMERCIALES</v>
          </cell>
          <cell r="D4478" t="str">
            <v>14011010000103</v>
          </cell>
        </row>
        <row r="4479">
          <cell r="C4479" t="str">
            <v>PRESTAMOS COMERCIALES</v>
          </cell>
          <cell r="D4479" t="str">
            <v>14061306020130</v>
          </cell>
        </row>
        <row r="4480">
          <cell r="C4480" t="str">
            <v>INVERSIONES</v>
          </cell>
          <cell r="D4480" t="str">
            <v>0</v>
          </cell>
        </row>
        <row r="4481">
          <cell r="C4481" t="str">
            <v>TARJETA DE CREDITO</v>
          </cell>
          <cell r="D4481" t="str">
            <v>81030200000419</v>
          </cell>
        </row>
        <row r="4482">
          <cell r="C4482" t="str">
            <v>INVERSIONES</v>
          </cell>
          <cell r="D4482" t="str">
            <v>51040103020164</v>
          </cell>
        </row>
        <row r="4483">
          <cell r="C4483" t="str">
            <v>TARJETA DE CREDITO</v>
          </cell>
          <cell r="D4483" t="str">
            <v>14050306130102</v>
          </cell>
        </row>
        <row r="4484">
          <cell r="C4484" t="str">
            <v>TARJETA DE CREDITO</v>
          </cell>
          <cell r="D4484" t="str">
            <v>14010302010116</v>
          </cell>
        </row>
        <row r="4485">
          <cell r="C4485" t="str">
            <v>INVERSIONES</v>
          </cell>
          <cell r="D4485" t="str">
            <v>52022900002121</v>
          </cell>
        </row>
        <row r="4486">
          <cell r="C4486" t="str">
            <v>INVERSIONES</v>
          </cell>
          <cell r="D4486" t="str">
            <v>0</v>
          </cell>
        </row>
        <row r="4487">
          <cell r="C4487" t="str">
            <v>INVERSIONES</v>
          </cell>
          <cell r="D4487" t="str">
            <v>0</v>
          </cell>
        </row>
        <row r="4488">
          <cell r="C4488" t="str">
            <v>AHORROS</v>
          </cell>
          <cell r="D4488" t="str">
            <v>21070201000205</v>
          </cell>
        </row>
        <row r="4489">
          <cell r="C4489" t="str">
            <v>INVERSIONES</v>
          </cell>
          <cell r="D4489" t="str">
            <v>51040504000612</v>
          </cell>
        </row>
        <row r="4490">
          <cell r="C4490" t="str">
            <v>INVERSIONES</v>
          </cell>
          <cell r="D4490" t="str">
            <v>0</v>
          </cell>
        </row>
        <row r="4491">
          <cell r="C4491" t="str">
            <v>INVERSIONES</v>
          </cell>
          <cell r="D4491" t="str">
            <v>0</v>
          </cell>
        </row>
        <row r="4492">
          <cell r="C4492" t="str">
            <v>INVERSIONES</v>
          </cell>
          <cell r="D4492" t="str">
            <v>51040103020145</v>
          </cell>
        </row>
        <row r="4493">
          <cell r="C4493" t="str">
            <v>INVERSIONES</v>
          </cell>
          <cell r="D4493" t="str">
            <v>51040504000629</v>
          </cell>
        </row>
        <row r="4494">
          <cell r="C4494" t="str">
            <v>INVERSIONES</v>
          </cell>
          <cell r="D4494" t="str">
            <v>0</v>
          </cell>
        </row>
        <row r="4495">
          <cell r="C4495" t="str">
            <v>TARJETA DE CREDITO</v>
          </cell>
          <cell r="D4495" t="str">
            <v>0</v>
          </cell>
        </row>
        <row r="4496">
          <cell r="C4496" t="str">
            <v>OTROS ACTIVOS</v>
          </cell>
          <cell r="D4496" t="str">
            <v>14011311000505</v>
          </cell>
        </row>
        <row r="4497">
          <cell r="C4497" t="str">
            <v>TARJETA DE CREDITO</v>
          </cell>
          <cell r="D4497" t="str">
            <v>14050302010503</v>
          </cell>
        </row>
        <row r="4498">
          <cell r="C4498" t="str">
            <v>TARJETA DE CREDITO</v>
          </cell>
          <cell r="D4498" t="str">
            <v>14010302010117</v>
          </cell>
        </row>
        <row r="4499">
          <cell r="C4499" t="str">
            <v>TARJETA DE CREDITO</v>
          </cell>
          <cell r="D4499" t="str">
            <v>14010306130106</v>
          </cell>
        </row>
        <row r="4500">
          <cell r="C4500" t="str">
            <v>TARJETA DE CREDITO</v>
          </cell>
          <cell r="D4500" t="str">
            <v>81030200000465</v>
          </cell>
        </row>
        <row r="4501">
          <cell r="C4501" t="str">
            <v>INVERSIONES</v>
          </cell>
          <cell r="D4501" t="str">
            <v>41060202000124</v>
          </cell>
        </row>
        <row r="4502">
          <cell r="C4502" t="str">
            <v>PRESTAMOS COMERCIALES</v>
          </cell>
          <cell r="D4502" t="str">
            <v>14050206020152</v>
          </cell>
        </row>
        <row r="4503">
          <cell r="C4503" t="str">
            <v>CARTAS DE CREDITO</v>
          </cell>
          <cell r="D4503" t="str">
            <v>71040000000101</v>
          </cell>
        </row>
        <row r="4504">
          <cell r="C4504" t="str">
            <v>INVERSIONES</v>
          </cell>
          <cell r="D4504" t="str">
            <v>52022900001407</v>
          </cell>
        </row>
        <row r="4505">
          <cell r="C4505" t="str">
            <v>INVERSIONES</v>
          </cell>
          <cell r="D4505" t="str">
            <v>51040104060201</v>
          </cell>
        </row>
        <row r="4506">
          <cell r="C4506" t="str">
            <v>INVERSIONES</v>
          </cell>
          <cell r="D4506" t="str">
            <v>51040103060125</v>
          </cell>
        </row>
        <row r="4507">
          <cell r="C4507" t="str">
            <v>INVERSIONES</v>
          </cell>
          <cell r="D4507" t="str">
            <v>0</v>
          </cell>
        </row>
        <row r="4508">
          <cell r="C4508" t="str">
            <v>INVERSIONES</v>
          </cell>
          <cell r="D4508" t="str">
            <v>0</v>
          </cell>
        </row>
        <row r="4509">
          <cell r="C4509" t="str">
            <v>INVERSIONES</v>
          </cell>
          <cell r="D4509" t="str">
            <v>0</v>
          </cell>
        </row>
        <row r="4510">
          <cell r="C4510" t="str">
            <v>PRESTAMOS CONSUMO</v>
          </cell>
          <cell r="D4510" t="str">
            <v>0</v>
          </cell>
        </row>
        <row r="4511">
          <cell r="C4511" t="str">
            <v>INVERSIONES</v>
          </cell>
          <cell r="D4511" t="str">
            <v>81093702010101</v>
          </cell>
        </row>
        <row r="4512">
          <cell r="C4512" t="str">
            <v>INVERSIONES</v>
          </cell>
          <cell r="D4512" t="str">
            <v>51040503003112</v>
          </cell>
        </row>
        <row r="4513">
          <cell r="C4513" t="str">
            <v>INVERSIONES</v>
          </cell>
          <cell r="D4513" t="str">
            <v>52023000000303</v>
          </cell>
        </row>
        <row r="4514">
          <cell r="C4514" t="str">
            <v>TARJETA DE CREDITO</v>
          </cell>
          <cell r="D4514" t="str">
            <v>0</v>
          </cell>
        </row>
        <row r="4515">
          <cell r="C4515" t="str">
            <v>INVERSIONES</v>
          </cell>
          <cell r="D4515" t="str">
            <v>0</v>
          </cell>
        </row>
        <row r="4516">
          <cell r="C4516" t="str">
            <v>INVERSIONES</v>
          </cell>
          <cell r="D4516" t="str">
            <v>51092700000197</v>
          </cell>
        </row>
        <row r="4517">
          <cell r="C4517" t="str">
            <v>PRESTAMOS COMERCIALES</v>
          </cell>
          <cell r="D4517" t="str">
            <v>71020000000111</v>
          </cell>
        </row>
        <row r="4518">
          <cell r="C4518" t="str">
            <v>CUENTAS CORRIENTES</v>
          </cell>
          <cell r="D4518" t="str">
            <v>14011101000102</v>
          </cell>
        </row>
        <row r="4519">
          <cell r="C4519" t="str">
            <v>INVERSIONES</v>
          </cell>
          <cell r="D4519" t="str">
            <v>0</v>
          </cell>
        </row>
        <row r="4520">
          <cell r="C4520" t="str">
            <v>PRESTAMOS COMERCIALES</v>
          </cell>
          <cell r="D4520" t="str">
            <v>14011306020101</v>
          </cell>
        </row>
        <row r="4521">
          <cell r="C4521" t="str">
            <v>TARJETA DE CREDITO</v>
          </cell>
          <cell r="D4521" t="str">
            <v>14060302020105</v>
          </cell>
        </row>
        <row r="4522">
          <cell r="C4522" t="str">
            <v>INVERSIONES</v>
          </cell>
          <cell r="D4522" t="str">
            <v>0</v>
          </cell>
        </row>
        <row r="4523">
          <cell r="C4523" t="str">
            <v>OTROS ACTIVOS</v>
          </cell>
          <cell r="D4523" t="str">
            <v>81030200000437</v>
          </cell>
        </row>
        <row r="4524">
          <cell r="C4524" t="str">
            <v>INVERSIONES</v>
          </cell>
          <cell r="D4524" t="str">
            <v>51040513000112</v>
          </cell>
        </row>
        <row r="4525">
          <cell r="C4525" t="str">
            <v>INVERSIONES</v>
          </cell>
          <cell r="D4525" t="str">
            <v>0</v>
          </cell>
        </row>
        <row r="4526">
          <cell r="C4526" t="str">
            <v>TARJETA DE CREDITO</v>
          </cell>
          <cell r="D4526" t="str">
            <v>14010302020305</v>
          </cell>
        </row>
        <row r="4527">
          <cell r="C4527" t="str">
            <v>INVERSIONES</v>
          </cell>
          <cell r="D4527" t="str">
            <v>51040403000502</v>
          </cell>
        </row>
        <row r="4528">
          <cell r="C4528" t="str">
            <v>INVERSIONES</v>
          </cell>
          <cell r="D4528" t="str">
            <v>41060101000113</v>
          </cell>
        </row>
        <row r="4529">
          <cell r="C4529" t="str">
            <v>PRESTAMOS COMERCIALES</v>
          </cell>
          <cell r="D4529" t="str">
            <v>14011026000302</v>
          </cell>
        </row>
        <row r="4530">
          <cell r="C4530" t="str">
            <v>INVERSIONES</v>
          </cell>
          <cell r="D4530" t="str">
            <v>51040103021721</v>
          </cell>
        </row>
        <row r="4531">
          <cell r="C4531" t="str">
            <v>INVERSIONES</v>
          </cell>
          <cell r="D4531" t="str">
            <v>42022900000132</v>
          </cell>
        </row>
        <row r="4532">
          <cell r="C4532" t="str">
            <v>TARJETA DE CREDITO</v>
          </cell>
          <cell r="D4532" t="str">
            <v>14060302010105</v>
          </cell>
        </row>
        <row r="4533">
          <cell r="C4533" t="str">
            <v>AHORROS</v>
          </cell>
          <cell r="D4533" t="str">
            <v>21020101000103</v>
          </cell>
        </row>
        <row r="4534">
          <cell r="C4534" t="str">
            <v>AHORROS</v>
          </cell>
          <cell r="D4534" t="str">
            <v>21020201000112</v>
          </cell>
        </row>
        <row r="4535">
          <cell r="C4535" t="str">
            <v>INVERSIONES</v>
          </cell>
          <cell r="D4535" t="str">
            <v>51040103020140</v>
          </cell>
        </row>
        <row r="4536">
          <cell r="C4536" t="str">
            <v>INVERSIONES</v>
          </cell>
          <cell r="D4536" t="str">
            <v>51040104060110</v>
          </cell>
        </row>
        <row r="4537">
          <cell r="C4537" t="str">
            <v>CUENTAS CORRIENTES</v>
          </cell>
          <cell r="D4537" t="str">
            <v>21010109000101</v>
          </cell>
        </row>
        <row r="4538">
          <cell r="C4538" t="str">
            <v>CUENTAS CORRIENTES</v>
          </cell>
          <cell r="D4538" t="str">
            <v>21010109000201</v>
          </cell>
        </row>
        <row r="4539">
          <cell r="C4539" t="str">
            <v>CUENTAS CORRIENTES</v>
          </cell>
          <cell r="D4539" t="str">
            <v>21010200000101</v>
          </cell>
        </row>
        <row r="4540">
          <cell r="C4540" t="str">
            <v>TARJETA DE CREDITO</v>
          </cell>
          <cell r="D4540" t="str">
            <v>14010302020113</v>
          </cell>
        </row>
        <row r="4541">
          <cell r="C4541" t="str">
            <v>TARJETA DE CREDITO</v>
          </cell>
          <cell r="D4541" t="str">
            <v>14050302020112</v>
          </cell>
        </row>
        <row r="4542">
          <cell r="C4542" t="str">
            <v>TARJETA DE CREDITO</v>
          </cell>
          <cell r="D4542" t="str">
            <v>14050302020112</v>
          </cell>
        </row>
        <row r="4543">
          <cell r="C4543" t="str">
            <v>TARJETA DE CREDITO</v>
          </cell>
          <cell r="D4543" t="str">
            <v>14010306130109</v>
          </cell>
        </row>
        <row r="4544">
          <cell r="C4544" t="str">
            <v>PRESTAMOS VIVIENDA</v>
          </cell>
          <cell r="D4544" t="str">
            <v>14010406010203</v>
          </cell>
        </row>
        <row r="4545">
          <cell r="C4545" t="str">
            <v>INVERSIONES</v>
          </cell>
          <cell r="D4545" t="str">
            <v>0</v>
          </cell>
        </row>
        <row r="4546">
          <cell r="C4546" t="str">
            <v>INVERSIONES</v>
          </cell>
          <cell r="D4546" t="str">
            <v>0</v>
          </cell>
        </row>
        <row r="4547">
          <cell r="C4547" t="str">
            <v>TARJETA DE CREDITO</v>
          </cell>
          <cell r="D4547" t="str">
            <v>14010302020115</v>
          </cell>
        </row>
        <row r="4548">
          <cell r="C4548" t="str">
            <v>INVERSIONES</v>
          </cell>
          <cell r="D4548" t="str">
            <v>0</v>
          </cell>
        </row>
        <row r="4549">
          <cell r="C4549" t="str">
            <v>INVERSIONES</v>
          </cell>
          <cell r="D4549" t="str">
            <v>0</v>
          </cell>
        </row>
        <row r="4550">
          <cell r="C4550" t="str">
            <v>INVERSIONES</v>
          </cell>
          <cell r="D4550" t="str">
            <v>0</v>
          </cell>
        </row>
        <row r="4551">
          <cell r="C4551" t="str">
            <v>DEPOSITOS A PLAZO</v>
          </cell>
          <cell r="D4551" t="str">
            <v>0</v>
          </cell>
        </row>
        <row r="4552">
          <cell r="C4552" t="str">
            <v>INVERSIONES</v>
          </cell>
          <cell r="D4552" t="str">
            <v>0</v>
          </cell>
        </row>
        <row r="4553">
          <cell r="C4553" t="str">
            <v>INVERSIONES</v>
          </cell>
          <cell r="D4553" t="str">
            <v>0</v>
          </cell>
        </row>
        <row r="4554">
          <cell r="C4554" t="str">
            <v>CUENTAS CORRIENTES</v>
          </cell>
          <cell r="D4554" t="str">
            <v>21010200000101</v>
          </cell>
        </row>
        <row r="4555">
          <cell r="C4555" t="str">
            <v>PRESTAMOS VIVIENDA</v>
          </cell>
          <cell r="D4555" t="str">
            <v>84040510000203</v>
          </cell>
        </row>
        <row r="4556">
          <cell r="C4556" t="str">
            <v>INVERSIONES</v>
          </cell>
          <cell r="D4556" t="str">
            <v>0</v>
          </cell>
        </row>
        <row r="4557">
          <cell r="C4557" t="str">
            <v>INVERSIONES</v>
          </cell>
          <cell r="D4557" t="str">
            <v>0</v>
          </cell>
        </row>
        <row r="4558">
          <cell r="C4558" t="str">
            <v>PRESTAMOS CONSUMO</v>
          </cell>
          <cell r="D4558" t="str">
            <v>81030200000306</v>
          </cell>
        </row>
        <row r="4559">
          <cell r="C4559" t="str">
            <v>INVERSIONES</v>
          </cell>
          <cell r="D4559" t="str">
            <v>0</v>
          </cell>
        </row>
        <row r="4560">
          <cell r="C4560" t="str">
            <v>INVERSIONES</v>
          </cell>
          <cell r="D4560" t="str">
            <v>0</v>
          </cell>
        </row>
        <row r="4561">
          <cell r="C4561" t="str">
            <v>PRESTAMOS CONSUMO</v>
          </cell>
          <cell r="D4561" t="str">
            <v>81030200000402</v>
          </cell>
        </row>
        <row r="4562">
          <cell r="C4562" t="str">
            <v>INVERSIONES</v>
          </cell>
          <cell r="D4562" t="str">
            <v>51092700000186</v>
          </cell>
        </row>
        <row r="4563">
          <cell r="C4563" t="str">
            <v>PRESTAMOS CONSUMO</v>
          </cell>
          <cell r="D4563" t="str">
            <v>14050306030124</v>
          </cell>
        </row>
        <row r="4564">
          <cell r="C4564" t="str">
            <v>INVERSIONES</v>
          </cell>
          <cell r="D4564" t="str">
            <v>51040110100106</v>
          </cell>
        </row>
        <row r="4565">
          <cell r="C4565" t="str">
            <v>INVERSIONES</v>
          </cell>
          <cell r="D4565" t="str">
            <v>43030109000207</v>
          </cell>
        </row>
        <row r="4566">
          <cell r="C4566" t="str">
            <v>INVERSIONES</v>
          </cell>
          <cell r="D4566" t="str">
            <v>0</v>
          </cell>
        </row>
        <row r="4567">
          <cell r="C4567" t="str">
            <v>OTROS</v>
          </cell>
          <cell r="D4567" t="str">
            <v>52022900000173</v>
          </cell>
        </row>
        <row r="4568">
          <cell r="C4568" t="str">
            <v>PRESTAMOS COMERCIALES</v>
          </cell>
          <cell r="D4568" t="str">
            <v>14011306010106</v>
          </cell>
        </row>
        <row r="4569">
          <cell r="C4569" t="str">
            <v>PRESTAMOS CONSUMO</v>
          </cell>
          <cell r="D4569" t="str">
            <v>14040306130100</v>
          </cell>
        </row>
        <row r="4570">
          <cell r="C4570" t="str">
            <v>PRESTAMOS CONSUMO</v>
          </cell>
          <cell r="D4570" t="str">
            <v>14010306130110</v>
          </cell>
        </row>
        <row r="4571">
          <cell r="C4571" t="str">
            <v>INVERSIONES</v>
          </cell>
          <cell r="D4571" t="str">
            <v>0</v>
          </cell>
        </row>
        <row r="4572">
          <cell r="C4572" t="str">
            <v>DEPOSITOS A PLAZO</v>
          </cell>
          <cell r="D4572" t="str">
            <v>21030301000110</v>
          </cell>
        </row>
        <row r="4573">
          <cell r="C4573" t="str">
            <v>INVERSIONES</v>
          </cell>
          <cell r="D4573" t="str">
            <v>0</v>
          </cell>
        </row>
        <row r="4574">
          <cell r="C4574" t="str">
            <v>PRESTAMOS COMERCIALES</v>
          </cell>
          <cell r="D4574" t="str">
            <v>14011005020102</v>
          </cell>
        </row>
        <row r="4575">
          <cell r="C4575" t="str">
            <v>TARJETA DE CREDITO</v>
          </cell>
          <cell r="D4575" t="str">
            <v>0</v>
          </cell>
        </row>
        <row r="4576">
          <cell r="C4576" t="str">
            <v>INVERSIONES</v>
          </cell>
          <cell r="D4576" t="str">
            <v>0</v>
          </cell>
        </row>
        <row r="4577">
          <cell r="C4577" t="str">
            <v>INVERSIONES</v>
          </cell>
          <cell r="D4577" t="str">
            <v>81092700000203</v>
          </cell>
        </row>
        <row r="4578">
          <cell r="C4578" t="str">
            <v>INVERSIONES</v>
          </cell>
          <cell r="D4578" t="str">
            <v>51040503003113</v>
          </cell>
        </row>
        <row r="4579">
          <cell r="C4579" t="str">
            <v>OTROS</v>
          </cell>
          <cell r="D4579" t="str">
            <v>52020800000102</v>
          </cell>
        </row>
        <row r="4580">
          <cell r="C4580" t="str">
            <v>INVERSIONES</v>
          </cell>
          <cell r="D4580" t="str">
            <v>51040103020140</v>
          </cell>
        </row>
        <row r="4581">
          <cell r="C4581" t="str">
            <v>PRESTAMOS COMERCIALES</v>
          </cell>
          <cell r="D4581" t="str">
            <v>14011306020104</v>
          </cell>
        </row>
        <row r="4582">
          <cell r="C4582" t="str">
            <v>TARJETA DE CREDITO</v>
          </cell>
          <cell r="D4582" t="str">
            <v>0</v>
          </cell>
        </row>
        <row r="4583">
          <cell r="C4583" t="str">
            <v>TARJETA DE CREDITO</v>
          </cell>
          <cell r="D4583" t="str">
            <v>14010302010116</v>
          </cell>
        </row>
        <row r="4584">
          <cell r="C4584" t="str">
            <v>TARJETA DE CREDITO</v>
          </cell>
          <cell r="D4584" t="str">
            <v>14010306130104</v>
          </cell>
        </row>
        <row r="4585">
          <cell r="C4585" t="str">
            <v>INVERSIONES</v>
          </cell>
          <cell r="D4585" t="str">
            <v>0</v>
          </cell>
        </row>
        <row r="4586">
          <cell r="C4586" t="str">
            <v>INVERSIONES</v>
          </cell>
          <cell r="D4586" t="str">
            <v>0</v>
          </cell>
        </row>
        <row r="4587">
          <cell r="C4587" t="str">
            <v>INVERSIONES</v>
          </cell>
          <cell r="D4587" t="str">
            <v>0</v>
          </cell>
        </row>
        <row r="4588">
          <cell r="C4588" t="str">
            <v>TARJETA DE CREDITO</v>
          </cell>
          <cell r="D4588" t="str">
            <v>14060302020105</v>
          </cell>
        </row>
        <row r="4589">
          <cell r="C4589" t="str">
            <v>INVERSIONES</v>
          </cell>
          <cell r="D4589" t="str">
            <v>0</v>
          </cell>
        </row>
        <row r="4590">
          <cell r="C4590" t="str">
            <v>TARJETA DE CREDITO</v>
          </cell>
          <cell r="D4590" t="str">
            <v>14050306130109</v>
          </cell>
        </row>
        <row r="4591">
          <cell r="C4591" t="str">
            <v>TARJETA DE CREDITO</v>
          </cell>
          <cell r="D4591" t="str">
            <v>14060302020105</v>
          </cell>
        </row>
        <row r="4592">
          <cell r="C4592" t="str">
            <v>AHORROS</v>
          </cell>
          <cell r="D4592" t="str">
            <v>21070201000101</v>
          </cell>
        </row>
        <row r="4593">
          <cell r="C4593" t="str">
            <v>TARJETA DE CREDITO</v>
          </cell>
          <cell r="D4593" t="str">
            <v>14010302020110</v>
          </cell>
        </row>
        <row r="4594">
          <cell r="C4594" t="str">
            <v>TARJETA DE CREDITO</v>
          </cell>
          <cell r="D4594" t="str">
            <v>14010306130107</v>
          </cell>
        </row>
        <row r="4595">
          <cell r="C4595" t="str">
            <v>TARJETA DE CREDITO</v>
          </cell>
          <cell r="D4595" t="str">
            <v>14010306130109</v>
          </cell>
        </row>
        <row r="4596">
          <cell r="C4596" t="str">
            <v>INVERSIONES</v>
          </cell>
          <cell r="D4596" t="str">
            <v>0</v>
          </cell>
        </row>
        <row r="4597">
          <cell r="C4597" t="str">
            <v>PRESTAMOS CONSUMO</v>
          </cell>
          <cell r="D4597" t="str">
            <v>14010306130110</v>
          </cell>
        </row>
        <row r="4598">
          <cell r="C4598" t="str">
            <v>OTROS</v>
          </cell>
          <cell r="D4598" t="str">
            <v>52020400000105</v>
          </cell>
        </row>
        <row r="4599">
          <cell r="C4599" t="str">
            <v>PRESTAMOS COMERCIALES</v>
          </cell>
          <cell r="D4599" t="str">
            <v>14051306020322</v>
          </cell>
        </row>
        <row r="4600">
          <cell r="C4600" t="str">
            <v>INVERSIONES</v>
          </cell>
          <cell r="D4600" t="str">
            <v>51040403000502</v>
          </cell>
        </row>
        <row r="4601">
          <cell r="C4601" t="str">
            <v>INVERSIONES</v>
          </cell>
          <cell r="D4601" t="str">
            <v>0</v>
          </cell>
        </row>
        <row r="4602">
          <cell r="C4602" t="str">
            <v>PRESTAMOS VIVIENDA</v>
          </cell>
          <cell r="D4602" t="str">
            <v>84040300000101</v>
          </cell>
        </row>
        <row r="4603">
          <cell r="C4603" t="str">
            <v>TARJETA DE CREDITO</v>
          </cell>
          <cell r="D4603" t="str">
            <v>14050306130109</v>
          </cell>
        </row>
        <row r="4604">
          <cell r="C4604" t="str">
            <v>PRESTAMOS COMERCIALES</v>
          </cell>
          <cell r="D4604" t="str">
            <v>81030200000439</v>
          </cell>
        </row>
        <row r="4605">
          <cell r="C4605" t="str">
            <v>INVERSIONES</v>
          </cell>
          <cell r="D4605" t="str">
            <v>51040503003110</v>
          </cell>
        </row>
        <row r="4606">
          <cell r="C4606" t="str">
            <v>TARJETA DE CREDITO</v>
          </cell>
          <cell r="D4606" t="str">
            <v>14050302020112</v>
          </cell>
        </row>
        <row r="4607">
          <cell r="C4607" t="str">
            <v>PRESTAMOS COMERCIALES</v>
          </cell>
          <cell r="D4607" t="str">
            <v>14051206020409</v>
          </cell>
        </row>
        <row r="4608">
          <cell r="C4608" t="str">
            <v>PRESTAMOS COMERCIALES</v>
          </cell>
          <cell r="D4608" t="str">
            <v>84020100000105</v>
          </cell>
        </row>
        <row r="4609">
          <cell r="C4609" t="str">
            <v>INVERSIONES</v>
          </cell>
          <cell r="D4609" t="str">
            <v>0</v>
          </cell>
        </row>
        <row r="4610">
          <cell r="C4610" t="str">
            <v>INVERSIONES</v>
          </cell>
          <cell r="D4610" t="str">
            <v>52022900000418</v>
          </cell>
        </row>
        <row r="4611">
          <cell r="C4611" t="str">
            <v>DEPOSITOS A PLAZO</v>
          </cell>
          <cell r="D4611" t="str">
            <v>22010143000001</v>
          </cell>
        </row>
        <row r="4612">
          <cell r="C4612" t="str">
            <v>OTROS ACTIVOS</v>
          </cell>
          <cell r="D4612" t="str">
            <v>14051311000409</v>
          </cell>
        </row>
        <row r="4613">
          <cell r="C4613" t="str">
            <v>PRESTAMOS VIVIENDA</v>
          </cell>
          <cell r="D4613" t="str">
            <v>14010423000302</v>
          </cell>
        </row>
        <row r="4614">
          <cell r="C4614" t="str">
            <v>INVERSIONES</v>
          </cell>
          <cell r="D4614" t="str">
            <v>52022900002181</v>
          </cell>
        </row>
        <row r="4615">
          <cell r="C4615" t="str">
            <v>OTROS ACTIVOS</v>
          </cell>
          <cell r="D4615" t="str">
            <v>14051111000103</v>
          </cell>
        </row>
        <row r="4616">
          <cell r="C4616" t="str">
            <v>OTROS ACTIVOS</v>
          </cell>
          <cell r="D4616" t="str">
            <v>14011212000105</v>
          </cell>
        </row>
        <row r="4617">
          <cell r="C4617" t="str">
            <v>INVERSIONES</v>
          </cell>
          <cell r="D4617" t="str">
            <v>52022900000951</v>
          </cell>
        </row>
        <row r="4618">
          <cell r="C4618" t="str">
            <v>TARJETA DE CREDITO</v>
          </cell>
          <cell r="D4618" t="str">
            <v>14050302020511</v>
          </cell>
        </row>
        <row r="4619">
          <cell r="C4619" t="str">
            <v>PRESTAMOS COMERCIALES</v>
          </cell>
          <cell r="D4619" t="str">
            <v>14011306020256</v>
          </cell>
        </row>
        <row r="4620">
          <cell r="C4620" t="str">
            <v>PRESTAMOS VIVIENDA</v>
          </cell>
          <cell r="D4620" t="str">
            <v>14050423000303</v>
          </cell>
        </row>
        <row r="4621">
          <cell r="C4621" t="str">
            <v>PRESTAMOS COMERCIALES</v>
          </cell>
          <cell r="D4621" t="str">
            <v>14060206020209</v>
          </cell>
        </row>
        <row r="4622">
          <cell r="C4622" t="str">
            <v>INVERSIONES</v>
          </cell>
          <cell r="D4622" t="str">
            <v>52022900002178</v>
          </cell>
        </row>
        <row r="4623">
          <cell r="C4623" t="str">
            <v>INVERSIONES</v>
          </cell>
          <cell r="D4623" t="str">
            <v>51040504002908</v>
          </cell>
        </row>
        <row r="4624">
          <cell r="C4624" t="str">
            <v>TARJETA DE CREDITO</v>
          </cell>
          <cell r="D4624" t="str">
            <v>14050306130107</v>
          </cell>
        </row>
        <row r="4625">
          <cell r="C4625" t="str">
            <v>PRESTAMOS COMERCIALES</v>
          </cell>
          <cell r="D4625" t="str">
            <v>14011306020129</v>
          </cell>
        </row>
        <row r="4626">
          <cell r="C4626" t="str">
            <v>INVERSIONES</v>
          </cell>
          <cell r="D4626" t="str">
            <v>51040103020146</v>
          </cell>
        </row>
        <row r="4627">
          <cell r="C4627" t="str">
            <v>INVERSIONES</v>
          </cell>
          <cell r="D4627" t="str">
            <v>51040103020165</v>
          </cell>
        </row>
        <row r="4628">
          <cell r="C4628" t="str">
            <v>PRESTAMOS COMERCIALES</v>
          </cell>
          <cell r="D4628" t="str">
            <v>14061326000201</v>
          </cell>
        </row>
        <row r="4629">
          <cell r="C4629" t="str">
            <v>PRESTAMOS COMERCIALES</v>
          </cell>
          <cell r="D4629" t="str">
            <v>81030200000422</v>
          </cell>
        </row>
        <row r="4630">
          <cell r="C4630" t="str">
            <v>PRESTAMOS VIVIENDA</v>
          </cell>
          <cell r="D4630" t="str">
            <v>14050406020109</v>
          </cell>
        </row>
        <row r="4631">
          <cell r="C4631" t="str">
            <v>PRESTAMOS CONSUMO</v>
          </cell>
          <cell r="D4631" t="str">
            <v>14050306030134</v>
          </cell>
        </row>
        <row r="4632">
          <cell r="C4632" t="str">
            <v>AHORROS</v>
          </cell>
          <cell r="D4632" t="str">
            <v>21020101000111</v>
          </cell>
        </row>
        <row r="4633">
          <cell r="C4633" t="str">
            <v>AHORROS</v>
          </cell>
          <cell r="D4633" t="str">
            <v>21020101000108</v>
          </cell>
        </row>
        <row r="4634">
          <cell r="C4634" t="str">
            <v>TARJETA DE CREDITO</v>
          </cell>
          <cell r="D4634" t="str">
            <v>81030200000418</v>
          </cell>
        </row>
        <row r="4635">
          <cell r="C4635" t="str">
            <v>INVERSIONES</v>
          </cell>
          <cell r="D4635" t="str">
            <v>0</v>
          </cell>
        </row>
        <row r="4636">
          <cell r="C4636" t="str">
            <v>INVERSIONES</v>
          </cell>
          <cell r="D4636" t="str">
            <v>0</v>
          </cell>
        </row>
        <row r="4637">
          <cell r="C4637" t="str">
            <v>INVERSIONES</v>
          </cell>
          <cell r="D4637" t="str">
            <v>0</v>
          </cell>
        </row>
        <row r="4638">
          <cell r="C4638" t="str">
            <v>INVERSIONES</v>
          </cell>
          <cell r="D4638" t="str">
            <v>0</v>
          </cell>
        </row>
        <row r="4639">
          <cell r="C4639" t="str">
            <v>TARJETA DE CREDITO</v>
          </cell>
          <cell r="D4639" t="str">
            <v>14010302020112</v>
          </cell>
        </row>
        <row r="4640">
          <cell r="C4640" t="str">
            <v>INVERSIONES</v>
          </cell>
          <cell r="D4640" t="str">
            <v>51040103020140</v>
          </cell>
        </row>
        <row r="4641">
          <cell r="C4641" t="str">
            <v>TARJETA DE CREDITO</v>
          </cell>
          <cell r="D4641" t="str">
            <v>14050302020116</v>
          </cell>
        </row>
        <row r="4642">
          <cell r="C4642" t="str">
            <v>TARJETA DE CREDITO</v>
          </cell>
          <cell r="D4642" t="str">
            <v>14010302020113</v>
          </cell>
        </row>
        <row r="4643">
          <cell r="C4643" t="str">
            <v>TARJETA DE CREDITO</v>
          </cell>
          <cell r="D4643" t="str">
            <v>14050302020113</v>
          </cell>
        </row>
        <row r="4644">
          <cell r="C4644" t="str">
            <v>INVERSIONES</v>
          </cell>
          <cell r="D4644" t="str">
            <v>0</v>
          </cell>
        </row>
        <row r="4645">
          <cell r="C4645" t="str">
            <v>INVERSIONES</v>
          </cell>
          <cell r="D4645" t="str">
            <v>0</v>
          </cell>
        </row>
        <row r="4646">
          <cell r="C4646" t="str">
            <v>INVERSIONES</v>
          </cell>
          <cell r="D4646" t="str">
            <v>0</v>
          </cell>
        </row>
        <row r="4647">
          <cell r="C4647" t="str">
            <v>INVERSIONES</v>
          </cell>
          <cell r="D4647" t="str">
            <v>0</v>
          </cell>
        </row>
        <row r="4648">
          <cell r="C4648" t="str">
            <v>TARJETA DE CREDITO</v>
          </cell>
          <cell r="D4648" t="str">
            <v>14010302020307</v>
          </cell>
        </row>
        <row r="4649">
          <cell r="C4649" t="str">
            <v>INVERSIONES</v>
          </cell>
          <cell r="D4649" t="str">
            <v>0</v>
          </cell>
        </row>
        <row r="4650">
          <cell r="C4650" t="str">
            <v>INVERSIONES</v>
          </cell>
          <cell r="D4650" t="str">
            <v>0</v>
          </cell>
        </row>
        <row r="4651">
          <cell r="C4651" t="str">
            <v>INVERSIONES</v>
          </cell>
          <cell r="D4651" t="str">
            <v>0</v>
          </cell>
        </row>
        <row r="4652">
          <cell r="C4652" t="str">
            <v>INVERSIONES</v>
          </cell>
          <cell r="D4652" t="str">
            <v>51040503003112</v>
          </cell>
        </row>
        <row r="4653">
          <cell r="C4653" t="str">
            <v>TARJETA DE CREDITO</v>
          </cell>
          <cell r="D4653" t="str">
            <v>14010302010118</v>
          </cell>
        </row>
        <row r="4654">
          <cell r="C4654" t="str">
            <v>PRESTAMOS VIVIENDA</v>
          </cell>
          <cell r="D4654" t="str">
            <v>84040510000102</v>
          </cell>
        </row>
        <row r="4655">
          <cell r="C4655" t="str">
            <v>TARJETA DE CREDITO</v>
          </cell>
          <cell r="D4655" t="str">
            <v>14050302020113</v>
          </cell>
        </row>
        <row r="4656">
          <cell r="C4656" t="str">
            <v>INVERSIONES</v>
          </cell>
          <cell r="D4656" t="str">
            <v>0</v>
          </cell>
        </row>
        <row r="4657">
          <cell r="C4657" t="str">
            <v>INVERSIONES</v>
          </cell>
          <cell r="D4657" t="str">
            <v>0</v>
          </cell>
        </row>
        <row r="4658">
          <cell r="C4658" t="str">
            <v>INVERSIONES</v>
          </cell>
          <cell r="D4658" t="str">
            <v>0</v>
          </cell>
        </row>
        <row r="4659">
          <cell r="C4659" t="str">
            <v>PRESTAMOS VIVIENDA</v>
          </cell>
          <cell r="D4659" t="str">
            <v>0</v>
          </cell>
        </row>
        <row r="4660">
          <cell r="C4660" t="str">
            <v>INVERSIONES</v>
          </cell>
          <cell r="D4660" t="str">
            <v>0</v>
          </cell>
        </row>
        <row r="4661">
          <cell r="C4661" t="str">
            <v>INVERSIONES</v>
          </cell>
          <cell r="D4661" t="str">
            <v>0</v>
          </cell>
        </row>
        <row r="4662">
          <cell r="C4662" t="str">
            <v>TARJETA DE CREDITO</v>
          </cell>
          <cell r="D4662" t="str">
            <v>14010302010117</v>
          </cell>
        </row>
        <row r="4663">
          <cell r="C4663" t="str">
            <v>TARJETA DE CREDITO</v>
          </cell>
          <cell r="D4663" t="str">
            <v>0</v>
          </cell>
        </row>
        <row r="4664">
          <cell r="C4664" t="str">
            <v>CUENTAS CORRIENTES</v>
          </cell>
          <cell r="D4664" t="str">
            <v>21010200000103</v>
          </cell>
        </row>
        <row r="4665">
          <cell r="C4665" t="str">
            <v>CUENTAS CORRIENTES</v>
          </cell>
          <cell r="D4665" t="str">
            <v>21010200000201</v>
          </cell>
        </row>
        <row r="4666">
          <cell r="C4666" t="str">
            <v>INVERSIONES</v>
          </cell>
          <cell r="D4666" t="str">
            <v>51040113060652</v>
          </cell>
        </row>
        <row r="4667">
          <cell r="C4667" t="str">
            <v>PRESTAMOS COMERCIALES</v>
          </cell>
          <cell r="D4667" t="str">
            <v>14011306020102</v>
          </cell>
        </row>
        <row r="4668">
          <cell r="C4668" t="str">
            <v>INVERSIONES</v>
          </cell>
          <cell r="D4668" t="str">
            <v>51040113060652</v>
          </cell>
        </row>
        <row r="4669">
          <cell r="C4669" t="str">
            <v>INVERSIONES</v>
          </cell>
          <cell r="D4669" t="str">
            <v>52022900000416</v>
          </cell>
        </row>
        <row r="4670">
          <cell r="C4670" t="str">
            <v>OTROS ACTIVOS</v>
          </cell>
          <cell r="D4670" t="str">
            <v>14011011000105</v>
          </cell>
        </row>
        <row r="4671">
          <cell r="C4671" t="str">
            <v>TARJETA DE CREDITO</v>
          </cell>
          <cell r="D4671" t="str">
            <v>14050302010117</v>
          </cell>
        </row>
        <row r="4672">
          <cell r="C4672" t="str">
            <v>OTROS</v>
          </cell>
          <cell r="D4672" t="str">
            <v>52022900000113</v>
          </cell>
        </row>
        <row r="4673">
          <cell r="C4673" t="str">
            <v>INVERSIONES</v>
          </cell>
          <cell r="D4673" t="str">
            <v>81092301000101</v>
          </cell>
        </row>
        <row r="4674">
          <cell r="C4674" t="str">
            <v>PRESTAMOS COMERCIALES</v>
          </cell>
          <cell r="D4674" t="str">
            <v>14011226000218</v>
          </cell>
        </row>
        <row r="4675">
          <cell r="C4675" t="str">
            <v>INVERSIONES</v>
          </cell>
          <cell r="D4675" t="str">
            <v>0</v>
          </cell>
        </row>
        <row r="4676">
          <cell r="C4676" t="str">
            <v>TARJETA DE CREDITO</v>
          </cell>
          <cell r="D4676" t="str">
            <v>14060302010106</v>
          </cell>
        </row>
        <row r="4677">
          <cell r="C4677" t="str">
            <v>PRESTAMOS COMERCIALES</v>
          </cell>
          <cell r="D4677" t="str">
            <v>81030200000428</v>
          </cell>
        </row>
        <row r="4678">
          <cell r="C4678" t="str">
            <v>INVERSIONES</v>
          </cell>
          <cell r="D4678" t="str">
            <v>81093703020102</v>
          </cell>
        </row>
        <row r="4679">
          <cell r="C4679" t="str">
            <v>INVERSIONES</v>
          </cell>
          <cell r="D4679" t="str">
            <v>81095409020104</v>
          </cell>
        </row>
        <row r="4680">
          <cell r="C4680" t="str">
            <v>INVERSIONES</v>
          </cell>
          <cell r="D4680" t="str">
            <v>0</v>
          </cell>
        </row>
        <row r="4681">
          <cell r="C4681" t="str">
            <v>INVERSIONES</v>
          </cell>
          <cell r="D4681" t="str">
            <v>0</v>
          </cell>
        </row>
        <row r="4682">
          <cell r="C4682" t="str">
            <v>TARJETA DE CREDITO</v>
          </cell>
          <cell r="D4682" t="str">
            <v>14050306130102</v>
          </cell>
        </row>
        <row r="4683">
          <cell r="C4683" t="str">
            <v>TARJETA DE CREDITO</v>
          </cell>
          <cell r="D4683" t="str">
            <v>14010306130106</v>
          </cell>
        </row>
        <row r="4684">
          <cell r="C4684" t="str">
            <v>INVERSIONES</v>
          </cell>
          <cell r="D4684" t="str">
            <v>81095410010101</v>
          </cell>
        </row>
        <row r="4685">
          <cell r="C4685" t="str">
            <v>AHORROS</v>
          </cell>
          <cell r="D4685" t="str">
            <v>21070201000101</v>
          </cell>
        </row>
        <row r="4686">
          <cell r="C4686" t="str">
            <v>PRESTAMOS CONSUMO</v>
          </cell>
          <cell r="D4686" t="str">
            <v>14050306020112</v>
          </cell>
        </row>
        <row r="4687">
          <cell r="C4687" t="str">
            <v>INVERSIONES</v>
          </cell>
          <cell r="D4687" t="str">
            <v>0</v>
          </cell>
        </row>
        <row r="4688">
          <cell r="C4688" t="str">
            <v>PRESTAMOS COMERCIALES</v>
          </cell>
          <cell r="D4688" t="str">
            <v>81030200000303</v>
          </cell>
        </row>
        <row r="4689">
          <cell r="C4689" t="str">
            <v>PRESTAMOS COMERCIALES</v>
          </cell>
          <cell r="D4689" t="str">
            <v>81030200000302</v>
          </cell>
        </row>
        <row r="4690">
          <cell r="C4690" t="str">
            <v>INVERSIONES</v>
          </cell>
          <cell r="D4690" t="str">
            <v>51040511005188</v>
          </cell>
        </row>
        <row r="4691">
          <cell r="C4691" t="str">
            <v>INVERSIONES</v>
          </cell>
          <cell r="D4691" t="str">
            <v>0</v>
          </cell>
        </row>
        <row r="4692">
          <cell r="C4692" t="str">
            <v>INVERSIONES</v>
          </cell>
          <cell r="D4692" t="str">
            <v>81095402010101</v>
          </cell>
        </row>
        <row r="4693">
          <cell r="C4693" t="str">
            <v>TARJETA DE CREDITO</v>
          </cell>
          <cell r="D4693" t="str">
            <v>0</v>
          </cell>
        </row>
        <row r="4694">
          <cell r="C4694" t="str">
            <v>PRESTAMOS CONSUMO</v>
          </cell>
          <cell r="D4694" t="str">
            <v>14050306050116</v>
          </cell>
        </row>
        <row r="4695">
          <cell r="C4695" t="str">
            <v>PRESTAMOS VIVIENDA</v>
          </cell>
          <cell r="D4695" t="str">
            <v>14010406010202</v>
          </cell>
        </row>
        <row r="4696">
          <cell r="C4696" t="str">
            <v>CUENTAS CORRIENTES</v>
          </cell>
          <cell r="D4696" t="str">
            <v>14011204000102</v>
          </cell>
        </row>
        <row r="4697">
          <cell r="C4697" t="str">
            <v>PRESTAMOS COMERCIALES</v>
          </cell>
          <cell r="D4697" t="str">
            <v>71020000000113</v>
          </cell>
        </row>
        <row r="4698">
          <cell r="C4698" t="str">
            <v>CUENTAS CORRIENTES</v>
          </cell>
          <cell r="D4698" t="str">
            <v>14010301000101</v>
          </cell>
        </row>
        <row r="4699">
          <cell r="C4699" t="str">
            <v>DEPOSITOS A PLAZO</v>
          </cell>
          <cell r="D4699" t="str">
            <v>0</v>
          </cell>
        </row>
        <row r="4700">
          <cell r="C4700" t="str">
            <v>INVERSIONES</v>
          </cell>
          <cell r="D4700" t="str">
            <v>51040111060105</v>
          </cell>
        </row>
        <row r="4701">
          <cell r="C4701" t="str">
            <v>PRESTAMOS VIVIENDA</v>
          </cell>
          <cell r="D4701" t="str">
            <v>84040300000101</v>
          </cell>
        </row>
        <row r="4702">
          <cell r="C4702" t="str">
            <v>PRESTAMOS VIVIENDA</v>
          </cell>
          <cell r="D4702" t="str">
            <v>81030200000403</v>
          </cell>
        </row>
        <row r="4703">
          <cell r="C4703" t="str">
            <v>TARJETA DE CREDITO</v>
          </cell>
          <cell r="D4703" t="str">
            <v>14050302010504</v>
          </cell>
        </row>
        <row r="4704">
          <cell r="C4704" t="str">
            <v>TARJETA DE CREDITO</v>
          </cell>
          <cell r="D4704" t="str">
            <v>14050302020509</v>
          </cell>
        </row>
        <row r="4705">
          <cell r="C4705" t="str">
            <v>INVERSIONES</v>
          </cell>
          <cell r="D4705" t="str">
            <v>52022900001310</v>
          </cell>
        </row>
        <row r="4706">
          <cell r="C4706" t="str">
            <v>PRESTAMOS CONSUMO</v>
          </cell>
          <cell r="D4706" t="str">
            <v>14050306030131</v>
          </cell>
        </row>
        <row r="4707">
          <cell r="C4707" t="str">
            <v>INVERSIONES</v>
          </cell>
          <cell r="D4707" t="str">
            <v>0</v>
          </cell>
        </row>
        <row r="4708">
          <cell r="C4708" t="str">
            <v>INVERSIONES</v>
          </cell>
          <cell r="D4708" t="str">
            <v>0</v>
          </cell>
        </row>
        <row r="4709">
          <cell r="C4709" t="str">
            <v>PRESTAMOS CONSUMO</v>
          </cell>
          <cell r="D4709" t="str">
            <v>0</v>
          </cell>
        </row>
        <row r="4710">
          <cell r="C4710" t="str">
            <v>INVERSIONES</v>
          </cell>
          <cell r="D4710" t="str">
            <v>0</v>
          </cell>
        </row>
        <row r="4711">
          <cell r="C4711" t="str">
            <v>INVERSIONES</v>
          </cell>
          <cell r="D4711" t="str">
            <v>71090000000303</v>
          </cell>
        </row>
        <row r="4712">
          <cell r="C4712" t="str">
            <v>INVERSIONES</v>
          </cell>
          <cell r="D4712" t="str">
            <v>0</v>
          </cell>
        </row>
        <row r="4713">
          <cell r="C4713" t="str">
            <v>CUENTAS CORRIENTES</v>
          </cell>
          <cell r="D4713" t="str">
            <v>14010301000101</v>
          </cell>
        </row>
        <row r="4714">
          <cell r="C4714" t="str">
            <v>INVERSIONES</v>
          </cell>
          <cell r="D4714" t="str">
            <v>14011305020101</v>
          </cell>
        </row>
        <row r="4715">
          <cell r="C4715" t="str">
            <v>OTROS ACTIVOS</v>
          </cell>
          <cell r="D4715" t="str">
            <v>14011111000112</v>
          </cell>
        </row>
        <row r="4716">
          <cell r="C4716" t="str">
            <v>TARJETA DE CREDITO</v>
          </cell>
          <cell r="D4716" t="str">
            <v>0</v>
          </cell>
        </row>
        <row r="4717">
          <cell r="C4717" t="str">
            <v>PRESTAMOS CONSUMO</v>
          </cell>
          <cell r="D4717" t="str">
            <v>14040306130100</v>
          </cell>
        </row>
        <row r="4718">
          <cell r="C4718" t="str">
            <v>TARJETA DE CREDITO</v>
          </cell>
          <cell r="D4718" t="str">
            <v>14010302010115</v>
          </cell>
        </row>
        <row r="4719">
          <cell r="C4719" t="str">
            <v>PRESTAMOS COMERCIALES</v>
          </cell>
          <cell r="D4719" t="str">
            <v>81030200000409</v>
          </cell>
        </row>
        <row r="4720">
          <cell r="C4720" t="str">
            <v>INVERSIONES</v>
          </cell>
          <cell r="D4720" t="str">
            <v>71060102010102</v>
          </cell>
        </row>
        <row r="4721">
          <cell r="C4721" t="str">
            <v>TARJETA DE CREDITO</v>
          </cell>
          <cell r="D4721" t="str">
            <v>14010302010117</v>
          </cell>
        </row>
        <row r="4722">
          <cell r="C4722" t="str">
            <v>INVERSIONES</v>
          </cell>
          <cell r="D4722" t="str">
            <v>52023000000285</v>
          </cell>
        </row>
        <row r="4723">
          <cell r="C4723" t="str">
            <v>INVERSIONES</v>
          </cell>
          <cell r="D4723" t="str">
            <v>51040510001101</v>
          </cell>
        </row>
        <row r="4724">
          <cell r="C4724" t="str">
            <v>INVERSIONES</v>
          </cell>
          <cell r="D4724" t="str">
            <v>0</v>
          </cell>
        </row>
        <row r="4725">
          <cell r="C4725" t="str">
            <v>CUENTAS CORRIENTES</v>
          </cell>
          <cell r="D4725" t="str">
            <v>21070201000301</v>
          </cell>
        </row>
        <row r="4726">
          <cell r="C4726" t="str">
            <v>PRESTAMOS COMERCIALES</v>
          </cell>
          <cell r="D4726" t="str">
            <v>14011006020101</v>
          </cell>
        </row>
        <row r="4727">
          <cell r="C4727" t="str">
            <v>TARJETA DE CREDITO</v>
          </cell>
          <cell r="D4727" t="str">
            <v>0</v>
          </cell>
        </row>
        <row r="4728">
          <cell r="C4728" t="str">
            <v>PRESTAMOS CONSUMO</v>
          </cell>
          <cell r="D4728" t="str">
            <v>14050306030125</v>
          </cell>
        </row>
        <row r="4729">
          <cell r="C4729" t="str">
            <v>INVERSIONES</v>
          </cell>
          <cell r="D4729" t="str">
            <v>0</v>
          </cell>
        </row>
        <row r="4730">
          <cell r="C4730" t="str">
            <v>TARJETA DE CREDITO</v>
          </cell>
          <cell r="D4730" t="str">
            <v>14010302010116</v>
          </cell>
        </row>
        <row r="4731">
          <cell r="C4731" t="str">
            <v>INVERSIONES</v>
          </cell>
          <cell r="D4731" t="str">
            <v>43030109000205</v>
          </cell>
        </row>
        <row r="4732">
          <cell r="C4732" t="str">
            <v>INVERSIONES</v>
          </cell>
          <cell r="D4732" t="str">
            <v>52022900001522</v>
          </cell>
        </row>
        <row r="4733">
          <cell r="C4733" t="str">
            <v>TARJETA DE CREDITO</v>
          </cell>
          <cell r="D4733" t="str">
            <v>14050306130109</v>
          </cell>
        </row>
        <row r="4734">
          <cell r="C4734" t="str">
            <v>INVERSIONES</v>
          </cell>
          <cell r="D4734" t="str">
            <v>0</v>
          </cell>
        </row>
        <row r="4735">
          <cell r="C4735" t="str">
            <v>OTROS</v>
          </cell>
          <cell r="D4735" t="str">
            <v>52020800000120</v>
          </cell>
        </row>
        <row r="4736">
          <cell r="C4736" t="str">
            <v>INVERSIONES</v>
          </cell>
          <cell r="D4736" t="str">
            <v>0</v>
          </cell>
        </row>
        <row r="4737">
          <cell r="C4737" t="str">
            <v>PRESTAMOS CONSUMO</v>
          </cell>
          <cell r="D4737" t="str">
            <v>0</v>
          </cell>
        </row>
        <row r="4738">
          <cell r="C4738" t="str">
            <v>INVERSIONES</v>
          </cell>
          <cell r="D4738" t="str">
            <v>51040104240102</v>
          </cell>
        </row>
        <row r="4739">
          <cell r="C4739" t="str">
            <v>INVERSIONES</v>
          </cell>
          <cell r="D4739" t="str">
            <v>51040110040101</v>
          </cell>
        </row>
        <row r="4740">
          <cell r="C4740" t="str">
            <v>PRESTAMOS VIVIENDA</v>
          </cell>
          <cell r="D4740" t="str">
            <v>84040300000102</v>
          </cell>
        </row>
        <row r="4741">
          <cell r="C4741" t="str">
            <v>TARJETA DE CREDITO</v>
          </cell>
          <cell r="D4741" t="str">
            <v>14050302020509</v>
          </cell>
        </row>
        <row r="4742">
          <cell r="C4742" t="str">
            <v>INVERSIONES</v>
          </cell>
          <cell r="D4742" t="str">
            <v>0</v>
          </cell>
        </row>
        <row r="4743">
          <cell r="C4743" t="str">
            <v>TARJETA DE CREDITO</v>
          </cell>
          <cell r="D4743" t="str">
            <v>14050306130107</v>
          </cell>
        </row>
        <row r="4744">
          <cell r="C4744" t="str">
            <v>INVERSIONES</v>
          </cell>
          <cell r="D4744" t="str">
            <v>51040113060112</v>
          </cell>
        </row>
        <row r="4745">
          <cell r="C4745" t="str">
            <v>INVERSIONES</v>
          </cell>
          <cell r="D4745" t="str">
            <v>51040602002409</v>
          </cell>
        </row>
        <row r="4746">
          <cell r="C4746" t="str">
            <v>INVERSIONES</v>
          </cell>
          <cell r="D4746" t="str">
            <v>0</v>
          </cell>
        </row>
        <row r="4747">
          <cell r="C4747" t="str">
            <v>PRESTAMOS CONSUMO</v>
          </cell>
          <cell r="D4747" t="str">
            <v>14050306030301</v>
          </cell>
        </row>
        <row r="4748">
          <cell r="C4748" t="str">
            <v>INVERSIONES</v>
          </cell>
          <cell r="D4748" t="str">
            <v>51040113060502</v>
          </cell>
        </row>
        <row r="4749">
          <cell r="C4749" t="str">
            <v>INVERSIONES</v>
          </cell>
          <cell r="D4749" t="str">
            <v>41060101000121</v>
          </cell>
        </row>
        <row r="4750">
          <cell r="C4750" t="str">
            <v>INVERSIONES</v>
          </cell>
          <cell r="D4750" t="str">
            <v>51040103060125</v>
          </cell>
        </row>
        <row r="4751">
          <cell r="C4751" t="str">
            <v>PRESTAMOS COMERCIALES</v>
          </cell>
          <cell r="D4751" t="str">
            <v>14011206020392</v>
          </cell>
        </row>
        <row r="4752">
          <cell r="C4752" t="str">
            <v>OTROS</v>
          </cell>
          <cell r="D4752" t="str">
            <v>52022900002170</v>
          </cell>
        </row>
        <row r="4753">
          <cell r="C4753" t="str">
            <v>OTROS ACTIVOS</v>
          </cell>
          <cell r="D4753" t="str">
            <v>14011111000110</v>
          </cell>
        </row>
        <row r="4754">
          <cell r="C4754" t="str">
            <v>AHORROS</v>
          </cell>
          <cell r="D4754" t="str">
            <v>21070201000101</v>
          </cell>
        </row>
        <row r="4755">
          <cell r="C4755" t="str">
            <v>TARJETA DE CREDITO</v>
          </cell>
          <cell r="D4755" t="str">
            <v>14050302010121</v>
          </cell>
        </row>
        <row r="4756">
          <cell r="C4756" t="str">
            <v>INVERSIONES</v>
          </cell>
          <cell r="D4756" t="str">
            <v>0</v>
          </cell>
        </row>
        <row r="4757">
          <cell r="C4757" t="str">
            <v>PRESTAMOS CONSUMO</v>
          </cell>
          <cell r="D4757" t="str">
            <v>14050306030125</v>
          </cell>
        </row>
        <row r="4758">
          <cell r="C4758" t="str">
            <v>INVERSIONES</v>
          </cell>
          <cell r="D4758" t="str">
            <v>0</v>
          </cell>
        </row>
        <row r="4759">
          <cell r="C4759" t="str">
            <v>INVERSIONES</v>
          </cell>
          <cell r="D4759" t="str">
            <v>0</v>
          </cell>
        </row>
        <row r="4760">
          <cell r="C4760" t="str">
            <v>INVERSIONES</v>
          </cell>
          <cell r="D4760" t="str">
            <v>51040103060301</v>
          </cell>
        </row>
        <row r="4761">
          <cell r="C4761" t="str">
            <v>INVERSIONES</v>
          </cell>
          <cell r="D4761" t="str">
            <v>52022900002147</v>
          </cell>
        </row>
        <row r="4762">
          <cell r="C4762" t="str">
            <v>INVERSIONES</v>
          </cell>
          <cell r="D4762" t="str">
            <v>0</v>
          </cell>
        </row>
        <row r="4763">
          <cell r="C4763" t="str">
            <v>TARJETA DE CREDITO</v>
          </cell>
          <cell r="D4763" t="str">
            <v>14010302020112</v>
          </cell>
        </row>
        <row r="4764">
          <cell r="C4764" t="str">
            <v>TARJETA DE CREDITO</v>
          </cell>
          <cell r="D4764" t="str">
            <v>14050302020112</v>
          </cell>
        </row>
        <row r="4765">
          <cell r="C4765" t="str">
            <v>TARJETA DE CREDITO</v>
          </cell>
          <cell r="D4765" t="str">
            <v>14050306130103</v>
          </cell>
        </row>
        <row r="4766">
          <cell r="C4766" t="str">
            <v>TARJETA DE CREDITO</v>
          </cell>
          <cell r="D4766" t="str">
            <v>14010306130106</v>
          </cell>
        </row>
        <row r="4767">
          <cell r="C4767" t="str">
            <v>TARJETA DE CREDITO</v>
          </cell>
          <cell r="D4767" t="str">
            <v>14050302020503</v>
          </cell>
        </row>
        <row r="4768">
          <cell r="C4768" t="str">
            <v>INVERSIONES</v>
          </cell>
          <cell r="D4768" t="str">
            <v>0</v>
          </cell>
        </row>
        <row r="4769">
          <cell r="C4769" t="str">
            <v>INVERSIONES</v>
          </cell>
          <cell r="D4769" t="str">
            <v>0</v>
          </cell>
        </row>
        <row r="4770">
          <cell r="C4770" t="str">
            <v>TARJETA DE CREDITO</v>
          </cell>
          <cell r="D4770" t="str">
            <v>14050302010117</v>
          </cell>
        </row>
        <row r="4771">
          <cell r="C4771" t="str">
            <v>INVERSIONES</v>
          </cell>
          <cell r="D4771" t="str">
            <v>0</v>
          </cell>
        </row>
        <row r="4772">
          <cell r="C4772" t="str">
            <v>PRESTAMOS CONSUMO</v>
          </cell>
          <cell r="D4772" t="str">
            <v>14050319060108</v>
          </cell>
        </row>
        <row r="4773">
          <cell r="C4773" t="str">
            <v>TARJETA DE CREDITO</v>
          </cell>
          <cell r="D4773" t="str">
            <v>14050302020112</v>
          </cell>
        </row>
        <row r="4774">
          <cell r="C4774" t="str">
            <v>INVERSIONES</v>
          </cell>
          <cell r="D4774" t="str">
            <v>0</v>
          </cell>
        </row>
        <row r="4775">
          <cell r="C4775" t="str">
            <v>PRESTAMOS CONSUMO</v>
          </cell>
          <cell r="D4775" t="str">
            <v>81030200000402</v>
          </cell>
        </row>
        <row r="4776">
          <cell r="C4776" t="str">
            <v>INVERSIONES</v>
          </cell>
          <cell r="D4776" t="str">
            <v>0</v>
          </cell>
        </row>
        <row r="4777">
          <cell r="C4777" t="str">
            <v>INVERSIONES</v>
          </cell>
          <cell r="D4777" t="str">
            <v>51040510001101</v>
          </cell>
        </row>
        <row r="4778">
          <cell r="C4778" t="str">
            <v>PRESTAMOS VIVIENDA</v>
          </cell>
          <cell r="D4778" t="str">
            <v>14010423000302</v>
          </cell>
        </row>
        <row r="4779">
          <cell r="C4779" t="str">
            <v>PRESTAMOS CONSUMO</v>
          </cell>
          <cell r="D4779" t="str">
            <v>0</v>
          </cell>
        </row>
        <row r="4780">
          <cell r="C4780" t="str">
            <v>INVERSIONES</v>
          </cell>
          <cell r="D4780" t="str">
            <v>0</v>
          </cell>
        </row>
        <row r="4781">
          <cell r="C4781" t="str">
            <v>TARJETA DE CREDITO</v>
          </cell>
          <cell r="D4781" t="str">
            <v>0</v>
          </cell>
        </row>
        <row r="4782">
          <cell r="C4782" t="str">
            <v>PRESTAMOS CONSUMO</v>
          </cell>
          <cell r="D4782" t="str">
            <v>81030200000306</v>
          </cell>
        </row>
        <row r="4783">
          <cell r="C4783" t="str">
            <v>INVERSIONES</v>
          </cell>
          <cell r="D4783" t="str">
            <v>0</v>
          </cell>
        </row>
        <row r="4784">
          <cell r="C4784" t="str">
            <v>PRESTAMOS COMERCIALES</v>
          </cell>
          <cell r="D4784" t="str">
            <v>14011206010202</v>
          </cell>
        </row>
        <row r="4785">
          <cell r="C4785" t="str">
            <v>INVERSIONES</v>
          </cell>
          <cell r="D4785" t="str">
            <v>0</v>
          </cell>
        </row>
        <row r="4786">
          <cell r="C4786" t="str">
            <v>PRESTAMOS COMERCIALES</v>
          </cell>
          <cell r="D4786" t="str">
            <v>14011205020101</v>
          </cell>
        </row>
        <row r="4787">
          <cell r="C4787" t="str">
            <v>INVERSIONES</v>
          </cell>
          <cell r="D4787" t="str">
            <v>14011111000301</v>
          </cell>
        </row>
        <row r="4788">
          <cell r="C4788" t="str">
            <v>CUENTAS CORRIENTES</v>
          </cell>
          <cell r="D4788" t="str">
            <v>21070201000401</v>
          </cell>
        </row>
        <row r="4789">
          <cell r="C4789" t="str">
            <v>DEPOSITOS A PLAZO</v>
          </cell>
          <cell r="D4789" t="str">
            <v>23030103110101</v>
          </cell>
        </row>
        <row r="4790">
          <cell r="C4790" t="str">
            <v>TARJETA DE CREDITO</v>
          </cell>
          <cell r="D4790" t="str">
            <v>14050319080002</v>
          </cell>
        </row>
        <row r="4791">
          <cell r="C4791" t="str">
            <v>INVERSIONES</v>
          </cell>
          <cell r="D4791" t="str">
            <v>0</v>
          </cell>
        </row>
        <row r="4792">
          <cell r="C4792" t="str">
            <v>INVERSIONES</v>
          </cell>
          <cell r="D4792" t="str">
            <v>52022900000954</v>
          </cell>
        </row>
        <row r="4793">
          <cell r="C4793" t="str">
            <v>PRESTAMOS COMERCIALES</v>
          </cell>
          <cell r="D4793" t="str">
            <v>14051306020212</v>
          </cell>
        </row>
        <row r="4794">
          <cell r="C4794" t="str">
            <v>PRESTAMOS VIVIENDA</v>
          </cell>
          <cell r="D4794" t="str">
            <v>14050423000121</v>
          </cell>
        </row>
        <row r="4795">
          <cell r="C4795" t="str">
            <v>TARJETA DE CREDITO</v>
          </cell>
          <cell r="D4795" t="str">
            <v>14010302020114</v>
          </cell>
        </row>
        <row r="4796">
          <cell r="C4796" t="str">
            <v>PRESTAMOS COMERCIALES</v>
          </cell>
          <cell r="D4796" t="str">
            <v>14011206020308</v>
          </cell>
        </row>
        <row r="4797">
          <cell r="C4797" t="str">
            <v>TARJETA DE CREDITO</v>
          </cell>
          <cell r="D4797" t="str">
            <v>14060302020106</v>
          </cell>
        </row>
        <row r="4798">
          <cell r="C4798" t="str">
            <v>PRESTAMOS COMERCIALES</v>
          </cell>
          <cell r="D4798" t="str">
            <v>14011226000402</v>
          </cell>
        </row>
        <row r="4799">
          <cell r="C4799" t="str">
            <v>INVERSIONES</v>
          </cell>
          <cell r="D4799" t="str">
            <v>81095401010100</v>
          </cell>
        </row>
        <row r="4800">
          <cell r="C4800" t="str">
            <v>INVERSIONES</v>
          </cell>
          <cell r="D4800" t="str">
            <v>51040111050202</v>
          </cell>
        </row>
        <row r="4801">
          <cell r="C4801" t="str">
            <v>PRESTAMOS VIVIENDA</v>
          </cell>
          <cell r="D4801" t="str">
            <v>14010406020109</v>
          </cell>
        </row>
        <row r="4802">
          <cell r="C4802" t="str">
            <v>INVERSIONES</v>
          </cell>
          <cell r="D4802" t="str">
            <v>51040503000804</v>
          </cell>
        </row>
        <row r="4803">
          <cell r="C4803" t="str">
            <v>DEPOSITOS A PLAZO</v>
          </cell>
          <cell r="D4803" t="str">
            <v>0</v>
          </cell>
        </row>
        <row r="4804">
          <cell r="C4804" t="str">
            <v>INVERSIONES</v>
          </cell>
          <cell r="D4804" t="str">
            <v>42022900000312</v>
          </cell>
        </row>
        <row r="4805">
          <cell r="C4805" t="str">
            <v>INVERSIONES</v>
          </cell>
          <cell r="D4805" t="str">
            <v>0</v>
          </cell>
        </row>
        <row r="4806">
          <cell r="C4806" t="str">
            <v>PRESTAMOS VIVIENDA</v>
          </cell>
          <cell r="D4806" t="str">
            <v>84040510000102</v>
          </cell>
        </row>
        <row r="4807">
          <cell r="C4807" t="str">
            <v>AHORROS</v>
          </cell>
          <cell r="D4807" t="str">
            <v>21070201000105</v>
          </cell>
        </row>
        <row r="4808">
          <cell r="C4808" t="str">
            <v>INVERSIONES</v>
          </cell>
          <cell r="D4808" t="str">
            <v>51092700000304</v>
          </cell>
        </row>
        <row r="4809">
          <cell r="C4809" t="str">
            <v>DEPOSITOS A PLAZO</v>
          </cell>
          <cell r="D4809" t="str">
            <v>0</v>
          </cell>
        </row>
        <row r="4810">
          <cell r="C4810" t="str">
            <v>TARJETA DE CREDITO</v>
          </cell>
          <cell r="D4810" t="str">
            <v>14060302020106</v>
          </cell>
        </row>
        <row r="4811">
          <cell r="C4811" t="str">
            <v>OTROS ACTIVOS</v>
          </cell>
          <cell r="D4811" t="str">
            <v>81030200000437</v>
          </cell>
        </row>
        <row r="4812">
          <cell r="C4812" t="str">
            <v>INVERSIONES</v>
          </cell>
          <cell r="D4812" t="str">
            <v>81095401010102</v>
          </cell>
        </row>
        <row r="4813">
          <cell r="C4813" t="str">
            <v>PRESTAMOS COMERCIALES</v>
          </cell>
          <cell r="D4813" t="str">
            <v>14051306020351</v>
          </cell>
        </row>
        <row r="4814">
          <cell r="C4814" t="str">
            <v>PRESTAMOS COMERCIALES</v>
          </cell>
          <cell r="D4814" t="str">
            <v>14051206020104</v>
          </cell>
        </row>
        <row r="4815">
          <cell r="C4815" t="str">
            <v>INVERSIONES</v>
          </cell>
          <cell r="D4815" t="str">
            <v>51040513005190</v>
          </cell>
        </row>
        <row r="4816">
          <cell r="C4816" t="str">
            <v>INVERSIONES</v>
          </cell>
          <cell r="D4816" t="str">
            <v>51040103020156</v>
          </cell>
        </row>
        <row r="4817">
          <cell r="C4817" t="str">
            <v>INVERSIONES</v>
          </cell>
          <cell r="D4817" t="str">
            <v>0</v>
          </cell>
        </row>
        <row r="4818">
          <cell r="C4818" t="str">
            <v>TARJETA DE CREDITO</v>
          </cell>
          <cell r="D4818" t="str">
            <v>14010302020305</v>
          </cell>
        </row>
        <row r="4819">
          <cell r="C4819" t="str">
            <v>INVERSIONES</v>
          </cell>
          <cell r="D4819" t="str">
            <v>0</v>
          </cell>
        </row>
        <row r="4820">
          <cell r="C4820" t="str">
            <v>INVERSIONES</v>
          </cell>
          <cell r="D4820" t="str">
            <v>51092700000209</v>
          </cell>
        </row>
        <row r="4821">
          <cell r="C4821" t="str">
            <v>CUENTAS CORRIENTES</v>
          </cell>
          <cell r="D4821" t="str">
            <v>14010804000102</v>
          </cell>
        </row>
        <row r="4822">
          <cell r="C4822" t="str">
            <v>INVERSIONES</v>
          </cell>
          <cell r="D4822" t="str">
            <v>51040510101236</v>
          </cell>
        </row>
        <row r="4823">
          <cell r="C4823" t="str">
            <v>TARJETA DE CREDITO</v>
          </cell>
          <cell r="D4823" t="str">
            <v>14010202020112</v>
          </cell>
        </row>
        <row r="4824">
          <cell r="C4824" t="str">
            <v>INVERSIONES</v>
          </cell>
          <cell r="D4824" t="str">
            <v>51040104060109</v>
          </cell>
        </row>
        <row r="4825">
          <cell r="C4825" t="str">
            <v>PRESTAMOS VIVIENDA</v>
          </cell>
          <cell r="D4825" t="str">
            <v>14050406020109</v>
          </cell>
        </row>
        <row r="4826">
          <cell r="C4826" t="str">
            <v>PRESTAMOS COMERCIALES</v>
          </cell>
          <cell r="D4826" t="str">
            <v>14051306020323</v>
          </cell>
        </row>
        <row r="4827">
          <cell r="C4827" t="str">
            <v>OTROS</v>
          </cell>
          <cell r="D4827" t="str">
            <v>52021600000101</v>
          </cell>
        </row>
        <row r="4828">
          <cell r="C4828" t="str">
            <v>OTROS</v>
          </cell>
          <cell r="D4828" t="str">
            <v>52022900000905</v>
          </cell>
        </row>
        <row r="4829">
          <cell r="C4829" t="str">
            <v>INVERSIONES</v>
          </cell>
          <cell r="D4829" t="str">
            <v>52023000000382</v>
          </cell>
        </row>
        <row r="4830">
          <cell r="C4830" t="str">
            <v>INVERSIONES</v>
          </cell>
          <cell r="D4830" t="str">
            <v>0</v>
          </cell>
        </row>
        <row r="4831">
          <cell r="C4831" t="str">
            <v>INVERSIONES</v>
          </cell>
          <cell r="D4831" t="str">
            <v>0</v>
          </cell>
        </row>
        <row r="4832">
          <cell r="C4832" t="str">
            <v>INVERSIONES</v>
          </cell>
          <cell r="D4832" t="str">
            <v>0</v>
          </cell>
        </row>
        <row r="4833">
          <cell r="C4833" t="str">
            <v>PRESTAMOS COMERCIALES</v>
          </cell>
          <cell r="D4833" t="str">
            <v>14061306020112</v>
          </cell>
        </row>
        <row r="4834">
          <cell r="C4834" t="str">
            <v>PRESTAMOS VIVIENDA</v>
          </cell>
          <cell r="D4834" t="str">
            <v>14010423000114</v>
          </cell>
        </row>
        <row r="4835">
          <cell r="C4835" t="str">
            <v>TARJETA DE CREDITO</v>
          </cell>
          <cell r="D4835" t="str">
            <v>0</v>
          </cell>
        </row>
        <row r="4836">
          <cell r="C4836" t="str">
            <v>INVERSIONES</v>
          </cell>
          <cell r="D4836" t="str">
            <v>0</v>
          </cell>
        </row>
        <row r="4837">
          <cell r="C4837" t="str">
            <v>PRESTAMOS COMERCIALES</v>
          </cell>
          <cell r="D4837" t="str">
            <v>14010206010112</v>
          </cell>
        </row>
        <row r="4838">
          <cell r="C4838" t="str">
            <v>OTROS</v>
          </cell>
          <cell r="D4838" t="str">
            <v>52021500000108</v>
          </cell>
        </row>
        <row r="4839">
          <cell r="C4839" t="str">
            <v>PRESTAMOS CONSUMO</v>
          </cell>
          <cell r="D4839" t="str">
            <v>0</v>
          </cell>
        </row>
        <row r="4840">
          <cell r="C4840" t="str">
            <v>INVERSIONES</v>
          </cell>
          <cell r="D4840" t="str">
            <v>0</v>
          </cell>
        </row>
        <row r="4841">
          <cell r="C4841" t="str">
            <v>PRESTAMOS COMERCIALES</v>
          </cell>
          <cell r="D4841" t="str">
            <v>14050206020151</v>
          </cell>
        </row>
        <row r="4842">
          <cell r="C4842" t="str">
            <v>INVERSIONES</v>
          </cell>
          <cell r="D4842" t="str">
            <v>0</v>
          </cell>
        </row>
        <row r="4843">
          <cell r="C4843" t="str">
            <v>PRESTAMOS COMERCIALES</v>
          </cell>
          <cell r="D4843" t="str">
            <v>81030200000442</v>
          </cell>
        </row>
        <row r="4844">
          <cell r="C4844" t="str">
            <v>TARJETA DE CREDITO</v>
          </cell>
          <cell r="D4844" t="str">
            <v>14050302010504</v>
          </cell>
        </row>
        <row r="4845">
          <cell r="C4845" t="str">
            <v>INVERSIONES</v>
          </cell>
          <cell r="D4845" t="str">
            <v>43030109000207</v>
          </cell>
        </row>
        <row r="4846">
          <cell r="C4846" t="str">
            <v>INVERSIONES</v>
          </cell>
          <cell r="D4846" t="str">
            <v>52022900002164</v>
          </cell>
        </row>
        <row r="4847">
          <cell r="C4847" t="str">
            <v>INVERSIONES</v>
          </cell>
          <cell r="D4847" t="str">
            <v>0</v>
          </cell>
        </row>
        <row r="4848">
          <cell r="C4848" t="str">
            <v>PRESTAMOS CONSUMO</v>
          </cell>
          <cell r="D4848" t="str">
            <v>81030200000402</v>
          </cell>
        </row>
        <row r="4849">
          <cell r="C4849" t="str">
            <v>TARJETA DE CREDITO</v>
          </cell>
          <cell r="D4849" t="str">
            <v>14050319080001</v>
          </cell>
        </row>
        <row r="4850">
          <cell r="C4850" t="str">
            <v>INVERSIONES</v>
          </cell>
          <cell r="D4850" t="str">
            <v>14010306030108</v>
          </cell>
        </row>
        <row r="4851">
          <cell r="C4851" t="str">
            <v>OTROS ACTIVOS</v>
          </cell>
          <cell r="D4851" t="str">
            <v>14011311000301</v>
          </cell>
        </row>
        <row r="4852">
          <cell r="C4852" t="str">
            <v>TARJETA DE CREDITO</v>
          </cell>
          <cell r="D4852" t="str">
            <v>14050302010117</v>
          </cell>
        </row>
        <row r="4853">
          <cell r="C4853" t="str">
            <v>TARJETA DE CREDITO</v>
          </cell>
          <cell r="D4853" t="str">
            <v>81030200000465</v>
          </cell>
        </row>
        <row r="4854">
          <cell r="C4854" t="str">
            <v>TARJETA DE CREDITO</v>
          </cell>
          <cell r="D4854" t="str">
            <v>14060302020105</v>
          </cell>
        </row>
        <row r="4855">
          <cell r="C4855" t="str">
            <v>INVERSIONES</v>
          </cell>
          <cell r="D4855" t="str">
            <v>0</v>
          </cell>
        </row>
        <row r="4856">
          <cell r="C4856" t="str">
            <v>INVERSIONES</v>
          </cell>
          <cell r="D4856" t="str">
            <v>0</v>
          </cell>
        </row>
        <row r="4857">
          <cell r="C4857" t="str">
            <v>AHORROS</v>
          </cell>
          <cell r="D4857" t="str">
            <v>21020101000103</v>
          </cell>
        </row>
        <row r="4858">
          <cell r="C4858" t="str">
            <v>PRESTAMOS CONSUMO</v>
          </cell>
          <cell r="D4858" t="str">
            <v>14010306030112</v>
          </cell>
        </row>
        <row r="4859">
          <cell r="C4859" t="str">
            <v>AHORROS</v>
          </cell>
          <cell r="D4859" t="str">
            <v>21020201000107</v>
          </cell>
        </row>
        <row r="4860">
          <cell r="C4860" t="str">
            <v>TARJETA DE CREDITO</v>
          </cell>
          <cell r="D4860" t="str">
            <v>0</v>
          </cell>
        </row>
        <row r="4861">
          <cell r="C4861" t="str">
            <v>TARJETA DE CREDITO</v>
          </cell>
          <cell r="D4861" t="str">
            <v>14010302020113</v>
          </cell>
        </row>
        <row r="4862">
          <cell r="C4862" t="str">
            <v>INVERSIONES</v>
          </cell>
          <cell r="D4862" t="str">
            <v>0</v>
          </cell>
        </row>
        <row r="4863">
          <cell r="C4863" t="str">
            <v>TARJETA DE CREDITO</v>
          </cell>
          <cell r="D4863" t="str">
            <v>14010302020111</v>
          </cell>
        </row>
        <row r="4864">
          <cell r="C4864" t="str">
            <v>TARJETA DE CREDITO</v>
          </cell>
          <cell r="D4864" t="str">
            <v>14010302020307</v>
          </cell>
        </row>
        <row r="4865">
          <cell r="C4865" t="str">
            <v>TARJETA DE CREDITO</v>
          </cell>
          <cell r="D4865" t="str">
            <v>14010302020111</v>
          </cell>
        </row>
        <row r="4866">
          <cell r="C4866" t="str">
            <v>TARJETA DE CREDITO</v>
          </cell>
          <cell r="D4866" t="str">
            <v>0</v>
          </cell>
        </row>
        <row r="4867">
          <cell r="C4867" t="str">
            <v>TARJETA DE CREDITO</v>
          </cell>
          <cell r="D4867" t="str">
            <v>14050306130102</v>
          </cell>
        </row>
        <row r="4868">
          <cell r="C4868" t="str">
            <v>TARJETA DE CREDITO</v>
          </cell>
          <cell r="D4868" t="str">
            <v>25041900000223</v>
          </cell>
        </row>
        <row r="4869">
          <cell r="C4869" t="str">
            <v>TARJETA DE CREDITO</v>
          </cell>
          <cell r="D4869" t="str">
            <v>14010302020113</v>
          </cell>
        </row>
        <row r="4870">
          <cell r="C4870" t="str">
            <v>TARJETA DE CREDITO</v>
          </cell>
          <cell r="D4870" t="str">
            <v>14050302020112</v>
          </cell>
        </row>
        <row r="4871">
          <cell r="C4871" t="str">
            <v>INVERSIONES</v>
          </cell>
          <cell r="D4871" t="str">
            <v>0</v>
          </cell>
        </row>
        <row r="4872">
          <cell r="C4872" t="str">
            <v>INVERSIONES</v>
          </cell>
          <cell r="D4872" t="str">
            <v>0</v>
          </cell>
        </row>
        <row r="4873">
          <cell r="C4873" t="str">
            <v>INVERSIONES</v>
          </cell>
          <cell r="D4873" t="str">
            <v>0</v>
          </cell>
        </row>
        <row r="4874">
          <cell r="C4874" t="str">
            <v>INVERSIONES</v>
          </cell>
          <cell r="D4874" t="str">
            <v>0</v>
          </cell>
        </row>
        <row r="4875">
          <cell r="C4875" t="str">
            <v>INVERSIONES</v>
          </cell>
          <cell r="D4875" t="str">
            <v>0</v>
          </cell>
        </row>
        <row r="4876">
          <cell r="C4876" t="str">
            <v>INVERSIONES</v>
          </cell>
          <cell r="D4876" t="str">
            <v>0</v>
          </cell>
        </row>
        <row r="4877">
          <cell r="C4877" t="str">
            <v>INVERSIONES</v>
          </cell>
          <cell r="D4877" t="str">
            <v>0</v>
          </cell>
        </row>
        <row r="4878">
          <cell r="C4878" t="str">
            <v>PRESTAMOS CONSUMO</v>
          </cell>
          <cell r="D4878" t="str">
            <v>14010306050105</v>
          </cell>
        </row>
        <row r="4879">
          <cell r="C4879" t="str">
            <v>TARJETA DE CREDITO</v>
          </cell>
          <cell r="D4879" t="str">
            <v>14010302010116</v>
          </cell>
        </row>
        <row r="4880">
          <cell r="C4880" t="str">
            <v>PRESTAMOS VIVIENDA</v>
          </cell>
          <cell r="D4880" t="str">
            <v>14060406010201</v>
          </cell>
        </row>
        <row r="4881">
          <cell r="C4881" t="str">
            <v>INVERSIONES</v>
          </cell>
          <cell r="D4881" t="str">
            <v>0</v>
          </cell>
        </row>
        <row r="4882">
          <cell r="C4882" t="str">
            <v>INVERSIONES</v>
          </cell>
          <cell r="D4882" t="str">
            <v>0</v>
          </cell>
        </row>
        <row r="4883">
          <cell r="C4883" t="str">
            <v>PRESTAMOS VIVIENDA</v>
          </cell>
          <cell r="D4883" t="str">
            <v>14010406010102</v>
          </cell>
        </row>
        <row r="4884">
          <cell r="C4884" t="str">
            <v>TARJETA DE CREDITO</v>
          </cell>
          <cell r="D4884" t="str">
            <v>14010302020305</v>
          </cell>
        </row>
        <row r="4885">
          <cell r="C4885" t="str">
            <v>PRESTAMOS CONSUMO</v>
          </cell>
          <cell r="D4885" t="str">
            <v>0</v>
          </cell>
        </row>
        <row r="4886">
          <cell r="C4886" t="str">
            <v>INVERSIONES</v>
          </cell>
          <cell r="D4886" t="str">
            <v>0</v>
          </cell>
        </row>
        <row r="4887">
          <cell r="C4887" t="str">
            <v>INVERSIONES</v>
          </cell>
          <cell r="D4887" t="str">
            <v>0</v>
          </cell>
        </row>
        <row r="4888">
          <cell r="C4888" t="str">
            <v>INVERSIONES</v>
          </cell>
          <cell r="D4888" t="str">
            <v>0</v>
          </cell>
        </row>
        <row r="4889">
          <cell r="C4889" t="str">
            <v>TARJETA DE CREDITO</v>
          </cell>
          <cell r="D4889" t="str">
            <v>14010302010115</v>
          </cell>
        </row>
        <row r="4890">
          <cell r="C4890" t="str">
            <v>INVERSIONES</v>
          </cell>
          <cell r="D4890" t="str">
            <v>0</v>
          </cell>
        </row>
        <row r="4891">
          <cell r="C4891" t="str">
            <v>TARJETA DE CREDITO</v>
          </cell>
          <cell r="D4891" t="str">
            <v>14010306130107</v>
          </cell>
        </row>
        <row r="4892">
          <cell r="C4892" t="str">
            <v>INVERSIONES</v>
          </cell>
          <cell r="D4892" t="str">
            <v>0</v>
          </cell>
        </row>
        <row r="4893">
          <cell r="C4893" t="str">
            <v>INVERSIONES</v>
          </cell>
          <cell r="D4893" t="str">
            <v>0</v>
          </cell>
        </row>
        <row r="4894">
          <cell r="C4894" t="str">
            <v>TARJETA DE CREDITO</v>
          </cell>
          <cell r="D4894" t="str">
            <v>14050306130105</v>
          </cell>
        </row>
        <row r="4895">
          <cell r="C4895" t="str">
            <v>INVERSIONES</v>
          </cell>
          <cell r="D4895" t="str">
            <v>0</v>
          </cell>
        </row>
        <row r="4896">
          <cell r="C4896" t="str">
            <v>TARJETA DE CREDITO</v>
          </cell>
          <cell r="D4896" t="str">
            <v>14010306130107</v>
          </cell>
        </row>
        <row r="4897">
          <cell r="C4897" t="str">
            <v>TARJETA DE CREDITO</v>
          </cell>
          <cell r="D4897" t="str">
            <v>14050302020113</v>
          </cell>
        </row>
        <row r="4898">
          <cell r="C4898" t="str">
            <v>DEPOSITOS A PLAZO</v>
          </cell>
          <cell r="D4898" t="str">
            <v>0</v>
          </cell>
        </row>
        <row r="4899">
          <cell r="C4899" t="str">
            <v>TARJETA DE CREDITO</v>
          </cell>
          <cell r="D4899" t="str">
            <v>14010306130104</v>
          </cell>
        </row>
        <row r="4900">
          <cell r="C4900" t="str">
            <v>PRESTAMOS COMERCIALES</v>
          </cell>
          <cell r="D4900" t="str">
            <v>14011106010102</v>
          </cell>
        </row>
        <row r="4901">
          <cell r="C4901" t="str">
            <v>TARJETA DE CREDITO</v>
          </cell>
          <cell r="D4901" t="str">
            <v>14050302010118</v>
          </cell>
        </row>
        <row r="4902">
          <cell r="C4902" t="str">
            <v>INVERSIONES</v>
          </cell>
          <cell r="D4902" t="str">
            <v>0</v>
          </cell>
        </row>
        <row r="4903">
          <cell r="C4903" t="str">
            <v>PRESTAMOS COMERCIALES</v>
          </cell>
          <cell r="D4903" t="str">
            <v>14040206020103</v>
          </cell>
        </row>
        <row r="4904">
          <cell r="C4904" t="str">
            <v>TARJETA DE CREDITO</v>
          </cell>
          <cell r="D4904" t="str">
            <v>14050302020112</v>
          </cell>
        </row>
        <row r="4905">
          <cell r="C4905" t="str">
            <v>TARJETA DE CREDITO</v>
          </cell>
          <cell r="D4905" t="str">
            <v>14050302010504</v>
          </cell>
        </row>
        <row r="4906">
          <cell r="C4906" t="str">
            <v>INVERSIONES</v>
          </cell>
          <cell r="D4906" t="str">
            <v>51040112060655</v>
          </cell>
        </row>
        <row r="4907">
          <cell r="C4907" t="str">
            <v>INVERSIONES</v>
          </cell>
          <cell r="D4907" t="str">
            <v>0</v>
          </cell>
        </row>
        <row r="4908">
          <cell r="C4908" t="str">
            <v>INVERSIONES</v>
          </cell>
          <cell r="D4908" t="str">
            <v>51040512005137</v>
          </cell>
        </row>
        <row r="4909">
          <cell r="C4909" t="str">
            <v>PRESTAMOS COMERCIALES</v>
          </cell>
          <cell r="D4909" t="str">
            <v>14060219240201</v>
          </cell>
        </row>
        <row r="4910">
          <cell r="C4910" t="str">
            <v>PRESTAMOS COMERCIALES</v>
          </cell>
          <cell r="D4910" t="str">
            <v>14061306020114</v>
          </cell>
        </row>
        <row r="4911">
          <cell r="C4911" t="str">
            <v>TARJETA DE CREDITO</v>
          </cell>
          <cell r="D4911" t="str">
            <v>14010306130101</v>
          </cell>
        </row>
        <row r="4912">
          <cell r="C4912" t="str">
            <v>INVERSIONES</v>
          </cell>
          <cell r="D4912" t="str">
            <v>0</v>
          </cell>
        </row>
        <row r="4913">
          <cell r="C4913" t="str">
            <v>INVERSIONES</v>
          </cell>
          <cell r="D4913" t="str">
            <v>0</v>
          </cell>
        </row>
        <row r="4914">
          <cell r="C4914" t="str">
            <v>OTROS</v>
          </cell>
          <cell r="D4914" t="str">
            <v>52020800000121</v>
          </cell>
        </row>
        <row r="4915">
          <cell r="C4915" t="str">
            <v>CARTAS DE CREDITO</v>
          </cell>
          <cell r="D4915" t="str">
            <v>84080000000101</v>
          </cell>
        </row>
        <row r="4916">
          <cell r="C4916" t="str">
            <v>INVERSIONES</v>
          </cell>
          <cell r="D4916" t="str">
            <v>0</v>
          </cell>
        </row>
        <row r="4917">
          <cell r="C4917" t="str">
            <v>TARJETA DE CREDITO</v>
          </cell>
          <cell r="D4917" t="str">
            <v>14050302020504</v>
          </cell>
        </row>
        <row r="4918">
          <cell r="C4918" t="str">
            <v>INVERSIONES</v>
          </cell>
          <cell r="D4918" t="str">
            <v>51040103020142</v>
          </cell>
        </row>
        <row r="4919">
          <cell r="C4919" t="str">
            <v>INVERSIONES</v>
          </cell>
          <cell r="D4919" t="str">
            <v>0</v>
          </cell>
        </row>
        <row r="4920">
          <cell r="C4920" t="str">
            <v>INVERSIONES</v>
          </cell>
          <cell r="D4920" t="str">
            <v>0</v>
          </cell>
        </row>
        <row r="4921">
          <cell r="C4921" t="str">
            <v>PRESTAMOS CONSUMO</v>
          </cell>
          <cell r="D4921" t="str">
            <v>14010306030111</v>
          </cell>
        </row>
        <row r="4922">
          <cell r="C4922" t="str">
            <v>PRESTAMOS CONSUMO</v>
          </cell>
          <cell r="D4922" t="str">
            <v>0</v>
          </cell>
        </row>
        <row r="4923">
          <cell r="C4923" t="str">
            <v>INVERSIONES</v>
          </cell>
          <cell r="D4923" t="str">
            <v>51040512005151</v>
          </cell>
        </row>
        <row r="4924">
          <cell r="C4924" t="str">
            <v>INVERSIONES</v>
          </cell>
          <cell r="D4924" t="str">
            <v>51040110050202</v>
          </cell>
        </row>
        <row r="4925">
          <cell r="C4925" t="str">
            <v>INVERSIONES</v>
          </cell>
          <cell r="D4925" t="str">
            <v>51092500000101</v>
          </cell>
        </row>
        <row r="4926">
          <cell r="C4926" t="str">
            <v>INVERSIONES</v>
          </cell>
          <cell r="D4926" t="str">
            <v>0</v>
          </cell>
        </row>
        <row r="4927">
          <cell r="C4927" t="str">
            <v>INVERSIONES</v>
          </cell>
          <cell r="D4927" t="str">
            <v>51040111260205</v>
          </cell>
        </row>
        <row r="4928">
          <cell r="C4928" t="str">
            <v>INVERSIONES</v>
          </cell>
          <cell r="D4928" t="str">
            <v>51040503000701</v>
          </cell>
        </row>
        <row r="4929">
          <cell r="C4929" t="str">
            <v>INVERSIONES</v>
          </cell>
          <cell r="D4929" t="str">
            <v>0</v>
          </cell>
        </row>
        <row r="4930">
          <cell r="C4930" t="str">
            <v>PRESTAMOS VIVIENDA</v>
          </cell>
          <cell r="D4930" t="str">
            <v>0</v>
          </cell>
        </row>
        <row r="4931">
          <cell r="C4931" t="str">
            <v>PRESTAMOS VIVIENDA</v>
          </cell>
          <cell r="D4931" t="str">
            <v>14050424000107</v>
          </cell>
        </row>
        <row r="4932">
          <cell r="C4932" t="str">
            <v>PRESTAMOS VIVIENDA</v>
          </cell>
          <cell r="D4932" t="str">
            <v>84040300000104</v>
          </cell>
        </row>
        <row r="4933">
          <cell r="C4933" t="str">
            <v>INVERSIONES</v>
          </cell>
          <cell r="D4933" t="str">
            <v>0</v>
          </cell>
        </row>
        <row r="4934">
          <cell r="C4934" t="str">
            <v>OTROS ACTIVOS</v>
          </cell>
          <cell r="D4934" t="str">
            <v>14060211000201</v>
          </cell>
        </row>
        <row r="4935">
          <cell r="C4935" t="str">
            <v>TARJETA DE CREDITO</v>
          </cell>
          <cell r="D4935" t="str">
            <v>14050302020504</v>
          </cell>
        </row>
        <row r="4936">
          <cell r="C4936" t="str">
            <v>INVERSIONES</v>
          </cell>
          <cell r="D4936" t="str">
            <v>51040103060201</v>
          </cell>
        </row>
        <row r="4937">
          <cell r="C4937" t="str">
            <v>DEPOSITOS A PLAZO</v>
          </cell>
          <cell r="D4937" t="str">
            <v>21030301000108</v>
          </cell>
        </row>
        <row r="4938">
          <cell r="C4938" t="str">
            <v>PRESTAMOS CONSUMO</v>
          </cell>
          <cell r="D4938" t="str">
            <v>14060303020100</v>
          </cell>
        </row>
        <row r="4939">
          <cell r="C4939" t="str">
            <v>PRESTAMOS VIVIENDA</v>
          </cell>
          <cell r="D4939" t="str">
            <v>14010423000302</v>
          </cell>
        </row>
        <row r="4940">
          <cell r="C4940" t="str">
            <v>INVERSIONES</v>
          </cell>
          <cell r="D4940" t="str">
            <v>0</v>
          </cell>
        </row>
        <row r="4941">
          <cell r="C4941" t="str">
            <v>INVERSIONES</v>
          </cell>
          <cell r="D4941" t="str">
            <v>0</v>
          </cell>
        </row>
        <row r="4942">
          <cell r="C4942" t="str">
            <v>INVERSIONES</v>
          </cell>
          <cell r="D4942" t="str">
            <v>51040103020163</v>
          </cell>
        </row>
        <row r="4943">
          <cell r="C4943" t="str">
            <v>INVERSIONES</v>
          </cell>
          <cell r="D4943" t="str">
            <v>51040504000612</v>
          </cell>
        </row>
        <row r="4944">
          <cell r="C4944" t="str">
            <v>TARJETA DE CREDITO</v>
          </cell>
          <cell r="D4944" t="str">
            <v>14010302010118</v>
          </cell>
        </row>
        <row r="4945">
          <cell r="C4945" t="str">
            <v>PRESTAMOS COMERCIALES</v>
          </cell>
          <cell r="D4945" t="str">
            <v>14011106020310</v>
          </cell>
        </row>
        <row r="4946">
          <cell r="C4946" t="str">
            <v>INVERSIONES</v>
          </cell>
          <cell r="D4946" t="str">
            <v>45030129000223</v>
          </cell>
        </row>
        <row r="4947">
          <cell r="C4947" t="str">
            <v>TARJETA DE CREDITO</v>
          </cell>
          <cell r="D4947" t="str">
            <v>14010302020111</v>
          </cell>
        </row>
        <row r="4948">
          <cell r="C4948" t="str">
            <v>PRESTAMOS COMERCIALES</v>
          </cell>
          <cell r="D4948" t="str">
            <v>14051306010107</v>
          </cell>
        </row>
        <row r="4949">
          <cell r="C4949" t="str">
            <v>INVERSIONES</v>
          </cell>
          <cell r="D4949" t="str">
            <v>0</v>
          </cell>
        </row>
        <row r="4950">
          <cell r="C4950" t="str">
            <v>INVERSIONES</v>
          </cell>
          <cell r="D4950" t="str">
            <v>0</v>
          </cell>
        </row>
        <row r="4951">
          <cell r="C4951" t="str">
            <v>INVERSIONES</v>
          </cell>
          <cell r="D4951" t="str">
            <v>52023000000348</v>
          </cell>
        </row>
        <row r="4952">
          <cell r="C4952" t="str">
            <v>PRESTAMOS COMERCIALES</v>
          </cell>
          <cell r="D4952" t="str">
            <v>14011326000218</v>
          </cell>
        </row>
        <row r="4953">
          <cell r="C4953" t="str">
            <v>PRESTAMOS COMERCIALES</v>
          </cell>
          <cell r="D4953" t="str">
            <v>81030200000303</v>
          </cell>
        </row>
        <row r="4954">
          <cell r="C4954" t="str">
            <v>INVERSIONES</v>
          </cell>
          <cell r="D4954" t="str">
            <v>51040104060201</v>
          </cell>
        </row>
        <row r="4955">
          <cell r="C4955" t="str">
            <v>PRESTAMOS VIVIENDA</v>
          </cell>
          <cell r="D4955" t="str">
            <v>14050406020110</v>
          </cell>
        </row>
        <row r="4956">
          <cell r="C4956" t="str">
            <v>INVERSIONES</v>
          </cell>
          <cell r="D4956" t="str">
            <v>51040502003101</v>
          </cell>
        </row>
        <row r="4957">
          <cell r="C4957" t="str">
            <v>TARJETA DE CREDITO</v>
          </cell>
          <cell r="D4957" t="str">
            <v>14010302020307</v>
          </cell>
        </row>
        <row r="4958">
          <cell r="C4958" t="str">
            <v>INVERSIONES</v>
          </cell>
          <cell r="D4958" t="str">
            <v>0</v>
          </cell>
        </row>
        <row r="4959">
          <cell r="C4959" t="str">
            <v>INVERSIONES</v>
          </cell>
          <cell r="D4959" t="str">
            <v>81093703020102</v>
          </cell>
        </row>
        <row r="4960">
          <cell r="C4960" t="str">
            <v>TARJETA DE CREDITO</v>
          </cell>
          <cell r="D4960" t="str">
            <v>0</v>
          </cell>
        </row>
        <row r="4961">
          <cell r="C4961" t="str">
            <v>PRESTAMOS COMERCIALES</v>
          </cell>
          <cell r="D4961" t="str">
            <v>81030200000429</v>
          </cell>
        </row>
        <row r="4962">
          <cell r="C4962" t="str">
            <v>TARJETA DE CREDITO</v>
          </cell>
          <cell r="D4962" t="str">
            <v>14050302010504</v>
          </cell>
        </row>
        <row r="4963">
          <cell r="C4963" t="str">
            <v>INVERSIONES</v>
          </cell>
          <cell r="D4963" t="str">
            <v>51040104230119</v>
          </cell>
        </row>
        <row r="4964">
          <cell r="C4964" t="str">
            <v>INVERSIONES</v>
          </cell>
          <cell r="D4964" t="str">
            <v>51040108040101</v>
          </cell>
        </row>
        <row r="4965">
          <cell r="C4965" t="str">
            <v>PRESTAMOS CONSUMO</v>
          </cell>
          <cell r="D4965" t="str">
            <v>81030200000417</v>
          </cell>
        </row>
        <row r="4966">
          <cell r="C4966" t="str">
            <v>INVERSIONES</v>
          </cell>
          <cell r="D4966" t="str">
            <v>51040103020158</v>
          </cell>
        </row>
        <row r="4967">
          <cell r="C4967" t="str">
            <v>INVERSIONES</v>
          </cell>
          <cell r="D4967" t="str">
            <v>42020600000137</v>
          </cell>
        </row>
        <row r="4968">
          <cell r="C4968" t="str">
            <v>INVERSIONES</v>
          </cell>
          <cell r="D4968" t="str">
            <v>52022900002147</v>
          </cell>
        </row>
        <row r="4969">
          <cell r="C4969" t="str">
            <v>INVERSIONES</v>
          </cell>
          <cell r="D4969" t="str">
            <v>0</v>
          </cell>
        </row>
        <row r="4970">
          <cell r="C4970" t="str">
            <v>AHORROS</v>
          </cell>
          <cell r="D4970" t="str">
            <v>21020201000112</v>
          </cell>
        </row>
        <row r="4971">
          <cell r="C4971" t="str">
            <v>AHORROS</v>
          </cell>
          <cell r="D4971" t="str">
            <v>21020201000107</v>
          </cell>
        </row>
        <row r="4972">
          <cell r="C4972" t="str">
            <v>AHORROS</v>
          </cell>
          <cell r="D4972" t="str">
            <v>21020101000108</v>
          </cell>
        </row>
        <row r="4973">
          <cell r="C4973" t="str">
            <v>INVERSIONES</v>
          </cell>
          <cell r="D4973" t="str">
            <v>0</v>
          </cell>
        </row>
        <row r="4974">
          <cell r="C4974" t="str">
            <v>INVERSIONES</v>
          </cell>
          <cell r="D4974" t="str">
            <v>0</v>
          </cell>
        </row>
        <row r="4975">
          <cell r="C4975" t="str">
            <v>INVERSIONES</v>
          </cell>
          <cell r="D4975" t="str">
            <v>0</v>
          </cell>
        </row>
        <row r="4976">
          <cell r="C4976" t="str">
            <v>PRESTAMOS CONSUMO</v>
          </cell>
          <cell r="D4976" t="str">
            <v>14010303020100</v>
          </cell>
        </row>
        <row r="4977">
          <cell r="C4977" t="str">
            <v>PRESTAMOS CONSUMO</v>
          </cell>
          <cell r="D4977" t="str">
            <v>14010306050104</v>
          </cell>
        </row>
        <row r="4978">
          <cell r="C4978" t="str">
            <v>PRESTAMOS CONSUMO</v>
          </cell>
          <cell r="D4978" t="str">
            <v>14010306030112</v>
          </cell>
        </row>
        <row r="4979">
          <cell r="C4979" t="str">
            <v>PRESTAMOS CONSUMO</v>
          </cell>
          <cell r="D4979" t="str">
            <v>14050319080100</v>
          </cell>
        </row>
        <row r="4980">
          <cell r="C4980" t="str">
            <v>INVERSIONES</v>
          </cell>
          <cell r="D4980" t="str">
            <v>0</v>
          </cell>
        </row>
        <row r="4981">
          <cell r="C4981" t="str">
            <v>TARJETA DE CREDITO</v>
          </cell>
          <cell r="D4981" t="str">
            <v>14060302010104</v>
          </cell>
        </row>
        <row r="4982">
          <cell r="C4982" t="str">
            <v>TARJETA DE CREDITO</v>
          </cell>
          <cell r="D4982" t="str">
            <v>81030200000465</v>
          </cell>
        </row>
        <row r="4983">
          <cell r="C4983" t="str">
            <v>TARJETA DE CREDITO</v>
          </cell>
          <cell r="D4983" t="str">
            <v>14010302020110</v>
          </cell>
        </row>
        <row r="4984">
          <cell r="C4984" t="str">
            <v>TARJETA DE CREDITO</v>
          </cell>
          <cell r="D4984" t="str">
            <v>14010302020110</v>
          </cell>
        </row>
        <row r="4985">
          <cell r="C4985" t="str">
            <v>INVERSIONES</v>
          </cell>
          <cell r="D4985" t="str">
            <v>42022900000326</v>
          </cell>
        </row>
        <row r="4986">
          <cell r="C4986" t="str">
            <v>TARJETA DE CREDITO</v>
          </cell>
          <cell r="D4986" t="str">
            <v>14010302020110</v>
          </cell>
        </row>
        <row r="4987">
          <cell r="C4987" t="str">
            <v>TARJETA DE CREDITO</v>
          </cell>
          <cell r="D4987" t="str">
            <v>14010302020112</v>
          </cell>
        </row>
        <row r="4988">
          <cell r="C4988" t="str">
            <v>TARJETA DE CREDITO</v>
          </cell>
          <cell r="D4988" t="str">
            <v>14010302020111</v>
          </cell>
        </row>
        <row r="4989">
          <cell r="C4989" t="str">
            <v>TARJETA DE CREDITO</v>
          </cell>
          <cell r="D4989" t="str">
            <v>0</v>
          </cell>
        </row>
        <row r="4990">
          <cell r="C4990" t="str">
            <v>TARJETA DE CREDITO</v>
          </cell>
          <cell r="D4990" t="str">
            <v>14010302020111</v>
          </cell>
        </row>
        <row r="4991">
          <cell r="C4991" t="str">
            <v>TARJETA DE CREDITO</v>
          </cell>
          <cell r="D4991" t="str">
            <v>14010302010116</v>
          </cell>
        </row>
        <row r="4992">
          <cell r="C4992" t="str">
            <v>INVERSIONES</v>
          </cell>
          <cell r="D4992" t="str">
            <v>0</v>
          </cell>
        </row>
        <row r="4993">
          <cell r="C4993" t="str">
            <v>TARJETA DE CREDITO</v>
          </cell>
          <cell r="D4993" t="str">
            <v>14050306130109</v>
          </cell>
        </row>
        <row r="4994">
          <cell r="C4994" t="str">
            <v>INVERSIONES</v>
          </cell>
          <cell r="D4994" t="str">
            <v>0</v>
          </cell>
        </row>
        <row r="4995">
          <cell r="C4995" t="str">
            <v>TARJETA DE CREDITO</v>
          </cell>
          <cell r="D4995" t="str">
            <v>14050302020503</v>
          </cell>
        </row>
        <row r="4996">
          <cell r="C4996" t="str">
            <v>INVERSIONES</v>
          </cell>
          <cell r="D4996" t="str">
            <v>0</v>
          </cell>
        </row>
        <row r="4997">
          <cell r="C4997" t="str">
            <v>DEPOSITOS A PLAZO</v>
          </cell>
          <cell r="D4997" t="str">
            <v>0</v>
          </cell>
        </row>
        <row r="4998">
          <cell r="C4998" t="str">
            <v>INVERSIONES</v>
          </cell>
          <cell r="D4998" t="str">
            <v>0</v>
          </cell>
        </row>
        <row r="4999">
          <cell r="C4999" t="str">
            <v>TARJETA DE CREDITO</v>
          </cell>
          <cell r="D4999" t="str">
            <v>14010306130106</v>
          </cell>
        </row>
        <row r="5000">
          <cell r="C5000" t="str">
            <v>PRESTAMOS CONSUMO</v>
          </cell>
          <cell r="D5000" t="str">
            <v>14050319060119</v>
          </cell>
        </row>
        <row r="5001">
          <cell r="C5001" t="str">
            <v>INVERSIONES</v>
          </cell>
          <cell r="D5001" t="str">
            <v>0</v>
          </cell>
        </row>
        <row r="5002">
          <cell r="C5002" t="str">
            <v>INVERSIONES</v>
          </cell>
          <cell r="D5002" t="str">
            <v>0</v>
          </cell>
        </row>
        <row r="5003">
          <cell r="C5003" t="str">
            <v>INVERSIONES</v>
          </cell>
          <cell r="D5003" t="str">
            <v>51091601010303</v>
          </cell>
        </row>
        <row r="5004">
          <cell r="C5004" t="str">
            <v>AHORROS</v>
          </cell>
          <cell r="D5004" t="str">
            <v>21070501000101</v>
          </cell>
        </row>
        <row r="5005">
          <cell r="C5005" t="str">
            <v>INVERSIONES</v>
          </cell>
          <cell r="D5005" t="str">
            <v>81092700000205</v>
          </cell>
        </row>
        <row r="5006">
          <cell r="C5006" t="str">
            <v>TARJETA DE CREDITO</v>
          </cell>
          <cell r="D5006" t="str">
            <v>14050302020115</v>
          </cell>
        </row>
        <row r="5007">
          <cell r="C5007" t="str">
            <v>TARJETA DE CREDITO</v>
          </cell>
          <cell r="D5007" t="str">
            <v>14050302010120</v>
          </cell>
        </row>
        <row r="5008">
          <cell r="C5008" t="str">
            <v>TARJETA DE CREDITO</v>
          </cell>
          <cell r="D5008" t="str">
            <v>14010302020305</v>
          </cell>
        </row>
        <row r="5009">
          <cell r="C5009" t="str">
            <v>INVERSIONES</v>
          </cell>
          <cell r="D5009" t="str">
            <v>0</v>
          </cell>
        </row>
        <row r="5010">
          <cell r="C5010" t="str">
            <v>TARJETA DE CREDITO</v>
          </cell>
          <cell r="D5010" t="str">
            <v>14010302010118</v>
          </cell>
        </row>
        <row r="5011">
          <cell r="C5011" t="str">
            <v>PRESTAMOS COMERCIALES</v>
          </cell>
          <cell r="D5011" t="str">
            <v>14050206020140</v>
          </cell>
        </row>
        <row r="5012">
          <cell r="C5012" t="str">
            <v>PRESTAMOS COMERCIALES</v>
          </cell>
          <cell r="D5012" t="str">
            <v>71020000000111</v>
          </cell>
        </row>
        <row r="5013">
          <cell r="C5013" t="str">
            <v>INVERSIONES</v>
          </cell>
          <cell r="D5013" t="str">
            <v>0</v>
          </cell>
        </row>
        <row r="5014">
          <cell r="C5014" t="str">
            <v>INVERSIONES</v>
          </cell>
          <cell r="D5014" t="str">
            <v>0</v>
          </cell>
        </row>
        <row r="5015">
          <cell r="C5015" t="str">
            <v>PRESTAMOS COMERCIALES</v>
          </cell>
          <cell r="D5015" t="str">
            <v>14011205020101</v>
          </cell>
        </row>
        <row r="5016">
          <cell r="C5016" t="str">
            <v>INVERSIONES</v>
          </cell>
          <cell r="D5016" t="str">
            <v>51040103020156</v>
          </cell>
        </row>
        <row r="5017">
          <cell r="C5017" t="str">
            <v>PRESTAMOS COMERCIALES</v>
          </cell>
          <cell r="D5017" t="str">
            <v>14011233000101</v>
          </cell>
        </row>
        <row r="5018">
          <cell r="C5018" t="str">
            <v>OTROS</v>
          </cell>
          <cell r="D5018" t="str">
            <v>52020900000101</v>
          </cell>
        </row>
        <row r="5019">
          <cell r="C5019" t="str">
            <v>DEPOSITOS A PLAZO</v>
          </cell>
          <cell r="D5019" t="str">
            <v>0</v>
          </cell>
        </row>
        <row r="5020">
          <cell r="C5020" t="str">
            <v>CUENTAS CORRIENTES</v>
          </cell>
          <cell r="D5020" t="str">
            <v>14010801000102</v>
          </cell>
        </row>
        <row r="5021">
          <cell r="C5021" t="str">
            <v>PRESTAMOS COMERCIALES</v>
          </cell>
          <cell r="D5021" t="str">
            <v>81030200000422</v>
          </cell>
        </row>
        <row r="5022">
          <cell r="C5022" t="str">
            <v>INVERSIONES</v>
          </cell>
          <cell r="D5022" t="str">
            <v>0</v>
          </cell>
        </row>
        <row r="5023">
          <cell r="C5023" t="str">
            <v>PRESTAMOS COMERCIALES</v>
          </cell>
          <cell r="D5023" t="str">
            <v>14051306010101</v>
          </cell>
        </row>
        <row r="5024">
          <cell r="C5024" t="str">
            <v>PRESTAMOS COMERCIALES</v>
          </cell>
          <cell r="D5024" t="str">
            <v>14011306020124</v>
          </cell>
        </row>
        <row r="5025">
          <cell r="C5025" t="str">
            <v>CUENTAS CORRIENTES</v>
          </cell>
          <cell r="D5025" t="str">
            <v>21010109000101</v>
          </cell>
        </row>
        <row r="5026">
          <cell r="C5026" t="str">
            <v>PRESTAMOS VIVIENDA</v>
          </cell>
          <cell r="D5026" t="str">
            <v>0</v>
          </cell>
        </row>
        <row r="5027">
          <cell r="C5027" t="str">
            <v>PRESTAMOS COMERCIALES</v>
          </cell>
          <cell r="D5027" t="str">
            <v>14010806020104</v>
          </cell>
        </row>
        <row r="5028">
          <cell r="C5028" t="str">
            <v>DEPOSITOS A PLAZO</v>
          </cell>
          <cell r="D5028" t="str">
            <v>21070201000203</v>
          </cell>
        </row>
        <row r="5029">
          <cell r="C5029" t="str">
            <v>PRESTAMOS VIVIENDA</v>
          </cell>
          <cell r="D5029" t="str">
            <v>14050419060104</v>
          </cell>
        </row>
        <row r="5030">
          <cell r="C5030" t="str">
            <v>OTROS</v>
          </cell>
          <cell r="D5030" t="str">
            <v>52022900000905</v>
          </cell>
        </row>
        <row r="5031">
          <cell r="C5031" t="str">
            <v>AHORROS</v>
          </cell>
          <cell r="D5031" t="str">
            <v>21070402020101</v>
          </cell>
        </row>
        <row r="5032">
          <cell r="C5032" t="str">
            <v>INVERSIONES</v>
          </cell>
          <cell r="D5032" t="str">
            <v>0</v>
          </cell>
        </row>
        <row r="5033">
          <cell r="C5033" t="str">
            <v>PRESTAMOS COMERCIALES</v>
          </cell>
          <cell r="D5033" t="str">
            <v>14010806010102</v>
          </cell>
        </row>
        <row r="5034">
          <cell r="C5034" t="str">
            <v>DEPOSITOS A PLAZO</v>
          </cell>
          <cell r="D5034" t="str">
            <v>21070201000203</v>
          </cell>
        </row>
        <row r="5035">
          <cell r="C5035" t="str">
            <v>CUENTAS CORRIENTES</v>
          </cell>
          <cell r="D5035" t="str">
            <v>21070201000401</v>
          </cell>
        </row>
        <row r="5036">
          <cell r="C5036" t="str">
            <v>OTROS ACTIVOS</v>
          </cell>
          <cell r="D5036" t="str">
            <v>14060211000201</v>
          </cell>
        </row>
        <row r="5037">
          <cell r="C5037" t="str">
            <v>PRESTAMOS COMERCIALES</v>
          </cell>
          <cell r="D5037" t="str">
            <v>14051206020506</v>
          </cell>
        </row>
        <row r="5038">
          <cell r="C5038" t="str">
            <v>OTROS</v>
          </cell>
          <cell r="D5038" t="str">
            <v>52022900000183</v>
          </cell>
        </row>
        <row r="5039">
          <cell r="C5039" t="str">
            <v>OTROS</v>
          </cell>
          <cell r="D5039" t="str">
            <v>52021300000101</v>
          </cell>
        </row>
        <row r="5040">
          <cell r="C5040" t="str">
            <v>PRESTAMOS COMERCIALES</v>
          </cell>
          <cell r="D5040" t="str">
            <v>14061306020116</v>
          </cell>
        </row>
        <row r="5041">
          <cell r="C5041" t="str">
            <v>TARJETA DE CREDITO</v>
          </cell>
          <cell r="D5041" t="str">
            <v>14050302010121</v>
          </cell>
        </row>
        <row r="5042">
          <cell r="C5042" t="str">
            <v>TARJETA DE CREDITO</v>
          </cell>
          <cell r="D5042" t="str">
            <v>14050302020509</v>
          </cell>
        </row>
        <row r="5043">
          <cell r="C5043" t="str">
            <v>PRESTAMOS CONSUMO</v>
          </cell>
          <cell r="D5043" t="str">
            <v>14010306020107</v>
          </cell>
        </row>
        <row r="5044">
          <cell r="C5044" t="str">
            <v>INVERSIONES</v>
          </cell>
          <cell r="D5044" t="str">
            <v>0</v>
          </cell>
        </row>
        <row r="5045">
          <cell r="C5045" t="str">
            <v>TARJETA DE CREDITO</v>
          </cell>
          <cell r="D5045" t="str">
            <v>14010306130102</v>
          </cell>
        </row>
        <row r="5046">
          <cell r="C5046" t="str">
            <v>INVERSIONES</v>
          </cell>
          <cell r="D5046" t="str">
            <v>0</v>
          </cell>
        </row>
        <row r="5047">
          <cell r="C5047" t="str">
            <v>INVERSIONES</v>
          </cell>
          <cell r="D5047" t="str">
            <v>0</v>
          </cell>
        </row>
        <row r="5048">
          <cell r="C5048" t="str">
            <v>TARJETA DE CREDITO</v>
          </cell>
          <cell r="D5048" t="str">
            <v>14010306130106</v>
          </cell>
        </row>
        <row r="5049">
          <cell r="C5049" t="str">
            <v>TARJETA DE CREDITO</v>
          </cell>
          <cell r="D5049" t="str">
            <v>14050306130107</v>
          </cell>
        </row>
        <row r="5050">
          <cell r="C5050" t="str">
            <v>INVERSIONES</v>
          </cell>
          <cell r="D5050" t="str">
            <v>0</v>
          </cell>
        </row>
        <row r="5051">
          <cell r="C5051" t="str">
            <v>INVERSIONES</v>
          </cell>
          <cell r="D5051" t="str">
            <v>0</v>
          </cell>
        </row>
        <row r="5052">
          <cell r="C5052" t="str">
            <v>PRESTAMOS COMERCIALES</v>
          </cell>
          <cell r="D5052" t="str">
            <v>81030200000468</v>
          </cell>
        </row>
        <row r="5053">
          <cell r="C5053" t="str">
            <v>PRESTAMOS COMERCIALES</v>
          </cell>
          <cell r="D5053" t="str">
            <v>14061121000101</v>
          </cell>
        </row>
        <row r="5054">
          <cell r="C5054" t="str">
            <v>PRESTAMOS COMERCIALES</v>
          </cell>
          <cell r="D5054" t="str">
            <v>14061306010103</v>
          </cell>
        </row>
        <row r="5055">
          <cell r="C5055" t="str">
            <v>PRESTAMOS COMERCIALES</v>
          </cell>
          <cell r="D5055" t="str">
            <v>14051306020374</v>
          </cell>
        </row>
        <row r="5056">
          <cell r="C5056" t="str">
            <v>INVERSIONES</v>
          </cell>
          <cell r="D5056" t="str">
            <v>0</v>
          </cell>
        </row>
        <row r="5057">
          <cell r="C5057" t="str">
            <v>INVERSIONES</v>
          </cell>
          <cell r="D5057" t="str">
            <v>0</v>
          </cell>
        </row>
        <row r="5058">
          <cell r="C5058" t="str">
            <v>PRESTAMOS VIVIENDA</v>
          </cell>
          <cell r="D5058" t="str">
            <v>14010406010202</v>
          </cell>
        </row>
        <row r="5059">
          <cell r="C5059" t="str">
            <v>INVERSIONES</v>
          </cell>
          <cell r="D5059" t="str">
            <v>51040503001722</v>
          </cell>
        </row>
        <row r="5060">
          <cell r="C5060" t="str">
            <v>INVERSIONES</v>
          </cell>
          <cell r="D5060" t="str">
            <v>51040103040101</v>
          </cell>
        </row>
        <row r="5061">
          <cell r="C5061" t="str">
            <v>INVERSIONES</v>
          </cell>
          <cell r="D5061" t="str">
            <v>52022900000518</v>
          </cell>
        </row>
        <row r="5062">
          <cell r="C5062" t="str">
            <v>PRESTAMOS COMERCIALES</v>
          </cell>
          <cell r="D5062" t="str">
            <v>14011306010304</v>
          </cell>
        </row>
        <row r="5063">
          <cell r="C5063" t="str">
            <v>INVERSIONES</v>
          </cell>
          <cell r="D5063" t="str">
            <v>0</v>
          </cell>
        </row>
        <row r="5064">
          <cell r="C5064" t="str">
            <v>PRESTAMOS COMERCIALES</v>
          </cell>
          <cell r="D5064" t="str">
            <v>81030200000303</v>
          </cell>
        </row>
        <row r="5065">
          <cell r="C5065" t="str">
            <v>PRESTAMOS COMERCIALES</v>
          </cell>
          <cell r="D5065" t="str">
            <v>14011106020325</v>
          </cell>
        </row>
        <row r="5066">
          <cell r="C5066" t="str">
            <v>INVERSIONES</v>
          </cell>
          <cell r="D5066" t="str">
            <v>0</v>
          </cell>
        </row>
        <row r="5067">
          <cell r="C5067" t="str">
            <v>PRESTAMOS VIVIENDA</v>
          </cell>
          <cell r="D5067" t="str">
            <v>14050419060104</v>
          </cell>
        </row>
        <row r="5068">
          <cell r="C5068" t="str">
            <v>INVERSIONES</v>
          </cell>
          <cell r="D5068" t="str">
            <v>42022900000140</v>
          </cell>
        </row>
        <row r="5069">
          <cell r="C5069" t="str">
            <v>OTROS</v>
          </cell>
          <cell r="D5069" t="str">
            <v>51080100000103</v>
          </cell>
        </row>
        <row r="5070">
          <cell r="C5070" t="str">
            <v>INVERSIONES</v>
          </cell>
          <cell r="D5070" t="str">
            <v>0</v>
          </cell>
        </row>
        <row r="5071">
          <cell r="C5071" t="str">
            <v>INVERSIONES</v>
          </cell>
          <cell r="D5071" t="str">
            <v>0</v>
          </cell>
        </row>
        <row r="5072">
          <cell r="C5072" t="str">
            <v>INVERSIONES</v>
          </cell>
          <cell r="D5072" t="str">
            <v>81093600000121</v>
          </cell>
        </row>
        <row r="5073">
          <cell r="C5073" t="str">
            <v>PRESTAMOS COMERCIALES</v>
          </cell>
          <cell r="D5073" t="str">
            <v>81030200000427</v>
          </cell>
        </row>
        <row r="5074">
          <cell r="C5074" t="str">
            <v>TARJETA DE CREDITO</v>
          </cell>
          <cell r="D5074" t="str">
            <v>14010306130109</v>
          </cell>
        </row>
        <row r="5075">
          <cell r="C5075" t="str">
            <v>OTROS ACTIVOS</v>
          </cell>
          <cell r="D5075" t="str">
            <v>14011012000105</v>
          </cell>
        </row>
        <row r="5076">
          <cell r="C5076" t="str">
            <v>PRESTAMOS COMERCIALES</v>
          </cell>
          <cell r="D5076" t="str">
            <v>14050206020140</v>
          </cell>
        </row>
        <row r="5077">
          <cell r="C5077" t="str">
            <v>INVERSIONES</v>
          </cell>
          <cell r="D5077" t="str">
            <v>51040103020156</v>
          </cell>
        </row>
        <row r="5078">
          <cell r="C5078" t="str">
            <v>INVERSIONES</v>
          </cell>
          <cell r="D5078" t="str">
            <v>51040111060107</v>
          </cell>
        </row>
        <row r="5079">
          <cell r="C5079" t="str">
            <v>INVERSIONES</v>
          </cell>
          <cell r="D5079" t="str">
            <v>42022900000335</v>
          </cell>
        </row>
        <row r="5080">
          <cell r="C5080" t="str">
            <v>DEPOSITOS A PLAZO</v>
          </cell>
          <cell r="D5080" t="str">
            <v>21030302000110</v>
          </cell>
        </row>
        <row r="5081">
          <cell r="C5081" t="str">
            <v>TARJETA DE CREDITO</v>
          </cell>
          <cell r="D5081" t="str">
            <v>81030200000465</v>
          </cell>
        </row>
        <row r="5082">
          <cell r="C5082" t="str">
            <v>TARJETA DE CREDITO</v>
          </cell>
          <cell r="D5082" t="str">
            <v>0</v>
          </cell>
        </row>
        <row r="5083">
          <cell r="C5083" t="str">
            <v>INVERSIONES</v>
          </cell>
          <cell r="D5083" t="str">
            <v>42020200000106</v>
          </cell>
        </row>
        <row r="5084">
          <cell r="C5084" t="str">
            <v>INVERSIONES</v>
          </cell>
          <cell r="D5084" t="str">
            <v>51040103020143</v>
          </cell>
        </row>
        <row r="5085">
          <cell r="C5085" t="str">
            <v>INVERSIONES</v>
          </cell>
          <cell r="D5085" t="str">
            <v>42022900000133</v>
          </cell>
        </row>
        <row r="5086">
          <cell r="C5086" t="str">
            <v>INVERSIONES</v>
          </cell>
          <cell r="D5086" t="str">
            <v>13040101010103</v>
          </cell>
        </row>
        <row r="5087">
          <cell r="C5087" t="str">
            <v>PRESTAMOS COMERCIALES</v>
          </cell>
          <cell r="D5087" t="str">
            <v>14011226000404</v>
          </cell>
        </row>
        <row r="5088">
          <cell r="C5088" t="str">
            <v>INVERSIONES</v>
          </cell>
          <cell r="D5088" t="str">
            <v>42022900000328</v>
          </cell>
        </row>
        <row r="5089">
          <cell r="C5089" t="str">
            <v>TARJETA DE CREDITO</v>
          </cell>
          <cell r="D5089" t="str">
            <v>81030200000407</v>
          </cell>
        </row>
        <row r="5090">
          <cell r="C5090" t="str">
            <v>TARJETA DE CREDITO</v>
          </cell>
          <cell r="D5090" t="str">
            <v>81030200000465</v>
          </cell>
        </row>
        <row r="5091">
          <cell r="C5091" t="str">
            <v>INVERSIONES</v>
          </cell>
          <cell r="D5091" t="str">
            <v>0</v>
          </cell>
        </row>
        <row r="5092">
          <cell r="C5092" t="str">
            <v>PRESTAMOS CONSUMO</v>
          </cell>
          <cell r="D5092" t="str">
            <v>0</v>
          </cell>
        </row>
        <row r="5093">
          <cell r="C5093" t="str">
            <v>PRESTAMOS CONSUMO</v>
          </cell>
          <cell r="D5093" t="str">
            <v>0</v>
          </cell>
        </row>
        <row r="5094">
          <cell r="C5094" t="str">
            <v>TARJETA DE CREDITO</v>
          </cell>
          <cell r="D5094" t="str">
            <v>14010302020112</v>
          </cell>
        </row>
        <row r="5095">
          <cell r="C5095" t="str">
            <v>TARJETA DE CREDITO</v>
          </cell>
          <cell r="D5095" t="str">
            <v>14010302020110</v>
          </cell>
        </row>
        <row r="5096">
          <cell r="C5096" t="str">
            <v>INVERSIONES</v>
          </cell>
          <cell r="D5096" t="str">
            <v>51040503002904</v>
          </cell>
        </row>
        <row r="5097">
          <cell r="C5097" t="str">
            <v>INVERSIONES</v>
          </cell>
          <cell r="D5097" t="str">
            <v>51040103020164</v>
          </cell>
        </row>
        <row r="5098">
          <cell r="C5098" t="str">
            <v>INVERSIONES</v>
          </cell>
          <cell r="D5098" t="str">
            <v>0</v>
          </cell>
        </row>
        <row r="5099">
          <cell r="C5099" t="str">
            <v>TARJETA DE CREDITO</v>
          </cell>
          <cell r="D5099" t="str">
            <v>14050302020504</v>
          </cell>
        </row>
        <row r="5100">
          <cell r="C5100" t="str">
            <v>PRESTAMOS VIVIENDA</v>
          </cell>
          <cell r="D5100" t="str">
            <v>14050423000303</v>
          </cell>
        </row>
        <row r="5101">
          <cell r="C5101" t="str">
            <v>TARJETA DE CREDITO</v>
          </cell>
          <cell r="D5101" t="str">
            <v>14010302020307</v>
          </cell>
        </row>
        <row r="5102">
          <cell r="C5102" t="str">
            <v>INVERSIONES</v>
          </cell>
          <cell r="D5102" t="str">
            <v>0</v>
          </cell>
        </row>
        <row r="5103">
          <cell r="C5103" t="str">
            <v>TARJETA DE CREDITO</v>
          </cell>
          <cell r="D5103" t="str">
            <v>14050302020503</v>
          </cell>
        </row>
        <row r="5104">
          <cell r="C5104" t="str">
            <v>INVERSIONES</v>
          </cell>
          <cell r="D5104" t="str">
            <v>0</v>
          </cell>
        </row>
        <row r="5105">
          <cell r="C5105" t="str">
            <v>TARJETA DE CREDITO</v>
          </cell>
          <cell r="D5105" t="str">
            <v>14010306130104</v>
          </cell>
        </row>
        <row r="5106">
          <cell r="C5106" t="str">
            <v>TARJETA DE CREDITO</v>
          </cell>
          <cell r="D5106" t="str">
            <v>81030200000432</v>
          </cell>
        </row>
        <row r="5107">
          <cell r="C5107" t="str">
            <v>INVERSIONES</v>
          </cell>
          <cell r="D5107" t="str">
            <v>0</v>
          </cell>
        </row>
        <row r="5108">
          <cell r="C5108" t="str">
            <v>INVERSIONES</v>
          </cell>
          <cell r="D5108" t="str">
            <v>0</v>
          </cell>
        </row>
        <row r="5109">
          <cell r="C5109" t="str">
            <v>INVERSIONES</v>
          </cell>
          <cell r="D5109" t="str">
            <v>0</v>
          </cell>
        </row>
        <row r="5110">
          <cell r="C5110" t="str">
            <v>TARJETA DE CREDITO</v>
          </cell>
          <cell r="D5110" t="str">
            <v>14010302010117</v>
          </cell>
        </row>
        <row r="5111">
          <cell r="C5111" t="str">
            <v>PRESTAMOS CONSUMO</v>
          </cell>
          <cell r="D5111" t="str">
            <v>14060306020201</v>
          </cell>
        </row>
        <row r="5112">
          <cell r="C5112" t="str">
            <v>INVERSIONES</v>
          </cell>
          <cell r="D5112" t="str">
            <v>0</v>
          </cell>
        </row>
        <row r="5113">
          <cell r="C5113" t="str">
            <v>PRESTAMOS CONSUMO</v>
          </cell>
          <cell r="D5113" t="str">
            <v>14010306020106</v>
          </cell>
        </row>
        <row r="5114">
          <cell r="C5114" t="str">
            <v>PRESTAMOS VIVIENDA</v>
          </cell>
          <cell r="D5114" t="str">
            <v>14010423000301</v>
          </cell>
        </row>
        <row r="5115">
          <cell r="C5115" t="str">
            <v>PRESTAMOS CONSUMO</v>
          </cell>
          <cell r="D5115" t="str">
            <v>14040306030202</v>
          </cell>
        </row>
        <row r="5116">
          <cell r="C5116" t="str">
            <v>INVERSIONES</v>
          </cell>
          <cell r="D5116" t="str">
            <v>0</v>
          </cell>
        </row>
        <row r="5117">
          <cell r="C5117" t="str">
            <v>INVERSIONES</v>
          </cell>
          <cell r="D5117" t="str">
            <v>0</v>
          </cell>
        </row>
        <row r="5118">
          <cell r="C5118" t="str">
            <v>INVERSIONES</v>
          </cell>
          <cell r="D5118" t="str">
            <v>0</v>
          </cell>
        </row>
        <row r="5119">
          <cell r="C5119" t="str">
            <v>INVERSIONES</v>
          </cell>
          <cell r="D5119" t="str">
            <v>0</v>
          </cell>
        </row>
        <row r="5120">
          <cell r="C5120" t="str">
            <v>TARJETA DE CREDITO</v>
          </cell>
          <cell r="D5120" t="str">
            <v>25041900000223</v>
          </cell>
        </row>
        <row r="5121">
          <cell r="C5121" t="str">
            <v>PRESTAMOS CONSUMO</v>
          </cell>
          <cell r="D5121" t="str">
            <v>81030200000405</v>
          </cell>
        </row>
        <row r="5122">
          <cell r="C5122" t="str">
            <v>INVERSIONES</v>
          </cell>
          <cell r="D5122" t="str">
            <v>43030109000206</v>
          </cell>
        </row>
        <row r="5123">
          <cell r="C5123" t="str">
            <v>PRESTAMOS CONSUMO</v>
          </cell>
          <cell r="D5123" t="str">
            <v>14060306030104</v>
          </cell>
        </row>
        <row r="5124">
          <cell r="C5124" t="str">
            <v>OTROS</v>
          </cell>
          <cell r="D5124" t="str">
            <v>52022900000276</v>
          </cell>
        </row>
        <row r="5125">
          <cell r="C5125" t="str">
            <v>INVERSIONES</v>
          </cell>
          <cell r="D5125" t="str">
            <v>51040103021721</v>
          </cell>
        </row>
        <row r="5126">
          <cell r="C5126" t="str">
            <v>INVERSIONES</v>
          </cell>
          <cell r="D5126" t="str">
            <v>0</v>
          </cell>
        </row>
        <row r="5127">
          <cell r="C5127" t="str">
            <v>INVERSIONES</v>
          </cell>
          <cell r="D5127" t="str">
            <v>0</v>
          </cell>
        </row>
        <row r="5128">
          <cell r="C5128" t="str">
            <v>INVERSIONES</v>
          </cell>
          <cell r="D5128" t="str">
            <v>52023000000382</v>
          </cell>
        </row>
        <row r="5129">
          <cell r="C5129" t="str">
            <v>INVERSIONES</v>
          </cell>
          <cell r="D5129" t="str">
            <v>42022900000349</v>
          </cell>
        </row>
        <row r="5130">
          <cell r="C5130" t="str">
            <v>DEPOSITOS A PLAZO</v>
          </cell>
          <cell r="D5130" t="str">
            <v>21030902000101</v>
          </cell>
        </row>
        <row r="5131">
          <cell r="C5131" t="str">
            <v>PRESTAMOS COMERCIALES</v>
          </cell>
          <cell r="D5131" t="str">
            <v>14011306020251</v>
          </cell>
        </row>
        <row r="5132">
          <cell r="C5132" t="str">
            <v>INVERSIONES</v>
          </cell>
          <cell r="D5132" t="str">
            <v>81093712010104</v>
          </cell>
        </row>
        <row r="5133">
          <cell r="C5133" t="str">
            <v>INVERSIONES</v>
          </cell>
          <cell r="D5133" t="str">
            <v>42020800000111</v>
          </cell>
        </row>
        <row r="5134">
          <cell r="C5134" t="str">
            <v>PRESTAMOS VIVIENDA</v>
          </cell>
          <cell r="D5134" t="str">
            <v>14050406010104</v>
          </cell>
        </row>
        <row r="5135">
          <cell r="C5135" t="str">
            <v>DEPOSITOS A PLAZO</v>
          </cell>
          <cell r="D5135" t="str">
            <v>21070201000203</v>
          </cell>
        </row>
        <row r="5136">
          <cell r="C5136" t="str">
            <v>OTROS</v>
          </cell>
          <cell r="D5136" t="str">
            <v>52021400000102</v>
          </cell>
        </row>
        <row r="5137">
          <cell r="C5137" t="str">
            <v>OTROS</v>
          </cell>
          <cell r="D5137" t="str">
            <v>42022900000148</v>
          </cell>
        </row>
        <row r="5138">
          <cell r="C5138" t="str">
            <v>INVERSIONES</v>
          </cell>
          <cell r="D5138" t="str">
            <v>0</v>
          </cell>
        </row>
        <row r="5139">
          <cell r="C5139" t="str">
            <v>PRESTAMOS COMERCIALES</v>
          </cell>
          <cell r="D5139" t="str">
            <v>81030200000422</v>
          </cell>
        </row>
        <row r="5140">
          <cell r="C5140" t="str">
            <v>TARJETA DE CREDITO</v>
          </cell>
          <cell r="D5140" t="str">
            <v>14010306130109</v>
          </cell>
        </row>
        <row r="5141">
          <cell r="C5141" t="str">
            <v>DEPOSITOS A PLAZO</v>
          </cell>
          <cell r="D5141" t="str">
            <v>21070402020202</v>
          </cell>
        </row>
        <row r="5142">
          <cell r="C5142" t="str">
            <v>DEPOSITOS A PLAZO</v>
          </cell>
          <cell r="D5142" t="str">
            <v>21030301000107</v>
          </cell>
        </row>
        <row r="5143">
          <cell r="C5143" t="str">
            <v>DEPOSITOS A PLAZO</v>
          </cell>
          <cell r="D5143" t="str">
            <v>0</v>
          </cell>
        </row>
        <row r="5144">
          <cell r="C5144" t="str">
            <v>PRESTAMOS CONSUMO</v>
          </cell>
          <cell r="D5144" t="str">
            <v>0</v>
          </cell>
        </row>
        <row r="5145">
          <cell r="C5145" t="str">
            <v>PRESTAMOS COMERCIALES</v>
          </cell>
          <cell r="D5145" t="str">
            <v>14011206020327</v>
          </cell>
        </row>
        <row r="5146">
          <cell r="C5146" t="str">
            <v>PRESTAMOS COMERCIALES</v>
          </cell>
          <cell r="D5146" t="str">
            <v>14011306020216</v>
          </cell>
        </row>
        <row r="5147">
          <cell r="C5147" t="str">
            <v>PRESTAMOS COMERCIALES</v>
          </cell>
          <cell r="D5147" t="str">
            <v>71020000000104</v>
          </cell>
        </row>
        <row r="5148">
          <cell r="C5148" t="str">
            <v>PRESTAMOS CONSUMO</v>
          </cell>
          <cell r="D5148" t="str">
            <v>14050319080100</v>
          </cell>
        </row>
        <row r="5149">
          <cell r="C5149" t="str">
            <v>PRESTAMOS CONSUMO</v>
          </cell>
          <cell r="D5149" t="str">
            <v>14040306130100</v>
          </cell>
        </row>
        <row r="5150">
          <cell r="C5150" t="str">
            <v>TARJETA DE CREDITO</v>
          </cell>
          <cell r="D5150" t="str">
            <v>14010302020305</v>
          </cell>
        </row>
        <row r="5151">
          <cell r="C5151" t="str">
            <v>INVERSIONES</v>
          </cell>
          <cell r="D5151" t="str">
            <v>0</v>
          </cell>
        </row>
        <row r="5152">
          <cell r="C5152" t="str">
            <v>PRESTAMOS COMERCIALES</v>
          </cell>
          <cell r="D5152" t="str">
            <v>81030200000439</v>
          </cell>
        </row>
        <row r="5153">
          <cell r="C5153" t="str">
            <v>TARJETA DE CREDITO</v>
          </cell>
          <cell r="D5153" t="str">
            <v>0</v>
          </cell>
        </row>
        <row r="5154">
          <cell r="C5154" t="str">
            <v>PRESTAMOS VIVIENDA</v>
          </cell>
          <cell r="D5154" t="str">
            <v>0</v>
          </cell>
        </row>
        <row r="5155">
          <cell r="C5155" t="str">
            <v>OTROS</v>
          </cell>
          <cell r="D5155" t="str">
            <v>52022900001215</v>
          </cell>
        </row>
        <row r="5156">
          <cell r="C5156" t="str">
            <v>TARJETA DE CREDITO</v>
          </cell>
          <cell r="D5156" t="str">
            <v>14010302010118</v>
          </cell>
        </row>
        <row r="5157">
          <cell r="C5157" t="str">
            <v>OTROS</v>
          </cell>
          <cell r="D5157" t="str">
            <v>52020800000105</v>
          </cell>
        </row>
        <row r="5158">
          <cell r="C5158" t="str">
            <v>PRESTAMOS VIVIENDA</v>
          </cell>
          <cell r="D5158" t="str">
            <v>81030200000214</v>
          </cell>
        </row>
        <row r="5159">
          <cell r="C5159" t="str">
            <v>INVERSIONES</v>
          </cell>
          <cell r="D5159" t="str">
            <v>51040103020160</v>
          </cell>
        </row>
        <row r="5160">
          <cell r="C5160" t="str">
            <v>TARJETA DE CREDITO</v>
          </cell>
          <cell r="D5160" t="str">
            <v>14010306130107</v>
          </cell>
        </row>
        <row r="5161">
          <cell r="C5161" t="str">
            <v>TARJETA DE CREDITO</v>
          </cell>
          <cell r="D5161" t="str">
            <v>14010302020112</v>
          </cell>
        </row>
        <row r="5162">
          <cell r="C5162" t="str">
            <v>PRESTAMOS VIVIENDA</v>
          </cell>
          <cell r="D5162" t="str">
            <v>14050406020103</v>
          </cell>
        </row>
        <row r="5163">
          <cell r="C5163" t="str">
            <v>INVERSIONES</v>
          </cell>
          <cell r="D5163" t="str">
            <v>0</v>
          </cell>
        </row>
        <row r="5164">
          <cell r="C5164" t="str">
            <v>PRESTAMOS COMERCIALES</v>
          </cell>
          <cell r="D5164" t="str">
            <v>14051205020101</v>
          </cell>
        </row>
        <row r="5165">
          <cell r="C5165" t="str">
            <v>INVERSIONES</v>
          </cell>
          <cell r="D5165" t="str">
            <v>51040103020158</v>
          </cell>
        </row>
        <row r="5166">
          <cell r="C5166" t="str">
            <v>INVERSIONES</v>
          </cell>
          <cell r="D5166" t="str">
            <v>0</v>
          </cell>
        </row>
        <row r="5167">
          <cell r="C5167" t="str">
            <v>INVERSIONES</v>
          </cell>
          <cell r="D5167" t="str">
            <v>0</v>
          </cell>
        </row>
        <row r="5168">
          <cell r="C5168" t="str">
            <v>INVERSIONES</v>
          </cell>
          <cell r="D5168" t="str">
            <v>0</v>
          </cell>
        </row>
        <row r="5169">
          <cell r="C5169" t="str">
            <v>INVERSIONES</v>
          </cell>
          <cell r="D5169" t="str">
            <v>0</v>
          </cell>
        </row>
        <row r="5170">
          <cell r="C5170" t="str">
            <v>INVERSIONES</v>
          </cell>
          <cell r="D5170" t="str">
            <v>45030129000198</v>
          </cell>
        </row>
        <row r="5171">
          <cell r="C5171" t="str">
            <v>PRESTAMOS CONSUMO</v>
          </cell>
          <cell r="D5171" t="str">
            <v>81030200000417</v>
          </cell>
        </row>
        <row r="5172">
          <cell r="C5172" t="str">
            <v>INVERSIONES</v>
          </cell>
          <cell r="D5172" t="str">
            <v>0</v>
          </cell>
        </row>
        <row r="5173">
          <cell r="C5173" t="str">
            <v>INVERSIONES</v>
          </cell>
          <cell r="D5173" t="str">
            <v>51091702010301</v>
          </cell>
        </row>
        <row r="5174">
          <cell r="C5174" t="str">
            <v>INVERSIONES</v>
          </cell>
          <cell r="D5174" t="str">
            <v>51040512000338</v>
          </cell>
        </row>
        <row r="5175">
          <cell r="C5175" t="str">
            <v>TARJETA DE CREDITO</v>
          </cell>
          <cell r="D5175" t="str">
            <v>14050302010503</v>
          </cell>
        </row>
        <row r="5176">
          <cell r="C5176" t="str">
            <v>INVERSIONES</v>
          </cell>
          <cell r="D5176" t="str">
            <v>51040103060302</v>
          </cell>
        </row>
        <row r="5177">
          <cell r="C5177" t="str">
            <v>INVERSIONES</v>
          </cell>
          <cell r="D5177" t="str">
            <v>13030701000103</v>
          </cell>
        </row>
        <row r="5178">
          <cell r="C5178" t="str">
            <v>AHORROS</v>
          </cell>
          <cell r="D5178" t="str">
            <v>21020101000103</v>
          </cell>
        </row>
        <row r="5179">
          <cell r="C5179" t="str">
            <v>PRESTAMOS COMERCIALES</v>
          </cell>
          <cell r="D5179" t="str">
            <v>14011205020106</v>
          </cell>
        </row>
        <row r="5180">
          <cell r="C5180" t="str">
            <v>TARJETA DE CREDITO</v>
          </cell>
          <cell r="D5180" t="str">
            <v>14010302010118</v>
          </cell>
        </row>
        <row r="5181">
          <cell r="C5181" t="str">
            <v>PRESTAMOS COMERCIALES</v>
          </cell>
          <cell r="D5181" t="str">
            <v>14061306020109</v>
          </cell>
        </row>
        <row r="5182">
          <cell r="C5182" t="str">
            <v>INVERSIONES</v>
          </cell>
          <cell r="D5182" t="str">
            <v>52022900002177</v>
          </cell>
        </row>
        <row r="5183">
          <cell r="C5183" t="str">
            <v>INVERSIONES</v>
          </cell>
          <cell r="D5183" t="str">
            <v>41010201000104</v>
          </cell>
        </row>
        <row r="5184">
          <cell r="C5184" t="str">
            <v>INVERSIONES</v>
          </cell>
          <cell r="D5184" t="str">
            <v>0</v>
          </cell>
        </row>
        <row r="5185">
          <cell r="C5185" t="str">
            <v>PRESTAMOS CONSUMO</v>
          </cell>
          <cell r="D5185" t="str">
            <v>14010306020107</v>
          </cell>
        </row>
        <row r="5186">
          <cell r="C5186" t="str">
            <v>PRESTAMOS COMERCIALES</v>
          </cell>
          <cell r="D5186" t="str">
            <v>14010206010115</v>
          </cell>
        </row>
        <row r="5187">
          <cell r="C5187" t="str">
            <v>INVERSIONES</v>
          </cell>
          <cell r="D5187" t="str">
            <v>0</v>
          </cell>
        </row>
        <row r="5188">
          <cell r="C5188" t="str">
            <v>TARJETA DE CREDITO</v>
          </cell>
          <cell r="D5188" t="str">
            <v>14060302010106</v>
          </cell>
        </row>
        <row r="5189">
          <cell r="C5189" t="str">
            <v>INVERSIONES</v>
          </cell>
          <cell r="D5189" t="str">
            <v>52022900001403</v>
          </cell>
        </row>
        <row r="5190">
          <cell r="C5190" t="str">
            <v>INVERSIONES</v>
          </cell>
          <cell r="D5190" t="str">
            <v>51040513005168</v>
          </cell>
        </row>
        <row r="5191">
          <cell r="C5191" t="str">
            <v>INVERSIONES</v>
          </cell>
          <cell r="D5191" t="str">
            <v>0</v>
          </cell>
        </row>
        <row r="5192">
          <cell r="C5192" t="str">
            <v>INVERSIONES</v>
          </cell>
          <cell r="D5192" t="str">
            <v>51040111060301</v>
          </cell>
        </row>
        <row r="5193">
          <cell r="C5193" t="str">
            <v>PRESTAMOS CONSUMO</v>
          </cell>
          <cell r="D5193" t="str">
            <v>14040306130100</v>
          </cell>
        </row>
        <row r="5194">
          <cell r="C5194" t="str">
            <v>PRESTAMOS COMERCIALES</v>
          </cell>
          <cell r="D5194" t="str">
            <v>81030200000413</v>
          </cell>
        </row>
        <row r="5195">
          <cell r="C5195" t="str">
            <v>INVERSIONES</v>
          </cell>
          <cell r="D5195" t="str">
            <v>51040103020152</v>
          </cell>
        </row>
        <row r="5196">
          <cell r="C5196" t="str">
            <v>INVERSIONES</v>
          </cell>
          <cell r="D5196" t="str">
            <v>51091702010301</v>
          </cell>
        </row>
        <row r="5197">
          <cell r="C5197" t="str">
            <v>PRESTAMOS VIVIENDA</v>
          </cell>
          <cell r="D5197" t="str">
            <v>14010423000122</v>
          </cell>
        </row>
        <row r="5198">
          <cell r="C5198" t="str">
            <v>PRESTAMOS CONSUMO</v>
          </cell>
          <cell r="D5198" t="str">
            <v>14050319060115</v>
          </cell>
        </row>
        <row r="5199">
          <cell r="C5199" t="str">
            <v>INVERSIONES</v>
          </cell>
          <cell r="D5199" t="str">
            <v>81093600000107</v>
          </cell>
        </row>
        <row r="5200">
          <cell r="C5200" t="str">
            <v>AHORROS</v>
          </cell>
          <cell r="D5200" t="str">
            <v>21020101000108</v>
          </cell>
        </row>
        <row r="5201">
          <cell r="C5201" t="str">
            <v>TARJETA DE CREDITO</v>
          </cell>
          <cell r="D5201" t="str">
            <v>14050302020116</v>
          </cell>
        </row>
        <row r="5202">
          <cell r="C5202" t="str">
            <v>TARJETA DE CREDITO</v>
          </cell>
          <cell r="D5202" t="str">
            <v>81030200000418</v>
          </cell>
        </row>
        <row r="5203">
          <cell r="C5203" t="str">
            <v>INVERSIONES</v>
          </cell>
          <cell r="D5203" t="str">
            <v>0</v>
          </cell>
        </row>
        <row r="5204">
          <cell r="C5204" t="str">
            <v>INVERSIONES</v>
          </cell>
          <cell r="D5204" t="str">
            <v>0</v>
          </cell>
        </row>
        <row r="5205">
          <cell r="C5205" t="str">
            <v>INVERSIONES</v>
          </cell>
          <cell r="D5205" t="str">
            <v>0</v>
          </cell>
        </row>
        <row r="5206">
          <cell r="C5206" t="str">
            <v>INVERSIONES</v>
          </cell>
          <cell r="D5206" t="str">
            <v>0</v>
          </cell>
        </row>
        <row r="5207">
          <cell r="C5207" t="str">
            <v>PRESTAMOS CONSUMO</v>
          </cell>
          <cell r="D5207" t="str">
            <v>14040306130100</v>
          </cell>
        </row>
        <row r="5208">
          <cell r="C5208" t="str">
            <v>TARJETA DE CREDITO</v>
          </cell>
          <cell r="D5208" t="str">
            <v>14010302020111</v>
          </cell>
        </row>
        <row r="5209">
          <cell r="C5209" t="str">
            <v>INVERSIONES</v>
          </cell>
          <cell r="D5209" t="str">
            <v>51040103020161</v>
          </cell>
        </row>
        <row r="5210">
          <cell r="C5210" t="str">
            <v>TARJETA DE CREDITO</v>
          </cell>
          <cell r="D5210" t="str">
            <v>81030200000419</v>
          </cell>
        </row>
        <row r="5211">
          <cell r="C5211" t="str">
            <v>INVERSIONES</v>
          </cell>
          <cell r="D5211" t="str">
            <v>0</v>
          </cell>
        </row>
        <row r="5212">
          <cell r="C5212" t="str">
            <v>TARJETA DE CREDITO</v>
          </cell>
          <cell r="D5212" t="str">
            <v>14010302020113</v>
          </cell>
        </row>
        <row r="5213">
          <cell r="C5213" t="str">
            <v>TARJETA DE CREDITO</v>
          </cell>
          <cell r="D5213" t="str">
            <v>14010302020111</v>
          </cell>
        </row>
        <row r="5214">
          <cell r="C5214" t="str">
            <v>PRESTAMOS VIVIENDA</v>
          </cell>
          <cell r="D5214" t="str">
            <v>14010406010102</v>
          </cell>
        </row>
        <row r="5215">
          <cell r="C5215" t="str">
            <v>INVERSIONES</v>
          </cell>
          <cell r="D5215" t="str">
            <v>0</v>
          </cell>
        </row>
        <row r="5216">
          <cell r="C5216" t="str">
            <v>INVERSIONES</v>
          </cell>
          <cell r="D5216" t="str">
            <v>0</v>
          </cell>
        </row>
        <row r="5217">
          <cell r="C5217" t="str">
            <v>PRESTAMOS CONSUMO</v>
          </cell>
          <cell r="D5217" t="str">
            <v>14010303020101</v>
          </cell>
        </row>
        <row r="5218">
          <cell r="C5218" t="str">
            <v>CUENTAS CORRIENTES</v>
          </cell>
          <cell r="D5218" t="str">
            <v>21010200000101</v>
          </cell>
        </row>
        <row r="5219">
          <cell r="C5219" t="str">
            <v>INVERSIONES</v>
          </cell>
          <cell r="D5219" t="str">
            <v>0</v>
          </cell>
        </row>
        <row r="5220">
          <cell r="C5220" t="str">
            <v>INVERSIONES</v>
          </cell>
          <cell r="D5220" t="str">
            <v>0</v>
          </cell>
        </row>
        <row r="5221">
          <cell r="C5221" t="str">
            <v>INVERSIONES</v>
          </cell>
          <cell r="D5221" t="str">
            <v>0</v>
          </cell>
        </row>
        <row r="5222">
          <cell r="C5222" t="str">
            <v>INVERSIONES</v>
          </cell>
          <cell r="D5222" t="str">
            <v>0</v>
          </cell>
        </row>
        <row r="5223">
          <cell r="C5223" t="str">
            <v>PRESTAMOS VIVIENDA</v>
          </cell>
          <cell r="D5223" t="str">
            <v>14050423000303</v>
          </cell>
        </row>
        <row r="5224">
          <cell r="C5224" t="str">
            <v>TARJETA DE CREDITO</v>
          </cell>
          <cell r="D5224" t="str">
            <v>14010302020111</v>
          </cell>
        </row>
        <row r="5225">
          <cell r="C5225" t="str">
            <v>TARJETA DE CREDITO</v>
          </cell>
          <cell r="D5225" t="str">
            <v>0</v>
          </cell>
        </row>
        <row r="5226">
          <cell r="C5226" t="str">
            <v>TARJETA DE CREDITO</v>
          </cell>
          <cell r="D5226" t="str">
            <v>14060302010105</v>
          </cell>
        </row>
        <row r="5227">
          <cell r="C5227" t="str">
            <v>INVERSIONES</v>
          </cell>
          <cell r="D5227" t="str">
            <v>0</v>
          </cell>
        </row>
        <row r="5228">
          <cell r="C5228" t="str">
            <v>TARJETA DE CREDITO</v>
          </cell>
          <cell r="D5228" t="str">
            <v>14010306130104</v>
          </cell>
        </row>
        <row r="5229">
          <cell r="C5229" t="str">
            <v>INVERSIONES</v>
          </cell>
          <cell r="D5229" t="str">
            <v>0</v>
          </cell>
        </row>
        <row r="5230">
          <cell r="C5230" t="str">
            <v>PRESTAMOS CONSUMO</v>
          </cell>
          <cell r="D5230" t="str">
            <v>14050306050116</v>
          </cell>
        </row>
        <row r="5231">
          <cell r="C5231" t="str">
            <v>INVERSIONES</v>
          </cell>
          <cell r="D5231" t="str">
            <v>51040503003113</v>
          </cell>
        </row>
        <row r="5232">
          <cell r="C5232" t="str">
            <v>INVERSIONES</v>
          </cell>
          <cell r="D5232" t="str">
            <v>0</v>
          </cell>
        </row>
        <row r="5233">
          <cell r="C5233" t="str">
            <v>INVERSIONES</v>
          </cell>
          <cell r="D5233" t="str">
            <v>0</v>
          </cell>
        </row>
        <row r="5234">
          <cell r="C5234" t="str">
            <v>INVERSIONES</v>
          </cell>
          <cell r="D5234" t="str">
            <v>51040113060112</v>
          </cell>
        </row>
        <row r="5235">
          <cell r="C5235" t="str">
            <v>AHORROS</v>
          </cell>
          <cell r="D5235" t="str">
            <v>21020202000105</v>
          </cell>
        </row>
        <row r="5236">
          <cell r="C5236" t="str">
            <v>INVERSIONES</v>
          </cell>
          <cell r="D5236" t="str">
            <v>0</v>
          </cell>
        </row>
        <row r="5237">
          <cell r="C5237" t="str">
            <v>TARJETA DE CREDITO</v>
          </cell>
          <cell r="D5237" t="str">
            <v>14050302020504</v>
          </cell>
        </row>
        <row r="5238">
          <cell r="C5238" t="str">
            <v>INVERSIONES</v>
          </cell>
          <cell r="D5238" t="str">
            <v>0</v>
          </cell>
        </row>
        <row r="5239">
          <cell r="C5239" t="str">
            <v>INVERSIONES</v>
          </cell>
          <cell r="D5239" t="str">
            <v>0</v>
          </cell>
        </row>
        <row r="5240">
          <cell r="C5240" t="str">
            <v>INVERSIONES</v>
          </cell>
          <cell r="D5240" t="str">
            <v>51040104230302</v>
          </cell>
        </row>
        <row r="5241">
          <cell r="C5241" t="str">
            <v>PRESTAMOS COMERCIALES</v>
          </cell>
          <cell r="D5241" t="str">
            <v>14011205020102</v>
          </cell>
        </row>
        <row r="5242">
          <cell r="C5242" t="str">
            <v>INVERSIONES</v>
          </cell>
          <cell r="D5242" t="str">
            <v>0</v>
          </cell>
        </row>
        <row r="5243">
          <cell r="C5243" t="str">
            <v>INVERSIONES</v>
          </cell>
          <cell r="D5243" t="str">
            <v>51040512005147</v>
          </cell>
        </row>
        <row r="5244">
          <cell r="C5244" t="str">
            <v>INVERSIONES</v>
          </cell>
          <cell r="D5244" t="str">
            <v>14010306130101</v>
          </cell>
        </row>
        <row r="5245">
          <cell r="C5245" t="str">
            <v>INVERSIONES</v>
          </cell>
          <cell r="D5245" t="str">
            <v>0</v>
          </cell>
        </row>
        <row r="5246">
          <cell r="C5246" t="str">
            <v>INVERSIONES</v>
          </cell>
          <cell r="D5246" t="str">
            <v>0</v>
          </cell>
        </row>
        <row r="5247">
          <cell r="C5247" t="str">
            <v>OTROS</v>
          </cell>
          <cell r="D5247" t="str">
            <v>52020800000113</v>
          </cell>
        </row>
        <row r="5248">
          <cell r="C5248" t="str">
            <v>PRESTAMOS COMERCIALES</v>
          </cell>
          <cell r="D5248" t="str">
            <v>14011306020232</v>
          </cell>
        </row>
        <row r="5249">
          <cell r="C5249" t="str">
            <v>TARJETA DE CREDITO</v>
          </cell>
          <cell r="D5249" t="str">
            <v>0</v>
          </cell>
        </row>
        <row r="5250">
          <cell r="C5250" t="str">
            <v>PRESTAMOS COMERCIALES</v>
          </cell>
          <cell r="D5250" t="str">
            <v>84020100000101</v>
          </cell>
        </row>
        <row r="5251">
          <cell r="C5251" t="str">
            <v>INVERSIONES</v>
          </cell>
          <cell r="D5251" t="str">
            <v>0</v>
          </cell>
        </row>
        <row r="5252">
          <cell r="C5252" t="str">
            <v>PRESTAMOS CONSUMO</v>
          </cell>
          <cell r="D5252" t="str">
            <v>14040306130100</v>
          </cell>
        </row>
        <row r="5253">
          <cell r="C5253" t="str">
            <v>TARJETA DE CREDITO</v>
          </cell>
          <cell r="D5253" t="str">
            <v>14010302020307</v>
          </cell>
        </row>
        <row r="5254">
          <cell r="C5254" t="str">
            <v>DEPOSITOS A PLAZO</v>
          </cell>
          <cell r="D5254" t="str">
            <v>21030301000107</v>
          </cell>
        </row>
        <row r="5255">
          <cell r="C5255" t="str">
            <v>TARJETA DE CREDITO</v>
          </cell>
          <cell r="D5255" t="str">
            <v>14010302020305</v>
          </cell>
        </row>
        <row r="5256">
          <cell r="C5256" t="str">
            <v>TARJETA DE CREDITO</v>
          </cell>
          <cell r="D5256" t="str">
            <v>14010302020113</v>
          </cell>
        </row>
        <row r="5257">
          <cell r="C5257" t="str">
            <v>INVERSIONES</v>
          </cell>
          <cell r="D5257" t="str">
            <v>81095409010106</v>
          </cell>
        </row>
        <row r="5258">
          <cell r="C5258" t="str">
            <v>DEPOSITOS A PLAZO</v>
          </cell>
          <cell r="D5258" t="str">
            <v>21070401010203</v>
          </cell>
        </row>
        <row r="5259">
          <cell r="C5259" t="str">
            <v>TARJETA DE CREDITO</v>
          </cell>
          <cell r="D5259" t="str">
            <v>14010302010115</v>
          </cell>
        </row>
        <row r="5260">
          <cell r="C5260" t="str">
            <v>PRESTAMOS VIVIENDA</v>
          </cell>
          <cell r="D5260" t="str">
            <v>14050423000301</v>
          </cell>
        </row>
        <row r="5261">
          <cell r="C5261" t="str">
            <v>TARJETA DE CREDITO</v>
          </cell>
          <cell r="D5261" t="str">
            <v>14050302020511</v>
          </cell>
        </row>
        <row r="5262">
          <cell r="C5262" t="str">
            <v>INVERSIONES</v>
          </cell>
          <cell r="D5262" t="str">
            <v>81093600000113</v>
          </cell>
        </row>
        <row r="5263">
          <cell r="C5263" t="str">
            <v>CUENTAS CORRIENTES</v>
          </cell>
          <cell r="D5263" t="str">
            <v>14051204000202</v>
          </cell>
        </row>
        <row r="5264">
          <cell r="C5264" t="str">
            <v>PRESTAMOS COMERCIALES</v>
          </cell>
          <cell r="D5264" t="str">
            <v>14051133000101</v>
          </cell>
        </row>
        <row r="5265">
          <cell r="C5265" t="str">
            <v>INVERSIONES</v>
          </cell>
          <cell r="D5265" t="str">
            <v>51091601010402</v>
          </cell>
        </row>
        <row r="5266">
          <cell r="C5266" t="str">
            <v>PRESTAMOS CONSUMO</v>
          </cell>
          <cell r="D5266" t="str">
            <v>14010306030111</v>
          </cell>
        </row>
        <row r="5267">
          <cell r="C5267" t="str">
            <v>PRESTAMOS COMERCIALES</v>
          </cell>
          <cell r="D5267" t="str">
            <v>81030200000424</v>
          </cell>
        </row>
        <row r="5268">
          <cell r="C5268" t="str">
            <v>INVERSIONES</v>
          </cell>
          <cell r="D5268" t="str">
            <v>0</v>
          </cell>
        </row>
        <row r="5269">
          <cell r="C5269" t="str">
            <v>INVERSIONES</v>
          </cell>
          <cell r="D5269" t="str">
            <v>0</v>
          </cell>
        </row>
        <row r="5270">
          <cell r="C5270" t="str">
            <v>PRESTAMOS CONSUMO</v>
          </cell>
          <cell r="D5270" t="str">
            <v>14040306020201</v>
          </cell>
        </row>
        <row r="5271">
          <cell r="C5271" t="str">
            <v>INVERSIONES</v>
          </cell>
          <cell r="D5271" t="str">
            <v>51040113060112</v>
          </cell>
        </row>
        <row r="5272">
          <cell r="C5272" t="str">
            <v>CUENTAS CORRIENTES</v>
          </cell>
          <cell r="D5272" t="str">
            <v>14061104000201</v>
          </cell>
        </row>
        <row r="5273">
          <cell r="C5273" t="str">
            <v>INVERSIONES</v>
          </cell>
          <cell r="D5273" t="str">
            <v>0</v>
          </cell>
        </row>
        <row r="5274">
          <cell r="C5274" t="str">
            <v>INVERSIONES</v>
          </cell>
          <cell r="D5274" t="str">
            <v>51070407000301</v>
          </cell>
        </row>
        <row r="5275">
          <cell r="C5275" t="str">
            <v>INVERSIONES</v>
          </cell>
          <cell r="D5275" t="str">
            <v>0</v>
          </cell>
        </row>
        <row r="5276">
          <cell r="C5276" t="str">
            <v>TARJETA DE CREDITO</v>
          </cell>
          <cell r="D5276" t="str">
            <v>14010302010117</v>
          </cell>
        </row>
        <row r="5277">
          <cell r="C5277" t="str">
            <v>PRESTAMOS COMERCIALES</v>
          </cell>
          <cell r="D5277" t="str">
            <v>14051306020104</v>
          </cell>
        </row>
        <row r="5278">
          <cell r="C5278" t="str">
            <v>PRESTAMOS COMERCIALES</v>
          </cell>
          <cell r="D5278" t="str">
            <v>14051305020106</v>
          </cell>
        </row>
        <row r="5279">
          <cell r="C5279" t="str">
            <v>INVERSIONES</v>
          </cell>
          <cell r="D5279" t="str">
            <v>42022900000349</v>
          </cell>
        </row>
        <row r="5280">
          <cell r="C5280" t="str">
            <v>TARJETA DE CREDITO</v>
          </cell>
          <cell r="D5280" t="str">
            <v>14010306130104</v>
          </cell>
        </row>
        <row r="5281">
          <cell r="C5281" t="str">
            <v>PRESTAMOS COMERCIALES</v>
          </cell>
          <cell r="D5281" t="str">
            <v>14051306020361</v>
          </cell>
        </row>
        <row r="5282">
          <cell r="C5282" t="str">
            <v>PRESTAMOS COMERCIALES</v>
          </cell>
          <cell r="D5282" t="str">
            <v>14011306020259</v>
          </cell>
        </row>
        <row r="5283">
          <cell r="C5283" t="str">
            <v>INVERSIONES</v>
          </cell>
          <cell r="D5283" t="str">
            <v>0</v>
          </cell>
        </row>
        <row r="5284">
          <cell r="C5284" t="str">
            <v>INVERSIONES</v>
          </cell>
          <cell r="D5284" t="str">
            <v>13030901000102</v>
          </cell>
        </row>
        <row r="5285">
          <cell r="C5285" t="str">
            <v>INVERSIONES</v>
          </cell>
          <cell r="D5285" t="str">
            <v>52022900000302</v>
          </cell>
        </row>
        <row r="5286">
          <cell r="C5286" t="str">
            <v>CARTAS DE CREDITO</v>
          </cell>
          <cell r="D5286" t="str">
            <v>14061226000203</v>
          </cell>
        </row>
        <row r="5287">
          <cell r="C5287" t="str">
            <v>INVERSIONES</v>
          </cell>
          <cell r="D5287" t="str">
            <v>41010303000110</v>
          </cell>
        </row>
        <row r="5288">
          <cell r="C5288" t="str">
            <v>PRESTAMOS COMERCIALES</v>
          </cell>
          <cell r="D5288" t="str">
            <v>14011033000106</v>
          </cell>
        </row>
        <row r="5289">
          <cell r="C5289" t="str">
            <v>DEPOSITOS A PLAZO</v>
          </cell>
          <cell r="D5289" t="str">
            <v>0</v>
          </cell>
        </row>
        <row r="5290">
          <cell r="C5290" t="str">
            <v>CUENTAS CORRIENTES</v>
          </cell>
          <cell r="D5290" t="str">
            <v>14011101000102</v>
          </cell>
        </row>
        <row r="5291">
          <cell r="C5291" t="str">
            <v>PRESTAMOS COMERCIALES</v>
          </cell>
          <cell r="D5291" t="str">
            <v>14050206020172</v>
          </cell>
        </row>
        <row r="5292">
          <cell r="C5292" t="str">
            <v>TARJETA DE CREDITO</v>
          </cell>
          <cell r="D5292" t="str">
            <v>14050302010117</v>
          </cell>
        </row>
        <row r="5293">
          <cell r="C5293" t="str">
            <v>INVERSIONES</v>
          </cell>
          <cell r="D5293" t="str">
            <v>52022900000284</v>
          </cell>
        </row>
        <row r="5294">
          <cell r="C5294" t="str">
            <v>INVERSIONES</v>
          </cell>
          <cell r="D5294" t="str">
            <v>52022900002121</v>
          </cell>
        </row>
        <row r="5295">
          <cell r="C5295" t="str">
            <v>INVERSIONES</v>
          </cell>
          <cell r="D5295" t="str">
            <v>0</v>
          </cell>
        </row>
        <row r="5296">
          <cell r="C5296" t="str">
            <v>PRESTAMOS COMERCIALES</v>
          </cell>
          <cell r="D5296" t="str">
            <v>14051306020311</v>
          </cell>
        </row>
        <row r="5297">
          <cell r="C5297" t="str">
            <v>TARJETA DE CREDITO</v>
          </cell>
          <cell r="D5297" t="str">
            <v>14010302010115</v>
          </cell>
        </row>
        <row r="5298">
          <cell r="C5298" t="str">
            <v>TARJETA DE CREDITO</v>
          </cell>
          <cell r="D5298" t="str">
            <v>0</v>
          </cell>
        </row>
        <row r="5299">
          <cell r="C5299" t="str">
            <v>TARJETA DE CREDITO</v>
          </cell>
          <cell r="D5299" t="str">
            <v>0</v>
          </cell>
        </row>
        <row r="5300">
          <cell r="C5300" t="str">
            <v>INVERSIONES</v>
          </cell>
          <cell r="D5300" t="str">
            <v>41010303000107</v>
          </cell>
        </row>
        <row r="5301">
          <cell r="C5301" t="str">
            <v>AHORROS</v>
          </cell>
          <cell r="D5301" t="str">
            <v>21020101000108</v>
          </cell>
        </row>
        <row r="5302">
          <cell r="C5302" t="str">
            <v>TARJETA DE CREDITO</v>
          </cell>
          <cell r="D5302" t="str">
            <v>81030200000465</v>
          </cell>
        </row>
        <row r="5303">
          <cell r="C5303" t="str">
            <v>TARJETA DE CREDITO</v>
          </cell>
          <cell r="D5303" t="str">
            <v>81030200000418</v>
          </cell>
        </row>
        <row r="5304">
          <cell r="C5304" t="str">
            <v>INVERSIONES</v>
          </cell>
          <cell r="D5304" t="str">
            <v>0</v>
          </cell>
        </row>
        <row r="5305">
          <cell r="C5305" t="str">
            <v>INVERSIONES</v>
          </cell>
          <cell r="D5305" t="str">
            <v>0</v>
          </cell>
        </row>
        <row r="5306">
          <cell r="C5306" t="str">
            <v>INVERSIONES</v>
          </cell>
          <cell r="D5306" t="str">
            <v>0</v>
          </cell>
        </row>
        <row r="5307">
          <cell r="C5307" t="str">
            <v>PRESTAMOS CONSUMO</v>
          </cell>
          <cell r="D5307" t="str">
            <v>14050306030124</v>
          </cell>
        </row>
        <row r="5308">
          <cell r="C5308" t="str">
            <v>PRESTAMOS CONSUMO</v>
          </cell>
          <cell r="D5308" t="str">
            <v>14050306030124</v>
          </cell>
        </row>
        <row r="5309">
          <cell r="C5309" t="str">
            <v>INVERSIONES</v>
          </cell>
          <cell r="D5309" t="str">
            <v>0</v>
          </cell>
        </row>
        <row r="5310">
          <cell r="C5310" t="str">
            <v>INVERSIONES</v>
          </cell>
          <cell r="D5310" t="str">
            <v>0</v>
          </cell>
        </row>
        <row r="5311">
          <cell r="C5311" t="str">
            <v>TARJETA DE CREDITO</v>
          </cell>
          <cell r="D5311" t="str">
            <v>81030200000418</v>
          </cell>
        </row>
        <row r="5312">
          <cell r="C5312" t="str">
            <v>INVERSIONES</v>
          </cell>
          <cell r="D5312" t="str">
            <v>51040103020156</v>
          </cell>
        </row>
        <row r="5313">
          <cell r="C5313" t="str">
            <v>TARJETA DE CREDITO</v>
          </cell>
          <cell r="D5313" t="str">
            <v>25041900000223</v>
          </cell>
        </row>
        <row r="5314">
          <cell r="C5314" t="str">
            <v>TARJETA DE CREDITO</v>
          </cell>
          <cell r="D5314" t="str">
            <v>14050302020113</v>
          </cell>
        </row>
        <row r="5315">
          <cell r="C5315" t="str">
            <v>TARJETA DE CREDITO</v>
          </cell>
          <cell r="D5315" t="str">
            <v>14050306130109</v>
          </cell>
        </row>
        <row r="5316">
          <cell r="C5316" t="str">
            <v>INVERSIONES</v>
          </cell>
          <cell r="D5316" t="str">
            <v>0</v>
          </cell>
        </row>
        <row r="5317">
          <cell r="C5317" t="str">
            <v>INVERSIONES</v>
          </cell>
          <cell r="D5317" t="str">
            <v>0</v>
          </cell>
        </row>
        <row r="5318">
          <cell r="C5318" t="str">
            <v>TARJETA DE CREDITO</v>
          </cell>
          <cell r="D5318" t="str">
            <v>0</v>
          </cell>
        </row>
        <row r="5319">
          <cell r="C5319" t="str">
            <v>TARJETA DE CREDITO</v>
          </cell>
          <cell r="D5319" t="str">
            <v>14010306130106</v>
          </cell>
        </row>
        <row r="5320">
          <cell r="C5320" t="str">
            <v>INVERSIONES</v>
          </cell>
          <cell r="D5320" t="str">
            <v>0</v>
          </cell>
        </row>
        <row r="5321">
          <cell r="C5321" t="str">
            <v>INVERSIONES</v>
          </cell>
          <cell r="D5321" t="str">
            <v>0</v>
          </cell>
        </row>
        <row r="5322">
          <cell r="C5322" t="str">
            <v>PRESTAMOS VIVIENDA</v>
          </cell>
          <cell r="D5322" t="str">
            <v>81030200000304</v>
          </cell>
        </row>
        <row r="5323">
          <cell r="C5323" t="str">
            <v>PRESTAMOS VIVIENDA</v>
          </cell>
          <cell r="D5323" t="str">
            <v>81030200000404</v>
          </cell>
        </row>
        <row r="5324">
          <cell r="C5324" t="str">
            <v>OTROS ACTIVOS</v>
          </cell>
          <cell r="D5324" t="str">
            <v>14011311000503</v>
          </cell>
        </row>
        <row r="5325">
          <cell r="C5325" t="str">
            <v>INVERSIONES</v>
          </cell>
          <cell r="D5325" t="str">
            <v>0</v>
          </cell>
        </row>
        <row r="5326">
          <cell r="C5326" t="str">
            <v>INVERSIONES</v>
          </cell>
          <cell r="D5326" t="str">
            <v>0</v>
          </cell>
        </row>
        <row r="5327">
          <cell r="C5327" t="str">
            <v>INVERSIONES</v>
          </cell>
          <cell r="D5327" t="str">
            <v>0</v>
          </cell>
        </row>
        <row r="5328">
          <cell r="C5328" t="str">
            <v>INVERSIONES</v>
          </cell>
          <cell r="D5328" t="str">
            <v>0</v>
          </cell>
        </row>
        <row r="5329">
          <cell r="C5329" t="str">
            <v>PRESTAMOS VIVIENDA</v>
          </cell>
          <cell r="D5329" t="str">
            <v>14050419060104</v>
          </cell>
        </row>
        <row r="5330">
          <cell r="C5330" t="str">
            <v>INVERSIONES</v>
          </cell>
          <cell r="D5330" t="str">
            <v>0</v>
          </cell>
        </row>
        <row r="5331">
          <cell r="C5331" t="str">
            <v>TARJETA DE CREDITO</v>
          </cell>
          <cell r="D5331" t="str">
            <v>14050306130109</v>
          </cell>
        </row>
        <row r="5332">
          <cell r="C5332" t="str">
            <v>INVERSIONES</v>
          </cell>
          <cell r="D5332" t="str">
            <v>0</v>
          </cell>
        </row>
        <row r="5333">
          <cell r="C5333" t="str">
            <v>INVERSIONES</v>
          </cell>
          <cell r="D5333" t="str">
            <v>52022900000416</v>
          </cell>
        </row>
        <row r="5334">
          <cell r="C5334" t="str">
            <v>TARJETA DE CREDITO</v>
          </cell>
          <cell r="D5334" t="str">
            <v>14010302010118</v>
          </cell>
        </row>
        <row r="5335">
          <cell r="C5335" t="str">
            <v>INVERSIONES</v>
          </cell>
          <cell r="D5335" t="str">
            <v>0</v>
          </cell>
        </row>
        <row r="5336">
          <cell r="C5336" t="str">
            <v>TARJETA DE CREDITO</v>
          </cell>
          <cell r="D5336" t="str">
            <v>14010302010116</v>
          </cell>
        </row>
        <row r="5337">
          <cell r="C5337" t="str">
            <v>TARJETA DE CREDITO</v>
          </cell>
          <cell r="D5337" t="str">
            <v>14050302020112</v>
          </cell>
        </row>
        <row r="5338">
          <cell r="C5338" t="str">
            <v>PRESTAMOS VIVIENDA</v>
          </cell>
          <cell r="D5338" t="str">
            <v>81030200000304</v>
          </cell>
        </row>
        <row r="5339">
          <cell r="C5339" t="str">
            <v>INVERSIONES</v>
          </cell>
          <cell r="D5339" t="str">
            <v>0</v>
          </cell>
        </row>
        <row r="5340">
          <cell r="C5340" t="str">
            <v>INVERSIONES</v>
          </cell>
          <cell r="D5340" t="str">
            <v>0</v>
          </cell>
        </row>
        <row r="5341">
          <cell r="C5341" t="str">
            <v>TARJETA DE CREDITO</v>
          </cell>
          <cell r="D5341" t="str">
            <v>14010306130109</v>
          </cell>
        </row>
        <row r="5342">
          <cell r="C5342" t="str">
            <v>PRESTAMOS COMERCIALES</v>
          </cell>
          <cell r="D5342" t="str">
            <v>14011226000214</v>
          </cell>
        </row>
        <row r="5343">
          <cell r="C5343" t="str">
            <v>PRESTAMOS CONSUMO</v>
          </cell>
          <cell r="D5343" t="str">
            <v>0</v>
          </cell>
        </row>
        <row r="5344">
          <cell r="C5344" t="str">
            <v>TARJETA DE CREDITO</v>
          </cell>
          <cell r="D5344" t="str">
            <v>14050302020511</v>
          </cell>
        </row>
        <row r="5345">
          <cell r="C5345" t="str">
            <v>PRESTAMOS COMERCIALES</v>
          </cell>
          <cell r="D5345" t="str">
            <v>14011026000118</v>
          </cell>
        </row>
        <row r="5346">
          <cell r="C5346" t="str">
            <v>PRESTAMOS VIVIENDA</v>
          </cell>
          <cell r="D5346" t="str">
            <v>0</v>
          </cell>
        </row>
        <row r="5347">
          <cell r="C5347" t="str">
            <v>DEPOSITOS A PLAZO</v>
          </cell>
          <cell r="D5347" t="str">
            <v>21030301000107</v>
          </cell>
        </row>
        <row r="5348">
          <cell r="C5348" t="str">
            <v>TARJETA DE CREDITO</v>
          </cell>
          <cell r="D5348" t="str">
            <v>0</v>
          </cell>
        </row>
        <row r="5349">
          <cell r="C5349" t="str">
            <v>TARJETA DE CREDITO</v>
          </cell>
          <cell r="D5349" t="str">
            <v>0</v>
          </cell>
        </row>
        <row r="5350">
          <cell r="C5350" t="str">
            <v>PRESTAMOS VIVIENDA</v>
          </cell>
          <cell r="D5350" t="str">
            <v>14010406010204</v>
          </cell>
        </row>
        <row r="5351">
          <cell r="C5351" t="str">
            <v>INVERSIONES</v>
          </cell>
          <cell r="D5351" t="str">
            <v>0</v>
          </cell>
        </row>
        <row r="5352">
          <cell r="C5352" t="str">
            <v>TARJETA DE CREDITO</v>
          </cell>
          <cell r="D5352" t="str">
            <v>14010302010115</v>
          </cell>
        </row>
        <row r="5353">
          <cell r="C5353" t="str">
            <v>CUENTAS CORRIENTES</v>
          </cell>
          <cell r="D5353" t="str">
            <v>14050304000101</v>
          </cell>
        </row>
        <row r="5354">
          <cell r="C5354" t="str">
            <v>PRESTAMOS CONSUMO</v>
          </cell>
          <cell r="D5354" t="str">
            <v>14050306020301</v>
          </cell>
        </row>
        <row r="5355">
          <cell r="C5355" t="str">
            <v>INVERSIONES</v>
          </cell>
          <cell r="D5355" t="str">
            <v>51040113060505</v>
          </cell>
        </row>
        <row r="5356">
          <cell r="C5356" t="str">
            <v>PRESTAMOS CONSUMO</v>
          </cell>
          <cell r="D5356" t="str">
            <v>14010306120107</v>
          </cell>
        </row>
        <row r="5357">
          <cell r="C5357" t="str">
            <v>DEPOSITOS A PLAZO</v>
          </cell>
          <cell r="D5357" t="str">
            <v>21030200000109</v>
          </cell>
        </row>
        <row r="5358">
          <cell r="C5358" t="str">
            <v>INVERSIONES</v>
          </cell>
          <cell r="D5358" t="str">
            <v>0</v>
          </cell>
        </row>
        <row r="5359">
          <cell r="C5359" t="str">
            <v>OTROS</v>
          </cell>
          <cell r="D5359" t="str">
            <v>41080100000103</v>
          </cell>
        </row>
        <row r="5360">
          <cell r="C5360" t="str">
            <v>INVERSIONES</v>
          </cell>
          <cell r="D5360" t="str">
            <v>0</v>
          </cell>
        </row>
        <row r="5361">
          <cell r="C5361" t="str">
            <v>PRESTAMOS COMERCIALES</v>
          </cell>
          <cell r="D5361" t="str">
            <v>84020100000208</v>
          </cell>
        </row>
        <row r="5362">
          <cell r="C5362" t="str">
            <v>PRESTAMOS CONSUMO</v>
          </cell>
          <cell r="D5362" t="str">
            <v>14040306130100</v>
          </cell>
        </row>
        <row r="5363">
          <cell r="C5363" t="str">
            <v>PRESTAMOS COMERCIALES</v>
          </cell>
          <cell r="D5363" t="str">
            <v>14061306020128</v>
          </cell>
        </row>
        <row r="5364">
          <cell r="C5364" t="str">
            <v>PRESTAMOS VIVIENDA</v>
          </cell>
          <cell r="D5364" t="str">
            <v>81030200000304</v>
          </cell>
        </row>
        <row r="5365">
          <cell r="C5365" t="str">
            <v>TARJETA DE CREDITO</v>
          </cell>
          <cell r="D5365" t="str">
            <v>0</v>
          </cell>
        </row>
        <row r="5366">
          <cell r="C5366" t="str">
            <v>INVERSIONES</v>
          </cell>
          <cell r="D5366" t="str">
            <v>51020141000100</v>
          </cell>
        </row>
        <row r="5367">
          <cell r="C5367" t="str">
            <v>PRESTAMOS COMERCIALES</v>
          </cell>
          <cell r="D5367" t="str">
            <v>14051306020304</v>
          </cell>
        </row>
        <row r="5368">
          <cell r="C5368" t="str">
            <v>TARJETA DE CREDITO</v>
          </cell>
          <cell r="D5368" t="str">
            <v>81030200000465</v>
          </cell>
        </row>
        <row r="5369">
          <cell r="C5369" t="str">
            <v>INVERSIONES</v>
          </cell>
          <cell r="D5369" t="str">
            <v>0</v>
          </cell>
        </row>
        <row r="5370">
          <cell r="C5370" t="str">
            <v>INVERSIONES</v>
          </cell>
          <cell r="D5370" t="str">
            <v>51070404001921</v>
          </cell>
        </row>
        <row r="5371">
          <cell r="C5371" t="str">
            <v>INVERSIONES</v>
          </cell>
          <cell r="D5371" t="str">
            <v>0</v>
          </cell>
        </row>
        <row r="5372">
          <cell r="C5372" t="str">
            <v>INVERSIONES</v>
          </cell>
          <cell r="D5372" t="str">
            <v>14011311000505</v>
          </cell>
        </row>
        <row r="5373">
          <cell r="C5373" t="str">
            <v>PRESTAMOS COMERCIALES</v>
          </cell>
          <cell r="D5373" t="str">
            <v>14061206020119</v>
          </cell>
        </row>
        <row r="5374">
          <cell r="C5374" t="str">
            <v>PRESTAMOS COMERCIALES</v>
          </cell>
          <cell r="D5374" t="str">
            <v>14051306020311</v>
          </cell>
        </row>
        <row r="5375">
          <cell r="C5375" t="str">
            <v>INVERSIONES</v>
          </cell>
          <cell r="D5375" t="str">
            <v>42020600000314</v>
          </cell>
        </row>
        <row r="5376">
          <cell r="C5376" t="str">
            <v>INVERSIONES</v>
          </cell>
          <cell r="D5376" t="str">
            <v>51040511005141</v>
          </cell>
        </row>
        <row r="5377">
          <cell r="C5377" t="str">
            <v>INVERSIONES</v>
          </cell>
          <cell r="D5377" t="str">
            <v>17010100000104</v>
          </cell>
        </row>
        <row r="5378">
          <cell r="C5378" t="str">
            <v>INVERSIONES</v>
          </cell>
          <cell r="D5378" t="str">
            <v>42022900000334</v>
          </cell>
        </row>
        <row r="5379">
          <cell r="C5379" t="str">
            <v>PRESTAMOS COMERCIALES</v>
          </cell>
          <cell r="D5379" t="str">
            <v>14010206020166</v>
          </cell>
        </row>
        <row r="5380">
          <cell r="C5380" t="str">
            <v>PRESTAMOS VIVIENDA</v>
          </cell>
          <cell r="D5380" t="str">
            <v>14010423000301</v>
          </cell>
        </row>
        <row r="5381">
          <cell r="C5381" t="str">
            <v>INVERSIONES</v>
          </cell>
          <cell r="D5381" t="str">
            <v>51030418010100</v>
          </cell>
        </row>
        <row r="5382">
          <cell r="C5382" t="str">
            <v>INVERSIONES</v>
          </cell>
          <cell r="D5382" t="str">
            <v>42022900000314</v>
          </cell>
        </row>
        <row r="5383">
          <cell r="C5383" t="str">
            <v>AHORROS</v>
          </cell>
          <cell r="D5383" t="str">
            <v>21070202000101</v>
          </cell>
        </row>
        <row r="5384">
          <cell r="C5384" t="str">
            <v>INVERSIONES</v>
          </cell>
          <cell r="D5384" t="str">
            <v>51040103040101</v>
          </cell>
        </row>
        <row r="5385">
          <cell r="C5385" t="str">
            <v>PRESTAMOS VIVIENDA</v>
          </cell>
          <cell r="D5385" t="str">
            <v>14050423000116</v>
          </cell>
        </row>
        <row r="5386">
          <cell r="C5386" t="str">
            <v>PRESTAMOS COMERCIALES</v>
          </cell>
          <cell r="D5386" t="str">
            <v>14011306020263</v>
          </cell>
        </row>
        <row r="5387">
          <cell r="C5387" t="str">
            <v>INVERSIONES</v>
          </cell>
          <cell r="D5387" t="str">
            <v>81093600000106</v>
          </cell>
        </row>
        <row r="5388">
          <cell r="C5388" t="str">
            <v>TARJETA DE CREDITO</v>
          </cell>
          <cell r="D5388" t="str">
            <v>81030200000465</v>
          </cell>
        </row>
        <row r="5389">
          <cell r="C5389" t="str">
            <v>INVERSIONES</v>
          </cell>
          <cell r="D5389" t="str">
            <v>0</v>
          </cell>
        </row>
        <row r="5390">
          <cell r="C5390" t="str">
            <v>INVERSIONES</v>
          </cell>
          <cell r="D5390" t="str">
            <v>0</v>
          </cell>
        </row>
        <row r="5391">
          <cell r="C5391" t="str">
            <v>INVERSIONES</v>
          </cell>
          <cell r="D5391" t="str">
            <v>0</v>
          </cell>
        </row>
        <row r="5392">
          <cell r="C5392" t="str">
            <v>TARJETA DE CREDITO</v>
          </cell>
          <cell r="D5392" t="str">
            <v>81030200000418</v>
          </cell>
        </row>
        <row r="5393">
          <cell r="C5393" t="str">
            <v>TARJETA DE CREDITO</v>
          </cell>
          <cell r="D5393" t="str">
            <v>14050302010120</v>
          </cell>
        </row>
        <row r="5394">
          <cell r="C5394" t="str">
            <v>AHORROS</v>
          </cell>
          <cell r="D5394" t="str">
            <v>21020101000103</v>
          </cell>
        </row>
        <row r="5395">
          <cell r="C5395" t="str">
            <v>INVERSIONES</v>
          </cell>
          <cell r="D5395" t="str">
            <v>42022900000343</v>
          </cell>
        </row>
        <row r="5396">
          <cell r="C5396" t="str">
            <v>TARJETA DE CREDITO</v>
          </cell>
          <cell r="D5396" t="str">
            <v>14010302020113</v>
          </cell>
        </row>
        <row r="5397">
          <cell r="C5397" t="str">
            <v>TARJETA DE CREDITO</v>
          </cell>
          <cell r="D5397" t="str">
            <v>14010302020111</v>
          </cell>
        </row>
        <row r="5398">
          <cell r="C5398" t="str">
            <v>TARJETA DE CREDITO</v>
          </cell>
          <cell r="D5398" t="str">
            <v>14010302020111</v>
          </cell>
        </row>
        <row r="5399">
          <cell r="C5399" t="str">
            <v>PRESTAMOS VIVIENDA</v>
          </cell>
          <cell r="D5399" t="str">
            <v>14010406010101</v>
          </cell>
        </row>
        <row r="5400">
          <cell r="C5400" t="str">
            <v>PRESTAMOS VIVIENDA</v>
          </cell>
          <cell r="D5400" t="str">
            <v>14050406010109</v>
          </cell>
        </row>
        <row r="5401">
          <cell r="C5401" t="str">
            <v>INVERSIONES</v>
          </cell>
          <cell r="D5401" t="str">
            <v>0</v>
          </cell>
        </row>
        <row r="5402">
          <cell r="C5402" t="str">
            <v>INVERSIONES</v>
          </cell>
          <cell r="D5402" t="str">
            <v>0</v>
          </cell>
        </row>
        <row r="5403">
          <cell r="C5403" t="str">
            <v>TARJETA DE CREDITO</v>
          </cell>
          <cell r="D5403" t="str">
            <v>14010302010118</v>
          </cell>
        </row>
        <row r="5404">
          <cell r="C5404" t="str">
            <v>CUENTAS CORRIENTES</v>
          </cell>
          <cell r="D5404" t="str">
            <v>14010301000101</v>
          </cell>
        </row>
        <row r="5405">
          <cell r="C5405" t="str">
            <v>PRESTAMOS CONSUMO</v>
          </cell>
          <cell r="D5405" t="str">
            <v>14050319080100</v>
          </cell>
        </row>
        <row r="5406">
          <cell r="C5406" t="str">
            <v>PRESTAMOS CONSUMO</v>
          </cell>
          <cell r="D5406" t="str">
            <v>14050319080100</v>
          </cell>
        </row>
        <row r="5407">
          <cell r="C5407" t="str">
            <v>INVERSIONES</v>
          </cell>
          <cell r="D5407" t="str">
            <v>0</v>
          </cell>
        </row>
        <row r="5408">
          <cell r="C5408" t="str">
            <v>INVERSIONES</v>
          </cell>
          <cell r="D5408" t="str">
            <v>51040503000226</v>
          </cell>
        </row>
        <row r="5409">
          <cell r="C5409" t="str">
            <v>INVERSIONES</v>
          </cell>
          <cell r="D5409" t="str">
            <v>43030109000206</v>
          </cell>
        </row>
        <row r="5410">
          <cell r="C5410" t="str">
            <v>TARJETA DE CREDITO</v>
          </cell>
          <cell r="D5410" t="str">
            <v>14010302020111</v>
          </cell>
        </row>
        <row r="5411">
          <cell r="C5411" t="str">
            <v>PRESTAMOS VIVIENDA</v>
          </cell>
          <cell r="D5411" t="str">
            <v>14050406010103</v>
          </cell>
        </row>
        <row r="5412">
          <cell r="C5412" t="str">
            <v>TARJETA DE CREDITO</v>
          </cell>
          <cell r="D5412" t="str">
            <v>14050306130102</v>
          </cell>
        </row>
        <row r="5413">
          <cell r="C5413" t="str">
            <v>INVERSIONES</v>
          </cell>
          <cell r="D5413" t="str">
            <v>51092700000186</v>
          </cell>
        </row>
        <row r="5414">
          <cell r="C5414" t="str">
            <v>TARJETA DE CREDITO</v>
          </cell>
          <cell r="D5414" t="str">
            <v>14010306130107</v>
          </cell>
        </row>
        <row r="5415">
          <cell r="C5415" t="str">
            <v>TARJETA DE CREDITO</v>
          </cell>
          <cell r="D5415" t="str">
            <v>14010306130106</v>
          </cell>
        </row>
        <row r="5416">
          <cell r="C5416" t="str">
            <v>INVERSIONES</v>
          </cell>
          <cell r="D5416" t="str">
            <v>0</v>
          </cell>
        </row>
        <row r="5417">
          <cell r="C5417" t="str">
            <v>INVERSIONES</v>
          </cell>
          <cell r="D5417" t="str">
            <v>0</v>
          </cell>
        </row>
        <row r="5418">
          <cell r="C5418" t="str">
            <v>INVERSIONES</v>
          </cell>
          <cell r="D5418" t="str">
            <v>81093703010102</v>
          </cell>
        </row>
        <row r="5419">
          <cell r="C5419" t="str">
            <v>INVERSIONES</v>
          </cell>
          <cell r="D5419" t="str">
            <v>0</v>
          </cell>
        </row>
        <row r="5420">
          <cell r="C5420" t="str">
            <v>INVERSIONES</v>
          </cell>
          <cell r="D5420" t="str">
            <v>51092700000161</v>
          </cell>
        </row>
        <row r="5421">
          <cell r="C5421" t="str">
            <v>DEPOSITOS A PLAZO</v>
          </cell>
          <cell r="D5421" t="str">
            <v>0</v>
          </cell>
        </row>
        <row r="5422">
          <cell r="C5422" t="str">
            <v>DEPOSITOS A PLAZO</v>
          </cell>
          <cell r="D5422" t="str">
            <v>0</v>
          </cell>
        </row>
        <row r="5423">
          <cell r="C5423" t="str">
            <v>OTROS ACTIVOS</v>
          </cell>
          <cell r="D5423" t="str">
            <v>14011211000105</v>
          </cell>
        </row>
        <row r="5424">
          <cell r="C5424" t="str">
            <v>INVERSIONES</v>
          </cell>
          <cell r="D5424" t="str">
            <v>0</v>
          </cell>
        </row>
        <row r="5425">
          <cell r="C5425" t="str">
            <v>PRESTAMOS COMERCIALES</v>
          </cell>
          <cell r="D5425" t="str">
            <v>14011306020254</v>
          </cell>
        </row>
        <row r="5426">
          <cell r="C5426" t="str">
            <v>PRESTAMOS CONSUMO</v>
          </cell>
          <cell r="D5426" t="str">
            <v>14050319060110</v>
          </cell>
        </row>
        <row r="5427">
          <cell r="C5427" t="str">
            <v>PRESTAMOS COMERCIALES</v>
          </cell>
          <cell r="D5427" t="str">
            <v>14011006010102</v>
          </cell>
        </row>
        <row r="5428">
          <cell r="C5428" t="str">
            <v>PRESTAMOS COMERCIALES</v>
          </cell>
          <cell r="D5428" t="str">
            <v>14011206020387</v>
          </cell>
        </row>
        <row r="5429">
          <cell r="C5429" t="str">
            <v>DEPOSITOS A PLAZO</v>
          </cell>
          <cell r="D5429" t="str">
            <v>22010108000101</v>
          </cell>
        </row>
        <row r="5430">
          <cell r="C5430" t="str">
            <v>DEPOSITOS A PLAZO</v>
          </cell>
          <cell r="D5430" t="str">
            <v>21030301000107</v>
          </cell>
        </row>
        <row r="5431">
          <cell r="C5431" t="str">
            <v>AHORROS</v>
          </cell>
          <cell r="D5431" t="str">
            <v>21020201000107</v>
          </cell>
        </row>
        <row r="5432">
          <cell r="C5432" t="str">
            <v>PRESTAMOS CONSUMO</v>
          </cell>
          <cell r="D5432" t="str">
            <v>14010306130110</v>
          </cell>
        </row>
        <row r="5433">
          <cell r="C5433" t="str">
            <v>INVERSIONES</v>
          </cell>
          <cell r="D5433" t="str">
            <v>81095401010100</v>
          </cell>
        </row>
        <row r="5434">
          <cell r="C5434" t="str">
            <v>CUENTAS CORRIENTES</v>
          </cell>
          <cell r="D5434" t="str">
            <v>14010804000102</v>
          </cell>
        </row>
        <row r="5435">
          <cell r="C5435" t="str">
            <v>PRESTAMOS COMERCIALES</v>
          </cell>
          <cell r="D5435" t="str">
            <v>71020000000108</v>
          </cell>
        </row>
        <row r="5436">
          <cell r="C5436" t="str">
            <v>PRESTAMOS COMERCIALES</v>
          </cell>
          <cell r="D5436" t="str">
            <v>14011306020248</v>
          </cell>
        </row>
        <row r="5437">
          <cell r="C5437" t="str">
            <v>DEPOSITOS A PLAZO</v>
          </cell>
          <cell r="D5437" t="str">
            <v>21030301000107</v>
          </cell>
        </row>
        <row r="5438">
          <cell r="C5438" t="str">
            <v>PRESTAMOS COMERCIALES</v>
          </cell>
          <cell r="D5438" t="str">
            <v>14011306020101</v>
          </cell>
        </row>
        <row r="5439">
          <cell r="C5439" t="str">
            <v>DEPOSITOS A PLAZO</v>
          </cell>
          <cell r="D5439" t="str">
            <v>0</v>
          </cell>
        </row>
        <row r="5440">
          <cell r="C5440" t="str">
            <v>PRESTAMOS VIVIENDA</v>
          </cell>
          <cell r="D5440" t="str">
            <v>14010406010203</v>
          </cell>
        </row>
        <row r="5441">
          <cell r="C5441" t="str">
            <v>OTROS ACTIVOS</v>
          </cell>
          <cell r="D5441" t="str">
            <v>14061211000401</v>
          </cell>
        </row>
        <row r="5442">
          <cell r="C5442" t="str">
            <v>PRESTAMOS VIVIENDA</v>
          </cell>
          <cell r="D5442" t="str">
            <v>14010406010102</v>
          </cell>
        </row>
        <row r="5443">
          <cell r="C5443" t="str">
            <v>AHORROS</v>
          </cell>
          <cell r="D5443" t="str">
            <v>21070402010103</v>
          </cell>
        </row>
        <row r="5444">
          <cell r="C5444" t="str">
            <v>TARJETA DE CREDITO</v>
          </cell>
          <cell r="D5444" t="str">
            <v>14010306130109</v>
          </cell>
        </row>
        <row r="5445">
          <cell r="C5445" t="str">
            <v>PRESTAMOS CONSUMO</v>
          </cell>
          <cell r="D5445" t="str">
            <v>14060303010100</v>
          </cell>
        </row>
        <row r="5446">
          <cell r="C5446" t="str">
            <v>TARJETA DE CREDITO</v>
          </cell>
          <cell r="D5446" t="str">
            <v>81030200000419</v>
          </cell>
        </row>
        <row r="5447">
          <cell r="C5447" t="str">
            <v>PRESTAMOS CONSUMO</v>
          </cell>
          <cell r="D5447" t="str">
            <v>14050306030306</v>
          </cell>
        </row>
        <row r="5448">
          <cell r="C5448" t="str">
            <v>TARJETA DE CREDITO</v>
          </cell>
          <cell r="D5448" t="str">
            <v>81030200000418</v>
          </cell>
        </row>
        <row r="5449">
          <cell r="C5449" t="str">
            <v>CUENTAS CORRIENTES</v>
          </cell>
          <cell r="D5449" t="str">
            <v>21010200000101</v>
          </cell>
        </row>
        <row r="5450">
          <cell r="C5450" t="str">
            <v>INVERSIONES</v>
          </cell>
          <cell r="D5450" t="str">
            <v>52022900000355</v>
          </cell>
        </row>
        <row r="5451">
          <cell r="C5451" t="str">
            <v>INVERSIONES</v>
          </cell>
          <cell r="D5451" t="str">
            <v>51040412000101</v>
          </cell>
        </row>
        <row r="5452">
          <cell r="C5452" t="str">
            <v>INVERSIONES</v>
          </cell>
          <cell r="D5452" t="str">
            <v>0</v>
          </cell>
        </row>
        <row r="5453">
          <cell r="C5453" t="str">
            <v>INVERSIONES</v>
          </cell>
          <cell r="D5453" t="str">
            <v>51040113060642</v>
          </cell>
        </row>
        <row r="5454">
          <cell r="C5454" t="str">
            <v>PRESTAMOS VIVIENDA</v>
          </cell>
          <cell r="D5454" t="str">
            <v>81030200000403</v>
          </cell>
        </row>
        <row r="5455">
          <cell r="C5455" t="str">
            <v>DEPOSITOS A PLAZO</v>
          </cell>
          <cell r="D5455" t="str">
            <v>0</v>
          </cell>
        </row>
        <row r="5456">
          <cell r="C5456" t="str">
            <v>PRESTAMOS CONSUMO</v>
          </cell>
          <cell r="D5456" t="str">
            <v>14010306030117</v>
          </cell>
        </row>
        <row r="5457">
          <cell r="C5457" t="str">
            <v>INVERSIONES</v>
          </cell>
          <cell r="D5457" t="str">
            <v>0</v>
          </cell>
        </row>
        <row r="5458">
          <cell r="C5458" t="str">
            <v>INVERSIONES</v>
          </cell>
          <cell r="D5458" t="str">
            <v>52022900001502</v>
          </cell>
        </row>
        <row r="5459">
          <cell r="C5459" t="str">
            <v>TARJETA DE CREDITO</v>
          </cell>
          <cell r="D5459" t="str">
            <v>14050302020112</v>
          </cell>
        </row>
        <row r="5460">
          <cell r="C5460" t="str">
            <v>PRESTAMOS CONSUMO</v>
          </cell>
          <cell r="D5460" t="str">
            <v>14010306030111</v>
          </cell>
        </row>
        <row r="5461">
          <cell r="C5461" t="str">
            <v>PRESTAMOS CONSUMO</v>
          </cell>
          <cell r="D5461" t="str">
            <v>14050306020112</v>
          </cell>
        </row>
        <row r="5462">
          <cell r="C5462" t="str">
            <v>TARJETA DE CREDITO</v>
          </cell>
          <cell r="D5462" t="str">
            <v>14010302020115</v>
          </cell>
        </row>
        <row r="5463">
          <cell r="C5463" t="str">
            <v>CARTAS DE CREDITO</v>
          </cell>
          <cell r="D5463" t="str">
            <v>0</v>
          </cell>
        </row>
        <row r="5464">
          <cell r="C5464" t="str">
            <v>PRESTAMOS CONSUMO</v>
          </cell>
          <cell r="D5464" t="str">
            <v>14060306030104</v>
          </cell>
        </row>
        <row r="5465">
          <cell r="C5465" t="str">
            <v>PRESTAMOS COMERCIALES</v>
          </cell>
          <cell r="D5465" t="str">
            <v>14011006010111</v>
          </cell>
        </row>
        <row r="5466">
          <cell r="C5466" t="str">
            <v>TARJETA DE CREDITO</v>
          </cell>
          <cell r="D5466" t="str">
            <v>14010302010116</v>
          </cell>
        </row>
        <row r="5467">
          <cell r="C5467" t="str">
            <v>PRESTAMOS COMERCIALES</v>
          </cell>
          <cell r="D5467" t="str">
            <v>14011206020305</v>
          </cell>
        </row>
        <row r="5468">
          <cell r="C5468" t="str">
            <v>PRESTAMOS COMERCIALES</v>
          </cell>
          <cell r="D5468" t="str">
            <v>14051206020410</v>
          </cell>
        </row>
        <row r="5469">
          <cell r="C5469" t="str">
            <v>PRESTAMOS VIVIENDA</v>
          </cell>
          <cell r="D5469" t="str">
            <v>14010406010103</v>
          </cell>
        </row>
        <row r="5470">
          <cell r="C5470" t="str">
            <v>INVERSIONES</v>
          </cell>
          <cell r="D5470" t="str">
            <v>52022900000284</v>
          </cell>
        </row>
        <row r="5471">
          <cell r="C5471" t="str">
            <v>PRESTAMOS COMERCIALES</v>
          </cell>
          <cell r="D5471" t="str">
            <v>14051106020317</v>
          </cell>
        </row>
        <row r="5472">
          <cell r="C5472" t="str">
            <v>INVERSIONES</v>
          </cell>
          <cell r="D5472" t="str">
            <v>51040604000504</v>
          </cell>
        </row>
        <row r="5473">
          <cell r="C5473" t="str">
            <v>INVERSIONES</v>
          </cell>
          <cell r="D5473" t="str">
            <v>45030129000212</v>
          </cell>
        </row>
        <row r="5474">
          <cell r="C5474" t="str">
            <v>INVERSIONES</v>
          </cell>
          <cell r="D5474" t="str">
            <v>51040102060265</v>
          </cell>
        </row>
        <row r="5475">
          <cell r="C5475" t="str">
            <v>PRESTAMOS COMERCIALES</v>
          </cell>
          <cell r="D5475" t="str">
            <v>81030200000425</v>
          </cell>
        </row>
        <row r="5476">
          <cell r="C5476" t="str">
            <v>INVERSIONES</v>
          </cell>
          <cell r="D5476" t="str">
            <v>0</v>
          </cell>
        </row>
        <row r="5477">
          <cell r="C5477" t="str">
            <v>INVERSIONES</v>
          </cell>
          <cell r="D5477" t="str">
            <v>51040110110101</v>
          </cell>
        </row>
        <row r="5478">
          <cell r="C5478" t="str">
            <v>INVERSIONES</v>
          </cell>
          <cell r="D5478" t="str">
            <v>51040113060634</v>
          </cell>
        </row>
        <row r="5479">
          <cell r="C5479" t="str">
            <v>TARJETA DE CREDITO</v>
          </cell>
          <cell r="D5479" t="str">
            <v>81030200000419</v>
          </cell>
        </row>
        <row r="5480">
          <cell r="C5480" t="str">
            <v>INVERSIONES</v>
          </cell>
          <cell r="D5480" t="str">
            <v>0</v>
          </cell>
        </row>
        <row r="5481">
          <cell r="C5481" t="str">
            <v>INVERSIONES</v>
          </cell>
          <cell r="D5481" t="str">
            <v>0</v>
          </cell>
        </row>
        <row r="5482">
          <cell r="C5482" t="str">
            <v>INVERSIONES</v>
          </cell>
          <cell r="D5482" t="str">
            <v>0</v>
          </cell>
        </row>
        <row r="5483">
          <cell r="C5483" t="str">
            <v>INVERSIONES</v>
          </cell>
          <cell r="D5483" t="str">
            <v>0</v>
          </cell>
        </row>
        <row r="5484">
          <cell r="C5484" t="str">
            <v>PRESTAMOS CONSUMO</v>
          </cell>
          <cell r="D5484" t="str">
            <v>14010306050105</v>
          </cell>
        </row>
        <row r="5485">
          <cell r="C5485" t="str">
            <v>INVERSIONES</v>
          </cell>
          <cell r="D5485" t="str">
            <v>0</v>
          </cell>
        </row>
        <row r="5486">
          <cell r="C5486" t="str">
            <v>AHORROS</v>
          </cell>
          <cell r="D5486" t="str">
            <v>21020201000111</v>
          </cell>
        </row>
        <row r="5487">
          <cell r="C5487" t="str">
            <v>TARJETA DE CREDITO</v>
          </cell>
          <cell r="D5487" t="str">
            <v>25041900000223</v>
          </cell>
        </row>
        <row r="5488">
          <cell r="C5488" t="str">
            <v>TARJETA DE CREDITO</v>
          </cell>
          <cell r="D5488" t="str">
            <v>14010302020113</v>
          </cell>
        </row>
        <row r="5489">
          <cell r="C5489" t="str">
            <v>INVERSIONES</v>
          </cell>
          <cell r="D5489" t="str">
            <v>51040103021722</v>
          </cell>
        </row>
        <row r="5490">
          <cell r="C5490" t="str">
            <v>TARJETA DE CREDITO</v>
          </cell>
          <cell r="D5490" t="str">
            <v>14010302020112</v>
          </cell>
        </row>
        <row r="5491">
          <cell r="C5491" t="str">
            <v>TARJETA DE CREDITO</v>
          </cell>
          <cell r="D5491" t="str">
            <v>14050302020113</v>
          </cell>
        </row>
        <row r="5492">
          <cell r="C5492" t="str">
            <v>TARJETA DE CREDITO</v>
          </cell>
          <cell r="D5492" t="str">
            <v>14010306130106</v>
          </cell>
        </row>
        <row r="5493">
          <cell r="C5493" t="str">
            <v>TARJETA DE CREDITO</v>
          </cell>
          <cell r="D5493" t="str">
            <v>14010302020307</v>
          </cell>
        </row>
        <row r="5494">
          <cell r="C5494" t="str">
            <v>PRESTAMOS VIVIENDA</v>
          </cell>
          <cell r="D5494" t="str">
            <v>14010406020203</v>
          </cell>
        </row>
        <row r="5495">
          <cell r="C5495" t="str">
            <v>INVERSIONES</v>
          </cell>
          <cell r="D5495" t="str">
            <v>0</v>
          </cell>
        </row>
        <row r="5496">
          <cell r="C5496" t="str">
            <v>INVERSIONES</v>
          </cell>
          <cell r="D5496" t="str">
            <v>0</v>
          </cell>
        </row>
        <row r="5497">
          <cell r="C5497" t="str">
            <v>INVERSIONES</v>
          </cell>
          <cell r="D5497" t="str">
            <v>0</v>
          </cell>
        </row>
        <row r="5498">
          <cell r="C5498" t="str">
            <v>INVERSIONES</v>
          </cell>
          <cell r="D5498" t="str">
            <v>0</v>
          </cell>
        </row>
        <row r="5499">
          <cell r="C5499" t="str">
            <v>TARJETA DE CREDITO</v>
          </cell>
          <cell r="D5499" t="str">
            <v>14010302010116</v>
          </cell>
        </row>
        <row r="5500">
          <cell r="C5500" t="str">
            <v>INVERSIONES</v>
          </cell>
          <cell r="D5500" t="str">
            <v>0</v>
          </cell>
        </row>
        <row r="5501">
          <cell r="C5501" t="str">
            <v>DEPOSITOS A PLAZO</v>
          </cell>
          <cell r="D5501" t="str">
            <v>0</v>
          </cell>
        </row>
        <row r="5502">
          <cell r="C5502" t="str">
            <v>OTROS ACTIVOS</v>
          </cell>
          <cell r="D5502" t="str">
            <v>81030200000437</v>
          </cell>
        </row>
        <row r="5503">
          <cell r="C5503" t="str">
            <v>INVERSIONES</v>
          </cell>
          <cell r="D5503" t="str">
            <v>51040113060653</v>
          </cell>
        </row>
        <row r="5504">
          <cell r="C5504" t="str">
            <v>INVERSIONES</v>
          </cell>
          <cell r="D5504" t="str">
            <v>51040103021711</v>
          </cell>
        </row>
        <row r="5505">
          <cell r="C5505" t="str">
            <v>INVERSIONES</v>
          </cell>
          <cell r="D5505" t="str">
            <v>81093704010101</v>
          </cell>
        </row>
        <row r="5506">
          <cell r="C5506" t="str">
            <v>INVERSIONES</v>
          </cell>
          <cell r="D5506" t="str">
            <v>0</v>
          </cell>
        </row>
        <row r="5507">
          <cell r="C5507" t="str">
            <v>INVERSIONES</v>
          </cell>
          <cell r="D5507" t="str">
            <v>0</v>
          </cell>
        </row>
        <row r="5508">
          <cell r="C5508" t="str">
            <v>INVERSIONES</v>
          </cell>
          <cell r="D5508" t="str">
            <v>0</v>
          </cell>
        </row>
        <row r="5509">
          <cell r="C5509" t="str">
            <v>INVERSIONES</v>
          </cell>
          <cell r="D5509" t="str">
            <v>0</v>
          </cell>
        </row>
        <row r="5510">
          <cell r="C5510" t="str">
            <v>CUENTAS CORRIENTES</v>
          </cell>
          <cell r="D5510" t="str">
            <v>14011004000102</v>
          </cell>
        </row>
        <row r="5511">
          <cell r="C5511" t="str">
            <v>PRESTAMOS CONSUMO</v>
          </cell>
          <cell r="D5511" t="str">
            <v>81030200000401</v>
          </cell>
        </row>
        <row r="5512">
          <cell r="C5512" t="str">
            <v>TARJETA DE CREDITO</v>
          </cell>
          <cell r="D5512" t="str">
            <v>14050306130107</v>
          </cell>
        </row>
        <row r="5513">
          <cell r="C5513" t="str">
            <v>INVERSIONES</v>
          </cell>
          <cell r="D5513" t="str">
            <v>0</v>
          </cell>
        </row>
        <row r="5514">
          <cell r="C5514" t="str">
            <v>INVERSIONES</v>
          </cell>
          <cell r="D5514" t="str">
            <v>0</v>
          </cell>
        </row>
        <row r="5515">
          <cell r="C5515" t="str">
            <v>TARJETA DE CREDITO</v>
          </cell>
          <cell r="D5515" t="str">
            <v>14050302020509</v>
          </cell>
        </row>
        <row r="5516">
          <cell r="C5516" t="str">
            <v>PRESTAMOS CONSUMO</v>
          </cell>
          <cell r="D5516" t="str">
            <v>14050319080100</v>
          </cell>
        </row>
        <row r="5517">
          <cell r="C5517" t="str">
            <v>TARJETA DE CREDITO</v>
          </cell>
          <cell r="D5517" t="str">
            <v>14050302020504</v>
          </cell>
        </row>
        <row r="5518">
          <cell r="C5518" t="str">
            <v>PRESTAMOS CONSUMO</v>
          </cell>
          <cell r="D5518" t="str">
            <v>14050306030124</v>
          </cell>
        </row>
        <row r="5519">
          <cell r="C5519" t="str">
            <v>INVERSIONES</v>
          </cell>
          <cell r="D5519" t="str">
            <v>51040103060315</v>
          </cell>
        </row>
        <row r="5520">
          <cell r="C5520" t="str">
            <v>PRESTAMOS COMERCIALES</v>
          </cell>
          <cell r="D5520" t="str">
            <v>14011306020254</v>
          </cell>
        </row>
        <row r="5521">
          <cell r="C5521" t="str">
            <v>INVERSIONES</v>
          </cell>
          <cell r="D5521" t="str">
            <v>51040113060642</v>
          </cell>
        </row>
        <row r="5522">
          <cell r="C5522" t="str">
            <v>PRESTAMOS CONSUMO</v>
          </cell>
          <cell r="D5522" t="str">
            <v>14040306030203</v>
          </cell>
        </row>
        <row r="5523">
          <cell r="C5523" t="str">
            <v>OTROS</v>
          </cell>
          <cell r="D5523" t="str">
            <v>52022900000919</v>
          </cell>
        </row>
        <row r="5524">
          <cell r="C5524" t="str">
            <v>INVERSIONES</v>
          </cell>
          <cell r="D5524" t="str">
            <v>0</v>
          </cell>
        </row>
        <row r="5525">
          <cell r="C5525" t="str">
            <v>TARJETA DE CREDITO</v>
          </cell>
          <cell r="D5525" t="str">
            <v>14050306130109</v>
          </cell>
        </row>
        <row r="5526">
          <cell r="C5526" t="str">
            <v>PRESTAMOS COMERCIALES</v>
          </cell>
          <cell r="D5526" t="str">
            <v>14011005020101</v>
          </cell>
        </row>
        <row r="5527">
          <cell r="C5527" t="str">
            <v>INVERSIONES</v>
          </cell>
          <cell r="D5527" t="str">
            <v>0</v>
          </cell>
        </row>
        <row r="5528">
          <cell r="C5528" t="str">
            <v>PRESTAMOS COMERCIALES</v>
          </cell>
          <cell r="D5528" t="str">
            <v>14011105020101</v>
          </cell>
        </row>
        <row r="5529">
          <cell r="C5529" t="str">
            <v>INVERSIONES</v>
          </cell>
          <cell r="D5529" t="str">
            <v>81092700000203</v>
          </cell>
        </row>
        <row r="5530">
          <cell r="C5530" t="str">
            <v>INVERSIONES</v>
          </cell>
          <cell r="D5530" t="str">
            <v>0</v>
          </cell>
        </row>
        <row r="5531">
          <cell r="C5531" t="str">
            <v>INVERSIONES</v>
          </cell>
          <cell r="D5531" t="str">
            <v>51040504000613</v>
          </cell>
        </row>
        <row r="5532">
          <cell r="C5532" t="str">
            <v>PRESTAMOS CONSUMO</v>
          </cell>
          <cell r="D5532" t="str">
            <v>0</v>
          </cell>
        </row>
        <row r="5533">
          <cell r="C5533" t="str">
            <v>PRESTAMOS COMERCIALES</v>
          </cell>
          <cell r="D5533" t="str">
            <v>14051306020212</v>
          </cell>
        </row>
        <row r="5534">
          <cell r="C5534" t="str">
            <v>INVERSIONES</v>
          </cell>
          <cell r="D5534" t="str">
            <v>14010306130109</v>
          </cell>
        </row>
        <row r="5535">
          <cell r="C5535" t="str">
            <v>INVERSIONES</v>
          </cell>
          <cell r="D5535" t="str">
            <v>81095401010100</v>
          </cell>
        </row>
        <row r="5536">
          <cell r="C5536" t="str">
            <v>OTROS</v>
          </cell>
          <cell r="D5536" t="str">
            <v>52022900000277</v>
          </cell>
        </row>
        <row r="5537">
          <cell r="C5537" t="str">
            <v>TARJETA DE CREDITO</v>
          </cell>
          <cell r="D5537" t="str">
            <v>14010302020113</v>
          </cell>
        </row>
        <row r="5538">
          <cell r="C5538" t="str">
            <v>OTROS</v>
          </cell>
          <cell r="D5538" t="str">
            <v>52022900000296</v>
          </cell>
        </row>
        <row r="5539">
          <cell r="C5539" t="str">
            <v>CUENTAS CORRIENTES</v>
          </cell>
          <cell r="D5539" t="str">
            <v>14051104000202</v>
          </cell>
        </row>
        <row r="5540">
          <cell r="C5540" t="str">
            <v>INVERSIONES</v>
          </cell>
          <cell r="D5540" t="str">
            <v>41010303000107</v>
          </cell>
        </row>
        <row r="5541">
          <cell r="C5541" t="str">
            <v>INVERSIONES</v>
          </cell>
          <cell r="D5541" t="str">
            <v>51040111060105</v>
          </cell>
        </row>
        <row r="5542">
          <cell r="C5542" t="str">
            <v>PRESTAMOS COMERCIALES</v>
          </cell>
          <cell r="D5542" t="str">
            <v>14011306020253</v>
          </cell>
        </row>
        <row r="5543">
          <cell r="C5543" t="str">
            <v>INVERSIONES</v>
          </cell>
          <cell r="D5543" t="str">
            <v>0</v>
          </cell>
        </row>
        <row r="5544">
          <cell r="C5544" t="str">
            <v>PRESTAMOS COMERCIALES</v>
          </cell>
          <cell r="D5544" t="str">
            <v>14051306010312</v>
          </cell>
        </row>
        <row r="5545">
          <cell r="C5545" t="str">
            <v>TARJETA DE CREDITO</v>
          </cell>
          <cell r="D5545" t="str">
            <v>14010302010115</v>
          </cell>
        </row>
        <row r="5546">
          <cell r="C5546" t="str">
            <v>PRESTAMOS COMERCIALES</v>
          </cell>
          <cell r="D5546" t="str">
            <v>14011306020251</v>
          </cell>
        </row>
        <row r="5547">
          <cell r="C5547" t="str">
            <v>PRESTAMOS COMERCIALES</v>
          </cell>
          <cell r="D5547" t="str">
            <v>14051319060101</v>
          </cell>
        </row>
        <row r="5548">
          <cell r="C5548" t="str">
            <v>PRESTAMOS COMERCIALES</v>
          </cell>
          <cell r="D5548" t="str">
            <v>14051206020495</v>
          </cell>
        </row>
        <row r="5549">
          <cell r="C5549" t="str">
            <v>INVERSIONES</v>
          </cell>
          <cell r="D5549" t="str">
            <v>51040503003104</v>
          </cell>
        </row>
        <row r="5550">
          <cell r="C5550" t="str">
            <v>TARJETA DE CREDITO</v>
          </cell>
          <cell r="D5550" t="str">
            <v>14010302020305</v>
          </cell>
        </row>
        <row r="5551">
          <cell r="C5551" t="str">
            <v>INVERSIONES</v>
          </cell>
          <cell r="D5551" t="str">
            <v>41080409000103</v>
          </cell>
        </row>
        <row r="5552">
          <cell r="C5552" t="str">
            <v>INVERSIONES</v>
          </cell>
          <cell r="D5552" t="str">
            <v>0</v>
          </cell>
        </row>
        <row r="5553">
          <cell r="C5553" t="str">
            <v>INVERSIONES</v>
          </cell>
          <cell r="D5553" t="str">
            <v>0</v>
          </cell>
        </row>
        <row r="5554">
          <cell r="C5554" t="str">
            <v>TARJETA DE CREDITO</v>
          </cell>
          <cell r="D5554" t="str">
            <v>0</v>
          </cell>
        </row>
        <row r="5555">
          <cell r="C5555" t="str">
            <v>INVERSIONES</v>
          </cell>
          <cell r="D5555" t="str">
            <v>51040102050103</v>
          </cell>
        </row>
        <row r="5556">
          <cell r="C5556" t="str">
            <v>TARJETA DE CREDITO</v>
          </cell>
          <cell r="D5556" t="str">
            <v>14050302020113</v>
          </cell>
        </row>
        <row r="5557">
          <cell r="C5557" t="str">
            <v>PRESTAMOS COMERCIALES</v>
          </cell>
          <cell r="D5557" t="str">
            <v>14061306020110</v>
          </cell>
        </row>
        <row r="5558">
          <cell r="C5558" t="str">
            <v>INVERSIONES</v>
          </cell>
          <cell r="D5558" t="str">
            <v>51040511001101</v>
          </cell>
        </row>
        <row r="5559">
          <cell r="C5559" t="str">
            <v>PRESTAMOS COMERCIALES</v>
          </cell>
          <cell r="D5559" t="str">
            <v>14011306020207</v>
          </cell>
        </row>
        <row r="5560">
          <cell r="C5560" t="str">
            <v>TARJETA DE CREDITO</v>
          </cell>
          <cell r="D5560" t="str">
            <v>14010302020110</v>
          </cell>
        </row>
        <row r="5561">
          <cell r="C5561" t="str">
            <v>TARJETA DE CREDITO</v>
          </cell>
          <cell r="D5561" t="str">
            <v>0</v>
          </cell>
        </row>
        <row r="5562">
          <cell r="C5562" t="str">
            <v>INVERSIONES</v>
          </cell>
          <cell r="D5562" t="str">
            <v>51040504000613</v>
          </cell>
        </row>
        <row r="5563">
          <cell r="C5563" t="str">
            <v>INVERSIONES</v>
          </cell>
          <cell r="D5563" t="str">
            <v>0</v>
          </cell>
        </row>
        <row r="5564">
          <cell r="C5564" t="str">
            <v>PRESTAMOS COMERCIALES</v>
          </cell>
          <cell r="D5564" t="str">
            <v>14051306020331</v>
          </cell>
        </row>
        <row r="5565">
          <cell r="C5565" t="str">
            <v>TARJETA DE CREDITO</v>
          </cell>
          <cell r="D5565" t="str">
            <v>14050302010504</v>
          </cell>
        </row>
        <row r="5566">
          <cell r="C5566" t="str">
            <v>TARJETA DE CREDITO</v>
          </cell>
          <cell r="D5566" t="str">
            <v>14050302010504</v>
          </cell>
        </row>
        <row r="5567">
          <cell r="C5567" t="str">
            <v>TARJETA DE CREDITO</v>
          </cell>
          <cell r="D5567" t="str">
            <v>14050302010504</v>
          </cell>
        </row>
        <row r="5568">
          <cell r="C5568" t="str">
            <v>PRESTAMOS COMERCIALES</v>
          </cell>
          <cell r="D5568" t="str">
            <v>14051306020374</v>
          </cell>
        </row>
        <row r="5569">
          <cell r="C5569" t="str">
            <v>CUENTAS CORRIENTES</v>
          </cell>
          <cell r="D5569" t="str">
            <v>21070201000303</v>
          </cell>
        </row>
        <row r="5570">
          <cell r="C5570" t="str">
            <v>INVERSIONES</v>
          </cell>
          <cell r="D5570" t="str">
            <v>51040513005133</v>
          </cell>
        </row>
        <row r="5571">
          <cell r="C5571" t="str">
            <v>INVERSIONES</v>
          </cell>
          <cell r="D5571" t="str">
            <v>51040103020139</v>
          </cell>
        </row>
        <row r="5572">
          <cell r="C5572" t="str">
            <v>TARJETA DE CREDITO</v>
          </cell>
          <cell r="D5572" t="str">
            <v>14010302030100</v>
          </cell>
        </row>
        <row r="5573">
          <cell r="C5573" t="str">
            <v>INVERSIONES</v>
          </cell>
          <cell r="D5573" t="str">
            <v>0</v>
          </cell>
        </row>
        <row r="5574">
          <cell r="C5574" t="str">
            <v>PRESTAMOS COMERCIALES</v>
          </cell>
          <cell r="D5574" t="str">
            <v>14050219060111</v>
          </cell>
        </row>
        <row r="5575">
          <cell r="C5575" t="str">
            <v>PRESTAMOS COMERCIALES</v>
          </cell>
          <cell r="D5575" t="str">
            <v>14011206020351</v>
          </cell>
        </row>
        <row r="5576">
          <cell r="C5576" t="str">
            <v>TARJETA DE CREDITO</v>
          </cell>
          <cell r="D5576" t="str">
            <v>0</v>
          </cell>
        </row>
        <row r="5577">
          <cell r="C5577" t="str">
            <v>INVERSIONES</v>
          </cell>
          <cell r="D5577" t="str">
            <v>52022900000416</v>
          </cell>
        </row>
        <row r="5578">
          <cell r="C5578" t="str">
            <v>INVERSIONES</v>
          </cell>
          <cell r="D5578" t="str">
            <v>51092700000328</v>
          </cell>
        </row>
        <row r="5579">
          <cell r="C5579" t="str">
            <v>INVERSIONES</v>
          </cell>
          <cell r="D5579" t="str">
            <v>51040502005160</v>
          </cell>
        </row>
        <row r="5580">
          <cell r="C5580" t="str">
            <v>INVERSIONES</v>
          </cell>
          <cell r="D5580" t="str">
            <v>51040103021729</v>
          </cell>
        </row>
        <row r="5581">
          <cell r="C5581" t="str">
            <v>INVERSIONES</v>
          </cell>
          <cell r="D5581" t="str">
            <v>51040113060121</v>
          </cell>
        </row>
        <row r="5582">
          <cell r="C5582" t="str">
            <v>TARJETA DE CREDITO</v>
          </cell>
          <cell r="D5582" t="str">
            <v>14050306130107</v>
          </cell>
        </row>
        <row r="5583">
          <cell r="C5583" t="str">
            <v>PRESTAMOS COMERCIALES</v>
          </cell>
          <cell r="D5583" t="str">
            <v>14061106020202</v>
          </cell>
        </row>
        <row r="5584">
          <cell r="C5584" t="str">
            <v>INVERSIONES</v>
          </cell>
          <cell r="D5584" t="str">
            <v>14011205020101</v>
          </cell>
        </row>
        <row r="5585">
          <cell r="C5585" t="str">
            <v>DEPOSITOS A PLAZO</v>
          </cell>
          <cell r="D5585" t="str">
            <v>21030200000110</v>
          </cell>
        </row>
        <row r="5586">
          <cell r="C5586" t="str">
            <v>TARJETA DE CREDITO</v>
          </cell>
          <cell r="D5586" t="str">
            <v>14010306130101</v>
          </cell>
        </row>
        <row r="5587">
          <cell r="C5587" t="str">
            <v>INVERSIONES</v>
          </cell>
          <cell r="D5587" t="str">
            <v>0</v>
          </cell>
        </row>
        <row r="5588">
          <cell r="C5588" t="str">
            <v>INVERSIONES</v>
          </cell>
          <cell r="D5588" t="str">
            <v>51040503003113</v>
          </cell>
        </row>
        <row r="5589">
          <cell r="C5589" t="str">
            <v>AHORROS</v>
          </cell>
          <cell r="D5589" t="str">
            <v>21020101000111</v>
          </cell>
        </row>
        <row r="5590">
          <cell r="C5590" t="str">
            <v>TARJETA DE CREDITO</v>
          </cell>
          <cell r="D5590" t="str">
            <v>14060302010105</v>
          </cell>
        </row>
        <row r="5591">
          <cell r="C5591" t="str">
            <v>INVERSIONES</v>
          </cell>
          <cell r="D5591" t="str">
            <v>0</v>
          </cell>
        </row>
        <row r="5592">
          <cell r="C5592" t="str">
            <v>INVERSIONES</v>
          </cell>
          <cell r="D5592" t="str">
            <v>0</v>
          </cell>
        </row>
        <row r="5593">
          <cell r="C5593" t="str">
            <v>PRESTAMOS CONSUMO</v>
          </cell>
          <cell r="D5593" t="str">
            <v>14010306030108</v>
          </cell>
        </row>
        <row r="5594">
          <cell r="C5594" t="str">
            <v>PRESTAMOS CONSUMO</v>
          </cell>
          <cell r="D5594" t="str">
            <v>0</v>
          </cell>
        </row>
        <row r="5595">
          <cell r="C5595" t="str">
            <v>INVERSIONES</v>
          </cell>
          <cell r="D5595" t="str">
            <v>0</v>
          </cell>
        </row>
        <row r="5596">
          <cell r="C5596" t="str">
            <v>AHORROS</v>
          </cell>
          <cell r="D5596" t="str">
            <v>21020201000111</v>
          </cell>
        </row>
        <row r="5597">
          <cell r="C5597" t="str">
            <v>TARJETA DE CREDITO</v>
          </cell>
          <cell r="D5597" t="str">
            <v>14010302020110</v>
          </cell>
        </row>
        <row r="5598">
          <cell r="C5598" t="str">
            <v>TARJETA DE CREDITO</v>
          </cell>
          <cell r="D5598" t="str">
            <v>14010302020111</v>
          </cell>
        </row>
        <row r="5599">
          <cell r="C5599" t="str">
            <v>TARJETA DE CREDITO</v>
          </cell>
          <cell r="D5599" t="str">
            <v>14010302020113</v>
          </cell>
        </row>
        <row r="5600">
          <cell r="C5600" t="str">
            <v>TARJETA DE CREDITO</v>
          </cell>
          <cell r="D5600" t="str">
            <v>14010306130109</v>
          </cell>
        </row>
        <row r="5601">
          <cell r="C5601" t="str">
            <v>TARJETA DE CREDITO</v>
          </cell>
          <cell r="D5601" t="str">
            <v>14010302020112</v>
          </cell>
        </row>
        <row r="5602">
          <cell r="C5602" t="str">
            <v>TARJETA DE CREDITO</v>
          </cell>
          <cell r="D5602" t="str">
            <v>14010302020307</v>
          </cell>
        </row>
        <row r="5603">
          <cell r="C5603" t="str">
            <v>PRESTAMOS VIVIENDA</v>
          </cell>
          <cell r="D5603" t="str">
            <v>84040510000101</v>
          </cell>
        </row>
        <row r="5604">
          <cell r="C5604" t="str">
            <v>PRESTAMOS VIVIENDA</v>
          </cell>
          <cell r="D5604" t="str">
            <v>14010423000301</v>
          </cell>
        </row>
        <row r="5605">
          <cell r="C5605" t="str">
            <v>INVERSIONES</v>
          </cell>
          <cell r="D5605" t="str">
            <v>0</v>
          </cell>
        </row>
        <row r="5606">
          <cell r="C5606" t="str">
            <v>INVERSIONES</v>
          </cell>
          <cell r="D5606" t="str">
            <v>0</v>
          </cell>
        </row>
        <row r="5607">
          <cell r="C5607" t="str">
            <v>TARJETA DE CREDITO</v>
          </cell>
          <cell r="D5607" t="str">
            <v>14050302020504</v>
          </cell>
        </row>
        <row r="5608">
          <cell r="C5608" t="str">
            <v>INVERSIONES</v>
          </cell>
          <cell r="D5608" t="str">
            <v>0</v>
          </cell>
        </row>
        <row r="5609">
          <cell r="C5609" t="str">
            <v>INVERSIONES</v>
          </cell>
          <cell r="D5609" t="str">
            <v>0</v>
          </cell>
        </row>
        <row r="5610">
          <cell r="C5610" t="str">
            <v>TARJETA DE CREDITO</v>
          </cell>
          <cell r="D5610" t="str">
            <v>14010302020305</v>
          </cell>
        </row>
        <row r="5611">
          <cell r="C5611" t="str">
            <v>TARJETA DE CREDITO</v>
          </cell>
          <cell r="D5611" t="str">
            <v>14010302010115</v>
          </cell>
        </row>
        <row r="5612">
          <cell r="C5612" t="str">
            <v>INVERSIONES</v>
          </cell>
          <cell r="D5612" t="str">
            <v>52022900000954</v>
          </cell>
        </row>
        <row r="5613">
          <cell r="C5613" t="str">
            <v>INVERSIONES</v>
          </cell>
          <cell r="D5613" t="str">
            <v>52023000000288</v>
          </cell>
        </row>
        <row r="5614">
          <cell r="C5614" t="str">
            <v>TARJETA DE CREDITO</v>
          </cell>
          <cell r="D5614" t="str">
            <v>14010302020112</v>
          </cell>
        </row>
        <row r="5615">
          <cell r="C5615" t="str">
            <v>AHORROS</v>
          </cell>
          <cell r="D5615" t="str">
            <v>21020102000105</v>
          </cell>
        </row>
        <row r="5616">
          <cell r="C5616" t="str">
            <v>PRESTAMOS CONSUMO</v>
          </cell>
          <cell r="D5616" t="str">
            <v>14050306030117</v>
          </cell>
        </row>
        <row r="5617">
          <cell r="C5617" t="str">
            <v>INVERSIONES</v>
          </cell>
          <cell r="D5617" t="str">
            <v>0</v>
          </cell>
        </row>
        <row r="5618">
          <cell r="C5618" t="str">
            <v>AHORROS</v>
          </cell>
          <cell r="D5618" t="str">
            <v>21020202000102</v>
          </cell>
        </row>
        <row r="5619">
          <cell r="C5619" t="str">
            <v>INVERSIONES</v>
          </cell>
          <cell r="D5619" t="str">
            <v>0</v>
          </cell>
        </row>
        <row r="5620">
          <cell r="C5620" t="str">
            <v>INVERSIONES</v>
          </cell>
          <cell r="D5620" t="str">
            <v>0</v>
          </cell>
        </row>
        <row r="5621">
          <cell r="C5621" t="str">
            <v>PRESTAMOS CONSUMO</v>
          </cell>
          <cell r="D5621" t="str">
            <v>81030200000305</v>
          </cell>
        </row>
        <row r="5622">
          <cell r="C5622" t="str">
            <v>INVERSIONES</v>
          </cell>
          <cell r="D5622" t="str">
            <v>0</v>
          </cell>
        </row>
        <row r="5623">
          <cell r="C5623" t="str">
            <v>INVERSIONES</v>
          </cell>
          <cell r="D5623" t="str">
            <v>0</v>
          </cell>
        </row>
        <row r="5624">
          <cell r="C5624" t="str">
            <v>OTROS</v>
          </cell>
          <cell r="D5624" t="str">
            <v>52022900000151</v>
          </cell>
        </row>
        <row r="5625">
          <cell r="C5625" t="str">
            <v>INVERSIONES</v>
          </cell>
          <cell r="D5625" t="str">
            <v>51092700000197</v>
          </cell>
        </row>
        <row r="5626">
          <cell r="C5626" t="str">
            <v>INVERSIONES</v>
          </cell>
          <cell r="D5626" t="str">
            <v>0</v>
          </cell>
        </row>
        <row r="5627">
          <cell r="C5627" t="str">
            <v>INVERSIONES</v>
          </cell>
          <cell r="D5627" t="str">
            <v>52022900001505</v>
          </cell>
        </row>
        <row r="5628">
          <cell r="C5628" t="str">
            <v>TARJETA DE CREDITO</v>
          </cell>
          <cell r="D5628" t="str">
            <v>14010302010116</v>
          </cell>
        </row>
        <row r="5629">
          <cell r="C5629" t="str">
            <v>INVERSIONES</v>
          </cell>
          <cell r="D5629" t="str">
            <v>0</v>
          </cell>
        </row>
        <row r="5630">
          <cell r="C5630" t="str">
            <v>OTROS</v>
          </cell>
          <cell r="D5630" t="str">
            <v>52021400000102</v>
          </cell>
        </row>
        <row r="5631">
          <cell r="C5631" t="str">
            <v>INVERSIONES</v>
          </cell>
          <cell r="D5631" t="str">
            <v>81095401020102</v>
          </cell>
        </row>
        <row r="5632">
          <cell r="C5632" t="str">
            <v>AHORROS</v>
          </cell>
          <cell r="D5632" t="str">
            <v>21070201000105</v>
          </cell>
        </row>
        <row r="5633">
          <cell r="C5633" t="str">
            <v>INVERSIONES</v>
          </cell>
          <cell r="D5633" t="str">
            <v>0</v>
          </cell>
        </row>
        <row r="5634">
          <cell r="C5634" t="str">
            <v>INVERSIONES</v>
          </cell>
          <cell r="D5634" t="str">
            <v>0</v>
          </cell>
        </row>
        <row r="5635">
          <cell r="C5635" t="str">
            <v>INVERSIONES</v>
          </cell>
          <cell r="D5635" t="str">
            <v>0</v>
          </cell>
        </row>
        <row r="5636">
          <cell r="C5636" t="str">
            <v>CUENTAS CORRIENTES</v>
          </cell>
          <cell r="D5636" t="str">
            <v>21010109000106</v>
          </cell>
        </row>
        <row r="5637">
          <cell r="C5637" t="str">
            <v>INVERSIONES</v>
          </cell>
          <cell r="D5637" t="str">
            <v>51091601010403</v>
          </cell>
        </row>
        <row r="5638">
          <cell r="C5638" t="str">
            <v>INVERSIONES</v>
          </cell>
          <cell r="D5638" t="str">
            <v>42020600000139</v>
          </cell>
        </row>
        <row r="5639">
          <cell r="C5639" t="str">
            <v>PRESTAMOS COMERCIALES</v>
          </cell>
          <cell r="D5639" t="str">
            <v>81030200000303</v>
          </cell>
        </row>
        <row r="5640">
          <cell r="C5640" t="str">
            <v>INVERSIONES</v>
          </cell>
          <cell r="D5640" t="str">
            <v>81095402010101</v>
          </cell>
        </row>
        <row r="5641">
          <cell r="C5641" t="str">
            <v>DEPOSITOS A PLAZO</v>
          </cell>
          <cell r="D5641" t="str">
            <v>0</v>
          </cell>
        </row>
        <row r="5642">
          <cell r="C5642" t="str">
            <v>PRESTAMOS VIVIENDA</v>
          </cell>
          <cell r="D5642" t="str">
            <v>14010406010101</v>
          </cell>
        </row>
        <row r="5643">
          <cell r="C5643" t="str">
            <v>DEPOSITOS A PLAZO</v>
          </cell>
          <cell r="D5643" t="str">
            <v>0</v>
          </cell>
        </row>
        <row r="5644">
          <cell r="C5644" t="str">
            <v>INVERSIONES</v>
          </cell>
          <cell r="D5644" t="str">
            <v>81093600000111</v>
          </cell>
        </row>
        <row r="5645">
          <cell r="C5645" t="str">
            <v>TARJETA DE CREDITO</v>
          </cell>
          <cell r="D5645" t="str">
            <v>14010302020113</v>
          </cell>
        </row>
        <row r="5646">
          <cell r="C5646" t="str">
            <v>PRESTAMOS COMERCIALES</v>
          </cell>
          <cell r="D5646" t="str">
            <v>14011205020102</v>
          </cell>
        </row>
        <row r="5647">
          <cell r="C5647" t="str">
            <v>INVERSIONES</v>
          </cell>
          <cell r="D5647" t="str">
            <v>41091601010402</v>
          </cell>
        </row>
        <row r="5648">
          <cell r="C5648" t="str">
            <v>INVERSIONES</v>
          </cell>
          <cell r="D5648" t="str">
            <v>45030102000119</v>
          </cell>
        </row>
        <row r="5649">
          <cell r="C5649" t="str">
            <v>PRESTAMOS CONSUMO</v>
          </cell>
          <cell r="D5649" t="str">
            <v>0</v>
          </cell>
        </row>
        <row r="5650">
          <cell r="C5650" t="str">
            <v>TARJETA DE CREDITO</v>
          </cell>
          <cell r="D5650" t="str">
            <v>14010306130109</v>
          </cell>
        </row>
        <row r="5651">
          <cell r="C5651" t="str">
            <v>PRESTAMOS CONSUMO</v>
          </cell>
          <cell r="D5651" t="str">
            <v>81030200000305</v>
          </cell>
        </row>
        <row r="5652">
          <cell r="C5652" t="str">
            <v>INVERSIONES</v>
          </cell>
          <cell r="D5652" t="str">
            <v>0</v>
          </cell>
        </row>
        <row r="5653">
          <cell r="C5653" t="str">
            <v>OTROS</v>
          </cell>
          <cell r="D5653" t="str">
            <v>42020600000120</v>
          </cell>
        </row>
        <row r="5654">
          <cell r="C5654" t="str">
            <v>OTROS ACTIVOS</v>
          </cell>
          <cell r="D5654" t="str">
            <v>14050211000157</v>
          </cell>
        </row>
        <row r="5655">
          <cell r="C5655" t="str">
            <v>AHORROS</v>
          </cell>
          <cell r="D5655" t="str">
            <v>21070201000105</v>
          </cell>
        </row>
        <row r="5656">
          <cell r="C5656" t="str">
            <v>TARJETA DE CREDITO</v>
          </cell>
          <cell r="D5656" t="str">
            <v>14060302020105</v>
          </cell>
        </row>
        <row r="5657">
          <cell r="C5657" t="str">
            <v>PRESTAMOS COMERCIALES</v>
          </cell>
          <cell r="D5657" t="str">
            <v>14050206020152</v>
          </cell>
        </row>
        <row r="5658">
          <cell r="C5658" t="str">
            <v>INVERSIONES</v>
          </cell>
          <cell r="D5658" t="str">
            <v>52022900001505</v>
          </cell>
        </row>
        <row r="5659">
          <cell r="C5659" t="str">
            <v>INVERSIONES</v>
          </cell>
          <cell r="D5659" t="str">
            <v>0</v>
          </cell>
        </row>
        <row r="5660">
          <cell r="C5660" t="str">
            <v>TARJETA DE CREDITO</v>
          </cell>
          <cell r="D5660" t="str">
            <v>14010302020307</v>
          </cell>
        </row>
        <row r="5661">
          <cell r="C5661" t="str">
            <v>DEPOSITOS A PLAZO</v>
          </cell>
          <cell r="D5661" t="str">
            <v>22010105000101</v>
          </cell>
        </row>
        <row r="5662">
          <cell r="C5662" t="str">
            <v>INVERSIONES</v>
          </cell>
          <cell r="D5662" t="str">
            <v>42022900000309</v>
          </cell>
        </row>
        <row r="5663">
          <cell r="C5663" t="str">
            <v>INVERSIONES</v>
          </cell>
          <cell r="D5663" t="str">
            <v>0</v>
          </cell>
        </row>
        <row r="5664">
          <cell r="C5664" t="str">
            <v>DEPOSITOS A PLAZO</v>
          </cell>
          <cell r="D5664" t="str">
            <v>21010903010113</v>
          </cell>
        </row>
        <row r="5665">
          <cell r="C5665" t="str">
            <v>INVERSIONES</v>
          </cell>
          <cell r="D5665" t="str">
            <v>51040504000611</v>
          </cell>
        </row>
        <row r="5666">
          <cell r="C5666" t="str">
            <v>TARJETA DE CREDITO</v>
          </cell>
          <cell r="D5666" t="str">
            <v>14010306130104</v>
          </cell>
        </row>
        <row r="5667">
          <cell r="C5667" t="str">
            <v>INVERSIONES</v>
          </cell>
          <cell r="D5667" t="str">
            <v>0</v>
          </cell>
        </row>
        <row r="5668">
          <cell r="C5668" t="str">
            <v>PRESTAMOS COMERCIALES</v>
          </cell>
          <cell r="D5668" t="str">
            <v>14011106020325</v>
          </cell>
        </row>
        <row r="5669">
          <cell r="C5669" t="str">
            <v>INVERSIONES</v>
          </cell>
          <cell r="D5669" t="str">
            <v>42022900000304</v>
          </cell>
        </row>
        <row r="5670">
          <cell r="C5670" t="str">
            <v>PRESTAMOS CONSUMO</v>
          </cell>
          <cell r="D5670" t="str">
            <v>0</v>
          </cell>
        </row>
        <row r="5671">
          <cell r="C5671" t="str">
            <v>INVERSIONES</v>
          </cell>
          <cell r="D5671" t="str">
            <v>52022900000103</v>
          </cell>
        </row>
        <row r="5672">
          <cell r="C5672" t="str">
            <v>TARJETA DE CREDITO</v>
          </cell>
          <cell r="D5672" t="str">
            <v>14010306130104</v>
          </cell>
        </row>
        <row r="5673">
          <cell r="C5673" t="str">
            <v>INVERSIONES</v>
          </cell>
          <cell r="D5673" t="str">
            <v>52022900001301</v>
          </cell>
        </row>
        <row r="5674">
          <cell r="C5674" t="str">
            <v>DEPOSITOS A PLAZO</v>
          </cell>
          <cell r="D5674" t="str">
            <v>22011801000101</v>
          </cell>
        </row>
        <row r="5675">
          <cell r="C5675" t="str">
            <v>INVERSIONES</v>
          </cell>
          <cell r="D5675" t="str">
            <v>0</v>
          </cell>
        </row>
        <row r="5676">
          <cell r="C5676" t="str">
            <v>PRESTAMOS COMERCIALES</v>
          </cell>
          <cell r="D5676" t="str">
            <v>14061206020108</v>
          </cell>
        </row>
        <row r="5677">
          <cell r="C5677" t="str">
            <v>PRESTAMOS VIVIENDA</v>
          </cell>
          <cell r="D5677" t="str">
            <v>14010406010204</v>
          </cell>
        </row>
        <row r="5678">
          <cell r="C5678" t="str">
            <v>TARJETA DE CREDITO</v>
          </cell>
          <cell r="D5678" t="str">
            <v>14050302020504</v>
          </cell>
        </row>
        <row r="5679">
          <cell r="C5679" t="str">
            <v>TARJETA DE CREDITO</v>
          </cell>
          <cell r="D5679" t="str">
            <v>14010702020101</v>
          </cell>
        </row>
        <row r="5680">
          <cell r="C5680" t="str">
            <v>TARJETA DE CREDITO</v>
          </cell>
          <cell r="D5680" t="str">
            <v>14060302010105</v>
          </cell>
        </row>
        <row r="5681">
          <cell r="C5681" t="str">
            <v>INVERSIONES</v>
          </cell>
          <cell r="D5681" t="str">
            <v>51040604000501</v>
          </cell>
        </row>
        <row r="5682">
          <cell r="C5682" t="str">
            <v>INVERSIONES</v>
          </cell>
          <cell r="D5682" t="str">
            <v>45030112000104</v>
          </cell>
        </row>
        <row r="5683">
          <cell r="C5683" t="str">
            <v>AHORROS</v>
          </cell>
          <cell r="D5683" t="str">
            <v>21020201000107</v>
          </cell>
        </row>
        <row r="5684">
          <cell r="C5684" t="str">
            <v>AHORROS</v>
          </cell>
          <cell r="D5684" t="str">
            <v>21020201000107</v>
          </cell>
        </row>
        <row r="5685">
          <cell r="C5685" t="str">
            <v>TARJETA DE CREDITO</v>
          </cell>
          <cell r="D5685" t="str">
            <v>14060302020106</v>
          </cell>
        </row>
        <row r="5686">
          <cell r="C5686" t="str">
            <v>INVERSIONES</v>
          </cell>
          <cell r="D5686" t="str">
            <v>0</v>
          </cell>
        </row>
        <row r="5687">
          <cell r="C5687" t="str">
            <v>INVERSIONES</v>
          </cell>
          <cell r="D5687" t="str">
            <v>0</v>
          </cell>
        </row>
        <row r="5688">
          <cell r="C5688" t="str">
            <v>AHORROS</v>
          </cell>
          <cell r="D5688" t="str">
            <v>21020101000111</v>
          </cell>
        </row>
        <row r="5689">
          <cell r="C5689" t="str">
            <v>TARJETA DE CREDITO</v>
          </cell>
          <cell r="D5689" t="str">
            <v>81030200000465</v>
          </cell>
        </row>
        <row r="5690">
          <cell r="C5690" t="str">
            <v>TARJETA DE CREDITO</v>
          </cell>
          <cell r="D5690" t="str">
            <v>14010302020113</v>
          </cell>
        </row>
        <row r="5691">
          <cell r="C5691" t="str">
            <v>INVERSIONES</v>
          </cell>
          <cell r="D5691" t="str">
            <v>0</v>
          </cell>
        </row>
        <row r="5692">
          <cell r="C5692" t="str">
            <v>AHORROS</v>
          </cell>
          <cell r="D5692" t="str">
            <v>21030502000101</v>
          </cell>
        </row>
        <row r="5693">
          <cell r="C5693" t="str">
            <v>CUENTAS CORRIENTES</v>
          </cell>
          <cell r="D5693" t="str">
            <v>14050304000101</v>
          </cell>
        </row>
        <row r="5694">
          <cell r="C5694" t="str">
            <v>INVERSIONES</v>
          </cell>
          <cell r="D5694" t="str">
            <v>0</v>
          </cell>
        </row>
        <row r="5695">
          <cell r="C5695" t="str">
            <v>INVERSIONES</v>
          </cell>
          <cell r="D5695" t="str">
            <v>0</v>
          </cell>
        </row>
        <row r="5696">
          <cell r="C5696" t="str">
            <v>INVERSIONES</v>
          </cell>
          <cell r="D5696" t="str">
            <v>0</v>
          </cell>
        </row>
        <row r="5697">
          <cell r="C5697" t="str">
            <v>INVERSIONES</v>
          </cell>
          <cell r="D5697" t="str">
            <v>0</v>
          </cell>
        </row>
        <row r="5698">
          <cell r="C5698" t="str">
            <v>TARJETA DE CREDITO</v>
          </cell>
          <cell r="D5698" t="str">
            <v>0</v>
          </cell>
        </row>
        <row r="5699">
          <cell r="C5699" t="str">
            <v>OTROS ACTIVOS</v>
          </cell>
          <cell r="D5699" t="str">
            <v>81030200000464</v>
          </cell>
        </row>
        <row r="5700">
          <cell r="C5700" t="str">
            <v>INVERSIONES</v>
          </cell>
          <cell r="D5700" t="str">
            <v>0</v>
          </cell>
        </row>
        <row r="5701">
          <cell r="C5701" t="str">
            <v>INVERSIONES</v>
          </cell>
          <cell r="D5701" t="str">
            <v>0</v>
          </cell>
        </row>
        <row r="5702">
          <cell r="C5702" t="str">
            <v>TARJETA DE CREDITO</v>
          </cell>
          <cell r="D5702" t="str">
            <v>0</v>
          </cell>
        </row>
        <row r="5703">
          <cell r="C5703" t="str">
            <v>INVERSIONES</v>
          </cell>
          <cell r="D5703" t="str">
            <v>0</v>
          </cell>
        </row>
        <row r="5704">
          <cell r="C5704" t="str">
            <v>INVERSIONES</v>
          </cell>
          <cell r="D5704" t="str">
            <v>51040504002907</v>
          </cell>
        </row>
        <row r="5705">
          <cell r="C5705" t="str">
            <v>TARJETA DE CREDITO</v>
          </cell>
          <cell r="D5705" t="str">
            <v>14010306130106</v>
          </cell>
        </row>
        <row r="5706">
          <cell r="C5706" t="str">
            <v>PRESTAMOS CONSUMO</v>
          </cell>
          <cell r="D5706" t="str">
            <v>14050319080100</v>
          </cell>
        </row>
        <row r="5707">
          <cell r="C5707" t="str">
            <v>INVERSIONES</v>
          </cell>
          <cell r="D5707" t="str">
            <v>0</v>
          </cell>
        </row>
        <row r="5708">
          <cell r="C5708" t="str">
            <v>TARJETA DE CREDITO</v>
          </cell>
          <cell r="D5708" t="str">
            <v>14010302020110</v>
          </cell>
        </row>
        <row r="5709">
          <cell r="C5709" t="str">
            <v>INVERSIONES</v>
          </cell>
          <cell r="D5709" t="str">
            <v>0</v>
          </cell>
        </row>
        <row r="5710">
          <cell r="C5710" t="str">
            <v>PRESTAMOS VIVIENDA</v>
          </cell>
          <cell r="D5710" t="str">
            <v>14010406010202</v>
          </cell>
        </row>
        <row r="5711">
          <cell r="C5711" t="str">
            <v>INVERSIONES</v>
          </cell>
          <cell r="D5711" t="str">
            <v>81095401010102</v>
          </cell>
        </row>
        <row r="5712">
          <cell r="C5712" t="str">
            <v>INVERSIONES</v>
          </cell>
          <cell r="D5712" t="str">
            <v>0</v>
          </cell>
        </row>
        <row r="5713">
          <cell r="C5713" t="str">
            <v>INVERSIONES</v>
          </cell>
          <cell r="D5713" t="str">
            <v>0</v>
          </cell>
        </row>
        <row r="5714">
          <cell r="C5714" t="str">
            <v>TARJETA DE CREDITO</v>
          </cell>
          <cell r="D5714" t="str">
            <v>14050302020509</v>
          </cell>
        </row>
        <row r="5715">
          <cell r="C5715" t="str">
            <v>INVERSIONES</v>
          </cell>
          <cell r="D5715" t="str">
            <v>0</v>
          </cell>
        </row>
        <row r="5716">
          <cell r="C5716" t="str">
            <v>INVERSIONES</v>
          </cell>
          <cell r="D5716" t="str">
            <v>0</v>
          </cell>
        </row>
        <row r="5717">
          <cell r="C5717" t="str">
            <v>INVERSIONES</v>
          </cell>
          <cell r="D5717" t="str">
            <v>0</v>
          </cell>
        </row>
        <row r="5718">
          <cell r="C5718" t="str">
            <v>INVERSIONES</v>
          </cell>
          <cell r="D5718" t="str">
            <v>0</v>
          </cell>
        </row>
        <row r="5719">
          <cell r="C5719" t="str">
            <v>INVERSIONES</v>
          </cell>
          <cell r="D5719" t="str">
            <v>0</v>
          </cell>
        </row>
        <row r="5720">
          <cell r="C5720" t="str">
            <v>INVERSIONES</v>
          </cell>
          <cell r="D5720" t="str">
            <v>51040111050201</v>
          </cell>
        </row>
        <row r="5721">
          <cell r="C5721" t="str">
            <v>INVERSIONES</v>
          </cell>
          <cell r="D5721" t="str">
            <v>52022900002182</v>
          </cell>
        </row>
        <row r="5722">
          <cell r="C5722" t="str">
            <v>PRESTAMOS COMERCIALES</v>
          </cell>
          <cell r="D5722" t="str">
            <v>14051319060101</v>
          </cell>
        </row>
        <row r="5723">
          <cell r="C5723" t="str">
            <v>PRESTAMOS CONSUMO</v>
          </cell>
          <cell r="D5723" t="str">
            <v>14050319080100</v>
          </cell>
        </row>
        <row r="5724">
          <cell r="C5724" t="str">
            <v>PRESTAMOS COMERCIALES</v>
          </cell>
          <cell r="D5724" t="str">
            <v>14011105020102</v>
          </cell>
        </row>
        <row r="5725">
          <cell r="C5725" t="str">
            <v>TARJETA DE CREDITO</v>
          </cell>
          <cell r="D5725" t="str">
            <v>14050302020509</v>
          </cell>
        </row>
        <row r="5726">
          <cell r="C5726" t="str">
            <v>INVERSIONES</v>
          </cell>
          <cell r="D5726" t="str">
            <v>0</v>
          </cell>
        </row>
        <row r="5727">
          <cell r="C5727" t="str">
            <v>OTROS</v>
          </cell>
          <cell r="D5727" t="str">
            <v>52020800000118</v>
          </cell>
        </row>
        <row r="5728">
          <cell r="C5728" t="str">
            <v>INVERSIONES</v>
          </cell>
          <cell r="D5728" t="str">
            <v>0</v>
          </cell>
        </row>
        <row r="5729">
          <cell r="C5729" t="str">
            <v>PRESTAMOS COMERCIALES</v>
          </cell>
          <cell r="D5729" t="str">
            <v>14010205020102</v>
          </cell>
        </row>
        <row r="5730">
          <cell r="C5730" t="str">
            <v>PRESTAMOS COMERCIALES</v>
          </cell>
          <cell r="D5730" t="str">
            <v>14011105020101</v>
          </cell>
        </row>
        <row r="5731">
          <cell r="C5731" t="str">
            <v>INVERSIONES</v>
          </cell>
          <cell r="D5731" t="str">
            <v>45030129000218</v>
          </cell>
        </row>
        <row r="5732">
          <cell r="C5732" t="str">
            <v>PRESTAMOS COMERCIALES</v>
          </cell>
          <cell r="D5732" t="str">
            <v>14051306020367</v>
          </cell>
        </row>
        <row r="5733">
          <cell r="C5733" t="str">
            <v>CUENTAS CORRIENTES</v>
          </cell>
          <cell r="D5733" t="str">
            <v>21010109000106</v>
          </cell>
        </row>
        <row r="5734">
          <cell r="C5734" t="str">
            <v>INVERSIONES</v>
          </cell>
          <cell r="D5734" t="str">
            <v>0</v>
          </cell>
        </row>
        <row r="5735">
          <cell r="C5735" t="str">
            <v>OTROS</v>
          </cell>
          <cell r="D5735" t="str">
            <v>52022900000177</v>
          </cell>
        </row>
        <row r="5736">
          <cell r="C5736" t="str">
            <v>PRESTAMOS COMERCIALES</v>
          </cell>
          <cell r="D5736" t="str">
            <v>14051105020101</v>
          </cell>
        </row>
        <row r="5737">
          <cell r="C5737" t="str">
            <v>TARJETA DE CREDITO</v>
          </cell>
          <cell r="D5737" t="str">
            <v>14050302020112</v>
          </cell>
        </row>
        <row r="5738">
          <cell r="C5738" t="str">
            <v>INVERSIONES</v>
          </cell>
          <cell r="D5738" t="str">
            <v>0</v>
          </cell>
        </row>
        <row r="5739">
          <cell r="C5739" t="str">
            <v>PRESTAMOS CONSUMO</v>
          </cell>
          <cell r="D5739" t="str">
            <v>14050306020112</v>
          </cell>
        </row>
        <row r="5740">
          <cell r="C5740" t="str">
            <v>TARJETA DE CREDITO</v>
          </cell>
          <cell r="D5740" t="str">
            <v>14050302010503</v>
          </cell>
        </row>
        <row r="5741">
          <cell r="C5741" t="str">
            <v>PRESTAMOS COMERCIALES</v>
          </cell>
          <cell r="D5741" t="str">
            <v>14051306020127</v>
          </cell>
        </row>
        <row r="5742">
          <cell r="C5742" t="str">
            <v>DEPOSITOS A PLAZO</v>
          </cell>
          <cell r="D5742" t="str">
            <v>0</v>
          </cell>
        </row>
        <row r="5743">
          <cell r="C5743" t="str">
            <v>PRESTAMOS VIVIENDA</v>
          </cell>
          <cell r="D5743" t="str">
            <v>0</v>
          </cell>
        </row>
        <row r="5744">
          <cell r="C5744" t="str">
            <v>PRESTAMOS COMERCIALES</v>
          </cell>
          <cell r="D5744" t="str">
            <v>14051306020321</v>
          </cell>
        </row>
        <row r="5745">
          <cell r="C5745" t="str">
            <v>PRESTAMOS COMERCIALES</v>
          </cell>
          <cell r="D5745" t="str">
            <v>14011306020110</v>
          </cell>
        </row>
        <row r="5746">
          <cell r="C5746" t="str">
            <v>INVERSIONES</v>
          </cell>
          <cell r="D5746" t="str">
            <v>52022900000337</v>
          </cell>
        </row>
        <row r="5747">
          <cell r="C5747" t="str">
            <v>INVERSIONES</v>
          </cell>
          <cell r="D5747" t="str">
            <v>51040511005133</v>
          </cell>
        </row>
        <row r="5748">
          <cell r="C5748" t="str">
            <v>INVERSIONES</v>
          </cell>
          <cell r="D5748" t="str">
            <v>0</v>
          </cell>
        </row>
        <row r="5749">
          <cell r="C5749" t="str">
            <v>OTROS</v>
          </cell>
          <cell r="D5749" t="str">
            <v>51080100000103</v>
          </cell>
        </row>
        <row r="5750">
          <cell r="C5750" t="str">
            <v>INVERSIONES</v>
          </cell>
          <cell r="D5750" t="str">
            <v>0</v>
          </cell>
        </row>
        <row r="5751">
          <cell r="C5751" t="str">
            <v>PRESTAMOS COMERCIALES</v>
          </cell>
          <cell r="D5751" t="str">
            <v>14061106020205</v>
          </cell>
        </row>
        <row r="5752">
          <cell r="C5752" t="str">
            <v>PRESTAMOS COMERCIALES</v>
          </cell>
          <cell r="D5752" t="str">
            <v>14061306020128</v>
          </cell>
        </row>
        <row r="5753">
          <cell r="C5753" t="str">
            <v>TARJETA DE CREDITO</v>
          </cell>
          <cell r="D5753" t="str">
            <v>14010306130109</v>
          </cell>
        </row>
        <row r="5754">
          <cell r="C5754" t="str">
            <v>PRESTAMOS COMERCIALES</v>
          </cell>
          <cell r="D5754" t="str">
            <v>81030200000429</v>
          </cell>
        </row>
        <row r="5755">
          <cell r="C5755" t="str">
            <v>TARJETA DE CREDITO</v>
          </cell>
          <cell r="D5755" t="str">
            <v>14010306130104</v>
          </cell>
        </row>
        <row r="5756">
          <cell r="C5756" t="str">
            <v>INVERSIONES</v>
          </cell>
          <cell r="D5756" t="str">
            <v>0</v>
          </cell>
        </row>
        <row r="5757">
          <cell r="C5757" t="str">
            <v>PRESTAMOS CONSUMO</v>
          </cell>
          <cell r="D5757" t="str">
            <v>14060306030104</v>
          </cell>
        </row>
        <row r="5758">
          <cell r="C5758" t="str">
            <v>TARJETA DE CREDITO</v>
          </cell>
          <cell r="D5758" t="str">
            <v>81030200000465</v>
          </cell>
        </row>
        <row r="5759">
          <cell r="C5759" t="str">
            <v>OTROS ACTIVOS</v>
          </cell>
          <cell r="D5759" t="str">
            <v>14011112000105</v>
          </cell>
        </row>
        <row r="5760">
          <cell r="C5760" t="str">
            <v>DEPOSITOS A PLAZO</v>
          </cell>
          <cell r="D5760" t="str">
            <v>21070402010205</v>
          </cell>
        </row>
        <row r="5761">
          <cell r="C5761" t="str">
            <v>TARJETA DE CREDITO</v>
          </cell>
          <cell r="D5761" t="str">
            <v>14050302020116</v>
          </cell>
        </row>
        <row r="5762">
          <cell r="C5762" t="str">
            <v>INVERSIONES</v>
          </cell>
          <cell r="D5762" t="str">
            <v>0</v>
          </cell>
        </row>
        <row r="5763">
          <cell r="C5763" t="str">
            <v>PRESTAMOS VIVIENDA</v>
          </cell>
          <cell r="D5763" t="str">
            <v>14010406010101</v>
          </cell>
        </row>
        <row r="5764">
          <cell r="C5764" t="str">
            <v>PRESTAMOS COMERCIALES</v>
          </cell>
          <cell r="D5764" t="str">
            <v>81030200000439</v>
          </cell>
        </row>
        <row r="5765">
          <cell r="C5765" t="str">
            <v>PRESTAMOS COMERCIALES</v>
          </cell>
          <cell r="D5765" t="str">
            <v>14061105030102</v>
          </cell>
        </row>
        <row r="5766">
          <cell r="C5766" t="str">
            <v>TARJETA DE CREDITO</v>
          </cell>
          <cell r="D5766" t="str">
            <v>14010302020115</v>
          </cell>
        </row>
        <row r="5767">
          <cell r="C5767" t="str">
            <v>INVERSIONES</v>
          </cell>
          <cell r="D5767" t="str">
            <v>0</v>
          </cell>
        </row>
        <row r="5768">
          <cell r="C5768" t="str">
            <v>INVERSIONES</v>
          </cell>
          <cell r="D5768" t="str">
            <v>52023000000355</v>
          </cell>
        </row>
        <row r="5769">
          <cell r="C5769" t="str">
            <v>PRESTAMOS CONSUMO</v>
          </cell>
          <cell r="D5769" t="str">
            <v>14050319080100</v>
          </cell>
        </row>
        <row r="5770">
          <cell r="C5770" t="str">
            <v>TARJETA DE CREDITO</v>
          </cell>
          <cell r="D5770" t="str">
            <v>14010302010115</v>
          </cell>
        </row>
        <row r="5771">
          <cell r="C5771" t="str">
            <v>PRESTAMOS COMERCIALES</v>
          </cell>
          <cell r="D5771" t="str">
            <v>14051126000114</v>
          </cell>
        </row>
        <row r="5772">
          <cell r="C5772" t="str">
            <v>INVERSIONES</v>
          </cell>
          <cell r="D5772" t="str">
            <v>52022900000250</v>
          </cell>
        </row>
        <row r="5773">
          <cell r="C5773" t="str">
            <v>DEPOSITOS A PLAZO</v>
          </cell>
          <cell r="D5773" t="str">
            <v>22010109000101</v>
          </cell>
        </row>
        <row r="5774">
          <cell r="C5774" t="str">
            <v>PRESTAMOS COMERCIALES</v>
          </cell>
          <cell r="D5774" t="str">
            <v>14011106020337</v>
          </cell>
        </row>
        <row r="5775">
          <cell r="C5775" t="str">
            <v>INVERSIONES</v>
          </cell>
          <cell r="D5775" t="str">
            <v>51090400000101</v>
          </cell>
        </row>
        <row r="5776">
          <cell r="C5776" t="str">
            <v>TARJETA DE CREDITO</v>
          </cell>
          <cell r="D5776" t="str">
            <v>14050306130107</v>
          </cell>
        </row>
        <row r="5777">
          <cell r="C5777" t="str">
            <v>INVERSIONES</v>
          </cell>
          <cell r="D5777" t="str">
            <v>51040104060109</v>
          </cell>
        </row>
        <row r="5778">
          <cell r="C5778" t="str">
            <v>TARJETA DE CREDITO</v>
          </cell>
          <cell r="D5778" t="str">
            <v>14051102020101</v>
          </cell>
        </row>
        <row r="5779">
          <cell r="C5779" t="str">
            <v>PRESTAMOS COMERCIALES</v>
          </cell>
          <cell r="D5779" t="str">
            <v>14011306020263</v>
          </cell>
        </row>
        <row r="5780">
          <cell r="C5780" t="str">
            <v>OTROS</v>
          </cell>
          <cell r="D5780" t="str">
            <v>52022900000151</v>
          </cell>
        </row>
        <row r="5781">
          <cell r="C5781" t="str">
            <v>INVERSIONES</v>
          </cell>
          <cell r="D5781" t="str">
            <v>0</v>
          </cell>
        </row>
        <row r="5782">
          <cell r="C5782" t="str">
            <v>OTROS ACTIVOS</v>
          </cell>
          <cell r="D5782" t="str">
            <v>14051111000105</v>
          </cell>
        </row>
        <row r="5783">
          <cell r="C5783" t="str">
            <v>PRESTAMOS COMERCIALES</v>
          </cell>
          <cell r="D5783" t="str">
            <v>14050206020127</v>
          </cell>
        </row>
        <row r="5784">
          <cell r="C5784" t="str">
            <v>TARJETA DE CREDITO</v>
          </cell>
          <cell r="D5784" t="str">
            <v>14060302010105</v>
          </cell>
        </row>
        <row r="5785">
          <cell r="C5785" t="str">
            <v>INVERSIONES</v>
          </cell>
          <cell r="D5785" t="str">
            <v>42022900000314</v>
          </cell>
        </row>
        <row r="5786">
          <cell r="C5786" t="str">
            <v>OTROS</v>
          </cell>
          <cell r="D5786" t="str">
            <v>42020600000120</v>
          </cell>
        </row>
        <row r="5787">
          <cell r="C5787" t="str">
            <v>INVERSIONES</v>
          </cell>
          <cell r="D5787" t="str">
            <v>0</v>
          </cell>
        </row>
        <row r="5788">
          <cell r="C5788" t="str">
            <v>PRESTAMOS VIVIENDA</v>
          </cell>
          <cell r="D5788" t="str">
            <v>14010406010103</v>
          </cell>
        </row>
        <row r="5789">
          <cell r="C5789" t="str">
            <v>INVERSIONES</v>
          </cell>
          <cell r="D5789" t="str">
            <v>0</v>
          </cell>
        </row>
        <row r="5790">
          <cell r="C5790" t="str">
            <v>AHORROS</v>
          </cell>
          <cell r="D5790" t="str">
            <v>21020101000108</v>
          </cell>
        </row>
        <row r="5791">
          <cell r="C5791" t="str">
            <v>TARJETA DE CREDITO</v>
          </cell>
          <cell r="D5791" t="str">
            <v>81030200000419</v>
          </cell>
        </row>
        <row r="5792">
          <cell r="C5792" t="str">
            <v>TARJETA DE CREDITO</v>
          </cell>
          <cell r="D5792" t="str">
            <v>0</v>
          </cell>
        </row>
        <row r="5793">
          <cell r="C5793" t="str">
            <v>TARJETA DE CREDITO</v>
          </cell>
          <cell r="D5793" t="str">
            <v>14010302010115</v>
          </cell>
        </row>
        <row r="5794">
          <cell r="C5794" t="str">
            <v>TARJETA DE CREDITO</v>
          </cell>
          <cell r="D5794" t="str">
            <v>0</v>
          </cell>
        </row>
        <row r="5795">
          <cell r="C5795" t="str">
            <v>INVERSIONES</v>
          </cell>
          <cell r="D5795" t="str">
            <v>0</v>
          </cell>
        </row>
        <row r="5796">
          <cell r="C5796" t="str">
            <v>CUENTAS CORRIENTES</v>
          </cell>
          <cell r="D5796" t="str">
            <v>21010109000201</v>
          </cell>
        </row>
        <row r="5797">
          <cell r="C5797" t="str">
            <v>TARJETA DE CREDITO</v>
          </cell>
          <cell r="D5797" t="str">
            <v>14010302020111</v>
          </cell>
        </row>
        <row r="5798">
          <cell r="C5798" t="str">
            <v>TARJETA DE CREDITO</v>
          </cell>
          <cell r="D5798" t="str">
            <v>14010302020110</v>
          </cell>
        </row>
        <row r="5799">
          <cell r="C5799" t="str">
            <v>TARJETA DE CREDITO</v>
          </cell>
          <cell r="D5799" t="str">
            <v>14010302020307</v>
          </cell>
        </row>
        <row r="5800">
          <cell r="C5800" t="str">
            <v>TARJETA DE CREDITO</v>
          </cell>
          <cell r="D5800" t="str">
            <v>14050306130105</v>
          </cell>
        </row>
        <row r="5801">
          <cell r="C5801" t="str">
            <v>DEPOSITOS A PLAZO</v>
          </cell>
          <cell r="D5801" t="str">
            <v>0</v>
          </cell>
        </row>
        <row r="5802">
          <cell r="C5802" t="str">
            <v>INVERSIONES</v>
          </cell>
          <cell r="D5802" t="str">
            <v>0</v>
          </cell>
        </row>
        <row r="5803">
          <cell r="C5803" t="str">
            <v>TARJETA DE CREDITO</v>
          </cell>
          <cell r="D5803" t="str">
            <v>14061202030105</v>
          </cell>
        </row>
        <row r="5804">
          <cell r="C5804" t="str">
            <v>TARJETA DE CREDITO</v>
          </cell>
          <cell r="D5804" t="str">
            <v>14010302010115</v>
          </cell>
        </row>
        <row r="5805">
          <cell r="C5805" t="str">
            <v>INVERSIONES</v>
          </cell>
          <cell r="D5805" t="str">
            <v>51040103021721</v>
          </cell>
        </row>
        <row r="5806">
          <cell r="C5806" t="str">
            <v>PRESTAMOS CONSUMO</v>
          </cell>
          <cell r="D5806" t="str">
            <v>0</v>
          </cell>
        </row>
        <row r="5807">
          <cell r="C5807" t="str">
            <v>TARJETA DE CREDITO</v>
          </cell>
          <cell r="D5807" t="str">
            <v>0</v>
          </cell>
        </row>
        <row r="5808">
          <cell r="C5808" t="str">
            <v>INVERSIONES</v>
          </cell>
          <cell r="D5808" t="str">
            <v>52022900000287</v>
          </cell>
        </row>
        <row r="5809">
          <cell r="C5809" t="str">
            <v>INVERSIONES</v>
          </cell>
          <cell r="D5809" t="str">
            <v>0</v>
          </cell>
        </row>
        <row r="5810">
          <cell r="C5810" t="str">
            <v>PRESTAMOS CONSUMO</v>
          </cell>
          <cell r="D5810" t="str">
            <v>14050306020301</v>
          </cell>
        </row>
        <row r="5811">
          <cell r="C5811" t="str">
            <v>PRESTAMOS VIVIENDA</v>
          </cell>
          <cell r="D5811" t="str">
            <v>0</v>
          </cell>
        </row>
        <row r="5812">
          <cell r="C5812" t="str">
            <v>INVERSIONES</v>
          </cell>
          <cell r="D5812" t="str">
            <v>52023000000372</v>
          </cell>
        </row>
        <row r="5813">
          <cell r="C5813" t="str">
            <v>TARJETA DE CREDITO</v>
          </cell>
          <cell r="D5813" t="str">
            <v>14010306130106</v>
          </cell>
        </row>
        <row r="5814">
          <cell r="C5814" t="str">
            <v>INVERSIONES</v>
          </cell>
          <cell r="D5814" t="str">
            <v>0</v>
          </cell>
        </row>
        <row r="5815">
          <cell r="C5815" t="str">
            <v>TARJETA DE CREDITO</v>
          </cell>
          <cell r="D5815" t="str">
            <v>14050302020112</v>
          </cell>
        </row>
        <row r="5816">
          <cell r="C5816" t="str">
            <v>TARJETA DE CREDITO</v>
          </cell>
          <cell r="D5816" t="str">
            <v>14050302020115</v>
          </cell>
        </row>
        <row r="5817">
          <cell r="C5817" t="str">
            <v>PRESTAMOS COMERCIALES</v>
          </cell>
          <cell r="D5817" t="str">
            <v>14011306020124</v>
          </cell>
        </row>
        <row r="5818">
          <cell r="C5818" t="str">
            <v>PRESTAMOS COMERCIALES</v>
          </cell>
          <cell r="D5818" t="str">
            <v>14051306010101</v>
          </cell>
        </row>
        <row r="5819">
          <cell r="C5819" t="str">
            <v>PRESTAMOS COMERCIALES</v>
          </cell>
          <cell r="D5819" t="str">
            <v>14051206020116</v>
          </cell>
        </row>
        <row r="5820">
          <cell r="C5820" t="str">
            <v>INVERSIONES</v>
          </cell>
          <cell r="D5820" t="str">
            <v>0</v>
          </cell>
        </row>
        <row r="5821">
          <cell r="C5821" t="str">
            <v>INVERSIONES</v>
          </cell>
          <cell r="D5821" t="str">
            <v>0</v>
          </cell>
        </row>
        <row r="5822">
          <cell r="C5822" t="str">
            <v>PRESTAMOS COMERCIALES</v>
          </cell>
          <cell r="D5822" t="str">
            <v>71020000000113</v>
          </cell>
        </row>
        <row r="5823">
          <cell r="C5823" t="str">
            <v>INVERSIONES</v>
          </cell>
          <cell r="D5823" t="str">
            <v>52022900000281</v>
          </cell>
        </row>
        <row r="5824">
          <cell r="C5824" t="str">
            <v>PRESTAMOS COMERCIALES</v>
          </cell>
          <cell r="D5824" t="str">
            <v>14011105020101</v>
          </cell>
        </row>
        <row r="5825">
          <cell r="C5825" t="str">
            <v>INVERSIONES</v>
          </cell>
          <cell r="D5825" t="str">
            <v>52022900000337</v>
          </cell>
        </row>
        <row r="5826">
          <cell r="C5826" t="str">
            <v>PRESTAMOS COMERCIALES</v>
          </cell>
          <cell r="D5826" t="str">
            <v>81030200000408</v>
          </cell>
        </row>
        <row r="5827">
          <cell r="C5827" t="str">
            <v>PRESTAMOS COMERCIALES</v>
          </cell>
          <cell r="D5827" t="str">
            <v>14051226000218</v>
          </cell>
        </row>
        <row r="5828">
          <cell r="C5828" t="str">
            <v>TARJETA DE CREDITO</v>
          </cell>
          <cell r="D5828" t="str">
            <v>81030200000418</v>
          </cell>
        </row>
        <row r="5829">
          <cell r="C5829" t="str">
            <v>OTROS</v>
          </cell>
          <cell r="D5829" t="str">
            <v>52020800000121</v>
          </cell>
        </row>
        <row r="5830">
          <cell r="C5830" t="str">
            <v>TARJETA DE CREDITO</v>
          </cell>
          <cell r="D5830" t="str">
            <v>0</v>
          </cell>
        </row>
        <row r="5831">
          <cell r="C5831" t="str">
            <v>TARJETA DE CREDITO</v>
          </cell>
          <cell r="D5831" t="str">
            <v>14011002020110</v>
          </cell>
        </row>
        <row r="5832">
          <cell r="C5832" t="str">
            <v>INVERSIONES</v>
          </cell>
          <cell r="D5832" t="str">
            <v>52023000000303</v>
          </cell>
        </row>
        <row r="5833">
          <cell r="C5833" t="str">
            <v>PRESTAMOS CONSUMO</v>
          </cell>
          <cell r="D5833" t="str">
            <v>81030200000406</v>
          </cell>
        </row>
        <row r="5834">
          <cell r="C5834" t="str">
            <v>PRESTAMOS COMERCIALES</v>
          </cell>
          <cell r="D5834" t="str">
            <v>14051306020104</v>
          </cell>
        </row>
        <row r="5835">
          <cell r="C5835" t="str">
            <v>INVERSIONES</v>
          </cell>
          <cell r="D5835" t="str">
            <v>0</v>
          </cell>
        </row>
        <row r="5836">
          <cell r="C5836" t="str">
            <v>PRESTAMOS CONSUMO</v>
          </cell>
          <cell r="D5836" t="str">
            <v>0</v>
          </cell>
        </row>
        <row r="5837">
          <cell r="C5837" t="str">
            <v>DEPOSITOS A PLAZO</v>
          </cell>
          <cell r="D5837" t="str">
            <v>0</v>
          </cell>
        </row>
        <row r="5838">
          <cell r="C5838" t="str">
            <v>TARJETA DE CREDITO</v>
          </cell>
          <cell r="D5838" t="str">
            <v>14010302020305</v>
          </cell>
        </row>
        <row r="5839">
          <cell r="C5839" t="str">
            <v>INVERSIONES</v>
          </cell>
          <cell r="D5839" t="str">
            <v>0</v>
          </cell>
        </row>
        <row r="5840">
          <cell r="C5840" t="str">
            <v>INVERSIONES</v>
          </cell>
          <cell r="D5840" t="str">
            <v>0</v>
          </cell>
        </row>
        <row r="5841">
          <cell r="C5841" t="str">
            <v>INVERSIONES</v>
          </cell>
          <cell r="D5841" t="str">
            <v>0</v>
          </cell>
        </row>
        <row r="5842">
          <cell r="C5842" t="str">
            <v>INVERSIONES</v>
          </cell>
          <cell r="D5842" t="str">
            <v>0</v>
          </cell>
        </row>
        <row r="5843">
          <cell r="C5843" t="str">
            <v>TARJETA DE CREDITO</v>
          </cell>
          <cell r="D5843" t="str">
            <v>81030200000407</v>
          </cell>
        </row>
        <row r="5844">
          <cell r="C5844" t="str">
            <v>TARJETA DE CREDITO</v>
          </cell>
          <cell r="D5844" t="str">
            <v>14050302020509</v>
          </cell>
        </row>
        <row r="5845">
          <cell r="C5845" t="str">
            <v>INVERSIONES</v>
          </cell>
          <cell r="D5845" t="str">
            <v>13030702000101</v>
          </cell>
        </row>
        <row r="5846">
          <cell r="C5846" t="str">
            <v>INVERSIONES</v>
          </cell>
          <cell r="D5846" t="str">
            <v>0</v>
          </cell>
        </row>
        <row r="5847">
          <cell r="C5847" t="str">
            <v>INVERSIONES</v>
          </cell>
          <cell r="D5847" t="str">
            <v>51040103021712</v>
          </cell>
        </row>
        <row r="5848">
          <cell r="C5848" t="str">
            <v>OTROS ACTIVOS</v>
          </cell>
          <cell r="D5848" t="str">
            <v>14051111000109</v>
          </cell>
        </row>
        <row r="5849">
          <cell r="C5849" t="str">
            <v>INVERSIONES</v>
          </cell>
          <cell r="D5849" t="str">
            <v>81093600000107</v>
          </cell>
        </row>
        <row r="5850">
          <cell r="C5850" t="str">
            <v>PRESTAMOS CONSUMO</v>
          </cell>
          <cell r="D5850" t="str">
            <v>14040306030203</v>
          </cell>
        </row>
        <row r="5851">
          <cell r="C5851" t="str">
            <v>PRESTAMOS COMERCIALES</v>
          </cell>
          <cell r="D5851" t="str">
            <v>14011306010304</v>
          </cell>
        </row>
        <row r="5852">
          <cell r="C5852" t="str">
            <v>INVERSIONES</v>
          </cell>
          <cell r="D5852" t="str">
            <v>51040111260118</v>
          </cell>
        </row>
        <row r="5853">
          <cell r="C5853" t="str">
            <v>PRESTAMOS CONSUMO</v>
          </cell>
          <cell r="D5853" t="str">
            <v>0</v>
          </cell>
        </row>
        <row r="5854">
          <cell r="C5854" t="str">
            <v>INVERSIONES</v>
          </cell>
          <cell r="D5854" t="str">
            <v>0</v>
          </cell>
        </row>
        <row r="5855">
          <cell r="C5855" t="str">
            <v>PRESTAMOS CONSUMO</v>
          </cell>
          <cell r="D5855" t="str">
            <v>14040306130100</v>
          </cell>
        </row>
        <row r="5856">
          <cell r="C5856" t="str">
            <v>PRESTAMOS CONSUMO</v>
          </cell>
          <cell r="D5856" t="str">
            <v>0</v>
          </cell>
        </row>
        <row r="5857">
          <cell r="C5857" t="str">
            <v>PRESTAMOS COMERCIALES</v>
          </cell>
          <cell r="D5857" t="str">
            <v>14011306020231</v>
          </cell>
        </row>
        <row r="5858">
          <cell r="C5858" t="str">
            <v>OTROS</v>
          </cell>
          <cell r="D5858" t="str">
            <v>52022900000151</v>
          </cell>
        </row>
        <row r="5859">
          <cell r="C5859" t="str">
            <v>INVERSIONES</v>
          </cell>
          <cell r="D5859" t="str">
            <v>0</v>
          </cell>
        </row>
        <row r="5860">
          <cell r="C5860" t="str">
            <v>PRESTAMOS VIVIENDA</v>
          </cell>
          <cell r="D5860" t="str">
            <v>14010406020109</v>
          </cell>
        </row>
        <row r="5861">
          <cell r="C5861" t="str">
            <v>TARJETA DE CREDITO</v>
          </cell>
          <cell r="D5861" t="str">
            <v>14050302020509</v>
          </cell>
        </row>
        <row r="5862">
          <cell r="C5862" t="str">
            <v>TARJETA DE CREDITO</v>
          </cell>
          <cell r="D5862" t="str">
            <v>14050302020114</v>
          </cell>
        </row>
        <row r="5863">
          <cell r="C5863" t="str">
            <v>PRESTAMOS VIVIENDA</v>
          </cell>
          <cell r="D5863" t="str">
            <v>14010406020202</v>
          </cell>
        </row>
        <row r="5864">
          <cell r="C5864" t="str">
            <v>PRESTAMOS COMERCIALES</v>
          </cell>
          <cell r="D5864" t="str">
            <v>14011006011039</v>
          </cell>
        </row>
        <row r="5865">
          <cell r="C5865" t="str">
            <v>PRESTAMOS COMERCIALES</v>
          </cell>
          <cell r="D5865" t="str">
            <v>84020100000102</v>
          </cell>
        </row>
        <row r="5866">
          <cell r="C5866" t="str">
            <v>PRESTAMOS COMERCIALES</v>
          </cell>
          <cell r="D5866" t="str">
            <v>14051306020348</v>
          </cell>
        </row>
        <row r="5867">
          <cell r="C5867" t="str">
            <v>TARJETA DE CREDITO</v>
          </cell>
          <cell r="D5867" t="str">
            <v>14010302020307</v>
          </cell>
        </row>
        <row r="5868">
          <cell r="C5868" t="str">
            <v>PRESTAMOS COMERCIALES</v>
          </cell>
          <cell r="D5868" t="str">
            <v>14061306020109</v>
          </cell>
        </row>
        <row r="5869">
          <cell r="C5869" t="str">
            <v>INVERSIONES</v>
          </cell>
          <cell r="D5869" t="str">
            <v>81093600000106</v>
          </cell>
        </row>
        <row r="5870">
          <cell r="C5870" t="str">
            <v>INVERSIONES</v>
          </cell>
          <cell r="D5870" t="str">
            <v>52022900001303</v>
          </cell>
        </row>
        <row r="5871">
          <cell r="C5871" t="str">
            <v>TARJETA DE CREDITO</v>
          </cell>
          <cell r="D5871" t="str">
            <v>14050302020509</v>
          </cell>
        </row>
        <row r="5872">
          <cell r="C5872" t="str">
            <v>PRESTAMOS VIVIENDA</v>
          </cell>
          <cell r="D5872" t="str">
            <v>81030200000304</v>
          </cell>
        </row>
        <row r="5873">
          <cell r="C5873" t="str">
            <v>TARJETA DE CREDITO</v>
          </cell>
          <cell r="D5873" t="str">
            <v>0</v>
          </cell>
        </row>
        <row r="5874">
          <cell r="C5874" t="str">
            <v>PRESTAMOS COMERCIALES</v>
          </cell>
          <cell r="D5874" t="str">
            <v>14061306020111</v>
          </cell>
        </row>
        <row r="5875">
          <cell r="C5875" t="str">
            <v>INVERSIONES</v>
          </cell>
          <cell r="D5875" t="str">
            <v>51040503000373</v>
          </cell>
        </row>
        <row r="5876">
          <cell r="C5876" t="str">
            <v>TARJETA DE CREDITO</v>
          </cell>
          <cell r="D5876" t="str">
            <v>14050302020521</v>
          </cell>
        </row>
        <row r="5877">
          <cell r="C5877" t="str">
            <v>PRESTAMOS VIVIENDA</v>
          </cell>
          <cell r="D5877" t="str">
            <v>14050406010305</v>
          </cell>
        </row>
        <row r="5878">
          <cell r="C5878" t="str">
            <v>PRESTAMOS COMERCIALES</v>
          </cell>
          <cell r="D5878" t="str">
            <v>14051106020316</v>
          </cell>
        </row>
        <row r="5879">
          <cell r="C5879" t="str">
            <v>INVERSIONES</v>
          </cell>
          <cell r="D5879" t="str">
            <v>51040113060660</v>
          </cell>
        </row>
        <row r="5880">
          <cell r="C5880" t="str">
            <v>INVERSIONES</v>
          </cell>
          <cell r="D5880" t="str">
            <v>81093703010103</v>
          </cell>
        </row>
        <row r="5881">
          <cell r="C5881" t="str">
            <v>PRESTAMOS CONSUMO</v>
          </cell>
          <cell r="D5881" t="str">
            <v>14040306130100</v>
          </cell>
        </row>
        <row r="5882">
          <cell r="C5882" t="str">
            <v>AHORROS</v>
          </cell>
          <cell r="D5882" t="str">
            <v>21020201000111</v>
          </cell>
        </row>
        <row r="5883">
          <cell r="C5883" t="str">
            <v>INVERSIONES</v>
          </cell>
          <cell r="D5883" t="str">
            <v>0</v>
          </cell>
        </row>
        <row r="5884">
          <cell r="C5884" t="str">
            <v>PRESTAMOS CONSUMO</v>
          </cell>
          <cell r="D5884" t="str">
            <v>14050306030124</v>
          </cell>
        </row>
        <row r="5885">
          <cell r="C5885" t="str">
            <v>TARJETA DE CREDITO</v>
          </cell>
          <cell r="D5885" t="str">
            <v>14050302020116</v>
          </cell>
        </row>
        <row r="5886">
          <cell r="C5886" t="str">
            <v>INVERSIONES</v>
          </cell>
          <cell r="D5886" t="str">
            <v>0</v>
          </cell>
        </row>
        <row r="5887">
          <cell r="C5887" t="str">
            <v>TARJETA DE CREDITO</v>
          </cell>
          <cell r="D5887" t="str">
            <v>14050302020504</v>
          </cell>
        </row>
        <row r="5888">
          <cell r="C5888" t="str">
            <v>INVERSIONES</v>
          </cell>
          <cell r="D5888" t="str">
            <v>0</v>
          </cell>
        </row>
        <row r="5889">
          <cell r="C5889" t="str">
            <v>TARJETA DE CREDITO</v>
          </cell>
          <cell r="D5889" t="str">
            <v>0</v>
          </cell>
        </row>
        <row r="5890">
          <cell r="C5890" t="str">
            <v>TARJETA DE CREDITO</v>
          </cell>
          <cell r="D5890" t="str">
            <v>25041900000223</v>
          </cell>
        </row>
        <row r="5891">
          <cell r="C5891" t="str">
            <v>INVERSIONES</v>
          </cell>
          <cell r="D5891" t="str">
            <v>0</v>
          </cell>
        </row>
        <row r="5892">
          <cell r="C5892" t="str">
            <v>INVERSIONES</v>
          </cell>
          <cell r="D5892" t="str">
            <v>0</v>
          </cell>
        </row>
        <row r="5893">
          <cell r="C5893" t="str">
            <v>INVERSIONES</v>
          </cell>
          <cell r="D5893" t="str">
            <v>0</v>
          </cell>
        </row>
        <row r="5894">
          <cell r="C5894" t="str">
            <v>INVERSIONES</v>
          </cell>
          <cell r="D5894" t="str">
            <v>0</v>
          </cell>
        </row>
        <row r="5895">
          <cell r="C5895" t="str">
            <v>TARJETA DE CREDITO</v>
          </cell>
          <cell r="D5895" t="str">
            <v>14010302020307</v>
          </cell>
        </row>
        <row r="5896">
          <cell r="C5896" t="str">
            <v>TARJETA DE CREDITO</v>
          </cell>
          <cell r="D5896" t="str">
            <v>14010302010116</v>
          </cell>
        </row>
        <row r="5897">
          <cell r="C5897" t="str">
            <v>INVERSIONES</v>
          </cell>
          <cell r="D5897" t="str">
            <v>0</v>
          </cell>
        </row>
        <row r="5898">
          <cell r="C5898" t="str">
            <v>INVERSIONES</v>
          </cell>
          <cell r="D5898" t="str">
            <v>0</v>
          </cell>
        </row>
        <row r="5899">
          <cell r="C5899" t="str">
            <v>PRESTAMOS VIVIENDA</v>
          </cell>
          <cell r="D5899" t="str">
            <v>14010423000301</v>
          </cell>
        </row>
        <row r="5900">
          <cell r="C5900" t="str">
            <v>INVERSIONES</v>
          </cell>
          <cell r="D5900" t="str">
            <v>0</v>
          </cell>
        </row>
        <row r="5901">
          <cell r="C5901" t="str">
            <v>INVERSIONES</v>
          </cell>
          <cell r="D5901" t="str">
            <v>0</v>
          </cell>
        </row>
        <row r="5902">
          <cell r="C5902" t="str">
            <v>INVERSIONES</v>
          </cell>
          <cell r="D5902" t="str">
            <v>51040103021722</v>
          </cell>
        </row>
        <row r="5903">
          <cell r="C5903" t="str">
            <v>INVERSIONES</v>
          </cell>
          <cell r="D5903" t="str">
            <v>0</v>
          </cell>
        </row>
        <row r="5904">
          <cell r="C5904" t="str">
            <v>TARJETA DE CREDITO</v>
          </cell>
          <cell r="D5904" t="str">
            <v>14010302020111</v>
          </cell>
        </row>
        <row r="5905">
          <cell r="C5905" t="str">
            <v>INVERSIONES</v>
          </cell>
          <cell r="D5905" t="str">
            <v>0</v>
          </cell>
        </row>
        <row r="5906">
          <cell r="C5906" t="str">
            <v>OTROS</v>
          </cell>
          <cell r="D5906" t="str">
            <v>52022900000932</v>
          </cell>
        </row>
        <row r="5907">
          <cell r="C5907" t="str">
            <v>OTROS</v>
          </cell>
          <cell r="D5907" t="str">
            <v>52022900000116</v>
          </cell>
        </row>
        <row r="5908">
          <cell r="C5908" t="str">
            <v>PRESTAMOS VIVIENDA</v>
          </cell>
          <cell r="D5908" t="str">
            <v>14050406010107</v>
          </cell>
        </row>
        <row r="5909">
          <cell r="C5909" t="str">
            <v>INVERSIONES</v>
          </cell>
          <cell r="D5909" t="str">
            <v>0</v>
          </cell>
        </row>
        <row r="5910">
          <cell r="C5910" t="str">
            <v>DEPOSITOS A PLAZO</v>
          </cell>
          <cell r="D5910" t="str">
            <v>0</v>
          </cell>
        </row>
        <row r="5911">
          <cell r="C5911" t="str">
            <v>INVERSIONES</v>
          </cell>
          <cell r="D5911" t="str">
            <v>0</v>
          </cell>
        </row>
        <row r="5912">
          <cell r="C5912" t="str">
            <v>TARJETA DE CREDITO</v>
          </cell>
          <cell r="D5912" t="str">
            <v>0</v>
          </cell>
        </row>
        <row r="5913">
          <cell r="C5913" t="str">
            <v>INVERSIONES</v>
          </cell>
          <cell r="D5913" t="str">
            <v>0</v>
          </cell>
        </row>
        <row r="5914">
          <cell r="C5914" t="str">
            <v>TARJETA DE CREDITO</v>
          </cell>
          <cell r="D5914" t="str">
            <v>14010302010118</v>
          </cell>
        </row>
        <row r="5915">
          <cell r="C5915" t="str">
            <v>TARJETA DE CREDITO</v>
          </cell>
          <cell r="D5915" t="str">
            <v>14050306130109</v>
          </cell>
        </row>
        <row r="5916">
          <cell r="C5916" t="str">
            <v>PRESTAMOS CONSUMO</v>
          </cell>
          <cell r="D5916" t="str">
            <v>14050306050111</v>
          </cell>
        </row>
        <row r="5917">
          <cell r="C5917" t="str">
            <v>OTROS</v>
          </cell>
          <cell r="D5917" t="str">
            <v>52022900000919</v>
          </cell>
        </row>
        <row r="5918">
          <cell r="C5918" t="str">
            <v>CUENTAS CORRIENTES</v>
          </cell>
          <cell r="D5918" t="str">
            <v>14050204000101</v>
          </cell>
        </row>
        <row r="5919">
          <cell r="C5919" t="str">
            <v>DEPOSITOS A PLAZO</v>
          </cell>
          <cell r="D5919" t="str">
            <v>0</v>
          </cell>
        </row>
        <row r="5920">
          <cell r="C5920" t="str">
            <v>PRESTAMOS COMERCIALES</v>
          </cell>
          <cell r="D5920" t="str">
            <v>14011306010101</v>
          </cell>
        </row>
        <row r="5921">
          <cell r="C5921" t="str">
            <v>PRESTAMOS COMERCIALES</v>
          </cell>
          <cell r="D5921" t="str">
            <v>14011306010106</v>
          </cell>
        </row>
        <row r="5922">
          <cell r="C5922" t="str">
            <v>INVERSIONES</v>
          </cell>
          <cell r="D5922" t="str">
            <v>0</v>
          </cell>
        </row>
        <row r="5923">
          <cell r="C5923" t="str">
            <v>INVERSIONES</v>
          </cell>
          <cell r="D5923" t="str">
            <v>51040113050201</v>
          </cell>
        </row>
        <row r="5924">
          <cell r="C5924" t="str">
            <v>PRESTAMOS COMERCIALES</v>
          </cell>
          <cell r="D5924" t="str">
            <v>14051306020361</v>
          </cell>
        </row>
        <row r="5925">
          <cell r="C5925" t="str">
            <v>INVERSIONES</v>
          </cell>
          <cell r="D5925" t="str">
            <v>0</v>
          </cell>
        </row>
        <row r="5926">
          <cell r="C5926" t="str">
            <v>TARJETA DE CREDITO</v>
          </cell>
          <cell r="D5926" t="str">
            <v>14011302020111</v>
          </cell>
        </row>
        <row r="5927">
          <cell r="C5927" t="str">
            <v>INVERSIONES</v>
          </cell>
          <cell r="D5927" t="str">
            <v>0</v>
          </cell>
        </row>
        <row r="5928">
          <cell r="C5928" t="str">
            <v>INVERSIONES</v>
          </cell>
          <cell r="D5928" t="str">
            <v>0</v>
          </cell>
        </row>
        <row r="5929">
          <cell r="C5929" t="str">
            <v>INVERSIONES</v>
          </cell>
          <cell r="D5929" t="str">
            <v>0</v>
          </cell>
        </row>
        <row r="5930">
          <cell r="C5930" t="str">
            <v>INVERSIONES</v>
          </cell>
          <cell r="D5930" t="str">
            <v>0</v>
          </cell>
        </row>
        <row r="5931">
          <cell r="C5931" t="str">
            <v>PRESTAMOS COMERCIALES</v>
          </cell>
          <cell r="D5931" t="str">
            <v>14010206010112</v>
          </cell>
        </row>
        <row r="5932">
          <cell r="C5932" t="str">
            <v>INVERSIONES</v>
          </cell>
          <cell r="D5932" t="str">
            <v>0</v>
          </cell>
        </row>
        <row r="5933">
          <cell r="C5933" t="str">
            <v>PRESTAMOS CONSUMO</v>
          </cell>
          <cell r="D5933" t="str">
            <v>14050319080100</v>
          </cell>
        </row>
        <row r="5934">
          <cell r="C5934" t="str">
            <v>OTROS</v>
          </cell>
          <cell r="D5934" t="str">
            <v>52020800000116</v>
          </cell>
        </row>
        <row r="5935">
          <cell r="C5935" t="str">
            <v>INVERSIONES</v>
          </cell>
          <cell r="D5935" t="str">
            <v>51040103020145</v>
          </cell>
        </row>
        <row r="5936">
          <cell r="C5936" t="str">
            <v>CUENTAS CORRIENTES</v>
          </cell>
          <cell r="D5936" t="str">
            <v>21010200000101</v>
          </cell>
        </row>
        <row r="5937">
          <cell r="C5937" t="str">
            <v>DEPOSITOS A PLAZO</v>
          </cell>
          <cell r="D5937" t="str">
            <v>0</v>
          </cell>
        </row>
        <row r="5938">
          <cell r="C5938" t="str">
            <v>INVERSIONES</v>
          </cell>
          <cell r="D5938" t="str">
            <v>0</v>
          </cell>
        </row>
        <row r="5939">
          <cell r="C5939" t="str">
            <v>CUENTAS CORRIENTES</v>
          </cell>
          <cell r="D5939" t="str">
            <v>21010109000101</v>
          </cell>
        </row>
        <row r="5940">
          <cell r="C5940" t="str">
            <v>PRESTAMOS CONSUMO</v>
          </cell>
          <cell r="D5940" t="str">
            <v>0</v>
          </cell>
        </row>
        <row r="5941">
          <cell r="C5941" t="str">
            <v>TARJETA DE CREDITO</v>
          </cell>
          <cell r="D5941" t="str">
            <v>81030200000407</v>
          </cell>
        </row>
        <row r="5942">
          <cell r="C5942" t="str">
            <v>TARJETA DE CREDITO</v>
          </cell>
          <cell r="D5942" t="str">
            <v>14050302020511</v>
          </cell>
        </row>
        <row r="5943">
          <cell r="C5943" t="str">
            <v>DEPOSITOS A PLAZO</v>
          </cell>
          <cell r="D5943" t="str">
            <v>0</v>
          </cell>
        </row>
        <row r="5944">
          <cell r="C5944" t="str">
            <v>PRESTAMOS VIVIENDA</v>
          </cell>
          <cell r="D5944" t="str">
            <v>14050406010103</v>
          </cell>
        </row>
        <row r="5945">
          <cell r="C5945" t="str">
            <v>OTROS</v>
          </cell>
          <cell r="D5945" t="str">
            <v>52020800000107</v>
          </cell>
        </row>
        <row r="5946">
          <cell r="C5946" t="str">
            <v>PRESTAMOS COMERCIALES</v>
          </cell>
          <cell r="D5946" t="str">
            <v>14010206020166</v>
          </cell>
        </row>
        <row r="5947">
          <cell r="C5947" t="str">
            <v>DEPOSITOS A PLAZO</v>
          </cell>
          <cell r="D5947" t="str">
            <v>0</v>
          </cell>
        </row>
        <row r="5948">
          <cell r="C5948" t="str">
            <v>TARJETA DE CREDITO</v>
          </cell>
          <cell r="D5948" t="str">
            <v>14010306130102</v>
          </cell>
        </row>
        <row r="5949">
          <cell r="C5949" t="str">
            <v>TARJETA DE CREDITO</v>
          </cell>
          <cell r="D5949" t="str">
            <v>81030200000407</v>
          </cell>
        </row>
        <row r="5950">
          <cell r="C5950" t="str">
            <v>INVERSIONES</v>
          </cell>
          <cell r="D5950" t="str">
            <v>0</v>
          </cell>
        </row>
        <row r="5951">
          <cell r="C5951" t="str">
            <v>TARJETA DE CREDITO</v>
          </cell>
          <cell r="D5951" t="str">
            <v>14010302020110</v>
          </cell>
        </row>
        <row r="5952">
          <cell r="C5952" t="str">
            <v>INVERSIONES</v>
          </cell>
          <cell r="D5952" t="str">
            <v>0</v>
          </cell>
        </row>
        <row r="5953">
          <cell r="C5953" t="str">
            <v>PRESTAMOS CONSUMO</v>
          </cell>
          <cell r="D5953" t="str">
            <v>14040306130100</v>
          </cell>
        </row>
        <row r="5954">
          <cell r="C5954" t="str">
            <v>TARJETA DE CREDITO</v>
          </cell>
          <cell r="D5954" t="str">
            <v>0</v>
          </cell>
        </row>
        <row r="5955">
          <cell r="C5955" t="str">
            <v>PRESTAMOS COMERCIALES</v>
          </cell>
          <cell r="D5955" t="str">
            <v>14061306020116</v>
          </cell>
        </row>
        <row r="5956">
          <cell r="C5956" t="str">
            <v>PRESTAMOS COMERCIALES</v>
          </cell>
          <cell r="D5956" t="str">
            <v>81030200000468</v>
          </cell>
        </row>
        <row r="5957">
          <cell r="C5957" t="str">
            <v>INVERSIONES</v>
          </cell>
          <cell r="D5957" t="str">
            <v>0</v>
          </cell>
        </row>
        <row r="5958">
          <cell r="C5958" t="str">
            <v>TARJETA DE CREDITO</v>
          </cell>
          <cell r="D5958" t="str">
            <v>0</v>
          </cell>
        </row>
        <row r="5959">
          <cell r="C5959" t="str">
            <v>PRESTAMOS COMERCIALES</v>
          </cell>
          <cell r="D5959" t="str">
            <v>14050206010114</v>
          </cell>
        </row>
        <row r="5960">
          <cell r="C5960" t="str">
            <v>PRESTAMOS COMERCIALES</v>
          </cell>
          <cell r="D5960" t="str">
            <v>14050304000104</v>
          </cell>
        </row>
        <row r="5961">
          <cell r="C5961" t="str">
            <v>OTROS</v>
          </cell>
          <cell r="D5961" t="str">
            <v>52022900000933</v>
          </cell>
        </row>
        <row r="5962">
          <cell r="C5962" t="str">
            <v>DEPOSITOS A PLAZO</v>
          </cell>
          <cell r="D5962" t="str">
            <v>22010136000101</v>
          </cell>
        </row>
        <row r="5963">
          <cell r="C5963" t="str">
            <v>DEPOSITOS A PLAZO</v>
          </cell>
          <cell r="D5963" t="str">
            <v>22010139000101</v>
          </cell>
        </row>
        <row r="5964">
          <cell r="C5964" t="str">
            <v>INVERSIONES</v>
          </cell>
          <cell r="D5964" t="str">
            <v>0</v>
          </cell>
        </row>
        <row r="5965">
          <cell r="C5965" t="str">
            <v>INVERSIONES</v>
          </cell>
          <cell r="D5965" t="str">
            <v>51040511005142</v>
          </cell>
        </row>
        <row r="5966">
          <cell r="C5966" t="str">
            <v>INVERSIONES</v>
          </cell>
          <cell r="D5966" t="str">
            <v>41050101000301</v>
          </cell>
        </row>
        <row r="5967">
          <cell r="C5967" t="str">
            <v>DEPOSITOS A PLAZO</v>
          </cell>
          <cell r="D5967" t="str">
            <v>21030301000107</v>
          </cell>
        </row>
        <row r="5968">
          <cell r="C5968" t="str">
            <v>INVERSIONES</v>
          </cell>
          <cell r="D5968" t="str">
            <v>52022900000357</v>
          </cell>
        </row>
        <row r="5969">
          <cell r="C5969" t="str">
            <v>AHORROS</v>
          </cell>
          <cell r="D5969" t="str">
            <v>21070201000105</v>
          </cell>
        </row>
        <row r="5970">
          <cell r="C5970" t="str">
            <v>TARJETA DE CREDITO</v>
          </cell>
          <cell r="D5970" t="str">
            <v>14050302020116</v>
          </cell>
        </row>
        <row r="5971">
          <cell r="C5971" t="str">
            <v>TARJETA DE CREDITO</v>
          </cell>
          <cell r="D5971" t="str">
            <v>14050302020503</v>
          </cell>
        </row>
        <row r="5972">
          <cell r="C5972" t="str">
            <v>PRESTAMOS VIVIENDA</v>
          </cell>
          <cell r="D5972" t="str">
            <v>81030200000304</v>
          </cell>
        </row>
        <row r="5973">
          <cell r="C5973" t="str">
            <v>TARJETA DE CREDITO</v>
          </cell>
          <cell r="D5973" t="str">
            <v>14050302020113</v>
          </cell>
        </row>
        <row r="5974">
          <cell r="C5974" t="str">
            <v>TARJETA DE CREDITO</v>
          </cell>
          <cell r="D5974" t="str">
            <v>14010302010115</v>
          </cell>
        </row>
        <row r="5975">
          <cell r="C5975" t="str">
            <v>INVERSIONES</v>
          </cell>
          <cell r="D5975" t="str">
            <v>51040612000501</v>
          </cell>
        </row>
        <row r="5976">
          <cell r="C5976" t="str">
            <v>OTROS</v>
          </cell>
          <cell r="D5976" t="str">
            <v>51070403000601</v>
          </cell>
        </row>
        <row r="5977">
          <cell r="C5977" t="str">
            <v>INVERSIONES</v>
          </cell>
          <cell r="D5977" t="str">
            <v>51040103020140</v>
          </cell>
        </row>
        <row r="5978">
          <cell r="C5978" t="str">
            <v>OTROS</v>
          </cell>
          <cell r="D5978" t="str">
            <v>52022900000129</v>
          </cell>
        </row>
        <row r="5979">
          <cell r="C5979" t="str">
            <v>PRESTAMOS COMERCIALES</v>
          </cell>
          <cell r="D5979" t="str">
            <v>14050206010302</v>
          </cell>
        </row>
        <row r="5980">
          <cell r="C5980" t="str">
            <v>TARJETA DE CREDITO</v>
          </cell>
          <cell r="D5980" t="str">
            <v>81030200000431</v>
          </cell>
        </row>
        <row r="5981">
          <cell r="C5981" t="str">
            <v>INVERSIONES</v>
          </cell>
          <cell r="D5981" t="str">
            <v>52022900002167</v>
          </cell>
        </row>
        <row r="5982">
          <cell r="C5982" t="str">
            <v>INVERSIONES</v>
          </cell>
          <cell r="D5982" t="str">
            <v>13031302000104</v>
          </cell>
        </row>
        <row r="5983">
          <cell r="C5983" t="str">
            <v>OTROS ACTIVOS</v>
          </cell>
          <cell r="D5983" t="str">
            <v>14011030000112</v>
          </cell>
        </row>
        <row r="5984">
          <cell r="C5984" t="str">
            <v>INVERSIONES</v>
          </cell>
          <cell r="D5984" t="str">
            <v>51040502005142</v>
          </cell>
        </row>
        <row r="5985">
          <cell r="C5985" t="str">
            <v>AHORROS</v>
          </cell>
          <cell r="D5985" t="str">
            <v>21020101000108</v>
          </cell>
        </row>
        <row r="5986">
          <cell r="C5986" t="str">
            <v>TARJETA DE CREDITO</v>
          </cell>
          <cell r="D5986" t="str">
            <v>81030200000418</v>
          </cell>
        </row>
        <row r="5987">
          <cell r="C5987" t="str">
            <v>INVERSIONES</v>
          </cell>
          <cell r="D5987" t="str">
            <v>0</v>
          </cell>
        </row>
        <row r="5988">
          <cell r="C5988" t="str">
            <v>PRESTAMOS CONSUMO</v>
          </cell>
          <cell r="D5988" t="str">
            <v>14050306050111</v>
          </cell>
        </row>
        <row r="5989">
          <cell r="C5989" t="str">
            <v>PRESTAMOS CONSUMO</v>
          </cell>
          <cell r="D5989" t="str">
            <v>14010306030112</v>
          </cell>
        </row>
        <row r="5990">
          <cell r="C5990" t="str">
            <v>TARJETA DE CREDITO</v>
          </cell>
          <cell r="D5990" t="str">
            <v>14050302020504</v>
          </cell>
        </row>
        <row r="5991">
          <cell r="C5991" t="str">
            <v>INVERSIONES</v>
          </cell>
          <cell r="D5991" t="str">
            <v>51040502000627</v>
          </cell>
        </row>
        <row r="5992">
          <cell r="C5992" t="str">
            <v>INVERSIONES</v>
          </cell>
          <cell r="D5992" t="str">
            <v>52022900000355</v>
          </cell>
        </row>
        <row r="5993">
          <cell r="C5993" t="str">
            <v>TARJETA DE CREDITO</v>
          </cell>
          <cell r="D5993" t="str">
            <v>14050302020112</v>
          </cell>
        </row>
        <row r="5994">
          <cell r="C5994" t="str">
            <v>TARJETA DE CREDITO</v>
          </cell>
          <cell r="D5994" t="str">
            <v>14010302020110</v>
          </cell>
        </row>
        <row r="5995">
          <cell r="C5995" t="str">
            <v>INVERSIONES</v>
          </cell>
          <cell r="D5995" t="str">
            <v>0</v>
          </cell>
        </row>
        <row r="5996">
          <cell r="C5996" t="str">
            <v>INVERSIONES</v>
          </cell>
          <cell r="D5996" t="str">
            <v>0</v>
          </cell>
        </row>
        <row r="5997">
          <cell r="C5997" t="str">
            <v>INVERSIONES</v>
          </cell>
          <cell r="D5997" t="str">
            <v>0</v>
          </cell>
        </row>
        <row r="5998">
          <cell r="C5998" t="str">
            <v>CUENTAS CORRIENTES</v>
          </cell>
          <cell r="D5998" t="str">
            <v>21010109000106</v>
          </cell>
        </row>
        <row r="5999">
          <cell r="C5999" t="str">
            <v>TARJETA DE CREDITO</v>
          </cell>
          <cell r="D5999" t="str">
            <v>0</v>
          </cell>
        </row>
        <row r="6000">
          <cell r="C6000" t="str">
            <v>TARJETA DE CREDITO</v>
          </cell>
          <cell r="D6000" t="str">
            <v>14050302020504</v>
          </cell>
        </row>
        <row r="6001">
          <cell r="C6001" t="str">
            <v>DEPOSITOS A PLAZO</v>
          </cell>
          <cell r="D6001" t="str">
            <v>0</v>
          </cell>
        </row>
        <row r="6002">
          <cell r="C6002" t="str">
            <v>DEPOSITOS A PLAZO</v>
          </cell>
          <cell r="D6002" t="str">
            <v>0</v>
          </cell>
        </row>
        <row r="6003">
          <cell r="C6003" t="str">
            <v>INVERSIONES</v>
          </cell>
          <cell r="D6003" t="str">
            <v>0</v>
          </cell>
        </row>
        <row r="6004">
          <cell r="C6004" t="str">
            <v>PRESTAMOS CONSUMO</v>
          </cell>
          <cell r="D6004" t="str">
            <v>0</v>
          </cell>
        </row>
        <row r="6005">
          <cell r="C6005" t="str">
            <v>PRESTAMOS VIVIENDA</v>
          </cell>
          <cell r="D6005" t="str">
            <v>14010423000301</v>
          </cell>
        </row>
        <row r="6006">
          <cell r="C6006" t="str">
            <v>INVERSIONES</v>
          </cell>
          <cell r="D6006" t="str">
            <v>51040103020146</v>
          </cell>
        </row>
        <row r="6007">
          <cell r="C6007" t="str">
            <v>PRESTAMOS VIVIENDA</v>
          </cell>
          <cell r="D6007" t="str">
            <v>14050423000301</v>
          </cell>
        </row>
        <row r="6008">
          <cell r="C6008" t="str">
            <v>TARJETA DE CREDITO</v>
          </cell>
          <cell r="D6008" t="str">
            <v>14010306130107</v>
          </cell>
        </row>
        <row r="6009">
          <cell r="C6009" t="str">
            <v>INVERSIONES</v>
          </cell>
          <cell r="D6009" t="str">
            <v>0</v>
          </cell>
        </row>
        <row r="6010">
          <cell r="C6010" t="str">
            <v>INVERSIONES</v>
          </cell>
          <cell r="D6010" t="str">
            <v>0</v>
          </cell>
        </row>
        <row r="6011">
          <cell r="C6011" t="str">
            <v>PRESTAMOS CONSUMO</v>
          </cell>
          <cell r="D6011" t="str">
            <v>81030200000417</v>
          </cell>
        </row>
        <row r="6012">
          <cell r="C6012" t="str">
            <v>INVERSIONES</v>
          </cell>
          <cell r="D6012" t="str">
            <v>0</v>
          </cell>
        </row>
        <row r="6013">
          <cell r="C6013" t="str">
            <v>INVERSIONES</v>
          </cell>
          <cell r="D6013" t="str">
            <v>0</v>
          </cell>
        </row>
        <row r="6014">
          <cell r="C6014" t="str">
            <v>PRESTAMOS CONSUMO</v>
          </cell>
          <cell r="D6014" t="str">
            <v>14050306030306</v>
          </cell>
        </row>
        <row r="6015">
          <cell r="C6015" t="str">
            <v>TARJETA DE CREDITO</v>
          </cell>
          <cell r="D6015" t="str">
            <v>14050306130105</v>
          </cell>
        </row>
        <row r="6016">
          <cell r="C6016" t="str">
            <v>CUENTAS CORRIENTES</v>
          </cell>
          <cell r="D6016" t="str">
            <v>29080900000173</v>
          </cell>
        </row>
        <row r="6017">
          <cell r="C6017" t="str">
            <v>TARJETA DE CREDITO</v>
          </cell>
          <cell r="D6017" t="str">
            <v>14010302010118</v>
          </cell>
        </row>
        <row r="6018">
          <cell r="C6018" t="str">
            <v>TARJETA DE CREDITO</v>
          </cell>
          <cell r="D6018" t="str">
            <v>14010306130109</v>
          </cell>
        </row>
        <row r="6019">
          <cell r="C6019" t="str">
            <v>CUENTAS CORRIENTES</v>
          </cell>
          <cell r="D6019" t="str">
            <v>14011304000102</v>
          </cell>
        </row>
        <row r="6020">
          <cell r="C6020" t="str">
            <v>INVERSIONES</v>
          </cell>
          <cell r="D6020" t="str">
            <v>0</v>
          </cell>
        </row>
        <row r="6021">
          <cell r="C6021" t="str">
            <v>TARJETA DE CREDITO</v>
          </cell>
          <cell r="D6021" t="str">
            <v>14060302010106</v>
          </cell>
        </row>
        <row r="6022">
          <cell r="C6022" t="str">
            <v>PRESTAMOS COMERCIALES</v>
          </cell>
          <cell r="D6022" t="str">
            <v>71020000000115</v>
          </cell>
        </row>
        <row r="6023">
          <cell r="C6023" t="str">
            <v>INVERSIONES</v>
          </cell>
          <cell r="D6023" t="str">
            <v>41010303000107</v>
          </cell>
        </row>
        <row r="6024">
          <cell r="C6024" t="str">
            <v>TARJETA DE CREDITO</v>
          </cell>
          <cell r="D6024" t="str">
            <v>14010302020113</v>
          </cell>
        </row>
        <row r="6025">
          <cell r="C6025" t="str">
            <v>INVERSIONES</v>
          </cell>
          <cell r="D6025" t="str">
            <v>0</v>
          </cell>
        </row>
        <row r="6026">
          <cell r="C6026" t="str">
            <v>INVERSIONES</v>
          </cell>
          <cell r="D6026" t="str">
            <v>0</v>
          </cell>
        </row>
        <row r="6027">
          <cell r="C6027" t="str">
            <v>INVERSIONES</v>
          </cell>
          <cell r="D6027" t="str">
            <v>52022900002156</v>
          </cell>
        </row>
        <row r="6028">
          <cell r="C6028" t="str">
            <v>INVERSIONES</v>
          </cell>
          <cell r="D6028" t="str">
            <v>0</v>
          </cell>
        </row>
        <row r="6029">
          <cell r="C6029" t="str">
            <v>INVERSIONES</v>
          </cell>
          <cell r="D6029" t="str">
            <v>81095401020100</v>
          </cell>
        </row>
        <row r="6030">
          <cell r="C6030" t="str">
            <v>INVERSIONES</v>
          </cell>
          <cell r="D6030" t="str">
            <v>0</v>
          </cell>
        </row>
        <row r="6031">
          <cell r="C6031" t="str">
            <v>TARJETA DE CREDITO</v>
          </cell>
          <cell r="D6031" t="str">
            <v>14050306130102</v>
          </cell>
        </row>
        <row r="6032">
          <cell r="C6032" t="str">
            <v>INVERSIONES</v>
          </cell>
          <cell r="D6032" t="str">
            <v>51040103021712</v>
          </cell>
        </row>
        <row r="6033">
          <cell r="C6033" t="str">
            <v>PRESTAMOS COMERCIALES</v>
          </cell>
          <cell r="D6033" t="str">
            <v>14061205030102</v>
          </cell>
        </row>
        <row r="6034">
          <cell r="C6034" t="str">
            <v>PRESTAMOS COMERCIALES</v>
          </cell>
          <cell r="D6034" t="str">
            <v>81030200000428</v>
          </cell>
        </row>
        <row r="6035">
          <cell r="C6035" t="str">
            <v>TARJETA DE CREDITO</v>
          </cell>
          <cell r="D6035" t="str">
            <v>14010306130109</v>
          </cell>
        </row>
        <row r="6036">
          <cell r="C6036" t="str">
            <v>INVERSIONES</v>
          </cell>
          <cell r="D6036" t="str">
            <v>0</v>
          </cell>
        </row>
        <row r="6037">
          <cell r="C6037" t="str">
            <v>INVERSIONES</v>
          </cell>
          <cell r="D6037" t="str">
            <v>0</v>
          </cell>
        </row>
        <row r="6038">
          <cell r="C6038" t="str">
            <v>INVERSIONES</v>
          </cell>
          <cell r="D6038" t="str">
            <v>0</v>
          </cell>
        </row>
        <row r="6039">
          <cell r="C6039" t="str">
            <v>PRESTAMOS VIVIENDA</v>
          </cell>
          <cell r="D6039" t="str">
            <v>14010424000103</v>
          </cell>
        </row>
        <row r="6040">
          <cell r="C6040" t="str">
            <v>TARJETA DE CREDITO</v>
          </cell>
          <cell r="D6040" t="str">
            <v>0</v>
          </cell>
        </row>
        <row r="6041">
          <cell r="C6041" t="str">
            <v>PRESTAMOS COMERCIALES</v>
          </cell>
          <cell r="D6041" t="str">
            <v>14011133000101</v>
          </cell>
        </row>
        <row r="6042">
          <cell r="C6042" t="str">
            <v>DEPOSITOS A PLAZO</v>
          </cell>
          <cell r="D6042" t="str">
            <v>0</v>
          </cell>
        </row>
        <row r="6043">
          <cell r="C6043" t="str">
            <v>TARJETA DE CREDITO</v>
          </cell>
          <cell r="D6043" t="str">
            <v>0</v>
          </cell>
        </row>
        <row r="6044">
          <cell r="C6044" t="str">
            <v>TARJETA DE CREDITO</v>
          </cell>
          <cell r="D6044" t="str">
            <v>14010306130101</v>
          </cell>
        </row>
        <row r="6045">
          <cell r="C6045" t="str">
            <v>OTROS</v>
          </cell>
          <cell r="D6045" t="str">
            <v>52022900000129</v>
          </cell>
        </row>
        <row r="6046">
          <cell r="C6046" t="str">
            <v>TARJETA DE CREDITO</v>
          </cell>
          <cell r="D6046" t="str">
            <v>14010306130107</v>
          </cell>
        </row>
        <row r="6047">
          <cell r="C6047" t="str">
            <v>INVERSIONES</v>
          </cell>
          <cell r="D6047" t="str">
            <v>51040113060636</v>
          </cell>
        </row>
        <row r="6048">
          <cell r="C6048" t="str">
            <v>INVERSIONES</v>
          </cell>
          <cell r="D6048" t="str">
            <v>0</v>
          </cell>
        </row>
        <row r="6049">
          <cell r="C6049" t="str">
            <v>INVERSIONES</v>
          </cell>
          <cell r="D6049" t="str">
            <v>0</v>
          </cell>
        </row>
        <row r="6050">
          <cell r="C6050" t="str">
            <v>INVERSIONES</v>
          </cell>
          <cell r="D6050" t="str">
            <v>84040523000001</v>
          </cell>
        </row>
        <row r="6051">
          <cell r="C6051" t="str">
            <v>PRESTAMOS COMERCIALES</v>
          </cell>
          <cell r="D6051" t="str">
            <v>14061206020117</v>
          </cell>
        </row>
        <row r="6052">
          <cell r="C6052" t="str">
            <v>OTROS</v>
          </cell>
          <cell r="D6052" t="str">
            <v>52021500000102</v>
          </cell>
        </row>
        <row r="6053">
          <cell r="C6053" t="str">
            <v>INVERSIONES</v>
          </cell>
          <cell r="D6053" t="str">
            <v>0</v>
          </cell>
        </row>
        <row r="6054">
          <cell r="C6054" t="str">
            <v>PRESTAMOS VIVIENDA</v>
          </cell>
          <cell r="D6054" t="str">
            <v>81030200000416</v>
          </cell>
        </row>
        <row r="6055">
          <cell r="C6055" t="str">
            <v>INVERSIONES</v>
          </cell>
          <cell r="D6055" t="str">
            <v>51040113060134</v>
          </cell>
        </row>
        <row r="6056">
          <cell r="C6056" t="str">
            <v>INVERSIONES</v>
          </cell>
          <cell r="D6056" t="str">
            <v>45030129000212</v>
          </cell>
        </row>
        <row r="6057">
          <cell r="C6057" t="str">
            <v>OTROS</v>
          </cell>
          <cell r="D6057" t="str">
            <v>52022900000282</v>
          </cell>
        </row>
        <row r="6058">
          <cell r="C6058" t="str">
            <v>PRESTAMOS COMERCIALES</v>
          </cell>
          <cell r="D6058" t="str">
            <v>14011006010102</v>
          </cell>
        </row>
        <row r="6059">
          <cell r="C6059" t="str">
            <v>PRESTAMOS CONSUMO</v>
          </cell>
          <cell r="D6059" t="str">
            <v>14060306030201</v>
          </cell>
        </row>
        <row r="6060">
          <cell r="C6060" t="str">
            <v>OTROS</v>
          </cell>
          <cell r="D6060" t="str">
            <v>52020400000105</v>
          </cell>
        </row>
        <row r="6061">
          <cell r="C6061" t="str">
            <v>INVERSIONES</v>
          </cell>
          <cell r="D6061" t="str">
            <v>0</v>
          </cell>
        </row>
        <row r="6062">
          <cell r="C6062" t="str">
            <v>INVERSIONES</v>
          </cell>
          <cell r="D6062" t="str">
            <v>51040113060648</v>
          </cell>
        </row>
        <row r="6063">
          <cell r="C6063" t="str">
            <v>INVERSIONES</v>
          </cell>
          <cell r="D6063" t="str">
            <v>0</v>
          </cell>
        </row>
        <row r="6064">
          <cell r="C6064" t="str">
            <v>PRESTAMOS COMERCIALES</v>
          </cell>
          <cell r="D6064" t="str">
            <v>14051306020212</v>
          </cell>
        </row>
        <row r="6065">
          <cell r="C6065" t="str">
            <v>INVERSIONES</v>
          </cell>
          <cell r="D6065" t="str">
            <v>14010206020105</v>
          </cell>
        </row>
        <row r="6066">
          <cell r="C6066" t="str">
            <v>PRESTAMOS CONSUMO</v>
          </cell>
          <cell r="D6066" t="str">
            <v>14050306030302</v>
          </cell>
        </row>
        <row r="6067">
          <cell r="C6067" t="str">
            <v>DEPOSITOS A PLAZO</v>
          </cell>
          <cell r="D6067" t="str">
            <v>23030102170101</v>
          </cell>
        </row>
        <row r="6068">
          <cell r="C6068" t="str">
            <v>OTROS ACTIVOS</v>
          </cell>
          <cell r="D6068" t="str">
            <v>81030200000464</v>
          </cell>
        </row>
        <row r="6069">
          <cell r="C6069" t="str">
            <v>INVERSIONES</v>
          </cell>
          <cell r="D6069" t="str">
            <v>81095409020104</v>
          </cell>
        </row>
        <row r="6070">
          <cell r="C6070" t="str">
            <v>TARJETA DE CREDITO</v>
          </cell>
          <cell r="D6070" t="str">
            <v>25041900000223</v>
          </cell>
        </row>
        <row r="6071">
          <cell r="C6071" t="str">
            <v>INVERSIONES</v>
          </cell>
          <cell r="D6071" t="str">
            <v>0</v>
          </cell>
        </row>
        <row r="6072">
          <cell r="C6072" t="str">
            <v>PRESTAMOS COMERCIALES</v>
          </cell>
          <cell r="D6072" t="str">
            <v>14050206020107</v>
          </cell>
        </row>
        <row r="6073">
          <cell r="C6073" t="str">
            <v>PRESTAMOS CONSUMO</v>
          </cell>
          <cell r="D6073" t="str">
            <v>14050306020113</v>
          </cell>
        </row>
        <row r="6074">
          <cell r="C6074" t="str">
            <v>CUENTAS CORRIENTES</v>
          </cell>
          <cell r="D6074" t="str">
            <v>21070401010301</v>
          </cell>
        </row>
        <row r="6075">
          <cell r="C6075" t="str">
            <v>INVERSIONES</v>
          </cell>
          <cell r="D6075" t="str">
            <v>51070403000130</v>
          </cell>
        </row>
        <row r="6076">
          <cell r="C6076" t="str">
            <v>TARJETA DE CREDITO</v>
          </cell>
          <cell r="D6076" t="str">
            <v>14010302010118</v>
          </cell>
        </row>
        <row r="6077">
          <cell r="C6077" t="str">
            <v>INVERSIONES</v>
          </cell>
          <cell r="D6077" t="str">
            <v>52022900002151</v>
          </cell>
        </row>
        <row r="6078">
          <cell r="C6078" t="str">
            <v>PRESTAMOS COMERCIALES</v>
          </cell>
          <cell r="D6078" t="str">
            <v>14010206020155</v>
          </cell>
        </row>
        <row r="6079">
          <cell r="C6079" t="str">
            <v>PRESTAMOS COMERCIALES</v>
          </cell>
          <cell r="D6079" t="str">
            <v>14051226000502</v>
          </cell>
        </row>
        <row r="6080">
          <cell r="C6080" t="str">
            <v>PRESTAMOS COMERCIALES</v>
          </cell>
          <cell r="D6080" t="str">
            <v>81030200000428</v>
          </cell>
        </row>
        <row r="6081">
          <cell r="C6081" t="str">
            <v>TARJETA DE CREDITO</v>
          </cell>
          <cell r="D6081" t="str">
            <v>14010302030100</v>
          </cell>
        </row>
        <row r="6082">
          <cell r="C6082" t="str">
            <v>PRESTAMOS COMERCIALES</v>
          </cell>
          <cell r="D6082" t="str">
            <v>14051006020212</v>
          </cell>
        </row>
        <row r="6083">
          <cell r="C6083" t="str">
            <v>PRESTAMOS VIVIENDA</v>
          </cell>
          <cell r="D6083" t="str">
            <v>14060406010201</v>
          </cell>
        </row>
        <row r="6084">
          <cell r="C6084" t="str">
            <v>TARJETA DE CREDITO</v>
          </cell>
          <cell r="D6084" t="str">
            <v>14050306130105</v>
          </cell>
        </row>
        <row r="6085">
          <cell r="C6085" t="str">
            <v>AHORROS</v>
          </cell>
          <cell r="D6085" t="str">
            <v>21020201000111</v>
          </cell>
        </row>
        <row r="6086">
          <cell r="C6086" t="str">
            <v>TARJETA DE CREDITO</v>
          </cell>
          <cell r="D6086" t="str">
            <v>14060302010106</v>
          </cell>
        </row>
        <row r="6087">
          <cell r="C6087" t="str">
            <v>TARJETA DE CREDITO</v>
          </cell>
          <cell r="D6087" t="str">
            <v>14050319080001</v>
          </cell>
        </row>
        <row r="6088">
          <cell r="C6088" t="str">
            <v>INVERSIONES</v>
          </cell>
          <cell r="D6088" t="str">
            <v>0</v>
          </cell>
        </row>
        <row r="6089">
          <cell r="C6089" t="str">
            <v>INVERSIONES</v>
          </cell>
          <cell r="D6089" t="str">
            <v>0</v>
          </cell>
        </row>
        <row r="6090">
          <cell r="C6090" t="str">
            <v>INVERSIONES</v>
          </cell>
          <cell r="D6090" t="str">
            <v>0</v>
          </cell>
        </row>
        <row r="6091">
          <cell r="C6091" t="str">
            <v>PRESTAMOS CONSUMO</v>
          </cell>
          <cell r="D6091" t="str">
            <v>14050303020100</v>
          </cell>
        </row>
        <row r="6092">
          <cell r="C6092" t="str">
            <v>TARJETA DE CREDITO</v>
          </cell>
          <cell r="D6092" t="str">
            <v>14060302020106</v>
          </cell>
        </row>
        <row r="6093">
          <cell r="C6093" t="str">
            <v>TARJETA DE CREDITO</v>
          </cell>
          <cell r="D6093" t="str">
            <v>81030200000465</v>
          </cell>
        </row>
        <row r="6094">
          <cell r="C6094" t="str">
            <v>TARJETA DE CREDITO</v>
          </cell>
          <cell r="D6094" t="str">
            <v>14050302020112</v>
          </cell>
        </row>
        <row r="6095">
          <cell r="C6095" t="str">
            <v>TARJETA DE CREDITO</v>
          </cell>
          <cell r="D6095" t="str">
            <v>14010302020110</v>
          </cell>
        </row>
        <row r="6096">
          <cell r="C6096" t="str">
            <v>INVERSIONES</v>
          </cell>
          <cell r="D6096" t="str">
            <v>51040103060301</v>
          </cell>
        </row>
        <row r="6097">
          <cell r="C6097" t="str">
            <v>INVERSIONES</v>
          </cell>
          <cell r="D6097" t="str">
            <v>51040503000705</v>
          </cell>
        </row>
        <row r="6098">
          <cell r="C6098" t="str">
            <v>INVERSIONES</v>
          </cell>
          <cell r="D6098" t="str">
            <v>0</v>
          </cell>
        </row>
        <row r="6099">
          <cell r="C6099" t="str">
            <v>TARJETA DE CREDITO</v>
          </cell>
          <cell r="D6099" t="str">
            <v>14010302020112</v>
          </cell>
        </row>
        <row r="6100">
          <cell r="C6100" t="str">
            <v>INVERSIONES</v>
          </cell>
          <cell r="D6100" t="str">
            <v>0</v>
          </cell>
        </row>
        <row r="6101">
          <cell r="C6101" t="str">
            <v>TARJETA DE CREDITO</v>
          </cell>
          <cell r="D6101" t="str">
            <v>14050302020504</v>
          </cell>
        </row>
        <row r="6102">
          <cell r="C6102" t="str">
            <v>INVERSIONES</v>
          </cell>
          <cell r="D6102" t="str">
            <v>0</v>
          </cell>
        </row>
        <row r="6103">
          <cell r="C6103" t="str">
            <v>PRESTAMOS VIVIENDA</v>
          </cell>
          <cell r="D6103" t="str">
            <v>14010423000301</v>
          </cell>
        </row>
        <row r="6104">
          <cell r="C6104" t="str">
            <v>INVERSIONES</v>
          </cell>
          <cell r="D6104" t="str">
            <v>51040511005133</v>
          </cell>
        </row>
        <row r="6105">
          <cell r="C6105" t="str">
            <v>INVERSIONES</v>
          </cell>
          <cell r="D6105" t="str">
            <v>52010200000101</v>
          </cell>
        </row>
        <row r="6106">
          <cell r="C6106" t="str">
            <v>TARJETA DE CREDITO</v>
          </cell>
          <cell r="D6106" t="str">
            <v>14010306130107</v>
          </cell>
        </row>
        <row r="6107">
          <cell r="C6107" t="str">
            <v>INVERSIONES</v>
          </cell>
          <cell r="D6107" t="str">
            <v>0</v>
          </cell>
        </row>
        <row r="6108">
          <cell r="C6108" t="str">
            <v>PRESTAMOS CONSUMO</v>
          </cell>
          <cell r="D6108" t="str">
            <v>14010306030108</v>
          </cell>
        </row>
        <row r="6109">
          <cell r="C6109" t="str">
            <v>TARJETA DE CREDITO</v>
          </cell>
          <cell r="D6109" t="str">
            <v>14050302020112</v>
          </cell>
        </row>
        <row r="6110">
          <cell r="C6110" t="str">
            <v>INVERSIONES</v>
          </cell>
          <cell r="D6110" t="str">
            <v>0</v>
          </cell>
        </row>
        <row r="6111">
          <cell r="C6111" t="str">
            <v>INVERSIONES</v>
          </cell>
          <cell r="D6111" t="str">
            <v>0</v>
          </cell>
        </row>
        <row r="6112">
          <cell r="C6112" t="str">
            <v>INVERSIONES</v>
          </cell>
          <cell r="D6112" t="str">
            <v>0</v>
          </cell>
        </row>
        <row r="6113">
          <cell r="C6113" t="str">
            <v>INVERSIONES</v>
          </cell>
          <cell r="D6113" t="str">
            <v>0</v>
          </cell>
        </row>
        <row r="6114">
          <cell r="C6114" t="str">
            <v>TARJETA DE CREDITO</v>
          </cell>
          <cell r="D6114" t="str">
            <v>14050306130102</v>
          </cell>
        </row>
        <row r="6115">
          <cell r="C6115" t="str">
            <v>INVERSIONES</v>
          </cell>
          <cell r="D6115" t="str">
            <v>0</v>
          </cell>
        </row>
        <row r="6116">
          <cell r="C6116" t="str">
            <v>OTROS</v>
          </cell>
          <cell r="D6116" t="str">
            <v>52022900000932</v>
          </cell>
        </row>
        <row r="6117">
          <cell r="C6117" t="str">
            <v>TARJETA DE CREDITO</v>
          </cell>
          <cell r="D6117" t="str">
            <v>14010302020307</v>
          </cell>
        </row>
        <row r="6118">
          <cell r="C6118" t="str">
            <v>INVERSIONES</v>
          </cell>
          <cell r="D6118" t="str">
            <v>51040103020156</v>
          </cell>
        </row>
        <row r="6119">
          <cell r="C6119" t="str">
            <v>INVERSIONES</v>
          </cell>
          <cell r="D6119" t="str">
            <v>0</v>
          </cell>
        </row>
        <row r="6120">
          <cell r="C6120" t="str">
            <v>PRESTAMOS CONSUMO</v>
          </cell>
          <cell r="D6120" t="str">
            <v>14050319080100</v>
          </cell>
        </row>
        <row r="6121">
          <cell r="C6121" t="str">
            <v>PRESTAMOS CONSUMO</v>
          </cell>
          <cell r="D6121" t="str">
            <v>14040306130100</v>
          </cell>
        </row>
        <row r="6122">
          <cell r="C6122" t="str">
            <v>PRESTAMOS VIVIENDA</v>
          </cell>
          <cell r="D6122" t="str">
            <v>14050406020103</v>
          </cell>
        </row>
        <row r="6123">
          <cell r="C6123" t="str">
            <v>DEPOSITOS A PLAZO</v>
          </cell>
          <cell r="D6123" t="str">
            <v>0</v>
          </cell>
        </row>
        <row r="6124">
          <cell r="C6124" t="str">
            <v>TARJETA DE CREDITO</v>
          </cell>
          <cell r="D6124" t="str">
            <v>14050302020115</v>
          </cell>
        </row>
        <row r="6125">
          <cell r="C6125" t="str">
            <v>TARJETA DE CREDITO</v>
          </cell>
          <cell r="D6125" t="str">
            <v>0</v>
          </cell>
        </row>
        <row r="6126">
          <cell r="C6126" t="str">
            <v>AHORROS</v>
          </cell>
          <cell r="D6126" t="str">
            <v>21030501000101</v>
          </cell>
        </row>
        <row r="6127">
          <cell r="C6127" t="str">
            <v>TARJETA DE CREDITO</v>
          </cell>
          <cell r="D6127" t="str">
            <v>14050302010120</v>
          </cell>
        </row>
        <row r="6128">
          <cell r="C6128" t="str">
            <v>INVERSIONES</v>
          </cell>
          <cell r="D6128" t="str">
            <v>0</v>
          </cell>
        </row>
        <row r="6129">
          <cell r="C6129" t="str">
            <v>PRESTAMOS COMERCIALES</v>
          </cell>
          <cell r="D6129" t="str">
            <v>14011126000118</v>
          </cell>
        </row>
        <row r="6130">
          <cell r="C6130" t="str">
            <v>PRESTAMOS COMERCIALES</v>
          </cell>
          <cell r="D6130" t="str">
            <v>14011126000112</v>
          </cell>
        </row>
        <row r="6131">
          <cell r="C6131" t="str">
            <v>INVERSIONES</v>
          </cell>
          <cell r="D6131" t="str">
            <v>0</v>
          </cell>
        </row>
        <row r="6132">
          <cell r="C6132" t="str">
            <v>INVERSIONES</v>
          </cell>
          <cell r="D6132" t="str">
            <v>45030102000117</v>
          </cell>
        </row>
        <row r="6133">
          <cell r="C6133" t="str">
            <v>PRESTAMOS COMERCIALES</v>
          </cell>
          <cell r="D6133" t="str">
            <v>14011105020102</v>
          </cell>
        </row>
        <row r="6134">
          <cell r="C6134" t="str">
            <v>DEPOSITOS A PLAZO</v>
          </cell>
          <cell r="D6134" t="str">
            <v>0</v>
          </cell>
        </row>
        <row r="6135">
          <cell r="C6135" t="str">
            <v>TARJETA DE CREDITO</v>
          </cell>
          <cell r="D6135" t="str">
            <v>14010302020110</v>
          </cell>
        </row>
        <row r="6136">
          <cell r="C6136" t="str">
            <v>INVERSIONES</v>
          </cell>
          <cell r="D6136" t="str">
            <v>42022900000350</v>
          </cell>
        </row>
        <row r="6137">
          <cell r="C6137" t="str">
            <v>CARTAS DE CREDITO</v>
          </cell>
          <cell r="D6137" t="str">
            <v>81030200000426</v>
          </cell>
        </row>
        <row r="6138">
          <cell r="C6138" t="str">
            <v>TARJETA DE CREDITO</v>
          </cell>
          <cell r="D6138" t="str">
            <v>14010302010117</v>
          </cell>
        </row>
        <row r="6139">
          <cell r="C6139" t="str">
            <v>TARJETA DE CREDITO</v>
          </cell>
          <cell r="D6139" t="str">
            <v>14050302020504</v>
          </cell>
        </row>
        <row r="6140">
          <cell r="C6140" t="str">
            <v>TARJETA DE CREDITO</v>
          </cell>
          <cell r="D6140" t="str">
            <v>0</v>
          </cell>
        </row>
        <row r="6141">
          <cell r="C6141" t="str">
            <v>PRESTAMOS COMERCIALES</v>
          </cell>
          <cell r="D6141" t="str">
            <v>14011306020243</v>
          </cell>
        </row>
        <row r="6142">
          <cell r="C6142" t="str">
            <v>PRESTAMOS COMERCIALES</v>
          </cell>
          <cell r="D6142" t="str">
            <v>14011206020309</v>
          </cell>
        </row>
        <row r="6143">
          <cell r="C6143" t="str">
            <v>TARJETA DE CREDITO</v>
          </cell>
          <cell r="D6143" t="str">
            <v>14050302010117</v>
          </cell>
        </row>
        <row r="6144">
          <cell r="C6144" t="str">
            <v>INVERSIONES</v>
          </cell>
          <cell r="D6144" t="str">
            <v>0</v>
          </cell>
        </row>
        <row r="6145">
          <cell r="C6145" t="str">
            <v>DEPOSITOS A PLAZO</v>
          </cell>
          <cell r="D6145" t="str">
            <v>21030302000105</v>
          </cell>
        </row>
        <row r="6146">
          <cell r="C6146" t="str">
            <v>INVERSIONES</v>
          </cell>
          <cell r="D6146" t="str">
            <v>0</v>
          </cell>
        </row>
        <row r="6147">
          <cell r="C6147" t="str">
            <v>PRESTAMOS CONSUMO</v>
          </cell>
          <cell r="D6147" t="str">
            <v>0</v>
          </cell>
        </row>
        <row r="6148">
          <cell r="C6148" t="str">
            <v>PRESTAMOS VIVIENDA</v>
          </cell>
          <cell r="D6148" t="str">
            <v>14050406010103</v>
          </cell>
        </row>
        <row r="6149">
          <cell r="C6149" t="str">
            <v>OTROS</v>
          </cell>
          <cell r="D6149" t="str">
            <v>42020600000120</v>
          </cell>
        </row>
        <row r="6150">
          <cell r="C6150" t="str">
            <v>TARJETA DE CREDITO</v>
          </cell>
          <cell r="D6150" t="str">
            <v>81030200000465</v>
          </cell>
        </row>
        <row r="6151">
          <cell r="C6151" t="str">
            <v>PRESTAMOS VIVIENDA</v>
          </cell>
          <cell r="D6151" t="str">
            <v>14010406010204</v>
          </cell>
        </row>
        <row r="6152">
          <cell r="C6152" t="str">
            <v>INVERSIONES</v>
          </cell>
          <cell r="D6152" t="str">
            <v>42020800000113</v>
          </cell>
        </row>
        <row r="6153">
          <cell r="C6153" t="str">
            <v>INVERSIONES</v>
          </cell>
          <cell r="D6153" t="str">
            <v>0</v>
          </cell>
        </row>
        <row r="6154">
          <cell r="C6154" t="str">
            <v>INVERSIONES</v>
          </cell>
          <cell r="D6154" t="str">
            <v>0</v>
          </cell>
        </row>
        <row r="6155">
          <cell r="C6155" t="str">
            <v>PRESTAMOS COMERCIALES</v>
          </cell>
          <cell r="D6155" t="str">
            <v>14051305020101</v>
          </cell>
        </row>
        <row r="6156">
          <cell r="C6156" t="str">
            <v>TARJETA DE CREDITO</v>
          </cell>
          <cell r="D6156" t="str">
            <v>14011302020111</v>
          </cell>
        </row>
        <row r="6157">
          <cell r="C6157" t="str">
            <v>INVERSIONES</v>
          </cell>
          <cell r="D6157" t="str">
            <v>52022900001523</v>
          </cell>
        </row>
        <row r="6158">
          <cell r="C6158" t="str">
            <v>PRESTAMOS CONSUMO</v>
          </cell>
          <cell r="D6158" t="str">
            <v>14010306030111</v>
          </cell>
        </row>
        <row r="6159">
          <cell r="C6159" t="str">
            <v>TARJETA DE CREDITO</v>
          </cell>
          <cell r="D6159" t="str">
            <v>14050302020509</v>
          </cell>
        </row>
        <row r="6160">
          <cell r="C6160" t="str">
            <v>TARJETA DE CREDITO</v>
          </cell>
          <cell r="D6160" t="str">
            <v>14050306130105</v>
          </cell>
        </row>
        <row r="6161">
          <cell r="C6161" t="str">
            <v>TARJETA DE CREDITO</v>
          </cell>
          <cell r="D6161" t="str">
            <v>14050302010120</v>
          </cell>
        </row>
        <row r="6162">
          <cell r="C6162" t="str">
            <v>TARJETA DE CREDITO</v>
          </cell>
          <cell r="D6162" t="str">
            <v>14010302020307</v>
          </cell>
        </row>
        <row r="6163">
          <cell r="C6163" t="str">
            <v>OTROS</v>
          </cell>
          <cell r="D6163" t="str">
            <v>41080409000101</v>
          </cell>
        </row>
        <row r="6164">
          <cell r="C6164" t="str">
            <v>PRESTAMOS COMERCIALES</v>
          </cell>
          <cell r="D6164" t="str">
            <v>14011206010301</v>
          </cell>
        </row>
        <row r="6165">
          <cell r="C6165" t="str">
            <v>INVERSIONES</v>
          </cell>
          <cell r="D6165" t="str">
            <v>41010305000101</v>
          </cell>
        </row>
        <row r="6166">
          <cell r="C6166" t="str">
            <v>INVERSIONES</v>
          </cell>
          <cell r="D6166" t="str">
            <v>52022900000101</v>
          </cell>
        </row>
        <row r="6167">
          <cell r="C6167" t="str">
            <v>AHORROS</v>
          </cell>
          <cell r="D6167" t="str">
            <v>21020102000102</v>
          </cell>
        </row>
        <row r="6168">
          <cell r="C6168" t="str">
            <v>PRESTAMOS CONSUMO</v>
          </cell>
          <cell r="D6168" t="str">
            <v>14010306030211</v>
          </cell>
        </row>
        <row r="6169">
          <cell r="C6169" t="str">
            <v>TARJETA DE CREDITO</v>
          </cell>
          <cell r="D6169" t="str">
            <v>14050306130109</v>
          </cell>
        </row>
        <row r="6170">
          <cell r="C6170" t="str">
            <v>PRESTAMOS COMERCIALES</v>
          </cell>
          <cell r="D6170" t="str">
            <v>14061306020128</v>
          </cell>
        </row>
        <row r="6171">
          <cell r="C6171" t="str">
            <v>INVERSIONES</v>
          </cell>
          <cell r="D6171" t="str">
            <v>0</v>
          </cell>
        </row>
        <row r="6172">
          <cell r="C6172" t="str">
            <v>OTROS</v>
          </cell>
          <cell r="D6172" t="str">
            <v>52021500000101</v>
          </cell>
        </row>
        <row r="6173">
          <cell r="C6173" t="str">
            <v>PRESTAMOS COMERCIALES</v>
          </cell>
          <cell r="D6173" t="str">
            <v>14060206020201</v>
          </cell>
        </row>
        <row r="6174">
          <cell r="C6174" t="str">
            <v>INVERSIONES</v>
          </cell>
          <cell r="D6174" t="str">
            <v>51040113060505</v>
          </cell>
        </row>
        <row r="6175">
          <cell r="C6175" t="str">
            <v>PRESTAMOS COMERCIALES</v>
          </cell>
          <cell r="D6175" t="str">
            <v>14060205020201</v>
          </cell>
        </row>
        <row r="6176">
          <cell r="C6176" t="str">
            <v>INVERSIONES</v>
          </cell>
          <cell r="D6176" t="str">
            <v>51040112060301</v>
          </cell>
        </row>
        <row r="6177">
          <cell r="C6177" t="str">
            <v>TARJETA DE CREDITO</v>
          </cell>
          <cell r="D6177" t="str">
            <v>14011302010101</v>
          </cell>
        </row>
        <row r="6178">
          <cell r="C6178" t="str">
            <v>INVERSIONES</v>
          </cell>
          <cell r="D6178" t="str">
            <v>51040512005148</v>
          </cell>
        </row>
        <row r="6179">
          <cell r="C6179" t="str">
            <v>TARJETA DE CREDITO</v>
          </cell>
          <cell r="D6179" t="str">
            <v>81030200000418</v>
          </cell>
        </row>
        <row r="6180">
          <cell r="C6180" t="str">
            <v>TARJETA DE CREDITO</v>
          </cell>
          <cell r="D6180" t="str">
            <v>14060302010104</v>
          </cell>
        </row>
        <row r="6181">
          <cell r="C6181" t="str">
            <v>INVERSIONES</v>
          </cell>
          <cell r="D6181" t="str">
            <v>52022900001305</v>
          </cell>
        </row>
        <row r="6182">
          <cell r="C6182" t="str">
            <v>INVERSIONES</v>
          </cell>
          <cell r="D6182" t="str">
            <v>51040111060106</v>
          </cell>
        </row>
        <row r="6183">
          <cell r="C6183" t="str">
            <v>PRESTAMOS COMERCIALES</v>
          </cell>
          <cell r="D6183" t="str">
            <v>14051306020117</v>
          </cell>
        </row>
        <row r="6184">
          <cell r="C6184" t="str">
            <v>INVERSIONES</v>
          </cell>
          <cell r="D6184" t="str">
            <v>51040113040101</v>
          </cell>
        </row>
        <row r="6185">
          <cell r="C6185" t="str">
            <v>INVERSIONES</v>
          </cell>
          <cell r="D6185" t="str">
            <v>51040512001601</v>
          </cell>
        </row>
        <row r="6186">
          <cell r="C6186" t="str">
            <v>INVERSIONES</v>
          </cell>
          <cell r="D6186" t="str">
            <v>51040503003110</v>
          </cell>
        </row>
        <row r="6187">
          <cell r="C6187" t="str">
            <v>OTROS</v>
          </cell>
          <cell r="D6187" t="str">
            <v>52022900000933</v>
          </cell>
        </row>
        <row r="6188">
          <cell r="C6188" t="str">
            <v>INVERSIONES</v>
          </cell>
          <cell r="D6188" t="str">
            <v>42022900000341</v>
          </cell>
        </row>
        <row r="6189">
          <cell r="C6189" t="str">
            <v>INVERSIONES</v>
          </cell>
          <cell r="D6189" t="str">
            <v>0</v>
          </cell>
        </row>
        <row r="6190">
          <cell r="C6190" t="str">
            <v>CUENTAS CORRIENTES</v>
          </cell>
          <cell r="D6190" t="str">
            <v>14010804000102</v>
          </cell>
        </row>
        <row r="6191">
          <cell r="C6191" t="str">
            <v>PRESTAMOS CONSUMO</v>
          </cell>
          <cell r="D6191" t="str">
            <v>14010306030111</v>
          </cell>
        </row>
        <row r="6192">
          <cell r="C6192" t="str">
            <v>TARJETA DE CREDITO</v>
          </cell>
          <cell r="D6192" t="str">
            <v>14060302020106</v>
          </cell>
        </row>
        <row r="6193">
          <cell r="C6193" t="str">
            <v>INVERSIONES</v>
          </cell>
          <cell r="D6193" t="str">
            <v>0</v>
          </cell>
        </row>
        <row r="6194">
          <cell r="C6194" t="str">
            <v>INVERSIONES</v>
          </cell>
          <cell r="D6194" t="str">
            <v>0</v>
          </cell>
        </row>
        <row r="6195">
          <cell r="C6195" t="str">
            <v>AHORROS</v>
          </cell>
          <cell r="D6195" t="str">
            <v>21020101000111</v>
          </cell>
        </row>
        <row r="6196">
          <cell r="C6196" t="str">
            <v>PRESTAMOS CONSUMO</v>
          </cell>
          <cell r="D6196" t="str">
            <v>14040306050101</v>
          </cell>
        </row>
        <row r="6197">
          <cell r="C6197" t="str">
            <v>TARJETA DE CREDITO</v>
          </cell>
          <cell r="D6197" t="str">
            <v>81030200000418</v>
          </cell>
        </row>
        <row r="6198">
          <cell r="C6198" t="str">
            <v>TARJETA DE CREDITO</v>
          </cell>
          <cell r="D6198" t="str">
            <v>81030200000465</v>
          </cell>
        </row>
        <row r="6199">
          <cell r="C6199" t="str">
            <v>TARJETA DE CREDITO</v>
          </cell>
          <cell r="D6199" t="str">
            <v>14010302020113</v>
          </cell>
        </row>
        <row r="6200">
          <cell r="C6200" t="str">
            <v>INVERSIONES</v>
          </cell>
          <cell r="D6200" t="str">
            <v>51040503002904</v>
          </cell>
        </row>
        <row r="6201">
          <cell r="C6201" t="str">
            <v>INVERSIONES</v>
          </cell>
          <cell r="D6201" t="str">
            <v>0</v>
          </cell>
        </row>
        <row r="6202">
          <cell r="C6202" t="str">
            <v>TARJETA DE CREDITO</v>
          </cell>
          <cell r="D6202" t="str">
            <v>14010302020113</v>
          </cell>
        </row>
        <row r="6203">
          <cell r="C6203" t="str">
            <v>TARJETA DE CREDITO</v>
          </cell>
          <cell r="D6203" t="str">
            <v>14010302010115</v>
          </cell>
        </row>
        <row r="6204">
          <cell r="C6204" t="str">
            <v>PRESTAMOS VIVIENDA</v>
          </cell>
          <cell r="D6204" t="str">
            <v>14010423000301</v>
          </cell>
        </row>
        <row r="6205">
          <cell r="C6205" t="str">
            <v>TARJETA DE CREDITO</v>
          </cell>
          <cell r="D6205" t="str">
            <v>0</v>
          </cell>
        </row>
        <row r="6206">
          <cell r="C6206" t="str">
            <v>INVERSIONES</v>
          </cell>
          <cell r="D6206" t="str">
            <v>0</v>
          </cell>
        </row>
        <row r="6207">
          <cell r="C6207" t="str">
            <v>TARJETA DE CREDITO</v>
          </cell>
          <cell r="D6207" t="str">
            <v>14010302020111</v>
          </cell>
        </row>
        <row r="6208">
          <cell r="C6208" t="str">
            <v>TARJETA DE CREDITO</v>
          </cell>
          <cell r="D6208" t="str">
            <v>14010302020305</v>
          </cell>
        </row>
        <row r="6209">
          <cell r="C6209" t="str">
            <v>INVERSIONES</v>
          </cell>
          <cell r="D6209" t="str">
            <v>0</v>
          </cell>
        </row>
        <row r="6210">
          <cell r="C6210" t="str">
            <v>PRESTAMOS VIVIENDA</v>
          </cell>
          <cell r="D6210" t="str">
            <v>14010423000115</v>
          </cell>
        </row>
        <row r="6211">
          <cell r="C6211" t="str">
            <v>PRESTAMOS VIVIENDA</v>
          </cell>
          <cell r="D6211" t="str">
            <v>84040300000101</v>
          </cell>
        </row>
        <row r="6212">
          <cell r="C6212" t="str">
            <v>INVERSIONES</v>
          </cell>
          <cell r="D6212" t="str">
            <v>0</v>
          </cell>
        </row>
        <row r="6213">
          <cell r="C6213" t="str">
            <v>PRESTAMOS VIVIENDA</v>
          </cell>
          <cell r="D6213" t="str">
            <v>14050406010103</v>
          </cell>
        </row>
        <row r="6214">
          <cell r="C6214" t="str">
            <v>TARJETA DE CREDITO</v>
          </cell>
          <cell r="D6214" t="str">
            <v>14010302010116</v>
          </cell>
        </row>
        <row r="6215">
          <cell r="C6215" t="str">
            <v>INVERSIONES</v>
          </cell>
          <cell r="D6215" t="str">
            <v>0</v>
          </cell>
        </row>
        <row r="6216">
          <cell r="C6216" t="str">
            <v>INVERSIONES</v>
          </cell>
          <cell r="D6216" t="str">
            <v>0</v>
          </cell>
        </row>
        <row r="6217">
          <cell r="C6217" t="str">
            <v>PRESTAMOS VIVIENDA</v>
          </cell>
          <cell r="D6217" t="str">
            <v>14010406010202</v>
          </cell>
        </row>
        <row r="6218">
          <cell r="C6218" t="str">
            <v>DEPOSITOS A PLAZO</v>
          </cell>
          <cell r="D6218" t="str">
            <v>21030301000107</v>
          </cell>
        </row>
        <row r="6219">
          <cell r="C6219" t="str">
            <v>TARJETA DE CREDITO</v>
          </cell>
          <cell r="D6219" t="str">
            <v>14010302010115</v>
          </cell>
        </row>
        <row r="6220">
          <cell r="C6220" t="str">
            <v>PRESTAMOS CONSUMO</v>
          </cell>
          <cell r="D6220" t="str">
            <v>81030200000402</v>
          </cell>
        </row>
        <row r="6221">
          <cell r="C6221" t="str">
            <v>INVERSIONES</v>
          </cell>
          <cell r="D6221" t="str">
            <v>0</v>
          </cell>
        </row>
        <row r="6222">
          <cell r="C6222" t="str">
            <v>CUENTAS CORRIENTES</v>
          </cell>
          <cell r="D6222" t="str">
            <v>21070902000101</v>
          </cell>
        </row>
        <row r="6223">
          <cell r="C6223" t="str">
            <v>TARJETA DE CREDITO</v>
          </cell>
          <cell r="D6223" t="str">
            <v>0</v>
          </cell>
        </row>
        <row r="6224">
          <cell r="C6224" t="str">
            <v>PRESTAMOS CONSUMO</v>
          </cell>
          <cell r="D6224" t="str">
            <v>14050319060117</v>
          </cell>
        </row>
        <row r="6225">
          <cell r="C6225" t="str">
            <v>OTROS</v>
          </cell>
          <cell r="D6225" t="str">
            <v>52020400000105</v>
          </cell>
        </row>
        <row r="6226">
          <cell r="C6226" t="str">
            <v>PRESTAMOS COMERCIALES</v>
          </cell>
          <cell r="D6226" t="str">
            <v>14011106020310</v>
          </cell>
        </row>
        <row r="6227">
          <cell r="C6227" t="str">
            <v>AHORROS</v>
          </cell>
          <cell r="D6227" t="str">
            <v>21020201000108</v>
          </cell>
        </row>
        <row r="6228">
          <cell r="C6228" t="str">
            <v>INVERSIONES</v>
          </cell>
          <cell r="D6228" t="str">
            <v>51040104230112</v>
          </cell>
        </row>
        <row r="6229">
          <cell r="C6229" t="str">
            <v>PRESTAMOS COMERCIALES</v>
          </cell>
          <cell r="D6229" t="str">
            <v>14051306020127</v>
          </cell>
        </row>
        <row r="6230">
          <cell r="C6230" t="str">
            <v>PRESTAMOS COMERCIALES</v>
          </cell>
          <cell r="D6230" t="str">
            <v>14011133000101</v>
          </cell>
        </row>
        <row r="6231">
          <cell r="C6231" t="str">
            <v>PRESTAMOS COMERCIALES</v>
          </cell>
          <cell r="D6231" t="str">
            <v>81030200000413</v>
          </cell>
        </row>
        <row r="6232">
          <cell r="C6232" t="str">
            <v>PRESTAMOS COMERCIALES</v>
          </cell>
          <cell r="D6232" t="str">
            <v>14011206020309</v>
          </cell>
        </row>
        <row r="6233">
          <cell r="C6233" t="str">
            <v>INVERSIONES</v>
          </cell>
          <cell r="D6233" t="str">
            <v>0</v>
          </cell>
        </row>
        <row r="6234">
          <cell r="C6234" t="str">
            <v>INVERSIONES</v>
          </cell>
          <cell r="D6234" t="str">
            <v>51040102040101</v>
          </cell>
        </row>
        <row r="6235">
          <cell r="C6235" t="str">
            <v>INVERSIONES</v>
          </cell>
          <cell r="D6235" t="str">
            <v>0</v>
          </cell>
        </row>
        <row r="6236">
          <cell r="C6236" t="str">
            <v>OTROS</v>
          </cell>
          <cell r="D6236" t="str">
            <v>52020800000118</v>
          </cell>
        </row>
        <row r="6237">
          <cell r="C6237" t="str">
            <v>DEPOSITOS A PLAZO</v>
          </cell>
          <cell r="D6237" t="str">
            <v>0</v>
          </cell>
        </row>
        <row r="6238">
          <cell r="C6238" t="str">
            <v>PRESTAMOS VIVIENDA</v>
          </cell>
          <cell r="D6238" t="str">
            <v>14060423000109</v>
          </cell>
        </row>
        <row r="6239">
          <cell r="C6239" t="str">
            <v>CUENTAS CORRIENTES</v>
          </cell>
          <cell r="D6239" t="str">
            <v>14051104000202</v>
          </cell>
        </row>
        <row r="6240">
          <cell r="C6240" t="str">
            <v>INVERSIONES</v>
          </cell>
          <cell r="D6240" t="str">
            <v>0</v>
          </cell>
        </row>
        <row r="6241">
          <cell r="C6241" t="str">
            <v>INVERSIONES</v>
          </cell>
          <cell r="D6241" t="str">
            <v>51040503003112</v>
          </cell>
        </row>
        <row r="6242">
          <cell r="C6242" t="str">
            <v>TARJETA DE CREDITO</v>
          </cell>
          <cell r="D6242" t="str">
            <v>14051302020111</v>
          </cell>
        </row>
        <row r="6243">
          <cell r="C6243" t="str">
            <v>INVERSIONES</v>
          </cell>
          <cell r="D6243" t="str">
            <v>0</v>
          </cell>
        </row>
        <row r="6244">
          <cell r="C6244" t="str">
            <v>INVERSIONES</v>
          </cell>
          <cell r="D6244" t="str">
            <v>0</v>
          </cell>
        </row>
        <row r="6245">
          <cell r="C6245" t="str">
            <v>INVERSIONES</v>
          </cell>
          <cell r="D6245" t="str">
            <v>81095401020100</v>
          </cell>
        </row>
        <row r="6246">
          <cell r="C6246" t="str">
            <v>PRESTAMOS COMERCIALES</v>
          </cell>
          <cell r="D6246" t="str">
            <v>14051105020101</v>
          </cell>
        </row>
        <row r="6247">
          <cell r="C6247" t="str">
            <v>INVERSIONES</v>
          </cell>
          <cell r="D6247" t="str">
            <v>0</v>
          </cell>
        </row>
        <row r="6248">
          <cell r="C6248" t="str">
            <v>PRESTAMOS CONSUMO</v>
          </cell>
          <cell r="D6248" t="str">
            <v>14050319080100</v>
          </cell>
        </row>
        <row r="6249">
          <cell r="C6249" t="str">
            <v>INVERSIONES</v>
          </cell>
          <cell r="D6249" t="str">
            <v>0</v>
          </cell>
        </row>
        <row r="6250">
          <cell r="C6250" t="str">
            <v>PRESTAMOS VIVIENDA</v>
          </cell>
          <cell r="D6250" t="str">
            <v>81030200000304</v>
          </cell>
        </row>
        <row r="6251">
          <cell r="C6251" t="str">
            <v>INVERSIONES</v>
          </cell>
          <cell r="D6251" t="str">
            <v>0</v>
          </cell>
        </row>
        <row r="6252">
          <cell r="C6252" t="str">
            <v>INVERSIONES</v>
          </cell>
          <cell r="D6252" t="str">
            <v>51092700000306</v>
          </cell>
        </row>
        <row r="6253">
          <cell r="C6253" t="str">
            <v>PRESTAMOS COMERCIALES</v>
          </cell>
          <cell r="D6253" t="str">
            <v>14011306020110</v>
          </cell>
        </row>
        <row r="6254">
          <cell r="C6254" t="str">
            <v>TARJETA DE CREDITO</v>
          </cell>
          <cell r="D6254" t="str">
            <v>0</v>
          </cell>
        </row>
        <row r="6255">
          <cell r="C6255" t="str">
            <v>INVERSIONES</v>
          </cell>
          <cell r="D6255" t="str">
            <v>0</v>
          </cell>
        </row>
        <row r="6256">
          <cell r="C6256" t="str">
            <v>DEPOSITOS A PLAZO</v>
          </cell>
          <cell r="D6256" t="str">
            <v>21010903010113</v>
          </cell>
        </row>
        <row r="6257">
          <cell r="C6257" t="str">
            <v>INVERSIONES</v>
          </cell>
          <cell r="D6257" t="str">
            <v>0</v>
          </cell>
        </row>
        <row r="6258">
          <cell r="C6258" t="str">
            <v>INVERSIONES</v>
          </cell>
          <cell r="D6258" t="str">
            <v>0</v>
          </cell>
        </row>
        <row r="6259">
          <cell r="C6259" t="str">
            <v>INVERSIONES</v>
          </cell>
          <cell r="D6259" t="str">
            <v>51040503000804</v>
          </cell>
        </row>
        <row r="6260">
          <cell r="C6260" t="str">
            <v>INVERSIONES</v>
          </cell>
          <cell r="D6260" t="str">
            <v>0</v>
          </cell>
        </row>
        <row r="6261">
          <cell r="C6261" t="str">
            <v>PRESTAMOS COMERCIALES</v>
          </cell>
          <cell r="D6261" t="str">
            <v>14050206020124</v>
          </cell>
        </row>
        <row r="6262">
          <cell r="C6262" t="str">
            <v>TARJETA DE CREDITO</v>
          </cell>
          <cell r="D6262" t="str">
            <v>14010306130106</v>
          </cell>
        </row>
        <row r="6263">
          <cell r="C6263" t="str">
            <v>INVERSIONES</v>
          </cell>
          <cell r="D6263" t="str">
            <v>0</v>
          </cell>
        </row>
        <row r="6264">
          <cell r="C6264" t="str">
            <v>INVERSIONES</v>
          </cell>
          <cell r="D6264" t="str">
            <v>0</v>
          </cell>
        </row>
        <row r="6265">
          <cell r="C6265" t="str">
            <v>PRESTAMOS VIVIENDA</v>
          </cell>
          <cell r="D6265" t="str">
            <v>14010423000302</v>
          </cell>
        </row>
        <row r="6266">
          <cell r="C6266" t="str">
            <v>DEPOSITOS A PLAZO</v>
          </cell>
          <cell r="D6266" t="str">
            <v>22010135000101</v>
          </cell>
        </row>
        <row r="6267">
          <cell r="C6267" t="str">
            <v>OTROS</v>
          </cell>
          <cell r="D6267" t="str">
            <v>52022900000919</v>
          </cell>
        </row>
        <row r="6268">
          <cell r="C6268" t="str">
            <v>PRESTAMOS CONSUMO</v>
          </cell>
          <cell r="D6268" t="str">
            <v>14050306020113</v>
          </cell>
        </row>
        <row r="6269">
          <cell r="C6269" t="str">
            <v>TARJETA DE CREDITO</v>
          </cell>
          <cell r="D6269" t="str">
            <v>14010302020113</v>
          </cell>
        </row>
        <row r="6270">
          <cell r="C6270" t="str">
            <v>INVERSIONES</v>
          </cell>
          <cell r="D6270" t="str">
            <v>81093713010101</v>
          </cell>
        </row>
        <row r="6271">
          <cell r="C6271" t="str">
            <v>AHORROS</v>
          </cell>
          <cell r="D6271" t="str">
            <v>21070201000205</v>
          </cell>
        </row>
        <row r="6272">
          <cell r="C6272" t="str">
            <v>INVERSIONES</v>
          </cell>
          <cell r="D6272" t="str">
            <v>0</v>
          </cell>
        </row>
        <row r="6273">
          <cell r="C6273" t="str">
            <v>PRESTAMOS COMERCIALES</v>
          </cell>
          <cell r="D6273" t="str">
            <v>81030200000408</v>
          </cell>
        </row>
        <row r="6274">
          <cell r="C6274" t="str">
            <v>PRESTAMOS COMERCIALES</v>
          </cell>
          <cell r="D6274" t="str">
            <v>14051306020322</v>
          </cell>
        </row>
        <row r="6275">
          <cell r="C6275" t="str">
            <v>TARJETA DE CREDITO</v>
          </cell>
          <cell r="D6275" t="str">
            <v>0</v>
          </cell>
        </row>
        <row r="6276">
          <cell r="C6276" t="str">
            <v>INVERSIONES</v>
          </cell>
          <cell r="D6276" t="str">
            <v>51040108020133</v>
          </cell>
        </row>
        <row r="6277">
          <cell r="C6277" t="str">
            <v>INVERSIONES</v>
          </cell>
          <cell r="D6277" t="str">
            <v>52022900000302</v>
          </cell>
        </row>
        <row r="6278">
          <cell r="C6278" t="str">
            <v>PRESTAMOS COMERCIALES</v>
          </cell>
          <cell r="D6278" t="str">
            <v>14060206020201</v>
          </cell>
        </row>
        <row r="6279">
          <cell r="C6279" t="str">
            <v>INVERSIONES</v>
          </cell>
          <cell r="D6279" t="str">
            <v>0</v>
          </cell>
        </row>
        <row r="6280">
          <cell r="C6280" t="str">
            <v>INVERSIONES</v>
          </cell>
          <cell r="D6280" t="str">
            <v>41010303000110</v>
          </cell>
        </row>
        <row r="6281">
          <cell r="C6281" t="str">
            <v>PRESTAMOS CONSUMO</v>
          </cell>
          <cell r="D6281" t="str">
            <v>0</v>
          </cell>
        </row>
        <row r="6282">
          <cell r="C6282" t="str">
            <v>INVERSIONES</v>
          </cell>
          <cell r="D6282" t="str">
            <v>13040101010109</v>
          </cell>
        </row>
        <row r="6283">
          <cell r="C6283" t="str">
            <v>AHORROS</v>
          </cell>
          <cell r="D6283" t="str">
            <v>21070201000106</v>
          </cell>
        </row>
        <row r="6284">
          <cell r="C6284" t="str">
            <v>TARJETA DE CREDITO</v>
          </cell>
          <cell r="D6284" t="str">
            <v>14050302010121</v>
          </cell>
        </row>
        <row r="6285">
          <cell r="C6285" t="str">
            <v>INVERSIONES</v>
          </cell>
          <cell r="D6285" t="str">
            <v>0</v>
          </cell>
        </row>
        <row r="6286">
          <cell r="C6286" t="str">
            <v>INVERSIONES</v>
          </cell>
          <cell r="D6286" t="str">
            <v>51040103060302</v>
          </cell>
        </row>
        <row r="6287">
          <cell r="C6287" t="str">
            <v>INVERSIONES</v>
          </cell>
          <cell r="D6287" t="str">
            <v>42020600000139</v>
          </cell>
        </row>
        <row r="6288">
          <cell r="C6288" t="str">
            <v>TARJETA DE CREDITO</v>
          </cell>
          <cell r="D6288" t="str">
            <v>14010302010116</v>
          </cell>
        </row>
        <row r="6289">
          <cell r="C6289" t="str">
            <v>OTROS</v>
          </cell>
          <cell r="D6289" t="str">
            <v>52022900000153</v>
          </cell>
        </row>
        <row r="6290">
          <cell r="C6290" t="str">
            <v>PRESTAMOS COMERCIALES</v>
          </cell>
          <cell r="D6290" t="str">
            <v>14051306020355</v>
          </cell>
        </row>
        <row r="6291">
          <cell r="C6291" t="str">
            <v>AHORROS</v>
          </cell>
          <cell r="D6291" t="str">
            <v>21020101000108</v>
          </cell>
        </row>
        <row r="6292">
          <cell r="C6292" t="str">
            <v>TARJETA DE CREDITO</v>
          </cell>
          <cell r="D6292" t="str">
            <v>81030200000419</v>
          </cell>
        </row>
        <row r="6293">
          <cell r="C6293" t="str">
            <v>INVERSIONES</v>
          </cell>
          <cell r="D6293" t="str">
            <v>0</v>
          </cell>
        </row>
        <row r="6294">
          <cell r="C6294" t="str">
            <v>AHORROS</v>
          </cell>
          <cell r="D6294" t="str">
            <v>21020101000108</v>
          </cell>
        </row>
        <row r="6295">
          <cell r="C6295" t="str">
            <v>INVERSIONES</v>
          </cell>
          <cell r="D6295" t="str">
            <v>0</v>
          </cell>
        </row>
        <row r="6296">
          <cell r="C6296" t="str">
            <v>INVERSIONES</v>
          </cell>
          <cell r="D6296" t="str">
            <v>52022900001403</v>
          </cell>
        </row>
        <row r="6297">
          <cell r="C6297" t="str">
            <v>INVERSIONES</v>
          </cell>
          <cell r="D6297" t="str">
            <v>51040504000613</v>
          </cell>
        </row>
        <row r="6298">
          <cell r="C6298" t="str">
            <v>TARJETA DE CREDITO</v>
          </cell>
          <cell r="D6298" t="str">
            <v>14010306130107</v>
          </cell>
        </row>
        <row r="6299">
          <cell r="C6299" t="str">
            <v>PRESTAMOS VIVIENDA</v>
          </cell>
          <cell r="D6299" t="str">
            <v>14050423000301</v>
          </cell>
        </row>
        <row r="6300">
          <cell r="C6300" t="str">
            <v>INVERSIONES</v>
          </cell>
          <cell r="D6300" t="str">
            <v>0</v>
          </cell>
        </row>
        <row r="6301">
          <cell r="C6301" t="str">
            <v>TARJETA DE CREDITO</v>
          </cell>
          <cell r="D6301" t="str">
            <v>14010302020111</v>
          </cell>
        </row>
        <row r="6302">
          <cell r="C6302" t="str">
            <v>INVERSIONES</v>
          </cell>
          <cell r="D6302" t="str">
            <v>0</v>
          </cell>
        </row>
        <row r="6303">
          <cell r="C6303" t="str">
            <v>CUENTAS CORRIENTES</v>
          </cell>
          <cell r="D6303" t="str">
            <v>81030200000435</v>
          </cell>
        </row>
        <row r="6304">
          <cell r="C6304" t="str">
            <v>TARJETA DE CREDITO</v>
          </cell>
          <cell r="D6304" t="str">
            <v>14010306130104</v>
          </cell>
        </row>
        <row r="6305">
          <cell r="C6305" t="str">
            <v>PRESTAMOS VIVIENDA</v>
          </cell>
          <cell r="D6305" t="str">
            <v>14010423000122</v>
          </cell>
        </row>
        <row r="6306">
          <cell r="C6306" t="str">
            <v>INVERSIONES</v>
          </cell>
          <cell r="D6306" t="str">
            <v>0</v>
          </cell>
        </row>
        <row r="6307">
          <cell r="C6307" t="str">
            <v>INVERSIONES</v>
          </cell>
          <cell r="D6307" t="str">
            <v>0</v>
          </cell>
        </row>
        <row r="6308">
          <cell r="C6308" t="str">
            <v>INVERSIONES</v>
          </cell>
          <cell r="D6308" t="str">
            <v>0</v>
          </cell>
        </row>
        <row r="6309">
          <cell r="C6309" t="str">
            <v>INVERSIONES</v>
          </cell>
          <cell r="D6309" t="str">
            <v>0</v>
          </cell>
        </row>
        <row r="6310">
          <cell r="C6310" t="str">
            <v>INVERSIONES</v>
          </cell>
          <cell r="D6310" t="str">
            <v>51092700000161</v>
          </cell>
        </row>
        <row r="6311">
          <cell r="C6311" t="str">
            <v>OTROS</v>
          </cell>
          <cell r="D6311" t="str">
            <v>52022900000291</v>
          </cell>
        </row>
        <row r="6312">
          <cell r="C6312" t="str">
            <v>PRESTAMOS CONSUMO</v>
          </cell>
          <cell r="D6312" t="str">
            <v>81030200000306</v>
          </cell>
        </row>
        <row r="6313">
          <cell r="C6313" t="str">
            <v>TARJETA DE CREDITO</v>
          </cell>
          <cell r="D6313" t="str">
            <v>0</v>
          </cell>
        </row>
        <row r="6314">
          <cell r="C6314" t="str">
            <v>INVERSIONES</v>
          </cell>
          <cell r="D6314" t="str">
            <v>51040110050202</v>
          </cell>
        </row>
        <row r="6315">
          <cell r="C6315" t="str">
            <v>INVERSIONES</v>
          </cell>
          <cell r="D6315" t="str">
            <v>51040503003104</v>
          </cell>
        </row>
        <row r="6316">
          <cell r="C6316" t="str">
            <v>INVERSIONES</v>
          </cell>
          <cell r="D6316" t="str">
            <v>81093703010103</v>
          </cell>
        </row>
        <row r="6317">
          <cell r="C6317" t="str">
            <v>INVERSIONES</v>
          </cell>
          <cell r="D6317" t="str">
            <v>0</v>
          </cell>
        </row>
        <row r="6318">
          <cell r="C6318" t="str">
            <v>INVERSIONES</v>
          </cell>
          <cell r="D6318" t="str">
            <v>0</v>
          </cell>
        </row>
        <row r="6319">
          <cell r="C6319" t="str">
            <v>INVERSIONES</v>
          </cell>
          <cell r="D6319" t="str">
            <v>0</v>
          </cell>
        </row>
        <row r="6320">
          <cell r="C6320" t="str">
            <v>DEPOSITOS A PLAZO</v>
          </cell>
          <cell r="D6320" t="str">
            <v>0</v>
          </cell>
        </row>
        <row r="6321">
          <cell r="C6321" t="str">
            <v>TARJETA DE CREDITO</v>
          </cell>
          <cell r="D6321" t="str">
            <v>14050306130109</v>
          </cell>
        </row>
        <row r="6322">
          <cell r="C6322" t="str">
            <v>TARJETA DE CREDITO</v>
          </cell>
          <cell r="D6322" t="str">
            <v>14050302020116</v>
          </cell>
        </row>
        <row r="6323">
          <cell r="C6323" t="str">
            <v>PRESTAMOS CONSUMO</v>
          </cell>
          <cell r="D6323" t="str">
            <v>0</v>
          </cell>
        </row>
        <row r="6324">
          <cell r="C6324" t="str">
            <v>INVERSIONES</v>
          </cell>
          <cell r="D6324" t="str">
            <v>0</v>
          </cell>
        </row>
        <row r="6325">
          <cell r="C6325" t="str">
            <v>TARJETA DE CREDITO</v>
          </cell>
          <cell r="D6325" t="str">
            <v>14050306130105</v>
          </cell>
        </row>
        <row r="6326">
          <cell r="C6326" t="str">
            <v>INVERSIONES</v>
          </cell>
          <cell r="D6326" t="str">
            <v>52022900000354</v>
          </cell>
        </row>
        <row r="6327">
          <cell r="C6327" t="str">
            <v>PRESTAMOS COMERCIALES</v>
          </cell>
          <cell r="D6327" t="str">
            <v>14011106010102</v>
          </cell>
        </row>
        <row r="6328">
          <cell r="C6328" t="str">
            <v>DEPOSITOS A PLAZO</v>
          </cell>
          <cell r="D6328" t="str">
            <v>21030302000109</v>
          </cell>
        </row>
        <row r="6329">
          <cell r="C6329" t="str">
            <v>INVERSIONES</v>
          </cell>
          <cell r="D6329" t="str">
            <v>0</v>
          </cell>
        </row>
        <row r="6330">
          <cell r="C6330" t="str">
            <v>INVERSIONES</v>
          </cell>
          <cell r="D6330" t="str">
            <v>0</v>
          </cell>
        </row>
        <row r="6331">
          <cell r="C6331" t="str">
            <v>OTROS</v>
          </cell>
          <cell r="D6331" t="str">
            <v>52020800000105</v>
          </cell>
        </row>
        <row r="6332">
          <cell r="C6332" t="str">
            <v>INVERSIONES</v>
          </cell>
          <cell r="D6332" t="str">
            <v>0</v>
          </cell>
        </row>
        <row r="6333">
          <cell r="C6333" t="str">
            <v>PRESTAMOS VIVIENDA</v>
          </cell>
          <cell r="D6333" t="str">
            <v>84040300000203</v>
          </cell>
        </row>
        <row r="6334">
          <cell r="C6334" t="str">
            <v>TARJETA DE CREDITO</v>
          </cell>
          <cell r="D6334" t="str">
            <v>14050302010117</v>
          </cell>
        </row>
        <row r="6335">
          <cell r="C6335" t="str">
            <v>INVERSIONES</v>
          </cell>
          <cell r="D6335" t="str">
            <v>0</v>
          </cell>
        </row>
        <row r="6336">
          <cell r="C6336" t="str">
            <v>INVERSIONES</v>
          </cell>
          <cell r="D6336" t="str">
            <v>51040103020145</v>
          </cell>
        </row>
        <row r="6337">
          <cell r="C6337" t="str">
            <v>PRESTAMOS COMERCIALES</v>
          </cell>
          <cell r="D6337" t="str">
            <v>81030200000421</v>
          </cell>
        </row>
        <row r="6338">
          <cell r="C6338" t="str">
            <v>OTROS</v>
          </cell>
          <cell r="D6338" t="str">
            <v>52022900000152</v>
          </cell>
        </row>
        <row r="6339">
          <cell r="C6339" t="str">
            <v>INVERSIONES</v>
          </cell>
          <cell r="D6339" t="str">
            <v>51040510101230</v>
          </cell>
        </row>
        <row r="6340">
          <cell r="C6340" t="str">
            <v>INVERSIONES</v>
          </cell>
          <cell r="D6340" t="str">
            <v>0</v>
          </cell>
        </row>
        <row r="6341">
          <cell r="C6341" t="str">
            <v>TARJETA DE CREDITO</v>
          </cell>
          <cell r="D6341" t="str">
            <v>14050302010120</v>
          </cell>
        </row>
        <row r="6342">
          <cell r="C6342" t="str">
            <v>PRESTAMOS COMERCIALES</v>
          </cell>
          <cell r="D6342" t="str">
            <v>14011106010105</v>
          </cell>
        </row>
        <row r="6343">
          <cell r="C6343" t="str">
            <v>DEPOSITOS A PLAZO</v>
          </cell>
          <cell r="D6343" t="str">
            <v>21030200000109</v>
          </cell>
        </row>
        <row r="6344">
          <cell r="C6344" t="str">
            <v>PRESTAMOS VIVIENDA</v>
          </cell>
          <cell r="D6344" t="str">
            <v>84040300000202</v>
          </cell>
        </row>
        <row r="6345">
          <cell r="C6345" t="str">
            <v>INVERSIONES</v>
          </cell>
          <cell r="D6345" t="str">
            <v>43030109000208</v>
          </cell>
        </row>
        <row r="6346">
          <cell r="C6346" t="str">
            <v>INVERSIONES</v>
          </cell>
          <cell r="D6346" t="str">
            <v>52022900002117</v>
          </cell>
        </row>
        <row r="6347">
          <cell r="C6347" t="str">
            <v>AHORROS</v>
          </cell>
          <cell r="D6347" t="str">
            <v>21070201000105</v>
          </cell>
        </row>
        <row r="6348">
          <cell r="C6348" t="str">
            <v>INVERSIONES</v>
          </cell>
          <cell r="D6348" t="str">
            <v>0</v>
          </cell>
        </row>
        <row r="6349">
          <cell r="C6349" t="str">
            <v>CUENTAS CORRIENTES</v>
          </cell>
          <cell r="D6349" t="str">
            <v>14010204000106</v>
          </cell>
        </row>
        <row r="6350">
          <cell r="C6350" t="str">
            <v>INVERSIONES</v>
          </cell>
          <cell r="D6350" t="str">
            <v>51040503000226</v>
          </cell>
        </row>
        <row r="6351">
          <cell r="C6351" t="str">
            <v>TARJETA DE CREDITO</v>
          </cell>
          <cell r="D6351" t="str">
            <v>14050302020511</v>
          </cell>
        </row>
        <row r="6352">
          <cell r="C6352" t="str">
            <v>INVERSIONES</v>
          </cell>
          <cell r="D6352" t="str">
            <v>41010101000201</v>
          </cell>
        </row>
        <row r="6353">
          <cell r="C6353" t="str">
            <v>TARJETA DE CREDITO</v>
          </cell>
          <cell r="D6353" t="str">
            <v>14010306130101</v>
          </cell>
        </row>
        <row r="6354">
          <cell r="C6354" t="str">
            <v>OTROS ACTIVOS</v>
          </cell>
          <cell r="D6354" t="str">
            <v>14051206020412</v>
          </cell>
        </row>
        <row r="6355">
          <cell r="C6355" t="str">
            <v>INVERSIONES</v>
          </cell>
          <cell r="D6355" t="str">
            <v>0</v>
          </cell>
        </row>
        <row r="6356">
          <cell r="C6356" t="str">
            <v>PRESTAMOS VIVIENDA</v>
          </cell>
          <cell r="D6356" t="str">
            <v>14050406010301</v>
          </cell>
        </row>
        <row r="6357">
          <cell r="C6357" t="str">
            <v>TARJETA DE CREDITO</v>
          </cell>
          <cell r="D6357" t="str">
            <v>14010302020110</v>
          </cell>
        </row>
        <row r="6358">
          <cell r="C6358" t="str">
            <v>PRESTAMOS VIVIENDA</v>
          </cell>
          <cell r="D6358" t="str">
            <v>14050406010109</v>
          </cell>
        </row>
        <row r="6359">
          <cell r="C6359" t="str">
            <v>PRESTAMOS COMERCIALES</v>
          </cell>
          <cell r="D6359" t="str">
            <v>14011206020362</v>
          </cell>
        </row>
        <row r="6360">
          <cell r="C6360" t="str">
            <v>PRESTAMOS COMERCIALES</v>
          </cell>
          <cell r="D6360" t="str">
            <v>14011306020210</v>
          </cell>
        </row>
        <row r="6361">
          <cell r="C6361" t="str">
            <v>INVERSIONES</v>
          </cell>
          <cell r="D6361" t="str">
            <v>51040113060134</v>
          </cell>
        </row>
        <row r="6362">
          <cell r="C6362" t="str">
            <v>TARJETA DE CREDITO</v>
          </cell>
          <cell r="D6362" t="str">
            <v>14010302020111</v>
          </cell>
        </row>
        <row r="6363">
          <cell r="C6363" t="str">
            <v>OTROS</v>
          </cell>
          <cell r="D6363" t="str">
            <v>52022900000174</v>
          </cell>
        </row>
        <row r="6364">
          <cell r="C6364" t="str">
            <v>TARJETA DE CREDITO</v>
          </cell>
          <cell r="D6364" t="str">
            <v>14060319080001</v>
          </cell>
        </row>
        <row r="6365">
          <cell r="C6365" t="str">
            <v>INVERSIONES</v>
          </cell>
          <cell r="D6365" t="str">
            <v>51040103060315</v>
          </cell>
        </row>
        <row r="6366">
          <cell r="C6366" t="str">
            <v>INVERSIONES</v>
          </cell>
          <cell r="D6366" t="str">
            <v>51092700000307</v>
          </cell>
        </row>
        <row r="6367">
          <cell r="C6367" t="str">
            <v>INVERSIONES</v>
          </cell>
          <cell r="D6367" t="str">
            <v>51040503000230</v>
          </cell>
        </row>
        <row r="6368">
          <cell r="C6368" t="str">
            <v>TARJETA DE CREDITO</v>
          </cell>
          <cell r="D6368" t="str">
            <v>14010302010116</v>
          </cell>
        </row>
        <row r="6369">
          <cell r="C6369" t="str">
            <v>PRESTAMOS COMERCIALES</v>
          </cell>
          <cell r="D6369" t="str">
            <v>14051206020412</v>
          </cell>
        </row>
        <row r="6370">
          <cell r="C6370" t="str">
            <v>TARJETA DE CREDITO</v>
          </cell>
          <cell r="D6370" t="str">
            <v>14060302020105</v>
          </cell>
        </row>
        <row r="6371">
          <cell r="C6371" t="str">
            <v>INVERSIONES</v>
          </cell>
          <cell r="D6371" t="str">
            <v>0</v>
          </cell>
        </row>
        <row r="6372">
          <cell r="C6372" t="str">
            <v>PRESTAMOS CONSUMO</v>
          </cell>
          <cell r="D6372" t="str">
            <v>14010306130110</v>
          </cell>
        </row>
        <row r="6373">
          <cell r="C6373" t="str">
            <v>AHORROS</v>
          </cell>
          <cell r="D6373" t="str">
            <v>21020201000105</v>
          </cell>
        </row>
        <row r="6374">
          <cell r="C6374" t="str">
            <v>INVERSIONES</v>
          </cell>
          <cell r="D6374" t="str">
            <v>0</v>
          </cell>
        </row>
        <row r="6375">
          <cell r="C6375" t="str">
            <v>INVERSIONES</v>
          </cell>
          <cell r="D6375" t="str">
            <v>0</v>
          </cell>
        </row>
        <row r="6376">
          <cell r="C6376" t="str">
            <v>TARJETA DE CREDITO</v>
          </cell>
          <cell r="D6376" t="str">
            <v>0</v>
          </cell>
        </row>
        <row r="6377">
          <cell r="C6377" t="str">
            <v>INVERSIONES</v>
          </cell>
          <cell r="D6377" t="str">
            <v>81093600000106</v>
          </cell>
        </row>
        <row r="6378">
          <cell r="C6378" t="str">
            <v>CUENTAS CORRIENTES</v>
          </cell>
          <cell r="D6378" t="str">
            <v>14011304000102</v>
          </cell>
        </row>
        <row r="6379">
          <cell r="C6379" t="str">
            <v>TARJETA DE CREDITO</v>
          </cell>
          <cell r="D6379" t="str">
            <v>14050306130109</v>
          </cell>
        </row>
        <row r="6380">
          <cell r="C6380" t="str">
            <v>INVERSIONES</v>
          </cell>
          <cell r="D6380" t="str">
            <v>14011306020251</v>
          </cell>
        </row>
        <row r="6381">
          <cell r="C6381" t="str">
            <v>INVERSIONES</v>
          </cell>
          <cell r="D6381" t="str">
            <v>0</v>
          </cell>
        </row>
        <row r="6382">
          <cell r="C6382" t="str">
            <v>PRESTAMOS VIVIENDA</v>
          </cell>
          <cell r="D6382" t="str">
            <v>81030200000459</v>
          </cell>
        </row>
        <row r="6383">
          <cell r="C6383" t="str">
            <v>PRESTAMOS CONSUMO</v>
          </cell>
          <cell r="D6383" t="str">
            <v>14010306030211</v>
          </cell>
        </row>
        <row r="6384">
          <cell r="C6384" t="str">
            <v>TARJETA DE CREDITO</v>
          </cell>
          <cell r="D6384" t="str">
            <v>81030200000472</v>
          </cell>
        </row>
        <row r="6385">
          <cell r="C6385" t="str">
            <v>INVERSIONES</v>
          </cell>
          <cell r="D6385" t="str">
            <v>0</v>
          </cell>
        </row>
        <row r="6386">
          <cell r="C6386" t="str">
            <v>PRESTAMOS CONSUMO</v>
          </cell>
          <cell r="D6386" t="str">
            <v>14010306050104</v>
          </cell>
        </row>
        <row r="6387">
          <cell r="C6387" t="str">
            <v>TARJETA DE CREDITO</v>
          </cell>
          <cell r="D6387" t="str">
            <v>14010302020113</v>
          </cell>
        </row>
        <row r="6388">
          <cell r="C6388" t="str">
            <v>INVERSIONES</v>
          </cell>
          <cell r="D6388" t="str">
            <v>0</v>
          </cell>
        </row>
        <row r="6389">
          <cell r="C6389" t="str">
            <v>TARJETA DE CREDITO</v>
          </cell>
          <cell r="D6389" t="str">
            <v>14010302020110</v>
          </cell>
        </row>
        <row r="6390">
          <cell r="C6390" t="str">
            <v>TARJETA DE CREDITO</v>
          </cell>
          <cell r="D6390" t="str">
            <v>14010302020111</v>
          </cell>
        </row>
        <row r="6391">
          <cell r="C6391" t="str">
            <v>TARJETA DE CREDITO</v>
          </cell>
          <cell r="D6391" t="str">
            <v>14050302020113</v>
          </cell>
        </row>
        <row r="6392">
          <cell r="C6392" t="str">
            <v>INVERSIONES</v>
          </cell>
          <cell r="D6392" t="str">
            <v>0</v>
          </cell>
        </row>
        <row r="6393">
          <cell r="C6393" t="str">
            <v>INVERSIONES</v>
          </cell>
          <cell r="D6393" t="str">
            <v>0</v>
          </cell>
        </row>
        <row r="6394">
          <cell r="C6394" t="str">
            <v>CUENTAS CORRIENTES</v>
          </cell>
          <cell r="D6394" t="str">
            <v>21010200000201</v>
          </cell>
        </row>
        <row r="6395">
          <cell r="C6395" t="str">
            <v>INVERSIONES</v>
          </cell>
          <cell r="D6395" t="str">
            <v>0</v>
          </cell>
        </row>
        <row r="6396">
          <cell r="C6396" t="str">
            <v>INVERSIONES</v>
          </cell>
          <cell r="D6396" t="str">
            <v>0</v>
          </cell>
        </row>
        <row r="6397">
          <cell r="C6397" t="str">
            <v>TARJETA DE CREDITO</v>
          </cell>
          <cell r="D6397" t="str">
            <v>14050302010117</v>
          </cell>
        </row>
        <row r="6398">
          <cell r="C6398" t="str">
            <v>TARJETA DE CREDITO</v>
          </cell>
          <cell r="D6398" t="str">
            <v>14010302020307</v>
          </cell>
        </row>
        <row r="6399">
          <cell r="C6399" t="str">
            <v>TARJETA DE CREDITO</v>
          </cell>
          <cell r="D6399" t="str">
            <v>81030200000407</v>
          </cell>
        </row>
        <row r="6400">
          <cell r="C6400" t="str">
            <v>TARJETA DE CREDITO</v>
          </cell>
          <cell r="D6400" t="str">
            <v>14010302020111</v>
          </cell>
        </row>
        <row r="6401">
          <cell r="C6401" t="str">
            <v>PRESTAMOS VIVIENDA</v>
          </cell>
          <cell r="D6401" t="str">
            <v>14040406010101</v>
          </cell>
        </row>
        <row r="6402">
          <cell r="C6402" t="str">
            <v>AHORROS</v>
          </cell>
          <cell r="D6402" t="str">
            <v>21020201000111</v>
          </cell>
        </row>
        <row r="6403">
          <cell r="C6403" t="str">
            <v>INVERSIONES</v>
          </cell>
          <cell r="D6403" t="str">
            <v>81093704020101</v>
          </cell>
        </row>
        <row r="6404">
          <cell r="C6404" t="str">
            <v>PRESTAMOS CONSUMO</v>
          </cell>
          <cell r="D6404" t="str">
            <v>14050319080100</v>
          </cell>
        </row>
        <row r="6405">
          <cell r="C6405" t="str">
            <v>INVERSIONES</v>
          </cell>
          <cell r="D6405" t="str">
            <v>0</v>
          </cell>
        </row>
        <row r="6406">
          <cell r="C6406" t="str">
            <v>INVERSIONES</v>
          </cell>
          <cell r="D6406" t="str">
            <v>0</v>
          </cell>
        </row>
        <row r="6407">
          <cell r="C6407" t="str">
            <v>OTROS</v>
          </cell>
          <cell r="D6407" t="str">
            <v>52022900000291</v>
          </cell>
        </row>
        <row r="6408">
          <cell r="C6408" t="str">
            <v>INVERSIONES</v>
          </cell>
          <cell r="D6408" t="str">
            <v>51040102110115</v>
          </cell>
        </row>
        <row r="6409">
          <cell r="C6409" t="str">
            <v>INVERSIONES</v>
          </cell>
          <cell r="D6409" t="str">
            <v>0</v>
          </cell>
        </row>
        <row r="6410">
          <cell r="C6410" t="str">
            <v>AHORROS</v>
          </cell>
          <cell r="D6410" t="str">
            <v>21070501000101</v>
          </cell>
        </row>
        <row r="6411">
          <cell r="C6411" t="str">
            <v>DEPOSITOS A PLAZO</v>
          </cell>
          <cell r="D6411" t="str">
            <v>21030301000107</v>
          </cell>
        </row>
        <row r="6412">
          <cell r="C6412" t="str">
            <v>INVERSIONES</v>
          </cell>
          <cell r="D6412" t="str">
            <v>51070403000505</v>
          </cell>
        </row>
        <row r="6413">
          <cell r="C6413" t="str">
            <v>PRESTAMOS COMERCIALES</v>
          </cell>
          <cell r="D6413" t="str">
            <v>14011205020101</v>
          </cell>
        </row>
        <row r="6414">
          <cell r="C6414" t="str">
            <v>INVERSIONES</v>
          </cell>
          <cell r="D6414" t="str">
            <v>51040103020140</v>
          </cell>
        </row>
        <row r="6415">
          <cell r="C6415" t="str">
            <v>INVERSIONES</v>
          </cell>
          <cell r="D6415" t="str">
            <v>52022900000418</v>
          </cell>
        </row>
        <row r="6416">
          <cell r="C6416" t="str">
            <v>OTROS</v>
          </cell>
          <cell r="D6416" t="str">
            <v>42022900000147</v>
          </cell>
        </row>
        <row r="6417">
          <cell r="C6417" t="str">
            <v>PRESTAMOS CONSUMO</v>
          </cell>
          <cell r="D6417" t="str">
            <v>0</v>
          </cell>
        </row>
        <row r="6418">
          <cell r="C6418" t="str">
            <v>INVERSIONES</v>
          </cell>
          <cell r="D6418" t="str">
            <v>0</v>
          </cell>
        </row>
        <row r="6419">
          <cell r="C6419" t="str">
            <v>CARTAS DE CREDITO</v>
          </cell>
          <cell r="D6419" t="str">
            <v>71030000000102</v>
          </cell>
        </row>
        <row r="6420">
          <cell r="C6420" t="str">
            <v>PRESTAMOS CONSUMO</v>
          </cell>
          <cell r="D6420" t="str">
            <v>14010306030211</v>
          </cell>
        </row>
        <row r="6421">
          <cell r="C6421" t="str">
            <v>DEPOSITOS A PLAZO</v>
          </cell>
          <cell r="D6421" t="str">
            <v>12010103000101</v>
          </cell>
        </row>
        <row r="6422">
          <cell r="C6422" t="str">
            <v>INVERSIONES</v>
          </cell>
          <cell r="D6422" t="str">
            <v>0</v>
          </cell>
        </row>
        <row r="6423">
          <cell r="C6423" t="str">
            <v>INVERSIONES</v>
          </cell>
          <cell r="D6423" t="str">
            <v>52022900000315</v>
          </cell>
        </row>
        <row r="6424">
          <cell r="C6424" t="str">
            <v>TARJETA DE CREDITO</v>
          </cell>
          <cell r="D6424" t="str">
            <v>14060302010106</v>
          </cell>
        </row>
        <row r="6425">
          <cell r="C6425" t="str">
            <v>TARJETA DE CREDITO</v>
          </cell>
          <cell r="D6425" t="str">
            <v>14010302020111</v>
          </cell>
        </row>
        <row r="6426">
          <cell r="C6426" t="str">
            <v>INVERSIONES</v>
          </cell>
          <cell r="D6426" t="str">
            <v>81093704010101</v>
          </cell>
        </row>
        <row r="6427">
          <cell r="C6427" t="str">
            <v>TARJETA DE CREDITO</v>
          </cell>
          <cell r="D6427" t="str">
            <v>14010302010117</v>
          </cell>
        </row>
        <row r="6428">
          <cell r="C6428" t="str">
            <v>PRESTAMOS VIVIENDA</v>
          </cell>
          <cell r="D6428" t="str">
            <v>14010424000103</v>
          </cell>
        </row>
        <row r="6429">
          <cell r="C6429" t="str">
            <v>INVERSIONES</v>
          </cell>
          <cell r="D6429" t="str">
            <v>0</v>
          </cell>
        </row>
        <row r="6430">
          <cell r="C6430" t="str">
            <v>INVERSIONES</v>
          </cell>
          <cell r="D6430" t="str">
            <v>0</v>
          </cell>
        </row>
        <row r="6431">
          <cell r="C6431" t="str">
            <v>PRESTAMOS COMERCIALES</v>
          </cell>
          <cell r="D6431" t="str">
            <v>14011106010102</v>
          </cell>
        </row>
        <row r="6432">
          <cell r="C6432" t="str">
            <v>INVERSIONES</v>
          </cell>
          <cell r="D6432" t="str">
            <v>0</v>
          </cell>
        </row>
        <row r="6433">
          <cell r="C6433" t="str">
            <v>TARJETA DE CREDITO</v>
          </cell>
          <cell r="D6433" t="str">
            <v>14060302020106</v>
          </cell>
        </row>
        <row r="6434">
          <cell r="C6434" t="str">
            <v>PRESTAMOS COMERCIALES</v>
          </cell>
          <cell r="D6434" t="str">
            <v>14051219060101</v>
          </cell>
        </row>
        <row r="6435">
          <cell r="C6435" t="str">
            <v>TARJETA DE CREDITO</v>
          </cell>
          <cell r="D6435" t="str">
            <v>14010306130104</v>
          </cell>
        </row>
        <row r="6436">
          <cell r="C6436" t="str">
            <v>PRESTAMOS CONSUMO</v>
          </cell>
          <cell r="D6436" t="str">
            <v>0</v>
          </cell>
        </row>
        <row r="6437">
          <cell r="C6437" t="str">
            <v>PRESTAMOS VIVIENDA</v>
          </cell>
          <cell r="D6437" t="str">
            <v>14010423000302</v>
          </cell>
        </row>
        <row r="6438">
          <cell r="C6438" t="str">
            <v>INVERSIONES</v>
          </cell>
          <cell r="D6438" t="str">
            <v>81093600000106</v>
          </cell>
        </row>
        <row r="6439">
          <cell r="C6439" t="str">
            <v>PRESTAMOS COMERCIALES</v>
          </cell>
          <cell r="D6439" t="str">
            <v>14061205030102</v>
          </cell>
        </row>
        <row r="6440">
          <cell r="C6440" t="str">
            <v>PRESTAMOS COMERCIALES</v>
          </cell>
          <cell r="D6440" t="str">
            <v>14051206020440</v>
          </cell>
        </row>
        <row r="6441">
          <cell r="C6441" t="str">
            <v>INVERSIONES</v>
          </cell>
          <cell r="D6441" t="str">
            <v>51040503000226</v>
          </cell>
        </row>
        <row r="6442">
          <cell r="C6442" t="str">
            <v>INVERSIONES</v>
          </cell>
          <cell r="D6442" t="str">
            <v>51070404001931</v>
          </cell>
        </row>
        <row r="6443">
          <cell r="C6443" t="str">
            <v>PRESTAMOS VIVIENDA</v>
          </cell>
          <cell r="D6443" t="str">
            <v>14010423000302</v>
          </cell>
        </row>
        <row r="6444">
          <cell r="C6444" t="str">
            <v>INVERSIONES</v>
          </cell>
          <cell r="D6444" t="str">
            <v>0</v>
          </cell>
        </row>
        <row r="6445">
          <cell r="C6445" t="str">
            <v>INVERSIONES</v>
          </cell>
          <cell r="D6445" t="str">
            <v>81093600000118</v>
          </cell>
        </row>
        <row r="6446">
          <cell r="C6446" t="str">
            <v>PRESTAMOS VIVIENDA</v>
          </cell>
          <cell r="D6446" t="str">
            <v>14010406010103</v>
          </cell>
        </row>
        <row r="6447">
          <cell r="C6447" t="str">
            <v>DEPOSITOS A PLAZO</v>
          </cell>
          <cell r="D6447" t="str">
            <v>0</v>
          </cell>
        </row>
        <row r="6448">
          <cell r="C6448" t="str">
            <v>INVERSIONES</v>
          </cell>
          <cell r="D6448" t="str">
            <v>51040103021721</v>
          </cell>
        </row>
        <row r="6449">
          <cell r="C6449" t="str">
            <v>PRESTAMOS CONSUMO</v>
          </cell>
          <cell r="D6449" t="str">
            <v>14050306120709</v>
          </cell>
        </row>
        <row r="6450">
          <cell r="C6450" t="str">
            <v>AHORROS</v>
          </cell>
          <cell r="D6450" t="str">
            <v>21070402010103</v>
          </cell>
        </row>
        <row r="6451">
          <cell r="C6451" t="str">
            <v>TARJETA DE CREDITO</v>
          </cell>
          <cell r="D6451" t="str">
            <v>14050302010117</v>
          </cell>
        </row>
        <row r="6452">
          <cell r="C6452" t="str">
            <v>PRESTAMOS CONSUMO</v>
          </cell>
          <cell r="D6452" t="str">
            <v>14050319080100</v>
          </cell>
        </row>
        <row r="6453">
          <cell r="C6453" t="str">
            <v>INVERSIONES</v>
          </cell>
          <cell r="D6453" t="str">
            <v>0</v>
          </cell>
        </row>
        <row r="6454">
          <cell r="C6454" t="str">
            <v>TARJETA DE CREDITO</v>
          </cell>
          <cell r="D6454" t="str">
            <v>14010302020307</v>
          </cell>
        </row>
        <row r="6455">
          <cell r="C6455" t="str">
            <v>PRESTAMOS COMERCIALES</v>
          </cell>
          <cell r="D6455" t="str">
            <v>81030200000411</v>
          </cell>
        </row>
        <row r="6456">
          <cell r="C6456" t="str">
            <v>TARJETA DE CREDITO</v>
          </cell>
          <cell r="D6456" t="str">
            <v>14010306130102</v>
          </cell>
        </row>
        <row r="6457">
          <cell r="C6457" t="str">
            <v>CUENTAS CORRIENTES</v>
          </cell>
          <cell r="D6457" t="str">
            <v>14011304000102</v>
          </cell>
        </row>
        <row r="6458">
          <cell r="C6458" t="str">
            <v>INVERSIONES</v>
          </cell>
          <cell r="D6458" t="str">
            <v>43030109000208</v>
          </cell>
        </row>
        <row r="6459">
          <cell r="C6459" t="str">
            <v>INVERSIONES</v>
          </cell>
          <cell r="D6459" t="str">
            <v>0</v>
          </cell>
        </row>
        <row r="6460">
          <cell r="C6460" t="str">
            <v>TARJETA DE CREDITO</v>
          </cell>
          <cell r="D6460" t="str">
            <v>14060302010106</v>
          </cell>
        </row>
        <row r="6461">
          <cell r="C6461" t="str">
            <v>DEPOSITOS A PLAZO</v>
          </cell>
          <cell r="D6461" t="str">
            <v>21030902000101</v>
          </cell>
        </row>
        <row r="6462">
          <cell r="C6462" t="str">
            <v>INVERSIONES</v>
          </cell>
          <cell r="D6462" t="str">
            <v>0</v>
          </cell>
        </row>
        <row r="6463">
          <cell r="C6463" t="str">
            <v>INVERSIONES</v>
          </cell>
          <cell r="D6463" t="str">
            <v>0</v>
          </cell>
        </row>
        <row r="6464">
          <cell r="C6464" t="str">
            <v>TARJETA DE CREDITO</v>
          </cell>
          <cell r="D6464" t="str">
            <v>14010306130106</v>
          </cell>
        </row>
        <row r="6465">
          <cell r="C6465" t="str">
            <v>TARJETA DE CREDITO</v>
          </cell>
          <cell r="D6465" t="str">
            <v>14050302020509</v>
          </cell>
        </row>
        <row r="6466">
          <cell r="C6466" t="str">
            <v>INVERSIONES</v>
          </cell>
          <cell r="D6466" t="str">
            <v>51040103020164</v>
          </cell>
        </row>
        <row r="6467">
          <cell r="C6467" t="str">
            <v>INVERSIONES</v>
          </cell>
          <cell r="D6467" t="str">
            <v>17010200000107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NAGEMENT SOLUTIONS.Palomino Prado, Fabrizzio Raul" id="{C9353DC8-8614-4390-8BAA-FF933F93116A}" userId="S::fpalominopr@proveedor.intercorp.com.pe::5aa574c9-cd56-4f7f-a957-ebb55ab806d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822" dT="2026-06-23T20:42:26.33" personId="{C9353DC8-8614-4390-8BAA-FF933F93116A}" id="{8754C3F0-A09D-447D-ABB3-9397FDEF80E8}">
    <text>Costo amortizado, cuentas 1305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52C5-A487-4691-9CA3-C7F31940E65A}">
  <sheetPr>
    <tabColor theme="3" tint="0.499984740745262"/>
  </sheetPr>
  <dimension ref="A1:P2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baseColWidth="10" defaultRowHeight="15"/>
  <cols>
    <col min="1" max="1" width="15" customWidth="1"/>
    <col min="2" max="2" width="42" bestFit="1" customWidth="1"/>
    <col min="3" max="3" width="42" customWidth="1"/>
    <col min="5" max="5" width="23.5703125" style="22" bestFit="1" customWidth="1"/>
    <col min="6" max="6" width="38.42578125" style="22" bestFit="1" customWidth="1"/>
    <col min="7" max="7" width="17.140625" style="22" bestFit="1" customWidth="1"/>
    <col min="8" max="8" width="14.5703125" style="22" bestFit="1" customWidth="1"/>
    <col min="9" max="9" width="17.42578125" style="22" bestFit="1" customWidth="1"/>
    <col min="10" max="10" width="19.140625" style="22" bestFit="1" customWidth="1"/>
    <col min="11" max="14" width="19" style="22" customWidth="1"/>
    <col min="15" max="15" width="24.140625" style="22" bestFit="1" customWidth="1"/>
    <col min="16" max="16" width="28.85546875" customWidth="1"/>
  </cols>
  <sheetData>
    <row r="1" spans="1:16" ht="51">
      <c r="A1" s="2" t="s">
        <v>0</v>
      </c>
      <c r="B1" s="2" t="s">
        <v>1</v>
      </c>
      <c r="C1" s="2" t="s">
        <v>15880</v>
      </c>
      <c r="D1" s="20" t="s">
        <v>3</v>
      </c>
      <c r="E1" s="21" t="s">
        <v>15875</v>
      </c>
      <c r="F1" s="21" t="s">
        <v>15866</v>
      </c>
      <c r="G1" s="21" t="s">
        <v>4</v>
      </c>
      <c r="H1" s="21" t="s">
        <v>15868</v>
      </c>
      <c r="I1" s="21" t="s">
        <v>15867</v>
      </c>
      <c r="J1" s="44" t="s">
        <v>15892</v>
      </c>
      <c r="K1" s="44" t="s">
        <v>15896</v>
      </c>
      <c r="L1" s="45" t="s">
        <v>15893</v>
      </c>
      <c r="M1" s="45" t="s">
        <v>15897</v>
      </c>
      <c r="N1" s="46" t="s">
        <v>15894</v>
      </c>
      <c r="O1" s="46" t="s">
        <v>15895</v>
      </c>
      <c r="P1" s="21" t="s">
        <v>15870</v>
      </c>
    </row>
    <row r="2" spans="1:16">
      <c r="A2" s="7" t="s">
        <v>6</v>
      </c>
      <c r="B2" s="6" t="s">
        <v>15856</v>
      </c>
      <c r="C2" s="6" t="s">
        <v>15882</v>
      </c>
      <c r="D2" s="6" t="s">
        <v>22</v>
      </c>
      <c r="E2" s="8">
        <f>SUMIFS(Detalle!$E$2:$E$940,Detalle!$A$2:$A$940,Consolidado!A2,Detalle!$D$2:$D$940,Consolidado!D2)</f>
        <v>8864950426.0599976</v>
      </c>
      <c r="F2" s="8">
        <f>SUMIFS(Detalle!$F$2:$F$940,Detalle!$A$2:$A$940,Consolidado!A2,Detalle!$D$2:$D$940,Consolidado!D2)</f>
        <v>8864950426.0599976</v>
      </c>
      <c r="G2" s="8">
        <f>SUMIFS(Detalle!$G$2:$G$940,Detalle!$A$2:$A$940,Consolidado!A2,Detalle!$D$2:$D$940,Consolidado!D2)</f>
        <v>8864950426.0599995</v>
      </c>
      <c r="H2" s="8">
        <f>SUMIFS(Detalle!$H$2:$H$940,Detalle!$A$2:$A$940,Consolidado!A2,Detalle!$D$2:$D$940,Consolidado!D2)</f>
        <v>0</v>
      </c>
      <c r="I2" s="8">
        <f>SUMIFS(Detalle!$I$2:$I$940,Detalle!$A$2:$A$940,Consolidado!A2,Detalle!$D$2:$D$940,Consolidado!D2)</f>
        <v>8864950105.1799984</v>
      </c>
      <c r="J2" s="9">
        <f>G2-(E2+H2)</f>
        <v>0</v>
      </c>
      <c r="K2" s="35">
        <f>1-ABS($G2-(E2+H2))/G2</f>
        <v>0.99999999999999978</v>
      </c>
      <c r="L2" s="43">
        <f>G2-(F2+H2)</f>
        <v>0</v>
      </c>
      <c r="M2" s="36">
        <f>1-ABS($G2-(F2+H2))/(G2)</f>
        <v>0.99999999999999978</v>
      </c>
      <c r="N2" s="8">
        <f>I2-(F2+H2)</f>
        <v>-320.8799991607666</v>
      </c>
      <c r="O2" s="37">
        <f t="shared" ref="O2:O3" si="0">1-ABS($I2-(F2+H2))/I2</f>
        <v>0.99999996380351885</v>
      </c>
      <c r="P2" s="59" t="s">
        <v>15900</v>
      </c>
    </row>
    <row r="3" spans="1:16">
      <c r="A3" s="7" t="s">
        <v>6</v>
      </c>
      <c r="B3" s="6" t="s">
        <v>15856</v>
      </c>
      <c r="C3" s="6" t="s">
        <v>15882</v>
      </c>
      <c r="D3" s="6" t="s">
        <v>23</v>
      </c>
      <c r="E3" s="8">
        <f>SUMIFS(Detalle!$E$2:$E$940,Detalle!$A$2:$A$940,Consolidado!A3,Detalle!$D$2:$D$940,Consolidado!D3)</f>
        <v>1423501489.1299999</v>
      </c>
      <c r="F3" s="8">
        <f>SUMIFS(Detalle!$F$2:$F$940,Detalle!$A$2:$A$940,Consolidado!A3,Detalle!$D$2:$D$940,Consolidado!D3)</f>
        <v>1423501489.1299999</v>
      </c>
      <c r="G3" s="8">
        <f>SUMIFS(Detalle!$G$2:$G$940,Detalle!$A$2:$A$940,Consolidado!A3,Detalle!$D$2:$D$940,Consolidado!D3)</f>
        <v>1423501011.5199997</v>
      </c>
      <c r="H3" s="8">
        <f>SUMIFS(Detalle!$H$2:$H$940,Detalle!$A$2:$A$940,Consolidado!A3,Detalle!$D$2:$D$940,Consolidado!D3)</f>
        <v>0</v>
      </c>
      <c r="I3" s="8">
        <f>SUMIFS(Detalle!$I$2:$I$940,Detalle!$A$2:$A$940,Consolidado!A3,Detalle!$D$2:$D$940,Consolidado!D3)</f>
        <v>1423501111.3667037</v>
      </c>
      <c r="J3" s="9">
        <f t="shared" ref="J3:J22" si="1">G3-(E3+H3)</f>
        <v>-477.6100001335144</v>
      </c>
      <c r="K3" s="35">
        <f t="shared" ref="K3:K22" si="2">1-ABS($G3-(E3+H3))/G3</f>
        <v>0.99999966448214905</v>
      </c>
      <c r="L3" s="43">
        <f t="shared" ref="L3:L22" si="3">G3-(F3+H3)</f>
        <v>-477.6100001335144</v>
      </c>
      <c r="M3" s="36">
        <f t="shared" ref="M3:M5" si="4">1-ABS($G3-(F3+H3))/(G3)</f>
        <v>0.99999966448214905</v>
      </c>
      <c r="N3" s="8">
        <f>I3-(F3+H3)</f>
        <v>-377.76329612731934</v>
      </c>
      <c r="O3" s="37">
        <f t="shared" si="0"/>
        <v>0.99999973462381375</v>
      </c>
      <c r="P3" s="59" t="s">
        <v>15900</v>
      </c>
    </row>
    <row r="4" spans="1:16">
      <c r="A4" s="7" t="s">
        <v>7</v>
      </c>
      <c r="B4" s="6" t="s">
        <v>15857</v>
      </c>
      <c r="C4" s="6" t="s">
        <v>15881</v>
      </c>
      <c r="D4" s="6" t="s">
        <v>22</v>
      </c>
      <c r="E4" s="9">
        <f>SUMIFS(Detalle!$E$2:$E$940,Detalle!$A$2:$A$940,Consolidado!A4,Detalle!$D$2:$D$940,Consolidado!D4)</f>
        <v>24027527328.290001</v>
      </c>
      <c r="F4" s="9">
        <f>SUMIFS(Detalle!$F$2:$F$940,Detalle!$A$2:$A$940,Consolidado!A4,Detalle!$D$2:$D$940,Consolidado!D4)</f>
        <v>22341549110.360004</v>
      </c>
      <c r="G4" s="9">
        <f>SUMIFS(Detalle!$G$2:$G$940,Detalle!$A$2:$A$940,Consolidado!A4,Detalle!$D$2:$D$940,Consolidado!D4)</f>
        <v>22341561010.359997</v>
      </c>
      <c r="H4" s="9">
        <f>SUMIFS(Detalle!$H$2:$H$940,Detalle!$A$2:$A$940,Consolidado!A4,Detalle!$D$2:$D$940,Consolidado!D4)</f>
        <v>0</v>
      </c>
      <c r="I4" s="9">
        <f>SUMIFS(Detalle!$I$2:$I$940,Detalle!$A$2:$A$940,Consolidado!A4,Detalle!$D$2:$D$940,Consolidado!D4)</f>
        <v>22341549172.360001</v>
      </c>
      <c r="J4" s="9">
        <f t="shared" si="1"/>
        <v>-1685966317.9300041</v>
      </c>
      <c r="K4" s="24">
        <f t="shared" si="2"/>
        <v>0.9245367717525107</v>
      </c>
      <c r="L4" s="43">
        <f t="shared" si="3"/>
        <v>11899.999992370605</v>
      </c>
      <c r="M4" s="23">
        <f t="shared" si="4"/>
        <v>0.99999946736040568</v>
      </c>
      <c r="N4" s="9">
        <f>I4-(F4+H4)</f>
        <v>61.999996185302734</v>
      </c>
      <c r="O4" s="25">
        <f>1-ABS($I4-(F4+H4))/I4</f>
        <v>0.99999999722490163</v>
      </c>
      <c r="P4" s="59" t="s">
        <v>15900</v>
      </c>
    </row>
    <row r="5" spans="1:16">
      <c r="A5" s="7" t="s">
        <v>7</v>
      </c>
      <c r="B5" s="6" t="s">
        <v>15857</v>
      </c>
      <c r="C5" s="6" t="s">
        <v>15881</v>
      </c>
      <c r="D5" s="6" t="s">
        <v>23</v>
      </c>
      <c r="E5" s="9">
        <f>SUMIFS(Detalle!$E$2:$E$940,Detalle!$A$2:$A$940,Consolidado!A5,Detalle!$D$2:$D$940,Consolidado!D5)</f>
        <v>3285227787.9150229</v>
      </c>
      <c r="F5" s="9">
        <f>SUMIFS(Detalle!$F$2:$F$940,Detalle!$A$2:$A$940,Consolidado!A5,Detalle!$D$2:$D$940,Consolidado!D5)</f>
        <v>2883320326.4885178</v>
      </c>
      <c r="G5" s="9">
        <f>SUMIFS(Detalle!$G$2:$G$940,Detalle!$A$2:$A$940,Consolidado!A5,Detalle!$D$2:$D$940,Consolidado!D5)</f>
        <v>2882710060.0099993</v>
      </c>
      <c r="H5" s="9">
        <f>SUMIFS(Detalle!$H$2:$H$940,Detalle!$A$2:$A$940,Consolidado!A5,Detalle!$D$2:$D$940,Consolidado!D5)</f>
        <v>0</v>
      </c>
      <c r="I5" s="9">
        <f>SUMIFS(Detalle!$I$2:$I$940,Detalle!$A$2:$A$940,Consolidado!A5,Detalle!$D$2:$D$940,Consolidado!D5)</f>
        <v>2882719921.2116027</v>
      </c>
      <c r="J5" s="9">
        <f t="shared" si="1"/>
        <v>-402517727.90502357</v>
      </c>
      <c r="K5" s="24">
        <f t="shared" si="2"/>
        <v>0.86036829250055513</v>
      </c>
      <c r="L5" s="43">
        <f t="shared" si="3"/>
        <v>-610266.47851848602</v>
      </c>
      <c r="M5" s="23">
        <f t="shared" si="4"/>
        <v>0.99978830112435368</v>
      </c>
      <c r="N5" s="9">
        <f>I5-(F5+H5)</f>
        <v>-600405.27691507339</v>
      </c>
      <c r="O5" s="25">
        <f t="shared" ref="O5:O21" si="5">1-ABS($I5-(F5+H5))/I5</f>
        <v>0.99979172264620741</v>
      </c>
      <c r="P5" s="59" t="s">
        <v>15900</v>
      </c>
    </row>
    <row r="6" spans="1:16">
      <c r="A6" s="7" t="s">
        <v>8</v>
      </c>
      <c r="B6" s="6" t="s">
        <v>15879</v>
      </c>
      <c r="C6" s="6" t="s">
        <v>15865</v>
      </c>
      <c r="D6" s="6" t="s">
        <v>22</v>
      </c>
      <c r="E6" s="9">
        <f>SUMIFS(Detalle!$E$2:$E$940,Detalle!$A$2:$A$940,Consolidado!A6,Detalle!$D$2:$D$940,Consolidado!D6)</f>
        <v>2676788.7400000002</v>
      </c>
      <c r="F6" s="9">
        <f>SUMIFS(Detalle!$F$2:$F$940,Detalle!$A$2:$A$940,Consolidado!A6,Detalle!$D$2:$D$940,Consolidado!D6)</f>
        <v>2676788.7400000002</v>
      </c>
      <c r="G6" s="9">
        <f>SUMIFS(Detalle!$G$2:$G$940,Detalle!$A$2:$A$940,Consolidado!A6,Detalle!$D$2:$D$940,Consolidado!D6)</f>
        <v>2676788.7400000002</v>
      </c>
      <c r="H6" s="9">
        <f>SUMIFS(Detalle!$H$2:$H$940,Detalle!$A$2:$A$940,Consolidado!A6,Detalle!$D$2:$D$940,Consolidado!D6)</f>
        <v>0</v>
      </c>
      <c r="I6" s="9">
        <f>SUMIFS(Detalle!$I$2:$I$940,Detalle!$A$2:$A$940,Consolidado!A6,Detalle!$D$2:$D$940,Consolidado!D6)</f>
        <v>2676788.7400000002</v>
      </c>
      <c r="J6" s="9">
        <f t="shared" si="1"/>
        <v>0</v>
      </c>
      <c r="K6" s="24">
        <f t="shared" si="2"/>
        <v>1</v>
      </c>
      <c r="L6" s="43">
        <f t="shared" si="3"/>
        <v>0</v>
      </c>
      <c r="M6" s="23">
        <f>1-ABS($G6-(F6+H6))/(G6)</f>
        <v>1</v>
      </c>
      <c r="N6" s="9">
        <f>I6-(F6+H6)</f>
        <v>0</v>
      </c>
      <c r="O6" s="25">
        <f t="shared" si="5"/>
        <v>1</v>
      </c>
      <c r="P6" s="60"/>
    </row>
    <row r="7" spans="1:16">
      <c r="A7" s="7" t="s">
        <v>9</v>
      </c>
      <c r="B7" s="6" t="s">
        <v>15869</v>
      </c>
      <c r="C7" s="6" t="s">
        <v>15865</v>
      </c>
      <c r="D7" s="6" t="s">
        <v>22</v>
      </c>
      <c r="E7" s="9">
        <f>SUMIFS(Detalle!$E$2:$E$940,Detalle!$A$2:$A$940,Consolidado!A7,Detalle!$D$2:$D$940,Consolidado!D7)</f>
        <v>5123931341.3199987</v>
      </c>
      <c r="F7" s="9">
        <f>SUMIFS(Detalle!$F$2:$F$940,Detalle!$A$2:$A$940,Consolidado!A7,Detalle!$D$2:$D$940,Consolidado!D7)</f>
        <v>5123931341.3199987</v>
      </c>
      <c r="G7" s="9">
        <f>SUMIFS(Detalle!$G$2:$G$940,Detalle!$A$2:$A$940,Consolidado!A7,Detalle!$D$2:$D$940,Consolidado!D7)</f>
        <v>5143262180.6399994</v>
      </c>
      <c r="H7" s="9">
        <f>SUMIFS(Detalle!$H$2:$H$940,Detalle!$A$2:$A$940,Consolidado!A7,Detalle!$D$2:$D$940,Consolidado!D7)</f>
        <v>19330839.32</v>
      </c>
      <c r="I7" s="9">
        <f>SUMIFS(Detalle!$I$2:$I$940,Detalle!$A$2:$A$940,Consolidado!A7,Detalle!$D$2:$D$940,Consolidado!D7)</f>
        <v>5143243163.8899994</v>
      </c>
      <c r="J7" s="9">
        <f t="shared" si="1"/>
        <v>0</v>
      </c>
      <c r="K7" s="24">
        <f t="shared" si="2"/>
        <v>0.99999999999999978</v>
      </c>
      <c r="L7" s="43">
        <f t="shared" si="3"/>
        <v>0</v>
      </c>
      <c r="M7" s="23">
        <f>1-ABS($G7-(F7+H7))/(G7)</f>
        <v>0.99999999999999978</v>
      </c>
      <c r="N7" s="9">
        <f>I7-(F7+H7)</f>
        <v>-19016.749999046326</v>
      </c>
      <c r="O7" s="25">
        <f t="shared" si="5"/>
        <v>0.99999630257613858</v>
      </c>
      <c r="P7" s="59" t="s">
        <v>15900</v>
      </c>
    </row>
    <row r="8" spans="1:16">
      <c r="A8" s="7" t="s">
        <v>9</v>
      </c>
      <c r="B8" s="6" t="s">
        <v>15869</v>
      </c>
      <c r="C8" s="6" t="s">
        <v>15865</v>
      </c>
      <c r="D8" s="6" t="s">
        <v>23</v>
      </c>
      <c r="E8" s="9">
        <f>SUMIFS(Detalle!$E$2:$E$940,Detalle!$A$2:$A$940,Consolidado!A8,Detalle!$D$2:$D$940,Consolidado!D8)</f>
        <v>138675704.68000001</v>
      </c>
      <c r="F8" s="9">
        <f>SUMIFS(Detalle!$F$2:$F$940,Detalle!$A$2:$A$940,Consolidado!A8,Detalle!$D$2:$D$940,Consolidado!D8)</f>
        <v>138675704.67999998</v>
      </c>
      <c r="G8" s="9">
        <f>SUMIFS(Detalle!$G$2:$G$940,Detalle!$A$2:$A$940,Consolidado!A8,Detalle!$D$2:$D$940,Consolidado!D8)</f>
        <v>138673476.04999995</v>
      </c>
      <c r="H8" s="9">
        <f>SUMIFS(Detalle!$H$2:$H$940,Detalle!$A$2:$A$940,Consolidado!A8,Detalle!$D$2:$D$940,Consolidado!D8)</f>
        <v>0</v>
      </c>
      <c r="I8" s="9">
        <f>SUMIFS(Detalle!$I$2:$I$940,Detalle!$A$2:$A$940,Consolidado!A8,Detalle!$D$2:$D$940,Consolidado!D8)</f>
        <v>138673027.65709418</v>
      </c>
      <c r="J8" s="9">
        <f t="shared" si="1"/>
        <v>-2228.6300000548363</v>
      </c>
      <c r="K8" s="24">
        <f t="shared" si="2"/>
        <v>0.99998392893822574</v>
      </c>
      <c r="L8" s="43">
        <f t="shared" si="3"/>
        <v>-2228.630000025034</v>
      </c>
      <c r="M8" s="23">
        <f>1-ABS($G8-(F8+H8))/(G8)</f>
        <v>0.99998392893822596</v>
      </c>
      <c r="N8" s="9">
        <f>I8-(F8+H8)</f>
        <v>-2677.0229057967663</v>
      </c>
      <c r="O8" s="25">
        <f t="shared" si="5"/>
        <v>0.99998069543190171</v>
      </c>
      <c r="P8" s="59" t="s">
        <v>15900</v>
      </c>
    </row>
    <row r="9" spans="1:16">
      <c r="A9" s="7" t="s">
        <v>10</v>
      </c>
      <c r="B9" s="6" t="s">
        <v>15858</v>
      </c>
      <c r="C9" s="6" t="s">
        <v>15883</v>
      </c>
      <c r="D9" s="6" t="s">
        <v>22</v>
      </c>
      <c r="E9" s="9">
        <f>SUMIFS(Detalle!$E$2:$E$940,Detalle!$A$2:$A$940,Consolidado!A9,Detalle!$D$2:$D$940,Consolidado!D9)</f>
        <v>1221067469.8199997</v>
      </c>
      <c r="F9" s="9">
        <f>SUMIFS(Detalle!$F$2:$F$940,Detalle!$A$2:$A$940,Consolidado!A9,Detalle!$D$2:$D$940,Consolidado!D9)</f>
        <v>1221067469.8199997</v>
      </c>
      <c r="G9" s="9">
        <f>SUMIFS(Detalle!$G$2:$G$940,Detalle!$A$2:$A$940,Consolidado!A9,Detalle!$D$2:$D$940,Consolidado!D9)</f>
        <v>1221067469.8199999</v>
      </c>
      <c r="H9" s="9">
        <f>SUMIFS(Detalle!$H$2:$H$940,Detalle!$A$2:$A$940,Consolidado!A9,Detalle!$D$2:$D$940,Consolidado!D9)</f>
        <v>5.8207660913467407E-11</v>
      </c>
      <c r="I9" s="9">
        <f>SUMIFS(Detalle!$I$2:$I$940,Detalle!$A$2:$A$940,Consolidado!A9,Detalle!$D$2:$D$940,Consolidado!D9)</f>
        <v>1221067469.8199999</v>
      </c>
      <c r="J9" s="9">
        <f t="shared" si="1"/>
        <v>0</v>
      </c>
      <c r="K9" s="24">
        <f t="shared" si="2"/>
        <v>0.99999999999999978</v>
      </c>
      <c r="L9" s="43">
        <f t="shared" si="3"/>
        <v>0</v>
      </c>
      <c r="M9" s="23">
        <f>1-ABS($G9-(F9+H9))/(G9)</f>
        <v>0.99999999999999978</v>
      </c>
      <c r="N9" s="9">
        <f>I9-(F9+H9)</f>
        <v>0</v>
      </c>
      <c r="O9" s="25">
        <f t="shared" si="5"/>
        <v>0.99999999999999978</v>
      </c>
      <c r="P9" s="6"/>
    </row>
    <row r="10" spans="1:16">
      <c r="A10" s="7" t="s">
        <v>10</v>
      </c>
      <c r="B10" s="6" t="s">
        <v>15858</v>
      </c>
      <c r="C10" s="6" t="s">
        <v>15883</v>
      </c>
      <c r="D10" s="6" t="s">
        <v>23</v>
      </c>
      <c r="E10" s="9">
        <f>SUMIFS(Detalle!$E$2:$E$940,Detalle!$A$2:$A$940,Consolidado!A10,Detalle!$D$2:$D$940,Consolidado!D10)</f>
        <v>363357105.79000002</v>
      </c>
      <c r="F10" s="9">
        <f>SUMIFS(Detalle!$F$2:$F$940,Detalle!$A$2:$A$940,Consolidado!A10,Detalle!$D$2:$D$940,Consolidado!D10)</f>
        <v>363357105.79000002</v>
      </c>
      <c r="G10" s="9">
        <f>SUMIFS(Detalle!$G$2:$G$940,Detalle!$A$2:$A$940,Consolidado!A10,Detalle!$D$2:$D$940,Consolidado!D10)</f>
        <v>363269130.61000001</v>
      </c>
      <c r="H10" s="9">
        <f>SUMIFS(Detalle!$H$2:$H$940,Detalle!$A$2:$A$940,Consolidado!A10,Detalle!$D$2:$D$940,Consolidado!D10)</f>
        <v>-87810.46</v>
      </c>
      <c r="I10" s="9">
        <f>SUMIFS(Detalle!$I$2:$I$940,Detalle!$A$2:$A$940,Consolidado!A10,Detalle!$D$2:$D$940,Consolidado!D10)</f>
        <v>363269281.08330971</v>
      </c>
      <c r="J10" s="9">
        <f t="shared" si="1"/>
        <v>-164.72000002861023</v>
      </c>
      <c r="K10" s="24">
        <f t="shared" si="2"/>
        <v>0.99999954656207712</v>
      </c>
      <c r="L10" s="43">
        <f t="shared" si="3"/>
        <v>-164.72000002861023</v>
      </c>
      <c r="M10" s="23">
        <f>1-ABS($G10-(F10+H10))/(G10)</f>
        <v>0.99999954656207712</v>
      </c>
      <c r="N10" s="9">
        <f>I10-(F10+H10)</f>
        <v>-14.246690332889557</v>
      </c>
      <c r="O10" s="25">
        <f t="shared" si="5"/>
        <v>0.99999996078201192</v>
      </c>
      <c r="P10" s="6"/>
    </row>
    <row r="11" spans="1:16">
      <c r="A11" s="7" t="s">
        <v>11</v>
      </c>
      <c r="B11" s="6" t="s">
        <v>15859</v>
      </c>
      <c r="C11" s="6" t="s">
        <v>15865</v>
      </c>
      <c r="D11" s="6" t="s">
        <v>22</v>
      </c>
      <c r="E11" s="9">
        <f>SUMIFS(Detalle!$E$2:$E$940,Detalle!$A$2:$A$940,Consolidado!A11,Detalle!$D$2:$D$940,Consolidado!D11)</f>
        <v>14834742991.309999</v>
      </c>
      <c r="F11" s="9">
        <f>SUMIFS(Detalle!$F$2:$F$940,Detalle!$A$2:$A$940,Consolidado!A11,Detalle!$D$2:$D$940,Consolidado!D11)</f>
        <v>14834742991.309999</v>
      </c>
      <c r="G11" s="9">
        <f>SUMIFS(Detalle!$G$2:$G$940,Detalle!$A$2:$A$940,Consolidado!A11,Detalle!$D$2:$D$940,Consolidado!D11)</f>
        <v>14834992991.310001</v>
      </c>
      <c r="H11" s="9">
        <f>SUMIFS(Detalle!$H$2:$H$940,Detalle!$A$2:$A$940,Consolidado!A11,Detalle!$D$2:$D$940,Consolidado!D11)</f>
        <v>250000</v>
      </c>
      <c r="I11" s="9">
        <f>SUMIFS(Detalle!$I$2:$I$940,Detalle!$A$2:$A$940,Consolidado!A11,Detalle!$D$2:$D$940,Consolidado!D11)</f>
        <v>14834992991.309999</v>
      </c>
      <c r="J11" s="9">
        <f t="shared" si="1"/>
        <v>0</v>
      </c>
      <c r="K11" s="24">
        <f t="shared" si="2"/>
        <v>0.99999999999999989</v>
      </c>
      <c r="L11" s="43">
        <f t="shared" si="3"/>
        <v>0</v>
      </c>
      <c r="M11" s="23">
        <f>1-ABS($G11-(F11+H11))/(G11)</f>
        <v>0.99999999999999989</v>
      </c>
      <c r="N11" s="9">
        <f>I11-(F11+H11)</f>
        <v>0</v>
      </c>
      <c r="O11" s="25">
        <f t="shared" si="5"/>
        <v>1</v>
      </c>
      <c r="P11" s="6"/>
    </row>
    <row r="12" spans="1:16">
      <c r="A12" s="7" t="s">
        <v>11</v>
      </c>
      <c r="B12" s="6" t="s">
        <v>15859</v>
      </c>
      <c r="C12" s="6" t="s">
        <v>15865</v>
      </c>
      <c r="D12" s="6" t="s">
        <v>23</v>
      </c>
      <c r="E12" s="9">
        <f>SUMIFS(Detalle!$E$2:$E$940,Detalle!$A$2:$A$940,Consolidado!A12,Detalle!$D$2:$D$940,Consolidado!D12)</f>
        <v>146534916.91999993</v>
      </c>
      <c r="F12" s="9">
        <f>SUMIFS(Detalle!$F$2:$F$940,Detalle!$A$2:$A$940,Consolidado!A12,Detalle!$D$2:$D$940,Consolidado!D12)</f>
        <v>146534916.91999993</v>
      </c>
      <c r="G12" s="9">
        <f>SUMIFS(Detalle!$G$2:$G$940,Detalle!$A$2:$A$940,Consolidado!A12,Detalle!$D$2:$D$940,Consolidado!D12)</f>
        <v>146534898.51000002</v>
      </c>
      <c r="H12" s="9">
        <f>SUMIFS(Detalle!$H$2:$H$940,Detalle!$A$2:$A$940,Consolidado!A12,Detalle!$D$2:$D$940,Consolidado!D12)</f>
        <v>0</v>
      </c>
      <c r="I12" s="9">
        <f>SUMIFS(Detalle!$I$2:$I$940,Detalle!$A$2:$A$940,Consolidado!A12,Detalle!$D$2:$D$940,Consolidado!D12)</f>
        <v>146534916.90645441</v>
      </c>
      <c r="J12" s="9">
        <f t="shared" si="1"/>
        <v>-18.409999907016754</v>
      </c>
      <c r="K12" s="24">
        <f t="shared" si="2"/>
        <v>0.99999987436439997</v>
      </c>
      <c r="L12" s="43">
        <f t="shared" si="3"/>
        <v>-18.409999907016754</v>
      </c>
      <c r="M12" s="23">
        <f>1-ABS($G12-(F12+H12))/(G12)</f>
        <v>0.99999987436439997</v>
      </c>
      <c r="N12" s="9">
        <f>I12-(F12+H12)</f>
        <v>-1.3545513153076172E-2</v>
      </c>
      <c r="O12" s="25">
        <f t="shared" si="5"/>
        <v>0.99999999990756117</v>
      </c>
      <c r="P12" s="6"/>
    </row>
    <row r="13" spans="1:16">
      <c r="A13" s="7" t="s">
        <v>12</v>
      </c>
      <c r="B13" s="6" t="s">
        <v>15860</v>
      </c>
      <c r="C13" s="6" t="s">
        <v>15865</v>
      </c>
      <c r="D13" s="6" t="s">
        <v>22</v>
      </c>
      <c r="E13" s="9">
        <f>SUMIFS(Detalle!$E$2:$E$940,Detalle!$A$2:$A$940,Consolidado!A13,Detalle!$D$2:$D$940,Consolidado!D13)</f>
        <v>608442953.94000041</v>
      </c>
      <c r="F13" s="9">
        <f>SUMIFS(Detalle!$F$2:$F$940,Detalle!$A$2:$A$940,Consolidado!A13,Detalle!$D$2:$D$940,Consolidado!D13)</f>
        <v>608442953.94000041</v>
      </c>
      <c r="G13" s="9">
        <f>SUMIFS(Detalle!$G$2:$G$940,Detalle!$A$2:$A$940,Consolidado!A13,Detalle!$D$2:$D$940,Consolidado!D13)</f>
        <v>608535139.78000033</v>
      </c>
      <c r="H13" s="9">
        <f>SUMIFS(Detalle!$H$2:$H$940,Detalle!$A$2:$A$940,Consolidado!A13,Detalle!$D$2:$D$940,Consolidado!D13)</f>
        <v>92185.84</v>
      </c>
      <c r="I13" s="9">
        <f>SUMIFS(Detalle!$I$2:$I$940,Detalle!$A$2:$A$940,Consolidado!A13,Detalle!$D$2:$D$940,Consolidado!D13)</f>
        <v>608535139.78000045</v>
      </c>
      <c r="J13" s="9">
        <f t="shared" si="1"/>
        <v>0</v>
      </c>
      <c r="K13" s="24">
        <f t="shared" si="2"/>
        <v>0.99999999999999978</v>
      </c>
      <c r="L13" s="43">
        <f t="shared" si="3"/>
        <v>0</v>
      </c>
      <c r="M13" s="23">
        <f>1-ABS($G13-(F13+H13))/(G13)</f>
        <v>0.99999999999999978</v>
      </c>
      <c r="N13" s="9">
        <f>I13-(F13+H13)</f>
        <v>0</v>
      </c>
      <c r="O13" s="25">
        <f t="shared" si="5"/>
        <v>1</v>
      </c>
      <c r="P13" s="6"/>
    </row>
    <row r="14" spans="1:16">
      <c r="A14" s="7" t="s">
        <v>12</v>
      </c>
      <c r="B14" s="6" t="s">
        <v>15860</v>
      </c>
      <c r="C14" s="6" t="s">
        <v>15865</v>
      </c>
      <c r="D14" s="6" t="s">
        <v>23</v>
      </c>
      <c r="E14" s="9">
        <f>SUMIFS(Detalle!$E$2:$E$940,Detalle!$A$2:$A$940,Consolidado!A14,Detalle!$D$2:$D$940,Consolidado!D14)</f>
        <v>38611281.730000004</v>
      </c>
      <c r="F14" s="9">
        <f>SUMIFS(Detalle!$F$2:$F$940,Detalle!$A$2:$A$940,Consolidado!A14,Detalle!$D$2:$D$940,Consolidado!D14)</f>
        <v>38611281.730000004</v>
      </c>
      <c r="G14" s="9">
        <f>SUMIFS(Detalle!$G$2:$G$940,Detalle!$A$2:$A$940,Consolidado!A14,Detalle!$D$2:$D$940,Consolidado!D14)</f>
        <v>38611275.93</v>
      </c>
      <c r="H14" s="9">
        <f>SUMIFS(Detalle!$H$2:$H$940,Detalle!$A$2:$A$940,Consolidado!A14,Detalle!$D$2:$D$940,Consolidado!D14)</f>
        <v>0</v>
      </c>
      <c r="I14" s="9">
        <f>SUMIFS(Detalle!$I$2:$I$940,Detalle!$A$2:$A$940,Consolidado!A14,Detalle!$D$2:$D$940,Consolidado!D14)</f>
        <v>38611199.826556735</v>
      </c>
      <c r="J14" s="9">
        <f t="shared" si="1"/>
        <v>-5.8000000044703484</v>
      </c>
      <c r="K14" s="24">
        <f t="shared" si="2"/>
        <v>0.99999984978481382</v>
      </c>
      <c r="L14" s="43">
        <f t="shared" si="3"/>
        <v>-5.8000000044703484</v>
      </c>
      <c r="M14" s="23">
        <f>1-ABS($G14-(F14+H14))/(G14)</f>
        <v>0.99999984978481382</v>
      </c>
      <c r="N14" s="9">
        <f>I14-(F14+H14)</f>
        <v>-81.903443269431591</v>
      </c>
      <c r="O14" s="25">
        <f t="shared" si="5"/>
        <v>0.99999787876461654</v>
      </c>
      <c r="P14" s="6"/>
    </row>
    <row r="15" spans="1:16">
      <c r="A15" s="7" t="s">
        <v>13</v>
      </c>
      <c r="B15" s="6" t="s">
        <v>15861</v>
      </c>
      <c r="C15" s="6" t="s">
        <v>15884</v>
      </c>
      <c r="D15" s="6" t="s">
        <v>22</v>
      </c>
      <c r="E15" s="9">
        <f>SUMIFS(Detalle!$E$2:$E$940,Detalle!$A$2:$A$940,Consolidado!A15,Detalle!$D$2:$D$940,Consolidado!D15)</f>
        <v>5524821804.0599995</v>
      </c>
      <c r="F15" s="9">
        <f>SUMIFS(Detalle!$F$2:$F$940,Detalle!$A$2:$A$940,Consolidado!A15,Detalle!$D$2:$D$940,Consolidado!D15)</f>
        <v>5524821804.0599995</v>
      </c>
      <c r="G15" s="9">
        <f>SUMIFS(Detalle!$G$2:$G$940,Detalle!$A$2:$A$940,Consolidado!A15,Detalle!$D$2:$D$940,Consolidado!D15)</f>
        <v>5524821804.0600004</v>
      </c>
      <c r="H15" s="9">
        <f>SUMIFS(Detalle!$H$2:$H$940,Detalle!$A$2:$A$940,Consolidado!A15,Detalle!$D$2:$D$940,Consolidado!D15)</f>
        <v>0</v>
      </c>
      <c r="I15" s="9">
        <f>SUMIFS(Detalle!$I$2:$I$940,Detalle!$A$2:$A$940,Consolidado!A15,Detalle!$D$2:$D$940,Consolidado!D15)</f>
        <v>5524821804.0599995</v>
      </c>
      <c r="J15" s="9">
        <f t="shared" si="1"/>
        <v>0</v>
      </c>
      <c r="K15" s="24">
        <f t="shared" si="2"/>
        <v>0.99999999999999978</v>
      </c>
      <c r="L15" s="43">
        <f t="shared" si="3"/>
        <v>0</v>
      </c>
      <c r="M15" s="23">
        <f>1-ABS($G15-(F15+H15))/(G15)</f>
        <v>0.99999999999999978</v>
      </c>
      <c r="N15" s="9">
        <f>I15-(F15+H15)</f>
        <v>0</v>
      </c>
      <c r="O15" s="25">
        <f t="shared" si="5"/>
        <v>1</v>
      </c>
      <c r="P15" s="6"/>
    </row>
    <row r="16" spans="1:16">
      <c r="A16" s="7" t="s">
        <v>14</v>
      </c>
      <c r="B16" s="6" t="s">
        <v>15862</v>
      </c>
      <c r="C16" s="6" t="s">
        <v>15885</v>
      </c>
      <c r="D16" s="6" t="s">
        <v>22</v>
      </c>
      <c r="E16" s="9">
        <f>SUMIFS(Detalle!$E$2:$E$940,Detalle!$A$2:$A$940,Consolidado!A16,Detalle!$D$2:$D$940,Consolidado!D16)</f>
        <v>8636198103.7000008</v>
      </c>
      <c r="F16" s="9">
        <f>SUMIFS(Detalle!$F$2:$F$940,Detalle!$A$2:$A$940,Consolidado!A16,Detalle!$D$2:$D$940,Consolidado!D16)</f>
        <v>8636198103.7000008</v>
      </c>
      <c r="G16" s="9">
        <f>SUMIFS(Detalle!$G$2:$G$940,Detalle!$A$2:$A$940,Consolidado!A16,Detalle!$D$2:$D$940,Consolidado!D16)</f>
        <v>8666660261.4699974</v>
      </c>
      <c r="H16" s="9">
        <f>SUMIFS(Detalle!$H$2:$H$940,Detalle!$A$2:$A$940,Consolidado!A16,Detalle!$D$2:$D$940,Consolidado!D16)</f>
        <v>-1574922.93</v>
      </c>
      <c r="I16" s="9">
        <f>SUMIFS(Detalle!$I$2:$I$940,Detalle!$A$2:$A$940,Consolidado!A16,Detalle!$D$2:$D$940,Consolidado!D16)</f>
        <v>8634623180.7700005</v>
      </c>
      <c r="J16" s="9">
        <f t="shared" si="1"/>
        <v>32037080.699996948</v>
      </c>
      <c r="K16" s="24">
        <f t="shared" si="2"/>
        <v>0.9963034110333796</v>
      </c>
      <c r="L16" s="43">
        <f t="shared" si="3"/>
        <v>32037080.699996948</v>
      </c>
      <c r="M16" s="23">
        <f>1-ABS($G16-(F16+H16))/(G16)</f>
        <v>0.9963034110333796</v>
      </c>
      <c r="N16" s="9">
        <f>I16-(F16+H16)</f>
        <v>0</v>
      </c>
      <c r="O16" s="25">
        <f t="shared" si="5"/>
        <v>1</v>
      </c>
      <c r="P16" s="59" t="s">
        <v>15901</v>
      </c>
    </row>
    <row r="17" spans="1:16">
      <c r="A17" s="7" t="s">
        <v>14</v>
      </c>
      <c r="B17" s="6" t="s">
        <v>15862</v>
      </c>
      <c r="C17" s="6" t="s">
        <v>15885</v>
      </c>
      <c r="D17" s="6" t="s">
        <v>23</v>
      </c>
      <c r="E17" s="9">
        <f>SUMIFS(Detalle!$E$2:$E$940,Detalle!$A$2:$A$940,Consolidado!A17,Detalle!$D$2:$D$940,Consolidado!D17)</f>
        <v>3105458022.1799998</v>
      </c>
      <c r="F17" s="9">
        <f>SUMIFS(Detalle!$F$2:$F$940,Detalle!$A$2:$A$940,Consolidado!A17,Detalle!$D$2:$D$940,Consolidado!D17)</f>
        <v>3105458022.1799998</v>
      </c>
      <c r="G17" s="9">
        <f>SUMIFS(Detalle!$G$2:$G$940,Detalle!$A$2:$A$940,Consolidado!A17,Detalle!$D$2:$D$940,Consolidado!D17)</f>
        <v>3105476972.7099991</v>
      </c>
      <c r="H17" s="9">
        <f>SUMIFS(Detalle!$H$2:$H$940,Detalle!$A$2:$A$940,Consolidado!A17,Detalle!$D$2:$D$940,Consolidado!D17)</f>
        <v>0</v>
      </c>
      <c r="I17" s="9">
        <f>SUMIFS(Detalle!$I$2:$I$940,Detalle!$A$2:$A$940,Consolidado!A17,Detalle!$D$2:$D$940,Consolidado!D17)</f>
        <v>3105458022.1865206</v>
      </c>
      <c r="J17" s="58">
        <f t="shared" si="1"/>
        <v>18950.529999256134</v>
      </c>
      <c r="K17" s="24">
        <f t="shared" si="2"/>
        <v>0.99999389770712654</v>
      </c>
      <c r="L17" s="43">
        <f t="shared" si="3"/>
        <v>18950.529999256134</v>
      </c>
      <c r="M17" s="23">
        <f>1-ABS($G17-(F17+H17))/(G17)</f>
        <v>0.99999389770712654</v>
      </c>
      <c r="N17" s="9">
        <f>I17-(F17+H17)</f>
        <v>6.5207481384277344E-3</v>
      </c>
      <c r="O17" s="25">
        <f t="shared" si="5"/>
        <v>0.99999999999790024</v>
      </c>
      <c r="P17" s="59" t="s">
        <v>15901</v>
      </c>
    </row>
    <row r="18" spans="1:16">
      <c r="A18" s="7" t="s">
        <v>15</v>
      </c>
      <c r="B18" s="6" t="s">
        <v>15863</v>
      </c>
      <c r="C18" s="6" t="s">
        <v>15865</v>
      </c>
      <c r="D18" s="6" t="s">
        <v>23</v>
      </c>
      <c r="E18" s="9">
        <f>SUMIFS(Detalle!$E$2:$E$940,Detalle!$A$2:$A$940,Consolidado!A18,Detalle!$D$2:$D$940,Consolidado!D18)</f>
        <v>1202665438.78</v>
      </c>
      <c r="F18" s="9">
        <f>SUMIFS(Detalle!$F$2:$F$940,Detalle!$A$2:$A$940,Consolidado!A18,Detalle!$D$2:$D$940,Consolidado!D18)</f>
        <v>1069889803.74</v>
      </c>
      <c r="G18" s="9">
        <f>SUMIFS(Detalle!$G$2:$G$940,Detalle!$A$2:$A$940,Consolidado!A18,Detalle!$D$2:$D$940,Consolidado!D18)</f>
        <v>1284805698.25</v>
      </c>
      <c r="H18" s="9">
        <f>SUMIFS(Detalle!$H$2:$H$940,Detalle!$A$2:$A$940,Consolidado!A18,Detalle!$D$2:$D$940,Consolidado!D18)</f>
        <v>214915894.63000003</v>
      </c>
      <c r="I18" s="9">
        <f>SUMIFS(Detalle!$I$2:$I$940,Detalle!$A$2:$A$940,Consolidado!A18,Detalle!$D$2:$D$940,Consolidado!D18)</f>
        <v>1417581333.7617288</v>
      </c>
      <c r="J18" s="58">
        <f t="shared" si="1"/>
        <v>-132775635.16000009</v>
      </c>
      <c r="K18" s="24">
        <f t="shared" si="2"/>
        <v>0.89665703122203588</v>
      </c>
      <c r="L18" s="43">
        <f t="shared" si="3"/>
        <v>-0.12000012397766113</v>
      </c>
      <c r="M18" s="23">
        <f>1-ABS($G18-(F18+H18))/(G18)</f>
        <v>0.9999999999066006</v>
      </c>
      <c r="N18" s="9">
        <f>I18-(F18+H18)</f>
        <v>132775635.39172864</v>
      </c>
      <c r="O18" s="25">
        <f t="shared" si="5"/>
        <v>0.90633649567083963</v>
      </c>
      <c r="P18" s="60" t="s">
        <v>15902</v>
      </c>
    </row>
    <row r="19" spans="1:16">
      <c r="A19" s="7" t="s">
        <v>15</v>
      </c>
      <c r="B19" s="6" t="s">
        <v>15863</v>
      </c>
      <c r="C19" s="6" t="s">
        <v>15865</v>
      </c>
      <c r="D19" s="6" t="s">
        <v>22</v>
      </c>
      <c r="E19" s="9">
        <f>SUMIFS(Detalle!$E$2:$E$940,Detalle!$A$2:$A$940,Consolidado!A19,Detalle!$D$2:$D$940,Consolidado!D19)</f>
        <v>15925186297.970001</v>
      </c>
      <c r="F19" s="9">
        <f>SUMIFS(Detalle!$F$2:$F$940,Detalle!$A$2:$A$940,Consolidado!A19,Detalle!$D$2:$D$940,Consolidado!D19)</f>
        <v>8283255032.9899998</v>
      </c>
      <c r="G19" s="9">
        <f>SUMIFS(Detalle!$G$2:$G$940,Detalle!$A$2:$A$940,Consolidado!A19,Detalle!$D$2:$D$940,Consolidado!D19)</f>
        <v>8556838985.4899998</v>
      </c>
      <c r="H19" s="9">
        <f>SUMIFS(Detalle!$H$2:$H$940,Detalle!$A$2:$A$940,Consolidado!A19,Detalle!$D$2:$D$940,Consolidado!D19)</f>
        <v>273583952.5</v>
      </c>
      <c r="I19" s="9">
        <f>SUMIFS(Detalle!$I$2:$I$940,Detalle!$A$2:$A$940,Consolidado!A19,Detalle!$D$2:$D$940,Consolidado!D19)</f>
        <v>16198770250.450001</v>
      </c>
      <c r="J19" s="58">
        <f t="shared" si="1"/>
        <v>-7641931264.9800014</v>
      </c>
      <c r="K19" s="24">
        <f t="shared" si="2"/>
        <v>0.10692122664238812</v>
      </c>
      <c r="L19" s="43">
        <f t="shared" si="3"/>
        <v>0</v>
      </c>
      <c r="M19" s="23">
        <f>1-ABS($G19-(F19+H19))/(G19)</f>
        <v>1</v>
      </c>
      <c r="N19" s="9">
        <f>I19-(F19+H19)</f>
        <v>7641931264.960001</v>
      </c>
      <c r="O19" s="25">
        <f t="shared" si="5"/>
        <v>0.5282400363232691</v>
      </c>
      <c r="P19" s="60" t="s">
        <v>15902</v>
      </c>
    </row>
    <row r="20" spans="1:16">
      <c r="A20" s="7" t="s">
        <v>15</v>
      </c>
      <c r="B20" s="6" t="s">
        <v>15863</v>
      </c>
      <c r="C20" s="6" t="s">
        <v>15865</v>
      </c>
      <c r="D20" s="6" t="s">
        <v>597</v>
      </c>
      <c r="E20" s="9">
        <f>SUMIFS(Detalle!$E$2:$E$940,Detalle!$A$2:$A$940,Consolidado!A20,Detalle!$D$2:$D$940,Consolidado!D20)</f>
        <v>256225531.49000001</v>
      </c>
      <c r="F20" s="9">
        <f>SUMIFS(Detalle!$F$2:$F$940,Detalle!$A$2:$A$940,Consolidado!A20,Detalle!$D$2:$D$940,Consolidado!D20)</f>
        <v>256225531.49000001</v>
      </c>
      <c r="G20" s="9">
        <f>SUMIFS(Detalle!$G$2:$G$940,Detalle!$A$2:$A$940,Consolidado!A20,Detalle!$D$2:$D$940,Consolidado!D20)</f>
        <v>256225531.49000001</v>
      </c>
      <c r="H20" s="9">
        <f>SUMIFS(Detalle!$H$2:$H$940,Detalle!$A$2:$A$940,Consolidado!A20,Detalle!$D$2:$D$940,Consolidado!D20)</f>
        <v>0</v>
      </c>
      <c r="I20" s="9">
        <f>SUMIFS(Detalle!$I$2:$I$940,Detalle!$A$2:$A$940,Consolidado!A20,Detalle!$D$2:$D$940,Consolidado!D20)</f>
        <v>256225531.49000001</v>
      </c>
      <c r="J20" s="9">
        <f>G20-(E20+H20)</f>
        <v>0</v>
      </c>
      <c r="K20" s="24">
        <f t="shared" si="2"/>
        <v>1</v>
      </c>
      <c r="L20" s="43">
        <f t="shared" si="3"/>
        <v>0</v>
      </c>
      <c r="M20" s="23">
        <f>1-ABS($G20-(F20+H20))/(G20)</f>
        <v>1</v>
      </c>
      <c r="N20" s="9">
        <f>I20-(F20+H20)</f>
        <v>0</v>
      </c>
      <c r="O20" s="25">
        <f t="shared" si="5"/>
        <v>1</v>
      </c>
      <c r="P20" s="6"/>
    </row>
    <row r="21" spans="1:16">
      <c r="A21" s="7" t="s">
        <v>16</v>
      </c>
      <c r="B21" s="6" t="s">
        <v>15864</v>
      </c>
      <c r="C21" s="6" t="s">
        <v>15865</v>
      </c>
      <c r="D21" s="6" t="s">
        <v>22</v>
      </c>
      <c r="E21" s="9">
        <f>SUMIFS(Detalle!$E$2:$E$940,Detalle!$A$2:$A$940,Consolidado!A21,Detalle!$D$2:$D$940,Consolidado!D21)</f>
        <v>1829328168.5800004</v>
      </c>
      <c r="F21" s="9">
        <f>SUMIFS(Detalle!$F$2:$F$940,Detalle!$A$2:$A$940,Consolidado!A21,Detalle!$D$2:$D$940,Consolidado!D21)</f>
        <v>1829328168.5800004</v>
      </c>
      <c r="G21" s="9">
        <f>SUMIFS(Detalle!$G$2:$G$940,Detalle!$A$2:$A$940,Consolidado!A21,Detalle!$D$2:$D$940,Consolidado!D21)</f>
        <v>1829328168.5800002</v>
      </c>
      <c r="H21" s="9">
        <f>SUMIFS(Detalle!$H$2:$H$940,Detalle!$A$2:$A$940,Consolidado!A21,Detalle!$D$2:$D$940,Consolidado!D21)</f>
        <v>-5.8207660913467407E-11</v>
      </c>
      <c r="I21" s="9">
        <f>SUMIFS(Detalle!$I$2:$I$940,Detalle!$A$2:$A$940,Consolidado!A21,Detalle!$D$2:$D$940,Consolidado!D21)</f>
        <v>1829328168.5800004</v>
      </c>
      <c r="J21" s="9">
        <f t="shared" si="1"/>
        <v>0</v>
      </c>
      <c r="K21" s="24">
        <f t="shared" si="2"/>
        <v>0.99999999999999989</v>
      </c>
      <c r="L21" s="43">
        <f t="shared" si="3"/>
        <v>0</v>
      </c>
      <c r="M21" s="23">
        <f>1-ABS($G21-(F21+H21))/(G21)</f>
        <v>0.99999999999999989</v>
      </c>
      <c r="N21" s="9">
        <f>I21-(F21+H21)</f>
        <v>0</v>
      </c>
      <c r="O21" s="25">
        <f t="shared" si="5"/>
        <v>1</v>
      </c>
      <c r="P21" s="6"/>
    </row>
    <row r="22" spans="1:16">
      <c r="A22" s="7" t="s">
        <v>16</v>
      </c>
      <c r="B22" s="6" t="s">
        <v>15864</v>
      </c>
      <c r="C22" s="6" t="s">
        <v>15865</v>
      </c>
      <c r="D22" s="6" t="s">
        <v>23</v>
      </c>
      <c r="E22" s="9">
        <f>SUMIFS(Detalle!$E$2:$E$940,Detalle!$A$2:$A$940,Consolidado!A22,Detalle!$D$2:$D$940,Consolidado!D22)</f>
        <v>1677772.01</v>
      </c>
      <c r="F22" s="9">
        <f>SUMIFS(Detalle!$F$2:$F$940,Detalle!$A$2:$A$940,Consolidado!A22,Detalle!$D$2:$D$940,Consolidado!D22)</f>
        <v>1677772.01</v>
      </c>
      <c r="G22" s="9">
        <f>SUMIFS(Detalle!$G$2:$G$940,Detalle!$A$2:$A$940,Consolidado!A22,Detalle!$D$2:$D$940,Consolidado!D22)</f>
        <v>1677771.8900000001</v>
      </c>
      <c r="H22" s="9">
        <f>SUMIFS(Detalle!$H$2:$H$940,Detalle!$A$2:$A$940,Consolidado!A22,Detalle!$D$2:$D$940,Consolidado!D22)</f>
        <v>0</v>
      </c>
      <c r="I22" s="9">
        <f>SUMIFS(Detalle!$I$2:$I$940,Detalle!$A$2:$A$940,Consolidado!A22,Detalle!$D$2:$D$940,Consolidado!D22)</f>
        <v>1677771.9931760021</v>
      </c>
      <c r="J22" s="9">
        <f t="shared" si="1"/>
        <v>-0.11999999987892807</v>
      </c>
      <c r="K22" s="24">
        <f t="shared" si="2"/>
        <v>0.99999992847657027</v>
      </c>
      <c r="L22" s="43">
        <f t="shared" si="3"/>
        <v>-0.11999999987892807</v>
      </c>
      <c r="M22" s="23">
        <f>1-ABS($G22-(F22+H22))/(G22)</f>
        <v>0.99999992847657027</v>
      </c>
      <c r="N22" s="9">
        <f>I22-(F22+H22)</f>
        <v>-1.6823997953906655E-2</v>
      </c>
      <c r="O22" s="25">
        <f t="shared" ref="O22" si="6">1-(ABS($I22-(F22+H22))/(F22+H22))</f>
        <v>0.99999998997241712</v>
      </c>
      <c r="P22" s="6"/>
    </row>
    <row r="25" spans="1:16">
      <c r="A25" s="38" t="s">
        <v>15904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</row>
    <row r="26" spans="1:16">
      <c r="A26" s="39" t="s">
        <v>15903</v>
      </c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</row>
  </sheetData>
  <mergeCells count="2">
    <mergeCell ref="A25:P25"/>
    <mergeCell ref="A26:P26"/>
  </mergeCells>
  <conditionalFormatting sqref="K23:O24 O1:O22 K27:O1048576 K1:K22 M1:M22 O1:P1">
    <cfRule type="colorScale" priority="4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J1">
    <cfRule type="colorScale" priority="3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L1">
    <cfRule type="colorScale" priority="2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N1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4C89-4A6C-4C41-A0D8-2A054F1195C1}">
  <sheetPr filterMode="1">
    <tabColor theme="6" tint="0.79998168889431442"/>
  </sheetPr>
  <dimension ref="A1:Q62174"/>
  <sheetViews>
    <sheetView zoomScale="95" zoomScaleNormal="115" workbookViewId="0">
      <pane xSplit="1" ySplit="1" topLeftCell="C633" activePane="bottomRight" state="frozen"/>
      <selection pane="topRight" activeCell="B1" sqref="B1"/>
      <selection pane="bottomLeft" activeCell="A3" sqref="A3"/>
      <selection pane="bottomRight" activeCell="C633" sqref="C633"/>
    </sheetView>
  </sheetViews>
  <sheetFormatPr baseColWidth="10" defaultRowHeight="15" outlineLevelCol="1"/>
  <cols>
    <col min="1" max="1" width="15" customWidth="1"/>
    <col min="2" max="2" width="42" hidden="1" customWidth="1" outlineLevel="1"/>
    <col min="3" max="3" width="19.42578125" customWidth="1" collapsed="1"/>
    <col min="5" max="6" width="32.140625" style="13" customWidth="1" outlineLevel="1"/>
    <col min="7" max="7" width="30.42578125" style="13" customWidth="1"/>
    <col min="8" max="9" width="26.28515625" style="13" customWidth="1"/>
    <col min="10" max="11" width="37" style="13" customWidth="1" outlineLevel="1"/>
    <col min="12" max="12" width="37" style="13" hidden="1" customWidth="1" outlineLevel="1"/>
    <col min="13" max="13" width="40" style="13" bestFit="1" customWidth="1"/>
    <col min="14" max="14" width="40" style="8" customWidth="1"/>
    <col min="15" max="15" width="40" style="13" hidden="1" customWidth="1"/>
    <col min="16" max="16" width="42" bestFit="1" customWidth="1"/>
    <col min="17" max="17" width="18.7109375" customWidth="1"/>
  </cols>
  <sheetData>
    <row r="1" spans="1:17" s="4" customFormat="1" ht="25.5">
      <c r="A1" s="48" t="s">
        <v>0</v>
      </c>
      <c r="B1" s="1" t="s">
        <v>1</v>
      </c>
      <c r="C1" s="49" t="s">
        <v>2</v>
      </c>
      <c r="D1" s="49" t="s">
        <v>3</v>
      </c>
      <c r="E1" s="50" t="s">
        <v>15875</v>
      </c>
      <c r="F1" s="51" t="s">
        <v>15866</v>
      </c>
      <c r="G1" s="50" t="s">
        <v>4</v>
      </c>
      <c r="H1" s="50" t="s">
        <v>5</v>
      </c>
      <c r="I1" s="50" t="s">
        <v>15867</v>
      </c>
      <c r="J1" s="44" t="s">
        <v>15892</v>
      </c>
      <c r="K1" s="45" t="s">
        <v>15893</v>
      </c>
      <c r="L1" s="52" t="s">
        <v>15898</v>
      </c>
      <c r="M1" s="53" t="s">
        <v>15894</v>
      </c>
      <c r="N1" s="3" t="s">
        <v>15899</v>
      </c>
      <c r="O1" s="55" t="s">
        <v>15887</v>
      </c>
      <c r="P1" s="26" t="s">
        <v>15854</v>
      </c>
      <c r="Q1" s="33" t="s">
        <v>15874</v>
      </c>
    </row>
    <row r="2" spans="1:17" hidden="1">
      <c r="A2" s="7" t="s">
        <v>6</v>
      </c>
      <c r="B2" s="6" t="s">
        <v>15856</v>
      </c>
      <c r="C2" s="6" t="s">
        <v>21</v>
      </c>
      <c r="D2" s="6" t="s">
        <v>22</v>
      </c>
      <c r="E2" s="8">
        <v>473.82</v>
      </c>
      <c r="F2" s="8">
        <v>473.82000000000005</v>
      </c>
      <c r="G2" s="8">
        <v>473.82</v>
      </c>
      <c r="H2" s="8" t="s">
        <v>15853</v>
      </c>
      <c r="I2" s="8">
        <v>473.82</v>
      </c>
      <c r="J2" s="9">
        <f>G2-E2</f>
        <v>0</v>
      </c>
      <c r="K2" s="9">
        <f>G2-F2</f>
        <v>0</v>
      </c>
      <c r="L2" s="9">
        <f>I2-E2</f>
        <v>0</v>
      </c>
      <c r="M2" s="8">
        <f>I2-F2</f>
        <v>0</v>
      </c>
      <c r="N2" s="57"/>
      <c r="O2" s="8"/>
      <c r="P2" s="6" t="str">
        <f>VLOOKUP(C2,[1]plan_cc!$B$1:$C$65536,2,0)</f>
        <v>SOBREGIRO CTAS CTE S/F PJ MES106</v>
      </c>
    </row>
    <row r="3" spans="1:17" hidden="1">
      <c r="A3" s="7" t="s">
        <v>6</v>
      </c>
      <c r="B3" s="6" t="s">
        <v>15856</v>
      </c>
      <c r="C3" s="6" t="s">
        <v>21</v>
      </c>
      <c r="D3" s="6" t="s">
        <v>23</v>
      </c>
      <c r="E3" s="8">
        <v>160.72</v>
      </c>
      <c r="F3" s="8">
        <v>160.72</v>
      </c>
      <c r="G3" s="8">
        <v>160.69</v>
      </c>
      <c r="H3" s="8" t="s">
        <v>15853</v>
      </c>
      <c r="I3" s="8">
        <v>160.74210975263009</v>
      </c>
      <c r="J3" s="9">
        <f t="shared" ref="J3:J8" si="0">G3-E3</f>
        <v>-3.0000000000001137E-2</v>
      </c>
      <c r="K3" s="9">
        <f t="shared" ref="K3:K8" si="1">G3-F3</f>
        <v>-3.0000000000001137E-2</v>
      </c>
      <c r="L3" s="9">
        <f t="shared" ref="L3:L8" si="2">I3-E3</f>
        <v>2.2109752630086632E-2</v>
      </c>
      <c r="M3" s="8">
        <f t="shared" ref="M3:M8" si="3">I3-F3</f>
        <v>2.2109752630086632E-2</v>
      </c>
      <c r="O3" s="8"/>
      <c r="P3" s="6" t="str">
        <f>VLOOKUP(C3,[1]plan_cc!$B$1:$C$65536,2,0)</f>
        <v>SOBREGIRO CTAS CTE S/F PJ MES106</v>
      </c>
    </row>
    <row r="4" spans="1:17" hidden="1">
      <c r="A4" s="7" t="s">
        <v>6</v>
      </c>
      <c r="B4" s="6" t="s">
        <v>15856</v>
      </c>
      <c r="C4" s="6" t="s">
        <v>24</v>
      </c>
      <c r="D4" s="6" t="s">
        <v>22</v>
      </c>
      <c r="E4" s="8">
        <v>4528.6000000000004</v>
      </c>
      <c r="F4" s="8">
        <v>4528.5999999999995</v>
      </c>
      <c r="G4" s="8">
        <v>4528.5999999999995</v>
      </c>
      <c r="H4" s="8" t="s">
        <v>15853</v>
      </c>
      <c r="I4" s="8">
        <v>4528.6000000000004</v>
      </c>
      <c r="J4" s="9">
        <f t="shared" si="0"/>
        <v>0</v>
      </c>
      <c r="K4" s="9">
        <f t="shared" si="1"/>
        <v>0</v>
      </c>
      <c r="L4" s="9">
        <f t="shared" si="2"/>
        <v>0</v>
      </c>
      <c r="M4" s="8">
        <f t="shared" si="3"/>
        <v>0</v>
      </c>
      <c r="O4" s="8"/>
      <c r="P4" s="6" t="str">
        <f>VLOOKUP(C4,[1]plan_cc!$B$1:$C$65536,2,0)</f>
        <v>AVANCES EN CTA CTE CONTRATADOS PN</v>
      </c>
    </row>
    <row r="5" spans="1:17" hidden="1">
      <c r="A5" s="7" t="s">
        <v>6</v>
      </c>
      <c r="B5" s="6" t="s">
        <v>15856</v>
      </c>
      <c r="C5" s="6" t="s">
        <v>25</v>
      </c>
      <c r="D5" s="6" t="s">
        <v>23</v>
      </c>
      <c r="E5" s="8">
        <v>0</v>
      </c>
      <c r="F5" s="8">
        <v>0</v>
      </c>
      <c r="G5" s="8">
        <v>0</v>
      </c>
      <c r="H5" s="8" t="s">
        <v>15853</v>
      </c>
      <c r="I5" s="8">
        <v>0</v>
      </c>
      <c r="J5" s="9">
        <f t="shared" si="0"/>
        <v>0</v>
      </c>
      <c r="K5" s="9">
        <f t="shared" si="1"/>
        <v>0</v>
      </c>
      <c r="L5" s="9">
        <f t="shared" si="2"/>
        <v>0</v>
      </c>
      <c r="M5" s="8">
        <f t="shared" si="3"/>
        <v>0</v>
      </c>
      <c r="O5" s="8"/>
      <c r="P5" s="6" t="str">
        <f>VLOOKUP(C5,[1]plan_cc!$B$1:$C$65536,2,0)</f>
        <v>IM SOBREGIRO CTA CTE PJ S/F CESP</v>
      </c>
    </row>
    <row r="6" spans="1:17" hidden="1">
      <c r="A6" s="7" t="s">
        <v>6</v>
      </c>
      <c r="B6" s="6" t="s">
        <v>15856</v>
      </c>
      <c r="C6" s="6" t="s">
        <v>26</v>
      </c>
      <c r="D6" s="6" t="s">
        <v>22</v>
      </c>
      <c r="E6" s="8">
        <v>0</v>
      </c>
      <c r="F6" s="8">
        <v>0</v>
      </c>
      <c r="G6" s="8">
        <v>0</v>
      </c>
      <c r="H6" s="8" t="s">
        <v>15853</v>
      </c>
      <c r="I6" s="8">
        <v>0</v>
      </c>
      <c r="J6" s="9">
        <f t="shared" si="0"/>
        <v>0</v>
      </c>
      <c r="K6" s="9">
        <f t="shared" si="1"/>
        <v>0</v>
      </c>
      <c r="L6" s="9">
        <f t="shared" si="2"/>
        <v>0</v>
      </c>
      <c r="M6" s="8">
        <f t="shared" si="3"/>
        <v>0</v>
      </c>
      <c r="O6" s="8"/>
      <c r="P6" s="6" t="str">
        <f>VLOOKUP(C6,[1]plan_cc!$B$1:$C$65536,2,0)</f>
        <v>IM AVANCE CTA CTE PJ S/F CIVA</v>
      </c>
    </row>
    <row r="7" spans="1:17" hidden="1">
      <c r="A7" s="7" t="s">
        <v>6</v>
      </c>
      <c r="B7" s="6" t="s">
        <v>15856</v>
      </c>
      <c r="C7" s="6" t="s">
        <v>27</v>
      </c>
      <c r="D7" s="6" t="s">
        <v>22</v>
      </c>
      <c r="E7" s="8">
        <v>0</v>
      </c>
      <c r="F7" s="8">
        <v>0</v>
      </c>
      <c r="G7" s="8">
        <v>0</v>
      </c>
      <c r="H7" s="8" t="s">
        <v>15853</v>
      </c>
      <c r="I7" s="8">
        <v>0</v>
      </c>
      <c r="J7" s="9">
        <f t="shared" si="0"/>
        <v>0</v>
      </c>
      <c r="K7" s="9">
        <f t="shared" si="1"/>
        <v>0</v>
      </c>
      <c r="L7" s="9">
        <f t="shared" si="2"/>
        <v>0</v>
      </c>
      <c r="M7" s="8">
        <f t="shared" si="3"/>
        <v>0</v>
      </c>
      <c r="O7" s="8"/>
      <c r="P7" s="6" t="str">
        <f>VLOOKUP(C7,[1]plan_cc!$B$1:$C$65536,2,0)</f>
        <v>IM SOBREGIRO CTA CTE PJ S/F CIVA</v>
      </c>
    </row>
    <row r="8" spans="1:17" hidden="1">
      <c r="A8" s="7" t="s">
        <v>6</v>
      </c>
      <c r="B8" s="6" t="s">
        <v>15856</v>
      </c>
      <c r="C8" s="6" t="s">
        <v>27</v>
      </c>
      <c r="D8" s="6" t="s">
        <v>23</v>
      </c>
      <c r="E8" s="8">
        <v>271.23</v>
      </c>
      <c r="F8" s="8">
        <v>271.23</v>
      </c>
      <c r="G8" s="8">
        <v>271.22000000000003</v>
      </c>
      <c r="H8" s="8" t="s">
        <v>15853</v>
      </c>
      <c r="I8" s="8">
        <v>271.22547625817458</v>
      </c>
      <c r="J8" s="9">
        <f t="shared" si="0"/>
        <v>-9.9999999999909051E-3</v>
      </c>
      <c r="K8" s="9">
        <f t="shared" si="1"/>
        <v>-9.9999999999909051E-3</v>
      </c>
      <c r="L8" s="9">
        <f t="shared" si="2"/>
        <v>-4.5237418254373551E-3</v>
      </c>
      <c r="M8" s="8">
        <f t="shared" si="3"/>
        <v>-4.5237418254373551E-3</v>
      </c>
      <c r="O8" s="8"/>
      <c r="P8" s="6" t="str">
        <f>VLOOKUP(C8,[1]plan_cc!$B$1:$C$65536,2,0)</f>
        <v>IM SOBREGIRO CTA CTE PJ S/F CIVA</v>
      </c>
    </row>
    <row r="9" spans="1:17" hidden="1">
      <c r="A9" s="7" t="s">
        <v>6</v>
      </c>
      <c r="B9" s="6" t="s">
        <v>15856</v>
      </c>
      <c r="C9" s="6" t="s">
        <v>28</v>
      </c>
      <c r="D9" s="6" t="s">
        <v>22</v>
      </c>
      <c r="E9" s="8" t="s">
        <v>15853</v>
      </c>
      <c r="F9" s="8" t="s">
        <v>15853</v>
      </c>
      <c r="G9" s="8">
        <v>65.34</v>
      </c>
      <c r="H9" s="8">
        <v>65.34</v>
      </c>
      <c r="I9" s="8">
        <v>65.34</v>
      </c>
      <c r="J9" s="9">
        <f>H9-G9</f>
        <v>0</v>
      </c>
      <c r="K9" s="9">
        <f>G9-H9</f>
        <v>0</v>
      </c>
      <c r="L9" s="9">
        <v>0</v>
      </c>
      <c r="M9" s="8">
        <v>0</v>
      </c>
      <c r="O9" s="8"/>
      <c r="P9" s="6" t="str">
        <f>VLOOKUP(C9,[1]plan_cc!$B$1:$C$65536,2,0)</f>
        <v>BANCO DE CREDITO DEL PERU CESF</v>
      </c>
    </row>
    <row r="10" spans="1:17" hidden="1">
      <c r="A10" s="7" t="s">
        <v>6</v>
      </c>
      <c r="B10" s="6" t="s">
        <v>15856</v>
      </c>
      <c r="C10" s="6" t="s">
        <v>29</v>
      </c>
      <c r="D10" s="6" t="s">
        <v>22</v>
      </c>
      <c r="E10" s="8">
        <v>65.34</v>
      </c>
      <c r="F10" s="8">
        <v>65.34</v>
      </c>
      <c r="G10" s="8">
        <v>0</v>
      </c>
      <c r="H10" s="8">
        <v>-65.34</v>
      </c>
      <c r="I10" s="8">
        <v>0</v>
      </c>
      <c r="J10" s="9">
        <f>G10-(E10+H10)</f>
        <v>0</v>
      </c>
      <c r="K10" s="9">
        <f>G10-(F10+H10)</f>
        <v>0</v>
      </c>
      <c r="L10" s="9">
        <f>I10-(H10+E10)</f>
        <v>0</v>
      </c>
      <c r="M10" s="8">
        <f>I10-(F10+H10)</f>
        <v>0</v>
      </c>
      <c r="O10" s="8"/>
      <c r="P10" s="6" t="str">
        <f>VLOOKUP(C10,[1]plan_cc!$B$1:$C$65536,2,0)</f>
        <v>BANCO FINANCIERO DEL PERU</v>
      </c>
    </row>
    <row r="11" spans="1:17" hidden="1">
      <c r="A11" s="7" t="s">
        <v>6</v>
      </c>
      <c r="B11" s="6" t="s">
        <v>15856</v>
      </c>
      <c r="C11" s="6" t="s">
        <v>30</v>
      </c>
      <c r="D11" s="6" t="s">
        <v>23</v>
      </c>
      <c r="E11" s="8">
        <v>0</v>
      </c>
      <c r="F11" s="8">
        <v>0</v>
      </c>
      <c r="G11" s="8">
        <v>0</v>
      </c>
      <c r="H11" s="8" t="s">
        <v>15853</v>
      </c>
      <c r="I11" s="8">
        <v>0</v>
      </c>
      <c r="J11" s="9">
        <f t="shared" ref="J11:J19" si="4">G11-E11</f>
        <v>0</v>
      </c>
      <c r="K11" s="9">
        <f t="shared" ref="K11:K19" si="5">G11-F11</f>
        <v>0</v>
      </c>
      <c r="L11" s="9">
        <f t="shared" ref="L11:L19" si="6">I11-E11</f>
        <v>0</v>
      </c>
      <c r="M11" s="8">
        <f t="shared" ref="M11:M19" si="7">I11-F11</f>
        <v>0</v>
      </c>
      <c r="O11" s="8"/>
      <c r="P11" s="6" t="str">
        <f>VLOOKUP(C11,[1]plan_cc!$B$1:$C$65536,2,0)</f>
        <v>BANCO INTERAMERICANO DE FINANZAS</v>
      </c>
    </row>
    <row r="12" spans="1:17" hidden="1">
      <c r="A12" s="7" t="s">
        <v>6</v>
      </c>
      <c r="B12" s="6" t="s">
        <v>15856</v>
      </c>
      <c r="C12" s="6" t="s">
        <v>31</v>
      </c>
      <c r="D12" s="6" t="s">
        <v>22</v>
      </c>
      <c r="E12" s="8">
        <v>74443818.409999996</v>
      </c>
      <c r="F12" s="8">
        <v>74443818.409999996</v>
      </c>
      <c r="G12" s="8">
        <v>74443818.409999996</v>
      </c>
      <c r="H12" s="8" t="s">
        <v>15853</v>
      </c>
      <c r="I12" s="8">
        <v>74443818.409999996</v>
      </c>
      <c r="J12" s="9">
        <f t="shared" si="4"/>
        <v>0</v>
      </c>
      <c r="K12" s="9">
        <f t="shared" si="5"/>
        <v>0</v>
      </c>
      <c r="L12" s="9">
        <f t="shared" si="6"/>
        <v>0</v>
      </c>
      <c r="M12" s="8">
        <f t="shared" si="7"/>
        <v>0</v>
      </c>
      <c r="O12" s="8"/>
      <c r="P12" s="6" t="str">
        <f>VLOOKUP(C12,[1]plan_cc!$B$1:$C$65536,2,0)</f>
        <v>IM AVANCE CTA CTE PJ S/F CCOR</v>
      </c>
    </row>
    <row r="13" spans="1:17" hidden="1">
      <c r="A13" s="7" t="s">
        <v>6</v>
      </c>
      <c r="B13" s="6" t="s">
        <v>15856</v>
      </c>
      <c r="C13" s="6" t="s">
        <v>32</v>
      </c>
      <c r="D13" s="6" t="s">
        <v>22</v>
      </c>
      <c r="E13" s="8">
        <v>537360.52</v>
      </c>
      <c r="F13" s="8">
        <v>537360.52</v>
      </c>
      <c r="G13" s="8">
        <v>537360.52</v>
      </c>
      <c r="H13" s="8" t="s">
        <v>15853</v>
      </c>
      <c r="I13" s="8">
        <v>537360.52</v>
      </c>
      <c r="J13" s="9">
        <f t="shared" si="4"/>
        <v>0</v>
      </c>
      <c r="K13" s="9">
        <f t="shared" si="5"/>
        <v>0</v>
      </c>
      <c r="L13" s="9">
        <f t="shared" si="6"/>
        <v>0</v>
      </c>
      <c r="M13" s="8">
        <f t="shared" si="7"/>
        <v>0</v>
      </c>
      <c r="O13" s="8"/>
      <c r="P13" s="6" t="str">
        <f>VLOOKUP(C13,[1]plan_cc!$B$1:$C$65536,2,0)</f>
        <v>IM SOBREGIRO CTA CTE PJ S/F CCOR</v>
      </c>
    </row>
    <row r="14" spans="1:17" hidden="1">
      <c r="A14" s="7" t="s">
        <v>6</v>
      </c>
      <c r="B14" s="6" t="s">
        <v>15856</v>
      </c>
      <c r="C14" s="6" t="s">
        <v>32</v>
      </c>
      <c r="D14" s="6" t="s">
        <v>23</v>
      </c>
      <c r="E14" s="8">
        <v>1607.62</v>
      </c>
      <c r="F14" s="8">
        <v>1607.62</v>
      </c>
      <c r="G14" s="8">
        <v>1607.6</v>
      </c>
      <c r="H14" s="8" t="s">
        <v>15853</v>
      </c>
      <c r="I14" s="8">
        <v>1607.6286607904465</v>
      </c>
      <c r="J14" s="9">
        <f t="shared" si="4"/>
        <v>-1.999999999998181E-2</v>
      </c>
      <c r="K14" s="9">
        <f t="shared" si="5"/>
        <v>-1.999999999998181E-2</v>
      </c>
      <c r="L14" s="9">
        <f t="shared" si="6"/>
        <v>8.6607904465836327E-3</v>
      </c>
      <c r="M14" s="8">
        <f t="shared" si="7"/>
        <v>8.6607904465836327E-3</v>
      </c>
      <c r="O14" s="8"/>
      <c r="P14" s="6" t="str">
        <f>VLOOKUP(C14,[1]plan_cc!$B$1:$C$65536,2,0)</f>
        <v>IM SOBREGIRO CTA CTE PJ S/F CCOR</v>
      </c>
    </row>
    <row r="15" spans="1:17" hidden="1">
      <c r="A15" s="7" t="s">
        <v>6</v>
      </c>
      <c r="B15" s="6" t="s">
        <v>15856</v>
      </c>
      <c r="C15" s="6" t="s">
        <v>33</v>
      </c>
      <c r="D15" s="6" t="s">
        <v>22</v>
      </c>
      <c r="E15" s="8">
        <v>0</v>
      </c>
      <c r="F15" s="8">
        <v>0</v>
      </c>
      <c r="G15" s="8">
        <v>0</v>
      </c>
      <c r="H15" s="8" t="s">
        <v>15853</v>
      </c>
      <c r="I15" s="8">
        <v>0</v>
      </c>
      <c r="J15" s="9">
        <f t="shared" si="4"/>
        <v>0</v>
      </c>
      <c r="K15" s="9">
        <f t="shared" si="5"/>
        <v>0</v>
      </c>
      <c r="L15" s="9">
        <f t="shared" si="6"/>
        <v>0</v>
      </c>
      <c r="M15" s="8">
        <f t="shared" si="7"/>
        <v>0</v>
      </c>
      <c r="O15" s="8"/>
      <c r="P15" s="6" t="str">
        <f>VLOOKUP(C15,[1]plan_cc!$B$1:$C$65536,2,0)</f>
        <v>IM SOBRG CTA CTE S/F PJ CCOR</v>
      </c>
    </row>
    <row r="16" spans="1:17" hidden="1">
      <c r="A16" s="7" t="s">
        <v>6</v>
      </c>
      <c r="B16" s="6" t="s">
        <v>15856</v>
      </c>
      <c r="C16" s="6" t="s">
        <v>34</v>
      </c>
      <c r="D16" s="6" t="s">
        <v>22</v>
      </c>
      <c r="E16" s="8">
        <v>509822.81</v>
      </c>
      <c r="F16" s="8">
        <v>509822.81</v>
      </c>
      <c r="G16" s="8">
        <v>509822.81</v>
      </c>
      <c r="H16" s="8" t="s">
        <v>15853</v>
      </c>
      <c r="I16" s="8">
        <v>509822.81</v>
      </c>
      <c r="J16" s="9">
        <f t="shared" si="4"/>
        <v>0</v>
      </c>
      <c r="K16" s="9">
        <f t="shared" si="5"/>
        <v>0</v>
      </c>
      <c r="L16" s="9">
        <f t="shared" si="6"/>
        <v>0</v>
      </c>
      <c r="M16" s="8">
        <f t="shared" si="7"/>
        <v>0</v>
      </c>
      <c r="O16" s="8"/>
      <c r="P16" s="6" t="str">
        <f>VLOOKUP(C16,[1]plan_cc!$B$1:$C$65536,2,0)</f>
        <v>IM AVANCE CTA CTE PJ S/F CGEM</v>
      </c>
    </row>
    <row r="17" spans="1:16" hidden="1">
      <c r="A17" s="7" t="s">
        <v>6</v>
      </c>
      <c r="B17" s="6" t="s">
        <v>15856</v>
      </c>
      <c r="C17" s="6" t="s">
        <v>34</v>
      </c>
      <c r="D17" s="6" t="s">
        <v>23</v>
      </c>
      <c r="E17" s="8">
        <v>0</v>
      </c>
      <c r="F17" s="8">
        <v>0</v>
      </c>
      <c r="G17" s="8">
        <v>0</v>
      </c>
      <c r="H17" s="8" t="s">
        <v>15853</v>
      </c>
      <c r="I17" s="8">
        <v>0</v>
      </c>
      <c r="J17" s="9">
        <f t="shared" si="4"/>
        <v>0</v>
      </c>
      <c r="K17" s="9">
        <f t="shared" si="5"/>
        <v>0</v>
      </c>
      <c r="L17" s="9">
        <f t="shared" si="6"/>
        <v>0</v>
      </c>
      <c r="M17" s="8">
        <f t="shared" si="7"/>
        <v>0</v>
      </c>
      <c r="O17" s="8"/>
      <c r="P17" s="6" t="str">
        <f>VLOOKUP(C17,[1]plan_cc!$B$1:$C$65536,2,0)</f>
        <v>IM AVANCE CTA CTE PJ S/F CGEM</v>
      </c>
    </row>
    <row r="18" spans="1:16" hidden="1">
      <c r="A18" s="7" t="s">
        <v>6</v>
      </c>
      <c r="B18" s="6" t="s">
        <v>15856</v>
      </c>
      <c r="C18" s="6" t="s">
        <v>35</v>
      </c>
      <c r="D18" s="6" t="s">
        <v>22</v>
      </c>
      <c r="E18" s="8">
        <v>6266.48</v>
      </c>
      <c r="F18" s="8">
        <v>6266.48</v>
      </c>
      <c r="G18" s="8">
        <v>6266.48</v>
      </c>
      <c r="H18" s="8" t="s">
        <v>15853</v>
      </c>
      <c r="I18" s="8">
        <v>6266.48</v>
      </c>
      <c r="J18" s="9">
        <f t="shared" si="4"/>
        <v>0</v>
      </c>
      <c r="K18" s="9">
        <f t="shared" si="5"/>
        <v>0</v>
      </c>
      <c r="L18" s="9">
        <f t="shared" si="6"/>
        <v>0</v>
      </c>
      <c r="M18" s="8">
        <f t="shared" si="7"/>
        <v>0</v>
      </c>
      <c r="O18" s="8"/>
      <c r="P18" s="6" t="str">
        <f>VLOOKUP(C18,[1]plan_cc!$B$1:$C$65536,2,0)</f>
        <v>IM SOBREGIRO CTA CTE PJ S/F CGEM</v>
      </c>
    </row>
    <row r="19" spans="1:16" hidden="1">
      <c r="A19" s="7" t="s">
        <v>6</v>
      </c>
      <c r="B19" s="6" t="s">
        <v>15856</v>
      </c>
      <c r="C19" s="6" t="s">
        <v>35</v>
      </c>
      <c r="D19" s="6" t="s">
        <v>23</v>
      </c>
      <c r="E19" s="8">
        <v>9350.5499999999993</v>
      </c>
      <c r="F19" s="8">
        <v>9350.5499999999993</v>
      </c>
      <c r="G19" s="8">
        <v>9350.42</v>
      </c>
      <c r="H19" s="8" t="s">
        <v>15853</v>
      </c>
      <c r="I19" s="8">
        <v>9350.5487631504111</v>
      </c>
      <c r="J19" s="9">
        <f t="shared" si="4"/>
        <v>-0.12999999999919964</v>
      </c>
      <c r="K19" s="9">
        <f t="shared" si="5"/>
        <v>-0.12999999999919964</v>
      </c>
      <c r="L19" s="9">
        <f t="shared" si="6"/>
        <v>-1.236849588167388E-3</v>
      </c>
      <c r="M19" s="8">
        <f t="shared" si="7"/>
        <v>-1.236849588167388E-3</v>
      </c>
      <c r="O19" s="8"/>
      <c r="P19" s="6" t="str">
        <f>VLOOKUP(C19,[1]plan_cc!$B$1:$C$65536,2,0)</f>
        <v>IM SOBREGIRO CTA CTE PJ S/F CGEM</v>
      </c>
    </row>
    <row r="20" spans="1:16" hidden="1">
      <c r="A20" s="7" t="s">
        <v>6</v>
      </c>
      <c r="B20" s="6" t="s">
        <v>15856</v>
      </c>
      <c r="C20" s="6" t="s">
        <v>36</v>
      </c>
      <c r="D20" s="6" t="s">
        <v>22</v>
      </c>
      <c r="E20" s="8" t="s">
        <v>15853</v>
      </c>
      <c r="F20" s="8" t="s">
        <v>15853</v>
      </c>
      <c r="G20" s="8">
        <v>0</v>
      </c>
      <c r="H20" s="8" t="s">
        <v>15853</v>
      </c>
      <c r="I20" s="8">
        <v>0</v>
      </c>
      <c r="J20" s="9">
        <v>0</v>
      </c>
      <c r="K20" s="9">
        <v>0</v>
      </c>
      <c r="L20" s="9">
        <v>0</v>
      </c>
      <c r="M20" s="9">
        <v>0</v>
      </c>
      <c r="N20" s="9"/>
      <c r="O20" s="9"/>
      <c r="P20" s="6" t="str">
        <f>VLOOKUP(C20,[1]plan_cc!$B$1:$C$65536,2,0)</f>
        <v>IM SOBRG CTA CTE S/F PJ CGEM</v>
      </c>
    </row>
    <row r="21" spans="1:16" hidden="1">
      <c r="A21" s="7" t="s">
        <v>6</v>
      </c>
      <c r="B21" s="6" t="s">
        <v>15856</v>
      </c>
      <c r="C21" s="6" t="s">
        <v>37</v>
      </c>
      <c r="D21" s="6" t="s">
        <v>22</v>
      </c>
      <c r="E21" s="8">
        <v>25688.39</v>
      </c>
      <c r="F21" s="8">
        <v>25688.39</v>
      </c>
      <c r="G21" s="8">
        <v>25688.39</v>
      </c>
      <c r="H21" s="8" t="s">
        <v>15853</v>
      </c>
      <c r="I21" s="8">
        <v>25688.39</v>
      </c>
      <c r="J21" s="9">
        <f t="shared" ref="J21:J28" si="8">G21-E21</f>
        <v>0</v>
      </c>
      <c r="K21" s="9">
        <f t="shared" ref="K21:K28" si="9">G21-F21</f>
        <v>0</v>
      </c>
      <c r="L21" s="9">
        <f t="shared" ref="L21:L28" si="10">I21-E21</f>
        <v>0</v>
      </c>
      <c r="M21" s="8">
        <f t="shared" ref="M21:M28" si="11">I21-F21</f>
        <v>0</v>
      </c>
      <c r="O21" s="8"/>
      <c r="P21" s="6" t="str">
        <f>VLOOKUP(C21,[1]plan_cc!$B$1:$C$65536,2,0)</f>
        <v>IM SOBREGIRO CTA CTE PJ S/F CMED</v>
      </c>
    </row>
    <row r="22" spans="1:16" hidden="1">
      <c r="A22" s="7" t="s">
        <v>6</v>
      </c>
      <c r="B22" s="6" t="s">
        <v>15856</v>
      </c>
      <c r="C22" s="6" t="s">
        <v>37</v>
      </c>
      <c r="D22" s="6" t="s">
        <v>23</v>
      </c>
      <c r="E22" s="8">
        <v>1745.19</v>
      </c>
      <c r="F22" s="8">
        <v>1745.19</v>
      </c>
      <c r="G22" s="8">
        <v>1745.08</v>
      </c>
      <c r="H22" s="8" t="s">
        <v>15853</v>
      </c>
      <c r="I22" s="8">
        <v>1745.2175149274951</v>
      </c>
      <c r="J22" s="9">
        <f t="shared" si="8"/>
        <v>-0.11000000000012733</v>
      </c>
      <c r="K22" s="9">
        <f t="shared" si="9"/>
        <v>-0.11000000000012733</v>
      </c>
      <c r="L22" s="9">
        <f t="shared" si="10"/>
        <v>2.7514927495076336E-2</v>
      </c>
      <c r="M22" s="8">
        <f t="shared" si="11"/>
        <v>2.7514927495076336E-2</v>
      </c>
      <c r="O22" s="8"/>
      <c r="P22" s="6" t="str">
        <f>VLOOKUP(C22,[1]plan_cc!$B$1:$C$65536,2,0)</f>
        <v>IM SOBREGIRO CTA CTE PJ S/F CMED</v>
      </c>
    </row>
    <row r="23" spans="1:16" hidden="1">
      <c r="A23" s="7" t="s">
        <v>6</v>
      </c>
      <c r="B23" s="6" t="s">
        <v>15856</v>
      </c>
      <c r="C23" s="6" t="s">
        <v>38</v>
      </c>
      <c r="D23" s="6" t="s">
        <v>22</v>
      </c>
      <c r="E23" s="8">
        <v>2367.14</v>
      </c>
      <c r="F23" s="8">
        <v>2367.14</v>
      </c>
      <c r="G23" s="8">
        <v>2367.14</v>
      </c>
      <c r="H23" s="8" t="s">
        <v>15853</v>
      </c>
      <c r="I23" s="8">
        <v>2367.14</v>
      </c>
      <c r="J23" s="9">
        <f t="shared" si="8"/>
        <v>0</v>
      </c>
      <c r="K23" s="9">
        <f t="shared" si="9"/>
        <v>0</v>
      </c>
      <c r="L23" s="9">
        <f t="shared" si="10"/>
        <v>0</v>
      </c>
      <c r="M23" s="8">
        <f t="shared" si="11"/>
        <v>0</v>
      </c>
      <c r="O23" s="8"/>
      <c r="P23" s="6" t="str">
        <f>VLOOKUP(C23,[1]plan_cc!$B$1:$C$65536,2,0)</f>
        <v>IM SOBREGIRO CTA CTE PJ S/F CPEM</v>
      </c>
    </row>
    <row r="24" spans="1:16" hidden="1">
      <c r="A24" s="7" t="s">
        <v>6</v>
      </c>
      <c r="B24" s="6" t="s">
        <v>15856</v>
      </c>
      <c r="C24" s="6" t="s">
        <v>38</v>
      </c>
      <c r="D24" s="6" t="s">
        <v>23</v>
      </c>
      <c r="E24" s="8">
        <v>117.92</v>
      </c>
      <c r="F24" s="8">
        <v>117.92</v>
      </c>
      <c r="G24" s="8">
        <v>117.91</v>
      </c>
      <c r="H24" s="8" t="s">
        <v>15853</v>
      </c>
      <c r="I24" s="8">
        <v>117.92721069092977</v>
      </c>
      <c r="J24" s="9">
        <f t="shared" si="8"/>
        <v>-1.0000000000005116E-2</v>
      </c>
      <c r="K24" s="9">
        <f t="shared" si="9"/>
        <v>-1.0000000000005116E-2</v>
      </c>
      <c r="L24" s="9">
        <f t="shared" si="10"/>
        <v>7.2106909297673383E-3</v>
      </c>
      <c r="M24" s="8">
        <f t="shared" si="11"/>
        <v>7.2106909297673383E-3</v>
      </c>
      <c r="O24" s="8"/>
      <c r="P24" s="6" t="str">
        <f>VLOOKUP(C24,[1]plan_cc!$B$1:$C$65536,2,0)</f>
        <v>IM SOBREGIRO CTA CTE PJ S/F CPEM</v>
      </c>
    </row>
    <row r="25" spans="1:16" hidden="1">
      <c r="A25" s="7" t="s">
        <v>6</v>
      </c>
      <c r="B25" s="6" t="s">
        <v>15856</v>
      </c>
      <c r="C25" s="6" t="s">
        <v>39</v>
      </c>
      <c r="D25" s="6" t="s">
        <v>22</v>
      </c>
      <c r="E25" s="8">
        <v>100410.84</v>
      </c>
      <c r="F25" s="8">
        <v>100410.84</v>
      </c>
      <c r="G25" s="8">
        <v>100410.84</v>
      </c>
      <c r="H25" s="8" t="s">
        <v>15853</v>
      </c>
      <c r="I25" s="8">
        <v>100410.84</v>
      </c>
      <c r="J25" s="9">
        <f t="shared" si="8"/>
        <v>0</v>
      </c>
      <c r="K25" s="9">
        <f t="shared" si="9"/>
        <v>0</v>
      </c>
      <c r="L25" s="9">
        <f t="shared" si="10"/>
        <v>0</v>
      </c>
      <c r="M25" s="8">
        <f t="shared" si="11"/>
        <v>0</v>
      </c>
      <c r="O25" s="8"/>
      <c r="P25" s="6" t="str">
        <f>VLOOKUP(C25,[1]plan_cc!$B$1:$C$65536,2,0)</f>
        <v>SOBREGIRO VENC MES SIN FINES</v>
      </c>
    </row>
    <row r="26" spans="1:16" hidden="1">
      <c r="A26" s="7" t="s">
        <v>6</v>
      </c>
      <c r="B26" s="6" t="s">
        <v>15856</v>
      </c>
      <c r="C26" s="6" t="s">
        <v>39</v>
      </c>
      <c r="D26" s="6" t="s">
        <v>23</v>
      </c>
      <c r="E26" s="8">
        <v>10398.35</v>
      </c>
      <c r="F26" s="8">
        <v>10398.35</v>
      </c>
      <c r="G26" s="8">
        <v>10398.200000000001</v>
      </c>
      <c r="H26" s="8" t="s">
        <v>15853</v>
      </c>
      <c r="I26" s="8">
        <v>10024.31333522889</v>
      </c>
      <c r="J26" s="9">
        <f t="shared" si="8"/>
        <v>-0.1499999999996362</v>
      </c>
      <c r="K26" s="9">
        <f t="shared" si="9"/>
        <v>-0.1499999999996362</v>
      </c>
      <c r="L26" s="9">
        <f t="shared" si="10"/>
        <v>-374.03666477111074</v>
      </c>
      <c r="M26" s="8">
        <f t="shared" si="11"/>
        <v>-374.03666477111074</v>
      </c>
      <c r="O26" s="8"/>
      <c r="P26" s="6" t="str">
        <f>VLOOKUP(C26,[1]plan_cc!$B$1:$C$65536,2,0)</f>
        <v>SOBREGIRO VENC MES SIN FINES</v>
      </c>
    </row>
    <row r="27" spans="1:16" hidden="1">
      <c r="A27" s="7" t="s">
        <v>6</v>
      </c>
      <c r="B27" s="6" t="s">
        <v>15856</v>
      </c>
      <c r="C27" s="6" t="s">
        <v>40</v>
      </c>
      <c r="D27" s="6" t="s">
        <v>22</v>
      </c>
      <c r="E27" s="8">
        <v>321657.3</v>
      </c>
      <c r="F27" s="8">
        <v>321657.3</v>
      </c>
      <c r="G27" s="8">
        <v>321657.3</v>
      </c>
      <c r="H27" s="8" t="s">
        <v>15853</v>
      </c>
      <c r="I27" s="8">
        <v>321656.3</v>
      </c>
      <c r="J27" s="9">
        <f t="shared" si="8"/>
        <v>0</v>
      </c>
      <c r="K27" s="9">
        <f t="shared" si="9"/>
        <v>0</v>
      </c>
      <c r="L27" s="9">
        <f t="shared" si="10"/>
        <v>-1</v>
      </c>
      <c r="M27" s="8">
        <f t="shared" si="11"/>
        <v>-1</v>
      </c>
      <c r="O27" s="8"/>
      <c r="P27" s="6" t="str">
        <f>VLOOKUP(C27,[1]plan_cc!$B$1:$C$65536,2,0)</f>
        <v>SOBREGIROS EN CTA CTE PN</v>
      </c>
    </row>
    <row r="28" spans="1:16" hidden="1">
      <c r="A28" s="7" t="s">
        <v>6</v>
      </c>
      <c r="B28" s="6" t="s">
        <v>15856</v>
      </c>
      <c r="C28" s="6" t="s">
        <v>40</v>
      </c>
      <c r="D28" s="6" t="s">
        <v>23</v>
      </c>
      <c r="E28" s="8">
        <v>3.76</v>
      </c>
      <c r="F28" s="8">
        <v>3.76</v>
      </c>
      <c r="G28" s="8">
        <v>3.75</v>
      </c>
      <c r="H28" s="8" t="s">
        <v>15853</v>
      </c>
      <c r="I28" s="8">
        <v>0</v>
      </c>
      <c r="J28" s="9">
        <f t="shared" si="8"/>
        <v>-9.9999999999997868E-3</v>
      </c>
      <c r="K28" s="9">
        <f t="shared" si="9"/>
        <v>-9.9999999999997868E-3</v>
      </c>
      <c r="L28" s="9">
        <f t="shared" si="10"/>
        <v>-3.76</v>
      </c>
      <c r="M28" s="8">
        <f t="shared" si="11"/>
        <v>-3.76</v>
      </c>
      <c r="O28" s="8"/>
      <c r="P28" s="6" t="str">
        <f>VLOOKUP(C28,[1]plan_cc!$B$1:$C$65536,2,0)</f>
        <v>SOBREGIROS EN CTA CTE PN</v>
      </c>
    </row>
    <row r="29" spans="1:16" hidden="1">
      <c r="A29" s="7" t="s">
        <v>6</v>
      </c>
      <c r="B29" s="6" t="s">
        <v>15856</v>
      </c>
      <c r="C29" s="6" t="s">
        <v>41</v>
      </c>
      <c r="D29" s="6" t="s">
        <v>22</v>
      </c>
      <c r="E29" s="8" t="s">
        <v>15853</v>
      </c>
      <c r="F29" s="8" t="s">
        <v>15853</v>
      </c>
      <c r="G29" s="8">
        <v>0</v>
      </c>
      <c r="H29" s="8" t="s">
        <v>15853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/>
      <c r="P29" s="6" t="str">
        <f>VLOOKUP(C29,[1]plan_cc!$B$1:$C$65536,2,0)</f>
        <v>IM SOBREG VENC CTA CTE PJ S/F CCOR</v>
      </c>
    </row>
    <row r="30" spans="1:16" hidden="1">
      <c r="A30" s="7" t="s">
        <v>6</v>
      </c>
      <c r="B30" s="6" t="s">
        <v>15856</v>
      </c>
      <c r="C30" s="6" t="s">
        <v>41</v>
      </c>
      <c r="D30" s="6" t="s">
        <v>23</v>
      </c>
      <c r="E30" s="8">
        <v>683.07</v>
      </c>
      <c r="F30" s="8">
        <v>683.07</v>
      </c>
      <c r="G30" s="8">
        <v>683.06</v>
      </c>
      <c r="H30" s="8" t="s">
        <v>15853</v>
      </c>
      <c r="I30" s="8">
        <v>683.06795564401477</v>
      </c>
      <c r="J30" s="9">
        <f t="shared" ref="J30:J93" si="12">G30-E30</f>
        <v>-1.0000000000104592E-2</v>
      </c>
      <c r="K30" s="9">
        <f t="shared" ref="K30:K93" si="13">G30-F30</f>
        <v>-1.0000000000104592E-2</v>
      </c>
      <c r="L30" s="9">
        <f t="shared" ref="L30:L93" si="14">I30-E30</f>
        <v>-2.0443559852765247E-3</v>
      </c>
      <c r="M30" s="8">
        <f t="shared" ref="M30:M93" si="15">I30-F30</f>
        <v>-2.0443559852765247E-3</v>
      </c>
      <c r="O30" s="8"/>
      <c r="P30" s="6" t="str">
        <f>VLOOKUP(C30,[1]plan_cc!$B$1:$C$65536,2,0)</f>
        <v>IM SOBREG VENC CTA CTE PJ S/F CCOR</v>
      </c>
    </row>
    <row r="31" spans="1:16" hidden="1">
      <c r="A31" s="7" t="s">
        <v>6</v>
      </c>
      <c r="B31" s="6" t="s">
        <v>15856</v>
      </c>
      <c r="C31" s="6" t="s">
        <v>42</v>
      </c>
      <c r="D31" s="6" t="s">
        <v>22</v>
      </c>
      <c r="E31" s="8">
        <v>16931630.550000001</v>
      </c>
      <c r="F31" s="8">
        <v>16931630.550000001</v>
      </c>
      <c r="G31" s="8">
        <v>16931630.550000001</v>
      </c>
      <c r="H31" s="8" t="s">
        <v>15853</v>
      </c>
      <c r="I31" s="8">
        <v>16931630.550000001</v>
      </c>
      <c r="J31" s="9">
        <f t="shared" si="12"/>
        <v>0</v>
      </c>
      <c r="K31" s="9">
        <f t="shared" si="13"/>
        <v>0</v>
      </c>
      <c r="L31" s="9">
        <f t="shared" si="14"/>
        <v>0</v>
      </c>
      <c r="M31" s="8">
        <f t="shared" si="15"/>
        <v>0</v>
      </c>
      <c r="O31" s="8"/>
      <c r="P31" s="6" t="str">
        <f>VLOOKUP(C31,[1]plan_cc!$B$1:$C$65536,2,0)</f>
        <v>IM SOBREG VENC CTA CTE PJ S/F CGEM</v>
      </c>
    </row>
    <row r="32" spans="1:16" hidden="1">
      <c r="A32" s="7" t="s">
        <v>6</v>
      </c>
      <c r="B32" s="6" t="s">
        <v>15856</v>
      </c>
      <c r="C32" s="6" t="s">
        <v>42</v>
      </c>
      <c r="D32" s="6" t="s">
        <v>23</v>
      </c>
      <c r="E32" s="8">
        <v>43925.86</v>
      </c>
      <c r="F32" s="8">
        <v>43925.86</v>
      </c>
      <c r="G32" s="8">
        <v>43925.77</v>
      </c>
      <c r="H32" s="8" t="s">
        <v>15853</v>
      </c>
      <c r="I32" s="8">
        <v>43925.851578049478</v>
      </c>
      <c r="J32" s="9">
        <f t="shared" si="12"/>
        <v>-9.0000000003783498E-2</v>
      </c>
      <c r="K32" s="9">
        <f t="shared" si="13"/>
        <v>-9.0000000003783498E-2</v>
      </c>
      <c r="L32" s="9">
        <f t="shared" si="14"/>
        <v>-8.4219505224609748E-3</v>
      </c>
      <c r="M32" s="8">
        <f t="shared" si="15"/>
        <v>-8.4219505224609748E-3</v>
      </c>
      <c r="O32" s="8"/>
      <c r="P32" s="6" t="str">
        <f>VLOOKUP(C32,[1]plan_cc!$B$1:$C$65536,2,0)</f>
        <v>IM SOBREG VENC CTA CTE PJ S/F CGEM</v>
      </c>
    </row>
    <row r="33" spans="1:17" hidden="1">
      <c r="A33" s="7" t="s">
        <v>6</v>
      </c>
      <c r="B33" s="6" t="s">
        <v>15856</v>
      </c>
      <c r="C33" s="6" t="s">
        <v>43</v>
      </c>
      <c r="D33" s="6" t="s">
        <v>22</v>
      </c>
      <c r="E33" s="8">
        <v>2090039.66</v>
      </c>
      <c r="F33" s="8">
        <v>2090039.66</v>
      </c>
      <c r="G33" s="8">
        <v>2090039.66</v>
      </c>
      <c r="H33" s="8" t="s">
        <v>15853</v>
      </c>
      <c r="I33" s="8">
        <v>2090039.66</v>
      </c>
      <c r="J33" s="9">
        <f t="shared" si="12"/>
        <v>0</v>
      </c>
      <c r="K33" s="9">
        <f t="shared" si="13"/>
        <v>0</v>
      </c>
      <c r="L33" s="9">
        <f t="shared" si="14"/>
        <v>0</v>
      </c>
      <c r="M33" s="8">
        <f t="shared" si="15"/>
        <v>0</v>
      </c>
      <c r="O33" s="8"/>
      <c r="P33" s="6" t="str">
        <f>VLOOKUP(C33,[1]plan_cc!$B$1:$C$65536,2,0)</f>
        <v>IM SOBREG VENC CTA CTE PJ S/F CMED</v>
      </c>
    </row>
    <row r="34" spans="1:17" hidden="1">
      <c r="A34" s="7" t="s">
        <v>6</v>
      </c>
      <c r="B34" s="6" t="s">
        <v>15856</v>
      </c>
      <c r="C34" s="6" t="s">
        <v>43</v>
      </c>
      <c r="D34" s="6" t="s">
        <v>23</v>
      </c>
      <c r="E34" s="8">
        <v>406018.82</v>
      </c>
      <c r="F34" s="8">
        <v>406018.82</v>
      </c>
      <c r="G34" s="8">
        <v>406018.69</v>
      </c>
      <c r="H34" s="8" t="s">
        <v>15853</v>
      </c>
      <c r="I34" s="8">
        <v>406018.84276371909</v>
      </c>
      <c r="J34" s="9">
        <f t="shared" si="12"/>
        <v>-0.13000000000465661</v>
      </c>
      <c r="K34" s="9">
        <f t="shared" si="13"/>
        <v>-0.13000000000465661</v>
      </c>
      <c r="L34" s="9">
        <f t="shared" si="14"/>
        <v>2.2763719083741307E-2</v>
      </c>
      <c r="M34" s="8">
        <f t="shared" si="15"/>
        <v>2.2763719083741307E-2</v>
      </c>
      <c r="O34" s="8"/>
      <c r="P34" s="6" t="str">
        <f>VLOOKUP(C34,[1]plan_cc!$B$1:$C$65536,2,0)</f>
        <v>IM SOBREG VENC CTA CTE PJ S/F CMED</v>
      </c>
    </row>
    <row r="35" spans="1:17" hidden="1">
      <c r="A35" s="7" t="s">
        <v>6</v>
      </c>
      <c r="B35" s="6" t="s">
        <v>15856</v>
      </c>
      <c r="C35" s="6" t="s">
        <v>44</v>
      </c>
      <c r="D35" s="6" t="s">
        <v>22</v>
      </c>
      <c r="E35" s="8">
        <v>723332.67</v>
      </c>
      <c r="F35" s="8">
        <v>723332.67</v>
      </c>
      <c r="G35" s="8">
        <v>723332.67</v>
      </c>
      <c r="H35" s="8" t="s">
        <v>15853</v>
      </c>
      <c r="I35" s="8">
        <v>723332.67</v>
      </c>
      <c r="J35" s="9">
        <f t="shared" si="12"/>
        <v>0</v>
      </c>
      <c r="K35" s="9">
        <f t="shared" si="13"/>
        <v>0</v>
      </c>
      <c r="L35" s="9">
        <f t="shared" si="14"/>
        <v>0</v>
      </c>
      <c r="M35" s="8">
        <f t="shared" si="15"/>
        <v>0</v>
      </c>
      <c r="O35" s="8"/>
      <c r="P35" s="6" t="str">
        <f>VLOOKUP(C35,[1]plan_cc!$B$1:$C$65536,2,0)</f>
        <v>IM SOBREG VENC CTA CTE PJ S/F CPEM</v>
      </c>
    </row>
    <row r="36" spans="1:17" hidden="1">
      <c r="A36" s="7" t="s">
        <v>6</v>
      </c>
      <c r="B36" s="6" t="s">
        <v>15856</v>
      </c>
      <c r="C36" s="6" t="s">
        <v>44</v>
      </c>
      <c r="D36" s="6" t="s">
        <v>23</v>
      </c>
      <c r="E36" s="8">
        <v>78870.929999999993</v>
      </c>
      <c r="F36" s="8">
        <v>78870.929999999993</v>
      </c>
      <c r="G36" s="8">
        <v>78870.86</v>
      </c>
      <c r="H36" s="8" t="s">
        <v>15853</v>
      </c>
      <c r="I36" s="8">
        <v>78870.918396360546</v>
      </c>
      <c r="J36" s="9">
        <f t="shared" si="12"/>
        <v>-6.9999999992433004E-2</v>
      </c>
      <c r="K36" s="9">
        <f t="shared" si="13"/>
        <v>-6.9999999992433004E-2</v>
      </c>
      <c r="L36" s="9">
        <f t="shared" si="14"/>
        <v>-1.1603639446548186E-2</v>
      </c>
      <c r="M36" s="8">
        <f t="shared" si="15"/>
        <v>-1.1603639446548186E-2</v>
      </c>
      <c r="O36" s="8"/>
      <c r="P36" s="6" t="str">
        <f>VLOOKUP(C36,[1]plan_cc!$B$1:$C$65536,2,0)</f>
        <v>IM SOBREG VENC CTA CTE PJ S/F CPEM</v>
      </c>
    </row>
    <row r="37" spans="1:17" hidden="1">
      <c r="A37" s="7" t="s">
        <v>6</v>
      </c>
      <c r="B37" s="6" t="s">
        <v>15856</v>
      </c>
      <c r="C37" s="6" t="s">
        <v>45</v>
      </c>
      <c r="D37" s="6" t="s">
        <v>22</v>
      </c>
      <c r="E37" s="8">
        <v>18815298.370000001</v>
      </c>
      <c r="F37" s="8">
        <v>18815298.370000001</v>
      </c>
      <c r="G37" s="8">
        <v>18764663.970000003</v>
      </c>
      <c r="H37" s="8" t="s">
        <v>15853</v>
      </c>
      <c r="I37" s="8">
        <v>18815298.370000001</v>
      </c>
      <c r="J37" s="9">
        <f t="shared" si="12"/>
        <v>-50634.39999999851</v>
      </c>
      <c r="K37" s="9">
        <f t="shared" si="13"/>
        <v>-50634.39999999851</v>
      </c>
      <c r="L37" s="9">
        <f t="shared" si="14"/>
        <v>0</v>
      </c>
      <c r="M37" s="8">
        <f>I37-F37</f>
        <v>0</v>
      </c>
      <c r="O37" s="8"/>
      <c r="P37" s="6" t="str">
        <f>VLOOKUP(C37,[1]plan_cc!$B$1:$C$65536,2,0)</f>
        <v>DEPOSITOS CTA CTE PN</v>
      </c>
    </row>
    <row r="38" spans="1:17" hidden="1">
      <c r="A38" s="7" t="s">
        <v>6</v>
      </c>
      <c r="B38" s="6" t="s">
        <v>15856</v>
      </c>
      <c r="C38" s="6" t="s">
        <v>45</v>
      </c>
      <c r="D38" s="6" t="s">
        <v>23</v>
      </c>
      <c r="E38" s="8">
        <v>7983179.1399999997</v>
      </c>
      <c r="F38" s="8">
        <v>7983179.1399999997</v>
      </c>
      <c r="G38" s="8">
        <v>7986775.1899999995</v>
      </c>
      <c r="H38" s="8" t="s">
        <v>15853</v>
      </c>
      <c r="I38" s="8">
        <v>7983179.1128802961</v>
      </c>
      <c r="J38" s="9">
        <f t="shared" si="12"/>
        <v>3596.0499999998137</v>
      </c>
      <c r="K38" s="9">
        <f t="shared" si="13"/>
        <v>3596.0499999998137</v>
      </c>
      <c r="L38" s="9">
        <f t="shared" si="14"/>
        <v>-2.7119703590869904E-2</v>
      </c>
      <c r="M38" s="8">
        <f t="shared" si="15"/>
        <v>-2.7119703590869904E-2</v>
      </c>
      <c r="O38" s="8"/>
      <c r="P38" s="6" t="str">
        <f>VLOOKUP(C38,[1]plan_cc!$B$1:$C$65536,2,0)</f>
        <v>DEPOSITOS CTA CTE PN</v>
      </c>
    </row>
    <row r="39" spans="1:17" hidden="1">
      <c r="A39" s="7" t="s">
        <v>6</v>
      </c>
      <c r="B39" s="6" t="s">
        <v>15856</v>
      </c>
      <c r="C39" s="6" t="s">
        <v>46</v>
      </c>
      <c r="D39" s="6" t="s">
        <v>22</v>
      </c>
      <c r="E39" s="8">
        <v>1281710405</v>
      </c>
      <c r="F39" s="8">
        <v>1281710405</v>
      </c>
      <c r="G39" s="8">
        <v>1281710405</v>
      </c>
      <c r="H39" s="8" t="s">
        <v>15853</v>
      </c>
      <c r="I39" s="8">
        <v>1280574411.0899999</v>
      </c>
      <c r="J39" s="9">
        <f t="shared" si="12"/>
        <v>0</v>
      </c>
      <c r="K39" s="9">
        <f t="shared" si="13"/>
        <v>0</v>
      </c>
      <c r="L39" s="9">
        <f t="shared" si="14"/>
        <v>-1135993.9100000858</v>
      </c>
      <c r="M39" s="8">
        <f t="shared" si="15"/>
        <v>-1135993.9100000858</v>
      </c>
      <c r="O39" s="8"/>
      <c r="P39" s="6" t="str">
        <f>VLOOKUP(C39,[1]plan_cc!$B$1:$C$65536,2,0)</f>
        <v>DEPOSITOS CTA CTE PJ S/F LUCRO</v>
      </c>
    </row>
    <row r="40" spans="1:17" hidden="1">
      <c r="A40" s="7" t="s">
        <v>6</v>
      </c>
      <c r="B40" s="6" t="s">
        <v>15856</v>
      </c>
      <c r="C40" s="6" t="s">
        <v>46</v>
      </c>
      <c r="D40" s="6" t="s">
        <v>23</v>
      </c>
      <c r="E40" s="8">
        <v>32687134.390000001</v>
      </c>
      <c r="F40" s="8">
        <v>32687134.390000001</v>
      </c>
      <c r="G40" s="8">
        <v>32687131.780000001</v>
      </c>
      <c r="H40" s="8" t="s">
        <v>15853</v>
      </c>
      <c r="I40" s="8">
        <v>32624396.690361105</v>
      </c>
      <c r="J40" s="9">
        <f t="shared" si="12"/>
        <v>-2.6099999994039536</v>
      </c>
      <c r="K40" s="9">
        <f t="shared" si="13"/>
        <v>-2.6099999994039536</v>
      </c>
      <c r="L40" s="9">
        <f t="shared" si="14"/>
        <v>-62737.69963889569</v>
      </c>
      <c r="M40" s="8">
        <f t="shared" si="15"/>
        <v>-62737.69963889569</v>
      </c>
      <c r="O40" s="8"/>
      <c r="P40" s="6" t="str">
        <f>VLOOKUP(C40,[1]plan_cc!$B$1:$C$65536,2,0)</f>
        <v>DEPOSITOS CTA CTE PJ S/F LUCRO</v>
      </c>
    </row>
    <row r="41" spans="1:17" hidden="1">
      <c r="A41" s="7" t="s">
        <v>6</v>
      </c>
      <c r="B41" s="6" t="s">
        <v>15856</v>
      </c>
      <c r="C41" s="6" t="s">
        <v>47</v>
      </c>
      <c r="D41" s="6" t="s">
        <v>22</v>
      </c>
      <c r="E41" s="8">
        <v>6116.6</v>
      </c>
      <c r="F41" s="8">
        <v>6116.6</v>
      </c>
      <c r="G41" s="8">
        <v>6116.6</v>
      </c>
      <c r="H41" s="8" t="s">
        <v>15853</v>
      </c>
      <c r="I41" s="8">
        <v>6116.6</v>
      </c>
      <c r="J41" s="9">
        <f t="shared" si="12"/>
        <v>0</v>
      </c>
      <c r="K41" s="9">
        <f t="shared" si="13"/>
        <v>0</v>
      </c>
      <c r="L41" s="9">
        <f t="shared" si="14"/>
        <v>0</v>
      </c>
      <c r="M41" s="8">
        <f t="shared" si="15"/>
        <v>0</v>
      </c>
      <c r="O41" s="8"/>
      <c r="P41" s="6" t="str">
        <f>VLOOKUP(C41,[1]plan_cc!$B$1:$C$65536,2,0)</f>
        <v>IM C.CTE.AG.DIN.ELEC.PJ C/F</v>
      </c>
    </row>
    <row r="42" spans="1:17" hidden="1">
      <c r="A42" s="7" t="s">
        <v>6</v>
      </c>
      <c r="B42" s="6" t="s">
        <v>15856</v>
      </c>
      <c r="C42" s="6" t="s">
        <v>48</v>
      </c>
      <c r="D42" s="6" t="s">
        <v>22</v>
      </c>
      <c r="E42" s="8">
        <v>56653964.079999998</v>
      </c>
      <c r="F42" s="8">
        <v>56653964.079999998</v>
      </c>
      <c r="G42" s="8">
        <v>56653964.079999998</v>
      </c>
      <c r="H42" s="8" t="s">
        <v>15853</v>
      </c>
      <c r="I42" s="8">
        <v>56653964.079999998</v>
      </c>
      <c r="J42" s="9">
        <f t="shared" si="12"/>
        <v>0</v>
      </c>
      <c r="K42" s="9">
        <f t="shared" si="13"/>
        <v>0</v>
      </c>
      <c r="L42" s="9">
        <f t="shared" si="14"/>
        <v>0</v>
      </c>
      <c r="M42" s="8">
        <f t="shared" si="15"/>
        <v>0</v>
      </c>
      <c r="O42" s="8"/>
      <c r="P42" s="6" t="str">
        <f>VLOOKUP(C42,[1]plan_cc!$B$1:$C$65536,2,0)</f>
        <v>CTA CTE BPE PERSONA NATURAL</v>
      </c>
    </row>
    <row r="43" spans="1:17" hidden="1">
      <c r="A43" s="7" t="s">
        <v>6</v>
      </c>
      <c r="B43" s="6" t="s">
        <v>15856</v>
      </c>
      <c r="C43" s="6" t="s">
        <v>48</v>
      </c>
      <c r="D43" s="6" t="s">
        <v>23</v>
      </c>
      <c r="E43" s="8">
        <v>5871248.2000000002</v>
      </c>
      <c r="F43" s="8">
        <v>5871248.2000000002</v>
      </c>
      <c r="G43" s="8">
        <v>5871239.8200000003</v>
      </c>
      <c r="H43" s="8" t="s">
        <v>15853</v>
      </c>
      <c r="I43" s="8">
        <v>5871248.166050612</v>
      </c>
      <c r="J43" s="9">
        <f t="shared" si="12"/>
        <v>-8.3799999998882413</v>
      </c>
      <c r="K43" s="9">
        <f t="shared" si="13"/>
        <v>-8.3799999998882413</v>
      </c>
      <c r="L43" s="9">
        <f t="shared" si="14"/>
        <v>-3.3949388191103935E-2</v>
      </c>
      <c r="M43" s="8">
        <f t="shared" si="15"/>
        <v>-3.3949388191103935E-2</v>
      </c>
      <c r="O43" s="8"/>
      <c r="P43" s="6" t="str">
        <f>VLOOKUP(C43,[1]plan_cc!$B$1:$C$65536,2,0)</f>
        <v>CTA CTE BPE PERSONA NATURAL</v>
      </c>
    </row>
    <row r="44" spans="1:17" hidden="1">
      <c r="A44" s="7" t="s">
        <v>6</v>
      </c>
      <c r="B44" s="6" t="s">
        <v>15856</v>
      </c>
      <c r="C44" s="6" t="s">
        <v>49</v>
      </c>
      <c r="D44" s="6" t="s">
        <v>22</v>
      </c>
      <c r="E44" s="8">
        <v>1948986294.97</v>
      </c>
      <c r="F44" s="8">
        <v>1948986294.97</v>
      </c>
      <c r="G44" s="8">
        <v>1948986294.97</v>
      </c>
      <c r="H44" s="8" t="s">
        <v>15853</v>
      </c>
      <c r="I44" s="8">
        <v>1948563746.1800001</v>
      </c>
      <c r="J44" s="9">
        <f t="shared" si="12"/>
        <v>0</v>
      </c>
      <c r="K44" s="9">
        <f t="shared" si="13"/>
        <v>0</v>
      </c>
      <c r="L44" s="9">
        <f t="shared" si="14"/>
        <v>-422548.78999996185</v>
      </c>
      <c r="M44" s="8">
        <f t="shared" si="15"/>
        <v>-422548.78999996185</v>
      </c>
      <c r="O44" s="8"/>
      <c r="P44" s="6" t="str">
        <f>VLOOKUP(C44,[1]plan_cc!$B$1:$C$65536,2,0)</f>
        <v>CTA CTE BPE PERSONA JURIDICA</v>
      </c>
    </row>
    <row r="45" spans="1:17" hidden="1">
      <c r="A45" s="7" t="s">
        <v>6</v>
      </c>
      <c r="B45" s="6" t="s">
        <v>15856</v>
      </c>
      <c r="C45" s="6" t="s">
        <v>49</v>
      </c>
      <c r="D45" s="6" t="s">
        <v>23</v>
      </c>
      <c r="E45" s="8">
        <v>307539292.69</v>
      </c>
      <c r="F45" s="8">
        <v>307539292.69</v>
      </c>
      <c r="G45" s="8">
        <v>307538957.25</v>
      </c>
      <c r="H45" s="8" t="s">
        <v>15853</v>
      </c>
      <c r="I45" s="8">
        <v>306961588.92237705</v>
      </c>
      <c r="J45" s="9">
        <f t="shared" si="12"/>
        <v>-335.43999999761581</v>
      </c>
      <c r="K45" s="9">
        <f t="shared" si="13"/>
        <v>-335.43999999761581</v>
      </c>
      <c r="L45" s="9">
        <f t="shared" si="14"/>
        <v>-577703.76762294769</v>
      </c>
      <c r="M45" s="8">
        <f t="shared" si="15"/>
        <v>-577703.76762294769</v>
      </c>
      <c r="O45" s="8"/>
      <c r="P45" s="6" t="str">
        <f>VLOOKUP(C45,[1]plan_cc!$B$1:$C$65536,2,0)</f>
        <v>CTA CTE BPE PERSONA JURIDICA</v>
      </c>
    </row>
    <row r="46" spans="1:17" hidden="1">
      <c r="A46" s="7" t="s">
        <v>6</v>
      </c>
      <c r="B46" s="6" t="s">
        <v>15856</v>
      </c>
      <c r="C46" s="6" t="s">
        <v>50</v>
      </c>
      <c r="D46" s="6" t="s">
        <v>22</v>
      </c>
      <c r="E46" s="8">
        <v>5084071025.0699997</v>
      </c>
      <c r="F46" s="8">
        <v>5084071025.0699997</v>
      </c>
      <c r="G46" s="8">
        <v>5080775468.9499998</v>
      </c>
      <c r="H46" s="8" t="s">
        <v>15853</v>
      </c>
      <c r="I46" s="8">
        <f>4830217621.87+N46</f>
        <v>5085999698.5199995</v>
      </c>
      <c r="J46" s="9">
        <f t="shared" si="12"/>
        <v>-3295556.1199998856</v>
      </c>
      <c r="K46" s="9">
        <f t="shared" si="13"/>
        <v>-3295556.1199998856</v>
      </c>
      <c r="L46" s="9">
        <f t="shared" si="14"/>
        <v>1928673.4499998093</v>
      </c>
      <c r="M46" s="54">
        <f t="shared" si="15"/>
        <v>1928673.4499998093</v>
      </c>
      <c r="N46" s="8">
        <v>255782076.65000001</v>
      </c>
      <c r="O46" s="56">
        <f>N46+M46</f>
        <v>257710750.09999982</v>
      </c>
      <c r="P46" s="6" t="str">
        <f>VLOOKUP(C46,[1]plan_cc!$B$1:$C$65536,2,0)</f>
        <v>DEPOSITOS CTA CTE PJ</v>
      </c>
      <c r="Q46" t="s">
        <v>15876</v>
      </c>
    </row>
    <row r="47" spans="1:17" hidden="1">
      <c r="A47" s="7" t="s">
        <v>6</v>
      </c>
      <c r="B47" s="6" t="s">
        <v>15856</v>
      </c>
      <c r="C47" s="6" t="s">
        <v>50</v>
      </c>
      <c r="D47" s="6" t="s">
        <v>23</v>
      </c>
      <c r="E47" s="8">
        <v>1025354583.8</v>
      </c>
      <c r="F47" s="8">
        <v>1025354583.8</v>
      </c>
      <c r="G47" s="8">
        <v>1025343649.55</v>
      </c>
      <c r="H47" s="8" t="s">
        <v>15853</v>
      </c>
      <c r="I47" s="8">
        <f>1008536738.61245+N47</f>
        <v>1026055572.24245</v>
      </c>
      <c r="J47" s="9">
        <f t="shared" si="12"/>
        <v>-10934.25</v>
      </c>
      <c r="K47" s="9">
        <f t="shared" si="13"/>
        <v>-10934.25</v>
      </c>
      <c r="L47" s="9">
        <f t="shared" si="14"/>
        <v>700988.44245004654</v>
      </c>
      <c r="M47" s="54">
        <f t="shared" si="15"/>
        <v>700988.44245004654</v>
      </c>
      <c r="N47" s="8">
        <v>17518833.629999999</v>
      </c>
      <c r="O47" s="56">
        <f>N47+M47</f>
        <v>18219822.072450045</v>
      </c>
      <c r="P47" s="6" t="str">
        <f>VLOOKUP(C47,[1]plan_cc!$B$1:$C$65536,2,0)</f>
        <v>DEPOSITOS CTA CTE PJ</v>
      </c>
      <c r="Q47" t="s">
        <v>15877</v>
      </c>
    </row>
    <row r="48" spans="1:17" hidden="1">
      <c r="A48" s="7" t="s">
        <v>6</v>
      </c>
      <c r="B48" s="6" t="s">
        <v>15856</v>
      </c>
      <c r="C48" s="6" t="s">
        <v>51</v>
      </c>
      <c r="D48" s="6" t="s">
        <v>22</v>
      </c>
      <c r="E48" s="8">
        <v>893227.23</v>
      </c>
      <c r="F48" s="8">
        <v>893227.23</v>
      </c>
      <c r="G48" s="8">
        <v>913570.35</v>
      </c>
      <c r="H48" s="8" t="s">
        <v>15853</v>
      </c>
      <c r="I48" s="8">
        <v>893227.23</v>
      </c>
      <c r="J48" s="9">
        <f t="shared" si="12"/>
        <v>20343.119999999995</v>
      </c>
      <c r="K48" s="9">
        <f t="shared" si="13"/>
        <v>20343.119999999995</v>
      </c>
      <c r="L48" s="9">
        <f t="shared" si="14"/>
        <v>0</v>
      </c>
      <c r="M48" s="8">
        <f t="shared" si="15"/>
        <v>0</v>
      </c>
      <c r="N48" s="57"/>
      <c r="O48" s="8"/>
      <c r="P48" s="6" t="str">
        <f>VLOOKUP(C48,[1]plan_cc!$B$1:$C$65536,2,0)</f>
        <v>DEPOSITOS CTA CTE PN</v>
      </c>
    </row>
    <row r="49" spans="1:16" hidden="1">
      <c r="A49" s="7" t="s">
        <v>6</v>
      </c>
      <c r="B49" s="6" t="s">
        <v>15856</v>
      </c>
      <c r="C49" s="6" t="s">
        <v>51</v>
      </c>
      <c r="D49" s="6" t="s">
        <v>23</v>
      </c>
      <c r="E49" s="8">
        <v>89499.86</v>
      </c>
      <c r="F49" s="8">
        <v>89499.86</v>
      </c>
      <c r="G49" s="8">
        <v>96469.02</v>
      </c>
      <c r="H49" s="8" t="s">
        <v>15853</v>
      </c>
      <c r="I49" s="8">
        <v>89499.869206710267</v>
      </c>
      <c r="J49" s="9">
        <f t="shared" si="12"/>
        <v>6969.1600000000035</v>
      </c>
      <c r="K49" s="9">
        <f t="shared" si="13"/>
        <v>6969.1600000000035</v>
      </c>
      <c r="L49" s="9">
        <f t="shared" si="14"/>
        <v>9.2067102668806911E-3</v>
      </c>
      <c r="M49" s="8">
        <f t="shared" si="15"/>
        <v>9.2067102668806911E-3</v>
      </c>
      <c r="O49" s="8"/>
      <c r="P49" s="6" t="str">
        <f>VLOOKUP(C49,[1]plan_cc!$B$1:$C$65536,2,0)</f>
        <v>DEPOSITOS CTA CTE PN</v>
      </c>
    </row>
    <row r="50" spans="1:16" hidden="1">
      <c r="A50" s="7" t="s">
        <v>6</v>
      </c>
      <c r="B50" s="6" t="s">
        <v>15856</v>
      </c>
      <c r="C50" s="6" t="s">
        <v>52</v>
      </c>
      <c r="D50" s="6" t="s">
        <v>22</v>
      </c>
      <c r="E50" s="8">
        <v>16665818.449999999</v>
      </c>
      <c r="F50" s="8">
        <v>16665818.449999999</v>
      </c>
      <c r="G50" s="8">
        <v>16666523.219999999</v>
      </c>
      <c r="H50" s="8" t="s">
        <v>15853</v>
      </c>
      <c r="I50" s="8">
        <v>16665818.449999999</v>
      </c>
      <c r="J50" s="9">
        <f t="shared" si="12"/>
        <v>704.76999999955297</v>
      </c>
      <c r="K50" s="9">
        <f t="shared" si="13"/>
        <v>704.76999999955297</v>
      </c>
      <c r="L50" s="9">
        <f t="shared" si="14"/>
        <v>0</v>
      </c>
      <c r="M50" s="8">
        <f t="shared" si="15"/>
        <v>0</v>
      </c>
      <c r="O50" s="8"/>
      <c r="P50" s="6" t="str">
        <f>VLOOKUP(C50,[1]plan_cc!$B$1:$C$65536,2,0)</f>
        <v>DEPOSITO CTA CTE PJ S/F LUCRO SIN MOV</v>
      </c>
    </row>
    <row r="51" spans="1:16" hidden="1">
      <c r="A51" s="7" t="s">
        <v>6</v>
      </c>
      <c r="B51" s="6" t="s">
        <v>15856</v>
      </c>
      <c r="C51" s="6" t="s">
        <v>52</v>
      </c>
      <c r="D51" s="6" t="s">
        <v>23</v>
      </c>
      <c r="E51" s="8">
        <v>799640.63</v>
      </c>
      <c r="F51" s="8">
        <v>799640.63</v>
      </c>
      <c r="G51" s="8">
        <v>799639.3</v>
      </c>
      <c r="H51" s="8" t="s">
        <v>15853</v>
      </c>
      <c r="I51" s="8">
        <v>799640.64543645154</v>
      </c>
      <c r="J51" s="9">
        <f t="shared" si="12"/>
        <v>-1.3299999999580905</v>
      </c>
      <c r="K51" s="9">
        <f t="shared" si="13"/>
        <v>-1.3299999999580905</v>
      </c>
      <c r="L51" s="9">
        <f t="shared" si="14"/>
        <v>1.5436451532877982E-2</v>
      </c>
      <c r="M51" s="8">
        <f t="shared" si="15"/>
        <v>1.5436451532877982E-2</v>
      </c>
      <c r="O51" s="8"/>
      <c r="P51" s="6" t="str">
        <f>VLOOKUP(C51,[1]plan_cc!$B$1:$C$65536,2,0)</f>
        <v>DEPOSITO CTA CTE PJ S/F LUCRO SIN MOV</v>
      </c>
    </row>
    <row r="52" spans="1:16" hidden="1">
      <c r="A52" s="7" t="s">
        <v>6</v>
      </c>
      <c r="B52" s="6" t="s">
        <v>15856</v>
      </c>
      <c r="C52" s="6" t="s">
        <v>53</v>
      </c>
      <c r="D52" s="6" t="s">
        <v>22</v>
      </c>
      <c r="E52" s="8">
        <v>46664372.229999997</v>
      </c>
      <c r="F52" s="8">
        <v>46664372.229999997</v>
      </c>
      <c r="G52" s="8">
        <v>46665937.5</v>
      </c>
      <c r="H52" s="8" t="s">
        <v>15853</v>
      </c>
      <c r="I52" s="8">
        <v>46293921.600000001</v>
      </c>
      <c r="J52" s="9">
        <f t="shared" si="12"/>
        <v>1565.2700000032783</v>
      </c>
      <c r="K52" s="9">
        <f t="shared" si="13"/>
        <v>1565.2700000032783</v>
      </c>
      <c r="L52" s="9">
        <f t="shared" si="14"/>
        <v>-370450.62999999523</v>
      </c>
      <c r="M52" s="8">
        <f t="shared" si="15"/>
        <v>-370450.62999999523</v>
      </c>
      <c r="O52" s="8"/>
      <c r="P52" s="6" t="str">
        <f>VLOOKUP(C52,[1]plan_cc!$B$1:$C$65536,2,0)</f>
        <v>DEPOSITOS CTA CTE PJ</v>
      </c>
    </row>
    <row r="53" spans="1:16" hidden="1">
      <c r="A53" s="7" t="s">
        <v>6</v>
      </c>
      <c r="B53" s="6" t="s">
        <v>15856</v>
      </c>
      <c r="C53" s="6" t="s">
        <v>53</v>
      </c>
      <c r="D53" s="6" t="s">
        <v>23</v>
      </c>
      <c r="E53" s="8">
        <v>28683958.120000001</v>
      </c>
      <c r="F53" s="8">
        <v>28683958.119999997</v>
      </c>
      <c r="G53" s="8">
        <v>28684012.640000001</v>
      </c>
      <c r="H53" s="8" t="s">
        <v>15853</v>
      </c>
      <c r="I53" s="8">
        <v>28623411.140176289</v>
      </c>
      <c r="J53" s="9">
        <f t="shared" si="12"/>
        <v>54.519999999552965</v>
      </c>
      <c r="K53" s="9">
        <f t="shared" si="13"/>
        <v>54.520000003278255</v>
      </c>
      <c r="L53" s="9">
        <f t="shared" si="14"/>
        <v>-60546.97982371226</v>
      </c>
      <c r="M53" s="8">
        <f t="shared" si="15"/>
        <v>-60546.979823708534</v>
      </c>
      <c r="O53" s="8"/>
      <c r="P53" s="6" t="str">
        <f>VLOOKUP(C53,[1]plan_cc!$B$1:$C$65536,2,0)</f>
        <v>DEPOSITOS CTA CTE PJ</v>
      </c>
    </row>
    <row r="54" spans="1:16" hidden="1">
      <c r="A54" s="7" t="s">
        <v>6</v>
      </c>
      <c r="B54" s="6" t="s">
        <v>15856</v>
      </c>
      <c r="C54" s="6" t="s">
        <v>54</v>
      </c>
      <c r="D54" s="6" t="s">
        <v>22</v>
      </c>
      <c r="E54" s="8">
        <v>48113.71</v>
      </c>
      <c r="F54" s="8">
        <v>48113.71</v>
      </c>
      <c r="G54" s="8">
        <v>78404.990000000005</v>
      </c>
      <c r="H54" s="8" t="s">
        <v>15853</v>
      </c>
      <c r="I54" s="8">
        <v>48113.71</v>
      </c>
      <c r="J54" s="9">
        <f t="shared" si="12"/>
        <v>30291.280000000006</v>
      </c>
      <c r="K54" s="9">
        <f t="shared" si="13"/>
        <v>30291.280000000006</v>
      </c>
      <c r="L54" s="9">
        <f t="shared" si="14"/>
        <v>0</v>
      </c>
      <c r="M54" s="8">
        <f t="shared" si="15"/>
        <v>0</v>
      </c>
      <c r="O54" s="8"/>
      <c r="P54" s="6" t="str">
        <f>VLOOKUP(C54,[1]plan_cc!$B$1:$C$65536,2,0)</f>
        <v>RET.JUD.CTAS.CTES.- PN Y PJ PRIV.S/F L</v>
      </c>
    </row>
    <row r="55" spans="1:16" hidden="1">
      <c r="A55" s="7" t="s">
        <v>6</v>
      </c>
      <c r="B55" s="6" t="s">
        <v>15856</v>
      </c>
      <c r="C55" s="6" t="s">
        <v>54</v>
      </c>
      <c r="D55" s="6" t="s">
        <v>23</v>
      </c>
      <c r="E55" s="8">
        <v>12511.54</v>
      </c>
      <c r="F55" s="8">
        <v>12511.54</v>
      </c>
      <c r="G55" s="8">
        <v>1939.3200000000002</v>
      </c>
      <c r="H55" s="8" t="s">
        <v>15853</v>
      </c>
      <c r="I55" s="8">
        <v>12511.538242820587</v>
      </c>
      <c r="J55" s="9">
        <f t="shared" si="12"/>
        <v>-10572.220000000001</v>
      </c>
      <c r="K55" s="9">
        <f t="shared" si="13"/>
        <v>-10572.220000000001</v>
      </c>
      <c r="L55" s="9">
        <f t="shared" si="14"/>
        <v>-1.7571794141986175E-3</v>
      </c>
      <c r="M55" s="8">
        <f t="shared" si="15"/>
        <v>-1.7571794141986175E-3</v>
      </c>
      <c r="O55" s="8"/>
      <c r="P55" s="6" t="str">
        <f>VLOOKUP(C55,[1]plan_cc!$B$1:$C$65536,2,0)</f>
        <v>RET.JUD.CTAS.CTES.- PN Y PJ PRIV.S/F L</v>
      </c>
    </row>
    <row r="56" spans="1:16" hidden="1">
      <c r="A56" s="7" t="s">
        <v>6</v>
      </c>
      <c r="B56" s="6" t="s">
        <v>15856</v>
      </c>
      <c r="C56" s="6" t="s">
        <v>55</v>
      </c>
      <c r="D56" s="6" t="s">
        <v>22</v>
      </c>
      <c r="E56" s="8">
        <v>1472.58</v>
      </c>
      <c r="F56" s="8">
        <v>1472.58</v>
      </c>
      <c r="G56" s="8">
        <v>767.81</v>
      </c>
      <c r="H56" s="8" t="s">
        <v>15853</v>
      </c>
      <c r="I56" s="8">
        <v>1472.58</v>
      </c>
      <c r="J56" s="9">
        <f t="shared" si="12"/>
        <v>-704.77</v>
      </c>
      <c r="K56" s="9">
        <f t="shared" si="13"/>
        <v>-704.77</v>
      </c>
      <c r="L56" s="9">
        <f t="shared" si="14"/>
        <v>0</v>
      </c>
      <c r="M56" s="8">
        <f t="shared" si="15"/>
        <v>0</v>
      </c>
      <c r="O56" s="8"/>
      <c r="P56" s="6" t="str">
        <f>VLOOKUP(C56,[1]plan_cc!$B$1:$C$65536,2,0)</f>
        <v>RET.JUD.CTAS.CTES.- PJ S/F LUCRO</v>
      </c>
    </row>
    <row r="57" spans="1:16" hidden="1">
      <c r="A57" s="7" t="s">
        <v>6</v>
      </c>
      <c r="B57" s="6" t="s">
        <v>15856</v>
      </c>
      <c r="C57" s="6" t="s">
        <v>56</v>
      </c>
      <c r="D57" s="6" t="s">
        <v>22</v>
      </c>
      <c r="E57" s="8">
        <v>21590.92</v>
      </c>
      <c r="F57" s="8">
        <v>21590.92</v>
      </c>
      <c r="G57" s="8">
        <v>3315581.77</v>
      </c>
      <c r="H57" s="8" t="s">
        <v>15853</v>
      </c>
      <c r="I57" s="8">
        <v>21590.92</v>
      </c>
      <c r="J57" s="9">
        <f t="shared" si="12"/>
        <v>3293990.85</v>
      </c>
      <c r="K57" s="9">
        <f t="shared" si="13"/>
        <v>3293990.85</v>
      </c>
      <c r="L57" s="9">
        <f t="shared" si="14"/>
        <v>0</v>
      </c>
      <c r="M57" s="8">
        <f t="shared" si="15"/>
        <v>0</v>
      </c>
      <c r="O57" s="8"/>
      <c r="P57" s="6" t="str">
        <f>VLOOKUP(C57,[1]plan_cc!$B$1:$C$65536,2,0)</f>
        <v>RETENC.JUD.CTAS.CTES.- OTRAS PJ</v>
      </c>
    </row>
    <row r="58" spans="1:16" hidden="1">
      <c r="A58" s="7" t="s">
        <v>6</v>
      </c>
      <c r="B58" s="6" t="s">
        <v>15856</v>
      </c>
      <c r="C58" s="6" t="s">
        <v>56</v>
      </c>
      <c r="D58" s="6" t="s">
        <v>23</v>
      </c>
      <c r="E58" s="8">
        <v>9039.7999999999993</v>
      </c>
      <c r="F58" s="8">
        <v>9039.7999999999993</v>
      </c>
      <c r="G58" s="8">
        <v>19800.060000000001</v>
      </c>
      <c r="H58" s="8" t="s">
        <v>15853</v>
      </c>
      <c r="I58" s="8">
        <v>9039.8009667330116</v>
      </c>
      <c r="J58" s="9">
        <f t="shared" si="12"/>
        <v>10760.260000000002</v>
      </c>
      <c r="K58" s="9">
        <f t="shared" si="13"/>
        <v>10760.260000000002</v>
      </c>
      <c r="L58" s="9">
        <f t="shared" si="14"/>
        <v>9.6673301231930964E-4</v>
      </c>
      <c r="M58" s="8">
        <f t="shared" si="15"/>
        <v>9.6673301231930964E-4</v>
      </c>
      <c r="O58" s="8"/>
      <c r="P58" s="6" t="str">
        <f>VLOOKUP(C58,[1]plan_cc!$B$1:$C$65536,2,0)</f>
        <v>RETENC.JUD.CTAS.CTES.- OTRAS PJ</v>
      </c>
    </row>
    <row r="59" spans="1:16" hidden="1">
      <c r="A59" s="7" t="s">
        <v>6</v>
      </c>
      <c r="B59" s="6" t="s">
        <v>15856</v>
      </c>
      <c r="C59" s="6" t="s">
        <v>57</v>
      </c>
      <c r="D59" s="6" t="s">
        <v>22</v>
      </c>
      <c r="E59" s="8">
        <v>4431316.71</v>
      </c>
      <c r="F59" s="8">
        <v>4431316.71</v>
      </c>
      <c r="G59" s="8">
        <v>4431316.71</v>
      </c>
      <c r="H59" s="8" t="s">
        <v>15853</v>
      </c>
      <c r="I59" s="8">
        <v>4431316.71</v>
      </c>
      <c r="J59" s="9">
        <f t="shared" si="12"/>
        <v>0</v>
      </c>
      <c r="K59" s="9">
        <f t="shared" si="13"/>
        <v>0</v>
      </c>
      <c r="L59" s="9">
        <f t="shared" si="14"/>
        <v>0</v>
      </c>
      <c r="M59" s="8">
        <f t="shared" si="15"/>
        <v>0</v>
      </c>
      <c r="O59" s="8"/>
      <c r="P59" s="6" t="str">
        <f>VLOOKUP(C59,[1]plan_cc!$B$1:$C$65536,2,0)</f>
        <v>DEPOSITO GTIA CTA CTE-PJ S/F LUCRO</v>
      </c>
    </row>
    <row r="60" spans="1:16" hidden="1">
      <c r="A60" s="7" t="s">
        <v>6</v>
      </c>
      <c r="B60" s="6" t="s">
        <v>15856</v>
      </c>
      <c r="C60" s="6" t="s">
        <v>57</v>
      </c>
      <c r="D60" s="6" t="s">
        <v>23</v>
      </c>
      <c r="E60" s="8">
        <v>0.03</v>
      </c>
      <c r="F60" s="8">
        <v>0.03</v>
      </c>
      <c r="G60" s="8">
        <v>0.02</v>
      </c>
      <c r="H60" s="8" t="s">
        <v>15853</v>
      </c>
      <c r="I60" s="8">
        <v>3.1276656241114587E-2</v>
      </c>
      <c r="J60" s="9">
        <f t="shared" si="12"/>
        <v>-9.9999999999999985E-3</v>
      </c>
      <c r="K60" s="9">
        <f t="shared" si="13"/>
        <v>-9.9999999999999985E-3</v>
      </c>
      <c r="L60" s="9">
        <f t="shared" si="14"/>
        <v>1.2766562411145876E-3</v>
      </c>
      <c r="M60" s="8">
        <f t="shared" si="15"/>
        <v>1.2766562411145876E-3</v>
      </c>
      <c r="O60" s="8"/>
      <c r="P60" s="6" t="str">
        <f>VLOOKUP(C60,[1]plan_cc!$B$1:$C$65536,2,0)</f>
        <v>DEPOSITO GTIA CTA CTE-PJ S/F LUCRO</v>
      </c>
    </row>
    <row r="61" spans="1:16" hidden="1">
      <c r="A61" s="7" t="s">
        <v>6</v>
      </c>
      <c r="B61" s="6" t="s">
        <v>15856</v>
      </c>
      <c r="C61" s="6" t="s">
        <v>58</v>
      </c>
      <c r="D61" s="6" t="s">
        <v>22</v>
      </c>
      <c r="E61" s="8">
        <v>67142553.329999998</v>
      </c>
      <c r="F61" s="8">
        <v>67142553.329999998</v>
      </c>
      <c r="G61" s="8">
        <v>67142553.329999998</v>
      </c>
      <c r="H61" s="8" t="s">
        <v>15853</v>
      </c>
      <c r="I61" s="8">
        <v>67142553.329999998</v>
      </c>
      <c r="J61" s="9">
        <f t="shared" si="12"/>
        <v>0</v>
      </c>
      <c r="K61" s="9">
        <f t="shared" si="13"/>
        <v>0</v>
      </c>
      <c r="L61" s="9">
        <f t="shared" si="14"/>
        <v>0</v>
      </c>
      <c r="M61" s="8">
        <f t="shared" si="15"/>
        <v>0</v>
      </c>
      <c r="O61" s="8"/>
      <c r="P61" s="6" t="str">
        <f>VLOOKUP(C61,[1]plan_cc!$B$1:$C$65536,2,0)</f>
        <v>DEPOSITO GTIA CTA CTE-OTRAS PJ</v>
      </c>
    </row>
    <row r="62" spans="1:16" hidden="1">
      <c r="A62" s="7" t="s">
        <v>6</v>
      </c>
      <c r="B62" s="6" t="s">
        <v>15856</v>
      </c>
      <c r="C62" s="6" t="s">
        <v>58</v>
      </c>
      <c r="D62" s="6" t="s">
        <v>23</v>
      </c>
      <c r="E62" s="8">
        <v>2302899.96</v>
      </c>
      <c r="F62" s="8">
        <v>2302899.96</v>
      </c>
      <c r="G62" s="8">
        <v>2302898.5299999998</v>
      </c>
      <c r="H62" s="8" t="s">
        <v>15853</v>
      </c>
      <c r="I62" s="8">
        <v>2302899.9772533411</v>
      </c>
      <c r="J62" s="9">
        <f t="shared" si="12"/>
        <v>-1.4300000001676381</v>
      </c>
      <c r="K62" s="9">
        <f t="shared" si="13"/>
        <v>-1.4300000001676381</v>
      </c>
      <c r="L62" s="9">
        <f t="shared" si="14"/>
        <v>1.7253341153264046E-2</v>
      </c>
      <c r="M62" s="8">
        <f t="shared" si="15"/>
        <v>1.7253341153264046E-2</v>
      </c>
      <c r="O62" s="8"/>
      <c r="P62" s="6" t="str">
        <f>VLOOKUP(C62,[1]plan_cc!$B$1:$C$65536,2,0)</f>
        <v>DEPOSITO GTIA CTA CTE-OTRAS PJ</v>
      </c>
    </row>
    <row r="63" spans="1:16" hidden="1">
      <c r="A63" s="7" t="s">
        <v>6</v>
      </c>
      <c r="B63" s="6" t="s">
        <v>15856</v>
      </c>
      <c r="C63" s="6" t="s">
        <v>59</v>
      </c>
      <c r="D63" s="6" t="s">
        <v>22</v>
      </c>
      <c r="E63" s="8">
        <v>0</v>
      </c>
      <c r="F63" s="8">
        <v>0</v>
      </c>
      <c r="G63" s="8">
        <v>0</v>
      </c>
      <c r="H63" s="8" t="s">
        <v>15853</v>
      </c>
      <c r="I63" s="8">
        <v>0</v>
      </c>
      <c r="J63" s="9">
        <f t="shared" si="12"/>
        <v>0</v>
      </c>
      <c r="K63" s="9">
        <f t="shared" si="13"/>
        <v>0</v>
      </c>
      <c r="L63" s="9">
        <f t="shared" si="14"/>
        <v>0</v>
      </c>
      <c r="M63" s="8">
        <f t="shared" si="15"/>
        <v>0</v>
      </c>
      <c r="O63" s="8"/>
      <c r="P63" s="6" t="str">
        <f>VLOOKUP(C63,[1]plan_cc!$B$1:$C$65536,2,0)</f>
        <v>DEPOSITO CTA CTE GARANT INMOBIL PJ S/F</v>
      </c>
    </row>
    <row r="64" spans="1:16" hidden="1">
      <c r="A64" s="7" t="s">
        <v>6</v>
      </c>
      <c r="B64" s="6" t="s">
        <v>15856</v>
      </c>
      <c r="C64" s="6" t="s">
        <v>60</v>
      </c>
      <c r="D64" s="6" t="s">
        <v>22</v>
      </c>
      <c r="E64" s="8">
        <v>166870812.71000001</v>
      </c>
      <c r="F64" s="8">
        <v>166870812.71000001</v>
      </c>
      <c r="G64" s="8">
        <v>166870812.71000001</v>
      </c>
      <c r="H64" s="8" t="s">
        <v>15853</v>
      </c>
      <c r="I64" s="8">
        <v>166870812.71000001</v>
      </c>
      <c r="J64" s="9">
        <f t="shared" si="12"/>
        <v>0</v>
      </c>
      <c r="K64" s="9">
        <f t="shared" si="13"/>
        <v>0</v>
      </c>
      <c r="L64" s="9">
        <f t="shared" si="14"/>
        <v>0</v>
      </c>
      <c r="M64" s="8">
        <f t="shared" si="15"/>
        <v>0</v>
      </c>
      <c r="O64" s="8"/>
      <c r="P64" s="6" t="str">
        <f>VLOOKUP(C64,[1]plan_cc!$B$1:$C$65536,2,0)</f>
        <v>DEPOSITO CTA CTE GARANT INMOBIL OTRAS</v>
      </c>
    </row>
    <row r="65" spans="1:16" hidden="1">
      <c r="A65" s="7" t="s">
        <v>6</v>
      </c>
      <c r="B65" s="6" t="s">
        <v>15856</v>
      </c>
      <c r="C65" s="6" t="s">
        <v>60</v>
      </c>
      <c r="D65" s="6" t="s">
        <v>23</v>
      </c>
      <c r="E65" s="8">
        <v>11615346.949999999</v>
      </c>
      <c r="F65" s="8">
        <v>11615346.949999999</v>
      </c>
      <c r="G65" s="8">
        <v>11615345.789999999</v>
      </c>
      <c r="H65" s="8" t="s">
        <v>15853</v>
      </c>
      <c r="I65" s="8">
        <v>11615346.946261019</v>
      </c>
      <c r="J65" s="9">
        <f t="shared" si="12"/>
        <v>-1.1600000001490116</v>
      </c>
      <c r="K65" s="9">
        <f t="shared" si="13"/>
        <v>-1.1600000001490116</v>
      </c>
      <c r="L65" s="9">
        <f t="shared" si="14"/>
        <v>-3.7389807403087616E-3</v>
      </c>
      <c r="M65" s="8">
        <f t="shared" si="15"/>
        <v>-3.7389807403087616E-3</v>
      </c>
      <c r="O65" s="8"/>
      <c r="P65" s="6" t="str">
        <f>VLOOKUP(C65,[1]plan_cc!$B$1:$C$65536,2,0)</f>
        <v>DEPOSITO CTA CTE GARANT INMOBIL OTRAS</v>
      </c>
    </row>
    <row r="66" spans="1:16" hidden="1">
      <c r="A66" s="7" t="s">
        <v>6</v>
      </c>
      <c r="B66" s="6" t="s">
        <v>15856</v>
      </c>
      <c r="C66" s="6" t="s">
        <v>61</v>
      </c>
      <c r="D66" s="6" t="s">
        <v>22</v>
      </c>
      <c r="E66" s="8">
        <v>76270581.569999993</v>
      </c>
      <c r="F66" s="8">
        <v>76270581.569999993</v>
      </c>
      <c r="G66" s="8">
        <v>76270581.569999993</v>
      </c>
      <c r="H66" s="8" t="s">
        <v>15853</v>
      </c>
      <c r="I66" s="8">
        <v>76270581.569999993</v>
      </c>
      <c r="J66" s="9">
        <f t="shared" si="12"/>
        <v>0</v>
      </c>
      <c r="K66" s="9">
        <f t="shared" si="13"/>
        <v>0</v>
      </c>
      <c r="L66" s="9">
        <f t="shared" si="14"/>
        <v>0</v>
      </c>
      <c r="M66" s="8">
        <f t="shared" si="15"/>
        <v>0</v>
      </c>
      <c r="O66" s="8"/>
      <c r="P66" s="6" t="str">
        <f>VLOOKUP(C66,[1]plan_cc!$B$1:$C$65536,2,0)</f>
        <v>OPERACIONES - CONVENIOS</v>
      </c>
    </row>
    <row r="67" spans="1:16" hidden="1">
      <c r="A67" s="7" t="s">
        <v>6</v>
      </c>
      <c r="B67" s="6" t="s">
        <v>15856</v>
      </c>
      <c r="C67" s="6" t="s">
        <v>61</v>
      </c>
      <c r="D67" s="6" t="s">
        <v>23</v>
      </c>
      <c r="E67" s="8">
        <v>0</v>
      </c>
      <c r="F67" s="8">
        <v>0</v>
      </c>
      <c r="G67" s="8">
        <v>0</v>
      </c>
      <c r="H67" s="8" t="s">
        <v>15853</v>
      </c>
      <c r="I67" s="8">
        <v>0</v>
      </c>
      <c r="J67" s="9">
        <f t="shared" si="12"/>
        <v>0</v>
      </c>
      <c r="K67" s="9">
        <f t="shared" si="13"/>
        <v>0</v>
      </c>
      <c r="L67" s="9">
        <f t="shared" si="14"/>
        <v>0</v>
      </c>
      <c r="M67" s="8">
        <f t="shared" si="15"/>
        <v>0</v>
      </c>
      <c r="O67" s="8"/>
      <c r="P67" s="6" t="str">
        <f>VLOOKUP(C67,[1]plan_cc!$B$1:$C$65536,2,0)</f>
        <v>OPERACIONES - CONVENIOS</v>
      </c>
    </row>
    <row r="68" spans="1:16" hidden="1">
      <c r="A68" s="7" t="s">
        <v>7</v>
      </c>
      <c r="B68" s="6" t="s">
        <v>15857</v>
      </c>
      <c r="C68" s="6" t="s">
        <v>62</v>
      </c>
      <c r="D68" s="6" t="s">
        <v>22</v>
      </c>
      <c r="E68" s="8">
        <v>18124.48</v>
      </c>
      <c r="F68" s="8">
        <v>18124.48</v>
      </c>
      <c r="G68" s="8">
        <v>18124.48</v>
      </c>
      <c r="H68" s="8" t="s">
        <v>15853</v>
      </c>
      <c r="I68" s="8">
        <v>18124.48</v>
      </c>
      <c r="J68" s="9">
        <f t="shared" si="12"/>
        <v>0</v>
      </c>
      <c r="K68" s="9">
        <f t="shared" si="13"/>
        <v>0</v>
      </c>
      <c r="L68" s="9">
        <f t="shared" si="14"/>
        <v>0</v>
      </c>
      <c r="M68" s="8">
        <f t="shared" si="15"/>
        <v>0</v>
      </c>
      <c r="O68" s="8"/>
      <c r="P68" s="6" t="str">
        <f>VLOOKUP(C68,[1]plan_cc!$B$1:$C$65536,2,0)</f>
        <v>CB CAP INT.VCDO PN</v>
      </c>
    </row>
    <row r="69" spans="1:16" hidden="1">
      <c r="A69" s="7" t="s">
        <v>7</v>
      </c>
      <c r="B69" s="6" t="s">
        <v>15857</v>
      </c>
      <c r="C69" s="6" t="s">
        <v>62</v>
      </c>
      <c r="D69" s="6" t="s">
        <v>23</v>
      </c>
      <c r="E69" s="8">
        <v>76130</v>
      </c>
      <c r="F69" s="8">
        <v>76130</v>
      </c>
      <c r="G69" s="8">
        <v>76130</v>
      </c>
      <c r="H69" s="8" t="s">
        <v>15853</v>
      </c>
      <c r="I69" s="8">
        <v>76231.748649417117</v>
      </c>
      <c r="J69" s="9">
        <f t="shared" si="12"/>
        <v>0</v>
      </c>
      <c r="K69" s="9">
        <f t="shared" si="13"/>
        <v>0</v>
      </c>
      <c r="L69" s="9">
        <f t="shared" si="14"/>
        <v>101.74864941711712</v>
      </c>
      <c r="M69" s="8">
        <f t="shared" si="15"/>
        <v>101.74864941711712</v>
      </c>
      <c r="O69" s="8"/>
      <c r="P69" s="6" t="str">
        <f>VLOOKUP(C69,[1]plan_cc!$B$1:$C$65536,2,0)</f>
        <v>CB CAP INT.VCDO PN</v>
      </c>
    </row>
    <row r="70" spans="1:16" hidden="1">
      <c r="A70" s="7" t="s">
        <v>7</v>
      </c>
      <c r="B70" s="6" t="s">
        <v>15857</v>
      </c>
      <c r="C70" s="6" t="s">
        <v>63</v>
      </c>
      <c r="D70" s="6" t="s">
        <v>23</v>
      </c>
      <c r="E70" s="8">
        <v>204919.36</v>
      </c>
      <c r="F70" s="8">
        <v>204919.36</v>
      </c>
      <c r="G70" s="8">
        <v>204919.34</v>
      </c>
      <c r="H70" s="8" t="s">
        <v>15853</v>
      </c>
      <c r="I70" s="8">
        <v>204919.36593687805</v>
      </c>
      <c r="J70" s="9">
        <f t="shared" si="12"/>
        <v>-1.9999999989522621E-2</v>
      </c>
      <c r="K70" s="9">
        <f t="shared" si="13"/>
        <v>-1.9999999989522621E-2</v>
      </c>
      <c r="L70" s="9">
        <f t="shared" si="14"/>
        <v>5.936878063948825E-3</v>
      </c>
      <c r="M70" s="8">
        <f t="shared" si="15"/>
        <v>5.936878063948825E-3</v>
      </c>
      <c r="O70" s="8"/>
      <c r="P70" s="6" t="str">
        <f>VLOOKUP(C70,[1]plan_cc!$B$1:$C$65536,2,0)</f>
        <v>CBME CAPITAL - INTERES VCDO PJFL</v>
      </c>
    </row>
    <row r="71" spans="1:16" hidden="1">
      <c r="A71" s="7" t="s">
        <v>7</v>
      </c>
      <c r="B71" s="6" t="s">
        <v>15857</v>
      </c>
      <c r="C71" s="6" t="s">
        <v>64</v>
      </c>
      <c r="D71" s="6" t="s">
        <v>22</v>
      </c>
      <c r="E71" s="8">
        <v>0</v>
      </c>
      <c r="F71" s="8">
        <v>0</v>
      </c>
      <c r="G71" s="8">
        <v>0</v>
      </c>
      <c r="H71" s="8" t="s">
        <v>15853</v>
      </c>
      <c r="I71" s="8">
        <v>0</v>
      </c>
      <c r="J71" s="9">
        <f t="shared" si="12"/>
        <v>0</v>
      </c>
      <c r="K71" s="9">
        <f t="shared" si="13"/>
        <v>0</v>
      </c>
      <c r="L71" s="9">
        <f t="shared" si="14"/>
        <v>0</v>
      </c>
      <c r="M71" s="8">
        <f t="shared" si="15"/>
        <v>0</v>
      </c>
      <c r="O71" s="8"/>
      <c r="P71" s="6" t="str">
        <f>VLOOKUP(C71,[1]plan_cc!$B$1:$C$65536,2,0)</f>
        <v>ST DINERO ELECTRONICO</v>
      </c>
    </row>
    <row r="72" spans="1:16" hidden="1">
      <c r="A72" s="7" t="s">
        <v>7</v>
      </c>
      <c r="B72" s="6" t="s">
        <v>15857</v>
      </c>
      <c r="C72" s="6" t="s">
        <v>65</v>
      </c>
      <c r="D72" s="6" t="s">
        <v>22</v>
      </c>
      <c r="E72" s="8">
        <v>5703511952.6499996</v>
      </c>
      <c r="F72" s="8">
        <v>5213600631.8000002</v>
      </c>
      <c r="G72" s="8">
        <v>5213572157.2600002</v>
      </c>
      <c r="H72" s="8" t="s">
        <v>15853</v>
      </c>
      <c r="I72" s="8">
        <v>5213600631.8000002</v>
      </c>
      <c r="J72" s="9">
        <f t="shared" si="12"/>
        <v>-489939795.38999939</v>
      </c>
      <c r="K72" s="9">
        <f t="shared" si="13"/>
        <v>-28474.539999961853</v>
      </c>
      <c r="L72" s="9">
        <f t="shared" si="14"/>
        <v>-489911320.84999943</v>
      </c>
      <c r="M72" s="8">
        <f t="shared" si="15"/>
        <v>0</v>
      </c>
      <c r="O72" s="8"/>
      <c r="P72" s="6" t="str">
        <f>VLOOKUP(C72,[1]plan_cc!$B$1:$C$65536,2,0)</f>
        <v>AHORROS CTA.MILLONARIA PN</v>
      </c>
    </row>
    <row r="73" spans="1:16" hidden="1">
      <c r="A73" s="7" t="s">
        <v>7</v>
      </c>
      <c r="B73" s="6" t="s">
        <v>15857</v>
      </c>
      <c r="C73" s="6" t="s">
        <v>65</v>
      </c>
      <c r="D73" s="6" t="s">
        <v>23</v>
      </c>
      <c r="E73" s="8">
        <v>904420296.40999997</v>
      </c>
      <c r="F73" s="8">
        <v>779812113.36000001</v>
      </c>
      <c r="G73" s="8">
        <v>778975930.67000008</v>
      </c>
      <c r="H73" s="8" t="s">
        <v>15853</v>
      </c>
      <c r="I73" s="8">
        <v>779812113.27836227</v>
      </c>
      <c r="J73" s="9">
        <f t="shared" si="12"/>
        <v>-125444365.73999989</v>
      </c>
      <c r="K73" s="9">
        <f t="shared" si="13"/>
        <v>-836182.68999993801</v>
      </c>
      <c r="L73" s="9">
        <f t="shared" si="14"/>
        <v>-124608183.13163769</v>
      </c>
      <c r="M73" s="8">
        <f t="shared" si="15"/>
        <v>-8.1637740135192871E-2</v>
      </c>
      <c r="O73" s="8"/>
      <c r="P73" s="6" t="str">
        <f>VLOOKUP(C73,[1]plan_cc!$B$1:$C$65536,2,0)</f>
        <v>AHORROS CTA.MILLONARIA PN</v>
      </c>
    </row>
    <row r="74" spans="1:16" hidden="1">
      <c r="A74" s="7" t="s">
        <v>7</v>
      </c>
      <c r="B74" s="6" t="s">
        <v>15857</v>
      </c>
      <c r="C74" s="6" t="s">
        <v>66</v>
      </c>
      <c r="D74" s="6" t="s">
        <v>22</v>
      </c>
      <c r="E74" s="8">
        <v>6375136671.9300003</v>
      </c>
      <c r="F74" s="8">
        <v>6267232302.6599998</v>
      </c>
      <c r="G74" s="8">
        <v>6266516511.6599998</v>
      </c>
      <c r="H74" s="8" t="s">
        <v>15853</v>
      </c>
      <c r="I74" s="8">
        <v>6267244397.6700001</v>
      </c>
      <c r="J74" s="9">
        <f t="shared" si="12"/>
        <v>-108620160.27000046</v>
      </c>
      <c r="K74" s="9">
        <f t="shared" si="13"/>
        <v>-715791</v>
      </c>
      <c r="L74" s="9">
        <f t="shared" si="14"/>
        <v>-107892274.26000023</v>
      </c>
      <c r="M74" s="8">
        <f t="shared" si="15"/>
        <v>12095.010000228882</v>
      </c>
      <c r="O74" s="8"/>
      <c r="P74" s="6" t="str">
        <f>VLOOKUP(C74,[1]plan_cc!$B$1:$C$65536,2,0)</f>
        <v>AHORROS CAPITAL ACTIVO PN</v>
      </c>
    </row>
    <row r="75" spans="1:16" hidden="1">
      <c r="A75" s="7" t="s">
        <v>7</v>
      </c>
      <c r="B75" s="6" t="s">
        <v>15857</v>
      </c>
      <c r="C75" s="6" t="s">
        <v>66</v>
      </c>
      <c r="D75" s="6" t="s">
        <v>23</v>
      </c>
      <c r="E75" s="8">
        <v>741938396.41208041</v>
      </c>
      <c r="F75" s="8">
        <v>683034050.70339477</v>
      </c>
      <c r="G75" s="8">
        <v>682518945.96000004</v>
      </c>
      <c r="H75" s="8" t="s">
        <v>15853</v>
      </c>
      <c r="I75" s="8">
        <v>682633667.90446401</v>
      </c>
      <c r="J75" s="9">
        <f t="shared" si="12"/>
        <v>-59419450.452080369</v>
      </c>
      <c r="K75" s="9">
        <f t="shared" si="13"/>
        <v>-515104.74339473248</v>
      </c>
      <c r="L75" s="9">
        <f t="shared" si="14"/>
        <v>-59304728.507616401</v>
      </c>
      <c r="M75" s="8">
        <f t="shared" si="15"/>
        <v>-400382.7989307642</v>
      </c>
      <c r="O75" s="8"/>
      <c r="P75" s="6" t="str">
        <f>VLOOKUP(C75,[1]plan_cc!$B$1:$C$65536,2,0)</f>
        <v>AHORROS CAPITAL ACTIVO PN</v>
      </c>
    </row>
    <row r="76" spans="1:16" hidden="1">
      <c r="A76" s="7" t="s">
        <v>7</v>
      </c>
      <c r="B76" s="6" t="s">
        <v>15857</v>
      </c>
      <c r="C76" s="6" t="s">
        <v>67</v>
      </c>
      <c r="D76" s="6" t="s">
        <v>22</v>
      </c>
      <c r="E76" s="8">
        <v>197481644.25999999</v>
      </c>
      <c r="F76" s="8">
        <v>197481644.25999999</v>
      </c>
      <c r="G76" s="8">
        <v>197481644.25999999</v>
      </c>
      <c r="H76" s="8" t="s">
        <v>15853</v>
      </c>
      <c r="I76" s="8">
        <v>197481644.25999999</v>
      </c>
      <c r="J76" s="9">
        <f t="shared" si="12"/>
        <v>0</v>
      </c>
      <c r="K76" s="9">
        <f t="shared" si="13"/>
        <v>0</v>
      </c>
      <c r="L76" s="9">
        <f t="shared" si="14"/>
        <v>0</v>
      </c>
      <c r="M76" s="8">
        <f t="shared" si="15"/>
        <v>0</v>
      </c>
      <c r="O76" s="8"/>
      <c r="P76" s="6" t="str">
        <f>VLOOKUP(C76,[1]plan_cc!$B$1:$C$65536,2,0)</f>
        <v>AHORROS CAPITAL ACTIVO PJSL</v>
      </c>
    </row>
    <row r="77" spans="1:16" hidden="1">
      <c r="A77" s="7" t="s">
        <v>7</v>
      </c>
      <c r="B77" s="6" t="s">
        <v>15857</v>
      </c>
      <c r="C77" s="6" t="s">
        <v>67</v>
      </c>
      <c r="D77" s="6" t="s">
        <v>23</v>
      </c>
      <c r="E77" s="8">
        <v>26623224.941618409</v>
      </c>
      <c r="F77" s="8">
        <v>26623224.941618405</v>
      </c>
      <c r="G77" s="8">
        <v>26621111.190000001</v>
      </c>
      <c r="H77" s="8" t="s">
        <v>15853</v>
      </c>
      <c r="I77" s="8">
        <v>26621112.635769121</v>
      </c>
      <c r="J77" s="9">
        <f t="shared" si="12"/>
        <v>-2113.7516184076667</v>
      </c>
      <c r="K77" s="9">
        <f t="shared" si="13"/>
        <v>-2113.7516184039414</v>
      </c>
      <c r="L77" s="9">
        <f t="shared" si="14"/>
        <v>-2112.3058492876589</v>
      </c>
      <c r="M77" s="8">
        <f t="shared" si="15"/>
        <v>-2112.3058492839336</v>
      </c>
      <c r="O77" s="8"/>
      <c r="P77" s="6" t="str">
        <f>VLOOKUP(C77,[1]plan_cc!$B$1:$C$65536,2,0)</f>
        <v>AHORROS CAPITAL ACTIVO PJSL</v>
      </c>
    </row>
    <row r="78" spans="1:16" hidden="1">
      <c r="A78" s="7" t="s">
        <v>7</v>
      </c>
      <c r="B78" s="6" t="s">
        <v>15857</v>
      </c>
      <c r="C78" s="6" t="s">
        <v>68</v>
      </c>
      <c r="D78" s="6" t="s">
        <v>22</v>
      </c>
      <c r="E78" s="8">
        <v>1767390201.4100001</v>
      </c>
      <c r="F78" s="8">
        <v>1767390201.4100001</v>
      </c>
      <c r="G78" s="8">
        <v>1767393201.4099998</v>
      </c>
      <c r="H78" s="8" t="s">
        <v>15853</v>
      </c>
      <c r="I78" s="8">
        <v>1767390201.4100001</v>
      </c>
      <c r="J78" s="9">
        <f t="shared" si="12"/>
        <v>2999.9999997615814</v>
      </c>
      <c r="K78" s="9">
        <f t="shared" si="13"/>
        <v>2999.9999997615814</v>
      </c>
      <c r="L78" s="9">
        <f t="shared" si="14"/>
        <v>0</v>
      </c>
      <c r="M78" s="8">
        <f t="shared" si="15"/>
        <v>0</v>
      </c>
      <c r="O78" s="8"/>
      <c r="P78" s="6" t="str">
        <f>VLOOKUP(C78,[1]plan_cc!$B$1:$C$65536,2,0)</f>
        <v>AHORROS CTA.ALCANCIA VIRTUAL</v>
      </c>
    </row>
    <row r="79" spans="1:16" hidden="1">
      <c r="A79" s="7" t="s">
        <v>7</v>
      </c>
      <c r="B79" s="6" t="s">
        <v>15857</v>
      </c>
      <c r="C79" s="6" t="s">
        <v>68</v>
      </c>
      <c r="D79" s="6" t="s">
        <v>23</v>
      </c>
      <c r="E79" s="8">
        <v>118193312.13</v>
      </c>
      <c r="F79" s="8">
        <v>118193312.13</v>
      </c>
      <c r="G79" s="8">
        <v>118192273.45999999</v>
      </c>
      <c r="H79" s="8" t="s">
        <v>15853</v>
      </c>
      <c r="I79" s="8">
        <v>118193312.1865226</v>
      </c>
      <c r="J79" s="9">
        <f t="shared" si="12"/>
        <v>-1038.6700000017881</v>
      </c>
      <c r="K79" s="9">
        <f t="shared" si="13"/>
        <v>-1038.6700000017881</v>
      </c>
      <c r="L79" s="9">
        <f t="shared" si="14"/>
        <v>5.6522607803344727E-2</v>
      </c>
      <c r="M79" s="8">
        <f t="shared" si="15"/>
        <v>5.6522607803344727E-2</v>
      </c>
      <c r="O79" s="8"/>
      <c r="P79" s="6" t="str">
        <f>VLOOKUP(C79,[1]plan_cc!$B$1:$C$65536,2,0)</f>
        <v>AHORROS CTA.ALCANCIA VIRTUAL</v>
      </c>
    </row>
    <row r="80" spans="1:16" hidden="1">
      <c r="A80" s="7" t="s">
        <v>7</v>
      </c>
      <c r="B80" s="6" t="s">
        <v>15857</v>
      </c>
      <c r="C80" s="6" t="s">
        <v>69</v>
      </c>
      <c r="D80" s="6" t="s">
        <v>22</v>
      </c>
      <c r="E80" s="8">
        <v>121848.21</v>
      </c>
      <c r="F80" s="8">
        <v>121848.21</v>
      </c>
      <c r="G80" s="8">
        <v>121848.21</v>
      </c>
      <c r="H80" s="8" t="s">
        <v>15853</v>
      </c>
      <c r="I80" s="8">
        <v>121848.21</v>
      </c>
      <c r="J80" s="9">
        <f t="shared" si="12"/>
        <v>0</v>
      </c>
      <c r="K80" s="9">
        <f t="shared" si="13"/>
        <v>0</v>
      </c>
      <c r="L80" s="9">
        <f t="shared" si="14"/>
        <v>0</v>
      </c>
      <c r="M80" s="8">
        <f t="shared" si="15"/>
        <v>0</v>
      </c>
      <c r="O80" s="8"/>
      <c r="P80" s="6" t="str">
        <f>VLOOKUP(C80,[1]plan_cc!$B$1:$C$65536,2,0)</f>
        <v>AHORROS ESP - OTRAS PJ</v>
      </c>
    </row>
    <row r="81" spans="1:17" hidden="1">
      <c r="A81" s="7" t="s">
        <v>7</v>
      </c>
      <c r="B81" s="6" t="s">
        <v>15857</v>
      </c>
      <c r="C81" s="6" t="s">
        <v>69</v>
      </c>
      <c r="D81" s="6" t="s">
        <v>23</v>
      </c>
      <c r="E81" s="8">
        <v>86.555515792540803</v>
      </c>
      <c r="F81" s="8">
        <v>86.555515792540788</v>
      </c>
      <c r="G81" s="8">
        <v>86.53</v>
      </c>
      <c r="H81" s="8" t="s">
        <v>15853</v>
      </c>
      <c r="I81" s="8">
        <v>86.551037816320729</v>
      </c>
      <c r="J81" s="9">
        <f t="shared" si="12"/>
        <v>-2.5515792540801385E-2</v>
      </c>
      <c r="K81" s="9">
        <f t="shared" si="13"/>
        <v>-2.5515792540787174E-2</v>
      </c>
      <c r="L81" s="9">
        <f t="shared" si="14"/>
        <v>-4.4779762200732875E-3</v>
      </c>
      <c r="M81" s="8">
        <f t="shared" si="15"/>
        <v>-4.4779762200590767E-3</v>
      </c>
      <c r="O81" s="8"/>
      <c r="P81" s="6" t="str">
        <f>VLOOKUP(C81,[1]plan_cc!$B$1:$C$65536,2,0)</f>
        <v>AHORROS ESP - OTRAS PJ</v>
      </c>
    </row>
    <row r="82" spans="1:17" hidden="1">
      <c r="A82" s="7" t="s">
        <v>7</v>
      </c>
      <c r="B82" s="6" t="s">
        <v>15857</v>
      </c>
      <c r="C82" s="6" t="s">
        <v>70</v>
      </c>
      <c r="D82" s="6" t="s">
        <v>22</v>
      </c>
      <c r="E82" s="8">
        <v>1974444353.48</v>
      </c>
      <c r="F82" s="8">
        <v>1974444353.48</v>
      </c>
      <c r="G82" s="8">
        <v>1974444429.48</v>
      </c>
      <c r="H82" s="8" t="s">
        <v>15853</v>
      </c>
      <c r="I82" s="8">
        <f>1967164136.62+N82</f>
        <v>1974444353.4799998</v>
      </c>
      <c r="J82" s="9">
        <f t="shared" si="12"/>
        <v>76</v>
      </c>
      <c r="K82" s="9">
        <f t="shared" si="13"/>
        <v>76</v>
      </c>
      <c r="L82" s="9">
        <f t="shared" si="14"/>
        <v>0</v>
      </c>
      <c r="M82" s="54">
        <f t="shared" si="15"/>
        <v>0</v>
      </c>
      <c r="N82" s="8">
        <v>7280216.8600000003</v>
      </c>
      <c r="O82" s="56">
        <f>N82+M82</f>
        <v>7280216.8600000003</v>
      </c>
      <c r="P82" s="6" t="str">
        <f>VLOOKUP(C82,[1]plan_cc!$B$1:$C$65536,2,0)</f>
        <v>AHORROS CAPITAL ACTIVO PJFL</v>
      </c>
      <c r="Q82" t="s">
        <v>15876</v>
      </c>
    </row>
    <row r="83" spans="1:17" hidden="1">
      <c r="A83" s="7" t="s">
        <v>7</v>
      </c>
      <c r="B83" s="6" t="s">
        <v>15857</v>
      </c>
      <c r="C83" s="6" t="s">
        <v>70</v>
      </c>
      <c r="D83" s="6" t="s">
        <v>23</v>
      </c>
      <c r="E83" s="8">
        <v>112838269.60285914</v>
      </c>
      <c r="F83" s="8">
        <v>112838269.60285914</v>
      </c>
      <c r="G83" s="8">
        <v>112808058.59999999</v>
      </c>
      <c r="H83" s="8" t="s">
        <v>15853</v>
      </c>
      <c r="I83" s="8">
        <f>110500114.663065+N83</f>
        <v>112808066.793065</v>
      </c>
      <c r="J83" s="9">
        <f t="shared" si="12"/>
        <v>-30211.002859145403</v>
      </c>
      <c r="K83" s="9">
        <f t="shared" si="13"/>
        <v>-30211.002859145403</v>
      </c>
      <c r="L83" s="9">
        <f t="shared" si="14"/>
        <v>-30202.809794142842</v>
      </c>
      <c r="M83" s="54">
        <f t="shared" si="15"/>
        <v>-30202.809794142842</v>
      </c>
      <c r="N83" s="8">
        <v>2307952.13</v>
      </c>
      <c r="O83" s="56">
        <f>N83+M83</f>
        <v>2277749.320205857</v>
      </c>
      <c r="P83" s="6" t="str">
        <f>VLOOKUP(C83,[1]plan_cc!$B$1:$C$65536,2,0)</f>
        <v>AHORROS CAPITAL ACTIVO PJFL</v>
      </c>
      <c r="Q83" t="s">
        <v>15876</v>
      </c>
    </row>
    <row r="84" spans="1:17" hidden="1">
      <c r="A84" s="7" t="s">
        <v>7</v>
      </c>
      <c r="B84" s="6" t="s">
        <v>15857</v>
      </c>
      <c r="C84" s="6" t="s">
        <v>71</v>
      </c>
      <c r="D84" s="6" t="s">
        <v>22</v>
      </c>
      <c r="E84" s="8">
        <v>151.82</v>
      </c>
      <c r="F84" s="8">
        <v>151.82</v>
      </c>
      <c r="G84" s="8">
        <v>151.82</v>
      </c>
      <c r="H84" s="8" t="s">
        <v>15853</v>
      </c>
      <c r="I84" s="8">
        <v>151.82</v>
      </c>
      <c r="J84" s="9">
        <f t="shared" si="12"/>
        <v>0</v>
      </c>
      <c r="K84" s="9">
        <f t="shared" si="13"/>
        <v>0</v>
      </c>
      <c r="L84" s="9">
        <f t="shared" si="14"/>
        <v>0</v>
      </c>
      <c r="M84" s="8">
        <f t="shared" si="15"/>
        <v>0</v>
      </c>
      <c r="N84" s="57"/>
      <c r="O84" s="8"/>
      <c r="P84" s="6" t="str">
        <f>VLOOKUP(C84,[1]plan_cc!$B$1:$C$65536,2,0)</f>
        <v>AHORROS MESA CAPITAL PARALIZADO PJSL</v>
      </c>
    </row>
    <row r="85" spans="1:17" hidden="1">
      <c r="A85" s="7" t="s">
        <v>7</v>
      </c>
      <c r="B85" s="6" t="s">
        <v>15857</v>
      </c>
      <c r="C85" s="6" t="s">
        <v>72</v>
      </c>
      <c r="D85" s="6" t="s">
        <v>22</v>
      </c>
      <c r="E85" s="8">
        <v>210642464.11000001</v>
      </c>
      <c r="F85" s="8">
        <v>202067960.27999997</v>
      </c>
      <c r="G85" s="8">
        <v>202493272.89000002</v>
      </c>
      <c r="H85" s="8" t="s">
        <v>15853</v>
      </c>
      <c r="I85" s="8">
        <v>202225403.49000001</v>
      </c>
      <c r="J85" s="9">
        <f t="shared" si="12"/>
        <v>-8149191.2199999988</v>
      </c>
      <c r="K85" s="9">
        <f t="shared" si="13"/>
        <v>425312.61000004411</v>
      </c>
      <c r="L85" s="9">
        <f t="shared" si="14"/>
        <v>-8417060.6200000048</v>
      </c>
      <c r="M85" s="8">
        <f t="shared" si="15"/>
        <v>157443.21000003815</v>
      </c>
      <c r="O85" s="8"/>
      <c r="P85" s="6" t="str">
        <f>VLOOKUP(C85,[1]plan_cc!$B$1:$C$65536,2,0)</f>
        <v>AHORROS CAPITAL PARALIZADO PN</v>
      </c>
    </row>
    <row r="86" spans="1:17" hidden="1">
      <c r="A86" s="7" t="s">
        <v>7</v>
      </c>
      <c r="B86" s="6" t="s">
        <v>15857</v>
      </c>
      <c r="C86" s="6" t="s">
        <v>72</v>
      </c>
      <c r="D86" s="6" t="s">
        <v>23</v>
      </c>
      <c r="E86" s="8">
        <v>93554901.200121641</v>
      </c>
      <c r="F86" s="8">
        <v>82777352.720320627</v>
      </c>
      <c r="G86" s="8">
        <v>82697368.120000005</v>
      </c>
      <c r="H86" s="8" t="s">
        <v>15853</v>
      </c>
      <c r="I86" s="8">
        <v>82674362.323002562</v>
      </c>
      <c r="J86" s="9">
        <f t="shared" si="12"/>
        <v>-10857533.080121636</v>
      </c>
      <c r="K86" s="9">
        <f t="shared" si="13"/>
        <v>-79984.600320622325</v>
      </c>
      <c r="L86" s="9">
        <f t="shared" si="14"/>
        <v>-10880538.877119079</v>
      </c>
      <c r="M86" s="8">
        <f t="shared" si="15"/>
        <v>-102990.39731806517</v>
      </c>
      <c r="O86" s="8"/>
      <c r="P86" s="6" t="str">
        <f>VLOOKUP(C86,[1]plan_cc!$B$1:$C$65536,2,0)</f>
        <v>AHORROS CAPITAL PARALIZADO PN</v>
      </c>
    </row>
    <row r="87" spans="1:17" hidden="1">
      <c r="A87" s="7" t="s">
        <v>7</v>
      </c>
      <c r="B87" s="6" t="s">
        <v>15857</v>
      </c>
      <c r="C87" s="6" t="s">
        <v>73</v>
      </c>
      <c r="D87" s="6" t="s">
        <v>22</v>
      </c>
      <c r="E87" s="8">
        <v>3368903.42</v>
      </c>
      <c r="F87" s="8">
        <v>3071440.36</v>
      </c>
      <c r="G87" s="8">
        <v>3104361.58</v>
      </c>
      <c r="H87" s="8" t="s">
        <v>15853</v>
      </c>
      <c r="I87" s="8">
        <v>3071690.81</v>
      </c>
      <c r="J87" s="9">
        <f t="shared" si="12"/>
        <v>-264541.83999999985</v>
      </c>
      <c r="K87" s="9">
        <f t="shared" si="13"/>
        <v>32921.220000000205</v>
      </c>
      <c r="L87" s="9">
        <f t="shared" si="14"/>
        <v>-297212.60999999987</v>
      </c>
      <c r="M87" s="8">
        <f t="shared" si="15"/>
        <v>250.45000000018626</v>
      </c>
      <c r="O87" s="8"/>
      <c r="P87" s="6" t="str">
        <f>VLOOKUP(C87,[1]plan_cc!$B$1:$C$65536,2,0)</f>
        <v>AHORROS CAPITAL PARALIZADO PJSL</v>
      </c>
    </row>
    <row r="88" spans="1:17" hidden="1">
      <c r="A88" s="7" t="s">
        <v>7</v>
      </c>
      <c r="B88" s="6" t="s">
        <v>15857</v>
      </c>
      <c r="C88" s="6" t="s">
        <v>73</v>
      </c>
      <c r="D88" s="6" t="s">
        <v>23</v>
      </c>
      <c r="E88" s="8">
        <v>4156891.9563414152</v>
      </c>
      <c r="F88" s="8">
        <v>4156891.9563414152</v>
      </c>
      <c r="G88" s="8">
        <v>4156658.43</v>
      </c>
      <c r="H88" s="8" t="s">
        <v>15853</v>
      </c>
      <c r="I88" s="8">
        <v>4156658.8143303962</v>
      </c>
      <c r="J88" s="9">
        <f t="shared" si="12"/>
        <v>-233.52634141501039</v>
      </c>
      <c r="K88" s="9">
        <f t="shared" si="13"/>
        <v>-233.52634141501039</v>
      </c>
      <c r="L88" s="9">
        <f t="shared" si="14"/>
        <v>-233.14201101893559</v>
      </c>
      <c r="M88" s="8">
        <f t="shared" si="15"/>
        <v>-233.14201101893559</v>
      </c>
      <c r="O88" s="8"/>
      <c r="P88" s="6" t="str">
        <f>VLOOKUP(C88,[1]plan_cc!$B$1:$C$65536,2,0)</f>
        <v>AHORROS CAPITAL PARALIZADO PJSL</v>
      </c>
    </row>
    <row r="89" spans="1:17" hidden="1">
      <c r="A89" s="7" t="s">
        <v>7</v>
      </c>
      <c r="B89" s="6" t="s">
        <v>15857</v>
      </c>
      <c r="C89" s="6" t="s">
        <v>74</v>
      </c>
      <c r="D89" s="6" t="s">
        <v>22</v>
      </c>
      <c r="E89" s="8">
        <v>421340333.07999998</v>
      </c>
      <c r="F89" s="8">
        <v>373911062.73000002</v>
      </c>
      <c r="G89" s="8">
        <v>373982135.06</v>
      </c>
      <c r="H89" s="8" t="s">
        <v>15853</v>
      </c>
      <c r="I89" s="8">
        <v>373920023.38999999</v>
      </c>
      <c r="J89" s="9">
        <f t="shared" si="12"/>
        <v>-47358198.019999981</v>
      </c>
      <c r="K89" s="9">
        <f t="shared" si="13"/>
        <v>71072.329999983311</v>
      </c>
      <c r="L89" s="9">
        <f t="shared" si="14"/>
        <v>-47420309.689999998</v>
      </c>
      <c r="M89" s="8">
        <f t="shared" si="15"/>
        <v>8960.6599999666214</v>
      </c>
      <c r="O89" s="8"/>
      <c r="P89" s="6" t="str">
        <f>VLOOKUP(C89,[1]plan_cc!$B$1:$C$65536,2,0)</f>
        <v>AHORROS CTA MILLONARIA PN INACT</v>
      </c>
    </row>
    <row r="90" spans="1:17" hidden="1">
      <c r="A90" s="7" t="s">
        <v>7</v>
      </c>
      <c r="B90" s="6" t="s">
        <v>15857</v>
      </c>
      <c r="C90" s="6" t="s">
        <v>74</v>
      </c>
      <c r="D90" s="6" t="s">
        <v>23</v>
      </c>
      <c r="E90" s="8">
        <v>119064098.75</v>
      </c>
      <c r="F90" s="8">
        <v>99347138.799999997</v>
      </c>
      <c r="G90" s="8">
        <v>99393978.129999995</v>
      </c>
      <c r="H90" s="8" t="s">
        <v>15853</v>
      </c>
      <c r="I90" s="8">
        <v>99348557.025874332</v>
      </c>
      <c r="J90" s="9">
        <f t="shared" si="12"/>
        <v>-19670120.620000005</v>
      </c>
      <c r="K90" s="9">
        <f t="shared" si="13"/>
        <v>46839.329999998212</v>
      </c>
      <c r="L90" s="9">
        <f t="shared" si="14"/>
        <v>-19715541.724125668</v>
      </c>
      <c r="M90" s="8">
        <f t="shared" si="15"/>
        <v>1418.2258743345737</v>
      </c>
      <c r="O90" s="8"/>
      <c r="P90" s="6" t="str">
        <f>VLOOKUP(C90,[1]plan_cc!$B$1:$C$65536,2,0)</f>
        <v>AHORROS CTA MILLONARIA PN INACT</v>
      </c>
    </row>
    <row r="91" spans="1:17" hidden="1">
      <c r="A91" s="7" t="s">
        <v>7</v>
      </c>
      <c r="B91" s="6" t="s">
        <v>15857</v>
      </c>
      <c r="C91" s="6" t="s">
        <v>75</v>
      </c>
      <c r="D91" s="6" t="s">
        <v>22</v>
      </c>
      <c r="E91" s="8">
        <v>37962379.740000002</v>
      </c>
      <c r="F91" s="8">
        <v>37962379.740000002</v>
      </c>
      <c r="G91" s="8">
        <v>37962379.740000002</v>
      </c>
      <c r="H91" s="8" t="s">
        <v>15853</v>
      </c>
      <c r="I91" s="8">
        <v>37962379.740000002</v>
      </c>
      <c r="J91" s="9">
        <f t="shared" si="12"/>
        <v>0</v>
      </c>
      <c r="K91" s="9">
        <f t="shared" si="13"/>
        <v>0</v>
      </c>
      <c r="L91" s="9">
        <f t="shared" si="14"/>
        <v>0</v>
      </c>
      <c r="M91" s="8">
        <f t="shared" si="15"/>
        <v>0</v>
      </c>
      <c r="O91" s="8"/>
      <c r="P91" s="6" t="str">
        <f>VLOOKUP(C91,[1]plan_cc!$B$1:$C$65536,2,0)</f>
        <v>AHORROS CTA ALCANCIA VIRTUAL INACT</v>
      </c>
    </row>
    <row r="92" spans="1:17" hidden="1">
      <c r="A92" s="7" t="s">
        <v>7</v>
      </c>
      <c r="B92" s="6" t="s">
        <v>15857</v>
      </c>
      <c r="C92" s="6" t="s">
        <v>75</v>
      </c>
      <c r="D92" s="6" t="s">
        <v>23</v>
      </c>
      <c r="E92" s="8">
        <v>5210011.99</v>
      </c>
      <c r="F92" s="8">
        <v>5210011.99</v>
      </c>
      <c r="G92" s="8">
        <v>5209329.05</v>
      </c>
      <c r="H92" s="8" t="s">
        <v>15853</v>
      </c>
      <c r="I92" s="8">
        <v>5210012.081319306</v>
      </c>
      <c r="J92" s="9">
        <f t="shared" si="12"/>
        <v>-682.94000000040978</v>
      </c>
      <c r="K92" s="9">
        <f t="shared" si="13"/>
        <v>-682.94000000040978</v>
      </c>
      <c r="L92" s="9">
        <f t="shared" si="14"/>
        <v>9.1319305822253227E-2</v>
      </c>
      <c r="M92" s="8">
        <f t="shared" si="15"/>
        <v>9.1319305822253227E-2</v>
      </c>
      <c r="O92" s="8"/>
      <c r="P92" s="6" t="str">
        <f>VLOOKUP(C92,[1]plan_cc!$B$1:$C$65536,2,0)</f>
        <v>AHORROS CTA ALCANCIA VIRTUAL INACT</v>
      </c>
    </row>
    <row r="93" spans="1:17" hidden="1">
      <c r="A93" s="7" t="s">
        <v>7</v>
      </c>
      <c r="B93" s="6" t="s">
        <v>15857</v>
      </c>
      <c r="C93" s="6" t="s">
        <v>76</v>
      </c>
      <c r="D93" s="6" t="s">
        <v>22</v>
      </c>
      <c r="E93" s="8">
        <v>7.97</v>
      </c>
      <c r="F93" s="8">
        <v>7.97</v>
      </c>
      <c r="G93" s="8">
        <v>7.97</v>
      </c>
      <c r="H93" s="8" t="s">
        <v>15853</v>
      </c>
      <c r="I93" s="8">
        <v>7.97</v>
      </c>
      <c r="J93" s="9">
        <f t="shared" si="12"/>
        <v>0</v>
      </c>
      <c r="K93" s="9">
        <f t="shared" si="13"/>
        <v>0</v>
      </c>
      <c r="L93" s="9">
        <f t="shared" si="14"/>
        <v>0</v>
      </c>
      <c r="M93" s="8">
        <f t="shared" si="15"/>
        <v>0</v>
      </c>
      <c r="O93" s="8"/>
      <c r="P93" s="6" t="str">
        <f>VLOOKUP(C93,[1]plan_cc!$B$1:$C$65536,2,0)</f>
        <v>AHORROS ESP.OTRAS PJ - INACTIVAS</v>
      </c>
    </row>
    <row r="94" spans="1:17" hidden="1">
      <c r="A94" s="7" t="s">
        <v>7</v>
      </c>
      <c r="B94" s="6" t="s">
        <v>15857</v>
      </c>
      <c r="C94" s="6" t="s">
        <v>76</v>
      </c>
      <c r="D94" s="6" t="s">
        <v>23</v>
      </c>
      <c r="E94" s="8">
        <v>0.41215263694639998</v>
      </c>
      <c r="F94" s="8">
        <v>0.41215263694639998</v>
      </c>
      <c r="G94" s="8">
        <v>0.4</v>
      </c>
      <c r="H94" s="8" t="s">
        <v>15853</v>
      </c>
      <c r="I94" s="8">
        <v>0.41228319590560136</v>
      </c>
      <c r="J94" s="9">
        <f t="shared" ref="J94:J140" si="16">G94-E94</f>
        <v>-1.2152636946399953E-2</v>
      </c>
      <c r="K94" s="9">
        <f t="shared" ref="K94:K140" si="17">G94-F94</f>
        <v>-1.2152636946399953E-2</v>
      </c>
      <c r="L94" s="9">
        <f t="shared" ref="L94:L140" si="18">I94-E94</f>
        <v>1.3055895920138783E-4</v>
      </c>
      <c r="M94" s="8">
        <f t="shared" ref="M94:M140" si="19">I94-F94</f>
        <v>1.3055895920138783E-4</v>
      </c>
      <c r="O94" s="8"/>
      <c r="P94" s="6" t="str">
        <f>VLOOKUP(C94,[1]plan_cc!$B$1:$C$65536,2,0)</f>
        <v>AHORROS ESP.OTRAS PJ - INACTIVAS</v>
      </c>
    </row>
    <row r="95" spans="1:17" hidden="1">
      <c r="A95" s="7" t="s">
        <v>7</v>
      </c>
      <c r="B95" s="6" t="s">
        <v>15857</v>
      </c>
      <c r="C95" s="6" t="s">
        <v>77</v>
      </c>
      <c r="D95" s="6" t="s">
        <v>22</v>
      </c>
      <c r="E95" s="8">
        <v>5120125.79</v>
      </c>
      <c r="F95" s="8">
        <v>5120125.79</v>
      </c>
      <c r="G95" s="8">
        <v>5120118.53</v>
      </c>
      <c r="H95" s="8" t="s">
        <v>15853</v>
      </c>
      <c r="I95" s="8">
        <v>5120499.37</v>
      </c>
      <c r="J95" s="9">
        <f t="shared" si="16"/>
        <v>-7.2599999997764826</v>
      </c>
      <c r="K95" s="9">
        <f t="shared" si="17"/>
        <v>-7.2599999997764826</v>
      </c>
      <c r="L95" s="9">
        <f t="shared" si="18"/>
        <v>373.58000000007451</v>
      </c>
      <c r="M95" s="8">
        <f t="shared" si="19"/>
        <v>373.58000000007451</v>
      </c>
      <c r="O95" s="8"/>
      <c r="P95" s="6" t="str">
        <f>VLOOKUP(C95,[1]plan_cc!$B$1:$C$65536,2,0)</f>
        <v>AHORROS CAPITAL PARALIZADO PJFL</v>
      </c>
    </row>
    <row r="96" spans="1:17" hidden="1">
      <c r="A96" s="7" t="s">
        <v>7</v>
      </c>
      <c r="B96" s="6" t="s">
        <v>15857</v>
      </c>
      <c r="C96" s="6" t="s">
        <v>77</v>
      </c>
      <c r="D96" s="6" t="s">
        <v>23</v>
      </c>
      <c r="E96" s="8">
        <v>659458.58665476926</v>
      </c>
      <c r="F96" s="8">
        <v>659458.58665476926</v>
      </c>
      <c r="G96" s="8">
        <v>661468.66</v>
      </c>
      <c r="H96" s="8" t="s">
        <v>15853</v>
      </c>
      <c r="I96" s="8">
        <v>659340.76201307937</v>
      </c>
      <c r="J96" s="9">
        <f t="shared" si="16"/>
        <v>2010.0733452307759</v>
      </c>
      <c r="K96" s="9">
        <f t="shared" si="17"/>
        <v>2010.0733452307759</v>
      </c>
      <c r="L96" s="9">
        <f t="shared" si="18"/>
        <v>-117.824641689891</v>
      </c>
      <c r="M96" s="8">
        <f t="shared" si="19"/>
        <v>-117.824641689891</v>
      </c>
      <c r="O96" s="8"/>
      <c r="P96" s="6" t="str">
        <f>VLOOKUP(C96,[1]plan_cc!$B$1:$C$65536,2,0)</f>
        <v>AHORROS CAPITAL PARALIZADO PJFL</v>
      </c>
    </row>
    <row r="97" spans="1:16" hidden="1">
      <c r="A97" s="7" t="s">
        <v>7</v>
      </c>
      <c r="B97" s="6" t="s">
        <v>15857</v>
      </c>
      <c r="C97" s="6" t="s">
        <v>78</v>
      </c>
      <c r="D97" s="6" t="s">
        <v>22</v>
      </c>
      <c r="E97" s="8">
        <v>809945</v>
      </c>
      <c r="F97" s="8">
        <v>809945</v>
      </c>
      <c r="G97" s="8">
        <v>809945</v>
      </c>
      <c r="H97" s="8" t="s">
        <v>15853</v>
      </c>
      <c r="I97" s="8">
        <v>809945</v>
      </c>
      <c r="J97" s="9">
        <f t="shared" si="16"/>
        <v>0</v>
      </c>
      <c r="K97" s="9">
        <f t="shared" si="17"/>
        <v>0</v>
      </c>
      <c r="L97" s="9">
        <f t="shared" si="18"/>
        <v>0</v>
      </c>
      <c r="M97" s="8">
        <f t="shared" si="19"/>
        <v>0</v>
      </c>
      <c r="O97" s="8"/>
      <c r="P97" s="6" t="str">
        <f>VLOOKUP(C97,[1]plan_cc!$B$1:$C$65536,2,0)</f>
        <v>CBME CAPITAL ACTIVO PN</v>
      </c>
    </row>
    <row r="98" spans="1:16" hidden="1">
      <c r="A98" s="7" t="s">
        <v>7</v>
      </c>
      <c r="B98" s="6" t="s">
        <v>15857</v>
      </c>
      <c r="C98" s="6" t="s">
        <v>78</v>
      </c>
      <c r="D98" s="6" t="s">
        <v>23</v>
      </c>
      <c r="E98" s="8">
        <v>1178598.68</v>
      </c>
      <c r="F98" s="8">
        <v>1118932.97</v>
      </c>
      <c r="G98" s="8">
        <v>1118931.82</v>
      </c>
      <c r="H98" s="8" t="s">
        <v>15853</v>
      </c>
      <c r="I98" s="8">
        <v>1118932.9599090135</v>
      </c>
      <c r="J98" s="9">
        <f t="shared" si="16"/>
        <v>-59666.85999999987</v>
      </c>
      <c r="K98" s="9">
        <f t="shared" si="17"/>
        <v>-1.1499999999068677</v>
      </c>
      <c r="L98" s="9">
        <f t="shared" si="18"/>
        <v>-59665.720090986462</v>
      </c>
      <c r="M98" s="8">
        <f t="shared" si="19"/>
        <v>-1.009098649956286E-2</v>
      </c>
      <c r="O98" s="8"/>
      <c r="P98" s="6" t="str">
        <f>VLOOKUP(C98,[1]plan_cc!$B$1:$C$65536,2,0)</f>
        <v>CBME CAPITAL ACTIVO PN</v>
      </c>
    </row>
    <row r="99" spans="1:16" hidden="1">
      <c r="A99" s="7" t="s">
        <v>7</v>
      </c>
      <c r="B99" s="6" t="s">
        <v>15857</v>
      </c>
      <c r="C99" s="6" t="s">
        <v>79</v>
      </c>
      <c r="D99" s="6" t="s">
        <v>22</v>
      </c>
      <c r="E99" s="8">
        <v>0</v>
      </c>
      <c r="F99" s="8">
        <v>0</v>
      </c>
      <c r="G99" s="8">
        <v>0</v>
      </c>
      <c r="H99" s="8" t="s">
        <v>15853</v>
      </c>
      <c r="I99" s="8">
        <v>0</v>
      </c>
      <c r="J99" s="9">
        <f t="shared" si="16"/>
        <v>0</v>
      </c>
      <c r="K99" s="9">
        <f t="shared" si="17"/>
        <v>0</v>
      </c>
      <c r="L99" s="9">
        <f t="shared" si="18"/>
        <v>0</v>
      </c>
      <c r="M99" s="8">
        <f t="shared" si="19"/>
        <v>0</v>
      </c>
      <c r="O99" s="8"/>
      <c r="P99" s="6" t="str">
        <f>VLOOKUP(C99,[1]plan_cc!$B$1:$C$65536,2,0)</f>
        <v>CBME CAPITAL ACTIVO PJSL</v>
      </c>
    </row>
    <row r="100" spans="1:16" hidden="1">
      <c r="A100" s="7" t="s">
        <v>7</v>
      </c>
      <c r="B100" s="6" t="s">
        <v>15857</v>
      </c>
      <c r="C100" s="6" t="s">
        <v>80</v>
      </c>
      <c r="D100" s="6" t="s">
        <v>23</v>
      </c>
      <c r="E100" s="8">
        <v>650727.15</v>
      </c>
      <c r="F100" s="8">
        <v>650727.15</v>
      </c>
      <c r="G100" s="8">
        <v>650726.78</v>
      </c>
      <c r="H100" s="8" t="s">
        <v>15853</v>
      </c>
      <c r="I100" s="8">
        <v>650727.14813761727</v>
      </c>
      <c r="J100" s="9">
        <f t="shared" si="16"/>
        <v>-0.36999999999534339</v>
      </c>
      <c r="K100" s="9">
        <f t="shared" si="17"/>
        <v>-0.36999999999534339</v>
      </c>
      <c r="L100" s="9">
        <f t="shared" si="18"/>
        <v>-1.8623827490955591E-3</v>
      </c>
      <c r="M100" s="8">
        <f t="shared" si="19"/>
        <v>-1.8623827490955591E-3</v>
      </c>
      <c r="O100" s="8"/>
      <c r="P100" s="6" t="str">
        <f>VLOOKUP(C100,[1]plan_cc!$B$1:$C$65536,2,0)</f>
        <v>CBME CAPITAL ACTIVO PJFL</v>
      </c>
    </row>
    <row r="101" spans="1:16" hidden="1">
      <c r="A101" s="7" t="s">
        <v>7</v>
      </c>
      <c r="B101" s="6" t="s">
        <v>15857</v>
      </c>
      <c r="C101" s="6" t="s">
        <v>82</v>
      </c>
      <c r="D101" s="6" t="s">
        <v>22</v>
      </c>
      <c r="E101" s="8">
        <v>6505547197.0500002</v>
      </c>
      <c r="F101" s="8">
        <v>5474048109.3400002</v>
      </c>
      <c r="G101" s="8">
        <v>5474040475.7099991</v>
      </c>
      <c r="H101" s="8" t="s">
        <v>15853</v>
      </c>
      <c r="I101" s="8">
        <v>5474048109.3400002</v>
      </c>
      <c r="J101" s="9">
        <f t="shared" si="16"/>
        <v>-1031506721.3400011</v>
      </c>
      <c r="K101" s="9">
        <f t="shared" si="17"/>
        <v>-7633.6300010681152</v>
      </c>
      <c r="L101" s="9">
        <f t="shared" si="18"/>
        <v>-1031499087.71</v>
      </c>
      <c r="M101" s="8">
        <f t="shared" si="19"/>
        <v>0</v>
      </c>
      <c r="O101" s="8"/>
      <c r="P101" s="6" t="str">
        <f>VLOOKUP(C101,[1]plan_cc!$B$1:$C$65536,2,0)</f>
        <v>DEP PLAZO CAPITAL PN</v>
      </c>
    </row>
    <row r="102" spans="1:16" hidden="1">
      <c r="A102" s="7" t="s">
        <v>7</v>
      </c>
      <c r="B102" s="6" t="s">
        <v>15857</v>
      </c>
      <c r="C102" s="6" t="s">
        <v>82</v>
      </c>
      <c r="D102" s="6" t="s">
        <v>23</v>
      </c>
      <c r="E102" s="8">
        <v>1088428850.6662347</v>
      </c>
      <c r="F102" s="8">
        <v>900671075.53810346</v>
      </c>
      <c r="G102" s="8">
        <v>900655502.72999966</v>
      </c>
      <c r="H102" s="8" t="s">
        <v>15853</v>
      </c>
      <c r="I102" s="8">
        <v>900645953.83849883</v>
      </c>
      <c r="J102" s="9">
        <f t="shared" si="16"/>
        <v>-187773347.93623507</v>
      </c>
      <c r="K102" s="9">
        <f t="shared" si="17"/>
        <v>-15572.80810379982</v>
      </c>
      <c r="L102" s="9">
        <f t="shared" si="18"/>
        <v>-187782896.8277359</v>
      </c>
      <c r="M102" s="8">
        <f t="shared" si="19"/>
        <v>-25121.69960463047</v>
      </c>
      <c r="O102" s="8"/>
      <c r="P102" s="6" t="str">
        <f>VLOOKUP(C102,[1]plan_cc!$B$1:$C$65536,2,0)</f>
        <v>DEP PLAZO CAPITAL PN</v>
      </c>
    </row>
    <row r="103" spans="1:16" hidden="1">
      <c r="A103" s="7" t="s">
        <v>7</v>
      </c>
      <c r="B103" s="6" t="s">
        <v>15857</v>
      </c>
      <c r="C103" s="6" t="s">
        <v>83</v>
      </c>
      <c r="D103" s="6" t="s">
        <v>22</v>
      </c>
      <c r="E103" s="8">
        <v>416780.79</v>
      </c>
      <c r="F103" s="8">
        <v>416780.79</v>
      </c>
      <c r="G103" s="8">
        <v>416780.79</v>
      </c>
      <c r="H103" s="8" t="s">
        <v>15853</v>
      </c>
      <c r="I103" s="8">
        <v>416780.79</v>
      </c>
      <c r="J103" s="9">
        <f t="shared" si="16"/>
        <v>0</v>
      </c>
      <c r="K103" s="9">
        <f t="shared" si="17"/>
        <v>0</v>
      </c>
      <c r="L103" s="9">
        <f t="shared" si="18"/>
        <v>0</v>
      </c>
      <c r="M103" s="8">
        <f t="shared" si="19"/>
        <v>0</v>
      </c>
      <c r="O103" s="8"/>
      <c r="P103" s="6" t="str">
        <f>VLOOKUP(C103,[1]plan_cc!$B$1:$C$65536,2,0)</f>
        <v>DEP PLAZO CAPITAL PJSL</v>
      </c>
    </row>
    <row r="104" spans="1:16" hidden="1">
      <c r="A104" s="7" t="s">
        <v>7</v>
      </c>
      <c r="B104" s="6" t="s">
        <v>15857</v>
      </c>
      <c r="C104" s="6" t="s">
        <v>83</v>
      </c>
      <c r="D104" s="6" t="s">
        <v>23</v>
      </c>
      <c r="E104" s="8">
        <v>50718.31</v>
      </c>
      <c r="F104" s="8">
        <v>50718.31</v>
      </c>
      <c r="G104" s="8">
        <v>50718.23</v>
      </c>
      <c r="H104" s="8" t="s">
        <v>15853</v>
      </c>
      <c r="I104" s="8">
        <v>50718.308217230595</v>
      </c>
      <c r="J104" s="9">
        <f t="shared" si="16"/>
        <v>-7.9999999994470272E-2</v>
      </c>
      <c r="K104" s="9">
        <f t="shared" si="17"/>
        <v>-7.9999999994470272E-2</v>
      </c>
      <c r="L104" s="9">
        <f t="shared" si="18"/>
        <v>-1.7827694027801044E-3</v>
      </c>
      <c r="M104" s="8">
        <f t="shared" si="19"/>
        <v>-1.7827694027801044E-3</v>
      </c>
      <c r="O104" s="8"/>
      <c r="P104" s="6" t="str">
        <f>VLOOKUP(C104,[1]plan_cc!$B$1:$C$65536,2,0)</f>
        <v>DEP PLAZO CAPITAL PJSL</v>
      </c>
    </row>
    <row r="105" spans="1:16" hidden="1">
      <c r="A105" s="7" t="s">
        <v>7</v>
      </c>
      <c r="B105" s="6" t="s">
        <v>15857</v>
      </c>
      <c r="C105" s="6" t="s">
        <v>84</v>
      </c>
      <c r="D105" s="6" t="s">
        <v>22</v>
      </c>
      <c r="E105" s="8">
        <v>751230.34</v>
      </c>
      <c r="F105" s="8">
        <v>751230.34</v>
      </c>
      <c r="G105" s="8">
        <v>760130.34</v>
      </c>
      <c r="H105" s="8" t="s">
        <v>15853</v>
      </c>
      <c r="I105" s="8">
        <v>751230.34</v>
      </c>
      <c r="J105" s="9">
        <f t="shared" si="16"/>
        <v>8900</v>
      </c>
      <c r="K105" s="9">
        <f t="shared" si="17"/>
        <v>8900</v>
      </c>
      <c r="L105" s="9">
        <f t="shared" si="18"/>
        <v>0</v>
      </c>
      <c r="M105" s="8">
        <f t="shared" si="19"/>
        <v>0</v>
      </c>
      <c r="O105" s="8"/>
      <c r="P105" s="6" t="str">
        <f>VLOOKUP(C105,[1]plan_cc!$B$1:$C$65536,2,0)</f>
        <v>DEP PLAZO CAPITAL PJFL</v>
      </c>
    </row>
    <row r="106" spans="1:16" hidden="1">
      <c r="A106" s="7" t="s">
        <v>7</v>
      </c>
      <c r="B106" s="6" t="s">
        <v>15857</v>
      </c>
      <c r="C106" s="6" t="s">
        <v>84</v>
      </c>
      <c r="D106" s="6" t="s">
        <v>23</v>
      </c>
      <c r="E106" s="8">
        <v>361478.36</v>
      </c>
      <c r="F106" s="8">
        <v>361478.36</v>
      </c>
      <c r="G106" s="8">
        <v>365115.72</v>
      </c>
      <c r="H106" s="8" t="s">
        <v>15853</v>
      </c>
      <c r="I106" s="8">
        <v>361478.3679272107</v>
      </c>
      <c r="J106" s="9">
        <f t="shared" si="16"/>
        <v>3637.359999999986</v>
      </c>
      <c r="K106" s="9">
        <f t="shared" si="17"/>
        <v>3637.359999999986</v>
      </c>
      <c r="L106" s="9">
        <f t="shared" si="18"/>
        <v>7.9272107104770839E-3</v>
      </c>
      <c r="M106" s="8">
        <f t="shared" si="19"/>
        <v>7.9272107104770839E-3</v>
      </c>
      <c r="O106" s="8"/>
      <c r="P106" s="6" t="str">
        <f>VLOOKUP(C106,[1]plan_cc!$B$1:$C$65536,2,0)</f>
        <v>DEP PLAZO CAPITAL PJFL</v>
      </c>
    </row>
    <row r="107" spans="1:16" hidden="1">
      <c r="A107" s="7" t="s">
        <v>7</v>
      </c>
      <c r="B107" s="6" t="s">
        <v>15857</v>
      </c>
      <c r="C107" s="6" t="s">
        <v>85</v>
      </c>
      <c r="D107" s="6" t="s">
        <v>22</v>
      </c>
      <c r="E107" s="8">
        <v>514802878.19</v>
      </c>
      <c r="F107" s="8">
        <v>514802585.54000002</v>
      </c>
      <c r="G107" s="8">
        <v>514790452.80000007</v>
      </c>
      <c r="H107" s="8" t="s">
        <v>15853</v>
      </c>
      <c r="I107" s="8">
        <v>514802585.54000002</v>
      </c>
      <c r="J107" s="9">
        <f t="shared" si="16"/>
        <v>-12425.38999992609</v>
      </c>
      <c r="K107" s="9">
        <f t="shared" si="17"/>
        <v>-12132.739999949932</v>
      </c>
      <c r="L107" s="9">
        <f t="shared" si="18"/>
        <v>-292.64999997615814</v>
      </c>
      <c r="M107" s="8">
        <f t="shared" si="19"/>
        <v>0</v>
      </c>
      <c r="O107" s="8"/>
      <c r="P107" s="6" t="str">
        <f>VLOOKUP(C107,[1]plan_cc!$B$1:$C$65536,2,0)</f>
        <v>CTS CAPITAL</v>
      </c>
    </row>
    <row r="108" spans="1:16" hidden="1">
      <c r="A108" s="7" t="s">
        <v>7</v>
      </c>
      <c r="B108" s="6" t="s">
        <v>15857</v>
      </c>
      <c r="C108" s="6" t="s">
        <v>85</v>
      </c>
      <c r="D108" s="6" t="s">
        <v>23</v>
      </c>
      <c r="E108" s="8">
        <v>34665323.509999998</v>
      </c>
      <c r="F108" s="8">
        <v>34665303.030000001</v>
      </c>
      <c r="G108" s="8">
        <v>34655580.920000002</v>
      </c>
      <c r="H108" s="8" t="s">
        <v>15853</v>
      </c>
      <c r="I108" s="8">
        <v>34665303.03952232</v>
      </c>
      <c r="J108" s="9">
        <f t="shared" si="16"/>
        <v>-9742.5899999961257</v>
      </c>
      <c r="K108" s="9">
        <f t="shared" si="17"/>
        <v>-9722.109999999404</v>
      </c>
      <c r="L108" s="9">
        <f t="shared" si="18"/>
        <v>-20.470477677881718</v>
      </c>
      <c r="M108" s="8">
        <f t="shared" si="19"/>
        <v>9.5223188400268555E-3</v>
      </c>
      <c r="O108" s="8"/>
      <c r="P108" s="6" t="str">
        <f>VLOOKUP(C108,[1]plan_cc!$B$1:$C$65536,2,0)</f>
        <v>CTS CAPITAL</v>
      </c>
    </row>
    <row r="109" spans="1:16" hidden="1">
      <c r="A109" s="7" t="s">
        <v>7</v>
      </c>
      <c r="B109" s="6" t="s">
        <v>15857</v>
      </c>
      <c r="C109" s="6" t="s">
        <v>86</v>
      </c>
      <c r="D109" s="6" t="s">
        <v>22</v>
      </c>
      <c r="E109" s="8">
        <v>54800176.210000001</v>
      </c>
      <c r="F109" s="8">
        <v>54800176.210000001</v>
      </c>
      <c r="G109" s="8">
        <v>54770336.710000001</v>
      </c>
      <c r="H109" s="8" t="s">
        <v>15853</v>
      </c>
      <c r="I109" s="8">
        <v>54800176.210000001</v>
      </c>
      <c r="J109" s="9">
        <f t="shared" si="16"/>
        <v>-29839.5</v>
      </c>
      <c r="K109" s="9">
        <f t="shared" si="17"/>
        <v>-29839.5</v>
      </c>
      <c r="L109" s="9">
        <f t="shared" si="18"/>
        <v>0</v>
      </c>
      <c r="M109" s="8">
        <f t="shared" si="19"/>
        <v>0</v>
      </c>
      <c r="O109" s="8"/>
      <c r="P109" s="6" t="str">
        <f>VLOOKUP(C109,[1]plan_cc!$B$1:$C$65536,2,0)</f>
        <v>CTS CONVENIOS - PN Y PJ PRIV.S/F LUCR</v>
      </c>
    </row>
    <row r="110" spans="1:16" hidden="1">
      <c r="A110" s="7" t="s">
        <v>7</v>
      </c>
      <c r="B110" s="6" t="s">
        <v>15857</v>
      </c>
      <c r="C110" s="6" t="s">
        <v>86</v>
      </c>
      <c r="D110" s="6" t="s">
        <v>23</v>
      </c>
      <c r="E110" s="8">
        <v>2228638.98</v>
      </c>
      <c r="F110" s="8">
        <v>2228638.98</v>
      </c>
      <c r="G110" s="8">
        <v>2226143.09</v>
      </c>
      <c r="H110" s="8" t="s">
        <v>15853</v>
      </c>
      <c r="I110" s="8">
        <v>2231821.651976116</v>
      </c>
      <c r="J110" s="9">
        <f t="shared" si="16"/>
        <v>-2495.8900000001304</v>
      </c>
      <c r="K110" s="9">
        <f t="shared" si="17"/>
        <v>-2495.8900000001304</v>
      </c>
      <c r="L110" s="9">
        <f t="shared" si="18"/>
        <v>3182.6719761160202</v>
      </c>
      <c r="M110" s="8">
        <f t="shared" si="19"/>
        <v>3182.6719761160202</v>
      </c>
      <c r="O110" s="8"/>
      <c r="P110" s="6" t="str">
        <f>VLOOKUP(C110,[1]plan_cc!$B$1:$C$65536,2,0)</f>
        <v>CTS CONVENIOS - PN Y PJ PRIV.S/F LUCR</v>
      </c>
    </row>
    <row r="111" spans="1:16" hidden="1">
      <c r="A111" s="7" t="s">
        <v>7</v>
      </c>
      <c r="B111" s="6" t="s">
        <v>15857</v>
      </c>
      <c r="C111" s="6" t="s">
        <v>87</v>
      </c>
      <c r="D111" s="6" t="s">
        <v>22</v>
      </c>
      <c r="E111" s="8">
        <v>462599.82</v>
      </c>
      <c r="F111" s="8">
        <v>462599.82</v>
      </c>
      <c r="G111" s="8">
        <v>462599.82</v>
      </c>
      <c r="H111" s="8" t="s">
        <v>15853</v>
      </c>
      <c r="I111" s="8">
        <v>462599.82</v>
      </c>
      <c r="J111" s="9">
        <f t="shared" si="16"/>
        <v>0</v>
      </c>
      <c r="K111" s="9">
        <f t="shared" si="17"/>
        <v>0</v>
      </c>
      <c r="L111" s="9">
        <f t="shared" si="18"/>
        <v>0</v>
      </c>
      <c r="M111" s="8">
        <f t="shared" si="19"/>
        <v>0</v>
      </c>
      <c r="O111" s="8"/>
      <c r="P111" s="6" t="str">
        <f>VLOOKUP(C111,[1]plan_cc!$B$1:$C$65536,2,0)</f>
        <v>CTAS A PLAZO FDO GARANTIA - OTRAS PJ</v>
      </c>
    </row>
    <row r="112" spans="1:16" hidden="1">
      <c r="A112" s="7" t="s">
        <v>7</v>
      </c>
      <c r="B112" s="6" t="s">
        <v>15857</v>
      </c>
      <c r="C112" s="6" t="s">
        <v>87</v>
      </c>
      <c r="D112" s="6" t="s">
        <v>23</v>
      </c>
      <c r="E112" s="8">
        <v>148.16</v>
      </c>
      <c r="F112" s="8">
        <v>148.16</v>
      </c>
      <c r="G112" s="8">
        <v>148.13999999999999</v>
      </c>
      <c r="H112" s="8" t="s">
        <v>15853</v>
      </c>
      <c r="I112" s="8">
        <v>148.16036394654537</v>
      </c>
      <c r="J112" s="9">
        <f t="shared" si="16"/>
        <v>-2.0000000000010232E-2</v>
      </c>
      <c r="K112" s="9">
        <f t="shared" si="17"/>
        <v>-2.0000000000010232E-2</v>
      </c>
      <c r="L112" s="9">
        <f t="shared" si="18"/>
        <v>3.6394654537730275E-4</v>
      </c>
      <c r="M112" s="8">
        <f t="shared" si="19"/>
        <v>3.6394654537730275E-4</v>
      </c>
      <c r="O112" s="8"/>
      <c r="P112" s="6" t="str">
        <f>VLOOKUP(C112,[1]plan_cc!$B$1:$C$65536,2,0)</f>
        <v>CTAS A PLAZO FDO GARANTIA - OTRAS PJ</v>
      </c>
    </row>
    <row r="113" spans="1:16" hidden="1">
      <c r="A113" s="7" t="s">
        <v>7</v>
      </c>
      <c r="B113" s="6" t="s">
        <v>15857</v>
      </c>
      <c r="C113" s="6" t="s">
        <v>88</v>
      </c>
      <c r="D113" s="6" t="s">
        <v>22</v>
      </c>
      <c r="E113" s="8">
        <v>591845.86</v>
      </c>
      <c r="F113" s="8">
        <v>488092.83999999997</v>
      </c>
      <c r="G113" s="8">
        <v>445495.05</v>
      </c>
      <c r="H113" s="8" t="s">
        <v>15853</v>
      </c>
      <c r="I113" s="8">
        <v>479132.18</v>
      </c>
      <c r="J113" s="9">
        <f t="shared" si="16"/>
        <v>-146350.81</v>
      </c>
      <c r="K113" s="9">
        <f t="shared" si="17"/>
        <v>-42597.789999999979</v>
      </c>
      <c r="L113" s="9">
        <f t="shared" si="18"/>
        <v>-112713.68</v>
      </c>
      <c r="M113" s="8">
        <f t="shared" si="19"/>
        <v>-8960.6599999999744</v>
      </c>
      <c r="O113" s="8"/>
      <c r="P113" s="6" t="str">
        <f>VLOOKUP(C113,[1]plan_cc!$B$1:$C$65536,2,0)</f>
        <v>BENEFICIOS SOCIALES DE TRABAJADORES</v>
      </c>
    </row>
    <row r="114" spans="1:16" hidden="1">
      <c r="A114" s="7" t="s">
        <v>7</v>
      </c>
      <c r="B114" s="6" t="s">
        <v>15857</v>
      </c>
      <c r="C114" s="6" t="s">
        <v>88</v>
      </c>
      <c r="D114" s="6" t="s">
        <v>23</v>
      </c>
      <c r="E114" s="8">
        <v>221561.75</v>
      </c>
      <c r="F114" s="8">
        <v>182603.78</v>
      </c>
      <c r="G114" s="8">
        <v>970955.33000000007</v>
      </c>
      <c r="H114" s="8" t="s">
        <v>15853</v>
      </c>
      <c r="I114" s="8">
        <v>181185.52175149275</v>
      </c>
      <c r="J114" s="9">
        <f t="shared" si="16"/>
        <v>749393.58000000007</v>
      </c>
      <c r="K114" s="9">
        <f t="shared" si="17"/>
        <v>788351.55</v>
      </c>
      <c r="L114" s="9">
        <f t="shared" si="18"/>
        <v>-40376.22824850725</v>
      </c>
      <c r="M114" s="8">
        <f t="shared" si="19"/>
        <v>-1418.2582485072489</v>
      </c>
      <c r="O114" s="8"/>
      <c r="P114" s="6" t="str">
        <f>VLOOKUP(C114,[1]plan_cc!$B$1:$C$65536,2,0)</f>
        <v>BENEFICIOS SOCIALES DE TRABAJADORES</v>
      </c>
    </row>
    <row r="115" spans="1:16" hidden="1">
      <c r="A115" s="7" t="s">
        <v>7</v>
      </c>
      <c r="B115" s="6" t="s">
        <v>15857</v>
      </c>
      <c r="C115" s="6" t="s">
        <v>89</v>
      </c>
      <c r="D115" s="6" t="s">
        <v>22</v>
      </c>
      <c r="E115" s="8">
        <v>1509412.32</v>
      </c>
      <c r="F115" s="8">
        <v>1412644.3900000001</v>
      </c>
      <c r="G115" s="8">
        <v>1703122.78</v>
      </c>
      <c r="H115" s="8" t="s">
        <v>15853</v>
      </c>
      <c r="I115" s="8">
        <v>1243106.17</v>
      </c>
      <c r="J115" s="9">
        <f t="shared" si="16"/>
        <v>193710.45999999996</v>
      </c>
      <c r="K115" s="9">
        <f t="shared" si="17"/>
        <v>290478.3899999999</v>
      </c>
      <c r="L115" s="9">
        <f t="shared" si="18"/>
        <v>-266306.15000000014</v>
      </c>
      <c r="M115" s="8">
        <f t="shared" si="19"/>
        <v>-169538.2200000002</v>
      </c>
      <c r="O115" s="8"/>
      <c r="P115" s="6" t="str">
        <f>VLOOKUP(C115,[1]plan_cc!$B$1:$C$65536,2,0)</f>
        <v>AHORROS RETENCION JUD PN</v>
      </c>
    </row>
    <row r="116" spans="1:16" hidden="1">
      <c r="A116" s="7" t="s">
        <v>7</v>
      </c>
      <c r="B116" s="6" t="s">
        <v>15857</v>
      </c>
      <c r="C116" s="6" t="s">
        <v>89</v>
      </c>
      <c r="D116" s="6" t="s">
        <v>23</v>
      </c>
      <c r="E116" s="8">
        <v>271895.73502265185</v>
      </c>
      <c r="F116" s="8">
        <v>238769.27513491875</v>
      </c>
      <c r="G116" s="8">
        <v>281454.36</v>
      </c>
      <c r="H116" s="8" t="s">
        <v>15853</v>
      </c>
      <c r="I116" s="8">
        <v>199605.91697469435</v>
      </c>
      <c r="J116" s="9">
        <f t="shared" si="16"/>
        <v>9558.6249773481395</v>
      </c>
      <c r="K116" s="9">
        <f t="shared" si="17"/>
        <v>42685.08486508124</v>
      </c>
      <c r="L116" s="9">
        <f t="shared" si="18"/>
        <v>-72289.818047957495</v>
      </c>
      <c r="M116" s="8">
        <f t="shared" si="19"/>
        <v>-39163.358160224394</v>
      </c>
      <c r="O116" s="8"/>
      <c r="P116" s="6" t="str">
        <f>VLOOKUP(C116,[1]plan_cc!$B$1:$C$65536,2,0)</f>
        <v>AHORROS RETENCION JUD PN</v>
      </c>
    </row>
    <row r="117" spans="1:16" hidden="1">
      <c r="A117" s="7" t="s">
        <v>7</v>
      </c>
      <c r="B117" s="6" t="s">
        <v>15857</v>
      </c>
      <c r="C117" s="6" t="s">
        <v>90</v>
      </c>
      <c r="D117" s="6" t="s">
        <v>22</v>
      </c>
      <c r="E117" s="8">
        <v>32921.230000000003</v>
      </c>
      <c r="F117" s="8">
        <v>32921.230000000003</v>
      </c>
      <c r="G117" s="8">
        <v>0.01</v>
      </c>
      <c r="H117" s="8" t="s">
        <v>15853</v>
      </c>
      <c r="I117" s="8">
        <v>32670.78</v>
      </c>
      <c r="J117" s="9">
        <f t="shared" si="16"/>
        <v>-32921.22</v>
      </c>
      <c r="K117" s="9">
        <f t="shared" si="17"/>
        <v>-32921.22</v>
      </c>
      <c r="L117" s="9">
        <f t="shared" si="18"/>
        <v>-250.45000000000437</v>
      </c>
      <c r="M117" s="8">
        <f t="shared" si="19"/>
        <v>-250.45000000000437</v>
      </c>
      <c r="O117" s="8"/>
      <c r="P117" s="6" t="str">
        <f>VLOOKUP(C117,[1]plan_cc!$B$1:$C$65536,2,0)</f>
        <v>AHORROS RETENCION JUD PJSL</v>
      </c>
    </row>
    <row r="118" spans="1:16" hidden="1">
      <c r="A118" s="7" t="s">
        <v>7</v>
      </c>
      <c r="B118" s="6" t="s">
        <v>15857</v>
      </c>
      <c r="C118" s="6" t="s">
        <v>91</v>
      </c>
      <c r="D118" s="6" t="s">
        <v>22</v>
      </c>
      <c r="E118" s="8">
        <v>157321.49</v>
      </c>
      <c r="F118" s="8">
        <v>145247.31</v>
      </c>
      <c r="G118" s="8">
        <v>152880.94000000003</v>
      </c>
      <c r="H118" s="8" t="s">
        <v>15853</v>
      </c>
      <c r="I118" s="8">
        <v>145247.31</v>
      </c>
      <c r="J118" s="9">
        <f t="shared" si="16"/>
        <v>-4440.5499999999593</v>
      </c>
      <c r="K118" s="9">
        <f t="shared" si="17"/>
        <v>7633.6300000000338</v>
      </c>
      <c r="L118" s="9">
        <f t="shared" si="18"/>
        <v>-12074.179999999993</v>
      </c>
      <c r="M118" s="8">
        <f t="shared" si="19"/>
        <v>0</v>
      </c>
      <c r="O118" s="8"/>
      <c r="P118" s="6" t="str">
        <f>VLOOKUP(C118,[1]plan_cc!$B$1:$C$65536,2,0)</f>
        <v>RET.JUD.- CTAS A PLAZO PN Y PJ PRIV.S</v>
      </c>
    </row>
    <row r="119" spans="1:16" hidden="1">
      <c r="A119" s="7" t="s">
        <v>7</v>
      </c>
      <c r="B119" s="6" t="s">
        <v>15857</v>
      </c>
      <c r="C119" s="6" t="s">
        <v>91</v>
      </c>
      <c r="D119" s="6" t="s">
        <v>23</v>
      </c>
      <c r="E119" s="8">
        <v>70909.759052604903</v>
      </c>
      <c r="F119" s="8">
        <v>62629.359052604901</v>
      </c>
      <c r="G119" s="8">
        <v>52751.91</v>
      </c>
      <c r="H119" s="8" t="s">
        <v>15853</v>
      </c>
      <c r="I119" s="8">
        <v>62628.726187091277</v>
      </c>
      <c r="J119" s="9">
        <f t="shared" si="16"/>
        <v>-18157.849052604899</v>
      </c>
      <c r="K119" s="9">
        <f t="shared" si="17"/>
        <v>-9877.4490526048976</v>
      </c>
      <c r="L119" s="9">
        <f t="shared" si="18"/>
        <v>-8281.0328655136254</v>
      </c>
      <c r="M119" s="8">
        <f t="shared" si="19"/>
        <v>-0.63286551362398313</v>
      </c>
      <c r="O119" s="8"/>
      <c r="P119" s="6" t="str">
        <f>VLOOKUP(C119,[1]plan_cc!$B$1:$C$65536,2,0)</f>
        <v>RET.JUD.- CTAS A PLAZO PN Y PJ PRIV.S</v>
      </c>
    </row>
    <row r="120" spans="1:16" hidden="1">
      <c r="A120" s="7" t="s">
        <v>7</v>
      </c>
      <c r="B120" s="6" t="s">
        <v>15857</v>
      </c>
      <c r="C120" s="6" t="s">
        <v>92</v>
      </c>
      <c r="D120" s="6" t="s">
        <v>22</v>
      </c>
      <c r="E120" s="8">
        <v>14032.16</v>
      </c>
      <c r="F120" s="8">
        <v>14032.16</v>
      </c>
      <c r="G120" s="8">
        <v>56004.4</v>
      </c>
      <c r="H120" s="8" t="s">
        <v>15853</v>
      </c>
      <c r="I120" s="8">
        <v>14032.16</v>
      </c>
      <c r="J120" s="9">
        <f t="shared" si="16"/>
        <v>41972.240000000005</v>
      </c>
      <c r="K120" s="9">
        <f t="shared" si="17"/>
        <v>41972.240000000005</v>
      </c>
      <c r="L120" s="9">
        <f t="shared" si="18"/>
        <v>0</v>
      </c>
      <c r="M120" s="8">
        <f t="shared" si="19"/>
        <v>0</v>
      </c>
      <c r="O120" s="8"/>
      <c r="P120" s="6" t="str">
        <f>VLOOKUP(C120,[1]plan_cc!$B$1:$C$65536,2,0)</f>
        <v>RETENCION JUDICIAL CTS</v>
      </c>
    </row>
    <row r="121" spans="1:16" hidden="1">
      <c r="A121" s="7" t="s">
        <v>7</v>
      </c>
      <c r="B121" s="6" t="s">
        <v>15857</v>
      </c>
      <c r="C121" s="6" t="s">
        <v>92</v>
      </c>
      <c r="D121" s="6" t="s">
        <v>23</v>
      </c>
      <c r="E121" s="8">
        <v>11726.96</v>
      </c>
      <c r="F121" s="8">
        <v>11726.96</v>
      </c>
      <c r="G121" s="8">
        <v>23479.040000000001</v>
      </c>
      <c r="H121" s="8" t="s">
        <v>15853</v>
      </c>
      <c r="I121" s="8">
        <v>8544.2905885698037</v>
      </c>
      <c r="J121" s="9">
        <f t="shared" si="16"/>
        <v>11752.080000000002</v>
      </c>
      <c r="K121" s="9">
        <f t="shared" si="17"/>
        <v>11752.080000000002</v>
      </c>
      <c r="L121" s="9">
        <f t="shared" si="18"/>
        <v>-3182.6694114301954</v>
      </c>
      <c r="M121" s="8">
        <f t="shared" si="19"/>
        <v>-3182.6694114301954</v>
      </c>
      <c r="O121" s="8"/>
      <c r="P121" s="6" t="str">
        <f>VLOOKUP(C121,[1]plan_cc!$B$1:$C$65536,2,0)</f>
        <v>RETENCION JUDICIAL CTS</v>
      </c>
    </row>
    <row r="122" spans="1:16" hidden="1">
      <c r="A122" s="7" t="s">
        <v>7</v>
      </c>
      <c r="B122" s="6" t="s">
        <v>15857</v>
      </c>
      <c r="C122" s="6" t="s">
        <v>93</v>
      </c>
      <c r="D122" s="6" t="s">
        <v>22</v>
      </c>
      <c r="E122" s="8">
        <v>7791.59</v>
      </c>
      <c r="F122" s="8">
        <v>7791.59</v>
      </c>
      <c r="G122" s="8">
        <v>7722.85</v>
      </c>
      <c r="H122" s="8" t="s">
        <v>15853</v>
      </c>
      <c r="I122" s="8">
        <v>7480.01</v>
      </c>
      <c r="J122" s="9">
        <f t="shared" si="16"/>
        <v>-68.739999999999782</v>
      </c>
      <c r="K122" s="9">
        <f t="shared" si="17"/>
        <v>-68.739999999999782</v>
      </c>
      <c r="L122" s="9">
        <f t="shared" si="18"/>
        <v>-311.57999999999993</v>
      </c>
      <c r="M122" s="8">
        <f t="shared" si="19"/>
        <v>-311.57999999999993</v>
      </c>
      <c r="O122" s="8"/>
      <c r="P122" s="6" t="str">
        <f>VLOOKUP(C122,[1]plan_cc!$B$1:$C$65536,2,0)</f>
        <v>RET JUD AHORROS OTRAS PJ</v>
      </c>
    </row>
    <row r="123" spans="1:16" hidden="1">
      <c r="A123" s="7" t="s">
        <v>7</v>
      </c>
      <c r="B123" s="6" t="s">
        <v>15857</v>
      </c>
      <c r="C123" s="6" t="s">
        <v>93</v>
      </c>
      <c r="D123" s="6" t="s">
        <v>23</v>
      </c>
      <c r="E123" s="8">
        <v>2471.4173688811202</v>
      </c>
      <c r="F123" s="8">
        <v>2471.4173688811202</v>
      </c>
      <c r="G123" s="8">
        <v>159.68</v>
      </c>
      <c r="H123" s="8" t="s">
        <v>15853</v>
      </c>
      <c r="I123" s="8">
        <v>2289.2948535683822</v>
      </c>
      <c r="J123" s="9">
        <f t="shared" si="16"/>
        <v>-2311.7373688811203</v>
      </c>
      <c r="K123" s="9">
        <f t="shared" si="17"/>
        <v>-2311.7373688811203</v>
      </c>
      <c r="L123" s="9">
        <f t="shared" si="18"/>
        <v>-182.12251531273796</v>
      </c>
      <c r="M123" s="8">
        <f t="shared" si="19"/>
        <v>-182.12251531273796</v>
      </c>
      <c r="O123" s="8"/>
      <c r="P123" s="6" t="str">
        <f>VLOOKUP(C123,[1]plan_cc!$B$1:$C$65536,2,0)</f>
        <v>RET JUD AHORROS OTRAS PJ</v>
      </c>
    </row>
    <row r="124" spans="1:16" hidden="1">
      <c r="A124" s="7" t="s">
        <v>7</v>
      </c>
      <c r="B124" s="6" t="s">
        <v>15857</v>
      </c>
      <c r="C124" s="6" t="s">
        <v>94</v>
      </c>
      <c r="D124" s="6" t="s">
        <v>23</v>
      </c>
      <c r="E124" s="8">
        <v>4741.17</v>
      </c>
      <c r="F124" s="8">
        <v>4741.17</v>
      </c>
      <c r="G124" s="8">
        <v>4741.1400000000003</v>
      </c>
      <c r="H124" s="8" t="s">
        <v>15853</v>
      </c>
      <c r="I124" s="8">
        <v>4741.1629229456921</v>
      </c>
      <c r="J124" s="9">
        <f t="shared" si="16"/>
        <v>-2.9999999999745341E-2</v>
      </c>
      <c r="K124" s="9">
        <f t="shared" si="17"/>
        <v>-2.9999999999745341E-2</v>
      </c>
      <c r="L124" s="9">
        <f t="shared" si="18"/>
        <v>-7.0770543079561321E-3</v>
      </c>
      <c r="M124" s="8">
        <f t="shared" si="19"/>
        <v>-7.0770543079561321E-3</v>
      </c>
      <c r="O124" s="8"/>
      <c r="P124" s="6" t="str">
        <f>VLOOKUP(C124,[1]plan_cc!$B$1:$C$65536,2,0)</f>
        <v>AHORROS MILLONARIA GTIA CAPITAL PN</v>
      </c>
    </row>
    <row r="125" spans="1:16" hidden="1">
      <c r="A125" s="7" t="s">
        <v>7</v>
      </c>
      <c r="B125" s="6" t="s">
        <v>15857</v>
      </c>
      <c r="C125" s="6" t="s">
        <v>95</v>
      </c>
      <c r="D125" s="6" t="s">
        <v>22</v>
      </c>
      <c r="E125" s="8">
        <v>12137.61</v>
      </c>
      <c r="F125" s="8">
        <v>12137.61</v>
      </c>
      <c r="G125" s="8">
        <v>12137.61</v>
      </c>
      <c r="H125" s="8" t="s">
        <v>15853</v>
      </c>
      <c r="I125" s="8">
        <v>12137.61</v>
      </c>
      <c r="J125" s="9">
        <f t="shared" si="16"/>
        <v>0</v>
      </c>
      <c r="K125" s="9">
        <f t="shared" si="17"/>
        <v>0</v>
      </c>
      <c r="L125" s="9">
        <f t="shared" si="18"/>
        <v>0</v>
      </c>
      <c r="M125" s="8">
        <f t="shared" si="19"/>
        <v>0</v>
      </c>
      <c r="O125" s="8"/>
      <c r="P125" s="6" t="str">
        <f>VLOOKUP(C125,[1]plan_cc!$B$1:$C$65536,2,0)</f>
        <v>D.GTIA. CRED.-CTAS PLAZO PN PJ PRIV.S/</v>
      </c>
    </row>
    <row r="126" spans="1:16" hidden="1">
      <c r="A126" s="7" t="s">
        <v>7</v>
      </c>
      <c r="B126" s="6" t="s">
        <v>15857</v>
      </c>
      <c r="C126" s="6" t="s">
        <v>95</v>
      </c>
      <c r="D126" s="6" t="s">
        <v>23</v>
      </c>
      <c r="E126" s="8">
        <v>115809.37</v>
      </c>
      <c r="F126" s="8">
        <v>115277.46</v>
      </c>
      <c r="G126" s="8">
        <v>115276.85</v>
      </c>
      <c r="H126" s="8" t="s">
        <v>15853</v>
      </c>
      <c r="I126" s="8">
        <v>115277.45521751493</v>
      </c>
      <c r="J126" s="9">
        <f t="shared" si="16"/>
        <v>-532.51999999998952</v>
      </c>
      <c r="K126" s="9">
        <f t="shared" si="17"/>
        <v>-0.61000000000058208</v>
      </c>
      <c r="L126" s="9">
        <f t="shared" si="18"/>
        <v>-531.9147824850661</v>
      </c>
      <c r="M126" s="8">
        <f t="shared" si="19"/>
        <v>-4.7824850771576166E-3</v>
      </c>
      <c r="O126" s="8"/>
      <c r="P126" s="6" t="str">
        <f>VLOOKUP(C126,[1]plan_cc!$B$1:$C$65536,2,0)</f>
        <v>D.GTIA. CRED.-CTAS PLAZO PN PJ PRIV.S/</v>
      </c>
    </row>
    <row r="127" spans="1:16" hidden="1">
      <c r="A127" s="7" t="s">
        <v>7</v>
      </c>
      <c r="B127" s="6" t="s">
        <v>15857</v>
      </c>
      <c r="C127" s="6" t="s">
        <v>96</v>
      </c>
      <c r="D127" s="6" t="s">
        <v>22</v>
      </c>
      <c r="E127" s="8">
        <v>0</v>
      </c>
      <c r="F127" s="8">
        <v>0</v>
      </c>
      <c r="G127" s="8">
        <v>0</v>
      </c>
      <c r="H127" s="8" t="s">
        <v>15853</v>
      </c>
      <c r="I127" s="8">
        <v>0</v>
      </c>
      <c r="J127" s="9">
        <f t="shared" si="16"/>
        <v>0</v>
      </c>
      <c r="K127" s="9">
        <f t="shared" si="17"/>
        <v>0</v>
      </c>
      <c r="L127" s="9">
        <f t="shared" si="18"/>
        <v>0</v>
      </c>
      <c r="M127" s="8">
        <f t="shared" si="19"/>
        <v>0</v>
      </c>
      <c r="O127" s="8"/>
      <c r="P127" s="6" t="str">
        <f>VLOOKUP(C127,[1]plan_cc!$B$1:$C$65536,2,0)</f>
        <v>AHORROS GTIA CAPITAL PN</v>
      </c>
    </row>
    <row r="128" spans="1:16" hidden="1">
      <c r="A128" s="7" t="s">
        <v>7</v>
      </c>
      <c r="B128" s="6" t="s">
        <v>15857</v>
      </c>
      <c r="C128" s="6" t="s">
        <v>96</v>
      </c>
      <c r="D128" s="6" t="s">
        <v>23</v>
      </c>
      <c r="E128" s="8">
        <v>20014.89</v>
      </c>
      <c r="F128" s="8">
        <v>17948.71</v>
      </c>
      <c r="G128" s="8">
        <v>17948.59</v>
      </c>
      <c r="H128" s="8" t="s">
        <v>15853</v>
      </c>
      <c r="I128" s="8">
        <v>17948.709127096958</v>
      </c>
      <c r="J128" s="9">
        <f t="shared" si="16"/>
        <v>-2066.2999999999993</v>
      </c>
      <c r="K128" s="9">
        <f t="shared" si="17"/>
        <v>-0.11999999999898137</v>
      </c>
      <c r="L128" s="9">
        <f t="shared" si="18"/>
        <v>-2066.1808729030417</v>
      </c>
      <c r="M128" s="8">
        <f t="shared" si="19"/>
        <v>-8.7290304145426489E-4</v>
      </c>
      <c r="O128" s="8"/>
      <c r="P128" s="6" t="str">
        <f>VLOOKUP(C128,[1]plan_cc!$B$1:$C$65536,2,0)</f>
        <v>AHORROS GTIA CAPITAL PN</v>
      </c>
    </row>
    <row r="129" spans="1:16" hidden="1">
      <c r="A129" s="7" t="s">
        <v>7</v>
      </c>
      <c r="B129" s="6" t="s">
        <v>15857</v>
      </c>
      <c r="C129" s="6" t="s">
        <v>97</v>
      </c>
      <c r="D129" s="6" t="s">
        <v>22</v>
      </c>
      <c r="E129" s="8">
        <v>74042123.640000001</v>
      </c>
      <c r="F129" s="8">
        <v>73892808.560000002</v>
      </c>
      <c r="G129" s="8">
        <v>73892808.560000002</v>
      </c>
      <c r="H129" s="8" t="s">
        <v>15853</v>
      </c>
      <c r="I129" s="8">
        <v>73892808.560000002</v>
      </c>
      <c r="J129" s="9">
        <f t="shared" si="16"/>
        <v>-149315.07999999821</v>
      </c>
      <c r="K129" s="9">
        <f t="shared" si="17"/>
        <v>0</v>
      </c>
      <c r="L129" s="9">
        <f t="shared" si="18"/>
        <v>-149315.07999999821</v>
      </c>
      <c r="M129" s="8">
        <f t="shared" si="19"/>
        <v>0</v>
      </c>
      <c r="O129" s="8"/>
      <c r="P129" s="6" t="str">
        <f>VLOOKUP(C129,[1]plan_cc!$B$1:$C$65536,2,0)</f>
        <v>BL-CB GTIA CONTING PJ S/F LUCRO</v>
      </c>
    </row>
    <row r="130" spans="1:16" hidden="1">
      <c r="A130" s="7" t="s">
        <v>7</v>
      </c>
      <c r="B130" s="6" t="s">
        <v>15857</v>
      </c>
      <c r="C130" s="6" t="s">
        <v>97</v>
      </c>
      <c r="D130" s="6" t="s">
        <v>23</v>
      </c>
      <c r="E130" s="8">
        <v>3043072.78</v>
      </c>
      <c r="F130" s="8">
        <v>3043072.78</v>
      </c>
      <c r="G130" s="8">
        <v>3043068.89</v>
      </c>
      <c r="H130" s="8" t="s">
        <v>15853</v>
      </c>
      <c r="I130" s="8">
        <v>3043072.786465738</v>
      </c>
      <c r="J130" s="9">
        <f t="shared" si="16"/>
        <v>-3.8899999996647239</v>
      </c>
      <c r="K130" s="9">
        <f t="shared" si="17"/>
        <v>-3.8899999996647239</v>
      </c>
      <c r="L130" s="9">
        <f t="shared" si="18"/>
        <v>6.4657381735742092E-3</v>
      </c>
      <c r="M130" s="8">
        <f t="shared" si="19"/>
        <v>6.4657381735742092E-3</v>
      </c>
      <c r="O130" s="8"/>
      <c r="P130" s="6" t="str">
        <f>VLOOKUP(C130,[1]plan_cc!$B$1:$C$65536,2,0)</f>
        <v>BL-CB GTIA CONTING PJ S/F LUCRO</v>
      </c>
    </row>
    <row r="131" spans="1:16" hidden="1">
      <c r="A131" s="7" t="s">
        <v>7</v>
      </c>
      <c r="B131" s="6" t="s">
        <v>15857</v>
      </c>
      <c r="C131" s="6" t="s">
        <v>98</v>
      </c>
      <c r="D131" s="6" t="s">
        <v>22</v>
      </c>
      <c r="E131" s="8">
        <v>1975407.68</v>
      </c>
      <c r="F131" s="8">
        <v>1975407.68</v>
      </c>
      <c r="G131" s="8">
        <v>1975407.68</v>
      </c>
      <c r="H131" s="8" t="s">
        <v>15853</v>
      </c>
      <c r="I131" s="8">
        <v>1975407.68</v>
      </c>
      <c r="J131" s="9">
        <f t="shared" si="16"/>
        <v>0</v>
      </c>
      <c r="K131" s="9">
        <f t="shared" si="17"/>
        <v>0</v>
      </c>
      <c r="L131" s="9">
        <f t="shared" si="18"/>
        <v>0</v>
      </c>
      <c r="M131" s="8">
        <f t="shared" si="19"/>
        <v>0</v>
      </c>
      <c r="O131" s="8"/>
      <c r="P131" s="6" t="str">
        <f>VLOOKUP(C131,[1]plan_cc!$B$1:$C$65536,2,0)</f>
        <v>BL-CB GTIA CONTING PN</v>
      </c>
    </row>
    <row r="132" spans="1:16" hidden="1">
      <c r="A132" s="7" t="s">
        <v>7</v>
      </c>
      <c r="B132" s="6" t="s">
        <v>15857</v>
      </c>
      <c r="C132" s="6" t="s">
        <v>98</v>
      </c>
      <c r="D132" s="6" t="s">
        <v>23</v>
      </c>
      <c r="E132" s="8">
        <v>43322.7</v>
      </c>
      <c r="F132" s="8">
        <v>43322.7</v>
      </c>
      <c r="G132" s="8">
        <v>43322.63</v>
      </c>
      <c r="H132" s="8" t="s">
        <v>15853</v>
      </c>
      <c r="I132" s="8">
        <v>43322.70400909867</v>
      </c>
      <c r="J132" s="9">
        <f t="shared" si="16"/>
        <v>-6.9999999999708962E-2</v>
      </c>
      <c r="K132" s="9">
        <f t="shared" si="17"/>
        <v>-6.9999999999708962E-2</v>
      </c>
      <c r="L132" s="9">
        <f t="shared" si="18"/>
        <v>4.009098673122935E-3</v>
      </c>
      <c r="M132" s="8">
        <f t="shared" si="19"/>
        <v>4.009098673122935E-3</v>
      </c>
      <c r="O132" s="8"/>
      <c r="P132" s="6" t="str">
        <f>VLOOKUP(C132,[1]plan_cc!$B$1:$C$65536,2,0)</f>
        <v>BL-CB GTIA CONTING PN</v>
      </c>
    </row>
    <row r="133" spans="1:16" hidden="1">
      <c r="A133" s="7" t="s">
        <v>7</v>
      </c>
      <c r="B133" s="6" t="s">
        <v>15857</v>
      </c>
      <c r="C133" s="6" t="s">
        <v>99</v>
      </c>
      <c r="D133" s="6" t="s">
        <v>23</v>
      </c>
      <c r="E133" s="8">
        <v>55711.47</v>
      </c>
      <c r="F133" s="8">
        <v>55711.47</v>
      </c>
      <c r="G133" s="8">
        <v>55711.34</v>
      </c>
      <c r="H133" s="8" t="s">
        <v>15853</v>
      </c>
      <c r="I133" s="8">
        <v>55711.478532840491</v>
      </c>
      <c r="J133" s="9">
        <f t="shared" si="16"/>
        <v>-0.13000000000465661</v>
      </c>
      <c r="K133" s="9">
        <f t="shared" si="17"/>
        <v>-0.13000000000465661</v>
      </c>
      <c r="L133" s="9">
        <f t="shared" si="18"/>
        <v>8.5328404893516563E-3</v>
      </c>
      <c r="M133" s="8">
        <f t="shared" si="19"/>
        <v>8.5328404893516563E-3</v>
      </c>
      <c r="O133" s="8"/>
      <c r="P133" s="6" t="str">
        <f>VLOOKUP(C133,[1]plan_cc!$B$1:$C$65536,2,0)</f>
        <v>DEP PLAZO GTIA CAPITAL PN</v>
      </c>
    </row>
    <row r="134" spans="1:16" hidden="1">
      <c r="A134" s="7" t="s">
        <v>7</v>
      </c>
      <c r="B134" s="6" t="s">
        <v>15857</v>
      </c>
      <c r="C134" s="6" t="s">
        <v>100</v>
      </c>
      <c r="D134" s="6" t="s">
        <v>22</v>
      </c>
      <c r="E134" s="8">
        <v>4752472.83</v>
      </c>
      <c r="F134" s="8">
        <v>4752472.83</v>
      </c>
      <c r="G134" s="8">
        <v>4752472.83</v>
      </c>
      <c r="H134" s="8" t="s">
        <v>15853</v>
      </c>
      <c r="I134" s="8">
        <v>4752472.83</v>
      </c>
      <c r="J134" s="9">
        <f t="shared" si="16"/>
        <v>0</v>
      </c>
      <c r="K134" s="9">
        <f t="shared" si="17"/>
        <v>0</v>
      </c>
      <c r="L134" s="9">
        <f t="shared" si="18"/>
        <v>0</v>
      </c>
      <c r="M134" s="8">
        <f t="shared" si="19"/>
        <v>0</v>
      </c>
      <c r="O134" s="8"/>
      <c r="P134" s="6" t="str">
        <f>VLOOKUP(C134,[1]plan_cc!$B$1:$C$65536,2,0)</f>
        <v>AHORROS GTIA.CONTING.- OTRAS PJ</v>
      </c>
    </row>
    <row r="135" spans="1:16" hidden="1">
      <c r="A135" s="7" t="s">
        <v>7</v>
      </c>
      <c r="B135" s="6" t="s">
        <v>15857</v>
      </c>
      <c r="C135" s="6" t="s">
        <v>100</v>
      </c>
      <c r="D135" s="6" t="s">
        <v>23</v>
      </c>
      <c r="E135" s="8">
        <v>4913.93</v>
      </c>
      <c r="F135" s="8">
        <v>4913.93</v>
      </c>
      <c r="G135" s="8">
        <v>4913.8900000000003</v>
      </c>
      <c r="H135" s="8" t="s">
        <v>15853</v>
      </c>
      <c r="I135" s="8">
        <v>4913.929485356839</v>
      </c>
      <c r="J135" s="9">
        <f t="shared" si="16"/>
        <v>-3.999999999996362E-2</v>
      </c>
      <c r="K135" s="9">
        <f t="shared" si="17"/>
        <v>-3.999999999996362E-2</v>
      </c>
      <c r="L135" s="9">
        <f t="shared" si="18"/>
        <v>-5.1464316129568033E-4</v>
      </c>
      <c r="M135" s="8">
        <f t="shared" si="19"/>
        <v>-5.1464316129568033E-4</v>
      </c>
      <c r="O135" s="8"/>
      <c r="P135" s="6" t="str">
        <f>VLOOKUP(C135,[1]plan_cc!$B$1:$C$65536,2,0)</f>
        <v>AHORROS GTIA.CONTING.- OTRAS PJ</v>
      </c>
    </row>
    <row r="136" spans="1:16" hidden="1">
      <c r="A136" s="7" t="s">
        <v>7</v>
      </c>
      <c r="B136" s="6" t="s">
        <v>15857</v>
      </c>
      <c r="C136" s="6" t="s">
        <v>101</v>
      </c>
      <c r="D136" s="6" t="s">
        <v>22</v>
      </c>
      <c r="E136" s="8">
        <v>170237796.56</v>
      </c>
      <c r="F136" s="8">
        <v>170237796.56</v>
      </c>
      <c r="G136" s="8">
        <v>170237796.56</v>
      </c>
      <c r="H136" s="8" t="s">
        <v>15853</v>
      </c>
      <c r="I136" s="8">
        <v>170237796.56</v>
      </c>
      <c r="J136" s="9">
        <f t="shared" si="16"/>
        <v>0</v>
      </c>
      <c r="K136" s="9">
        <f t="shared" si="17"/>
        <v>0</v>
      </c>
      <c r="L136" s="9">
        <f t="shared" si="18"/>
        <v>0</v>
      </c>
      <c r="M136" s="8">
        <f t="shared" si="19"/>
        <v>0</v>
      </c>
      <c r="O136" s="8"/>
      <c r="P136" s="6" t="str">
        <f>VLOOKUP(C136,[1]plan_cc!$B$1:$C$65536,2,0)</f>
        <v>CBME GTIA CAPITAL PJFL</v>
      </c>
    </row>
    <row r="137" spans="1:16" hidden="1">
      <c r="A137" s="7" t="s">
        <v>7</v>
      </c>
      <c r="B137" s="6" t="s">
        <v>15857</v>
      </c>
      <c r="C137" s="6" t="s">
        <v>101</v>
      </c>
      <c r="D137" s="6" t="s">
        <v>23</v>
      </c>
      <c r="E137" s="8">
        <v>26784631.25</v>
      </c>
      <c r="F137" s="8">
        <v>26784631.25</v>
      </c>
      <c r="G137" s="8">
        <v>26784627.98</v>
      </c>
      <c r="H137" s="8" t="s">
        <v>15853</v>
      </c>
      <c r="I137" s="8">
        <v>26784631.26528291</v>
      </c>
      <c r="J137" s="9">
        <f t="shared" si="16"/>
        <v>-3.2699999995529652</v>
      </c>
      <c r="K137" s="9">
        <f t="shared" si="17"/>
        <v>-3.2699999995529652</v>
      </c>
      <c r="L137" s="9">
        <f t="shared" si="18"/>
        <v>1.5282910317182541E-2</v>
      </c>
      <c r="M137" s="8">
        <f t="shared" si="19"/>
        <v>1.5282910317182541E-2</v>
      </c>
      <c r="O137" s="8"/>
      <c r="P137" s="6" t="str">
        <f>VLOOKUP(C137,[1]plan_cc!$B$1:$C$65536,2,0)</f>
        <v>CBME GTIA CAPITAL PJFL</v>
      </c>
    </row>
    <row r="138" spans="1:16" hidden="1">
      <c r="A138" s="7" t="s">
        <v>7</v>
      </c>
      <c r="B138" s="6" t="s">
        <v>15857</v>
      </c>
      <c r="C138" s="6" t="s">
        <v>102</v>
      </c>
      <c r="D138" s="6" t="s">
        <v>22</v>
      </c>
      <c r="E138" s="8">
        <v>62573.14</v>
      </c>
      <c r="F138" s="8">
        <v>62573.14</v>
      </c>
      <c r="G138" s="8">
        <v>62573.14</v>
      </c>
      <c r="H138" s="8" t="s">
        <v>15853</v>
      </c>
      <c r="I138" s="8">
        <v>62573.14</v>
      </c>
      <c r="J138" s="9">
        <f t="shared" si="16"/>
        <v>0</v>
      </c>
      <c r="K138" s="9">
        <f t="shared" si="17"/>
        <v>0</v>
      </c>
      <c r="L138" s="9">
        <f t="shared" si="18"/>
        <v>0</v>
      </c>
      <c r="M138" s="8">
        <f t="shared" si="19"/>
        <v>0</v>
      </c>
      <c r="O138" s="8"/>
      <c r="P138" s="6" t="str">
        <f>VLOOKUP(C138,[1]plan_cc!$B$1:$C$65536,2,0)</f>
        <v>DEP PLAZO GTIA CAPITAL PJFL</v>
      </c>
    </row>
    <row r="139" spans="1:16" hidden="1">
      <c r="A139" s="7" t="s">
        <v>7</v>
      </c>
      <c r="B139" s="6" t="s">
        <v>15857</v>
      </c>
      <c r="C139" s="6" t="s">
        <v>102</v>
      </c>
      <c r="D139" s="6" t="s">
        <v>23</v>
      </c>
      <c r="E139" s="8">
        <v>72522.61</v>
      </c>
      <c r="F139" s="8">
        <v>72522.61</v>
      </c>
      <c r="G139" s="8">
        <v>72522.41</v>
      </c>
      <c r="H139" s="8" t="s">
        <v>15853</v>
      </c>
      <c r="I139" s="8">
        <v>72522.613022462334</v>
      </c>
      <c r="J139" s="9">
        <f t="shared" si="16"/>
        <v>-0.19999999999708962</v>
      </c>
      <c r="K139" s="9">
        <f t="shared" si="17"/>
        <v>-0.19999999999708962</v>
      </c>
      <c r="L139" s="9">
        <f t="shared" si="18"/>
        <v>3.0224623333197087E-3</v>
      </c>
      <c r="M139" s="8">
        <f t="shared" si="19"/>
        <v>3.0224623333197087E-3</v>
      </c>
      <c r="O139" s="8"/>
      <c r="P139" s="6" t="str">
        <f>VLOOKUP(C139,[1]plan_cc!$B$1:$C$65536,2,0)</f>
        <v>DEP PLAZO GTIA CAPITAL PJFL</v>
      </c>
    </row>
    <row r="140" spans="1:16" hidden="1">
      <c r="A140" s="7" t="s">
        <v>7</v>
      </c>
      <c r="B140" s="6" t="s">
        <v>15857</v>
      </c>
      <c r="C140" s="6" t="s">
        <v>103</v>
      </c>
      <c r="D140" s="6" t="s">
        <v>22</v>
      </c>
      <c r="E140" s="8">
        <v>1522.43</v>
      </c>
      <c r="F140" s="8">
        <v>1522.43</v>
      </c>
      <c r="G140" s="8">
        <v>1522.43</v>
      </c>
      <c r="H140" s="8" t="s">
        <v>15853</v>
      </c>
      <c r="I140" s="8">
        <v>1522.43</v>
      </c>
      <c r="J140" s="9">
        <f t="shared" si="16"/>
        <v>0</v>
      </c>
      <c r="K140" s="9">
        <f t="shared" si="17"/>
        <v>0</v>
      </c>
      <c r="L140" s="9">
        <f t="shared" si="18"/>
        <v>0</v>
      </c>
      <c r="M140" s="8">
        <f t="shared" si="19"/>
        <v>0</v>
      </c>
      <c r="O140" s="8"/>
      <c r="P140" s="6" t="str">
        <f>VLOOKUP(C140,[1]plan_cc!$B$1:$C$65536,2,0)</f>
        <v>ST DINERO ELECTRONICO INMOVILIZADAS</v>
      </c>
    </row>
    <row r="141" spans="1:16" hidden="1">
      <c r="A141" s="7" t="s">
        <v>7</v>
      </c>
      <c r="B141" s="6" t="s">
        <v>15857</v>
      </c>
      <c r="C141" s="6" t="s">
        <v>578</v>
      </c>
      <c r="D141" s="6" t="s">
        <v>22</v>
      </c>
      <c r="E141" s="8" t="s">
        <v>15853</v>
      </c>
      <c r="F141" s="8" t="s">
        <v>15853</v>
      </c>
      <c r="G141" s="8">
        <v>0</v>
      </c>
      <c r="H141" s="8" t="s">
        <v>15853</v>
      </c>
      <c r="I141" s="8">
        <v>0</v>
      </c>
      <c r="J141" s="9">
        <v>0</v>
      </c>
      <c r="K141" s="9">
        <v>0</v>
      </c>
      <c r="L141" s="9">
        <v>0</v>
      </c>
      <c r="M141" s="9">
        <v>0</v>
      </c>
      <c r="N141" s="9"/>
      <c r="O141" s="9"/>
      <c r="P141" s="6" t="str">
        <f>VLOOKUP(C141,[1]plan_cc!$B$1:$C$65536,2,0)</f>
        <v>BANCO DE CREDITO DEL PERU</v>
      </c>
    </row>
    <row r="142" spans="1:16" hidden="1">
      <c r="A142" s="7" t="s">
        <v>7</v>
      </c>
      <c r="B142" s="6" t="s">
        <v>15</v>
      </c>
      <c r="C142" s="6" t="s">
        <v>579</v>
      </c>
      <c r="D142" s="6" t="s">
        <v>22</v>
      </c>
      <c r="E142" s="8" t="s">
        <v>15853</v>
      </c>
      <c r="F142" s="8" t="s">
        <v>15853</v>
      </c>
      <c r="G142" s="8">
        <v>0</v>
      </c>
      <c r="H142" s="8" t="s">
        <v>15853</v>
      </c>
      <c r="I142" s="8">
        <v>0</v>
      </c>
      <c r="J142" s="9">
        <v>0</v>
      </c>
      <c r="K142" s="9">
        <v>0</v>
      </c>
      <c r="L142" s="9">
        <v>0</v>
      </c>
      <c r="M142" s="9">
        <v>0</v>
      </c>
      <c r="N142" s="9"/>
      <c r="O142" s="9"/>
      <c r="P142" s="6" t="str">
        <f>VLOOKUP(C142,[1]plan_cc!$B$1:$C$65536,2,0)</f>
        <v>SCOTIABANK PERU S.A.A.</v>
      </c>
    </row>
    <row r="143" spans="1:16" hidden="1">
      <c r="A143" s="7" t="s">
        <v>7</v>
      </c>
      <c r="B143" s="6" t="s">
        <v>15</v>
      </c>
      <c r="C143" s="6" t="s">
        <v>581</v>
      </c>
      <c r="D143" s="6" t="s">
        <v>22</v>
      </c>
      <c r="E143" s="8" t="s">
        <v>15853</v>
      </c>
      <c r="F143" s="8" t="s">
        <v>15853</v>
      </c>
      <c r="G143" s="8">
        <v>0</v>
      </c>
      <c r="H143" s="8" t="s">
        <v>15853</v>
      </c>
      <c r="I143" s="8">
        <v>0</v>
      </c>
      <c r="J143" s="9">
        <v>0</v>
      </c>
      <c r="K143" s="9">
        <v>0</v>
      </c>
      <c r="L143" s="9">
        <v>0</v>
      </c>
      <c r="M143" s="9">
        <v>0</v>
      </c>
      <c r="N143" s="9"/>
      <c r="O143" s="9"/>
      <c r="P143" s="6" t="str">
        <f>VLOOKUP(C143,[1]plan_cc!$B$1:$C$65536,2,0)</f>
        <v>BCO INTERAMERIC DE FINANZAS-S.A.E.M.A.</v>
      </c>
    </row>
    <row r="144" spans="1:16" hidden="1">
      <c r="A144" s="7" t="s">
        <v>7</v>
      </c>
      <c r="B144" s="6" t="s">
        <v>15</v>
      </c>
      <c r="C144" s="6" t="s">
        <v>583</v>
      </c>
      <c r="D144" s="6" t="s">
        <v>22</v>
      </c>
      <c r="E144" s="8" t="s">
        <v>15853</v>
      </c>
      <c r="F144" s="8" t="s">
        <v>15853</v>
      </c>
      <c r="G144" s="8">
        <v>0</v>
      </c>
      <c r="H144" s="8" t="s">
        <v>15853</v>
      </c>
      <c r="I144" s="8">
        <v>0</v>
      </c>
      <c r="J144" s="9">
        <v>0</v>
      </c>
      <c r="K144" s="9">
        <v>0</v>
      </c>
      <c r="L144" s="9">
        <v>0</v>
      </c>
      <c r="M144" s="9">
        <v>0</v>
      </c>
      <c r="N144" s="9"/>
      <c r="O144" s="9"/>
      <c r="P144" s="6" t="str">
        <f>VLOOKUP(C144,[1]plan_cc!$B$1:$C$65536,2,0)</f>
        <v>BANCO BCI PERU INTERBANCARIO OTORGADO</v>
      </c>
    </row>
    <row r="145" spans="1:16" hidden="1">
      <c r="A145" s="7" t="s">
        <v>7</v>
      </c>
      <c r="B145" s="6" t="s">
        <v>15</v>
      </c>
      <c r="C145" s="6" t="s">
        <v>600</v>
      </c>
      <c r="D145" s="6" t="s">
        <v>22</v>
      </c>
      <c r="E145" s="8" t="s">
        <v>15853</v>
      </c>
      <c r="F145" s="8" t="s">
        <v>15853</v>
      </c>
      <c r="G145" s="8">
        <v>0</v>
      </c>
      <c r="H145" s="8" t="s">
        <v>15853</v>
      </c>
      <c r="I145" s="8">
        <v>0</v>
      </c>
      <c r="J145" s="9">
        <v>0</v>
      </c>
      <c r="K145" s="9">
        <v>0</v>
      </c>
      <c r="L145" s="9">
        <v>0</v>
      </c>
      <c r="M145" s="9">
        <v>0</v>
      </c>
      <c r="N145" s="9"/>
      <c r="O145" s="9"/>
      <c r="P145" s="6" t="str">
        <f>VLOOKUP(C145,[1]plan_cc!$B$1:$C$65536,2,0)</f>
        <v>SCOTIABANK PERU S.A.A.</v>
      </c>
    </row>
    <row r="146" spans="1:16" hidden="1">
      <c r="A146" s="7" t="s">
        <v>7</v>
      </c>
      <c r="B146" s="6" t="s">
        <v>15</v>
      </c>
      <c r="C146" s="6" t="s">
        <v>601</v>
      </c>
      <c r="D146" s="6" t="s">
        <v>22</v>
      </c>
      <c r="E146" s="8" t="s">
        <v>15853</v>
      </c>
      <c r="F146" s="8" t="s">
        <v>15853</v>
      </c>
      <c r="G146" s="8">
        <v>0</v>
      </c>
      <c r="H146" s="8" t="s">
        <v>15853</v>
      </c>
      <c r="I146" s="8">
        <v>0</v>
      </c>
      <c r="J146" s="9">
        <v>0</v>
      </c>
      <c r="K146" s="9">
        <v>0</v>
      </c>
      <c r="L146" s="9">
        <v>0</v>
      </c>
      <c r="M146" s="9">
        <v>0</v>
      </c>
      <c r="N146" s="9"/>
      <c r="O146" s="9"/>
      <c r="P146" s="6" t="str">
        <f>VLOOKUP(C146,[1]plan_cc!$B$1:$C$65536,2,0)</f>
        <v>BBVA</v>
      </c>
    </row>
    <row r="147" spans="1:16" hidden="1">
      <c r="A147" s="7" t="s">
        <v>7</v>
      </c>
      <c r="B147" s="6" t="s">
        <v>15</v>
      </c>
      <c r="C147" s="6" t="s">
        <v>602</v>
      </c>
      <c r="D147" s="6" t="s">
        <v>22</v>
      </c>
      <c r="E147" s="8" t="s">
        <v>15853</v>
      </c>
      <c r="F147" s="8" t="s">
        <v>15853</v>
      </c>
      <c r="G147" s="8">
        <v>0</v>
      </c>
      <c r="H147" s="8" t="s">
        <v>15853</v>
      </c>
      <c r="I147" s="8">
        <v>0</v>
      </c>
      <c r="J147" s="9">
        <v>0</v>
      </c>
      <c r="K147" s="9">
        <v>0</v>
      </c>
      <c r="L147" s="9">
        <v>0</v>
      </c>
      <c r="M147" s="9">
        <v>0</v>
      </c>
      <c r="N147" s="9"/>
      <c r="O147" s="9"/>
      <c r="P147" s="6" t="str">
        <f>VLOOKUP(C147,[1]plan_cc!$B$1:$C$65536,2,0)</f>
        <v>BANCO DE COMERCIO</v>
      </c>
    </row>
    <row r="148" spans="1:16" hidden="1">
      <c r="A148" s="7" t="s">
        <v>7</v>
      </c>
      <c r="B148" s="6" t="s">
        <v>15</v>
      </c>
      <c r="C148" s="6" t="s">
        <v>603</v>
      </c>
      <c r="D148" s="6" t="s">
        <v>22</v>
      </c>
      <c r="E148" s="8" t="s">
        <v>15853</v>
      </c>
      <c r="F148" s="8" t="s">
        <v>15853</v>
      </c>
      <c r="G148" s="8">
        <v>0</v>
      </c>
      <c r="H148" s="8" t="s">
        <v>15853</v>
      </c>
      <c r="I148" s="8">
        <v>0</v>
      </c>
      <c r="J148" s="9">
        <v>0</v>
      </c>
      <c r="K148" s="9">
        <v>0</v>
      </c>
      <c r="L148" s="9">
        <v>0</v>
      </c>
      <c r="M148" s="9">
        <v>0</v>
      </c>
      <c r="N148" s="9"/>
      <c r="O148" s="9"/>
      <c r="P148" s="6" t="str">
        <f>VLOOKUP(C148,[1]plan_cc!$B$1:$C$65536,2,0)</f>
        <v>BANCO FINANCIERO</v>
      </c>
    </row>
    <row r="149" spans="1:16" hidden="1">
      <c r="A149" s="7" t="s">
        <v>7</v>
      </c>
      <c r="B149" s="6" t="s">
        <v>15</v>
      </c>
      <c r="C149" s="6" t="s">
        <v>604</v>
      </c>
      <c r="D149" s="6" t="s">
        <v>22</v>
      </c>
      <c r="E149" s="8" t="s">
        <v>15853</v>
      </c>
      <c r="F149" s="8" t="s">
        <v>15853</v>
      </c>
      <c r="G149" s="8">
        <v>0</v>
      </c>
      <c r="H149" s="8" t="s">
        <v>15853</v>
      </c>
      <c r="I149" s="8">
        <v>0</v>
      </c>
      <c r="J149" s="9">
        <v>0</v>
      </c>
      <c r="K149" s="9">
        <v>0</v>
      </c>
      <c r="L149" s="9">
        <v>0</v>
      </c>
      <c r="M149" s="9">
        <v>0</v>
      </c>
      <c r="N149" s="9"/>
      <c r="O149" s="9"/>
      <c r="P149" s="6" t="str">
        <f>VLOOKUP(C149,[1]plan_cc!$B$1:$C$65536,2,0)</f>
        <v>CITIBANK N.A.  SUCURSAL EN EL PERU</v>
      </c>
    </row>
    <row r="150" spans="1:16" hidden="1">
      <c r="A150" s="7" t="s">
        <v>7</v>
      </c>
      <c r="B150" s="6" t="s">
        <v>15</v>
      </c>
      <c r="C150" s="6" t="s">
        <v>605</v>
      </c>
      <c r="D150" s="6" t="s">
        <v>22</v>
      </c>
      <c r="E150" s="8" t="s">
        <v>15853</v>
      </c>
      <c r="F150" s="8" t="s">
        <v>15853</v>
      </c>
      <c r="G150" s="8">
        <v>0</v>
      </c>
      <c r="H150" s="8" t="s">
        <v>15853</v>
      </c>
      <c r="I150" s="8">
        <v>0</v>
      </c>
      <c r="J150" s="9">
        <v>0</v>
      </c>
      <c r="K150" s="9">
        <v>0</v>
      </c>
      <c r="L150" s="9">
        <v>0</v>
      </c>
      <c r="M150" s="9">
        <v>0</v>
      </c>
      <c r="N150" s="9"/>
      <c r="O150" s="9"/>
      <c r="P150" s="6" t="str">
        <f>VLOOKUP(C150,[1]plan_cc!$B$1:$C$65536,2,0)</f>
        <v>BANCO INTERAMERICANO DE FINANZAS-S.A.E</v>
      </c>
    </row>
    <row r="151" spans="1:16" hidden="1">
      <c r="A151" s="7" t="s">
        <v>7</v>
      </c>
      <c r="B151" s="6" t="s">
        <v>15</v>
      </c>
      <c r="C151" s="6" t="s">
        <v>606</v>
      </c>
      <c r="D151" s="6" t="s">
        <v>22</v>
      </c>
      <c r="E151" s="8" t="s">
        <v>15853</v>
      </c>
      <c r="F151" s="8" t="s">
        <v>15853</v>
      </c>
      <c r="G151" s="8">
        <v>0</v>
      </c>
      <c r="H151" s="8" t="s">
        <v>15853</v>
      </c>
      <c r="I151" s="8">
        <v>0</v>
      </c>
      <c r="J151" s="9">
        <v>0</v>
      </c>
      <c r="K151" s="9">
        <v>0</v>
      </c>
      <c r="L151" s="9">
        <v>0</v>
      </c>
      <c r="M151" s="9">
        <v>0</v>
      </c>
      <c r="N151" s="9"/>
      <c r="O151" s="9"/>
      <c r="P151" s="6" t="str">
        <f>VLOOKUP(C151,[1]plan_cc!$B$1:$C$65536,2,0)</f>
        <v>MIBANCO BANCO DE LA MICROEMPRESA - MIB</v>
      </c>
    </row>
    <row r="152" spans="1:16" hidden="1">
      <c r="A152" s="7" t="s">
        <v>7</v>
      </c>
      <c r="B152" s="6" t="s">
        <v>15</v>
      </c>
      <c r="C152" s="6" t="s">
        <v>607</v>
      </c>
      <c r="D152" s="6" t="s">
        <v>22</v>
      </c>
      <c r="E152" s="8" t="s">
        <v>15853</v>
      </c>
      <c r="F152" s="8" t="s">
        <v>15853</v>
      </c>
      <c r="G152" s="8">
        <v>0</v>
      </c>
      <c r="H152" s="8" t="s">
        <v>15853</v>
      </c>
      <c r="I152" s="8">
        <v>0</v>
      </c>
      <c r="J152" s="9">
        <v>0</v>
      </c>
      <c r="K152" s="9">
        <v>0</v>
      </c>
      <c r="L152" s="9">
        <v>0</v>
      </c>
      <c r="M152" s="9">
        <v>0</v>
      </c>
      <c r="N152" s="9"/>
      <c r="O152" s="9"/>
      <c r="P152" s="6" t="str">
        <f>VLOOKUP(C152,[1]plan_cc!$B$1:$C$65536,2,0)</f>
        <v>BANCO SANTANDER PERU S.A.</v>
      </c>
    </row>
    <row r="153" spans="1:16" hidden="1">
      <c r="A153" s="7" t="s">
        <v>7</v>
      </c>
      <c r="B153" s="6" t="s">
        <v>15</v>
      </c>
      <c r="C153" s="6" t="s">
        <v>608</v>
      </c>
      <c r="D153" s="6" t="s">
        <v>22</v>
      </c>
      <c r="E153" s="8" t="s">
        <v>15853</v>
      </c>
      <c r="F153" s="8" t="s">
        <v>15853</v>
      </c>
      <c r="G153" s="8">
        <v>0</v>
      </c>
      <c r="H153" s="8" t="s">
        <v>15853</v>
      </c>
      <c r="I153" s="8">
        <v>0</v>
      </c>
      <c r="J153" s="9">
        <v>0</v>
      </c>
      <c r="K153" s="9">
        <v>0</v>
      </c>
      <c r="L153" s="9">
        <v>0</v>
      </c>
      <c r="M153" s="9">
        <v>0</v>
      </c>
      <c r="N153" s="9"/>
      <c r="O153" s="9"/>
      <c r="P153" s="6" t="str">
        <f>VLOOKUP(C153,[1]plan_cc!$B$1:$C$65536,2,0)</f>
        <v>BANCO RIPLEY S.A.</v>
      </c>
    </row>
    <row r="154" spans="1:16" hidden="1">
      <c r="A154" s="7" t="s">
        <v>7</v>
      </c>
      <c r="B154" s="6" t="s">
        <v>15</v>
      </c>
      <c r="C154" s="6" t="s">
        <v>609</v>
      </c>
      <c r="D154" s="6" t="s">
        <v>22</v>
      </c>
      <c r="E154" s="8" t="s">
        <v>15853</v>
      </c>
      <c r="F154" s="8" t="s">
        <v>15853</v>
      </c>
      <c r="G154" s="8">
        <v>0</v>
      </c>
      <c r="H154" s="8" t="s">
        <v>15853</v>
      </c>
      <c r="I154" s="8">
        <v>0</v>
      </c>
      <c r="J154" s="9">
        <v>0</v>
      </c>
      <c r="K154" s="9">
        <v>0</v>
      </c>
      <c r="L154" s="9">
        <v>0</v>
      </c>
      <c r="M154" s="9">
        <v>0</v>
      </c>
      <c r="N154" s="9"/>
      <c r="O154" s="9"/>
      <c r="P154" s="6" t="str">
        <f>VLOOKUP(C154,[1]plan_cc!$B$1:$C$65536,2,0)</f>
        <v>ALFIN BANCO RECIBIDO</v>
      </c>
    </row>
    <row r="155" spans="1:16" hidden="1">
      <c r="A155" s="7" t="s">
        <v>7</v>
      </c>
      <c r="B155" s="6" t="s">
        <v>15</v>
      </c>
      <c r="C155" s="6" t="s">
        <v>610</v>
      </c>
      <c r="D155" s="6" t="s">
        <v>22</v>
      </c>
      <c r="E155" s="8" t="s">
        <v>15853</v>
      </c>
      <c r="F155" s="8" t="s">
        <v>15853</v>
      </c>
      <c r="G155" s="8">
        <v>0</v>
      </c>
      <c r="H155" s="8" t="s">
        <v>15853</v>
      </c>
      <c r="I155" s="8">
        <v>0</v>
      </c>
      <c r="J155" s="9">
        <v>0</v>
      </c>
      <c r="K155" s="9">
        <v>0</v>
      </c>
      <c r="L155" s="9">
        <v>0</v>
      </c>
      <c r="M155" s="9">
        <v>0</v>
      </c>
      <c r="N155" s="9"/>
      <c r="O155" s="9"/>
      <c r="P155" s="6" t="str">
        <f>VLOOKUP(C155,[1]plan_cc!$B$1:$C$65536,2,0)</f>
        <v>ICBC PERU BANK</v>
      </c>
    </row>
    <row r="156" spans="1:16" hidden="1">
      <c r="A156" s="7" t="s">
        <v>7</v>
      </c>
      <c r="B156" s="6" t="s">
        <v>15</v>
      </c>
      <c r="C156" s="6" t="s">
        <v>611</v>
      </c>
      <c r="D156" s="6" t="s">
        <v>22</v>
      </c>
      <c r="E156" s="8" t="s">
        <v>15853</v>
      </c>
      <c r="F156" s="8" t="s">
        <v>15853</v>
      </c>
      <c r="G156" s="8">
        <v>0</v>
      </c>
      <c r="H156" s="8" t="s">
        <v>15853</v>
      </c>
      <c r="I156" s="8">
        <v>0</v>
      </c>
      <c r="J156" s="9">
        <v>0</v>
      </c>
      <c r="K156" s="9">
        <v>0</v>
      </c>
      <c r="L156" s="9">
        <v>0</v>
      </c>
      <c r="M156" s="9">
        <v>0</v>
      </c>
      <c r="N156" s="9"/>
      <c r="O156" s="9"/>
      <c r="P156" s="6" t="str">
        <f>VLOOKUP(C156,[1]plan_cc!$B$1:$C$65536,2,0)</f>
        <v>MDC BANK OF CHINA PERU SA</v>
      </c>
    </row>
    <row r="157" spans="1:16" hidden="1">
      <c r="A157" s="7" t="s">
        <v>7</v>
      </c>
      <c r="B157" s="6" t="s">
        <v>15</v>
      </c>
      <c r="C157" s="6" t="s">
        <v>612</v>
      </c>
      <c r="D157" s="6" t="s">
        <v>22</v>
      </c>
      <c r="E157" s="8" t="s">
        <v>15853</v>
      </c>
      <c r="F157" s="8" t="s">
        <v>15853</v>
      </c>
      <c r="G157" s="8">
        <v>0</v>
      </c>
      <c r="H157" s="8" t="s">
        <v>15853</v>
      </c>
      <c r="I157" s="8">
        <v>0</v>
      </c>
      <c r="J157" s="9">
        <v>0</v>
      </c>
      <c r="K157" s="9">
        <v>0</v>
      </c>
      <c r="L157" s="9">
        <v>0</v>
      </c>
      <c r="M157" s="9">
        <v>0</v>
      </c>
      <c r="N157" s="9"/>
      <c r="O157" s="9"/>
      <c r="P157" s="6" t="str">
        <f>VLOOKUP(C157,[1]plan_cc!$B$1:$C$65536,2,0)</f>
        <v>BANCO BCI PERU</v>
      </c>
    </row>
    <row r="158" spans="1:16" hidden="1">
      <c r="A158" s="7" t="s">
        <v>7</v>
      </c>
      <c r="B158" s="6" t="s">
        <v>15</v>
      </c>
      <c r="C158" s="6" t="s">
        <v>613</v>
      </c>
      <c r="D158" s="6" t="s">
        <v>22</v>
      </c>
      <c r="E158" s="8" t="s">
        <v>15853</v>
      </c>
      <c r="F158" s="8" t="s">
        <v>15853</v>
      </c>
      <c r="G158" s="8">
        <v>0</v>
      </c>
      <c r="H158" s="8" t="s">
        <v>15853</v>
      </c>
      <c r="I158" s="8">
        <v>0</v>
      </c>
      <c r="J158" s="9">
        <v>0</v>
      </c>
      <c r="K158" s="9">
        <v>0</v>
      </c>
      <c r="L158" s="9">
        <v>0</v>
      </c>
      <c r="M158" s="9">
        <v>0</v>
      </c>
      <c r="N158" s="9"/>
      <c r="O158" s="9"/>
      <c r="P158" s="6" t="e">
        <f>VLOOKUP(C158,[1]plan_cc!$B$1:$C$65536,2,0)</f>
        <v>#N/A</v>
      </c>
    </row>
    <row r="159" spans="1:16" hidden="1">
      <c r="A159" s="7" t="s">
        <v>7</v>
      </c>
      <c r="B159" s="6" t="s">
        <v>15</v>
      </c>
      <c r="C159" s="6" t="s">
        <v>614</v>
      </c>
      <c r="D159" s="6" t="s">
        <v>22</v>
      </c>
      <c r="E159" s="8" t="s">
        <v>15853</v>
      </c>
      <c r="F159" s="8" t="s">
        <v>15853</v>
      </c>
      <c r="G159" s="8">
        <v>0</v>
      </c>
      <c r="H159" s="8" t="s">
        <v>15853</v>
      </c>
      <c r="I159" s="8">
        <v>0</v>
      </c>
      <c r="J159" s="9">
        <v>0</v>
      </c>
      <c r="K159" s="9">
        <v>0</v>
      </c>
      <c r="L159" s="9">
        <v>0</v>
      </c>
      <c r="M159" s="9">
        <v>0</v>
      </c>
      <c r="N159" s="9"/>
      <c r="O159" s="9"/>
      <c r="P159" s="6" t="str">
        <f>VLOOKUP(C159,[1]plan_cc!$B$1:$C$65536,2,0)</f>
        <v>SANTANDER CONSUMER BANK S.A</v>
      </c>
    </row>
    <row r="160" spans="1:16" hidden="1">
      <c r="A160" s="7" t="s">
        <v>7</v>
      </c>
      <c r="B160" s="6"/>
      <c r="C160" s="6" t="s">
        <v>615</v>
      </c>
      <c r="D160" s="6" t="s">
        <v>22</v>
      </c>
      <c r="E160" s="8" t="s">
        <v>15853</v>
      </c>
      <c r="F160" s="8" t="s">
        <v>15853</v>
      </c>
      <c r="G160" s="8">
        <v>0</v>
      </c>
      <c r="H160" s="8" t="s">
        <v>15853</v>
      </c>
      <c r="I160" s="8">
        <v>0</v>
      </c>
      <c r="J160" s="9">
        <v>0</v>
      </c>
      <c r="K160" s="9">
        <v>0</v>
      </c>
      <c r="L160" s="9">
        <v>0</v>
      </c>
      <c r="M160" s="9">
        <v>0</v>
      </c>
      <c r="N160" s="9"/>
      <c r="O160" s="9"/>
      <c r="P160" s="6" t="str">
        <f>VLOOKUP(C160,[1]plan_cc!$B$1:$C$65536,2,0)</f>
        <v>BANCO JP MORGAN</v>
      </c>
    </row>
    <row r="161" spans="1:16" hidden="1">
      <c r="A161" s="7" t="s">
        <v>7</v>
      </c>
      <c r="B161" s="6"/>
      <c r="C161" s="6" t="s">
        <v>618</v>
      </c>
      <c r="D161" s="6" t="s">
        <v>22</v>
      </c>
      <c r="E161" s="8" t="s">
        <v>15853</v>
      </c>
      <c r="F161" s="8" t="s">
        <v>15853</v>
      </c>
      <c r="G161" s="8">
        <v>0</v>
      </c>
      <c r="H161" s="8" t="s">
        <v>15853</v>
      </c>
      <c r="I161" s="8">
        <v>0</v>
      </c>
      <c r="J161" s="9">
        <v>0</v>
      </c>
      <c r="K161" s="9">
        <v>0</v>
      </c>
      <c r="L161" s="9">
        <v>0</v>
      </c>
      <c r="M161" s="9">
        <v>0</v>
      </c>
      <c r="N161" s="9"/>
      <c r="O161" s="9"/>
      <c r="P161" s="6" t="str">
        <f>VLOOKUP(C161,[1]plan_cc!$B$1:$C$65536,2,0)</f>
        <v>FINANCIERA MITSUI AUTO</v>
      </c>
    </row>
    <row r="162" spans="1:16" hidden="1">
      <c r="A162" s="7" t="s">
        <v>7</v>
      </c>
      <c r="B162" s="6"/>
      <c r="C162" s="6" t="s">
        <v>618</v>
      </c>
      <c r="D162" s="6" t="s">
        <v>23</v>
      </c>
      <c r="E162" s="8" t="s">
        <v>15853</v>
      </c>
      <c r="F162" s="8" t="s">
        <v>15853</v>
      </c>
      <c r="G162" s="8">
        <v>0</v>
      </c>
      <c r="H162" s="8" t="s">
        <v>15853</v>
      </c>
      <c r="I162" s="8">
        <v>0</v>
      </c>
      <c r="J162" s="9">
        <v>0</v>
      </c>
      <c r="K162" s="9">
        <v>0</v>
      </c>
      <c r="L162" s="9">
        <v>0</v>
      </c>
      <c r="M162" s="9">
        <v>0</v>
      </c>
      <c r="N162" s="9"/>
      <c r="O162" s="9"/>
      <c r="P162" s="6" t="str">
        <f>VLOOKUP(C162,[1]plan_cc!$B$1:$C$65536,2,0)</f>
        <v>FINANCIERA MITSUI AUTO</v>
      </c>
    </row>
    <row r="163" spans="1:16" hidden="1">
      <c r="A163" s="7" t="s">
        <v>7</v>
      </c>
      <c r="B163" s="6"/>
      <c r="C163" s="6" t="s">
        <v>620</v>
      </c>
      <c r="D163" s="6" t="s">
        <v>22</v>
      </c>
      <c r="E163" s="8" t="s">
        <v>15853</v>
      </c>
      <c r="F163" s="8" t="s">
        <v>15853</v>
      </c>
      <c r="G163" s="8">
        <v>0</v>
      </c>
      <c r="H163" s="8" t="s">
        <v>15853</v>
      </c>
      <c r="I163" s="8">
        <v>0</v>
      </c>
      <c r="J163" s="9">
        <v>0</v>
      </c>
      <c r="K163" s="9">
        <v>0</v>
      </c>
      <c r="L163" s="9">
        <v>0</v>
      </c>
      <c r="M163" s="9">
        <v>0</v>
      </c>
      <c r="N163" s="9"/>
      <c r="O163" s="9"/>
      <c r="P163" s="6" t="str">
        <f>VLOOKUP(C163,[1]plan_cc!$B$1:$C$65536,2,0)</f>
        <v>CAJA MUNICIPAL DE A/C PIURA</v>
      </c>
    </row>
    <row r="164" spans="1:16" hidden="1">
      <c r="A164" s="7" t="s">
        <v>7</v>
      </c>
      <c r="B164" s="6"/>
      <c r="C164" s="6" t="s">
        <v>623</v>
      </c>
      <c r="D164" s="6" t="s">
        <v>23</v>
      </c>
      <c r="E164" s="8" t="s">
        <v>15853</v>
      </c>
      <c r="F164" s="8" t="s">
        <v>15853</v>
      </c>
      <c r="G164" s="8">
        <v>0</v>
      </c>
      <c r="H164" s="8" t="s">
        <v>15853</v>
      </c>
      <c r="I164" s="8">
        <v>0</v>
      </c>
      <c r="J164" s="9">
        <v>0</v>
      </c>
      <c r="K164" s="9">
        <v>0</v>
      </c>
      <c r="L164" s="9">
        <v>0</v>
      </c>
      <c r="M164" s="9">
        <v>0</v>
      </c>
      <c r="N164" s="9"/>
      <c r="O164" s="9"/>
      <c r="P164" s="6" t="str">
        <f>VLOOKUP(C164,[1]plan_cc!$B$1:$C$65536,2,0)</f>
        <v>CMAC</v>
      </c>
    </row>
    <row r="165" spans="1:16" hidden="1">
      <c r="A165" s="7" t="s">
        <v>7</v>
      </c>
      <c r="B165" s="6"/>
      <c r="C165" s="6" t="s">
        <v>625</v>
      </c>
      <c r="D165" s="6" t="s">
        <v>22</v>
      </c>
      <c r="E165" s="8" t="s">
        <v>15853</v>
      </c>
      <c r="F165" s="8" t="s">
        <v>15853</v>
      </c>
      <c r="G165" s="8">
        <v>0</v>
      </c>
      <c r="H165" s="8" t="s">
        <v>15853</v>
      </c>
      <c r="I165" s="8">
        <v>0</v>
      </c>
      <c r="J165" s="9">
        <v>0</v>
      </c>
      <c r="K165" s="9">
        <v>0</v>
      </c>
      <c r="L165" s="9">
        <v>0</v>
      </c>
      <c r="M165" s="9">
        <v>0</v>
      </c>
      <c r="N165" s="9"/>
      <c r="O165" s="9"/>
      <c r="P165" s="6" t="e">
        <f>VLOOKUP(C165,[1]plan_cc!$B$1:$C$65536,2,0)</f>
        <v>#N/A</v>
      </c>
    </row>
    <row r="166" spans="1:16" hidden="1">
      <c r="A166" s="7" t="s">
        <v>8</v>
      </c>
      <c r="B166" s="6"/>
      <c r="C166" s="6" t="s">
        <v>121</v>
      </c>
      <c r="D166" s="6" t="s">
        <v>22</v>
      </c>
      <c r="E166" s="8">
        <v>250000</v>
      </c>
      <c r="F166" s="8">
        <v>250000</v>
      </c>
      <c r="G166" s="8">
        <v>250000</v>
      </c>
      <c r="H166" s="8" t="s">
        <v>15853</v>
      </c>
      <c r="I166" s="8">
        <v>250000</v>
      </c>
      <c r="J166" s="9">
        <f t="shared" ref="J166:J192" si="20">G166-E166</f>
        <v>0</v>
      </c>
      <c r="K166" s="9">
        <f t="shared" ref="K166:K192" si="21">G166-F166</f>
        <v>0</v>
      </c>
      <c r="L166" s="9">
        <f t="shared" ref="L166:L192" si="22">I166-E166</f>
        <v>0</v>
      </c>
      <c r="M166" s="8">
        <f t="shared" ref="M166:M192" si="23">I166-F166</f>
        <v>0</v>
      </c>
      <c r="O166" s="8"/>
      <c r="P166" s="6" t="str">
        <f>VLOOKUP(C166,[1]plan_cc!$B$1:$C$65536,2,0)</f>
        <v>CCD-BPE CAPITAL DE TRABAJO_CMED VIG NO</v>
      </c>
    </row>
    <row r="167" spans="1:16" hidden="1">
      <c r="A167" s="7" t="s">
        <v>8</v>
      </c>
      <c r="B167" s="6"/>
      <c r="C167" s="6" t="s">
        <v>122</v>
      </c>
      <c r="D167" s="6" t="s">
        <v>22</v>
      </c>
      <c r="E167" s="8">
        <v>2426788.7400000002</v>
      </c>
      <c r="F167" s="8">
        <v>2426788.7400000002</v>
      </c>
      <c r="G167" s="8">
        <v>2426788.7400000002</v>
      </c>
      <c r="H167" s="8" t="s">
        <v>15853</v>
      </c>
      <c r="I167" s="8">
        <v>2426788.7400000002</v>
      </c>
      <c r="J167" s="9">
        <f t="shared" si="20"/>
        <v>0</v>
      </c>
      <c r="K167" s="9">
        <f t="shared" si="21"/>
        <v>0</v>
      </c>
      <c r="L167" s="9">
        <f t="shared" si="22"/>
        <v>0</v>
      </c>
      <c r="M167" s="8">
        <f t="shared" si="23"/>
        <v>0</v>
      </c>
      <c r="O167" s="8"/>
      <c r="P167" s="6" t="str">
        <f>VLOOKUP(C167,[1]plan_cc!$B$1:$C$65536,2,0)</f>
        <v>CCD-BPE CAPITAL DE TRABAJO_CPEM VIG NO</v>
      </c>
    </row>
    <row r="168" spans="1:16" hidden="1">
      <c r="A168" s="7" t="s">
        <v>9</v>
      </c>
      <c r="B168" s="6"/>
      <c r="C168" s="6" t="s">
        <v>123</v>
      </c>
      <c r="D168" s="6" t="s">
        <v>22</v>
      </c>
      <c r="E168" s="8">
        <v>62243.040000000001</v>
      </c>
      <c r="F168" s="8">
        <v>62243.040000000001</v>
      </c>
      <c r="G168" s="8">
        <v>62243.040000000001</v>
      </c>
      <c r="H168" s="8" t="s">
        <v>15853</v>
      </c>
      <c r="I168" s="8">
        <v>62243.040000000001</v>
      </c>
      <c r="J168" s="9">
        <f t="shared" si="20"/>
        <v>0</v>
      </c>
      <c r="K168" s="9">
        <f t="shared" si="21"/>
        <v>0</v>
      </c>
      <c r="L168" s="9">
        <f t="shared" si="22"/>
        <v>0</v>
      </c>
      <c r="M168" s="8">
        <f t="shared" si="23"/>
        <v>0</v>
      </c>
      <c r="O168" s="8"/>
      <c r="P168" s="6" t="str">
        <f>VLOOKUP(C168,[1]plan_cc!$B$1:$C$65536,2,0)</f>
        <v>TC VISA COMPRA REV VIG CMIE</v>
      </c>
    </row>
    <row r="169" spans="1:16" hidden="1">
      <c r="A169" s="7" t="s">
        <v>9</v>
      </c>
      <c r="B169" s="6"/>
      <c r="C169" s="6" t="s">
        <v>123</v>
      </c>
      <c r="D169" s="6" t="s">
        <v>23</v>
      </c>
      <c r="E169" s="8">
        <v>17235.82</v>
      </c>
      <c r="F169" s="8">
        <v>17235.82</v>
      </c>
      <c r="G169" s="8">
        <v>17235.7</v>
      </c>
      <c r="H169" s="8" t="s">
        <v>15853</v>
      </c>
      <c r="I169" s="8">
        <v>17235.820301393233</v>
      </c>
      <c r="J169" s="9">
        <f t="shared" si="20"/>
        <v>-0.11999999999898137</v>
      </c>
      <c r="K169" s="9">
        <f t="shared" si="21"/>
        <v>-0.11999999999898137</v>
      </c>
      <c r="L169" s="9">
        <f t="shared" si="22"/>
        <v>3.0139323280309327E-4</v>
      </c>
      <c r="M169" s="8">
        <f t="shared" si="23"/>
        <v>3.0139323280309327E-4</v>
      </c>
      <c r="O169" s="8"/>
      <c r="P169" s="6" t="str">
        <f>VLOOKUP(C169,[1]plan_cc!$B$1:$C$65536,2,0)</f>
        <v>TC VISA COMPRA REV VIG CMIE</v>
      </c>
    </row>
    <row r="170" spans="1:16" hidden="1">
      <c r="A170" s="7" t="s">
        <v>9</v>
      </c>
      <c r="B170" s="6"/>
      <c r="C170" s="6" t="s">
        <v>124</v>
      </c>
      <c r="D170" s="6" t="s">
        <v>22</v>
      </c>
      <c r="E170" s="8">
        <v>6105716.7599999998</v>
      </c>
      <c r="F170" s="8">
        <v>6105716.7600000007</v>
      </c>
      <c r="G170" s="8">
        <v>6105716.7600000007</v>
      </c>
      <c r="H170" s="8" t="s">
        <v>15853</v>
      </c>
      <c r="I170" s="8">
        <v>6105716.7599999998</v>
      </c>
      <c r="J170" s="9">
        <f t="shared" si="20"/>
        <v>0</v>
      </c>
      <c r="K170" s="9">
        <f t="shared" si="21"/>
        <v>0</v>
      </c>
      <c r="L170" s="9">
        <f t="shared" si="22"/>
        <v>0</v>
      </c>
      <c r="M170" s="8">
        <f t="shared" si="23"/>
        <v>0</v>
      </c>
      <c r="O170" s="8"/>
      <c r="P170" s="6" t="str">
        <f>VLOOKUP(C170,[1]plan_cc!$B$1:$C$65536,2,0)</f>
        <v>TC VISA D/E REV VIG CCRV</v>
      </c>
    </row>
    <row r="171" spans="1:16" hidden="1">
      <c r="A171" s="7" t="s">
        <v>9</v>
      </c>
      <c r="B171" s="6"/>
      <c r="C171" s="6" t="s">
        <v>124</v>
      </c>
      <c r="D171" s="6" t="s">
        <v>23</v>
      </c>
      <c r="E171" s="8">
        <v>48816.19</v>
      </c>
      <c r="F171" s="8">
        <v>48816.189999999995</v>
      </c>
      <c r="G171" s="8">
        <v>48814.79</v>
      </c>
      <c r="H171" s="8" t="s">
        <v>15853</v>
      </c>
      <c r="I171" s="8">
        <v>48816.187091270971</v>
      </c>
      <c r="J171" s="9">
        <f t="shared" si="20"/>
        <v>-1.4000000000014552</v>
      </c>
      <c r="K171" s="9">
        <f t="shared" si="21"/>
        <v>-1.3999999999941792</v>
      </c>
      <c r="L171" s="9">
        <f t="shared" si="22"/>
        <v>-2.9087290313327685E-3</v>
      </c>
      <c r="M171" s="8">
        <f t="shared" si="23"/>
        <v>-2.9087290240568109E-3</v>
      </c>
      <c r="O171" s="8"/>
      <c r="P171" s="6" t="str">
        <f>VLOOKUP(C171,[1]plan_cc!$B$1:$C$65536,2,0)</f>
        <v>TC VISA D/E REV VIG CCRV</v>
      </c>
    </row>
    <row r="172" spans="1:16" hidden="1">
      <c r="A172" s="7" t="s">
        <v>9</v>
      </c>
      <c r="B172" s="6"/>
      <c r="C172" s="6" t="s">
        <v>125</v>
      </c>
      <c r="D172" s="6" t="s">
        <v>22</v>
      </c>
      <c r="E172" s="8">
        <v>4434715.6900000004</v>
      </c>
      <c r="F172" s="8">
        <v>4434715.6899999995</v>
      </c>
      <c r="G172" s="8">
        <v>4434715.6900000004</v>
      </c>
      <c r="H172" s="8" t="s">
        <v>15853</v>
      </c>
      <c r="I172" s="8">
        <v>4434715.6900000004</v>
      </c>
      <c r="J172" s="9">
        <f t="shared" si="20"/>
        <v>0</v>
      </c>
      <c r="K172" s="9">
        <f t="shared" si="21"/>
        <v>0</v>
      </c>
      <c r="L172" s="9">
        <f t="shared" si="22"/>
        <v>0</v>
      </c>
      <c r="M172" s="8">
        <f t="shared" si="23"/>
        <v>0</v>
      </c>
      <c r="O172" s="8"/>
      <c r="P172" s="6" t="str">
        <f>VLOOKUP(C172,[1]plan_cc!$B$1:$C$65536,2,0)</f>
        <v>TC VISA D/E CUOTAS VIG CCRV</v>
      </c>
    </row>
    <row r="173" spans="1:16" hidden="1">
      <c r="A173" s="7" t="s">
        <v>9</v>
      </c>
      <c r="B173" s="6"/>
      <c r="C173" s="6" t="s">
        <v>125</v>
      </c>
      <c r="D173" s="6" t="s">
        <v>23</v>
      </c>
      <c r="E173" s="8">
        <v>16953.740000000002</v>
      </c>
      <c r="F173" s="8">
        <v>16953.739999999998</v>
      </c>
      <c r="G173" s="8">
        <v>16953.460000000003</v>
      </c>
      <c r="H173" s="8" t="s">
        <v>15853</v>
      </c>
      <c r="I173" s="8">
        <v>16953.741825419391</v>
      </c>
      <c r="J173" s="9">
        <f t="shared" si="20"/>
        <v>-0.27999999999883585</v>
      </c>
      <c r="K173" s="9">
        <f t="shared" si="21"/>
        <v>-0.27999999999519787</v>
      </c>
      <c r="L173" s="9">
        <f t="shared" si="22"/>
        <v>1.8254193892062176E-3</v>
      </c>
      <c r="M173" s="8">
        <f t="shared" si="23"/>
        <v>1.8254193928441964E-3</v>
      </c>
      <c r="O173" s="8"/>
      <c r="P173" s="6" t="str">
        <f>VLOOKUP(C173,[1]plan_cc!$B$1:$C$65536,2,0)</f>
        <v>TC VISA D/E CUOTAS VIG CCRV</v>
      </c>
    </row>
    <row r="174" spans="1:16" hidden="1">
      <c r="A174" s="7" t="s">
        <v>9</v>
      </c>
      <c r="B174" s="6"/>
      <c r="C174" s="6" t="s">
        <v>126</v>
      </c>
      <c r="D174" s="6" t="s">
        <v>22</v>
      </c>
      <c r="E174" s="8">
        <v>1592647.63</v>
      </c>
      <c r="F174" s="8">
        <v>1592647.63</v>
      </c>
      <c r="G174" s="8">
        <v>1592647.6299999997</v>
      </c>
      <c r="H174" s="8" t="s">
        <v>15853</v>
      </c>
      <c r="I174" s="8">
        <v>1592647.63</v>
      </c>
      <c r="J174" s="9">
        <f t="shared" si="20"/>
        <v>0</v>
      </c>
      <c r="K174" s="9">
        <f t="shared" si="21"/>
        <v>0</v>
      </c>
      <c r="L174" s="9">
        <f t="shared" si="22"/>
        <v>0</v>
      </c>
      <c r="M174" s="8">
        <f t="shared" si="23"/>
        <v>0</v>
      </c>
      <c r="O174" s="8"/>
      <c r="P174" s="6" t="str">
        <f>VLOOKUP(C174,[1]plan_cc!$B$1:$C$65536,2,0)</f>
        <v>TC AMEX D/E CUOTAS VIG CCRV</v>
      </c>
    </row>
    <row r="175" spans="1:16" hidden="1">
      <c r="A175" s="7" t="s">
        <v>9</v>
      </c>
      <c r="B175" s="6"/>
      <c r="C175" s="6" t="s">
        <v>126</v>
      </c>
      <c r="D175" s="6" t="s">
        <v>23</v>
      </c>
      <c r="E175" s="8">
        <v>5266.91</v>
      </c>
      <c r="F175" s="8">
        <v>5266.91</v>
      </c>
      <c r="G175" s="8">
        <v>5266.79</v>
      </c>
      <c r="H175" s="8" t="s">
        <v>15853</v>
      </c>
      <c r="I175" s="8">
        <v>5266.9121410292864</v>
      </c>
      <c r="J175" s="9">
        <f t="shared" si="20"/>
        <v>-0.11999999999989086</v>
      </c>
      <c r="K175" s="9">
        <f t="shared" si="21"/>
        <v>-0.11999999999989086</v>
      </c>
      <c r="L175" s="9">
        <f t="shared" si="22"/>
        <v>2.1410292865766678E-3</v>
      </c>
      <c r="M175" s="8">
        <f t="shared" si="23"/>
        <v>2.1410292865766678E-3</v>
      </c>
      <c r="O175" s="8"/>
      <c r="P175" s="6" t="str">
        <f>VLOOKUP(C175,[1]plan_cc!$B$1:$C$65536,2,0)</f>
        <v>TC AMEX D/E CUOTAS VIG CCRV</v>
      </c>
    </row>
    <row r="176" spans="1:16" hidden="1">
      <c r="A176" s="7" t="s">
        <v>9</v>
      </c>
      <c r="B176" s="6"/>
      <c r="C176" s="6" t="s">
        <v>127</v>
      </c>
      <c r="D176" s="6" t="s">
        <v>22</v>
      </c>
      <c r="E176" s="8">
        <v>2199983.9500000002</v>
      </c>
      <c r="F176" s="8">
        <v>2199983.9500000002</v>
      </c>
      <c r="G176" s="8">
        <v>2199983.9500000002</v>
      </c>
      <c r="H176" s="8" t="s">
        <v>15853</v>
      </c>
      <c r="I176" s="8">
        <v>2199983.9500000002</v>
      </c>
      <c r="J176" s="9">
        <f t="shared" si="20"/>
        <v>0</v>
      </c>
      <c r="K176" s="9">
        <f t="shared" si="21"/>
        <v>0</v>
      </c>
      <c r="L176" s="9">
        <f t="shared" si="22"/>
        <v>0</v>
      </c>
      <c r="M176" s="8">
        <f t="shared" si="23"/>
        <v>0</v>
      </c>
      <c r="O176" s="8"/>
      <c r="P176" s="6" t="str">
        <f>VLOOKUP(C176,[1]plan_cc!$B$1:$C$65536,2,0)</f>
        <v>TC AMEX D/E REV VIG CCRV</v>
      </c>
    </row>
    <row r="177" spans="1:16" hidden="1">
      <c r="A177" s="7" t="s">
        <v>9</v>
      </c>
      <c r="B177" s="6"/>
      <c r="C177" s="6" t="s">
        <v>127</v>
      </c>
      <c r="D177" s="6" t="s">
        <v>23</v>
      </c>
      <c r="E177" s="8">
        <v>18575.13</v>
      </c>
      <c r="F177" s="8">
        <v>18575.130000000005</v>
      </c>
      <c r="G177" s="8">
        <v>18574.670000000002</v>
      </c>
      <c r="H177" s="8" t="s">
        <v>15853</v>
      </c>
      <c r="I177" s="8">
        <v>18575.137901620699</v>
      </c>
      <c r="J177" s="9">
        <f t="shared" si="20"/>
        <v>-0.45999999999912689</v>
      </c>
      <c r="K177" s="9">
        <f t="shared" si="21"/>
        <v>-0.46000000000276486</v>
      </c>
      <c r="L177" s="9">
        <f t="shared" si="22"/>
        <v>7.9016206982487347E-3</v>
      </c>
      <c r="M177" s="8">
        <f t="shared" si="23"/>
        <v>7.9016206946107559E-3</v>
      </c>
      <c r="O177" s="8"/>
      <c r="P177" s="6" t="str">
        <f>VLOOKUP(C177,[1]plan_cc!$B$1:$C$65536,2,0)</f>
        <v>TC AMEX D/E REV VIG CCRV</v>
      </c>
    </row>
    <row r="178" spans="1:16" hidden="1">
      <c r="A178" s="7" t="s">
        <v>9</v>
      </c>
      <c r="B178" s="6"/>
      <c r="C178" s="6" t="s">
        <v>128</v>
      </c>
      <c r="D178" s="6" t="s">
        <v>22</v>
      </c>
      <c r="E178" s="8">
        <v>1251354106.98</v>
      </c>
      <c r="F178" s="8">
        <v>1251354106.9799998</v>
      </c>
      <c r="G178" s="8">
        <v>1251354106.9800003</v>
      </c>
      <c r="H178" s="8" t="s">
        <v>15853</v>
      </c>
      <c r="I178" s="8">
        <v>1251354038.8199999</v>
      </c>
      <c r="J178" s="9">
        <f t="shared" si="20"/>
        <v>0</v>
      </c>
      <c r="K178" s="9">
        <f t="shared" si="21"/>
        <v>0</v>
      </c>
      <c r="L178" s="9">
        <f t="shared" si="22"/>
        <v>-68.160000085830688</v>
      </c>
      <c r="M178" s="8">
        <f t="shared" si="23"/>
        <v>-68.159999847412109</v>
      </c>
      <c r="O178" s="8"/>
      <c r="P178" s="6" t="str">
        <f>VLOOKUP(C178,[1]plan_cc!$B$1:$C$65536,2,0)</f>
        <v>TC VISA COMPRA REV VIG CCRV</v>
      </c>
    </row>
    <row r="179" spans="1:16" hidden="1">
      <c r="A179" s="7" t="s">
        <v>9</v>
      </c>
      <c r="B179" s="6"/>
      <c r="C179" s="6" t="s">
        <v>128</v>
      </c>
      <c r="D179" s="6" t="s">
        <v>23</v>
      </c>
      <c r="E179" s="8">
        <v>69965761.180000007</v>
      </c>
      <c r="F179" s="8">
        <v>69965761.179999992</v>
      </c>
      <c r="G179" s="8">
        <v>69964356.280000001</v>
      </c>
      <c r="H179" s="8" t="s">
        <v>15853</v>
      </c>
      <c r="I179" s="8">
        <v>69965561.128802955</v>
      </c>
      <c r="J179" s="9">
        <f t="shared" si="20"/>
        <v>-1404.9000000059605</v>
      </c>
      <c r="K179" s="9">
        <f t="shared" si="21"/>
        <v>-1404.8999999910593</v>
      </c>
      <c r="L179" s="9">
        <f t="shared" si="22"/>
        <v>-200.05119705200195</v>
      </c>
      <c r="M179" s="8">
        <f t="shared" si="23"/>
        <v>-200.05119703710079</v>
      </c>
      <c r="O179" s="8"/>
      <c r="P179" s="6" t="str">
        <f>VLOOKUP(C179,[1]plan_cc!$B$1:$C$65536,2,0)</f>
        <v>TC VISA COMPRA REV VIG CCRV</v>
      </c>
    </row>
    <row r="180" spans="1:16" hidden="1">
      <c r="A180" s="7" t="s">
        <v>9</v>
      </c>
      <c r="B180" s="6"/>
      <c r="C180" s="6" t="s">
        <v>129</v>
      </c>
      <c r="D180" s="6" t="s">
        <v>22</v>
      </c>
      <c r="E180" s="8">
        <v>455880703.74000001</v>
      </c>
      <c r="F180" s="8">
        <v>455880703.74000001</v>
      </c>
      <c r="G180" s="8">
        <v>455880703.74000001</v>
      </c>
      <c r="H180" s="8" t="s">
        <v>15853</v>
      </c>
      <c r="I180" s="8">
        <v>455880703.74000001</v>
      </c>
      <c r="J180" s="9">
        <f t="shared" si="20"/>
        <v>0</v>
      </c>
      <c r="K180" s="9">
        <f t="shared" si="21"/>
        <v>0</v>
      </c>
      <c r="L180" s="9">
        <f t="shared" si="22"/>
        <v>0</v>
      </c>
      <c r="M180" s="8">
        <f t="shared" si="23"/>
        <v>0</v>
      </c>
      <c r="O180" s="8"/>
      <c r="P180" s="6" t="str">
        <f>VLOOKUP(C180,[1]plan_cc!$B$1:$C$65536,2,0)</f>
        <v>TC VISA COMPRA CUOTAS VIG CCRV</v>
      </c>
    </row>
    <row r="181" spans="1:16" hidden="1">
      <c r="A181" s="7" t="s">
        <v>9</v>
      </c>
      <c r="B181" s="6"/>
      <c r="C181" s="6" t="s">
        <v>129</v>
      </c>
      <c r="D181" s="6" t="s">
        <v>23</v>
      </c>
      <c r="E181" s="8">
        <v>16658550.720000001</v>
      </c>
      <c r="F181" s="8">
        <v>16658550.720000001</v>
      </c>
      <c r="G181" s="8">
        <v>16658346.190000001</v>
      </c>
      <c r="H181" s="8" t="s">
        <v>15853</v>
      </c>
      <c r="I181" s="8">
        <v>16658521.552459482</v>
      </c>
      <c r="J181" s="9">
        <f t="shared" si="20"/>
        <v>-204.52999999932945</v>
      </c>
      <c r="K181" s="9">
        <f t="shared" si="21"/>
        <v>-204.52999999932945</v>
      </c>
      <c r="L181" s="9">
        <f t="shared" si="22"/>
        <v>-29.167540518566966</v>
      </c>
      <c r="M181" s="8">
        <f t="shared" si="23"/>
        <v>-29.167540518566966</v>
      </c>
      <c r="O181" s="8"/>
      <c r="P181" s="6" t="str">
        <f>VLOOKUP(C181,[1]plan_cc!$B$1:$C$65536,2,0)</f>
        <v>TC VISA COMPRA CUOTAS VIG CCRV</v>
      </c>
    </row>
    <row r="182" spans="1:16" hidden="1">
      <c r="A182" s="7" t="s">
        <v>9</v>
      </c>
      <c r="B182" s="6"/>
      <c r="C182" s="6" t="s">
        <v>130</v>
      </c>
      <c r="D182" s="6" t="s">
        <v>22</v>
      </c>
      <c r="E182" s="8">
        <v>170698249.75999999</v>
      </c>
      <c r="F182" s="8">
        <v>170698249.75999999</v>
      </c>
      <c r="G182" s="8">
        <v>170698249.76000002</v>
      </c>
      <c r="H182" s="8" t="s">
        <v>15853</v>
      </c>
      <c r="I182" s="8">
        <v>170698249.75999999</v>
      </c>
      <c r="J182" s="9">
        <f t="shared" si="20"/>
        <v>0</v>
      </c>
      <c r="K182" s="9">
        <f t="shared" si="21"/>
        <v>0</v>
      </c>
      <c r="L182" s="9">
        <f t="shared" si="22"/>
        <v>0</v>
      </c>
      <c r="M182" s="8">
        <f t="shared" si="23"/>
        <v>0</v>
      </c>
      <c r="O182" s="8"/>
      <c r="P182" s="6" t="str">
        <f>VLOOKUP(C182,[1]plan_cc!$B$1:$C$65536,2,0)</f>
        <v>TC AMEX COMPRA CUOTAS VIG CCRV</v>
      </c>
    </row>
    <row r="183" spans="1:16" hidden="1">
      <c r="A183" s="7" t="s">
        <v>9</v>
      </c>
      <c r="B183" s="6"/>
      <c r="C183" s="6" t="s">
        <v>130</v>
      </c>
      <c r="D183" s="6" t="s">
        <v>23</v>
      </c>
      <c r="E183" s="8">
        <v>7591305.5800000001</v>
      </c>
      <c r="F183" s="8">
        <v>7591305.5800000001</v>
      </c>
      <c r="G183" s="8">
        <v>7591216.6600000001</v>
      </c>
      <c r="H183" s="8" t="s">
        <v>15853</v>
      </c>
      <c r="I183" s="8">
        <v>7591293.0167756611</v>
      </c>
      <c r="J183" s="9">
        <f t="shared" si="20"/>
        <v>-88.919999999925494</v>
      </c>
      <c r="K183" s="9">
        <f t="shared" si="21"/>
        <v>-88.919999999925494</v>
      </c>
      <c r="L183" s="9">
        <f t="shared" si="22"/>
        <v>-12.563224338926375</v>
      </c>
      <c r="M183" s="8">
        <f t="shared" si="23"/>
        <v>-12.563224338926375</v>
      </c>
      <c r="O183" s="8"/>
      <c r="P183" s="6" t="str">
        <f>VLOOKUP(C183,[1]plan_cc!$B$1:$C$65536,2,0)</f>
        <v>TC AMEX COMPRA CUOTAS VIG CCRV</v>
      </c>
    </row>
    <row r="184" spans="1:16" hidden="1">
      <c r="A184" s="7" t="s">
        <v>9</v>
      </c>
      <c r="B184" s="6"/>
      <c r="C184" s="6" t="s">
        <v>131</v>
      </c>
      <c r="D184" s="6" t="s">
        <v>22</v>
      </c>
      <c r="E184" s="8">
        <v>537639510.13</v>
      </c>
      <c r="F184" s="8">
        <v>537639510.13000011</v>
      </c>
      <c r="G184" s="8">
        <v>537639510.12999988</v>
      </c>
      <c r="H184" s="8" t="s">
        <v>15853</v>
      </c>
      <c r="I184" s="8">
        <v>537639510.13</v>
      </c>
      <c r="J184" s="9">
        <f t="shared" si="20"/>
        <v>0</v>
      </c>
      <c r="K184" s="9">
        <f t="shared" si="21"/>
        <v>0</v>
      </c>
      <c r="L184" s="9">
        <f t="shared" si="22"/>
        <v>0</v>
      </c>
      <c r="M184" s="8">
        <f t="shared" si="23"/>
        <v>0</v>
      </c>
      <c r="O184" s="8"/>
      <c r="P184" s="6" t="str">
        <f>VLOOKUP(C184,[1]plan_cc!$B$1:$C$65536,2,0)</f>
        <v>TC AMEX COMPRA REV VIG CCRV</v>
      </c>
    </row>
    <row r="185" spans="1:16" hidden="1">
      <c r="A185" s="7" t="s">
        <v>9</v>
      </c>
      <c r="B185" s="6"/>
      <c r="C185" s="6" t="s">
        <v>131</v>
      </c>
      <c r="D185" s="6" t="s">
        <v>23</v>
      </c>
      <c r="E185" s="8">
        <v>34918485.93</v>
      </c>
      <c r="F185" s="8">
        <v>34918485.93</v>
      </c>
      <c r="G185" s="8">
        <v>34918021.350000001</v>
      </c>
      <c r="H185" s="8" t="s">
        <v>15853</v>
      </c>
      <c r="I185" s="8">
        <v>34918420.09951663</v>
      </c>
      <c r="J185" s="9">
        <f t="shared" si="20"/>
        <v>-464.57999999821186</v>
      </c>
      <c r="K185" s="9">
        <f t="shared" si="21"/>
        <v>-464.57999999821186</v>
      </c>
      <c r="L185" s="9">
        <f t="shared" si="22"/>
        <v>-65.830483369529247</v>
      </c>
      <c r="M185" s="8">
        <f t="shared" si="23"/>
        <v>-65.830483369529247</v>
      </c>
      <c r="O185" s="8"/>
      <c r="P185" s="6" t="str">
        <f>VLOOKUP(C185,[1]plan_cc!$B$1:$C$65536,2,0)</f>
        <v>TC AMEX COMPRA REV VIG CCRV</v>
      </c>
    </row>
    <row r="186" spans="1:16" hidden="1">
      <c r="A186" s="7" t="s">
        <v>9</v>
      </c>
      <c r="B186" s="6"/>
      <c r="C186" s="6" t="s">
        <v>132</v>
      </c>
      <c r="D186" s="6" t="s">
        <v>22</v>
      </c>
      <c r="E186" s="8">
        <v>10545.72</v>
      </c>
      <c r="F186" s="8">
        <v>10545.720000000001</v>
      </c>
      <c r="G186" s="8">
        <v>10545.720000000001</v>
      </c>
      <c r="H186" s="8" t="s">
        <v>15853</v>
      </c>
      <c r="I186" s="8">
        <v>10545.72</v>
      </c>
      <c r="J186" s="9">
        <f t="shared" si="20"/>
        <v>0</v>
      </c>
      <c r="K186" s="9">
        <f t="shared" si="21"/>
        <v>0</v>
      </c>
      <c r="L186" s="9">
        <f t="shared" si="22"/>
        <v>0</v>
      </c>
      <c r="M186" s="8">
        <f t="shared" si="23"/>
        <v>0</v>
      </c>
      <c r="O186" s="8"/>
      <c r="P186" s="6" t="str">
        <f>VLOOKUP(C186,[1]plan_cc!$B$1:$C$65536,2,0)</f>
        <v>TC MC COMPRA CUOTAS VIG CCRV</v>
      </c>
    </row>
    <row r="187" spans="1:16" hidden="1">
      <c r="A187" s="7" t="s">
        <v>9</v>
      </c>
      <c r="B187" s="6"/>
      <c r="C187" s="6" t="s">
        <v>132</v>
      </c>
      <c r="D187" s="6" t="s">
        <v>23</v>
      </c>
      <c r="E187" s="8">
        <v>329.95</v>
      </c>
      <c r="F187" s="8">
        <v>329.95</v>
      </c>
      <c r="G187" s="8">
        <v>329.94</v>
      </c>
      <c r="H187" s="8" t="s">
        <v>15853</v>
      </c>
      <c r="I187" s="8">
        <v>329.9516633494456</v>
      </c>
      <c r="J187" s="9">
        <f t="shared" si="20"/>
        <v>-9.9999999999909051E-3</v>
      </c>
      <c r="K187" s="9">
        <f t="shared" si="21"/>
        <v>-9.9999999999909051E-3</v>
      </c>
      <c r="L187" s="9">
        <f t="shared" si="22"/>
        <v>1.6633494456073095E-3</v>
      </c>
      <c r="M187" s="8">
        <f t="shared" si="23"/>
        <v>1.6633494456073095E-3</v>
      </c>
      <c r="O187" s="8"/>
      <c r="P187" s="6" t="str">
        <f>VLOOKUP(C187,[1]plan_cc!$B$1:$C$65536,2,0)</f>
        <v>TC MC COMPRA CUOTAS VIG CCRV</v>
      </c>
    </row>
    <row r="188" spans="1:16" hidden="1">
      <c r="A188" s="7" t="s">
        <v>9</v>
      </c>
      <c r="B188" s="6"/>
      <c r="C188" s="6" t="s">
        <v>133</v>
      </c>
      <c r="D188" s="6" t="s">
        <v>22</v>
      </c>
      <c r="E188" s="8">
        <v>95959.29</v>
      </c>
      <c r="F188" s="8">
        <v>95959.290000000008</v>
      </c>
      <c r="G188" s="8">
        <v>95959.290000000008</v>
      </c>
      <c r="H188" s="8" t="s">
        <v>15853</v>
      </c>
      <c r="I188" s="8">
        <v>95959.29</v>
      </c>
      <c r="J188" s="9">
        <f t="shared" si="20"/>
        <v>0</v>
      </c>
      <c r="K188" s="9">
        <f t="shared" si="21"/>
        <v>0</v>
      </c>
      <c r="L188" s="9">
        <f t="shared" si="22"/>
        <v>0</v>
      </c>
      <c r="M188" s="8">
        <f t="shared" si="23"/>
        <v>0</v>
      </c>
      <c r="O188" s="8"/>
      <c r="P188" s="6" t="str">
        <f>VLOOKUP(C188,[1]plan_cc!$B$1:$C$65536,2,0)</f>
        <v>TC MC COMPRA REV VIG CCRV</v>
      </c>
    </row>
    <row r="189" spans="1:16" hidden="1">
      <c r="A189" s="7" t="s">
        <v>9</v>
      </c>
      <c r="B189" s="6"/>
      <c r="C189" s="6" t="s">
        <v>133</v>
      </c>
      <c r="D189" s="6" t="s">
        <v>23</v>
      </c>
      <c r="E189" s="8">
        <v>9332.23</v>
      </c>
      <c r="F189" s="8">
        <v>9332.23</v>
      </c>
      <c r="G189" s="8">
        <v>9332.14</v>
      </c>
      <c r="H189" s="8" t="s">
        <v>15853</v>
      </c>
      <c r="I189" s="8">
        <v>9332.2348592550479</v>
      </c>
      <c r="J189" s="9">
        <f t="shared" si="20"/>
        <v>-9.0000000000145519E-2</v>
      </c>
      <c r="K189" s="9">
        <f t="shared" si="21"/>
        <v>-9.0000000000145519E-2</v>
      </c>
      <c r="L189" s="9">
        <f t="shared" si="22"/>
        <v>4.8592550483590458E-3</v>
      </c>
      <c r="M189" s="8">
        <f t="shared" si="23"/>
        <v>4.8592550483590458E-3</v>
      </c>
      <c r="O189" s="8"/>
      <c r="P189" s="6" t="str">
        <f>VLOOKUP(C189,[1]plan_cc!$B$1:$C$65536,2,0)</f>
        <v>TC MC COMPRA REV VIG CCRV</v>
      </c>
    </row>
    <row r="190" spans="1:16" hidden="1">
      <c r="A190" s="7" t="s">
        <v>9</v>
      </c>
      <c r="B190" s="6"/>
      <c r="C190" s="6" t="s">
        <v>134</v>
      </c>
      <c r="D190" s="6" t="s">
        <v>22</v>
      </c>
      <c r="E190" s="8">
        <v>32172658.460000001</v>
      </c>
      <c r="F190" s="8">
        <v>32172658.460000001</v>
      </c>
      <c r="G190" s="8">
        <v>32172658.459999997</v>
      </c>
      <c r="H190" s="8" t="s">
        <v>15853</v>
      </c>
      <c r="I190" s="8">
        <v>32172658.460000001</v>
      </c>
      <c r="J190" s="9">
        <f t="shared" si="20"/>
        <v>0</v>
      </c>
      <c r="K190" s="9">
        <f t="shared" si="21"/>
        <v>0</v>
      </c>
      <c r="L190" s="9">
        <f t="shared" si="22"/>
        <v>0</v>
      </c>
      <c r="M190" s="8">
        <f t="shared" si="23"/>
        <v>0</v>
      </c>
      <c r="O190" s="8"/>
      <c r="P190" s="6" t="str">
        <f>VLOOKUP(C190,[1]plan_cc!$B$1:$C$65536,2,0)</f>
        <v>TC AMEX REPROG REV VIG CCRV</v>
      </c>
    </row>
    <row r="191" spans="1:16" hidden="1">
      <c r="A191" s="7" t="s">
        <v>9</v>
      </c>
      <c r="B191" s="6"/>
      <c r="C191" s="6" t="s">
        <v>134</v>
      </c>
      <c r="D191" s="6" t="s">
        <v>23</v>
      </c>
      <c r="E191" s="8">
        <v>788667.33</v>
      </c>
      <c r="F191" s="8">
        <v>788667.33</v>
      </c>
      <c r="G191" s="8">
        <v>788663.07000000007</v>
      </c>
      <c r="H191" s="8" t="s">
        <v>15853</v>
      </c>
      <c r="I191" s="8">
        <v>788667.31873756042</v>
      </c>
      <c r="J191" s="9">
        <f t="shared" si="20"/>
        <v>-4.2599999998928979</v>
      </c>
      <c r="K191" s="9">
        <f t="shared" si="21"/>
        <v>-4.2599999998928979</v>
      </c>
      <c r="L191" s="9">
        <f t="shared" si="22"/>
        <v>-1.1262439540587366E-2</v>
      </c>
      <c r="M191" s="8">
        <f t="shared" si="23"/>
        <v>-1.1262439540587366E-2</v>
      </c>
      <c r="O191" s="8"/>
      <c r="P191" s="6" t="str">
        <f>VLOOKUP(C191,[1]plan_cc!$B$1:$C$65536,2,0)</f>
        <v>TC AMEX REPROG REV VIG CCRV</v>
      </c>
    </row>
    <row r="192" spans="1:16" hidden="1">
      <c r="A192" s="7" t="s">
        <v>9</v>
      </c>
      <c r="B192" s="6"/>
      <c r="C192" s="6" t="s">
        <v>135</v>
      </c>
      <c r="D192" s="6" t="s">
        <v>22</v>
      </c>
      <c r="E192" s="8">
        <v>1057.52</v>
      </c>
      <c r="F192" s="8">
        <v>1057.52</v>
      </c>
      <c r="G192" s="8">
        <v>1057.52</v>
      </c>
      <c r="H192" s="8" t="s">
        <v>15853</v>
      </c>
      <c r="I192" s="8">
        <v>1057.52</v>
      </c>
      <c r="J192" s="9">
        <f t="shared" si="20"/>
        <v>0</v>
      </c>
      <c r="K192" s="9">
        <f t="shared" si="21"/>
        <v>0</v>
      </c>
      <c r="L192" s="9">
        <f t="shared" si="22"/>
        <v>0</v>
      </c>
      <c r="M192" s="8">
        <f t="shared" si="23"/>
        <v>0</v>
      </c>
      <c r="O192" s="8"/>
      <c r="P192" s="6" t="str">
        <f>VLOOKUP(C192,[1]plan_cc!$B$1:$C$65536,2,0)</f>
        <v>TC MC REPROG REV VIG CCRV</v>
      </c>
    </row>
    <row r="193" spans="1:16" hidden="1">
      <c r="A193" s="7" t="s">
        <v>9</v>
      </c>
      <c r="B193" s="6"/>
      <c r="C193" s="6" t="s">
        <v>135</v>
      </c>
      <c r="D193" s="6" t="s">
        <v>23</v>
      </c>
      <c r="E193" s="8" t="s">
        <v>15853</v>
      </c>
      <c r="F193" s="8" t="s">
        <v>15853</v>
      </c>
      <c r="G193" s="8">
        <v>0</v>
      </c>
      <c r="H193" s="8" t="s">
        <v>15853</v>
      </c>
      <c r="I193" s="8">
        <v>0</v>
      </c>
      <c r="J193" s="9">
        <v>0</v>
      </c>
      <c r="K193" s="9">
        <v>0</v>
      </c>
      <c r="L193" s="9">
        <v>0</v>
      </c>
      <c r="M193" s="9">
        <v>0</v>
      </c>
      <c r="N193" s="9"/>
      <c r="O193" s="9"/>
      <c r="P193" s="6" t="str">
        <f>VLOOKUP(C193,[1]plan_cc!$B$1:$C$65536,2,0)</f>
        <v>TC MC REPROG REV VIG CCRV</v>
      </c>
    </row>
    <row r="194" spans="1:16" hidden="1">
      <c r="A194" s="7" t="s">
        <v>9</v>
      </c>
      <c r="B194" s="6"/>
      <c r="C194" s="6" t="s">
        <v>136</v>
      </c>
      <c r="D194" s="6" t="s">
        <v>22</v>
      </c>
      <c r="E194" s="8">
        <v>70244844.590000004</v>
      </c>
      <c r="F194" s="8">
        <v>70244844.590000004</v>
      </c>
      <c r="G194" s="8">
        <v>70244844.590000004</v>
      </c>
      <c r="H194" s="8" t="s">
        <v>15853</v>
      </c>
      <c r="I194" s="8">
        <v>70244844.590000004</v>
      </c>
      <c r="J194" s="9">
        <f t="shared" ref="J194:J196" si="24">G194-E194</f>
        <v>0</v>
      </c>
      <c r="K194" s="9">
        <f t="shared" ref="K194:K196" si="25">G194-F194</f>
        <v>0</v>
      </c>
      <c r="L194" s="9">
        <f t="shared" ref="L194:L196" si="26">I194-E194</f>
        <v>0</v>
      </c>
      <c r="M194" s="8">
        <f t="shared" ref="M194:M196" si="27">I194-F194</f>
        <v>0</v>
      </c>
      <c r="O194" s="8"/>
      <c r="P194" s="6" t="str">
        <f>VLOOKUP(C194,[1]plan_cc!$B$1:$C$65536,2,0)</f>
        <v>TC VISA REPROG REV VIG CCRV</v>
      </c>
    </row>
    <row r="195" spans="1:16" hidden="1">
      <c r="A195" s="7" t="s">
        <v>9</v>
      </c>
      <c r="B195" s="6"/>
      <c r="C195" s="6" t="s">
        <v>136</v>
      </c>
      <c r="D195" s="6" t="s">
        <v>23</v>
      </c>
      <c r="E195" s="8">
        <v>1523715.57</v>
      </c>
      <c r="F195" s="8">
        <v>1523715.57</v>
      </c>
      <c r="G195" s="8">
        <v>1523706.1900000002</v>
      </c>
      <c r="H195" s="8" t="s">
        <v>15853</v>
      </c>
      <c r="I195" s="8">
        <v>1523714.2450952516</v>
      </c>
      <c r="J195" s="9">
        <f t="shared" si="24"/>
        <v>-9.3799999998882413</v>
      </c>
      <c r="K195" s="9">
        <f t="shared" si="25"/>
        <v>-9.3799999998882413</v>
      </c>
      <c r="L195" s="9">
        <f t="shared" si="26"/>
        <v>-1.3249047484714538</v>
      </c>
      <c r="M195" s="8">
        <f t="shared" si="27"/>
        <v>-1.3249047484714538</v>
      </c>
      <c r="O195" s="8"/>
      <c r="P195" s="6" t="str">
        <f>VLOOKUP(C195,[1]plan_cc!$B$1:$C$65536,2,0)</f>
        <v>TC VISA REPROG REV VIG CCRV</v>
      </c>
    </row>
    <row r="196" spans="1:16" hidden="1">
      <c r="A196" s="7" t="s">
        <v>9</v>
      </c>
      <c r="B196" s="6"/>
      <c r="C196" s="6" t="s">
        <v>137</v>
      </c>
      <c r="D196" s="6" t="s">
        <v>22</v>
      </c>
      <c r="E196" s="8">
        <v>14378.91</v>
      </c>
      <c r="F196" s="8">
        <v>14378.91</v>
      </c>
      <c r="G196" s="8">
        <v>14378.91</v>
      </c>
      <c r="H196" s="8" t="s">
        <v>15853</v>
      </c>
      <c r="I196" s="8">
        <v>14378.91</v>
      </c>
      <c r="J196" s="9">
        <f t="shared" si="24"/>
        <v>0</v>
      </c>
      <c r="K196" s="9">
        <f t="shared" si="25"/>
        <v>0</v>
      </c>
      <c r="L196" s="9">
        <f t="shared" si="26"/>
        <v>0</v>
      </c>
      <c r="M196" s="8">
        <f t="shared" si="27"/>
        <v>0</v>
      </c>
      <c r="O196" s="8"/>
      <c r="P196" s="6" t="str">
        <f>VLOOKUP(C196,[1]plan_cc!$B$1:$C$65536,2,0)</f>
        <v>TC VISA CDEUDA REV VIG CCRV</v>
      </c>
    </row>
    <row r="197" spans="1:16" hidden="1">
      <c r="A197" s="7" t="s">
        <v>9</v>
      </c>
      <c r="B197" s="6"/>
      <c r="C197" s="6" t="s">
        <v>138</v>
      </c>
      <c r="D197" s="6" t="s">
        <v>22</v>
      </c>
      <c r="E197" s="8">
        <v>1806285345.9400001</v>
      </c>
      <c r="F197" s="8">
        <v>1806285345.9400003</v>
      </c>
      <c r="G197" s="8">
        <v>1820703170.9400003</v>
      </c>
      <c r="H197" s="8">
        <v>14417825</v>
      </c>
      <c r="I197" s="8">
        <v>1820703170.9400001</v>
      </c>
      <c r="J197" s="9">
        <f>G197-(E197+H197)</f>
        <v>0</v>
      </c>
      <c r="K197" s="9">
        <f>G197-(F197+H197)</f>
        <v>0</v>
      </c>
      <c r="L197" s="9">
        <f>I197-(H197+E197)</f>
        <v>0</v>
      </c>
      <c r="M197" s="8">
        <f>I197-(F197+H197)</f>
        <v>0</v>
      </c>
      <c r="O197" s="8"/>
      <c r="P197" s="6" t="str">
        <f>VLOOKUP(C197,[1]plan_cc!$B$1:$C$65536,2,0)</f>
        <v>TC VISA EXTRACASH VIG CCNR</v>
      </c>
    </row>
    <row r="198" spans="1:16" hidden="1">
      <c r="A198" s="7" t="s">
        <v>9</v>
      </c>
      <c r="B198" s="6"/>
      <c r="C198" s="6" t="s">
        <v>139</v>
      </c>
      <c r="D198" s="6" t="s">
        <v>22</v>
      </c>
      <c r="E198" s="8">
        <v>70842.87</v>
      </c>
      <c r="F198" s="8">
        <v>70842.87</v>
      </c>
      <c r="G198" s="8">
        <v>70842.87000000001</v>
      </c>
      <c r="H198" s="8" t="s">
        <v>15853</v>
      </c>
      <c r="I198" s="8">
        <v>70842.87</v>
      </c>
      <c r="J198" s="9">
        <f t="shared" ref="J198:J204" si="28">G198-E198</f>
        <v>0</v>
      </c>
      <c r="K198" s="9">
        <f t="shared" ref="K198:K204" si="29">G198-F198</f>
        <v>0</v>
      </c>
      <c r="L198" s="9">
        <f t="shared" ref="L198:L204" si="30">I198-E198</f>
        <v>0</v>
      </c>
      <c r="M198" s="8">
        <f t="shared" ref="M198:M204" si="31">I198-F198</f>
        <v>0</v>
      </c>
      <c r="O198" s="8"/>
      <c r="P198" s="6" t="str">
        <f>VLOOKUP(C198,[1]plan_cc!$B$1:$C$65536,2,0)</f>
        <v>TC AMEX EXTRACASH VIG CCNR</v>
      </c>
    </row>
    <row r="199" spans="1:16" hidden="1">
      <c r="A199" s="7" t="s">
        <v>9</v>
      </c>
      <c r="B199" s="6"/>
      <c r="C199" s="6" t="s">
        <v>140</v>
      </c>
      <c r="D199" s="6" t="s">
        <v>22</v>
      </c>
      <c r="E199" s="8">
        <v>1644398.29</v>
      </c>
      <c r="F199" s="8">
        <v>1644398.2899999998</v>
      </c>
      <c r="G199" s="8">
        <v>1644398.29</v>
      </c>
      <c r="H199" s="8" t="s">
        <v>15853</v>
      </c>
      <c r="I199" s="8">
        <v>1644398.29</v>
      </c>
      <c r="J199" s="9">
        <f t="shared" si="28"/>
        <v>0</v>
      </c>
      <c r="K199" s="9">
        <f t="shared" si="29"/>
        <v>0</v>
      </c>
      <c r="L199" s="9">
        <f t="shared" si="30"/>
        <v>0</v>
      </c>
      <c r="M199" s="8">
        <f t="shared" si="31"/>
        <v>0</v>
      </c>
      <c r="O199" s="8"/>
      <c r="P199" s="6" t="str">
        <f>VLOOKUP(C199,[1]plan_cc!$B$1:$C$65536,2,0)</f>
        <v>TC AMEX REPROG PAR VIG CCNR</v>
      </c>
    </row>
    <row r="200" spans="1:16" hidden="1">
      <c r="A200" s="7" t="s">
        <v>9</v>
      </c>
      <c r="B200" s="6"/>
      <c r="C200" s="6" t="s">
        <v>140</v>
      </c>
      <c r="D200" s="6" t="s">
        <v>23</v>
      </c>
      <c r="E200" s="8">
        <v>3633.05</v>
      </c>
      <c r="F200" s="8">
        <v>3633.05</v>
      </c>
      <c r="G200" s="8">
        <v>3632.94</v>
      </c>
      <c r="H200" s="8" t="s">
        <v>15853</v>
      </c>
      <c r="I200" s="8">
        <v>3633.0452089849305</v>
      </c>
      <c r="J200" s="9">
        <f t="shared" si="28"/>
        <v>-0.11000000000012733</v>
      </c>
      <c r="K200" s="9">
        <f t="shared" si="29"/>
        <v>-0.11000000000012733</v>
      </c>
      <c r="L200" s="9">
        <f t="shared" si="30"/>
        <v>-4.7910150697134668E-3</v>
      </c>
      <c r="M200" s="8">
        <f t="shared" si="31"/>
        <v>-4.7910150697134668E-3</v>
      </c>
      <c r="O200" s="8"/>
      <c r="P200" s="6" t="str">
        <f>VLOOKUP(C200,[1]plan_cc!$B$1:$C$65536,2,0)</f>
        <v>TC AMEX REPROG PAR VIG CCNR</v>
      </c>
    </row>
    <row r="201" spans="1:16" hidden="1">
      <c r="A201" s="7" t="s">
        <v>9</v>
      </c>
      <c r="B201" s="6"/>
      <c r="C201" s="6" t="s">
        <v>141</v>
      </c>
      <c r="D201" s="6" t="s">
        <v>22</v>
      </c>
      <c r="E201" s="8">
        <v>47216337.229999997</v>
      </c>
      <c r="F201" s="8">
        <v>47216337.229999997</v>
      </c>
      <c r="G201" s="8">
        <v>47216337.230000012</v>
      </c>
      <c r="H201" s="8" t="s">
        <v>15853</v>
      </c>
      <c r="I201" s="8">
        <v>47216337.229999997</v>
      </c>
      <c r="J201" s="9">
        <f t="shared" si="28"/>
        <v>0</v>
      </c>
      <c r="K201" s="9">
        <f t="shared" si="29"/>
        <v>0</v>
      </c>
      <c r="L201" s="9">
        <f t="shared" si="30"/>
        <v>0</v>
      </c>
      <c r="M201" s="8">
        <f t="shared" si="31"/>
        <v>0</v>
      </c>
      <c r="O201" s="8"/>
      <c r="P201" s="6" t="str">
        <f>VLOOKUP(C201,[1]plan_cc!$B$1:$C$65536,2,0)</f>
        <v>TC VISA REPROG PAR VIG CCNR</v>
      </c>
    </row>
    <row r="202" spans="1:16" hidden="1">
      <c r="A202" s="7" t="s">
        <v>9</v>
      </c>
      <c r="B202" s="6"/>
      <c r="C202" s="6" t="s">
        <v>141</v>
      </c>
      <c r="D202" s="6" t="s">
        <v>23</v>
      </c>
      <c r="E202" s="8">
        <v>5697.57</v>
      </c>
      <c r="F202" s="8">
        <v>5697.57</v>
      </c>
      <c r="G202" s="8">
        <v>5697.34</v>
      </c>
      <c r="H202" s="8" t="s">
        <v>15853</v>
      </c>
      <c r="I202" s="8">
        <v>5697.5717941427356</v>
      </c>
      <c r="J202" s="9">
        <f t="shared" si="28"/>
        <v>-0.22999999999956344</v>
      </c>
      <c r="K202" s="9">
        <f t="shared" si="29"/>
        <v>-0.22999999999956344</v>
      </c>
      <c r="L202" s="9">
        <f t="shared" si="30"/>
        <v>1.7941427358891815E-3</v>
      </c>
      <c r="M202" s="8">
        <f t="shared" si="31"/>
        <v>1.7941427358891815E-3</v>
      </c>
      <c r="O202" s="8"/>
      <c r="P202" s="6" t="str">
        <f>VLOOKUP(C202,[1]plan_cc!$B$1:$C$65536,2,0)</f>
        <v>TC VISA REPROG PAR VIG CCNR</v>
      </c>
    </row>
    <row r="203" spans="1:16" hidden="1">
      <c r="A203" s="7" t="s">
        <v>9</v>
      </c>
      <c r="B203" s="6"/>
      <c r="C203" s="6" t="s">
        <v>142</v>
      </c>
      <c r="D203" s="6" t="s">
        <v>22</v>
      </c>
      <c r="E203" s="8">
        <v>12614983.25</v>
      </c>
      <c r="F203" s="8">
        <v>12614983.25</v>
      </c>
      <c r="G203" s="8">
        <v>12614983.250000002</v>
      </c>
      <c r="H203" s="8" t="s">
        <v>15853</v>
      </c>
      <c r="I203" s="8">
        <v>12614983.25</v>
      </c>
      <c r="J203" s="9">
        <f t="shared" si="28"/>
        <v>0</v>
      </c>
      <c r="K203" s="9">
        <f t="shared" si="29"/>
        <v>0</v>
      </c>
      <c r="L203" s="9">
        <f t="shared" si="30"/>
        <v>0</v>
      </c>
      <c r="M203" s="8">
        <f t="shared" si="31"/>
        <v>0</v>
      </c>
      <c r="O203" s="8"/>
      <c r="P203" s="6" t="str">
        <f>VLOOKUP(C203,[1]plan_cc!$B$1:$C$65536,2,0)</f>
        <v>TC AMEX CDEUDA PAR VIG CCNR</v>
      </c>
    </row>
    <row r="204" spans="1:16" hidden="1">
      <c r="A204" s="7" t="s">
        <v>9</v>
      </c>
      <c r="B204" s="6"/>
      <c r="C204" s="6" t="s">
        <v>142</v>
      </c>
      <c r="D204" s="6" t="s">
        <v>23</v>
      </c>
      <c r="E204" s="8">
        <v>442213.46</v>
      </c>
      <c r="F204" s="8">
        <v>442213.46</v>
      </c>
      <c r="G204" s="8">
        <v>442210.13000000006</v>
      </c>
      <c r="H204" s="8" t="s">
        <v>15853</v>
      </c>
      <c r="I204" s="8">
        <v>442213.46033551323</v>
      </c>
      <c r="J204" s="9">
        <f t="shared" si="28"/>
        <v>-3.3299999999580905</v>
      </c>
      <c r="K204" s="9">
        <f t="shared" si="29"/>
        <v>-3.3299999999580905</v>
      </c>
      <c r="L204" s="9">
        <f t="shared" si="30"/>
        <v>3.3551320666447282E-4</v>
      </c>
      <c r="M204" s="8">
        <f t="shared" si="31"/>
        <v>3.3551320666447282E-4</v>
      </c>
      <c r="O204" s="8"/>
      <c r="P204" s="6" t="str">
        <f>VLOOKUP(C204,[1]plan_cc!$B$1:$C$65536,2,0)</f>
        <v>TC AMEX CDEUDA PAR VIG CCNR</v>
      </c>
    </row>
    <row r="205" spans="1:16" hidden="1">
      <c r="A205" s="7" t="s">
        <v>9</v>
      </c>
      <c r="B205" s="6"/>
      <c r="C205" s="6" t="s">
        <v>143</v>
      </c>
      <c r="D205" s="6" t="s">
        <v>22</v>
      </c>
      <c r="E205" s="8">
        <v>627994761.75</v>
      </c>
      <c r="F205" s="8">
        <v>627994761.75</v>
      </c>
      <c r="G205" s="8">
        <v>632907776.07000005</v>
      </c>
      <c r="H205" s="8">
        <v>4913014.32</v>
      </c>
      <c r="I205" s="8">
        <v>632907776.07000005</v>
      </c>
      <c r="J205" s="9">
        <f>G205-(E205+H205)</f>
        <v>0</v>
      </c>
      <c r="K205" s="9">
        <f>G205-(F205+H205)</f>
        <v>0</v>
      </c>
      <c r="L205" s="9">
        <f>I205-(H205+E205)</f>
        <v>0</v>
      </c>
      <c r="M205" s="8">
        <f>I205-(F205+H205)</f>
        <v>0</v>
      </c>
      <c r="O205" s="8"/>
      <c r="P205" s="6" t="str">
        <f>VLOOKUP(C205,[1]plan_cc!$B$1:$C$65536,2,0)</f>
        <v>TC VISA CDEUDA PAR VIG CCNR</v>
      </c>
    </row>
    <row r="206" spans="1:16" hidden="1">
      <c r="A206" s="7" t="s">
        <v>9</v>
      </c>
      <c r="B206" s="6"/>
      <c r="C206" s="6" t="s">
        <v>143</v>
      </c>
      <c r="D206" s="6" t="s">
        <v>23</v>
      </c>
      <c r="E206" s="8">
        <v>922616.51</v>
      </c>
      <c r="F206" s="8">
        <v>922616.51</v>
      </c>
      <c r="G206" s="8">
        <v>922609.56000000017</v>
      </c>
      <c r="H206" s="8" t="s">
        <v>15853</v>
      </c>
      <c r="I206" s="8">
        <v>922616.51123116293</v>
      </c>
      <c r="J206" s="9">
        <f t="shared" ref="J206:J214" si="32">G206-E206</f>
        <v>-6.9499999998370185</v>
      </c>
      <c r="K206" s="9">
        <f t="shared" ref="K206:K214" si="33">G206-F206</f>
        <v>-6.9499999998370185</v>
      </c>
      <c r="L206" s="9">
        <f t="shared" ref="L206:L214" si="34">I206-E206</f>
        <v>1.2311629252508283E-3</v>
      </c>
      <c r="M206" s="8">
        <f t="shared" ref="M206:M214" si="35">I206-F206</f>
        <v>1.2311629252508283E-3</v>
      </c>
      <c r="O206" s="8"/>
      <c r="P206" s="6" t="str">
        <f>VLOOKUP(C206,[1]plan_cc!$B$1:$C$65536,2,0)</f>
        <v>TC VISA CDEUDA PAR VIG CCNR</v>
      </c>
    </row>
    <row r="207" spans="1:16" hidden="1">
      <c r="A207" s="7" t="s">
        <v>9</v>
      </c>
      <c r="B207" s="6"/>
      <c r="C207" s="6" t="s">
        <v>144</v>
      </c>
      <c r="D207" s="6" t="s">
        <v>23</v>
      </c>
      <c r="E207" s="8">
        <v>0</v>
      </c>
      <c r="F207" s="8">
        <v>0</v>
      </c>
      <c r="G207" s="8">
        <v>0</v>
      </c>
      <c r="H207" s="8" t="s">
        <v>15853</v>
      </c>
      <c r="I207" s="8">
        <v>0</v>
      </c>
      <c r="J207" s="9">
        <f t="shared" si="32"/>
        <v>0</v>
      </c>
      <c r="K207" s="9">
        <f t="shared" si="33"/>
        <v>0</v>
      </c>
      <c r="L207" s="9">
        <f t="shared" si="34"/>
        <v>0</v>
      </c>
      <c r="M207" s="8">
        <f t="shared" si="35"/>
        <v>0</v>
      </c>
      <c r="O207" s="8"/>
      <c r="P207" s="6" t="str">
        <f>VLOOKUP(C207,[1]plan_cc!$B$1:$C$65536,2,0)</f>
        <v>TC VISA COMERC COLOC.COMPRAS CESP</v>
      </c>
    </row>
    <row r="208" spans="1:16" hidden="1">
      <c r="A208" s="7" t="s">
        <v>9</v>
      </c>
      <c r="B208" s="6"/>
      <c r="C208" s="6" t="s">
        <v>145</v>
      </c>
      <c r="D208" s="6" t="s">
        <v>22</v>
      </c>
      <c r="E208" s="8">
        <v>2286.7399999999998</v>
      </c>
      <c r="F208" s="8">
        <v>2286.7399999999998</v>
      </c>
      <c r="G208" s="8">
        <v>2286.7399999999998</v>
      </c>
      <c r="H208" s="8" t="s">
        <v>15853</v>
      </c>
      <c r="I208" s="8">
        <v>2286.7399999999998</v>
      </c>
      <c r="J208" s="9">
        <f t="shared" si="32"/>
        <v>0</v>
      </c>
      <c r="K208" s="9">
        <f t="shared" si="33"/>
        <v>0</v>
      </c>
      <c r="L208" s="9">
        <f t="shared" si="34"/>
        <v>0</v>
      </c>
      <c r="M208" s="8">
        <f t="shared" si="35"/>
        <v>0</v>
      </c>
      <c r="O208" s="8"/>
      <c r="P208" s="6" t="str">
        <f>VLOOKUP(C208,[1]plan_cc!$B$1:$C$65536,2,0)</f>
        <v>TC VISA COMPRA REV VIG CIVA</v>
      </c>
    </row>
    <row r="209" spans="1:17" hidden="1">
      <c r="A209" s="7" t="s">
        <v>9</v>
      </c>
      <c r="B209" s="6"/>
      <c r="C209" s="6" t="s">
        <v>145</v>
      </c>
      <c r="D209" s="6" t="s">
        <v>23</v>
      </c>
      <c r="E209" s="8">
        <v>22389.919999999998</v>
      </c>
      <c r="F209" s="8">
        <v>22389.919999999998</v>
      </c>
      <c r="G209" s="8">
        <v>22389.9</v>
      </c>
      <c r="H209" s="8" t="s">
        <v>15853</v>
      </c>
      <c r="I209" s="8">
        <v>22389.92323002559</v>
      </c>
      <c r="J209" s="9">
        <f t="shared" si="32"/>
        <v>-1.9999999996798579E-2</v>
      </c>
      <c r="K209" s="9">
        <f t="shared" si="33"/>
        <v>-1.9999999996798579E-2</v>
      </c>
      <c r="L209" s="9">
        <f t="shared" si="34"/>
        <v>3.2300255916197784E-3</v>
      </c>
      <c r="M209" s="8">
        <f t="shared" si="35"/>
        <v>3.2300255916197784E-3</v>
      </c>
      <c r="O209" s="8"/>
      <c r="P209" s="6" t="str">
        <f>VLOOKUP(C209,[1]plan_cc!$B$1:$C$65536,2,0)</f>
        <v>TC VISA COMPRA REV VIG CIVA</v>
      </c>
    </row>
    <row r="210" spans="1:17" hidden="1">
      <c r="A210" s="7" t="s">
        <v>9</v>
      </c>
      <c r="B210" s="6"/>
      <c r="C210" s="6" t="s">
        <v>146</v>
      </c>
      <c r="D210" s="6" t="s">
        <v>22</v>
      </c>
      <c r="E210" s="8">
        <v>37695.11</v>
      </c>
      <c r="F210" s="8">
        <v>37695.11</v>
      </c>
      <c r="G210" s="8">
        <v>37695.11</v>
      </c>
      <c r="H210" s="8" t="s">
        <v>15853</v>
      </c>
      <c r="I210" s="8">
        <v>18746.52</v>
      </c>
      <c r="J210" s="9">
        <f t="shared" si="32"/>
        <v>0</v>
      </c>
      <c r="K210" s="9">
        <f t="shared" si="33"/>
        <v>0</v>
      </c>
      <c r="L210" s="9">
        <f t="shared" si="34"/>
        <v>-18948.59</v>
      </c>
      <c r="M210" s="8">
        <f t="shared" si="35"/>
        <v>-18948.59</v>
      </c>
      <c r="O210" s="8"/>
      <c r="P210" s="6" t="str">
        <f>VLOOKUP(C210,[1]plan_cc!$B$1:$C$65536,2,0)</f>
        <v>TC VISA COMPRA REV IBK VIG CESF</v>
      </c>
      <c r="Q210" s="41" t="s">
        <v>15891</v>
      </c>
    </row>
    <row r="211" spans="1:17" hidden="1">
      <c r="A211" s="7" t="s">
        <v>9</v>
      </c>
      <c r="B211" s="6"/>
      <c r="C211" s="6" t="s">
        <v>146</v>
      </c>
      <c r="D211" s="6" t="s">
        <v>23</v>
      </c>
      <c r="E211" s="8">
        <v>58593.53</v>
      </c>
      <c r="F211" s="8">
        <v>58593.53</v>
      </c>
      <c r="G211" s="8">
        <v>58593.47</v>
      </c>
      <c r="H211" s="8" t="s">
        <v>15853</v>
      </c>
      <c r="I211" s="8">
        <v>56229.422803525733</v>
      </c>
      <c r="J211" s="9">
        <f t="shared" si="32"/>
        <v>-5.9999999997671694E-2</v>
      </c>
      <c r="K211" s="9">
        <f t="shared" si="33"/>
        <v>-5.9999999997671694E-2</v>
      </c>
      <c r="L211" s="9">
        <f t="shared" si="34"/>
        <v>-2364.1071964742659</v>
      </c>
      <c r="M211" s="8">
        <f t="shared" si="35"/>
        <v>-2364.1071964742659</v>
      </c>
      <c r="O211" s="8"/>
      <c r="P211" s="6" t="str">
        <f>VLOOKUP(C211,[1]plan_cc!$B$1:$C$65536,2,0)</f>
        <v>TC VISA COMPRA REV IBK VIG CESF</v>
      </c>
      <c r="Q211" s="41" t="s">
        <v>15891</v>
      </c>
    </row>
    <row r="212" spans="1:17" hidden="1">
      <c r="A212" s="7" t="s">
        <v>9</v>
      </c>
      <c r="B212" s="6"/>
      <c r="C212" s="6" t="s">
        <v>147</v>
      </c>
      <c r="D212" s="6" t="s">
        <v>22</v>
      </c>
      <c r="E212" s="8">
        <v>617175.93000000005</v>
      </c>
      <c r="F212" s="8">
        <v>617175.93000000005</v>
      </c>
      <c r="G212" s="8">
        <v>617175.93000000005</v>
      </c>
      <c r="H212" s="8" t="s">
        <v>15853</v>
      </c>
      <c r="I212" s="8">
        <v>617175.93000000005</v>
      </c>
      <c r="J212" s="9">
        <f t="shared" si="32"/>
        <v>0</v>
      </c>
      <c r="K212" s="9">
        <f t="shared" si="33"/>
        <v>0</v>
      </c>
      <c r="L212" s="9">
        <f t="shared" si="34"/>
        <v>0</v>
      </c>
      <c r="M212" s="8">
        <f t="shared" si="35"/>
        <v>0</v>
      </c>
      <c r="O212" s="8"/>
      <c r="P212" s="6" t="str">
        <f>VLOOKUP(C212,[1]plan_cc!$B$1:$C$65536,2,0)</f>
        <v>TC VISA COMPRA REV VIG CCOR</v>
      </c>
    </row>
    <row r="213" spans="1:17" hidden="1">
      <c r="A213" s="7" t="s">
        <v>9</v>
      </c>
      <c r="B213" s="6"/>
      <c r="C213" s="6" t="s">
        <v>147</v>
      </c>
      <c r="D213" s="6" t="s">
        <v>23</v>
      </c>
      <c r="E213" s="8">
        <v>1012944.67</v>
      </c>
      <c r="F213" s="8">
        <v>1012944.67</v>
      </c>
      <c r="G213" s="8">
        <v>1012944.02</v>
      </c>
      <c r="H213" s="8" t="s">
        <v>15853</v>
      </c>
      <c r="I213" s="8">
        <v>1012944.668751777</v>
      </c>
      <c r="J213" s="9">
        <f t="shared" si="32"/>
        <v>-0.65000000002328306</v>
      </c>
      <c r="K213" s="9">
        <f t="shared" si="33"/>
        <v>-0.65000000002328306</v>
      </c>
      <c r="L213" s="9">
        <f t="shared" si="34"/>
        <v>-1.2482230085879564E-3</v>
      </c>
      <c r="M213" s="8">
        <f t="shared" si="35"/>
        <v>-1.2482230085879564E-3</v>
      </c>
      <c r="O213" s="8"/>
      <c r="P213" s="6" t="str">
        <f>VLOOKUP(C213,[1]plan_cc!$B$1:$C$65536,2,0)</f>
        <v>TC VISA COMPRA REV VIG CCOR</v>
      </c>
    </row>
    <row r="214" spans="1:17" hidden="1">
      <c r="A214" s="7" t="s">
        <v>9</v>
      </c>
      <c r="B214" s="6"/>
      <c r="C214" s="6" t="s">
        <v>148</v>
      </c>
      <c r="D214" s="6" t="s">
        <v>22</v>
      </c>
      <c r="E214" s="8">
        <v>0</v>
      </c>
      <c r="F214" s="8">
        <v>0</v>
      </c>
      <c r="G214" s="8">
        <v>0</v>
      </c>
      <c r="H214" s="8" t="s">
        <v>15853</v>
      </c>
      <c r="I214" s="8">
        <v>0</v>
      </c>
      <c r="J214" s="9">
        <f t="shared" si="32"/>
        <v>0</v>
      </c>
      <c r="K214" s="9">
        <f t="shared" si="33"/>
        <v>0</v>
      </c>
      <c r="L214" s="9">
        <f t="shared" si="34"/>
        <v>0</v>
      </c>
      <c r="M214" s="8">
        <f t="shared" si="35"/>
        <v>0</v>
      </c>
      <c r="O214" s="8"/>
      <c r="P214" s="6" t="str">
        <f>VLOOKUP(C214,[1]plan_cc!$B$1:$C$65536,2,0)</f>
        <v>TC MC COMERCIAL. COLOC. COMPRA CGEM</v>
      </c>
    </row>
    <row r="215" spans="1:17" hidden="1">
      <c r="A215" s="7" t="s">
        <v>9</v>
      </c>
      <c r="B215" s="6"/>
      <c r="C215" s="6" t="s">
        <v>149</v>
      </c>
      <c r="D215" s="6" t="s">
        <v>22</v>
      </c>
      <c r="E215" s="8">
        <v>316956.26</v>
      </c>
      <c r="F215" s="8">
        <v>316956.26</v>
      </c>
      <c r="G215" s="8">
        <v>316956.26</v>
      </c>
      <c r="H215" s="8">
        <v>0</v>
      </c>
      <c r="I215" s="8">
        <v>316956.26</v>
      </c>
      <c r="J215" s="9">
        <f>G215-(E215+H215)</f>
        <v>0</v>
      </c>
      <c r="K215" s="9">
        <f>G215-(F215+H215)</f>
        <v>0</v>
      </c>
      <c r="L215" s="9">
        <f>I215-(H215+E215)</f>
        <v>0</v>
      </c>
      <c r="M215" s="8">
        <f>I215-(F215+H215)</f>
        <v>0</v>
      </c>
      <c r="O215" s="8"/>
      <c r="P215" s="6" t="str">
        <f>VLOOKUP(C215,[1]plan_cc!$B$1:$C$65536,2,0)</f>
        <v>TC VISA COMPRA REV VIG CGEM</v>
      </c>
    </row>
    <row r="216" spans="1:17" hidden="1">
      <c r="A216" s="7" t="s">
        <v>9</v>
      </c>
      <c r="B216" s="6"/>
      <c r="C216" s="6" t="s">
        <v>149</v>
      </c>
      <c r="D216" s="6" t="s">
        <v>23</v>
      </c>
      <c r="E216" s="8">
        <v>467044.97</v>
      </c>
      <c r="F216" s="8">
        <v>467044.97</v>
      </c>
      <c r="G216" s="8">
        <v>467044.28</v>
      </c>
      <c r="H216" s="8" t="s">
        <v>15853</v>
      </c>
      <c r="I216" s="8">
        <v>467044.97298834234</v>
      </c>
      <c r="J216" s="9">
        <f t="shared" ref="J216:J252" si="36">G216-E216</f>
        <v>-0.68999999994412065</v>
      </c>
      <c r="K216" s="9">
        <f t="shared" ref="K216:K252" si="37">G216-F216</f>
        <v>-0.68999999994412065</v>
      </c>
      <c r="L216" s="9">
        <f t="shared" ref="L216:L252" si="38">I216-E216</f>
        <v>2.9883423703722656E-3</v>
      </c>
      <c r="M216" s="8">
        <f t="shared" ref="M216:M252" si="39">I216-F216</f>
        <v>2.9883423703722656E-3</v>
      </c>
      <c r="O216" s="8"/>
      <c r="P216" s="6" t="str">
        <f>VLOOKUP(C216,[1]plan_cc!$B$1:$C$65536,2,0)</f>
        <v>TC VISA COMPRA REV VIG CGEM</v>
      </c>
    </row>
    <row r="217" spans="1:17" hidden="1">
      <c r="A217" s="7" t="s">
        <v>9</v>
      </c>
      <c r="B217" s="6"/>
      <c r="C217" s="6" t="s">
        <v>150</v>
      </c>
      <c r="D217" s="6" t="s">
        <v>22</v>
      </c>
      <c r="E217" s="8">
        <v>144974.18</v>
      </c>
      <c r="F217" s="8">
        <v>144974.18</v>
      </c>
      <c r="G217" s="8">
        <v>144974.18</v>
      </c>
      <c r="H217" s="8" t="s">
        <v>15853</v>
      </c>
      <c r="I217" s="8">
        <v>144974.18</v>
      </c>
      <c r="J217" s="9">
        <f t="shared" si="36"/>
        <v>0</v>
      </c>
      <c r="K217" s="9">
        <f t="shared" si="37"/>
        <v>0</v>
      </c>
      <c r="L217" s="9">
        <f t="shared" si="38"/>
        <v>0</v>
      </c>
      <c r="M217" s="8">
        <f t="shared" si="39"/>
        <v>0</v>
      </c>
      <c r="O217" s="8"/>
      <c r="P217" s="6" t="str">
        <f>VLOOKUP(C217,[1]plan_cc!$B$1:$C$65536,2,0)</f>
        <v>TC VISA COMPRA REV VIG CMED</v>
      </c>
    </row>
    <row r="218" spans="1:17" hidden="1">
      <c r="A218" s="7" t="s">
        <v>9</v>
      </c>
      <c r="B218" s="6"/>
      <c r="C218" s="6" t="s">
        <v>150</v>
      </c>
      <c r="D218" s="6" t="s">
        <v>23</v>
      </c>
      <c r="E218" s="8">
        <v>133081.51999999999</v>
      </c>
      <c r="F218" s="8">
        <v>133081.51999999999</v>
      </c>
      <c r="G218" s="8">
        <v>133081.14000000001</v>
      </c>
      <c r="H218" s="8" t="s">
        <v>15853</v>
      </c>
      <c r="I218" s="8">
        <v>133081.50980949673</v>
      </c>
      <c r="J218" s="9">
        <f t="shared" si="36"/>
        <v>-0.37999999997555278</v>
      </c>
      <c r="K218" s="9">
        <f t="shared" si="37"/>
        <v>-0.37999999997555278</v>
      </c>
      <c r="L218" s="9">
        <f t="shared" si="38"/>
        <v>-1.0190503264311701E-2</v>
      </c>
      <c r="M218" s="8">
        <f t="shared" si="39"/>
        <v>-1.0190503264311701E-2</v>
      </c>
      <c r="O218" s="8"/>
      <c r="P218" s="6" t="str">
        <f>VLOOKUP(C218,[1]plan_cc!$B$1:$C$65536,2,0)</f>
        <v>TC VISA COMPRA REV VIG CMED</v>
      </c>
    </row>
    <row r="219" spans="1:17" hidden="1">
      <c r="A219" s="7" t="s">
        <v>9</v>
      </c>
      <c r="B219" s="6"/>
      <c r="C219" s="6" t="s">
        <v>151</v>
      </c>
      <c r="D219" s="6" t="s">
        <v>22</v>
      </c>
      <c r="E219" s="8">
        <v>0</v>
      </c>
      <c r="F219" s="8">
        <v>0</v>
      </c>
      <c r="G219" s="8">
        <v>0</v>
      </c>
      <c r="H219" s="8" t="s">
        <v>15853</v>
      </c>
      <c r="I219" s="8">
        <v>0</v>
      </c>
      <c r="J219" s="9">
        <f t="shared" si="36"/>
        <v>0</v>
      </c>
      <c r="K219" s="9">
        <f t="shared" si="37"/>
        <v>0</v>
      </c>
      <c r="L219" s="9">
        <f t="shared" si="38"/>
        <v>0</v>
      </c>
      <c r="M219" s="8">
        <f t="shared" si="39"/>
        <v>0</v>
      </c>
      <c r="O219" s="8"/>
      <c r="P219" s="6" t="str">
        <f>VLOOKUP(C219,[1]plan_cc!$B$1:$C$65536,2,0)</f>
        <v>TC VISA COMERC COLOC.DISP.EFECT. CPEM</v>
      </c>
    </row>
    <row r="220" spans="1:17" hidden="1">
      <c r="A220" s="7" t="s">
        <v>9</v>
      </c>
      <c r="B220" s="6"/>
      <c r="C220" s="6" t="s">
        <v>152</v>
      </c>
      <c r="D220" s="6" t="s">
        <v>22</v>
      </c>
      <c r="E220" s="8">
        <v>153323.75</v>
      </c>
      <c r="F220" s="8">
        <v>153323.75</v>
      </c>
      <c r="G220" s="8">
        <v>153323.75</v>
      </c>
      <c r="H220" s="8" t="s">
        <v>15853</v>
      </c>
      <c r="I220" s="8">
        <v>153323.75</v>
      </c>
      <c r="J220" s="9">
        <f t="shared" si="36"/>
        <v>0</v>
      </c>
      <c r="K220" s="9">
        <f t="shared" si="37"/>
        <v>0</v>
      </c>
      <c r="L220" s="9">
        <f t="shared" si="38"/>
        <v>0</v>
      </c>
      <c r="M220" s="8">
        <f t="shared" si="39"/>
        <v>0</v>
      </c>
      <c r="O220" s="8"/>
      <c r="P220" s="6" t="str">
        <f>VLOOKUP(C220,[1]plan_cc!$B$1:$C$65536,2,0)</f>
        <v>TC VISA COMPRA REV VIG CPEM</v>
      </c>
    </row>
    <row r="221" spans="1:17" hidden="1">
      <c r="A221" s="7" t="s">
        <v>9</v>
      </c>
      <c r="B221" s="6"/>
      <c r="C221" s="6" t="s">
        <v>152</v>
      </c>
      <c r="D221" s="6" t="s">
        <v>23</v>
      </c>
      <c r="E221" s="8">
        <v>57160.800000000003</v>
      </c>
      <c r="F221" s="8">
        <v>57160.800000000003</v>
      </c>
      <c r="G221" s="8">
        <v>57160.63</v>
      </c>
      <c r="H221" s="8" t="s">
        <v>15853</v>
      </c>
      <c r="I221" s="8">
        <v>57160.801819732733</v>
      </c>
      <c r="J221" s="9">
        <f t="shared" si="36"/>
        <v>-0.17000000000552973</v>
      </c>
      <c r="K221" s="9">
        <f t="shared" si="37"/>
        <v>-0.17000000000552973</v>
      </c>
      <c r="L221" s="9">
        <f t="shared" si="38"/>
        <v>1.8197327299276367E-3</v>
      </c>
      <c r="M221" s="8">
        <f t="shared" si="39"/>
        <v>1.8197327299276367E-3</v>
      </c>
      <c r="O221" s="8"/>
      <c r="P221" s="6" t="str">
        <f>VLOOKUP(C221,[1]plan_cc!$B$1:$C$65536,2,0)</f>
        <v>TC VISA COMPRA REV VIG CPEM</v>
      </c>
    </row>
    <row r="222" spans="1:17" hidden="1">
      <c r="A222" s="7" t="s">
        <v>9</v>
      </c>
      <c r="B222" s="6"/>
      <c r="C222" s="6" t="s">
        <v>153</v>
      </c>
      <c r="D222" s="6" t="s">
        <v>22</v>
      </c>
      <c r="E222" s="8">
        <v>209148.12</v>
      </c>
      <c r="F222" s="8">
        <v>209148.11999999997</v>
      </c>
      <c r="G222" s="8">
        <v>209148.12</v>
      </c>
      <c r="H222" s="8" t="s">
        <v>15853</v>
      </c>
      <c r="I222" s="8">
        <v>209148.12</v>
      </c>
      <c r="J222" s="9">
        <f t="shared" si="36"/>
        <v>0</v>
      </c>
      <c r="K222" s="9">
        <f t="shared" si="37"/>
        <v>0</v>
      </c>
      <c r="L222" s="9">
        <f t="shared" si="38"/>
        <v>0</v>
      </c>
      <c r="M222" s="8">
        <f t="shared" si="39"/>
        <v>0</v>
      </c>
      <c r="O222" s="8"/>
      <c r="P222" s="6" t="str">
        <f>VLOOKUP(C222,[1]plan_cc!$B$1:$C$65536,2,0)</f>
        <v>TC VISA D/E REV VEN CCRV</v>
      </c>
    </row>
    <row r="223" spans="1:17" hidden="1">
      <c r="A223" s="7" t="s">
        <v>9</v>
      </c>
      <c r="B223" s="6"/>
      <c r="C223" s="6" t="s">
        <v>153</v>
      </c>
      <c r="D223" s="6" t="s">
        <v>23</v>
      </c>
      <c r="E223" s="8">
        <v>1519.29</v>
      </c>
      <c r="F223" s="8">
        <v>1519.29</v>
      </c>
      <c r="G223" s="8">
        <v>1519.2399999999998</v>
      </c>
      <c r="H223" s="8" t="s">
        <v>15853</v>
      </c>
      <c r="I223" s="8">
        <v>1519.2891669036112</v>
      </c>
      <c r="J223" s="9">
        <f t="shared" si="36"/>
        <v>-5.0000000000181899E-2</v>
      </c>
      <c r="K223" s="9">
        <f t="shared" si="37"/>
        <v>-5.0000000000181899E-2</v>
      </c>
      <c r="L223" s="9">
        <f t="shared" si="38"/>
        <v>-8.3309638876016834E-4</v>
      </c>
      <c r="M223" s="8">
        <f t="shared" si="39"/>
        <v>-8.3309638876016834E-4</v>
      </c>
      <c r="O223" s="8"/>
      <c r="P223" s="6" t="str">
        <f>VLOOKUP(C223,[1]plan_cc!$B$1:$C$65536,2,0)</f>
        <v>TC VISA D/E REV VEN CCRV</v>
      </c>
    </row>
    <row r="224" spans="1:17" hidden="1">
      <c r="A224" s="7" t="s">
        <v>9</v>
      </c>
      <c r="B224" s="6"/>
      <c r="C224" s="6" t="s">
        <v>154</v>
      </c>
      <c r="D224" s="6" t="s">
        <v>22</v>
      </c>
      <c r="E224" s="8">
        <v>59112.800000000003</v>
      </c>
      <c r="F224" s="8">
        <v>59112.800000000003</v>
      </c>
      <c r="G224" s="8">
        <v>59112.800000000003</v>
      </c>
      <c r="H224" s="8" t="s">
        <v>15853</v>
      </c>
      <c r="I224" s="8">
        <v>59112.800000000003</v>
      </c>
      <c r="J224" s="9">
        <f t="shared" si="36"/>
        <v>0</v>
      </c>
      <c r="K224" s="9">
        <f t="shared" si="37"/>
        <v>0</v>
      </c>
      <c r="L224" s="9">
        <f t="shared" si="38"/>
        <v>0</v>
      </c>
      <c r="M224" s="8">
        <f t="shared" si="39"/>
        <v>0</v>
      </c>
      <c r="O224" s="8"/>
      <c r="P224" s="6" t="str">
        <f>VLOOKUP(C224,[1]plan_cc!$B$1:$C$65536,2,0)</f>
        <v>TC VISA D/E CUOTAS VEN CCRV</v>
      </c>
    </row>
    <row r="225" spans="1:16" hidden="1">
      <c r="A225" s="7" t="s">
        <v>9</v>
      </c>
      <c r="B225" s="6"/>
      <c r="C225" s="6" t="s">
        <v>155</v>
      </c>
      <c r="D225" s="6" t="s">
        <v>22</v>
      </c>
      <c r="E225" s="8">
        <v>31266.69</v>
      </c>
      <c r="F225" s="8">
        <v>31266.690000000002</v>
      </c>
      <c r="G225" s="8">
        <v>31266.690000000002</v>
      </c>
      <c r="H225" s="8" t="s">
        <v>15853</v>
      </c>
      <c r="I225" s="8">
        <v>31266.69</v>
      </c>
      <c r="J225" s="9">
        <f t="shared" si="36"/>
        <v>0</v>
      </c>
      <c r="K225" s="9">
        <f t="shared" si="37"/>
        <v>0</v>
      </c>
      <c r="L225" s="9">
        <f t="shared" si="38"/>
        <v>0</v>
      </c>
      <c r="M225" s="8">
        <f t="shared" si="39"/>
        <v>0</v>
      </c>
      <c r="O225" s="8"/>
      <c r="P225" s="6" t="str">
        <f>VLOOKUP(C225,[1]plan_cc!$B$1:$C$65536,2,0)</f>
        <v>TC AMEX D/E CUOTAS VEN CCRV</v>
      </c>
    </row>
    <row r="226" spans="1:16" hidden="1">
      <c r="A226" s="7" t="s">
        <v>9</v>
      </c>
      <c r="B226" s="6"/>
      <c r="C226" s="6" t="s">
        <v>156</v>
      </c>
      <c r="D226" s="6" t="s">
        <v>22</v>
      </c>
      <c r="E226" s="8">
        <v>49296.27</v>
      </c>
      <c r="F226" s="8">
        <v>49296.270000000004</v>
      </c>
      <c r="G226" s="8">
        <v>49296.270000000011</v>
      </c>
      <c r="H226" s="8" t="s">
        <v>15853</v>
      </c>
      <c r="I226" s="8">
        <v>49296.27</v>
      </c>
      <c r="J226" s="9">
        <f t="shared" si="36"/>
        <v>0</v>
      </c>
      <c r="K226" s="9">
        <f t="shared" si="37"/>
        <v>0</v>
      </c>
      <c r="L226" s="9">
        <f t="shared" si="38"/>
        <v>0</v>
      </c>
      <c r="M226" s="8">
        <f t="shared" si="39"/>
        <v>0</v>
      </c>
      <c r="O226" s="8"/>
      <c r="P226" s="6" t="str">
        <f>VLOOKUP(C226,[1]plan_cc!$B$1:$C$65536,2,0)</f>
        <v>TC AMEX D/E REV VEN CCRV</v>
      </c>
    </row>
    <row r="227" spans="1:16" hidden="1">
      <c r="A227" s="7" t="s">
        <v>9</v>
      </c>
      <c r="B227" s="6"/>
      <c r="C227" s="6" t="s">
        <v>156</v>
      </c>
      <c r="D227" s="6" t="s">
        <v>23</v>
      </c>
      <c r="E227" s="8">
        <v>85.97</v>
      </c>
      <c r="F227" s="8">
        <v>85.97</v>
      </c>
      <c r="G227" s="8">
        <v>85.94</v>
      </c>
      <c r="H227" s="8" t="s">
        <v>15853</v>
      </c>
      <c r="I227" s="8">
        <v>85.970998009667341</v>
      </c>
      <c r="J227" s="9">
        <f t="shared" si="36"/>
        <v>-3.0000000000001137E-2</v>
      </c>
      <c r="K227" s="9">
        <f t="shared" si="37"/>
        <v>-3.0000000000001137E-2</v>
      </c>
      <c r="L227" s="9">
        <f t="shared" si="38"/>
        <v>9.9800966734164831E-4</v>
      </c>
      <c r="M227" s="8">
        <f t="shared" si="39"/>
        <v>9.9800966734164831E-4</v>
      </c>
      <c r="O227" s="8"/>
      <c r="P227" s="6" t="str">
        <f>VLOOKUP(C227,[1]plan_cc!$B$1:$C$65536,2,0)</f>
        <v>TC AMEX D/E REV VEN CCRV</v>
      </c>
    </row>
    <row r="228" spans="1:16" hidden="1">
      <c r="A228" s="7" t="s">
        <v>9</v>
      </c>
      <c r="B228" s="6"/>
      <c r="C228" s="6" t="s">
        <v>157</v>
      </c>
      <c r="D228" s="6" t="s">
        <v>22</v>
      </c>
      <c r="E228" s="8">
        <v>19287535.879999999</v>
      </c>
      <c r="F228" s="8">
        <v>19287535.879999999</v>
      </c>
      <c r="G228" s="8">
        <v>19287535.879999995</v>
      </c>
      <c r="H228" s="8" t="s">
        <v>15853</v>
      </c>
      <c r="I228" s="8">
        <v>19287535.879999999</v>
      </c>
      <c r="J228" s="9">
        <f t="shared" si="36"/>
        <v>0</v>
      </c>
      <c r="K228" s="9">
        <f t="shared" si="37"/>
        <v>0</v>
      </c>
      <c r="L228" s="9">
        <f t="shared" si="38"/>
        <v>0</v>
      </c>
      <c r="M228" s="8">
        <f t="shared" si="39"/>
        <v>0</v>
      </c>
      <c r="O228" s="8"/>
      <c r="P228" s="6" t="str">
        <f>VLOOKUP(C228,[1]plan_cc!$B$1:$C$65536,2,0)</f>
        <v>TC VISA COMPRA REV VEN CCRV</v>
      </c>
    </row>
    <row r="229" spans="1:16" hidden="1">
      <c r="A229" s="7" t="s">
        <v>9</v>
      </c>
      <c r="B229" s="6"/>
      <c r="C229" s="6" t="s">
        <v>157</v>
      </c>
      <c r="D229" s="6" t="s">
        <v>23</v>
      </c>
      <c r="E229" s="8">
        <v>787161.75</v>
      </c>
      <c r="F229" s="8">
        <v>787161.75</v>
      </c>
      <c r="G229" s="8">
        <v>787141.08999999985</v>
      </c>
      <c r="H229" s="8" t="s">
        <v>15853</v>
      </c>
      <c r="I229" s="8">
        <v>787158.81717372767</v>
      </c>
      <c r="J229" s="9">
        <f t="shared" si="36"/>
        <v>-20.660000000149012</v>
      </c>
      <c r="K229" s="9">
        <f t="shared" si="37"/>
        <v>-20.660000000149012</v>
      </c>
      <c r="L229" s="9">
        <f t="shared" si="38"/>
        <v>-2.9328262723283842</v>
      </c>
      <c r="M229" s="8">
        <f t="shared" si="39"/>
        <v>-2.9328262723283842</v>
      </c>
      <c r="O229" s="8"/>
      <c r="P229" s="6" t="str">
        <f>VLOOKUP(C229,[1]plan_cc!$B$1:$C$65536,2,0)</f>
        <v>TC VISA COMPRA REV VEN CCRV</v>
      </c>
    </row>
    <row r="230" spans="1:16" hidden="1">
      <c r="A230" s="7" t="s">
        <v>9</v>
      </c>
      <c r="B230" s="6"/>
      <c r="C230" s="6" t="s">
        <v>158</v>
      </c>
      <c r="D230" s="6" t="s">
        <v>22</v>
      </c>
      <c r="E230" s="8">
        <v>7685035.6600000001</v>
      </c>
      <c r="F230" s="8">
        <v>7685035.6599999992</v>
      </c>
      <c r="G230" s="8">
        <v>7685035.6600000011</v>
      </c>
      <c r="H230" s="8" t="s">
        <v>15853</v>
      </c>
      <c r="I230" s="8">
        <v>7685035.6600000001</v>
      </c>
      <c r="J230" s="9">
        <f t="shared" si="36"/>
        <v>0</v>
      </c>
      <c r="K230" s="9">
        <f t="shared" si="37"/>
        <v>0</v>
      </c>
      <c r="L230" s="9">
        <f t="shared" si="38"/>
        <v>0</v>
      </c>
      <c r="M230" s="8">
        <f t="shared" si="39"/>
        <v>0</v>
      </c>
      <c r="O230" s="8"/>
      <c r="P230" s="6" t="str">
        <f>VLOOKUP(C230,[1]plan_cc!$B$1:$C$65536,2,0)</f>
        <v>TC VISA COMPRA CUOTAS VEN CCRV</v>
      </c>
    </row>
    <row r="231" spans="1:16" hidden="1">
      <c r="A231" s="7" t="s">
        <v>9</v>
      </c>
      <c r="B231" s="6"/>
      <c r="C231" s="6" t="s">
        <v>158</v>
      </c>
      <c r="D231" s="6" t="s">
        <v>23</v>
      </c>
      <c r="E231" s="8">
        <v>143465.25</v>
      </c>
      <c r="F231" s="8">
        <v>143465.25000000003</v>
      </c>
      <c r="G231" s="8">
        <v>143460.78999999998</v>
      </c>
      <c r="H231" s="8" t="s">
        <v>15853</v>
      </c>
      <c r="I231" s="8">
        <v>143465.24594825137</v>
      </c>
      <c r="J231" s="9">
        <f t="shared" si="36"/>
        <v>-4.4600000000209548</v>
      </c>
      <c r="K231" s="9">
        <f t="shared" si="37"/>
        <v>-4.4600000000500586</v>
      </c>
      <c r="L231" s="9">
        <f t="shared" si="38"/>
        <v>-4.0517486340831965E-3</v>
      </c>
      <c r="M231" s="8">
        <f t="shared" si="39"/>
        <v>-4.051748663187027E-3</v>
      </c>
      <c r="O231" s="8"/>
      <c r="P231" s="6" t="str">
        <f>VLOOKUP(C231,[1]plan_cc!$B$1:$C$65536,2,0)</f>
        <v>TC VISA COMPRA CUOTAS VEN CCRV</v>
      </c>
    </row>
    <row r="232" spans="1:16" hidden="1">
      <c r="A232" s="7" t="s">
        <v>9</v>
      </c>
      <c r="B232" s="6"/>
      <c r="C232" s="6" t="s">
        <v>159</v>
      </c>
      <c r="D232" s="6" t="s">
        <v>22</v>
      </c>
      <c r="E232" s="8">
        <v>2505264.14</v>
      </c>
      <c r="F232" s="8">
        <v>2505264.1400000006</v>
      </c>
      <c r="G232" s="8">
        <v>2505264.14</v>
      </c>
      <c r="H232" s="8" t="s">
        <v>15853</v>
      </c>
      <c r="I232" s="8">
        <v>2505264.14</v>
      </c>
      <c r="J232" s="9">
        <f t="shared" si="36"/>
        <v>0</v>
      </c>
      <c r="K232" s="9">
        <f t="shared" si="37"/>
        <v>0</v>
      </c>
      <c r="L232" s="9">
        <f t="shared" si="38"/>
        <v>0</v>
      </c>
      <c r="M232" s="8">
        <f t="shared" si="39"/>
        <v>0</v>
      </c>
      <c r="O232" s="8"/>
      <c r="P232" s="6" t="str">
        <f>VLOOKUP(C232,[1]plan_cc!$B$1:$C$65536,2,0)</f>
        <v>TC AMEX COMPRA CUOTAS VEN CCRV</v>
      </c>
    </row>
    <row r="233" spans="1:16" hidden="1">
      <c r="A233" s="7" t="s">
        <v>9</v>
      </c>
      <c r="B233" s="6"/>
      <c r="C233" s="6" t="s">
        <v>159</v>
      </c>
      <c r="D233" s="6" t="s">
        <v>23</v>
      </c>
      <c r="E233" s="8">
        <v>75067.100000000006</v>
      </c>
      <c r="F233" s="8">
        <v>75067.10000000002</v>
      </c>
      <c r="G233" s="8">
        <v>75065.440000000002</v>
      </c>
      <c r="H233" s="8" t="s">
        <v>15853</v>
      </c>
      <c r="I233" s="8">
        <v>75067.094114301959</v>
      </c>
      <c r="J233" s="9">
        <f t="shared" si="36"/>
        <v>-1.6600000000034925</v>
      </c>
      <c r="K233" s="9">
        <f t="shared" si="37"/>
        <v>-1.6600000000180444</v>
      </c>
      <c r="L233" s="9">
        <f t="shared" si="38"/>
        <v>-5.8856980467680842E-3</v>
      </c>
      <c r="M233" s="8">
        <f t="shared" si="39"/>
        <v>-5.8856980613199994E-3</v>
      </c>
      <c r="O233" s="8"/>
      <c r="P233" s="6" t="str">
        <f>VLOOKUP(C233,[1]plan_cc!$B$1:$C$65536,2,0)</f>
        <v>TC AMEX COMPRA CUOTAS VEN CCRV</v>
      </c>
    </row>
    <row r="234" spans="1:16" hidden="1">
      <c r="A234" s="7" t="s">
        <v>9</v>
      </c>
      <c r="B234" s="6"/>
      <c r="C234" s="6" t="s">
        <v>160</v>
      </c>
      <c r="D234" s="6" t="s">
        <v>22</v>
      </c>
      <c r="E234" s="8">
        <v>8701135.6099999994</v>
      </c>
      <c r="F234" s="8">
        <v>8701135.6099999994</v>
      </c>
      <c r="G234" s="8">
        <v>8701135.6099999994</v>
      </c>
      <c r="H234" s="8" t="s">
        <v>15853</v>
      </c>
      <c r="I234" s="8">
        <v>8701135.6099999994</v>
      </c>
      <c r="J234" s="9">
        <f t="shared" si="36"/>
        <v>0</v>
      </c>
      <c r="K234" s="9">
        <f t="shared" si="37"/>
        <v>0</v>
      </c>
      <c r="L234" s="9">
        <f t="shared" si="38"/>
        <v>0</v>
      </c>
      <c r="M234" s="8">
        <f t="shared" si="39"/>
        <v>0</v>
      </c>
      <c r="O234" s="8"/>
      <c r="P234" s="6" t="str">
        <f>VLOOKUP(C234,[1]plan_cc!$B$1:$C$65536,2,0)</f>
        <v>TC AMEX COMPRA REV VEN CCRV</v>
      </c>
    </row>
    <row r="235" spans="1:16" hidden="1">
      <c r="A235" s="7" t="s">
        <v>9</v>
      </c>
      <c r="B235" s="6"/>
      <c r="C235" s="6" t="s">
        <v>160</v>
      </c>
      <c r="D235" s="6" t="s">
        <v>23</v>
      </c>
      <c r="E235" s="8">
        <v>324108.12</v>
      </c>
      <c r="F235" s="8">
        <v>324108.12</v>
      </c>
      <c r="G235" s="8">
        <v>324100.90000000008</v>
      </c>
      <c r="H235" s="8" t="s">
        <v>15853</v>
      </c>
      <c r="I235" s="8">
        <v>324107.0798976401</v>
      </c>
      <c r="J235" s="9">
        <f t="shared" si="36"/>
        <v>-7.2199999999138527</v>
      </c>
      <c r="K235" s="9">
        <f t="shared" si="37"/>
        <v>-7.2199999999138527</v>
      </c>
      <c r="L235" s="9">
        <f t="shared" si="38"/>
        <v>-1.0401023598969914</v>
      </c>
      <c r="M235" s="8">
        <f t="shared" si="39"/>
        <v>-1.0401023598969914</v>
      </c>
      <c r="O235" s="8"/>
      <c r="P235" s="6" t="str">
        <f>VLOOKUP(C235,[1]plan_cc!$B$1:$C$65536,2,0)</f>
        <v>TC AMEX COMPRA REV VEN CCRV</v>
      </c>
    </row>
    <row r="236" spans="1:16" hidden="1">
      <c r="A236" s="7" t="s">
        <v>9</v>
      </c>
      <c r="B236" s="6"/>
      <c r="C236" s="6" t="s">
        <v>161</v>
      </c>
      <c r="D236" s="6" t="s">
        <v>22</v>
      </c>
      <c r="E236" s="8">
        <v>0</v>
      </c>
      <c r="F236" s="8">
        <v>0</v>
      </c>
      <c r="G236" s="8">
        <v>0</v>
      </c>
      <c r="H236" s="8" t="s">
        <v>15853</v>
      </c>
      <c r="I236" s="8">
        <v>0</v>
      </c>
      <c r="J236" s="9">
        <f t="shared" si="36"/>
        <v>0</v>
      </c>
      <c r="K236" s="9">
        <f t="shared" si="37"/>
        <v>0</v>
      </c>
      <c r="L236" s="9">
        <f t="shared" si="38"/>
        <v>0</v>
      </c>
      <c r="M236" s="8">
        <f t="shared" si="39"/>
        <v>0</v>
      </c>
      <c r="O236" s="8"/>
      <c r="P236" s="6" t="str">
        <f>VLOOKUP(C236,[1]plan_cc!$B$1:$C$65536,2,0)</f>
        <v>TC MC COMPRA REV VEN CCRV</v>
      </c>
    </row>
    <row r="237" spans="1:16" hidden="1">
      <c r="A237" s="7" t="s">
        <v>9</v>
      </c>
      <c r="B237" s="6"/>
      <c r="C237" s="6" t="s">
        <v>161</v>
      </c>
      <c r="D237" s="6" t="s">
        <v>23</v>
      </c>
      <c r="E237" s="8">
        <v>0</v>
      </c>
      <c r="F237" s="8">
        <v>0</v>
      </c>
      <c r="G237" s="8">
        <v>0</v>
      </c>
      <c r="H237" s="8" t="s">
        <v>15853</v>
      </c>
      <c r="I237" s="8">
        <v>0</v>
      </c>
      <c r="J237" s="9">
        <f t="shared" si="36"/>
        <v>0</v>
      </c>
      <c r="K237" s="9">
        <f t="shared" si="37"/>
        <v>0</v>
      </c>
      <c r="L237" s="9">
        <f t="shared" si="38"/>
        <v>0</v>
      </c>
      <c r="M237" s="8">
        <f t="shared" si="39"/>
        <v>0</v>
      </c>
      <c r="O237" s="8"/>
      <c r="P237" s="6" t="str">
        <f>VLOOKUP(C237,[1]plan_cc!$B$1:$C$65536,2,0)</f>
        <v>TC MC COMPRA REV VEN CCRV</v>
      </c>
    </row>
    <row r="238" spans="1:16" hidden="1">
      <c r="A238" s="7" t="s">
        <v>9</v>
      </c>
      <c r="B238" s="6"/>
      <c r="C238" s="6" t="s">
        <v>162</v>
      </c>
      <c r="D238" s="6" t="s">
        <v>22</v>
      </c>
      <c r="E238" s="8">
        <v>1667869.4</v>
      </c>
      <c r="F238" s="8">
        <v>1667869.3999999997</v>
      </c>
      <c r="G238" s="8">
        <v>1667869.4000000004</v>
      </c>
      <c r="H238" s="8" t="s">
        <v>15853</v>
      </c>
      <c r="I238" s="8">
        <v>1667869.4</v>
      </c>
      <c r="J238" s="9">
        <f t="shared" si="36"/>
        <v>0</v>
      </c>
      <c r="K238" s="9">
        <f t="shared" si="37"/>
        <v>0</v>
      </c>
      <c r="L238" s="9">
        <f t="shared" si="38"/>
        <v>0</v>
      </c>
      <c r="M238" s="8">
        <f t="shared" si="39"/>
        <v>0</v>
      </c>
      <c r="O238" s="8"/>
      <c r="P238" s="6" t="str">
        <f>VLOOKUP(C238,[1]plan_cc!$B$1:$C$65536,2,0)</f>
        <v>TC AMEX REPROG REV VEN CCRV</v>
      </c>
    </row>
    <row r="239" spans="1:16" hidden="1">
      <c r="A239" s="7" t="s">
        <v>9</v>
      </c>
      <c r="B239" s="6"/>
      <c r="C239" s="6" t="s">
        <v>162</v>
      </c>
      <c r="D239" s="6" t="s">
        <v>23</v>
      </c>
      <c r="E239" s="8">
        <v>21316.06</v>
      </c>
      <c r="F239" s="8">
        <v>21316.06</v>
      </c>
      <c r="G239" s="8">
        <v>21315.66</v>
      </c>
      <c r="H239" s="8" t="s">
        <v>15853</v>
      </c>
      <c r="I239" s="8">
        <v>21316.061984646003</v>
      </c>
      <c r="J239" s="9">
        <f t="shared" si="36"/>
        <v>-0.40000000000145519</v>
      </c>
      <c r="K239" s="9">
        <f t="shared" si="37"/>
        <v>-0.40000000000145519</v>
      </c>
      <c r="L239" s="9">
        <f t="shared" si="38"/>
        <v>1.9846460018015932E-3</v>
      </c>
      <c r="M239" s="8">
        <f t="shared" si="39"/>
        <v>1.9846460018015932E-3</v>
      </c>
      <c r="O239" s="8"/>
      <c r="P239" s="6" t="str">
        <f>VLOOKUP(C239,[1]plan_cc!$B$1:$C$65536,2,0)</f>
        <v>TC AMEX REPROG REV VEN CCRV</v>
      </c>
    </row>
    <row r="240" spans="1:16" hidden="1">
      <c r="A240" s="7" t="s">
        <v>9</v>
      </c>
      <c r="B240" s="6"/>
      <c r="C240" s="6" t="s">
        <v>163</v>
      </c>
      <c r="D240" s="6" t="s">
        <v>22</v>
      </c>
      <c r="E240" s="8">
        <v>3746174.37</v>
      </c>
      <c r="F240" s="8">
        <v>3746174.37</v>
      </c>
      <c r="G240" s="8">
        <v>3746174.3700000006</v>
      </c>
      <c r="H240" s="8" t="s">
        <v>15853</v>
      </c>
      <c r="I240" s="8">
        <v>3746174.37</v>
      </c>
      <c r="J240" s="9">
        <f t="shared" si="36"/>
        <v>0</v>
      </c>
      <c r="K240" s="9">
        <f t="shared" si="37"/>
        <v>0</v>
      </c>
      <c r="L240" s="9">
        <f t="shared" si="38"/>
        <v>0</v>
      </c>
      <c r="M240" s="8">
        <f t="shared" si="39"/>
        <v>0</v>
      </c>
      <c r="O240" s="8"/>
      <c r="P240" s="6" t="str">
        <f>VLOOKUP(C240,[1]plan_cc!$B$1:$C$65536,2,0)</f>
        <v>TC VISA REPROG REV VEN CCRV</v>
      </c>
    </row>
    <row r="241" spans="1:17" hidden="1">
      <c r="A241" s="7" t="s">
        <v>9</v>
      </c>
      <c r="B241" s="6"/>
      <c r="C241" s="6" t="s">
        <v>163</v>
      </c>
      <c r="D241" s="6" t="s">
        <v>23</v>
      </c>
      <c r="E241" s="8">
        <v>48151.59</v>
      </c>
      <c r="F241" s="8">
        <v>48151.59</v>
      </c>
      <c r="G241" s="8">
        <v>48150.670000000006</v>
      </c>
      <c r="H241" s="8" t="s">
        <v>15853</v>
      </c>
      <c r="I241" s="8">
        <v>48151.597952800686</v>
      </c>
      <c r="J241" s="9">
        <f t="shared" si="36"/>
        <v>-0.91999999999097781</v>
      </c>
      <c r="K241" s="9">
        <f t="shared" si="37"/>
        <v>-0.91999999999097781</v>
      </c>
      <c r="L241" s="9">
        <f t="shared" si="38"/>
        <v>7.9528006899636239E-3</v>
      </c>
      <c r="M241" s="8">
        <f t="shared" si="39"/>
        <v>7.9528006899636239E-3</v>
      </c>
      <c r="O241" s="8"/>
      <c r="P241" s="6" t="str">
        <f>VLOOKUP(C241,[1]plan_cc!$B$1:$C$65536,2,0)</f>
        <v>TC VISA REPROG REV VEN CCRV</v>
      </c>
    </row>
    <row r="242" spans="1:17" hidden="1">
      <c r="A242" s="7" t="s">
        <v>9</v>
      </c>
      <c r="B242" s="6"/>
      <c r="C242" s="6" t="s">
        <v>164</v>
      </c>
      <c r="D242" s="6" t="s">
        <v>22</v>
      </c>
      <c r="E242" s="8">
        <v>2294731.83</v>
      </c>
      <c r="F242" s="8">
        <v>2294731.83</v>
      </c>
      <c r="G242" s="8">
        <v>2294731.8299999996</v>
      </c>
      <c r="H242" s="8" t="s">
        <v>15853</v>
      </c>
      <c r="I242" s="8">
        <v>2294731.83</v>
      </c>
      <c r="J242" s="9">
        <f t="shared" si="36"/>
        <v>0</v>
      </c>
      <c r="K242" s="9">
        <f t="shared" si="37"/>
        <v>0</v>
      </c>
      <c r="L242" s="9">
        <f t="shared" si="38"/>
        <v>0</v>
      </c>
      <c r="M242" s="8">
        <f t="shared" si="39"/>
        <v>0</v>
      </c>
      <c r="O242" s="8"/>
      <c r="P242" s="6" t="str">
        <f>VLOOKUP(C242,[1]plan_cc!$B$1:$C$65536,2,0)</f>
        <v>TC VISA REPROG PAR VEN CCNR</v>
      </c>
    </row>
    <row r="243" spans="1:17" hidden="1">
      <c r="A243" s="7" t="s">
        <v>9</v>
      </c>
      <c r="B243" s="6"/>
      <c r="C243" s="6" t="s">
        <v>164</v>
      </c>
      <c r="D243" s="6" t="s">
        <v>23</v>
      </c>
      <c r="E243" s="8">
        <v>3.5</v>
      </c>
      <c r="F243" s="8">
        <v>3.5</v>
      </c>
      <c r="G243" s="8">
        <v>3.49</v>
      </c>
      <c r="H243" s="8" t="s">
        <v>15853</v>
      </c>
      <c r="I243" s="8">
        <v>3.4972988342337223</v>
      </c>
      <c r="J243" s="9">
        <f t="shared" si="36"/>
        <v>-9.9999999999997868E-3</v>
      </c>
      <c r="K243" s="9">
        <f t="shared" si="37"/>
        <v>-9.9999999999997868E-3</v>
      </c>
      <c r="L243" s="9">
        <f t="shared" si="38"/>
        <v>-2.7011657662776578E-3</v>
      </c>
      <c r="M243" s="8">
        <f t="shared" si="39"/>
        <v>-2.7011657662776578E-3</v>
      </c>
      <c r="O243" s="8"/>
      <c r="P243" s="6" t="str">
        <f>VLOOKUP(C243,[1]plan_cc!$B$1:$C$65536,2,0)</f>
        <v>TC VISA REPROG PAR VEN CCNR</v>
      </c>
    </row>
    <row r="244" spans="1:17" hidden="1">
      <c r="A244" s="7" t="s">
        <v>9</v>
      </c>
      <c r="B244" s="6"/>
      <c r="C244" s="6" t="s">
        <v>165</v>
      </c>
      <c r="D244" s="6" t="s">
        <v>22</v>
      </c>
      <c r="E244" s="8">
        <v>18921582.16</v>
      </c>
      <c r="F244" s="8">
        <v>18921582.16</v>
      </c>
      <c r="G244" s="8">
        <v>18921582.16</v>
      </c>
      <c r="H244" s="8" t="s">
        <v>15853</v>
      </c>
      <c r="I244" s="8">
        <v>18921582.16</v>
      </c>
      <c r="J244" s="9">
        <f t="shared" si="36"/>
        <v>0</v>
      </c>
      <c r="K244" s="9">
        <f t="shared" si="37"/>
        <v>0</v>
      </c>
      <c r="L244" s="9">
        <f t="shared" si="38"/>
        <v>0</v>
      </c>
      <c r="M244" s="8">
        <f t="shared" si="39"/>
        <v>0</v>
      </c>
      <c r="O244" s="8"/>
      <c r="P244" s="6" t="str">
        <f>VLOOKUP(C244,[1]plan_cc!$B$1:$C$65536,2,0)</f>
        <v>TC VISA EXTRACASH VEN CCNR</v>
      </c>
    </row>
    <row r="245" spans="1:17" hidden="1">
      <c r="A245" s="7" t="s">
        <v>9</v>
      </c>
      <c r="B245" s="6"/>
      <c r="C245" s="6" t="s">
        <v>166</v>
      </c>
      <c r="D245" s="6" t="s">
        <v>22</v>
      </c>
      <c r="E245" s="8">
        <v>29653.56</v>
      </c>
      <c r="F245" s="8">
        <v>29653.56</v>
      </c>
      <c r="G245" s="8">
        <v>29653.56</v>
      </c>
      <c r="H245" s="8" t="s">
        <v>15853</v>
      </c>
      <c r="I245" s="8">
        <v>29653.56</v>
      </c>
      <c r="J245" s="9">
        <f t="shared" si="36"/>
        <v>0</v>
      </c>
      <c r="K245" s="9">
        <f t="shared" si="37"/>
        <v>0</v>
      </c>
      <c r="L245" s="9">
        <f t="shared" si="38"/>
        <v>0</v>
      </c>
      <c r="M245" s="8">
        <f t="shared" si="39"/>
        <v>0</v>
      </c>
      <c r="O245" s="8"/>
      <c r="P245" s="6" t="str">
        <f>VLOOKUP(C245,[1]plan_cc!$B$1:$C$65536,2,0)</f>
        <v>TC AMEX EXTRACASH VEN CCNR</v>
      </c>
    </row>
    <row r="246" spans="1:17" hidden="1">
      <c r="A246" s="7" t="s">
        <v>9</v>
      </c>
      <c r="B246" s="6"/>
      <c r="C246" s="6" t="s">
        <v>167</v>
      </c>
      <c r="D246" s="6" t="s">
        <v>22</v>
      </c>
      <c r="E246" s="8">
        <v>67290.2</v>
      </c>
      <c r="F246" s="8">
        <v>67290.2</v>
      </c>
      <c r="G246" s="8">
        <v>67290.2</v>
      </c>
      <c r="H246" s="8" t="s">
        <v>15853</v>
      </c>
      <c r="I246" s="8">
        <v>67290.2</v>
      </c>
      <c r="J246" s="9">
        <f t="shared" si="36"/>
        <v>0</v>
      </c>
      <c r="K246" s="9">
        <f t="shared" si="37"/>
        <v>0</v>
      </c>
      <c r="L246" s="9">
        <f t="shared" si="38"/>
        <v>0</v>
      </c>
      <c r="M246" s="8">
        <f t="shared" si="39"/>
        <v>0</v>
      </c>
      <c r="O246" s="8"/>
      <c r="P246" s="6" t="str">
        <f>VLOOKUP(C246,[1]plan_cc!$B$1:$C$65536,2,0)</f>
        <v>TC AMEX REPROG PAR VEN CCNR</v>
      </c>
    </row>
    <row r="247" spans="1:17" hidden="1">
      <c r="A247" s="7" t="s">
        <v>9</v>
      </c>
      <c r="B247" s="6"/>
      <c r="C247" s="6" t="s">
        <v>167</v>
      </c>
      <c r="D247" s="6" t="s">
        <v>23</v>
      </c>
      <c r="E247" s="8">
        <v>52.98</v>
      </c>
      <c r="F247" s="8">
        <v>52.98</v>
      </c>
      <c r="G247" s="8">
        <v>52.97</v>
      </c>
      <c r="H247" s="8" t="s">
        <v>15853</v>
      </c>
      <c r="I247" s="8">
        <v>52.979812340062558</v>
      </c>
      <c r="J247" s="9">
        <f t="shared" si="36"/>
        <v>-9.9999999999980105E-3</v>
      </c>
      <c r="K247" s="9">
        <f t="shared" si="37"/>
        <v>-9.9999999999980105E-3</v>
      </c>
      <c r="L247" s="9">
        <f t="shared" si="38"/>
        <v>-1.8765993743841136E-4</v>
      </c>
      <c r="M247" s="8">
        <f t="shared" si="39"/>
        <v>-1.8765993743841136E-4</v>
      </c>
      <c r="O247" s="8"/>
      <c r="P247" s="6" t="str">
        <f>VLOOKUP(C247,[1]plan_cc!$B$1:$C$65536,2,0)</f>
        <v>TC AMEX REPROG PAR VEN CCNR</v>
      </c>
    </row>
    <row r="248" spans="1:17" hidden="1">
      <c r="A248" s="7" t="s">
        <v>9</v>
      </c>
      <c r="B248" s="6"/>
      <c r="C248" s="6" t="s">
        <v>168</v>
      </c>
      <c r="D248" s="6" t="s">
        <v>22</v>
      </c>
      <c r="E248" s="8">
        <v>841335.16</v>
      </c>
      <c r="F248" s="8">
        <v>841335.16</v>
      </c>
      <c r="G248" s="8">
        <v>841335.15999999992</v>
      </c>
      <c r="H248" s="8" t="s">
        <v>15853</v>
      </c>
      <c r="I248" s="8">
        <v>841335.16</v>
      </c>
      <c r="J248" s="9">
        <f t="shared" si="36"/>
        <v>0</v>
      </c>
      <c r="K248" s="9">
        <f t="shared" si="37"/>
        <v>0</v>
      </c>
      <c r="L248" s="9">
        <f t="shared" si="38"/>
        <v>0</v>
      </c>
      <c r="M248" s="8">
        <f t="shared" si="39"/>
        <v>0</v>
      </c>
      <c r="O248" s="8"/>
      <c r="P248" s="6" t="str">
        <f>VLOOKUP(C248,[1]plan_cc!$B$1:$C$65536,2,0)</f>
        <v>TC AMEX CDEUDA PAR VEN CCNR</v>
      </c>
    </row>
    <row r="249" spans="1:17" hidden="1">
      <c r="A249" s="7" t="s">
        <v>9</v>
      </c>
      <c r="B249" s="6"/>
      <c r="C249" s="6" t="s">
        <v>168</v>
      </c>
      <c r="D249" s="6" t="s">
        <v>23</v>
      </c>
      <c r="E249" s="8">
        <v>19302.64</v>
      </c>
      <c r="F249" s="8">
        <v>19302.64</v>
      </c>
      <c r="G249" s="8">
        <v>19302.18</v>
      </c>
      <c r="H249" s="8" t="s">
        <v>15853</v>
      </c>
      <c r="I249" s="8">
        <v>19302.635769121411</v>
      </c>
      <c r="J249" s="9">
        <f t="shared" si="36"/>
        <v>-0.45999999999912689</v>
      </c>
      <c r="K249" s="9">
        <f t="shared" si="37"/>
        <v>-0.45999999999912689</v>
      </c>
      <c r="L249" s="9">
        <f t="shared" si="38"/>
        <v>-4.230878588714404E-3</v>
      </c>
      <c r="M249" s="8">
        <f t="shared" si="39"/>
        <v>-4.230878588714404E-3</v>
      </c>
      <c r="O249" s="8"/>
      <c r="P249" s="6" t="str">
        <f>VLOOKUP(C249,[1]plan_cc!$B$1:$C$65536,2,0)</f>
        <v>TC AMEX CDEUDA PAR VEN CCNR</v>
      </c>
    </row>
    <row r="250" spans="1:17" hidden="1">
      <c r="A250" s="7" t="s">
        <v>9</v>
      </c>
      <c r="B250" s="6"/>
      <c r="C250" s="6" t="s">
        <v>169</v>
      </c>
      <c r="D250" s="6" t="s">
        <v>22</v>
      </c>
      <c r="E250" s="8">
        <v>8552857.9100000001</v>
      </c>
      <c r="F250" s="8">
        <v>8552857.9100000001</v>
      </c>
      <c r="G250" s="8">
        <v>8552857.910000002</v>
      </c>
      <c r="H250" s="8" t="s">
        <v>15853</v>
      </c>
      <c r="I250" s="8">
        <v>8552857.9100000001</v>
      </c>
      <c r="J250" s="9">
        <f t="shared" si="36"/>
        <v>0</v>
      </c>
      <c r="K250" s="9">
        <f t="shared" si="37"/>
        <v>0</v>
      </c>
      <c r="L250" s="9">
        <f t="shared" si="38"/>
        <v>0</v>
      </c>
      <c r="M250" s="8">
        <f t="shared" si="39"/>
        <v>0</v>
      </c>
      <c r="O250" s="8"/>
      <c r="P250" s="6" t="str">
        <f>VLOOKUP(C250,[1]plan_cc!$B$1:$C$65536,2,0)</f>
        <v>TC VISA CDEUDA PAR VEN CCNR</v>
      </c>
    </row>
    <row r="251" spans="1:17" hidden="1">
      <c r="A251" s="7" t="s">
        <v>9</v>
      </c>
      <c r="B251" s="6"/>
      <c r="C251" s="6" t="s">
        <v>169</v>
      </c>
      <c r="D251" s="6" t="s">
        <v>23</v>
      </c>
      <c r="E251" s="8">
        <v>31817.59</v>
      </c>
      <c r="F251" s="8">
        <v>31817.589999999997</v>
      </c>
      <c r="G251" s="8">
        <v>31816.480000000003</v>
      </c>
      <c r="H251" s="8" t="s">
        <v>15853</v>
      </c>
      <c r="I251" s="8">
        <v>31817.588854137051</v>
      </c>
      <c r="J251" s="9">
        <f t="shared" si="36"/>
        <v>-1.1099999999969441</v>
      </c>
      <c r="K251" s="9">
        <f t="shared" si="37"/>
        <v>-1.1099999999933061</v>
      </c>
      <c r="L251" s="9">
        <f t="shared" si="38"/>
        <v>-1.1458629487606231E-3</v>
      </c>
      <c r="M251" s="8">
        <f t="shared" si="39"/>
        <v>-1.1458629451226443E-3</v>
      </c>
      <c r="O251" s="8"/>
      <c r="P251" s="6" t="str">
        <f>VLOOKUP(C251,[1]plan_cc!$B$1:$C$65536,2,0)</f>
        <v>TC VISA CDEUDA PAR VEN CCNR</v>
      </c>
    </row>
    <row r="252" spans="1:17" hidden="1">
      <c r="A252" s="7" t="s">
        <v>9</v>
      </c>
      <c r="B252" s="6"/>
      <c r="C252" s="6" t="s">
        <v>170</v>
      </c>
      <c r="D252" s="6" t="s">
        <v>22</v>
      </c>
      <c r="E252" s="8">
        <v>0</v>
      </c>
      <c r="F252" s="8">
        <v>0</v>
      </c>
      <c r="G252" s="8">
        <v>0</v>
      </c>
      <c r="H252" s="8" t="s">
        <v>15853</v>
      </c>
      <c r="I252" s="8">
        <v>0</v>
      </c>
      <c r="J252" s="9">
        <f t="shared" si="36"/>
        <v>0</v>
      </c>
      <c r="K252" s="9">
        <f t="shared" si="37"/>
        <v>0</v>
      </c>
      <c r="L252" s="9">
        <f t="shared" si="38"/>
        <v>0</v>
      </c>
      <c r="M252" s="8">
        <f t="shared" si="39"/>
        <v>0</v>
      </c>
      <c r="O252" s="8"/>
      <c r="P252" s="6" t="str">
        <f>VLOOKUP(C252,[1]plan_cc!$B$1:$C$65536,2,0)</f>
        <v>TC VISA COMERCIAL COLOC.COMPRAS CGEM</v>
      </c>
    </row>
    <row r="253" spans="1:17" hidden="1">
      <c r="A253" s="7" t="s">
        <v>9</v>
      </c>
      <c r="B253" s="6"/>
      <c r="C253" s="6" t="s">
        <v>170</v>
      </c>
      <c r="D253" s="6" t="s">
        <v>23</v>
      </c>
      <c r="E253" s="8" t="s">
        <v>15853</v>
      </c>
      <c r="F253" s="8" t="s">
        <v>15853</v>
      </c>
      <c r="G253" s="8">
        <v>0</v>
      </c>
      <c r="H253" s="8" t="s">
        <v>15853</v>
      </c>
      <c r="I253" s="8">
        <v>0</v>
      </c>
      <c r="J253" s="9">
        <v>0</v>
      </c>
      <c r="K253" s="9">
        <v>0</v>
      </c>
      <c r="L253" s="9">
        <v>0</v>
      </c>
      <c r="M253" s="9">
        <v>0</v>
      </c>
      <c r="N253" s="9"/>
      <c r="O253" s="9"/>
      <c r="P253" s="6" t="str">
        <f>VLOOKUP(C253,[1]plan_cc!$B$1:$C$65536,2,0)</f>
        <v>TC VISA COMERCIAL COLOC.COMPRAS CGEM</v>
      </c>
    </row>
    <row r="254" spans="1:17" hidden="1">
      <c r="A254" s="7" t="s">
        <v>9</v>
      </c>
      <c r="B254" s="6" t="s">
        <v>15858</v>
      </c>
      <c r="C254" s="6" t="s">
        <v>171</v>
      </c>
      <c r="D254" s="6" t="s">
        <v>22</v>
      </c>
      <c r="E254" s="8">
        <v>0</v>
      </c>
      <c r="F254" s="8">
        <v>0</v>
      </c>
      <c r="G254" s="8">
        <v>0</v>
      </c>
      <c r="H254" s="8" t="s">
        <v>15853</v>
      </c>
      <c r="I254" s="8">
        <v>0</v>
      </c>
      <c r="J254" s="9">
        <f t="shared" ref="J254:J259" si="40">G254-E254</f>
        <v>0</v>
      </c>
      <c r="K254" s="9">
        <f t="shared" ref="K254:K259" si="41">G254-F254</f>
        <v>0</v>
      </c>
      <c r="L254" s="9">
        <f t="shared" ref="L254:L259" si="42">I254-E254</f>
        <v>0</v>
      </c>
      <c r="M254" s="8">
        <f t="shared" ref="M254:M259" si="43">I254-F254</f>
        <v>0</v>
      </c>
      <c r="O254" s="8"/>
      <c r="P254" s="6" t="str">
        <f>VLOOKUP(C254,[1]plan_cc!$B$1:$C$65536,2,0)</f>
        <v>TC VISA COMPRA REV VEN CMED</v>
      </c>
    </row>
    <row r="255" spans="1:17" hidden="1">
      <c r="A255" s="7" t="s">
        <v>9</v>
      </c>
      <c r="B255" s="6" t="s">
        <v>15858</v>
      </c>
      <c r="C255" s="6" t="s">
        <v>171</v>
      </c>
      <c r="D255" s="6" t="s">
        <v>23</v>
      </c>
      <c r="E255" s="8">
        <v>0</v>
      </c>
      <c r="F255" s="8">
        <v>0</v>
      </c>
      <c r="G255" s="8">
        <v>0</v>
      </c>
      <c r="H255" s="8" t="s">
        <v>15853</v>
      </c>
      <c r="I255" s="8">
        <v>0</v>
      </c>
      <c r="J255" s="9">
        <f t="shared" si="40"/>
        <v>0</v>
      </c>
      <c r="K255" s="9">
        <f t="shared" si="41"/>
        <v>0</v>
      </c>
      <c r="L255" s="9">
        <f t="shared" si="42"/>
        <v>0</v>
      </c>
      <c r="M255" s="8">
        <f t="shared" si="43"/>
        <v>0</v>
      </c>
      <c r="O255" s="8"/>
      <c r="P255" s="6" t="str">
        <f>VLOOKUP(C255,[1]plan_cc!$B$1:$C$65536,2,0)</f>
        <v>TC VISA COMPRA REV VEN CMED</v>
      </c>
    </row>
    <row r="256" spans="1:17" hidden="1">
      <c r="A256" s="7" t="s">
        <v>9</v>
      </c>
      <c r="B256" s="6" t="s">
        <v>15858</v>
      </c>
      <c r="C256" s="6" t="s">
        <v>173</v>
      </c>
      <c r="D256" s="6" t="s">
        <v>22</v>
      </c>
      <c r="E256" s="34">
        <f>-19675648.09*-1</f>
        <v>19675648.09</v>
      </c>
      <c r="F256" s="34">
        <f>-19675648.09*-1</f>
        <v>19675648.09</v>
      </c>
      <c r="G256" s="34">
        <f>-19675648.09*-1</f>
        <v>19675648.09</v>
      </c>
      <c r="H256" s="8" t="s">
        <v>15853</v>
      </c>
      <c r="I256" s="47">
        <v>19675648.09</v>
      </c>
      <c r="J256" s="9">
        <f t="shared" si="40"/>
        <v>0</v>
      </c>
      <c r="K256" s="9">
        <f t="shared" si="41"/>
        <v>0</v>
      </c>
      <c r="L256" s="9">
        <f t="shared" si="42"/>
        <v>0</v>
      </c>
      <c r="M256" s="8">
        <f t="shared" si="43"/>
        <v>0</v>
      </c>
      <c r="O256" s="8"/>
      <c r="P256" s="6" t="str">
        <f>VLOOKUP(C256,[1]plan_cc!$B$1:$C$65536,2,0)</f>
        <v>TC SALDOS ACREEDORES</v>
      </c>
      <c r="Q256" s="41" t="s">
        <v>15890</v>
      </c>
    </row>
    <row r="257" spans="1:17" hidden="1">
      <c r="A257" s="7" t="s">
        <v>9</v>
      </c>
      <c r="B257" s="6" t="s">
        <v>15858</v>
      </c>
      <c r="C257" s="6" t="s">
        <v>173</v>
      </c>
      <c r="D257" s="6" t="s">
        <v>23</v>
      </c>
      <c r="E257" s="34">
        <f>-2535280.56*-1</f>
        <v>2535280.56</v>
      </c>
      <c r="F257" s="34">
        <f t="shared" ref="F257:G257" si="44">-2535280.56*-1</f>
        <v>2535280.56</v>
      </c>
      <c r="G257" s="34">
        <f t="shared" si="44"/>
        <v>2535280.56</v>
      </c>
      <c r="H257" s="8" t="s">
        <v>15853</v>
      </c>
      <c r="I257" s="47">
        <v>2535280.5629798123</v>
      </c>
      <c r="J257" s="9">
        <f t="shared" si="40"/>
        <v>0</v>
      </c>
      <c r="K257" s="9">
        <f t="shared" si="41"/>
        <v>0</v>
      </c>
      <c r="L257" s="9">
        <f t="shared" si="42"/>
        <v>2.9798122122883797E-3</v>
      </c>
      <c r="M257" s="8">
        <f t="shared" si="43"/>
        <v>2.9798122122883797E-3</v>
      </c>
      <c r="O257" s="8"/>
      <c r="P257" s="6" t="str">
        <f>VLOOKUP(C257,[1]plan_cc!$B$1:$C$65536,2,0)</f>
        <v>TC SALDOS ACREEDORES</v>
      </c>
      <c r="Q257" s="41" t="s">
        <v>15890</v>
      </c>
    </row>
    <row r="258" spans="1:17" hidden="1">
      <c r="A258" s="7" t="s">
        <v>10</v>
      </c>
      <c r="B258" s="6" t="s">
        <v>15858</v>
      </c>
      <c r="C258" s="6" t="s">
        <v>174</v>
      </c>
      <c r="D258" s="6" t="s">
        <v>22</v>
      </c>
      <c r="E258" s="8">
        <v>356783.26</v>
      </c>
      <c r="F258" s="8">
        <v>356783.26</v>
      </c>
      <c r="G258" s="8">
        <v>356783.26</v>
      </c>
      <c r="H258" s="8" t="s">
        <v>15853</v>
      </c>
      <c r="I258" s="8">
        <v>356783.26</v>
      </c>
      <c r="J258" s="9">
        <f t="shared" si="40"/>
        <v>0</v>
      </c>
      <c r="K258" s="9">
        <f t="shared" si="41"/>
        <v>0</v>
      </c>
      <c r="L258" s="9">
        <f t="shared" si="42"/>
        <v>0</v>
      </c>
      <c r="M258" s="8">
        <f t="shared" si="43"/>
        <v>0</v>
      </c>
      <c r="O258" s="8"/>
      <c r="P258" s="6" t="str">
        <f>VLOOKUP(C258,[1]plan_cc!$B$1:$C$65536,2,0)</f>
        <v>FCD  LETR./FACT.DSCTO.MES VIG</v>
      </c>
    </row>
    <row r="259" spans="1:17" hidden="1">
      <c r="A259" s="7" t="s">
        <v>10</v>
      </c>
      <c r="B259" s="6" t="s">
        <v>15858</v>
      </c>
      <c r="C259" s="6" t="s">
        <v>174</v>
      </c>
      <c r="D259" s="6" t="s">
        <v>23</v>
      </c>
      <c r="E259" s="8">
        <v>25368.35</v>
      </c>
      <c r="F259" s="8">
        <v>25368.35</v>
      </c>
      <c r="G259" s="8">
        <v>25368.080000000002</v>
      </c>
      <c r="H259" s="8" t="s">
        <v>15853</v>
      </c>
      <c r="I259" s="8">
        <v>25368.348023883991</v>
      </c>
      <c r="J259" s="9">
        <f t="shared" si="40"/>
        <v>-0.26999999999679858</v>
      </c>
      <c r="K259" s="9">
        <f t="shared" si="41"/>
        <v>-0.26999999999679858</v>
      </c>
      <c r="L259" s="9">
        <f t="shared" si="42"/>
        <v>-1.9761160074267536E-3</v>
      </c>
      <c r="M259" s="8">
        <f t="shared" si="43"/>
        <v>-1.9761160074267536E-3</v>
      </c>
      <c r="O259" s="8"/>
      <c r="P259" s="6" t="str">
        <f>VLOOKUP(C259,[1]plan_cc!$B$1:$C$65536,2,0)</f>
        <v>FCD  LETR./FACT.DSCTO.MES VIG</v>
      </c>
    </row>
    <row r="260" spans="1:17" hidden="1">
      <c r="A260" s="7" t="s">
        <v>10</v>
      </c>
      <c r="B260" s="6" t="s">
        <v>15858</v>
      </c>
      <c r="C260" s="6" t="s">
        <v>175</v>
      </c>
      <c r="D260" s="6" t="s">
        <v>22</v>
      </c>
      <c r="E260" s="8">
        <v>292616.68</v>
      </c>
      <c r="F260" s="8">
        <v>292616.68</v>
      </c>
      <c r="G260" s="8">
        <v>241521.87</v>
      </c>
      <c r="H260" s="8">
        <v>-51094.81</v>
      </c>
      <c r="I260" s="8">
        <v>241521.87</v>
      </c>
      <c r="J260" s="9">
        <f>G260-(E260+H260)</f>
        <v>0</v>
      </c>
      <c r="K260" s="9">
        <f>G260-(F260+H260)</f>
        <v>0</v>
      </c>
      <c r="L260" s="9">
        <f>I260-(H260+E260)</f>
        <v>0</v>
      </c>
      <c r="M260" s="8">
        <f>I260-(F260+H260)</f>
        <v>0</v>
      </c>
      <c r="O260" s="8"/>
      <c r="P260" s="6" t="str">
        <f>VLOOKUP(C260,[1]plan_cc!$B$1:$C$65536,2,0)</f>
        <v>FCD  DSCTO ELECTR SM PERUAN VIG MES</v>
      </c>
    </row>
    <row r="261" spans="1:17" hidden="1">
      <c r="A261" s="7" t="s">
        <v>10</v>
      </c>
      <c r="B261" s="6" t="s">
        <v>15858</v>
      </c>
      <c r="C261" s="6" t="s">
        <v>175</v>
      </c>
      <c r="D261" s="6" t="s">
        <v>23</v>
      </c>
      <c r="E261" s="8">
        <v>10099.92</v>
      </c>
      <c r="F261" s="8">
        <v>10099.92</v>
      </c>
      <c r="G261" s="8">
        <v>10099.85</v>
      </c>
      <c r="H261" s="8" t="s">
        <v>15853</v>
      </c>
      <c r="I261" s="8">
        <v>10099.920386693204</v>
      </c>
      <c r="J261" s="9">
        <f t="shared" ref="J261:J265" si="45">G261-E261</f>
        <v>-6.9999999999708962E-2</v>
      </c>
      <c r="K261" s="9">
        <f t="shared" ref="K261:K265" si="46">G261-F261</f>
        <v>-6.9999999999708962E-2</v>
      </c>
      <c r="L261" s="9">
        <f t="shared" ref="L261:L265" si="47">I261-E261</f>
        <v>3.8669320383633021E-4</v>
      </c>
      <c r="M261" s="8">
        <f t="shared" ref="M261:M265" si="48">I261-F261</f>
        <v>3.8669320383633021E-4</v>
      </c>
      <c r="O261" s="8"/>
      <c r="P261" s="6" t="str">
        <f>VLOOKUP(C261,[1]plan_cc!$B$1:$C$65536,2,0)</f>
        <v>FCD  DSCTO ELECTR SM PERUAN VIG MES</v>
      </c>
    </row>
    <row r="262" spans="1:17" hidden="1">
      <c r="A262" s="7" t="s">
        <v>10</v>
      </c>
      <c r="B262" s="6" t="s">
        <v>15858</v>
      </c>
      <c r="C262" s="6" t="s">
        <v>176</v>
      </c>
      <c r="D262" s="6" t="s">
        <v>22</v>
      </c>
      <c r="E262" s="8">
        <v>71793101.930000007</v>
      </c>
      <c r="F262" s="8">
        <v>71793101.929999992</v>
      </c>
      <c r="G262" s="8">
        <v>71793101.929999992</v>
      </c>
      <c r="H262" s="8" t="s">
        <v>15853</v>
      </c>
      <c r="I262" s="8">
        <v>71793101.930000007</v>
      </c>
      <c r="J262" s="9">
        <f t="shared" si="45"/>
        <v>0</v>
      </c>
      <c r="K262" s="9">
        <f t="shared" si="46"/>
        <v>0</v>
      </c>
      <c r="L262" s="9">
        <f t="shared" si="47"/>
        <v>0</v>
      </c>
      <c r="M262" s="8">
        <f t="shared" si="48"/>
        <v>0</v>
      </c>
      <c r="O262" s="8"/>
      <c r="P262" s="6" t="str">
        <f>VLOOKUP(C262,[1]plan_cc!$B$1:$C$65536,2,0)</f>
        <v>FCD  LETRAS  DSCTO CP  CCOR</v>
      </c>
    </row>
    <row r="263" spans="1:17" hidden="1">
      <c r="A263" s="7" t="s">
        <v>10</v>
      </c>
      <c r="B263" s="6" t="s">
        <v>15858</v>
      </c>
      <c r="C263" s="6" t="s">
        <v>176</v>
      </c>
      <c r="D263" s="6" t="s">
        <v>23</v>
      </c>
      <c r="E263" s="8">
        <v>125018519.09999999</v>
      </c>
      <c r="F263" s="8">
        <v>125018519.10000001</v>
      </c>
      <c r="G263" s="8">
        <v>125018485.91999999</v>
      </c>
      <c r="H263" s="8" t="s">
        <v>15853</v>
      </c>
      <c r="I263" s="8">
        <v>125018519.1043503</v>
      </c>
      <c r="J263" s="9">
        <f t="shared" si="45"/>
        <v>-33.180000007152557</v>
      </c>
      <c r="K263" s="9">
        <f t="shared" si="46"/>
        <v>-33.180000022053719</v>
      </c>
      <c r="L263" s="9">
        <f t="shared" si="47"/>
        <v>4.3503046035766602E-3</v>
      </c>
      <c r="M263" s="8">
        <f t="shared" si="48"/>
        <v>4.3502897024154663E-3</v>
      </c>
      <c r="O263" s="8"/>
      <c r="P263" s="6" t="str">
        <f>VLOOKUP(C263,[1]plan_cc!$B$1:$C$65536,2,0)</f>
        <v>FCD  LETRAS  DSCTO CP  CCOR</v>
      </c>
    </row>
    <row r="264" spans="1:17" hidden="1">
      <c r="A264" s="7" t="s">
        <v>10</v>
      </c>
      <c r="B264" s="6" t="s">
        <v>15858</v>
      </c>
      <c r="C264" s="6" t="s">
        <v>177</v>
      </c>
      <c r="D264" s="6" t="s">
        <v>22</v>
      </c>
      <c r="E264" s="8">
        <v>207568683.69999999</v>
      </c>
      <c r="F264" s="8">
        <v>207568683.69999999</v>
      </c>
      <c r="G264" s="8">
        <v>207568683.69999999</v>
      </c>
      <c r="H264" s="8" t="s">
        <v>15853</v>
      </c>
      <c r="I264" s="8">
        <v>207568683.69999999</v>
      </c>
      <c r="J264" s="9">
        <f t="shared" si="45"/>
        <v>0</v>
      </c>
      <c r="K264" s="9">
        <f t="shared" si="46"/>
        <v>0</v>
      </c>
      <c r="L264" s="9">
        <f t="shared" si="47"/>
        <v>0</v>
      </c>
      <c r="M264" s="8">
        <f t="shared" si="48"/>
        <v>0</v>
      </c>
      <c r="O264" s="8"/>
      <c r="P264" s="6" t="str">
        <f>VLOOKUP(C264,[1]plan_cc!$B$1:$C$65536,2,0)</f>
        <v>FCD  DSCTO ELECTR SM PERU VIG CCOR</v>
      </c>
    </row>
    <row r="265" spans="1:17" hidden="1">
      <c r="A265" s="7" t="s">
        <v>10</v>
      </c>
      <c r="B265" s="6" t="s">
        <v>15858</v>
      </c>
      <c r="C265" s="6" t="s">
        <v>177</v>
      </c>
      <c r="D265" s="6" t="s">
        <v>23</v>
      </c>
      <c r="E265" s="8">
        <v>6706492.54</v>
      </c>
      <c r="F265" s="8">
        <v>6706492.54</v>
      </c>
      <c r="G265" s="8">
        <v>6706488.3499999996</v>
      </c>
      <c r="H265" s="8" t="s">
        <v>15853</v>
      </c>
      <c r="I265" s="8">
        <v>6706492.5362524884</v>
      </c>
      <c r="J265" s="9">
        <f t="shared" si="45"/>
        <v>-4.1900000004097819</v>
      </c>
      <c r="K265" s="9">
        <f t="shared" si="46"/>
        <v>-4.1900000004097819</v>
      </c>
      <c r="L265" s="9">
        <f t="shared" si="47"/>
        <v>-3.7475116550922394E-3</v>
      </c>
      <c r="M265" s="8">
        <f t="shared" si="48"/>
        <v>-3.7475116550922394E-3</v>
      </c>
      <c r="O265" s="8"/>
      <c r="P265" s="6" t="str">
        <f>VLOOKUP(C265,[1]plan_cc!$B$1:$C$65536,2,0)</f>
        <v>FCD  DSCTO ELECTR SM PERU VIG CCOR</v>
      </c>
    </row>
    <row r="266" spans="1:17" hidden="1">
      <c r="A266" s="7" t="s">
        <v>10</v>
      </c>
      <c r="B266" s="6" t="s">
        <v>15858</v>
      </c>
      <c r="C266" s="6" t="s">
        <v>178</v>
      </c>
      <c r="D266" s="6" t="s">
        <v>22</v>
      </c>
      <c r="E266" s="8">
        <v>341688122.48000002</v>
      </c>
      <c r="F266" s="8">
        <v>341688122.48000002</v>
      </c>
      <c r="G266" s="8">
        <v>341688122.48000002</v>
      </c>
      <c r="H266" s="8">
        <v>0</v>
      </c>
      <c r="I266" s="8">
        <v>341688122.48000002</v>
      </c>
      <c r="J266" s="9">
        <f>G266-(E266+H266)</f>
        <v>0</v>
      </c>
      <c r="K266" s="9">
        <f>G266-(F266+H266)</f>
        <v>0</v>
      </c>
      <c r="L266" s="9">
        <f>I266-(H266+E266)</f>
        <v>0</v>
      </c>
      <c r="M266" s="8">
        <f>I266-(F266+H266)</f>
        <v>0</v>
      </c>
      <c r="O266" s="8"/>
      <c r="P266" s="6" t="str">
        <f>VLOOKUP(C266,[1]plan_cc!$B$1:$C$65536,2,0)</f>
        <v>FCD  FACT ELECTR LET/FACT VIG CCOR</v>
      </c>
    </row>
    <row r="267" spans="1:17" hidden="1">
      <c r="A267" s="7" t="s">
        <v>10</v>
      </c>
      <c r="B267" s="6" t="s">
        <v>15858</v>
      </c>
      <c r="C267" s="6" t="s">
        <v>178</v>
      </c>
      <c r="D267" s="6" t="s">
        <v>23</v>
      </c>
      <c r="E267" s="8">
        <v>156718921.66</v>
      </c>
      <c r="F267" s="8">
        <v>156718921.66</v>
      </c>
      <c r="G267" s="8">
        <v>156718860.21000001</v>
      </c>
      <c r="H267" s="8" t="s">
        <v>15853</v>
      </c>
      <c r="I267" s="8">
        <v>156718912.95137903</v>
      </c>
      <c r="J267" s="9">
        <f t="shared" ref="J267:J268" si="49">G267-E267</f>
        <v>-61.449999988079071</v>
      </c>
      <c r="K267" s="9">
        <f t="shared" ref="K267:K268" si="50">G267-F267</f>
        <v>-61.449999988079071</v>
      </c>
      <c r="L267" s="9">
        <f t="shared" ref="L267:L268" si="51">I267-E267</f>
        <v>-8.7086209654808044</v>
      </c>
      <c r="M267" s="8">
        <f t="shared" ref="M267:M268" si="52">I267-F267</f>
        <v>-8.7086209654808044</v>
      </c>
      <c r="O267" s="8"/>
      <c r="P267" s="6" t="str">
        <f>VLOOKUP(C267,[1]plan_cc!$B$1:$C$65536,2,0)</f>
        <v>FCD  FACT ELECTR LET/FACT VIG CCOR</v>
      </c>
    </row>
    <row r="268" spans="1:17" hidden="1">
      <c r="A268" s="7" t="s">
        <v>10</v>
      </c>
      <c r="B268" s="6" t="s">
        <v>15858</v>
      </c>
      <c r="C268" s="6" t="s">
        <v>179</v>
      </c>
      <c r="D268" s="6" t="s">
        <v>22</v>
      </c>
      <c r="E268" s="8">
        <v>94229963.810000002</v>
      </c>
      <c r="F268" s="8">
        <v>94229963.810000002</v>
      </c>
      <c r="G268" s="8">
        <v>94229963.810000002</v>
      </c>
      <c r="H268" s="8" t="s">
        <v>15853</v>
      </c>
      <c r="I268" s="8">
        <v>94229963.810000002</v>
      </c>
      <c r="J268" s="9">
        <f t="shared" si="49"/>
        <v>0</v>
      </c>
      <c r="K268" s="9">
        <f t="shared" si="50"/>
        <v>0</v>
      </c>
      <c r="L268" s="9">
        <f t="shared" si="51"/>
        <v>0</v>
      </c>
      <c r="M268" s="8">
        <f t="shared" si="52"/>
        <v>0</v>
      </c>
      <c r="O268" s="8"/>
      <c r="P268" s="6" t="str">
        <f>VLOOKUP(C268,[1]plan_cc!$B$1:$C$65536,2,0)</f>
        <v>FCD  LETRAS  DSCTO CP  CGEM</v>
      </c>
    </row>
    <row r="269" spans="1:17" hidden="1">
      <c r="A269" s="7" t="s">
        <v>10</v>
      </c>
      <c r="B269" s="6" t="s">
        <v>15858</v>
      </c>
      <c r="C269" s="6" t="s">
        <v>179</v>
      </c>
      <c r="D269" s="6" t="s">
        <v>23</v>
      </c>
      <c r="E269" s="8">
        <v>40631606.439999998</v>
      </c>
      <c r="F269" s="8">
        <v>40631606.439999998</v>
      </c>
      <c r="G269" s="8">
        <v>40543757.329999998</v>
      </c>
      <c r="H269" s="8">
        <v>-87810.46</v>
      </c>
      <c r="I269" s="8">
        <v>40543790.41796986</v>
      </c>
      <c r="J269" s="9">
        <f>G269-(E269+H269)</f>
        <v>-38.649999998509884</v>
      </c>
      <c r="K269" s="9">
        <f>G269-(F269+H269)</f>
        <v>-38.649999998509884</v>
      </c>
      <c r="L269" s="9">
        <f>I269-(H269+E269)</f>
        <v>-5.5620301365852356</v>
      </c>
      <c r="M269" s="8">
        <f>I269-(F269+H269)</f>
        <v>-5.5620301365852356</v>
      </c>
      <c r="O269" s="8"/>
      <c r="P269" s="6" t="str">
        <f>VLOOKUP(C269,[1]plan_cc!$B$1:$C$65536,2,0)</f>
        <v>FCD  LETRAS  DSCTO CP  CGEM</v>
      </c>
    </row>
    <row r="270" spans="1:17" hidden="1">
      <c r="A270" s="7" t="s">
        <v>10</v>
      </c>
      <c r="B270" s="6" t="s">
        <v>15858</v>
      </c>
      <c r="C270" s="6" t="s">
        <v>180</v>
      </c>
      <c r="D270" s="6" t="s">
        <v>22</v>
      </c>
      <c r="E270" s="8">
        <v>227989967.30000001</v>
      </c>
      <c r="F270" s="8">
        <v>227989967.30000001</v>
      </c>
      <c r="G270" s="8">
        <v>227989967.30000001</v>
      </c>
      <c r="H270" s="8" t="s">
        <v>15853</v>
      </c>
      <c r="I270" s="8">
        <v>227989967.30000001</v>
      </c>
      <c r="J270" s="9">
        <f t="shared" ref="J270:J273" si="53">G270-E270</f>
        <v>0</v>
      </c>
      <c r="K270" s="9">
        <f t="shared" ref="K270:K273" si="54">G270-F270</f>
        <v>0</v>
      </c>
      <c r="L270" s="9">
        <f t="shared" ref="L270:L273" si="55">I270-E270</f>
        <v>0</v>
      </c>
      <c r="M270" s="8">
        <f t="shared" ref="M270:M273" si="56">I270-F270</f>
        <v>0</v>
      </c>
      <c r="O270" s="8"/>
      <c r="P270" s="6" t="str">
        <f>VLOOKUP(C270,[1]plan_cc!$B$1:$C$65536,2,0)</f>
        <v>FCD  DSCTO ELECTR SM PERU VIG CGEM</v>
      </c>
    </row>
    <row r="271" spans="1:17" hidden="1">
      <c r="A271" s="7" t="s">
        <v>10</v>
      </c>
      <c r="B271" s="6" t="s">
        <v>15858</v>
      </c>
      <c r="C271" s="6" t="s">
        <v>180</v>
      </c>
      <c r="D271" s="6" t="s">
        <v>23</v>
      </c>
      <c r="E271" s="8">
        <v>4651788.6900000004</v>
      </c>
      <c r="F271" s="8">
        <v>4651788.6900000004</v>
      </c>
      <c r="G271" s="8">
        <v>4651786.9800000004</v>
      </c>
      <c r="H271" s="8" t="s">
        <v>15853</v>
      </c>
      <c r="I271" s="8">
        <v>4651788.6863804385</v>
      </c>
      <c r="J271" s="9">
        <f t="shared" si="53"/>
        <v>-1.7099999999627471</v>
      </c>
      <c r="K271" s="9">
        <f t="shared" si="54"/>
        <v>-1.7099999999627471</v>
      </c>
      <c r="L271" s="9">
        <f t="shared" si="55"/>
        <v>-3.6195619031786919E-3</v>
      </c>
      <c r="M271" s="8">
        <f t="shared" si="56"/>
        <v>-3.6195619031786919E-3</v>
      </c>
      <c r="O271" s="8"/>
      <c r="P271" s="6" t="str">
        <f>VLOOKUP(C271,[1]plan_cc!$B$1:$C$65536,2,0)</f>
        <v>FCD  DSCTO ELECTR SM PERU VIG CGEM</v>
      </c>
    </row>
    <row r="272" spans="1:17" hidden="1">
      <c r="A272" s="7" t="s">
        <v>10</v>
      </c>
      <c r="B272" s="6" t="s">
        <v>15858</v>
      </c>
      <c r="C272" s="6" t="s">
        <v>181</v>
      </c>
      <c r="D272" s="6" t="s">
        <v>22</v>
      </c>
      <c r="E272" s="8">
        <v>27032038.850000001</v>
      </c>
      <c r="F272" s="8">
        <v>27032038.850000001</v>
      </c>
      <c r="G272" s="8">
        <v>27032038.850000001</v>
      </c>
      <c r="H272" s="8" t="s">
        <v>15853</v>
      </c>
      <c r="I272" s="8">
        <v>27032038.850000001</v>
      </c>
      <c r="J272" s="9">
        <f t="shared" si="53"/>
        <v>0</v>
      </c>
      <c r="K272" s="9">
        <f t="shared" si="54"/>
        <v>0</v>
      </c>
      <c r="L272" s="9">
        <f t="shared" si="55"/>
        <v>0</v>
      </c>
      <c r="M272" s="8">
        <f t="shared" si="56"/>
        <v>0</v>
      </c>
      <c r="O272" s="8"/>
      <c r="P272" s="6" t="str">
        <f>VLOOKUP(C272,[1]plan_cc!$B$1:$C$65536,2,0)</f>
        <v>FCD  FACT ELECTR LET/FACT VIG CGEM</v>
      </c>
    </row>
    <row r="273" spans="1:16" hidden="1">
      <c r="A273" s="7" t="s">
        <v>10</v>
      </c>
      <c r="B273" s="6" t="s">
        <v>15858</v>
      </c>
      <c r="C273" s="6" t="s">
        <v>181</v>
      </c>
      <c r="D273" s="6" t="s">
        <v>23</v>
      </c>
      <c r="E273" s="8">
        <v>1768214.52</v>
      </c>
      <c r="F273" s="8">
        <v>1768214.52</v>
      </c>
      <c r="G273" s="8">
        <v>1768212.92</v>
      </c>
      <c r="H273" s="8" t="s">
        <v>15853</v>
      </c>
      <c r="I273" s="8">
        <v>1768214.526585158</v>
      </c>
      <c r="J273" s="9">
        <f t="shared" si="53"/>
        <v>-1.6000000000931323</v>
      </c>
      <c r="K273" s="9">
        <f t="shared" si="54"/>
        <v>-1.6000000000931323</v>
      </c>
      <c r="L273" s="9">
        <f t="shared" si="55"/>
        <v>6.5851579420268536E-3</v>
      </c>
      <c r="M273" s="8">
        <f t="shared" si="56"/>
        <v>6.5851579420268536E-3</v>
      </c>
      <c r="O273" s="8"/>
      <c r="P273" s="6" t="str">
        <f>VLOOKUP(C273,[1]plan_cc!$B$1:$C$65536,2,0)</f>
        <v>FCD  FACT ELECTR LET/FACT VIG CGEM</v>
      </c>
    </row>
    <row r="274" spans="1:16" hidden="1">
      <c r="A274" s="7" t="s">
        <v>10</v>
      </c>
      <c r="B274" s="6" t="s">
        <v>15858</v>
      </c>
      <c r="C274" s="6" t="s">
        <v>182</v>
      </c>
      <c r="D274" s="6" t="s">
        <v>22</v>
      </c>
      <c r="E274" s="8">
        <v>53790444.659999996</v>
      </c>
      <c r="F274" s="8">
        <v>53790444.659999996</v>
      </c>
      <c r="G274" s="8">
        <v>53375789.019999996</v>
      </c>
      <c r="H274" s="8">
        <v>-414655.64</v>
      </c>
      <c r="I274" s="8">
        <v>53375789.020000003</v>
      </c>
      <c r="J274" s="9">
        <f>G274-(E274+H274)</f>
        <v>0</v>
      </c>
      <c r="K274" s="9">
        <f>G274-(F274+H274)</f>
        <v>0</v>
      </c>
      <c r="L274" s="9">
        <f>I274-(H274+E274)</f>
        <v>0</v>
      </c>
      <c r="M274" s="8">
        <f>I274-(F274+H274)</f>
        <v>0</v>
      </c>
      <c r="O274" s="8"/>
      <c r="P274" s="6" t="str">
        <f>VLOOKUP(C274,[1]plan_cc!$B$1:$C$65536,2,0)</f>
        <v>FCD  LETRAS  DSCTO CP  CMED</v>
      </c>
    </row>
    <row r="275" spans="1:16" hidden="1">
      <c r="A275" s="7" t="s">
        <v>10</v>
      </c>
      <c r="B275" s="6" t="s">
        <v>15858</v>
      </c>
      <c r="C275" s="6" t="s">
        <v>182</v>
      </c>
      <c r="D275" s="6" t="s">
        <v>23</v>
      </c>
      <c r="E275" s="8">
        <v>19801176.5</v>
      </c>
      <c r="F275" s="8">
        <v>19801176.5</v>
      </c>
      <c r="G275" s="8">
        <v>19801163.940000001</v>
      </c>
      <c r="H275" s="8" t="s">
        <v>15853</v>
      </c>
      <c r="I275" s="8">
        <v>19801176.514074493</v>
      </c>
      <c r="J275" s="9">
        <f>G275-E275</f>
        <v>-12.559999998658895</v>
      </c>
      <c r="K275" s="9">
        <f>G275-F275</f>
        <v>-12.559999998658895</v>
      </c>
      <c r="L275" s="9">
        <f>I275-E275</f>
        <v>1.4074493199586868E-2</v>
      </c>
      <c r="M275" s="8">
        <f>I275-F275</f>
        <v>1.4074493199586868E-2</v>
      </c>
      <c r="O275" s="8"/>
      <c r="P275" s="6" t="str">
        <f>VLOOKUP(C275,[1]plan_cc!$B$1:$C$65536,2,0)</f>
        <v>FCD  LETRAS  DSCTO CP  CMED</v>
      </c>
    </row>
    <row r="276" spans="1:16" hidden="1">
      <c r="A276" s="7" t="s">
        <v>10</v>
      </c>
      <c r="B276" s="6" t="s">
        <v>15858</v>
      </c>
      <c r="C276" s="6" t="s">
        <v>183</v>
      </c>
      <c r="D276" s="6" t="s">
        <v>22</v>
      </c>
      <c r="E276" s="8">
        <v>80179912.299999997</v>
      </c>
      <c r="F276" s="8">
        <v>80179912.299999997</v>
      </c>
      <c r="G276" s="8">
        <v>79912506.819999993</v>
      </c>
      <c r="H276" s="8">
        <v>-267405.48</v>
      </c>
      <c r="I276" s="8">
        <v>79912506.819999993</v>
      </c>
      <c r="J276" s="9">
        <f>G276-(E276+H276)</f>
        <v>0</v>
      </c>
      <c r="K276" s="9">
        <f>G276-(F276+H276)</f>
        <v>0</v>
      </c>
      <c r="L276" s="9">
        <f>I276-(H276+E276)</f>
        <v>0</v>
      </c>
      <c r="M276" s="8">
        <f>I276-(F276+H276)</f>
        <v>0</v>
      </c>
      <c r="O276" s="8"/>
      <c r="P276" s="6" t="str">
        <f>VLOOKUP(C276,[1]plan_cc!$B$1:$C$65536,2,0)</f>
        <v>FCD  DSCTO ELECTR SM PERU VIG CMED</v>
      </c>
    </row>
    <row r="277" spans="1:16" hidden="1">
      <c r="A277" s="7" t="s">
        <v>10</v>
      </c>
      <c r="B277" s="6" t="s">
        <v>15858</v>
      </c>
      <c r="C277" s="6" t="s">
        <v>183</v>
      </c>
      <c r="D277" s="6" t="s">
        <v>23</v>
      </c>
      <c r="E277" s="8">
        <v>1602393.44</v>
      </c>
      <c r="F277" s="8">
        <v>1602393.44</v>
      </c>
      <c r="G277" s="8">
        <v>1602389.85</v>
      </c>
      <c r="H277" s="8" t="s">
        <v>15853</v>
      </c>
      <c r="I277" s="8">
        <v>1602393.4404321867</v>
      </c>
      <c r="J277" s="9">
        <f t="shared" ref="J277:J279" si="57">G277-E277</f>
        <v>-3.5899999998509884</v>
      </c>
      <c r="K277" s="9">
        <f t="shared" ref="K277:K279" si="58">G277-F277</f>
        <v>-3.5899999998509884</v>
      </c>
      <c r="L277" s="9">
        <f t="shared" ref="L277:L279" si="59">I277-E277</f>
        <v>4.3218676000833511E-4</v>
      </c>
      <c r="M277" s="8">
        <f t="shared" ref="M277:M279" si="60">I277-F277</f>
        <v>4.3218676000833511E-4</v>
      </c>
      <c r="O277" s="8"/>
      <c r="P277" s="6" t="str">
        <f>VLOOKUP(C277,[1]plan_cc!$B$1:$C$65536,2,0)</f>
        <v>FCD  DSCTO ELECTR SM PERU VIG CMED</v>
      </c>
    </row>
    <row r="278" spans="1:16" hidden="1">
      <c r="A278" s="7" t="s">
        <v>10</v>
      </c>
      <c r="B278" s="6" t="s">
        <v>15858</v>
      </c>
      <c r="C278" s="6" t="s">
        <v>185</v>
      </c>
      <c r="D278" s="6" t="s">
        <v>22</v>
      </c>
      <c r="E278" s="8">
        <v>331210.28999999998</v>
      </c>
      <c r="F278" s="8">
        <v>331210.28999999998</v>
      </c>
      <c r="G278" s="8">
        <v>331210.28999999998</v>
      </c>
      <c r="H278" s="8" t="s">
        <v>15853</v>
      </c>
      <c r="I278" s="8">
        <v>331210.28999999998</v>
      </c>
      <c r="J278" s="9">
        <f t="shared" si="57"/>
        <v>0</v>
      </c>
      <c r="K278" s="9">
        <f t="shared" si="58"/>
        <v>0</v>
      </c>
      <c r="L278" s="9">
        <f t="shared" si="59"/>
        <v>0</v>
      </c>
      <c r="M278" s="8">
        <f t="shared" si="60"/>
        <v>0</v>
      </c>
      <c r="O278" s="8"/>
      <c r="P278" s="6" t="str">
        <f>VLOOKUP(C278,[1]plan_cc!$B$1:$C$65536,2,0)</f>
        <v>FCD DESC. LET. VIG. CMED DUPE</v>
      </c>
    </row>
    <row r="279" spans="1:16" hidden="1">
      <c r="A279" s="7" t="s">
        <v>10</v>
      </c>
      <c r="B279" s="6" t="s">
        <v>15858</v>
      </c>
      <c r="C279" s="6" t="s">
        <v>186</v>
      </c>
      <c r="D279" s="6" t="s">
        <v>22</v>
      </c>
      <c r="E279" s="8">
        <v>3151638.4</v>
      </c>
      <c r="F279" s="8">
        <v>3151638.4</v>
      </c>
      <c r="G279" s="8">
        <v>3151638.4</v>
      </c>
      <c r="H279" s="8" t="s">
        <v>15853</v>
      </c>
      <c r="I279" s="8">
        <v>3151638.4</v>
      </c>
      <c r="J279" s="9">
        <f t="shared" si="57"/>
        <v>0</v>
      </c>
      <c r="K279" s="9">
        <f t="shared" si="58"/>
        <v>0</v>
      </c>
      <c r="L279" s="9">
        <f t="shared" si="59"/>
        <v>0</v>
      </c>
      <c r="M279" s="8">
        <f t="shared" si="60"/>
        <v>0</v>
      </c>
      <c r="O279" s="8"/>
      <c r="P279" s="6" t="str">
        <f>VLOOKUP(C279,[1]plan_cc!$B$1:$C$65536,2,0)</f>
        <v>FCD  FACT ELECTR LET/FACT VIG CMED</v>
      </c>
    </row>
    <row r="280" spans="1:16" hidden="1">
      <c r="A280" s="7" t="s">
        <v>10</v>
      </c>
      <c r="B280" s="6" t="s">
        <v>15858</v>
      </c>
      <c r="C280" s="6" t="s">
        <v>187</v>
      </c>
      <c r="D280" s="6" t="s">
        <v>22</v>
      </c>
      <c r="E280" s="8">
        <v>31029592.100000001</v>
      </c>
      <c r="F280" s="8">
        <v>31029592.100000001</v>
      </c>
      <c r="G280" s="8">
        <v>31444247.739999998</v>
      </c>
      <c r="H280" s="8">
        <v>414655.64</v>
      </c>
      <c r="I280" s="8">
        <v>31444247.739999998</v>
      </c>
      <c r="J280" s="9">
        <f>G280-(E280+H280)</f>
        <v>0</v>
      </c>
      <c r="K280" s="9">
        <f>G280-(F280+H280)</f>
        <v>0</v>
      </c>
      <c r="L280" s="9">
        <f>I280-(H280+E280)</f>
        <v>0</v>
      </c>
      <c r="M280" s="8">
        <f>I280-(F280+H280)</f>
        <v>0</v>
      </c>
      <c r="O280" s="8"/>
      <c r="P280" s="6" t="str">
        <f>VLOOKUP(C280,[1]plan_cc!$B$1:$C$65536,2,0)</f>
        <v>FCD  LETRAS  DSCTO CP  CPEM</v>
      </c>
    </row>
    <row r="281" spans="1:16" hidden="1">
      <c r="A281" s="7" t="s">
        <v>10</v>
      </c>
      <c r="B281" s="6" t="s">
        <v>15858</v>
      </c>
      <c r="C281" s="6" t="s">
        <v>187</v>
      </c>
      <c r="D281" s="6" t="s">
        <v>23</v>
      </c>
      <c r="E281" s="8">
        <v>3798656.98</v>
      </c>
      <c r="F281" s="8">
        <v>3798656.9800000004</v>
      </c>
      <c r="G281" s="8">
        <v>3798651.5900000003</v>
      </c>
      <c r="H281" s="8" t="s">
        <v>15853</v>
      </c>
      <c r="I281" s="8">
        <v>3798656.9860676713</v>
      </c>
      <c r="J281" s="9">
        <f>G281-E281</f>
        <v>-5.3899999996647239</v>
      </c>
      <c r="K281" s="9">
        <f>G281-F281</f>
        <v>-5.3900000001303852</v>
      </c>
      <c r="L281" s="9">
        <f>I281-E281</f>
        <v>6.0676713474094868E-3</v>
      </c>
      <c r="M281" s="8">
        <f>I281-F281</f>
        <v>6.0676708817481995E-3</v>
      </c>
      <c r="O281" s="8"/>
      <c r="P281" s="6" t="str">
        <f>VLOOKUP(C281,[1]plan_cc!$B$1:$C$65536,2,0)</f>
        <v>FCD  LETRAS  DSCTO CP  CPEM</v>
      </c>
    </row>
    <row r="282" spans="1:16" hidden="1">
      <c r="A282" s="7" t="s">
        <v>10</v>
      </c>
      <c r="B282" s="6" t="s">
        <v>15858</v>
      </c>
      <c r="C282" s="6" t="s">
        <v>188</v>
      </c>
      <c r="D282" s="6" t="s">
        <v>22</v>
      </c>
      <c r="E282" s="8">
        <v>80222836.890000001</v>
      </c>
      <c r="F282" s="8">
        <v>80222836.890000001</v>
      </c>
      <c r="G282" s="8">
        <v>80541337.180000007</v>
      </c>
      <c r="H282" s="8">
        <v>318500.28999999998</v>
      </c>
      <c r="I282" s="8">
        <v>80541337.180000007</v>
      </c>
      <c r="J282" s="9">
        <f>G282-(E282+H282)</f>
        <v>0</v>
      </c>
      <c r="K282" s="9">
        <f>G282-(F282+H282)</f>
        <v>0</v>
      </c>
      <c r="L282" s="9">
        <f>I282-(H282+E282)</f>
        <v>0</v>
      </c>
      <c r="M282" s="8">
        <f>I282-(F282+H282)</f>
        <v>0</v>
      </c>
      <c r="O282" s="8"/>
      <c r="P282" s="6" t="str">
        <f>VLOOKUP(C282,[1]plan_cc!$B$1:$C$65536,2,0)</f>
        <v>FCD  DSCTO ELECTR SM PERU VIG CMED</v>
      </c>
    </row>
    <row r="283" spans="1:16" hidden="1">
      <c r="A283" s="7" t="s">
        <v>10</v>
      </c>
      <c r="B283" s="6" t="s">
        <v>15858</v>
      </c>
      <c r="C283" s="6" t="s">
        <v>188</v>
      </c>
      <c r="D283" s="6" t="s">
        <v>23</v>
      </c>
      <c r="E283" s="8">
        <v>2484544.41</v>
      </c>
      <c r="F283" s="8">
        <v>2484544.41</v>
      </c>
      <c r="G283" s="8">
        <v>2484542.61</v>
      </c>
      <c r="H283" s="8" t="s">
        <v>15853</v>
      </c>
      <c r="I283" s="8">
        <v>2484544.4071651977</v>
      </c>
      <c r="J283" s="9">
        <f t="shared" ref="J283:J286" si="61">G283-E283</f>
        <v>-1.8000000002793968</v>
      </c>
      <c r="K283" s="9">
        <f t="shared" ref="K283:K286" si="62">G283-F283</f>
        <v>-1.8000000002793968</v>
      </c>
      <c r="L283" s="9">
        <f t="shared" ref="L283:L286" si="63">I283-E283</f>
        <v>-2.8348024934530258E-3</v>
      </c>
      <c r="M283" s="8">
        <f t="shared" ref="M283:M286" si="64">I283-F283</f>
        <v>-2.8348024934530258E-3</v>
      </c>
      <c r="O283" s="8"/>
      <c r="P283" s="6" t="str">
        <f>VLOOKUP(C283,[1]plan_cc!$B$1:$C$65536,2,0)</f>
        <v>FCD  DSCTO ELECTR SM PERU VIG CMED</v>
      </c>
    </row>
    <row r="284" spans="1:16" hidden="1">
      <c r="A284" s="7" t="s">
        <v>10</v>
      </c>
      <c r="B284" s="6" t="s">
        <v>15858</v>
      </c>
      <c r="C284" s="6" t="s">
        <v>189</v>
      </c>
      <c r="D284" s="6" t="s">
        <v>22</v>
      </c>
      <c r="E284" s="8">
        <v>11893.53</v>
      </c>
      <c r="F284" s="8">
        <v>11893.53</v>
      </c>
      <c r="G284" s="8">
        <v>11893.53</v>
      </c>
      <c r="H284" s="8" t="s">
        <v>15853</v>
      </c>
      <c r="I284" s="8">
        <v>11893.53</v>
      </c>
      <c r="J284" s="9">
        <f t="shared" si="61"/>
        <v>0</v>
      </c>
      <c r="K284" s="9">
        <f t="shared" si="62"/>
        <v>0</v>
      </c>
      <c r="L284" s="9">
        <f t="shared" si="63"/>
        <v>0</v>
      </c>
      <c r="M284" s="8">
        <f t="shared" si="64"/>
        <v>0</v>
      </c>
      <c r="O284" s="8"/>
      <c r="P284" s="6" t="str">
        <f>VLOOKUP(C284,[1]plan_cc!$B$1:$C$65536,2,0)</f>
        <v>FCD DESC. LET. VIG. CPEM DUPE</v>
      </c>
    </row>
    <row r="285" spans="1:16" hidden="1">
      <c r="A285" s="7" t="s">
        <v>10</v>
      </c>
      <c r="B285" s="6" t="s">
        <v>15858</v>
      </c>
      <c r="C285" s="6" t="s">
        <v>190</v>
      </c>
      <c r="D285" s="6" t="s">
        <v>22</v>
      </c>
      <c r="E285" s="8">
        <v>3509.49</v>
      </c>
      <c r="F285" s="8">
        <v>3509.49</v>
      </c>
      <c r="G285" s="8">
        <v>3509.49</v>
      </c>
      <c r="H285" s="8" t="s">
        <v>15853</v>
      </c>
      <c r="I285" s="8">
        <v>3509.49</v>
      </c>
      <c r="J285" s="9">
        <f t="shared" si="61"/>
        <v>0</v>
      </c>
      <c r="K285" s="9">
        <f t="shared" si="62"/>
        <v>0</v>
      </c>
      <c r="L285" s="9">
        <f t="shared" si="63"/>
        <v>0</v>
      </c>
      <c r="M285" s="8">
        <f t="shared" si="64"/>
        <v>0</v>
      </c>
      <c r="O285" s="8"/>
      <c r="P285" s="6" t="str">
        <f>VLOOKUP(C285,[1]plan_cc!$B$1:$C$65536,2,0)</f>
        <v>FCD DESC. LET. VENC. CMIE DUPE</v>
      </c>
    </row>
    <row r="286" spans="1:16" hidden="1">
      <c r="A286" s="7" t="s">
        <v>10</v>
      </c>
      <c r="B286" s="6" t="s">
        <v>15858</v>
      </c>
      <c r="C286" s="6" t="s">
        <v>191</v>
      </c>
      <c r="D286" s="6" t="s">
        <v>22</v>
      </c>
      <c r="E286" s="8">
        <v>71583.350000000006</v>
      </c>
      <c r="F286" s="8">
        <v>71583.350000000006</v>
      </c>
      <c r="G286" s="8">
        <v>71583.350000000006</v>
      </c>
      <c r="H286" s="8" t="s">
        <v>15853</v>
      </c>
      <c r="I286" s="8">
        <v>71583.350000000006</v>
      </c>
      <c r="J286" s="9">
        <f t="shared" si="61"/>
        <v>0</v>
      </c>
      <c r="K286" s="9">
        <f t="shared" si="62"/>
        <v>0</v>
      </c>
      <c r="L286" s="9">
        <f t="shared" si="63"/>
        <v>0</v>
      </c>
      <c r="M286" s="8">
        <f t="shared" si="64"/>
        <v>0</v>
      </c>
      <c r="O286" s="8"/>
      <c r="P286" s="6" t="str">
        <f>VLOOKUP(C286,[1]plan_cc!$B$1:$C$65536,2,0)</f>
        <v>FCD LETRAS  DSCTO VC   CCOR</v>
      </c>
    </row>
    <row r="287" spans="1:16" hidden="1">
      <c r="A287" s="7" t="s">
        <v>10</v>
      </c>
      <c r="B287" s="6" t="s">
        <v>15858</v>
      </c>
      <c r="C287" s="6" t="s">
        <v>191</v>
      </c>
      <c r="D287" s="6" t="s">
        <v>23</v>
      </c>
      <c r="E287" s="8" t="s">
        <v>15853</v>
      </c>
      <c r="F287" s="8" t="s">
        <v>15853</v>
      </c>
      <c r="G287" s="8">
        <v>0</v>
      </c>
      <c r="H287" s="8" t="s">
        <v>15853</v>
      </c>
      <c r="I287" s="8">
        <v>0</v>
      </c>
      <c r="J287" s="9">
        <v>0</v>
      </c>
      <c r="K287" s="9">
        <v>0</v>
      </c>
      <c r="L287" s="9">
        <v>0</v>
      </c>
      <c r="M287" s="9">
        <v>0</v>
      </c>
      <c r="N287" s="9"/>
      <c r="O287" s="9"/>
      <c r="P287" s="6" t="str">
        <f>VLOOKUP(C287,[1]plan_cc!$B$1:$C$65536,2,0)</f>
        <v>FCD LETRAS  DSCTO VC   CCOR</v>
      </c>
    </row>
    <row r="288" spans="1:16" hidden="1">
      <c r="A288" s="7" t="s">
        <v>10</v>
      </c>
      <c r="B288" s="6" t="s">
        <v>15858</v>
      </c>
      <c r="C288" s="6" t="s">
        <v>192</v>
      </c>
      <c r="D288" s="6" t="s">
        <v>23</v>
      </c>
      <c r="E288" s="8">
        <v>102518.13</v>
      </c>
      <c r="F288" s="8">
        <v>102518.13</v>
      </c>
      <c r="G288" s="8">
        <v>102518.04</v>
      </c>
      <c r="H288" s="8" t="s">
        <v>15853</v>
      </c>
      <c r="I288" s="8">
        <v>102518.13193062269</v>
      </c>
      <c r="J288" s="9">
        <f t="shared" ref="J288:J289" si="65">G288-E288</f>
        <v>-9.0000000011059456E-2</v>
      </c>
      <c r="K288" s="9">
        <f t="shared" ref="K288:K289" si="66">G288-F288</f>
        <v>-9.0000000011059456E-2</v>
      </c>
      <c r="L288" s="9">
        <f t="shared" ref="L288:L289" si="67">I288-E288</f>
        <v>1.9306226895423606E-3</v>
      </c>
      <c r="M288" s="8">
        <f t="shared" ref="M288:M289" si="68">I288-F288</f>
        <v>1.9306226895423606E-3</v>
      </c>
      <c r="O288" s="8"/>
      <c r="P288" s="6" t="str">
        <f>VLOOKUP(C288,[1]plan_cc!$B$1:$C$65536,2,0)</f>
        <v>FCD  LETRAS  DSCTO VC   CGEM         1</v>
      </c>
    </row>
    <row r="289" spans="1:16" hidden="1">
      <c r="A289" s="7" t="s">
        <v>10</v>
      </c>
      <c r="B289" s="6" t="s">
        <v>15858</v>
      </c>
      <c r="C289" s="6" t="s">
        <v>193</v>
      </c>
      <c r="D289" s="6" t="s">
        <v>22</v>
      </c>
      <c r="E289" s="8">
        <v>925748.82</v>
      </c>
      <c r="F289" s="8">
        <v>925748.82000000007</v>
      </c>
      <c r="G289" s="8">
        <v>925748.82000000007</v>
      </c>
      <c r="H289" s="8" t="s">
        <v>15853</v>
      </c>
      <c r="I289" s="8">
        <v>925748.82</v>
      </c>
      <c r="J289" s="9">
        <f t="shared" si="65"/>
        <v>0</v>
      </c>
      <c r="K289" s="9">
        <f t="shared" si="66"/>
        <v>0</v>
      </c>
      <c r="L289" s="9">
        <f t="shared" si="67"/>
        <v>0</v>
      </c>
      <c r="M289" s="8">
        <f t="shared" si="68"/>
        <v>0</v>
      </c>
      <c r="O289" s="8"/>
      <c r="P289" s="6" t="str">
        <f>VLOOKUP(C289,[1]plan_cc!$B$1:$C$65536,2,0)</f>
        <v>FCD  LETRAS  DSCTO VC   CMED         1</v>
      </c>
    </row>
    <row r="290" spans="1:16" hidden="1">
      <c r="A290" s="7" t="s">
        <v>10</v>
      </c>
      <c r="B290" s="6" t="s">
        <v>15858</v>
      </c>
      <c r="C290" s="6" t="s">
        <v>193</v>
      </c>
      <c r="D290" s="6" t="s">
        <v>23</v>
      </c>
      <c r="E290" s="8" t="s">
        <v>15853</v>
      </c>
      <c r="F290" s="8" t="s">
        <v>15853</v>
      </c>
      <c r="G290" s="8">
        <v>0</v>
      </c>
      <c r="H290" s="8" t="s">
        <v>15853</v>
      </c>
      <c r="I290" s="8">
        <v>0</v>
      </c>
      <c r="J290" s="9">
        <v>0</v>
      </c>
      <c r="K290" s="9">
        <v>0</v>
      </c>
      <c r="L290" s="9">
        <v>0</v>
      </c>
      <c r="M290" s="9">
        <v>0</v>
      </c>
      <c r="N290" s="9"/>
      <c r="O290" s="9"/>
      <c r="P290" s="6" t="str">
        <f>VLOOKUP(C290,[1]plan_cc!$B$1:$C$65536,2,0)</f>
        <v>FCD  LETRAS  DSCTO VC   CMED         1</v>
      </c>
    </row>
    <row r="291" spans="1:16" hidden="1">
      <c r="A291" s="7" t="s">
        <v>10</v>
      </c>
      <c r="B291" s="6" t="s">
        <v>15858</v>
      </c>
      <c r="C291" s="6" t="s">
        <v>194</v>
      </c>
      <c r="D291" s="6" t="s">
        <v>22</v>
      </c>
      <c r="E291" s="8">
        <v>354221.66</v>
      </c>
      <c r="F291" s="8">
        <v>354221.66</v>
      </c>
      <c r="G291" s="8">
        <v>354221.66</v>
      </c>
      <c r="H291" s="8" t="s">
        <v>15853</v>
      </c>
      <c r="I291" s="8">
        <v>354221.66</v>
      </c>
      <c r="J291" s="9">
        <f t="shared" ref="J291:J300" si="69">G291-E291</f>
        <v>0</v>
      </c>
      <c r="K291" s="9">
        <f t="shared" ref="K291:K300" si="70">G291-F291</f>
        <v>0</v>
      </c>
      <c r="L291" s="9">
        <f t="shared" ref="L291:L300" si="71">I291-E291</f>
        <v>0</v>
      </c>
      <c r="M291" s="8">
        <f t="shared" ref="M291:M300" si="72">I291-F291</f>
        <v>0</v>
      </c>
      <c r="O291" s="8"/>
      <c r="P291" s="6" t="str">
        <f>VLOOKUP(C291,[1]plan_cc!$B$1:$C$65536,2,0)</f>
        <v>PR LETRAS  DSCTO VC   CPEM</v>
      </c>
    </row>
    <row r="292" spans="1:16" hidden="1">
      <c r="A292" s="7" t="s">
        <v>10</v>
      </c>
      <c r="B292" s="6" t="s">
        <v>15859</v>
      </c>
      <c r="C292" s="6" t="s">
        <v>194</v>
      </c>
      <c r="D292" s="6" t="s">
        <v>23</v>
      </c>
      <c r="E292" s="8">
        <v>31085.48</v>
      </c>
      <c r="F292" s="8">
        <v>31085.48</v>
      </c>
      <c r="G292" s="8">
        <v>31085.439999999999</v>
      </c>
      <c r="H292" s="8" t="s">
        <v>15853</v>
      </c>
      <c r="I292" s="8">
        <v>31085.481944839354</v>
      </c>
      <c r="J292" s="9">
        <f t="shared" si="69"/>
        <v>-4.0000000000873115E-2</v>
      </c>
      <c r="K292" s="9">
        <f t="shared" si="70"/>
        <v>-4.0000000000873115E-2</v>
      </c>
      <c r="L292" s="9">
        <f t="shared" si="71"/>
        <v>1.9448393541097175E-3</v>
      </c>
      <c r="M292" s="8">
        <f t="shared" si="72"/>
        <v>1.9448393541097175E-3</v>
      </c>
      <c r="O292" s="8"/>
      <c r="P292" s="6" t="str">
        <f>VLOOKUP(C292,[1]plan_cc!$B$1:$C$65536,2,0)</f>
        <v>PR LETRAS  DSCTO VC   CPEM</v>
      </c>
    </row>
    <row r="293" spans="1:16" hidden="1">
      <c r="A293" s="7" t="s">
        <v>10</v>
      </c>
      <c r="B293" s="6" t="s">
        <v>15859</v>
      </c>
      <c r="C293" s="6" t="s">
        <v>195</v>
      </c>
      <c r="D293" s="6" t="s">
        <v>22</v>
      </c>
      <c r="E293" s="8">
        <v>43600.32</v>
      </c>
      <c r="F293" s="8">
        <v>43600.32</v>
      </c>
      <c r="G293" s="8">
        <v>43600.32</v>
      </c>
      <c r="H293" s="8" t="s">
        <v>15853</v>
      </c>
      <c r="I293" s="8">
        <v>43600.32</v>
      </c>
      <c r="J293" s="9">
        <f t="shared" si="69"/>
        <v>0</v>
      </c>
      <c r="K293" s="9">
        <f t="shared" si="70"/>
        <v>0</v>
      </c>
      <c r="L293" s="9">
        <f t="shared" si="71"/>
        <v>0</v>
      </c>
      <c r="M293" s="8">
        <f t="shared" si="72"/>
        <v>0</v>
      </c>
      <c r="O293" s="8"/>
      <c r="P293" s="6" t="str">
        <f>VLOOKUP(C293,[1]plan_cc!$B$1:$C$65536,2,0)</f>
        <v>FCD DESC. LET. VENC. CPEM DUPE</v>
      </c>
    </row>
    <row r="294" spans="1:16" hidden="1">
      <c r="A294" s="7" t="s">
        <v>10</v>
      </c>
      <c r="B294" s="6" t="s">
        <v>15859</v>
      </c>
      <c r="C294" s="6" t="s">
        <v>195</v>
      </c>
      <c r="D294" s="6" t="s">
        <v>23</v>
      </c>
      <c r="E294" s="8">
        <v>5719.63</v>
      </c>
      <c r="F294" s="8">
        <v>5719.63</v>
      </c>
      <c r="G294" s="8">
        <v>5719.5</v>
      </c>
      <c r="H294" s="8" t="s">
        <v>15853</v>
      </c>
      <c r="I294" s="8">
        <v>5719.6303667898774</v>
      </c>
      <c r="J294" s="9">
        <f t="shared" si="69"/>
        <v>-0.13000000000010914</v>
      </c>
      <c r="K294" s="9">
        <f t="shared" si="70"/>
        <v>-0.13000000000010914</v>
      </c>
      <c r="L294" s="9">
        <f t="shared" si="71"/>
        <v>3.6678987726190826E-4</v>
      </c>
      <c r="M294" s="8">
        <f t="shared" si="72"/>
        <v>3.6678987726190826E-4</v>
      </c>
      <c r="O294" s="8"/>
      <c r="P294" s="6" t="str">
        <f>VLOOKUP(C294,[1]plan_cc!$B$1:$C$65536,2,0)</f>
        <v>FCD DESC. LET. VENC. CPEM DUPE</v>
      </c>
    </row>
    <row r="295" spans="1:16" hidden="1">
      <c r="A295" s="7" t="s">
        <v>11</v>
      </c>
      <c r="B295" s="6" t="s">
        <v>15859</v>
      </c>
      <c r="C295" s="6" t="s">
        <v>196</v>
      </c>
      <c r="D295" s="6" t="s">
        <v>22</v>
      </c>
      <c r="E295" s="8">
        <v>808525.06</v>
      </c>
      <c r="F295" s="8">
        <v>808525.06</v>
      </c>
      <c r="G295" s="8">
        <v>808525.06</v>
      </c>
      <c r="H295" s="8" t="s">
        <v>15853</v>
      </c>
      <c r="I295" s="8">
        <v>808525.06</v>
      </c>
      <c r="J295" s="9">
        <f t="shared" si="69"/>
        <v>0</v>
      </c>
      <c r="K295" s="9">
        <f t="shared" si="70"/>
        <v>0</v>
      </c>
      <c r="L295" s="9">
        <f t="shared" si="71"/>
        <v>0</v>
      </c>
      <c r="M295" s="8">
        <f t="shared" si="72"/>
        <v>0</v>
      </c>
      <c r="O295" s="8"/>
      <c r="P295" s="6" t="str">
        <f>VLOOKUP(C295,[1]plan_cc!$B$1:$C$65536,2,0)</f>
        <v>HPC CRED VEHICULAR NRV VIGE</v>
      </c>
    </row>
    <row r="296" spans="1:16" hidden="1">
      <c r="A296" s="7" t="s">
        <v>11</v>
      </c>
      <c r="B296" s="6" t="s">
        <v>15859</v>
      </c>
      <c r="C296" s="6" t="s">
        <v>196</v>
      </c>
      <c r="D296" s="6" t="s">
        <v>23</v>
      </c>
      <c r="E296" s="8">
        <v>834.78</v>
      </c>
      <c r="F296" s="8">
        <v>834.78</v>
      </c>
      <c r="G296" s="8">
        <v>834.76</v>
      </c>
      <c r="H296" s="8" t="s">
        <v>15853</v>
      </c>
      <c r="I296" s="8">
        <v>834.76542507819158</v>
      </c>
      <c r="J296" s="9">
        <f t="shared" si="69"/>
        <v>-1.999999999998181E-2</v>
      </c>
      <c r="K296" s="9">
        <f t="shared" si="70"/>
        <v>-1.999999999998181E-2</v>
      </c>
      <c r="L296" s="9">
        <f t="shared" si="71"/>
        <v>-1.4574921808389263E-2</v>
      </c>
      <c r="M296" s="8">
        <f t="shared" si="72"/>
        <v>-1.4574921808389263E-2</v>
      </c>
      <c r="O296" s="8"/>
      <c r="P296" s="6" t="str">
        <f>VLOOKUP(C296,[1]plan_cc!$B$1:$C$65536,2,0)</f>
        <v>HPC CRED VEHICULAR NRV VIGE</v>
      </c>
    </row>
    <row r="297" spans="1:16" hidden="1">
      <c r="A297" s="7" t="s">
        <v>11</v>
      </c>
      <c r="B297" s="6" t="s">
        <v>15859</v>
      </c>
      <c r="C297" s="6" t="s">
        <v>197</v>
      </c>
      <c r="D297" s="6" t="s">
        <v>22</v>
      </c>
      <c r="E297" s="8">
        <v>244977.29</v>
      </c>
      <c r="F297" s="8">
        <v>244977.29</v>
      </c>
      <c r="G297" s="8">
        <v>244977.29</v>
      </c>
      <c r="H297" s="8" t="s">
        <v>15853</v>
      </c>
      <c r="I297" s="8">
        <v>244977.29</v>
      </c>
      <c r="J297" s="9">
        <f t="shared" si="69"/>
        <v>0</v>
      </c>
      <c r="K297" s="9">
        <f t="shared" si="70"/>
        <v>0</v>
      </c>
      <c r="L297" s="9">
        <f t="shared" si="71"/>
        <v>0</v>
      </c>
      <c r="M297" s="8">
        <f t="shared" si="72"/>
        <v>0</v>
      </c>
      <c r="O297" s="8"/>
      <c r="P297" s="6" t="str">
        <f>VLOOKUP(C297,[1]plan_cc!$B$1:$C$65536,2,0)</f>
        <v>HPC D/P CRED VEHICULAR NRV</v>
      </c>
    </row>
    <row r="298" spans="1:16" hidden="1">
      <c r="A298" s="7" t="s">
        <v>11</v>
      </c>
      <c r="B298" s="6" t="s">
        <v>15859</v>
      </c>
      <c r="C298" s="6" t="s">
        <v>197</v>
      </c>
      <c r="D298" s="6" t="s">
        <v>23</v>
      </c>
      <c r="E298" s="8">
        <v>0</v>
      </c>
      <c r="F298" s="8">
        <v>0</v>
      </c>
      <c r="G298" s="8">
        <v>0</v>
      </c>
      <c r="H298" s="8" t="s">
        <v>15853</v>
      </c>
      <c r="I298" s="8">
        <v>0</v>
      </c>
      <c r="J298" s="9">
        <f t="shared" si="69"/>
        <v>0</v>
      </c>
      <c r="K298" s="9">
        <f t="shared" si="70"/>
        <v>0</v>
      </c>
      <c r="L298" s="9">
        <f t="shared" si="71"/>
        <v>0</v>
      </c>
      <c r="M298" s="8">
        <f t="shared" si="72"/>
        <v>0</v>
      </c>
      <c r="O298" s="8"/>
      <c r="P298" s="6" t="str">
        <f>VLOOKUP(C298,[1]plan_cc!$B$1:$C$65536,2,0)</f>
        <v>HPC D/P CRED VEHICULAR NRV</v>
      </c>
    </row>
    <row r="299" spans="1:16" hidden="1">
      <c r="A299" s="7" t="s">
        <v>11</v>
      </c>
      <c r="B299" s="6" t="s">
        <v>15859</v>
      </c>
      <c r="C299" s="6" t="s">
        <v>198</v>
      </c>
      <c r="D299" s="6" t="s">
        <v>22</v>
      </c>
      <c r="E299" s="8">
        <v>4795757.75</v>
      </c>
      <c r="F299" s="8">
        <v>4795757.75</v>
      </c>
      <c r="G299" s="8">
        <v>4795757.75</v>
      </c>
      <c r="H299" s="8" t="s">
        <v>15853</v>
      </c>
      <c r="I299" s="8">
        <v>4795757.75</v>
      </c>
      <c r="J299" s="9">
        <f t="shared" si="69"/>
        <v>0</v>
      </c>
      <c r="K299" s="9">
        <f t="shared" si="70"/>
        <v>0</v>
      </c>
      <c r="L299" s="9">
        <f t="shared" si="71"/>
        <v>0</v>
      </c>
      <c r="M299" s="8">
        <f t="shared" si="72"/>
        <v>0</v>
      </c>
      <c r="O299" s="8"/>
      <c r="P299" s="6" t="str">
        <f>VLOOKUP(C299,[1]plan_cc!$B$1:$C$65536,2,0)</f>
        <v>HPC D/P CAP VIG EFEC C/GARANT. HIP</v>
      </c>
    </row>
    <row r="300" spans="1:16" hidden="1">
      <c r="A300" s="7" t="s">
        <v>11</v>
      </c>
      <c r="B300" s="6" t="s">
        <v>15859</v>
      </c>
      <c r="C300" s="6" t="s">
        <v>198</v>
      </c>
      <c r="D300" s="6" t="s">
        <v>23</v>
      </c>
      <c r="E300" s="8">
        <v>204285.87</v>
      </c>
      <c r="F300" s="8">
        <v>204285.87</v>
      </c>
      <c r="G300" s="8">
        <v>204285.86</v>
      </c>
      <c r="H300" s="8" t="s">
        <v>15853</v>
      </c>
      <c r="I300" s="8">
        <v>204285.87148137618</v>
      </c>
      <c r="J300" s="9">
        <f t="shared" si="69"/>
        <v>-1.0000000009313226E-2</v>
      </c>
      <c r="K300" s="9">
        <f t="shared" si="70"/>
        <v>-1.0000000009313226E-2</v>
      </c>
      <c r="L300" s="9">
        <f t="shared" si="71"/>
        <v>1.4813761808909476E-3</v>
      </c>
      <c r="M300" s="8">
        <f t="shared" si="72"/>
        <v>1.4813761808909476E-3</v>
      </c>
      <c r="O300" s="8"/>
      <c r="P300" s="6" t="str">
        <f>VLOOKUP(C300,[1]plan_cc!$B$1:$C$65536,2,0)</f>
        <v>HPC D/P CAP VIG EFEC C/GARANT. HIP</v>
      </c>
    </row>
    <row r="301" spans="1:16" hidden="1">
      <c r="A301" s="7" t="s">
        <v>11</v>
      </c>
      <c r="B301" s="6" t="s">
        <v>15859</v>
      </c>
      <c r="C301" s="6" t="s">
        <v>199</v>
      </c>
      <c r="D301" s="6" t="s">
        <v>22</v>
      </c>
      <c r="E301" s="8">
        <v>251200881.91</v>
      </c>
      <c r="F301" s="8">
        <v>251200881.91</v>
      </c>
      <c r="G301" s="8">
        <v>251450881.91000003</v>
      </c>
      <c r="H301" s="8">
        <v>250000</v>
      </c>
      <c r="I301" s="8">
        <v>251450881.91</v>
      </c>
      <c r="J301" s="9">
        <f>G301-(E301+H301)</f>
        <v>0</v>
      </c>
      <c r="K301" s="9">
        <f>G301-(F301+H301)</f>
        <v>0</v>
      </c>
      <c r="L301" s="9">
        <f>I301-(H301+E301)</f>
        <v>0</v>
      </c>
      <c r="M301" s="8">
        <f>I301-(F301+H301)</f>
        <v>0</v>
      </c>
      <c r="O301" s="8"/>
      <c r="P301" s="6" t="str">
        <f>VLOOKUP(C301,[1]plan_cc!$B$1:$C$65536,2,0)</f>
        <v>HPC CAP.VIG. EFEC C/GARANT. HIP</v>
      </c>
    </row>
    <row r="302" spans="1:16" hidden="1">
      <c r="A302" s="7" t="s">
        <v>11</v>
      </c>
      <c r="B302" s="6" t="s">
        <v>15859</v>
      </c>
      <c r="C302" s="6" t="s">
        <v>199</v>
      </c>
      <c r="D302" s="6" t="s">
        <v>23</v>
      </c>
      <c r="E302" s="8">
        <v>11462339.9</v>
      </c>
      <c r="F302" s="8">
        <v>11462339.9</v>
      </c>
      <c r="G302" s="8">
        <v>11462339.49</v>
      </c>
      <c r="H302" s="8" t="s">
        <v>15853</v>
      </c>
      <c r="I302" s="8">
        <v>11462339.886266707</v>
      </c>
      <c r="J302" s="9">
        <f t="shared" ref="J302:J318" si="73">G302-E302</f>
        <v>-0.41000000014901161</v>
      </c>
      <c r="K302" s="9">
        <f t="shared" ref="K302:K318" si="74">G302-F302</f>
        <v>-0.41000000014901161</v>
      </c>
      <c r="L302" s="9">
        <f t="shared" ref="L302:L318" si="75">I302-E302</f>
        <v>-1.3733293861150742E-2</v>
      </c>
      <c r="M302" s="8">
        <f t="shared" ref="M302:M318" si="76">I302-F302</f>
        <v>-1.3733293861150742E-2</v>
      </c>
      <c r="O302" s="8"/>
      <c r="P302" s="6" t="str">
        <f>VLOOKUP(C302,[1]plan_cc!$B$1:$C$65536,2,0)</f>
        <v>HPC CAP.VIG. EFEC C/GARANT. HIP</v>
      </c>
    </row>
    <row r="303" spans="1:16" hidden="1">
      <c r="A303" s="7" t="s">
        <v>11</v>
      </c>
      <c r="B303" s="6" t="s">
        <v>15859</v>
      </c>
      <c r="C303" s="6" t="s">
        <v>200</v>
      </c>
      <c r="D303" s="6" t="s">
        <v>22</v>
      </c>
      <c r="E303" s="8">
        <v>3173397676.1199999</v>
      </c>
      <c r="F303" s="8">
        <v>3173397676.1200004</v>
      </c>
      <c r="G303" s="8">
        <v>3173397676.1199999</v>
      </c>
      <c r="H303" s="8" t="s">
        <v>15853</v>
      </c>
      <c r="I303" s="8">
        <v>3173397676.1199999</v>
      </c>
      <c r="J303" s="9">
        <f t="shared" si="73"/>
        <v>0</v>
      </c>
      <c r="K303" s="9">
        <f t="shared" si="74"/>
        <v>0</v>
      </c>
      <c r="L303" s="9">
        <f t="shared" si="75"/>
        <v>0</v>
      </c>
      <c r="M303" s="8">
        <f t="shared" si="76"/>
        <v>0</v>
      </c>
      <c r="O303" s="8"/>
      <c r="P303" s="6" t="str">
        <f>VLOOKUP(C303,[1]plan_cc!$B$1:$C$65536,2,0)</f>
        <v>HPC CRED EFECTIVO NRV VIGEN</v>
      </c>
    </row>
    <row r="304" spans="1:16" hidden="1">
      <c r="A304" s="7" t="s">
        <v>11</v>
      </c>
      <c r="B304" s="6" t="s">
        <v>15859</v>
      </c>
      <c r="C304" s="6" t="s">
        <v>200</v>
      </c>
      <c r="D304" s="6" t="s">
        <v>23</v>
      </c>
      <c r="E304" s="8">
        <v>5055713.2699999996</v>
      </c>
      <c r="F304" s="8">
        <v>5055713.2700000005</v>
      </c>
      <c r="G304" s="8">
        <v>5055711.8500000006</v>
      </c>
      <c r="H304" s="8" t="s">
        <v>15853</v>
      </c>
      <c r="I304" s="8">
        <v>5055713.2527722493</v>
      </c>
      <c r="J304" s="9">
        <f t="shared" si="73"/>
        <v>-1.4199999989941716</v>
      </c>
      <c r="K304" s="9">
        <f t="shared" si="74"/>
        <v>-1.4199999999254942</v>
      </c>
      <c r="L304" s="9">
        <f t="shared" si="75"/>
        <v>-1.7227750271558762E-2</v>
      </c>
      <c r="M304" s="8">
        <f t="shared" si="76"/>
        <v>-1.7227751202881336E-2</v>
      </c>
      <c r="O304" s="8"/>
      <c r="P304" s="6" t="str">
        <f>VLOOKUP(C304,[1]plan_cc!$B$1:$C$65536,2,0)</f>
        <v>HPC CRED EFECTIVO NRV VIGEN</v>
      </c>
    </row>
    <row r="305" spans="1:16" hidden="1">
      <c r="A305" s="7" t="s">
        <v>11</v>
      </c>
      <c r="B305" s="6" t="s">
        <v>15859</v>
      </c>
      <c r="C305" s="6" t="s">
        <v>201</v>
      </c>
      <c r="D305" s="6" t="s">
        <v>22</v>
      </c>
      <c r="E305" s="8">
        <v>57744011.689999998</v>
      </c>
      <c r="F305" s="8">
        <v>57744011.690000005</v>
      </c>
      <c r="G305" s="8">
        <v>57744011.690000005</v>
      </c>
      <c r="H305" s="8" t="s">
        <v>15853</v>
      </c>
      <c r="I305" s="8">
        <v>57744011.689999998</v>
      </c>
      <c r="J305" s="9">
        <f t="shared" si="73"/>
        <v>0</v>
      </c>
      <c r="K305" s="9">
        <f t="shared" si="74"/>
        <v>0</v>
      </c>
      <c r="L305" s="9">
        <f t="shared" si="75"/>
        <v>0</v>
      </c>
      <c r="M305" s="8">
        <f t="shared" si="76"/>
        <v>0</v>
      </c>
      <c r="O305" s="8"/>
      <c r="P305" s="6" t="str">
        <f>VLOOKUP(C305,[1]plan_cc!$B$1:$C$65536,2,0)</f>
        <v>HPC D/P CRED EFECTIVO NRV V</v>
      </c>
    </row>
    <row r="306" spans="1:16" hidden="1">
      <c r="A306" s="7" t="s">
        <v>11</v>
      </c>
      <c r="B306" s="6" t="s">
        <v>15859</v>
      </c>
      <c r="C306" s="6" t="s">
        <v>201</v>
      </c>
      <c r="D306" s="6" t="s">
        <v>23</v>
      </c>
      <c r="E306" s="8">
        <v>30103.88</v>
      </c>
      <c r="F306" s="8">
        <v>30103.88</v>
      </c>
      <c r="G306" s="8">
        <v>30103.86</v>
      </c>
      <c r="H306" s="8" t="s">
        <v>15853</v>
      </c>
      <c r="I306" s="8">
        <v>30103.881148706285</v>
      </c>
      <c r="J306" s="9">
        <f t="shared" si="73"/>
        <v>-2.0000000000436557E-2</v>
      </c>
      <c r="K306" s="9">
        <f t="shared" si="74"/>
        <v>-2.0000000000436557E-2</v>
      </c>
      <c r="L306" s="9">
        <f t="shared" si="75"/>
        <v>1.1487062838568818E-3</v>
      </c>
      <c r="M306" s="8">
        <f t="shared" si="76"/>
        <v>1.1487062838568818E-3</v>
      </c>
      <c r="O306" s="8"/>
      <c r="P306" s="6" t="str">
        <f>VLOOKUP(C306,[1]plan_cc!$B$1:$C$65536,2,0)</f>
        <v>HPC D/P CRED EFECTIVO NRV V</v>
      </c>
    </row>
    <row r="307" spans="1:16" hidden="1">
      <c r="A307" s="7" t="s">
        <v>11</v>
      </c>
      <c r="B307" s="6" t="s">
        <v>15859</v>
      </c>
      <c r="C307" s="6" t="s">
        <v>202</v>
      </c>
      <c r="D307" s="6" t="s">
        <v>22</v>
      </c>
      <c r="E307" s="8">
        <v>2203627.98</v>
      </c>
      <c r="F307" s="8">
        <v>2203627.98</v>
      </c>
      <c r="G307" s="8">
        <v>2203627.98</v>
      </c>
      <c r="H307" s="8" t="s">
        <v>15853</v>
      </c>
      <c r="I307" s="8">
        <v>2203627.98</v>
      </c>
      <c r="J307" s="9">
        <f t="shared" si="73"/>
        <v>0</v>
      </c>
      <c r="K307" s="9">
        <f t="shared" si="74"/>
        <v>0</v>
      </c>
      <c r="L307" s="9">
        <f t="shared" si="75"/>
        <v>0</v>
      </c>
      <c r="M307" s="8">
        <f t="shared" si="76"/>
        <v>0</v>
      </c>
      <c r="O307" s="8"/>
      <c r="P307" s="6" t="str">
        <f>VLOOKUP(C307,[1]plan_cc!$B$1:$C$65536,2,0)</f>
        <v>HPC CAP.VIG. CRED EFECT FINAN .PROV.RE</v>
      </c>
    </row>
    <row r="308" spans="1:16" hidden="1">
      <c r="A308" s="7" t="s">
        <v>11</v>
      </c>
      <c r="B308" s="6" t="s">
        <v>15859</v>
      </c>
      <c r="C308" s="6" t="s">
        <v>203</v>
      </c>
      <c r="D308" s="6" t="s">
        <v>22</v>
      </c>
      <c r="E308" s="8">
        <v>44386.93</v>
      </c>
      <c r="F308" s="8">
        <v>44386.93</v>
      </c>
      <c r="G308" s="8">
        <v>44386.93</v>
      </c>
      <c r="H308" s="8" t="s">
        <v>15853</v>
      </c>
      <c r="I308" s="8">
        <v>44386.93</v>
      </c>
      <c r="J308" s="9">
        <f t="shared" si="73"/>
        <v>0</v>
      </c>
      <c r="K308" s="9">
        <f t="shared" si="74"/>
        <v>0</v>
      </c>
      <c r="L308" s="9">
        <f t="shared" si="75"/>
        <v>0</v>
      </c>
      <c r="M308" s="8">
        <f t="shared" si="76"/>
        <v>0</v>
      </c>
      <c r="O308" s="8"/>
      <c r="P308" s="6" t="str">
        <f>VLOOKUP(C308,[1]plan_cc!$B$1:$C$65536,2,0)</f>
        <v>HPC DP CAP.VIG. CRED EFECT FINAN .PROV</v>
      </c>
    </row>
    <row r="309" spans="1:16" hidden="1">
      <c r="A309" s="7" t="s">
        <v>11</v>
      </c>
      <c r="B309" s="6" t="s">
        <v>15859</v>
      </c>
      <c r="C309" s="6" t="s">
        <v>204</v>
      </c>
      <c r="D309" s="6" t="s">
        <v>22</v>
      </c>
      <c r="E309" s="8">
        <v>110087.95</v>
      </c>
      <c r="F309" s="8">
        <v>110087.95</v>
      </c>
      <c r="G309" s="8">
        <v>110087.95</v>
      </c>
      <c r="H309" s="8" t="s">
        <v>15853</v>
      </c>
      <c r="I309" s="8">
        <v>110087.95</v>
      </c>
      <c r="J309" s="9">
        <f t="shared" si="73"/>
        <v>0</v>
      </c>
      <c r="K309" s="9">
        <f t="shared" si="74"/>
        <v>0</v>
      </c>
      <c r="L309" s="9">
        <f t="shared" si="75"/>
        <v>0</v>
      </c>
      <c r="M309" s="8">
        <f t="shared" si="76"/>
        <v>0</v>
      </c>
      <c r="O309" s="8"/>
      <c r="P309" s="6" t="str">
        <f>VLOOKUP(C309,[1]plan_cc!$B$1:$C$65536,2,0)</f>
        <v>HPC CAPVIGEFEC C/GARANTHIPFIN</v>
      </c>
    </row>
    <row r="310" spans="1:16" hidden="1">
      <c r="A310" s="7" t="s">
        <v>11</v>
      </c>
      <c r="B310" s="6" t="s">
        <v>15859</v>
      </c>
      <c r="C310" s="6" t="s">
        <v>204</v>
      </c>
      <c r="D310" s="6" t="s">
        <v>23</v>
      </c>
      <c r="E310" s="8">
        <v>12724.4</v>
      </c>
      <c r="F310" s="8">
        <v>12724.4</v>
      </c>
      <c r="G310" s="8">
        <v>12724.39</v>
      </c>
      <c r="H310" s="8" t="s">
        <v>15853</v>
      </c>
      <c r="I310" s="8">
        <v>12724.398635200456</v>
      </c>
      <c r="J310" s="9">
        <f t="shared" si="73"/>
        <v>-1.0000000000218279E-2</v>
      </c>
      <c r="K310" s="9">
        <f t="shared" si="74"/>
        <v>-1.0000000000218279E-2</v>
      </c>
      <c r="L310" s="9">
        <f t="shared" si="75"/>
        <v>-1.3647995438077487E-3</v>
      </c>
      <c r="M310" s="8">
        <f t="shared" si="76"/>
        <v>-1.3647995438077487E-3</v>
      </c>
      <c r="O310" s="8"/>
      <c r="P310" s="6" t="str">
        <f>VLOOKUP(C310,[1]plan_cc!$B$1:$C$65536,2,0)</f>
        <v>HPC CAPVIGEFEC C/GARANTHIPFIN</v>
      </c>
    </row>
    <row r="311" spans="1:16" hidden="1">
      <c r="A311" s="7" t="s">
        <v>11</v>
      </c>
      <c r="B311" s="6" t="s">
        <v>15859</v>
      </c>
      <c r="C311" s="6" t="s">
        <v>205</v>
      </c>
      <c r="D311" s="6" t="s">
        <v>22</v>
      </c>
      <c r="E311" s="8">
        <v>3179726</v>
      </c>
      <c r="F311" s="8">
        <v>3179726</v>
      </c>
      <c r="G311" s="8">
        <v>3179726</v>
      </c>
      <c r="H311" s="8" t="s">
        <v>15853</v>
      </c>
      <c r="I311" s="8">
        <v>3179726</v>
      </c>
      <c r="J311" s="9">
        <f t="shared" si="73"/>
        <v>0</v>
      </c>
      <c r="K311" s="9">
        <f t="shared" si="74"/>
        <v>0</v>
      </c>
      <c r="L311" s="9">
        <f t="shared" si="75"/>
        <v>0</v>
      </c>
      <c r="M311" s="8">
        <f t="shared" si="76"/>
        <v>0</v>
      </c>
      <c r="O311" s="8"/>
      <c r="P311" s="6" t="str">
        <f>VLOOKUP(C311,[1]plan_cc!$B$1:$C$65536,2,0)</f>
        <v>HPC CONV PRIVADO NRV VIG NORM GRUPO IB</v>
      </c>
    </row>
    <row r="312" spans="1:16" hidden="1">
      <c r="A312" s="7" t="s">
        <v>11</v>
      </c>
      <c r="B312" s="6" t="s">
        <v>15859</v>
      </c>
      <c r="C312" s="6" t="s">
        <v>205</v>
      </c>
      <c r="D312" s="6" t="s">
        <v>23</v>
      </c>
      <c r="E312" s="8">
        <v>10707.88</v>
      </c>
      <c r="F312" s="8">
        <v>10707.88</v>
      </c>
      <c r="G312" s="8">
        <v>10707.86</v>
      </c>
      <c r="H312" s="8" t="s">
        <v>15853</v>
      </c>
      <c r="I312" s="8">
        <v>10707.884560705146</v>
      </c>
      <c r="J312" s="9">
        <f t="shared" si="73"/>
        <v>-1.9999999998617568E-2</v>
      </c>
      <c r="K312" s="9">
        <f t="shared" si="74"/>
        <v>-1.9999999998617568E-2</v>
      </c>
      <c r="L312" s="9">
        <f t="shared" si="75"/>
        <v>4.5607051470142324E-3</v>
      </c>
      <c r="M312" s="8">
        <f t="shared" si="76"/>
        <v>4.5607051470142324E-3</v>
      </c>
      <c r="O312" s="8"/>
      <c r="P312" s="6" t="str">
        <f>VLOOKUP(C312,[1]plan_cc!$B$1:$C$65536,2,0)</f>
        <v>HPC CONV PRIVADO NRV VIG NORM GRUPO IB</v>
      </c>
    </row>
    <row r="313" spans="1:16" hidden="1">
      <c r="A313" s="7" t="s">
        <v>11</v>
      </c>
      <c r="B313" s="6" t="s">
        <v>15859</v>
      </c>
      <c r="C313" s="6" t="s">
        <v>206</v>
      </c>
      <c r="D313" s="6" t="s">
        <v>22</v>
      </c>
      <c r="E313" s="8">
        <v>4033931.46</v>
      </c>
      <c r="F313" s="8">
        <v>4033931.46</v>
      </c>
      <c r="G313" s="8">
        <v>4033931.46</v>
      </c>
      <c r="H313" s="8" t="s">
        <v>15853</v>
      </c>
      <c r="I313" s="8">
        <v>4033931.46</v>
      </c>
      <c r="J313" s="9">
        <f t="shared" si="73"/>
        <v>0</v>
      </c>
      <c r="K313" s="9">
        <f t="shared" si="74"/>
        <v>0</v>
      </c>
      <c r="L313" s="9">
        <f t="shared" si="75"/>
        <v>0</v>
      </c>
      <c r="M313" s="8">
        <f t="shared" si="76"/>
        <v>0</v>
      </c>
      <c r="O313" s="8"/>
      <c r="P313" s="6" t="str">
        <f>VLOOKUP(C313,[1]plan_cc!$B$1:$C$65536,2,0)</f>
        <v>HPC CAP.VIG.LIC CONVENIO PROV.REFIN</v>
      </c>
    </row>
    <row r="314" spans="1:16" hidden="1">
      <c r="A314" s="7" t="s">
        <v>11</v>
      </c>
      <c r="B314" s="6" t="s">
        <v>15859</v>
      </c>
      <c r="C314" s="6" t="s">
        <v>207</v>
      </c>
      <c r="D314" s="6" t="s">
        <v>22</v>
      </c>
      <c r="E314" s="8">
        <v>110273.09</v>
      </c>
      <c r="F314" s="8">
        <v>110273.09</v>
      </c>
      <c r="G314" s="8">
        <v>110273.09000000001</v>
      </c>
      <c r="H314" s="8" t="s">
        <v>15853</v>
      </c>
      <c r="I314" s="8">
        <v>110273.09</v>
      </c>
      <c r="J314" s="9">
        <f t="shared" si="73"/>
        <v>0</v>
      </c>
      <c r="K314" s="9">
        <f t="shared" si="74"/>
        <v>0</v>
      </c>
      <c r="L314" s="9">
        <f t="shared" si="75"/>
        <v>0</v>
      </c>
      <c r="M314" s="8">
        <f t="shared" si="76"/>
        <v>0</v>
      </c>
      <c r="O314" s="8"/>
      <c r="P314" s="6" t="str">
        <f>VLOOKUP(C314,[1]plan_cc!$B$1:$C$65536,2,0)</f>
        <v>HPC DP CAP.VIG.LIC CONVENIO PROV.REFIN</v>
      </c>
    </row>
    <row r="315" spans="1:16" hidden="1">
      <c r="A315" s="7" t="s">
        <v>11</v>
      </c>
      <c r="B315" s="6" t="s">
        <v>15859</v>
      </c>
      <c r="C315" s="6" t="s">
        <v>208</v>
      </c>
      <c r="D315" s="6" t="s">
        <v>22</v>
      </c>
      <c r="E315" s="8">
        <v>64922794.280000001</v>
      </c>
      <c r="F315" s="8">
        <v>64922794.280000001</v>
      </c>
      <c r="G315" s="8">
        <v>64922794.280000001</v>
      </c>
      <c r="H315" s="8" t="s">
        <v>15853</v>
      </c>
      <c r="I315" s="8">
        <v>64922794.280000001</v>
      </c>
      <c r="J315" s="9">
        <f t="shared" si="73"/>
        <v>0</v>
      </c>
      <c r="K315" s="9">
        <f t="shared" si="74"/>
        <v>0</v>
      </c>
      <c r="L315" s="9">
        <f t="shared" si="75"/>
        <v>0</v>
      </c>
      <c r="M315" s="8">
        <f t="shared" si="76"/>
        <v>0</v>
      </c>
      <c r="O315" s="8"/>
      <c r="P315" s="6" t="str">
        <f>VLOOKUP(C315,[1]plan_cc!$B$1:$C$65536,2,0)</f>
        <v>HPC CONV PRIVADO NRV VIG NORM</v>
      </c>
    </row>
    <row r="316" spans="1:16" hidden="1">
      <c r="A316" s="7" t="s">
        <v>11</v>
      </c>
      <c r="B316" s="6" t="s">
        <v>15859</v>
      </c>
      <c r="C316" s="6" t="s">
        <v>208</v>
      </c>
      <c r="D316" s="6" t="s">
        <v>23</v>
      </c>
      <c r="E316" s="8">
        <v>296920.68</v>
      </c>
      <c r="F316" s="8">
        <v>296920.68</v>
      </c>
      <c r="G316" s="8">
        <v>296920.59999999998</v>
      </c>
      <c r="H316" s="8" t="s">
        <v>15853</v>
      </c>
      <c r="I316" s="8">
        <v>296920.67955644015</v>
      </c>
      <c r="J316" s="9">
        <f t="shared" si="73"/>
        <v>-8.0000000016298145E-2</v>
      </c>
      <c r="K316" s="9">
        <f t="shared" si="74"/>
        <v>-8.0000000016298145E-2</v>
      </c>
      <c r="L316" s="9">
        <f t="shared" si="75"/>
        <v>-4.4355983845889568E-4</v>
      </c>
      <c r="M316" s="8">
        <f t="shared" si="76"/>
        <v>-4.4355983845889568E-4</v>
      </c>
      <c r="O316" s="8"/>
      <c r="P316" s="6" t="str">
        <f>VLOOKUP(C316,[1]plan_cc!$B$1:$C$65536,2,0)</f>
        <v>HPC CONV PRIVADO NRV VIG NORM</v>
      </c>
    </row>
    <row r="317" spans="1:16" hidden="1">
      <c r="A317" s="7" t="s">
        <v>11</v>
      </c>
      <c r="B317" s="6" t="s">
        <v>15859</v>
      </c>
      <c r="C317" s="6" t="s">
        <v>209</v>
      </c>
      <c r="D317" s="6" t="s">
        <v>22</v>
      </c>
      <c r="E317" s="8">
        <v>936154.22</v>
      </c>
      <c r="F317" s="8">
        <v>936154.22</v>
      </c>
      <c r="G317" s="8">
        <v>936154.22</v>
      </c>
      <c r="H317" s="8" t="s">
        <v>15853</v>
      </c>
      <c r="I317" s="8">
        <v>936154.22</v>
      </c>
      <c r="J317" s="9">
        <f t="shared" si="73"/>
        <v>0</v>
      </c>
      <c r="K317" s="9">
        <f t="shared" si="74"/>
        <v>0</v>
      </c>
      <c r="L317" s="9">
        <f t="shared" si="75"/>
        <v>0</v>
      </c>
      <c r="M317" s="8">
        <f t="shared" si="76"/>
        <v>0</v>
      </c>
      <c r="O317" s="8"/>
      <c r="P317" s="6" t="str">
        <f>VLOOKUP(C317,[1]plan_cc!$B$1:$C$65536,2,0)</f>
        <v>HPC CONV PRIVADO NRV VIG DP</v>
      </c>
    </row>
    <row r="318" spans="1:16" hidden="1">
      <c r="A318" s="7" t="s">
        <v>11</v>
      </c>
      <c r="B318" s="6" t="s">
        <v>15859</v>
      </c>
      <c r="C318" s="6" t="s">
        <v>210</v>
      </c>
      <c r="D318" s="6" t="s">
        <v>22</v>
      </c>
      <c r="E318" s="8">
        <v>18112944.129999999</v>
      </c>
      <c r="F318" s="8">
        <v>18112944.130000003</v>
      </c>
      <c r="G318" s="8">
        <v>18112944.129999999</v>
      </c>
      <c r="H318" s="8" t="s">
        <v>15853</v>
      </c>
      <c r="I318" s="8">
        <v>18112944.129999999</v>
      </c>
      <c r="J318" s="9">
        <f t="shared" si="73"/>
        <v>0</v>
      </c>
      <c r="K318" s="9">
        <f t="shared" si="74"/>
        <v>0</v>
      </c>
      <c r="L318" s="9">
        <f t="shared" si="75"/>
        <v>0</v>
      </c>
      <c r="M318" s="8">
        <f t="shared" si="76"/>
        <v>0</v>
      </c>
      <c r="O318" s="8"/>
      <c r="P318" s="6" t="str">
        <f>VLOOKUP(C318,[1]plan_cc!$B$1:$C$65536,2,0)</f>
        <v>HPC CAPVIGTC FINAN PROVREFIN</v>
      </c>
    </row>
    <row r="319" spans="1:16" hidden="1">
      <c r="A319" s="7" t="s">
        <v>11</v>
      </c>
      <c r="B319" s="6" t="s">
        <v>15859</v>
      </c>
      <c r="C319" s="6" t="s">
        <v>211</v>
      </c>
      <c r="D319" s="6" t="s">
        <v>22</v>
      </c>
      <c r="E319" s="8">
        <v>5243885444.46</v>
      </c>
      <c r="F319" s="8">
        <v>5243885444.46</v>
      </c>
      <c r="G319" s="8">
        <v>5243885444.460001</v>
      </c>
      <c r="H319" s="8">
        <v>0</v>
      </c>
      <c r="I319" s="8">
        <v>5243885444.46</v>
      </c>
      <c r="J319" s="9">
        <f t="shared" ref="J319:J320" si="77">G319-(E319+H319)</f>
        <v>0</v>
      </c>
      <c r="K319" s="9">
        <f t="shared" ref="K319:K320" si="78">G319-(F319+H319)</f>
        <v>0</v>
      </c>
      <c r="L319" s="9">
        <f t="shared" ref="L319:L320" si="79">I319-(H319+E319)</f>
        <v>0</v>
      </c>
      <c r="M319" s="8">
        <f t="shared" ref="M319:M320" si="80">I319-(F319+H319)</f>
        <v>0</v>
      </c>
      <c r="O319" s="8"/>
      <c r="P319" s="6" t="str">
        <f>VLOOKUP(C319,[1]plan_cc!$B$1:$C$65536,2,0)</f>
        <v>HPC CAP.VIG.HIPOT.REC PROP</v>
      </c>
    </row>
    <row r="320" spans="1:16" hidden="1">
      <c r="A320" s="7" t="s">
        <v>11</v>
      </c>
      <c r="B320" s="6" t="s">
        <v>15859</v>
      </c>
      <c r="C320" s="6" t="s">
        <v>211</v>
      </c>
      <c r="D320" s="6" t="s">
        <v>23</v>
      </c>
      <c r="E320" s="8">
        <v>75368249.530000001</v>
      </c>
      <c r="F320" s="8">
        <v>75368249.530000001</v>
      </c>
      <c r="G320" s="8">
        <v>75368239.790000007</v>
      </c>
      <c r="H320" s="8">
        <v>0</v>
      </c>
      <c r="I320" s="8">
        <v>75368249.519476831</v>
      </c>
      <c r="J320" s="9">
        <f t="shared" si="77"/>
        <v>-9.739999994635582</v>
      </c>
      <c r="K320" s="9">
        <f t="shared" si="78"/>
        <v>-9.739999994635582</v>
      </c>
      <c r="L320" s="9">
        <f t="shared" si="79"/>
        <v>-1.0523170232772827E-2</v>
      </c>
      <c r="M320" s="8">
        <f t="shared" si="80"/>
        <v>-1.0523170232772827E-2</v>
      </c>
      <c r="O320" s="8"/>
      <c r="P320" s="6" t="str">
        <f>VLOOKUP(C320,[1]plan_cc!$B$1:$C$65536,2,0)</f>
        <v>HPC CAP.VIG.HIPOT.REC PROP</v>
      </c>
    </row>
    <row r="321" spans="1:16" hidden="1">
      <c r="A321" s="7" t="s">
        <v>11</v>
      </c>
      <c r="B321" s="6" t="s">
        <v>15859</v>
      </c>
      <c r="C321" s="6" t="s">
        <v>212</v>
      </c>
      <c r="D321" s="6" t="s">
        <v>22</v>
      </c>
      <c r="E321" s="8">
        <v>93787553.930000007</v>
      </c>
      <c r="F321" s="8">
        <v>93787553.930000007</v>
      </c>
      <c r="G321" s="8">
        <v>93787553.929999992</v>
      </c>
      <c r="H321" s="8" t="s">
        <v>15853</v>
      </c>
      <c r="I321" s="8">
        <v>93787553.930000007</v>
      </c>
      <c r="J321" s="9">
        <f t="shared" ref="J321:J363" si="81">G321-E321</f>
        <v>0</v>
      </c>
      <c r="K321" s="9">
        <f t="shared" ref="K321:K363" si="82">G321-F321</f>
        <v>0</v>
      </c>
      <c r="L321" s="9">
        <f t="shared" ref="L321:L363" si="83">I321-E321</f>
        <v>0</v>
      </c>
      <c r="M321" s="8">
        <f t="shared" ref="M321:M363" si="84">I321-F321</f>
        <v>0</v>
      </c>
      <c r="O321" s="8"/>
      <c r="P321" s="6" t="str">
        <f>VLOOKUP(C321,[1]plan_cc!$B$1:$C$65536,2,0)</f>
        <v>HPC D/P CAP VIG HIPOT.REC PROP</v>
      </c>
    </row>
    <row r="322" spans="1:16" hidden="1">
      <c r="A322" s="7" t="s">
        <v>11</v>
      </c>
      <c r="B322" s="6" t="s">
        <v>15859</v>
      </c>
      <c r="C322" s="6" t="s">
        <v>212</v>
      </c>
      <c r="D322" s="6" t="s">
        <v>23</v>
      </c>
      <c r="E322" s="8">
        <v>1128085.4099999999</v>
      </c>
      <c r="F322" s="8">
        <v>1128085.4099999999</v>
      </c>
      <c r="G322" s="8">
        <v>1128085.0899999999</v>
      </c>
      <c r="H322" s="8" t="s">
        <v>15853</v>
      </c>
      <c r="I322" s="8">
        <v>1128085.4051748649</v>
      </c>
      <c r="J322" s="9">
        <f t="shared" si="81"/>
        <v>-0.32000000006519258</v>
      </c>
      <c r="K322" s="9">
        <f t="shared" si="82"/>
        <v>-0.32000000006519258</v>
      </c>
      <c r="L322" s="9">
        <f t="shared" si="83"/>
        <v>-4.8251349944621325E-3</v>
      </c>
      <c r="M322" s="8">
        <f t="shared" si="84"/>
        <v>-4.8251349944621325E-3</v>
      </c>
      <c r="O322" s="8"/>
      <c r="P322" s="6" t="str">
        <f>VLOOKUP(C322,[1]plan_cc!$B$1:$C$65536,2,0)</f>
        <v>HPC D/P CAP VIG HIPOT.REC PROP</v>
      </c>
    </row>
    <row r="323" spans="1:16" hidden="1">
      <c r="A323" s="7" t="s">
        <v>11</v>
      </c>
      <c r="B323" s="6" t="s">
        <v>15859</v>
      </c>
      <c r="C323" s="6" t="s">
        <v>213</v>
      </c>
      <c r="D323" s="6" t="s">
        <v>22</v>
      </c>
      <c r="E323" s="8">
        <v>268281.40000000002</v>
      </c>
      <c r="F323" s="8">
        <v>268281.40000000002</v>
      </c>
      <c r="G323" s="8">
        <v>268281.40000000002</v>
      </c>
      <c r="H323" s="8" t="s">
        <v>15853</v>
      </c>
      <c r="I323" s="8">
        <v>268281.40000000002</v>
      </c>
      <c r="J323" s="9">
        <f t="shared" si="81"/>
        <v>0</v>
      </c>
      <c r="K323" s="9">
        <f t="shared" si="82"/>
        <v>0</v>
      </c>
      <c r="L323" s="9">
        <f t="shared" si="83"/>
        <v>0</v>
      </c>
      <c r="M323" s="8">
        <f t="shared" si="84"/>
        <v>0</v>
      </c>
      <c r="O323" s="8"/>
      <c r="P323" s="6" t="str">
        <f>VLOOKUP(C323,[1]plan_cc!$B$1:$C$65536,2,0)</f>
        <v>HPC CAP.VIG. HIP. RP. BONOS</v>
      </c>
    </row>
    <row r="324" spans="1:16" hidden="1">
      <c r="A324" s="7" t="s">
        <v>11</v>
      </c>
      <c r="B324" s="6" t="s">
        <v>15859</v>
      </c>
      <c r="C324" s="6" t="s">
        <v>213</v>
      </c>
      <c r="D324" s="6" t="s">
        <v>23</v>
      </c>
      <c r="E324" s="8">
        <v>101706.27</v>
      </c>
      <c r="F324" s="8">
        <v>101706.27</v>
      </c>
      <c r="G324" s="8">
        <v>101706.21</v>
      </c>
      <c r="H324" s="8" t="s">
        <v>15853</v>
      </c>
      <c r="I324" s="8">
        <v>101706.27523457492</v>
      </c>
      <c r="J324" s="9">
        <f t="shared" si="81"/>
        <v>-5.9999999997671694E-2</v>
      </c>
      <c r="K324" s="9">
        <f t="shared" si="82"/>
        <v>-5.9999999997671694E-2</v>
      </c>
      <c r="L324" s="9">
        <f t="shared" si="83"/>
        <v>5.2345749136293307E-3</v>
      </c>
      <c r="M324" s="8">
        <f t="shared" si="84"/>
        <v>5.2345749136293307E-3</v>
      </c>
      <c r="O324" s="8"/>
      <c r="P324" s="6" t="str">
        <f>VLOOKUP(C324,[1]plan_cc!$B$1:$C$65536,2,0)</f>
        <v>HPC CAP.VIG. HIP. RP. BONOS</v>
      </c>
    </row>
    <row r="325" spans="1:16" hidden="1">
      <c r="A325" s="7" t="s">
        <v>11</v>
      </c>
      <c r="B325" s="6" t="s">
        <v>15859</v>
      </c>
      <c r="C325" s="6" t="s">
        <v>214</v>
      </c>
      <c r="D325" s="6" t="s">
        <v>22</v>
      </c>
      <c r="E325" s="8">
        <v>1259638.79</v>
      </c>
      <c r="F325" s="8">
        <v>1259638.79</v>
      </c>
      <c r="G325" s="8">
        <v>1259638.79</v>
      </c>
      <c r="H325" s="8" t="s">
        <v>15853</v>
      </c>
      <c r="I325" s="8">
        <v>1259638.79</v>
      </c>
      <c r="J325" s="9">
        <f t="shared" si="81"/>
        <v>0</v>
      </c>
      <c r="K325" s="9">
        <f t="shared" si="82"/>
        <v>0</v>
      </c>
      <c r="L325" s="9">
        <f t="shared" si="83"/>
        <v>0</v>
      </c>
      <c r="M325" s="8">
        <f t="shared" si="84"/>
        <v>0</v>
      </c>
      <c r="O325" s="8"/>
      <c r="P325" s="6" t="str">
        <f>VLOOKUP(C325,[1]plan_cc!$B$1:$C$65536,2,0)</f>
        <v>HPC CAP.VIG.HIPOT.TRAD.FINAN .PROV.RE</v>
      </c>
    </row>
    <row r="326" spans="1:16" hidden="1">
      <c r="A326" s="7" t="s">
        <v>11</v>
      </c>
      <c r="B326" s="6" t="s">
        <v>15859</v>
      </c>
      <c r="C326" s="6" t="s">
        <v>214</v>
      </c>
      <c r="D326" s="6" t="s">
        <v>23</v>
      </c>
      <c r="E326" s="8">
        <v>139096.85999999999</v>
      </c>
      <c r="F326" s="8">
        <v>139096.85999999999</v>
      </c>
      <c r="G326" s="8">
        <v>139096.76</v>
      </c>
      <c r="H326" s="8" t="s">
        <v>15853</v>
      </c>
      <c r="I326" s="8">
        <v>139096.86096104633</v>
      </c>
      <c r="J326" s="9">
        <f t="shared" si="81"/>
        <v>-9.9999999976716936E-2</v>
      </c>
      <c r="K326" s="9">
        <f t="shared" si="82"/>
        <v>-9.9999999976716936E-2</v>
      </c>
      <c r="L326" s="9">
        <f t="shared" si="83"/>
        <v>9.610463457647711E-4</v>
      </c>
      <c r="M326" s="8">
        <f t="shared" si="84"/>
        <v>9.610463457647711E-4</v>
      </c>
      <c r="O326" s="8"/>
      <c r="P326" s="6" t="str">
        <f>VLOOKUP(C326,[1]plan_cc!$B$1:$C$65536,2,0)</f>
        <v>HPC CAP.VIG.HIPOT.TRAD.FINAN .PROV.RE</v>
      </c>
    </row>
    <row r="327" spans="1:16" hidden="1">
      <c r="A327" s="7" t="s">
        <v>11</v>
      </c>
      <c r="B327" s="6" t="s">
        <v>15859</v>
      </c>
      <c r="C327" s="6" t="s">
        <v>215</v>
      </c>
      <c r="D327" s="6" t="s">
        <v>22</v>
      </c>
      <c r="E327" s="8">
        <v>132016.67000000001</v>
      </c>
      <c r="F327" s="8">
        <v>132016.67000000001</v>
      </c>
      <c r="G327" s="8">
        <v>132016.67000000001</v>
      </c>
      <c r="H327" s="8" t="s">
        <v>15853</v>
      </c>
      <c r="I327" s="8">
        <v>132016.67000000001</v>
      </c>
      <c r="J327" s="9">
        <f t="shared" si="81"/>
        <v>0</v>
      </c>
      <c r="K327" s="9">
        <f t="shared" si="82"/>
        <v>0</v>
      </c>
      <c r="L327" s="9">
        <f t="shared" si="83"/>
        <v>0</v>
      </c>
      <c r="M327" s="8">
        <f t="shared" si="84"/>
        <v>0</v>
      </c>
      <c r="O327" s="8"/>
      <c r="P327" s="6" t="str">
        <f>VLOOKUP(C327,[1]plan_cc!$B$1:$C$65536,2,0)</f>
        <v>HPC D/P CAP.VIG.HIPOT.TRAD.FINAN.PROV</v>
      </c>
    </row>
    <row r="328" spans="1:16" hidden="1">
      <c r="A328" s="7" t="s">
        <v>11</v>
      </c>
      <c r="B328" s="6" t="s">
        <v>15859</v>
      </c>
      <c r="C328" s="6" t="s">
        <v>216</v>
      </c>
      <c r="D328" s="6" t="s">
        <v>22</v>
      </c>
      <c r="E328" s="8">
        <v>147187.43</v>
      </c>
      <c r="F328" s="8">
        <v>147187.43</v>
      </c>
      <c r="G328" s="8">
        <v>147187.43</v>
      </c>
      <c r="H328" s="8" t="s">
        <v>15853</v>
      </c>
      <c r="I328" s="8">
        <v>147187.43</v>
      </c>
      <c r="J328" s="9">
        <f t="shared" si="81"/>
        <v>0</v>
      </c>
      <c r="K328" s="9">
        <f t="shared" si="82"/>
        <v>0</v>
      </c>
      <c r="L328" s="9">
        <f t="shared" si="83"/>
        <v>0</v>
      </c>
      <c r="M328" s="8">
        <f t="shared" si="84"/>
        <v>0</v>
      </c>
      <c r="O328" s="8"/>
      <c r="P328" s="6" t="str">
        <f>VLOOKUP(C328,[1]plan_cc!$B$1:$C$65536,2,0)</f>
        <v>HPC D/P CAP VIG HIPOT.TASA MIXTO REC P</v>
      </c>
    </row>
    <row r="329" spans="1:16" hidden="1">
      <c r="A329" s="7" t="s">
        <v>11</v>
      </c>
      <c r="B329" s="6" t="s">
        <v>15859</v>
      </c>
      <c r="C329" s="6" t="s">
        <v>216</v>
      </c>
      <c r="D329" s="6" t="s">
        <v>23</v>
      </c>
      <c r="E329" s="8">
        <v>65327.49</v>
      </c>
      <c r="F329" s="8">
        <v>65327.49</v>
      </c>
      <c r="G329" s="8">
        <v>65327.48</v>
      </c>
      <c r="H329" s="8" t="s">
        <v>15853</v>
      </c>
      <c r="I329" s="8">
        <v>65327.489337503554</v>
      </c>
      <c r="J329" s="9">
        <f t="shared" si="81"/>
        <v>-9.9999999947613105E-3</v>
      </c>
      <c r="K329" s="9">
        <f t="shared" si="82"/>
        <v>-9.9999999947613105E-3</v>
      </c>
      <c r="L329" s="9">
        <f t="shared" si="83"/>
        <v>-6.624964444199577E-4</v>
      </c>
      <c r="M329" s="8">
        <f t="shared" si="84"/>
        <v>-6.624964444199577E-4</v>
      </c>
      <c r="O329" s="8"/>
      <c r="P329" s="6" t="str">
        <f>VLOOKUP(C329,[1]plan_cc!$B$1:$C$65536,2,0)</f>
        <v>HPC D/P CAP VIG HIPOT.TASA MIXTO REC P</v>
      </c>
    </row>
    <row r="330" spans="1:16" hidden="1">
      <c r="A330" s="7" t="s">
        <v>11</v>
      </c>
      <c r="B330" s="6" t="s">
        <v>15859</v>
      </c>
      <c r="C330" s="6" t="s">
        <v>217</v>
      </c>
      <c r="D330" s="6" t="s">
        <v>22</v>
      </c>
      <c r="E330" s="8">
        <v>5587935.6799999997</v>
      </c>
      <c r="F330" s="8">
        <v>5587935.6799999997</v>
      </c>
      <c r="G330" s="8">
        <v>5587935.6799999997</v>
      </c>
      <c r="H330" s="8" t="s">
        <v>15853</v>
      </c>
      <c r="I330" s="8">
        <v>5587935.6799999997</v>
      </c>
      <c r="J330" s="9">
        <f t="shared" si="81"/>
        <v>0</v>
      </c>
      <c r="K330" s="9">
        <f t="shared" si="82"/>
        <v>0</v>
      </c>
      <c r="L330" s="9">
        <f t="shared" si="83"/>
        <v>0</v>
      </c>
      <c r="M330" s="8">
        <f t="shared" si="84"/>
        <v>0</v>
      </c>
      <c r="O330" s="8"/>
      <c r="P330" s="6" t="str">
        <f>VLOOKUP(C330,[1]plan_cc!$B$1:$C$65536,2,0)</f>
        <v>HPC CAP.VIG.HIPOT. TASA MIXTA REC PRO</v>
      </c>
    </row>
    <row r="331" spans="1:16" hidden="1">
      <c r="A331" s="7" t="s">
        <v>11</v>
      </c>
      <c r="B331" s="6" t="s">
        <v>15859</v>
      </c>
      <c r="C331" s="6" t="s">
        <v>217</v>
      </c>
      <c r="D331" s="6" t="s">
        <v>23</v>
      </c>
      <c r="E331" s="8">
        <v>1742234.36</v>
      </c>
      <c r="F331" s="8">
        <v>1742234.36</v>
      </c>
      <c r="G331" s="8">
        <v>1742234.05</v>
      </c>
      <c r="H331" s="8" t="s">
        <v>15853</v>
      </c>
      <c r="I331" s="8">
        <v>1742234.3645152119</v>
      </c>
      <c r="J331" s="9">
        <f t="shared" si="81"/>
        <v>-0.31000000005587935</v>
      </c>
      <c r="K331" s="9">
        <f t="shared" si="82"/>
        <v>-0.31000000005587935</v>
      </c>
      <c r="L331" s="9">
        <f t="shared" si="83"/>
        <v>4.5152117963880301E-3</v>
      </c>
      <c r="M331" s="8">
        <f t="shared" si="84"/>
        <v>4.5152117963880301E-3</v>
      </c>
      <c r="O331" s="8"/>
      <c r="P331" s="6" t="str">
        <f>VLOOKUP(C331,[1]plan_cc!$B$1:$C$65536,2,0)</f>
        <v>HPC CAP.VIG.HIPOT. TASA MIXTA REC PRO</v>
      </c>
    </row>
    <row r="332" spans="1:16" hidden="1">
      <c r="A332" s="7" t="s">
        <v>11</v>
      </c>
      <c r="B332" s="6" t="s">
        <v>15859</v>
      </c>
      <c r="C332" s="6" t="s">
        <v>218</v>
      </c>
      <c r="D332" s="6" t="s">
        <v>22</v>
      </c>
      <c r="E332" s="8">
        <v>1777862661.55</v>
      </c>
      <c r="F332" s="8">
        <v>1777862661.55</v>
      </c>
      <c r="G332" s="8">
        <v>1777862661.5499997</v>
      </c>
      <c r="H332" s="8" t="s">
        <v>15853</v>
      </c>
      <c r="I332" s="8">
        <v>1777862661.55</v>
      </c>
      <c r="J332" s="9">
        <f t="shared" si="81"/>
        <v>0</v>
      </c>
      <c r="K332" s="9">
        <f t="shared" si="82"/>
        <v>0</v>
      </c>
      <c r="L332" s="9">
        <f t="shared" si="83"/>
        <v>0</v>
      </c>
      <c r="M332" s="8">
        <f t="shared" si="84"/>
        <v>0</v>
      </c>
      <c r="O332" s="8"/>
      <c r="P332" s="6" t="str">
        <f>VLOOKUP(C332,[1]plan_cc!$B$1:$C$65536,2,0)</f>
        <v>HPC CAP.VIG.2DA HIPOT.REC PROP (C/HIP.</v>
      </c>
    </row>
    <row r="333" spans="1:16" hidden="1">
      <c r="A333" s="7" t="s">
        <v>11</v>
      </c>
      <c r="B333" s="6" t="s">
        <v>15859</v>
      </c>
      <c r="C333" s="6" t="s">
        <v>218</v>
      </c>
      <c r="D333" s="6" t="s">
        <v>23</v>
      </c>
      <c r="E333" s="8">
        <v>36047210.289999999</v>
      </c>
      <c r="F333" s="8">
        <v>36047210.289999999</v>
      </c>
      <c r="G333" s="8">
        <v>36047207.850000001</v>
      </c>
      <c r="H333" s="8" t="s">
        <v>15853</v>
      </c>
      <c r="I333" s="8">
        <v>36047210.29570657</v>
      </c>
      <c r="J333" s="9">
        <f t="shared" si="81"/>
        <v>-2.4399999976158142</v>
      </c>
      <c r="K333" s="9">
        <f t="shared" si="82"/>
        <v>-2.4399999976158142</v>
      </c>
      <c r="L333" s="9">
        <f t="shared" si="83"/>
        <v>5.7065710425376892E-3</v>
      </c>
      <c r="M333" s="8">
        <f t="shared" si="84"/>
        <v>5.7065710425376892E-3</v>
      </c>
      <c r="O333" s="8"/>
      <c r="P333" s="6" t="str">
        <f>VLOOKUP(C333,[1]plan_cc!$B$1:$C$65536,2,0)</f>
        <v>HPC CAP.VIG.2DA HIPOT.REC PROP (C/HIP.</v>
      </c>
    </row>
    <row r="334" spans="1:16" hidden="1">
      <c r="A334" s="7" t="s">
        <v>11</v>
      </c>
      <c r="B334" s="6" t="s">
        <v>15859</v>
      </c>
      <c r="C334" s="6" t="s">
        <v>219</v>
      </c>
      <c r="D334" s="6" t="s">
        <v>22</v>
      </c>
      <c r="E334" s="8">
        <v>9239339.1300000008</v>
      </c>
      <c r="F334" s="8">
        <v>9239339.1300000008</v>
      </c>
      <c r="G334" s="8">
        <v>9239339.1300000008</v>
      </c>
      <c r="H334" s="8" t="s">
        <v>15853</v>
      </c>
      <c r="I334" s="8">
        <v>9239339.1300000008</v>
      </c>
      <c r="J334" s="9">
        <f t="shared" si="81"/>
        <v>0</v>
      </c>
      <c r="K334" s="9">
        <f t="shared" si="82"/>
        <v>0</v>
      </c>
      <c r="L334" s="9">
        <f t="shared" si="83"/>
        <v>0</v>
      </c>
      <c r="M334" s="8">
        <f t="shared" si="84"/>
        <v>0</v>
      </c>
      <c r="O334" s="8"/>
      <c r="P334" s="6" t="str">
        <f>VLOOKUP(C334,[1]plan_cc!$B$1:$C$65536,2,0)</f>
        <v>HPC D/P CAP VIG 2DA HIPOT.REC PROP C/H</v>
      </c>
    </row>
    <row r="335" spans="1:16" hidden="1">
      <c r="A335" s="7" t="s">
        <v>11</v>
      </c>
      <c r="B335" s="6" t="s">
        <v>15859</v>
      </c>
      <c r="C335" s="6" t="s">
        <v>219</v>
      </c>
      <c r="D335" s="6" t="s">
        <v>23</v>
      </c>
      <c r="E335" s="8">
        <v>492336.82</v>
      </c>
      <c r="F335" s="8">
        <v>492336.82</v>
      </c>
      <c r="G335" s="8">
        <v>492336.75</v>
      </c>
      <c r="H335" s="8" t="s">
        <v>15853</v>
      </c>
      <c r="I335" s="8">
        <v>492336.82399772538</v>
      </c>
      <c r="J335" s="9">
        <f t="shared" si="81"/>
        <v>-7.0000000006984919E-2</v>
      </c>
      <c r="K335" s="9">
        <f t="shared" si="82"/>
        <v>-7.0000000006984919E-2</v>
      </c>
      <c r="L335" s="9">
        <f t="shared" si="83"/>
        <v>3.997725376393646E-3</v>
      </c>
      <c r="M335" s="8">
        <f t="shared" si="84"/>
        <v>3.997725376393646E-3</v>
      </c>
      <c r="O335" s="8"/>
      <c r="P335" s="6" t="str">
        <f>VLOOKUP(C335,[1]plan_cc!$B$1:$C$65536,2,0)</f>
        <v>HPC D/P CAP VIG 2DA HIPOT.REC PROP C/H</v>
      </c>
    </row>
    <row r="336" spans="1:16" hidden="1">
      <c r="A336" s="7" t="s">
        <v>11</v>
      </c>
      <c r="B336" s="6" t="s">
        <v>15859</v>
      </c>
      <c r="C336" s="6" t="s">
        <v>220</v>
      </c>
      <c r="D336" s="6" t="s">
        <v>22</v>
      </c>
      <c r="E336" s="8">
        <v>1092152258.5</v>
      </c>
      <c r="F336" s="8">
        <v>1092152258.5</v>
      </c>
      <c r="G336" s="8">
        <v>1092152258.5</v>
      </c>
      <c r="H336" s="8" t="s">
        <v>15853</v>
      </c>
      <c r="I336" s="8">
        <v>1092152258.5</v>
      </c>
      <c r="J336" s="9">
        <f t="shared" si="81"/>
        <v>0</v>
      </c>
      <c r="K336" s="9">
        <f t="shared" si="82"/>
        <v>0</v>
      </c>
      <c r="L336" s="9">
        <f t="shared" si="83"/>
        <v>0</v>
      </c>
      <c r="M336" s="8">
        <f t="shared" si="84"/>
        <v>0</v>
      </c>
      <c r="O336" s="8"/>
      <c r="P336" s="6" t="str">
        <f>VLOOKUP(C336,[1]plan_cc!$B$1:$C$65536,2,0)</f>
        <v>HPC CAP.VIG.HIPOT.REC PROP</v>
      </c>
    </row>
    <row r="337" spans="1:16" hidden="1">
      <c r="A337" s="7" t="s">
        <v>11</v>
      </c>
      <c r="B337" s="6" t="s">
        <v>15859</v>
      </c>
      <c r="C337" s="6" t="s">
        <v>220</v>
      </c>
      <c r="D337" s="6" t="s">
        <v>23</v>
      </c>
      <c r="E337" s="8">
        <v>5687469.7199999997</v>
      </c>
      <c r="F337" s="8">
        <v>5687469.7199999997</v>
      </c>
      <c r="G337" s="8">
        <v>5687469.2400000002</v>
      </c>
      <c r="H337" s="8" t="s">
        <v>15853</v>
      </c>
      <c r="I337" s="8">
        <v>5687469.7099800967</v>
      </c>
      <c r="J337" s="9">
        <f t="shared" si="81"/>
        <v>-0.47999999951571226</v>
      </c>
      <c r="K337" s="9">
        <f t="shared" si="82"/>
        <v>-0.47999999951571226</v>
      </c>
      <c r="L337" s="9">
        <f t="shared" si="83"/>
        <v>-1.0019903071224689E-2</v>
      </c>
      <c r="M337" s="8">
        <f t="shared" si="84"/>
        <v>-1.0019903071224689E-2</v>
      </c>
      <c r="O337" s="8"/>
      <c r="P337" s="6" t="str">
        <f>VLOOKUP(C337,[1]plan_cc!$B$1:$C$65536,2,0)</f>
        <v>HPC CAP.VIG.HIPOT.REC PROP</v>
      </c>
    </row>
    <row r="338" spans="1:16" hidden="1">
      <c r="A338" s="7" t="s">
        <v>11</v>
      </c>
      <c r="B338" s="6" t="s">
        <v>15859</v>
      </c>
      <c r="C338" s="6" t="s">
        <v>221</v>
      </c>
      <c r="D338" s="6" t="s">
        <v>22</v>
      </c>
      <c r="E338" s="8">
        <v>1129277.4099999999</v>
      </c>
      <c r="F338" s="8">
        <v>1129277.4099999999</v>
      </c>
      <c r="G338" s="8">
        <v>1129277.4099999999</v>
      </c>
      <c r="H338" s="8" t="s">
        <v>15853</v>
      </c>
      <c r="I338" s="8">
        <v>1129277.4099999999</v>
      </c>
      <c r="J338" s="9">
        <f t="shared" si="81"/>
        <v>0</v>
      </c>
      <c r="K338" s="9">
        <f t="shared" si="82"/>
        <v>0</v>
      </c>
      <c r="L338" s="9">
        <f t="shared" si="83"/>
        <v>0</v>
      </c>
      <c r="M338" s="8">
        <f t="shared" si="84"/>
        <v>0</v>
      </c>
      <c r="O338" s="8"/>
      <c r="P338" s="6" t="str">
        <f>VLOOKUP(C338,[1]plan_cc!$B$1:$C$65536,2,0)</f>
        <v>HPC D/P CAP VIG HIPOT.REC PROP</v>
      </c>
    </row>
    <row r="339" spans="1:16" hidden="1">
      <c r="A339" s="7" t="s">
        <v>11</v>
      </c>
      <c r="B339" s="6" t="s">
        <v>15859</v>
      </c>
      <c r="C339" s="6" t="s">
        <v>221</v>
      </c>
      <c r="D339" s="6" t="s">
        <v>23</v>
      </c>
      <c r="E339" s="8">
        <v>42553.15</v>
      </c>
      <c r="F339" s="8">
        <v>42553.15</v>
      </c>
      <c r="G339" s="8">
        <v>42553.130000000005</v>
      </c>
      <c r="H339" s="8" t="s">
        <v>15853</v>
      </c>
      <c r="I339" s="8">
        <v>42553.15325561558</v>
      </c>
      <c r="J339" s="9">
        <f t="shared" si="81"/>
        <v>-1.9999999996798579E-2</v>
      </c>
      <c r="K339" s="9">
        <f t="shared" si="82"/>
        <v>-1.9999999996798579E-2</v>
      </c>
      <c r="L339" s="9">
        <f t="shared" si="83"/>
        <v>3.255615578382276E-3</v>
      </c>
      <c r="M339" s="8">
        <f t="shared" si="84"/>
        <v>3.255615578382276E-3</v>
      </c>
      <c r="O339" s="8"/>
      <c r="P339" s="6" t="str">
        <f>VLOOKUP(C339,[1]plan_cc!$B$1:$C$65536,2,0)</f>
        <v>HPC D/P CAP VIG HIPOT.REC PROP</v>
      </c>
    </row>
    <row r="340" spans="1:16" hidden="1">
      <c r="A340" s="7" t="s">
        <v>11</v>
      </c>
      <c r="B340" s="6" t="s">
        <v>15859</v>
      </c>
      <c r="C340" s="6" t="s">
        <v>222</v>
      </c>
      <c r="D340" s="6" t="s">
        <v>22</v>
      </c>
      <c r="E340" s="8">
        <v>142263.66</v>
      </c>
      <c r="F340" s="8">
        <v>142263.66</v>
      </c>
      <c r="G340" s="8">
        <v>142263.66</v>
      </c>
      <c r="H340" s="8" t="s">
        <v>15853</v>
      </c>
      <c r="I340" s="8">
        <v>142263.66</v>
      </c>
      <c r="J340" s="9">
        <f t="shared" si="81"/>
        <v>0</v>
      </c>
      <c r="K340" s="9">
        <f t="shared" si="82"/>
        <v>0</v>
      </c>
      <c r="L340" s="9">
        <f t="shared" si="83"/>
        <v>0</v>
      </c>
      <c r="M340" s="8">
        <f t="shared" si="84"/>
        <v>0</v>
      </c>
      <c r="O340" s="8"/>
      <c r="P340" s="6" t="str">
        <f>VLOOKUP(C340,[1]plan_cc!$B$1:$C$65536,2,0)</f>
        <v>HPC CAP.VIG. HIP. RP. BONOS</v>
      </c>
    </row>
    <row r="341" spans="1:16" hidden="1">
      <c r="A341" s="7" t="s">
        <v>11</v>
      </c>
      <c r="B341" s="6" t="s">
        <v>15859</v>
      </c>
      <c r="C341" s="6" t="s">
        <v>223</v>
      </c>
      <c r="D341" s="6" t="s">
        <v>23</v>
      </c>
      <c r="E341" s="8">
        <v>102072.62</v>
      </c>
      <c r="F341" s="8">
        <v>102072.62</v>
      </c>
      <c r="G341" s="8">
        <v>102072.59</v>
      </c>
      <c r="H341" s="8" t="s">
        <v>15853</v>
      </c>
      <c r="I341" s="8">
        <v>102072.61870912711</v>
      </c>
      <c r="J341" s="9">
        <f t="shared" si="81"/>
        <v>-2.9999999998835847E-2</v>
      </c>
      <c r="K341" s="9">
        <f t="shared" si="82"/>
        <v>-2.9999999998835847E-2</v>
      </c>
      <c r="L341" s="9">
        <f t="shared" si="83"/>
        <v>-1.2908728822367266E-3</v>
      </c>
      <c r="M341" s="8">
        <f t="shared" si="84"/>
        <v>-1.2908728822367266E-3</v>
      </c>
      <c r="O341" s="8"/>
      <c r="P341" s="6" t="str">
        <f>VLOOKUP(C341,[1]plan_cc!$B$1:$C$65536,2,0)</f>
        <v>HPC CAP.VIG.HIPOT (SHI) TASA MIXTA REC</v>
      </c>
    </row>
    <row r="342" spans="1:16" hidden="1">
      <c r="A342" s="7" t="s">
        <v>11</v>
      </c>
      <c r="B342" s="6" t="s">
        <v>15859</v>
      </c>
      <c r="C342" s="6" t="s">
        <v>224</v>
      </c>
      <c r="D342" s="6" t="s">
        <v>22</v>
      </c>
      <c r="E342" s="8">
        <v>481280728.08999997</v>
      </c>
      <c r="F342" s="8">
        <v>481280728.08999997</v>
      </c>
      <c r="G342" s="8">
        <v>481280728.08999997</v>
      </c>
      <c r="H342" s="8" t="s">
        <v>15853</v>
      </c>
      <c r="I342" s="8">
        <v>481280728.08999997</v>
      </c>
      <c r="J342" s="9">
        <f t="shared" si="81"/>
        <v>0</v>
      </c>
      <c r="K342" s="9">
        <f t="shared" si="82"/>
        <v>0</v>
      </c>
      <c r="L342" s="9">
        <f t="shared" si="83"/>
        <v>0</v>
      </c>
      <c r="M342" s="8">
        <f t="shared" si="84"/>
        <v>0</v>
      </c>
      <c r="O342" s="8"/>
      <c r="P342" s="6" t="str">
        <f>VLOOKUP(C342,[1]plan_cc!$B$1:$C$65536,2,0)</f>
        <v>HPC CAP.VIG. 2DA HIPOT.REC PROP (S/HIP</v>
      </c>
    </row>
    <row r="343" spans="1:16" hidden="1">
      <c r="A343" s="7" t="s">
        <v>11</v>
      </c>
      <c r="B343" s="6" t="s">
        <v>15859</v>
      </c>
      <c r="C343" s="6" t="s">
        <v>224</v>
      </c>
      <c r="D343" s="6" t="s">
        <v>23</v>
      </c>
      <c r="E343" s="8">
        <v>4516673.4400000004</v>
      </c>
      <c r="F343" s="8">
        <v>4516673.4400000004</v>
      </c>
      <c r="G343" s="8">
        <v>4516673.2299999995</v>
      </c>
      <c r="H343" s="8" t="s">
        <v>15853</v>
      </c>
      <c r="I343" s="8">
        <v>4516673.4404321872</v>
      </c>
      <c r="J343" s="9">
        <f t="shared" si="81"/>
        <v>-0.21000000089406967</v>
      </c>
      <c r="K343" s="9">
        <f t="shared" si="82"/>
        <v>-0.21000000089406967</v>
      </c>
      <c r="L343" s="9">
        <f t="shared" si="83"/>
        <v>4.3218676000833511E-4</v>
      </c>
      <c r="M343" s="8">
        <f t="shared" si="84"/>
        <v>4.3218676000833511E-4</v>
      </c>
      <c r="O343" s="8"/>
      <c r="P343" s="6" t="str">
        <f>VLOOKUP(C343,[1]plan_cc!$B$1:$C$65536,2,0)</f>
        <v>HPC CAP.VIG. 2DA HIPOT.REC PROP (S/HIP</v>
      </c>
    </row>
    <row r="344" spans="1:16" hidden="1">
      <c r="A344" s="7" t="s">
        <v>11</v>
      </c>
      <c r="B344" s="6" t="s">
        <v>15859</v>
      </c>
      <c r="C344" s="6" t="s">
        <v>225</v>
      </c>
      <c r="D344" s="6" t="s">
        <v>23</v>
      </c>
      <c r="E344" s="8">
        <v>3670.93</v>
      </c>
      <c r="F344" s="8">
        <v>3670.93</v>
      </c>
      <c r="G344" s="8">
        <v>3670.83</v>
      </c>
      <c r="H344" s="8" t="s">
        <v>15853</v>
      </c>
      <c r="I344" s="8">
        <v>3670.9582030139327</v>
      </c>
      <c r="J344" s="9">
        <f t="shared" si="81"/>
        <v>-9.9999999999909051E-2</v>
      </c>
      <c r="K344" s="9">
        <f t="shared" si="82"/>
        <v>-9.9999999999909051E-2</v>
      </c>
      <c r="L344" s="9">
        <f t="shared" si="83"/>
        <v>2.8203013932852627E-2</v>
      </c>
      <c r="M344" s="8">
        <f t="shared" si="84"/>
        <v>2.8203013932852627E-2</v>
      </c>
      <c r="O344" s="8"/>
      <c r="P344" s="6" t="str">
        <f>VLOOKUP(C344,[1]plan_cc!$B$1:$C$65536,2,0)</f>
        <v>HPC CAP.VIG.MI VIV COFIDE</v>
      </c>
    </row>
    <row r="345" spans="1:16" hidden="1">
      <c r="A345" s="7" t="s">
        <v>11</v>
      </c>
      <c r="B345" s="6" t="s">
        <v>15859</v>
      </c>
      <c r="C345" s="6" t="s">
        <v>226</v>
      </c>
      <c r="D345" s="6" t="s">
        <v>22</v>
      </c>
      <c r="E345" s="8">
        <v>8680096.9600000009</v>
      </c>
      <c r="F345" s="8">
        <v>8680096.9600000009</v>
      </c>
      <c r="G345" s="8">
        <v>8680096.9600000009</v>
      </c>
      <c r="H345" s="8" t="s">
        <v>15853</v>
      </c>
      <c r="I345" s="8">
        <v>8680096.9600000009</v>
      </c>
      <c r="J345" s="9">
        <f t="shared" si="81"/>
        <v>0</v>
      </c>
      <c r="K345" s="9">
        <f t="shared" si="82"/>
        <v>0</v>
      </c>
      <c r="L345" s="9">
        <f t="shared" si="83"/>
        <v>0</v>
      </c>
      <c r="M345" s="8">
        <f t="shared" si="84"/>
        <v>0</v>
      </c>
      <c r="O345" s="8"/>
      <c r="P345" s="6" t="str">
        <f>VLOOKUP(C345,[1]plan_cc!$B$1:$C$65536,2,0)</f>
        <v>HPC CAP.VIG.TEC PROPIO COF</v>
      </c>
    </row>
    <row r="346" spans="1:16" hidden="1">
      <c r="A346" s="7" t="s">
        <v>11</v>
      </c>
      <c r="B346" s="6" t="s">
        <v>15859</v>
      </c>
      <c r="C346" s="6" t="s">
        <v>226</v>
      </c>
      <c r="D346" s="6" t="s">
        <v>23</v>
      </c>
      <c r="E346" s="8">
        <v>3084.18</v>
      </c>
      <c r="F346" s="8">
        <v>3084.18</v>
      </c>
      <c r="G346" s="8">
        <v>3084.1400000000003</v>
      </c>
      <c r="H346" s="8" t="s">
        <v>15853</v>
      </c>
      <c r="I346" s="8">
        <v>3084.1740119419965</v>
      </c>
      <c r="J346" s="9">
        <f t="shared" si="81"/>
        <v>-3.9999999999508873E-2</v>
      </c>
      <c r="K346" s="9">
        <f t="shared" si="82"/>
        <v>-3.9999999999508873E-2</v>
      </c>
      <c r="L346" s="9">
        <f t="shared" si="83"/>
        <v>-5.9880580033677688E-3</v>
      </c>
      <c r="M346" s="8">
        <f t="shared" si="84"/>
        <v>-5.9880580033677688E-3</v>
      </c>
      <c r="O346" s="8"/>
      <c r="P346" s="6" t="str">
        <f>VLOOKUP(C346,[1]plan_cc!$B$1:$C$65536,2,0)</f>
        <v>HPC CAP.VIG.TEC PROPIO COF</v>
      </c>
    </row>
    <row r="347" spans="1:16" hidden="1">
      <c r="A347" s="7" t="s">
        <v>11</v>
      </c>
      <c r="B347" s="6" t="s">
        <v>15859</v>
      </c>
      <c r="C347" s="6" t="s">
        <v>227</v>
      </c>
      <c r="D347" s="6" t="s">
        <v>22</v>
      </c>
      <c r="E347" s="8">
        <v>772046.22</v>
      </c>
      <c r="F347" s="8">
        <v>772046.22</v>
      </c>
      <c r="G347" s="8">
        <v>772046.22</v>
      </c>
      <c r="H347" s="8" t="s">
        <v>15853</v>
      </c>
      <c r="I347" s="8">
        <v>772046.22</v>
      </c>
      <c r="J347" s="9">
        <f t="shared" si="81"/>
        <v>0</v>
      </c>
      <c r="K347" s="9">
        <f t="shared" si="82"/>
        <v>0</v>
      </c>
      <c r="L347" s="9">
        <f t="shared" si="83"/>
        <v>0</v>
      </c>
      <c r="M347" s="8">
        <f t="shared" si="84"/>
        <v>0</v>
      </c>
      <c r="O347" s="8"/>
      <c r="P347" s="6" t="str">
        <f>VLOOKUP(C347,[1]plan_cc!$B$1:$C$65536,2,0)</f>
        <v>HPC D/P CAP VIG TEC PROP COF</v>
      </c>
    </row>
    <row r="348" spans="1:16" hidden="1">
      <c r="A348" s="7" t="s">
        <v>11</v>
      </c>
      <c r="B348" s="6" t="s">
        <v>15859</v>
      </c>
      <c r="C348" s="6" t="s">
        <v>228</v>
      </c>
      <c r="D348" s="6" t="s">
        <v>22</v>
      </c>
      <c r="E348" s="8">
        <v>1512570.95</v>
      </c>
      <c r="F348" s="8">
        <v>1512570.95</v>
      </c>
      <c r="G348" s="8">
        <v>1512570.95</v>
      </c>
      <c r="H348" s="8" t="s">
        <v>15853</v>
      </c>
      <c r="I348" s="8">
        <v>1512570.95</v>
      </c>
      <c r="J348" s="9">
        <f t="shared" si="81"/>
        <v>0</v>
      </c>
      <c r="K348" s="9">
        <f t="shared" si="82"/>
        <v>0</v>
      </c>
      <c r="L348" s="9">
        <f t="shared" si="83"/>
        <v>0</v>
      </c>
      <c r="M348" s="8">
        <f t="shared" si="84"/>
        <v>0</v>
      </c>
      <c r="O348" s="8"/>
      <c r="P348" s="6" t="str">
        <f>VLOOKUP(C348,[1]plan_cc!$B$1:$C$65536,2,0)</f>
        <v>HPC CAP.VIG.MI HOGAR</v>
      </c>
    </row>
    <row r="349" spans="1:16" hidden="1">
      <c r="A349" s="7" t="s">
        <v>11</v>
      </c>
      <c r="B349" s="6" t="s">
        <v>15859</v>
      </c>
      <c r="C349" s="6" t="s">
        <v>229</v>
      </c>
      <c r="D349" s="6" t="s">
        <v>22</v>
      </c>
      <c r="E349" s="8">
        <v>194370.58</v>
      </c>
      <c r="F349" s="8">
        <v>194370.58</v>
      </c>
      <c r="G349" s="8">
        <v>194370.58</v>
      </c>
      <c r="H349" s="8" t="s">
        <v>15853</v>
      </c>
      <c r="I349" s="8">
        <v>194370.58</v>
      </c>
      <c r="J349" s="9">
        <f t="shared" si="81"/>
        <v>0</v>
      </c>
      <c r="K349" s="9">
        <f t="shared" si="82"/>
        <v>0</v>
      </c>
      <c r="L349" s="9">
        <f t="shared" si="83"/>
        <v>0</v>
      </c>
      <c r="M349" s="8">
        <f t="shared" si="84"/>
        <v>0</v>
      </c>
      <c r="O349" s="8"/>
      <c r="P349" s="6" t="str">
        <f>VLOOKUP(C349,[1]plan_cc!$B$1:$C$65536,2,0)</f>
        <v>HPC D/P CAP VIG MI HOGAR</v>
      </c>
    </row>
    <row r="350" spans="1:16" hidden="1">
      <c r="A350" s="7" t="s">
        <v>11</v>
      </c>
      <c r="B350" s="6" t="s">
        <v>15859</v>
      </c>
      <c r="C350" s="6" t="s">
        <v>230</v>
      </c>
      <c r="D350" s="6" t="s">
        <v>22</v>
      </c>
      <c r="E350" s="8">
        <v>2073129962.1800001</v>
      </c>
      <c r="F350" s="8">
        <v>2073129962.1800003</v>
      </c>
      <c r="G350" s="8">
        <v>2073129962.1800001</v>
      </c>
      <c r="H350" s="8" t="s">
        <v>15853</v>
      </c>
      <c r="I350" s="8">
        <v>2073129962.1800001</v>
      </c>
      <c r="J350" s="9">
        <f t="shared" si="81"/>
        <v>0</v>
      </c>
      <c r="K350" s="9">
        <f t="shared" si="82"/>
        <v>0</v>
      </c>
      <c r="L350" s="9">
        <f t="shared" si="83"/>
        <v>0</v>
      </c>
      <c r="M350" s="8">
        <f t="shared" si="84"/>
        <v>0</v>
      </c>
      <c r="O350" s="8"/>
      <c r="P350" s="6" t="str">
        <f>VLOOKUP(C350,[1]plan_cc!$B$1:$C$65536,2,0)</f>
        <v>HPC CAP.VIG.NUEVO MVV COFIDE</v>
      </c>
    </row>
    <row r="351" spans="1:16" hidden="1">
      <c r="A351" s="7" t="s">
        <v>11</v>
      </c>
      <c r="B351" s="6" t="s">
        <v>15859</v>
      </c>
      <c r="C351" s="6" t="s">
        <v>231</v>
      </c>
      <c r="D351" s="6" t="s">
        <v>22</v>
      </c>
      <c r="E351" s="8">
        <v>40170424.869999997</v>
      </c>
      <c r="F351" s="8">
        <v>40170424.870000005</v>
      </c>
      <c r="G351" s="8">
        <v>40170424.86999999</v>
      </c>
      <c r="H351" s="8" t="s">
        <v>15853</v>
      </c>
      <c r="I351" s="8">
        <v>40170424.869999997</v>
      </c>
      <c r="J351" s="9">
        <f t="shared" si="81"/>
        <v>0</v>
      </c>
      <c r="K351" s="9">
        <f t="shared" si="82"/>
        <v>0</v>
      </c>
      <c r="L351" s="9">
        <f t="shared" si="83"/>
        <v>0</v>
      </c>
      <c r="M351" s="8">
        <f t="shared" si="84"/>
        <v>0</v>
      </c>
      <c r="O351" s="8"/>
      <c r="P351" s="6" t="str">
        <f>VLOOKUP(C351,[1]plan_cc!$B$1:$C$65536,2,0)</f>
        <v>HPC D/P CAP VIG NUEVO MVV COFIDE</v>
      </c>
    </row>
    <row r="352" spans="1:16" hidden="1">
      <c r="A352" s="7" t="s">
        <v>11</v>
      </c>
      <c r="B352" s="6" t="s">
        <v>15859</v>
      </c>
      <c r="C352" s="6" t="s">
        <v>232</v>
      </c>
      <c r="D352" s="6" t="s">
        <v>22</v>
      </c>
      <c r="E352" s="8">
        <v>3348996.33</v>
      </c>
      <c r="F352" s="8">
        <v>3348996.33</v>
      </c>
      <c r="G352" s="8">
        <v>3348996.33</v>
      </c>
      <c r="H352" s="8" t="s">
        <v>15853</v>
      </c>
      <c r="I352" s="8">
        <v>3348996.33</v>
      </c>
      <c r="J352" s="9">
        <f t="shared" si="81"/>
        <v>0</v>
      </c>
      <c r="K352" s="9">
        <f t="shared" si="82"/>
        <v>0</v>
      </c>
      <c r="L352" s="9">
        <f t="shared" si="83"/>
        <v>0</v>
      </c>
      <c r="M352" s="8">
        <f t="shared" si="84"/>
        <v>0</v>
      </c>
      <c r="O352" s="8"/>
      <c r="P352" s="6" t="str">
        <f>VLOOKUP(C352,[1]plan_cc!$B$1:$C$65536,2,0)</f>
        <v>HPC CAP.VIG.MI VIV REC PROP.</v>
      </c>
    </row>
    <row r="353" spans="1:16" hidden="1">
      <c r="A353" s="7" t="s">
        <v>11</v>
      </c>
      <c r="B353" s="6" t="s">
        <v>15859</v>
      </c>
      <c r="C353" s="6" t="s">
        <v>232</v>
      </c>
      <c r="D353" s="6" t="s">
        <v>23</v>
      </c>
      <c r="E353" s="8">
        <v>311387.13</v>
      </c>
      <c r="F353" s="8">
        <v>311387.13</v>
      </c>
      <c r="G353" s="8">
        <v>311385.77999999997</v>
      </c>
      <c r="H353" s="8" t="s">
        <v>15853</v>
      </c>
      <c r="I353" s="8">
        <v>311387.14813761733</v>
      </c>
      <c r="J353" s="9">
        <f t="shared" si="81"/>
        <v>-1.3500000000349246</v>
      </c>
      <c r="K353" s="9">
        <f t="shared" si="82"/>
        <v>-1.3500000000349246</v>
      </c>
      <c r="L353" s="9">
        <f t="shared" si="83"/>
        <v>1.8137617327738553E-2</v>
      </c>
      <c r="M353" s="8">
        <f t="shared" si="84"/>
        <v>1.8137617327738553E-2</v>
      </c>
      <c r="O353" s="8"/>
      <c r="P353" s="6" t="str">
        <f>VLOOKUP(C353,[1]plan_cc!$B$1:$C$65536,2,0)</f>
        <v>HPC CAP.VIG.MI VIV REC PROP.</v>
      </c>
    </row>
    <row r="354" spans="1:16" hidden="1">
      <c r="A354" s="7" t="s">
        <v>11</v>
      </c>
      <c r="B354" s="6" t="s">
        <v>15859</v>
      </c>
      <c r="C354" s="6" t="s">
        <v>233</v>
      </c>
      <c r="D354" s="6" t="s">
        <v>22</v>
      </c>
      <c r="E354" s="8">
        <v>241027.87</v>
      </c>
      <c r="F354" s="8">
        <v>241027.87</v>
      </c>
      <c r="G354" s="8">
        <v>241027.87</v>
      </c>
      <c r="H354" s="8" t="s">
        <v>15853</v>
      </c>
      <c r="I354" s="8">
        <v>241027.87</v>
      </c>
      <c r="J354" s="9">
        <f t="shared" si="81"/>
        <v>0</v>
      </c>
      <c r="K354" s="9">
        <f t="shared" si="82"/>
        <v>0</v>
      </c>
      <c r="L354" s="9">
        <f t="shared" si="83"/>
        <v>0</v>
      </c>
      <c r="M354" s="8">
        <f t="shared" si="84"/>
        <v>0</v>
      </c>
      <c r="O354" s="8"/>
      <c r="P354" s="6" t="str">
        <f>VLOOKUP(C354,[1]plan_cc!$B$1:$C$65536,2,0)</f>
        <v>HPC D/P CAP VIG MI VIV REC PROP</v>
      </c>
    </row>
    <row r="355" spans="1:16" hidden="1">
      <c r="A355" s="7" t="s">
        <v>11</v>
      </c>
      <c r="B355" s="6" t="s">
        <v>15859</v>
      </c>
      <c r="C355" s="6" t="s">
        <v>233</v>
      </c>
      <c r="D355" s="6" t="s">
        <v>23</v>
      </c>
      <c r="E355" s="8">
        <v>25064.49</v>
      </c>
      <c r="F355" s="8">
        <v>25064.49</v>
      </c>
      <c r="G355" s="8">
        <v>25064.400000000001</v>
      </c>
      <c r="H355" s="8" t="s">
        <v>15853</v>
      </c>
      <c r="I355" s="8">
        <v>25064.49246516918</v>
      </c>
      <c r="J355" s="9">
        <f t="shared" si="81"/>
        <v>-9.0000000000145519E-2</v>
      </c>
      <c r="K355" s="9">
        <f t="shared" si="82"/>
        <v>-9.0000000000145519E-2</v>
      </c>
      <c r="L355" s="9">
        <f t="shared" si="83"/>
        <v>2.4651691783219576E-3</v>
      </c>
      <c r="M355" s="8">
        <f t="shared" si="84"/>
        <v>2.4651691783219576E-3</v>
      </c>
      <c r="O355" s="8"/>
      <c r="P355" s="6" t="str">
        <f>VLOOKUP(C355,[1]plan_cc!$B$1:$C$65536,2,0)</f>
        <v>HPC D/P CAP VIG MI VIV REC PROP</v>
      </c>
    </row>
    <row r="356" spans="1:16" hidden="1">
      <c r="A356" s="7" t="s">
        <v>11</v>
      </c>
      <c r="B356" s="6" t="s">
        <v>15859</v>
      </c>
      <c r="C356" s="6" t="s">
        <v>234</v>
      </c>
      <c r="D356" s="6" t="s">
        <v>22</v>
      </c>
      <c r="E356" s="8">
        <v>1868.46</v>
      </c>
      <c r="F356" s="8">
        <v>1868.46</v>
      </c>
      <c r="G356" s="8">
        <v>1868.46</v>
      </c>
      <c r="H356" s="8" t="s">
        <v>15853</v>
      </c>
      <c r="I356" s="8">
        <v>1868.46</v>
      </c>
      <c r="J356" s="9">
        <f t="shared" si="81"/>
        <v>0</v>
      </c>
      <c r="K356" s="9">
        <f t="shared" si="82"/>
        <v>0</v>
      </c>
      <c r="L356" s="9">
        <f t="shared" si="83"/>
        <v>0</v>
      </c>
      <c r="M356" s="8">
        <f t="shared" si="84"/>
        <v>0</v>
      </c>
      <c r="O356" s="8"/>
      <c r="P356" s="6" t="str">
        <f>VLOOKUP(C356,[1]plan_cc!$B$1:$C$65536,2,0)</f>
        <v>HPC CRED REFIN NRV AUTOMOVILES VIGENTE</v>
      </c>
    </row>
    <row r="357" spans="1:16" hidden="1">
      <c r="A357" s="7" t="s">
        <v>11</v>
      </c>
      <c r="B357" s="6" t="s">
        <v>15859</v>
      </c>
      <c r="C357" s="6" t="s">
        <v>235</v>
      </c>
      <c r="D357" s="6" t="s">
        <v>22</v>
      </c>
      <c r="E357" s="8">
        <v>35788416.909999996</v>
      </c>
      <c r="F357" s="8">
        <v>35788416.909999996</v>
      </c>
      <c r="G357" s="8">
        <v>35788416.909999996</v>
      </c>
      <c r="H357" s="8" t="s">
        <v>15853</v>
      </c>
      <c r="I357" s="8">
        <v>35788416.909999996</v>
      </c>
      <c r="J357" s="9">
        <f t="shared" si="81"/>
        <v>0</v>
      </c>
      <c r="K357" s="9">
        <f t="shared" si="82"/>
        <v>0</v>
      </c>
      <c r="L357" s="9">
        <f t="shared" si="83"/>
        <v>0</v>
      </c>
      <c r="M357" s="8">
        <f t="shared" si="84"/>
        <v>0</v>
      </c>
      <c r="O357" s="8"/>
      <c r="P357" s="6" t="str">
        <f>VLOOKUP(C357,[1]plan_cc!$B$1:$C$65536,2,0)</f>
        <v>HPC CCNR REFIN COLOCAC. VIGENTE</v>
      </c>
    </row>
    <row r="358" spans="1:16" hidden="1">
      <c r="A358" s="7" t="s">
        <v>11</v>
      </c>
      <c r="B358" s="6" t="s">
        <v>15859</v>
      </c>
      <c r="C358" s="6" t="s">
        <v>236</v>
      </c>
      <c r="D358" s="6" t="s">
        <v>22</v>
      </c>
      <c r="E358" s="8">
        <v>1953622.07</v>
      </c>
      <c r="F358" s="8">
        <v>1953622.07</v>
      </c>
      <c r="G358" s="8">
        <v>1953622.07</v>
      </c>
      <c r="H358" s="8" t="s">
        <v>15853</v>
      </c>
      <c r="I358" s="8">
        <v>1953622.07</v>
      </c>
      <c r="J358" s="9">
        <f t="shared" si="81"/>
        <v>0</v>
      </c>
      <c r="K358" s="9">
        <f t="shared" si="82"/>
        <v>0</v>
      </c>
      <c r="L358" s="9">
        <f t="shared" si="83"/>
        <v>0</v>
      </c>
      <c r="M358" s="8">
        <f t="shared" si="84"/>
        <v>0</v>
      </c>
      <c r="O358" s="8"/>
      <c r="P358" s="6" t="str">
        <f>VLOOKUP(C358,[1]plan_cc!$B$1:$C$65536,2,0)</f>
        <v>HPC REF CAP VIG EFEC C/GARANT HIPOTECA</v>
      </c>
    </row>
    <row r="359" spans="1:16" hidden="1">
      <c r="A359" s="7" t="s">
        <v>11</v>
      </c>
      <c r="B359" s="6" t="s">
        <v>15859</v>
      </c>
      <c r="C359" s="6" t="s">
        <v>237</v>
      </c>
      <c r="D359" s="6" t="s">
        <v>22</v>
      </c>
      <c r="E359" s="8">
        <v>28987812.52</v>
      </c>
      <c r="F359" s="8">
        <v>28987812.520000003</v>
      </c>
      <c r="G359" s="8">
        <v>28987812.520000003</v>
      </c>
      <c r="H359" s="8" t="s">
        <v>15853</v>
      </c>
      <c r="I359" s="8">
        <v>28987812.52</v>
      </c>
      <c r="J359" s="9">
        <f t="shared" si="81"/>
        <v>0</v>
      </c>
      <c r="K359" s="9">
        <f t="shared" si="82"/>
        <v>0</v>
      </c>
      <c r="L359" s="9">
        <f t="shared" si="83"/>
        <v>0</v>
      </c>
      <c r="M359" s="8">
        <f t="shared" si="84"/>
        <v>0</v>
      </c>
      <c r="O359" s="8"/>
      <c r="P359" s="6" t="str">
        <f>VLOOKUP(C359,[1]plan_cc!$B$1:$C$65536,2,0)</f>
        <v>HPC REF NRV OT B/CONV NO ELEG VIG</v>
      </c>
    </row>
    <row r="360" spans="1:16" hidden="1">
      <c r="A360" s="7" t="s">
        <v>11</v>
      </c>
      <c r="B360" s="6" t="s">
        <v>15859</v>
      </c>
      <c r="C360" s="6" t="s">
        <v>238</v>
      </c>
      <c r="D360" s="6" t="s">
        <v>22</v>
      </c>
      <c r="E360" s="8">
        <v>184240217.61000001</v>
      </c>
      <c r="F360" s="8">
        <v>184240217.61000004</v>
      </c>
      <c r="G360" s="8">
        <v>184240217.60999998</v>
      </c>
      <c r="H360" s="8" t="s">
        <v>15853</v>
      </c>
      <c r="I360" s="8">
        <v>184240217.61000001</v>
      </c>
      <c r="J360" s="9">
        <f t="shared" si="81"/>
        <v>0</v>
      </c>
      <c r="K360" s="9">
        <f t="shared" si="82"/>
        <v>0</v>
      </c>
      <c r="L360" s="9">
        <f t="shared" si="83"/>
        <v>0</v>
      </c>
      <c r="M360" s="8">
        <f t="shared" si="84"/>
        <v>0</v>
      </c>
      <c r="O360" s="8"/>
      <c r="P360" s="6" t="str">
        <f>VLOOKUP(C360,[1]plan_cc!$B$1:$C$65536,2,0)</f>
        <v>HPC REFIN TC IB PN COLOCAC. VIGENTE</v>
      </c>
    </row>
    <row r="361" spans="1:16" hidden="1">
      <c r="A361" s="7" t="s">
        <v>11</v>
      </c>
      <c r="B361" s="6" t="s">
        <v>15859</v>
      </c>
      <c r="C361" s="6" t="s">
        <v>239</v>
      </c>
      <c r="D361" s="6" t="s">
        <v>22</v>
      </c>
      <c r="E361" s="8">
        <v>25097400.760000002</v>
      </c>
      <c r="F361" s="8">
        <v>25097400.760000002</v>
      </c>
      <c r="G361" s="8">
        <v>25097400.760000002</v>
      </c>
      <c r="H361" s="8" t="s">
        <v>15853</v>
      </c>
      <c r="I361" s="8">
        <v>25097400.760000002</v>
      </c>
      <c r="J361" s="9">
        <f t="shared" si="81"/>
        <v>0</v>
      </c>
      <c r="K361" s="9">
        <f t="shared" si="82"/>
        <v>0</v>
      </c>
      <c r="L361" s="9">
        <f t="shared" si="83"/>
        <v>0</v>
      </c>
      <c r="M361" s="8">
        <f t="shared" si="84"/>
        <v>0</v>
      </c>
      <c r="O361" s="8"/>
      <c r="P361" s="6" t="str">
        <f>VLOOKUP(C361,[1]plan_cc!$B$1:$C$65536,2,0)</f>
        <v>HPC REF CAP.VIG.HIPOT.TRAD. C/HIP. INS</v>
      </c>
    </row>
    <row r="362" spans="1:16" hidden="1">
      <c r="A362" s="7" t="s">
        <v>11</v>
      </c>
      <c r="B362" s="6" t="s">
        <v>15859</v>
      </c>
      <c r="C362" s="6" t="s">
        <v>239</v>
      </c>
      <c r="D362" s="6" t="s">
        <v>23</v>
      </c>
      <c r="E362" s="8">
        <v>1924228.28</v>
      </c>
      <c r="F362" s="8">
        <v>1924228.28</v>
      </c>
      <c r="G362" s="8">
        <v>1924228.16</v>
      </c>
      <c r="H362" s="8" t="s">
        <v>15853</v>
      </c>
      <c r="I362" s="8">
        <v>1924228.2797839069</v>
      </c>
      <c r="J362" s="9">
        <f t="shared" si="81"/>
        <v>-0.12000000011175871</v>
      </c>
      <c r="K362" s="9">
        <f t="shared" si="82"/>
        <v>-0.12000000011175871</v>
      </c>
      <c r="L362" s="9">
        <f t="shared" si="83"/>
        <v>-2.160931471735239E-4</v>
      </c>
      <c r="M362" s="8">
        <f t="shared" si="84"/>
        <v>-2.160931471735239E-4</v>
      </c>
      <c r="O362" s="8"/>
      <c r="P362" s="6" t="str">
        <f>VLOOKUP(C362,[1]plan_cc!$B$1:$C$65536,2,0)</f>
        <v>HPC REF CAP.VIG.HIPOT.TRAD. C/HIP. INS</v>
      </c>
    </row>
    <row r="363" spans="1:16" hidden="1">
      <c r="A363" s="7" t="s">
        <v>11</v>
      </c>
      <c r="B363" s="6" t="s">
        <v>15859</v>
      </c>
      <c r="C363" s="6" t="s">
        <v>240</v>
      </c>
      <c r="D363" s="6" t="s">
        <v>22</v>
      </c>
      <c r="E363" s="8">
        <v>2038.59</v>
      </c>
      <c r="F363" s="8">
        <v>2038.59</v>
      </c>
      <c r="G363" s="8">
        <v>2038.59</v>
      </c>
      <c r="H363" s="8" t="s">
        <v>15853</v>
      </c>
      <c r="I363" s="8">
        <v>2038.5900000000001</v>
      </c>
      <c r="J363" s="9">
        <f t="shared" si="81"/>
        <v>0</v>
      </c>
      <c r="K363" s="9">
        <f t="shared" si="82"/>
        <v>0</v>
      </c>
      <c r="L363" s="9">
        <f t="shared" si="83"/>
        <v>0</v>
      </c>
      <c r="M363" s="8">
        <f t="shared" si="84"/>
        <v>0</v>
      </c>
      <c r="O363" s="8"/>
      <c r="P363" s="6" t="str">
        <f>VLOOKUP(C363,[1]plan_cc!$B$1:$C$65536,2,0)</f>
        <v>HPC CRED VEHICULAR NRV VENC</v>
      </c>
    </row>
    <row r="364" spans="1:16" hidden="1">
      <c r="A364" s="7" t="s">
        <v>11</v>
      </c>
      <c r="B364" s="6" t="s">
        <v>15859</v>
      </c>
      <c r="C364" s="6" t="s">
        <v>240</v>
      </c>
      <c r="D364" s="6" t="s">
        <v>23</v>
      </c>
      <c r="E364" s="8" t="s">
        <v>15853</v>
      </c>
      <c r="F364" s="8" t="s">
        <v>15853</v>
      </c>
      <c r="G364" s="8">
        <v>0</v>
      </c>
      <c r="H364" s="8" t="s">
        <v>15853</v>
      </c>
      <c r="I364" s="8">
        <v>0</v>
      </c>
      <c r="J364" s="9">
        <v>0</v>
      </c>
      <c r="K364" s="9">
        <v>0</v>
      </c>
      <c r="L364" s="9">
        <v>0</v>
      </c>
      <c r="M364" s="9">
        <v>0</v>
      </c>
      <c r="N364" s="9"/>
      <c r="O364" s="9"/>
      <c r="P364" s="6" t="str">
        <f>VLOOKUP(C364,[1]plan_cc!$B$1:$C$65536,2,0)</f>
        <v>HPC CRED VEHICULAR NRV VENC</v>
      </c>
    </row>
    <row r="365" spans="1:16" hidden="1">
      <c r="A365" s="7" t="s">
        <v>11</v>
      </c>
      <c r="B365" s="6" t="s">
        <v>15859</v>
      </c>
      <c r="C365" s="6" t="s">
        <v>241</v>
      </c>
      <c r="D365" s="6" t="s">
        <v>22</v>
      </c>
      <c r="E365" s="8">
        <v>68890.05</v>
      </c>
      <c r="F365" s="8">
        <v>68890.05</v>
      </c>
      <c r="G365" s="8">
        <v>68890.05</v>
      </c>
      <c r="H365" s="8" t="s">
        <v>15853</v>
      </c>
      <c r="I365" s="8">
        <v>68890.05</v>
      </c>
      <c r="J365" s="9">
        <f t="shared" ref="J365:J389" si="85">G365-E365</f>
        <v>0</v>
      </c>
      <c r="K365" s="9">
        <f t="shared" ref="K365:K389" si="86">G365-F365</f>
        <v>0</v>
      </c>
      <c r="L365" s="9">
        <f t="shared" ref="L365:L389" si="87">I365-E365</f>
        <v>0</v>
      </c>
      <c r="M365" s="8">
        <f t="shared" ref="M365:M389" si="88">I365-F365</f>
        <v>0</v>
      </c>
      <c r="O365" s="8"/>
      <c r="P365" s="6" t="str">
        <f>VLOOKUP(C365,[1]plan_cc!$B$1:$C$65536,2,0)</f>
        <v>HPC D/P CRED VEHICULAR NRV</v>
      </c>
    </row>
    <row r="366" spans="1:16" hidden="1">
      <c r="A366" s="7" t="s">
        <v>11</v>
      </c>
      <c r="B366" s="6" t="s">
        <v>15859</v>
      </c>
      <c r="C366" s="6" t="s">
        <v>241</v>
      </c>
      <c r="D366" s="6" t="s">
        <v>23</v>
      </c>
      <c r="E366" s="8">
        <v>663.2</v>
      </c>
      <c r="F366" s="8">
        <v>663.2</v>
      </c>
      <c r="G366" s="8">
        <v>663.19</v>
      </c>
      <c r="H366" s="8" t="s">
        <v>15853</v>
      </c>
      <c r="I366" s="8">
        <v>663.20159226613589</v>
      </c>
      <c r="J366" s="9">
        <f t="shared" si="85"/>
        <v>-9.9999999999909051E-3</v>
      </c>
      <c r="K366" s="9">
        <f t="shared" si="86"/>
        <v>-9.9999999999909051E-3</v>
      </c>
      <c r="L366" s="9">
        <f t="shared" si="87"/>
        <v>1.5922661358445112E-3</v>
      </c>
      <c r="M366" s="8">
        <f t="shared" si="88"/>
        <v>1.5922661358445112E-3</v>
      </c>
      <c r="O366" s="8"/>
      <c r="P366" s="6" t="str">
        <f>VLOOKUP(C366,[1]plan_cc!$B$1:$C$65536,2,0)</f>
        <v>HPC D/P CRED VEHICULAR NRV</v>
      </c>
    </row>
    <row r="367" spans="1:16" hidden="1">
      <c r="A367" s="7" t="s">
        <v>11</v>
      </c>
      <c r="B367" s="6" t="s">
        <v>15859</v>
      </c>
      <c r="C367" s="6" t="s">
        <v>242</v>
      </c>
      <c r="D367" s="6" t="s">
        <v>22</v>
      </c>
      <c r="E367" s="8">
        <v>1583331.22</v>
      </c>
      <c r="F367" s="8">
        <v>1583331.22</v>
      </c>
      <c r="G367" s="8">
        <v>1583331.22</v>
      </c>
      <c r="H367" s="8" t="s">
        <v>15853</v>
      </c>
      <c r="I367" s="8">
        <v>1583331.22</v>
      </c>
      <c r="J367" s="9">
        <f t="shared" si="85"/>
        <v>0</v>
      </c>
      <c r="K367" s="9">
        <f t="shared" si="86"/>
        <v>0</v>
      </c>
      <c r="L367" s="9">
        <f t="shared" si="87"/>
        <v>0</v>
      </c>
      <c r="M367" s="8">
        <f t="shared" si="88"/>
        <v>0</v>
      </c>
      <c r="O367" s="8"/>
      <c r="P367" s="6" t="str">
        <f>VLOOKUP(C367,[1]plan_cc!$B$1:$C$65536,2,0)</f>
        <v>HPC D/P CAP VENC-90 EFEC C/GARANT. HI</v>
      </c>
    </row>
    <row r="368" spans="1:16" hidden="1">
      <c r="A368" s="7" t="s">
        <v>11</v>
      </c>
      <c r="B368" s="6" t="s">
        <v>15859</v>
      </c>
      <c r="C368" s="6" t="s">
        <v>243</v>
      </c>
      <c r="D368" s="6" t="s">
        <v>22</v>
      </c>
      <c r="E368" s="8">
        <v>31320.01</v>
      </c>
      <c r="F368" s="8">
        <v>31320.01</v>
      </c>
      <c r="G368" s="8">
        <v>31320.010000000002</v>
      </c>
      <c r="H368" s="8" t="s">
        <v>15853</v>
      </c>
      <c r="I368" s="8">
        <v>31320.01</v>
      </c>
      <c r="J368" s="9">
        <f t="shared" si="85"/>
        <v>0</v>
      </c>
      <c r="K368" s="9">
        <f t="shared" si="86"/>
        <v>0</v>
      </c>
      <c r="L368" s="9">
        <f t="shared" si="87"/>
        <v>0</v>
      </c>
      <c r="M368" s="8">
        <f t="shared" si="88"/>
        <v>0</v>
      </c>
      <c r="O368" s="8"/>
      <c r="P368" s="6" t="str">
        <f>VLOOKUP(C368,[1]plan_cc!$B$1:$C$65536,2,0)</f>
        <v>HPC CAP.VENC-90 EFEC C/GARANT. HIP</v>
      </c>
    </row>
    <row r="369" spans="1:16" hidden="1">
      <c r="A369" s="7" t="s">
        <v>11</v>
      </c>
      <c r="B369" s="6" t="s">
        <v>15859</v>
      </c>
      <c r="C369" s="6" t="s">
        <v>244</v>
      </c>
      <c r="D369" s="6" t="s">
        <v>22</v>
      </c>
      <c r="E369" s="8">
        <v>645409.44999999995</v>
      </c>
      <c r="F369" s="8">
        <v>645409.44999999995</v>
      </c>
      <c r="G369" s="8">
        <v>645409.44999999995</v>
      </c>
      <c r="H369" s="8" t="s">
        <v>15853</v>
      </c>
      <c r="I369" s="8">
        <v>645409.44999999995</v>
      </c>
      <c r="J369" s="9">
        <f t="shared" si="85"/>
        <v>0</v>
      </c>
      <c r="K369" s="9">
        <f t="shared" si="86"/>
        <v>0</v>
      </c>
      <c r="L369" s="9">
        <f t="shared" si="87"/>
        <v>0</v>
      </c>
      <c r="M369" s="8">
        <f t="shared" si="88"/>
        <v>0</v>
      </c>
      <c r="O369" s="8"/>
      <c r="P369" s="6" t="str">
        <f>VLOOKUP(C369,[1]plan_cc!$B$1:$C$65536,2,0)</f>
        <v>HPC CRED EFECTIVO NRV VENC-</v>
      </c>
    </row>
    <row r="370" spans="1:16" hidden="1">
      <c r="A370" s="7" t="s">
        <v>11</v>
      </c>
      <c r="B370" s="6" t="s">
        <v>15859</v>
      </c>
      <c r="C370" s="6" t="s">
        <v>244</v>
      </c>
      <c r="D370" s="6" t="s">
        <v>23</v>
      </c>
      <c r="E370" s="8">
        <v>2285.85</v>
      </c>
      <c r="F370" s="8">
        <v>2285.85</v>
      </c>
      <c r="G370" s="8">
        <v>2285.83</v>
      </c>
      <c r="H370" s="8" t="s">
        <v>15853</v>
      </c>
      <c r="I370" s="8">
        <v>2285.8430480523175</v>
      </c>
      <c r="J370" s="9">
        <f t="shared" si="85"/>
        <v>-1.999999999998181E-2</v>
      </c>
      <c r="K370" s="9">
        <f t="shared" si="86"/>
        <v>-1.999999999998181E-2</v>
      </c>
      <c r="L370" s="9">
        <f t="shared" si="87"/>
        <v>-6.9519476824098092E-3</v>
      </c>
      <c r="M370" s="8">
        <f t="shared" si="88"/>
        <v>-6.9519476824098092E-3</v>
      </c>
      <c r="O370" s="8"/>
      <c r="P370" s="6" t="str">
        <f>VLOOKUP(C370,[1]plan_cc!$B$1:$C$65536,2,0)</f>
        <v>HPC CRED EFECTIVO NRV VENC-</v>
      </c>
    </row>
    <row r="371" spans="1:16" hidden="1">
      <c r="A371" s="7" t="s">
        <v>11</v>
      </c>
      <c r="B371" s="6" t="s">
        <v>15859</v>
      </c>
      <c r="C371" s="6" t="s">
        <v>245</v>
      </c>
      <c r="D371" s="6" t="s">
        <v>22</v>
      </c>
      <c r="E371" s="8">
        <v>30505010.02</v>
      </c>
      <c r="F371" s="8">
        <v>30505010.019999996</v>
      </c>
      <c r="G371" s="8">
        <v>30505010.019999996</v>
      </c>
      <c r="H371" s="8" t="s">
        <v>15853</v>
      </c>
      <c r="I371" s="8">
        <v>30505010.02</v>
      </c>
      <c r="J371" s="9">
        <f t="shared" si="85"/>
        <v>0</v>
      </c>
      <c r="K371" s="9">
        <f t="shared" si="86"/>
        <v>0</v>
      </c>
      <c r="L371" s="9">
        <f t="shared" si="87"/>
        <v>0</v>
      </c>
      <c r="M371" s="8">
        <f t="shared" si="88"/>
        <v>0</v>
      </c>
      <c r="O371" s="8"/>
      <c r="P371" s="6" t="str">
        <f>VLOOKUP(C371,[1]plan_cc!$B$1:$C$65536,2,0)</f>
        <v>HPC D/P CRED EFECTIVO NRV V</v>
      </c>
    </row>
    <row r="372" spans="1:16" hidden="1">
      <c r="A372" s="7" t="s">
        <v>11</v>
      </c>
      <c r="B372" s="6" t="s">
        <v>15859</v>
      </c>
      <c r="C372" s="6" t="s">
        <v>245</v>
      </c>
      <c r="D372" s="6" t="s">
        <v>23</v>
      </c>
      <c r="E372" s="8">
        <v>381.61</v>
      </c>
      <c r="F372" s="8">
        <v>381.61</v>
      </c>
      <c r="G372" s="8">
        <v>381.6</v>
      </c>
      <c r="H372" s="8" t="s">
        <v>15853</v>
      </c>
      <c r="I372" s="8">
        <v>381.61501279499578</v>
      </c>
      <c r="J372" s="9">
        <f t="shared" si="85"/>
        <v>-9.9999999999909051E-3</v>
      </c>
      <c r="K372" s="9">
        <f t="shared" si="86"/>
        <v>-9.9999999999909051E-3</v>
      </c>
      <c r="L372" s="9">
        <f t="shared" si="87"/>
        <v>5.0127949957641249E-3</v>
      </c>
      <c r="M372" s="8">
        <f t="shared" si="88"/>
        <v>5.0127949957641249E-3</v>
      </c>
      <c r="O372" s="8"/>
      <c r="P372" s="6" t="str">
        <f>VLOOKUP(C372,[1]plan_cc!$B$1:$C$65536,2,0)</f>
        <v>HPC D/P CRED EFECTIVO NRV V</v>
      </c>
    </row>
    <row r="373" spans="1:16" hidden="1">
      <c r="A373" s="7" t="s">
        <v>11</v>
      </c>
      <c r="B373" s="6" t="s">
        <v>15859</v>
      </c>
      <c r="C373" s="6" t="s">
        <v>246</v>
      </c>
      <c r="D373" s="6" t="s">
        <v>22</v>
      </c>
      <c r="E373" s="8">
        <v>1318.1</v>
      </c>
      <c r="F373" s="8">
        <v>1318.1</v>
      </c>
      <c r="G373" s="8">
        <v>1318.1</v>
      </c>
      <c r="H373" s="8" t="s">
        <v>15853</v>
      </c>
      <c r="I373" s="8">
        <v>1318.1</v>
      </c>
      <c r="J373" s="9">
        <f t="shared" si="85"/>
        <v>0</v>
      </c>
      <c r="K373" s="9">
        <f t="shared" si="86"/>
        <v>0</v>
      </c>
      <c r="L373" s="9">
        <f t="shared" si="87"/>
        <v>0</v>
      </c>
      <c r="M373" s="8">
        <f t="shared" si="88"/>
        <v>0</v>
      </c>
      <c r="O373" s="8"/>
      <c r="P373" s="6" t="str">
        <f>VLOOKUP(C373,[1]plan_cc!$B$1:$C$65536,2,0)</f>
        <v>HPC CAP.VENC CRED EFECT FINAN.PROV.REF</v>
      </c>
    </row>
    <row r="374" spans="1:16" hidden="1">
      <c r="A374" s="7" t="s">
        <v>11</v>
      </c>
      <c r="B374" s="6" t="s">
        <v>15859</v>
      </c>
      <c r="C374" s="6" t="s">
        <v>247</v>
      </c>
      <c r="D374" s="6" t="s">
        <v>22</v>
      </c>
      <c r="E374" s="8">
        <v>1455.96</v>
      </c>
      <c r="F374" s="8">
        <v>1455.96</v>
      </c>
      <c r="G374" s="8">
        <v>1455.96</v>
      </c>
      <c r="H374" s="8" t="s">
        <v>15853</v>
      </c>
      <c r="I374" s="8">
        <v>1455.96</v>
      </c>
      <c r="J374" s="9">
        <f t="shared" si="85"/>
        <v>0</v>
      </c>
      <c r="K374" s="9">
        <f t="shared" si="86"/>
        <v>0</v>
      </c>
      <c r="L374" s="9">
        <f t="shared" si="87"/>
        <v>0</v>
      </c>
      <c r="M374" s="8">
        <f t="shared" si="88"/>
        <v>0</v>
      </c>
      <c r="O374" s="8"/>
      <c r="P374" s="6" t="str">
        <f>VLOOKUP(C374,[1]plan_cc!$B$1:$C$65536,2,0)</f>
        <v>HPC DP CAP.VENC CRED EFECT FINAN.PROV.</v>
      </c>
    </row>
    <row r="375" spans="1:16" hidden="1">
      <c r="A375" s="7" t="s">
        <v>11</v>
      </c>
      <c r="B375" s="6" t="s">
        <v>15859</v>
      </c>
      <c r="C375" s="6" t="s">
        <v>248</v>
      </c>
      <c r="D375" s="6" t="s">
        <v>22</v>
      </c>
      <c r="E375" s="8">
        <v>449.29</v>
      </c>
      <c r="F375" s="8">
        <v>449.29</v>
      </c>
      <c r="G375" s="8">
        <v>449.29</v>
      </c>
      <c r="H375" s="8" t="s">
        <v>15853</v>
      </c>
      <c r="I375" s="8">
        <v>449.29</v>
      </c>
      <c r="J375" s="9">
        <f t="shared" si="85"/>
        <v>0</v>
      </c>
      <c r="K375" s="9">
        <f t="shared" si="86"/>
        <v>0</v>
      </c>
      <c r="L375" s="9">
        <f t="shared" si="87"/>
        <v>0</v>
      </c>
      <c r="M375" s="8">
        <f t="shared" si="88"/>
        <v>0</v>
      </c>
      <c r="O375" s="8"/>
      <c r="P375" s="6" t="str">
        <f>VLOOKUP(C375,[1]plan_cc!$B$1:$C$65536,2,0)</f>
        <v>HPC CAP.VEN. PARALELO HIP. REGULAR</v>
      </c>
    </row>
    <row r="376" spans="1:16" hidden="1">
      <c r="A376" s="7" t="s">
        <v>11</v>
      </c>
      <c r="B376" s="6" t="s">
        <v>15859</v>
      </c>
      <c r="C376" s="6" t="s">
        <v>249</v>
      </c>
      <c r="D376" s="6" t="s">
        <v>23</v>
      </c>
      <c r="E376" s="8">
        <v>11.26</v>
      </c>
      <c r="F376" s="8">
        <v>11.26</v>
      </c>
      <c r="G376" s="8">
        <v>11.25</v>
      </c>
      <c r="H376" s="8" t="s">
        <v>15853</v>
      </c>
      <c r="I376" s="8">
        <v>11.259596246801252</v>
      </c>
      <c r="J376" s="9">
        <f t="shared" si="85"/>
        <v>-9.9999999999997868E-3</v>
      </c>
      <c r="K376" s="9">
        <f t="shared" si="86"/>
        <v>-9.9999999999997868E-3</v>
      </c>
      <c r="L376" s="9">
        <f t="shared" si="87"/>
        <v>-4.0375319874819127E-4</v>
      </c>
      <c r="M376" s="8">
        <f t="shared" si="88"/>
        <v>-4.0375319874819127E-4</v>
      </c>
      <c r="O376" s="8"/>
      <c r="P376" s="6" t="str">
        <f>VLOOKUP(C376,[1]plan_cc!$B$1:$C$65536,2,0)</f>
        <v>HPC CAP.VEN. PARALELO HIP. MIVIVIENDA</v>
      </c>
    </row>
    <row r="377" spans="1:16" hidden="1">
      <c r="A377" s="7" t="s">
        <v>11</v>
      </c>
      <c r="B377" s="6" t="s">
        <v>15859</v>
      </c>
      <c r="C377" s="6" t="s">
        <v>250</v>
      </c>
      <c r="D377" s="6" t="s">
        <v>22</v>
      </c>
      <c r="E377" s="8">
        <v>2298.7399999999998</v>
      </c>
      <c r="F377" s="8">
        <v>2298.7399999999998</v>
      </c>
      <c r="G377" s="8">
        <v>2298.7399999999998</v>
      </c>
      <c r="H377" s="8" t="s">
        <v>15853</v>
      </c>
      <c r="I377" s="8">
        <v>2298.7399999999998</v>
      </c>
      <c r="J377" s="9">
        <f t="shared" si="85"/>
        <v>0</v>
      </c>
      <c r="K377" s="9">
        <f t="shared" si="86"/>
        <v>0</v>
      </c>
      <c r="L377" s="9">
        <f t="shared" si="87"/>
        <v>0</v>
      </c>
      <c r="M377" s="8">
        <f t="shared" si="88"/>
        <v>0</v>
      </c>
      <c r="O377" s="8"/>
      <c r="P377" s="6" t="str">
        <f>VLOOKUP(C377,[1]plan_cc!$B$1:$C$65536,2,0)</f>
        <v>HPC CAP.VEN. PARALELO PREST. VEHICULAR</v>
      </c>
    </row>
    <row r="378" spans="1:16" hidden="1">
      <c r="A378" s="7" t="s">
        <v>11</v>
      </c>
      <c r="B378" s="6" t="s">
        <v>15859</v>
      </c>
      <c r="C378" s="6" t="s">
        <v>251</v>
      </c>
      <c r="D378" s="6" t="s">
        <v>22</v>
      </c>
      <c r="E378" s="8">
        <v>209890.45</v>
      </c>
      <c r="F378" s="8">
        <v>209890.45</v>
      </c>
      <c r="G378" s="8">
        <v>209890.45</v>
      </c>
      <c r="H378" s="8" t="s">
        <v>15853</v>
      </c>
      <c r="I378" s="8">
        <v>209890.45</v>
      </c>
      <c r="J378" s="9">
        <f t="shared" si="85"/>
        <v>0</v>
      </c>
      <c r="K378" s="9">
        <f t="shared" si="86"/>
        <v>0</v>
      </c>
      <c r="L378" s="9">
        <f t="shared" si="87"/>
        <v>0</v>
      </c>
      <c r="M378" s="8">
        <f t="shared" si="88"/>
        <v>0</v>
      </c>
      <c r="O378" s="8"/>
      <c r="P378" s="6" t="str">
        <f>VLOOKUP(C378,[1]plan_cc!$B$1:$C$65536,2,0)</f>
        <v>HPC CAPVENC TC FINANPROVREFIN</v>
      </c>
    </row>
    <row r="379" spans="1:16" hidden="1">
      <c r="A379" s="7" t="s">
        <v>11</v>
      </c>
      <c r="B379" s="6" t="s">
        <v>15859</v>
      </c>
      <c r="C379" s="6" t="s">
        <v>252</v>
      </c>
      <c r="D379" s="6" t="s">
        <v>22</v>
      </c>
      <c r="E379" s="8">
        <v>1123.73</v>
      </c>
      <c r="F379" s="8">
        <v>1123.73</v>
      </c>
      <c r="G379" s="8">
        <v>1123.73</v>
      </c>
      <c r="H379" s="8" t="s">
        <v>15853</v>
      </c>
      <c r="I379" s="8">
        <v>1123.73</v>
      </c>
      <c r="J379" s="9">
        <f t="shared" si="85"/>
        <v>0</v>
      </c>
      <c r="K379" s="9">
        <f t="shared" si="86"/>
        <v>0</v>
      </c>
      <c r="L379" s="9">
        <f t="shared" si="87"/>
        <v>0</v>
      </c>
      <c r="M379" s="8">
        <f t="shared" si="88"/>
        <v>0</v>
      </c>
      <c r="O379" s="8"/>
      <c r="P379" s="6" t="str">
        <f>VLOOKUP(C379,[1]plan_cc!$B$1:$C$65536,2,0)</f>
        <v>HPC CAP.VENC LIC CONVENIO PROV.REFIN</v>
      </c>
    </row>
    <row r="380" spans="1:16" hidden="1">
      <c r="A380" s="7" t="s">
        <v>11</v>
      </c>
      <c r="B380" s="6" t="s">
        <v>15859</v>
      </c>
      <c r="C380" s="6" t="s">
        <v>253</v>
      </c>
      <c r="D380" s="6" t="s">
        <v>22</v>
      </c>
      <c r="E380" s="8">
        <v>27273.38</v>
      </c>
      <c r="F380" s="8">
        <v>27273.38</v>
      </c>
      <c r="G380" s="8">
        <v>27273.38</v>
      </c>
      <c r="H380" s="8" t="s">
        <v>15853</v>
      </c>
      <c r="I380" s="8">
        <v>27273.38</v>
      </c>
      <c r="J380" s="9">
        <f t="shared" si="85"/>
        <v>0</v>
      </c>
      <c r="K380" s="9">
        <f t="shared" si="86"/>
        <v>0</v>
      </c>
      <c r="L380" s="9">
        <f t="shared" si="87"/>
        <v>0</v>
      </c>
      <c r="M380" s="8">
        <f t="shared" si="88"/>
        <v>0</v>
      </c>
      <c r="O380" s="8"/>
      <c r="P380" s="6" t="str">
        <f>VLOOKUP(C380,[1]plan_cc!$B$1:$C$65536,2,0)</f>
        <v>HPC DP CAP.VENC LIC CONVENIO PROV.REFI</v>
      </c>
    </row>
    <row r="381" spans="1:16" hidden="1">
      <c r="A381" s="7" t="s">
        <v>11</v>
      </c>
      <c r="B381" s="6" t="s">
        <v>15859</v>
      </c>
      <c r="C381" s="6" t="s">
        <v>254</v>
      </c>
      <c r="D381" s="6" t="s">
        <v>22</v>
      </c>
      <c r="E381" s="8">
        <v>433.91</v>
      </c>
      <c r="F381" s="8">
        <v>433.91</v>
      </c>
      <c r="G381" s="8">
        <v>433.91</v>
      </c>
      <c r="H381" s="8" t="s">
        <v>15853</v>
      </c>
      <c r="I381" s="8">
        <v>433.91</v>
      </c>
      <c r="J381" s="9">
        <f t="shared" si="85"/>
        <v>0</v>
      </c>
      <c r="K381" s="9">
        <f t="shared" si="86"/>
        <v>0</v>
      </c>
      <c r="L381" s="9">
        <f t="shared" si="87"/>
        <v>0</v>
      </c>
      <c r="M381" s="8">
        <f t="shared" si="88"/>
        <v>0</v>
      </c>
      <c r="O381" s="8"/>
      <c r="P381" s="6" t="str">
        <f>VLOOKUP(C381,[1]plan_cc!$B$1:$C$65536,2,0)</f>
        <v>HPC CONV PRIVADO NRV VEN NORM</v>
      </c>
    </row>
    <row r="382" spans="1:16" hidden="1">
      <c r="A382" s="7" t="s">
        <v>11</v>
      </c>
      <c r="B382" s="6" t="s">
        <v>15859</v>
      </c>
      <c r="C382" s="6" t="s">
        <v>255</v>
      </c>
      <c r="D382" s="6" t="s">
        <v>22</v>
      </c>
      <c r="E382" s="8">
        <v>36924.9</v>
      </c>
      <c r="F382" s="8">
        <v>36924.9</v>
      </c>
      <c r="G382" s="8">
        <v>36924.9</v>
      </c>
      <c r="H382" s="8" t="s">
        <v>15853</v>
      </c>
      <c r="I382" s="8">
        <v>36924.9</v>
      </c>
      <c r="J382" s="9">
        <f t="shared" si="85"/>
        <v>0</v>
      </c>
      <c r="K382" s="9">
        <f t="shared" si="86"/>
        <v>0</v>
      </c>
      <c r="L382" s="9">
        <f t="shared" si="87"/>
        <v>0</v>
      </c>
      <c r="M382" s="8">
        <f t="shared" si="88"/>
        <v>0</v>
      </c>
      <c r="O382" s="8"/>
      <c r="P382" s="6" t="str">
        <f>VLOOKUP(C382,[1]plan_cc!$B$1:$C$65536,2,0)</f>
        <v>HPC CONV PRIVADO NRV VEN DP</v>
      </c>
    </row>
    <row r="383" spans="1:16" hidden="1">
      <c r="A383" s="7" t="s">
        <v>11</v>
      </c>
      <c r="B383" s="6" t="s">
        <v>15859</v>
      </c>
      <c r="C383" s="6" t="s">
        <v>256</v>
      </c>
      <c r="D383" s="6" t="s">
        <v>22</v>
      </c>
      <c r="E383" s="8">
        <v>1328219.1599999999</v>
      </c>
      <c r="F383" s="8">
        <v>1328219.1599999999</v>
      </c>
      <c r="G383" s="8">
        <v>1328219.1600000001</v>
      </c>
      <c r="H383" s="8" t="s">
        <v>15853</v>
      </c>
      <c r="I383" s="8">
        <v>1328219.1599999999</v>
      </c>
      <c r="J383" s="9">
        <f t="shared" si="85"/>
        <v>0</v>
      </c>
      <c r="K383" s="9">
        <f t="shared" si="86"/>
        <v>0</v>
      </c>
      <c r="L383" s="9">
        <f t="shared" si="87"/>
        <v>0</v>
      </c>
      <c r="M383" s="8">
        <f t="shared" si="88"/>
        <v>0</v>
      </c>
      <c r="O383" s="8"/>
      <c r="P383" s="6" t="str">
        <f>VLOOKUP(C383,[1]plan_cc!$B$1:$C$65536,2,0)</f>
        <v>HPC REF NRV OT B/CONV NO ELEG VENC</v>
      </c>
    </row>
    <row r="384" spans="1:16" hidden="1">
      <c r="A384" s="7" t="s">
        <v>11</v>
      </c>
      <c r="B384" s="6" t="s">
        <v>15859</v>
      </c>
      <c r="C384" s="6" t="s">
        <v>257</v>
      </c>
      <c r="D384" s="6" t="s">
        <v>22</v>
      </c>
      <c r="E384" s="8">
        <v>105679.67999999999</v>
      </c>
      <c r="F384" s="8">
        <v>105679.67999999999</v>
      </c>
      <c r="G384" s="8">
        <v>105679.68000000001</v>
      </c>
      <c r="H384" s="8" t="s">
        <v>15853</v>
      </c>
      <c r="I384" s="8">
        <v>105679.67999999999</v>
      </c>
      <c r="J384" s="9">
        <f t="shared" si="85"/>
        <v>0</v>
      </c>
      <c r="K384" s="9">
        <f t="shared" si="86"/>
        <v>0</v>
      </c>
      <c r="L384" s="9">
        <f t="shared" si="87"/>
        <v>0</v>
      </c>
      <c r="M384" s="8">
        <f t="shared" si="88"/>
        <v>0</v>
      </c>
      <c r="O384" s="8"/>
      <c r="P384" s="6" t="str">
        <f>VLOOKUP(C384,[1]plan_cc!$B$1:$C$65536,2,0)</f>
        <v>HPC  REF CAP VENC-90 EFEC C/GARA</v>
      </c>
    </row>
    <row r="385" spans="1:16" hidden="1">
      <c r="A385" s="7" t="s">
        <v>11</v>
      </c>
      <c r="B385" s="6" t="s">
        <v>15859</v>
      </c>
      <c r="C385" s="6" t="s">
        <v>258</v>
      </c>
      <c r="D385" s="6" t="s">
        <v>22</v>
      </c>
      <c r="E385" s="8">
        <v>11027.63</v>
      </c>
      <c r="F385" s="8">
        <v>11027.63</v>
      </c>
      <c r="G385" s="8">
        <v>11027.63</v>
      </c>
      <c r="H385" s="8" t="s">
        <v>15853</v>
      </c>
      <c r="I385" s="8">
        <v>11027.63</v>
      </c>
      <c r="J385" s="9">
        <f t="shared" si="85"/>
        <v>0</v>
      </c>
      <c r="K385" s="9">
        <f t="shared" si="86"/>
        <v>0</v>
      </c>
      <c r="L385" s="9">
        <f t="shared" si="87"/>
        <v>0</v>
      </c>
      <c r="M385" s="8">
        <f t="shared" si="88"/>
        <v>0</v>
      </c>
      <c r="O385" s="8"/>
      <c r="P385" s="6" t="str">
        <f>VLOOKUP(C385,[1]plan_cc!$B$1:$C$65536,2,0)</f>
        <v>HPC CRED REFIN NRV AUTOMOVILES VENCIDO</v>
      </c>
    </row>
    <row r="386" spans="1:16" hidden="1">
      <c r="A386" s="7" t="s">
        <v>11</v>
      </c>
      <c r="B386" s="6" t="s">
        <v>15859</v>
      </c>
      <c r="C386" s="6" t="s">
        <v>259</v>
      </c>
      <c r="D386" s="6" t="s">
        <v>22</v>
      </c>
      <c r="E386" s="8">
        <v>3925117.67</v>
      </c>
      <c r="F386" s="8">
        <v>3925117.67</v>
      </c>
      <c r="G386" s="8">
        <v>3925117.67</v>
      </c>
      <c r="H386" s="8" t="s">
        <v>15853</v>
      </c>
      <c r="I386" s="8">
        <v>3925117.67</v>
      </c>
      <c r="J386" s="9">
        <f t="shared" si="85"/>
        <v>0</v>
      </c>
      <c r="K386" s="9">
        <f t="shared" si="86"/>
        <v>0</v>
      </c>
      <c r="L386" s="9">
        <f t="shared" si="87"/>
        <v>0</v>
      </c>
      <c r="M386" s="8">
        <f t="shared" si="88"/>
        <v>0</v>
      </c>
      <c r="O386" s="8"/>
      <c r="P386" s="6" t="str">
        <f>VLOOKUP(C386,[1]plan_cc!$B$1:$C$65536,2,0)</f>
        <v>HPC REF NRV  CREDITO EFECTIVO   VENC</v>
      </c>
    </row>
    <row r="387" spans="1:16" hidden="1">
      <c r="A387" s="7" t="s">
        <v>11</v>
      </c>
      <c r="B387" s="6" t="s">
        <v>15859</v>
      </c>
      <c r="C387" s="6" t="s">
        <v>260</v>
      </c>
      <c r="D387" s="6" t="s">
        <v>22</v>
      </c>
      <c r="E387" s="8">
        <v>13186818.35</v>
      </c>
      <c r="F387" s="8">
        <v>13186818.350000001</v>
      </c>
      <c r="G387" s="8">
        <v>13186818.349999998</v>
      </c>
      <c r="H387" s="8" t="s">
        <v>15853</v>
      </c>
      <c r="I387" s="8">
        <v>13186818.35</v>
      </c>
      <c r="J387" s="9">
        <f t="shared" si="85"/>
        <v>0</v>
      </c>
      <c r="K387" s="9">
        <f t="shared" si="86"/>
        <v>0</v>
      </c>
      <c r="L387" s="9">
        <f t="shared" si="87"/>
        <v>0</v>
      </c>
      <c r="M387" s="8">
        <f t="shared" si="88"/>
        <v>0</v>
      </c>
      <c r="O387" s="8"/>
      <c r="P387" s="6" t="str">
        <f>VLOOKUP(C387,[1]plan_cc!$B$1:$C$65536,2,0)</f>
        <v>HPC REFIN TC IB PN COLOCAC. VENCIDO</v>
      </c>
    </row>
    <row r="388" spans="1:16" hidden="1">
      <c r="A388" s="7" t="s">
        <v>11</v>
      </c>
      <c r="B388" s="6" t="s">
        <v>15859</v>
      </c>
      <c r="C388" s="6" t="s">
        <v>261</v>
      </c>
      <c r="D388" s="6" t="s">
        <v>22</v>
      </c>
      <c r="E388" s="8">
        <v>1404.12</v>
      </c>
      <c r="F388" s="8">
        <v>1404.12</v>
      </c>
      <c r="G388" s="8">
        <v>1404.12</v>
      </c>
      <c r="H388" s="8" t="s">
        <v>15853</v>
      </c>
      <c r="I388" s="8">
        <v>1404.12</v>
      </c>
      <c r="J388" s="9">
        <f t="shared" si="85"/>
        <v>0</v>
      </c>
      <c r="K388" s="9">
        <f t="shared" si="86"/>
        <v>0</v>
      </c>
      <c r="L388" s="9">
        <f t="shared" si="87"/>
        <v>0</v>
      </c>
      <c r="M388" s="8">
        <f t="shared" si="88"/>
        <v>0</v>
      </c>
      <c r="O388" s="8"/>
      <c r="P388" s="6" t="str">
        <f>VLOOKUP(C388,[1]plan_cc!$B$1:$C$65536,2,0)</f>
        <v>HPC REF CAP.VENC-90 HIPOT.TRAD. C/HIP.</v>
      </c>
    </row>
    <row r="389" spans="1:16" hidden="1">
      <c r="A389" s="7" t="s">
        <v>11</v>
      </c>
      <c r="B389" s="6" t="s">
        <v>15859</v>
      </c>
      <c r="C389" s="6" t="s">
        <v>262</v>
      </c>
      <c r="D389" s="6" t="s">
        <v>22</v>
      </c>
      <c r="E389" s="8">
        <v>19802220.82</v>
      </c>
      <c r="F389" s="8">
        <v>19802220.82</v>
      </c>
      <c r="G389" s="8">
        <v>19802220.82</v>
      </c>
      <c r="H389" s="8" t="s">
        <v>15853</v>
      </c>
      <c r="I389" s="8">
        <v>19802220.82</v>
      </c>
      <c r="J389" s="9">
        <f t="shared" si="85"/>
        <v>0</v>
      </c>
      <c r="K389" s="9">
        <f t="shared" si="86"/>
        <v>0</v>
      </c>
      <c r="L389" s="9">
        <f t="shared" si="87"/>
        <v>0</v>
      </c>
      <c r="M389" s="8">
        <f t="shared" si="88"/>
        <v>0</v>
      </c>
      <c r="O389" s="8"/>
      <c r="P389" s="6" t="str">
        <f>VLOOKUP(C389,[1]plan_cc!$B$1:$C$65536,2,0)</f>
        <v>HPC CAP.VENC-90 HIPOT.REC PROP. C/HIP.</v>
      </c>
    </row>
    <row r="390" spans="1:16" hidden="1">
      <c r="A390" s="7" t="s">
        <v>11</v>
      </c>
      <c r="B390" s="6" t="s">
        <v>15859</v>
      </c>
      <c r="C390" s="6" t="s">
        <v>262</v>
      </c>
      <c r="D390" s="6" t="s">
        <v>23</v>
      </c>
      <c r="E390" s="8">
        <v>534870.16</v>
      </c>
      <c r="F390" s="8">
        <v>534870.16</v>
      </c>
      <c r="G390" s="8">
        <v>534869.68000000005</v>
      </c>
      <c r="H390" s="8">
        <v>0</v>
      </c>
      <c r="I390" s="8">
        <v>534870.15353994886</v>
      </c>
      <c r="J390" s="9">
        <f>G390-(E390+H390)</f>
        <v>-0.47999999998137355</v>
      </c>
      <c r="K390" s="9">
        <f>G390-(F390+H390)</f>
        <v>-0.47999999998137355</v>
      </c>
      <c r="L390" s="9">
        <f>I390-(H390+E390)</f>
        <v>-6.4600511686876416E-3</v>
      </c>
      <c r="M390" s="8">
        <f>I390-(F390+H390)</f>
        <v>-6.4600511686876416E-3</v>
      </c>
      <c r="O390" s="8"/>
      <c r="P390" s="6" t="str">
        <f>VLOOKUP(C390,[1]plan_cc!$B$1:$C$65536,2,0)</f>
        <v>HPC CAP.VENC-90 HIPOT.REC PROP. C/HIP.</v>
      </c>
    </row>
    <row r="391" spans="1:16" hidden="1">
      <c r="A391" s="7" t="s">
        <v>11</v>
      </c>
      <c r="B391" s="6" t="s">
        <v>15859</v>
      </c>
      <c r="C391" s="6" t="s">
        <v>263</v>
      </c>
      <c r="D391" s="6" t="s">
        <v>22</v>
      </c>
      <c r="E391" s="8">
        <v>37080638.57</v>
      </c>
      <c r="F391" s="8">
        <v>37080638.57</v>
      </c>
      <c r="G391" s="8">
        <v>37080638.57</v>
      </c>
      <c r="H391" s="8" t="s">
        <v>15853</v>
      </c>
      <c r="I391" s="8">
        <v>37080638.57</v>
      </c>
      <c r="J391" s="9">
        <f>G391-E391</f>
        <v>0</v>
      </c>
      <c r="K391" s="9">
        <f>G391-F391</f>
        <v>0</v>
      </c>
      <c r="L391" s="9">
        <f>I391-E391</f>
        <v>0</v>
      </c>
      <c r="M391" s="8">
        <f>I391-F391</f>
        <v>0</v>
      </c>
      <c r="O391" s="8"/>
      <c r="P391" s="6" t="str">
        <f>VLOOKUP(C391,[1]plan_cc!$B$1:$C$65536,2,0)</f>
        <v>HPC D/P CAP VENC-90 HIPOT.REC PROP C/H</v>
      </c>
    </row>
    <row r="392" spans="1:16" hidden="1">
      <c r="A392" s="7" t="s">
        <v>11</v>
      </c>
      <c r="B392" s="6" t="s">
        <v>15859</v>
      </c>
      <c r="C392" s="6" t="s">
        <v>263</v>
      </c>
      <c r="D392" s="6" t="s">
        <v>23</v>
      </c>
      <c r="E392" s="8">
        <v>397459.57</v>
      </c>
      <c r="F392" s="8">
        <v>397459.57</v>
      </c>
      <c r="G392" s="8">
        <v>397459.39999999997</v>
      </c>
      <c r="H392" s="8">
        <v>0</v>
      </c>
      <c r="I392" s="8">
        <v>397459.55928348028</v>
      </c>
      <c r="J392" s="9">
        <f>G392-(E392+H392)</f>
        <v>-0.17000000004190952</v>
      </c>
      <c r="K392" s="9">
        <f>G392-(F392+H392)</f>
        <v>-0.17000000004190952</v>
      </c>
      <c r="L392" s="9">
        <f>I392-(H392+E392)</f>
        <v>-1.0716519725974649E-2</v>
      </c>
      <c r="M392" s="8">
        <f>I392-(F392+H392)</f>
        <v>-1.0716519725974649E-2</v>
      </c>
      <c r="O392" s="8"/>
      <c r="P392" s="6" t="str">
        <f>VLOOKUP(C392,[1]plan_cc!$B$1:$C$65536,2,0)</f>
        <v>HPC D/P CAP VENC-90 HIPOT.REC PROP C/H</v>
      </c>
    </row>
    <row r="393" spans="1:16" hidden="1">
      <c r="A393" s="7" t="s">
        <v>11</v>
      </c>
      <c r="B393" s="6" t="s">
        <v>15859</v>
      </c>
      <c r="C393" s="6" t="s">
        <v>264</v>
      </c>
      <c r="D393" s="6" t="s">
        <v>23</v>
      </c>
      <c r="E393" s="8">
        <v>5674.76</v>
      </c>
      <c r="F393" s="8">
        <v>5674.76</v>
      </c>
      <c r="G393" s="8">
        <v>5674.75</v>
      </c>
      <c r="H393" s="8" t="s">
        <v>15853</v>
      </c>
      <c r="I393" s="8">
        <v>5674.7625817458065</v>
      </c>
      <c r="J393" s="9">
        <f t="shared" ref="J393:J455" si="89">G393-E393</f>
        <v>-1.0000000000218279E-2</v>
      </c>
      <c r="K393" s="9">
        <f t="shared" ref="K393:K455" si="90">G393-F393</f>
        <v>-1.0000000000218279E-2</v>
      </c>
      <c r="L393" s="9">
        <f t="shared" ref="L393:L455" si="91">I393-E393</f>
        <v>2.5817458063102094E-3</v>
      </c>
      <c r="M393" s="8">
        <f t="shared" ref="M393:M455" si="92">I393-F393</f>
        <v>2.5817458063102094E-3</v>
      </c>
      <c r="O393" s="8"/>
      <c r="P393" s="6" t="str">
        <f>VLOOKUP(C393,[1]plan_cc!$B$1:$C$65536,2,0)</f>
        <v>HPC D/P CAP VENC-90 HIP. RP. BONOS C/H</v>
      </c>
    </row>
    <row r="394" spans="1:16" hidden="1">
      <c r="A394" s="7" t="s">
        <v>11</v>
      </c>
      <c r="B394" s="6" t="s">
        <v>15859</v>
      </c>
      <c r="C394" s="6" t="s">
        <v>265</v>
      </c>
      <c r="D394" s="6" t="s">
        <v>22</v>
      </c>
      <c r="E394" s="8">
        <v>9821.59</v>
      </c>
      <c r="F394" s="8">
        <v>9821.59</v>
      </c>
      <c r="G394" s="8">
        <v>9821.59</v>
      </c>
      <c r="H394" s="8" t="s">
        <v>15853</v>
      </c>
      <c r="I394" s="8">
        <v>9821.59</v>
      </c>
      <c r="J394" s="9">
        <f t="shared" si="89"/>
        <v>0</v>
      </c>
      <c r="K394" s="9">
        <f t="shared" si="90"/>
        <v>0</v>
      </c>
      <c r="L394" s="9">
        <f t="shared" si="91"/>
        <v>0</v>
      </c>
      <c r="M394" s="8">
        <f t="shared" si="92"/>
        <v>0</v>
      </c>
      <c r="O394" s="8"/>
      <c r="P394" s="6" t="str">
        <f>VLOOKUP(C394,[1]plan_cc!$B$1:$C$65536,2,0)</f>
        <v>HPC CAP.VENCIDO HIPOT.TASA MIXTA REC</v>
      </c>
    </row>
    <row r="395" spans="1:16" hidden="1">
      <c r="A395" s="7" t="s">
        <v>11</v>
      </c>
      <c r="B395" s="6" t="s">
        <v>15859</v>
      </c>
      <c r="C395" s="6" t="s">
        <v>265</v>
      </c>
      <c r="D395" s="6" t="s">
        <v>23</v>
      </c>
      <c r="E395" s="8">
        <v>93641.16</v>
      </c>
      <c r="F395" s="8">
        <v>93641.16</v>
      </c>
      <c r="G395" s="8">
        <v>93641.13</v>
      </c>
      <c r="H395" s="8" t="s">
        <v>15853</v>
      </c>
      <c r="I395" s="8">
        <v>93641.160079613313</v>
      </c>
      <c r="J395" s="9">
        <f t="shared" si="89"/>
        <v>-2.9999999998835847E-2</v>
      </c>
      <c r="K395" s="9">
        <f t="shared" si="90"/>
        <v>-2.9999999998835847E-2</v>
      </c>
      <c r="L395" s="9">
        <f t="shared" si="91"/>
        <v>7.9613309935666621E-5</v>
      </c>
      <c r="M395" s="8">
        <f t="shared" si="92"/>
        <v>7.9613309935666621E-5</v>
      </c>
      <c r="O395" s="8"/>
      <c r="P395" s="6" t="str">
        <f>VLOOKUP(C395,[1]plan_cc!$B$1:$C$65536,2,0)</f>
        <v>HPC CAP.VENCIDO HIPOT.TASA MIXTA REC</v>
      </c>
    </row>
    <row r="396" spans="1:16" hidden="1">
      <c r="A396" s="7" t="s">
        <v>11</v>
      </c>
      <c r="B396" s="6" t="s">
        <v>15859</v>
      </c>
      <c r="C396" s="6" t="s">
        <v>267</v>
      </c>
      <c r="D396" s="6" t="s">
        <v>22</v>
      </c>
      <c r="E396" s="8">
        <v>2810535.68</v>
      </c>
      <c r="F396" s="8">
        <v>2810535.68</v>
      </c>
      <c r="G396" s="8">
        <v>2810535.6799999997</v>
      </c>
      <c r="H396" s="8" t="s">
        <v>15853</v>
      </c>
      <c r="I396" s="8">
        <v>2810535.68</v>
      </c>
      <c r="J396" s="9">
        <f t="shared" si="89"/>
        <v>0</v>
      </c>
      <c r="K396" s="9">
        <f t="shared" si="90"/>
        <v>0</v>
      </c>
      <c r="L396" s="9">
        <f t="shared" si="91"/>
        <v>0</v>
      </c>
      <c r="M396" s="8">
        <f t="shared" si="92"/>
        <v>0</v>
      </c>
      <c r="O396" s="8"/>
      <c r="P396" s="6" t="str">
        <f>VLOOKUP(C396,[1]plan_cc!$B$1:$C$65536,2,0)</f>
        <v>HPC CAP.VENC. 2DA HIPOT.REC PROP C/HIP</v>
      </c>
    </row>
    <row r="397" spans="1:16" hidden="1">
      <c r="A397" s="7" t="s">
        <v>11</v>
      </c>
      <c r="B397" s="6" t="s">
        <v>15859</v>
      </c>
      <c r="C397" s="6" t="s">
        <v>267</v>
      </c>
      <c r="D397" s="6" t="s">
        <v>23</v>
      </c>
      <c r="E397" s="8">
        <v>118876.73</v>
      </c>
      <c r="F397" s="8">
        <v>118876.73</v>
      </c>
      <c r="G397" s="8">
        <v>118876.7</v>
      </c>
      <c r="H397" s="8" t="s">
        <v>15853</v>
      </c>
      <c r="I397" s="8">
        <v>118876.73016775661</v>
      </c>
      <c r="J397" s="9">
        <f t="shared" si="89"/>
        <v>-2.9999999998835847E-2</v>
      </c>
      <c r="K397" s="9">
        <f t="shared" si="90"/>
        <v>-2.9999999998835847E-2</v>
      </c>
      <c r="L397" s="9">
        <f t="shared" si="91"/>
        <v>1.6775661788415164E-4</v>
      </c>
      <c r="M397" s="8">
        <f t="shared" si="92"/>
        <v>1.6775661788415164E-4</v>
      </c>
      <c r="O397" s="8"/>
      <c r="P397" s="6" t="str">
        <f>VLOOKUP(C397,[1]plan_cc!$B$1:$C$65536,2,0)</f>
        <v>HPC CAP.VENC. 2DA HIPOT.REC PROP C/HIP</v>
      </c>
    </row>
    <row r="398" spans="1:16" hidden="1">
      <c r="A398" s="7" t="s">
        <v>11</v>
      </c>
      <c r="B398" s="6" t="s">
        <v>15859</v>
      </c>
      <c r="C398" s="6" t="s">
        <v>268</v>
      </c>
      <c r="D398" s="6" t="s">
        <v>22</v>
      </c>
      <c r="E398" s="8">
        <v>3408903.89</v>
      </c>
      <c r="F398" s="8">
        <v>3408903.89</v>
      </c>
      <c r="G398" s="8">
        <v>3408903.8899999997</v>
      </c>
      <c r="H398" s="8" t="s">
        <v>15853</v>
      </c>
      <c r="I398" s="8">
        <v>3408903.89</v>
      </c>
      <c r="J398" s="9">
        <f t="shared" si="89"/>
        <v>0</v>
      </c>
      <c r="K398" s="9">
        <f t="shared" si="90"/>
        <v>0</v>
      </c>
      <c r="L398" s="9">
        <f t="shared" si="91"/>
        <v>0</v>
      </c>
      <c r="M398" s="8">
        <f t="shared" si="92"/>
        <v>0</v>
      </c>
      <c r="O398" s="8"/>
      <c r="P398" s="6" t="str">
        <f>VLOOKUP(C398,[1]plan_cc!$B$1:$C$65536,2,0)</f>
        <v>HPC D/P CAP VENC-90 2DA HIPOT.REC PROP</v>
      </c>
    </row>
    <row r="399" spans="1:16" hidden="1">
      <c r="A399" s="7" t="s">
        <v>11</v>
      </c>
      <c r="B399" s="6" t="s">
        <v>15859</v>
      </c>
      <c r="C399" s="6" t="s">
        <v>268</v>
      </c>
      <c r="D399" s="6" t="s">
        <v>23</v>
      </c>
      <c r="E399" s="8">
        <v>398528.17</v>
      </c>
      <c r="F399" s="8">
        <v>398528.17</v>
      </c>
      <c r="G399" s="8">
        <v>398528.13</v>
      </c>
      <c r="H399" s="8" t="s">
        <v>15853</v>
      </c>
      <c r="I399" s="8">
        <v>398528.17173727613</v>
      </c>
      <c r="J399" s="9">
        <f t="shared" si="89"/>
        <v>-3.9999999979045242E-2</v>
      </c>
      <c r="K399" s="9">
        <f t="shared" si="90"/>
        <v>-3.9999999979045242E-2</v>
      </c>
      <c r="L399" s="9">
        <f t="shared" si="91"/>
        <v>1.7372761503793299E-3</v>
      </c>
      <c r="M399" s="8">
        <f t="shared" si="92"/>
        <v>1.7372761503793299E-3</v>
      </c>
      <c r="O399" s="8"/>
      <c r="P399" s="6" t="str">
        <f>VLOOKUP(C399,[1]plan_cc!$B$1:$C$65536,2,0)</f>
        <v>HPC D/P CAP VENC-90 2DA HIPOT.REC PROP</v>
      </c>
    </row>
    <row r="400" spans="1:16" hidden="1">
      <c r="A400" s="7" t="s">
        <v>11</v>
      </c>
      <c r="B400" s="6" t="s">
        <v>15859</v>
      </c>
      <c r="C400" s="6" t="s">
        <v>269</v>
      </c>
      <c r="D400" s="6" t="s">
        <v>22</v>
      </c>
      <c r="E400" s="8">
        <v>122904.61</v>
      </c>
      <c r="F400" s="8">
        <v>122904.61</v>
      </c>
      <c r="G400" s="8">
        <v>122904.61</v>
      </c>
      <c r="H400" s="8" t="s">
        <v>15853</v>
      </c>
      <c r="I400" s="8">
        <v>122904.61</v>
      </c>
      <c r="J400" s="9">
        <f t="shared" si="89"/>
        <v>0</v>
      </c>
      <c r="K400" s="9">
        <f t="shared" si="90"/>
        <v>0</v>
      </c>
      <c r="L400" s="9">
        <f t="shared" si="91"/>
        <v>0</v>
      </c>
      <c r="M400" s="8">
        <f t="shared" si="92"/>
        <v>0</v>
      </c>
      <c r="O400" s="8"/>
      <c r="P400" s="6" t="str">
        <f>VLOOKUP(C400,[1]plan_cc!$B$1:$C$65536,2,0)</f>
        <v>HPC DP HIPOTEC.FINAN.PROV.REFINANC.VEN</v>
      </c>
    </row>
    <row r="401" spans="1:16" hidden="1">
      <c r="A401" s="7" t="s">
        <v>11</v>
      </c>
      <c r="B401" s="6" t="s">
        <v>15859</v>
      </c>
      <c r="C401" s="6" t="s">
        <v>270</v>
      </c>
      <c r="D401" s="6" t="s">
        <v>22</v>
      </c>
      <c r="E401" s="8">
        <v>564.37</v>
      </c>
      <c r="F401" s="8">
        <v>564.37</v>
      </c>
      <c r="G401" s="8">
        <v>564.37</v>
      </c>
      <c r="H401" s="8" t="s">
        <v>15853</v>
      </c>
      <c r="I401" s="8">
        <v>564.37</v>
      </c>
      <c r="J401" s="9">
        <f t="shared" si="89"/>
        <v>0</v>
      </c>
      <c r="K401" s="9">
        <f t="shared" si="90"/>
        <v>0</v>
      </c>
      <c r="L401" s="9">
        <f t="shared" si="91"/>
        <v>0</v>
      </c>
      <c r="M401" s="8">
        <f t="shared" si="92"/>
        <v>0</v>
      </c>
      <c r="O401" s="8"/>
      <c r="P401" s="6" t="str">
        <f>VLOOKUP(C401,[1]plan_cc!$B$1:$C$65536,2,0)</f>
        <v>HPC DP HIPOTEC.FINAN.PROV.REFINANC.VEN</v>
      </c>
    </row>
    <row r="402" spans="1:16" hidden="1">
      <c r="A402" s="7" t="s">
        <v>11</v>
      </c>
      <c r="B402" s="6" t="s">
        <v>15859</v>
      </c>
      <c r="C402" s="6" t="s">
        <v>271</v>
      </c>
      <c r="D402" s="6" t="s">
        <v>22</v>
      </c>
      <c r="E402" s="8">
        <v>33834.839999999997</v>
      </c>
      <c r="F402" s="8">
        <v>33834.839999999997</v>
      </c>
      <c r="G402" s="8">
        <v>33834.840000000004</v>
      </c>
      <c r="H402" s="8" t="s">
        <v>15853</v>
      </c>
      <c r="I402" s="8">
        <v>33834.839999999997</v>
      </c>
      <c r="J402" s="9">
        <f t="shared" si="89"/>
        <v>0</v>
      </c>
      <c r="K402" s="9">
        <f t="shared" si="90"/>
        <v>0</v>
      </c>
      <c r="L402" s="9">
        <f t="shared" si="91"/>
        <v>0</v>
      </c>
      <c r="M402" s="8">
        <f t="shared" si="92"/>
        <v>0</v>
      </c>
      <c r="O402" s="8"/>
      <c r="P402" s="6" t="str">
        <f>VLOOKUP(C402,[1]plan_cc!$B$1:$C$65536,2,0)</f>
        <v>HPC CAP.VENC-90 HIPOT.REC PROP S/HIP.</v>
      </c>
    </row>
    <row r="403" spans="1:16" hidden="1">
      <c r="A403" s="7" t="s">
        <v>11</v>
      </c>
      <c r="B403" s="6" t="s">
        <v>15859</v>
      </c>
      <c r="C403" s="6" t="s">
        <v>271</v>
      </c>
      <c r="D403" s="6" t="s">
        <v>23</v>
      </c>
      <c r="E403" s="8">
        <v>869.86</v>
      </c>
      <c r="F403" s="8">
        <v>869.86</v>
      </c>
      <c r="G403" s="8">
        <v>869.85</v>
      </c>
      <c r="H403" s="8" t="s">
        <v>15853</v>
      </c>
      <c r="I403" s="8">
        <v>869.86067671310786</v>
      </c>
      <c r="J403" s="9">
        <f t="shared" si="89"/>
        <v>-9.9999999999909051E-3</v>
      </c>
      <c r="K403" s="9">
        <f t="shared" si="90"/>
        <v>-9.9999999999909051E-3</v>
      </c>
      <c r="L403" s="9">
        <f t="shared" si="91"/>
        <v>6.7671310785044625E-4</v>
      </c>
      <c r="M403" s="8">
        <f t="shared" si="92"/>
        <v>6.7671310785044625E-4</v>
      </c>
      <c r="O403" s="8"/>
      <c r="P403" s="6" t="str">
        <f>VLOOKUP(C403,[1]plan_cc!$B$1:$C$65536,2,0)</f>
        <v>HPC CAP.VENC-90 HIPOT.REC PROP S/HIP.</v>
      </c>
    </row>
    <row r="404" spans="1:16" hidden="1">
      <c r="A404" s="7" t="s">
        <v>11</v>
      </c>
      <c r="B404" s="6" t="s">
        <v>15859</v>
      </c>
      <c r="C404" s="6" t="s">
        <v>272</v>
      </c>
      <c r="D404" s="6" t="s">
        <v>22</v>
      </c>
      <c r="E404" s="8">
        <v>1461165.96</v>
      </c>
      <c r="F404" s="8">
        <v>1461165.96</v>
      </c>
      <c r="G404" s="8">
        <v>1461165.96</v>
      </c>
      <c r="H404" s="8" t="s">
        <v>15853</v>
      </c>
      <c r="I404" s="8">
        <v>1461165.96</v>
      </c>
      <c r="J404" s="9">
        <f t="shared" si="89"/>
        <v>0</v>
      </c>
      <c r="K404" s="9">
        <f t="shared" si="90"/>
        <v>0</v>
      </c>
      <c r="L404" s="9">
        <f t="shared" si="91"/>
        <v>0</v>
      </c>
      <c r="M404" s="8">
        <f t="shared" si="92"/>
        <v>0</v>
      </c>
      <c r="O404" s="8"/>
      <c r="P404" s="6" t="str">
        <f>VLOOKUP(C404,[1]plan_cc!$B$1:$C$65536,2,0)</f>
        <v>HPC D/P CAP VENC-90 HIPOT.REC PROP S/H</v>
      </c>
    </row>
    <row r="405" spans="1:16" hidden="1">
      <c r="A405" s="7" t="s">
        <v>11</v>
      </c>
      <c r="B405" s="6" t="s">
        <v>15859</v>
      </c>
      <c r="C405" s="6" t="s">
        <v>273</v>
      </c>
      <c r="D405" s="6" t="s">
        <v>22</v>
      </c>
      <c r="E405" s="8">
        <v>2692.53</v>
      </c>
      <c r="F405" s="8">
        <v>2692.53</v>
      </c>
      <c r="G405" s="8">
        <v>2692.53</v>
      </c>
      <c r="H405" s="8" t="s">
        <v>15853</v>
      </c>
      <c r="I405" s="8">
        <v>2692.53</v>
      </c>
      <c r="J405" s="9">
        <f t="shared" si="89"/>
        <v>0</v>
      </c>
      <c r="K405" s="9">
        <f t="shared" si="90"/>
        <v>0</v>
      </c>
      <c r="L405" s="9">
        <f t="shared" si="91"/>
        <v>0</v>
      </c>
      <c r="M405" s="8">
        <f t="shared" si="92"/>
        <v>0</v>
      </c>
      <c r="O405" s="8"/>
      <c r="P405" s="6" t="str">
        <f>VLOOKUP(C405,[1]plan_cc!$B$1:$C$65536,2,0)</f>
        <v>HPC CAP.VENC. 2DA HIPOT.REC PROP (S/HI</v>
      </c>
    </row>
    <row r="406" spans="1:16" hidden="1">
      <c r="A406" s="7" t="s">
        <v>11</v>
      </c>
      <c r="B406" s="6" t="s">
        <v>15859</v>
      </c>
      <c r="C406" s="6" t="s">
        <v>274</v>
      </c>
      <c r="D406" s="6" t="s">
        <v>22</v>
      </c>
      <c r="E406" s="8">
        <v>218195.62</v>
      </c>
      <c r="F406" s="8">
        <v>218195.62</v>
      </c>
      <c r="G406" s="8">
        <v>218195.62</v>
      </c>
      <c r="H406" s="8" t="s">
        <v>15853</v>
      </c>
      <c r="I406" s="8">
        <v>218195.62</v>
      </c>
      <c r="J406" s="9">
        <f t="shared" si="89"/>
        <v>0</v>
      </c>
      <c r="K406" s="9">
        <f t="shared" si="90"/>
        <v>0</v>
      </c>
      <c r="L406" s="9">
        <f t="shared" si="91"/>
        <v>0</v>
      </c>
      <c r="M406" s="8">
        <f t="shared" si="92"/>
        <v>0</v>
      </c>
      <c r="O406" s="8"/>
      <c r="P406" s="6" t="str">
        <f>VLOOKUP(C406,[1]plan_cc!$B$1:$C$65536,2,0)</f>
        <v>HPC D/P CAP VENC-90  2DA HIPOT.REC PRO</v>
      </c>
    </row>
    <row r="407" spans="1:16" hidden="1">
      <c r="A407" s="7" t="s">
        <v>11</v>
      </c>
      <c r="B407" s="6" t="s">
        <v>15859</v>
      </c>
      <c r="C407" s="6" t="s">
        <v>275</v>
      </c>
      <c r="D407" s="6" t="s">
        <v>22</v>
      </c>
      <c r="E407" s="8">
        <v>1298663.32</v>
      </c>
      <c r="F407" s="8">
        <v>1298663.32</v>
      </c>
      <c r="G407" s="8">
        <v>1298663.32</v>
      </c>
      <c r="H407" s="8" t="s">
        <v>15853</v>
      </c>
      <c r="I407" s="8">
        <v>1298663.32</v>
      </c>
      <c r="J407" s="9">
        <f t="shared" si="89"/>
        <v>0</v>
      </c>
      <c r="K407" s="9">
        <f t="shared" si="90"/>
        <v>0</v>
      </c>
      <c r="L407" s="9">
        <f t="shared" si="91"/>
        <v>0</v>
      </c>
      <c r="M407" s="8">
        <f t="shared" si="92"/>
        <v>0</v>
      </c>
      <c r="O407" s="8"/>
      <c r="P407" s="6" t="str">
        <f>VLOOKUP(C407,[1]plan_cc!$B$1:$C$65536,2,0)</f>
        <v>HPC REF CAP.VENC-90 HIPOT.TRAD</v>
      </c>
    </row>
    <row r="408" spans="1:16" hidden="1">
      <c r="A408" s="7" t="s">
        <v>11</v>
      </c>
      <c r="B408" s="6" t="s">
        <v>15859</v>
      </c>
      <c r="C408" s="6" t="s">
        <v>275</v>
      </c>
      <c r="D408" s="6" t="s">
        <v>23</v>
      </c>
      <c r="E408" s="8">
        <v>204087.87</v>
      </c>
      <c r="F408" s="8">
        <v>204087.87</v>
      </c>
      <c r="G408" s="8">
        <v>204087.83000000002</v>
      </c>
      <c r="H408" s="8" t="s">
        <v>15853</v>
      </c>
      <c r="I408" s="8">
        <v>204087.87034404324</v>
      </c>
      <c r="J408" s="9">
        <f t="shared" si="89"/>
        <v>-3.9999999979045242E-2</v>
      </c>
      <c r="K408" s="9">
        <f t="shared" si="90"/>
        <v>-3.9999999979045242E-2</v>
      </c>
      <c r="L408" s="9">
        <f t="shared" si="91"/>
        <v>3.440432483330369E-4</v>
      </c>
      <c r="M408" s="8">
        <f t="shared" si="92"/>
        <v>3.440432483330369E-4</v>
      </c>
      <c r="O408" s="8"/>
      <c r="P408" s="6" t="str">
        <f>VLOOKUP(C408,[1]plan_cc!$B$1:$C$65536,2,0)</f>
        <v>HPC REF CAP.VENC-90 HIPOT.TRAD</v>
      </c>
    </row>
    <row r="409" spans="1:16" hidden="1">
      <c r="A409" s="7" t="s">
        <v>11</v>
      </c>
      <c r="B409" s="6" t="s">
        <v>15859</v>
      </c>
      <c r="C409" s="6" t="s">
        <v>276</v>
      </c>
      <c r="D409" s="6" t="s">
        <v>23</v>
      </c>
      <c r="E409" s="8">
        <v>1243.23</v>
      </c>
      <c r="F409" s="8">
        <v>1243.23</v>
      </c>
      <c r="G409" s="8">
        <v>1243.21</v>
      </c>
      <c r="H409" s="8" t="s">
        <v>15853</v>
      </c>
      <c r="I409" s="8">
        <v>1243.2357122547626</v>
      </c>
      <c r="J409" s="9">
        <f t="shared" si="89"/>
        <v>-1.999999999998181E-2</v>
      </c>
      <c r="K409" s="9">
        <f t="shared" si="90"/>
        <v>-1.999999999998181E-2</v>
      </c>
      <c r="L409" s="9">
        <f t="shared" si="91"/>
        <v>5.7122547625567677E-3</v>
      </c>
      <c r="M409" s="8">
        <f t="shared" si="92"/>
        <v>5.7122547625567677E-3</v>
      </c>
      <c r="O409" s="8"/>
      <c r="P409" s="6" t="str">
        <f>VLOOKUP(C409,[1]plan_cc!$B$1:$C$65536,2,0)</f>
        <v>HPC CAP.VENC 90 MI VIV COFIDE</v>
      </c>
    </row>
    <row r="410" spans="1:16" hidden="1">
      <c r="A410" s="7" t="s">
        <v>11</v>
      </c>
      <c r="B410" s="6" t="s">
        <v>15859</v>
      </c>
      <c r="C410" s="6" t="s">
        <v>277</v>
      </c>
      <c r="D410" s="6" t="s">
        <v>23</v>
      </c>
      <c r="E410" s="8">
        <v>766.73</v>
      </c>
      <c r="F410" s="8">
        <v>766.73</v>
      </c>
      <c r="G410" s="8">
        <v>766.72</v>
      </c>
      <c r="H410" s="8" t="s">
        <v>15853</v>
      </c>
      <c r="I410" s="8">
        <v>766.7216377594541</v>
      </c>
      <c r="J410" s="9">
        <f t="shared" si="89"/>
        <v>-9.9999999999909051E-3</v>
      </c>
      <c r="K410" s="9">
        <f t="shared" si="90"/>
        <v>-9.9999999999909051E-3</v>
      </c>
      <c r="L410" s="9">
        <f t="shared" si="91"/>
        <v>-8.3622405459209403E-3</v>
      </c>
      <c r="M410" s="8">
        <f t="shared" si="92"/>
        <v>-8.3622405459209403E-3</v>
      </c>
      <c r="O410" s="8"/>
      <c r="P410" s="6" t="str">
        <f>VLOOKUP(C410,[1]plan_cc!$B$1:$C$65536,2,0)</f>
        <v>HPC CAP.VENC 90 MI VIV COFIDE</v>
      </c>
    </row>
    <row r="411" spans="1:16" hidden="1">
      <c r="A411" s="7" t="s">
        <v>11</v>
      </c>
      <c r="B411" s="6" t="s">
        <v>15859</v>
      </c>
      <c r="C411" s="6" t="s">
        <v>278</v>
      </c>
      <c r="D411" s="6" t="s">
        <v>22</v>
      </c>
      <c r="E411" s="8">
        <v>6091.73</v>
      </c>
      <c r="F411" s="8">
        <v>6091.73</v>
      </c>
      <c r="G411" s="8">
        <v>6091.73</v>
      </c>
      <c r="H411" s="8" t="s">
        <v>15853</v>
      </c>
      <c r="I411" s="8">
        <v>6091.73</v>
      </c>
      <c r="J411" s="9">
        <f t="shared" si="89"/>
        <v>0</v>
      </c>
      <c r="K411" s="9">
        <f t="shared" si="90"/>
        <v>0</v>
      </c>
      <c r="L411" s="9">
        <f t="shared" si="91"/>
        <v>0</v>
      </c>
      <c r="M411" s="8">
        <f t="shared" si="92"/>
        <v>0</v>
      </c>
      <c r="O411" s="8"/>
      <c r="P411" s="6" t="str">
        <f>VLOOKUP(C411,[1]plan_cc!$B$1:$C$65536,2,0)</f>
        <v>HPC CAP.VENC-90 TEC PROPIO COF</v>
      </c>
    </row>
    <row r="412" spans="1:16" hidden="1">
      <c r="A412" s="7" t="s">
        <v>11</v>
      </c>
      <c r="B412" s="6" t="s">
        <v>15859</v>
      </c>
      <c r="C412" s="6" t="s">
        <v>279</v>
      </c>
      <c r="D412" s="6" t="s">
        <v>22</v>
      </c>
      <c r="E412" s="8">
        <v>36805.71</v>
      </c>
      <c r="F412" s="8">
        <v>36805.71</v>
      </c>
      <c r="G412" s="8">
        <v>36805.71</v>
      </c>
      <c r="H412" s="8" t="s">
        <v>15853</v>
      </c>
      <c r="I412" s="8">
        <v>36805.71</v>
      </c>
      <c r="J412" s="9">
        <f t="shared" si="89"/>
        <v>0</v>
      </c>
      <c r="K412" s="9">
        <f t="shared" si="90"/>
        <v>0</v>
      </c>
      <c r="L412" s="9">
        <f t="shared" si="91"/>
        <v>0</v>
      </c>
      <c r="M412" s="8">
        <f t="shared" si="92"/>
        <v>0</v>
      </c>
      <c r="O412" s="8"/>
      <c r="P412" s="6" t="str">
        <f>VLOOKUP(C412,[1]plan_cc!$B$1:$C$65536,2,0)</f>
        <v>HPC CAP.VENC+90 TEC PROPIO COF</v>
      </c>
    </row>
    <row r="413" spans="1:16" hidden="1">
      <c r="A413" s="7" t="s">
        <v>11</v>
      </c>
      <c r="B413" s="6" t="s">
        <v>15859</v>
      </c>
      <c r="C413" s="6" t="s">
        <v>280</v>
      </c>
      <c r="D413" s="6" t="s">
        <v>22</v>
      </c>
      <c r="E413" s="8">
        <v>1627.89</v>
      </c>
      <c r="F413" s="8">
        <v>1627.89</v>
      </c>
      <c r="G413" s="8">
        <v>1627.89</v>
      </c>
      <c r="H413" s="8" t="s">
        <v>15853</v>
      </c>
      <c r="I413" s="8">
        <v>1627.89</v>
      </c>
      <c r="J413" s="9">
        <f t="shared" si="89"/>
        <v>0</v>
      </c>
      <c r="K413" s="9">
        <f t="shared" si="90"/>
        <v>0</v>
      </c>
      <c r="L413" s="9">
        <f t="shared" si="91"/>
        <v>0</v>
      </c>
      <c r="M413" s="8">
        <f t="shared" si="92"/>
        <v>0</v>
      </c>
      <c r="O413" s="8"/>
      <c r="P413" s="6" t="str">
        <f>VLOOKUP(C413,[1]plan_cc!$B$1:$C$65536,2,0)</f>
        <v>HPC D/P CAP VENC-90 TEC PROP COF</v>
      </c>
    </row>
    <row r="414" spans="1:16" hidden="1">
      <c r="A414" s="7" t="s">
        <v>11</v>
      </c>
      <c r="B414" s="6" t="s">
        <v>15859</v>
      </c>
      <c r="C414" s="6" t="s">
        <v>281</v>
      </c>
      <c r="D414" s="6" t="s">
        <v>22</v>
      </c>
      <c r="E414" s="8">
        <v>72117.100000000006</v>
      </c>
      <c r="F414" s="8">
        <v>72117.100000000006</v>
      </c>
      <c r="G414" s="8">
        <v>72117.100000000006</v>
      </c>
      <c r="H414" s="8" t="s">
        <v>15853</v>
      </c>
      <c r="I414" s="8">
        <v>72117.100000000006</v>
      </c>
      <c r="J414" s="9">
        <f t="shared" si="89"/>
        <v>0</v>
      </c>
      <c r="K414" s="9">
        <f t="shared" si="90"/>
        <v>0</v>
      </c>
      <c r="L414" s="9">
        <f t="shared" si="91"/>
        <v>0</v>
      </c>
      <c r="M414" s="8">
        <f t="shared" si="92"/>
        <v>0</v>
      </c>
      <c r="O414" s="8"/>
      <c r="P414" s="6" t="str">
        <f>VLOOKUP(C414,[1]plan_cc!$B$1:$C$65536,2,0)</f>
        <v>HPC D/P CAP VENC+90 TEC PROPIO C</v>
      </c>
    </row>
    <row r="415" spans="1:16" hidden="1">
      <c r="A415" s="7" t="s">
        <v>11</v>
      </c>
      <c r="B415" s="6" t="s">
        <v>15859</v>
      </c>
      <c r="C415" s="6" t="s">
        <v>282</v>
      </c>
      <c r="D415" s="6" t="s">
        <v>22</v>
      </c>
      <c r="E415" s="8">
        <v>28897.86</v>
      </c>
      <c r="F415" s="8">
        <v>28897.86</v>
      </c>
      <c r="G415" s="8">
        <v>28897.86</v>
      </c>
      <c r="H415" s="8" t="s">
        <v>15853</v>
      </c>
      <c r="I415" s="8">
        <v>28897.86</v>
      </c>
      <c r="J415" s="9">
        <f t="shared" si="89"/>
        <v>0</v>
      </c>
      <c r="K415" s="9">
        <f t="shared" si="90"/>
        <v>0</v>
      </c>
      <c r="L415" s="9">
        <f t="shared" si="91"/>
        <v>0</v>
      </c>
      <c r="M415" s="8">
        <f t="shared" si="92"/>
        <v>0</v>
      </c>
      <c r="O415" s="8"/>
      <c r="P415" s="6" t="str">
        <f>VLOOKUP(C415,[1]plan_cc!$B$1:$C$65536,2,0)</f>
        <v>HPC CAP.VENC-90 MI HOGAR</v>
      </c>
    </row>
    <row r="416" spans="1:16" hidden="1">
      <c r="A416" s="7" t="s">
        <v>11</v>
      </c>
      <c r="B416" s="6" t="s">
        <v>15859</v>
      </c>
      <c r="C416" s="6" t="s">
        <v>283</v>
      </c>
      <c r="D416" s="6" t="s">
        <v>22</v>
      </c>
      <c r="E416" s="8">
        <v>12179.98</v>
      </c>
      <c r="F416" s="8">
        <v>12179.98</v>
      </c>
      <c r="G416" s="8">
        <v>12179.98</v>
      </c>
      <c r="H416" s="8" t="s">
        <v>15853</v>
      </c>
      <c r="I416" s="8">
        <v>12179.98</v>
      </c>
      <c r="J416" s="9">
        <f t="shared" si="89"/>
        <v>0</v>
      </c>
      <c r="K416" s="9">
        <f t="shared" si="90"/>
        <v>0</v>
      </c>
      <c r="L416" s="9">
        <f t="shared" si="91"/>
        <v>0</v>
      </c>
      <c r="M416" s="8">
        <f t="shared" si="92"/>
        <v>0</v>
      </c>
      <c r="O416" s="8"/>
      <c r="P416" s="6" t="str">
        <f>VLOOKUP(C416,[1]plan_cc!$B$1:$C$65536,2,0)</f>
        <v>HPC D/P CAP VENC-90 MI HOGAR</v>
      </c>
    </row>
    <row r="417" spans="1:16" hidden="1">
      <c r="A417" s="7" t="s">
        <v>11</v>
      </c>
      <c r="B417" s="6" t="s">
        <v>15859</v>
      </c>
      <c r="C417" s="6" t="s">
        <v>284</v>
      </c>
      <c r="D417" s="6" t="s">
        <v>22</v>
      </c>
      <c r="E417" s="8">
        <v>8715379.7300000004</v>
      </c>
      <c r="F417" s="8">
        <v>8715379.7300000004</v>
      </c>
      <c r="G417" s="8">
        <v>8715379.7300000004</v>
      </c>
      <c r="H417" s="8" t="s">
        <v>15853</v>
      </c>
      <c r="I417" s="8">
        <v>8715379.7300000004</v>
      </c>
      <c r="J417" s="9">
        <f t="shared" si="89"/>
        <v>0</v>
      </c>
      <c r="K417" s="9">
        <f t="shared" si="90"/>
        <v>0</v>
      </c>
      <c r="L417" s="9">
        <f t="shared" si="91"/>
        <v>0</v>
      </c>
      <c r="M417" s="8">
        <f t="shared" si="92"/>
        <v>0</v>
      </c>
      <c r="O417" s="8"/>
      <c r="P417" s="6" t="str">
        <f>VLOOKUP(C417,[1]plan_cc!$B$1:$C$65536,2,0)</f>
        <v>HPC CAP.VENC-90 NUEVO MVV COFIDE</v>
      </c>
    </row>
    <row r="418" spans="1:16" hidden="1">
      <c r="A418" s="7" t="s">
        <v>11</v>
      </c>
      <c r="B418" s="6" t="s">
        <v>15859</v>
      </c>
      <c r="C418" s="6" t="s">
        <v>285</v>
      </c>
      <c r="D418" s="6" t="s">
        <v>22</v>
      </c>
      <c r="E418" s="8">
        <v>14938562.619999999</v>
      </c>
      <c r="F418" s="8">
        <v>14938562.620000001</v>
      </c>
      <c r="G418" s="8">
        <v>14938562.620000001</v>
      </c>
      <c r="H418" s="8" t="s">
        <v>15853</v>
      </c>
      <c r="I418" s="8">
        <v>14938562.619999999</v>
      </c>
      <c r="J418" s="9">
        <f t="shared" si="89"/>
        <v>0</v>
      </c>
      <c r="K418" s="9">
        <f t="shared" si="90"/>
        <v>0</v>
      </c>
      <c r="L418" s="9">
        <f t="shared" si="91"/>
        <v>0</v>
      </c>
      <c r="M418" s="8">
        <f t="shared" si="92"/>
        <v>0</v>
      </c>
      <c r="O418" s="8"/>
      <c r="P418" s="6" t="str">
        <f>VLOOKUP(C418,[1]plan_cc!$B$1:$C$65536,2,0)</f>
        <v>HPC D/P CAP VENC-90 NUEVO MVV COFIDE</v>
      </c>
    </row>
    <row r="419" spans="1:16" hidden="1">
      <c r="A419" s="7" t="s">
        <v>11</v>
      </c>
      <c r="B419" s="6" t="s">
        <v>15859</v>
      </c>
      <c r="C419" s="6" t="s">
        <v>286</v>
      </c>
      <c r="D419" s="6" t="s">
        <v>22</v>
      </c>
      <c r="E419" s="8">
        <v>98871.75</v>
      </c>
      <c r="F419" s="8">
        <v>98871.75</v>
      </c>
      <c r="G419" s="8">
        <v>98871.75</v>
      </c>
      <c r="H419" s="8" t="s">
        <v>15853</v>
      </c>
      <c r="I419" s="8">
        <v>98871.75</v>
      </c>
      <c r="J419" s="9">
        <f t="shared" si="89"/>
        <v>0</v>
      </c>
      <c r="K419" s="9">
        <f t="shared" si="90"/>
        <v>0</v>
      </c>
      <c r="L419" s="9">
        <f t="shared" si="91"/>
        <v>0</v>
      </c>
      <c r="M419" s="8">
        <f t="shared" si="92"/>
        <v>0</v>
      </c>
      <c r="O419" s="8"/>
      <c r="P419" s="6" t="str">
        <f>VLOOKUP(C419,[1]plan_cc!$B$1:$C$65536,2,0)</f>
        <v>HPC CAP.VENC-90 MI VIV REC PROP</v>
      </c>
    </row>
    <row r="420" spans="1:16" hidden="1">
      <c r="A420" s="7" t="s">
        <v>11</v>
      </c>
      <c r="B420" s="6" t="s">
        <v>15859</v>
      </c>
      <c r="C420" s="6" t="s">
        <v>286</v>
      </c>
      <c r="D420" s="6" t="s">
        <v>23</v>
      </c>
      <c r="E420" s="8">
        <v>649.17999999999995</v>
      </c>
      <c r="F420" s="8">
        <v>649.17999999999995</v>
      </c>
      <c r="G420" s="8">
        <v>649.16</v>
      </c>
      <c r="H420" s="8" t="s">
        <v>15853</v>
      </c>
      <c r="I420" s="8">
        <v>649.1811202729599</v>
      </c>
      <c r="J420" s="9">
        <f t="shared" si="89"/>
        <v>-1.999999999998181E-2</v>
      </c>
      <c r="K420" s="9">
        <f t="shared" si="90"/>
        <v>-1.999999999998181E-2</v>
      </c>
      <c r="L420" s="9">
        <f t="shared" si="91"/>
        <v>1.1202729599517625E-3</v>
      </c>
      <c r="M420" s="8">
        <f t="shared" si="92"/>
        <v>1.1202729599517625E-3</v>
      </c>
      <c r="O420" s="8"/>
      <c r="P420" s="6" t="str">
        <f>VLOOKUP(C420,[1]plan_cc!$B$1:$C$65536,2,0)</f>
        <v>HPC CAP.VENC-90 MI VIV REC PROP</v>
      </c>
    </row>
    <row r="421" spans="1:16" hidden="1">
      <c r="A421" s="7" t="s">
        <v>11</v>
      </c>
      <c r="B421" s="6" t="s">
        <v>15859</v>
      </c>
      <c r="C421" s="6" t="s">
        <v>287</v>
      </c>
      <c r="D421" s="6" t="s">
        <v>22</v>
      </c>
      <c r="E421" s="8">
        <v>67703.88</v>
      </c>
      <c r="F421" s="8">
        <v>67703.88</v>
      </c>
      <c r="G421" s="8">
        <v>67703.88</v>
      </c>
      <c r="H421" s="8" t="s">
        <v>15853</v>
      </c>
      <c r="I421" s="8">
        <v>67703.88</v>
      </c>
      <c r="J421" s="9">
        <f t="shared" si="89"/>
        <v>0</v>
      </c>
      <c r="K421" s="9">
        <f t="shared" si="90"/>
        <v>0</v>
      </c>
      <c r="L421" s="9">
        <f t="shared" si="91"/>
        <v>0</v>
      </c>
      <c r="M421" s="8">
        <f t="shared" si="92"/>
        <v>0</v>
      </c>
      <c r="O421" s="8"/>
      <c r="P421" s="6" t="str">
        <f>VLOOKUP(C421,[1]plan_cc!$B$1:$C$65536,2,0)</f>
        <v>HPC D/P CAP VENC-90 MI VIV REC PR</v>
      </c>
    </row>
    <row r="422" spans="1:16" hidden="1">
      <c r="A422" s="7" t="s">
        <v>11</v>
      </c>
      <c r="B422" s="6" t="s">
        <v>15860</v>
      </c>
      <c r="C422" s="6" t="s">
        <v>287</v>
      </c>
      <c r="D422" s="6" t="s">
        <v>23</v>
      </c>
      <c r="E422" s="8">
        <v>825.95</v>
      </c>
      <c r="F422" s="8">
        <v>825.95</v>
      </c>
      <c r="G422" s="8">
        <v>825.93</v>
      </c>
      <c r="H422" s="8" t="s">
        <v>15853</v>
      </c>
      <c r="I422" s="8">
        <v>825.95109468296846</v>
      </c>
      <c r="J422" s="9">
        <f t="shared" si="89"/>
        <v>-2.0000000000095497E-2</v>
      </c>
      <c r="K422" s="9">
        <f t="shared" si="90"/>
        <v>-2.0000000000095497E-2</v>
      </c>
      <c r="L422" s="9">
        <f t="shared" si="91"/>
        <v>1.0946829684144177E-3</v>
      </c>
      <c r="M422" s="8">
        <f t="shared" si="92"/>
        <v>1.0946829684144177E-3</v>
      </c>
      <c r="O422" s="8"/>
      <c r="P422" s="6" t="str">
        <f>VLOOKUP(C422,[1]plan_cc!$B$1:$C$65536,2,0)</f>
        <v>HPC D/P CAP VENC-90 MI VIV REC PR</v>
      </c>
    </row>
    <row r="423" spans="1:16" hidden="1">
      <c r="A423" s="7" t="s">
        <v>12</v>
      </c>
      <c r="B423" s="6" t="s">
        <v>15860</v>
      </c>
      <c r="C423" s="6" t="s">
        <v>288</v>
      </c>
      <c r="D423" s="6" t="s">
        <v>22</v>
      </c>
      <c r="E423" s="8">
        <v>5856.49</v>
      </c>
      <c r="F423" s="8">
        <v>5856.49</v>
      </c>
      <c r="G423" s="8">
        <v>5856.49</v>
      </c>
      <c r="H423" s="8" t="s">
        <v>15853</v>
      </c>
      <c r="I423" s="8">
        <v>5856.49</v>
      </c>
      <c r="J423" s="9">
        <f t="shared" si="89"/>
        <v>0</v>
      </c>
      <c r="K423" s="9">
        <f t="shared" si="90"/>
        <v>0</v>
      </c>
      <c r="L423" s="9">
        <f t="shared" si="91"/>
        <v>0</v>
      </c>
      <c r="M423" s="8">
        <f t="shared" si="92"/>
        <v>0</v>
      </c>
      <c r="O423" s="8"/>
      <c r="P423" s="6" t="str">
        <f>VLOOKUP(C423,[1]plan_cc!$B$1:$C$65536,2,0)</f>
        <v>JCC MYP PRE-JUD.CAP.TRAB.REV.CMIE</v>
      </c>
    </row>
    <row r="424" spans="1:16" hidden="1">
      <c r="A424" s="7" t="s">
        <v>12</v>
      </c>
      <c r="B424" s="6" t="s">
        <v>15860</v>
      </c>
      <c r="C424" s="6" t="s">
        <v>289</v>
      </c>
      <c r="D424" s="6" t="s">
        <v>22</v>
      </c>
      <c r="E424" s="8">
        <v>124758.82</v>
      </c>
      <c r="F424" s="8">
        <v>124758.82</v>
      </c>
      <c r="G424" s="8">
        <v>124758.81999999999</v>
      </c>
      <c r="H424" s="8" t="s">
        <v>15853</v>
      </c>
      <c r="I424" s="8">
        <v>124758.82</v>
      </c>
      <c r="J424" s="9">
        <f t="shared" si="89"/>
        <v>0</v>
      </c>
      <c r="K424" s="9">
        <f t="shared" si="90"/>
        <v>0</v>
      </c>
      <c r="L424" s="9">
        <f t="shared" si="91"/>
        <v>0</v>
      </c>
      <c r="M424" s="8">
        <f t="shared" si="92"/>
        <v>0</v>
      </c>
      <c r="O424" s="8"/>
      <c r="P424" s="6" t="str">
        <f>VLOOKUP(C424,[1]plan_cc!$B$1:$C$65536,2,0)</f>
        <v>JCC PRE JUD MYP CAP TRAB MES</v>
      </c>
    </row>
    <row r="425" spans="1:16" hidden="1">
      <c r="A425" s="7" t="s">
        <v>12</v>
      </c>
      <c r="B425" s="6" t="s">
        <v>15860</v>
      </c>
      <c r="C425" s="6" t="s">
        <v>290</v>
      </c>
      <c r="D425" s="6" t="s">
        <v>22</v>
      </c>
      <c r="E425" s="8">
        <v>5418.03</v>
      </c>
      <c r="F425" s="8">
        <v>5418.03</v>
      </c>
      <c r="G425" s="8">
        <v>5418.0300000000007</v>
      </c>
      <c r="H425" s="8" t="s">
        <v>15853</v>
      </c>
      <c r="I425" s="8">
        <v>5418.03</v>
      </c>
      <c r="J425" s="9">
        <f t="shared" si="89"/>
        <v>0</v>
      </c>
      <c r="K425" s="9">
        <f t="shared" si="90"/>
        <v>0</v>
      </c>
      <c r="L425" s="9">
        <f t="shared" si="91"/>
        <v>0</v>
      </c>
      <c r="M425" s="8">
        <f t="shared" si="92"/>
        <v>0</v>
      </c>
      <c r="O425" s="8"/>
      <c r="P425" s="6" t="str">
        <f>VLOOKUP(C425,[1]plan_cc!$B$1:$C$65536,2,0)</f>
        <v>JCC PRE JUD REACTIVA PERU NO REVOLV CM</v>
      </c>
    </row>
    <row r="426" spans="1:16" hidden="1">
      <c r="A426" s="7" t="s">
        <v>12</v>
      </c>
      <c r="B426" s="6" t="s">
        <v>15860</v>
      </c>
      <c r="C426" s="6" t="s">
        <v>291</v>
      </c>
      <c r="D426" s="6" t="s">
        <v>22</v>
      </c>
      <c r="E426" s="8">
        <v>2287.73</v>
      </c>
      <c r="F426" s="8">
        <v>2287.73</v>
      </c>
      <c r="G426" s="8">
        <v>2287.73</v>
      </c>
      <c r="H426" s="8" t="s">
        <v>15853</v>
      </c>
      <c r="I426" s="8">
        <v>2287.73</v>
      </c>
      <c r="J426" s="9">
        <f t="shared" si="89"/>
        <v>0</v>
      </c>
      <c r="K426" s="9">
        <f t="shared" si="90"/>
        <v>0</v>
      </c>
      <c r="L426" s="9">
        <f t="shared" si="91"/>
        <v>0</v>
      </c>
      <c r="M426" s="8">
        <f t="shared" si="92"/>
        <v>0</v>
      </c>
      <c r="O426" s="8"/>
      <c r="P426" s="6" t="str">
        <f>VLOOKUP(C426,[1]plan_cc!$B$1:$C$65536,2,0)</f>
        <v>JCC MP PRE JUD CAP IMPULSO MYPERU IBK</v>
      </c>
    </row>
    <row r="427" spans="1:16" hidden="1">
      <c r="A427" s="7" t="s">
        <v>12</v>
      </c>
      <c r="B427" s="6" t="s">
        <v>15860</v>
      </c>
      <c r="C427" s="6" t="s">
        <v>292</v>
      </c>
      <c r="D427" s="6" t="s">
        <v>22</v>
      </c>
      <c r="E427" s="8">
        <v>15983437.52</v>
      </c>
      <c r="F427" s="8">
        <v>15983437.520000001</v>
      </c>
      <c r="G427" s="8">
        <v>15983437.520000001</v>
      </c>
      <c r="H427" s="8" t="s">
        <v>15853</v>
      </c>
      <c r="I427" s="8">
        <v>15983437.52</v>
      </c>
      <c r="J427" s="9">
        <f t="shared" si="89"/>
        <v>0</v>
      </c>
      <c r="K427" s="9">
        <f t="shared" si="90"/>
        <v>0</v>
      </c>
      <c r="L427" s="9">
        <f t="shared" si="91"/>
        <v>0</v>
      </c>
      <c r="M427" s="8">
        <f t="shared" si="92"/>
        <v>0</v>
      </c>
      <c r="O427" s="8"/>
      <c r="P427" s="6" t="str">
        <f>VLOOKUP(C427,[1]plan_cc!$B$1:$C$65536,2,0)</f>
        <v>JCC PRE JUD TC VISA PN-DISP.EFEC</v>
      </c>
    </row>
    <row r="428" spans="1:16" hidden="1">
      <c r="A428" s="7" t="s">
        <v>12</v>
      </c>
      <c r="B428" s="6" t="s">
        <v>15860</v>
      </c>
      <c r="C428" s="6" t="s">
        <v>293</v>
      </c>
      <c r="D428" s="6" t="s">
        <v>22</v>
      </c>
      <c r="E428" s="8">
        <v>645803.78</v>
      </c>
      <c r="F428" s="8">
        <v>645803.78</v>
      </c>
      <c r="G428" s="8">
        <v>645803.78</v>
      </c>
      <c r="H428" s="8" t="s">
        <v>15853</v>
      </c>
      <c r="I428" s="8">
        <v>645803.78</v>
      </c>
      <c r="J428" s="9">
        <f t="shared" si="89"/>
        <v>0</v>
      </c>
      <c r="K428" s="9">
        <f t="shared" si="90"/>
        <v>0</v>
      </c>
      <c r="L428" s="9">
        <f t="shared" si="91"/>
        <v>0</v>
      </c>
      <c r="M428" s="8">
        <f t="shared" si="92"/>
        <v>0</v>
      </c>
      <c r="O428" s="8"/>
      <c r="P428" s="6" t="str">
        <f>VLOOKUP(C428,[1]plan_cc!$B$1:$C$65536,2,0)</f>
        <v>JCC PRE JUD TC AMEX PN-DISP.EFEC</v>
      </c>
    </row>
    <row r="429" spans="1:16" hidden="1">
      <c r="A429" s="7" t="s">
        <v>12</v>
      </c>
      <c r="B429" s="6" t="s">
        <v>15860</v>
      </c>
      <c r="C429" s="6" t="s">
        <v>294</v>
      </c>
      <c r="D429" s="6" t="s">
        <v>22</v>
      </c>
      <c r="E429" s="8">
        <v>11.97</v>
      </c>
      <c r="F429" s="8">
        <v>11.97</v>
      </c>
      <c r="G429" s="8">
        <v>11.97</v>
      </c>
      <c r="H429" s="8" t="s">
        <v>15853</v>
      </c>
      <c r="I429" s="8">
        <v>11.97</v>
      </c>
      <c r="J429" s="9">
        <f t="shared" si="89"/>
        <v>0</v>
      </c>
      <c r="K429" s="9">
        <f t="shared" si="90"/>
        <v>0</v>
      </c>
      <c r="L429" s="9">
        <f t="shared" si="91"/>
        <v>0</v>
      </c>
      <c r="M429" s="8">
        <f t="shared" si="92"/>
        <v>0</v>
      </c>
      <c r="O429" s="8"/>
      <c r="P429" s="6" t="str">
        <f>VLOOKUP(C429,[1]plan_cc!$B$1:$C$65536,2,0)</f>
        <v>JCC PRE JUD TC MASTER PN-CONSUMO</v>
      </c>
    </row>
    <row r="430" spans="1:16" hidden="1">
      <c r="A430" s="7" t="s">
        <v>12</v>
      </c>
      <c r="B430" s="6" t="s">
        <v>15860</v>
      </c>
      <c r="C430" s="6" t="s">
        <v>295</v>
      </c>
      <c r="D430" s="6" t="s">
        <v>22</v>
      </c>
      <c r="E430" s="8">
        <v>6502538.7300000004</v>
      </c>
      <c r="F430" s="8">
        <v>6502538.7299999995</v>
      </c>
      <c r="G430" s="8">
        <v>6502538.7300000004</v>
      </c>
      <c r="H430" s="8" t="s">
        <v>15853</v>
      </c>
      <c r="I430" s="8">
        <v>6502538.7300000004</v>
      </c>
      <c r="J430" s="9">
        <f t="shared" si="89"/>
        <v>0</v>
      </c>
      <c r="K430" s="9">
        <f t="shared" si="90"/>
        <v>0</v>
      </c>
      <c r="L430" s="9">
        <f t="shared" si="91"/>
        <v>0</v>
      </c>
      <c r="M430" s="8">
        <f t="shared" si="92"/>
        <v>0</v>
      </c>
      <c r="O430" s="8"/>
      <c r="P430" s="6" t="str">
        <f>VLOOKUP(C430,[1]plan_cc!$B$1:$C$65536,2,0)</f>
        <v>JCC PRE JUD TC AMEX PN-CONSUMOS</v>
      </c>
    </row>
    <row r="431" spans="1:16" hidden="1">
      <c r="A431" s="7" t="s">
        <v>12</v>
      </c>
      <c r="B431" s="6" t="s">
        <v>15860</v>
      </c>
      <c r="C431" s="6" t="s">
        <v>296</v>
      </c>
      <c r="D431" s="6" t="s">
        <v>22</v>
      </c>
      <c r="E431" s="8">
        <v>16949406.210000001</v>
      </c>
      <c r="F431" s="8">
        <v>16949406.210000001</v>
      </c>
      <c r="G431" s="8">
        <v>16949406.210000001</v>
      </c>
      <c r="H431" s="8" t="s">
        <v>15853</v>
      </c>
      <c r="I431" s="8">
        <v>16949406.210000001</v>
      </c>
      <c r="J431" s="9">
        <f t="shared" si="89"/>
        <v>0</v>
      </c>
      <c r="K431" s="9">
        <f t="shared" si="90"/>
        <v>0</v>
      </c>
      <c r="L431" s="9">
        <f t="shared" si="91"/>
        <v>0</v>
      </c>
      <c r="M431" s="8">
        <f t="shared" si="92"/>
        <v>0</v>
      </c>
      <c r="O431" s="8"/>
      <c r="P431" s="6" t="str">
        <f>VLOOKUP(C431,[1]plan_cc!$B$1:$C$65536,2,0)</f>
        <v>JCC PRE JUD TC VISA PN-CONSUMOS</v>
      </c>
    </row>
    <row r="432" spans="1:16" hidden="1">
      <c r="A432" s="7" t="s">
        <v>12</v>
      </c>
      <c r="B432" s="6" t="s">
        <v>15860</v>
      </c>
      <c r="C432" s="6" t="s">
        <v>297</v>
      </c>
      <c r="D432" s="6" t="s">
        <v>22</v>
      </c>
      <c r="E432" s="8">
        <v>119145.99</v>
      </c>
      <c r="F432" s="8">
        <v>119145.99</v>
      </c>
      <c r="G432" s="8">
        <v>119145.99</v>
      </c>
      <c r="H432" s="8" t="s">
        <v>15853</v>
      </c>
      <c r="I432" s="8">
        <v>119145.99</v>
      </c>
      <c r="J432" s="9">
        <f t="shared" si="89"/>
        <v>0</v>
      </c>
      <c r="K432" s="9">
        <f t="shared" si="90"/>
        <v>0</v>
      </c>
      <c r="L432" s="9">
        <f t="shared" si="91"/>
        <v>0</v>
      </c>
      <c r="M432" s="8">
        <f t="shared" si="92"/>
        <v>0</v>
      </c>
      <c r="O432" s="8"/>
      <c r="P432" s="6" t="str">
        <f>VLOOKUP(C432,[1]plan_cc!$B$1:$C$65536,2,0)</f>
        <v>JCC BTC PRE JUD RAPPIBANK REV</v>
      </c>
    </row>
    <row r="433" spans="1:16" hidden="1">
      <c r="A433" s="7" t="s">
        <v>12</v>
      </c>
      <c r="B433" s="6" t="s">
        <v>15860</v>
      </c>
      <c r="C433" s="6" t="s">
        <v>297</v>
      </c>
      <c r="D433" s="6" t="s">
        <v>23</v>
      </c>
      <c r="E433" s="8">
        <v>2299.7199999999998</v>
      </c>
      <c r="F433" s="8">
        <v>2299.7199999999998</v>
      </c>
      <c r="G433" s="8">
        <v>2299.63</v>
      </c>
      <c r="H433" s="8" t="s">
        <v>15853</v>
      </c>
      <c r="I433" s="8">
        <v>2299.71851009383</v>
      </c>
      <c r="J433" s="9">
        <f t="shared" si="89"/>
        <v>-8.9999999999690772E-2</v>
      </c>
      <c r="K433" s="9">
        <f t="shared" si="90"/>
        <v>-8.9999999999690772E-2</v>
      </c>
      <c r="L433" s="9">
        <f t="shared" si="91"/>
        <v>-1.489906169808819E-3</v>
      </c>
      <c r="M433" s="8">
        <f t="shared" si="92"/>
        <v>-1.489906169808819E-3</v>
      </c>
      <c r="O433" s="8"/>
      <c r="P433" s="6" t="str">
        <f>VLOOKUP(C433,[1]plan_cc!$B$1:$C$65536,2,0)</f>
        <v>JCC BTC PRE JUD RAPPIBANK REV</v>
      </c>
    </row>
    <row r="434" spans="1:16" hidden="1">
      <c r="A434" s="7" t="s">
        <v>12</v>
      </c>
      <c r="B434" s="6" t="s">
        <v>15860</v>
      </c>
      <c r="C434" s="6" t="s">
        <v>298</v>
      </c>
      <c r="D434" s="6" t="s">
        <v>22</v>
      </c>
      <c r="E434" s="8">
        <v>15755.84</v>
      </c>
      <c r="F434" s="8">
        <v>15755.84</v>
      </c>
      <c r="G434" s="8">
        <v>15755.84</v>
      </c>
      <c r="H434" s="8" t="s">
        <v>15853</v>
      </c>
      <c r="I434" s="8">
        <v>15755.84</v>
      </c>
      <c r="J434" s="9">
        <f t="shared" si="89"/>
        <v>0</v>
      </c>
      <c r="K434" s="9">
        <f t="shared" si="90"/>
        <v>0</v>
      </c>
      <c r="L434" s="9">
        <f t="shared" si="91"/>
        <v>0</v>
      </c>
      <c r="M434" s="8">
        <f t="shared" si="92"/>
        <v>0</v>
      </c>
      <c r="O434" s="8"/>
      <c r="P434" s="6" t="str">
        <f>VLOOKUP(C434,[1]plan_cc!$B$1:$C$65536,2,0)</f>
        <v>JCC PREJUD CONSU REV CONV.NOELEG I</v>
      </c>
    </row>
    <row r="435" spans="1:16" hidden="1">
      <c r="A435" s="7" t="s">
        <v>12</v>
      </c>
      <c r="B435" s="6" t="s">
        <v>15860</v>
      </c>
      <c r="C435" s="6" t="s">
        <v>299</v>
      </c>
      <c r="D435" s="6" t="s">
        <v>22</v>
      </c>
      <c r="E435" s="8">
        <v>391938.22</v>
      </c>
      <c r="F435" s="8">
        <v>391938.22</v>
      </c>
      <c r="G435" s="8">
        <v>391938.22</v>
      </c>
      <c r="H435" s="8" t="s">
        <v>15853</v>
      </c>
      <c r="I435" s="8">
        <v>391938.22</v>
      </c>
      <c r="J435" s="9">
        <f t="shared" si="89"/>
        <v>0</v>
      </c>
      <c r="K435" s="9">
        <f t="shared" si="90"/>
        <v>0</v>
      </c>
      <c r="L435" s="9">
        <f t="shared" si="91"/>
        <v>0</v>
      </c>
      <c r="M435" s="8">
        <f t="shared" si="92"/>
        <v>0</v>
      </c>
      <c r="O435" s="8"/>
      <c r="P435" s="6" t="str">
        <f>VLOOKUP(C435,[1]plan_cc!$B$1:$C$65536,2,0)</f>
        <v>JCC PREJUD CONSU REV ADEL SUELDO</v>
      </c>
    </row>
    <row r="436" spans="1:16" hidden="1">
      <c r="A436" s="7" t="s">
        <v>12</v>
      </c>
      <c r="B436" s="6" t="s">
        <v>15860</v>
      </c>
      <c r="C436" s="6" t="s">
        <v>300</v>
      </c>
      <c r="D436" s="6" t="s">
        <v>22</v>
      </c>
      <c r="E436" s="8">
        <v>203055.35</v>
      </c>
      <c r="F436" s="8">
        <v>203055.35</v>
      </c>
      <c r="G436" s="8">
        <v>203055.35</v>
      </c>
      <c r="H436" s="8" t="s">
        <v>15853</v>
      </c>
      <c r="I436" s="8">
        <v>203055.35</v>
      </c>
      <c r="J436" s="9">
        <f t="shared" si="89"/>
        <v>0</v>
      </c>
      <c r="K436" s="9">
        <f t="shared" si="90"/>
        <v>0</v>
      </c>
      <c r="L436" s="9">
        <f t="shared" si="91"/>
        <v>0</v>
      </c>
      <c r="M436" s="8">
        <f t="shared" si="92"/>
        <v>0</v>
      </c>
      <c r="O436" s="8"/>
      <c r="P436" s="6" t="str">
        <f>VLOOKUP(C436,[1]plan_cc!$B$1:$C$65536,2,0)</f>
        <v>JCC PRE JUD SOBR C.CTE.PN VENC GL7003</v>
      </c>
    </row>
    <row r="437" spans="1:16" hidden="1">
      <c r="A437" s="7" t="s">
        <v>12</v>
      </c>
      <c r="B437" s="6" t="s">
        <v>15860</v>
      </c>
      <c r="C437" s="6" t="s">
        <v>300</v>
      </c>
      <c r="D437" s="6" t="s">
        <v>23</v>
      </c>
      <c r="E437" s="8">
        <v>4921.58</v>
      </c>
      <c r="F437" s="8">
        <v>4921.58</v>
      </c>
      <c r="G437" s="8">
        <v>4921.5200000000004</v>
      </c>
      <c r="H437" s="8" t="s">
        <v>15853</v>
      </c>
      <c r="I437" s="8">
        <v>4839.6872334375894</v>
      </c>
      <c r="J437" s="9">
        <f t="shared" si="89"/>
        <v>-5.9999999999490683E-2</v>
      </c>
      <c r="K437" s="9">
        <f t="shared" si="90"/>
        <v>-5.9999999999490683E-2</v>
      </c>
      <c r="L437" s="9">
        <f t="shared" si="91"/>
        <v>-81.892766562410543</v>
      </c>
      <c r="M437" s="8">
        <f t="shared" si="92"/>
        <v>-81.892766562410543</v>
      </c>
      <c r="O437" s="8"/>
      <c r="P437" s="6" t="str">
        <f>VLOOKUP(C437,[1]plan_cc!$B$1:$C$65536,2,0)</f>
        <v>JCC PRE JUD SOBR C.CTE.PN VENC GL7003</v>
      </c>
    </row>
    <row r="438" spans="1:16" hidden="1">
      <c r="A438" s="7" t="s">
        <v>12</v>
      </c>
      <c r="B438" s="6" t="s">
        <v>15860</v>
      </c>
      <c r="C438" s="6" t="s">
        <v>301</v>
      </c>
      <c r="D438" s="6" t="s">
        <v>22</v>
      </c>
      <c r="E438" s="8">
        <v>1773869.37</v>
      </c>
      <c r="F438" s="8">
        <v>1773869.37</v>
      </c>
      <c r="G438" s="8">
        <v>1773869.3699999999</v>
      </c>
      <c r="H438" s="8" t="s">
        <v>15853</v>
      </c>
      <c r="I438" s="8">
        <v>1773869.37</v>
      </c>
      <c r="J438" s="9">
        <f t="shared" si="89"/>
        <v>0</v>
      </c>
      <c r="K438" s="9">
        <f t="shared" si="90"/>
        <v>0</v>
      </c>
      <c r="L438" s="9">
        <f t="shared" si="91"/>
        <v>0</v>
      </c>
      <c r="M438" s="8">
        <f t="shared" si="92"/>
        <v>0</v>
      </c>
      <c r="O438" s="8"/>
      <c r="P438" s="6" t="str">
        <f>VLOOKUP(C438,[1]plan_cc!$B$1:$C$65536,2,0)</f>
        <v>JCC PREJUD NO REVOL CRE.VEHICULAR</v>
      </c>
    </row>
    <row r="439" spans="1:16" hidden="1">
      <c r="A439" s="7" t="s">
        <v>12</v>
      </c>
      <c r="B439" s="6" t="s">
        <v>15860</v>
      </c>
      <c r="C439" s="6" t="s">
        <v>301</v>
      </c>
      <c r="D439" s="6" t="s">
        <v>23</v>
      </c>
      <c r="E439" s="8">
        <v>6688.98</v>
      </c>
      <c r="F439" s="8">
        <v>6688.98</v>
      </c>
      <c r="G439" s="8">
        <v>6688.97</v>
      </c>
      <c r="H439" s="8" t="s">
        <v>15853</v>
      </c>
      <c r="I439" s="8">
        <v>6688.9849303383571</v>
      </c>
      <c r="J439" s="9">
        <f t="shared" si="89"/>
        <v>-9.999999999308784E-3</v>
      </c>
      <c r="K439" s="9">
        <f t="shared" si="90"/>
        <v>-9.999999999308784E-3</v>
      </c>
      <c r="L439" s="9">
        <f t="shared" si="91"/>
        <v>4.9303383575534099E-3</v>
      </c>
      <c r="M439" s="8">
        <f t="shared" si="92"/>
        <v>4.9303383575534099E-3</v>
      </c>
      <c r="O439" s="8"/>
      <c r="P439" s="6" t="str">
        <f>VLOOKUP(C439,[1]plan_cc!$B$1:$C$65536,2,0)</f>
        <v>JCC PREJUD NO REVOL CRE.VEHICULAR</v>
      </c>
    </row>
    <row r="440" spans="1:16" hidden="1">
      <c r="A440" s="7" t="s">
        <v>12</v>
      </c>
      <c r="B440" s="6" t="s">
        <v>15860</v>
      </c>
      <c r="C440" s="6" t="s">
        <v>302</v>
      </c>
      <c r="D440" s="6" t="s">
        <v>22</v>
      </c>
      <c r="E440" s="8">
        <v>909044.78</v>
      </c>
      <c r="F440" s="8">
        <v>909044.78</v>
      </c>
      <c r="G440" s="8">
        <v>909044.78</v>
      </c>
      <c r="H440" s="8" t="s">
        <v>15853</v>
      </c>
      <c r="I440" s="8">
        <v>909044.78</v>
      </c>
      <c r="J440" s="9">
        <f t="shared" si="89"/>
        <v>0</v>
      </c>
      <c r="K440" s="9">
        <f t="shared" si="90"/>
        <v>0</v>
      </c>
      <c r="L440" s="9">
        <f t="shared" si="91"/>
        <v>0</v>
      </c>
      <c r="M440" s="8">
        <f t="shared" si="92"/>
        <v>0</v>
      </c>
      <c r="O440" s="8"/>
      <c r="P440" s="6" t="str">
        <f>VLOOKUP(C440,[1]plan_cc!$B$1:$C$65536,2,0)</f>
        <v>JCC PRE JUD PREST EFEC GTIA HIPOTEC</v>
      </c>
    </row>
    <row r="441" spans="1:16" hidden="1">
      <c r="A441" s="7" t="s">
        <v>12</v>
      </c>
      <c r="B441" s="6" t="s">
        <v>15860</v>
      </c>
      <c r="C441" s="6" t="s">
        <v>303</v>
      </c>
      <c r="D441" s="6" t="s">
        <v>22</v>
      </c>
      <c r="E441" s="8">
        <v>34250490.689999998</v>
      </c>
      <c r="F441" s="8">
        <v>34250490.689999998</v>
      </c>
      <c r="G441" s="8">
        <v>34250490.690000005</v>
      </c>
      <c r="H441" s="8" t="s">
        <v>15853</v>
      </c>
      <c r="I441" s="8">
        <v>34250490.689999998</v>
      </c>
      <c r="J441" s="9">
        <f t="shared" si="89"/>
        <v>0</v>
      </c>
      <c r="K441" s="9">
        <f t="shared" si="90"/>
        <v>0</v>
      </c>
      <c r="L441" s="9">
        <f t="shared" si="91"/>
        <v>0</v>
      </c>
      <c r="M441" s="8">
        <f t="shared" si="92"/>
        <v>0</v>
      </c>
      <c r="O441" s="8"/>
      <c r="P441" s="6" t="str">
        <f>VLOOKUP(C441,[1]plan_cc!$B$1:$C$65536,2,0)</f>
        <v>JCC PREJUD EFEC.NO REV LIBR.DIS</v>
      </c>
    </row>
    <row r="442" spans="1:16" hidden="1">
      <c r="A442" s="7" t="s">
        <v>12</v>
      </c>
      <c r="B442" s="6" t="s">
        <v>15860</v>
      </c>
      <c r="C442" s="6" t="s">
        <v>303</v>
      </c>
      <c r="D442" s="6" t="s">
        <v>23</v>
      </c>
      <c r="E442" s="8">
        <v>11945.2</v>
      </c>
      <c r="F442" s="8">
        <v>11945.2</v>
      </c>
      <c r="G442" s="8">
        <v>11945.06</v>
      </c>
      <c r="H442" s="8" t="s">
        <v>15853</v>
      </c>
      <c r="I442" s="8">
        <v>11945.200454933181</v>
      </c>
      <c r="J442" s="9">
        <f t="shared" si="89"/>
        <v>-0.14000000000123691</v>
      </c>
      <c r="K442" s="9">
        <f t="shared" si="90"/>
        <v>-0.14000000000123691</v>
      </c>
      <c r="L442" s="9">
        <f t="shared" si="91"/>
        <v>4.5493318066291977E-4</v>
      </c>
      <c r="M442" s="8">
        <f t="shared" si="92"/>
        <v>4.5493318066291977E-4</v>
      </c>
      <c r="O442" s="8"/>
      <c r="P442" s="6" t="str">
        <f>VLOOKUP(C442,[1]plan_cc!$B$1:$C$65536,2,0)</f>
        <v>JCC PREJUD EFEC.NO REV LIBR.DIS</v>
      </c>
    </row>
    <row r="443" spans="1:16" hidden="1">
      <c r="A443" s="7" t="s">
        <v>12</v>
      </c>
      <c r="B443" s="6" t="s">
        <v>15860</v>
      </c>
      <c r="C443" s="6" t="s">
        <v>304</v>
      </c>
      <c r="D443" s="6" t="s">
        <v>22</v>
      </c>
      <c r="E443" s="8">
        <v>71401042.959999993</v>
      </c>
      <c r="F443" s="8">
        <v>71401042.959999993</v>
      </c>
      <c r="G443" s="8">
        <v>71401042.959999993</v>
      </c>
      <c r="H443" s="8" t="s">
        <v>15853</v>
      </c>
      <c r="I443" s="8">
        <v>71401042.959999993</v>
      </c>
      <c r="J443" s="9">
        <f t="shared" si="89"/>
        <v>0</v>
      </c>
      <c r="K443" s="9">
        <f t="shared" si="90"/>
        <v>0</v>
      </c>
      <c r="L443" s="9">
        <f t="shared" si="91"/>
        <v>0</v>
      </c>
      <c r="M443" s="8">
        <f t="shared" si="92"/>
        <v>0</v>
      </c>
      <c r="O443" s="8"/>
      <c r="P443" s="6" t="str">
        <f>VLOOKUP(C443,[1]plan_cc!$B$1:$C$65536,2,0)</f>
        <v>JCC PREJU NO REVO CONV.NOELEG I</v>
      </c>
    </row>
    <row r="444" spans="1:16" hidden="1">
      <c r="A444" s="7" t="s">
        <v>12</v>
      </c>
      <c r="B444" s="6" t="s">
        <v>15860</v>
      </c>
      <c r="C444" s="6" t="s">
        <v>305</v>
      </c>
      <c r="D444" s="6" t="s">
        <v>22</v>
      </c>
      <c r="E444" s="8">
        <v>15269709.039999999</v>
      </c>
      <c r="F444" s="8">
        <v>15269709.039999999</v>
      </c>
      <c r="G444" s="8">
        <v>15269709.039999999</v>
      </c>
      <c r="H444" s="8" t="s">
        <v>15853</v>
      </c>
      <c r="I444" s="8">
        <v>15269709.039999999</v>
      </c>
      <c r="J444" s="9">
        <f t="shared" si="89"/>
        <v>0</v>
      </c>
      <c r="K444" s="9">
        <f t="shared" si="90"/>
        <v>0</v>
      </c>
      <c r="L444" s="9">
        <f t="shared" si="91"/>
        <v>0</v>
      </c>
      <c r="M444" s="8">
        <f t="shared" si="92"/>
        <v>0</v>
      </c>
      <c r="O444" s="8"/>
      <c r="P444" s="6" t="str">
        <f>VLOOKUP(C444,[1]plan_cc!$B$1:$C$65536,2,0)</f>
        <v>JCC PRE.JUD.REFINANCIADOS</v>
      </c>
    </row>
    <row r="445" spans="1:16" hidden="1">
      <c r="A445" s="7" t="s">
        <v>12</v>
      </c>
      <c r="B445" s="6" t="s">
        <v>15860</v>
      </c>
      <c r="C445" s="6" t="s">
        <v>306</v>
      </c>
      <c r="D445" s="6" t="s">
        <v>22</v>
      </c>
      <c r="E445" s="8">
        <v>1203557.2</v>
      </c>
      <c r="F445" s="8">
        <v>1203557.2</v>
      </c>
      <c r="G445" s="8">
        <v>1203557.2</v>
      </c>
      <c r="H445" s="8" t="s">
        <v>15853</v>
      </c>
      <c r="I445" s="8">
        <v>1203557.2</v>
      </c>
      <c r="J445" s="9">
        <f t="shared" si="89"/>
        <v>0</v>
      </c>
      <c r="K445" s="9">
        <f t="shared" si="90"/>
        <v>0</v>
      </c>
      <c r="L445" s="9">
        <f t="shared" si="91"/>
        <v>0</v>
      </c>
      <c r="M445" s="8">
        <f t="shared" si="92"/>
        <v>0</v>
      </c>
      <c r="O445" s="8"/>
      <c r="P445" s="6" t="str">
        <f>VLOOKUP(C445,[1]plan_cc!$B$1:$C$65536,2,0)</f>
        <v>JCC PREJUD REFINANC TC VISA</v>
      </c>
    </row>
    <row r="446" spans="1:16" hidden="1">
      <c r="A446" s="7" t="s">
        <v>12</v>
      </c>
      <c r="B446" s="6" t="s">
        <v>15860</v>
      </c>
      <c r="C446" s="6" t="s">
        <v>307</v>
      </c>
      <c r="D446" s="6" t="s">
        <v>22</v>
      </c>
      <c r="E446" s="8">
        <v>204138.79</v>
      </c>
      <c r="F446" s="8">
        <v>204138.78999999998</v>
      </c>
      <c r="G446" s="8">
        <v>204138.78999999998</v>
      </c>
      <c r="H446" s="8" t="s">
        <v>15853</v>
      </c>
      <c r="I446" s="8">
        <v>204138.79</v>
      </c>
      <c r="J446" s="9">
        <f t="shared" si="89"/>
        <v>0</v>
      </c>
      <c r="K446" s="9">
        <f t="shared" si="90"/>
        <v>0</v>
      </c>
      <c r="L446" s="9">
        <f t="shared" si="91"/>
        <v>0</v>
      </c>
      <c r="M446" s="8">
        <f t="shared" si="92"/>
        <v>0</v>
      </c>
      <c r="O446" s="8"/>
      <c r="P446" s="6" t="str">
        <f>VLOOKUP(C446,[1]plan_cc!$B$1:$C$65536,2,0)</f>
        <v>JCC PREJUD REFINANC TC AMEX</v>
      </c>
    </row>
    <row r="447" spans="1:16" hidden="1">
      <c r="A447" s="7" t="s">
        <v>12</v>
      </c>
      <c r="B447" s="6" t="s">
        <v>15860</v>
      </c>
      <c r="C447" s="6" t="s">
        <v>308</v>
      </c>
      <c r="D447" s="6" t="s">
        <v>22</v>
      </c>
      <c r="E447" s="8">
        <v>20974740.359999999</v>
      </c>
      <c r="F447" s="8">
        <v>20974740.359999999</v>
      </c>
      <c r="G447" s="8">
        <v>20974740.359999999</v>
      </c>
      <c r="H447" s="8" t="s">
        <v>15853</v>
      </c>
      <c r="I447" s="8">
        <v>20974740.359999999</v>
      </c>
      <c r="J447" s="9">
        <f t="shared" si="89"/>
        <v>0</v>
      </c>
      <c r="K447" s="9">
        <f t="shared" si="90"/>
        <v>0</v>
      </c>
      <c r="L447" s="9">
        <f t="shared" si="91"/>
        <v>0</v>
      </c>
      <c r="M447" s="8">
        <f t="shared" si="92"/>
        <v>0</v>
      </c>
      <c r="O447" s="8"/>
      <c r="P447" s="6" t="str">
        <f>VLOOKUP(C447,[1]plan_cc!$B$1:$C$65536,2,0)</f>
        <v>JCC PRE JUD CRED HIPOT-REC JCC VENC CH</v>
      </c>
    </row>
    <row r="448" spans="1:16" hidden="1">
      <c r="A448" s="7" t="s">
        <v>12</v>
      </c>
      <c r="B448" s="6" t="s">
        <v>15860</v>
      </c>
      <c r="C448" s="6" t="s">
        <v>308</v>
      </c>
      <c r="D448" s="6" t="s">
        <v>23</v>
      </c>
      <c r="E448" s="8">
        <v>96790.02</v>
      </c>
      <c r="F448" s="8">
        <v>96790.02</v>
      </c>
      <c r="G448" s="8">
        <v>96789.98</v>
      </c>
      <c r="H448" s="8" t="s">
        <v>15853</v>
      </c>
      <c r="I448" s="8">
        <v>96790.019903326698</v>
      </c>
      <c r="J448" s="9">
        <f t="shared" si="89"/>
        <v>-4.0000000008149073E-2</v>
      </c>
      <c r="K448" s="9">
        <f t="shared" si="90"/>
        <v>-4.0000000008149073E-2</v>
      </c>
      <c r="L448" s="9">
        <f t="shared" si="91"/>
        <v>-9.6673305961303413E-5</v>
      </c>
      <c r="M448" s="8">
        <f t="shared" si="92"/>
        <v>-9.6673305961303413E-5</v>
      </c>
      <c r="O448" s="8"/>
      <c r="P448" s="6" t="str">
        <f>VLOOKUP(C448,[1]plan_cc!$B$1:$C$65536,2,0)</f>
        <v>JCC PRE JUD CRED HIPOT-REC JCC VENC CH</v>
      </c>
    </row>
    <row r="449" spans="1:16" hidden="1">
      <c r="A449" s="7" t="s">
        <v>12</v>
      </c>
      <c r="B449" s="6" t="s">
        <v>15860</v>
      </c>
      <c r="C449" s="6" t="s">
        <v>309</v>
      </c>
      <c r="D449" s="6" t="s">
        <v>22</v>
      </c>
      <c r="E449" s="8">
        <v>1510.38</v>
      </c>
      <c r="F449" s="8">
        <v>1510.38</v>
      </c>
      <c r="G449" s="8">
        <v>1510.38</v>
      </c>
      <c r="H449" s="8" t="s">
        <v>15853</v>
      </c>
      <c r="I449" s="8">
        <v>1510.38</v>
      </c>
      <c r="J449" s="9">
        <f t="shared" si="89"/>
        <v>0</v>
      </c>
      <c r="K449" s="9">
        <f t="shared" si="90"/>
        <v>0</v>
      </c>
      <c r="L449" s="9">
        <f t="shared" si="91"/>
        <v>0</v>
      </c>
      <c r="M449" s="8">
        <f t="shared" si="92"/>
        <v>0</v>
      </c>
      <c r="O449" s="8"/>
      <c r="P449" s="6" t="str">
        <f>VLOOKUP(C449,[1]plan_cc!$B$1:$C$65536,2,0)</f>
        <v>JCC PRE JUD H. MIVIVIENDA RP CHPV</v>
      </c>
    </row>
    <row r="450" spans="1:16" hidden="1">
      <c r="A450" s="7" t="s">
        <v>12</v>
      </c>
      <c r="B450" s="6" t="s">
        <v>15860</v>
      </c>
      <c r="C450" s="6" t="s">
        <v>310</v>
      </c>
      <c r="D450" s="6" t="s">
        <v>22</v>
      </c>
      <c r="E450" s="8">
        <v>4244700.8600000003</v>
      </c>
      <c r="F450" s="8">
        <v>4244700.8600000003</v>
      </c>
      <c r="G450" s="8">
        <v>4244700.8600000003</v>
      </c>
      <c r="H450" s="8" t="s">
        <v>15853</v>
      </c>
      <c r="I450" s="8">
        <v>4244700.8600000003</v>
      </c>
      <c r="J450" s="9">
        <f t="shared" si="89"/>
        <v>0</v>
      </c>
      <c r="K450" s="9">
        <f t="shared" si="90"/>
        <v>0</v>
      </c>
      <c r="L450" s="9">
        <f t="shared" si="91"/>
        <v>0</v>
      </c>
      <c r="M450" s="8">
        <f t="shared" si="92"/>
        <v>0</v>
      </c>
      <c r="O450" s="8"/>
      <c r="P450" s="6" t="str">
        <f>VLOOKUP(C450,[1]plan_cc!$B$1:$C$65536,2,0)</f>
        <v>JCC PREJUD HIPOT.MI VIVIEND VEN COFIDE</v>
      </c>
    </row>
    <row r="451" spans="1:16" hidden="1">
      <c r="A451" s="7" t="s">
        <v>12</v>
      </c>
      <c r="B451" s="6" t="s">
        <v>15860</v>
      </c>
      <c r="C451" s="6" t="s">
        <v>310</v>
      </c>
      <c r="D451" s="6" t="s">
        <v>23</v>
      </c>
      <c r="E451" s="8">
        <v>5250</v>
      </c>
      <c r="F451" s="8">
        <v>5250</v>
      </c>
      <c r="G451" s="8">
        <v>5249.94</v>
      </c>
      <c r="H451" s="8" t="s">
        <v>15853</v>
      </c>
      <c r="I451" s="8">
        <v>5250.0028433323851</v>
      </c>
      <c r="J451" s="9">
        <f t="shared" si="89"/>
        <v>-6.0000000000400178E-2</v>
      </c>
      <c r="K451" s="9">
        <f t="shared" si="90"/>
        <v>-6.0000000000400178E-2</v>
      </c>
      <c r="L451" s="9">
        <f t="shared" si="91"/>
        <v>2.8433323850549641E-3</v>
      </c>
      <c r="M451" s="8">
        <f t="shared" si="92"/>
        <v>2.8433323850549641E-3</v>
      </c>
      <c r="O451" s="8"/>
      <c r="P451" s="6" t="str">
        <f>VLOOKUP(C451,[1]plan_cc!$B$1:$C$65536,2,0)</f>
        <v>JCC PREJUD HIPOT.MI VIVIEND VEN COFIDE</v>
      </c>
    </row>
    <row r="452" spans="1:16" hidden="1">
      <c r="A452" s="7" t="s">
        <v>12</v>
      </c>
      <c r="B452" s="6" t="s">
        <v>15860</v>
      </c>
      <c r="C452" s="6" t="s">
        <v>311</v>
      </c>
      <c r="D452" s="6" t="s">
        <v>22</v>
      </c>
      <c r="E452" s="8">
        <v>55068.18</v>
      </c>
      <c r="F452" s="8">
        <v>55068.18</v>
      </c>
      <c r="G452" s="8">
        <v>55068.18</v>
      </c>
      <c r="H452" s="8" t="s">
        <v>15853</v>
      </c>
      <c r="I452" s="8">
        <v>55068.18</v>
      </c>
      <c r="J452" s="9">
        <f t="shared" si="89"/>
        <v>0</v>
      </c>
      <c r="K452" s="9">
        <f t="shared" si="90"/>
        <v>0</v>
      </c>
      <c r="L452" s="9">
        <f t="shared" si="91"/>
        <v>0</v>
      </c>
      <c r="M452" s="8">
        <f t="shared" si="92"/>
        <v>0</v>
      </c>
      <c r="O452" s="8"/>
      <c r="P452" s="6" t="str">
        <f>VLOOKUP(C452,[1]plan_cc!$B$1:$C$65536,2,0)</f>
        <v>JCC  CAPITAL TECHO PROPIO VENC -90</v>
      </c>
    </row>
    <row r="453" spans="1:16" hidden="1">
      <c r="A453" s="7" t="s">
        <v>12</v>
      </c>
      <c r="B453" s="6" t="s">
        <v>15860</v>
      </c>
      <c r="C453" s="6" t="s">
        <v>311</v>
      </c>
      <c r="D453" s="6" t="s">
        <v>23</v>
      </c>
      <c r="E453" s="8">
        <v>906.15</v>
      </c>
      <c r="F453" s="8">
        <v>906.15</v>
      </c>
      <c r="G453" s="8">
        <v>906.14</v>
      </c>
      <c r="H453" s="8" t="s">
        <v>15853</v>
      </c>
      <c r="I453" s="8">
        <v>906.15012794995732</v>
      </c>
      <c r="J453" s="9">
        <f t="shared" si="89"/>
        <v>-9.9999999999909051E-3</v>
      </c>
      <c r="K453" s="9">
        <f t="shared" si="90"/>
        <v>-9.9999999999909051E-3</v>
      </c>
      <c r="L453" s="9">
        <f t="shared" si="91"/>
        <v>1.2794995734566328E-4</v>
      </c>
      <c r="M453" s="8">
        <f t="shared" si="92"/>
        <v>1.2794995734566328E-4</v>
      </c>
      <c r="O453" s="8"/>
      <c r="P453" s="6" t="str">
        <f>VLOOKUP(C453,[1]plan_cc!$B$1:$C$65536,2,0)</f>
        <v>JCC  CAPITAL TECHO PROPIO VENC -90</v>
      </c>
    </row>
    <row r="454" spans="1:16" hidden="1">
      <c r="A454" s="7" t="s">
        <v>12</v>
      </c>
      <c r="B454" s="6" t="s">
        <v>15860</v>
      </c>
      <c r="C454" s="6" t="s">
        <v>312</v>
      </c>
      <c r="D454" s="6" t="s">
        <v>22</v>
      </c>
      <c r="E454" s="8">
        <v>96797.35</v>
      </c>
      <c r="F454" s="8">
        <v>96797.35</v>
      </c>
      <c r="G454" s="8">
        <v>96797.35</v>
      </c>
      <c r="H454" s="8" t="s">
        <v>15853</v>
      </c>
      <c r="I454" s="8">
        <v>96797.35</v>
      </c>
      <c r="J454" s="9">
        <f t="shared" si="89"/>
        <v>0</v>
      </c>
      <c r="K454" s="9">
        <f t="shared" si="90"/>
        <v>0</v>
      </c>
      <c r="L454" s="9">
        <f t="shared" si="91"/>
        <v>0</v>
      </c>
      <c r="M454" s="8">
        <f t="shared" si="92"/>
        <v>0</v>
      </c>
      <c r="O454" s="8"/>
      <c r="P454" s="6" t="str">
        <f>VLOOKUP(C454,[1]plan_cc!$B$1:$C$65536,2,0)</f>
        <v>JCC MYP PJ CAP TRAB CMED</v>
      </c>
    </row>
    <row r="455" spans="1:16" hidden="1">
      <c r="A455" s="7" t="s">
        <v>12</v>
      </c>
      <c r="B455" s="6" t="s">
        <v>15860</v>
      </c>
      <c r="C455" s="6" t="s">
        <v>313</v>
      </c>
      <c r="D455" s="6" t="s">
        <v>23</v>
      </c>
      <c r="E455" s="8">
        <v>412500</v>
      </c>
      <c r="F455" s="8">
        <v>412500</v>
      </c>
      <c r="G455" s="8">
        <v>412500</v>
      </c>
      <c r="H455" s="8" t="s">
        <v>15853</v>
      </c>
      <c r="I455" s="8">
        <v>412500</v>
      </c>
      <c r="J455" s="9">
        <f t="shared" si="89"/>
        <v>0</v>
      </c>
      <c r="K455" s="9">
        <f t="shared" si="90"/>
        <v>0</v>
      </c>
      <c r="L455" s="9">
        <f t="shared" si="91"/>
        <v>0</v>
      </c>
      <c r="M455" s="8">
        <f t="shared" si="92"/>
        <v>0</v>
      </c>
      <c r="O455" s="8"/>
      <c r="P455" s="6" t="str">
        <f>VLOOKUP(C455,[1]plan_cc!$B$1:$C$65536,2,0)</f>
        <v>JCC PRE JUD FONDO CRECER CGEM</v>
      </c>
    </row>
    <row r="456" spans="1:16" hidden="1">
      <c r="A456" s="7" t="s">
        <v>12</v>
      </c>
      <c r="B456" s="6" t="s">
        <v>15860</v>
      </c>
      <c r="C456" s="6" t="s">
        <v>314</v>
      </c>
      <c r="D456" s="6" t="s">
        <v>22</v>
      </c>
      <c r="E456" s="8" t="s">
        <v>15853</v>
      </c>
      <c r="F456" s="8" t="s">
        <v>15853</v>
      </c>
      <c r="G456" s="8">
        <v>0</v>
      </c>
      <c r="H456" s="8" t="s">
        <v>15853</v>
      </c>
      <c r="I456" s="8">
        <v>0</v>
      </c>
      <c r="J456" s="9">
        <v>0</v>
      </c>
      <c r="K456" s="9">
        <v>0</v>
      </c>
      <c r="L456" s="9">
        <v>0</v>
      </c>
      <c r="M456" s="9">
        <v>0</v>
      </c>
      <c r="N456" s="9"/>
      <c r="O456" s="9"/>
      <c r="P456" s="6" t="str">
        <f>VLOOKUP(C456,[1]plan_cc!$B$1:$C$65536,2,0)</f>
        <v>JCC PRE JUDIC RP CAP.TRAB VENC NO REVO</v>
      </c>
    </row>
    <row r="457" spans="1:16" hidden="1">
      <c r="A457" s="7" t="s">
        <v>12</v>
      </c>
      <c r="B457" s="6" t="s">
        <v>15860</v>
      </c>
      <c r="C457" s="6" t="s">
        <v>314</v>
      </c>
      <c r="D457" s="6" t="s">
        <v>23</v>
      </c>
      <c r="E457" s="8">
        <v>0</v>
      </c>
      <c r="F457" s="8">
        <v>0</v>
      </c>
      <c r="G457" s="8">
        <v>0</v>
      </c>
      <c r="H457" s="8" t="s">
        <v>15853</v>
      </c>
      <c r="I457" s="8">
        <v>0</v>
      </c>
      <c r="J457" s="9">
        <f t="shared" ref="J457:J472" si="93">G457-E457</f>
        <v>0</v>
      </c>
      <c r="K457" s="9">
        <f t="shared" ref="K457:K472" si="94">G457-F457</f>
        <v>0</v>
      </c>
      <c r="L457" s="9">
        <f t="shared" ref="L457:L472" si="95">I457-E457</f>
        <v>0</v>
      </c>
      <c r="M457" s="8">
        <f t="shared" ref="M457:M472" si="96">I457-F457</f>
        <v>0</v>
      </c>
      <c r="O457" s="8"/>
      <c r="P457" s="6" t="str">
        <f>VLOOKUP(C457,[1]plan_cc!$B$1:$C$65536,2,0)</f>
        <v>JCC PRE JUDIC RP CAP.TRAB VENC NO REVO</v>
      </c>
    </row>
    <row r="458" spans="1:16" hidden="1">
      <c r="A458" s="7" t="s">
        <v>12</v>
      </c>
      <c r="B458" s="6" t="s">
        <v>15860</v>
      </c>
      <c r="C458" s="6" t="s">
        <v>315</v>
      </c>
      <c r="D458" s="6" t="s">
        <v>22</v>
      </c>
      <c r="E458" s="8">
        <v>6970560.9500000002</v>
      </c>
      <c r="F458" s="8">
        <v>6970560.9500000002</v>
      </c>
      <c r="G458" s="8">
        <v>6970560.9500000002</v>
      </c>
      <c r="H458" s="8" t="s">
        <v>15853</v>
      </c>
      <c r="I458" s="8">
        <v>6970560.9500000002</v>
      </c>
      <c r="J458" s="9">
        <f t="shared" si="93"/>
        <v>0</v>
      </c>
      <c r="K458" s="9">
        <f t="shared" si="94"/>
        <v>0</v>
      </c>
      <c r="L458" s="9">
        <f t="shared" si="95"/>
        <v>0</v>
      </c>
      <c r="M458" s="8">
        <f t="shared" si="96"/>
        <v>0</v>
      </c>
      <c r="O458" s="8"/>
      <c r="P458" s="6" t="str">
        <f>VLOOKUP(C458,[1]plan_cc!$B$1:$C$65536,2,0)</f>
        <v>JCC MP PRE JUD IMPLUSO MYPERU HONRADO</v>
      </c>
    </row>
    <row r="459" spans="1:16" hidden="1">
      <c r="A459" s="7" t="s">
        <v>12</v>
      </c>
      <c r="B459" s="6" t="s">
        <v>15860</v>
      </c>
      <c r="C459" s="6" t="s">
        <v>316</v>
      </c>
      <c r="D459" s="6" t="s">
        <v>22</v>
      </c>
      <c r="E459" s="8">
        <v>10974.39</v>
      </c>
      <c r="F459" s="8">
        <v>10974.39</v>
      </c>
      <c r="G459" s="8">
        <v>10974.39</v>
      </c>
      <c r="H459" s="8" t="s">
        <v>15853</v>
      </c>
      <c r="I459" s="8">
        <v>10974.39</v>
      </c>
      <c r="J459" s="9">
        <f t="shared" si="93"/>
        <v>0</v>
      </c>
      <c r="K459" s="9">
        <f t="shared" si="94"/>
        <v>0</v>
      </c>
      <c r="L459" s="9">
        <f t="shared" si="95"/>
        <v>0</v>
      </c>
      <c r="M459" s="8">
        <f t="shared" si="96"/>
        <v>0</v>
      </c>
      <c r="O459" s="8"/>
      <c r="P459" s="6" t="str">
        <f>VLOOKUP(C459,[1]plan_cc!$B$1:$C$65536,2,0)</f>
        <v>JCC MYP PRE-JUD.CAP.TRAB.REV.CMED</v>
      </c>
    </row>
    <row r="460" spans="1:16" hidden="1">
      <c r="A460" s="7" t="s">
        <v>12</v>
      </c>
      <c r="B460" s="6" t="s">
        <v>15860</v>
      </c>
      <c r="C460" s="6" t="s">
        <v>317</v>
      </c>
      <c r="D460" s="6" t="s">
        <v>22</v>
      </c>
      <c r="E460" s="8">
        <v>748268.89</v>
      </c>
      <c r="F460" s="8">
        <v>748268.89</v>
      </c>
      <c r="G460" s="8">
        <v>748268.89</v>
      </c>
      <c r="H460" s="8" t="s">
        <v>15853</v>
      </c>
      <c r="I460" s="8">
        <v>748268.89</v>
      </c>
      <c r="J460" s="9">
        <f t="shared" si="93"/>
        <v>0</v>
      </c>
      <c r="K460" s="9">
        <f t="shared" si="94"/>
        <v>0</v>
      </c>
      <c r="L460" s="9">
        <f t="shared" si="95"/>
        <v>0</v>
      </c>
      <c r="M460" s="8">
        <f t="shared" si="96"/>
        <v>0</v>
      </c>
      <c r="O460" s="8"/>
      <c r="P460" s="6" t="str">
        <f>VLOOKUP(C460,[1]plan_cc!$B$1:$C$65536,2,0)</f>
        <v>JCC  MYP CAP TRAB PRE JUD  CMED</v>
      </c>
    </row>
    <row r="461" spans="1:16" hidden="1">
      <c r="A461" s="7" t="s">
        <v>12</v>
      </c>
      <c r="B461" s="6" t="s">
        <v>15860</v>
      </c>
      <c r="C461" s="6" t="s">
        <v>318</v>
      </c>
      <c r="D461" s="6" t="s">
        <v>22</v>
      </c>
      <c r="E461" s="8">
        <v>893778.2</v>
      </c>
      <c r="F461" s="8">
        <v>893778.2</v>
      </c>
      <c r="G461" s="8">
        <v>893778.2</v>
      </c>
      <c r="H461" s="8" t="s">
        <v>15853</v>
      </c>
      <c r="I461" s="8">
        <v>893778.2</v>
      </c>
      <c r="J461" s="9">
        <f t="shared" si="93"/>
        <v>0</v>
      </c>
      <c r="K461" s="9">
        <f t="shared" si="94"/>
        <v>0</v>
      </c>
      <c r="L461" s="9">
        <f t="shared" si="95"/>
        <v>0</v>
      </c>
      <c r="M461" s="8">
        <f t="shared" si="96"/>
        <v>0</v>
      </c>
      <c r="O461" s="8"/>
      <c r="P461" s="6" t="str">
        <f>VLOOKUP(C461,[1]plan_cc!$B$1:$C$65536,2,0)</f>
        <v>JCC PREJUD RP CAPTRAB VENC NO REVOLV C</v>
      </c>
    </row>
    <row r="462" spans="1:16" hidden="1">
      <c r="A462" s="7" t="s">
        <v>12</v>
      </c>
      <c r="B462" s="6" t="s">
        <v>15860</v>
      </c>
      <c r="C462" s="6" t="s">
        <v>319</v>
      </c>
      <c r="D462" s="6" t="s">
        <v>22</v>
      </c>
      <c r="E462" s="8">
        <v>351551.39</v>
      </c>
      <c r="F462" s="8">
        <v>351551.39</v>
      </c>
      <c r="G462" s="8">
        <v>351551.39</v>
      </c>
      <c r="H462" s="8" t="s">
        <v>15853</v>
      </c>
      <c r="I462" s="8">
        <v>351551.39</v>
      </c>
      <c r="J462" s="9">
        <f t="shared" si="93"/>
        <v>0</v>
      </c>
      <c r="K462" s="9">
        <f t="shared" si="94"/>
        <v>0</v>
      </c>
      <c r="L462" s="9">
        <f t="shared" si="95"/>
        <v>0</v>
      </c>
      <c r="M462" s="8">
        <f t="shared" si="96"/>
        <v>0</v>
      </c>
      <c r="O462" s="8"/>
      <c r="P462" s="6" t="str">
        <f>VLOOKUP(C462,[1]plan_cc!$B$1:$C$65536,2,0)</f>
        <v>JCC PRE JUD REACTIVA PERU NO REVOLV CM</v>
      </c>
    </row>
    <row r="463" spans="1:16" hidden="1">
      <c r="A463" s="7" t="s">
        <v>12</v>
      </c>
      <c r="B463" s="6" t="s">
        <v>15860</v>
      </c>
      <c r="C463" s="6" t="s">
        <v>320</v>
      </c>
      <c r="D463" s="6" t="s">
        <v>22</v>
      </c>
      <c r="E463" s="8">
        <v>125374.06</v>
      </c>
      <c r="F463" s="8">
        <v>125374.06</v>
      </c>
      <c r="G463" s="8">
        <v>125374.06</v>
      </c>
      <c r="H463" s="8" t="s">
        <v>15853</v>
      </c>
      <c r="I463" s="8">
        <v>125374.06</v>
      </c>
      <c r="J463" s="9">
        <f t="shared" si="93"/>
        <v>0</v>
      </c>
      <c r="K463" s="9">
        <f t="shared" si="94"/>
        <v>0</v>
      </c>
      <c r="L463" s="9">
        <f t="shared" si="95"/>
        <v>0</v>
      </c>
      <c r="M463" s="8">
        <f t="shared" si="96"/>
        <v>0</v>
      </c>
      <c r="O463" s="8"/>
      <c r="P463" s="6" t="str">
        <f>VLOOKUP(C463,[1]plan_cc!$B$1:$C$65536,2,0)</f>
        <v>JCC PRE JUD REACTIVA PERU NO REVOLV CM</v>
      </c>
    </row>
    <row r="464" spans="1:16" hidden="1">
      <c r="A464" s="7" t="s">
        <v>12</v>
      </c>
      <c r="B464" s="6" t="s">
        <v>15860</v>
      </c>
      <c r="C464" s="6" t="s">
        <v>321</v>
      </c>
      <c r="D464" s="6" t="s">
        <v>22</v>
      </c>
      <c r="E464" s="8">
        <v>207027.98</v>
      </c>
      <c r="F464" s="8">
        <v>207027.98</v>
      </c>
      <c r="G464" s="8">
        <v>207027.98</v>
      </c>
      <c r="H464" s="8" t="s">
        <v>15853</v>
      </c>
      <c r="I464" s="8">
        <v>207027.98</v>
      </c>
      <c r="J464" s="9">
        <f t="shared" si="93"/>
        <v>0</v>
      </c>
      <c r="K464" s="9">
        <f t="shared" si="94"/>
        <v>0</v>
      </c>
      <c r="L464" s="9">
        <f t="shared" si="95"/>
        <v>0</v>
      </c>
      <c r="M464" s="8">
        <f t="shared" si="96"/>
        <v>0</v>
      </c>
      <c r="O464" s="8"/>
      <c r="P464" s="6" t="str">
        <f>VLOOKUP(C464,[1]plan_cc!$B$1:$C$65536,2,0)</f>
        <v>JCC PRE JUD FONDO CRECER CMED</v>
      </c>
    </row>
    <row r="465" spans="1:16" hidden="1">
      <c r="A465" s="7" t="s">
        <v>12</v>
      </c>
      <c r="B465" s="6" t="s">
        <v>15860</v>
      </c>
      <c r="C465" s="6" t="s">
        <v>321</v>
      </c>
      <c r="D465" s="6" t="s">
        <v>23</v>
      </c>
      <c r="E465" s="8">
        <v>161405.04</v>
      </c>
      <c r="F465" s="8">
        <v>161405.04</v>
      </c>
      <c r="G465" s="8">
        <v>161405.03</v>
      </c>
      <c r="H465" s="8" t="s">
        <v>15853</v>
      </c>
      <c r="I465" s="8">
        <v>161405.04122831961</v>
      </c>
      <c r="J465" s="9">
        <f t="shared" si="93"/>
        <v>-1.0000000009313226E-2</v>
      </c>
      <c r="K465" s="9">
        <f t="shared" si="94"/>
        <v>-1.0000000009313226E-2</v>
      </c>
      <c r="L465" s="9">
        <f t="shared" si="95"/>
        <v>1.2283195974305272E-3</v>
      </c>
      <c r="M465" s="8">
        <f t="shared" si="96"/>
        <v>1.2283195974305272E-3</v>
      </c>
      <c r="O465" s="8"/>
      <c r="P465" s="6" t="str">
        <f>VLOOKUP(C465,[1]plan_cc!$B$1:$C$65536,2,0)</f>
        <v>JCC PRE JUD FONDO CRECER CMED</v>
      </c>
    </row>
    <row r="466" spans="1:16" hidden="1">
      <c r="A466" s="7" t="s">
        <v>12</v>
      </c>
      <c r="B466" s="6" t="s">
        <v>15860</v>
      </c>
      <c r="C466" s="6" t="s">
        <v>322</v>
      </c>
      <c r="D466" s="6" t="s">
        <v>22</v>
      </c>
      <c r="E466" s="8">
        <v>50487.08</v>
      </c>
      <c r="F466" s="8">
        <v>50487.08</v>
      </c>
      <c r="G466" s="8">
        <v>50487.08</v>
      </c>
      <c r="H466" s="8" t="s">
        <v>15853</v>
      </c>
      <c r="I466" s="8">
        <v>50487.08</v>
      </c>
      <c r="J466" s="9">
        <f t="shared" si="93"/>
        <v>0</v>
      </c>
      <c r="K466" s="9">
        <f t="shared" si="94"/>
        <v>0</v>
      </c>
      <c r="L466" s="9">
        <f t="shared" si="95"/>
        <v>0</v>
      </c>
      <c r="M466" s="8">
        <f t="shared" si="96"/>
        <v>0</v>
      </c>
      <c r="O466" s="8"/>
      <c r="P466" s="6" t="str">
        <f>VLOOKUP(C466,[1]plan_cc!$B$1:$C$65536,2,0)</f>
        <v>JCC MP PRE JUD CAP IMPULSO MYPERU IBK</v>
      </c>
    </row>
    <row r="467" spans="1:16" hidden="1">
      <c r="A467" s="7" t="s">
        <v>12</v>
      </c>
      <c r="B467" s="6" t="s">
        <v>15860</v>
      </c>
      <c r="C467" s="6" t="s">
        <v>323</v>
      </c>
      <c r="D467" s="6" t="s">
        <v>22</v>
      </c>
      <c r="E467" s="8">
        <v>2626180.2999999998</v>
      </c>
      <c r="F467" s="8">
        <v>2626180.2999999998</v>
      </c>
      <c r="G467" s="8">
        <v>2626180.2999999998</v>
      </c>
      <c r="H467" s="8" t="s">
        <v>15853</v>
      </c>
      <c r="I467" s="8">
        <v>2626180.2999999998</v>
      </c>
      <c r="J467" s="9">
        <f t="shared" si="93"/>
        <v>0</v>
      </c>
      <c r="K467" s="9">
        <f t="shared" si="94"/>
        <v>0</v>
      </c>
      <c r="L467" s="9">
        <f t="shared" si="95"/>
        <v>0</v>
      </c>
      <c r="M467" s="8">
        <f t="shared" si="96"/>
        <v>0</v>
      </c>
      <c r="O467" s="8"/>
      <c r="P467" s="6" t="str">
        <f>VLOOKUP(C467,[1]plan_cc!$B$1:$C$65536,2,0)</f>
        <v>JCC MP PRE JUD IMPLUSO MYPERU HONRADO</v>
      </c>
    </row>
    <row r="468" spans="1:16" hidden="1">
      <c r="A468" s="7" t="s">
        <v>12</v>
      </c>
      <c r="B468" s="6" t="s">
        <v>15860</v>
      </c>
      <c r="C468" s="6" t="s">
        <v>324</v>
      </c>
      <c r="D468" s="6" t="s">
        <v>22</v>
      </c>
      <c r="E468" s="8">
        <v>64129.22</v>
      </c>
      <c r="F468" s="8">
        <v>64129.22</v>
      </c>
      <c r="G468" s="8">
        <v>64129.22</v>
      </c>
      <c r="H468" s="8" t="s">
        <v>15853</v>
      </c>
      <c r="I468" s="8">
        <v>64129.22</v>
      </c>
      <c r="J468" s="9">
        <f t="shared" si="93"/>
        <v>0</v>
      </c>
      <c r="K468" s="9">
        <f t="shared" si="94"/>
        <v>0</v>
      </c>
      <c r="L468" s="9">
        <f t="shared" si="95"/>
        <v>0</v>
      </c>
      <c r="M468" s="8">
        <f t="shared" si="96"/>
        <v>0</v>
      </c>
      <c r="O468" s="8"/>
      <c r="P468" s="6" t="str">
        <f>VLOOKUP(C468,[1]plan_cc!$B$1:$C$65536,2,0)</f>
        <v>JCC PRE JUDIC DSCTO.LETRAS VENC CPEM G</v>
      </c>
    </row>
    <row r="469" spans="1:16" hidden="1">
      <c r="A469" s="7" t="s">
        <v>12</v>
      </c>
      <c r="B469" s="6" t="s">
        <v>15860</v>
      </c>
      <c r="C469" s="6" t="s">
        <v>324</v>
      </c>
      <c r="D469" s="6" t="s">
        <v>23</v>
      </c>
      <c r="E469" s="8">
        <v>77688.490000000005</v>
      </c>
      <c r="F469" s="8">
        <v>77688.490000000005</v>
      </c>
      <c r="G469" s="8">
        <v>77688.479999999996</v>
      </c>
      <c r="H469" s="8" t="s">
        <v>15853</v>
      </c>
      <c r="I469" s="8">
        <v>77688.49019050326</v>
      </c>
      <c r="J469" s="9">
        <f t="shared" si="93"/>
        <v>-1.0000000009313226E-2</v>
      </c>
      <c r="K469" s="9">
        <f t="shared" si="94"/>
        <v>-1.0000000009313226E-2</v>
      </c>
      <c r="L469" s="9">
        <f t="shared" si="95"/>
        <v>1.9050325499847531E-4</v>
      </c>
      <c r="M469" s="8">
        <f t="shared" si="96"/>
        <v>1.9050325499847531E-4</v>
      </c>
      <c r="O469" s="8"/>
      <c r="P469" s="6" t="str">
        <f>VLOOKUP(C469,[1]plan_cc!$B$1:$C$65536,2,0)</f>
        <v>JCC PRE JUDIC DSCTO.LETRAS VENC CPEM G</v>
      </c>
    </row>
    <row r="470" spans="1:16" hidden="1">
      <c r="A470" s="7" t="s">
        <v>12</v>
      </c>
      <c r="B470" s="6" t="s">
        <v>15860</v>
      </c>
      <c r="C470" s="6" t="s">
        <v>325</v>
      </c>
      <c r="D470" s="6" t="s">
        <v>22</v>
      </c>
      <c r="E470" s="8">
        <v>1402219.55</v>
      </c>
      <c r="F470" s="8">
        <v>1402219.55</v>
      </c>
      <c r="G470" s="8">
        <v>1402219.5499999998</v>
      </c>
      <c r="H470" s="8" t="s">
        <v>15853</v>
      </c>
      <c r="I470" s="8">
        <v>1402219.55</v>
      </c>
      <c r="J470" s="9">
        <f t="shared" si="93"/>
        <v>0</v>
      </c>
      <c r="K470" s="9">
        <f t="shared" si="94"/>
        <v>0</v>
      </c>
      <c r="L470" s="9">
        <f t="shared" si="95"/>
        <v>0</v>
      </c>
      <c r="M470" s="8">
        <f t="shared" si="96"/>
        <v>0</v>
      </c>
      <c r="O470" s="8"/>
      <c r="P470" s="6" t="str">
        <f>VLOOKUP(C470,[1]plan_cc!$B$1:$C$65536,2,0)</f>
        <v>JCC MYP PRE-JUD.CAP.TRAB.REV.CPEM</v>
      </c>
    </row>
    <row r="471" spans="1:16" hidden="1">
      <c r="A471" s="7" t="s">
        <v>12</v>
      </c>
      <c r="B471" s="6" t="s">
        <v>15860</v>
      </c>
      <c r="C471" s="6" t="s">
        <v>326</v>
      </c>
      <c r="D471" s="6" t="s">
        <v>22</v>
      </c>
      <c r="E471" s="8">
        <v>1332.01</v>
      </c>
      <c r="F471" s="8">
        <v>1332.01</v>
      </c>
      <c r="G471" s="8">
        <v>1332.01</v>
      </c>
      <c r="H471" s="8" t="s">
        <v>15853</v>
      </c>
      <c r="I471" s="8">
        <v>1332.01</v>
      </c>
      <c r="J471" s="9">
        <f t="shared" si="93"/>
        <v>0</v>
      </c>
      <c r="K471" s="9">
        <f t="shared" si="94"/>
        <v>0</v>
      </c>
      <c r="L471" s="9">
        <f t="shared" si="95"/>
        <v>0</v>
      </c>
      <c r="M471" s="8">
        <f t="shared" si="96"/>
        <v>0</v>
      </c>
      <c r="O471" s="8"/>
      <c r="P471" s="6" t="str">
        <f>VLOOKUP(C471,[1]plan_cc!$B$1:$C$65536,2,0)</f>
        <v>JCC PRE JUDIC MYP COMP INM  NR CPEM</v>
      </c>
    </row>
    <row r="472" spans="1:16" hidden="1">
      <c r="A472" s="7" t="s">
        <v>12</v>
      </c>
      <c r="B472" s="6" t="s">
        <v>15860</v>
      </c>
      <c r="C472" s="6" t="s">
        <v>327</v>
      </c>
      <c r="D472" s="6" t="s">
        <v>22</v>
      </c>
      <c r="E472" s="8">
        <v>42921.13</v>
      </c>
      <c r="F472" s="8">
        <v>42921.13</v>
      </c>
      <c r="G472" s="8">
        <v>42921.13</v>
      </c>
      <c r="H472" s="8" t="s">
        <v>15853</v>
      </c>
      <c r="I472" s="8">
        <v>42921.13</v>
      </c>
      <c r="J472" s="9">
        <f t="shared" si="93"/>
        <v>0</v>
      </c>
      <c r="K472" s="9">
        <f t="shared" si="94"/>
        <v>0</v>
      </c>
      <c r="L472" s="9">
        <f t="shared" si="95"/>
        <v>0</v>
      </c>
      <c r="M472" s="8">
        <f t="shared" si="96"/>
        <v>0</v>
      </c>
      <c r="O472" s="8"/>
      <c r="P472" s="6" t="str">
        <f>VLOOKUP(C472,[1]plan_cc!$B$1:$C$65536,2,0)</f>
        <v>JCC CJ MYP COMP AF MUE NRV CPEM</v>
      </c>
    </row>
    <row r="473" spans="1:16" hidden="1">
      <c r="A473" s="7" t="s">
        <v>12</v>
      </c>
      <c r="B473" s="6" t="s">
        <v>15860</v>
      </c>
      <c r="C473" s="6" t="s">
        <v>328</v>
      </c>
      <c r="D473" s="6" t="s">
        <v>22</v>
      </c>
      <c r="E473" s="8">
        <v>20847667.52</v>
      </c>
      <c r="F473" s="8">
        <v>20847667.52</v>
      </c>
      <c r="G473" s="8">
        <v>20939853.359999999</v>
      </c>
      <c r="H473" s="8">
        <v>92185.84</v>
      </c>
      <c r="I473" s="8">
        <v>20939853.359999999</v>
      </c>
      <c r="J473" s="9">
        <f>G473-(E473+H473)</f>
        <v>0</v>
      </c>
      <c r="K473" s="9">
        <f>G473-(F473+H473)</f>
        <v>0</v>
      </c>
      <c r="L473" s="9">
        <f>I473-(H473+E473)</f>
        <v>0</v>
      </c>
      <c r="M473" s="8">
        <f>I473-(F473+H473)</f>
        <v>0</v>
      </c>
      <c r="O473" s="8"/>
      <c r="P473" s="6" t="str">
        <f>VLOOKUP(C473,[1]plan_cc!$B$1:$C$65536,2,0)</f>
        <v>JCC MYP CAP TRAB PRE JUD  CPEM</v>
      </c>
    </row>
    <row r="474" spans="1:16" hidden="1">
      <c r="A474" s="7" t="s">
        <v>12</v>
      </c>
      <c r="B474" s="6" t="s">
        <v>15860</v>
      </c>
      <c r="C474" s="6" t="s">
        <v>329</v>
      </c>
      <c r="D474" s="6" t="s">
        <v>22</v>
      </c>
      <c r="E474" s="8">
        <v>43112.95</v>
      </c>
      <c r="F474" s="8">
        <v>43112.95</v>
      </c>
      <c r="G474" s="8">
        <v>43112.95</v>
      </c>
      <c r="H474" s="8" t="s">
        <v>15853</v>
      </c>
      <c r="I474" s="8">
        <v>43112.95</v>
      </c>
      <c r="J474" s="9">
        <f t="shared" ref="J474:J518" si="97">G474-E474</f>
        <v>0</v>
      </c>
      <c r="K474" s="9">
        <f t="shared" ref="K474:K518" si="98">G474-F474</f>
        <v>0</v>
      </c>
      <c r="L474" s="9">
        <f t="shared" ref="L474:L518" si="99">I474-E474</f>
        <v>0</v>
      </c>
      <c r="M474" s="8">
        <f t="shared" ref="M474:M518" si="100">I474-F474</f>
        <v>0</v>
      </c>
      <c r="O474" s="8"/>
      <c r="P474" s="6" t="str">
        <f>VLOOKUP(C474,[1]plan_cc!$B$1:$C$65536,2,0)</f>
        <v>JCC PRE JUDIC MYP CRED ESTAC NR CPEM</v>
      </c>
    </row>
    <row r="475" spans="1:16" hidden="1">
      <c r="A475" s="7" t="s">
        <v>12</v>
      </c>
      <c r="B475" s="6" t="s">
        <v>15860</v>
      </c>
      <c r="C475" s="6" t="s">
        <v>330</v>
      </c>
      <c r="D475" s="6" t="s">
        <v>22</v>
      </c>
      <c r="E475" s="8">
        <v>427318.37</v>
      </c>
      <c r="F475" s="8">
        <v>427318.37</v>
      </c>
      <c r="G475" s="8">
        <v>427318.37</v>
      </c>
      <c r="H475" s="8" t="s">
        <v>15853</v>
      </c>
      <c r="I475" s="8">
        <v>427318.37</v>
      </c>
      <c r="J475" s="9">
        <f t="shared" si="97"/>
        <v>0</v>
      </c>
      <c r="K475" s="9">
        <f t="shared" si="98"/>
        <v>0</v>
      </c>
      <c r="L475" s="9">
        <f t="shared" si="99"/>
        <v>0</v>
      </c>
      <c r="M475" s="8">
        <f t="shared" si="100"/>
        <v>0</v>
      </c>
      <c r="O475" s="8"/>
      <c r="P475" s="6" t="str">
        <f>VLOOKUP(C475,[1]plan_cc!$B$1:$C$65536,2,0)</f>
        <v>JCC PRE JUD REACTIVA PERU NO REVOLV CP</v>
      </c>
    </row>
    <row r="476" spans="1:16" hidden="1">
      <c r="A476" s="7" t="s">
        <v>12</v>
      </c>
      <c r="B476" s="6" t="s">
        <v>15860</v>
      </c>
      <c r="C476" s="6" t="s">
        <v>331</v>
      </c>
      <c r="D476" s="6" t="s">
        <v>22</v>
      </c>
      <c r="E476" s="8">
        <v>80390.87</v>
      </c>
      <c r="F476" s="8">
        <v>80390.87</v>
      </c>
      <c r="G476" s="8">
        <v>80390.87</v>
      </c>
      <c r="H476" s="8" t="s">
        <v>15853</v>
      </c>
      <c r="I476" s="8">
        <v>80390.87</v>
      </c>
      <c r="J476" s="9">
        <f t="shared" si="97"/>
        <v>0</v>
      </c>
      <c r="K476" s="9">
        <f t="shared" si="98"/>
        <v>0</v>
      </c>
      <c r="L476" s="9">
        <f t="shared" si="99"/>
        <v>0</v>
      </c>
      <c r="M476" s="8">
        <f t="shared" si="100"/>
        <v>0</v>
      </c>
      <c r="O476" s="8"/>
      <c r="P476" s="6" t="str">
        <f>VLOOKUP(C476,[1]plan_cc!$B$1:$C$65536,2,0)</f>
        <v>JCC PRE JUD FONDO CRECER CPEM</v>
      </c>
    </row>
    <row r="477" spans="1:16" hidden="1">
      <c r="A477" s="7" t="s">
        <v>12</v>
      </c>
      <c r="B477" s="6" t="s">
        <v>15860</v>
      </c>
      <c r="C477" s="6" t="s">
        <v>332</v>
      </c>
      <c r="D477" s="6" t="s">
        <v>22</v>
      </c>
      <c r="E477" s="8">
        <v>85659.29</v>
      </c>
      <c r="F477" s="8">
        <v>85659.29</v>
      </c>
      <c r="G477" s="8">
        <v>85659.290000000008</v>
      </c>
      <c r="H477" s="8" t="s">
        <v>15853</v>
      </c>
      <c r="I477" s="8">
        <v>85659.29</v>
      </c>
      <c r="J477" s="9">
        <f t="shared" si="97"/>
        <v>0</v>
      </c>
      <c r="K477" s="9">
        <f t="shared" si="98"/>
        <v>0</v>
      </c>
      <c r="L477" s="9">
        <f t="shared" si="99"/>
        <v>0</v>
      </c>
      <c r="M477" s="8">
        <f t="shared" si="100"/>
        <v>0</v>
      </c>
      <c r="O477" s="8"/>
      <c r="P477" s="6" t="str">
        <f>VLOOKUP(C477,[1]plan_cc!$B$1:$C$65536,2,0)</f>
        <v>JCC PRE JUD REACTIVA PRE-HONRAMIENTO C</v>
      </c>
    </row>
    <row r="478" spans="1:16" hidden="1">
      <c r="A478" s="7" t="s">
        <v>12</v>
      </c>
      <c r="B478" s="6" t="s">
        <v>15860</v>
      </c>
      <c r="C478" s="6" t="s">
        <v>333</v>
      </c>
      <c r="D478" s="6" t="s">
        <v>22</v>
      </c>
      <c r="E478" s="8">
        <v>497024.81</v>
      </c>
      <c r="F478" s="8">
        <v>497024.81</v>
      </c>
      <c r="G478" s="8">
        <v>497024.81</v>
      </c>
      <c r="H478" s="8" t="s">
        <v>15853</v>
      </c>
      <c r="I478" s="8">
        <v>497024.81</v>
      </c>
      <c r="J478" s="9">
        <f t="shared" si="97"/>
        <v>0</v>
      </c>
      <c r="K478" s="9">
        <f t="shared" si="98"/>
        <v>0</v>
      </c>
      <c r="L478" s="9">
        <f t="shared" si="99"/>
        <v>0</v>
      </c>
      <c r="M478" s="8">
        <f t="shared" si="100"/>
        <v>0</v>
      </c>
      <c r="O478" s="8"/>
      <c r="P478" s="6" t="str">
        <f>VLOOKUP(C478,[1]plan_cc!$B$1:$C$65536,2,0)</f>
        <v>JCC PRE JU REACTIVA PRE-HONRAMIENTO RE</v>
      </c>
    </row>
    <row r="479" spans="1:16" hidden="1">
      <c r="A479" s="7" t="s">
        <v>12</v>
      </c>
      <c r="B479" s="6" t="s">
        <v>15860</v>
      </c>
      <c r="C479" s="6" t="s">
        <v>334</v>
      </c>
      <c r="D479" s="6" t="s">
        <v>22</v>
      </c>
      <c r="E479" s="8">
        <v>2927507.57</v>
      </c>
      <c r="F479" s="8">
        <v>2927507.57</v>
      </c>
      <c r="G479" s="8">
        <v>2927507.57</v>
      </c>
      <c r="H479" s="8" t="s">
        <v>15853</v>
      </c>
      <c r="I479" s="8">
        <v>2927507.57</v>
      </c>
      <c r="J479" s="9">
        <f t="shared" si="97"/>
        <v>0</v>
      </c>
      <c r="K479" s="9">
        <f t="shared" si="98"/>
        <v>0</v>
      </c>
      <c r="L479" s="9">
        <f t="shared" si="99"/>
        <v>0</v>
      </c>
      <c r="M479" s="8">
        <f t="shared" si="100"/>
        <v>0</v>
      </c>
      <c r="O479" s="8"/>
      <c r="P479" s="6" t="str">
        <f>VLOOKUP(C479,[1]plan_cc!$B$1:$C$65536,2,0)</f>
        <v>JCC MP PRE JUD CAP IMPULSO MYPERU IBK</v>
      </c>
    </row>
    <row r="480" spans="1:16" hidden="1">
      <c r="A480" s="7" t="s">
        <v>12</v>
      </c>
      <c r="B480" s="6" t="s">
        <v>15860</v>
      </c>
      <c r="C480" s="6" t="s">
        <v>335</v>
      </c>
      <c r="D480" s="6" t="s">
        <v>22</v>
      </c>
      <c r="E480" s="8">
        <v>95921.98</v>
      </c>
      <c r="F480" s="8">
        <v>95921.98</v>
      </c>
      <c r="G480" s="8">
        <v>95921.98</v>
      </c>
      <c r="H480" s="8" t="s">
        <v>15853</v>
      </c>
      <c r="I480" s="8">
        <v>95921.98</v>
      </c>
      <c r="J480" s="9">
        <f t="shared" si="97"/>
        <v>0</v>
      </c>
      <c r="K480" s="9">
        <f t="shared" si="98"/>
        <v>0</v>
      </c>
      <c r="L480" s="9">
        <f t="shared" si="99"/>
        <v>0</v>
      </c>
      <c r="M480" s="8">
        <f t="shared" si="100"/>
        <v>0</v>
      </c>
      <c r="O480" s="8"/>
      <c r="P480" s="6" t="str">
        <f>VLOOKUP(C480,[1]plan_cc!$B$1:$C$65536,2,0)</f>
        <v>JCC PRE JUDIC RP CAP.TRAB VENC NO REVO</v>
      </c>
    </row>
    <row r="481" spans="1:16" hidden="1">
      <c r="A481" s="7" t="s">
        <v>12</v>
      </c>
      <c r="B481" s="6" t="s">
        <v>15860</v>
      </c>
      <c r="C481" s="6" t="s">
        <v>335</v>
      </c>
      <c r="D481" s="6" t="s">
        <v>23</v>
      </c>
      <c r="E481" s="8">
        <v>95806.3</v>
      </c>
      <c r="F481" s="8">
        <v>95806.3</v>
      </c>
      <c r="G481" s="8">
        <v>95806.29</v>
      </c>
      <c r="H481" s="8" t="s">
        <v>15853</v>
      </c>
      <c r="I481" s="8">
        <v>95806.297981234005</v>
      </c>
      <c r="J481" s="9">
        <f t="shared" si="97"/>
        <v>-1.0000000009313226E-2</v>
      </c>
      <c r="K481" s="9">
        <f t="shared" si="98"/>
        <v>-1.0000000009313226E-2</v>
      </c>
      <c r="L481" s="9">
        <f t="shared" si="99"/>
        <v>-2.0187659974908456E-3</v>
      </c>
      <c r="M481" s="8">
        <f t="shared" si="100"/>
        <v>-2.0187659974908456E-3</v>
      </c>
      <c r="O481" s="8"/>
      <c r="P481" s="6" t="str">
        <f>VLOOKUP(C481,[1]plan_cc!$B$1:$C$65536,2,0)</f>
        <v>JCC PRE JUDIC RP CAP.TRAB VENC NO REVO</v>
      </c>
    </row>
    <row r="482" spans="1:16" hidden="1">
      <c r="A482" s="7" t="s">
        <v>12</v>
      </c>
      <c r="B482" s="6" t="s">
        <v>15860</v>
      </c>
      <c r="C482" s="6" t="s">
        <v>336</v>
      </c>
      <c r="D482" s="6" t="s">
        <v>22</v>
      </c>
      <c r="E482" s="8">
        <v>17509</v>
      </c>
      <c r="F482" s="8">
        <v>17509</v>
      </c>
      <c r="G482" s="8">
        <v>17509</v>
      </c>
      <c r="H482" s="8" t="s">
        <v>15853</v>
      </c>
      <c r="I482" s="8">
        <v>17509</v>
      </c>
      <c r="J482" s="9">
        <f t="shared" si="97"/>
        <v>0</v>
      </c>
      <c r="K482" s="9">
        <f t="shared" si="98"/>
        <v>0</v>
      </c>
      <c r="L482" s="9">
        <f t="shared" si="99"/>
        <v>0</v>
      </c>
      <c r="M482" s="8">
        <f t="shared" si="100"/>
        <v>0</v>
      </c>
      <c r="O482" s="8"/>
      <c r="P482" s="6" t="str">
        <f>VLOOKUP(C482,[1]plan_cc!$B$1:$C$65536,2,0)</f>
        <v>JCC COBJUD TCVISA PJ-DIS.EFE MES</v>
      </c>
    </row>
    <row r="483" spans="1:16" hidden="1">
      <c r="A483" s="7" t="s">
        <v>12</v>
      </c>
      <c r="B483" s="6" t="s">
        <v>15860</v>
      </c>
      <c r="C483" s="6" t="s">
        <v>337</v>
      </c>
      <c r="D483" s="6" t="s">
        <v>22</v>
      </c>
      <c r="E483" s="8">
        <v>0</v>
      </c>
      <c r="F483" s="8">
        <v>0</v>
      </c>
      <c r="G483" s="8">
        <v>0</v>
      </c>
      <c r="H483" s="8" t="s">
        <v>15853</v>
      </c>
      <c r="I483" s="8">
        <v>0</v>
      </c>
      <c r="J483" s="9">
        <f t="shared" si="97"/>
        <v>0</v>
      </c>
      <c r="K483" s="9">
        <f t="shared" si="98"/>
        <v>0</v>
      </c>
      <c r="L483" s="9">
        <f t="shared" si="99"/>
        <v>0</v>
      </c>
      <c r="M483" s="8">
        <f t="shared" si="100"/>
        <v>0</v>
      </c>
      <c r="O483" s="8"/>
      <c r="P483" s="6" t="str">
        <f>VLOOKUP(C483,[1]plan_cc!$B$1:$C$65536,2,0)</f>
        <v>JCC COB.JUD CTA.CTE. PJ MES</v>
      </c>
    </row>
    <row r="484" spans="1:16" hidden="1">
      <c r="A484" s="7" t="s">
        <v>12</v>
      </c>
      <c r="B484" s="6" t="s">
        <v>15860</v>
      </c>
      <c r="C484" s="6" t="s">
        <v>338</v>
      </c>
      <c r="D484" s="6" t="s">
        <v>23</v>
      </c>
      <c r="E484" s="8">
        <v>0</v>
      </c>
      <c r="F484" s="8">
        <v>0</v>
      </c>
      <c r="G484" s="8">
        <v>0</v>
      </c>
      <c r="H484" s="8" t="s">
        <v>15853</v>
      </c>
      <c r="I484" s="8" t="s">
        <v>15853</v>
      </c>
      <c r="J484" s="9">
        <f t="shared" si="97"/>
        <v>0</v>
      </c>
      <c r="K484" s="9">
        <f t="shared" si="98"/>
        <v>0</v>
      </c>
      <c r="L484" s="9">
        <v>0</v>
      </c>
      <c r="M484" s="8">
        <v>0</v>
      </c>
      <c r="O484" s="8"/>
      <c r="P484" s="6" t="str">
        <f>VLOOKUP(C484,[1]plan_cc!$B$1:$C$65536,2,0)</f>
        <v>JCC COB.JUD.DSCTO.PAG.MES</v>
      </c>
    </row>
    <row r="485" spans="1:16" hidden="1">
      <c r="A485" s="7" t="s">
        <v>12</v>
      </c>
      <c r="B485" s="6" t="s">
        <v>15860</v>
      </c>
      <c r="C485" s="6" t="s">
        <v>339</v>
      </c>
      <c r="D485" s="6" t="s">
        <v>23</v>
      </c>
      <c r="E485" s="8">
        <v>0</v>
      </c>
      <c r="F485" s="8">
        <v>0</v>
      </c>
      <c r="G485" s="8">
        <v>0</v>
      </c>
      <c r="H485" s="8" t="s">
        <v>15853</v>
      </c>
      <c r="I485" s="8">
        <v>0</v>
      </c>
      <c r="J485" s="9">
        <f t="shared" si="97"/>
        <v>0</v>
      </c>
      <c r="K485" s="9">
        <f t="shared" si="98"/>
        <v>0</v>
      </c>
      <c r="L485" s="9">
        <f t="shared" si="99"/>
        <v>0</v>
      </c>
      <c r="M485" s="8">
        <f t="shared" si="100"/>
        <v>0</v>
      </c>
      <c r="O485" s="8"/>
      <c r="P485" s="6" t="str">
        <f>VLOOKUP(C485,[1]plan_cc!$B$1:$C$65536,2,0)</f>
        <v>JCC COB.JUD.DSCTO.LETRA MES</v>
      </c>
    </row>
    <row r="486" spans="1:16" hidden="1">
      <c r="A486" s="7" t="s">
        <v>12</v>
      </c>
      <c r="B486" s="6" t="s">
        <v>15860</v>
      </c>
      <c r="C486" s="6" t="s">
        <v>340</v>
      </c>
      <c r="D486" s="6" t="s">
        <v>22</v>
      </c>
      <c r="E486" s="8">
        <v>1692.44</v>
      </c>
      <c r="F486" s="8">
        <v>1692.44</v>
      </c>
      <c r="G486" s="8">
        <v>1692.44</v>
      </c>
      <c r="H486" s="8" t="s">
        <v>15853</v>
      </c>
      <c r="I486" s="8">
        <v>1692.44</v>
      </c>
      <c r="J486" s="9">
        <f t="shared" si="97"/>
        <v>0</v>
      </c>
      <c r="K486" s="9">
        <f t="shared" si="98"/>
        <v>0</v>
      </c>
      <c r="L486" s="9">
        <f t="shared" si="99"/>
        <v>0</v>
      </c>
      <c r="M486" s="8">
        <f t="shared" si="100"/>
        <v>0</v>
      </c>
      <c r="O486" s="8"/>
      <c r="P486" s="6" t="str">
        <f>VLOOKUP(C486,[1]plan_cc!$B$1:$C$65536,2,0)</f>
        <v>JCC MYP JUD.CAP.TRAB.REV.CMIE</v>
      </c>
    </row>
    <row r="487" spans="1:16" hidden="1">
      <c r="A487" s="7" t="s">
        <v>12</v>
      </c>
      <c r="B487" s="6" t="s">
        <v>15860</v>
      </c>
      <c r="C487" s="6" t="s">
        <v>341</v>
      </c>
      <c r="D487" s="6" t="s">
        <v>22</v>
      </c>
      <c r="E487" s="8">
        <v>49860.62</v>
      </c>
      <c r="F487" s="8">
        <v>49860.62</v>
      </c>
      <c r="G487" s="8">
        <v>49860.62</v>
      </c>
      <c r="H487" s="8" t="s">
        <v>15853</v>
      </c>
      <c r="I487" s="8">
        <v>49860.62</v>
      </c>
      <c r="J487" s="9">
        <f t="shared" si="97"/>
        <v>0</v>
      </c>
      <c r="K487" s="9">
        <f t="shared" si="98"/>
        <v>0</v>
      </c>
      <c r="L487" s="9">
        <f t="shared" si="99"/>
        <v>0</v>
      </c>
      <c r="M487" s="8">
        <f t="shared" si="100"/>
        <v>0</v>
      </c>
      <c r="O487" s="8"/>
      <c r="P487" s="6" t="str">
        <f>VLOOKUP(C487,[1]plan_cc!$B$1:$C$65536,2,0)</f>
        <v>JCC MYP CAP TRAB MES</v>
      </c>
    </row>
    <row r="488" spans="1:16" hidden="1">
      <c r="A488" s="7" t="s">
        <v>12</v>
      </c>
      <c r="B488" s="6" t="s">
        <v>15860</v>
      </c>
      <c r="C488" s="6" t="s">
        <v>342</v>
      </c>
      <c r="D488" s="6" t="s">
        <v>22</v>
      </c>
      <c r="E488" s="8">
        <v>6586.84</v>
      </c>
      <c r="F488" s="8">
        <v>6586.84</v>
      </c>
      <c r="G488" s="8">
        <v>6586.84</v>
      </c>
      <c r="H488" s="8" t="s">
        <v>15853</v>
      </c>
      <c r="I488" s="8">
        <v>6586.84</v>
      </c>
      <c r="J488" s="9">
        <f t="shared" si="97"/>
        <v>0</v>
      </c>
      <c r="K488" s="9">
        <f t="shared" si="98"/>
        <v>0</v>
      </c>
      <c r="L488" s="9">
        <f t="shared" si="99"/>
        <v>0</v>
      </c>
      <c r="M488" s="8">
        <f t="shared" si="100"/>
        <v>0</v>
      </c>
      <c r="O488" s="8"/>
      <c r="P488" s="6" t="str">
        <f>VLOOKUP(C488,[1]plan_cc!$B$1:$C$65536,2,0)</f>
        <v>JCC CJ MYP COMP AF INMUEB MES</v>
      </c>
    </row>
    <row r="489" spans="1:16" hidden="1">
      <c r="A489" s="7" t="s">
        <v>12</v>
      </c>
      <c r="B489" s="6" t="s">
        <v>15860</v>
      </c>
      <c r="C489" s="6" t="s">
        <v>343</v>
      </c>
      <c r="D489" s="6" t="s">
        <v>22</v>
      </c>
      <c r="E489" s="8">
        <v>645.32000000000005</v>
      </c>
      <c r="F489" s="8">
        <v>645.32000000000005</v>
      </c>
      <c r="G489" s="8">
        <v>645.32000000000005</v>
      </c>
      <c r="H489" s="8" t="s">
        <v>15853</v>
      </c>
      <c r="I489" s="8">
        <v>645.32000000000005</v>
      </c>
      <c r="J489" s="9">
        <f t="shared" si="97"/>
        <v>0</v>
      </c>
      <c r="K489" s="9">
        <f t="shared" si="98"/>
        <v>0</v>
      </c>
      <c r="L489" s="9">
        <f t="shared" si="99"/>
        <v>0</v>
      </c>
      <c r="M489" s="8">
        <f t="shared" si="100"/>
        <v>0</v>
      </c>
      <c r="O489" s="8"/>
      <c r="P489" s="6" t="str">
        <f>VLOOKUP(C489,[1]plan_cc!$B$1:$C$65536,2,0)</f>
        <v>JCC COB JUD REACTIVA PERU NO REVOLV CM</v>
      </c>
    </row>
    <row r="490" spans="1:16" hidden="1">
      <c r="A490" s="7" t="s">
        <v>12</v>
      </c>
      <c r="B490" s="6" t="s">
        <v>15860</v>
      </c>
      <c r="C490" s="6" t="s">
        <v>344</v>
      </c>
      <c r="D490" s="6" t="s">
        <v>22</v>
      </c>
      <c r="E490" s="8">
        <v>2060.67</v>
      </c>
      <c r="F490" s="8">
        <v>2060.67</v>
      </c>
      <c r="G490" s="8">
        <v>2060.67</v>
      </c>
      <c r="H490" s="8" t="s">
        <v>15853</v>
      </c>
      <c r="I490" s="8">
        <v>2060.67</v>
      </c>
      <c r="J490" s="9">
        <f t="shared" si="97"/>
        <v>0</v>
      </c>
      <c r="K490" s="9">
        <f t="shared" si="98"/>
        <v>0</v>
      </c>
      <c r="L490" s="9">
        <f t="shared" si="99"/>
        <v>0</v>
      </c>
      <c r="M490" s="8">
        <f t="shared" si="100"/>
        <v>0</v>
      </c>
      <c r="O490" s="8"/>
      <c r="P490" s="6" t="str">
        <f>VLOOKUP(C490,[1]plan_cc!$B$1:$C$65536,2,0)</f>
        <v>JCC COB JUD FONDO CRECER CMIE</v>
      </c>
    </row>
    <row r="491" spans="1:16" hidden="1">
      <c r="A491" s="7" t="s">
        <v>12</v>
      </c>
      <c r="B491" s="6" t="s">
        <v>15860</v>
      </c>
      <c r="C491" s="6" t="s">
        <v>345</v>
      </c>
      <c r="D491" s="6" t="s">
        <v>22</v>
      </c>
      <c r="E491" s="8">
        <v>0</v>
      </c>
      <c r="F491" s="8">
        <v>0</v>
      </c>
      <c r="G491" s="8">
        <v>0</v>
      </c>
      <c r="H491" s="8" t="s">
        <v>15853</v>
      </c>
      <c r="I491" s="8">
        <v>0</v>
      </c>
      <c r="J491" s="9">
        <f t="shared" si="97"/>
        <v>0</v>
      </c>
      <c r="K491" s="9">
        <f t="shared" si="98"/>
        <v>0</v>
      </c>
      <c r="L491" s="9">
        <f t="shared" si="99"/>
        <v>0</v>
      </c>
      <c r="M491" s="8">
        <f t="shared" si="100"/>
        <v>0</v>
      </c>
      <c r="O491" s="8"/>
      <c r="P491" s="6" t="str">
        <f>VLOOKUP(C491,[1]plan_cc!$B$1:$C$65536,2,0)</f>
        <v>JCC COB JUD PAG.TV NO REV. CMIE</v>
      </c>
    </row>
    <row r="492" spans="1:16" hidden="1">
      <c r="A492" s="7" t="s">
        <v>12</v>
      </c>
      <c r="B492" s="6" t="s">
        <v>15860</v>
      </c>
      <c r="C492" s="6" t="s">
        <v>345</v>
      </c>
      <c r="D492" s="6" t="s">
        <v>23</v>
      </c>
      <c r="E492" s="8">
        <v>1000</v>
      </c>
      <c r="F492" s="8">
        <v>1000</v>
      </c>
      <c r="G492" s="8">
        <v>1000</v>
      </c>
      <c r="H492" s="8" t="s">
        <v>15853</v>
      </c>
      <c r="I492" s="8">
        <v>1000</v>
      </c>
      <c r="J492" s="9">
        <f t="shared" si="97"/>
        <v>0</v>
      </c>
      <c r="K492" s="9">
        <f t="shared" si="98"/>
        <v>0</v>
      </c>
      <c r="L492" s="9">
        <f t="shared" si="99"/>
        <v>0</v>
      </c>
      <c r="M492" s="8">
        <f t="shared" si="100"/>
        <v>0</v>
      </c>
      <c r="O492" s="8"/>
      <c r="P492" s="6" t="str">
        <f>VLOOKUP(C492,[1]plan_cc!$B$1:$C$65536,2,0)</f>
        <v>JCC COB JUD PAG.TV NO REV. CMIE</v>
      </c>
    </row>
    <row r="493" spans="1:16" hidden="1">
      <c r="A493" s="7" t="s">
        <v>12</v>
      </c>
      <c r="B493" s="6" t="s">
        <v>15860</v>
      </c>
      <c r="C493" s="6" t="s">
        <v>346</v>
      </c>
      <c r="D493" s="6" t="s">
        <v>22</v>
      </c>
      <c r="E493" s="8">
        <v>0</v>
      </c>
      <c r="F493" s="8">
        <v>0</v>
      </c>
      <c r="G493" s="8">
        <v>0</v>
      </c>
      <c r="H493" s="8" t="s">
        <v>15853</v>
      </c>
      <c r="I493" s="8">
        <v>0</v>
      </c>
      <c r="J493" s="9">
        <f t="shared" si="97"/>
        <v>0</v>
      </c>
      <c r="K493" s="9">
        <f t="shared" si="98"/>
        <v>0</v>
      </c>
      <c r="L493" s="9">
        <f t="shared" si="99"/>
        <v>0</v>
      </c>
      <c r="M493" s="8">
        <f t="shared" si="100"/>
        <v>0</v>
      </c>
      <c r="O493" s="8"/>
      <c r="P493" s="6" t="str">
        <f>VLOOKUP(C493,[1]plan_cc!$B$1:$C$65536,2,0)</f>
        <v>JCC COB. JUD. ARREND. FINANC PJ CMIE</v>
      </c>
    </row>
    <row r="494" spans="1:16" hidden="1">
      <c r="A494" s="7" t="s">
        <v>12</v>
      </c>
      <c r="B494" s="6" t="s">
        <v>15860</v>
      </c>
      <c r="C494" s="6" t="s">
        <v>347</v>
      </c>
      <c r="D494" s="6" t="s">
        <v>22</v>
      </c>
      <c r="E494" s="8">
        <v>18796.71</v>
      </c>
      <c r="F494" s="8">
        <v>18796.71</v>
      </c>
      <c r="G494" s="8">
        <v>18796.71</v>
      </c>
      <c r="H494" s="8" t="s">
        <v>15853</v>
      </c>
      <c r="I494" s="8">
        <v>18796.71</v>
      </c>
      <c r="J494" s="9">
        <f t="shared" si="97"/>
        <v>0</v>
      </c>
      <c r="K494" s="9">
        <f t="shared" si="98"/>
        <v>0</v>
      </c>
      <c r="L494" s="9">
        <f t="shared" si="99"/>
        <v>0</v>
      </c>
      <c r="M494" s="8">
        <f t="shared" si="100"/>
        <v>0</v>
      </c>
      <c r="O494" s="8"/>
      <c r="P494" s="6" t="str">
        <f>VLOOKUP(C494,[1]plan_cc!$B$1:$C$65536,2,0)</f>
        <v>JCC JUD.MYP LEASING BPE CMIE</v>
      </c>
    </row>
    <row r="495" spans="1:16" hidden="1">
      <c r="A495" s="7" t="s">
        <v>12</v>
      </c>
      <c r="B495" s="6" t="s">
        <v>15860</v>
      </c>
      <c r="C495" s="6" t="s">
        <v>347</v>
      </c>
      <c r="D495" s="6" t="s">
        <v>23</v>
      </c>
      <c r="E495" s="8">
        <v>0</v>
      </c>
      <c r="F495" s="8">
        <v>0</v>
      </c>
      <c r="G495" s="8">
        <v>0</v>
      </c>
      <c r="H495" s="8" t="s">
        <v>15853</v>
      </c>
      <c r="I495" s="8">
        <v>0</v>
      </c>
      <c r="J495" s="9">
        <f t="shared" si="97"/>
        <v>0</v>
      </c>
      <c r="K495" s="9">
        <f t="shared" si="98"/>
        <v>0</v>
      </c>
      <c r="L495" s="9">
        <f t="shared" si="99"/>
        <v>0</v>
      </c>
      <c r="M495" s="8">
        <f t="shared" si="100"/>
        <v>0</v>
      </c>
      <c r="O495" s="8"/>
      <c r="P495" s="6" t="str">
        <f>VLOOKUP(C495,[1]plan_cc!$B$1:$C$65536,2,0)</f>
        <v>JCC JUD.MYP LEASING BPE CMIE</v>
      </c>
    </row>
    <row r="496" spans="1:16" hidden="1">
      <c r="A496" s="7" t="s">
        <v>12</v>
      </c>
      <c r="B496" s="6" t="s">
        <v>15860</v>
      </c>
      <c r="C496" s="6" t="s">
        <v>348</v>
      </c>
      <c r="D496" s="6" t="s">
        <v>22</v>
      </c>
      <c r="E496" s="8">
        <v>0</v>
      </c>
      <c r="F496" s="8">
        <v>0</v>
      </c>
      <c r="G496" s="8">
        <v>0</v>
      </c>
      <c r="H496" s="8" t="s">
        <v>15853</v>
      </c>
      <c r="I496" s="8">
        <v>0</v>
      </c>
      <c r="J496" s="9">
        <f t="shared" si="97"/>
        <v>0</v>
      </c>
      <c r="K496" s="9">
        <f t="shared" si="98"/>
        <v>0</v>
      </c>
      <c r="L496" s="9">
        <f t="shared" si="99"/>
        <v>0</v>
      </c>
      <c r="M496" s="8">
        <f t="shared" si="100"/>
        <v>0</v>
      </c>
      <c r="O496" s="8"/>
      <c r="P496" s="6" t="str">
        <f>VLOOKUP(C496,[1]plan_cc!$B$1:$C$65536,2,0)</f>
        <v>JCC COB.JUD.P.RFA SUB. MES</v>
      </c>
    </row>
    <row r="497" spans="1:16" hidden="1">
      <c r="A497" s="7" t="s">
        <v>12</v>
      </c>
      <c r="B497" s="6" t="s">
        <v>15860</v>
      </c>
      <c r="C497" s="6" t="s">
        <v>349</v>
      </c>
      <c r="D497" s="6" t="s">
        <v>22</v>
      </c>
      <c r="E497" s="8">
        <v>199984.91</v>
      </c>
      <c r="F497" s="8">
        <v>199984.91</v>
      </c>
      <c r="G497" s="8">
        <v>199984.90999999997</v>
      </c>
      <c r="H497" s="8" t="s">
        <v>15853</v>
      </c>
      <c r="I497" s="8">
        <v>199984.91</v>
      </c>
      <c r="J497" s="9">
        <f t="shared" si="97"/>
        <v>0</v>
      </c>
      <c r="K497" s="9">
        <f t="shared" si="98"/>
        <v>0</v>
      </c>
      <c r="L497" s="9">
        <f t="shared" si="99"/>
        <v>0</v>
      </c>
      <c r="M497" s="8">
        <f t="shared" si="100"/>
        <v>0</v>
      </c>
      <c r="O497" s="8"/>
      <c r="P497" s="6" t="str">
        <f>VLOOKUP(C497,[1]plan_cc!$B$1:$C$65536,2,0)</f>
        <v>JCC COB JUD TC MASTER PN-DIS.EFE</v>
      </c>
    </row>
    <row r="498" spans="1:16" hidden="1">
      <c r="A498" s="7" t="s">
        <v>12</v>
      </c>
      <c r="B498" s="6" t="s">
        <v>15860</v>
      </c>
      <c r="C498" s="6" t="s">
        <v>350</v>
      </c>
      <c r="D498" s="6" t="s">
        <v>22</v>
      </c>
      <c r="E498" s="8">
        <v>21939438.420000002</v>
      </c>
      <c r="F498" s="8">
        <v>21939438.419999998</v>
      </c>
      <c r="G498" s="8">
        <v>21939438.419999998</v>
      </c>
      <c r="H498" s="8" t="s">
        <v>15853</v>
      </c>
      <c r="I498" s="8">
        <v>21939438.420000002</v>
      </c>
      <c r="J498" s="9">
        <f t="shared" si="97"/>
        <v>0</v>
      </c>
      <c r="K498" s="9">
        <f t="shared" si="98"/>
        <v>0</v>
      </c>
      <c r="L498" s="9">
        <f t="shared" si="99"/>
        <v>0</v>
      </c>
      <c r="M498" s="8">
        <f t="shared" si="100"/>
        <v>0</v>
      </c>
      <c r="O498" s="8"/>
      <c r="P498" s="6" t="str">
        <f>VLOOKUP(C498,[1]plan_cc!$B$1:$C$65536,2,0)</f>
        <v>JCC COB JUD TC VISA PN-DISP.EFEC</v>
      </c>
    </row>
    <row r="499" spans="1:16" hidden="1">
      <c r="A499" s="7" t="s">
        <v>12</v>
      </c>
      <c r="B499" s="6" t="s">
        <v>15860</v>
      </c>
      <c r="C499" s="6" t="s">
        <v>351</v>
      </c>
      <c r="D499" s="6" t="s">
        <v>22</v>
      </c>
      <c r="E499" s="8">
        <v>1249462.08</v>
      </c>
      <c r="F499" s="8">
        <v>1249462.0799999998</v>
      </c>
      <c r="G499" s="8">
        <v>1249462.08</v>
      </c>
      <c r="H499" s="8" t="s">
        <v>15853</v>
      </c>
      <c r="I499" s="8">
        <v>1249462.08</v>
      </c>
      <c r="J499" s="9">
        <f t="shared" si="97"/>
        <v>0</v>
      </c>
      <c r="K499" s="9">
        <f t="shared" si="98"/>
        <v>0</v>
      </c>
      <c r="L499" s="9">
        <f t="shared" si="99"/>
        <v>0</v>
      </c>
      <c r="M499" s="8">
        <f t="shared" si="100"/>
        <v>0</v>
      </c>
      <c r="O499" s="8"/>
      <c r="P499" s="6" t="str">
        <f>VLOOKUP(C499,[1]plan_cc!$B$1:$C$65536,2,0)</f>
        <v>JCC COB JUD TC AMEX PN-DISP.EFE</v>
      </c>
    </row>
    <row r="500" spans="1:16" hidden="1">
      <c r="A500" s="7" t="s">
        <v>12</v>
      </c>
      <c r="B500" s="6" t="s">
        <v>15860</v>
      </c>
      <c r="C500" s="6" t="s">
        <v>352</v>
      </c>
      <c r="D500" s="6" t="s">
        <v>22</v>
      </c>
      <c r="E500" s="8">
        <v>337967.96</v>
      </c>
      <c r="F500" s="8">
        <v>337967.96</v>
      </c>
      <c r="G500" s="8">
        <v>337967.95999999996</v>
      </c>
      <c r="H500" s="8" t="s">
        <v>15853</v>
      </c>
      <c r="I500" s="8">
        <v>337967.96</v>
      </c>
      <c r="J500" s="9">
        <f t="shared" si="97"/>
        <v>0</v>
      </c>
      <c r="K500" s="9">
        <f t="shared" si="98"/>
        <v>0</v>
      </c>
      <c r="L500" s="9">
        <f t="shared" si="99"/>
        <v>0</v>
      </c>
      <c r="M500" s="8">
        <f t="shared" si="100"/>
        <v>0</v>
      </c>
      <c r="O500" s="8"/>
      <c r="P500" s="6" t="str">
        <f>VLOOKUP(C500,[1]plan_cc!$B$1:$C$65536,2,0)</f>
        <v>JCC COB JUD TC MASTER PN-CONSUMO</v>
      </c>
    </row>
    <row r="501" spans="1:16" hidden="1">
      <c r="A501" s="7" t="s">
        <v>12</v>
      </c>
      <c r="B501" s="6" t="s">
        <v>15860</v>
      </c>
      <c r="C501" s="6" t="s">
        <v>353</v>
      </c>
      <c r="D501" s="6" t="s">
        <v>22</v>
      </c>
      <c r="E501" s="8">
        <v>11684345.35</v>
      </c>
      <c r="F501" s="8">
        <v>11684345.35</v>
      </c>
      <c r="G501" s="8">
        <v>11684345.35</v>
      </c>
      <c r="H501" s="8" t="s">
        <v>15853</v>
      </c>
      <c r="I501" s="8">
        <v>11684345.35</v>
      </c>
      <c r="J501" s="9">
        <f t="shared" si="97"/>
        <v>0</v>
      </c>
      <c r="K501" s="9">
        <f t="shared" si="98"/>
        <v>0</v>
      </c>
      <c r="L501" s="9">
        <f t="shared" si="99"/>
        <v>0</v>
      </c>
      <c r="M501" s="8">
        <f t="shared" si="100"/>
        <v>0</v>
      </c>
      <c r="O501" s="8"/>
      <c r="P501" s="6" t="str">
        <f>VLOOKUP(C501,[1]plan_cc!$B$1:$C$65536,2,0)</f>
        <v>JCC COB JUD TC AMEX PN-CONSUMOS</v>
      </c>
    </row>
    <row r="502" spans="1:16" hidden="1">
      <c r="A502" s="7" t="s">
        <v>12</v>
      </c>
      <c r="B502" s="6" t="s">
        <v>15860</v>
      </c>
      <c r="C502" s="6" t="s">
        <v>354</v>
      </c>
      <c r="D502" s="6" t="s">
        <v>22</v>
      </c>
      <c r="E502" s="8">
        <v>28762005.510000002</v>
      </c>
      <c r="F502" s="8">
        <v>28762005.510000005</v>
      </c>
      <c r="G502" s="8">
        <v>28762005.509999998</v>
      </c>
      <c r="H502" s="8" t="s">
        <v>15853</v>
      </c>
      <c r="I502" s="8">
        <v>28762005.510000002</v>
      </c>
      <c r="J502" s="9">
        <f t="shared" si="97"/>
        <v>0</v>
      </c>
      <c r="K502" s="9">
        <f t="shared" si="98"/>
        <v>0</v>
      </c>
      <c r="L502" s="9">
        <f t="shared" si="99"/>
        <v>0</v>
      </c>
      <c r="M502" s="8">
        <f t="shared" si="100"/>
        <v>0</v>
      </c>
      <c r="O502" s="8"/>
      <c r="P502" s="6" t="str">
        <f>VLOOKUP(C502,[1]plan_cc!$B$1:$C$65536,2,0)</f>
        <v>JCC COB JUD TC VISA PN-CONSUMOS</v>
      </c>
    </row>
    <row r="503" spans="1:16" hidden="1">
      <c r="A503" s="7" t="s">
        <v>12</v>
      </c>
      <c r="B503" s="6" t="s">
        <v>15860</v>
      </c>
      <c r="C503" s="6" t="s">
        <v>355</v>
      </c>
      <c r="D503" s="6" t="s">
        <v>23</v>
      </c>
      <c r="E503" s="8">
        <v>189.5</v>
      </c>
      <c r="F503" s="8">
        <v>189.5</v>
      </c>
      <c r="G503" s="8">
        <v>189.49</v>
      </c>
      <c r="H503" s="8" t="s">
        <v>15853</v>
      </c>
      <c r="I503" s="8">
        <v>189.49957350014219</v>
      </c>
      <c r="J503" s="9">
        <f t="shared" si="97"/>
        <v>-9.9999999999909051E-3</v>
      </c>
      <c r="K503" s="9">
        <f t="shared" si="98"/>
        <v>-9.9999999999909051E-3</v>
      </c>
      <c r="L503" s="9">
        <f t="shared" si="99"/>
        <v>-4.2649985780940369E-4</v>
      </c>
      <c r="M503" s="8">
        <f t="shared" si="100"/>
        <v>-4.2649985780940369E-4</v>
      </c>
      <c r="O503" s="8"/>
      <c r="P503" s="6" t="str">
        <f>VLOOKUP(C503,[1]plan_cc!$B$1:$C$65536,2,0)</f>
        <v>JCC BTC COB JUD RAPPIBANK REV</v>
      </c>
    </row>
    <row r="504" spans="1:16" hidden="1">
      <c r="A504" s="7" t="s">
        <v>12</v>
      </c>
      <c r="B504" s="6" t="s">
        <v>15860</v>
      </c>
      <c r="C504" s="6" t="s">
        <v>356</v>
      </c>
      <c r="D504" s="6" t="s">
        <v>22</v>
      </c>
      <c r="E504" s="8">
        <v>237534.05</v>
      </c>
      <c r="F504" s="8">
        <v>237534.05</v>
      </c>
      <c r="G504" s="8">
        <v>237534.05</v>
      </c>
      <c r="H504" s="8" t="s">
        <v>15853</v>
      </c>
      <c r="I504" s="8">
        <v>237534.05</v>
      </c>
      <c r="J504" s="9">
        <f t="shared" si="97"/>
        <v>0</v>
      </c>
      <c r="K504" s="9">
        <f t="shared" si="98"/>
        <v>0</v>
      </c>
      <c r="L504" s="9">
        <f t="shared" si="99"/>
        <v>0</v>
      </c>
      <c r="M504" s="8">
        <f t="shared" si="100"/>
        <v>0</v>
      </c>
      <c r="O504" s="8"/>
      <c r="P504" s="6" t="str">
        <f>VLOOKUP(C504,[1]plan_cc!$B$1:$C$65536,2,0)</f>
        <v>JCC COBJUD CONSU REV CONV.NOELEG</v>
      </c>
    </row>
    <row r="505" spans="1:16" hidden="1">
      <c r="A505" s="7" t="s">
        <v>12</v>
      </c>
      <c r="B505" s="6" t="s">
        <v>15860</v>
      </c>
      <c r="C505" s="6" t="s">
        <v>357</v>
      </c>
      <c r="D505" s="6" t="s">
        <v>22</v>
      </c>
      <c r="E505" s="8">
        <v>139402.92000000001</v>
      </c>
      <c r="F505" s="8">
        <v>139402.92000000001</v>
      </c>
      <c r="G505" s="8">
        <v>139402.92000000001</v>
      </c>
      <c r="H505" s="8" t="s">
        <v>15853</v>
      </c>
      <c r="I505" s="8">
        <v>139402.92000000001</v>
      </c>
      <c r="J505" s="9">
        <f t="shared" si="97"/>
        <v>0</v>
      </c>
      <c r="K505" s="9">
        <f t="shared" si="98"/>
        <v>0</v>
      </c>
      <c r="L505" s="9">
        <f t="shared" si="99"/>
        <v>0</v>
      </c>
      <c r="M505" s="8">
        <f t="shared" si="100"/>
        <v>0</v>
      </c>
      <c r="O505" s="8"/>
      <c r="P505" s="6" t="str">
        <f>VLOOKUP(C505,[1]plan_cc!$B$1:$C$65536,2,0)</f>
        <v>JCC COBJUD CONSU REV ADEL SUELDO</v>
      </c>
    </row>
    <row r="506" spans="1:16" hidden="1">
      <c r="A506" s="7" t="s">
        <v>12</v>
      </c>
      <c r="B506" s="6" t="s">
        <v>15860</v>
      </c>
      <c r="C506" s="6" t="s">
        <v>358</v>
      </c>
      <c r="D506" s="6" t="s">
        <v>22</v>
      </c>
      <c r="E506" s="8">
        <v>9991.5400000000009</v>
      </c>
      <c r="F506" s="8">
        <v>9991.5400000000009</v>
      </c>
      <c r="G506" s="8">
        <v>9991.5400000000009</v>
      </c>
      <c r="H506" s="8" t="s">
        <v>15853</v>
      </c>
      <c r="I506" s="8">
        <v>9991.5400000000009</v>
      </c>
      <c r="J506" s="9">
        <f t="shared" si="97"/>
        <v>0</v>
      </c>
      <c r="K506" s="9">
        <f t="shared" si="98"/>
        <v>0</v>
      </c>
      <c r="L506" s="9">
        <f t="shared" si="99"/>
        <v>0</v>
      </c>
      <c r="M506" s="8">
        <f t="shared" si="100"/>
        <v>0</v>
      </c>
      <c r="O506" s="8"/>
      <c r="P506" s="6" t="str">
        <f>VLOOKUP(C506,[1]plan_cc!$B$1:$C$65536,2,0)</f>
        <v>JCC COBJUD CONSU REV PREFERENTE</v>
      </c>
    </row>
    <row r="507" spans="1:16" hidden="1">
      <c r="A507" s="7" t="s">
        <v>12</v>
      </c>
      <c r="B507" s="6" t="s">
        <v>15860</v>
      </c>
      <c r="C507" s="6" t="s">
        <v>359</v>
      </c>
      <c r="D507" s="6" t="s">
        <v>22</v>
      </c>
      <c r="E507" s="8">
        <v>7946490.4800000004</v>
      </c>
      <c r="F507" s="8">
        <v>7946490.4800000004</v>
      </c>
      <c r="G507" s="8">
        <v>7946490.4800000004</v>
      </c>
      <c r="H507" s="8" t="s">
        <v>15853</v>
      </c>
      <c r="I507" s="8">
        <v>7946490.4800000004</v>
      </c>
      <c r="J507" s="9">
        <f t="shared" si="97"/>
        <v>0</v>
      </c>
      <c r="K507" s="9">
        <f t="shared" si="98"/>
        <v>0</v>
      </c>
      <c r="L507" s="9">
        <f t="shared" si="99"/>
        <v>0</v>
      </c>
      <c r="M507" s="8">
        <f t="shared" si="100"/>
        <v>0</v>
      </c>
      <c r="O507" s="8"/>
      <c r="P507" s="6" t="str">
        <f>VLOOKUP(C507,[1]plan_cc!$B$1:$C$65536,2,0)</f>
        <v>JCC COBJUD NO REVOL CRE.VEHICULAR</v>
      </c>
    </row>
    <row r="508" spans="1:16" hidden="1">
      <c r="A508" s="7" t="s">
        <v>12</v>
      </c>
      <c r="B508" s="6" t="s">
        <v>15860</v>
      </c>
      <c r="C508" s="6" t="s">
        <v>359</v>
      </c>
      <c r="D508" s="6" t="s">
        <v>23</v>
      </c>
      <c r="E508" s="8">
        <v>1223424.9099999999</v>
      </c>
      <c r="F508" s="8">
        <v>1223424.9099999999</v>
      </c>
      <c r="G508" s="8">
        <v>1223423.6400000001</v>
      </c>
      <c r="H508" s="8" t="s">
        <v>15853</v>
      </c>
      <c r="I508" s="8">
        <v>1223424.9075916975</v>
      </c>
      <c r="J508" s="9">
        <f t="shared" si="97"/>
        <v>-1.2699999997857958</v>
      </c>
      <c r="K508" s="9">
        <f t="shared" si="98"/>
        <v>-1.2699999997857958</v>
      </c>
      <c r="L508" s="9">
        <f t="shared" si="99"/>
        <v>-2.4083023890852928E-3</v>
      </c>
      <c r="M508" s="8">
        <f t="shared" si="100"/>
        <v>-2.4083023890852928E-3</v>
      </c>
      <c r="O508" s="8"/>
      <c r="P508" s="6" t="str">
        <f>VLOOKUP(C508,[1]plan_cc!$B$1:$C$65536,2,0)</f>
        <v>JCC COBJUD NO REVOL CRE.VEHICULAR</v>
      </c>
    </row>
    <row r="509" spans="1:16" hidden="1">
      <c r="A509" s="7" t="s">
        <v>12</v>
      </c>
      <c r="B509" s="6" t="s">
        <v>15860</v>
      </c>
      <c r="C509" s="6" t="s">
        <v>360</v>
      </c>
      <c r="D509" s="6" t="s">
        <v>22</v>
      </c>
      <c r="E509" s="8">
        <v>4055431.58</v>
      </c>
      <c r="F509" s="8">
        <v>4055431.58</v>
      </c>
      <c r="G509" s="8">
        <v>4055431.58</v>
      </c>
      <c r="H509" s="8" t="s">
        <v>15853</v>
      </c>
      <c r="I509" s="8">
        <v>4055431.58</v>
      </c>
      <c r="J509" s="9">
        <f t="shared" si="97"/>
        <v>0</v>
      </c>
      <c r="K509" s="9">
        <f t="shared" si="98"/>
        <v>0</v>
      </c>
      <c r="L509" s="9">
        <f t="shared" si="99"/>
        <v>0</v>
      </c>
      <c r="M509" s="8">
        <f t="shared" si="100"/>
        <v>0</v>
      </c>
      <c r="O509" s="8"/>
      <c r="P509" s="6" t="str">
        <f>VLOOKUP(C509,[1]plan_cc!$B$1:$C$65536,2,0)</f>
        <v>JCC COB JUD PREST EFEC GTIA HIPOT</v>
      </c>
    </row>
    <row r="510" spans="1:16" hidden="1">
      <c r="A510" s="7" t="s">
        <v>12</v>
      </c>
      <c r="B510" s="6" t="s">
        <v>15860</v>
      </c>
      <c r="C510" s="6" t="s">
        <v>360</v>
      </c>
      <c r="D510" s="6" t="s">
        <v>23</v>
      </c>
      <c r="E510" s="8">
        <v>1571.36</v>
      </c>
      <c r="F510" s="8">
        <v>1571.36</v>
      </c>
      <c r="G510" s="8">
        <v>1571.35</v>
      </c>
      <c r="H510" s="8" t="s">
        <v>15853</v>
      </c>
      <c r="I510" s="8">
        <v>1571.3591128802959</v>
      </c>
      <c r="J510" s="9">
        <f t="shared" si="97"/>
        <v>-9.9999999999909051E-3</v>
      </c>
      <c r="K510" s="9">
        <f t="shared" si="98"/>
        <v>-9.9999999999909051E-3</v>
      </c>
      <c r="L510" s="9">
        <f t="shared" si="99"/>
        <v>-8.8711970397525874E-4</v>
      </c>
      <c r="M510" s="8">
        <f t="shared" si="100"/>
        <v>-8.8711970397525874E-4</v>
      </c>
      <c r="O510" s="8"/>
      <c r="P510" s="6" t="str">
        <f>VLOOKUP(C510,[1]plan_cc!$B$1:$C$65536,2,0)</f>
        <v>JCC COB JUD PREST EFEC GTIA HIPOT</v>
      </c>
    </row>
    <row r="511" spans="1:16" hidden="1">
      <c r="A511" s="7" t="s">
        <v>12</v>
      </c>
      <c r="B511" s="6" t="s">
        <v>15860</v>
      </c>
      <c r="C511" s="6" t="s">
        <v>361</v>
      </c>
      <c r="D511" s="6" t="s">
        <v>22</v>
      </c>
      <c r="E511" s="8">
        <v>10858450.33</v>
      </c>
      <c r="F511" s="8">
        <v>10858450.33</v>
      </c>
      <c r="G511" s="8">
        <v>10858450.33</v>
      </c>
      <c r="H511" s="8" t="s">
        <v>15853</v>
      </c>
      <c r="I511" s="8">
        <v>10858450.33</v>
      </c>
      <c r="J511" s="9">
        <f t="shared" si="97"/>
        <v>0</v>
      </c>
      <c r="K511" s="9">
        <f t="shared" si="98"/>
        <v>0</v>
      </c>
      <c r="L511" s="9">
        <f t="shared" si="99"/>
        <v>0</v>
      </c>
      <c r="M511" s="8">
        <f t="shared" si="100"/>
        <v>0</v>
      </c>
      <c r="O511" s="8"/>
      <c r="P511" s="6" t="str">
        <f>VLOOKUP(C511,[1]plan_cc!$B$1:$C$65536,2,0)</f>
        <v>JCC COBJUD EFEC.NO REV LIBR.DISP</v>
      </c>
    </row>
    <row r="512" spans="1:16" hidden="1">
      <c r="A512" s="7" t="s">
        <v>12</v>
      </c>
      <c r="B512" s="6" t="s">
        <v>15860</v>
      </c>
      <c r="C512" s="6" t="s">
        <v>361</v>
      </c>
      <c r="D512" s="6" t="s">
        <v>23</v>
      </c>
      <c r="E512" s="8">
        <v>10450.32</v>
      </c>
      <c r="F512" s="8">
        <v>10450.32</v>
      </c>
      <c r="G512" s="8">
        <v>10450.289999999999</v>
      </c>
      <c r="H512" s="8" t="s">
        <v>15853</v>
      </c>
      <c r="I512" s="8">
        <v>10450.318453227181</v>
      </c>
      <c r="J512" s="9">
        <f t="shared" si="97"/>
        <v>-3.0000000000654836E-2</v>
      </c>
      <c r="K512" s="9">
        <f t="shared" si="98"/>
        <v>-3.0000000000654836E-2</v>
      </c>
      <c r="L512" s="9">
        <f t="shared" si="99"/>
        <v>-1.5467728189832997E-3</v>
      </c>
      <c r="M512" s="8">
        <f t="shared" si="100"/>
        <v>-1.5467728189832997E-3</v>
      </c>
      <c r="O512" s="8"/>
      <c r="P512" s="6" t="str">
        <f>VLOOKUP(C512,[1]plan_cc!$B$1:$C$65536,2,0)</f>
        <v>JCC COBJUD EFEC.NO REV LIBR.DISP</v>
      </c>
    </row>
    <row r="513" spans="1:16" hidden="1">
      <c r="A513" s="7" t="s">
        <v>12</v>
      </c>
      <c r="B513" s="6" t="s">
        <v>15860</v>
      </c>
      <c r="C513" s="6" t="s">
        <v>362</v>
      </c>
      <c r="D513" s="6" t="s">
        <v>22</v>
      </c>
      <c r="E513" s="8">
        <v>2721940.03</v>
      </c>
      <c r="F513" s="8">
        <v>2721940.03</v>
      </c>
      <c r="G513" s="8">
        <v>2721940.03</v>
      </c>
      <c r="H513" s="8" t="s">
        <v>15853</v>
      </c>
      <c r="I513" s="8">
        <v>2721940.03</v>
      </c>
      <c r="J513" s="9">
        <f t="shared" si="97"/>
        <v>0</v>
      </c>
      <c r="K513" s="9">
        <f t="shared" si="98"/>
        <v>0</v>
      </c>
      <c r="L513" s="9">
        <f t="shared" si="99"/>
        <v>0</v>
      </c>
      <c r="M513" s="8">
        <f t="shared" si="100"/>
        <v>0</v>
      </c>
      <c r="O513" s="8"/>
      <c r="P513" s="6" t="str">
        <f>VLOOKUP(C513,[1]plan_cc!$B$1:$C$65536,2,0)</f>
        <v>JCC COBJU NO REVO CONV.NOELEG I</v>
      </c>
    </row>
    <row r="514" spans="1:16" hidden="1">
      <c r="A514" s="7" t="s">
        <v>12</v>
      </c>
      <c r="B514" s="6" t="s">
        <v>15860</v>
      </c>
      <c r="C514" s="6" t="s">
        <v>363</v>
      </c>
      <c r="D514" s="6" t="s">
        <v>22</v>
      </c>
      <c r="E514" s="8">
        <v>879501.44</v>
      </c>
      <c r="F514" s="8">
        <v>879501.44</v>
      </c>
      <c r="G514" s="8">
        <v>879501.44</v>
      </c>
      <c r="H514" s="8" t="s">
        <v>15853</v>
      </c>
      <c r="I514" s="8">
        <v>879501.44</v>
      </c>
      <c r="J514" s="9">
        <f t="shared" si="97"/>
        <v>0</v>
      </c>
      <c r="K514" s="9">
        <f t="shared" si="98"/>
        <v>0</v>
      </c>
      <c r="L514" s="9">
        <f t="shared" si="99"/>
        <v>0</v>
      </c>
      <c r="M514" s="8">
        <f t="shared" si="100"/>
        <v>0</v>
      </c>
      <c r="O514" s="8"/>
      <c r="P514" s="6" t="str">
        <f>VLOOKUP(C514,[1]plan_cc!$B$1:$C$65536,2,0)</f>
        <v>JCC COB.JUD.REFINANCIADOS</v>
      </c>
    </row>
    <row r="515" spans="1:16" hidden="1">
      <c r="A515" s="7" t="s">
        <v>12</v>
      </c>
      <c r="B515" s="6" t="s">
        <v>15860</v>
      </c>
      <c r="C515" s="6" t="s">
        <v>363</v>
      </c>
      <c r="D515" s="6" t="s">
        <v>23</v>
      </c>
      <c r="E515" s="8">
        <v>5880.93</v>
      </c>
      <c r="F515" s="8">
        <v>5880.93</v>
      </c>
      <c r="G515" s="8">
        <v>5880.92</v>
      </c>
      <c r="H515" s="8" t="s">
        <v>15853</v>
      </c>
      <c r="I515" s="8">
        <v>5880.9297696900767</v>
      </c>
      <c r="J515" s="9">
        <f t="shared" si="97"/>
        <v>-1.0000000000218279E-2</v>
      </c>
      <c r="K515" s="9">
        <f t="shared" si="98"/>
        <v>-1.0000000000218279E-2</v>
      </c>
      <c r="L515" s="9">
        <f t="shared" si="99"/>
        <v>-2.3030992360872915E-4</v>
      </c>
      <c r="M515" s="8">
        <f t="shared" si="100"/>
        <v>-2.3030992360872915E-4</v>
      </c>
      <c r="O515" s="8"/>
      <c r="P515" s="6" t="str">
        <f>VLOOKUP(C515,[1]plan_cc!$B$1:$C$65536,2,0)</f>
        <v>JCC COB.JUD.REFINANCIADOS</v>
      </c>
    </row>
    <row r="516" spans="1:16" hidden="1">
      <c r="A516" s="7" t="s">
        <v>12</v>
      </c>
      <c r="B516" s="6" t="s">
        <v>15860</v>
      </c>
      <c r="C516" s="6" t="s">
        <v>364</v>
      </c>
      <c r="D516" s="6" t="s">
        <v>22</v>
      </c>
      <c r="E516" s="8">
        <v>263505.31</v>
      </c>
      <c r="F516" s="8">
        <v>263505.31</v>
      </c>
      <c r="G516" s="8">
        <v>263505.31</v>
      </c>
      <c r="H516" s="8" t="s">
        <v>15853</v>
      </c>
      <c r="I516" s="8">
        <v>263505.31</v>
      </c>
      <c r="J516" s="9">
        <f t="shared" si="97"/>
        <v>0</v>
      </c>
      <c r="K516" s="9">
        <f t="shared" si="98"/>
        <v>0</v>
      </c>
      <c r="L516" s="9">
        <f t="shared" si="99"/>
        <v>0</v>
      </c>
      <c r="M516" s="8">
        <f t="shared" si="100"/>
        <v>0</v>
      </c>
      <c r="O516" s="8"/>
      <c r="P516" s="6" t="str">
        <f>VLOOKUP(C516,[1]plan_cc!$B$1:$C$65536,2,0)</f>
        <v>JCC JUD REFINANC TC VISA</v>
      </c>
    </row>
    <row r="517" spans="1:16" hidden="1">
      <c r="A517" s="7" t="s">
        <v>12</v>
      </c>
      <c r="B517" s="6" t="s">
        <v>15860</v>
      </c>
      <c r="C517" s="6" t="s">
        <v>365</v>
      </c>
      <c r="D517" s="6" t="s">
        <v>22</v>
      </c>
      <c r="E517" s="8">
        <v>866.72</v>
      </c>
      <c r="F517" s="8">
        <v>866.72</v>
      </c>
      <c r="G517" s="8">
        <v>866.72</v>
      </c>
      <c r="H517" s="8" t="s">
        <v>15853</v>
      </c>
      <c r="I517" s="8">
        <v>866.72</v>
      </c>
      <c r="J517" s="9">
        <f t="shared" si="97"/>
        <v>0</v>
      </c>
      <c r="K517" s="9">
        <f t="shared" si="98"/>
        <v>0</v>
      </c>
      <c r="L517" s="9">
        <f t="shared" si="99"/>
        <v>0</v>
      </c>
      <c r="M517" s="8">
        <f t="shared" si="100"/>
        <v>0</v>
      </c>
      <c r="O517" s="8"/>
      <c r="P517" s="6" t="str">
        <f>VLOOKUP(C517,[1]plan_cc!$B$1:$C$65536,2,0)</f>
        <v>JCC JUD REFINANC TC AMEX</v>
      </c>
    </row>
    <row r="518" spans="1:16" hidden="1">
      <c r="A518" s="7" t="s">
        <v>12</v>
      </c>
      <c r="B518" s="6" t="s">
        <v>15860</v>
      </c>
      <c r="C518" s="6" t="s">
        <v>366</v>
      </c>
      <c r="D518" s="6" t="s">
        <v>22</v>
      </c>
      <c r="E518" s="8">
        <v>144775688.38999999</v>
      </c>
      <c r="F518" s="8">
        <v>144775688.38999999</v>
      </c>
      <c r="G518" s="8">
        <v>144775688.38999999</v>
      </c>
      <c r="H518" s="8" t="s">
        <v>15853</v>
      </c>
      <c r="I518" s="8">
        <v>144775688.38999999</v>
      </c>
      <c r="J518" s="9">
        <f t="shared" si="97"/>
        <v>0</v>
      </c>
      <c r="K518" s="9">
        <f t="shared" si="98"/>
        <v>0</v>
      </c>
      <c r="L518" s="9">
        <f t="shared" si="99"/>
        <v>0</v>
      </c>
      <c r="M518" s="8">
        <f t="shared" si="100"/>
        <v>0</v>
      </c>
      <c r="O518" s="8"/>
      <c r="P518" s="6" t="str">
        <f>VLOOKUP(C518,[1]plan_cc!$B$1:$C$65536,2,0)</f>
        <v>JCC COB JUD CRED HIPOTEC-RECUPER CHPV</v>
      </c>
    </row>
    <row r="519" spans="1:16" hidden="1">
      <c r="A519" s="7" t="s">
        <v>12</v>
      </c>
      <c r="B519" s="6" t="s">
        <v>15860</v>
      </c>
      <c r="C519" s="6" t="s">
        <v>366</v>
      </c>
      <c r="D519" s="6" t="s">
        <v>23</v>
      </c>
      <c r="E519" s="8">
        <v>10021191.699999999</v>
      </c>
      <c r="F519" s="8">
        <v>10021191.700000001</v>
      </c>
      <c r="G519" s="8">
        <v>10021190.17</v>
      </c>
      <c r="H519" s="8">
        <v>0</v>
      </c>
      <c r="I519" s="8">
        <v>10021191.697469436</v>
      </c>
      <c r="J519" s="9">
        <f>G519-(E519+H519)</f>
        <v>-1.5299999993294477</v>
      </c>
      <c r="K519" s="9">
        <f>G519-(F519+H519)</f>
        <v>-1.5300000011920929</v>
      </c>
      <c r="L519" s="9">
        <f>I519-(H519+E519)</f>
        <v>-2.530563622713089E-3</v>
      </c>
      <c r="M519" s="8">
        <f>I519-(F519+H519)</f>
        <v>-2.5305654853582382E-3</v>
      </c>
      <c r="O519" s="8"/>
      <c r="P519" s="6" t="str">
        <f>VLOOKUP(C519,[1]plan_cc!$B$1:$C$65536,2,0)</f>
        <v>JCC COB JUD CRED HIPOTEC-RECUPER CHPV</v>
      </c>
    </row>
    <row r="520" spans="1:16" hidden="1">
      <c r="A520" s="7" t="s">
        <v>12</v>
      </c>
      <c r="B520" s="6" t="s">
        <v>15860</v>
      </c>
      <c r="C520" s="6" t="s">
        <v>367</v>
      </c>
      <c r="D520" s="6" t="s">
        <v>22</v>
      </c>
      <c r="E520" s="8">
        <v>165328.68</v>
      </c>
      <c r="F520" s="8">
        <v>165328.68</v>
      </c>
      <c r="G520" s="8">
        <v>165328.68</v>
      </c>
      <c r="H520" s="8" t="s">
        <v>15853</v>
      </c>
      <c r="I520" s="8">
        <v>165328.68</v>
      </c>
      <c r="J520" s="9">
        <f t="shared" ref="J520:J583" si="101">G520-E520</f>
        <v>0</v>
      </c>
      <c r="K520" s="9">
        <f t="shared" ref="K520:K583" si="102">G520-F520</f>
        <v>0</v>
      </c>
      <c r="L520" s="9">
        <f t="shared" ref="L520:L583" si="103">I520-E520</f>
        <v>0</v>
      </c>
      <c r="M520" s="8">
        <f t="shared" ref="M520:M583" si="104">I520-F520</f>
        <v>0</v>
      </c>
      <c r="O520" s="8"/>
      <c r="P520" s="6" t="str">
        <f>VLOOKUP(C520,[1]plan_cc!$B$1:$C$65536,2,0)</f>
        <v>JCC COB JUD H. MIVIVIENDA RP CHPV</v>
      </c>
    </row>
    <row r="521" spans="1:16" hidden="1">
      <c r="A521" s="7" t="s">
        <v>12</v>
      </c>
      <c r="B521" s="6" t="s">
        <v>15860</v>
      </c>
      <c r="C521" s="6" t="s">
        <v>367</v>
      </c>
      <c r="D521" s="6" t="s">
        <v>23</v>
      </c>
      <c r="E521" s="8">
        <v>27861.29</v>
      </c>
      <c r="F521" s="8">
        <v>27861.29</v>
      </c>
      <c r="G521" s="8">
        <v>27861.25</v>
      </c>
      <c r="H521" s="8" t="s">
        <v>15853</v>
      </c>
      <c r="I521" s="8">
        <v>27861.288029570656</v>
      </c>
      <c r="J521" s="9">
        <f t="shared" si="101"/>
        <v>-4.0000000000873115E-2</v>
      </c>
      <c r="K521" s="9">
        <f t="shared" si="102"/>
        <v>-4.0000000000873115E-2</v>
      </c>
      <c r="L521" s="9">
        <f t="shared" si="103"/>
        <v>-1.9704293445101939E-3</v>
      </c>
      <c r="M521" s="8">
        <f t="shared" si="104"/>
        <v>-1.9704293445101939E-3</v>
      </c>
      <c r="O521" s="8"/>
      <c r="P521" s="6" t="str">
        <f>VLOOKUP(C521,[1]plan_cc!$B$1:$C$65536,2,0)</f>
        <v>JCC COB JUD H. MIVIVIENDA RP CHPV</v>
      </c>
    </row>
    <row r="522" spans="1:16" hidden="1">
      <c r="A522" s="7" t="s">
        <v>12</v>
      </c>
      <c r="B522" s="6" t="s">
        <v>15860</v>
      </c>
      <c r="C522" s="6" t="s">
        <v>368</v>
      </c>
      <c r="D522" s="6" t="s">
        <v>22</v>
      </c>
      <c r="E522" s="8">
        <v>33233050.449999999</v>
      </c>
      <c r="F522" s="8">
        <v>33233050.449999999</v>
      </c>
      <c r="G522" s="8">
        <v>33233050.449999999</v>
      </c>
      <c r="H522" s="8" t="s">
        <v>15853</v>
      </c>
      <c r="I522" s="8">
        <v>33233050.450000003</v>
      </c>
      <c r="J522" s="9">
        <f t="shared" si="101"/>
        <v>0</v>
      </c>
      <c r="K522" s="9">
        <f t="shared" si="102"/>
        <v>0</v>
      </c>
      <c r="L522" s="9">
        <f t="shared" si="103"/>
        <v>0</v>
      </c>
      <c r="M522" s="8">
        <f t="shared" si="104"/>
        <v>0</v>
      </c>
      <c r="O522" s="8"/>
      <c r="P522" s="6" t="str">
        <f>VLOOKUP(C522,[1]plan_cc!$B$1:$C$65536,2,0)</f>
        <v>JCC JUDIC.HIPOT.MI VIVIENDA COFIDE</v>
      </c>
    </row>
    <row r="523" spans="1:16" hidden="1">
      <c r="A523" s="7" t="s">
        <v>12</v>
      </c>
      <c r="B523" s="6" t="s">
        <v>15860</v>
      </c>
      <c r="C523" s="6" t="s">
        <v>368</v>
      </c>
      <c r="D523" s="6" t="s">
        <v>23</v>
      </c>
      <c r="E523" s="8">
        <v>116318.71</v>
      </c>
      <c r="F523" s="8">
        <v>116318.71</v>
      </c>
      <c r="G523" s="8">
        <v>116318.64</v>
      </c>
      <c r="H523" s="8" t="s">
        <v>15853</v>
      </c>
      <c r="I523" s="8">
        <v>116318.70912709697</v>
      </c>
      <c r="J523" s="9">
        <f t="shared" si="101"/>
        <v>-7.0000000006984919E-2</v>
      </c>
      <c r="K523" s="9">
        <f t="shared" si="102"/>
        <v>-7.0000000006984919E-2</v>
      </c>
      <c r="L523" s="9">
        <f t="shared" si="103"/>
        <v>-8.7290303781628609E-4</v>
      </c>
      <c r="M523" s="8">
        <f t="shared" si="104"/>
        <v>-8.7290303781628609E-4</v>
      </c>
      <c r="O523" s="8"/>
      <c r="P523" s="6" t="str">
        <f>VLOOKUP(C523,[1]plan_cc!$B$1:$C$65536,2,0)</f>
        <v>JCC JUDIC.HIPOT.MI VIVIENDA COFIDE</v>
      </c>
    </row>
    <row r="524" spans="1:16" hidden="1">
      <c r="A524" s="7" t="s">
        <v>12</v>
      </c>
      <c r="B524" s="6" t="s">
        <v>15860</v>
      </c>
      <c r="C524" s="6" t="s">
        <v>369</v>
      </c>
      <c r="D524" s="6" t="s">
        <v>22</v>
      </c>
      <c r="E524" s="8">
        <v>90629.28</v>
      </c>
      <c r="F524" s="8">
        <v>90629.28</v>
      </c>
      <c r="G524" s="8">
        <v>90629.28</v>
      </c>
      <c r="H524" s="8" t="s">
        <v>15853</v>
      </c>
      <c r="I524" s="8">
        <v>90629.28</v>
      </c>
      <c r="J524" s="9">
        <f t="shared" si="101"/>
        <v>0</v>
      </c>
      <c r="K524" s="9">
        <f t="shared" si="102"/>
        <v>0</v>
      </c>
      <c r="L524" s="9">
        <f t="shared" si="103"/>
        <v>0</v>
      </c>
      <c r="M524" s="8">
        <f t="shared" si="104"/>
        <v>0</v>
      </c>
      <c r="O524" s="8"/>
      <c r="P524" s="6" t="str">
        <f>VLOOKUP(C524,[1]plan_cc!$B$1:$C$65536,2,0)</f>
        <v>JCC COB JUD H. MI HOGAR COFIDE</v>
      </c>
    </row>
    <row r="525" spans="1:16" hidden="1">
      <c r="A525" s="7" t="s">
        <v>12</v>
      </c>
      <c r="B525" s="6" t="s">
        <v>15860</v>
      </c>
      <c r="C525" s="6" t="s">
        <v>370</v>
      </c>
      <c r="D525" s="6" t="s">
        <v>22</v>
      </c>
      <c r="E525" s="8">
        <v>163231.29</v>
      </c>
      <c r="F525" s="8">
        <v>163231.29</v>
      </c>
      <c r="G525" s="8">
        <v>163231.29</v>
      </c>
      <c r="H525" s="8" t="s">
        <v>15853</v>
      </c>
      <c r="I525" s="8">
        <v>163231.29</v>
      </c>
      <c r="J525" s="9">
        <f t="shared" si="101"/>
        <v>0</v>
      </c>
      <c r="K525" s="9">
        <f t="shared" si="102"/>
        <v>0</v>
      </c>
      <c r="L525" s="9">
        <f t="shared" si="103"/>
        <v>0</v>
      </c>
      <c r="M525" s="8">
        <f t="shared" si="104"/>
        <v>0</v>
      </c>
      <c r="O525" s="8"/>
      <c r="P525" s="6" t="str">
        <f>VLOOKUP(C525,[1]plan_cc!$B$1:$C$65536,2,0)</f>
        <v>JCC COB JUD CRED TECHOPROPIO-RECUPER C</v>
      </c>
    </row>
    <row r="526" spans="1:16" hidden="1">
      <c r="A526" s="7" t="s">
        <v>12</v>
      </c>
      <c r="B526" s="6" t="s">
        <v>15860</v>
      </c>
      <c r="C526" s="6" t="s">
        <v>371</v>
      </c>
      <c r="D526" s="6" t="s">
        <v>22</v>
      </c>
      <c r="E526" s="8">
        <v>1229412.06</v>
      </c>
      <c r="F526" s="8">
        <v>1229412.06</v>
      </c>
      <c r="G526" s="8">
        <v>1229412.06</v>
      </c>
      <c r="H526" s="8" t="s">
        <v>15853</v>
      </c>
      <c r="I526" s="8">
        <v>1229412.06</v>
      </c>
      <c r="J526" s="9">
        <f t="shared" si="101"/>
        <v>0</v>
      </c>
      <c r="K526" s="9">
        <f t="shared" si="102"/>
        <v>0</v>
      </c>
      <c r="L526" s="9">
        <f t="shared" si="103"/>
        <v>0</v>
      </c>
      <c r="M526" s="8">
        <f t="shared" si="104"/>
        <v>0</v>
      </c>
      <c r="O526" s="8"/>
      <c r="P526" s="6" t="str">
        <f>VLOOKUP(C526,[1]plan_cc!$B$1:$C$65536,2,0)</f>
        <v>JCC COB. JUD. SOBREG CCTE. PJ CGEM</v>
      </c>
    </row>
    <row r="527" spans="1:16" hidden="1">
      <c r="A527" s="7" t="s">
        <v>12</v>
      </c>
      <c r="B527" s="6" t="s">
        <v>15860</v>
      </c>
      <c r="C527" s="6" t="s">
        <v>371</v>
      </c>
      <c r="D527" s="6" t="s">
        <v>23</v>
      </c>
      <c r="E527" s="8">
        <v>662511.05000000005</v>
      </c>
      <c r="F527" s="8">
        <v>662511.05000000005</v>
      </c>
      <c r="G527" s="8">
        <v>662510.97</v>
      </c>
      <c r="H527" s="8" t="s">
        <v>15853</v>
      </c>
      <c r="I527" s="8">
        <v>662511.04918965022</v>
      </c>
      <c r="J527" s="9">
        <f t="shared" si="101"/>
        <v>-8.0000000074505806E-2</v>
      </c>
      <c r="K527" s="9">
        <f t="shared" si="102"/>
        <v>-8.0000000074505806E-2</v>
      </c>
      <c r="L527" s="9">
        <f t="shared" si="103"/>
        <v>-8.1034982576966286E-4</v>
      </c>
      <c r="M527" s="8">
        <f t="shared" si="104"/>
        <v>-8.1034982576966286E-4</v>
      </c>
      <c r="O527" s="8"/>
      <c r="P527" s="6" t="str">
        <f>VLOOKUP(C527,[1]plan_cc!$B$1:$C$65536,2,0)</f>
        <v>JCC COB. JUD. SOBREG CCTE. PJ CGEM</v>
      </c>
    </row>
    <row r="528" spans="1:16" hidden="1">
      <c r="A528" s="7" t="s">
        <v>12</v>
      </c>
      <c r="B528" s="6" t="s">
        <v>15860</v>
      </c>
      <c r="C528" s="6" t="s">
        <v>372</v>
      </c>
      <c r="D528" s="6" t="s">
        <v>22</v>
      </c>
      <c r="E528" s="8">
        <v>85000</v>
      </c>
      <c r="F528" s="8">
        <v>85000</v>
      </c>
      <c r="G528" s="8">
        <v>85000</v>
      </c>
      <c r="H528" s="8" t="s">
        <v>15853</v>
      </c>
      <c r="I528" s="8">
        <v>85000</v>
      </c>
      <c r="J528" s="9">
        <f t="shared" si="101"/>
        <v>0</v>
      </c>
      <c r="K528" s="9">
        <f t="shared" si="102"/>
        <v>0</v>
      </c>
      <c r="L528" s="9">
        <f t="shared" si="103"/>
        <v>0</v>
      </c>
      <c r="M528" s="8">
        <f t="shared" si="104"/>
        <v>0</v>
      </c>
      <c r="O528" s="8"/>
      <c r="P528" s="6" t="str">
        <f>VLOOKUP(C528,[1]plan_cc!$B$1:$C$65536,2,0)</f>
        <v>JCC COB.JUD. DESCTO. DE PAGARE CGEM</v>
      </c>
    </row>
    <row r="529" spans="1:16" hidden="1">
      <c r="A529" s="7" t="s">
        <v>12</v>
      </c>
      <c r="B529" s="6" t="s">
        <v>15860</v>
      </c>
      <c r="C529" s="6" t="s">
        <v>372</v>
      </c>
      <c r="D529" s="6" t="s">
        <v>23</v>
      </c>
      <c r="E529" s="8">
        <v>535500</v>
      </c>
      <c r="F529" s="8">
        <v>535500</v>
      </c>
      <c r="G529" s="8">
        <v>535500</v>
      </c>
      <c r="H529" s="8" t="s">
        <v>15853</v>
      </c>
      <c r="I529" s="8">
        <v>535500</v>
      </c>
      <c r="J529" s="9">
        <f t="shared" si="101"/>
        <v>0</v>
      </c>
      <c r="K529" s="9">
        <f t="shared" si="102"/>
        <v>0</v>
      </c>
      <c r="L529" s="9">
        <f t="shared" si="103"/>
        <v>0</v>
      </c>
      <c r="M529" s="8">
        <f t="shared" si="104"/>
        <v>0</v>
      </c>
      <c r="O529" s="8"/>
      <c r="P529" s="6" t="str">
        <f>VLOOKUP(C529,[1]plan_cc!$B$1:$C$65536,2,0)</f>
        <v>JCC COB.JUD. DESCTO. DE PAGARE CGEM</v>
      </c>
    </row>
    <row r="530" spans="1:16" hidden="1">
      <c r="A530" s="7" t="s">
        <v>12</v>
      </c>
      <c r="B530" s="6" t="s">
        <v>15860</v>
      </c>
      <c r="C530" s="6" t="s">
        <v>373</v>
      </c>
      <c r="D530" s="6" t="s">
        <v>22</v>
      </c>
      <c r="E530" s="8">
        <v>1980773.97</v>
      </c>
      <c r="F530" s="8">
        <v>1980773.97</v>
      </c>
      <c r="G530" s="8">
        <v>1980773.97</v>
      </c>
      <c r="H530" s="8" t="s">
        <v>15853</v>
      </c>
      <c r="I530" s="8">
        <v>1980773.97</v>
      </c>
      <c r="J530" s="9">
        <f t="shared" si="101"/>
        <v>0</v>
      </c>
      <c r="K530" s="9">
        <f t="shared" si="102"/>
        <v>0</v>
      </c>
      <c r="L530" s="9">
        <f t="shared" si="103"/>
        <v>0</v>
      </c>
      <c r="M530" s="8">
        <f t="shared" si="104"/>
        <v>0</v>
      </c>
      <c r="O530" s="8"/>
      <c r="P530" s="6" t="str">
        <f>VLOOKUP(C530,[1]plan_cc!$B$1:$C$65536,2,0)</f>
        <v>JCC COB. JUD. DSCTO. LETRAS CGEM-JCC</v>
      </c>
    </row>
    <row r="531" spans="1:16" hidden="1">
      <c r="A531" s="7" t="s">
        <v>12</v>
      </c>
      <c r="B531" s="6" t="s">
        <v>15860</v>
      </c>
      <c r="C531" s="6" t="s">
        <v>374</v>
      </c>
      <c r="D531" s="6" t="s">
        <v>22</v>
      </c>
      <c r="E531" s="8">
        <v>136997.51999999999</v>
      </c>
      <c r="F531" s="8">
        <v>136997.51999999999</v>
      </c>
      <c r="G531" s="8">
        <v>136997.51999999999</v>
      </c>
      <c r="H531" s="8" t="s">
        <v>15853</v>
      </c>
      <c r="I531" s="8">
        <v>136997.51999999999</v>
      </c>
      <c r="J531" s="9">
        <f t="shared" si="101"/>
        <v>0</v>
      </c>
      <c r="K531" s="9">
        <f t="shared" si="102"/>
        <v>0</v>
      </c>
      <c r="L531" s="9">
        <f t="shared" si="103"/>
        <v>0</v>
      </c>
      <c r="M531" s="8">
        <f t="shared" si="104"/>
        <v>0</v>
      </c>
      <c r="O531" s="8"/>
      <c r="P531" s="6" t="str">
        <f>VLOOKUP(C531,[1]plan_cc!$B$1:$C$65536,2,0)</f>
        <v>JCC MYP JUD CAP TRAB COM NR CMED</v>
      </c>
    </row>
    <row r="532" spans="1:16" hidden="1">
      <c r="A532" s="7" t="s">
        <v>12</v>
      </c>
      <c r="B532" s="6" t="s">
        <v>15860</v>
      </c>
      <c r="C532" s="6" t="s">
        <v>375</v>
      </c>
      <c r="D532" s="6" t="s">
        <v>22</v>
      </c>
      <c r="E532" s="8">
        <v>13879112.369999999</v>
      </c>
      <c r="F532" s="8">
        <v>13879112.369999999</v>
      </c>
      <c r="G532" s="8">
        <v>13879112.369999999</v>
      </c>
      <c r="H532" s="8" t="s">
        <v>15853</v>
      </c>
      <c r="I532" s="8">
        <v>13879112.369999999</v>
      </c>
      <c r="J532" s="9">
        <f t="shared" si="101"/>
        <v>0</v>
      </c>
      <c r="K532" s="9">
        <f t="shared" si="102"/>
        <v>0</v>
      </c>
      <c r="L532" s="9">
        <f t="shared" si="103"/>
        <v>0</v>
      </c>
      <c r="M532" s="8">
        <f t="shared" si="104"/>
        <v>0</v>
      </c>
      <c r="O532" s="8"/>
      <c r="P532" s="6" t="str">
        <f>VLOOKUP(C532,[1]plan_cc!$B$1:$C$65536,2,0)</f>
        <v>JCC COB JUD RP CAP DE TRAB NR CGEM</v>
      </c>
    </row>
    <row r="533" spans="1:16" hidden="1">
      <c r="A533" s="7" t="s">
        <v>12</v>
      </c>
      <c r="B533" s="6" t="s">
        <v>15860</v>
      </c>
      <c r="C533" s="6" t="s">
        <v>375</v>
      </c>
      <c r="D533" s="6" t="s">
        <v>23</v>
      </c>
      <c r="E533" s="8">
        <v>8770227.3399999999</v>
      </c>
      <c r="F533" s="8">
        <v>8770227.3399999999</v>
      </c>
      <c r="G533" s="8">
        <v>8770227.2699999996</v>
      </c>
      <c r="H533" s="8" t="s">
        <v>15853</v>
      </c>
      <c r="I533" s="8">
        <v>8770227.3414842188</v>
      </c>
      <c r="J533" s="9">
        <f t="shared" si="101"/>
        <v>-7.0000000298023224E-2</v>
      </c>
      <c r="K533" s="9">
        <f t="shared" si="102"/>
        <v>-7.0000000298023224E-2</v>
      </c>
      <c r="L533" s="9">
        <f t="shared" si="103"/>
        <v>1.4842189848423004E-3</v>
      </c>
      <c r="M533" s="8">
        <f t="shared" si="104"/>
        <v>1.4842189848423004E-3</v>
      </c>
      <c r="O533" s="8"/>
      <c r="P533" s="6" t="str">
        <f>VLOOKUP(C533,[1]plan_cc!$B$1:$C$65536,2,0)</f>
        <v>JCC COB JUD RP CAP DE TRAB NR CGEM</v>
      </c>
    </row>
    <row r="534" spans="1:16" hidden="1">
      <c r="A534" s="7" t="s">
        <v>12</v>
      </c>
      <c r="B534" s="6" t="s">
        <v>15860</v>
      </c>
      <c r="C534" s="6" t="s">
        <v>376</v>
      </c>
      <c r="D534" s="6" t="s">
        <v>22</v>
      </c>
      <c r="E534" s="8">
        <v>3116433.76</v>
      </c>
      <c r="F534" s="8">
        <v>3116433.76</v>
      </c>
      <c r="G534" s="8">
        <v>3116433.76</v>
      </c>
      <c r="H534" s="8" t="s">
        <v>15853</v>
      </c>
      <c r="I534" s="8">
        <v>3116433.76</v>
      </c>
      <c r="J534" s="9">
        <f t="shared" si="101"/>
        <v>0</v>
      </c>
      <c r="K534" s="9">
        <f t="shared" si="102"/>
        <v>0</v>
      </c>
      <c r="L534" s="9">
        <f t="shared" si="103"/>
        <v>0</v>
      </c>
      <c r="M534" s="8">
        <f t="shared" si="104"/>
        <v>0</v>
      </c>
      <c r="O534" s="8"/>
      <c r="P534" s="6" t="str">
        <f>VLOOKUP(C534,[1]plan_cc!$B$1:$C$65536,2,0)</f>
        <v>JCC COB JUD REACTIVA PERU NO REVOLV CG</v>
      </c>
    </row>
    <row r="535" spans="1:16" hidden="1">
      <c r="A535" s="7" t="s">
        <v>12</v>
      </c>
      <c r="B535" s="6" t="s">
        <v>15860</v>
      </c>
      <c r="C535" s="6" t="s">
        <v>377</v>
      </c>
      <c r="D535" s="6" t="s">
        <v>23</v>
      </c>
      <c r="E535" s="8">
        <v>360810.65</v>
      </c>
      <c r="F535" s="8">
        <v>360810.65</v>
      </c>
      <c r="G535" s="8">
        <v>360810.6</v>
      </c>
      <c r="H535" s="8" t="s">
        <v>15853</v>
      </c>
      <c r="I535" s="8">
        <v>360810.65112311632</v>
      </c>
      <c r="J535" s="9">
        <f t="shared" si="101"/>
        <v>-5.0000000046566129E-2</v>
      </c>
      <c r="K535" s="9">
        <f t="shared" si="102"/>
        <v>-5.0000000046566129E-2</v>
      </c>
      <c r="L535" s="9">
        <f t="shared" si="103"/>
        <v>1.1231162934564054E-3</v>
      </c>
      <c r="M535" s="8">
        <f t="shared" si="104"/>
        <v>1.1231162934564054E-3</v>
      </c>
      <c r="O535" s="8"/>
      <c r="P535" s="6" t="str">
        <f>VLOOKUP(C535,[1]plan_cc!$B$1:$C$65536,2,0)</f>
        <v>JCC COB JUD FONDO CRECER CGEM</v>
      </c>
    </row>
    <row r="536" spans="1:16" hidden="1">
      <c r="A536" s="7" t="s">
        <v>12</v>
      </c>
      <c r="B536" s="6" t="s">
        <v>15860</v>
      </c>
      <c r="C536" s="6" t="s">
        <v>378</v>
      </c>
      <c r="D536" s="6" t="s">
        <v>22</v>
      </c>
      <c r="E536" s="8">
        <v>4924872.67</v>
      </c>
      <c r="F536" s="8">
        <v>4924872.67</v>
      </c>
      <c r="G536" s="8">
        <v>4924872.67</v>
      </c>
      <c r="H536" s="8" t="s">
        <v>15853</v>
      </c>
      <c r="I536" s="8">
        <v>4924872.67</v>
      </c>
      <c r="J536" s="9">
        <f t="shared" si="101"/>
        <v>0</v>
      </c>
      <c r="K536" s="9">
        <f t="shared" si="102"/>
        <v>0</v>
      </c>
      <c r="L536" s="9">
        <f t="shared" si="103"/>
        <v>0</v>
      </c>
      <c r="M536" s="8">
        <f t="shared" si="104"/>
        <v>0</v>
      </c>
      <c r="O536" s="8"/>
      <c r="P536" s="6" t="str">
        <f>VLOOKUP(C536,[1]plan_cc!$B$1:$C$65536,2,0)</f>
        <v>JCC MP COB JUD IMPLUSO MYPERU HONRADO</v>
      </c>
    </row>
    <row r="537" spans="1:16" hidden="1">
      <c r="A537" s="7" t="s">
        <v>12</v>
      </c>
      <c r="B537" s="6" t="s">
        <v>15860</v>
      </c>
      <c r="C537" s="6" t="s">
        <v>379</v>
      </c>
      <c r="D537" s="6" t="s">
        <v>22</v>
      </c>
      <c r="E537" s="8">
        <v>1001009.16</v>
      </c>
      <c r="F537" s="8">
        <v>1001009.16</v>
      </c>
      <c r="G537" s="8">
        <v>1001009.16</v>
      </c>
      <c r="H537" s="8" t="s">
        <v>15853</v>
      </c>
      <c r="I537" s="8">
        <v>1001009.16</v>
      </c>
      <c r="J537" s="9">
        <f t="shared" si="101"/>
        <v>0</v>
      </c>
      <c r="K537" s="9">
        <f t="shared" si="102"/>
        <v>0</v>
      </c>
      <c r="L537" s="9">
        <f t="shared" si="103"/>
        <v>0</v>
      </c>
      <c r="M537" s="8">
        <f t="shared" si="104"/>
        <v>0</v>
      </c>
      <c r="O537" s="8"/>
      <c r="P537" s="6" t="str">
        <f>VLOOKUP(C537,[1]plan_cc!$B$1:$C$65536,2,0)</f>
        <v>JCC COB. JUD. ARREND. FINANC PJ CGEM</v>
      </c>
    </row>
    <row r="538" spans="1:16" hidden="1">
      <c r="A538" s="7" t="s">
        <v>12</v>
      </c>
      <c r="B538" s="6" t="s">
        <v>15860</v>
      </c>
      <c r="C538" s="6" t="s">
        <v>380</v>
      </c>
      <c r="D538" s="6" t="s">
        <v>22</v>
      </c>
      <c r="E538" s="8">
        <v>3241529.85</v>
      </c>
      <c r="F538" s="8">
        <v>3241529.85</v>
      </c>
      <c r="G538" s="8">
        <v>3241529.85</v>
      </c>
      <c r="H538" s="8" t="s">
        <v>15853</v>
      </c>
      <c r="I538" s="8">
        <v>3241529.85</v>
      </c>
      <c r="J538" s="9">
        <f t="shared" si="101"/>
        <v>0</v>
      </c>
      <c r="K538" s="9">
        <f t="shared" si="102"/>
        <v>0</v>
      </c>
      <c r="L538" s="9">
        <f t="shared" si="103"/>
        <v>0</v>
      </c>
      <c r="M538" s="8">
        <f t="shared" si="104"/>
        <v>0</v>
      </c>
      <c r="O538" s="8"/>
      <c r="P538" s="6" t="str">
        <f>VLOOKUP(C538,[1]plan_cc!$B$1:$C$65536,2,0)</f>
        <v>JCC COB. JUD. CARTA FIANZA CGEM</v>
      </c>
    </row>
    <row r="539" spans="1:16" hidden="1">
      <c r="A539" s="7" t="s">
        <v>12</v>
      </c>
      <c r="B539" s="6" t="s">
        <v>15860</v>
      </c>
      <c r="C539" s="6" t="s">
        <v>381</v>
      </c>
      <c r="D539" s="6" t="s">
        <v>22</v>
      </c>
      <c r="E539" s="8">
        <v>170385.26</v>
      </c>
      <c r="F539" s="8">
        <v>170385.26</v>
      </c>
      <c r="G539" s="8">
        <v>170385.26</v>
      </c>
      <c r="H539" s="8" t="s">
        <v>15853</v>
      </c>
      <c r="I539" s="8">
        <v>170385.26</v>
      </c>
      <c r="J539" s="9">
        <f t="shared" si="101"/>
        <v>0</v>
      </c>
      <c r="K539" s="9">
        <f t="shared" si="102"/>
        <v>0</v>
      </c>
      <c r="L539" s="9">
        <f t="shared" si="103"/>
        <v>0</v>
      </c>
      <c r="M539" s="8">
        <f t="shared" si="104"/>
        <v>0</v>
      </c>
      <c r="O539" s="8"/>
      <c r="P539" s="6" t="str">
        <f>VLOOKUP(C539,[1]plan_cc!$B$1:$C$65536,2,0)</f>
        <v>JCC JUD TC VISA PJ DISP EFEC CMED</v>
      </c>
    </row>
    <row r="540" spans="1:16" hidden="1">
      <c r="A540" s="7" t="s">
        <v>12</v>
      </c>
      <c r="B540" s="6" t="s">
        <v>15860</v>
      </c>
      <c r="C540" s="6" t="s">
        <v>382</v>
      </c>
      <c r="D540" s="6" t="s">
        <v>22</v>
      </c>
      <c r="E540" s="8">
        <v>1670795.41</v>
      </c>
      <c r="F540" s="8">
        <v>1670795.41</v>
      </c>
      <c r="G540" s="8">
        <v>1670795.41</v>
      </c>
      <c r="H540" s="8" t="s">
        <v>15853</v>
      </c>
      <c r="I540" s="8">
        <v>1670795.41</v>
      </c>
      <c r="J540" s="9">
        <f t="shared" si="101"/>
        <v>0</v>
      </c>
      <c r="K540" s="9">
        <f t="shared" si="102"/>
        <v>0</v>
      </c>
      <c r="L540" s="9">
        <f t="shared" si="103"/>
        <v>0</v>
      </c>
      <c r="M540" s="8">
        <f t="shared" si="104"/>
        <v>0</v>
      </c>
      <c r="O540" s="8"/>
      <c r="P540" s="6" t="str">
        <f>VLOOKUP(C540,[1]plan_cc!$B$1:$C$65536,2,0)</f>
        <v>JCC COB. JUD. SOBREG CCTE. PJ CMED</v>
      </c>
    </row>
    <row r="541" spans="1:16" hidden="1">
      <c r="A541" s="7" t="s">
        <v>12</v>
      </c>
      <c r="B541" s="6" t="s">
        <v>15860</v>
      </c>
      <c r="C541" s="6" t="s">
        <v>382</v>
      </c>
      <c r="D541" s="6" t="s">
        <v>23</v>
      </c>
      <c r="E541" s="8">
        <v>477617.8</v>
      </c>
      <c r="F541" s="8">
        <v>477617.8</v>
      </c>
      <c r="G541" s="8">
        <v>477617.7</v>
      </c>
      <c r="H541" s="8" t="s">
        <v>15853</v>
      </c>
      <c r="I541" s="8">
        <v>477617.79641740123</v>
      </c>
      <c r="J541" s="9">
        <f t="shared" si="101"/>
        <v>-9.9999999976716936E-2</v>
      </c>
      <c r="K541" s="9">
        <f t="shared" si="102"/>
        <v>-9.9999999976716936E-2</v>
      </c>
      <c r="L541" s="9">
        <f t="shared" si="103"/>
        <v>-3.5825987579301E-3</v>
      </c>
      <c r="M541" s="8">
        <f t="shared" si="104"/>
        <v>-3.5825987579301E-3</v>
      </c>
      <c r="O541" s="8"/>
      <c r="P541" s="6" t="str">
        <f>VLOOKUP(C541,[1]plan_cc!$B$1:$C$65536,2,0)</f>
        <v>JCC COB. JUD. SOBREG CCTE. PJ CMED</v>
      </c>
    </row>
    <row r="542" spans="1:16" hidden="1">
      <c r="A542" s="7" t="s">
        <v>12</v>
      </c>
      <c r="B542" s="6" t="s">
        <v>15860</v>
      </c>
      <c r="C542" s="6" t="s">
        <v>383</v>
      </c>
      <c r="D542" s="6" t="s">
        <v>22</v>
      </c>
      <c r="E542" s="8">
        <v>1968553.54</v>
      </c>
      <c r="F542" s="8">
        <v>1968553.54</v>
      </c>
      <c r="G542" s="8">
        <v>1968553.54</v>
      </c>
      <c r="H542" s="8" t="s">
        <v>15853</v>
      </c>
      <c r="I542" s="8">
        <v>1968553.54</v>
      </c>
      <c r="J542" s="9">
        <f t="shared" si="101"/>
        <v>0</v>
      </c>
      <c r="K542" s="9">
        <f t="shared" si="102"/>
        <v>0</v>
      </c>
      <c r="L542" s="9">
        <f t="shared" si="103"/>
        <v>0</v>
      </c>
      <c r="M542" s="8">
        <f t="shared" si="104"/>
        <v>0</v>
      </c>
      <c r="O542" s="8"/>
      <c r="P542" s="6" t="str">
        <f>VLOOKUP(C542,[1]plan_cc!$B$1:$C$65536,2,0)</f>
        <v>JCC COB. JUD. DSCTO. LETRAS CMED-JCC</v>
      </c>
    </row>
    <row r="543" spans="1:16" hidden="1">
      <c r="A543" s="7" t="s">
        <v>12</v>
      </c>
      <c r="B543" s="6" t="s">
        <v>15860</v>
      </c>
      <c r="C543" s="6" t="s">
        <v>383</v>
      </c>
      <c r="D543" s="6" t="s">
        <v>23</v>
      </c>
      <c r="E543" s="8">
        <v>285540.52</v>
      </c>
      <c r="F543" s="8">
        <v>285540.52</v>
      </c>
      <c r="G543" s="8">
        <v>285539.03999999998</v>
      </c>
      <c r="H543" s="8" t="s">
        <v>15853</v>
      </c>
      <c r="I543" s="8">
        <v>285540.51748649415</v>
      </c>
      <c r="J543" s="9">
        <f t="shared" si="101"/>
        <v>-1.4800000000395812</v>
      </c>
      <c r="K543" s="9">
        <f t="shared" si="102"/>
        <v>-1.4800000000395812</v>
      </c>
      <c r="L543" s="9">
        <f t="shared" si="103"/>
        <v>-2.5135058676823974E-3</v>
      </c>
      <c r="M543" s="8">
        <f t="shared" si="104"/>
        <v>-2.5135058676823974E-3</v>
      </c>
      <c r="O543" s="8"/>
      <c r="P543" s="6" t="str">
        <f>VLOOKUP(C543,[1]plan_cc!$B$1:$C$65536,2,0)</f>
        <v>JCC COB. JUD. DSCTO. LETRAS CMED-JCC</v>
      </c>
    </row>
    <row r="544" spans="1:16" hidden="1">
      <c r="A544" s="7" t="s">
        <v>12</v>
      </c>
      <c r="B544" s="6" t="s">
        <v>15860</v>
      </c>
      <c r="C544" s="6" t="s">
        <v>384</v>
      </c>
      <c r="D544" s="6" t="s">
        <v>22</v>
      </c>
      <c r="E544" s="8">
        <v>323860.18</v>
      </c>
      <c r="F544" s="8">
        <v>323860.18</v>
      </c>
      <c r="G544" s="8">
        <v>323860.18</v>
      </c>
      <c r="H544" s="8" t="s">
        <v>15853</v>
      </c>
      <c r="I544" s="8">
        <v>323860.18</v>
      </c>
      <c r="J544" s="9">
        <f t="shared" si="101"/>
        <v>0</v>
      </c>
      <c r="K544" s="9">
        <f t="shared" si="102"/>
        <v>0</v>
      </c>
      <c r="L544" s="9">
        <f t="shared" si="103"/>
        <v>0</v>
      </c>
      <c r="M544" s="8">
        <f t="shared" si="104"/>
        <v>0</v>
      </c>
      <c r="O544" s="8"/>
      <c r="P544" s="6" t="str">
        <f>VLOOKUP(C544,[1]plan_cc!$B$1:$C$65536,2,0)</f>
        <v>JCC MYP JUD.CAP.TRAB.REV.CMED</v>
      </c>
    </row>
    <row r="545" spans="1:16" hidden="1">
      <c r="A545" s="7" t="s">
        <v>12</v>
      </c>
      <c r="B545" s="6" t="s">
        <v>15860</v>
      </c>
      <c r="C545" s="6" t="s">
        <v>385</v>
      </c>
      <c r="D545" s="6" t="s">
        <v>22</v>
      </c>
      <c r="E545" s="8">
        <v>103405.26</v>
      </c>
      <c r="F545" s="8">
        <v>103405.26</v>
      </c>
      <c r="G545" s="8">
        <v>103405.26</v>
      </c>
      <c r="H545" s="8" t="s">
        <v>15853</v>
      </c>
      <c r="I545" s="8">
        <v>103405.26</v>
      </c>
      <c r="J545" s="9">
        <f t="shared" si="101"/>
        <v>0</v>
      </c>
      <c r="K545" s="9">
        <f t="shared" si="102"/>
        <v>0</v>
      </c>
      <c r="L545" s="9">
        <f t="shared" si="103"/>
        <v>0</v>
      </c>
      <c r="M545" s="8">
        <f t="shared" si="104"/>
        <v>0</v>
      </c>
      <c r="O545" s="8"/>
      <c r="P545" s="6" t="str">
        <f>VLOOKUP(C545,[1]plan_cc!$B$1:$C$65536,2,0)</f>
        <v>JCC CJ MYP COMP AF MUE NRV CMED</v>
      </c>
    </row>
    <row r="546" spans="1:16" hidden="1">
      <c r="A546" s="7" t="s">
        <v>12</v>
      </c>
      <c r="B546" s="6" t="s">
        <v>15860</v>
      </c>
      <c r="C546" s="6" t="s">
        <v>386</v>
      </c>
      <c r="D546" s="6" t="s">
        <v>22</v>
      </c>
      <c r="E546" s="8">
        <v>3785920.77</v>
      </c>
      <c r="F546" s="8">
        <v>3785920.77</v>
      </c>
      <c r="G546" s="8">
        <v>3785920.77</v>
      </c>
      <c r="H546" s="8" t="s">
        <v>15853</v>
      </c>
      <c r="I546" s="8">
        <v>3785920.77</v>
      </c>
      <c r="J546" s="9">
        <f t="shared" si="101"/>
        <v>0</v>
      </c>
      <c r="K546" s="9">
        <f t="shared" si="102"/>
        <v>0</v>
      </c>
      <c r="L546" s="9">
        <f t="shared" si="103"/>
        <v>0</v>
      </c>
      <c r="M546" s="8">
        <f t="shared" si="104"/>
        <v>0</v>
      </c>
      <c r="O546" s="8"/>
      <c r="P546" s="6" t="str">
        <f>VLOOKUP(C546,[1]plan_cc!$B$1:$C$65536,2,0)</f>
        <v>JCC  MYP CAP TRAB COM NR CMED</v>
      </c>
    </row>
    <row r="547" spans="1:16" hidden="1">
      <c r="A547" s="7" t="s">
        <v>12</v>
      </c>
      <c r="B547" s="6" t="s">
        <v>15860</v>
      </c>
      <c r="C547" s="6" t="s">
        <v>387</v>
      </c>
      <c r="D547" s="6" t="s">
        <v>22</v>
      </c>
      <c r="E547" s="8">
        <v>209735.23</v>
      </c>
      <c r="F547" s="8">
        <v>209735.23</v>
      </c>
      <c r="G547" s="8">
        <v>209735.23</v>
      </c>
      <c r="H547" s="8" t="s">
        <v>15853</v>
      </c>
      <c r="I547" s="8">
        <v>209735.23</v>
      </c>
      <c r="J547" s="9">
        <f t="shared" si="101"/>
        <v>0</v>
      </c>
      <c r="K547" s="9">
        <f t="shared" si="102"/>
        <v>0</v>
      </c>
      <c r="L547" s="9">
        <f t="shared" si="103"/>
        <v>0</v>
      </c>
      <c r="M547" s="8">
        <f t="shared" si="104"/>
        <v>0</v>
      </c>
      <c r="O547" s="8"/>
      <c r="P547" s="6" t="str">
        <f>VLOOKUP(C547,[1]plan_cc!$B$1:$C$65536,2,0)</f>
        <v>JCC CJ MYP CRED ESTAC NRV CMED</v>
      </c>
    </row>
    <row r="548" spans="1:16" hidden="1">
      <c r="A548" s="7" t="s">
        <v>12</v>
      </c>
      <c r="B548" s="6" t="s">
        <v>15860</v>
      </c>
      <c r="C548" s="6" t="s">
        <v>388</v>
      </c>
      <c r="D548" s="6" t="s">
        <v>22</v>
      </c>
      <c r="E548" s="8">
        <v>40063381.450000003</v>
      </c>
      <c r="F548" s="8">
        <v>40063381.450000003</v>
      </c>
      <c r="G548" s="8">
        <v>40063381.450000003</v>
      </c>
      <c r="H548" s="8" t="s">
        <v>15853</v>
      </c>
      <c r="I548" s="8">
        <v>40063381.450000003</v>
      </c>
      <c r="J548" s="9">
        <f t="shared" si="101"/>
        <v>0</v>
      </c>
      <c r="K548" s="9">
        <f t="shared" si="102"/>
        <v>0</v>
      </c>
      <c r="L548" s="9">
        <f t="shared" si="103"/>
        <v>0</v>
      </c>
      <c r="M548" s="8">
        <f t="shared" si="104"/>
        <v>0</v>
      </c>
      <c r="O548" s="8"/>
      <c r="P548" s="6" t="str">
        <f>VLOOKUP(C548,[1]plan_cc!$B$1:$C$65536,2,0)</f>
        <v>JCC COB JUD RP CAP DE TRAB NR CMED</v>
      </c>
    </row>
    <row r="549" spans="1:16" hidden="1">
      <c r="A549" s="7" t="s">
        <v>12</v>
      </c>
      <c r="B549" s="6" t="s">
        <v>15860</v>
      </c>
      <c r="C549" s="6" t="s">
        <v>388</v>
      </c>
      <c r="D549" s="6" t="s">
        <v>23</v>
      </c>
      <c r="E549" s="8">
        <v>12104421.140000001</v>
      </c>
      <c r="F549" s="8">
        <v>12104421.140000001</v>
      </c>
      <c r="G549" s="8">
        <v>12104420.73</v>
      </c>
      <c r="H549" s="8" t="s">
        <v>15853</v>
      </c>
      <c r="I549" s="8">
        <v>12104421.137332955</v>
      </c>
      <c r="J549" s="9">
        <f t="shared" si="101"/>
        <v>-0.41000000014901161</v>
      </c>
      <c r="K549" s="9">
        <f t="shared" si="102"/>
        <v>-0.41000000014901161</v>
      </c>
      <c r="L549" s="9">
        <f t="shared" si="103"/>
        <v>-2.6670452207326889E-3</v>
      </c>
      <c r="M549" s="8">
        <f t="shared" si="104"/>
        <v>-2.6670452207326889E-3</v>
      </c>
      <c r="O549" s="8"/>
      <c r="P549" s="6" t="str">
        <f>VLOOKUP(C549,[1]plan_cc!$B$1:$C$65536,2,0)</f>
        <v>JCC COB JUD RP CAP DE TRAB NR CMED</v>
      </c>
    </row>
    <row r="550" spans="1:16" hidden="1">
      <c r="A550" s="7" t="s">
        <v>12</v>
      </c>
      <c r="B550" s="6" t="s">
        <v>15860</v>
      </c>
      <c r="C550" s="6" t="s">
        <v>389</v>
      </c>
      <c r="D550" s="6" t="s">
        <v>22</v>
      </c>
      <c r="E550" s="8">
        <v>4537946.29</v>
      </c>
      <c r="F550" s="8">
        <v>4537946.29</v>
      </c>
      <c r="G550" s="8">
        <v>4537946.29</v>
      </c>
      <c r="H550" s="8" t="s">
        <v>15853</v>
      </c>
      <c r="I550" s="8">
        <v>4537946.29</v>
      </c>
      <c r="J550" s="9">
        <f t="shared" si="101"/>
        <v>0</v>
      </c>
      <c r="K550" s="9">
        <f t="shared" si="102"/>
        <v>0</v>
      </c>
      <c r="L550" s="9">
        <f t="shared" si="103"/>
        <v>0</v>
      </c>
      <c r="M550" s="8">
        <f t="shared" si="104"/>
        <v>0</v>
      </c>
      <c r="O550" s="8"/>
      <c r="P550" s="6" t="str">
        <f>VLOOKUP(C550,[1]plan_cc!$B$1:$C$65536,2,0)</f>
        <v>JCC COB JUD REACTIVA PERU NO REVOLV CM</v>
      </c>
    </row>
    <row r="551" spans="1:16" hidden="1">
      <c r="A551" s="7" t="s">
        <v>12</v>
      </c>
      <c r="B551" s="6" t="s">
        <v>15860</v>
      </c>
      <c r="C551" s="6" t="s">
        <v>390</v>
      </c>
      <c r="D551" s="6" t="s">
        <v>22</v>
      </c>
      <c r="E551" s="8">
        <v>66594.22</v>
      </c>
      <c r="F551" s="8">
        <v>66594.22</v>
      </c>
      <c r="G551" s="8">
        <v>66594.22</v>
      </c>
      <c r="H551" s="8" t="s">
        <v>15853</v>
      </c>
      <c r="I551" s="8">
        <v>66594.22</v>
      </c>
      <c r="J551" s="9">
        <f t="shared" si="101"/>
        <v>0</v>
      </c>
      <c r="K551" s="9">
        <f t="shared" si="102"/>
        <v>0</v>
      </c>
      <c r="L551" s="9">
        <f t="shared" si="103"/>
        <v>0</v>
      </c>
      <c r="M551" s="8">
        <f t="shared" si="104"/>
        <v>0</v>
      </c>
      <c r="O551" s="8"/>
      <c r="P551" s="6" t="str">
        <f>VLOOKUP(C551,[1]plan_cc!$B$1:$C$65536,2,0)</f>
        <v>JCC COB JUD REACTIVA PERU NO REVOLV CM</v>
      </c>
    </row>
    <row r="552" spans="1:16" hidden="1">
      <c r="A552" s="7" t="s">
        <v>12</v>
      </c>
      <c r="B552" s="6" t="s">
        <v>15860</v>
      </c>
      <c r="C552" s="6" t="s">
        <v>391</v>
      </c>
      <c r="D552" s="6" t="s">
        <v>22</v>
      </c>
      <c r="E552" s="8">
        <v>371885.1</v>
      </c>
      <c r="F552" s="8">
        <v>371885.1</v>
      </c>
      <c r="G552" s="8">
        <v>371885.1</v>
      </c>
      <c r="H552" s="8" t="s">
        <v>15853</v>
      </c>
      <c r="I552" s="8">
        <v>371885.1</v>
      </c>
      <c r="J552" s="9">
        <f t="shared" si="101"/>
        <v>0</v>
      </c>
      <c r="K552" s="9">
        <f t="shared" si="102"/>
        <v>0</v>
      </c>
      <c r="L552" s="9">
        <f t="shared" si="103"/>
        <v>0</v>
      </c>
      <c r="M552" s="8">
        <f t="shared" si="104"/>
        <v>0</v>
      </c>
      <c r="O552" s="8"/>
      <c r="P552" s="6" t="str">
        <f>VLOOKUP(C552,[1]plan_cc!$B$1:$C$65536,2,0)</f>
        <v>JCC COB JUD FONDO CRECER CMED</v>
      </c>
    </row>
    <row r="553" spans="1:16" hidden="1">
      <c r="A553" s="7" t="s">
        <v>12</v>
      </c>
      <c r="B553" s="6" t="s">
        <v>15860</v>
      </c>
      <c r="C553" s="6" t="s">
        <v>391</v>
      </c>
      <c r="D553" s="6" t="s">
        <v>23</v>
      </c>
      <c r="E553" s="8">
        <v>100827.28</v>
      </c>
      <c r="F553" s="8">
        <v>100827.28</v>
      </c>
      <c r="G553" s="8">
        <v>100827.27</v>
      </c>
      <c r="H553" s="8" t="s">
        <v>15853</v>
      </c>
      <c r="I553" s="8">
        <v>100827.27893090702</v>
      </c>
      <c r="J553" s="9">
        <f t="shared" si="101"/>
        <v>-9.9999999947613105E-3</v>
      </c>
      <c r="K553" s="9">
        <f t="shared" si="102"/>
        <v>-9.9999999947613105E-3</v>
      </c>
      <c r="L553" s="9">
        <f t="shared" si="103"/>
        <v>-1.069092977559194E-3</v>
      </c>
      <c r="M553" s="8">
        <f t="shared" si="104"/>
        <v>-1.069092977559194E-3</v>
      </c>
      <c r="O553" s="8"/>
      <c r="P553" s="6" t="str">
        <f>VLOOKUP(C553,[1]plan_cc!$B$1:$C$65536,2,0)</f>
        <v>JCC COB JUD FONDO CRECER CMED</v>
      </c>
    </row>
    <row r="554" spans="1:16" hidden="1">
      <c r="A554" s="7" t="s">
        <v>12</v>
      </c>
      <c r="B554" s="6" t="s">
        <v>15860</v>
      </c>
      <c r="C554" s="6" t="s">
        <v>392</v>
      </c>
      <c r="D554" s="6" t="s">
        <v>22</v>
      </c>
      <c r="E554" s="8">
        <v>476576.44</v>
      </c>
      <c r="F554" s="8">
        <v>476576.44</v>
      </c>
      <c r="G554" s="8">
        <v>476576.44</v>
      </c>
      <c r="H554" s="8" t="s">
        <v>15853</v>
      </c>
      <c r="I554" s="8">
        <v>476576.44</v>
      </c>
      <c r="J554" s="9">
        <f t="shared" si="101"/>
        <v>0</v>
      </c>
      <c r="K554" s="9">
        <f t="shared" si="102"/>
        <v>0</v>
      </c>
      <c r="L554" s="9">
        <f t="shared" si="103"/>
        <v>0</v>
      </c>
      <c r="M554" s="8">
        <f t="shared" si="104"/>
        <v>0</v>
      </c>
      <c r="O554" s="8"/>
      <c r="P554" s="6" t="str">
        <f>VLOOKUP(C554,[1]plan_cc!$B$1:$C$65536,2,0)</f>
        <v>JCC COB JU REACTIVA PRE-HONRAMIENTO RE</v>
      </c>
    </row>
    <row r="555" spans="1:16" hidden="1">
      <c r="A555" s="7" t="s">
        <v>12</v>
      </c>
      <c r="B555" s="6" t="s">
        <v>15860</v>
      </c>
      <c r="C555" s="6" t="s">
        <v>393</v>
      </c>
      <c r="D555" s="6" t="s">
        <v>22</v>
      </c>
      <c r="E555" s="8">
        <v>2805581.89</v>
      </c>
      <c r="F555" s="8">
        <v>2805581.89</v>
      </c>
      <c r="G555" s="8">
        <v>2805581.89</v>
      </c>
      <c r="H555" s="8" t="s">
        <v>15853</v>
      </c>
      <c r="I555" s="8">
        <v>2805581.89</v>
      </c>
      <c r="J555" s="9">
        <f t="shared" si="101"/>
        <v>0</v>
      </c>
      <c r="K555" s="9">
        <f t="shared" si="102"/>
        <v>0</v>
      </c>
      <c r="L555" s="9">
        <f t="shared" si="103"/>
        <v>0</v>
      </c>
      <c r="M555" s="8">
        <f t="shared" si="104"/>
        <v>0</v>
      </c>
      <c r="O555" s="8"/>
      <c r="P555" s="6" t="str">
        <f>VLOOKUP(C555,[1]plan_cc!$B$1:$C$65536,2,0)</f>
        <v>JCC MP COB JUD IMPLUSO MYPERU HONRADO</v>
      </c>
    </row>
    <row r="556" spans="1:16" hidden="1">
      <c r="A556" s="7" t="s">
        <v>12</v>
      </c>
      <c r="B556" s="6" t="s">
        <v>15860</v>
      </c>
      <c r="C556" s="6" t="s">
        <v>394</v>
      </c>
      <c r="D556" s="6" t="s">
        <v>22</v>
      </c>
      <c r="E556" s="8">
        <v>6001580.46</v>
      </c>
      <c r="F556" s="8">
        <v>6001580.46</v>
      </c>
      <c r="G556" s="8">
        <v>6001580.46</v>
      </c>
      <c r="H556" s="8" t="s">
        <v>15853</v>
      </c>
      <c r="I556" s="8">
        <v>6001580.46</v>
      </c>
      <c r="J556" s="9">
        <f t="shared" si="101"/>
        <v>0</v>
      </c>
      <c r="K556" s="9">
        <f t="shared" si="102"/>
        <v>0</v>
      </c>
      <c r="L556" s="9">
        <f t="shared" si="103"/>
        <v>0</v>
      </c>
      <c r="M556" s="8">
        <f t="shared" si="104"/>
        <v>0</v>
      </c>
      <c r="O556" s="8"/>
      <c r="P556" s="6" t="str">
        <f>VLOOKUP(C556,[1]plan_cc!$B$1:$C$65536,2,0)</f>
        <v>JCC COB. JUD. ARREND. FINANC PJ CMED</v>
      </c>
    </row>
    <row r="557" spans="1:16" hidden="1">
      <c r="A557" s="7" t="s">
        <v>12</v>
      </c>
      <c r="B557" s="6" t="s">
        <v>15860</v>
      </c>
      <c r="C557" s="6" t="s">
        <v>394</v>
      </c>
      <c r="D557" s="6" t="s">
        <v>23</v>
      </c>
      <c r="E557" s="8">
        <v>2346863.0699999998</v>
      </c>
      <c r="F557" s="8">
        <v>2346863.0699999998</v>
      </c>
      <c r="G557" s="8">
        <v>2346862.96</v>
      </c>
      <c r="H557" s="8" t="s">
        <v>15853</v>
      </c>
      <c r="I557" s="8">
        <v>2346863.0707989763</v>
      </c>
      <c r="J557" s="9">
        <f t="shared" si="101"/>
        <v>-0.10999999986961484</v>
      </c>
      <c r="K557" s="9">
        <f t="shared" si="102"/>
        <v>-0.10999999986961484</v>
      </c>
      <c r="L557" s="9">
        <f t="shared" si="103"/>
        <v>7.9897651448845863E-4</v>
      </c>
      <c r="M557" s="8">
        <f t="shared" si="104"/>
        <v>7.9897651448845863E-4</v>
      </c>
      <c r="O557" s="8"/>
      <c r="P557" s="6" t="str">
        <f>VLOOKUP(C557,[1]plan_cc!$B$1:$C$65536,2,0)</f>
        <v>JCC COB. JUD. ARREND. FINANC PJ CMED</v>
      </c>
    </row>
    <row r="558" spans="1:16" hidden="1">
      <c r="A558" s="7" t="s">
        <v>12</v>
      </c>
      <c r="B558" s="6" t="s">
        <v>15860</v>
      </c>
      <c r="C558" s="6" t="s">
        <v>395</v>
      </c>
      <c r="D558" s="6" t="s">
        <v>23</v>
      </c>
      <c r="E558" s="8">
        <v>366500</v>
      </c>
      <c r="F558" s="8">
        <v>366500</v>
      </c>
      <c r="G558" s="8">
        <v>366500</v>
      </c>
      <c r="H558" s="8" t="s">
        <v>15853</v>
      </c>
      <c r="I558" s="8">
        <v>366500</v>
      </c>
      <c r="J558" s="9">
        <f t="shared" si="101"/>
        <v>0</v>
      </c>
      <c r="K558" s="9">
        <f t="shared" si="102"/>
        <v>0</v>
      </c>
      <c r="L558" s="9">
        <f t="shared" si="103"/>
        <v>0</v>
      </c>
      <c r="M558" s="8">
        <f t="shared" si="104"/>
        <v>0</v>
      </c>
      <c r="O558" s="8"/>
      <c r="P558" s="6" t="str">
        <f>VLOOKUP(C558,[1]plan_cc!$B$1:$C$65536,2,0)</f>
        <v>JCC  PREST COBR JUDIC EXPORT CMED</v>
      </c>
    </row>
    <row r="559" spans="1:16" hidden="1">
      <c r="A559" s="7" t="s">
        <v>12</v>
      </c>
      <c r="B559" s="6" t="s">
        <v>15860</v>
      </c>
      <c r="C559" s="6" t="s">
        <v>396</v>
      </c>
      <c r="D559" s="6" t="s">
        <v>23</v>
      </c>
      <c r="E559" s="8">
        <v>0</v>
      </c>
      <c r="F559" s="8">
        <v>0</v>
      </c>
      <c r="G559" s="8">
        <v>0</v>
      </c>
      <c r="H559" s="8" t="s">
        <v>15853</v>
      </c>
      <c r="I559" s="8">
        <v>0</v>
      </c>
      <c r="J559" s="9">
        <f t="shared" si="101"/>
        <v>0</v>
      </c>
      <c r="K559" s="9">
        <f t="shared" si="102"/>
        <v>0</v>
      </c>
      <c r="L559" s="9">
        <f t="shared" si="103"/>
        <v>0</v>
      </c>
      <c r="M559" s="8">
        <f t="shared" si="104"/>
        <v>0</v>
      </c>
      <c r="O559" s="8"/>
      <c r="P559" s="6" t="str">
        <f>VLOOKUP(C559,[1]plan_cc!$B$1:$C$65536,2,0)</f>
        <v>JCC COB.JUD.PAG.IMPORTAC CMED</v>
      </c>
    </row>
    <row r="560" spans="1:16" hidden="1">
      <c r="A560" s="7" t="s">
        <v>12</v>
      </c>
      <c r="B560" s="6" t="s">
        <v>15860</v>
      </c>
      <c r="C560" s="6" t="s">
        <v>397</v>
      </c>
      <c r="D560" s="6" t="s">
        <v>23</v>
      </c>
      <c r="E560" s="8">
        <v>0</v>
      </c>
      <c r="F560" s="8">
        <v>0</v>
      </c>
      <c r="G560" s="8">
        <v>0</v>
      </c>
      <c r="H560" s="8" t="s">
        <v>15853</v>
      </c>
      <c r="I560" s="8" t="s">
        <v>15853</v>
      </c>
      <c r="J560" s="9">
        <f t="shared" si="101"/>
        <v>0</v>
      </c>
      <c r="K560" s="9">
        <f t="shared" si="102"/>
        <v>0</v>
      </c>
      <c r="L560" s="9">
        <v>0</v>
      </c>
      <c r="M560" s="8">
        <v>0</v>
      </c>
      <c r="O560" s="8"/>
      <c r="P560" s="6" t="str">
        <f>VLOOKUP(C560,[1]plan_cc!$B$1:$C$65536,2,0)</f>
        <v>JCC COB.JUD CARTAS DE CRED. CMED</v>
      </c>
    </row>
    <row r="561" spans="1:16" hidden="1">
      <c r="A561" s="7" t="s">
        <v>12</v>
      </c>
      <c r="B561" s="6" t="s">
        <v>15860</v>
      </c>
      <c r="C561" s="6" t="s">
        <v>398</v>
      </c>
      <c r="D561" s="6" t="s">
        <v>22</v>
      </c>
      <c r="E561" s="8">
        <v>118875.57</v>
      </c>
      <c r="F561" s="8">
        <v>118875.57</v>
      </c>
      <c r="G561" s="8">
        <v>118875.57</v>
      </c>
      <c r="H561" s="8" t="s">
        <v>15853</v>
      </c>
      <c r="I561" s="8">
        <v>118875.57</v>
      </c>
      <c r="J561" s="9">
        <f t="shared" si="101"/>
        <v>0</v>
      </c>
      <c r="K561" s="9">
        <f t="shared" si="102"/>
        <v>0</v>
      </c>
      <c r="L561" s="9">
        <f t="shared" si="103"/>
        <v>0</v>
      </c>
      <c r="M561" s="8">
        <f t="shared" si="104"/>
        <v>0</v>
      </c>
      <c r="O561" s="8"/>
      <c r="P561" s="6" t="str">
        <f>VLOOKUP(C561,[1]plan_cc!$B$1:$C$65536,2,0)</f>
        <v>JCC COB. JUD. SOBREG CCTE. PJ CPEM</v>
      </c>
    </row>
    <row r="562" spans="1:16" hidden="1">
      <c r="A562" s="7" t="s">
        <v>12</v>
      </c>
      <c r="B562" s="6" t="s">
        <v>15860</v>
      </c>
      <c r="C562" s="6" t="s">
        <v>399</v>
      </c>
      <c r="D562" s="6" t="s">
        <v>22</v>
      </c>
      <c r="E562" s="8">
        <v>308758.59999999998</v>
      </c>
      <c r="F562" s="8">
        <v>308758.59999999998</v>
      </c>
      <c r="G562" s="8">
        <v>308758.59999999998</v>
      </c>
      <c r="H562" s="8" t="s">
        <v>15853</v>
      </c>
      <c r="I562" s="8">
        <v>308758.59999999998</v>
      </c>
      <c r="J562" s="9">
        <f t="shared" si="101"/>
        <v>0</v>
      </c>
      <c r="K562" s="9">
        <f t="shared" si="102"/>
        <v>0</v>
      </c>
      <c r="L562" s="9">
        <f t="shared" si="103"/>
        <v>0</v>
      </c>
      <c r="M562" s="8">
        <f t="shared" si="104"/>
        <v>0</v>
      </c>
      <c r="O562" s="8"/>
      <c r="P562" s="6" t="str">
        <f>VLOOKUP(C562,[1]plan_cc!$B$1:$C$65536,2,0)</f>
        <v>JCC COB. JUD. DSCTO. LETRAS CPEM-JCC</v>
      </c>
    </row>
    <row r="563" spans="1:16" hidden="1">
      <c r="A563" s="7" t="s">
        <v>12</v>
      </c>
      <c r="B563" s="6" t="s">
        <v>15860</v>
      </c>
      <c r="C563" s="6" t="s">
        <v>400</v>
      </c>
      <c r="D563" s="6" t="s">
        <v>22</v>
      </c>
      <c r="E563" s="8">
        <v>279728.89</v>
      </c>
      <c r="F563" s="8">
        <v>279728.89</v>
      </c>
      <c r="G563" s="8">
        <v>279728.89</v>
      </c>
      <c r="H563" s="8" t="s">
        <v>15853</v>
      </c>
      <c r="I563" s="8">
        <v>279728.89</v>
      </c>
      <c r="J563" s="9">
        <f t="shared" si="101"/>
        <v>0</v>
      </c>
      <c r="K563" s="9">
        <f t="shared" si="102"/>
        <v>0</v>
      </c>
      <c r="L563" s="9">
        <f t="shared" si="103"/>
        <v>0</v>
      </c>
      <c r="M563" s="8">
        <f t="shared" si="104"/>
        <v>0</v>
      </c>
      <c r="O563" s="8"/>
      <c r="P563" s="6" t="str">
        <f>VLOOKUP(C563,[1]plan_cc!$B$1:$C$65536,2,0)</f>
        <v>JCC CJ MYP COMP AF INM  NRV CPEM</v>
      </c>
    </row>
    <row r="564" spans="1:16" hidden="1">
      <c r="A564" s="7" t="s">
        <v>12</v>
      </c>
      <c r="B564" s="6" t="s">
        <v>15860</v>
      </c>
      <c r="C564" s="6" t="s">
        <v>400</v>
      </c>
      <c r="D564" s="6" t="s">
        <v>23</v>
      </c>
      <c r="E564" s="8">
        <v>52821.39</v>
      </c>
      <c r="F564" s="8">
        <v>52821.39</v>
      </c>
      <c r="G564" s="8">
        <v>52821.37</v>
      </c>
      <c r="H564" s="8" t="s">
        <v>15853</v>
      </c>
      <c r="I564" s="8">
        <v>52821.390389536537</v>
      </c>
      <c r="J564" s="9">
        <f t="shared" si="101"/>
        <v>-1.9999999996798579E-2</v>
      </c>
      <c r="K564" s="9">
        <f t="shared" si="102"/>
        <v>-1.9999999996798579E-2</v>
      </c>
      <c r="L564" s="9">
        <f t="shared" si="103"/>
        <v>3.8953653711359948E-4</v>
      </c>
      <c r="M564" s="8">
        <f t="shared" si="104"/>
        <v>3.8953653711359948E-4</v>
      </c>
      <c r="O564" s="8"/>
      <c r="P564" s="6" t="str">
        <f>VLOOKUP(C564,[1]plan_cc!$B$1:$C$65536,2,0)</f>
        <v>JCC CJ MYP COMP AF INM  NRV CPEM</v>
      </c>
    </row>
    <row r="565" spans="1:16" hidden="1">
      <c r="A565" s="7" t="s">
        <v>12</v>
      </c>
      <c r="B565" s="6" t="s">
        <v>15860</v>
      </c>
      <c r="C565" s="6" t="s">
        <v>401</v>
      </c>
      <c r="D565" s="6" t="s">
        <v>22</v>
      </c>
      <c r="E565" s="8">
        <v>1119823.82</v>
      </c>
      <c r="F565" s="8">
        <v>1119823.82</v>
      </c>
      <c r="G565" s="8">
        <v>1119823.8199999998</v>
      </c>
      <c r="H565" s="8" t="s">
        <v>15853</v>
      </c>
      <c r="I565" s="8">
        <v>1119823.82</v>
      </c>
      <c r="J565" s="9">
        <f t="shared" si="101"/>
        <v>0</v>
      </c>
      <c r="K565" s="9">
        <f t="shared" si="102"/>
        <v>0</v>
      </c>
      <c r="L565" s="9">
        <f t="shared" si="103"/>
        <v>0</v>
      </c>
      <c r="M565" s="8">
        <f t="shared" si="104"/>
        <v>0</v>
      </c>
      <c r="O565" s="8"/>
      <c r="P565" s="6" t="str">
        <f>VLOOKUP(C565,[1]plan_cc!$B$1:$C$65536,2,0)</f>
        <v>JCC MYP JUD.CAP.TRAB.REV.CPEM</v>
      </c>
    </row>
    <row r="566" spans="1:16" hidden="1">
      <c r="A566" s="7" t="s">
        <v>12</v>
      </c>
      <c r="B566" s="6" t="s">
        <v>15860</v>
      </c>
      <c r="C566" s="6" t="s">
        <v>402</v>
      </c>
      <c r="D566" s="6" t="s">
        <v>22</v>
      </c>
      <c r="E566" s="8">
        <v>47928.65</v>
      </c>
      <c r="F566" s="8">
        <v>47928.65</v>
      </c>
      <c r="G566" s="8">
        <v>47928.65</v>
      </c>
      <c r="H566" s="8" t="s">
        <v>15853</v>
      </c>
      <c r="I566" s="8">
        <v>47928.65</v>
      </c>
      <c r="J566" s="9">
        <f t="shared" si="101"/>
        <v>0</v>
      </c>
      <c r="K566" s="9">
        <f t="shared" si="102"/>
        <v>0</v>
      </c>
      <c r="L566" s="9">
        <f t="shared" si="103"/>
        <v>0</v>
      </c>
      <c r="M566" s="8">
        <f t="shared" si="104"/>
        <v>0</v>
      </c>
      <c r="O566" s="8"/>
      <c r="P566" s="6" t="str">
        <f>VLOOKUP(C566,[1]plan_cc!$B$1:$C$65536,2,0)</f>
        <v>JCC CJ MYP COMP AF MUE NRV CPEM</v>
      </c>
    </row>
    <row r="567" spans="1:16" hidden="1">
      <c r="A567" s="7" t="s">
        <v>12</v>
      </c>
      <c r="B567" s="6" t="s">
        <v>15860</v>
      </c>
      <c r="C567" s="6" t="s">
        <v>403</v>
      </c>
      <c r="D567" s="6" t="s">
        <v>22</v>
      </c>
      <c r="E567" s="8">
        <v>12053055.279999999</v>
      </c>
      <c r="F567" s="8">
        <v>12053055.279999999</v>
      </c>
      <c r="G567" s="8">
        <v>12053055.279999999</v>
      </c>
      <c r="H567" s="8" t="s">
        <v>15853</v>
      </c>
      <c r="I567" s="8">
        <v>12053055.279999999</v>
      </c>
      <c r="J567" s="9">
        <f t="shared" si="101"/>
        <v>0</v>
      </c>
      <c r="K567" s="9">
        <f t="shared" si="102"/>
        <v>0</v>
      </c>
      <c r="L567" s="9">
        <f t="shared" si="103"/>
        <v>0</v>
      </c>
      <c r="M567" s="8">
        <f t="shared" si="104"/>
        <v>0</v>
      </c>
      <c r="O567" s="8"/>
      <c r="P567" s="6" t="str">
        <f>VLOOKUP(C567,[1]plan_cc!$B$1:$C$65536,2,0)</f>
        <v>JCC  MYP CAP TRAB COM NR CPEM</v>
      </c>
    </row>
    <row r="568" spans="1:16" hidden="1">
      <c r="A568" s="7" t="s">
        <v>12</v>
      </c>
      <c r="B568" s="6" t="s">
        <v>15860</v>
      </c>
      <c r="C568" s="6" t="s">
        <v>403</v>
      </c>
      <c r="D568" s="6" t="s">
        <v>23</v>
      </c>
      <c r="E568" s="8">
        <v>36250.089999999997</v>
      </c>
      <c r="F568" s="8">
        <v>36250.089999999997</v>
      </c>
      <c r="G568" s="8">
        <v>36250.080000000002</v>
      </c>
      <c r="H568" s="8" t="s">
        <v>15853</v>
      </c>
      <c r="I568" s="8">
        <v>36250.090986636344</v>
      </c>
      <c r="J568" s="9">
        <f t="shared" si="101"/>
        <v>-9.9999999947613105E-3</v>
      </c>
      <c r="K568" s="9">
        <f t="shared" si="102"/>
        <v>-9.9999999947613105E-3</v>
      </c>
      <c r="L568" s="9">
        <f t="shared" si="103"/>
        <v>9.8663634707918391E-4</v>
      </c>
      <c r="M568" s="8">
        <f t="shared" si="104"/>
        <v>9.8663634707918391E-4</v>
      </c>
      <c r="O568" s="8"/>
      <c r="P568" s="6" t="str">
        <f>VLOOKUP(C568,[1]plan_cc!$B$1:$C$65536,2,0)</f>
        <v>JCC  MYP CAP TRAB COM NR CPEM</v>
      </c>
    </row>
    <row r="569" spans="1:16" hidden="1">
      <c r="A569" s="7" t="s">
        <v>12</v>
      </c>
      <c r="B569" s="6" t="s">
        <v>15860</v>
      </c>
      <c r="C569" s="6" t="s">
        <v>404</v>
      </c>
      <c r="D569" s="6" t="s">
        <v>22</v>
      </c>
      <c r="E569" s="8">
        <v>270013.5</v>
      </c>
      <c r="F569" s="8">
        <v>270013.5</v>
      </c>
      <c r="G569" s="8">
        <v>270013.5</v>
      </c>
      <c r="H569" s="8" t="s">
        <v>15853</v>
      </c>
      <c r="I569" s="8">
        <v>270013.5</v>
      </c>
      <c r="J569" s="9">
        <f t="shared" si="101"/>
        <v>0</v>
      </c>
      <c r="K569" s="9">
        <f t="shared" si="102"/>
        <v>0</v>
      </c>
      <c r="L569" s="9">
        <f t="shared" si="103"/>
        <v>0</v>
      </c>
      <c r="M569" s="8">
        <f t="shared" si="104"/>
        <v>0</v>
      </c>
      <c r="O569" s="8"/>
      <c r="P569" s="6" t="str">
        <f>VLOOKUP(C569,[1]plan_cc!$B$1:$C$65536,2,0)</f>
        <v>JCC CJ MYP CRED ESTAC NRV CPEM</v>
      </c>
    </row>
    <row r="570" spans="1:16" hidden="1">
      <c r="A570" s="7" t="s">
        <v>12</v>
      </c>
      <c r="B570" s="6" t="s">
        <v>15860</v>
      </c>
      <c r="C570" s="6" t="s">
        <v>404</v>
      </c>
      <c r="D570" s="6" t="s">
        <v>23</v>
      </c>
      <c r="E570" s="8">
        <v>33783.160000000003</v>
      </c>
      <c r="F570" s="8">
        <v>33783.160000000003</v>
      </c>
      <c r="G570" s="8">
        <v>33783.15</v>
      </c>
      <c r="H570" s="8" t="s">
        <v>15853</v>
      </c>
      <c r="I570" s="8">
        <v>33783.158942280352</v>
      </c>
      <c r="J570" s="9">
        <f t="shared" si="101"/>
        <v>-1.0000000002037268E-2</v>
      </c>
      <c r="K570" s="9">
        <f t="shared" si="102"/>
        <v>-1.0000000002037268E-2</v>
      </c>
      <c r="L570" s="9">
        <f t="shared" si="103"/>
        <v>-1.0577196517260745E-3</v>
      </c>
      <c r="M570" s="8">
        <f t="shared" si="104"/>
        <v>-1.0577196517260745E-3</v>
      </c>
      <c r="O570" s="8"/>
      <c r="P570" s="6" t="str">
        <f>VLOOKUP(C570,[1]plan_cc!$B$1:$C$65536,2,0)</f>
        <v>JCC CJ MYP CRED ESTAC NRV CPEM</v>
      </c>
    </row>
    <row r="571" spans="1:16" hidden="1">
      <c r="A571" s="7" t="s">
        <v>12</v>
      </c>
      <c r="B571" s="6" t="s">
        <v>15860</v>
      </c>
      <c r="C571" s="6" t="s">
        <v>405</v>
      </c>
      <c r="D571" s="6" t="s">
        <v>23</v>
      </c>
      <c r="E571" s="8">
        <v>24060.23</v>
      </c>
      <c r="F571" s="8">
        <v>24060.23</v>
      </c>
      <c r="G571" s="8">
        <v>24060.22</v>
      </c>
      <c r="H571" s="8" t="s">
        <v>15853</v>
      </c>
      <c r="I571" s="8">
        <v>24060.23030992323</v>
      </c>
      <c r="J571" s="9">
        <f t="shared" si="101"/>
        <v>-9.9999999983992893E-3</v>
      </c>
      <c r="K571" s="9">
        <f t="shared" si="102"/>
        <v>-9.9999999983992893E-3</v>
      </c>
      <c r="L571" s="9">
        <f t="shared" si="103"/>
        <v>3.0992323081591167E-4</v>
      </c>
      <c r="M571" s="8">
        <f t="shared" si="104"/>
        <v>3.0992323081591167E-4</v>
      </c>
      <c r="O571" s="8"/>
      <c r="P571" s="6" t="str">
        <f>VLOOKUP(C571,[1]plan_cc!$B$1:$C$65536,2,0)</f>
        <v>JCC MYP AF CYBERPL  NRV CPEM</v>
      </c>
    </row>
    <row r="572" spans="1:16" hidden="1">
      <c r="A572" s="7" t="s">
        <v>12</v>
      </c>
      <c r="B572" s="6" t="s">
        <v>15860</v>
      </c>
      <c r="C572" s="6" t="s">
        <v>406</v>
      </c>
      <c r="D572" s="6" t="s">
        <v>22</v>
      </c>
      <c r="E572" s="8">
        <v>386875.65</v>
      </c>
      <c r="F572" s="8">
        <v>386875.65</v>
      </c>
      <c r="G572" s="8">
        <v>386875.65</v>
      </c>
      <c r="H572" s="8" t="s">
        <v>15853</v>
      </c>
      <c r="I572" s="8">
        <v>386875.65</v>
      </c>
      <c r="J572" s="9">
        <f t="shared" si="101"/>
        <v>0</v>
      </c>
      <c r="K572" s="9">
        <f t="shared" si="102"/>
        <v>0</v>
      </c>
      <c r="L572" s="9">
        <f t="shared" si="103"/>
        <v>0</v>
      </c>
      <c r="M572" s="8">
        <f t="shared" si="104"/>
        <v>0</v>
      </c>
      <c r="O572" s="8"/>
      <c r="P572" s="6" t="str">
        <f>VLOOKUP(C572,[1]plan_cc!$B$1:$C$65536,2,0)</f>
        <v>JCC COB JUD RP CAP DE TRAB NR CPEM</v>
      </c>
    </row>
    <row r="573" spans="1:16" hidden="1">
      <c r="A573" s="7" t="s">
        <v>12</v>
      </c>
      <c r="B573" s="6" t="s">
        <v>15860</v>
      </c>
      <c r="C573" s="6" t="s">
        <v>406</v>
      </c>
      <c r="D573" s="6" t="s">
        <v>23</v>
      </c>
      <c r="E573" s="8">
        <v>106809.63</v>
      </c>
      <c r="F573" s="8">
        <v>106809.63</v>
      </c>
      <c r="G573" s="8">
        <v>106809.61</v>
      </c>
      <c r="H573" s="8" t="s">
        <v>15853</v>
      </c>
      <c r="I573" s="8">
        <v>106809.63036678988</v>
      </c>
      <c r="J573" s="9">
        <f t="shared" si="101"/>
        <v>-2.0000000004074536E-2</v>
      </c>
      <c r="K573" s="9">
        <f t="shared" si="102"/>
        <v>-2.0000000004074536E-2</v>
      </c>
      <c r="L573" s="9">
        <f t="shared" si="103"/>
        <v>3.6678987089544535E-4</v>
      </c>
      <c r="M573" s="8">
        <f t="shared" si="104"/>
        <v>3.6678987089544535E-4</v>
      </c>
      <c r="O573" s="8"/>
      <c r="P573" s="6" t="str">
        <f>VLOOKUP(C573,[1]plan_cc!$B$1:$C$65536,2,0)</f>
        <v>JCC COB JUD RP CAP DE TRAB NR CPEM</v>
      </c>
    </row>
    <row r="574" spans="1:16" hidden="1">
      <c r="A574" s="7" t="s">
        <v>12</v>
      </c>
      <c r="B574" s="6" t="s">
        <v>15860</v>
      </c>
      <c r="C574" s="6" t="s">
        <v>407</v>
      </c>
      <c r="D574" s="6" t="s">
        <v>22</v>
      </c>
      <c r="E574" s="8">
        <v>13271.97</v>
      </c>
      <c r="F574" s="8">
        <v>13271.97</v>
      </c>
      <c r="G574" s="8">
        <v>13271.97</v>
      </c>
      <c r="H574" s="8" t="s">
        <v>15853</v>
      </c>
      <c r="I574" s="8">
        <v>13271.97</v>
      </c>
      <c r="J574" s="9">
        <f t="shared" si="101"/>
        <v>0</v>
      </c>
      <c r="K574" s="9">
        <f t="shared" si="102"/>
        <v>0</v>
      </c>
      <c r="L574" s="9">
        <f t="shared" si="103"/>
        <v>0</v>
      </c>
      <c r="M574" s="8">
        <f t="shared" si="104"/>
        <v>0</v>
      </c>
      <c r="O574" s="8"/>
      <c r="P574" s="6" t="str">
        <f>VLOOKUP(C574,[1]plan_cc!$B$1:$C$65536,2,0)</f>
        <v>JCC COB JUD REACTIVA PERU NO REVOLV CP</v>
      </c>
    </row>
    <row r="575" spans="1:16" hidden="1">
      <c r="A575" s="7" t="s">
        <v>12</v>
      </c>
      <c r="B575" s="6" t="s">
        <v>15860</v>
      </c>
      <c r="C575" s="6" t="s">
        <v>408</v>
      </c>
      <c r="D575" s="6" t="s">
        <v>22</v>
      </c>
      <c r="E575" s="8">
        <v>293059.96999999997</v>
      </c>
      <c r="F575" s="8">
        <v>293059.96999999997</v>
      </c>
      <c r="G575" s="8">
        <v>293059.96999999997</v>
      </c>
      <c r="H575" s="8" t="s">
        <v>15853</v>
      </c>
      <c r="I575" s="8">
        <v>293059.96999999997</v>
      </c>
      <c r="J575" s="9">
        <f t="shared" si="101"/>
        <v>0</v>
      </c>
      <c r="K575" s="9">
        <f t="shared" si="102"/>
        <v>0</v>
      </c>
      <c r="L575" s="9">
        <f t="shared" si="103"/>
        <v>0</v>
      </c>
      <c r="M575" s="8">
        <f t="shared" si="104"/>
        <v>0</v>
      </c>
      <c r="O575" s="8"/>
      <c r="P575" s="6" t="str">
        <f>VLOOKUP(C575,[1]plan_cc!$B$1:$C$65536,2,0)</f>
        <v>JCC COB JUD REACTIVA PERU NO REVOLV CP</v>
      </c>
    </row>
    <row r="576" spans="1:16" hidden="1">
      <c r="A576" s="7" t="s">
        <v>12</v>
      </c>
      <c r="B576" s="6" t="s">
        <v>15860</v>
      </c>
      <c r="C576" s="6" t="s">
        <v>409</v>
      </c>
      <c r="D576" s="6" t="s">
        <v>22</v>
      </c>
      <c r="E576" s="8">
        <v>249150.69</v>
      </c>
      <c r="F576" s="8">
        <v>249150.69</v>
      </c>
      <c r="G576" s="8">
        <v>249150.69</v>
      </c>
      <c r="H576" s="8" t="s">
        <v>15853</v>
      </c>
      <c r="I576" s="8">
        <v>249150.69</v>
      </c>
      <c r="J576" s="9">
        <f t="shared" si="101"/>
        <v>0</v>
      </c>
      <c r="K576" s="9">
        <f t="shared" si="102"/>
        <v>0</v>
      </c>
      <c r="L576" s="9">
        <f t="shared" si="103"/>
        <v>0</v>
      </c>
      <c r="M576" s="8">
        <f t="shared" si="104"/>
        <v>0</v>
      </c>
      <c r="O576" s="8"/>
      <c r="P576" s="6" t="str">
        <f>VLOOKUP(C576,[1]plan_cc!$B$1:$C$65536,2,0)</f>
        <v>JCC COB JUD FONDO CRECER CPEM</v>
      </c>
    </row>
    <row r="577" spans="1:16" hidden="1">
      <c r="A577" s="7" t="s">
        <v>12</v>
      </c>
      <c r="B577" s="6" t="s">
        <v>15860</v>
      </c>
      <c r="C577" s="6" t="s">
        <v>410</v>
      </c>
      <c r="D577" s="6" t="s">
        <v>22</v>
      </c>
      <c r="E577" s="8">
        <v>120007.43</v>
      </c>
      <c r="F577" s="8">
        <v>120007.43</v>
      </c>
      <c r="G577" s="8">
        <v>120007.43</v>
      </c>
      <c r="H577" s="8" t="s">
        <v>15853</v>
      </c>
      <c r="I577" s="8">
        <v>120007.43</v>
      </c>
      <c r="J577" s="9">
        <f t="shared" si="101"/>
        <v>0</v>
      </c>
      <c r="K577" s="9">
        <f t="shared" si="102"/>
        <v>0</v>
      </c>
      <c r="L577" s="9">
        <f t="shared" si="103"/>
        <v>0</v>
      </c>
      <c r="M577" s="8">
        <f t="shared" si="104"/>
        <v>0</v>
      </c>
      <c r="O577" s="8"/>
      <c r="P577" s="6" t="str">
        <f>VLOOKUP(C577,[1]plan_cc!$B$1:$C$65536,2,0)</f>
        <v>JCC COB JUD FONDO CRECER CPEM</v>
      </c>
    </row>
    <row r="578" spans="1:16" hidden="1">
      <c r="A578" s="7" t="s">
        <v>12</v>
      </c>
      <c r="B578" s="6" t="s">
        <v>15860</v>
      </c>
      <c r="C578" s="6" t="s">
        <v>411</v>
      </c>
      <c r="D578" s="6" t="s">
        <v>22</v>
      </c>
      <c r="E578" s="8">
        <v>12034.14</v>
      </c>
      <c r="F578" s="8">
        <v>12034.14</v>
      </c>
      <c r="G578" s="8">
        <v>12034.14</v>
      </c>
      <c r="H578" s="8" t="s">
        <v>15853</v>
      </c>
      <c r="I578" s="8">
        <v>12034.14</v>
      </c>
      <c r="J578" s="9">
        <f t="shared" si="101"/>
        <v>0</v>
      </c>
      <c r="K578" s="9">
        <f t="shared" si="102"/>
        <v>0</v>
      </c>
      <c r="L578" s="9">
        <f t="shared" si="103"/>
        <v>0</v>
      </c>
      <c r="M578" s="8">
        <f t="shared" si="104"/>
        <v>0</v>
      </c>
      <c r="O578" s="8"/>
      <c r="P578" s="6" t="str">
        <f>VLOOKUP(C578,[1]plan_cc!$B$1:$C$65536,2,0)</f>
        <v>JCC COB JU REACTIVA PRE-HONRAMIENTO RE</v>
      </c>
    </row>
    <row r="579" spans="1:16" hidden="1">
      <c r="A579" s="7" t="s">
        <v>12</v>
      </c>
      <c r="B579" s="6" t="s">
        <v>15860</v>
      </c>
      <c r="C579" s="6" t="s">
        <v>412</v>
      </c>
      <c r="D579" s="6" t="s">
        <v>22</v>
      </c>
      <c r="E579" s="8">
        <v>477989</v>
      </c>
      <c r="F579" s="8">
        <v>477989</v>
      </c>
      <c r="G579" s="8">
        <v>477989</v>
      </c>
      <c r="H579" s="8" t="s">
        <v>15853</v>
      </c>
      <c r="I579" s="8">
        <v>477989</v>
      </c>
      <c r="J579" s="9">
        <f t="shared" si="101"/>
        <v>0</v>
      </c>
      <c r="K579" s="9">
        <f t="shared" si="102"/>
        <v>0</v>
      </c>
      <c r="L579" s="9">
        <f t="shared" si="103"/>
        <v>0</v>
      </c>
      <c r="M579" s="8">
        <f t="shared" si="104"/>
        <v>0</v>
      </c>
      <c r="O579" s="8"/>
      <c r="P579" s="6" t="str">
        <f>VLOOKUP(C579,[1]plan_cc!$B$1:$C$65536,2,0)</f>
        <v>JCC MP COB JUD CAP IMPULSO MYPERU IBK</v>
      </c>
    </row>
    <row r="580" spans="1:16" hidden="1">
      <c r="A580" s="7" t="s">
        <v>12</v>
      </c>
      <c r="B580" s="6" t="s">
        <v>15860</v>
      </c>
      <c r="C580" s="6" t="s">
        <v>413</v>
      </c>
      <c r="D580" s="6" t="s">
        <v>22</v>
      </c>
      <c r="E580" s="8">
        <v>643827.81999999995</v>
      </c>
      <c r="F580" s="8">
        <v>643827.81999999995</v>
      </c>
      <c r="G580" s="8">
        <v>643827.81999999995</v>
      </c>
      <c r="H580" s="8" t="s">
        <v>15853</v>
      </c>
      <c r="I580" s="8">
        <v>643827.81999999995</v>
      </c>
      <c r="J580" s="9">
        <f t="shared" si="101"/>
        <v>0</v>
      </c>
      <c r="K580" s="9">
        <f t="shared" si="102"/>
        <v>0</v>
      </c>
      <c r="L580" s="9">
        <f t="shared" si="103"/>
        <v>0</v>
      </c>
      <c r="M580" s="8">
        <f t="shared" si="104"/>
        <v>0</v>
      </c>
      <c r="O580" s="8"/>
      <c r="P580" s="6" t="str">
        <f>VLOOKUP(C580,[1]plan_cc!$B$1:$C$65536,2,0)</f>
        <v>JCC MP COB JUD IMPLUSO MYPERU HONRADO</v>
      </c>
    </row>
    <row r="581" spans="1:16" hidden="1">
      <c r="A581" s="7" t="s">
        <v>12</v>
      </c>
      <c r="B581" s="6" t="s">
        <v>15860</v>
      </c>
      <c r="C581" s="6" t="s">
        <v>414</v>
      </c>
      <c r="D581" s="6" t="s">
        <v>22</v>
      </c>
      <c r="E581" s="8">
        <v>252318.63</v>
      </c>
      <c r="F581" s="8">
        <v>252318.63</v>
      </c>
      <c r="G581" s="8">
        <v>252318.63</v>
      </c>
      <c r="H581" s="8" t="s">
        <v>15853</v>
      </c>
      <c r="I581" s="8">
        <v>252318.63</v>
      </c>
      <c r="J581" s="9">
        <f t="shared" si="101"/>
        <v>0</v>
      </c>
      <c r="K581" s="9">
        <f t="shared" si="102"/>
        <v>0</v>
      </c>
      <c r="L581" s="9">
        <f t="shared" si="103"/>
        <v>0</v>
      </c>
      <c r="M581" s="8">
        <f t="shared" si="104"/>
        <v>0</v>
      </c>
      <c r="O581" s="8"/>
      <c r="P581" s="6" t="str">
        <f>VLOOKUP(C581,[1]plan_cc!$B$1:$C$65536,2,0)</f>
        <v>JCC JUD.MYP LEASING BPE CPEM</v>
      </c>
    </row>
    <row r="582" spans="1:16" hidden="1">
      <c r="A582" s="7" t="s">
        <v>12</v>
      </c>
      <c r="B582" s="6" t="s">
        <v>15861</v>
      </c>
      <c r="C582" s="6" t="s">
        <v>415</v>
      </c>
      <c r="D582" s="6" t="s">
        <v>23</v>
      </c>
      <c r="E582" s="8">
        <v>62648.18</v>
      </c>
      <c r="F582" s="8">
        <v>62648.18</v>
      </c>
      <c r="G582" s="8">
        <v>62648.17</v>
      </c>
      <c r="H582" s="8" t="s">
        <v>15853</v>
      </c>
      <c r="I582" s="8">
        <v>62648.180267273245</v>
      </c>
      <c r="J582" s="9">
        <f t="shared" si="101"/>
        <v>-1.0000000002037268E-2</v>
      </c>
      <c r="K582" s="9">
        <f t="shared" si="102"/>
        <v>-1.0000000002037268E-2</v>
      </c>
      <c r="L582" s="9">
        <f t="shared" si="103"/>
        <v>2.6727324438979849E-4</v>
      </c>
      <c r="M582" s="8">
        <f t="shared" si="104"/>
        <v>2.6727324438979849E-4</v>
      </c>
      <c r="O582" s="8"/>
      <c r="P582" s="6" t="str">
        <f>VLOOKUP(C582,[1]plan_cc!$B$1:$C$65536,2,0)</f>
        <v>JCC  PREST COBR JUDIC EXPORT CPEM</v>
      </c>
    </row>
    <row r="583" spans="1:16" hidden="1">
      <c r="A583" s="7" t="s">
        <v>13</v>
      </c>
      <c r="B583" s="6" t="s">
        <v>15861</v>
      </c>
      <c r="C583" s="6" t="s">
        <v>416</v>
      </c>
      <c r="D583" s="6" t="s">
        <v>22</v>
      </c>
      <c r="E583" s="8">
        <v>3849200.19</v>
      </c>
      <c r="F583" s="8">
        <v>3849200.19</v>
      </c>
      <c r="G583" s="8">
        <v>3849200.19</v>
      </c>
      <c r="H583" s="8" t="s">
        <v>15853</v>
      </c>
      <c r="I583" s="8">
        <v>3849200.19</v>
      </c>
      <c r="J583" s="9">
        <f t="shared" si="101"/>
        <v>0</v>
      </c>
      <c r="K583" s="9">
        <f t="shared" si="102"/>
        <v>0</v>
      </c>
      <c r="L583" s="9">
        <f t="shared" si="103"/>
        <v>0</v>
      </c>
      <c r="M583" s="8">
        <f t="shared" si="104"/>
        <v>0</v>
      </c>
      <c r="O583" s="8"/>
      <c r="P583" s="6" t="str">
        <f>VLOOKUP(C583,[1]plan_cc!$B$1:$C$65536,2,0)</f>
        <v>LIC CAP CONV REVOL ADEL SUELDO VIG</v>
      </c>
    </row>
    <row r="584" spans="1:16" hidden="1">
      <c r="A584" s="7" t="s">
        <v>13</v>
      </c>
      <c r="B584" s="6" t="s">
        <v>15861</v>
      </c>
      <c r="C584" s="6" t="s">
        <v>417</v>
      </c>
      <c r="D584" s="6" t="s">
        <v>22</v>
      </c>
      <c r="E584" s="8">
        <v>3560.05</v>
      </c>
      <c r="F584" s="8">
        <v>3560.05</v>
      </c>
      <c r="G584" s="8">
        <v>3560.05</v>
      </c>
      <c r="H584" s="8" t="s">
        <v>15853</v>
      </c>
      <c r="I584" s="8">
        <v>3560.05</v>
      </c>
      <c r="J584" s="9">
        <f t="shared" ref="J584:J591" si="105">G584-E584</f>
        <v>0</v>
      </c>
      <c r="K584" s="9">
        <f t="shared" ref="K584:K591" si="106">G584-F584</f>
        <v>0</v>
      </c>
      <c r="L584" s="9">
        <f t="shared" ref="L584:L591" si="107">I584-E584</f>
        <v>0</v>
      </c>
      <c r="M584" s="8">
        <f t="shared" ref="M584:M591" si="108">I584-F584</f>
        <v>0</v>
      </c>
      <c r="O584" s="8"/>
      <c r="P584" s="6" t="str">
        <f>VLOOKUP(C584,[1]plan_cc!$B$1:$C$65536,2,0)</f>
        <v>LIC CAP CONV REVOL ADEL SUELDO DP VIG</v>
      </c>
    </row>
    <row r="585" spans="1:16" hidden="1">
      <c r="A585" s="7" t="s">
        <v>13</v>
      </c>
      <c r="B585" s="6" t="s">
        <v>15861</v>
      </c>
      <c r="C585" s="6" t="s">
        <v>418</v>
      </c>
      <c r="D585" s="6" t="s">
        <v>22</v>
      </c>
      <c r="E585" s="8">
        <v>1928974134.6500001</v>
      </c>
      <c r="F585" s="8">
        <v>1928974134.6500001</v>
      </c>
      <c r="G585" s="8">
        <v>1928974134.6500001</v>
      </c>
      <c r="H585" s="8" t="s">
        <v>15853</v>
      </c>
      <c r="I585" s="8">
        <v>1928974134.6500001</v>
      </c>
      <c r="J585" s="9">
        <f t="shared" si="105"/>
        <v>0</v>
      </c>
      <c r="K585" s="9">
        <f t="shared" si="106"/>
        <v>0</v>
      </c>
      <c r="L585" s="9">
        <f t="shared" si="107"/>
        <v>0</v>
      </c>
      <c r="M585" s="8">
        <f t="shared" si="108"/>
        <v>0</v>
      </c>
      <c r="O585" s="8"/>
      <c r="P585" s="6" t="str">
        <f>VLOOKUP(C585,[1]plan_cc!$B$1:$C$65536,2,0)</f>
        <v>LIC CONV NRV OTOR BAJ C NO ELEG VIG</v>
      </c>
    </row>
    <row r="586" spans="1:16" hidden="1">
      <c r="A586" s="7" t="s">
        <v>13</v>
      </c>
      <c r="B586" s="6" t="s">
        <v>15861</v>
      </c>
      <c r="C586" s="6" t="s">
        <v>419</v>
      </c>
      <c r="D586" s="6" t="s">
        <v>22</v>
      </c>
      <c r="E586" s="8">
        <v>127048590.54000001</v>
      </c>
      <c r="F586" s="8">
        <v>127048590.54000001</v>
      </c>
      <c r="G586" s="8">
        <v>127048590.54000001</v>
      </c>
      <c r="H586" s="8" t="s">
        <v>15853</v>
      </c>
      <c r="I586" s="8">
        <v>127048590.54000001</v>
      </c>
      <c r="J586" s="9">
        <f t="shared" si="105"/>
        <v>0</v>
      </c>
      <c r="K586" s="9">
        <f t="shared" si="106"/>
        <v>0</v>
      </c>
      <c r="L586" s="9">
        <f t="shared" si="107"/>
        <v>0</v>
      </c>
      <c r="M586" s="8">
        <f t="shared" si="108"/>
        <v>0</v>
      </c>
      <c r="O586" s="8"/>
      <c r="P586" s="6" t="str">
        <f>VLOOKUP(C586,[1]plan_cc!$B$1:$C$65536,2,0)</f>
        <v>LIC DP CONV NRV OTOR BAJ C VIG</v>
      </c>
    </row>
    <row r="587" spans="1:16" hidden="1">
      <c r="A587" s="7" t="s">
        <v>13</v>
      </c>
      <c r="B587" s="6" t="s">
        <v>15861</v>
      </c>
      <c r="C587" s="6" t="s">
        <v>420</v>
      </c>
      <c r="D587" s="6" t="s">
        <v>22</v>
      </c>
      <c r="E587" s="8">
        <v>3421518511.3499999</v>
      </c>
      <c r="F587" s="8">
        <v>3421518511.3499999</v>
      </c>
      <c r="G587" s="8">
        <v>3421518511.3500004</v>
      </c>
      <c r="H587" s="8" t="s">
        <v>15853</v>
      </c>
      <c r="I587" s="8">
        <v>3421518511.3499999</v>
      </c>
      <c r="J587" s="9">
        <f t="shared" si="105"/>
        <v>0</v>
      </c>
      <c r="K587" s="9">
        <f t="shared" si="106"/>
        <v>0</v>
      </c>
      <c r="L587" s="9">
        <f t="shared" si="107"/>
        <v>0</v>
      </c>
      <c r="M587" s="8">
        <f t="shared" si="108"/>
        <v>0</v>
      </c>
      <c r="O587" s="8"/>
      <c r="P587" s="6" t="str">
        <f>VLOOKUP(C587,[1]plan_cc!$B$1:$C$65536,2,0)</f>
        <v>LIC CONV NRV OTOR BAJ DSCTO PLANILLA N</v>
      </c>
    </row>
    <row r="588" spans="1:16" hidden="1">
      <c r="A588" s="7" t="s">
        <v>13</v>
      </c>
      <c r="B588" s="6" t="s">
        <v>15861</v>
      </c>
      <c r="C588" s="6" t="s">
        <v>421</v>
      </c>
      <c r="D588" s="6" t="s">
        <v>22</v>
      </c>
      <c r="E588" s="8">
        <v>607209.11</v>
      </c>
      <c r="F588" s="8">
        <v>607209.11</v>
      </c>
      <c r="G588" s="8">
        <v>607209.10999999987</v>
      </c>
      <c r="H588" s="8" t="s">
        <v>15853</v>
      </c>
      <c r="I588" s="8">
        <v>607209.11</v>
      </c>
      <c r="J588" s="9">
        <f t="shared" si="105"/>
        <v>0</v>
      </c>
      <c r="K588" s="9">
        <f t="shared" si="106"/>
        <v>0</v>
      </c>
      <c r="L588" s="9">
        <f t="shared" si="107"/>
        <v>0</v>
      </c>
      <c r="M588" s="8">
        <f t="shared" si="108"/>
        <v>0</v>
      </c>
      <c r="O588" s="8"/>
      <c r="P588" s="6" t="str">
        <f>VLOOKUP(C588,[1]plan_cc!$B$1:$C$65536,2,0)</f>
        <v>LIC CAP CONV REV ADEL SUELDO VENC-90</v>
      </c>
    </row>
    <row r="589" spans="1:16" hidden="1">
      <c r="A589" s="7" t="s">
        <v>13</v>
      </c>
      <c r="B589" s="6" t="s">
        <v>15861</v>
      </c>
      <c r="C589" s="6" t="s">
        <v>422</v>
      </c>
      <c r="D589" s="6" t="s">
        <v>22</v>
      </c>
      <c r="E589" s="8">
        <v>394776.21</v>
      </c>
      <c r="F589" s="8">
        <v>394776.21</v>
      </c>
      <c r="G589" s="8">
        <v>394776.20999999996</v>
      </c>
      <c r="H589" s="8" t="s">
        <v>15853</v>
      </c>
      <c r="I589" s="8">
        <v>394776.21</v>
      </c>
      <c r="J589" s="9">
        <f t="shared" si="105"/>
        <v>0</v>
      </c>
      <c r="K589" s="9">
        <f t="shared" si="106"/>
        <v>0</v>
      </c>
      <c r="L589" s="9">
        <f t="shared" si="107"/>
        <v>0</v>
      </c>
      <c r="M589" s="8">
        <f t="shared" si="108"/>
        <v>0</v>
      </c>
      <c r="O589" s="8"/>
      <c r="P589" s="6" t="str">
        <f>VLOOKUP(C589,[1]plan_cc!$B$1:$C$65536,2,0)</f>
        <v>LIC CAP CONV REV ADEL SUELDO DP VEN-9</v>
      </c>
    </row>
    <row r="590" spans="1:16" hidden="1">
      <c r="A590" s="7" t="s">
        <v>13</v>
      </c>
      <c r="B590" s="6" t="s">
        <v>15861</v>
      </c>
      <c r="C590" s="6" t="s">
        <v>423</v>
      </c>
      <c r="D590" s="6" t="s">
        <v>22</v>
      </c>
      <c r="E590" s="8">
        <v>408940.66</v>
      </c>
      <c r="F590" s="8">
        <v>408940.66</v>
      </c>
      <c r="G590" s="8">
        <v>408940.66000000003</v>
      </c>
      <c r="H590" s="8" t="s">
        <v>15853</v>
      </c>
      <c r="I590" s="8">
        <v>408940.66</v>
      </c>
      <c r="J590" s="9">
        <f t="shared" si="105"/>
        <v>0</v>
      </c>
      <c r="K590" s="9">
        <f t="shared" si="106"/>
        <v>0</v>
      </c>
      <c r="L590" s="9">
        <f t="shared" si="107"/>
        <v>0</v>
      </c>
      <c r="M590" s="8">
        <f t="shared" si="108"/>
        <v>0</v>
      </c>
      <c r="O590" s="8"/>
      <c r="P590" s="6" t="str">
        <f>VLOOKUP(C590,[1]plan_cc!$B$1:$C$65536,2,0)</f>
        <v>LIC CONV NRV OTOR BAJ C NO ELEG VENCID</v>
      </c>
    </row>
    <row r="591" spans="1:16" hidden="1">
      <c r="A591" s="7" t="s">
        <v>13</v>
      </c>
      <c r="B591" s="6" t="s">
        <v>15862</v>
      </c>
      <c r="C591" s="6" t="s">
        <v>424</v>
      </c>
      <c r="D591" s="6" t="s">
        <v>22</v>
      </c>
      <c r="E591" s="8">
        <v>42016881.299999997</v>
      </c>
      <c r="F591" s="8">
        <v>42016881.299999997</v>
      </c>
      <c r="G591" s="8">
        <v>42016881.299999997</v>
      </c>
      <c r="H591" s="8" t="s">
        <v>15853</v>
      </c>
      <c r="I591" s="8">
        <v>42016881.299999997</v>
      </c>
      <c r="J591" s="9">
        <f t="shared" si="105"/>
        <v>0</v>
      </c>
      <c r="K591" s="9">
        <f t="shared" si="106"/>
        <v>0</v>
      </c>
      <c r="L591" s="9">
        <f t="shared" si="107"/>
        <v>0</v>
      </c>
      <c r="M591" s="8">
        <f t="shared" si="108"/>
        <v>0</v>
      </c>
      <c r="O591" s="8"/>
      <c r="P591" s="6" t="str">
        <f>VLOOKUP(C591,[1]plan_cc!$B$1:$C$65536,2,0)</f>
        <v>LIC DP CONV NRV OTOR BAJ C VENCIDO</v>
      </c>
    </row>
    <row r="592" spans="1:16" hidden="1">
      <c r="A592" s="7" t="s">
        <v>14</v>
      </c>
      <c r="B592" s="6" t="s">
        <v>15862</v>
      </c>
      <c r="C592" s="6" t="s">
        <v>425</v>
      </c>
      <c r="D592" s="6" t="s">
        <v>22</v>
      </c>
      <c r="E592" s="8">
        <v>137871.71</v>
      </c>
      <c r="F592" s="8">
        <v>137871.71</v>
      </c>
      <c r="G592" s="8">
        <v>0</v>
      </c>
      <c r="H592" s="8">
        <v>-137871.71</v>
      </c>
      <c r="I592" s="8">
        <v>0</v>
      </c>
      <c r="J592" s="9">
        <f t="shared" ref="J592:J593" si="109">G592-(E592+H592)</f>
        <v>0</v>
      </c>
      <c r="K592" s="9">
        <f t="shared" ref="K592:K593" si="110">G592-(F592+H592)</f>
        <v>0</v>
      </c>
      <c r="L592" s="9">
        <f t="shared" ref="L592:L593" si="111">I592-(H592+E592)</f>
        <v>0</v>
      </c>
      <c r="M592" s="8">
        <f t="shared" ref="M592:M593" si="112">I592-(F592+H592)</f>
        <v>0</v>
      </c>
      <c r="O592" s="8"/>
      <c r="P592" s="6" t="str">
        <f>VLOOKUP(C592,[1]plan_cc!$B$1:$C$65536,2,0)</f>
        <v>LPC PRI LEASING MYP CMIE</v>
      </c>
    </row>
    <row r="593" spans="1:16" hidden="1">
      <c r="A593" s="7" t="s">
        <v>14</v>
      </c>
      <c r="B593" s="6" t="s">
        <v>15862</v>
      </c>
      <c r="C593" s="6" t="s">
        <v>426</v>
      </c>
      <c r="D593" s="6" t="s">
        <v>22</v>
      </c>
      <c r="E593" s="8">
        <v>0</v>
      </c>
      <c r="F593" s="8">
        <v>0</v>
      </c>
      <c r="G593" s="8">
        <v>0</v>
      </c>
      <c r="H593" s="8">
        <v>0</v>
      </c>
      <c r="I593" s="8">
        <v>0</v>
      </c>
      <c r="J593" s="9">
        <f t="shared" si="109"/>
        <v>0</v>
      </c>
      <c r="K593" s="9">
        <f t="shared" si="110"/>
        <v>0</v>
      </c>
      <c r="L593" s="9">
        <f t="shared" si="111"/>
        <v>0</v>
      </c>
      <c r="M593" s="8">
        <f t="shared" si="112"/>
        <v>0</v>
      </c>
      <c r="O593" s="8"/>
      <c r="P593" s="6" t="str">
        <f>VLOOKUP(C593,[1]plan_cc!$B$1:$C$65536,2,0)</f>
        <v>LPC PSG LEASING MYP  CMIE</v>
      </c>
    </row>
    <row r="594" spans="1:16" hidden="1">
      <c r="A594" s="7" t="s">
        <v>14</v>
      </c>
      <c r="B594" s="6" t="s">
        <v>15862</v>
      </c>
      <c r="C594" s="6" t="s">
        <v>427</v>
      </c>
      <c r="D594" s="6" t="s">
        <v>23</v>
      </c>
      <c r="E594" s="8">
        <v>2900000</v>
      </c>
      <c r="F594" s="8">
        <v>2900000</v>
      </c>
      <c r="G594" s="8">
        <v>2900000</v>
      </c>
      <c r="H594" s="8" t="s">
        <v>15853</v>
      </c>
      <c r="I594" s="8">
        <v>2900000</v>
      </c>
      <c r="J594" s="9">
        <f t="shared" ref="J594:J617" si="113">G594-E594</f>
        <v>0</v>
      </c>
      <c r="K594" s="9">
        <f t="shared" ref="K594:K617" si="114">G594-F594</f>
        <v>0</v>
      </c>
      <c r="L594" s="9">
        <f t="shared" ref="L594:L617" si="115">I594-E594</f>
        <v>0</v>
      </c>
      <c r="M594" s="8">
        <f t="shared" ref="M594:M617" si="116">I594-F594</f>
        <v>0</v>
      </c>
      <c r="O594" s="8"/>
      <c r="P594" s="6" t="str">
        <f>VLOOKUP(C594,[1]plan_cc!$B$1:$C$65536,2,0)</f>
        <v>LPC PAG TV RP REVOL CIVA</v>
      </c>
    </row>
    <row r="595" spans="1:16" hidden="1">
      <c r="A595" s="7" t="s">
        <v>14</v>
      </c>
      <c r="B595" s="6" t="s">
        <v>15862</v>
      </c>
      <c r="C595" s="6" t="s">
        <v>428</v>
      </c>
      <c r="D595" s="6" t="s">
        <v>22</v>
      </c>
      <c r="E595" s="8">
        <v>285000000</v>
      </c>
      <c r="F595" s="8">
        <v>285000000</v>
      </c>
      <c r="G595" s="8">
        <v>285000000</v>
      </c>
      <c r="H595" s="8" t="s">
        <v>15853</v>
      </c>
      <c r="I595" s="8">
        <v>285000000</v>
      </c>
      <c r="J595" s="9">
        <f t="shared" si="113"/>
        <v>0</v>
      </c>
      <c r="K595" s="9">
        <f t="shared" si="114"/>
        <v>0</v>
      </c>
      <c r="L595" s="9">
        <f t="shared" si="115"/>
        <v>0</v>
      </c>
      <c r="M595" s="8">
        <f t="shared" si="116"/>
        <v>0</v>
      </c>
      <c r="O595" s="8"/>
      <c r="P595" s="6" t="str">
        <f>VLOOKUP(C595,[1]plan_cc!$B$1:$C$65536,2,0)</f>
        <v>LPC PAG TV RP MED PLAZO NO REV NORM</v>
      </c>
    </row>
    <row r="596" spans="1:16" hidden="1">
      <c r="A596" s="7" t="s">
        <v>14</v>
      </c>
      <c r="B596" s="6" t="s">
        <v>15862</v>
      </c>
      <c r="C596" s="6" t="s">
        <v>428</v>
      </c>
      <c r="D596" s="6" t="s">
        <v>23</v>
      </c>
      <c r="E596" s="8">
        <v>624560.72</v>
      </c>
      <c r="F596" s="8">
        <v>624560.72</v>
      </c>
      <c r="G596" s="8">
        <v>624560.71</v>
      </c>
      <c r="H596" s="8" t="s">
        <v>15853</v>
      </c>
      <c r="I596" s="8">
        <v>624560.71936309349</v>
      </c>
      <c r="J596" s="9">
        <f t="shared" si="113"/>
        <v>-1.0000000009313226E-2</v>
      </c>
      <c r="K596" s="9">
        <f t="shared" si="114"/>
        <v>-1.0000000009313226E-2</v>
      </c>
      <c r="L596" s="9">
        <f t="shared" si="115"/>
        <v>-6.3690647948533297E-4</v>
      </c>
      <c r="M596" s="8">
        <f t="shared" si="116"/>
        <v>-6.3690647948533297E-4</v>
      </c>
      <c r="O596" s="8"/>
      <c r="P596" s="6" t="str">
        <f>VLOOKUP(C596,[1]plan_cc!$B$1:$C$65536,2,0)</f>
        <v>LPC PAG TV RP MED PLAZO NO REV NORM</v>
      </c>
    </row>
    <row r="597" spans="1:16" hidden="1">
      <c r="A597" s="7" t="s">
        <v>14</v>
      </c>
      <c r="B597" s="6" t="s">
        <v>15862</v>
      </c>
      <c r="C597" s="6" t="s">
        <v>429</v>
      </c>
      <c r="D597" s="6" t="s">
        <v>22</v>
      </c>
      <c r="E597" s="8">
        <v>31843587.699999999</v>
      </c>
      <c r="F597" s="8">
        <v>31843587.699999999</v>
      </c>
      <c r="G597" s="8">
        <v>31843587.699999999</v>
      </c>
      <c r="H597" s="8" t="s">
        <v>15853</v>
      </c>
      <c r="I597" s="8">
        <v>31843587.699999999</v>
      </c>
      <c r="J597" s="9">
        <f t="shared" si="113"/>
        <v>0</v>
      </c>
      <c r="K597" s="9">
        <f t="shared" si="114"/>
        <v>0</v>
      </c>
      <c r="L597" s="9">
        <f t="shared" si="115"/>
        <v>0</v>
      </c>
      <c r="M597" s="8">
        <f t="shared" si="116"/>
        <v>0</v>
      </c>
      <c r="O597" s="8"/>
      <c r="P597" s="6" t="str">
        <f>VLOOKUP(C597,[1]plan_cc!$B$1:$C$65536,2,0)</f>
        <v>LPC MITSUI AUTO FINANCE PERU CAP.VIG</v>
      </c>
    </row>
    <row r="598" spans="1:16" hidden="1">
      <c r="A598" s="7" t="s">
        <v>14</v>
      </c>
      <c r="B598" s="6" t="s">
        <v>15862</v>
      </c>
      <c r="C598" s="6" t="s">
        <v>429</v>
      </c>
      <c r="D598" s="6" t="s">
        <v>23</v>
      </c>
      <c r="E598" s="8">
        <v>1415250</v>
      </c>
      <c r="F598" s="8">
        <v>1415250</v>
      </c>
      <c r="G598" s="8">
        <v>1415250</v>
      </c>
      <c r="H598" s="8" t="s">
        <v>15853</v>
      </c>
      <c r="I598" s="8">
        <v>1415250</v>
      </c>
      <c r="J598" s="9">
        <f t="shared" si="113"/>
        <v>0</v>
      </c>
      <c r="K598" s="9">
        <f t="shared" si="114"/>
        <v>0</v>
      </c>
      <c r="L598" s="9">
        <f t="shared" si="115"/>
        <v>0</v>
      </c>
      <c r="M598" s="8">
        <f t="shared" si="116"/>
        <v>0</v>
      </c>
      <c r="O598" s="8"/>
      <c r="P598" s="6" t="str">
        <f>VLOOKUP(C598,[1]plan_cc!$B$1:$C$65536,2,0)</f>
        <v>LPC MITSUI AUTO FINANCE PERU CAP.VIG</v>
      </c>
    </row>
    <row r="599" spans="1:16" hidden="1">
      <c r="A599" s="7" t="s">
        <v>14</v>
      </c>
      <c r="B599" s="6" t="s">
        <v>15862</v>
      </c>
      <c r="C599" s="6" t="s">
        <v>430</v>
      </c>
      <c r="D599" s="6" t="s">
        <v>22</v>
      </c>
      <c r="E599" s="8">
        <v>20000000</v>
      </c>
      <c r="F599" s="8">
        <v>20000000</v>
      </c>
      <c r="G599" s="8">
        <v>20000000</v>
      </c>
      <c r="H599" s="8" t="s">
        <v>15853</v>
      </c>
      <c r="I599" s="8">
        <v>20000000</v>
      </c>
      <c r="J599" s="9">
        <f t="shared" si="113"/>
        <v>0</v>
      </c>
      <c r="K599" s="9">
        <f t="shared" si="114"/>
        <v>0</v>
      </c>
      <c r="L599" s="9">
        <f t="shared" si="115"/>
        <v>0</v>
      </c>
      <c r="M599" s="8">
        <f t="shared" si="116"/>
        <v>0</v>
      </c>
      <c r="O599" s="8"/>
      <c r="P599" s="6" t="str">
        <f>VLOOKUP(C599,[1]plan_cc!$B$1:$C$65536,2,0)</f>
        <v>LPC EDPYME SANTANDER</v>
      </c>
    </row>
    <row r="600" spans="1:16" hidden="1">
      <c r="A600" s="7" t="s">
        <v>14</v>
      </c>
      <c r="B600" s="6" t="s">
        <v>15862</v>
      </c>
      <c r="C600" s="6" t="s">
        <v>430</v>
      </c>
      <c r="D600" s="6" t="s">
        <v>23</v>
      </c>
      <c r="E600" s="8">
        <v>1000000</v>
      </c>
      <c r="F600" s="8">
        <v>1000000</v>
      </c>
      <c r="G600" s="8">
        <v>1000000</v>
      </c>
      <c r="H600" s="8" t="s">
        <v>15853</v>
      </c>
      <c r="I600" s="8">
        <v>1000000</v>
      </c>
      <c r="J600" s="9">
        <f t="shared" si="113"/>
        <v>0</v>
      </c>
      <c r="K600" s="9">
        <f t="shared" si="114"/>
        <v>0</v>
      </c>
      <c r="L600" s="9">
        <f t="shared" si="115"/>
        <v>0</v>
      </c>
      <c r="M600" s="8">
        <f t="shared" si="116"/>
        <v>0</v>
      </c>
      <c r="O600" s="8"/>
      <c r="P600" s="6" t="str">
        <f>VLOOKUP(C600,[1]plan_cc!$B$1:$C$65536,2,0)</f>
        <v>LPC EDPYME SANTANDER</v>
      </c>
    </row>
    <row r="601" spans="1:16" hidden="1">
      <c r="A601" s="7" t="s">
        <v>14</v>
      </c>
      <c r="B601" s="6" t="s">
        <v>15862</v>
      </c>
      <c r="C601" s="6" t="s">
        <v>431</v>
      </c>
      <c r="D601" s="6" t="s">
        <v>23</v>
      </c>
      <c r="E601" s="8">
        <v>195000000</v>
      </c>
      <c r="F601" s="8">
        <v>195000000</v>
      </c>
      <c r="G601" s="8">
        <v>195000000</v>
      </c>
      <c r="H601" s="8" t="s">
        <v>15853</v>
      </c>
      <c r="I601" s="8">
        <v>195000000</v>
      </c>
      <c r="J601" s="9">
        <f t="shared" si="113"/>
        <v>0</v>
      </c>
      <c r="K601" s="9">
        <f t="shared" si="114"/>
        <v>0</v>
      </c>
      <c r="L601" s="9">
        <f t="shared" si="115"/>
        <v>0</v>
      </c>
      <c r="M601" s="8">
        <f t="shared" si="116"/>
        <v>0</v>
      </c>
      <c r="O601" s="8"/>
      <c r="P601" s="6" t="str">
        <f>VLOOKUP(C601,[1]plan_cc!$B$1:$C$65536,2,0)</f>
        <v>LPC PAGARE FORFAITING CESF</v>
      </c>
    </row>
    <row r="602" spans="1:16" hidden="1">
      <c r="A602" s="7" t="s">
        <v>14</v>
      </c>
      <c r="B602" s="6" t="s">
        <v>15862</v>
      </c>
      <c r="C602" s="6" t="s">
        <v>432</v>
      </c>
      <c r="D602" s="6" t="s">
        <v>22</v>
      </c>
      <c r="E602" s="8">
        <v>1440864431.46</v>
      </c>
      <c r="F602" s="8">
        <v>1440864431.46</v>
      </c>
      <c r="G602" s="8">
        <v>1440864431.46</v>
      </c>
      <c r="H602" s="8" t="s">
        <v>15853</v>
      </c>
      <c r="I602" s="8">
        <v>1440864431.46</v>
      </c>
      <c r="J602" s="9">
        <f t="shared" si="113"/>
        <v>0</v>
      </c>
      <c r="K602" s="9">
        <f t="shared" si="114"/>
        <v>0</v>
      </c>
      <c r="L602" s="9">
        <f t="shared" si="115"/>
        <v>0</v>
      </c>
      <c r="M602" s="8">
        <f t="shared" si="116"/>
        <v>0</v>
      </c>
      <c r="O602" s="8"/>
      <c r="P602" s="6" t="str">
        <f>VLOOKUP(C602,[1]plan_cc!$B$1:$C$65536,2,0)</f>
        <v>LPC PAG TV RP REVOL CCOR</v>
      </c>
    </row>
    <row r="603" spans="1:16" hidden="1">
      <c r="A603" s="7" t="s">
        <v>14</v>
      </c>
      <c r="B603" s="6" t="s">
        <v>15862</v>
      </c>
      <c r="C603" s="6" t="s">
        <v>432</v>
      </c>
      <c r="D603" s="6" t="s">
        <v>23</v>
      </c>
      <c r="E603" s="8">
        <v>216366645.94999999</v>
      </c>
      <c r="F603" s="8">
        <v>216366645.95000002</v>
      </c>
      <c r="G603" s="8">
        <v>216366645.91</v>
      </c>
      <c r="H603" s="8" t="s">
        <v>15853</v>
      </c>
      <c r="I603" s="8">
        <v>216366645.94825134</v>
      </c>
      <c r="J603" s="9">
        <f t="shared" si="113"/>
        <v>-3.9999991655349731E-2</v>
      </c>
      <c r="K603" s="9">
        <f t="shared" si="114"/>
        <v>-4.0000021457672119E-2</v>
      </c>
      <c r="L603" s="9">
        <f t="shared" si="115"/>
        <v>-1.7486512660980225E-3</v>
      </c>
      <c r="M603" s="8">
        <f t="shared" si="116"/>
        <v>-1.7486810684204102E-3</v>
      </c>
      <c r="O603" s="8"/>
      <c r="P603" s="6" t="str">
        <f>VLOOKUP(C603,[1]plan_cc!$B$1:$C$65536,2,0)</f>
        <v>LPC PAG TV RP REVOL CCOR</v>
      </c>
    </row>
    <row r="604" spans="1:16" hidden="1">
      <c r="A604" s="7" t="s">
        <v>14</v>
      </c>
      <c r="B604" s="6" t="s">
        <v>15862</v>
      </c>
      <c r="C604" s="6" t="s">
        <v>433</v>
      </c>
      <c r="D604" s="6" t="s">
        <v>22</v>
      </c>
      <c r="E604" s="8">
        <v>3733056.08</v>
      </c>
      <c r="F604" s="8">
        <v>3733056.08</v>
      </c>
      <c r="G604" s="8">
        <v>3733056.08</v>
      </c>
      <c r="H604" s="8" t="s">
        <v>15853</v>
      </c>
      <c r="I604" s="8">
        <v>3733056.08</v>
      </c>
      <c r="J604" s="9">
        <f t="shared" si="113"/>
        <v>0</v>
      </c>
      <c r="K604" s="9">
        <f t="shared" si="114"/>
        <v>0</v>
      </c>
      <c r="L604" s="9">
        <f t="shared" si="115"/>
        <v>0</v>
      </c>
      <c r="M604" s="8">
        <f t="shared" si="116"/>
        <v>0</v>
      </c>
      <c r="O604" s="8"/>
      <c r="P604" s="6" t="str">
        <f>VLOOKUP(C604,[1]plan_cc!$B$1:$C$65536,2,0)</f>
        <v>LPC PAG TV RP MED PLAZO REVOL</v>
      </c>
    </row>
    <row r="605" spans="1:16" hidden="1">
      <c r="A605" s="7" t="s">
        <v>14</v>
      </c>
      <c r="B605" s="6" t="s">
        <v>15862</v>
      </c>
      <c r="C605" s="6" t="s">
        <v>433</v>
      </c>
      <c r="D605" s="6" t="s">
        <v>23</v>
      </c>
      <c r="E605" s="8">
        <v>31000000</v>
      </c>
      <c r="F605" s="8">
        <v>31000000</v>
      </c>
      <c r="G605" s="8">
        <v>31000000</v>
      </c>
      <c r="H605" s="8" t="s">
        <v>15853</v>
      </c>
      <c r="I605" s="8">
        <v>31000000.002843335</v>
      </c>
      <c r="J605" s="9">
        <f t="shared" si="113"/>
        <v>0</v>
      </c>
      <c r="K605" s="9">
        <f t="shared" si="114"/>
        <v>0</v>
      </c>
      <c r="L605" s="9">
        <f t="shared" si="115"/>
        <v>2.8433352708816528E-3</v>
      </c>
      <c r="M605" s="8">
        <f t="shared" si="116"/>
        <v>2.8433352708816528E-3</v>
      </c>
      <c r="O605" s="8"/>
      <c r="P605" s="6" t="str">
        <f>VLOOKUP(C605,[1]plan_cc!$B$1:$C$65536,2,0)</f>
        <v>LPC PAG TV RP MED PLAZO REVOL</v>
      </c>
    </row>
    <row r="606" spans="1:16" hidden="1">
      <c r="A606" s="7" t="s">
        <v>14</v>
      </c>
      <c r="B606" s="6" t="s">
        <v>15862</v>
      </c>
      <c r="C606" s="6" t="s">
        <v>434</v>
      </c>
      <c r="D606" s="6" t="s">
        <v>22</v>
      </c>
      <c r="E606" s="8">
        <v>66526740</v>
      </c>
      <c r="F606" s="8">
        <v>66526740</v>
      </c>
      <c r="G606" s="8">
        <v>66526740</v>
      </c>
      <c r="H606" s="8" t="s">
        <v>15853</v>
      </c>
      <c r="I606" s="8">
        <v>66526740.000000007</v>
      </c>
      <c r="J606" s="9">
        <f t="shared" si="113"/>
        <v>0</v>
      </c>
      <c r="K606" s="9">
        <f t="shared" si="114"/>
        <v>0</v>
      </c>
      <c r="L606" s="9">
        <f t="shared" si="115"/>
        <v>0</v>
      </c>
      <c r="M606" s="8">
        <f t="shared" si="116"/>
        <v>0</v>
      </c>
      <c r="O606" s="8"/>
      <c r="P606" s="6" t="str">
        <f>VLOOKUP(C606,[1]plan_cc!$B$1:$C$65536,2,0)</f>
        <v>LPC PAG DERIVADOS REVOL CCOR</v>
      </c>
    </row>
    <row r="607" spans="1:16" hidden="1">
      <c r="A607" s="7" t="s">
        <v>14</v>
      </c>
      <c r="B607" s="6" t="s">
        <v>15862</v>
      </c>
      <c r="C607" s="6" t="s">
        <v>435</v>
      </c>
      <c r="D607" s="6" t="s">
        <v>22</v>
      </c>
      <c r="E607" s="8">
        <v>845000</v>
      </c>
      <c r="F607" s="8">
        <v>845000</v>
      </c>
      <c r="G607" s="8">
        <v>845000</v>
      </c>
      <c r="H607" s="8" t="s">
        <v>15853</v>
      </c>
      <c r="I607" s="8">
        <v>845000</v>
      </c>
      <c r="J607" s="9">
        <f t="shared" si="113"/>
        <v>0</v>
      </c>
      <c r="K607" s="9">
        <f t="shared" si="114"/>
        <v>0</v>
      </c>
      <c r="L607" s="9">
        <f t="shared" si="115"/>
        <v>0</v>
      </c>
      <c r="M607" s="8">
        <f t="shared" si="116"/>
        <v>0</v>
      </c>
      <c r="O607" s="8"/>
      <c r="P607" s="6" t="str">
        <f>VLOOKUP(C607,[1]plan_cc!$B$1:$C$65536,2,0)</f>
        <v>LPC PAG PAPERLESS DERIVADOS REVOL CCOR</v>
      </c>
    </row>
    <row r="608" spans="1:16" hidden="1">
      <c r="A608" s="7" t="s">
        <v>14</v>
      </c>
      <c r="B608" s="6" t="s">
        <v>15862</v>
      </c>
      <c r="C608" s="6" t="s">
        <v>436</v>
      </c>
      <c r="D608" s="6" t="s">
        <v>22</v>
      </c>
      <c r="E608" s="8">
        <v>437009455.04000002</v>
      </c>
      <c r="F608" s="8">
        <v>437009455.04000002</v>
      </c>
      <c r="G608" s="8">
        <v>437009455.04000002</v>
      </c>
      <c r="H608" s="8" t="s">
        <v>15853</v>
      </c>
      <c r="I608" s="8">
        <v>437009455.04000002</v>
      </c>
      <c r="J608" s="9">
        <f t="shared" si="113"/>
        <v>0</v>
      </c>
      <c r="K608" s="9">
        <f t="shared" si="114"/>
        <v>0</v>
      </c>
      <c r="L608" s="9">
        <f t="shared" si="115"/>
        <v>0</v>
      </c>
      <c r="M608" s="8">
        <f t="shared" si="116"/>
        <v>0</v>
      </c>
      <c r="O608" s="8"/>
      <c r="P608" s="6" t="str">
        <f>VLOOKUP(C608,[1]plan_cc!$B$1:$C$65536,2,0)</f>
        <v>LPC PAG TV RP MED PLAZO NO REV</v>
      </c>
    </row>
    <row r="609" spans="1:16" hidden="1">
      <c r="A609" s="7" t="s">
        <v>14</v>
      </c>
      <c r="B609" s="6" t="s">
        <v>15862</v>
      </c>
      <c r="C609" s="6" t="s">
        <v>436</v>
      </c>
      <c r="D609" s="6" t="s">
        <v>23</v>
      </c>
      <c r="E609" s="8">
        <v>201193161.94999999</v>
      </c>
      <c r="F609" s="8">
        <v>201193161.94999999</v>
      </c>
      <c r="G609" s="8">
        <v>201193161.90000001</v>
      </c>
      <c r="H609" s="8" t="s">
        <v>15853</v>
      </c>
      <c r="I609" s="8">
        <v>201193161.95052603</v>
      </c>
      <c r="J609" s="9">
        <f t="shared" si="113"/>
        <v>-4.9999982118606567E-2</v>
      </c>
      <c r="K609" s="9">
        <f t="shared" si="114"/>
        <v>-4.9999982118606567E-2</v>
      </c>
      <c r="L609" s="9">
        <f t="shared" si="115"/>
        <v>5.2604079246520996E-4</v>
      </c>
      <c r="M609" s="8">
        <f t="shared" si="116"/>
        <v>5.2604079246520996E-4</v>
      </c>
      <c r="O609" s="8"/>
      <c r="P609" s="6" t="str">
        <f>VLOOKUP(C609,[1]plan_cc!$B$1:$C$65536,2,0)</f>
        <v>LPC PAG TV RP MED PLAZO NO REV</v>
      </c>
    </row>
    <row r="610" spans="1:16" hidden="1">
      <c r="A610" s="7" t="s">
        <v>14</v>
      </c>
      <c r="B610" s="6" t="s">
        <v>15862</v>
      </c>
      <c r="C610" s="6" t="s">
        <v>437</v>
      </c>
      <c r="D610" s="6" t="s">
        <v>22</v>
      </c>
      <c r="E610" s="8">
        <v>6366415.3799999999</v>
      </c>
      <c r="F610" s="8">
        <v>6366415.3799999999</v>
      </c>
      <c r="G610" s="8">
        <v>6366415.3799999999</v>
      </c>
      <c r="H610" s="8" t="s">
        <v>15853</v>
      </c>
      <c r="I610" s="8">
        <v>6366415.3799999999</v>
      </c>
      <c r="J610" s="9">
        <f t="shared" si="113"/>
        <v>0</v>
      </c>
      <c r="K610" s="9">
        <f t="shared" si="114"/>
        <v>0</v>
      </c>
      <c r="L610" s="9">
        <f t="shared" si="115"/>
        <v>0</v>
      </c>
      <c r="M610" s="8">
        <f t="shared" si="116"/>
        <v>0</v>
      </c>
      <c r="O610" s="8"/>
      <c r="P610" s="6" t="str">
        <f>VLOOKUP(C610,[1]plan_cc!$B$1:$C$65536,2,0)</f>
        <v>LPC PAG DERIVADOS NO REVOL CCOR</v>
      </c>
    </row>
    <row r="611" spans="1:16" hidden="1">
      <c r="A611" s="7" t="s">
        <v>14</v>
      </c>
      <c r="B611" s="6" t="s">
        <v>15862</v>
      </c>
      <c r="C611" s="6" t="s">
        <v>438</v>
      </c>
      <c r="D611" s="6" t="s">
        <v>22</v>
      </c>
      <c r="E611" s="8">
        <v>2997411102.3400002</v>
      </c>
      <c r="F611" s="8">
        <v>2997411102.3400002</v>
      </c>
      <c r="G611" s="8">
        <v>2997411102.3400002</v>
      </c>
      <c r="H611" s="8" t="s">
        <v>15853</v>
      </c>
      <c r="I611" s="8">
        <v>2997411102.3400002</v>
      </c>
      <c r="J611" s="9">
        <f t="shared" si="113"/>
        <v>0</v>
      </c>
      <c r="K611" s="9">
        <f t="shared" si="114"/>
        <v>0</v>
      </c>
      <c r="L611" s="9">
        <f t="shared" si="115"/>
        <v>0</v>
      </c>
      <c r="M611" s="8">
        <f t="shared" si="116"/>
        <v>0</v>
      </c>
      <c r="O611" s="8"/>
      <c r="P611" s="6" t="str">
        <f>VLOOKUP(C611,[1]plan_cc!$B$1:$C$65536,2,0)</f>
        <v>LPC PAG TV D/P NO REV VIG CGEM</v>
      </c>
    </row>
    <row r="612" spans="1:16" hidden="1">
      <c r="A612" s="7" t="s">
        <v>14</v>
      </c>
      <c r="B612" s="6" t="s">
        <v>15862</v>
      </c>
      <c r="C612" s="6" t="s">
        <v>438</v>
      </c>
      <c r="D612" s="6" t="s">
        <v>23</v>
      </c>
      <c r="E612" s="8">
        <v>967526889.25</v>
      </c>
      <c r="F612" s="8">
        <v>967526889.25</v>
      </c>
      <c r="G612" s="8">
        <v>967526888.33000004</v>
      </c>
      <c r="H612" s="8" t="s">
        <v>15853</v>
      </c>
      <c r="I612" s="8">
        <v>967526889.2493602</v>
      </c>
      <c r="J612" s="9">
        <f t="shared" si="113"/>
        <v>-0.91999995708465576</v>
      </c>
      <c r="K612" s="9">
        <f t="shared" si="114"/>
        <v>-0.91999995708465576</v>
      </c>
      <c r="L612" s="9">
        <f t="shared" si="115"/>
        <v>-6.3979625701904297E-4</v>
      </c>
      <c r="M612" s="8">
        <f t="shared" si="116"/>
        <v>-6.3979625701904297E-4</v>
      </c>
      <c r="O612" s="8"/>
      <c r="P612" s="6" t="str">
        <f>VLOOKUP(C612,[1]plan_cc!$B$1:$C$65536,2,0)</f>
        <v>LPC PAG TV D/P NO REV VIG CGEM</v>
      </c>
    </row>
    <row r="613" spans="1:16" hidden="1">
      <c r="A613" s="7" t="s">
        <v>14</v>
      </c>
      <c r="B613" s="6" t="s">
        <v>15862</v>
      </c>
      <c r="C613" s="6" t="s">
        <v>439</v>
      </c>
      <c r="D613" s="6" t="s">
        <v>22</v>
      </c>
      <c r="E613" s="8">
        <v>99370761.019999996</v>
      </c>
      <c r="F613" s="8">
        <v>99370761.019999996</v>
      </c>
      <c r="G613" s="8">
        <v>99370761.019999996</v>
      </c>
      <c r="H613" s="8" t="s">
        <v>15853</v>
      </c>
      <c r="I613" s="8">
        <v>99370761.019999996</v>
      </c>
      <c r="J613" s="9">
        <f t="shared" si="113"/>
        <v>0</v>
      </c>
      <c r="K613" s="9">
        <f t="shared" si="114"/>
        <v>0</v>
      </c>
      <c r="L613" s="9">
        <f t="shared" si="115"/>
        <v>0</v>
      </c>
      <c r="M613" s="8">
        <f t="shared" si="116"/>
        <v>0</v>
      </c>
      <c r="O613" s="8"/>
      <c r="P613" s="6" t="str">
        <f>VLOOKUP(C613,[1]plan_cc!$B$1:$C$65536,2,0)</f>
        <v>LPC IMPULSO MYPERU MEDIANO PLAZO VIG N</v>
      </c>
    </row>
    <row r="614" spans="1:16" hidden="1">
      <c r="A614" s="7" t="s">
        <v>14</v>
      </c>
      <c r="B614" s="6" t="s">
        <v>15862</v>
      </c>
      <c r="C614" s="6" t="s">
        <v>440</v>
      </c>
      <c r="D614" s="6" t="s">
        <v>22</v>
      </c>
      <c r="E614" s="8">
        <v>93853.57</v>
      </c>
      <c r="F614" s="8">
        <v>93853.57</v>
      </c>
      <c r="G614" s="8">
        <v>33547787.07</v>
      </c>
      <c r="H614" s="8" t="s">
        <v>15853</v>
      </c>
      <c r="I614" s="8">
        <v>93853.57</v>
      </c>
      <c r="J614" s="9">
        <f t="shared" si="113"/>
        <v>33453933.5</v>
      </c>
      <c r="K614" s="9">
        <f t="shared" si="114"/>
        <v>33453933.5</v>
      </c>
      <c r="L614" s="9">
        <f t="shared" si="115"/>
        <v>0</v>
      </c>
      <c r="M614" s="8">
        <f t="shared" si="116"/>
        <v>0</v>
      </c>
      <c r="O614" s="8"/>
      <c r="P614" s="6" t="str">
        <f>VLOOKUP(C614,[1]plan_cc!$B$1:$C$65536,2,0)</f>
        <v>LPC LEASING SEGUROS RP CCOR</v>
      </c>
    </row>
    <row r="615" spans="1:16" hidden="1">
      <c r="A615" s="7" t="s">
        <v>14</v>
      </c>
      <c r="B615" s="6" t="s">
        <v>15862</v>
      </c>
      <c r="C615" s="6" t="s">
        <v>440</v>
      </c>
      <c r="D615" s="6" t="s">
        <v>23</v>
      </c>
      <c r="E615" s="8">
        <v>0</v>
      </c>
      <c r="F615" s="8">
        <v>0</v>
      </c>
      <c r="G615" s="8">
        <v>68293566.489999995</v>
      </c>
      <c r="H615" s="8" t="s">
        <v>15853</v>
      </c>
      <c r="I615" s="8">
        <v>0</v>
      </c>
      <c r="J615" s="9">
        <f t="shared" si="113"/>
        <v>68293566.489999995</v>
      </c>
      <c r="K615" s="9">
        <f t="shared" si="114"/>
        <v>68293566.489999995</v>
      </c>
      <c r="L615" s="9">
        <f t="shared" si="115"/>
        <v>0</v>
      </c>
      <c r="M615" s="8">
        <f t="shared" si="116"/>
        <v>0</v>
      </c>
      <c r="O615" s="8"/>
      <c r="P615" s="6" t="str">
        <f>VLOOKUP(C615,[1]plan_cc!$B$1:$C$65536,2,0)</f>
        <v>LPC LEASING SEGUROS RP CCOR</v>
      </c>
    </row>
    <row r="616" spans="1:16" hidden="1">
      <c r="A616" s="7" t="s">
        <v>14</v>
      </c>
      <c r="B616" s="6" t="s">
        <v>15862</v>
      </c>
      <c r="C616" s="6" t="s">
        <v>441</v>
      </c>
      <c r="D616" s="6" t="s">
        <v>22</v>
      </c>
      <c r="E616" s="8">
        <v>117140485.69</v>
      </c>
      <c r="F616" s="8">
        <v>117140485.69</v>
      </c>
      <c r="G616" s="8">
        <v>83686552.189999998</v>
      </c>
      <c r="H616" s="8" t="s">
        <v>15853</v>
      </c>
      <c r="I616" s="8">
        <v>117140485.69</v>
      </c>
      <c r="J616" s="9">
        <f t="shared" si="113"/>
        <v>-33453933.5</v>
      </c>
      <c r="K616" s="9">
        <f t="shared" si="114"/>
        <v>-33453933.5</v>
      </c>
      <c r="L616" s="9">
        <f t="shared" si="115"/>
        <v>0</v>
      </c>
      <c r="M616" s="8">
        <f t="shared" si="116"/>
        <v>0</v>
      </c>
      <c r="O616" s="8"/>
      <c r="P616" s="6" t="str">
        <f>VLOOKUP(C616,[1]plan_cc!$B$1:$C$65536,2,0)</f>
        <v>LPC LEASING DEL BIEN RP CCOR</v>
      </c>
    </row>
    <row r="617" spans="1:16" hidden="1">
      <c r="A617" s="7" t="s">
        <v>14</v>
      </c>
      <c r="B617" s="6" t="s">
        <v>15862</v>
      </c>
      <c r="C617" s="6" t="s">
        <v>441</v>
      </c>
      <c r="D617" s="6" t="s">
        <v>23</v>
      </c>
      <c r="E617" s="8">
        <v>150122257.97</v>
      </c>
      <c r="F617" s="8">
        <v>150122257.97</v>
      </c>
      <c r="G617" s="8">
        <v>81828688.909999996</v>
      </c>
      <c r="H617" s="8" t="s">
        <v>15853</v>
      </c>
      <c r="I617" s="8">
        <v>150122257.96133068</v>
      </c>
      <c r="J617" s="9">
        <f t="shared" si="113"/>
        <v>-68293569.060000002</v>
      </c>
      <c r="K617" s="9">
        <f t="shared" si="114"/>
        <v>-68293569.060000002</v>
      </c>
      <c r="L617" s="9">
        <f t="shared" si="115"/>
        <v>-8.6693167686462402E-3</v>
      </c>
      <c r="M617" s="8">
        <f t="shared" si="116"/>
        <v>-8.6693167686462402E-3</v>
      </c>
      <c r="O617" s="8"/>
      <c r="P617" s="6" t="str">
        <f>VLOOKUP(C617,[1]plan_cc!$B$1:$C$65536,2,0)</f>
        <v>LPC LEASING DEL BIEN RP CCOR</v>
      </c>
    </row>
    <row r="618" spans="1:16" hidden="1">
      <c r="A618" s="7" t="s">
        <v>14</v>
      </c>
      <c r="B618" s="6" t="s">
        <v>15862</v>
      </c>
      <c r="C618" s="6" t="s">
        <v>442</v>
      </c>
      <c r="D618" s="6" t="s">
        <v>22</v>
      </c>
      <c r="E618" s="8">
        <v>179834339.06</v>
      </c>
      <c r="F618" s="8">
        <v>179834339.06</v>
      </c>
      <c r="G618" s="8">
        <v>179834339.06</v>
      </c>
      <c r="H618" s="8">
        <v>0</v>
      </c>
      <c r="I618" s="8">
        <v>179834339.06</v>
      </c>
      <c r="J618" s="9">
        <f t="shared" ref="J618:J619" si="117">G618-(E618+H618)</f>
        <v>0</v>
      </c>
      <c r="K618" s="9">
        <f t="shared" ref="K618:K619" si="118">G618-(F618+H618)</f>
        <v>0</v>
      </c>
      <c r="L618" s="9">
        <f t="shared" ref="L618:L619" si="119">I618-(H618+E618)</f>
        <v>0</v>
      </c>
      <c r="M618" s="8">
        <f t="shared" ref="M618:M619" si="120">I618-(F618+H618)</f>
        <v>0</v>
      </c>
      <c r="O618" s="8"/>
      <c r="P618" s="6" t="str">
        <f>VLOOKUP(C618,[1]plan_cc!$B$1:$C$65536,2,0)</f>
        <v>LPC LEASING EN PROCESO CCOR</v>
      </c>
    </row>
    <row r="619" spans="1:16" hidden="1">
      <c r="A619" s="7" t="s">
        <v>14</v>
      </c>
      <c r="B619" s="6" t="s">
        <v>15862</v>
      </c>
      <c r="C619" s="6" t="s">
        <v>442</v>
      </c>
      <c r="D619" s="6" t="s">
        <v>23</v>
      </c>
      <c r="E619" s="8">
        <v>64172712.109999999</v>
      </c>
      <c r="F619" s="8">
        <v>64172712.109999999</v>
      </c>
      <c r="G619" s="8">
        <v>64172711.939999998</v>
      </c>
      <c r="H619" s="8">
        <v>0</v>
      </c>
      <c r="I619" s="8">
        <v>64172712.11259596</v>
      </c>
      <c r="J619" s="9">
        <f t="shared" si="117"/>
        <v>-0.17000000178813934</v>
      </c>
      <c r="K619" s="9">
        <f t="shared" si="118"/>
        <v>-0.17000000178813934</v>
      </c>
      <c r="L619" s="9">
        <f t="shared" si="119"/>
        <v>2.5959610939025879E-3</v>
      </c>
      <c r="M619" s="8">
        <f t="shared" si="120"/>
        <v>2.5959610939025879E-3</v>
      </c>
      <c r="O619" s="8"/>
      <c r="P619" s="6" t="str">
        <f>VLOOKUP(C619,[1]plan_cc!$B$1:$C$65536,2,0)</f>
        <v>LPC LEASING EN PROCESO CCOR</v>
      </c>
    </row>
    <row r="620" spans="1:16" hidden="1">
      <c r="A620" s="7" t="s">
        <v>14</v>
      </c>
      <c r="B620" s="6" t="s">
        <v>15862</v>
      </c>
      <c r="C620" s="6" t="s">
        <v>443</v>
      </c>
      <c r="D620" s="6" t="s">
        <v>22</v>
      </c>
      <c r="E620" s="8">
        <v>0</v>
      </c>
      <c r="F620" s="8">
        <v>0</v>
      </c>
      <c r="G620" s="8">
        <v>300191.19</v>
      </c>
      <c r="H620" s="8" t="s">
        <v>15853</v>
      </c>
      <c r="I620" s="8" t="s">
        <v>15853</v>
      </c>
      <c r="J620" s="9">
        <f t="shared" ref="J620:J633" si="121">G620-E620</f>
        <v>300191.19</v>
      </c>
      <c r="K620" s="9">
        <f t="shared" ref="K620:K633" si="122">G620-F620</f>
        <v>300191.19</v>
      </c>
      <c r="L620" s="9">
        <v>0</v>
      </c>
      <c r="M620" s="8">
        <v>0</v>
      </c>
      <c r="O620" s="8"/>
      <c r="P620" s="6" t="str">
        <f>VLOOKUP(C620,[1]plan_cc!$B$1:$C$65536,2,0)</f>
        <v>LPC LEASEBACK SEGUROS RP CCOR</v>
      </c>
    </row>
    <row r="621" spans="1:16" hidden="1">
      <c r="A621" s="7" t="s">
        <v>14</v>
      </c>
      <c r="B621" s="6" t="s">
        <v>15862</v>
      </c>
      <c r="C621" s="6" t="s">
        <v>443</v>
      </c>
      <c r="D621" s="6" t="s">
        <v>23</v>
      </c>
      <c r="E621" s="8">
        <v>0</v>
      </c>
      <c r="F621" s="8">
        <v>0</v>
      </c>
      <c r="G621" s="8">
        <v>4620770.12</v>
      </c>
      <c r="H621" s="8" t="s">
        <v>15853</v>
      </c>
      <c r="I621" s="8" t="s">
        <v>15853</v>
      </c>
      <c r="J621" s="9">
        <f t="shared" si="121"/>
        <v>4620770.12</v>
      </c>
      <c r="K621" s="9">
        <f t="shared" si="122"/>
        <v>4620770.12</v>
      </c>
      <c r="L621" s="9">
        <v>0</v>
      </c>
      <c r="M621" s="8">
        <v>0</v>
      </c>
      <c r="O621" s="8"/>
      <c r="P621" s="6" t="str">
        <f>VLOOKUP(C621,[1]plan_cc!$B$1:$C$65536,2,0)</f>
        <v>LPC LEASEBACK SEGUROS RP CCOR</v>
      </c>
    </row>
    <row r="622" spans="1:16" hidden="1">
      <c r="A622" s="7" t="s">
        <v>14</v>
      </c>
      <c r="B622" s="6" t="s">
        <v>15862</v>
      </c>
      <c r="C622" s="6" t="s">
        <v>444</v>
      </c>
      <c r="D622" s="6" t="s">
        <v>22</v>
      </c>
      <c r="E622" s="8">
        <v>579568.37</v>
      </c>
      <c r="F622" s="8">
        <v>579568.37</v>
      </c>
      <c r="G622" s="8">
        <v>279377.18</v>
      </c>
      <c r="H622" s="8" t="s">
        <v>15853</v>
      </c>
      <c r="I622" s="8">
        <v>579568.37</v>
      </c>
      <c r="J622" s="9">
        <f t="shared" si="121"/>
        <v>-300191.19</v>
      </c>
      <c r="K622" s="9">
        <f t="shared" si="122"/>
        <v>-300191.19</v>
      </c>
      <c r="L622" s="9">
        <f t="shared" ref="L622:L632" si="123">I622-E622</f>
        <v>0</v>
      </c>
      <c r="M622" s="8">
        <f t="shared" ref="M622:M632" si="124">I622-F622</f>
        <v>0</v>
      </c>
      <c r="O622" s="8"/>
      <c r="P622" s="6" t="str">
        <f>VLOOKUP(C622,[1]plan_cc!$B$1:$C$65536,2,0)</f>
        <v>LPC LEASEBACK DEL BIEN RP CCOR</v>
      </c>
    </row>
    <row r="623" spans="1:16" hidden="1">
      <c r="A623" s="7" t="s">
        <v>14</v>
      </c>
      <c r="B623" s="6" t="s">
        <v>15862</v>
      </c>
      <c r="C623" s="6" t="s">
        <v>444</v>
      </c>
      <c r="D623" s="6" t="s">
        <v>23</v>
      </c>
      <c r="E623" s="8">
        <v>16069600.029999999</v>
      </c>
      <c r="F623" s="8">
        <v>16069600.029999999</v>
      </c>
      <c r="G623" s="8">
        <v>11448829.800000001</v>
      </c>
      <c r="H623" s="8" t="s">
        <v>15853</v>
      </c>
      <c r="I623" s="8">
        <v>16069600.031276658</v>
      </c>
      <c r="J623" s="9">
        <f t="shared" si="121"/>
        <v>-4620770.2299999986</v>
      </c>
      <c r="K623" s="9">
        <f t="shared" si="122"/>
        <v>-4620770.2299999986</v>
      </c>
      <c r="L623" s="9">
        <f t="shared" si="123"/>
        <v>1.2766588479280472E-3</v>
      </c>
      <c r="M623" s="8">
        <f t="shared" si="124"/>
        <v>1.2766588479280472E-3</v>
      </c>
      <c r="O623" s="8"/>
      <c r="P623" s="6" t="str">
        <f>VLOOKUP(C623,[1]plan_cc!$B$1:$C$65536,2,0)</f>
        <v>LPC LEASEBACK DEL BIEN RP CCOR</v>
      </c>
    </row>
    <row r="624" spans="1:16" hidden="1">
      <c r="A624" s="7" t="s">
        <v>14</v>
      </c>
      <c r="B624" s="6" t="s">
        <v>15862</v>
      </c>
      <c r="C624" s="6" t="s">
        <v>445</v>
      </c>
      <c r="D624" s="6" t="s">
        <v>22</v>
      </c>
      <c r="E624" s="8">
        <v>261071500</v>
      </c>
      <c r="F624" s="8">
        <v>261071500</v>
      </c>
      <c r="G624" s="8">
        <v>261071500</v>
      </c>
      <c r="H624" s="8" t="s">
        <v>15853</v>
      </c>
      <c r="I624" s="8">
        <v>261071500</v>
      </c>
      <c r="J624" s="9">
        <f t="shared" si="121"/>
        <v>0</v>
      </c>
      <c r="K624" s="9">
        <f t="shared" si="122"/>
        <v>0</v>
      </c>
      <c r="L624" s="9">
        <f t="shared" si="123"/>
        <v>0</v>
      </c>
      <c r="M624" s="8">
        <f t="shared" si="124"/>
        <v>0</v>
      </c>
      <c r="O624" s="8"/>
      <c r="P624" s="6" t="str">
        <f>VLOOKUP(C624,[1]plan_cc!$B$1:$C$65536,2,0)</f>
        <v>LPC PRE EMBARQUE FINANC. VIG. NORM CCO</v>
      </c>
    </row>
    <row r="625" spans="1:16" hidden="1">
      <c r="A625" s="7" t="s">
        <v>14</v>
      </c>
      <c r="B625" s="6" t="s">
        <v>15862</v>
      </c>
      <c r="C625" s="6" t="s">
        <v>445</v>
      </c>
      <c r="D625" s="6" t="s">
        <v>23</v>
      </c>
      <c r="E625" s="8">
        <v>180584496.65000001</v>
      </c>
      <c r="F625" s="8">
        <v>180584496.65000001</v>
      </c>
      <c r="G625" s="8">
        <v>180584496.59999999</v>
      </c>
      <c r="H625" s="8" t="s">
        <v>15853</v>
      </c>
      <c r="I625" s="8">
        <v>180584496.64771113</v>
      </c>
      <c r="J625" s="9">
        <f t="shared" si="121"/>
        <v>-5.0000011920928955E-2</v>
      </c>
      <c r="K625" s="9">
        <f t="shared" si="122"/>
        <v>-5.0000011920928955E-2</v>
      </c>
      <c r="L625" s="9">
        <f t="shared" si="123"/>
        <v>-2.2888779640197754E-3</v>
      </c>
      <c r="M625" s="8">
        <f t="shared" si="124"/>
        <v>-2.2888779640197754E-3</v>
      </c>
      <c r="O625" s="8"/>
      <c r="P625" s="6" t="str">
        <f>VLOOKUP(C625,[1]plan_cc!$B$1:$C$65536,2,0)</f>
        <v>LPC PRE EMBARQUE FINANC. VIG. NORM CCO</v>
      </c>
    </row>
    <row r="626" spans="1:16" hidden="1">
      <c r="A626" s="7" t="s">
        <v>14</v>
      </c>
      <c r="B626" s="6" t="s">
        <v>15862</v>
      </c>
      <c r="C626" s="6" t="s">
        <v>446</v>
      </c>
      <c r="D626" s="6" t="s">
        <v>22</v>
      </c>
      <c r="E626" s="8">
        <v>30761800</v>
      </c>
      <c r="F626" s="8">
        <v>30761800</v>
      </c>
      <c r="G626" s="8">
        <v>30761800</v>
      </c>
      <c r="H626" s="8" t="s">
        <v>15853</v>
      </c>
      <c r="I626" s="8">
        <v>30761800</v>
      </c>
      <c r="J626" s="9">
        <f t="shared" si="121"/>
        <v>0</v>
      </c>
      <c r="K626" s="9">
        <f t="shared" si="122"/>
        <v>0</v>
      </c>
      <c r="L626" s="9">
        <f t="shared" si="123"/>
        <v>0</v>
      </c>
      <c r="M626" s="8">
        <f t="shared" si="124"/>
        <v>0</v>
      </c>
      <c r="O626" s="8"/>
      <c r="P626" s="6" t="str">
        <f>VLOOKUP(C626,[1]plan_cc!$B$1:$C$65536,2,0)</f>
        <v>LPC POST EMBARQUE FINANC. VIG. NORM CC</v>
      </c>
    </row>
    <row r="627" spans="1:16" hidden="1">
      <c r="A627" s="7" t="s">
        <v>14</v>
      </c>
      <c r="B627" s="6" t="s">
        <v>15862</v>
      </c>
      <c r="C627" s="6" t="s">
        <v>446</v>
      </c>
      <c r="D627" s="6" t="s">
        <v>23</v>
      </c>
      <c r="E627" s="8">
        <v>65400000</v>
      </c>
      <c r="F627" s="8">
        <v>65400000</v>
      </c>
      <c r="G627" s="8">
        <v>65400000</v>
      </c>
      <c r="H627" s="8" t="s">
        <v>15853</v>
      </c>
      <c r="I627" s="8">
        <v>65400000</v>
      </c>
      <c r="J627" s="9">
        <f t="shared" si="121"/>
        <v>0</v>
      </c>
      <c r="K627" s="9">
        <f t="shared" si="122"/>
        <v>0</v>
      </c>
      <c r="L627" s="9">
        <f t="shared" si="123"/>
        <v>0</v>
      </c>
      <c r="M627" s="8">
        <f t="shared" si="124"/>
        <v>0</v>
      </c>
      <c r="O627" s="8"/>
      <c r="P627" s="6" t="str">
        <f>VLOOKUP(C627,[1]plan_cc!$B$1:$C$65536,2,0)</f>
        <v>LPC POST EMBARQUE FINANC. VIG. NORM CC</v>
      </c>
    </row>
    <row r="628" spans="1:16" hidden="1">
      <c r="A628" s="7" t="s">
        <v>14</v>
      </c>
      <c r="B628" s="6" t="s">
        <v>15862</v>
      </c>
      <c r="C628" s="6" t="s">
        <v>447</v>
      </c>
      <c r="D628" s="6" t="s">
        <v>23</v>
      </c>
      <c r="E628" s="8">
        <v>18295555.079999998</v>
      </c>
      <c r="F628" s="8">
        <v>18295555.079999998</v>
      </c>
      <c r="G628" s="8">
        <v>18295555</v>
      </c>
      <c r="H628" s="8" t="s">
        <v>15853</v>
      </c>
      <c r="I628" s="8">
        <v>18295555.081034973</v>
      </c>
      <c r="J628" s="9">
        <f t="shared" si="121"/>
        <v>-7.9999998211860657E-2</v>
      </c>
      <c r="K628" s="9">
        <f t="shared" si="122"/>
        <v>-7.9999998211860657E-2</v>
      </c>
      <c r="L628" s="9">
        <f t="shared" si="123"/>
        <v>1.0349750518798828E-3</v>
      </c>
      <c r="M628" s="8">
        <f t="shared" si="124"/>
        <v>1.0349750518798828E-3</v>
      </c>
      <c r="O628" s="8"/>
      <c r="P628" s="6" t="str">
        <f>VLOOKUP(C628,[1]plan_cc!$B$1:$C$65536,2,0)</f>
        <v>LPC IMPORT. CARTA CREDITO  FINANC. VIG</v>
      </c>
    </row>
    <row r="629" spans="1:16" hidden="1">
      <c r="A629" s="7" t="s">
        <v>14</v>
      </c>
      <c r="B629" s="6" t="s">
        <v>15862</v>
      </c>
      <c r="C629" s="6" t="s">
        <v>448</v>
      </c>
      <c r="D629" s="6" t="s">
        <v>22</v>
      </c>
      <c r="E629" s="8">
        <v>121273164.3</v>
      </c>
      <c r="F629" s="8">
        <v>121273164.3</v>
      </c>
      <c r="G629" s="8">
        <v>121273164.3</v>
      </c>
      <c r="H629" s="8" t="s">
        <v>15853</v>
      </c>
      <c r="I629" s="8">
        <v>121273164.3</v>
      </c>
      <c r="J629" s="9">
        <f t="shared" si="121"/>
        <v>0</v>
      </c>
      <c r="K629" s="9">
        <f t="shared" si="122"/>
        <v>0</v>
      </c>
      <c r="L629" s="9">
        <f t="shared" si="123"/>
        <v>0</v>
      </c>
      <c r="M629" s="8">
        <f t="shared" si="124"/>
        <v>0</v>
      </c>
      <c r="O629" s="8"/>
      <c r="P629" s="6" t="str">
        <f>VLOOKUP(C629,[1]plan_cc!$B$1:$C$65536,2,0)</f>
        <v>LPC IMPORT.  FINANC. VIG. NORM CCOR</v>
      </c>
    </row>
    <row r="630" spans="1:16" hidden="1">
      <c r="A630" s="7" t="s">
        <v>14</v>
      </c>
      <c r="B630" s="6" t="s">
        <v>15862</v>
      </c>
      <c r="C630" s="6" t="s">
        <v>448</v>
      </c>
      <c r="D630" s="6" t="s">
        <v>23</v>
      </c>
      <c r="E630" s="8">
        <v>92353511.799999997</v>
      </c>
      <c r="F630" s="8">
        <v>92353511.799999997</v>
      </c>
      <c r="G630" s="8">
        <v>92353511.599999994</v>
      </c>
      <c r="H630" s="8" t="s">
        <v>15853</v>
      </c>
      <c r="I630" s="8">
        <v>92353511.805516064</v>
      </c>
      <c r="J630" s="9">
        <f t="shared" si="121"/>
        <v>-0.20000000298023224</v>
      </c>
      <c r="K630" s="9">
        <f t="shared" si="122"/>
        <v>-0.20000000298023224</v>
      </c>
      <c r="L630" s="9">
        <f t="shared" si="123"/>
        <v>5.5160671472549438E-3</v>
      </c>
      <c r="M630" s="8">
        <f t="shared" si="124"/>
        <v>5.5160671472549438E-3</v>
      </c>
      <c r="O630" s="8"/>
      <c r="P630" s="6" t="str">
        <f>VLOOKUP(C630,[1]plan_cc!$B$1:$C$65536,2,0)</f>
        <v>LPC IMPORT.  FINANC. VIG. NORM CCOR</v>
      </c>
    </row>
    <row r="631" spans="1:16" hidden="1">
      <c r="A631" s="7" t="s">
        <v>14</v>
      </c>
      <c r="B631" s="6" t="s">
        <v>15862</v>
      </c>
      <c r="C631" s="6" t="s">
        <v>449</v>
      </c>
      <c r="D631" s="6" t="s">
        <v>23</v>
      </c>
      <c r="E631" s="8">
        <v>2500000</v>
      </c>
      <c r="F631" s="8">
        <v>2500000</v>
      </c>
      <c r="G631" s="8">
        <v>2500000</v>
      </c>
      <c r="H631" s="8" t="s">
        <v>15853</v>
      </c>
      <c r="I631" s="8">
        <v>2500000</v>
      </c>
      <c r="J631" s="9">
        <f t="shared" si="121"/>
        <v>0</v>
      </c>
      <c r="K631" s="9">
        <f t="shared" si="122"/>
        <v>0</v>
      </c>
      <c r="L631" s="9">
        <f t="shared" si="123"/>
        <v>0</v>
      </c>
      <c r="M631" s="8">
        <f t="shared" si="124"/>
        <v>0</v>
      </c>
      <c r="O631" s="8"/>
      <c r="P631" s="6" t="str">
        <f>VLOOKUP(C631,[1]plan_cc!$B$1:$C$65536,2,0)</f>
        <v>LPC COFIDE FONDOS CRECER CCOR  VIG\NOR</v>
      </c>
    </row>
    <row r="632" spans="1:16" hidden="1">
      <c r="A632" s="7" t="s">
        <v>14</v>
      </c>
      <c r="B632" s="6" t="s">
        <v>15862</v>
      </c>
      <c r="C632" s="6" t="s">
        <v>450</v>
      </c>
      <c r="D632" s="6" t="s">
        <v>22</v>
      </c>
      <c r="E632" s="8">
        <v>39164813.450000003</v>
      </c>
      <c r="F632" s="8">
        <v>39164813.450000003</v>
      </c>
      <c r="G632" s="8">
        <v>39164813.450000003</v>
      </c>
      <c r="H632" s="8" t="s">
        <v>15853</v>
      </c>
      <c r="I632" s="8">
        <v>39164813.450000003</v>
      </c>
      <c r="J632" s="9">
        <f t="shared" si="121"/>
        <v>0</v>
      </c>
      <c r="K632" s="9">
        <f t="shared" si="122"/>
        <v>0</v>
      </c>
      <c r="L632" s="9">
        <f t="shared" si="123"/>
        <v>0</v>
      </c>
      <c r="M632" s="8">
        <f t="shared" si="124"/>
        <v>0</v>
      </c>
      <c r="O632" s="8"/>
      <c r="P632" s="6" t="str">
        <f>VLOOKUP(C632,[1]plan_cc!$B$1:$C$65536,2,0)</f>
        <v>LPC PAG FINAN PROY  VIG CCOR</v>
      </c>
    </row>
    <row r="633" spans="1:16">
      <c r="A633" s="7" t="s">
        <v>14</v>
      </c>
      <c r="B633" s="6" t="s">
        <v>15862</v>
      </c>
      <c r="C633" s="6" t="s">
        <v>451</v>
      </c>
      <c r="D633" s="6" t="s">
        <v>22</v>
      </c>
      <c r="E633" s="8">
        <v>0</v>
      </c>
      <c r="F633" s="8">
        <v>0</v>
      </c>
      <c r="G633" s="8">
        <v>31614845.649999999</v>
      </c>
      <c r="H633" s="8" t="s">
        <v>15853</v>
      </c>
      <c r="I633" s="8" t="s">
        <v>15853</v>
      </c>
      <c r="J633" s="9">
        <f t="shared" si="121"/>
        <v>31614845.649999999</v>
      </c>
      <c r="K633" s="9">
        <f t="shared" si="122"/>
        <v>31614845.649999999</v>
      </c>
      <c r="L633" s="9">
        <v>0</v>
      </c>
      <c r="M633" s="8">
        <v>0</v>
      </c>
      <c r="O633" s="8"/>
      <c r="P633" s="6" t="str">
        <f>VLOOKUP(C633,[1]plan_cc!$B$1:$C$65536,2,0)</f>
        <v>LPC LEASING FINANCIACION PROYECTO CCOR</v>
      </c>
    </row>
    <row r="634" spans="1:16" hidden="1">
      <c r="A634" s="7" t="s">
        <v>14</v>
      </c>
      <c r="B634" s="6" t="s">
        <v>15862</v>
      </c>
      <c r="C634" s="6" t="s">
        <v>452</v>
      </c>
      <c r="D634" s="6" t="s">
        <v>22</v>
      </c>
      <c r="E634" s="8">
        <v>137383093.5</v>
      </c>
      <c r="F634" s="8">
        <v>137383093.5</v>
      </c>
      <c r="G634" s="8">
        <v>135608170.56999999</v>
      </c>
      <c r="H634" s="8">
        <v>-1774922.93</v>
      </c>
      <c r="I634" s="8">
        <v>135608170.56999999</v>
      </c>
      <c r="J634" s="9">
        <f>G634-(E634+H634)</f>
        <v>0</v>
      </c>
      <c r="K634" s="9">
        <f>G634-(F634+H634)</f>
        <v>0</v>
      </c>
      <c r="L634" s="9">
        <f>I634-(H634+E634)</f>
        <v>0</v>
      </c>
      <c r="M634" s="8">
        <f>I634-(F634+H634)</f>
        <v>0</v>
      </c>
      <c r="O634" s="8"/>
      <c r="P634" s="6" t="str">
        <f>VLOOKUP(C634,[1]plan_cc!$B$1:$C$65536,2,0)</f>
        <v>LPC PAG INMOBILIARIO CCOR</v>
      </c>
    </row>
    <row r="635" spans="1:16" hidden="1">
      <c r="A635" s="7" t="s">
        <v>14</v>
      </c>
      <c r="B635" s="6" t="s">
        <v>15862</v>
      </c>
      <c r="C635" s="6" t="s">
        <v>453</v>
      </c>
      <c r="D635" s="6" t="s">
        <v>23</v>
      </c>
      <c r="E635" s="8">
        <v>8247213.4000000004</v>
      </c>
      <c r="F635" s="8">
        <v>8247213.4000000004</v>
      </c>
      <c r="G635" s="8">
        <v>8247213.3899999997</v>
      </c>
      <c r="H635" s="8" t="s">
        <v>15853</v>
      </c>
      <c r="I635" s="8">
        <v>8247213.4006255325</v>
      </c>
      <c r="J635" s="9">
        <f t="shared" ref="J635:J650" si="125">G635-E635</f>
        <v>-1.0000000707805157E-2</v>
      </c>
      <c r="K635" s="9">
        <f t="shared" ref="K635:K650" si="126">G635-F635</f>
        <v>-1.0000000707805157E-2</v>
      </c>
      <c r="L635" s="9">
        <f t="shared" ref="L635:L650" si="127">I635-E635</f>
        <v>6.255321204662323E-4</v>
      </c>
      <c r="M635" s="8">
        <f t="shared" ref="M635:M650" si="128">I635-F635</f>
        <v>6.255321204662323E-4</v>
      </c>
      <c r="O635" s="8"/>
      <c r="P635" s="6" t="e">
        <f>VLOOKUP(C635,[1]plan_cc!$B$1:$C$65536,2,0)</f>
        <v>#N/A</v>
      </c>
    </row>
    <row r="636" spans="1:16" hidden="1">
      <c r="A636" s="7" t="s">
        <v>14</v>
      </c>
      <c r="B636" s="6" t="s">
        <v>15862</v>
      </c>
      <c r="C636" s="6" t="s">
        <v>454</v>
      </c>
      <c r="D636" s="6" t="s">
        <v>22</v>
      </c>
      <c r="E636" s="8">
        <v>164961226.80000001</v>
      </c>
      <c r="F636" s="8">
        <v>164961226.80000001</v>
      </c>
      <c r="G636" s="8">
        <v>164961226.80000001</v>
      </c>
      <c r="H636" s="8" t="s">
        <v>15853</v>
      </c>
      <c r="I636" s="8">
        <v>164961226.80000001</v>
      </c>
      <c r="J636" s="9">
        <f t="shared" si="125"/>
        <v>0</v>
      </c>
      <c r="K636" s="9">
        <f t="shared" si="126"/>
        <v>0</v>
      </c>
      <c r="L636" s="9">
        <f t="shared" si="127"/>
        <v>0</v>
      </c>
      <c r="M636" s="8">
        <f t="shared" si="128"/>
        <v>0</v>
      </c>
      <c r="O636" s="8"/>
      <c r="P636" s="6" t="str">
        <f>VLOOKUP(C636,[1]plan_cc!$B$1:$C$65536,2,0)</f>
        <v>LPC PAG TV RP REVOL CGEM</v>
      </c>
    </row>
    <row r="637" spans="1:16" hidden="1">
      <c r="A637" s="7" t="s">
        <v>14</v>
      </c>
      <c r="B637" s="6" t="s">
        <v>15862</v>
      </c>
      <c r="C637" s="6" t="s">
        <v>454</v>
      </c>
      <c r="D637" s="6" t="s">
        <v>23</v>
      </c>
      <c r="E637" s="8">
        <v>46068776.359999999</v>
      </c>
      <c r="F637" s="8">
        <v>46068776.359999999</v>
      </c>
      <c r="G637" s="8">
        <v>46068775.75</v>
      </c>
      <c r="H637" s="8" t="s">
        <v>15853</v>
      </c>
      <c r="I637" s="8">
        <v>46068776.369064547</v>
      </c>
      <c r="J637" s="9">
        <f t="shared" si="125"/>
        <v>-0.60999999940395355</v>
      </c>
      <c r="K637" s="9">
        <f t="shared" si="126"/>
        <v>-0.60999999940395355</v>
      </c>
      <c r="L637" s="9">
        <f t="shared" si="127"/>
        <v>9.0645477175712585E-3</v>
      </c>
      <c r="M637" s="8">
        <f t="shared" si="128"/>
        <v>9.0645477175712585E-3</v>
      </c>
      <c r="O637" s="8"/>
      <c r="P637" s="6" t="str">
        <f>VLOOKUP(C637,[1]plan_cc!$B$1:$C$65536,2,0)</f>
        <v>LPC PAG TV RP REVOL CGEM</v>
      </c>
    </row>
    <row r="638" spans="1:16" hidden="1">
      <c r="A638" s="7" t="s">
        <v>14</v>
      </c>
      <c r="B638" s="6" t="s">
        <v>15862</v>
      </c>
      <c r="C638" s="6" t="s">
        <v>455</v>
      </c>
      <c r="D638" s="6" t="s">
        <v>22</v>
      </c>
      <c r="E638" s="8">
        <v>527525.01</v>
      </c>
      <c r="F638" s="8">
        <v>527525.01</v>
      </c>
      <c r="G638" s="8">
        <v>527525.01</v>
      </c>
      <c r="H638" s="8" t="s">
        <v>15853</v>
      </c>
      <c r="I638" s="8">
        <v>527525.01</v>
      </c>
      <c r="J638" s="9">
        <f t="shared" si="125"/>
        <v>0</v>
      </c>
      <c r="K638" s="9">
        <f t="shared" si="126"/>
        <v>0</v>
      </c>
      <c r="L638" s="9">
        <f t="shared" si="127"/>
        <v>0</v>
      </c>
      <c r="M638" s="8">
        <f t="shared" si="128"/>
        <v>0</v>
      </c>
      <c r="O638" s="8"/>
      <c r="P638" s="6" t="str">
        <f>VLOOKUP(C638,[1]plan_cc!$B$1:$C$65536,2,0)</f>
        <v>LPC PAG TV RP MED PLAZO REVOL</v>
      </c>
    </row>
    <row r="639" spans="1:16" hidden="1">
      <c r="A639" s="7" t="s">
        <v>14</v>
      </c>
      <c r="B639" s="6" t="s">
        <v>15862</v>
      </c>
      <c r="C639" s="6" t="s">
        <v>455</v>
      </c>
      <c r="D639" s="6" t="s">
        <v>23</v>
      </c>
      <c r="E639" s="8">
        <v>10518399.57</v>
      </c>
      <c r="F639" s="8">
        <v>10518399.57</v>
      </c>
      <c r="G639" s="8">
        <v>10518399.41</v>
      </c>
      <c r="H639" s="8" t="s">
        <v>15853</v>
      </c>
      <c r="I639" s="8">
        <v>10518399.57065681</v>
      </c>
      <c r="J639" s="9">
        <f t="shared" si="125"/>
        <v>-0.16000000014901161</v>
      </c>
      <c r="K639" s="9">
        <f t="shared" si="126"/>
        <v>-0.16000000014901161</v>
      </c>
      <c r="L639" s="9">
        <f t="shared" si="127"/>
        <v>6.5680965781211853E-4</v>
      </c>
      <c r="M639" s="8">
        <f t="shared" si="128"/>
        <v>6.5680965781211853E-4</v>
      </c>
      <c r="O639" s="8"/>
      <c r="P639" s="6" t="str">
        <f>VLOOKUP(C639,[1]plan_cc!$B$1:$C$65536,2,0)</f>
        <v>LPC PAG TV RP MED PLAZO REVOL</v>
      </c>
    </row>
    <row r="640" spans="1:16" hidden="1">
      <c r="A640" s="7" t="s">
        <v>14</v>
      </c>
      <c r="B640" s="6" t="s">
        <v>15862</v>
      </c>
      <c r="C640" s="6" t="s">
        <v>456</v>
      </c>
      <c r="D640" s="6" t="s">
        <v>22</v>
      </c>
      <c r="E640" s="8">
        <v>13461119.949999999</v>
      </c>
      <c r="F640" s="8">
        <v>13461119.949999999</v>
      </c>
      <c r="G640" s="8">
        <v>13461119.949999999</v>
      </c>
      <c r="H640" s="8" t="s">
        <v>15853</v>
      </c>
      <c r="I640" s="8">
        <v>13461119.949999999</v>
      </c>
      <c r="J640" s="9">
        <f t="shared" si="125"/>
        <v>0</v>
      </c>
      <c r="K640" s="9">
        <f t="shared" si="126"/>
        <v>0</v>
      </c>
      <c r="L640" s="9">
        <f t="shared" si="127"/>
        <v>0</v>
      </c>
      <c r="M640" s="8">
        <f t="shared" si="128"/>
        <v>0</v>
      </c>
      <c r="O640" s="8"/>
      <c r="P640" s="6" t="str">
        <f>VLOOKUP(C640,[1]plan_cc!$B$1:$C$65536,2,0)</f>
        <v>LPC PAG DERIVADOS REVOL CGEM</v>
      </c>
    </row>
    <row r="641" spans="1:16" hidden="1">
      <c r="A641" s="7" t="s">
        <v>14</v>
      </c>
      <c r="B641" s="6" t="s">
        <v>15862</v>
      </c>
      <c r="C641" s="6" t="s">
        <v>457</v>
      </c>
      <c r="D641" s="6" t="s">
        <v>22</v>
      </c>
      <c r="E641" s="8">
        <v>6561676</v>
      </c>
      <c r="F641" s="8">
        <v>6561676</v>
      </c>
      <c r="G641" s="8">
        <v>6561676</v>
      </c>
      <c r="H641" s="8" t="s">
        <v>15853</v>
      </c>
      <c r="I641" s="8">
        <v>6561676</v>
      </c>
      <c r="J641" s="9">
        <f t="shared" si="125"/>
        <v>0</v>
      </c>
      <c r="K641" s="9">
        <f t="shared" si="126"/>
        <v>0</v>
      </c>
      <c r="L641" s="9">
        <f t="shared" si="127"/>
        <v>0</v>
      </c>
      <c r="M641" s="8">
        <f t="shared" si="128"/>
        <v>0</v>
      </c>
      <c r="O641" s="8"/>
      <c r="P641" s="6" t="str">
        <f>VLOOKUP(C641,[1]plan_cc!$B$1:$C$65536,2,0)</f>
        <v>LPC PAG PAPERLESS DERIVADOS REVOL CGEM</v>
      </c>
    </row>
    <row r="642" spans="1:16" hidden="1">
      <c r="A642" s="7" t="s">
        <v>14</v>
      </c>
      <c r="B642" s="6" t="s">
        <v>15862</v>
      </c>
      <c r="C642" s="6" t="s">
        <v>458</v>
      </c>
      <c r="D642" s="6" t="s">
        <v>22</v>
      </c>
      <c r="E642" s="8">
        <v>66015245.710000001</v>
      </c>
      <c r="F642" s="8">
        <v>66015245.709999993</v>
      </c>
      <c r="G642" s="8">
        <v>66015245.709999993</v>
      </c>
      <c r="H642" s="8" t="s">
        <v>15853</v>
      </c>
      <c r="I642" s="8">
        <v>66015245.710000001</v>
      </c>
      <c r="J642" s="9">
        <f t="shared" si="125"/>
        <v>0</v>
      </c>
      <c r="K642" s="9">
        <f t="shared" si="126"/>
        <v>0</v>
      </c>
      <c r="L642" s="9">
        <f t="shared" si="127"/>
        <v>0</v>
      </c>
      <c r="M642" s="8">
        <f t="shared" si="128"/>
        <v>0</v>
      </c>
      <c r="O642" s="8"/>
      <c r="P642" s="6" t="str">
        <f>VLOOKUP(C642,[1]plan_cc!$B$1:$C$65536,2,0)</f>
        <v>LPC PAG TV RP NO REVOL CGEM</v>
      </c>
    </row>
    <row r="643" spans="1:16" hidden="1">
      <c r="A643" s="7" t="s">
        <v>14</v>
      </c>
      <c r="B643" s="6" t="s">
        <v>15862</v>
      </c>
      <c r="C643" s="6" t="s">
        <v>458</v>
      </c>
      <c r="D643" s="6" t="s">
        <v>23</v>
      </c>
      <c r="E643" s="8">
        <v>16851206.149999999</v>
      </c>
      <c r="F643" s="8">
        <v>16851206.149999999</v>
      </c>
      <c r="G643" s="8">
        <v>16851205.899999999</v>
      </c>
      <c r="H643" s="8" t="s">
        <v>15853</v>
      </c>
      <c r="I643" s="8">
        <v>16851206.144441284</v>
      </c>
      <c r="J643" s="9">
        <f t="shared" si="125"/>
        <v>-0.25</v>
      </c>
      <c r="K643" s="9">
        <f t="shared" si="126"/>
        <v>-0.25</v>
      </c>
      <c r="L643" s="9">
        <f t="shared" si="127"/>
        <v>-5.5587142705917358E-3</v>
      </c>
      <c r="M643" s="8">
        <f t="shared" si="128"/>
        <v>-5.5587142705917358E-3</v>
      </c>
      <c r="O643" s="8"/>
      <c r="P643" s="6" t="str">
        <f>VLOOKUP(C643,[1]plan_cc!$B$1:$C$65536,2,0)</f>
        <v>LPC PAG TV RP NO REVOL CGEM</v>
      </c>
    </row>
    <row r="644" spans="1:16" hidden="1">
      <c r="A644" s="7" t="s">
        <v>14</v>
      </c>
      <c r="B644" s="6" t="s">
        <v>15862</v>
      </c>
      <c r="C644" s="6" t="s">
        <v>459</v>
      </c>
      <c r="D644" s="6" t="s">
        <v>23</v>
      </c>
      <c r="E644" s="8">
        <v>18939581.890000001</v>
      </c>
      <c r="F644" s="8">
        <v>18939581.890000001</v>
      </c>
      <c r="G644" s="8">
        <v>18939581.82</v>
      </c>
      <c r="H644" s="8" t="s">
        <v>15853</v>
      </c>
      <c r="I644" s="8">
        <v>18939581.887972705</v>
      </c>
      <c r="J644" s="9">
        <f t="shared" si="125"/>
        <v>-7.0000000298023224E-2</v>
      </c>
      <c r="K644" s="9">
        <f t="shared" si="126"/>
        <v>-7.0000000298023224E-2</v>
      </c>
      <c r="L644" s="9">
        <f t="shared" si="127"/>
        <v>-2.0272955298423767E-3</v>
      </c>
      <c r="M644" s="8">
        <f t="shared" si="128"/>
        <v>-2.0272955298423767E-3</v>
      </c>
      <c r="O644" s="8"/>
      <c r="P644" s="6" t="str">
        <f>VLOOKUP(C644,[1]plan_cc!$B$1:$C$65536,2,0)</f>
        <v>LPC PTV RECCOFIDE NO REVOL VIG CGEM</v>
      </c>
    </row>
    <row r="645" spans="1:16" hidden="1">
      <c r="A645" s="7" t="s">
        <v>14</v>
      </c>
      <c r="B645" s="6" t="s">
        <v>15862</v>
      </c>
      <c r="C645" s="6" t="s">
        <v>460</v>
      </c>
      <c r="D645" s="6" t="s">
        <v>22</v>
      </c>
      <c r="E645" s="8">
        <v>474346915.14999998</v>
      </c>
      <c r="F645" s="8">
        <v>474346915.14999998</v>
      </c>
      <c r="G645" s="8">
        <v>474346915.14999998</v>
      </c>
      <c r="H645" s="8" t="s">
        <v>15853</v>
      </c>
      <c r="I645" s="8">
        <v>474346915.14999998</v>
      </c>
      <c r="J645" s="9">
        <f t="shared" si="125"/>
        <v>0</v>
      </c>
      <c r="K645" s="9">
        <f t="shared" si="126"/>
        <v>0</v>
      </c>
      <c r="L645" s="9">
        <f t="shared" si="127"/>
        <v>0</v>
      </c>
      <c r="M645" s="8">
        <f t="shared" si="128"/>
        <v>0</v>
      </c>
      <c r="O645" s="8"/>
      <c r="P645" s="6" t="str">
        <f>VLOOKUP(C645,[1]plan_cc!$B$1:$C$65536,2,0)</f>
        <v>LPC PAG TV RP MED PLAZO NO REV</v>
      </c>
    </row>
    <row r="646" spans="1:16" hidden="1">
      <c r="A646" s="7" t="s">
        <v>14</v>
      </c>
      <c r="B646" s="6" t="s">
        <v>15862</v>
      </c>
      <c r="C646" s="6" t="s">
        <v>460</v>
      </c>
      <c r="D646" s="6" t="s">
        <v>23</v>
      </c>
      <c r="E646" s="8">
        <v>256120803.61000001</v>
      </c>
      <c r="F646" s="8">
        <v>256120803.61000001</v>
      </c>
      <c r="G646" s="8">
        <v>256120802.47</v>
      </c>
      <c r="H646" s="8" t="s">
        <v>15853</v>
      </c>
      <c r="I646" s="8">
        <v>256120803.60534546</v>
      </c>
      <c r="J646" s="9">
        <f t="shared" si="125"/>
        <v>-1.1400000154972076</v>
      </c>
      <c r="K646" s="9">
        <f t="shared" si="126"/>
        <v>-1.1400000154972076</v>
      </c>
      <c r="L646" s="9">
        <f t="shared" si="127"/>
        <v>-4.6545565128326416E-3</v>
      </c>
      <c r="M646" s="8">
        <f t="shared" si="128"/>
        <v>-4.6545565128326416E-3</v>
      </c>
      <c r="O646" s="8"/>
      <c r="P646" s="6" t="str">
        <f>VLOOKUP(C646,[1]plan_cc!$B$1:$C$65536,2,0)</f>
        <v>LPC PAG TV RP MED PLAZO NO REV</v>
      </c>
    </row>
    <row r="647" spans="1:16" hidden="1">
      <c r="A647" s="7" t="s">
        <v>14</v>
      </c>
      <c r="B647" s="6" t="s">
        <v>15862</v>
      </c>
      <c r="C647" s="6" t="s">
        <v>461</v>
      </c>
      <c r="D647" s="6" t="s">
        <v>22</v>
      </c>
      <c r="E647" s="8">
        <v>33648098.649999999</v>
      </c>
      <c r="F647" s="8">
        <v>33648098.649999999</v>
      </c>
      <c r="G647" s="8">
        <v>33648098.649999999</v>
      </c>
      <c r="H647" s="8" t="s">
        <v>15853</v>
      </c>
      <c r="I647" s="8">
        <v>33648098.649999999</v>
      </c>
      <c r="J647" s="9">
        <f t="shared" si="125"/>
        <v>0</v>
      </c>
      <c r="K647" s="9">
        <f t="shared" si="126"/>
        <v>0</v>
      </c>
      <c r="L647" s="9">
        <f t="shared" si="127"/>
        <v>0</v>
      </c>
      <c r="M647" s="8">
        <f t="shared" si="128"/>
        <v>0</v>
      </c>
      <c r="O647" s="8"/>
      <c r="P647" s="6" t="str">
        <f>VLOOKUP(C647,[1]plan_cc!$B$1:$C$65536,2,0)</f>
        <v>LPC PAG DERIVADOS NO REVOL CGEM</v>
      </c>
    </row>
    <row r="648" spans="1:16" hidden="1">
      <c r="A648" s="7" t="s">
        <v>14</v>
      </c>
      <c r="B648" s="6" t="s">
        <v>15862</v>
      </c>
      <c r="C648" s="6" t="s">
        <v>462</v>
      </c>
      <c r="D648" s="6" t="s">
        <v>22</v>
      </c>
      <c r="E648" s="8">
        <v>1988665.96</v>
      </c>
      <c r="F648" s="8">
        <v>1988665.96</v>
      </c>
      <c r="G648" s="8">
        <v>1988665.96</v>
      </c>
      <c r="H648" s="8" t="s">
        <v>15853</v>
      </c>
      <c r="I648" s="8">
        <v>1988665.96</v>
      </c>
      <c r="J648" s="9">
        <f t="shared" si="125"/>
        <v>0</v>
      </c>
      <c r="K648" s="9">
        <f t="shared" si="126"/>
        <v>0</v>
      </c>
      <c r="L648" s="9">
        <f t="shared" si="127"/>
        <v>0</v>
      </c>
      <c r="M648" s="8">
        <f t="shared" si="128"/>
        <v>0</v>
      </c>
      <c r="O648" s="8"/>
      <c r="P648" s="6" t="str">
        <f>VLOOKUP(C648,[1]plan_cc!$B$1:$C$65536,2,0)</f>
        <v>LPC COFIDE FONDO CRECER VIG CGEM\NORM</v>
      </c>
    </row>
    <row r="649" spans="1:16" hidden="1">
      <c r="A649" s="7" t="s">
        <v>14</v>
      </c>
      <c r="B649" s="6" t="s">
        <v>15862</v>
      </c>
      <c r="C649" s="6" t="s">
        <v>462</v>
      </c>
      <c r="D649" s="6" t="s">
        <v>23</v>
      </c>
      <c r="E649" s="8">
        <v>466242.14</v>
      </c>
      <c r="F649" s="8">
        <v>466242.14</v>
      </c>
      <c r="G649" s="8">
        <v>466242.12</v>
      </c>
      <c r="H649" s="8" t="s">
        <v>15853</v>
      </c>
      <c r="I649" s="8">
        <v>466242.13818595395</v>
      </c>
      <c r="J649" s="9">
        <f t="shared" si="125"/>
        <v>-2.0000000018626451E-2</v>
      </c>
      <c r="K649" s="9">
        <f t="shared" si="126"/>
        <v>-2.0000000018626451E-2</v>
      </c>
      <c r="L649" s="9">
        <f t="shared" si="127"/>
        <v>-1.8140460597351193E-3</v>
      </c>
      <c r="M649" s="8">
        <f t="shared" si="128"/>
        <v>-1.8140460597351193E-3</v>
      </c>
      <c r="O649" s="8"/>
      <c r="P649" s="6" t="str">
        <f>VLOOKUP(C649,[1]plan_cc!$B$1:$C$65536,2,0)</f>
        <v>LPC COFIDE FONDO CRECER VIG CGEM\NORM</v>
      </c>
    </row>
    <row r="650" spans="1:16" hidden="1">
      <c r="A650" s="7" t="s">
        <v>14</v>
      </c>
      <c r="B650" s="6" t="s">
        <v>15862</v>
      </c>
      <c r="C650" s="6" t="s">
        <v>463</v>
      </c>
      <c r="D650" s="6" t="s">
        <v>22</v>
      </c>
      <c r="E650" s="8">
        <v>188736.62</v>
      </c>
      <c r="F650" s="8">
        <v>188736.62</v>
      </c>
      <c r="G650" s="8">
        <v>188736.62</v>
      </c>
      <c r="H650" s="8" t="s">
        <v>15853</v>
      </c>
      <c r="I650" s="8">
        <v>188736.62</v>
      </c>
      <c r="J650" s="9">
        <f t="shared" si="125"/>
        <v>0</v>
      </c>
      <c r="K650" s="9">
        <f t="shared" si="126"/>
        <v>0</v>
      </c>
      <c r="L650" s="9">
        <f t="shared" si="127"/>
        <v>0</v>
      </c>
      <c r="M650" s="8">
        <f t="shared" si="128"/>
        <v>0</v>
      </c>
      <c r="O650" s="8"/>
      <c r="P650" s="6" t="str">
        <f>VLOOKUP(C650,[1]plan_cc!$B$1:$C$65536,2,0)</f>
        <v>LPC REPROG REACTIVA DIFE CGEM VIG</v>
      </c>
    </row>
    <row r="651" spans="1:16" hidden="1">
      <c r="A651" s="7" t="s">
        <v>14</v>
      </c>
      <c r="B651" s="6" t="s">
        <v>15862</v>
      </c>
      <c r="C651" s="6" t="s">
        <v>464</v>
      </c>
      <c r="D651" s="6" t="s">
        <v>22</v>
      </c>
      <c r="E651" s="8">
        <v>814423.8</v>
      </c>
      <c r="F651" s="8">
        <v>814423.8</v>
      </c>
      <c r="G651" s="8">
        <v>814423.8</v>
      </c>
      <c r="H651" s="8">
        <v>0</v>
      </c>
      <c r="I651" s="8">
        <v>814423.8</v>
      </c>
      <c r="J651" s="9">
        <f>G651-(E651+H651)</f>
        <v>0</v>
      </c>
      <c r="K651" s="9">
        <f>G651-(F651+H651)</f>
        <v>0</v>
      </c>
      <c r="L651" s="9">
        <f>I651-(H651+E651)</f>
        <v>0</v>
      </c>
      <c r="M651" s="8">
        <f>I651-(F651+H651)</f>
        <v>0</v>
      </c>
      <c r="O651" s="8"/>
      <c r="P651" s="6" t="str">
        <f>VLOOKUP(C651,[1]plan_cc!$B$1:$C$65536,2,0)</f>
        <v>LPC REPROG REACTIVA DS.011-2022 CGEM N</v>
      </c>
    </row>
    <row r="652" spans="1:16" hidden="1">
      <c r="A652" s="7" t="s">
        <v>14</v>
      </c>
      <c r="B652" s="6" t="s">
        <v>15862</v>
      </c>
      <c r="C652" s="6" t="s">
        <v>465</v>
      </c>
      <c r="D652" s="6" t="s">
        <v>22</v>
      </c>
      <c r="E652" s="8">
        <v>272282503.82999998</v>
      </c>
      <c r="F652" s="8">
        <v>272282503.82999998</v>
      </c>
      <c r="G652" s="8">
        <v>272282503.82999998</v>
      </c>
      <c r="H652" s="8" t="s">
        <v>15853</v>
      </c>
      <c r="I652" s="8">
        <v>272282503.82999998</v>
      </c>
      <c r="J652" s="9">
        <f t="shared" ref="J652:J663" si="129">G652-E652</f>
        <v>0</v>
      </c>
      <c r="K652" s="9">
        <f t="shared" ref="K652:K663" si="130">G652-F652</f>
        <v>0</v>
      </c>
      <c r="L652" s="9">
        <f t="shared" ref="L652:L663" si="131">I652-E652</f>
        <v>0</v>
      </c>
      <c r="M652" s="8">
        <f t="shared" ref="M652:M663" si="132">I652-F652</f>
        <v>0</v>
      </c>
      <c r="O652" s="8"/>
      <c r="P652" s="6" t="str">
        <f>VLOOKUP(C652,[1]plan_cc!$B$1:$C$65536,2,0)</f>
        <v>LPC IMPULSO MYPERU MEDIANO PLAZO VIG N</v>
      </c>
    </row>
    <row r="653" spans="1:16" hidden="1">
      <c r="A653" s="7" t="s">
        <v>14</v>
      </c>
      <c r="B653" s="6" t="s">
        <v>15862</v>
      </c>
      <c r="C653" s="6" t="s">
        <v>466</v>
      </c>
      <c r="D653" s="6" t="s">
        <v>22</v>
      </c>
      <c r="E653" s="8">
        <v>1735500</v>
      </c>
      <c r="F653" s="8">
        <v>1735500</v>
      </c>
      <c r="G653" s="8">
        <v>1735500</v>
      </c>
      <c r="H653" s="8" t="s">
        <v>15853</v>
      </c>
      <c r="I653" s="8">
        <v>1735500</v>
      </c>
      <c r="J653" s="9">
        <f t="shared" si="129"/>
        <v>0</v>
      </c>
      <c r="K653" s="9">
        <f t="shared" si="130"/>
        <v>0</v>
      </c>
      <c r="L653" s="9">
        <f t="shared" si="131"/>
        <v>0</v>
      </c>
      <c r="M653" s="8">
        <f t="shared" si="132"/>
        <v>0</v>
      </c>
      <c r="O653" s="8"/>
      <c r="P653" s="6" t="str">
        <f>VLOOKUP(C653,[1]plan_cc!$B$1:$C$65536,2,0)</f>
        <v>LPC COFIDE FONDOS PERU VIG CGEM\NORM</v>
      </c>
    </row>
    <row r="654" spans="1:16" hidden="1">
      <c r="A654" s="7" t="s">
        <v>14</v>
      </c>
      <c r="B654" s="6" t="s">
        <v>15862</v>
      </c>
      <c r="C654" s="6" t="s">
        <v>466</v>
      </c>
      <c r="D654" s="6" t="s">
        <v>23</v>
      </c>
      <c r="E654" s="8">
        <v>1056487.57</v>
      </c>
      <c r="F654" s="8">
        <v>1056487.57</v>
      </c>
      <c r="G654" s="8">
        <v>1056487.56</v>
      </c>
      <c r="H654" s="8" t="s">
        <v>15853</v>
      </c>
      <c r="I654" s="8">
        <v>1056487.5689508102</v>
      </c>
      <c r="J654" s="9">
        <f t="shared" si="129"/>
        <v>-1.0000000009313226E-2</v>
      </c>
      <c r="K654" s="9">
        <f t="shared" si="130"/>
        <v>-1.0000000009313226E-2</v>
      </c>
      <c r="L654" s="9">
        <f t="shared" si="131"/>
        <v>-1.0491898283362389E-3</v>
      </c>
      <c r="M654" s="8">
        <f t="shared" si="132"/>
        <v>-1.0491898283362389E-3</v>
      </c>
      <c r="O654" s="8"/>
      <c r="P654" s="6" t="str">
        <f>VLOOKUP(C654,[1]plan_cc!$B$1:$C$65536,2,0)</f>
        <v>LPC COFIDE FONDOS PERU VIG CGEM\NORM</v>
      </c>
    </row>
    <row r="655" spans="1:16" hidden="1">
      <c r="A655" s="7" t="s">
        <v>14</v>
      </c>
      <c r="B655" s="6" t="s">
        <v>15862</v>
      </c>
      <c r="C655" s="6" t="s">
        <v>467</v>
      </c>
      <c r="D655" s="6" t="s">
        <v>22</v>
      </c>
      <c r="E655" s="8">
        <v>176522.35</v>
      </c>
      <c r="F655" s="8">
        <v>176522.35</v>
      </c>
      <c r="G655" s="8">
        <v>60346118.240000002</v>
      </c>
      <c r="H655" s="8" t="s">
        <v>15853</v>
      </c>
      <c r="I655" s="8">
        <v>176522.35</v>
      </c>
      <c r="J655" s="9">
        <f t="shared" si="129"/>
        <v>60169595.890000001</v>
      </c>
      <c r="K655" s="9">
        <f t="shared" si="130"/>
        <v>60169595.890000001</v>
      </c>
      <c r="L655" s="9">
        <f t="shared" si="131"/>
        <v>0</v>
      </c>
      <c r="M655" s="8">
        <f t="shared" si="132"/>
        <v>0</v>
      </c>
      <c r="O655" s="8"/>
      <c r="P655" s="6" t="str">
        <f>VLOOKUP(C655,[1]plan_cc!$B$1:$C$65536,2,0)</f>
        <v>LPC LEASING SEGUROS RP CGEM</v>
      </c>
    </row>
    <row r="656" spans="1:16" hidden="1">
      <c r="A656" s="7" t="s">
        <v>14</v>
      </c>
      <c r="B656" s="6" t="s">
        <v>15862</v>
      </c>
      <c r="C656" s="6" t="s">
        <v>467</v>
      </c>
      <c r="D656" s="6" t="s">
        <v>23</v>
      </c>
      <c r="E656" s="8">
        <v>42134.01</v>
      </c>
      <c r="F656" s="8">
        <v>42134.01</v>
      </c>
      <c r="G656" s="8">
        <v>22084530.34</v>
      </c>
      <c r="H656" s="8" t="s">
        <v>15853</v>
      </c>
      <c r="I656" s="8">
        <v>42134.006255331245</v>
      </c>
      <c r="J656" s="9">
        <f t="shared" si="129"/>
        <v>22042396.329999998</v>
      </c>
      <c r="K656" s="9">
        <f t="shared" si="130"/>
        <v>22042396.329999998</v>
      </c>
      <c r="L656" s="9">
        <f t="shared" si="131"/>
        <v>-3.7446687565534376E-3</v>
      </c>
      <c r="M656" s="8">
        <f t="shared" si="132"/>
        <v>-3.7446687565534376E-3</v>
      </c>
      <c r="O656" s="8"/>
      <c r="P656" s="6" t="str">
        <f>VLOOKUP(C656,[1]plan_cc!$B$1:$C$65536,2,0)</f>
        <v>LPC LEASING SEGUROS RP CGEM</v>
      </c>
    </row>
    <row r="657" spans="1:16" hidden="1">
      <c r="A657" s="7" t="s">
        <v>14</v>
      </c>
      <c r="B657" s="6" t="s">
        <v>15862</v>
      </c>
      <c r="C657" s="6" t="s">
        <v>468</v>
      </c>
      <c r="D657" s="6" t="s">
        <v>22</v>
      </c>
      <c r="E657" s="8">
        <v>111612973.36</v>
      </c>
      <c r="F657" s="8">
        <v>111612973.36</v>
      </c>
      <c r="G657" s="8">
        <v>51443377.469999999</v>
      </c>
      <c r="H657" s="8" t="s">
        <v>15853</v>
      </c>
      <c r="I657" s="8">
        <v>111612973.36</v>
      </c>
      <c r="J657" s="9">
        <f t="shared" si="129"/>
        <v>-60169595.890000001</v>
      </c>
      <c r="K657" s="9">
        <f t="shared" si="130"/>
        <v>-60169595.890000001</v>
      </c>
      <c r="L657" s="9">
        <f t="shared" si="131"/>
        <v>0</v>
      </c>
      <c r="M657" s="8">
        <f t="shared" si="132"/>
        <v>0</v>
      </c>
      <c r="O657" s="8"/>
      <c r="P657" s="6" t="str">
        <f>VLOOKUP(C657,[1]plan_cc!$B$1:$C$65536,2,0)</f>
        <v>LPC LEASING DEL BIEN RP CGEM</v>
      </c>
    </row>
    <row r="658" spans="1:16" hidden="1">
      <c r="A658" s="7" t="s">
        <v>14</v>
      </c>
      <c r="B658" s="6" t="s">
        <v>15862</v>
      </c>
      <c r="C658" s="6" t="s">
        <v>468</v>
      </c>
      <c r="D658" s="6" t="s">
        <v>23</v>
      </c>
      <c r="E658" s="8">
        <v>43785596.520000003</v>
      </c>
      <c r="F658" s="8">
        <v>43785596.520000003</v>
      </c>
      <c r="G658" s="8">
        <v>21743196.989999998</v>
      </c>
      <c r="H658" s="8" t="s">
        <v>15853</v>
      </c>
      <c r="I658" s="8">
        <v>43785596.525447823</v>
      </c>
      <c r="J658" s="9">
        <f t="shared" si="129"/>
        <v>-22042399.530000005</v>
      </c>
      <c r="K658" s="9">
        <f t="shared" si="130"/>
        <v>-22042399.530000005</v>
      </c>
      <c r="L658" s="9">
        <f t="shared" si="131"/>
        <v>5.4478198289871216E-3</v>
      </c>
      <c r="M658" s="8">
        <f t="shared" si="132"/>
        <v>5.4478198289871216E-3</v>
      </c>
      <c r="O658" s="8"/>
      <c r="P658" s="6" t="str">
        <f>VLOOKUP(C658,[1]plan_cc!$B$1:$C$65536,2,0)</f>
        <v>LPC LEASING DEL BIEN RP CGEM</v>
      </c>
    </row>
    <row r="659" spans="1:16" hidden="1">
      <c r="A659" s="7" t="s">
        <v>14</v>
      </c>
      <c r="B659" s="6" t="s">
        <v>15862</v>
      </c>
      <c r="C659" s="6" t="s">
        <v>469</v>
      </c>
      <c r="D659" s="6" t="s">
        <v>22</v>
      </c>
      <c r="E659" s="8">
        <v>0</v>
      </c>
      <c r="F659" s="8">
        <v>0</v>
      </c>
      <c r="G659" s="8">
        <v>21143.86</v>
      </c>
      <c r="H659" s="8" t="s">
        <v>15853</v>
      </c>
      <c r="I659" s="8">
        <v>0</v>
      </c>
      <c r="J659" s="9">
        <f t="shared" si="129"/>
        <v>21143.86</v>
      </c>
      <c r="K659" s="9">
        <f t="shared" si="130"/>
        <v>21143.86</v>
      </c>
      <c r="L659" s="9">
        <f t="shared" si="131"/>
        <v>0</v>
      </c>
      <c r="M659" s="8">
        <f t="shared" si="132"/>
        <v>0</v>
      </c>
      <c r="O659" s="8"/>
      <c r="P659" s="6" t="str">
        <f>VLOOKUP(C659,[1]plan_cc!$B$1:$C$65536,2,0)</f>
        <v>LPC PSG LEASING MYP CGEM</v>
      </c>
    </row>
    <row r="660" spans="1:16" hidden="1">
      <c r="A660" s="7" t="s">
        <v>14</v>
      </c>
      <c r="B660" s="6" t="s">
        <v>15862</v>
      </c>
      <c r="C660" s="6" t="s">
        <v>469</v>
      </c>
      <c r="D660" s="6" t="s">
        <v>23</v>
      </c>
      <c r="E660" s="8">
        <v>0</v>
      </c>
      <c r="F660" s="8">
        <v>0</v>
      </c>
      <c r="G660" s="8">
        <v>20777.599999999999</v>
      </c>
      <c r="H660" s="8" t="s">
        <v>15853</v>
      </c>
      <c r="I660" s="8">
        <v>0</v>
      </c>
      <c r="J660" s="9">
        <f t="shared" si="129"/>
        <v>20777.599999999999</v>
      </c>
      <c r="K660" s="9">
        <f t="shared" si="130"/>
        <v>20777.599999999999</v>
      </c>
      <c r="L660" s="9">
        <f t="shared" si="131"/>
        <v>0</v>
      </c>
      <c r="M660" s="8">
        <f t="shared" si="132"/>
        <v>0</v>
      </c>
      <c r="O660" s="8"/>
      <c r="P660" s="6" t="str">
        <f>VLOOKUP(C660,[1]plan_cc!$B$1:$C$65536,2,0)</f>
        <v>LPC PSG LEASING MYP CGEM</v>
      </c>
    </row>
    <row r="661" spans="1:16" hidden="1">
      <c r="A661" s="7" t="s">
        <v>14</v>
      </c>
      <c r="B661" s="6" t="s">
        <v>15862</v>
      </c>
      <c r="C661" s="6" t="s">
        <v>470</v>
      </c>
      <c r="D661" s="6" t="s">
        <v>22</v>
      </c>
      <c r="E661" s="8">
        <v>63110.7</v>
      </c>
      <c r="F661" s="8">
        <v>63110.7</v>
      </c>
      <c r="G661" s="8">
        <v>41966.84</v>
      </c>
      <c r="H661" s="8" t="s">
        <v>15853</v>
      </c>
      <c r="I661" s="8">
        <v>63110.7</v>
      </c>
      <c r="J661" s="9">
        <f t="shared" si="129"/>
        <v>-21143.86</v>
      </c>
      <c r="K661" s="9">
        <f t="shared" si="130"/>
        <v>-21143.86</v>
      </c>
      <c r="L661" s="9">
        <f t="shared" si="131"/>
        <v>0</v>
      </c>
      <c r="M661" s="8">
        <f t="shared" si="132"/>
        <v>0</v>
      </c>
      <c r="O661" s="8"/>
      <c r="P661" s="6" t="str">
        <f>VLOOKUP(C661,[1]plan_cc!$B$1:$C$65536,2,0)</f>
        <v>LPC PRI LEASING MYP CGEM</v>
      </c>
    </row>
    <row r="662" spans="1:16" hidden="1">
      <c r="A662" s="7" t="s">
        <v>14</v>
      </c>
      <c r="B662" s="6" t="s">
        <v>15862</v>
      </c>
      <c r="C662" s="6" t="s">
        <v>470</v>
      </c>
      <c r="D662" s="6" t="s">
        <v>23</v>
      </c>
      <c r="E662" s="8">
        <v>421428.99</v>
      </c>
      <c r="F662" s="8">
        <v>421428.99</v>
      </c>
      <c r="G662" s="8">
        <v>400651.33</v>
      </c>
      <c r="H662" s="8" t="s">
        <v>15853</v>
      </c>
      <c r="I662" s="8">
        <v>421428.99061700312</v>
      </c>
      <c r="J662" s="9">
        <f t="shared" si="129"/>
        <v>-20777.659999999974</v>
      </c>
      <c r="K662" s="9">
        <f t="shared" si="130"/>
        <v>-20777.659999999974</v>
      </c>
      <c r="L662" s="9">
        <f t="shared" si="131"/>
        <v>6.1700312653556466E-4</v>
      </c>
      <c r="M662" s="8">
        <f t="shared" si="132"/>
        <v>6.1700312653556466E-4</v>
      </c>
      <c r="O662" s="8"/>
      <c r="P662" s="6" t="str">
        <f>VLOOKUP(C662,[1]plan_cc!$B$1:$C$65536,2,0)</f>
        <v>LPC PRI LEASING MYP CGEM</v>
      </c>
    </row>
    <row r="663" spans="1:16" hidden="1">
      <c r="A663" s="7" t="s">
        <v>14</v>
      </c>
      <c r="B663" s="6" t="s">
        <v>15862</v>
      </c>
      <c r="C663" s="6" t="s">
        <v>471</v>
      </c>
      <c r="D663" s="6" t="s">
        <v>23</v>
      </c>
      <c r="E663" s="8">
        <v>2171.64</v>
      </c>
      <c r="F663" s="8">
        <v>2171.64</v>
      </c>
      <c r="G663" s="8">
        <v>21139.33</v>
      </c>
      <c r="H663" s="8" t="s">
        <v>15853</v>
      </c>
      <c r="I663" s="8">
        <v>2171.6406027864659</v>
      </c>
      <c r="J663" s="9">
        <f t="shared" si="129"/>
        <v>18967.690000000002</v>
      </c>
      <c r="K663" s="9">
        <f t="shared" si="130"/>
        <v>18967.690000000002</v>
      </c>
      <c r="L663" s="9">
        <f t="shared" si="131"/>
        <v>6.0278646606093389E-4</v>
      </c>
      <c r="M663" s="8">
        <f t="shared" si="132"/>
        <v>6.0278646606093389E-4</v>
      </c>
      <c r="O663" s="8"/>
      <c r="P663" s="6" t="str">
        <f>VLOOKUP(C663,[1]plan_cc!$B$1:$C$65536,2,0)</f>
        <v>LPC LEAS D/P SEG RP CGEM</v>
      </c>
    </row>
    <row r="664" spans="1:16" hidden="1">
      <c r="A664" s="7" t="s">
        <v>14</v>
      </c>
      <c r="B664" s="6" t="s">
        <v>15862</v>
      </c>
      <c r="C664" s="6" t="s">
        <v>472</v>
      </c>
      <c r="D664" s="6" t="s">
        <v>22</v>
      </c>
      <c r="E664" s="8">
        <v>8750117.9700000007</v>
      </c>
      <c r="F664" s="8">
        <v>8750117.9700000007</v>
      </c>
      <c r="G664" s="8">
        <v>8750117.9700000007</v>
      </c>
      <c r="H664" s="8">
        <v>0</v>
      </c>
      <c r="I664" s="8">
        <v>8750117.9700000007</v>
      </c>
      <c r="J664" s="9">
        <f t="shared" ref="J664:J665" si="133">G664-(E664+H664)</f>
        <v>0</v>
      </c>
      <c r="K664" s="9">
        <f t="shared" ref="K664:K665" si="134">G664-(F664+H664)</f>
        <v>0</v>
      </c>
      <c r="L664" s="9">
        <f t="shared" ref="L664:L665" si="135">I664-(H664+E664)</f>
        <v>0</v>
      </c>
      <c r="M664" s="8">
        <f t="shared" ref="M664:M665" si="136">I664-(F664+H664)</f>
        <v>0</v>
      </c>
      <c r="O664" s="8"/>
      <c r="P664" s="6" t="str">
        <f>VLOOKUP(C664,[1]plan_cc!$B$1:$C$65536,2,0)</f>
        <v>LPC LEASING EN PROCESO CGEM</v>
      </c>
    </row>
    <row r="665" spans="1:16" hidden="1">
      <c r="A665" s="7" t="s">
        <v>14</v>
      </c>
      <c r="B665" s="6" t="s">
        <v>15862</v>
      </c>
      <c r="C665" s="6" t="s">
        <v>472</v>
      </c>
      <c r="D665" s="6" t="s">
        <v>23</v>
      </c>
      <c r="E665" s="8">
        <v>14048770.41</v>
      </c>
      <c r="F665" s="8">
        <v>14048770.41</v>
      </c>
      <c r="G665" s="8">
        <v>14048770.27</v>
      </c>
      <c r="H665" s="8">
        <v>0</v>
      </c>
      <c r="I665" s="8">
        <v>14048770.403753199</v>
      </c>
      <c r="J665" s="9">
        <f t="shared" si="133"/>
        <v>-0.14000000059604645</v>
      </c>
      <c r="K665" s="9">
        <f t="shared" si="134"/>
        <v>-0.14000000059604645</v>
      </c>
      <c r="L665" s="9">
        <f t="shared" si="135"/>
        <v>-6.2468014657497406E-3</v>
      </c>
      <c r="M665" s="8">
        <f t="shared" si="136"/>
        <v>-6.2468014657497406E-3</v>
      </c>
      <c r="O665" s="8"/>
      <c r="P665" s="6" t="str">
        <f>VLOOKUP(C665,[1]plan_cc!$B$1:$C$65536,2,0)</f>
        <v>LPC LEASING EN PROCESO CGEM</v>
      </c>
    </row>
    <row r="666" spans="1:16" hidden="1">
      <c r="A666" s="7" t="s">
        <v>14</v>
      </c>
      <c r="B666" s="6" t="s">
        <v>15862</v>
      </c>
      <c r="C666" s="6" t="s">
        <v>473</v>
      </c>
      <c r="D666" s="6" t="s">
        <v>22</v>
      </c>
      <c r="E666" s="8">
        <v>0</v>
      </c>
      <c r="F666" s="8">
        <v>0</v>
      </c>
      <c r="G666" s="8">
        <v>290365.02</v>
      </c>
      <c r="H666" s="8" t="s">
        <v>15853</v>
      </c>
      <c r="I666" s="8">
        <v>0</v>
      </c>
      <c r="J666" s="9">
        <f t="shared" ref="J666:J693" si="137">G666-E666</f>
        <v>290365.02</v>
      </c>
      <c r="K666" s="9">
        <f t="shared" ref="K666:K693" si="138">G666-F666</f>
        <v>290365.02</v>
      </c>
      <c r="L666" s="9">
        <f t="shared" ref="L666:L693" si="139">I666-E666</f>
        <v>0</v>
      </c>
      <c r="M666" s="8">
        <f t="shared" ref="M666:M693" si="140">I666-F666</f>
        <v>0</v>
      </c>
      <c r="O666" s="8"/>
      <c r="P666" s="6" t="str">
        <f>VLOOKUP(C666,[1]plan_cc!$B$1:$C$65536,2,0)</f>
        <v>LPC LEASEBACK SEGUROS RP CGEM</v>
      </c>
    </row>
    <row r="667" spans="1:16" hidden="1">
      <c r="A667" s="7" t="s">
        <v>14</v>
      </c>
      <c r="B667" s="6" t="s">
        <v>15862</v>
      </c>
      <c r="C667" s="6" t="s">
        <v>473</v>
      </c>
      <c r="D667" s="6" t="s">
        <v>23</v>
      </c>
      <c r="E667" s="8">
        <v>0</v>
      </c>
      <c r="F667" s="8">
        <v>0</v>
      </c>
      <c r="G667" s="8">
        <v>1779156.73</v>
      </c>
      <c r="H667" s="8" t="s">
        <v>15853</v>
      </c>
      <c r="I667" s="8">
        <v>0</v>
      </c>
      <c r="J667" s="9">
        <f t="shared" si="137"/>
        <v>1779156.73</v>
      </c>
      <c r="K667" s="9">
        <f t="shared" si="138"/>
        <v>1779156.73</v>
      </c>
      <c r="L667" s="9">
        <f t="shared" si="139"/>
        <v>0</v>
      </c>
      <c r="M667" s="8">
        <f t="shared" si="140"/>
        <v>0</v>
      </c>
      <c r="O667" s="8"/>
      <c r="P667" s="6" t="str">
        <f>VLOOKUP(C667,[1]plan_cc!$B$1:$C$65536,2,0)</f>
        <v>LPC LEASEBACK SEGUROS RP CGEM</v>
      </c>
    </row>
    <row r="668" spans="1:16" hidden="1">
      <c r="A668" s="7" t="s">
        <v>14</v>
      </c>
      <c r="B668" s="6" t="s">
        <v>15862</v>
      </c>
      <c r="C668" s="6" t="s">
        <v>474</v>
      </c>
      <c r="D668" s="6" t="s">
        <v>23</v>
      </c>
      <c r="E668" s="8">
        <v>5533677.4699999997</v>
      </c>
      <c r="F668" s="8">
        <v>5533677.4699999997</v>
      </c>
      <c r="G668" s="8">
        <v>3754520.31</v>
      </c>
      <c r="H668" s="8" t="s">
        <v>15853</v>
      </c>
      <c r="I668" s="8">
        <v>5533677.4665908441</v>
      </c>
      <c r="J668" s="9">
        <f t="shared" si="137"/>
        <v>-1779157.1599999997</v>
      </c>
      <c r="K668" s="9">
        <f t="shared" si="138"/>
        <v>-1779157.1599999997</v>
      </c>
      <c r="L668" s="9">
        <f t="shared" si="139"/>
        <v>-3.4091556444764137E-3</v>
      </c>
      <c r="M668" s="8">
        <f t="shared" si="140"/>
        <v>-3.4091556444764137E-3</v>
      </c>
      <c r="O668" s="8"/>
      <c r="P668" s="6" t="str">
        <f>VLOOKUP(C668,[1]plan_cc!$B$1:$C$65536,2,0)</f>
        <v>LPC LEASEBACK DEL BIEN RP CGEM</v>
      </c>
    </row>
    <row r="669" spans="1:16" hidden="1">
      <c r="A669" s="7" t="s">
        <v>14</v>
      </c>
      <c r="B669" s="6" t="s">
        <v>15862</v>
      </c>
      <c r="C669" s="6" t="s">
        <v>475</v>
      </c>
      <c r="D669" s="6" t="s">
        <v>22</v>
      </c>
      <c r="E669" s="8">
        <v>46740335</v>
      </c>
      <c r="F669" s="8">
        <v>46740335</v>
      </c>
      <c r="G669" s="8">
        <v>46740335</v>
      </c>
      <c r="H669" s="8" t="s">
        <v>15853</v>
      </c>
      <c r="I669" s="8">
        <v>46740335</v>
      </c>
      <c r="J669" s="9">
        <f t="shared" si="137"/>
        <v>0</v>
      </c>
      <c r="K669" s="9">
        <f t="shared" si="138"/>
        <v>0</v>
      </c>
      <c r="L669" s="9">
        <f t="shared" si="139"/>
        <v>0</v>
      </c>
      <c r="M669" s="8">
        <f t="shared" si="140"/>
        <v>0</v>
      </c>
      <c r="O669" s="8"/>
      <c r="P669" s="6" t="str">
        <f>VLOOKUP(C669,[1]plan_cc!$B$1:$C$65536,2,0)</f>
        <v>LPC PRE EMBARQUE FINANC. VIG. NORM CGE</v>
      </c>
    </row>
    <row r="670" spans="1:16" hidden="1">
      <c r="A670" s="7" t="s">
        <v>14</v>
      </c>
      <c r="B670" s="6" t="s">
        <v>15862</v>
      </c>
      <c r="C670" s="6" t="s">
        <v>475</v>
      </c>
      <c r="D670" s="6" t="s">
        <v>23</v>
      </c>
      <c r="E670" s="8">
        <v>23728126.84</v>
      </c>
      <c r="F670" s="8">
        <v>23728126.84</v>
      </c>
      <c r="G670" s="8">
        <v>23728126.829999998</v>
      </c>
      <c r="H670" s="8" t="s">
        <v>15853</v>
      </c>
      <c r="I670" s="8">
        <v>23728126.83821439</v>
      </c>
      <c r="J670" s="9">
        <f t="shared" si="137"/>
        <v>-1.0000001639127731E-2</v>
      </c>
      <c r="K670" s="9">
        <f t="shared" si="138"/>
        <v>-1.0000001639127731E-2</v>
      </c>
      <c r="L670" s="9">
        <f t="shared" si="139"/>
        <v>-1.7856098711490631E-3</v>
      </c>
      <c r="M670" s="8">
        <f t="shared" si="140"/>
        <v>-1.7856098711490631E-3</v>
      </c>
      <c r="O670" s="8"/>
      <c r="P670" s="6" t="str">
        <f>VLOOKUP(C670,[1]plan_cc!$B$1:$C$65536,2,0)</f>
        <v>LPC PRE EMBARQUE FINANC. VIG. NORM CGE</v>
      </c>
    </row>
    <row r="671" spans="1:16" hidden="1">
      <c r="A671" s="7" t="s">
        <v>14</v>
      </c>
      <c r="B671" s="6" t="s">
        <v>15862</v>
      </c>
      <c r="C671" s="6" t="s">
        <v>476</v>
      </c>
      <c r="D671" s="6" t="s">
        <v>23</v>
      </c>
      <c r="E671" s="8">
        <v>10573000</v>
      </c>
      <c r="F671" s="8">
        <v>10573000</v>
      </c>
      <c r="G671" s="8">
        <v>10573000</v>
      </c>
      <c r="H671" s="8" t="s">
        <v>15853</v>
      </c>
      <c r="I671" s="8">
        <v>10572999.997156668</v>
      </c>
      <c r="J671" s="9">
        <f t="shared" si="137"/>
        <v>0</v>
      </c>
      <c r="K671" s="9">
        <f t="shared" si="138"/>
        <v>0</v>
      </c>
      <c r="L671" s="9">
        <f t="shared" si="139"/>
        <v>-2.8433315455913544E-3</v>
      </c>
      <c r="M671" s="8">
        <f t="shared" si="140"/>
        <v>-2.8433315455913544E-3</v>
      </c>
      <c r="O671" s="8"/>
      <c r="P671" s="6" t="str">
        <f>VLOOKUP(C671,[1]plan_cc!$B$1:$C$65536,2,0)</f>
        <v>LPC POST EMBARQUE FINANC. VIG. NORM CG</v>
      </c>
    </row>
    <row r="672" spans="1:16" hidden="1">
      <c r="A672" s="7" t="s">
        <v>14</v>
      </c>
      <c r="B672" s="6" t="s">
        <v>15862</v>
      </c>
      <c r="C672" s="6" t="s">
        <v>477</v>
      </c>
      <c r="D672" s="6" t="s">
        <v>22</v>
      </c>
      <c r="E672" s="8">
        <v>61437659.030000001</v>
      </c>
      <c r="F672" s="8">
        <v>61437659.030000001</v>
      </c>
      <c r="G672" s="8">
        <v>61437659.030000001</v>
      </c>
      <c r="H672" s="8" t="s">
        <v>15853</v>
      </c>
      <c r="I672" s="8">
        <v>61437659.030000001</v>
      </c>
      <c r="J672" s="9">
        <f t="shared" si="137"/>
        <v>0</v>
      </c>
      <c r="K672" s="9">
        <f t="shared" si="138"/>
        <v>0</v>
      </c>
      <c r="L672" s="9">
        <f t="shared" si="139"/>
        <v>0</v>
      </c>
      <c r="M672" s="8">
        <f t="shared" si="140"/>
        <v>0</v>
      </c>
      <c r="O672" s="8"/>
      <c r="P672" s="6" t="str">
        <f>VLOOKUP(C672,[1]plan_cc!$B$1:$C$65536,2,0)</f>
        <v>LPC IMPORT.  FINANC. VIG. NORM CGEM</v>
      </c>
    </row>
    <row r="673" spans="1:16" hidden="1">
      <c r="A673" s="7" t="s">
        <v>14</v>
      </c>
      <c r="B673" s="6" t="s">
        <v>15862</v>
      </c>
      <c r="C673" s="6" t="s">
        <v>477</v>
      </c>
      <c r="D673" s="6" t="s">
        <v>23</v>
      </c>
      <c r="E673" s="8">
        <v>87993372.400000006</v>
      </c>
      <c r="F673" s="8">
        <v>87993372.400000006</v>
      </c>
      <c r="G673" s="8">
        <v>87993370.200000003</v>
      </c>
      <c r="H673" s="8" t="s">
        <v>15853</v>
      </c>
      <c r="I673" s="8">
        <v>87993372.402615875</v>
      </c>
      <c r="J673" s="9">
        <f t="shared" si="137"/>
        <v>-2.2000000029802322</v>
      </c>
      <c r="K673" s="9">
        <f t="shared" si="138"/>
        <v>-2.2000000029802322</v>
      </c>
      <c r="L673" s="9">
        <f t="shared" si="139"/>
        <v>2.6158690452575684E-3</v>
      </c>
      <c r="M673" s="8">
        <f t="shared" si="140"/>
        <v>2.6158690452575684E-3</v>
      </c>
      <c r="O673" s="8"/>
      <c r="P673" s="6" t="str">
        <f>VLOOKUP(C673,[1]plan_cc!$B$1:$C$65536,2,0)</f>
        <v>LPC IMPORT.  FINANC. VIG. NORM CGEM</v>
      </c>
    </row>
    <row r="674" spans="1:16" hidden="1">
      <c r="A674" s="7" t="s">
        <v>14</v>
      </c>
      <c r="B674" s="6" t="s">
        <v>15862</v>
      </c>
      <c r="C674" s="6" t="s">
        <v>478</v>
      </c>
      <c r="D674" s="6" t="s">
        <v>22</v>
      </c>
      <c r="E674" s="8">
        <v>14361100</v>
      </c>
      <c r="F674" s="8">
        <v>14361100</v>
      </c>
      <c r="G674" s="8">
        <v>14361100</v>
      </c>
      <c r="H674" s="8" t="s">
        <v>15853</v>
      </c>
      <c r="I674" s="8">
        <v>14361100</v>
      </c>
      <c r="J674" s="9">
        <f t="shared" si="137"/>
        <v>0</v>
      </c>
      <c r="K674" s="9">
        <f t="shared" si="138"/>
        <v>0</v>
      </c>
      <c r="L674" s="9">
        <f t="shared" si="139"/>
        <v>0</v>
      </c>
      <c r="M674" s="8">
        <f t="shared" si="140"/>
        <v>0</v>
      </c>
      <c r="O674" s="8"/>
      <c r="P674" s="6" t="str">
        <f>VLOOKUP(C674,[1]plan_cc!$B$1:$C$65536,2,0)</f>
        <v>LPC COFIDE FONDOS CRECER CGEM  VIG\NOR</v>
      </c>
    </row>
    <row r="675" spans="1:16" hidden="1">
      <c r="A675" s="7" t="s">
        <v>14</v>
      </c>
      <c r="B675" s="6" t="s">
        <v>15862</v>
      </c>
      <c r="C675" s="6" t="s">
        <v>478</v>
      </c>
      <c r="D675" s="6" t="s">
        <v>23</v>
      </c>
      <c r="E675" s="8">
        <v>16530000</v>
      </c>
      <c r="F675" s="8">
        <v>16530000</v>
      </c>
      <c r="G675" s="8">
        <v>16530000</v>
      </c>
      <c r="H675" s="8" t="s">
        <v>15853</v>
      </c>
      <c r="I675" s="8">
        <v>16530000</v>
      </c>
      <c r="J675" s="9">
        <f t="shared" si="137"/>
        <v>0</v>
      </c>
      <c r="K675" s="9">
        <f t="shared" si="138"/>
        <v>0</v>
      </c>
      <c r="L675" s="9">
        <f t="shared" si="139"/>
        <v>0</v>
      </c>
      <c r="M675" s="8">
        <f t="shared" si="140"/>
        <v>0</v>
      </c>
      <c r="O675" s="8"/>
      <c r="P675" s="6" t="str">
        <f>VLOOKUP(C675,[1]plan_cc!$B$1:$C$65536,2,0)</f>
        <v>LPC COFIDE FONDOS CRECER CGEM  VIG\NOR</v>
      </c>
    </row>
    <row r="676" spans="1:16" hidden="1">
      <c r="A676" s="7" t="s">
        <v>14</v>
      </c>
      <c r="B676" s="6" t="s">
        <v>15862</v>
      </c>
      <c r="C676" s="6" t="s">
        <v>479</v>
      </c>
      <c r="D676" s="6" t="s">
        <v>23</v>
      </c>
      <c r="E676" s="8">
        <v>950000</v>
      </c>
      <c r="F676" s="8">
        <v>950000</v>
      </c>
      <c r="G676" s="8">
        <v>950000</v>
      </c>
      <c r="H676" s="8" t="s">
        <v>15853</v>
      </c>
      <c r="I676" s="8">
        <v>950000</v>
      </c>
      <c r="J676" s="9">
        <f t="shared" si="137"/>
        <v>0</v>
      </c>
      <c r="K676" s="9">
        <f t="shared" si="138"/>
        <v>0</v>
      </c>
      <c r="L676" s="9">
        <f t="shared" si="139"/>
        <v>0</v>
      </c>
      <c r="M676" s="8">
        <f t="shared" si="140"/>
        <v>0</v>
      </c>
      <c r="O676" s="8"/>
      <c r="P676" s="6" t="str">
        <f>VLOOKUP(C676,[1]plan_cc!$B$1:$C$65536,2,0)</f>
        <v>LPC COFIDE FONDOS CRECER CGEM  VIG\NOR</v>
      </c>
    </row>
    <row r="677" spans="1:16" hidden="1">
      <c r="A677" s="7" t="s">
        <v>14</v>
      </c>
      <c r="B677" s="6" t="s">
        <v>15862</v>
      </c>
      <c r="C677" s="6" t="s">
        <v>480</v>
      </c>
      <c r="D677" s="6" t="s">
        <v>23</v>
      </c>
      <c r="E677" s="8">
        <v>1840171.97</v>
      </c>
      <c r="F677" s="8">
        <v>1840171.97</v>
      </c>
      <c r="G677" s="8">
        <v>1840171.94</v>
      </c>
      <c r="H677" s="8" t="s">
        <v>15853</v>
      </c>
      <c r="I677" s="8">
        <v>1840171.9675860107</v>
      </c>
      <c r="J677" s="9">
        <f t="shared" si="137"/>
        <v>-3.0000000027939677E-2</v>
      </c>
      <c r="K677" s="9">
        <f t="shared" si="138"/>
        <v>-3.0000000027939677E-2</v>
      </c>
      <c r="L677" s="9">
        <f t="shared" si="139"/>
        <v>-2.4139892775565386E-3</v>
      </c>
      <c r="M677" s="8">
        <f t="shared" si="140"/>
        <v>-2.4139892775565386E-3</v>
      </c>
      <c r="O677" s="8"/>
      <c r="P677" s="6" t="str">
        <f>VLOOKUP(C677,[1]plan_cc!$B$1:$C$65536,2,0)</f>
        <v>FINANCIACIÓN DE PROYECTOS GE</v>
      </c>
    </row>
    <row r="678" spans="1:16" hidden="1">
      <c r="A678" s="7" t="s">
        <v>14</v>
      </c>
      <c r="B678" s="6" t="s">
        <v>15862</v>
      </c>
      <c r="C678" s="6" t="s">
        <v>481</v>
      </c>
      <c r="D678" s="6" t="s">
        <v>22</v>
      </c>
      <c r="E678" s="8">
        <v>172419630.78999999</v>
      </c>
      <c r="F678" s="8">
        <v>172419630.78999999</v>
      </c>
      <c r="G678" s="8">
        <v>172419630.78999999</v>
      </c>
      <c r="H678" s="8" t="s">
        <v>15853</v>
      </c>
      <c r="I678" s="8">
        <v>172419630.78999999</v>
      </c>
      <c r="J678" s="9">
        <f t="shared" si="137"/>
        <v>0</v>
      </c>
      <c r="K678" s="9">
        <f t="shared" si="138"/>
        <v>0</v>
      </c>
      <c r="L678" s="9">
        <f t="shared" si="139"/>
        <v>0</v>
      </c>
      <c r="M678" s="8">
        <f t="shared" si="140"/>
        <v>0</v>
      </c>
      <c r="O678" s="8"/>
      <c r="P678" s="6" t="str">
        <f>VLOOKUP(C678,[1]plan_cc!$B$1:$C$65536,2,0)</f>
        <v>LPC PAG INMOBILIARIO CGEM</v>
      </c>
    </row>
    <row r="679" spans="1:16" hidden="1">
      <c r="A679" s="7" t="s">
        <v>14</v>
      </c>
      <c r="B679" s="6" t="s">
        <v>15862</v>
      </c>
      <c r="C679" s="6" t="s">
        <v>481</v>
      </c>
      <c r="D679" s="6" t="s">
        <v>23</v>
      </c>
      <c r="E679" s="8">
        <v>3243587</v>
      </c>
      <c r="F679" s="8">
        <v>3243587</v>
      </c>
      <c r="G679" s="8">
        <v>3243586.99</v>
      </c>
      <c r="H679" s="8" t="s">
        <v>15853</v>
      </c>
      <c r="I679" s="8">
        <v>3243587.0002843332</v>
      </c>
      <c r="J679" s="9">
        <f t="shared" si="137"/>
        <v>-9.9999997764825821E-3</v>
      </c>
      <c r="K679" s="9">
        <f t="shared" si="138"/>
        <v>-9.9999997764825821E-3</v>
      </c>
      <c r="L679" s="9">
        <f t="shared" si="139"/>
        <v>2.843332476913929E-4</v>
      </c>
      <c r="M679" s="8">
        <f t="shared" si="140"/>
        <v>2.843332476913929E-4</v>
      </c>
      <c r="O679" s="8"/>
      <c r="P679" s="6" t="str">
        <f>VLOOKUP(C679,[1]plan_cc!$B$1:$C$65536,2,0)</f>
        <v>LPC PAG INMOBILIARIO CGEM</v>
      </c>
    </row>
    <row r="680" spans="1:16" hidden="1">
      <c r="A680" s="7" t="s">
        <v>14</v>
      </c>
      <c r="B680" s="6" t="s">
        <v>15862</v>
      </c>
      <c r="C680" s="6" t="s">
        <v>482</v>
      </c>
      <c r="D680" s="6" t="s">
        <v>22</v>
      </c>
      <c r="E680" s="8">
        <v>69925451.849999994</v>
      </c>
      <c r="F680" s="8">
        <v>69925451.849999994</v>
      </c>
      <c r="G680" s="8">
        <v>69925451.849999994</v>
      </c>
      <c r="H680" s="8" t="s">
        <v>15853</v>
      </c>
      <c r="I680" s="8">
        <v>69925451.849999994</v>
      </c>
      <c r="J680" s="9">
        <f t="shared" si="137"/>
        <v>0</v>
      </c>
      <c r="K680" s="9">
        <f t="shared" si="138"/>
        <v>0</v>
      </c>
      <c r="L680" s="9">
        <f t="shared" si="139"/>
        <v>0</v>
      </c>
      <c r="M680" s="8">
        <f t="shared" si="140"/>
        <v>0</v>
      </c>
      <c r="O680" s="8"/>
      <c r="P680" s="6" t="str">
        <f>VLOOKUP(C680,[1]plan_cc!$B$1:$C$65536,2,0)</f>
        <v>LPC PAG TV RP REVOL CMED</v>
      </c>
    </row>
    <row r="681" spans="1:16" hidden="1">
      <c r="A681" s="7" t="s">
        <v>14</v>
      </c>
      <c r="B681" s="6" t="s">
        <v>15862</v>
      </c>
      <c r="C681" s="6" t="s">
        <v>482</v>
      </c>
      <c r="D681" s="6" t="s">
        <v>23</v>
      </c>
      <c r="E681" s="8">
        <v>20183890.18</v>
      </c>
      <c r="F681" s="8">
        <v>20183890.18</v>
      </c>
      <c r="G681" s="8">
        <v>20183889.57</v>
      </c>
      <c r="H681" s="8" t="s">
        <v>15853</v>
      </c>
      <c r="I681" s="8">
        <v>20183890.164913278</v>
      </c>
      <c r="J681" s="9">
        <f t="shared" si="137"/>
        <v>-0.60999999940395355</v>
      </c>
      <c r="K681" s="9">
        <f t="shared" si="138"/>
        <v>-0.60999999940395355</v>
      </c>
      <c r="L681" s="9">
        <f t="shared" si="139"/>
        <v>-1.5086721628904343E-2</v>
      </c>
      <c r="M681" s="8">
        <f t="shared" si="140"/>
        <v>-1.5086721628904343E-2</v>
      </c>
      <c r="O681" s="8"/>
      <c r="P681" s="6" t="str">
        <f>VLOOKUP(C681,[1]plan_cc!$B$1:$C$65536,2,0)</f>
        <v>LPC PAG TV RP REVOL CMED</v>
      </c>
    </row>
    <row r="682" spans="1:16" hidden="1">
      <c r="A682" s="7" t="s">
        <v>14</v>
      </c>
      <c r="B682" s="6" t="s">
        <v>15862</v>
      </c>
      <c r="C682" s="6" t="s">
        <v>483</v>
      </c>
      <c r="D682" s="6" t="s">
        <v>23</v>
      </c>
      <c r="E682" s="8">
        <v>11012769.359999999</v>
      </c>
      <c r="F682" s="8">
        <v>11012769.359999999</v>
      </c>
      <c r="G682" s="8">
        <v>11012769.279999999</v>
      </c>
      <c r="H682" s="8" t="s">
        <v>15853</v>
      </c>
      <c r="I682" s="8">
        <v>11012769.360250214</v>
      </c>
      <c r="J682" s="9">
        <f t="shared" si="137"/>
        <v>-8.0000000074505806E-2</v>
      </c>
      <c r="K682" s="9">
        <f t="shared" si="138"/>
        <v>-8.0000000074505806E-2</v>
      </c>
      <c r="L682" s="9">
        <f t="shared" si="139"/>
        <v>2.5021471083164215E-4</v>
      </c>
      <c r="M682" s="8">
        <f t="shared" si="140"/>
        <v>2.5021471083164215E-4</v>
      </c>
      <c r="O682" s="8"/>
      <c r="P682" s="6" t="str">
        <f>VLOOKUP(C682,[1]plan_cc!$B$1:$C$65536,2,0)</f>
        <v>LPC PAG TV RP MED PLAZO REVOL</v>
      </c>
    </row>
    <row r="683" spans="1:16" hidden="1">
      <c r="A683" s="7" t="s">
        <v>14</v>
      </c>
      <c r="B683" s="6" t="s">
        <v>15862</v>
      </c>
      <c r="C683" s="6" t="s">
        <v>484</v>
      </c>
      <c r="D683" s="6" t="s">
        <v>22</v>
      </c>
      <c r="E683" s="8">
        <v>2456500</v>
      </c>
      <c r="F683" s="8">
        <v>2456500</v>
      </c>
      <c r="G683" s="8">
        <v>2456500</v>
      </c>
      <c r="H683" s="8" t="s">
        <v>15853</v>
      </c>
      <c r="I683" s="8">
        <v>2456500</v>
      </c>
      <c r="J683" s="9">
        <f t="shared" si="137"/>
        <v>0</v>
      </c>
      <c r="K683" s="9">
        <f t="shared" si="138"/>
        <v>0</v>
      </c>
      <c r="L683" s="9">
        <f t="shared" si="139"/>
        <v>0</v>
      </c>
      <c r="M683" s="8">
        <f t="shared" si="140"/>
        <v>0</v>
      </c>
      <c r="O683" s="8"/>
      <c r="P683" s="6" t="str">
        <f>VLOOKUP(C683,[1]plan_cc!$B$1:$C$65536,2,0)</f>
        <v>LPC PAG DERIVADOS REVOL CMED</v>
      </c>
    </row>
    <row r="684" spans="1:16" hidden="1">
      <c r="A684" s="7" t="s">
        <v>14</v>
      </c>
      <c r="B684" s="6" t="s">
        <v>15862</v>
      </c>
      <c r="C684" s="6" t="s">
        <v>485</v>
      </c>
      <c r="D684" s="6" t="s">
        <v>22</v>
      </c>
      <c r="E684" s="8">
        <v>2644936</v>
      </c>
      <c r="F684" s="8">
        <v>2644936</v>
      </c>
      <c r="G684" s="8">
        <v>2644936</v>
      </c>
      <c r="H684" s="8" t="s">
        <v>15853</v>
      </c>
      <c r="I684" s="8">
        <v>2644936</v>
      </c>
      <c r="J684" s="9">
        <f t="shared" si="137"/>
        <v>0</v>
      </c>
      <c r="K684" s="9">
        <f t="shared" si="138"/>
        <v>0</v>
      </c>
      <c r="L684" s="9">
        <f t="shared" si="139"/>
        <v>0</v>
      </c>
      <c r="M684" s="8">
        <f t="shared" si="140"/>
        <v>0</v>
      </c>
      <c r="O684" s="8"/>
      <c r="P684" s="6" t="str">
        <f>VLOOKUP(C684,[1]plan_cc!$B$1:$C$65536,2,0)</f>
        <v>LPC PAG PAPERLESS DERIVADOS REVOL CMED</v>
      </c>
    </row>
    <row r="685" spans="1:16" hidden="1">
      <c r="A685" s="7" t="s">
        <v>14</v>
      </c>
      <c r="B685" s="6" t="s">
        <v>15862</v>
      </c>
      <c r="C685" s="6" t="s">
        <v>486</v>
      </c>
      <c r="D685" s="6" t="s">
        <v>22</v>
      </c>
      <c r="E685" s="8">
        <v>159995720.83000001</v>
      </c>
      <c r="F685" s="8">
        <v>159995720.83000001</v>
      </c>
      <c r="G685" s="8">
        <v>159995720.83000001</v>
      </c>
      <c r="H685" s="8" t="s">
        <v>15853</v>
      </c>
      <c r="I685" s="8">
        <v>159995720.83000001</v>
      </c>
      <c r="J685" s="9">
        <f t="shared" si="137"/>
        <v>0</v>
      </c>
      <c r="K685" s="9">
        <f t="shared" si="138"/>
        <v>0</v>
      </c>
      <c r="L685" s="9">
        <f t="shared" si="139"/>
        <v>0</v>
      </c>
      <c r="M685" s="8">
        <f t="shared" si="140"/>
        <v>0</v>
      </c>
      <c r="O685" s="8"/>
      <c r="P685" s="6" t="str">
        <f>VLOOKUP(C685,[1]plan_cc!$B$1:$C$65536,2,0)</f>
        <v>LPC PAG TV RP MED PLAZO NO REV</v>
      </c>
    </row>
    <row r="686" spans="1:16" hidden="1">
      <c r="A686" s="7" t="s">
        <v>14</v>
      </c>
      <c r="B686" s="6" t="s">
        <v>15862</v>
      </c>
      <c r="C686" s="6" t="s">
        <v>486</v>
      </c>
      <c r="D686" s="6" t="s">
        <v>23</v>
      </c>
      <c r="E686" s="8">
        <v>68817645.260000005</v>
      </c>
      <c r="F686" s="8">
        <v>68817645.260000005</v>
      </c>
      <c r="G686" s="8">
        <v>68817644.659999996</v>
      </c>
      <c r="H686" s="8" t="s">
        <v>15853</v>
      </c>
      <c r="I686" s="8">
        <v>68817645.257321581</v>
      </c>
      <c r="J686" s="9">
        <f t="shared" si="137"/>
        <v>-0.60000000894069672</v>
      </c>
      <c r="K686" s="9">
        <f t="shared" si="138"/>
        <v>-0.60000000894069672</v>
      </c>
      <c r="L686" s="9">
        <f t="shared" si="139"/>
        <v>-2.6784241199493408E-3</v>
      </c>
      <c r="M686" s="8">
        <f t="shared" si="140"/>
        <v>-2.6784241199493408E-3</v>
      </c>
      <c r="O686" s="8"/>
      <c r="P686" s="6" t="str">
        <f>VLOOKUP(C686,[1]plan_cc!$B$1:$C$65536,2,0)</f>
        <v>LPC PAG TV RP MED PLAZO NO REV</v>
      </c>
    </row>
    <row r="687" spans="1:16" hidden="1">
      <c r="A687" s="7" t="s">
        <v>14</v>
      </c>
      <c r="B687" s="6" t="s">
        <v>15862</v>
      </c>
      <c r="C687" s="6" t="s">
        <v>487</v>
      </c>
      <c r="D687" s="6" t="s">
        <v>22</v>
      </c>
      <c r="E687" s="8">
        <v>19925727.969999999</v>
      </c>
      <c r="F687" s="8">
        <v>19925727.969999999</v>
      </c>
      <c r="G687" s="8">
        <v>19925727.969999999</v>
      </c>
      <c r="H687" s="8" t="s">
        <v>15853</v>
      </c>
      <c r="I687" s="8">
        <v>19925727.969999999</v>
      </c>
      <c r="J687" s="9">
        <f t="shared" si="137"/>
        <v>0</v>
      </c>
      <c r="K687" s="9">
        <f t="shared" si="138"/>
        <v>0</v>
      </c>
      <c r="L687" s="9">
        <f t="shared" si="139"/>
        <v>0</v>
      </c>
      <c r="M687" s="8">
        <f t="shared" si="140"/>
        <v>0</v>
      </c>
      <c r="O687" s="8"/>
      <c r="P687" s="6" t="str">
        <f>VLOOKUP(C687,[1]plan_cc!$B$1:$C$65536,2,0)</f>
        <v>PAG TASA VENCIDA - LPC CMED</v>
      </c>
    </row>
    <row r="688" spans="1:16" hidden="1">
      <c r="A688" s="7" t="s">
        <v>14</v>
      </c>
      <c r="B688" s="6" t="s">
        <v>15862</v>
      </c>
      <c r="C688" s="6" t="s">
        <v>487</v>
      </c>
      <c r="D688" s="6" t="s">
        <v>23</v>
      </c>
      <c r="E688" s="8">
        <v>9709962.5500000007</v>
      </c>
      <c r="F688" s="8">
        <v>9709962.5500000007</v>
      </c>
      <c r="G688" s="8">
        <v>9709962.3999999985</v>
      </c>
      <c r="H688" s="8" t="s">
        <v>15853</v>
      </c>
      <c r="I688" s="8">
        <v>9709962.5447824858</v>
      </c>
      <c r="J688" s="9">
        <f t="shared" si="137"/>
        <v>-0.15000000223517418</v>
      </c>
      <c r="K688" s="9">
        <f t="shared" si="138"/>
        <v>-0.15000000223517418</v>
      </c>
      <c r="L688" s="9">
        <f t="shared" si="139"/>
        <v>-5.2175149321556091E-3</v>
      </c>
      <c r="M688" s="8">
        <f t="shared" si="140"/>
        <v>-5.2175149321556091E-3</v>
      </c>
      <c r="O688" s="8"/>
      <c r="P688" s="6" t="str">
        <f>VLOOKUP(C688,[1]plan_cc!$B$1:$C$65536,2,0)</f>
        <v>PAG TASA VENCIDA - LPC CMED</v>
      </c>
    </row>
    <row r="689" spans="1:16" hidden="1">
      <c r="A689" s="7" t="s">
        <v>14</v>
      </c>
      <c r="B689" s="6" t="s">
        <v>15862</v>
      </c>
      <c r="C689" s="6" t="s">
        <v>488</v>
      </c>
      <c r="D689" s="6" t="s">
        <v>22</v>
      </c>
      <c r="E689" s="8">
        <v>44656231.310000002</v>
      </c>
      <c r="F689" s="8">
        <v>44656231.310000002</v>
      </c>
      <c r="G689" s="8">
        <v>44656231.310000002</v>
      </c>
      <c r="H689" s="8" t="s">
        <v>15853</v>
      </c>
      <c r="I689" s="8">
        <v>44656231.310000002</v>
      </c>
      <c r="J689" s="9">
        <f t="shared" si="137"/>
        <v>0</v>
      </c>
      <c r="K689" s="9">
        <f t="shared" si="138"/>
        <v>0</v>
      </c>
      <c r="L689" s="9">
        <f t="shared" si="139"/>
        <v>0</v>
      </c>
      <c r="M689" s="8">
        <f t="shared" si="140"/>
        <v>0</v>
      </c>
      <c r="O689" s="8"/>
      <c r="P689" s="6" t="str">
        <f>VLOOKUP(C689,[1]plan_cc!$B$1:$C$65536,2,0)</f>
        <v>LPC COFIDE FONDO CRECER VIG CMED\NORM</v>
      </c>
    </row>
    <row r="690" spans="1:16" hidden="1">
      <c r="A690" s="7" t="s">
        <v>14</v>
      </c>
      <c r="B690" s="6" t="s">
        <v>15862</v>
      </c>
      <c r="C690" s="6" t="s">
        <v>488</v>
      </c>
      <c r="D690" s="6" t="s">
        <v>23</v>
      </c>
      <c r="E690" s="8">
        <v>1413700.9</v>
      </c>
      <c r="F690" s="8">
        <v>1413700.9</v>
      </c>
      <c r="G690" s="8">
        <v>1413700.83</v>
      </c>
      <c r="H690" s="8" t="s">
        <v>15853</v>
      </c>
      <c r="I690" s="8">
        <v>1413700.8984930338</v>
      </c>
      <c r="J690" s="9">
        <f t="shared" si="137"/>
        <v>-6.9999999832361937E-2</v>
      </c>
      <c r="K690" s="9">
        <f t="shared" si="138"/>
        <v>-6.9999999832361937E-2</v>
      </c>
      <c r="L690" s="9">
        <f t="shared" si="139"/>
        <v>-1.5069660730659962E-3</v>
      </c>
      <c r="M690" s="8">
        <f t="shared" si="140"/>
        <v>-1.5069660730659962E-3</v>
      </c>
      <c r="O690" s="8"/>
      <c r="P690" s="6" t="str">
        <f>VLOOKUP(C690,[1]plan_cc!$B$1:$C$65536,2,0)</f>
        <v>LPC COFIDE FONDO CRECER VIG CMED\NORM</v>
      </c>
    </row>
    <row r="691" spans="1:16" hidden="1">
      <c r="A691" s="7" t="s">
        <v>14</v>
      </c>
      <c r="B691" s="6" t="s">
        <v>15862</v>
      </c>
      <c r="C691" s="6" t="s">
        <v>489</v>
      </c>
      <c r="D691" s="6" t="s">
        <v>23</v>
      </c>
      <c r="E691" s="8">
        <v>10669833.720000001</v>
      </c>
      <c r="F691" s="8">
        <v>10669833.720000001</v>
      </c>
      <c r="G691" s="8">
        <v>10669833.699999999</v>
      </c>
      <c r="H691" s="8" t="s">
        <v>15853</v>
      </c>
      <c r="I691" s="8">
        <v>10669833.721922094</v>
      </c>
      <c r="J691" s="9">
        <f t="shared" si="137"/>
        <v>-2.0000001415610313E-2</v>
      </c>
      <c r="K691" s="9">
        <f t="shared" si="138"/>
        <v>-2.0000001415610313E-2</v>
      </c>
      <c r="L691" s="9">
        <f t="shared" si="139"/>
        <v>1.9220933318138123E-3</v>
      </c>
      <c r="M691" s="8">
        <f t="shared" si="140"/>
        <v>1.9220933318138123E-3</v>
      </c>
      <c r="O691" s="8"/>
      <c r="P691" s="6" t="str">
        <f>VLOOKUP(C691,[1]plan_cc!$B$1:$C$65536,2,0)</f>
        <v>LPC PAG TV RP NO REVOL CPEM</v>
      </c>
    </row>
    <row r="692" spans="1:16" hidden="1">
      <c r="A692" s="7" t="s">
        <v>14</v>
      </c>
      <c r="B692" s="6" t="s">
        <v>15862</v>
      </c>
      <c r="C692" s="6" t="s">
        <v>490</v>
      </c>
      <c r="D692" s="6" t="s">
        <v>22</v>
      </c>
      <c r="E692" s="8">
        <v>26905047.75</v>
      </c>
      <c r="F692" s="8">
        <v>26905047.75</v>
      </c>
      <c r="G692" s="8">
        <v>26905047.75</v>
      </c>
      <c r="H692" s="8" t="s">
        <v>15853</v>
      </c>
      <c r="I692" s="8">
        <v>26905047.75</v>
      </c>
      <c r="J692" s="9">
        <f t="shared" si="137"/>
        <v>0</v>
      </c>
      <c r="K692" s="9">
        <f t="shared" si="138"/>
        <v>0</v>
      </c>
      <c r="L692" s="9">
        <f t="shared" si="139"/>
        <v>0</v>
      </c>
      <c r="M692" s="8">
        <f t="shared" si="140"/>
        <v>0</v>
      </c>
      <c r="O692" s="8"/>
      <c r="P692" s="6" t="e">
        <f>VLOOKUP(C692,[1]plan_cc!$B$1:$C$65536,2,0)</f>
        <v>#N/A</v>
      </c>
    </row>
    <row r="693" spans="1:16" hidden="1">
      <c r="A693" s="7" t="s">
        <v>14</v>
      </c>
      <c r="B693" s="6" t="s">
        <v>15862</v>
      </c>
      <c r="C693" s="6" t="s">
        <v>490</v>
      </c>
      <c r="D693" s="6" t="s">
        <v>23</v>
      </c>
      <c r="E693" s="8">
        <v>7194583.6500000004</v>
      </c>
      <c r="F693" s="8">
        <v>7194583.6500000004</v>
      </c>
      <c r="G693" s="8">
        <v>7194583.54</v>
      </c>
      <c r="H693" s="8" t="s">
        <v>15853</v>
      </c>
      <c r="I693" s="8">
        <v>7194583.650838783</v>
      </c>
      <c r="J693" s="9">
        <f t="shared" si="137"/>
        <v>-0.11000000033527613</v>
      </c>
      <c r="K693" s="9">
        <f t="shared" si="138"/>
        <v>-0.11000000033527613</v>
      </c>
      <c r="L693" s="9">
        <f t="shared" si="139"/>
        <v>8.3878263831138611E-4</v>
      </c>
      <c r="M693" s="8">
        <f t="shared" si="140"/>
        <v>8.3878263831138611E-4</v>
      </c>
      <c r="O693" s="8"/>
      <c r="P693" s="6" t="e">
        <f>VLOOKUP(C693,[1]plan_cc!$B$1:$C$65536,2,0)</f>
        <v>#N/A</v>
      </c>
    </row>
    <row r="694" spans="1:16" hidden="1">
      <c r="A694" s="7" t="s">
        <v>14</v>
      </c>
      <c r="B694" s="6" t="s">
        <v>15862</v>
      </c>
      <c r="C694" s="6" t="s">
        <v>491</v>
      </c>
      <c r="D694" s="6" t="s">
        <v>22</v>
      </c>
      <c r="E694" s="8">
        <v>1595606.32</v>
      </c>
      <c r="F694" s="8">
        <v>1595606.32</v>
      </c>
      <c r="G694" s="8">
        <v>1595606.32</v>
      </c>
      <c r="H694" s="8">
        <v>0</v>
      </c>
      <c r="I694" s="8">
        <v>1595606.32</v>
      </c>
      <c r="J694" s="9">
        <f>G694-(E694+H694)</f>
        <v>0</v>
      </c>
      <c r="K694" s="9">
        <f>G694-(F694+H694)</f>
        <v>0</v>
      </c>
      <c r="L694" s="9">
        <f>I694-(H694+E694)</f>
        <v>0</v>
      </c>
      <c r="M694" s="8">
        <f>I694-(F694+H694)</f>
        <v>0</v>
      </c>
      <c r="O694" s="8"/>
      <c r="P694" s="6" t="str">
        <f>VLOOKUP(C694,[1]plan_cc!$B$1:$C$65536,2,0)</f>
        <v>LPC REPROG REACTIVA DS.011-2022 CMED N</v>
      </c>
    </row>
    <row r="695" spans="1:16" hidden="1">
      <c r="A695" s="7" t="s">
        <v>14</v>
      </c>
      <c r="B695" s="6" t="s">
        <v>15862</v>
      </c>
      <c r="C695" s="6" t="s">
        <v>492</v>
      </c>
      <c r="D695" s="6" t="s">
        <v>22</v>
      </c>
      <c r="E695" s="8">
        <v>83797013.200000003</v>
      </c>
      <c r="F695" s="8">
        <v>83797013.200000003</v>
      </c>
      <c r="G695" s="8">
        <v>83797013.200000003</v>
      </c>
      <c r="H695" s="8" t="s">
        <v>15853</v>
      </c>
      <c r="I695" s="8">
        <v>83797013.200000003</v>
      </c>
      <c r="J695" s="9">
        <f t="shared" ref="J695:J700" si="141">G695-E695</f>
        <v>0</v>
      </c>
      <c r="K695" s="9">
        <f t="shared" ref="K695:K700" si="142">G695-F695</f>
        <v>0</v>
      </c>
      <c r="L695" s="9">
        <f t="shared" ref="L695:L700" si="143">I695-E695</f>
        <v>0</v>
      </c>
      <c r="M695" s="8">
        <f t="shared" ref="M695:M700" si="144">I695-F695</f>
        <v>0</v>
      </c>
      <c r="O695" s="8"/>
      <c r="P695" s="6" t="str">
        <f>VLOOKUP(C695,[1]plan_cc!$B$1:$C$65536,2,0)</f>
        <v>LPC IMPULSO MYPERU MEDIANO PLAZO VIG N</v>
      </c>
    </row>
    <row r="696" spans="1:16" hidden="1">
      <c r="A696" s="7" t="s">
        <v>14</v>
      </c>
      <c r="B696" s="6" t="s">
        <v>15862</v>
      </c>
      <c r="C696" s="6" t="s">
        <v>493</v>
      </c>
      <c r="D696" s="6" t="s">
        <v>22</v>
      </c>
      <c r="E696" s="8">
        <v>92391.4</v>
      </c>
      <c r="F696" s="8">
        <v>92391.4</v>
      </c>
      <c r="G696" s="8">
        <v>7043746</v>
      </c>
      <c r="H696" s="8" t="s">
        <v>15853</v>
      </c>
      <c r="I696" s="8">
        <v>92391.4</v>
      </c>
      <c r="J696" s="9">
        <f t="shared" si="141"/>
        <v>6951354.5999999996</v>
      </c>
      <c r="K696" s="9">
        <f t="shared" si="142"/>
        <v>6951354.5999999996</v>
      </c>
      <c r="L696" s="9">
        <f t="shared" si="143"/>
        <v>0</v>
      </c>
      <c r="M696" s="8">
        <f t="shared" si="144"/>
        <v>0</v>
      </c>
      <c r="O696" s="8"/>
      <c r="P696" s="6" t="str">
        <f>VLOOKUP(C696,[1]plan_cc!$B$1:$C$65536,2,0)</f>
        <v>LPC LEASING SEGUROS RP CMED</v>
      </c>
    </row>
    <row r="697" spans="1:16" hidden="1">
      <c r="A697" s="7" t="s">
        <v>14</v>
      </c>
      <c r="B697" s="6" t="s">
        <v>15862</v>
      </c>
      <c r="C697" s="6" t="s">
        <v>493</v>
      </c>
      <c r="D697" s="6" t="s">
        <v>23</v>
      </c>
      <c r="E697" s="8">
        <v>190865.11</v>
      </c>
      <c r="F697" s="8">
        <v>190865.11</v>
      </c>
      <c r="G697" s="8">
        <v>6143564.2000000002</v>
      </c>
      <c r="H697" s="8" t="s">
        <v>15853</v>
      </c>
      <c r="I697" s="8">
        <v>190865.11799829401</v>
      </c>
      <c r="J697" s="9">
        <f t="shared" si="141"/>
        <v>5952699.0899999999</v>
      </c>
      <c r="K697" s="9">
        <f t="shared" si="142"/>
        <v>5952699.0899999999</v>
      </c>
      <c r="L697" s="9">
        <f t="shared" si="143"/>
        <v>7.9982940223999321E-3</v>
      </c>
      <c r="M697" s="8">
        <f t="shared" si="144"/>
        <v>7.9982940223999321E-3</v>
      </c>
      <c r="O697" s="8"/>
      <c r="P697" s="6" t="str">
        <f>VLOOKUP(C697,[1]plan_cc!$B$1:$C$65536,2,0)</f>
        <v>LPC LEASING SEGUROS RP CMED</v>
      </c>
    </row>
    <row r="698" spans="1:16" hidden="1">
      <c r="A698" s="7" t="s">
        <v>14</v>
      </c>
      <c r="B698" s="6" t="s">
        <v>15862</v>
      </c>
      <c r="C698" s="6" t="s">
        <v>494</v>
      </c>
      <c r="D698" s="6" t="s">
        <v>22</v>
      </c>
      <c r="E698" s="8">
        <v>16252295.93</v>
      </c>
      <c r="F698" s="8">
        <v>16252295.93</v>
      </c>
      <c r="G698" s="8">
        <v>9300941.3300000001</v>
      </c>
      <c r="H698" s="8" t="s">
        <v>15853</v>
      </c>
      <c r="I698" s="8">
        <v>16252295.93</v>
      </c>
      <c r="J698" s="9">
        <f t="shared" si="141"/>
        <v>-6951354.5999999996</v>
      </c>
      <c r="K698" s="9">
        <f t="shared" si="142"/>
        <v>-6951354.5999999996</v>
      </c>
      <c r="L698" s="9">
        <f t="shared" si="143"/>
        <v>0</v>
      </c>
      <c r="M698" s="8">
        <f t="shared" si="144"/>
        <v>0</v>
      </c>
      <c r="O698" s="8"/>
      <c r="P698" s="6" t="str">
        <f>VLOOKUP(C698,[1]plan_cc!$B$1:$C$65536,2,0)</f>
        <v>LPC LEASING DEL BIEN RP CMED</v>
      </c>
    </row>
    <row r="699" spans="1:16" hidden="1">
      <c r="A699" s="7" t="s">
        <v>14</v>
      </c>
      <c r="B699" s="6" t="s">
        <v>15862</v>
      </c>
      <c r="C699" s="6" t="s">
        <v>494</v>
      </c>
      <c r="D699" s="6" t="s">
        <v>23</v>
      </c>
      <c r="E699" s="8">
        <v>9138108.8399999999</v>
      </c>
      <c r="F699" s="8">
        <v>9138108.8399999999</v>
      </c>
      <c r="G699" s="8">
        <v>3185408.68</v>
      </c>
      <c r="H699" s="8" t="s">
        <v>15853</v>
      </c>
      <c r="I699" s="8">
        <v>9138108.8512937166</v>
      </c>
      <c r="J699" s="9">
        <f t="shared" si="141"/>
        <v>-5952700.1600000001</v>
      </c>
      <c r="K699" s="9">
        <f t="shared" si="142"/>
        <v>-5952700.1600000001</v>
      </c>
      <c r="L699" s="9">
        <f t="shared" si="143"/>
        <v>1.1293716728687286E-2</v>
      </c>
      <c r="M699" s="8">
        <f t="shared" si="144"/>
        <v>1.1293716728687286E-2</v>
      </c>
      <c r="O699" s="8"/>
      <c r="P699" s="6" t="str">
        <f>VLOOKUP(C699,[1]plan_cc!$B$1:$C$65536,2,0)</f>
        <v>LPC LEASING DEL BIEN RP CMED</v>
      </c>
    </row>
    <row r="700" spans="1:16" hidden="1">
      <c r="A700" s="7" t="s">
        <v>14</v>
      </c>
      <c r="B700" s="6" t="s">
        <v>15862</v>
      </c>
      <c r="C700" s="6" t="s">
        <v>495</v>
      </c>
      <c r="D700" s="6" t="s">
        <v>22</v>
      </c>
      <c r="E700" s="8">
        <v>2617.39</v>
      </c>
      <c r="F700" s="8">
        <v>2617.39</v>
      </c>
      <c r="G700" s="8">
        <v>131797.53</v>
      </c>
      <c r="H700" s="8" t="s">
        <v>15853</v>
      </c>
      <c r="I700" s="8">
        <v>2617.39</v>
      </c>
      <c r="J700" s="9">
        <f t="shared" si="141"/>
        <v>129180.14</v>
      </c>
      <c r="K700" s="9">
        <f t="shared" si="142"/>
        <v>129180.14</v>
      </c>
      <c r="L700" s="9">
        <f t="shared" si="143"/>
        <v>0</v>
      </c>
      <c r="M700" s="8">
        <f t="shared" si="144"/>
        <v>0</v>
      </c>
      <c r="O700" s="8"/>
      <c r="P700" s="6" t="str">
        <f>VLOOKUP(C700,[1]plan_cc!$B$1:$C$65536,2,0)</f>
        <v>LPC LEAS D/P SEG RP CMED</v>
      </c>
    </row>
    <row r="701" spans="1:16" hidden="1">
      <c r="A701" s="7" t="s">
        <v>14</v>
      </c>
      <c r="B701" s="6" t="s">
        <v>15862</v>
      </c>
      <c r="C701" s="6" t="s">
        <v>496</v>
      </c>
      <c r="D701" s="6" t="s">
        <v>22</v>
      </c>
      <c r="E701" s="8">
        <v>2074600.97</v>
      </c>
      <c r="F701" s="8">
        <v>2074600.97</v>
      </c>
      <c r="G701" s="8">
        <v>2074600.97</v>
      </c>
      <c r="H701" s="8">
        <v>0</v>
      </c>
      <c r="I701" s="8">
        <v>2074600.97</v>
      </c>
      <c r="J701" s="9">
        <f t="shared" ref="J701:J702" si="145">G701-(E701+H701)</f>
        <v>0</v>
      </c>
      <c r="K701" s="9">
        <f t="shared" ref="K701:K702" si="146">G701-(F701+H701)</f>
        <v>0</v>
      </c>
      <c r="L701" s="9">
        <f t="shared" ref="L701:L702" si="147">I701-(H701+E701)</f>
        <v>0</v>
      </c>
      <c r="M701" s="8">
        <f t="shared" ref="M701:M702" si="148">I701-(F701+H701)</f>
        <v>0</v>
      </c>
      <c r="O701" s="8"/>
      <c r="P701" s="6" t="str">
        <f>VLOOKUP(C701,[1]plan_cc!$B$1:$C$65536,2,0)</f>
        <v>LPC LEASING EN PROCESO CMED</v>
      </c>
    </row>
    <row r="702" spans="1:16" hidden="1">
      <c r="A702" s="7" t="s">
        <v>14</v>
      </c>
      <c r="B702" s="6" t="s">
        <v>15862</v>
      </c>
      <c r="C702" s="6" t="s">
        <v>496</v>
      </c>
      <c r="D702" s="6" t="s">
        <v>23</v>
      </c>
      <c r="E702" s="8">
        <v>420278.62</v>
      </c>
      <c r="F702" s="8">
        <v>420278.62</v>
      </c>
      <c r="G702" s="8">
        <v>420278.59</v>
      </c>
      <c r="H702" s="8">
        <v>0</v>
      </c>
      <c r="I702" s="8">
        <v>420278.62667045777</v>
      </c>
      <c r="J702" s="9">
        <f t="shared" si="145"/>
        <v>-2.9999999969732016E-2</v>
      </c>
      <c r="K702" s="9">
        <f t="shared" si="146"/>
        <v>-2.9999999969732016E-2</v>
      </c>
      <c r="L702" s="9">
        <f t="shared" si="147"/>
        <v>6.6704577766358852E-3</v>
      </c>
      <c r="M702" s="8">
        <f t="shared" si="148"/>
        <v>6.6704577766358852E-3</v>
      </c>
      <c r="O702" s="8"/>
      <c r="P702" s="6" t="str">
        <f>VLOOKUP(C702,[1]plan_cc!$B$1:$C$65536,2,0)</f>
        <v>LPC LEASING EN PROCESO CMED</v>
      </c>
    </row>
    <row r="703" spans="1:16" hidden="1">
      <c r="A703" s="7" t="s">
        <v>14</v>
      </c>
      <c r="B703" s="6" t="s">
        <v>15862</v>
      </c>
      <c r="C703" s="6" t="s">
        <v>497</v>
      </c>
      <c r="D703" s="6" t="s">
        <v>22</v>
      </c>
      <c r="E703" s="8">
        <v>15834.68</v>
      </c>
      <c r="F703" s="8">
        <v>15834.68</v>
      </c>
      <c r="G703" s="8">
        <v>198954.63</v>
      </c>
      <c r="H703" s="8" t="s">
        <v>15853</v>
      </c>
      <c r="I703" s="8">
        <v>15834.68</v>
      </c>
      <c r="J703" s="9">
        <f t="shared" ref="J703:J714" si="149">G703-E703</f>
        <v>183119.95</v>
      </c>
      <c r="K703" s="9">
        <f t="shared" ref="K703:K714" si="150">G703-F703</f>
        <v>183119.95</v>
      </c>
      <c r="L703" s="9">
        <f t="shared" ref="L703:L714" si="151">I703-E703</f>
        <v>0</v>
      </c>
      <c r="M703" s="8">
        <f t="shared" ref="M703:M714" si="152">I703-F703</f>
        <v>0</v>
      </c>
      <c r="O703" s="8"/>
      <c r="P703" s="6" t="str">
        <f>VLOOKUP(C703,[1]plan_cc!$B$1:$C$65536,2,0)</f>
        <v>LPC PSG LEASING MYP  CMED</v>
      </c>
    </row>
    <row r="704" spans="1:16" hidden="1">
      <c r="A704" s="7" t="s">
        <v>14</v>
      </c>
      <c r="B704" s="6" t="s">
        <v>15862</v>
      </c>
      <c r="C704" s="6" t="s">
        <v>497</v>
      </c>
      <c r="D704" s="6" t="s">
        <v>23</v>
      </c>
      <c r="E704" s="8">
        <v>22482.34</v>
      </c>
      <c r="F704" s="8">
        <v>22482.34</v>
      </c>
      <c r="G704" s="8">
        <v>87374.55</v>
      </c>
      <c r="H704" s="8" t="s">
        <v>15853</v>
      </c>
      <c r="I704" s="8">
        <v>22482.340062553314</v>
      </c>
      <c r="J704" s="9">
        <f t="shared" si="149"/>
        <v>64892.210000000006</v>
      </c>
      <c r="K704" s="9">
        <f t="shared" si="150"/>
        <v>64892.210000000006</v>
      </c>
      <c r="L704" s="9">
        <f t="shared" si="151"/>
        <v>6.2553313910029829E-5</v>
      </c>
      <c r="M704" s="8">
        <f t="shared" si="152"/>
        <v>6.2553313910029829E-5</v>
      </c>
      <c r="O704" s="8"/>
      <c r="P704" s="6" t="str">
        <f>VLOOKUP(C704,[1]plan_cc!$B$1:$C$65536,2,0)</f>
        <v>LPC PSG LEASING MYP  CMED</v>
      </c>
    </row>
    <row r="705" spans="1:16" hidden="1">
      <c r="A705" s="7" t="s">
        <v>14</v>
      </c>
      <c r="B705" s="6" t="s">
        <v>15862</v>
      </c>
      <c r="C705" s="6" t="s">
        <v>498</v>
      </c>
      <c r="D705" s="6" t="s">
        <v>22</v>
      </c>
      <c r="E705" s="8">
        <v>592306.38</v>
      </c>
      <c r="F705" s="8">
        <v>592306.38</v>
      </c>
      <c r="G705" s="8">
        <v>409186.43</v>
      </c>
      <c r="H705" s="8" t="s">
        <v>15853</v>
      </c>
      <c r="I705" s="8">
        <v>592306.38</v>
      </c>
      <c r="J705" s="9">
        <f t="shared" si="149"/>
        <v>-183119.95</v>
      </c>
      <c r="K705" s="9">
        <f t="shared" si="150"/>
        <v>-183119.95</v>
      </c>
      <c r="L705" s="9">
        <f t="shared" si="151"/>
        <v>0</v>
      </c>
      <c r="M705" s="8">
        <f t="shared" si="152"/>
        <v>0</v>
      </c>
      <c r="O705" s="8"/>
      <c r="P705" s="6" t="str">
        <f>VLOOKUP(C705,[1]plan_cc!$B$1:$C$65536,2,0)</f>
        <v>LPC PRI LEASING MYP CMED</v>
      </c>
    </row>
    <row r="706" spans="1:16" hidden="1">
      <c r="A706" s="7" t="s">
        <v>14</v>
      </c>
      <c r="B706" s="6" t="s">
        <v>15862</v>
      </c>
      <c r="C706" s="6" t="s">
        <v>498</v>
      </c>
      <c r="D706" s="6" t="s">
        <v>23</v>
      </c>
      <c r="E706" s="8">
        <v>619778.07999999996</v>
      </c>
      <c r="F706" s="8">
        <v>619778.07999999996</v>
      </c>
      <c r="G706" s="8">
        <v>554885.81999999995</v>
      </c>
      <c r="H706" s="8" t="s">
        <v>15853</v>
      </c>
      <c r="I706" s="8">
        <v>619778.07790730742</v>
      </c>
      <c r="J706" s="9">
        <f t="shared" si="149"/>
        <v>-64892.260000000009</v>
      </c>
      <c r="K706" s="9">
        <f t="shared" si="150"/>
        <v>-64892.260000000009</v>
      </c>
      <c r="L706" s="9">
        <f t="shared" si="151"/>
        <v>-2.0926925353705883E-3</v>
      </c>
      <c r="M706" s="8">
        <f t="shared" si="152"/>
        <v>-2.0926925353705883E-3</v>
      </c>
      <c r="O706" s="8"/>
      <c r="P706" s="6" t="str">
        <f>VLOOKUP(C706,[1]plan_cc!$B$1:$C$65536,2,0)</f>
        <v>LPC PRI LEASING MYP CMED</v>
      </c>
    </row>
    <row r="707" spans="1:16" hidden="1">
      <c r="A707" s="7" t="s">
        <v>14</v>
      </c>
      <c r="B707" s="6" t="s">
        <v>15862</v>
      </c>
      <c r="C707" s="6" t="s">
        <v>499</v>
      </c>
      <c r="D707" s="6" t="s">
        <v>23</v>
      </c>
      <c r="E707" s="8">
        <v>8049.22</v>
      </c>
      <c r="F707" s="8">
        <v>8049.22</v>
      </c>
      <c r="G707" s="8">
        <v>263200.26</v>
      </c>
      <c r="H707" s="8" t="s">
        <v>15853</v>
      </c>
      <c r="I707" s="8">
        <v>8049.2180835939726</v>
      </c>
      <c r="J707" s="9">
        <f t="shared" si="149"/>
        <v>255151.04</v>
      </c>
      <c r="K707" s="9">
        <f t="shared" si="150"/>
        <v>255151.04</v>
      </c>
      <c r="L707" s="9">
        <f t="shared" si="151"/>
        <v>-1.9164060277034878E-3</v>
      </c>
      <c r="M707" s="8">
        <f t="shared" si="152"/>
        <v>-1.9164060277034878E-3</v>
      </c>
      <c r="O707" s="8"/>
      <c r="P707" s="6" t="str">
        <f>VLOOKUP(C707,[1]plan_cc!$B$1:$C$65536,2,0)</f>
        <v>LPC LEASEBACK SEGUROS RP CMED</v>
      </c>
    </row>
    <row r="708" spans="1:16" hidden="1">
      <c r="A708" s="7" t="s">
        <v>14</v>
      </c>
      <c r="B708" s="6" t="s">
        <v>15862</v>
      </c>
      <c r="C708" s="6" t="s">
        <v>500</v>
      </c>
      <c r="D708" s="6" t="s">
        <v>23</v>
      </c>
      <c r="E708" s="8">
        <v>919552.23</v>
      </c>
      <c r="F708" s="8">
        <v>919552.23</v>
      </c>
      <c r="G708" s="8">
        <v>664401.15</v>
      </c>
      <c r="H708" s="8" t="s">
        <v>15853</v>
      </c>
      <c r="I708" s="8">
        <v>919552.22917259031</v>
      </c>
      <c r="J708" s="9">
        <f t="shared" si="149"/>
        <v>-255151.07999999996</v>
      </c>
      <c r="K708" s="9">
        <f t="shared" si="150"/>
        <v>-255151.07999999996</v>
      </c>
      <c r="L708" s="9">
        <f t="shared" si="151"/>
        <v>-8.2740967627614737E-4</v>
      </c>
      <c r="M708" s="8">
        <f t="shared" si="152"/>
        <v>-8.2740967627614737E-4</v>
      </c>
      <c r="O708" s="8"/>
      <c r="P708" s="6" t="str">
        <f>VLOOKUP(C708,[1]plan_cc!$B$1:$C$65536,2,0)</f>
        <v>LPC LEASEBACK DEL BIEN RP CMED</v>
      </c>
    </row>
    <row r="709" spans="1:16" hidden="1">
      <c r="A709" s="7" t="s">
        <v>14</v>
      </c>
      <c r="B709" s="6" t="s">
        <v>15862</v>
      </c>
      <c r="C709" s="6" t="s">
        <v>501</v>
      </c>
      <c r="D709" s="6" t="s">
        <v>23</v>
      </c>
      <c r="E709" s="8">
        <v>12302000</v>
      </c>
      <c r="F709" s="8">
        <v>12302000</v>
      </c>
      <c r="G709" s="8">
        <v>12302000</v>
      </c>
      <c r="H709" s="8" t="s">
        <v>15853</v>
      </c>
      <c r="I709" s="8">
        <v>12302000</v>
      </c>
      <c r="J709" s="9">
        <f t="shared" si="149"/>
        <v>0</v>
      </c>
      <c r="K709" s="9">
        <f t="shared" si="150"/>
        <v>0</v>
      </c>
      <c r="L709" s="9">
        <f t="shared" si="151"/>
        <v>0</v>
      </c>
      <c r="M709" s="8">
        <f t="shared" si="152"/>
        <v>0</v>
      </c>
      <c r="O709" s="8"/>
      <c r="P709" s="6" t="str">
        <f>VLOOKUP(C709,[1]plan_cc!$B$1:$C$65536,2,0)</f>
        <v>LPC PRE EMBARQUE FINANC. VIG. NORM CME</v>
      </c>
    </row>
    <row r="710" spans="1:16" hidden="1">
      <c r="A710" s="7" t="s">
        <v>14</v>
      </c>
      <c r="B710" s="6" t="s">
        <v>15862</v>
      </c>
      <c r="C710" s="6" t="s">
        <v>502</v>
      </c>
      <c r="D710" s="6" t="s">
        <v>23</v>
      </c>
      <c r="E710" s="8">
        <v>935000</v>
      </c>
      <c r="F710" s="8">
        <v>935000</v>
      </c>
      <c r="G710" s="8">
        <v>935000</v>
      </c>
      <c r="H710" s="8" t="s">
        <v>15853</v>
      </c>
      <c r="I710" s="8">
        <v>935000</v>
      </c>
      <c r="J710" s="9">
        <f t="shared" si="149"/>
        <v>0</v>
      </c>
      <c r="K710" s="9">
        <f t="shared" si="150"/>
        <v>0</v>
      </c>
      <c r="L710" s="9">
        <f t="shared" si="151"/>
        <v>0</v>
      </c>
      <c r="M710" s="8">
        <f t="shared" si="152"/>
        <v>0</v>
      </c>
      <c r="O710" s="8"/>
      <c r="P710" s="6" t="str">
        <f>VLOOKUP(C710,[1]plan_cc!$B$1:$C$65536,2,0)</f>
        <v>LPC POST EMBARQUE FINANC. VIG. NORM CM</v>
      </c>
    </row>
    <row r="711" spans="1:16" hidden="1">
      <c r="A711" s="7" t="s">
        <v>14</v>
      </c>
      <c r="B711" s="6" t="s">
        <v>15862</v>
      </c>
      <c r="C711" s="6" t="s">
        <v>503</v>
      </c>
      <c r="D711" s="6" t="s">
        <v>22</v>
      </c>
      <c r="E711" s="8">
        <v>6088058.7000000002</v>
      </c>
      <c r="F711" s="8">
        <v>6088058.7000000002</v>
      </c>
      <c r="G711" s="8">
        <v>6088058.7000000002</v>
      </c>
      <c r="H711" s="8" t="s">
        <v>15853</v>
      </c>
      <c r="I711" s="8">
        <v>6088058.7000000002</v>
      </c>
      <c r="J711" s="9">
        <f t="shared" si="149"/>
        <v>0</v>
      </c>
      <c r="K711" s="9">
        <f t="shared" si="150"/>
        <v>0</v>
      </c>
      <c r="L711" s="9">
        <f t="shared" si="151"/>
        <v>0</v>
      </c>
      <c r="M711" s="8">
        <f t="shared" si="152"/>
        <v>0</v>
      </c>
      <c r="O711" s="8"/>
      <c r="P711" s="6" t="str">
        <f>VLOOKUP(C711,[1]plan_cc!$B$1:$C$65536,2,0)</f>
        <v>LPC IMPORT.  FINANC. VIG. NORM CMED</v>
      </c>
    </row>
    <row r="712" spans="1:16" hidden="1">
      <c r="A712" s="7" t="s">
        <v>14</v>
      </c>
      <c r="B712" s="6" t="s">
        <v>15862</v>
      </c>
      <c r="C712" s="6" t="s">
        <v>503</v>
      </c>
      <c r="D712" s="6" t="s">
        <v>23</v>
      </c>
      <c r="E712" s="8">
        <v>17631803.640000001</v>
      </c>
      <c r="F712" s="8">
        <v>17631803.640000001</v>
      </c>
      <c r="G712" s="8">
        <v>17631802.870000001</v>
      </c>
      <c r="H712" s="8" t="s">
        <v>15853</v>
      </c>
      <c r="I712" s="8">
        <v>17631803.639465455</v>
      </c>
      <c r="J712" s="9">
        <f t="shared" si="149"/>
        <v>-0.76999999955296516</v>
      </c>
      <c r="K712" s="9">
        <f t="shared" si="150"/>
        <v>-0.76999999955296516</v>
      </c>
      <c r="L712" s="9">
        <f t="shared" si="151"/>
        <v>-5.3454563021659851E-4</v>
      </c>
      <c r="M712" s="8">
        <f t="shared" si="152"/>
        <v>-5.3454563021659851E-4</v>
      </c>
      <c r="O712" s="8"/>
      <c r="P712" s="6" t="str">
        <f>VLOOKUP(C712,[1]plan_cc!$B$1:$C$65536,2,0)</f>
        <v>LPC IMPORT.  FINANC. VIG. NORM CMED</v>
      </c>
    </row>
    <row r="713" spans="1:16" hidden="1">
      <c r="A713" s="7" t="s">
        <v>14</v>
      </c>
      <c r="B713" s="6" t="s">
        <v>15862</v>
      </c>
      <c r="C713" s="6" t="s">
        <v>504</v>
      </c>
      <c r="D713" s="6" t="s">
        <v>22</v>
      </c>
      <c r="E713" s="8">
        <v>5329129</v>
      </c>
      <c r="F713" s="8">
        <v>5329129</v>
      </c>
      <c r="G713" s="8">
        <v>5329129</v>
      </c>
      <c r="H713" s="8" t="s">
        <v>15853</v>
      </c>
      <c r="I713" s="8">
        <v>5329129</v>
      </c>
      <c r="J713" s="9">
        <f t="shared" si="149"/>
        <v>0</v>
      </c>
      <c r="K713" s="9">
        <f t="shared" si="150"/>
        <v>0</v>
      </c>
      <c r="L713" s="9">
        <f t="shared" si="151"/>
        <v>0</v>
      </c>
      <c r="M713" s="8">
        <f t="shared" si="152"/>
        <v>0</v>
      </c>
      <c r="O713" s="8"/>
      <c r="P713" s="6" t="str">
        <f>VLOOKUP(C713,[1]plan_cc!$B$1:$C$65536,2,0)</f>
        <v>LPC COFIDE FONDOS CRECER CMED  VIG\NOR</v>
      </c>
    </row>
    <row r="714" spans="1:16" hidden="1">
      <c r="A714" s="7" t="s">
        <v>14</v>
      </c>
      <c r="B714" s="6" t="s">
        <v>15862</v>
      </c>
      <c r="C714" s="6" t="s">
        <v>504</v>
      </c>
      <c r="D714" s="6" t="s">
        <v>23</v>
      </c>
      <c r="E714" s="8">
        <v>7825300</v>
      </c>
      <c r="F714" s="8">
        <v>7825300</v>
      </c>
      <c r="G714" s="8">
        <v>7825300</v>
      </c>
      <c r="H714" s="8" t="s">
        <v>15853</v>
      </c>
      <c r="I714" s="8">
        <v>7825300.0000000009</v>
      </c>
      <c r="J714" s="9">
        <f t="shared" si="149"/>
        <v>0</v>
      </c>
      <c r="K714" s="9">
        <f t="shared" si="150"/>
        <v>0</v>
      </c>
      <c r="L714" s="9">
        <f t="shared" si="151"/>
        <v>0</v>
      </c>
      <c r="M714" s="8">
        <f t="shared" si="152"/>
        <v>0</v>
      </c>
      <c r="O714" s="8"/>
      <c r="P714" s="6" t="str">
        <f>VLOOKUP(C714,[1]plan_cc!$B$1:$C$65536,2,0)</f>
        <v>LPC COFIDE FONDOS CRECER CMED  VIG\NOR</v>
      </c>
    </row>
    <row r="715" spans="1:16" hidden="1">
      <c r="A715" s="7" t="s">
        <v>14</v>
      </c>
      <c r="B715" s="6" t="s">
        <v>15862</v>
      </c>
      <c r="C715" s="6" t="s">
        <v>505</v>
      </c>
      <c r="D715" s="6" t="s">
        <v>22</v>
      </c>
      <c r="E715" s="8" t="s">
        <v>15853</v>
      </c>
      <c r="F715" s="8" t="s">
        <v>15853</v>
      </c>
      <c r="G715" s="8">
        <v>0</v>
      </c>
      <c r="H715" s="8" t="s">
        <v>15853</v>
      </c>
      <c r="I715" s="8">
        <v>0</v>
      </c>
      <c r="J715" s="9">
        <v>0</v>
      </c>
      <c r="K715" s="9">
        <v>0</v>
      </c>
      <c r="L715" s="9">
        <v>0</v>
      </c>
      <c r="M715" s="9">
        <v>0</v>
      </c>
      <c r="N715" s="9"/>
      <c r="O715" s="9"/>
      <c r="P715" s="6" t="str">
        <f>VLOOKUP(C715,[1]plan_cc!$B$1:$C$65536,2,0)</f>
        <v>LPC COFIDE FONDOS CRECER CMED  VIG\NOR</v>
      </c>
    </row>
    <row r="716" spans="1:16" hidden="1">
      <c r="A716" s="7" t="s">
        <v>14</v>
      </c>
      <c r="B716" s="6" t="s">
        <v>15862</v>
      </c>
      <c r="C716" s="6" t="s">
        <v>505</v>
      </c>
      <c r="D716" s="6" t="s">
        <v>23</v>
      </c>
      <c r="E716" s="8">
        <v>220000</v>
      </c>
      <c r="F716" s="8">
        <v>220000</v>
      </c>
      <c r="G716" s="8">
        <v>220000</v>
      </c>
      <c r="H716" s="8" t="s">
        <v>15853</v>
      </c>
      <c r="I716" s="8">
        <v>220000</v>
      </c>
      <c r="J716" s="9">
        <f t="shared" ref="J716:J717" si="153">G716-E716</f>
        <v>0</v>
      </c>
      <c r="K716" s="9">
        <f t="shared" ref="K716:K717" si="154">G716-F716</f>
        <v>0</v>
      </c>
      <c r="L716" s="9">
        <f t="shared" ref="L716:L717" si="155">I716-E716</f>
        <v>0</v>
      </c>
      <c r="M716" s="8">
        <f t="shared" ref="M716:M717" si="156">I716-F716</f>
        <v>0</v>
      </c>
      <c r="O716" s="8"/>
      <c r="P716" s="6" t="str">
        <f>VLOOKUP(C716,[1]plan_cc!$B$1:$C$65536,2,0)</f>
        <v>LPC COFIDE FONDOS CRECER CMED  VIG\NOR</v>
      </c>
    </row>
    <row r="717" spans="1:16" hidden="1">
      <c r="A717" s="7" t="s">
        <v>14</v>
      </c>
      <c r="B717" s="6" t="s">
        <v>15862</v>
      </c>
      <c r="C717" s="6" t="s">
        <v>506</v>
      </c>
      <c r="D717" s="6" t="s">
        <v>23</v>
      </c>
      <c r="E717" s="8">
        <v>11046389.189999999</v>
      </c>
      <c r="F717" s="8">
        <v>11046389.189999999</v>
      </c>
      <c r="G717" s="8">
        <v>11046389.18</v>
      </c>
      <c r="H717" s="8" t="s">
        <v>15853</v>
      </c>
      <c r="I717" s="8">
        <v>11046389.189650271</v>
      </c>
      <c r="J717" s="9">
        <f t="shared" si="153"/>
        <v>-9.9999997764825821E-3</v>
      </c>
      <c r="K717" s="9">
        <f t="shared" si="154"/>
        <v>-9.9999997764825821E-3</v>
      </c>
      <c r="L717" s="9">
        <f t="shared" si="155"/>
        <v>-3.4972839057445526E-4</v>
      </c>
      <c r="M717" s="8">
        <f t="shared" si="156"/>
        <v>-3.4972839057445526E-4</v>
      </c>
      <c r="O717" s="8"/>
      <c r="P717" s="6" t="e">
        <f>VLOOKUP(C717,[1]plan_cc!$B$1:$C$65536,2,0)</f>
        <v>#N/A</v>
      </c>
    </row>
    <row r="718" spans="1:16" hidden="1">
      <c r="A718" s="7" t="s">
        <v>14</v>
      </c>
      <c r="B718" s="6" t="s">
        <v>15862</v>
      </c>
      <c r="C718" s="6" t="s">
        <v>507</v>
      </c>
      <c r="D718" s="6" t="s">
        <v>22</v>
      </c>
      <c r="E718" s="8">
        <v>256524575.97</v>
      </c>
      <c r="F718" s="8">
        <v>256524575.97</v>
      </c>
      <c r="G718" s="8">
        <v>256724575.97</v>
      </c>
      <c r="H718" s="8">
        <v>200000</v>
      </c>
      <c r="I718" s="8">
        <v>256724575.97</v>
      </c>
      <c r="J718" s="9">
        <f>G718-(E718+H718)</f>
        <v>0</v>
      </c>
      <c r="K718" s="9">
        <f>G718-(F718+H718)</f>
        <v>0</v>
      </c>
      <c r="L718" s="9">
        <f>I718-(H718+E718)</f>
        <v>0</v>
      </c>
      <c r="M718" s="8">
        <f>I718-(F718+H718)</f>
        <v>0</v>
      </c>
      <c r="O718" s="8"/>
      <c r="P718" s="6" t="str">
        <f>VLOOKUP(C718,[1]plan_cc!$B$1:$C$65536,2,0)</f>
        <v>LPC PAG INMOBILIARIO CMED</v>
      </c>
    </row>
    <row r="719" spans="1:16" hidden="1">
      <c r="A719" s="7" t="s">
        <v>14</v>
      </c>
      <c r="B719" s="6" t="s">
        <v>15862</v>
      </c>
      <c r="C719" s="6" t="s">
        <v>507</v>
      </c>
      <c r="D719" s="6" t="s">
        <v>23</v>
      </c>
      <c r="E719" s="8">
        <v>15683425.699999999</v>
      </c>
      <c r="F719" s="8">
        <v>15683425.699999999</v>
      </c>
      <c r="G719" s="8">
        <v>15683425.58</v>
      </c>
      <c r="H719" s="8" t="s">
        <v>15853</v>
      </c>
      <c r="I719" s="8">
        <v>15683425.700881433</v>
      </c>
      <c r="J719" s="9">
        <f t="shared" ref="J719:J728" si="157">G719-E719</f>
        <v>-0.11999999918043613</v>
      </c>
      <c r="K719" s="9">
        <f t="shared" ref="K719:K728" si="158">G719-F719</f>
        <v>-0.11999999918043613</v>
      </c>
      <c r="L719" s="9">
        <f t="shared" ref="L719:L728" si="159">I719-E719</f>
        <v>8.8143348693847656E-4</v>
      </c>
      <c r="M719" s="8">
        <f t="shared" ref="M719:M728" si="160">I719-F719</f>
        <v>8.8143348693847656E-4</v>
      </c>
      <c r="O719" s="8"/>
      <c r="P719" s="6" t="str">
        <f>VLOOKUP(C719,[1]plan_cc!$B$1:$C$65536,2,0)</f>
        <v>LPC PAG INMOBILIARIO CMED</v>
      </c>
    </row>
    <row r="720" spans="1:16" hidden="1">
      <c r="A720" s="7" t="s">
        <v>14</v>
      </c>
      <c r="B720" s="6" t="s">
        <v>15862</v>
      </c>
      <c r="C720" s="6" t="s">
        <v>508</v>
      </c>
      <c r="D720" s="6" t="s">
        <v>22</v>
      </c>
      <c r="E720" s="8">
        <v>662746.86</v>
      </c>
      <c r="F720" s="8">
        <v>662746.86</v>
      </c>
      <c r="G720" s="8">
        <v>662746.86</v>
      </c>
      <c r="H720" s="8" t="s">
        <v>15853</v>
      </c>
      <c r="I720" s="8">
        <v>662746.86</v>
      </c>
      <c r="J720" s="9">
        <f t="shared" si="157"/>
        <v>0</v>
      </c>
      <c r="K720" s="9">
        <f t="shared" si="158"/>
        <v>0</v>
      </c>
      <c r="L720" s="9">
        <f t="shared" si="159"/>
        <v>0</v>
      </c>
      <c r="M720" s="8">
        <f t="shared" si="160"/>
        <v>0</v>
      </c>
      <c r="O720" s="8"/>
      <c r="P720" s="6" t="e">
        <f>VLOOKUP(C720,[1]plan_cc!$B$1:$C$65536,2,0)</f>
        <v>#N/A</v>
      </c>
    </row>
    <row r="721" spans="1:16" hidden="1">
      <c r="A721" s="7" t="s">
        <v>14</v>
      </c>
      <c r="B721" s="6" t="s">
        <v>15862</v>
      </c>
      <c r="C721" s="6" t="s">
        <v>508</v>
      </c>
      <c r="D721" s="6" t="s">
        <v>23</v>
      </c>
      <c r="E721" s="8">
        <v>4758489.95</v>
      </c>
      <c r="F721" s="8">
        <v>4758489.95</v>
      </c>
      <c r="G721" s="8">
        <v>4758489.9400000004</v>
      </c>
      <c r="H721" s="8" t="s">
        <v>15853</v>
      </c>
      <c r="I721" s="8">
        <v>4758489.9516633498</v>
      </c>
      <c r="J721" s="9">
        <f t="shared" si="157"/>
        <v>-9.9999997764825821E-3</v>
      </c>
      <c r="K721" s="9">
        <f t="shared" si="158"/>
        <v>-9.9999997764825821E-3</v>
      </c>
      <c r="L721" s="9">
        <f t="shared" si="159"/>
        <v>1.6633495688438416E-3</v>
      </c>
      <c r="M721" s="8">
        <f t="shared" si="160"/>
        <v>1.6633495688438416E-3</v>
      </c>
      <c r="O721" s="8"/>
      <c r="P721" s="6" t="e">
        <f>VLOOKUP(C721,[1]plan_cc!$B$1:$C$65536,2,0)</f>
        <v>#N/A</v>
      </c>
    </row>
    <row r="722" spans="1:16" hidden="1">
      <c r="A722" s="7" t="s">
        <v>14</v>
      </c>
      <c r="B722" s="6" t="s">
        <v>15862</v>
      </c>
      <c r="C722" s="6" t="s">
        <v>509</v>
      </c>
      <c r="D722" s="6" t="s">
        <v>22</v>
      </c>
      <c r="E722" s="8">
        <v>150000</v>
      </c>
      <c r="F722" s="8">
        <v>150000</v>
      </c>
      <c r="G722" s="8">
        <v>150000</v>
      </c>
      <c r="H722" s="8" t="s">
        <v>15853</v>
      </c>
      <c r="I722" s="8">
        <v>150000</v>
      </c>
      <c r="J722" s="9">
        <f t="shared" si="157"/>
        <v>0</v>
      </c>
      <c r="K722" s="9">
        <f t="shared" si="158"/>
        <v>0</v>
      </c>
      <c r="L722" s="9">
        <f t="shared" si="159"/>
        <v>0</v>
      </c>
      <c r="M722" s="8">
        <f t="shared" si="160"/>
        <v>0</v>
      </c>
      <c r="O722" s="8"/>
      <c r="P722" s="6" t="str">
        <f>VLOOKUP(C722,[1]plan_cc!$B$1:$C$65536,2,0)</f>
        <v>LPC PAG TV D/P REVOL VIG CPEM</v>
      </c>
    </row>
    <row r="723" spans="1:16" hidden="1">
      <c r="A723" s="7" t="s">
        <v>14</v>
      </c>
      <c r="B723" s="6" t="s">
        <v>15862</v>
      </c>
      <c r="C723" s="6" t="s">
        <v>510</v>
      </c>
      <c r="D723" s="6" t="s">
        <v>22</v>
      </c>
      <c r="E723" s="8">
        <v>8096195.21</v>
      </c>
      <c r="F723" s="8">
        <v>8096195.21</v>
      </c>
      <c r="G723" s="8">
        <v>8096195.21</v>
      </c>
      <c r="H723" s="8" t="s">
        <v>15853</v>
      </c>
      <c r="I723" s="8">
        <v>8096195.21</v>
      </c>
      <c r="J723" s="9">
        <f t="shared" si="157"/>
        <v>0</v>
      </c>
      <c r="K723" s="9">
        <f t="shared" si="158"/>
        <v>0</v>
      </c>
      <c r="L723" s="9">
        <f t="shared" si="159"/>
        <v>0</v>
      </c>
      <c r="M723" s="8">
        <f t="shared" si="160"/>
        <v>0</v>
      </c>
      <c r="O723" s="8"/>
      <c r="P723" s="6" t="str">
        <f>VLOOKUP(C723,[1]plan_cc!$B$1:$C$65536,2,0)</f>
        <v>LPC PAG TV RP REVOL CPEM</v>
      </c>
    </row>
    <row r="724" spans="1:16" hidden="1">
      <c r="A724" s="7" t="s">
        <v>14</v>
      </c>
      <c r="B724" s="6" t="s">
        <v>15862</v>
      </c>
      <c r="C724" s="6" t="s">
        <v>510</v>
      </c>
      <c r="D724" s="6" t="s">
        <v>23</v>
      </c>
      <c r="E724" s="8">
        <v>2172102.7999999998</v>
      </c>
      <c r="F724" s="8">
        <v>2172102.7999999998</v>
      </c>
      <c r="G724" s="8">
        <v>2172102.5099999998</v>
      </c>
      <c r="H724" s="8" t="s">
        <v>15853</v>
      </c>
      <c r="I724" s="8">
        <v>2172102.7978390674</v>
      </c>
      <c r="J724" s="9">
        <f t="shared" si="157"/>
        <v>-0.2900000000372529</v>
      </c>
      <c r="K724" s="9">
        <f t="shared" si="158"/>
        <v>-0.2900000000372529</v>
      </c>
      <c r="L724" s="9">
        <f t="shared" si="159"/>
        <v>-2.1609324030578136E-3</v>
      </c>
      <c r="M724" s="8">
        <f t="shared" si="160"/>
        <v>-2.1609324030578136E-3</v>
      </c>
      <c r="O724" s="8"/>
      <c r="P724" s="6" t="str">
        <f>VLOOKUP(C724,[1]plan_cc!$B$1:$C$65536,2,0)</f>
        <v>LPC PAG TV RP REVOL CPEM</v>
      </c>
    </row>
    <row r="725" spans="1:16" hidden="1">
      <c r="A725" s="7" t="s">
        <v>14</v>
      </c>
      <c r="B725" s="6" t="s">
        <v>15862</v>
      </c>
      <c r="C725" s="6" t="s">
        <v>511</v>
      </c>
      <c r="D725" s="6" t="s">
        <v>22</v>
      </c>
      <c r="E725" s="8">
        <v>38279663.43</v>
      </c>
      <c r="F725" s="8">
        <v>38279663.43</v>
      </c>
      <c r="G725" s="8">
        <v>38279663.43</v>
      </c>
      <c r="H725" s="8" t="s">
        <v>15853</v>
      </c>
      <c r="I725" s="8">
        <v>38279663.43</v>
      </c>
      <c r="J725" s="9">
        <f t="shared" si="157"/>
        <v>0</v>
      </c>
      <c r="K725" s="9">
        <f t="shared" si="158"/>
        <v>0</v>
      </c>
      <c r="L725" s="9">
        <f t="shared" si="159"/>
        <v>0</v>
      </c>
      <c r="M725" s="8">
        <f t="shared" si="160"/>
        <v>0</v>
      </c>
      <c r="O725" s="8"/>
      <c r="P725" s="6" t="str">
        <f>VLOOKUP(C725,[1]plan_cc!$B$1:$C$65536,2,0)</f>
        <v>LPC PAG TV D/P NO REV VIG CPEM</v>
      </c>
    </row>
    <row r="726" spans="1:16" hidden="1">
      <c r="A726" s="7" t="s">
        <v>14</v>
      </c>
      <c r="B726" s="6" t="s">
        <v>15862</v>
      </c>
      <c r="C726" s="6" t="s">
        <v>511</v>
      </c>
      <c r="D726" s="6" t="s">
        <v>23</v>
      </c>
      <c r="E726" s="8">
        <v>73082086.200000003</v>
      </c>
      <c r="F726" s="8">
        <v>73082086.200000003</v>
      </c>
      <c r="G726" s="8">
        <v>73082086.070000008</v>
      </c>
      <c r="H726" s="8" t="s">
        <v>15853</v>
      </c>
      <c r="I726" s="8">
        <v>73082086.201307938</v>
      </c>
      <c r="J726" s="9">
        <f t="shared" si="157"/>
        <v>-0.12999999523162842</v>
      </c>
      <c r="K726" s="9">
        <f t="shared" si="158"/>
        <v>-0.12999999523162842</v>
      </c>
      <c r="L726" s="9">
        <f t="shared" si="159"/>
        <v>1.3079345226287842E-3</v>
      </c>
      <c r="M726" s="8">
        <f t="shared" si="160"/>
        <v>1.3079345226287842E-3</v>
      </c>
      <c r="O726" s="8"/>
      <c r="P726" s="6" t="str">
        <f>VLOOKUP(C726,[1]plan_cc!$B$1:$C$65536,2,0)</f>
        <v>LPC PAG TV D/P NO REV VIG CPEM</v>
      </c>
    </row>
    <row r="727" spans="1:16" hidden="1">
      <c r="A727" s="7" t="s">
        <v>14</v>
      </c>
      <c r="B727" s="6" t="s">
        <v>15862</v>
      </c>
      <c r="C727" s="6" t="s">
        <v>512</v>
      </c>
      <c r="D727" s="6" t="s">
        <v>22</v>
      </c>
      <c r="E727" s="8">
        <v>26482947.609999999</v>
      </c>
      <c r="F727" s="8">
        <v>26482947.609999999</v>
      </c>
      <c r="G727" s="8">
        <v>26482947.609999999</v>
      </c>
      <c r="H727" s="8" t="s">
        <v>15853</v>
      </c>
      <c r="I727" s="8">
        <v>26482947.609999999</v>
      </c>
      <c r="J727" s="9">
        <f t="shared" si="157"/>
        <v>0</v>
      </c>
      <c r="K727" s="9">
        <f t="shared" si="158"/>
        <v>0</v>
      </c>
      <c r="L727" s="9">
        <f t="shared" si="159"/>
        <v>0</v>
      </c>
      <c r="M727" s="8">
        <f t="shared" si="160"/>
        <v>0</v>
      </c>
      <c r="O727" s="8"/>
      <c r="P727" s="6" t="str">
        <f>VLOOKUP(C727,[1]plan_cc!$B$1:$C$65536,2,0)</f>
        <v>LPC PAG TV RP NO REVOL CPEM</v>
      </c>
    </row>
    <row r="728" spans="1:16" hidden="1">
      <c r="A728" s="7" t="s">
        <v>14</v>
      </c>
      <c r="B728" s="6" t="s">
        <v>15862</v>
      </c>
      <c r="C728" s="6" t="s">
        <v>512</v>
      </c>
      <c r="D728" s="6" t="s">
        <v>23</v>
      </c>
      <c r="E728" s="8">
        <v>6835000</v>
      </c>
      <c r="F728" s="8">
        <v>6835000</v>
      </c>
      <c r="G728" s="8">
        <v>6835000</v>
      </c>
      <c r="H728" s="8" t="s">
        <v>15853</v>
      </c>
      <c r="I728" s="8">
        <v>6835000</v>
      </c>
      <c r="J728" s="9">
        <f t="shared" si="157"/>
        <v>0</v>
      </c>
      <c r="K728" s="9">
        <f t="shared" si="158"/>
        <v>0</v>
      </c>
      <c r="L728" s="9">
        <f t="shared" si="159"/>
        <v>0</v>
      </c>
      <c r="M728" s="8">
        <f t="shared" si="160"/>
        <v>0</v>
      </c>
      <c r="O728" s="8"/>
      <c r="P728" s="6" t="str">
        <f>VLOOKUP(C728,[1]plan_cc!$B$1:$C$65536,2,0)</f>
        <v>LPC PAG TV RP NO REVOL CPEM</v>
      </c>
    </row>
    <row r="729" spans="1:16" hidden="1">
      <c r="A729" s="7" t="s">
        <v>14</v>
      </c>
      <c r="B729" s="6" t="s">
        <v>15862</v>
      </c>
      <c r="C729" s="6" t="s">
        <v>513</v>
      </c>
      <c r="D729" s="6" t="s">
        <v>22</v>
      </c>
      <c r="E729" s="8">
        <v>143608.73000000001</v>
      </c>
      <c r="F729" s="8">
        <v>143608.73000000001</v>
      </c>
      <c r="G729" s="8">
        <v>143608.73000000001</v>
      </c>
      <c r="H729" s="8">
        <v>0</v>
      </c>
      <c r="I729" s="8">
        <v>143608.73000000001</v>
      </c>
      <c r="J729" s="9">
        <f>G729-(E729+H729)</f>
        <v>0</v>
      </c>
      <c r="K729" s="9">
        <f>G729-(F729+H729)</f>
        <v>0</v>
      </c>
      <c r="L729" s="9">
        <f>I729-(H729+E729)</f>
        <v>0</v>
      </c>
      <c r="M729" s="8">
        <f>I729-(F729+H729)</f>
        <v>0</v>
      </c>
      <c r="O729" s="8"/>
      <c r="P729" s="6" t="str">
        <f>VLOOKUP(C729,[1]plan_cc!$B$1:$C$65536,2,0)</f>
        <v>LPC REPROG REACTIVA DS.011-2022 CPEM N</v>
      </c>
    </row>
    <row r="730" spans="1:16" hidden="1">
      <c r="A730" s="7" t="s">
        <v>14</v>
      </c>
      <c r="B730" s="6" t="s">
        <v>15862</v>
      </c>
      <c r="C730" s="6" t="s">
        <v>514</v>
      </c>
      <c r="D730" s="6" t="s">
        <v>22</v>
      </c>
      <c r="E730" s="8">
        <v>1861034.12</v>
      </c>
      <c r="F730" s="8">
        <v>1861034.12</v>
      </c>
      <c r="G730" s="8">
        <v>1861034.12</v>
      </c>
      <c r="H730" s="8" t="s">
        <v>15853</v>
      </c>
      <c r="I730" s="8">
        <v>1861034.12</v>
      </c>
      <c r="J730" s="9">
        <f t="shared" ref="J730:J734" si="161">G730-E730</f>
        <v>0</v>
      </c>
      <c r="K730" s="9">
        <f t="shared" ref="K730:K734" si="162">G730-F730</f>
        <v>0</v>
      </c>
      <c r="L730" s="9">
        <f t="shared" ref="L730:L738" si="163">I730-E730</f>
        <v>0</v>
      </c>
      <c r="M730" s="8">
        <f t="shared" ref="M730:M734" si="164">I730-F730</f>
        <v>0</v>
      </c>
      <c r="O730" s="8"/>
      <c r="P730" s="6" t="str">
        <f>VLOOKUP(C730,[1]plan_cc!$B$1:$C$65536,2,0)</f>
        <v>LPC COFIDE FONDOS CRECER VIG CPEM\NORM</v>
      </c>
    </row>
    <row r="731" spans="1:16" hidden="1">
      <c r="A731" s="7" t="s">
        <v>14</v>
      </c>
      <c r="B731" s="6" t="s">
        <v>15862</v>
      </c>
      <c r="C731" s="6" t="s">
        <v>514</v>
      </c>
      <c r="D731" s="6" t="s">
        <v>23</v>
      </c>
      <c r="E731" s="8">
        <v>1262883.08</v>
      </c>
      <c r="F731" s="8">
        <v>1262883.08</v>
      </c>
      <c r="G731" s="8">
        <v>1262883.05</v>
      </c>
      <c r="H731" s="8" t="s">
        <v>15853</v>
      </c>
      <c r="I731" s="8">
        <v>1262883.0793289735</v>
      </c>
      <c r="J731" s="9">
        <f t="shared" si="161"/>
        <v>-3.0000000027939677E-2</v>
      </c>
      <c r="K731" s="9">
        <f t="shared" si="162"/>
        <v>-3.0000000027939677E-2</v>
      </c>
      <c r="L731" s="9">
        <f t="shared" si="163"/>
        <v>-6.7102652974426746E-4</v>
      </c>
      <c r="M731" s="8">
        <f t="shared" si="164"/>
        <v>-6.7102652974426746E-4</v>
      </c>
      <c r="O731" s="8"/>
      <c r="P731" s="6" t="str">
        <f>VLOOKUP(C731,[1]plan_cc!$B$1:$C$65536,2,0)</f>
        <v>LPC COFIDE FONDOS CRECER VIG CPEM\NORM</v>
      </c>
    </row>
    <row r="732" spans="1:16" hidden="1">
      <c r="A732" s="7" t="s">
        <v>14</v>
      </c>
      <c r="B732" s="6" t="s">
        <v>15862</v>
      </c>
      <c r="C732" s="6" t="s">
        <v>515</v>
      </c>
      <c r="D732" s="6" t="s">
        <v>22</v>
      </c>
      <c r="E732" s="8">
        <v>9457012.8599999994</v>
      </c>
      <c r="F732" s="8">
        <v>9457012.8599999994</v>
      </c>
      <c r="G732" s="8">
        <v>9457012.8600000013</v>
      </c>
      <c r="H732" s="8" t="s">
        <v>15853</v>
      </c>
      <c r="I732" s="8">
        <v>9457012.8599999994</v>
      </c>
      <c r="J732" s="9">
        <f t="shared" si="161"/>
        <v>0</v>
      </c>
      <c r="K732" s="9">
        <f t="shared" si="162"/>
        <v>0</v>
      </c>
      <c r="L732" s="9">
        <f t="shared" si="163"/>
        <v>0</v>
      </c>
      <c r="M732" s="8">
        <f t="shared" si="164"/>
        <v>0</v>
      </c>
      <c r="O732" s="8"/>
      <c r="P732" s="6" t="str">
        <f>VLOOKUP(C732,[1]plan_cc!$B$1:$C$65536,2,0)</f>
        <v>LPC IMPULSO MYPERU MEDIANO PLAZO VIG N</v>
      </c>
    </row>
    <row r="733" spans="1:16" hidden="1">
      <c r="A733" s="7" t="s">
        <v>14</v>
      </c>
      <c r="B733" s="6" t="s">
        <v>15862</v>
      </c>
      <c r="C733" s="6" t="s">
        <v>516</v>
      </c>
      <c r="D733" s="6" t="s">
        <v>22</v>
      </c>
      <c r="E733" s="8">
        <v>16161427.74</v>
      </c>
      <c r="F733" s="8">
        <v>16161427.74</v>
      </c>
      <c r="G733" s="8">
        <v>16161427.739999998</v>
      </c>
      <c r="H733" s="8" t="s">
        <v>15853</v>
      </c>
      <c r="I733" s="8">
        <v>16161427.74</v>
      </c>
      <c r="J733" s="9">
        <f t="shared" si="161"/>
        <v>0</v>
      </c>
      <c r="K733" s="9">
        <f t="shared" si="162"/>
        <v>0</v>
      </c>
      <c r="L733" s="9">
        <f t="shared" si="163"/>
        <v>0</v>
      </c>
      <c r="M733" s="8">
        <f t="shared" si="164"/>
        <v>0</v>
      </c>
      <c r="O733" s="8"/>
      <c r="P733" s="6" t="str">
        <f>VLOOKUP(C733,[1]plan_cc!$B$1:$C$65536,2,0)</f>
        <v>LPC COFIDE FONDO CRECER VIG CPEM\NORM</v>
      </c>
    </row>
    <row r="734" spans="1:16" hidden="1">
      <c r="A734" s="7" t="s">
        <v>14</v>
      </c>
      <c r="B734" s="6" t="s">
        <v>15862</v>
      </c>
      <c r="C734" s="6" t="s">
        <v>516</v>
      </c>
      <c r="D734" s="6" t="s">
        <v>23</v>
      </c>
      <c r="E734" s="8">
        <v>260533.72</v>
      </c>
      <c r="F734" s="8">
        <v>260533.72</v>
      </c>
      <c r="G734" s="8">
        <v>260533.7</v>
      </c>
      <c r="H734" s="8" t="s">
        <v>15853</v>
      </c>
      <c r="I734" s="8">
        <v>260533.72192209269</v>
      </c>
      <c r="J734" s="9">
        <f t="shared" si="161"/>
        <v>-1.9999999989522621E-2</v>
      </c>
      <c r="K734" s="9">
        <f t="shared" si="162"/>
        <v>-1.9999999989522621E-2</v>
      </c>
      <c r="L734" s="9">
        <f t="shared" si="163"/>
        <v>1.9220926915295422E-3</v>
      </c>
      <c r="M734" s="8">
        <f t="shared" si="164"/>
        <v>1.9220926915295422E-3</v>
      </c>
      <c r="O734" s="8"/>
      <c r="P734" s="6" t="str">
        <f>VLOOKUP(C734,[1]plan_cc!$B$1:$C$65536,2,0)</f>
        <v>LPC COFIDE FONDO CRECER VIG CPEM\NORM</v>
      </c>
    </row>
    <row r="735" spans="1:16" hidden="1">
      <c r="A735" s="7" t="s">
        <v>14</v>
      </c>
      <c r="B735" s="6" t="s">
        <v>15862</v>
      </c>
      <c r="C735" s="6" t="s">
        <v>517</v>
      </c>
      <c r="D735" s="6" t="s">
        <v>22</v>
      </c>
      <c r="E735" s="8">
        <v>30993.9</v>
      </c>
      <c r="F735" s="8">
        <v>30993.9</v>
      </c>
      <c r="G735" s="8">
        <v>30993.9</v>
      </c>
      <c r="H735" s="8">
        <v>0</v>
      </c>
      <c r="I735" s="8">
        <v>30993.9</v>
      </c>
      <c r="J735" s="9">
        <f t="shared" ref="J735:J737" si="165">G735-(E735+H735)</f>
        <v>0</v>
      </c>
      <c r="K735" s="9">
        <f t="shared" ref="K735:K737" si="166">G735-(F735+H735)</f>
        <v>0</v>
      </c>
      <c r="L735" s="9">
        <f t="shared" ref="L735:L737" si="167">I735-(H735+E735)</f>
        <v>0</v>
      </c>
      <c r="M735" s="8">
        <f t="shared" ref="M735:M737" si="168">I735-(F735+H735)</f>
        <v>0</v>
      </c>
      <c r="O735" s="8"/>
      <c r="P735" s="6" t="str">
        <f>VLOOKUP(C735,[1]plan_cc!$B$1:$C$65536,2,0)</f>
        <v>LPC LEASING EN PROCESO CPEM</v>
      </c>
    </row>
    <row r="736" spans="1:16" hidden="1">
      <c r="A736" s="7" t="s">
        <v>14</v>
      </c>
      <c r="B736" s="6" t="s">
        <v>15862</v>
      </c>
      <c r="C736" s="6" t="s">
        <v>517</v>
      </c>
      <c r="D736" s="6" t="s">
        <v>23</v>
      </c>
      <c r="E736" s="8">
        <v>27526.05</v>
      </c>
      <c r="F736" s="8">
        <v>27526.05</v>
      </c>
      <c r="G736" s="8">
        <v>27526.04</v>
      </c>
      <c r="H736" s="8">
        <v>0</v>
      </c>
      <c r="I736" s="8">
        <v>27526.050611316463</v>
      </c>
      <c r="J736" s="9">
        <f t="shared" si="165"/>
        <v>-9.9999999983992893E-3</v>
      </c>
      <c r="K736" s="9">
        <f t="shared" si="166"/>
        <v>-9.9999999983992893E-3</v>
      </c>
      <c r="L736" s="9">
        <f t="shared" si="167"/>
        <v>6.1131646361900494E-4</v>
      </c>
      <c r="M736" s="8">
        <f t="shared" si="168"/>
        <v>6.1131646361900494E-4</v>
      </c>
      <c r="O736" s="8"/>
      <c r="P736" s="6" t="str">
        <f>VLOOKUP(C736,[1]plan_cc!$B$1:$C$65536,2,0)</f>
        <v>LPC LEASING EN PROCESO CPEM</v>
      </c>
    </row>
    <row r="737" spans="1:16" hidden="1">
      <c r="A737" s="7" t="s">
        <v>14</v>
      </c>
      <c r="B737" s="6" t="s">
        <v>15862</v>
      </c>
      <c r="C737" s="6" t="s">
        <v>518</v>
      </c>
      <c r="D737" s="6" t="s">
        <v>22</v>
      </c>
      <c r="E737" s="8">
        <v>3307.96</v>
      </c>
      <c r="F737" s="8">
        <v>3307.96</v>
      </c>
      <c r="G737" s="8">
        <v>1904787.55</v>
      </c>
      <c r="H737" s="8">
        <v>0</v>
      </c>
      <c r="I737" s="8">
        <v>3307.96</v>
      </c>
      <c r="J737" s="9">
        <f t="shared" si="165"/>
        <v>1901479.59</v>
      </c>
      <c r="K737" s="9">
        <f t="shared" si="166"/>
        <v>1901479.59</v>
      </c>
      <c r="L737" s="9">
        <f t="shared" si="167"/>
        <v>0</v>
      </c>
      <c r="M737" s="8">
        <f t="shared" si="168"/>
        <v>0</v>
      </c>
      <c r="O737" s="8"/>
      <c r="P737" s="6" t="str">
        <f>VLOOKUP(C737,[1]plan_cc!$B$1:$C$65536,2,0)</f>
        <v>LPC PSG LEASING MYP  CPEM</v>
      </c>
    </row>
    <row r="738" spans="1:16" hidden="1">
      <c r="A738" s="7" t="s">
        <v>14</v>
      </c>
      <c r="B738" s="6" t="s">
        <v>15862</v>
      </c>
      <c r="C738" s="6" t="s">
        <v>518</v>
      </c>
      <c r="D738" s="6" t="s">
        <v>23</v>
      </c>
      <c r="E738" s="8">
        <v>0</v>
      </c>
      <c r="F738" s="8">
        <v>0</v>
      </c>
      <c r="G738" s="8">
        <v>195748.93</v>
      </c>
      <c r="H738" s="8" t="s">
        <v>15853</v>
      </c>
      <c r="I738" s="8">
        <v>0</v>
      </c>
      <c r="J738" s="9">
        <f>G738-E738</f>
        <v>195748.93</v>
      </c>
      <c r="K738" s="9">
        <f>G738-F738</f>
        <v>195748.93</v>
      </c>
      <c r="L738" s="9">
        <f t="shared" si="163"/>
        <v>0</v>
      </c>
      <c r="M738" s="8">
        <f>I738-F738</f>
        <v>0</v>
      </c>
      <c r="O738" s="8"/>
      <c r="P738" s="6" t="str">
        <f>VLOOKUP(C738,[1]plan_cc!$B$1:$C$65536,2,0)</f>
        <v>LPC PSG LEASING MYP  CPEM</v>
      </c>
    </row>
    <row r="739" spans="1:16" hidden="1">
      <c r="A739" s="7" t="s">
        <v>14</v>
      </c>
      <c r="B739" s="6" t="s">
        <v>15862</v>
      </c>
      <c r="C739" s="6" t="s">
        <v>519</v>
      </c>
      <c r="D739" s="6" t="s">
        <v>22</v>
      </c>
      <c r="E739" s="8">
        <v>2790342.7</v>
      </c>
      <c r="F739" s="8">
        <v>2790342.7</v>
      </c>
      <c r="G739" s="8">
        <v>1026734.82</v>
      </c>
      <c r="H739" s="8">
        <v>137871.71</v>
      </c>
      <c r="I739" s="8">
        <v>2928214.41</v>
      </c>
      <c r="J739" s="9">
        <f>G739-(E739+H739)</f>
        <v>-1901479.5900000003</v>
      </c>
      <c r="K739" s="9">
        <f>G739-(F739+H739)</f>
        <v>-1901479.5900000003</v>
      </c>
      <c r="L739" s="9">
        <f>I739-(H739+E739)</f>
        <v>0</v>
      </c>
      <c r="M739" s="8">
        <f>I739-(F739+H739)</f>
        <v>0</v>
      </c>
      <c r="O739" s="8"/>
      <c r="P739" s="6" t="str">
        <f>VLOOKUP(C739,[1]plan_cc!$B$1:$C$65536,2,0)</f>
        <v>LPC PRI LEASING MYP CPEM</v>
      </c>
    </row>
    <row r="740" spans="1:16" hidden="1">
      <c r="A740" s="7" t="s">
        <v>14</v>
      </c>
      <c r="B740" s="6" t="s">
        <v>15862</v>
      </c>
      <c r="C740" s="6" t="s">
        <v>519</v>
      </c>
      <c r="D740" s="6" t="s">
        <v>23</v>
      </c>
      <c r="E740" s="8">
        <v>265697.21999999997</v>
      </c>
      <c r="F740" s="8">
        <v>265697.21999999997</v>
      </c>
      <c r="G740" s="8">
        <v>69948.17</v>
      </c>
      <c r="H740" s="8" t="s">
        <v>15853</v>
      </c>
      <c r="I740" s="8">
        <v>265697.22490759171</v>
      </c>
      <c r="J740" s="9">
        <f t="shared" ref="J740:J757" si="169">G740-E740</f>
        <v>-195749.05</v>
      </c>
      <c r="K740" s="9">
        <f t="shared" ref="K740:K757" si="170">G740-F740</f>
        <v>-195749.05</v>
      </c>
      <c r="L740" s="9">
        <f t="shared" ref="L740:L757" si="171">I740-E740</f>
        <v>4.9075917340815067E-3</v>
      </c>
      <c r="M740" s="8">
        <f t="shared" ref="M740:M757" si="172">I740-F740</f>
        <v>4.9075917340815067E-3</v>
      </c>
      <c r="O740" s="8"/>
      <c r="P740" s="6" t="str">
        <f>VLOOKUP(C740,[1]plan_cc!$B$1:$C$65536,2,0)</f>
        <v>LPC PRI LEASING MYP CPEM</v>
      </c>
    </row>
    <row r="741" spans="1:16" hidden="1">
      <c r="A741" s="7" t="s">
        <v>14</v>
      </c>
      <c r="B741" s="6" t="s">
        <v>15862</v>
      </c>
      <c r="C741" s="6" t="s">
        <v>520</v>
      </c>
      <c r="D741" s="6" t="s">
        <v>22</v>
      </c>
      <c r="E741" s="8">
        <v>388000</v>
      </c>
      <c r="F741" s="8">
        <v>388000</v>
      </c>
      <c r="G741" s="8">
        <v>388000</v>
      </c>
      <c r="H741" s="8" t="s">
        <v>15853</v>
      </c>
      <c r="I741" s="8">
        <v>388000</v>
      </c>
      <c r="J741" s="9">
        <f t="shared" si="169"/>
        <v>0</v>
      </c>
      <c r="K741" s="9">
        <f t="shared" si="170"/>
        <v>0</v>
      </c>
      <c r="L741" s="9">
        <f t="shared" si="171"/>
        <v>0</v>
      </c>
      <c r="M741" s="8">
        <f t="shared" si="172"/>
        <v>0</v>
      </c>
      <c r="O741" s="8"/>
      <c r="P741" s="6" t="str">
        <f>VLOOKUP(C741,[1]plan_cc!$B$1:$C$65536,2,0)</f>
        <v>LPC IMPORT.  FINANC. VIG. NORM CPEM</v>
      </c>
    </row>
    <row r="742" spans="1:16" hidden="1">
      <c r="A742" s="7" t="s">
        <v>14</v>
      </c>
      <c r="B742" s="6" t="s">
        <v>15862</v>
      </c>
      <c r="C742" s="6" t="s">
        <v>520</v>
      </c>
      <c r="D742" s="6" t="s">
        <v>23</v>
      </c>
      <c r="E742" s="8">
        <v>31593.82</v>
      </c>
      <c r="F742" s="8">
        <v>31593.82</v>
      </c>
      <c r="G742" s="8">
        <v>31593.8</v>
      </c>
      <c r="H742" s="8" t="s">
        <v>15853</v>
      </c>
      <c r="I742" s="8">
        <v>31593.821438726187</v>
      </c>
      <c r="J742" s="9">
        <f t="shared" si="169"/>
        <v>-2.0000000000436557E-2</v>
      </c>
      <c r="K742" s="9">
        <f t="shared" si="170"/>
        <v>-2.0000000000436557E-2</v>
      </c>
      <c r="L742" s="9">
        <f t="shared" si="171"/>
        <v>1.4387261871888768E-3</v>
      </c>
      <c r="M742" s="8">
        <f t="shared" si="172"/>
        <v>1.4387261871888768E-3</v>
      </c>
      <c r="O742" s="8"/>
      <c r="P742" s="6" t="str">
        <f>VLOOKUP(C742,[1]plan_cc!$B$1:$C$65536,2,0)</f>
        <v>LPC IMPORT.  FINANC. VIG. NORM CPEM</v>
      </c>
    </row>
    <row r="743" spans="1:16" hidden="1">
      <c r="A743" s="7" t="s">
        <v>14</v>
      </c>
      <c r="B743" s="6" t="s">
        <v>15862</v>
      </c>
      <c r="C743" s="6" t="s">
        <v>521</v>
      </c>
      <c r="D743" s="6" t="s">
        <v>22</v>
      </c>
      <c r="E743" s="8">
        <v>58256944.210000001</v>
      </c>
      <c r="F743" s="8">
        <v>58256944.210000001</v>
      </c>
      <c r="G743" s="8">
        <v>58256944.210000001</v>
      </c>
      <c r="H743" s="8" t="s">
        <v>15853</v>
      </c>
      <c r="I743" s="8">
        <v>58256944.210000001</v>
      </c>
      <c r="J743" s="9">
        <f t="shared" si="169"/>
        <v>0</v>
      </c>
      <c r="K743" s="9">
        <f t="shared" si="170"/>
        <v>0</v>
      </c>
      <c r="L743" s="9">
        <f t="shared" si="171"/>
        <v>0</v>
      </c>
      <c r="M743" s="8">
        <f t="shared" si="172"/>
        <v>0</v>
      </c>
      <c r="O743" s="8"/>
      <c r="P743" s="6" t="e">
        <f>VLOOKUP(C743,[1]plan_cc!$B$1:$C$65536,2,0)</f>
        <v>#N/A</v>
      </c>
    </row>
    <row r="744" spans="1:16" hidden="1">
      <c r="A744" s="7" t="s">
        <v>14</v>
      </c>
      <c r="B744" s="6" t="s">
        <v>15862</v>
      </c>
      <c r="C744" s="6" t="s">
        <v>522</v>
      </c>
      <c r="D744" s="6" t="s">
        <v>23</v>
      </c>
      <c r="E744" s="8">
        <v>2260000</v>
      </c>
      <c r="F744" s="8">
        <v>2260000</v>
      </c>
      <c r="G744" s="8">
        <v>2260000</v>
      </c>
      <c r="H744" s="8" t="s">
        <v>15853</v>
      </c>
      <c r="I744" s="8">
        <v>2260000</v>
      </c>
      <c r="J744" s="9">
        <f t="shared" si="169"/>
        <v>0</v>
      </c>
      <c r="K744" s="9">
        <f t="shared" si="170"/>
        <v>0</v>
      </c>
      <c r="L744" s="9">
        <f t="shared" si="171"/>
        <v>0</v>
      </c>
      <c r="M744" s="8">
        <f t="shared" si="172"/>
        <v>0</v>
      </c>
      <c r="O744" s="8"/>
      <c r="P744" s="6" t="str">
        <f>VLOOKUP(C744,[1]plan_cc!$B$1:$C$65536,2,0)</f>
        <v>LPC PAG TV REF VIG REVOL CGEM</v>
      </c>
    </row>
    <row r="745" spans="1:16" hidden="1">
      <c r="A745" s="7" t="s">
        <v>14</v>
      </c>
      <c r="B745" s="6" t="s">
        <v>15862</v>
      </c>
      <c r="C745" s="6" t="s">
        <v>523</v>
      </c>
      <c r="D745" s="6" t="s">
        <v>22</v>
      </c>
      <c r="E745" s="8">
        <v>309227.24</v>
      </c>
      <c r="F745" s="8">
        <v>309227.24</v>
      </c>
      <c r="G745" s="8">
        <v>309227.24</v>
      </c>
      <c r="H745" s="8" t="s">
        <v>15853</v>
      </c>
      <c r="I745" s="8">
        <v>309227.24</v>
      </c>
      <c r="J745" s="9">
        <f t="shared" si="169"/>
        <v>0</v>
      </c>
      <c r="K745" s="9">
        <f t="shared" si="170"/>
        <v>0</v>
      </c>
      <c r="L745" s="9">
        <f t="shared" si="171"/>
        <v>0</v>
      </c>
      <c r="M745" s="8">
        <f t="shared" si="172"/>
        <v>0</v>
      </c>
      <c r="O745" s="8"/>
      <c r="P745" s="6" t="str">
        <f>VLOOKUP(C745,[1]plan_cc!$B$1:$C$65536,2,0)</f>
        <v>LPC PAG TV REF VIG NO REV CGEM</v>
      </c>
    </row>
    <row r="746" spans="1:16" hidden="1">
      <c r="A746" s="7" t="s">
        <v>14</v>
      </c>
      <c r="B746" s="6" t="s">
        <v>15862</v>
      </c>
      <c r="C746" s="6" t="s">
        <v>523</v>
      </c>
      <c r="D746" s="6" t="s">
        <v>23</v>
      </c>
      <c r="E746" s="8">
        <v>3117095.8</v>
      </c>
      <c r="F746" s="8">
        <v>3117095.8</v>
      </c>
      <c r="G746" s="8">
        <v>3117095.79</v>
      </c>
      <c r="H746" s="8" t="s">
        <v>15853</v>
      </c>
      <c r="I746" s="8">
        <v>3117095.7975547342</v>
      </c>
      <c r="J746" s="9">
        <f t="shared" si="169"/>
        <v>-9.9999997764825821E-3</v>
      </c>
      <c r="K746" s="9">
        <f t="shared" si="170"/>
        <v>-9.9999997764825821E-3</v>
      </c>
      <c r="L746" s="9">
        <f t="shared" si="171"/>
        <v>-2.4452656507492065E-3</v>
      </c>
      <c r="M746" s="8">
        <f t="shared" si="172"/>
        <v>-2.4452656507492065E-3</v>
      </c>
      <c r="O746" s="8"/>
      <c r="P746" s="6" t="str">
        <f>VLOOKUP(C746,[1]plan_cc!$B$1:$C$65536,2,0)</f>
        <v>LPC PAG TV REF VIG NO REV CGEM</v>
      </c>
    </row>
    <row r="747" spans="1:16" hidden="1">
      <c r="A747" s="7" t="s">
        <v>14</v>
      </c>
      <c r="B747" s="6" t="s">
        <v>15862</v>
      </c>
      <c r="C747" s="6" t="s">
        <v>524</v>
      </c>
      <c r="D747" s="6" t="s">
        <v>22</v>
      </c>
      <c r="E747" s="8">
        <v>370558.19</v>
      </c>
      <c r="F747" s="8">
        <v>370558.19</v>
      </c>
      <c r="G747" s="8">
        <v>370558.19</v>
      </c>
      <c r="H747" s="8" t="s">
        <v>15853</v>
      </c>
      <c r="I747" s="8">
        <v>370558.19</v>
      </c>
      <c r="J747" s="9">
        <f t="shared" si="169"/>
        <v>0</v>
      </c>
      <c r="K747" s="9">
        <f t="shared" si="170"/>
        <v>0</v>
      </c>
      <c r="L747" s="9">
        <f t="shared" si="171"/>
        <v>0</v>
      </c>
      <c r="M747" s="8">
        <f t="shared" si="172"/>
        <v>0</v>
      </c>
      <c r="O747" s="8"/>
      <c r="P747" s="6" t="str">
        <f>VLOOKUP(C747,[1]plan_cc!$B$1:$C$65536,2,0)</f>
        <v>LPC REFINANCIADO REACTIVA CGEM VIG</v>
      </c>
    </row>
    <row r="748" spans="1:16" hidden="1">
      <c r="A748" s="7" t="s">
        <v>14</v>
      </c>
      <c r="B748" s="6" t="s">
        <v>15862</v>
      </c>
      <c r="C748" s="6" t="s">
        <v>525</v>
      </c>
      <c r="D748" s="6" t="s">
        <v>23</v>
      </c>
      <c r="E748" s="8">
        <v>23759154.559999999</v>
      </c>
      <c r="F748" s="8">
        <v>23759154.559999999</v>
      </c>
      <c r="G748" s="8">
        <v>23759154.52</v>
      </c>
      <c r="H748" s="8" t="s">
        <v>15853</v>
      </c>
      <c r="I748" s="8">
        <v>23759154.566391811</v>
      </c>
      <c r="J748" s="9">
        <f t="shared" si="169"/>
        <v>-3.9999999105930328E-2</v>
      </c>
      <c r="K748" s="9">
        <f t="shared" si="170"/>
        <v>-3.9999999105930328E-2</v>
      </c>
      <c r="L748" s="9">
        <f t="shared" si="171"/>
        <v>6.3918121159076691E-3</v>
      </c>
      <c r="M748" s="8">
        <f t="shared" si="172"/>
        <v>6.3918121159076691E-3</v>
      </c>
      <c r="O748" s="8"/>
      <c r="P748" s="6" t="str">
        <f>VLOOKUP(C748,[1]plan_cc!$B$1:$C$65536,2,0)</f>
        <v>LPC PAG TV REF VIG NO REV CMED</v>
      </c>
    </row>
    <row r="749" spans="1:16" hidden="1">
      <c r="A749" s="7" t="s">
        <v>14</v>
      </c>
      <c r="B749" s="6" t="s">
        <v>15862</v>
      </c>
      <c r="C749" s="6" t="s">
        <v>526</v>
      </c>
      <c r="D749" s="6" t="s">
        <v>22</v>
      </c>
      <c r="E749" s="8">
        <v>1824772.51</v>
      </c>
      <c r="F749" s="8">
        <v>1824772.51</v>
      </c>
      <c r="G749" s="8">
        <v>1824772.51</v>
      </c>
      <c r="H749" s="8" t="s">
        <v>15853</v>
      </c>
      <c r="I749" s="8">
        <v>1824772.51</v>
      </c>
      <c r="J749" s="9">
        <f t="shared" si="169"/>
        <v>0</v>
      </c>
      <c r="K749" s="9">
        <f t="shared" si="170"/>
        <v>0</v>
      </c>
      <c r="L749" s="9">
        <f t="shared" si="171"/>
        <v>0</v>
      </c>
      <c r="M749" s="8">
        <f t="shared" si="172"/>
        <v>0</v>
      </c>
      <c r="O749" s="8"/>
      <c r="P749" s="6" t="str">
        <f>VLOOKUP(C749,[1]plan_cc!$B$1:$C$65536,2,0)</f>
        <v>LPC REFINANCIADO REACTIVA CMED VIG</v>
      </c>
    </row>
    <row r="750" spans="1:16" hidden="1">
      <c r="A750" s="7" t="s">
        <v>14</v>
      </c>
      <c r="B750" s="6" t="s">
        <v>15862</v>
      </c>
      <c r="C750" s="6" t="s">
        <v>527</v>
      </c>
      <c r="D750" s="6" t="s">
        <v>22</v>
      </c>
      <c r="E750" s="8">
        <v>3021.1</v>
      </c>
      <c r="F750" s="8">
        <v>3021.1</v>
      </c>
      <c r="G750" s="8">
        <v>15273.96</v>
      </c>
      <c r="H750" s="8" t="s">
        <v>15853</v>
      </c>
      <c r="I750" s="8">
        <v>3021.1</v>
      </c>
      <c r="J750" s="9">
        <f t="shared" si="169"/>
        <v>12252.859999999999</v>
      </c>
      <c r="K750" s="9">
        <f t="shared" si="170"/>
        <v>12252.859999999999</v>
      </c>
      <c r="L750" s="9">
        <f t="shared" si="171"/>
        <v>0</v>
      </c>
      <c r="M750" s="8">
        <f t="shared" si="172"/>
        <v>0</v>
      </c>
      <c r="O750" s="8"/>
      <c r="P750" s="6" t="str">
        <f>VLOOKUP(C750,[1]plan_cc!$B$1:$C$65536,2,0)</f>
        <v>LPC MYP ISG CIA SEG LEAS D/P CMIE</v>
      </c>
    </row>
    <row r="751" spans="1:16" hidden="1">
      <c r="A751" s="7" t="s">
        <v>14</v>
      </c>
      <c r="B751" s="6" t="s">
        <v>15862</v>
      </c>
      <c r="C751" s="6" t="s">
        <v>528</v>
      </c>
      <c r="D751" s="6" t="s">
        <v>22</v>
      </c>
      <c r="E751" s="8">
        <v>36015.519999999997</v>
      </c>
      <c r="F751" s="8">
        <v>36015.519999999997</v>
      </c>
      <c r="G751" s="8">
        <v>23762.66</v>
      </c>
      <c r="H751" s="8" t="s">
        <v>15853</v>
      </c>
      <c r="I751" s="8">
        <v>36015.519999999997</v>
      </c>
      <c r="J751" s="9">
        <f t="shared" si="169"/>
        <v>-12252.859999999997</v>
      </c>
      <c r="K751" s="9">
        <f t="shared" si="170"/>
        <v>-12252.859999999997</v>
      </c>
      <c r="L751" s="9">
        <f t="shared" si="171"/>
        <v>0</v>
      </c>
      <c r="M751" s="8">
        <f t="shared" si="172"/>
        <v>0</v>
      </c>
      <c r="O751" s="8"/>
      <c r="P751" s="6" t="str">
        <f>VLOOKUP(C751,[1]plan_cc!$B$1:$C$65536,2,0)</f>
        <v>LPC PRI LEASING MYP D/P CMIE</v>
      </c>
    </row>
    <row r="752" spans="1:16" hidden="1">
      <c r="A752" s="7" t="s">
        <v>14</v>
      </c>
      <c r="B752" s="6" t="s">
        <v>15862</v>
      </c>
      <c r="C752" s="6" t="s">
        <v>534</v>
      </c>
      <c r="D752" s="6" t="s">
        <v>22</v>
      </c>
      <c r="E752" s="8">
        <v>66644.91</v>
      </c>
      <c r="F752" s="8">
        <v>66644.91</v>
      </c>
      <c r="G752" s="8">
        <v>66644.91</v>
      </c>
      <c r="H752" s="8" t="s">
        <v>15853</v>
      </c>
      <c r="I752" s="8">
        <v>66644.91</v>
      </c>
      <c r="J752" s="9">
        <f t="shared" si="169"/>
        <v>0</v>
      </c>
      <c r="K752" s="9">
        <f t="shared" si="170"/>
        <v>0</v>
      </c>
      <c r="L752" s="9">
        <f t="shared" si="171"/>
        <v>0</v>
      </c>
      <c r="M752" s="8">
        <f t="shared" si="172"/>
        <v>0</v>
      </c>
      <c r="O752" s="8"/>
      <c r="P752" s="6" t="str">
        <f>VLOOKUP(C752,[1]plan_cc!$B$1:$C$65536,2,0)</f>
        <v>LPC VENC PAG TV RP NO REVOL CGEM</v>
      </c>
    </row>
    <row r="753" spans="1:16" hidden="1">
      <c r="A753" s="7" t="s">
        <v>14</v>
      </c>
      <c r="B753" s="6" t="s">
        <v>15862</v>
      </c>
      <c r="C753" s="6" t="s">
        <v>534</v>
      </c>
      <c r="D753" s="6" t="s">
        <v>23</v>
      </c>
      <c r="E753" s="8">
        <v>250000</v>
      </c>
      <c r="F753" s="8">
        <v>250000</v>
      </c>
      <c r="G753" s="8">
        <v>250000</v>
      </c>
      <c r="H753" s="8" t="s">
        <v>15853</v>
      </c>
      <c r="I753" s="8">
        <v>250000.00284333239</v>
      </c>
      <c r="J753" s="9">
        <f t="shared" si="169"/>
        <v>0</v>
      </c>
      <c r="K753" s="9">
        <f t="shared" si="170"/>
        <v>0</v>
      </c>
      <c r="L753" s="9">
        <f t="shared" si="171"/>
        <v>2.8433323896024376E-3</v>
      </c>
      <c r="M753" s="8">
        <f t="shared" si="172"/>
        <v>2.8433323896024376E-3</v>
      </c>
      <c r="O753" s="8"/>
      <c r="P753" s="6" t="str">
        <f>VLOOKUP(C753,[1]plan_cc!$B$1:$C$65536,2,0)</f>
        <v>LPC VENC PAG TV RP NO REVOL CGEM</v>
      </c>
    </row>
    <row r="754" spans="1:16" hidden="1">
      <c r="A754" s="7" t="s">
        <v>14</v>
      </c>
      <c r="B754" s="6" t="s">
        <v>15862</v>
      </c>
      <c r="C754" s="6" t="s">
        <v>535</v>
      </c>
      <c r="D754" s="6" t="s">
        <v>22</v>
      </c>
      <c r="E754" s="8">
        <v>53197</v>
      </c>
      <c r="F754" s="8">
        <v>53197</v>
      </c>
      <c r="G754" s="8">
        <v>53197</v>
      </c>
      <c r="H754" s="8" t="s">
        <v>15853</v>
      </c>
      <c r="I754" s="8">
        <v>53197</v>
      </c>
      <c r="J754" s="9">
        <f t="shared" si="169"/>
        <v>0</v>
      </c>
      <c r="K754" s="9">
        <f t="shared" si="170"/>
        <v>0</v>
      </c>
      <c r="L754" s="9">
        <f t="shared" si="171"/>
        <v>0</v>
      </c>
      <c r="M754" s="8">
        <f t="shared" si="172"/>
        <v>0</v>
      </c>
      <c r="O754" s="8"/>
      <c r="P754" s="6" t="str">
        <f>VLOOKUP(C754,[1]plan_cc!$B$1:$C$65536,2,0)</f>
        <v>LPC PAG TV D/P VENC NO REV CGEM</v>
      </c>
    </row>
    <row r="755" spans="1:16" hidden="1">
      <c r="A755" s="7" t="s">
        <v>14</v>
      </c>
      <c r="B755" s="6" t="s">
        <v>15862</v>
      </c>
      <c r="C755" s="6" t="s">
        <v>535</v>
      </c>
      <c r="D755" s="6" t="s">
        <v>23</v>
      </c>
      <c r="E755" s="8">
        <v>245370</v>
      </c>
      <c r="F755" s="8">
        <v>245370</v>
      </c>
      <c r="G755" s="8">
        <v>245370</v>
      </c>
      <c r="H755" s="8" t="s">
        <v>15853</v>
      </c>
      <c r="I755" s="8">
        <v>245370.00000000003</v>
      </c>
      <c r="J755" s="9">
        <f t="shared" si="169"/>
        <v>0</v>
      </c>
      <c r="K755" s="9">
        <f t="shared" si="170"/>
        <v>0</v>
      </c>
      <c r="L755" s="9">
        <f t="shared" si="171"/>
        <v>0</v>
      </c>
      <c r="M755" s="8">
        <f t="shared" si="172"/>
        <v>0</v>
      </c>
      <c r="O755" s="8"/>
      <c r="P755" s="6" t="str">
        <f>VLOOKUP(C755,[1]plan_cc!$B$1:$C$65536,2,0)</f>
        <v>LPC PAG TV D/P VENC NO REV CGEM</v>
      </c>
    </row>
    <row r="756" spans="1:16" hidden="1">
      <c r="A756" s="7" t="s">
        <v>14</v>
      </c>
      <c r="B756" s="6" t="s">
        <v>15862</v>
      </c>
      <c r="C756" s="6" t="s">
        <v>536</v>
      </c>
      <c r="D756" s="6" t="s">
        <v>22</v>
      </c>
      <c r="E756" s="8">
        <v>2673879.92</v>
      </c>
      <c r="F756" s="8">
        <v>2673879.92</v>
      </c>
      <c r="G756" s="8">
        <v>2673879.92</v>
      </c>
      <c r="H756" s="8" t="s">
        <v>15853</v>
      </c>
      <c r="I756" s="8">
        <v>2673879.92</v>
      </c>
      <c r="J756" s="9">
        <f t="shared" si="169"/>
        <v>0</v>
      </c>
      <c r="K756" s="9">
        <f t="shared" si="170"/>
        <v>0</v>
      </c>
      <c r="L756" s="9">
        <f t="shared" si="171"/>
        <v>0</v>
      </c>
      <c r="M756" s="8">
        <f t="shared" si="172"/>
        <v>0</v>
      </c>
      <c r="O756" s="8"/>
      <c r="P756" s="6" t="str">
        <f>VLOOKUP(C756,[1]plan_cc!$B$1:$C$65536,2,0)</f>
        <v>LPC IMPULSO MYPERU MEDIANO PLAZO VEN N</v>
      </c>
    </row>
    <row r="757" spans="1:16" hidden="1">
      <c r="A757" s="7" t="s">
        <v>14</v>
      </c>
      <c r="B757" s="6" t="s">
        <v>15862</v>
      </c>
      <c r="C757" s="6" t="s">
        <v>537</v>
      </c>
      <c r="D757" s="6" t="s">
        <v>22</v>
      </c>
      <c r="E757" s="8">
        <v>0</v>
      </c>
      <c r="F757" s="8">
        <v>0</v>
      </c>
      <c r="G757" s="8">
        <v>41736.230000000003</v>
      </c>
      <c r="H757" s="8" t="s">
        <v>15853</v>
      </c>
      <c r="I757" s="8">
        <v>0</v>
      </c>
      <c r="J757" s="9">
        <f t="shared" si="169"/>
        <v>41736.230000000003</v>
      </c>
      <c r="K757" s="9">
        <f t="shared" si="170"/>
        <v>41736.230000000003</v>
      </c>
      <c r="L757" s="9">
        <f t="shared" si="171"/>
        <v>0</v>
      </c>
      <c r="M757" s="8">
        <f t="shared" si="172"/>
        <v>0</v>
      </c>
      <c r="O757" s="8"/>
      <c r="P757" s="6" t="str">
        <f>VLOOKUP(C757,[1]plan_cc!$B$1:$C$65536,2,0)</f>
        <v>LPC LEASING VENC SEGUROS RP CGEM</v>
      </c>
    </row>
    <row r="758" spans="1:16" hidden="1">
      <c r="A758" s="7" t="s">
        <v>14</v>
      </c>
      <c r="B758" s="6" t="s">
        <v>15862</v>
      </c>
      <c r="C758" s="6" t="s">
        <v>537</v>
      </c>
      <c r="D758" s="6" t="s">
        <v>23</v>
      </c>
      <c r="E758" s="8" t="s">
        <v>15853</v>
      </c>
      <c r="F758" s="8" t="s">
        <v>15853</v>
      </c>
      <c r="G758" s="8">
        <v>0</v>
      </c>
      <c r="H758" s="8" t="s">
        <v>15853</v>
      </c>
      <c r="I758" s="8">
        <v>0</v>
      </c>
      <c r="J758" s="9">
        <v>0</v>
      </c>
      <c r="K758" s="9">
        <v>0</v>
      </c>
      <c r="L758" s="9">
        <v>0</v>
      </c>
      <c r="M758" s="9">
        <v>0</v>
      </c>
      <c r="N758" s="9"/>
      <c r="O758" s="9"/>
      <c r="P758" s="6" t="str">
        <f>VLOOKUP(C758,[1]plan_cc!$B$1:$C$65536,2,0)</f>
        <v>LPC LEASING VENC SEGUROS RP CGEM</v>
      </c>
    </row>
    <row r="759" spans="1:16" hidden="1">
      <c r="A759" s="7" t="s">
        <v>14</v>
      </c>
      <c r="B759" s="6" t="s">
        <v>15862</v>
      </c>
      <c r="C759" s="6" t="s">
        <v>538</v>
      </c>
      <c r="D759" s="6" t="s">
        <v>22</v>
      </c>
      <c r="E759" s="8">
        <v>63611.77</v>
      </c>
      <c r="F759" s="8">
        <v>63611.77</v>
      </c>
      <c r="G759" s="8">
        <v>21875.54</v>
      </c>
      <c r="H759" s="8" t="s">
        <v>15853</v>
      </c>
      <c r="I759" s="8">
        <v>63611.77</v>
      </c>
      <c r="J759" s="9">
        <f t="shared" ref="J759:J770" si="173">G759-E759</f>
        <v>-41736.229999999996</v>
      </c>
      <c r="K759" s="9">
        <f t="shared" ref="K759:K770" si="174">G759-F759</f>
        <v>-41736.229999999996</v>
      </c>
      <c r="L759" s="9">
        <f t="shared" ref="L759:L770" si="175">I759-E759</f>
        <v>0</v>
      </c>
      <c r="M759" s="8">
        <f t="shared" ref="M759:M770" si="176">I759-F759</f>
        <v>0</v>
      </c>
      <c r="O759" s="8"/>
      <c r="P759" s="6" t="str">
        <f>VLOOKUP(C759,[1]plan_cc!$B$1:$C$65536,2,0)</f>
        <v>LPC LEASING DEL BIEN VENC RP CGEM</v>
      </c>
    </row>
    <row r="760" spans="1:16" hidden="1">
      <c r="A760" s="7" t="s">
        <v>14</v>
      </c>
      <c r="B760" s="6" t="s">
        <v>15862</v>
      </c>
      <c r="C760" s="6" t="s">
        <v>540</v>
      </c>
      <c r="D760" s="6" t="s">
        <v>23</v>
      </c>
      <c r="E760" s="8">
        <v>7805.36</v>
      </c>
      <c r="F760" s="8">
        <v>7805.36</v>
      </c>
      <c r="G760" s="8">
        <v>225540.17</v>
      </c>
      <c r="H760" s="8" t="s">
        <v>15853</v>
      </c>
      <c r="I760" s="8">
        <v>7805.3596815467736</v>
      </c>
      <c r="J760" s="9">
        <f t="shared" si="173"/>
        <v>217734.81000000003</v>
      </c>
      <c r="K760" s="9">
        <f t="shared" si="174"/>
        <v>217734.81000000003</v>
      </c>
      <c r="L760" s="9">
        <f t="shared" si="175"/>
        <v>-3.1845322610024596E-4</v>
      </c>
      <c r="M760" s="8">
        <f t="shared" si="176"/>
        <v>-3.1845322610024596E-4</v>
      </c>
      <c r="O760" s="8"/>
      <c r="P760" s="6" t="str">
        <f>VLOOKUP(C760,[1]plan_cc!$B$1:$C$65536,2,0)</f>
        <v>LPC LEASING VENC D/P SEG RP CGEM</v>
      </c>
    </row>
    <row r="761" spans="1:16" hidden="1">
      <c r="A761" s="7" t="s">
        <v>14</v>
      </c>
      <c r="B761" s="6" t="s">
        <v>15862</v>
      </c>
      <c r="C761" s="6" t="s">
        <v>541</v>
      </c>
      <c r="D761" s="6" t="s">
        <v>22</v>
      </c>
      <c r="E761" s="8">
        <v>34341.089999999997</v>
      </c>
      <c r="F761" s="8">
        <v>34341.089999999997</v>
      </c>
      <c r="G761" s="8">
        <v>34341.089999999997</v>
      </c>
      <c r="H761" s="8" t="s">
        <v>15853</v>
      </c>
      <c r="I761" s="8">
        <v>34341.089999999997</v>
      </c>
      <c r="J761" s="9">
        <f t="shared" si="173"/>
        <v>0</v>
      </c>
      <c r="K761" s="9">
        <f t="shared" si="174"/>
        <v>0</v>
      </c>
      <c r="L761" s="9">
        <f t="shared" si="175"/>
        <v>0</v>
      </c>
      <c r="M761" s="8">
        <f t="shared" si="176"/>
        <v>0</v>
      </c>
      <c r="O761" s="8"/>
      <c r="P761" s="6" t="str">
        <f>VLOOKUP(C761,[1]plan_cc!$B$1:$C$65536,2,0)</f>
        <v>LPC LEAS DEL BIEN VENC D/P RP CGEM</v>
      </c>
    </row>
    <row r="762" spans="1:16" hidden="1">
      <c r="A762" s="7" t="s">
        <v>14</v>
      </c>
      <c r="B762" s="6" t="s">
        <v>15862</v>
      </c>
      <c r="C762" s="6" t="s">
        <v>541</v>
      </c>
      <c r="D762" s="6" t="s">
        <v>23</v>
      </c>
      <c r="E762" s="8">
        <v>232289.46</v>
      </c>
      <c r="F762" s="8">
        <v>232289.46</v>
      </c>
      <c r="G762" s="8">
        <v>14554.57</v>
      </c>
      <c r="H762" s="8" t="s">
        <v>15853</v>
      </c>
      <c r="I762" s="8">
        <v>232289.45976684676</v>
      </c>
      <c r="J762" s="9">
        <f t="shared" si="173"/>
        <v>-217734.88999999998</v>
      </c>
      <c r="K762" s="9">
        <f t="shared" si="174"/>
        <v>-217734.88999999998</v>
      </c>
      <c r="L762" s="9">
        <f t="shared" si="175"/>
        <v>-2.3315323051065207E-4</v>
      </c>
      <c r="M762" s="8">
        <f t="shared" si="176"/>
        <v>-2.3315323051065207E-4</v>
      </c>
      <c r="O762" s="8"/>
      <c r="P762" s="6" t="str">
        <f>VLOOKUP(C762,[1]plan_cc!$B$1:$C$65536,2,0)</f>
        <v>LPC LEAS DEL BIEN VENC D/P RP CGEM</v>
      </c>
    </row>
    <row r="763" spans="1:16" hidden="1">
      <c r="A763" s="7" t="s">
        <v>14</v>
      </c>
      <c r="B763" s="6" t="s">
        <v>15862</v>
      </c>
      <c r="C763" s="6" t="s">
        <v>542</v>
      </c>
      <c r="D763" s="6" t="s">
        <v>22</v>
      </c>
      <c r="E763" s="8">
        <v>17068325.649999999</v>
      </c>
      <c r="F763" s="8">
        <v>17068325.649999999</v>
      </c>
      <c r="G763" s="8">
        <v>17068325.649999999</v>
      </c>
      <c r="H763" s="8" t="s">
        <v>15853</v>
      </c>
      <c r="I763" s="8">
        <v>17068325.649999999</v>
      </c>
      <c r="J763" s="9">
        <f t="shared" si="173"/>
        <v>0</v>
      </c>
      <c r="K763" s="9">
        <f t="shared" si="174"/>
        <v>0</v>
      </c>
      <c r="L763" s="9">
        <f t="shared" si="175"/>
        <v>0</v>
      </c>
      <c r="M763" s="8">
        <f t="shared" si="176"/>
        <v>0</v>
      </c>
      <c r="O763" s="8"/>
      <c r="P763" s="6" t="str">
        <f>VLOOKUP(C763,[1]plan_cc!$B$1:$C$65536,2,0)</f>
        <v>PAG TV REFINANCIADO VENC - LPC CGEM</v>
      </c>
    </row>
    <row r="764" spans="1:16" hidden="1">
      <c r="A764" s="7" t="s">
        <v>14</v>
      </c>
      <c r="B764" s="6" t="s">
        <v>15862</v>
      </c>
      <c r="C764" s="6" t="s">
        <v>542</v>
      </c>
      <c r="D764" s="6" t="s">
        <v>23</v>
      </c>
      <c r="E764" s="8">
        <v>3777208.7</v>
      </c>
      <c r="F764" s="8">
        <v>3777208.7</v>
      </c>
      <c r="G764" s="8">
        <v>3777208.68</v>
      </c>
      <c r="H764" s="8" t="s">
        <v>15853</v>
      </c>
      <c r="I764" s="8">
        <v>3777208.7005971</v>
      </c>
      <c r="J764" s="9">
        <f t="shared" si="173"/>
        <v>-2.0000000018626451E-2</v>
      </c>
      <c r="K764" s="9">
        <f t="shared" si="174"/>
        <v>-2.0000000018626451E-2</v>
      </c>
      <c r="L764" s="9">
        <f t="shared" si="175"/>
        <v>5.9709977358579636E-4</v>
      </c>
      <c r="M764" s="8">
        <f t="shared" si="176"/>
        <v>5.9709977358579636E-4</v>
      </c>
      <c r="O764" s="8"/>
      <c r="P764" s="6" t="str">
        <f>VLOOKUP(C764,[1]plan_cc!$B$1:$C$65536,2,0)</f>
        <v>PAG TV REFINANCIADO VENC - LPC CGEM</v>
      </c>
    </row>
    <row r="765" spans="1:16" hidden="1">
      <c r="A765" s="7" t="s">
        <v>14</v>
      </c>
      <c r="B765" s="6" t="s">
        <v>15862</v>
      </c>
      <c r="C765" s="6" t="s">
        <v>543</v>
      </c>
      <c r="D765" s="6" t="s">
        <v>23</v>
      </c>
      <c r="E765" s="8">
        <v>500000</v>
      </c>
      <c r="F765" s="8">
        <v>500000</v>
      </c>
      <c r="G765" s="8">
        <v>500000</v>
      </c>
      <c r="H765" s="8" t="s">
        <v>15853</v>
      </c>
      <c r="I765" s="8">
        <v>500000</v>
      </c>
      <c r="J765" s="9">
        <f t="shared" si="173"/>
        <v>0</v>
      </c>
      <c r="K765" s="9">
        <f t="shared" si="174"/>
        <v>0</v>
      </c>
      <c r="L765" s="9">
        <f t="shared" si="175"/>
        <v>0</v>
      </c>
      <c r="M765" s="8">
        <f t="shared" si="176"/>
        <v>0</v>
      </c>
      <c r="O765" s="8"/>
      <c r="P765" s="6" t="str">
        <f>VLOOKUP(C765,[1]plan_cc!$B$1:$C$65536,2,0)</f>
        <v>LPC PRE EMBARQUE FINANC. VEN. DUPE CGE</v>
      </c>
    </row>
    <row r="766" spans="1:16" hidden="1">
      <c r="A766" s="7" t="s">
        <v>14</v>
      </c>
      <c r="B766" s="6" t="s">
        <v>15862</v>
      </c>
      <c r="C766" s="6" t="s">
        <v>544</v>
      </c>
      <c r="D766" s="6" t="s">
        <v>23</v>
      </c>
      <c r="E766" s="8">
        <v>2000000</v>
      </c>
      <c r="F766" s="8">
        <v>2000000</v>
      </c>
      <c r="G766" s="8">
        <v>2000000</v>
      </c>
      <c r="H766" s="8" t="s">
        <v>15853</v>
      </c>
      <c r="I766" s="8">
        <v>2000000</v>
      </c>
      <c r="J766" s="9">
        <f t="shared" si="173"/>
        <v>0</v>
      </c>
      <c r="K766" s="9">
        <f t="shared" si="174"/>
        <v>0</v>
      </c>
      <c r="L766" s="9">
        <f t="shared" si="175"/>
        <v>0</v>
      </c>
      <c r="M766" s="8">
        <f t="shared" si="176"/>
        <v>0</v>
      </c>
      <c r="O766" s="8"/>
      <c r="P766" s="6" t="str">
        <f>VLOOKUP(C766,[1]plan_cc!$B$1:$C$65536,2,0)</f>
        <v>LPC POST EMBARQUE FINANC. VEN. DUPE CG</v>
      </c>
    </row>
    <row r="767" spans="1:16" hidden="1">
      <c r="A767" s="7" t="s">
        <v>14</v>
      </c>
      <c r="B767" s="6" t="s">
        <v>15862</v>
      </c>
      <c r="C767" s="6" t="s">
        <v>546</v>
      </c>
      <c r="D767" s="6" t="s">
        <v>22</v>
      </c>
      <c r="E767" s="8">
        <v>6865232.5300000003</v>
      </c>
      <c r="F767" s="8">
        <v>6865232.5300000003</v>
      </c>
      <c r="G767" s="8">
        <v>6865232.5300000003</v>
      </c>
      <c r="H767" s="8" t="s">
        <v>15853</v>
      </c>
      <c r="I767" s="8">
        <v>6865232.5300000003</v>
      </c>
      <c r="J767" s="9">
        <f t="shared" si="173"/>
        <v>0</v>
      </c>
      <c r="K767" s="9">
        <f t="shared" si="174"/>
        <v>0</v>
      </c>
      <c r="L767" s="9">
        <f t="shared" si="175"/>
        <v>0</v>
      </c>
      <c r="M767" s="8">
        <f t="shared" si="176"/>
        <v>0</v>
      </c>
      <c r="O767" s="8"/>
      <c r="P767" s="6" t="str">
        <f>VLOOKUP(C767,[1]plan_cc!$B$1:$C$65536,2,0)</f>
        <v>LPC PAG INMOBILIARIO CGEM</v>
      </c>
    </row>
    <row r="768" spans="1:16" hidden="1">
      <c r="A768" s="7" t="s">
        <v>14</v>
      </c>
      <c r="B768" s="6" t="s">
        <v>15862</v>
      </c>
      <c r="C768" s="6" t="s">
        <v>547</v>
      </c>
      <c r="D768" s="6" t="s">
        <v>22</v>
      </c>
      <c r="E768" s="8">
        <v>1664500</v>
      </c>
      <c r="F768" s="8">
        <v>1664500</v>
      </c>
      <c r="G768" s="8">
        <v>1664500</v>
      </c>
      <c r="H768" s="8" t="s">
        <v>15853</v>
      </c>
      <c r="I768" s="8">
        <v>1664500</v>
      </c>
      <c r="J768" s="9">
        <f t="shared" si="173"/>
        <v>0</v>
      </c>
      <c r="K768" s="9">
        <f t="shared" si="174"/>
        <v>0</v>
      </c>
      <c r="L768" s="9">
        <f t="shared" si="175"/>
        <v>0</v>
      </c>
      <c r="M768" s="8">
        <f t="shared" si="176"/>
        <v>0</v>
      </c>
      <c r="O768" s="8"/>
      <c r="P768" s="6" t="str">
        <f>VLOOKUP(C768,[1]plan_cc!$B$1:$C$65536,2,0)</f>
        <v>LPC PAG TV D/P REV VENC LPC CMED</v>
      </c>
    </row>
    <row r="769" spans="1:16" hidden="1">
      <c r="A769" s="7" t="s">
        <v>14</v>
      </c>
      <c r="B769" s="6" t="s">
        <v>15862</v>
      </c>
      <c r="C769" s="6" t="s">
        <v>547</v>
      </c>
      <c r="D769" s="6" t="s">
        <v>23</v>
      </c>
      <c r="E769" s="8">
        <v>422000</v>
      </c>
      <c r="F769" s="8">
        <v>422000</v>
      </c>
      <c r="G769" s="8">
        <v>422000</v>
      </c>
      <c r="H769" s="8" t="s">
        <v>15853</v>
      </c>
      <c r="I769" s="8">
        <v>422000</v>
      </c>
      <c r="J769" s="9">
        <f t="shared" si="173"/>
        <v>0</v>
      </c>
      <c r="K769" s="9">
        <f t="shared" si="174"/>
        <v>0</v>
      </c>
      <c r="L769" s="9">
        <f t="shared" si="175"/>
        <v>0</v>
      </c>
      <c r="M769" s="8">
        <f t="shared" si="176"/>
        <v>0</v>
      </c>
      <c r="O769" s="8"/>
      <c r="P769" s="6" t="str">
        <f>VLOOKUP(C769,[1]plan_cc!$B$1:$C$65536,2,0)</f>
        <v>LPC PAG TV D/P REV VENC LPC CMED</v>
      </c>
    </row>
    <row r="770" spans="1:16" hidden="1">
      <c r="A770" s="7" t="s">
        <v>14</v>
      </c>
      <c r="B770" s="6" t="s">
        <v>15862</v>
      </c>
      <c r="C770" s="6" t="s">
        <v>548</v>
      </c>
      <c r="D770" s="6" t="s">
        <v>22</v>
      </c>
      <c r="E770" s="8">
        <v>32000</v>
      </c>
      <c r="F770" s="8">
        <v>32000</v>
      </c>
      <c r="G770" s="8">
        <v>32000</v>
      </c>
      <c r="H770" s="8" t="s">
        <v>15853</v>
      </c>
      <c r="I770" s="8">
        <v>32000</v>
      </c>
      <c r="J770" s="9">
        <f t="shared" si="173"/>
        <v>0</v>
      </c>
      <c r="K770" s="9">
        <f t="shared" si="174"/>
        <v>0</v>
      </c>
      <c r="L770" s="9">
        <f t="shared" si="175"/>
        <v>0</v>
      </c>
      <c r="M770" s="8">
        <f t="shared" si="176"/>
        <v>0</v>
      </c>
      <c r="O770" s="8"/>
      <c r="P770" s="6" t="str">
        <f>VLOOKUP(C770,[1]plan_cc!$B$1:$C$65536,2,0)</f>
        <v>LPC VENC PAG TV RP REVOL CMED</v>
      </c>
    </row>
    <row r="771" spans="1:16" hidden="1">
      <c r="A771" s="7" t="s">
        <v>14</v>
      </c>
      <c r="B771" s="6" t="s">
        <v>15862</v>
      </c>
      <c r="C771" s="6" t="s">
        <v>548</v>
      </c>
      <c r="D771" s="6" t="s">
        <v>23</v>
      </c>
      <c r="E771" s="8" t="s">
        <v>15853</v>
      </c>
      <c r="F771" s="8" t="s">
        <v>15853</v>
      </c>
      <c r="G771" s="8">
        <v>0</v>
      </c>
      <c r="H771" s="8" t="s">
        <v>15853</v>
      </c>
      <c r="I771" s="8">
        <v>0</v>
      </c>
      <c r="J771" s="9">
        <v>0</v>
      </c>
      <c r="K771" s="9">
        <v>0</v>
      </c>
      <c r="L771" s="9">
        <v>0</v>
      </c>
      <c r="M771" s="9">
        <v>0</v>
      </c>
      <c r="N771" s="9"/>
      <c r="O771" s="9"/>
      <c r="P771" s="6" t="str">
        <f>VLOOKUP(C771,[1]plan_cc!$B$1:$C$65536,2,0)</f>
        <v>LPC VENC PAG TV RP REVOL CMED</v>
      </c>
    </row>
    <row r="772" spans="1:16" hidden="1">
      <c r="A772" s="7" t="s">
        <v>14</v>
      </c>
      <c r="B772" s="6" t="s">
        <v>15862</v>
      </c>
      <c r="C772" s="6" t="s">
        <v>549</v>
      </c>
      <c r="D772" s="6" t="s">
        <v>23</v>
      </c>
      <c r="E772" s="8">
        <v>1</v>
      </c>
      <c r="F772" s="8">
        <v>1</v>
      </c>
      <c r="G772" s="8">
        <v>0.99</v>
      </c>
      <c r="H772" s="8" t="s">
        <v>15853</v>
      </c>
      <c r="I772" s="8">
        <v>1.0008529997156668</v>
      </c>
      <c r="J772" s="9">
        <f t="shared" ref="J772:J777" si="177">G772-E772</f>
        <v>-1.0000000000000009E-2</v>
      </c>
      <c r="K772" s="9">
        <f t="shared" ref="K772:K777" si="178">G772-F772</f>
        <v>-1.0000000000000009E-2</v>
      </c>
      <c r="L772" s="9">
        <f t="shared" ref="L772:L777" si="179">I772-E772</f>
        <v>8.5299971566676902E-4</v>
      </c>
      <c r="M772" s="8">
        <f t="shared" ref="M772:M777" si="180">I772-F772</f>
        <v>8.5299971566676902E-4</v>
      </c>
      <c r="O772" s="8"/>
      <c r="P772" s="6" t="str">
        <f>VLOOKUP(C772,[1]plan_cc!$B$1:$C$65536,2,0)</f>
        <v>LPC PAG PAPERLESS DERIVADOS REVOL CMED</v>
      </c>
    </row>
    <row r="773" spans="1:16" hidden="1">
      <c r="A773" s="7" t="s">
        <v>14</v>
      </c>
      <c r="B773" s="6" t="s">
        <v>15862</v>
      </c>
      <c r="C773" s="6" t="s">
        <v>550</v>
      </c>
      <c r="D773" s="6" t="s">
        <v>22</v>
      </c>
      <c r="E773" s="8">
        <v>690994.67</v>
      </c>
      <c r="F773" s="8">
        <v>690994.67</v>
      </c>
      <c r="G773" s="8">
        <v>690994.67</v>
      </c>
      <c r="H773" s="8" t="s">
        <v>15853</v>
      </c>
      <c r="I773" s="8">
        <v>690994.67</v>
      </c>
      <c r="J773" s="9">
        <f t="shared" si="177"/>
        <v>0</v>
      </c>
      <c r="K773" s="9">
        <f t="shared" si="178"/>
        <v>0</v>
      </c>
      <c r="L773" s="9">
        <f t="shared" si="179"/>
        <v>0</v>
      </c>
      <c r="M773" s="8">
        <f t="shared" si="180"/>
        <v>0</v>
      </c>
      <c r="O773" s="8"/>
      <c r="P773" s="6" t="str">
        <f>VLOOKUP(C773,[1]plan_cc!$B$1:$C$65536,2,0)</f>
        <v>LPC VENC PAG TV RP NO REVOL CMED</v>
      </c>
    </row>
    <row r="774" spans="1:16" hidden="1">
      <c r="A774" s="7" t="s">
        <v>14</v>
      </c>
      <c r="B774" s="6" t="s">
        <v>15862</v>
      </c>
      <c r="C774" s="6" t="s">
        <v>550</v>
      </c>
      <c r="D774" s="6" t="s">
        <v>23</v>
      </c>
      <c r="E774" s="8">
        <v>28763.38</v>
      </c>
      <c r="F774" s="8">
        <v>28763.38</v>
      </c>
      <c r="G774" s="8">
        <v>28763.37</v>
      </c>
      <c r="H774" s="8" t="s">
        <v>15853</v>
      </c>
      <c r="I774" s="8">
        <v>28763.383565538814</v>
      </c>
      <c r="J774" s="9">
        <f t="shared" si="177"/>
        <v>-1.0000000002037268E-2</v>
      </c>
      <c r="K774" s="9">
        <f t="shared" si="178"/>
        <v>-1.0000000002037268E-2</v>
      </c>
      <c r="L774" s="9">
        <f t="shared" si="179"/>
        <v>3.5655388128361665E-3</v>
      </c>
      <c r="M774" s="8">
        <f t="shared" si="180"/>
        <v>3.5655388128361665E-3</v>
      </c>
      <c r="O774" s="8"/>
      <c r="P774" s="6" t="str">
        <f>VLOOKUP(C774,[1]plan_cc!$B$1:$C$65536,2,0)</f>
        <v>LPC VENC PAG TV RP NO REVOL CMED</v>
      </c>
    </row>
    <row r="775" spans="1:16" hidden="1">
      <c r="A775" s="7" t="s">
        <v>14</v>
      </c>
      <c r="B775" s="6" t="s">
        <v>15862</v>
      </c>
      <c r="C775" s="6" t="s">
        <v>552</v>
      </c>
      <c r="D775" s="6" t="s">
        <v>23</v>
      </c>
      <c r="E775" s="8">
        <v>355750</v>
      </c>
      <c r="F775" s="8">
        <v>355750</v>
      </c>
      <c r="G775" s="8">
        <v>355750</v>
      </c>
      <c r="H775" s="8" t="s">
        <v>15853</v>
      </c>
      <c r="I775" s="8">
        <v>355750</v>
      </c>
      <c r="J775" s="9">
        <f t="shared" si="177"/>
        <v>0</v>
      </c>
      <c r="K775" s="9">
        <f t="shared" si="178"/>
        <v>0</v>
      </c>
      <c r="L775" s="9">
        <f t="shared" si="179"/>
        <v>0</v>
      </c>
      <c r="M775" s="8">
        <f t="shared" si="180"/>
        <v>0</v>
      </c>
      <c r="O775" s="8"/>
      <c r="P775" s="6" t="str">
        <f>VLOOKUP(C775,[1]plan_cc!$B$1:$C$65536,2,0)</f>
        <v>LPC PAG TV RP MED PLAZO NO REV D/P CME</v>
      </c>
    </row>
    <row r="776" spans="1:16" hidden="1">
      <c r="A776" s="7" t="s">
        <v>14</v>
      </c>
      <c r="B776" s="6" t="s">
        <v>15862</v>
      </c>
      <c r="C776" s="6" t="s">
        <v>553</v>
      </c>
      <c r="D776" s="6" t="s">
        <v>22</v>
      </c>
      <c r="E776" s="8">
        <v>1033456.76</v>
      </c>
      <c r="F776" s="8">
        <v>1033456.76</v>
      </c>
      <c r="G776" s="8">
        <v>1033456.76</v>
      </c>
      <c r="H776" s="8" t="s">
        <v>15853</v>
      </c>
      <c r="I776" s="8">
        <v>1033456.76</v>
      </c>
      <c r="J776" s="9">
        <f t="shared" si="177"/>
        <v>0</v>
      </c>
      <c r="K776" s="9">
        <f t="shared" si="178"/>
        <v>0</v>
      </c>
      <c r="L776" s="9">
        <f t="shared" si="179"/>
        <v>0</v>
      </c>
      <c r="M776" s="8">
        <f t="shared" si="180"/>
        <v>0</v>
      </c>
      <c r="O776" s="8"/>
      <c r="P776" s="6" t="str">
        <f>VLOOKUP(C776,[1]plan_cc!$B$1:$C$65536,2,0)</f>
        <v>LPC COFIDE FONDO CRECER VEN CMED\NORM</v>
      </c>
    </row>
    <row r="777" spans="1:16" hidden="1">
      <c r="A777" s="7" t="s">
        <v>14</v>
      </c>
      <c r="B777" s="6" t="s">
        <v>15862</v>
      </c>
      <c r="C777" s="6" t="s">
        <v>554</v>
      </c>
      <c r="D777" s="6" t="s">
        <v>22</v>
      </c>
      <c r="E777" s="8">
        <v>787000</v>
      </c>
      <c r="F777" s="8">
        <v>787000</v>
      </c>
      <c r="G777" s="8">
        <v>787000</v>
      </c>
      <c r="H777" s="8" t="s">
        <v>15853</v>
      </c>
      <c r="I777" s="8">
        <v>787000</v>
      </c>
      <c r="J777" s="9">
        <f t="shared" si="177"/>
        <v>0</v>
      </c>
      <c r="K777" s="9">
        <f t="shared" si="178"/>
        <v>0</v>
      </c>
      <c r="L777" s="9">
        <f t="shared" si="179"/>
        <v>0</v>
      </c>
      <c r="M777" s="8">
        <f t="shared" si="180"/>
        <v>0</v>
      </c>
      <c r="O777" s="8"/>
      <c r="P777" s="6" t="e">
        <f>VLOOKUP(C777,[1]plan_cc!$B$1:$C$65536,2,0)</f>
        <v>#N/A</v>
      </c>
    </row>
    <row r="778" spans="1:16" hidden="1">
      <c r="A778" s="7" t="s">
        <v>14</v>
      </c>
      <c r="B778" s="6" t="s">
        <v>15862</v>
      </c>
      <c r="C778" s="6" t="s">
        <v>554</v>
      </c>
      <c r="D778" s="6" t="s">
        <v>23</v>
      </c>
      <c r="E778" s="8" t="s">
        <v>15853</v>
      </c>
      <c r="F778" s="8" t="s">
        <v>15853</v>
      </c>
      <c r="G778" s="8">
        <v>0</v>
      </c>
      <c r="H778" s="8" t="s">
        <v>15853</v>
      </c>
      <c r="I778" s="8">
        <v>0</v>
      </c>
      <c r="J778" s="9">
        <v>0</v>
      </c>
      <c r="K778" s="9">
        <v>0</v>
      </c>
      <c r="L778" s="9">
        <v>0</v>
      </c>
      <c r="M778" s="9">
        <v>0</v>
      </c>
      <c r="N778" s="9"/>
      <c r="O778" s="9"/>
      <c r="P778" s="6" t="e">
        <f>VLOOKUP(C778,[1]plan_cc!$B$1:$C$65536,2,0)</f>
        <v>#N/A</v>
      </c>
    </row>
    <row r="779" spans="1:16" hidden="1">
      <c r="A779" s="7" t="s">
        <v>14</v>
      </c>
      <c r="B779" s="6" t="s">
        <v>15862</v>
      </c>
      <c r="C779" s="6" t="s">
        <v>555</v>
      </c>
      <c r="D779" s="6" t="s">
        <v>22</v>
      </c>
      <c r="E779" s="8">
        <v>667000</v>
      </c>
      <c r="F779" s="8">
        <v>667000</v>
      </c>
      <c r="G779" s="8">
        <v>667000</v>
      </c>
      <c r="H779" s="8" t="s">
        <v>15853</v>
      </c>
      <c r="I779" s="8">
        <v>667000</v>
      </c>
      <c r="J779" s="9">
        <f t="shared" ref="J779:J789" si="181">G779-E779</f>
        <v>0</v>
      </c>
      <c r="K779" s="9">
        <f t="shared" ref="K779:K789" si="182">G779-F779</f>
        <v>0</v>
      </c>
      <c r="L779" s="9">
        <f t="shared" ref="L779:L789" si="183">I779-E779</f>
        <v>0</v>
      </c>
      <c r="M779" s="8">
        <f t="shared" ref="M779:M789" si="184">I779-F779</f>
        <v>0</v>
      </c>
      <c r="O779" s="8"/>
      <c r="P779" s="6" t="str">
        <f>VLOOKUP(C779,[1]plan_cc!$B$1:$C$65536,2,0)</f>
        <v>LPC P.TV REC.COFIDE NO REVOL VEN CMED</v>
      </c>
    </row>
    <row r="780" spans="1:16" hidden="1">
      <c r="A780" s="7" t="s">
        <v>14</v>
      </c>
      <c r="B780" s="6" t="s">
        <v>15862</v>
      </c>
      <c r="C780" s="6" t="s">
        <v>556</v>
      </c>
      <c r="D780" s="6" t="s">
        <v>22</v>
      </c>
      <c r="E780" s="8">
        <v>37838.94</v>
      </c>
      <c r="F780" s="8">
        <v>37838.94</v>
      </c>
      <c r="G780" s="8">
        <v>37838.94</v>
      </c>
      <c r="H780" s="8" t="s">
        <v>15853</v>
      </c>
      <c r="I780" s="8">
        <v>37838.94</v>
      </c>
      <c r="J780" s="9">
        <f t="shared" si="181"/>
        <v>0</v>
      </c>
      <c r="K780" s="9">
        <f t="shared" si="182"/>
        <v>0</v>
      </c>
      <c r="L780" s="9">
        <f t="shared" si="183"/>
        <v>0</v>
      </c>
      <c r="M780" s="8">
        <f t="shared" si="184"/>
        <v>0</v>
      </c>
      <c r="O780" s="8"/>
      <c r="P780" s="6" t="str">
        <f>VLOOKUP(C780,[1]plan_cc!$B$1:$C$65536,2,0)</f>
        <v>LPC REPROG REACTIVA DIFE  CMED VEN</v>
      </c>
    </row>
    <row r="781" spans="1:16" hidden="1">
      <c r="A781" s="7" t="s">
        <v>14</v>
      </c>
      <c r="B781" s="6" t="s">
        <v>15862</v>
      </c>
      <c r="C781" s="6" t="s">
        <v>558</v>
      </c>
      <c r="D781" s="6" t="s">
        <v>22</v>
      </c>
      <c r="E781" s="8">
        <v>3028751.29</v>
      </c>
      <c r="F781" s="8">
        <v>3028751.29</v>
      </c>
      <c r="G781" s="8">
        <v>3028751.29</v>
      </c>
      <c r="H781" s="8" t="s">
        <v>15853</v>
      </c>
      <c r="I781" s="8">
        <v>3028751.29</v>
      </c>
      <c r="J781" s="9">
        <f t="shared" si="181"/>
        <v>0</v>
      </c>
      <c r="K781" s="9">
        <f t="shared" si="182"/>
        <v>0</v>
      </c>
      <c r="L781" s="9">
        <f t="shared" si="183"/>
        <v>0</v>
      </c>
      <c r="M781" s="8">
        <f t="shared" si="184"/>
        <v>0</v>
      </c>
      <c r="O781" s="8"/>
      <c r="P781" s="6" t="str">
        <f>VLOOKUP(C781,[1]plan_cc!$B$1:$C$65536,2,0)</f>
        <v>LPC IMPULSO MYPERU MEDIANO PLAZO VEN N</v>
      </c>
    </row>
    <row r="782" spans="1:16" hidden="1">
      <c r="A782" s="7" t="s">
        <v>14</v>
      </c>
      <c r="B782" s="6" t="s">
        <v>15862</v>
      </c>
      <c r="C782" s="6" t="s">
        <v>559</v>
      </c>
      <c r="D782" s="6" t="s">
        <v>22</v>
      </c>
      <c r="E782" s="8">
        <v>342.3</v>
      </c>
      <c r="F782" s="8">
        <v>342.3</v>
      </c>
      <c r="G782" s="8">
        <v>9727.34</v>
      </c>
      <c r="H782" s="8" t="s">
        <v>15853</v>
      </c>
      <c r="I782" s="8">
        <v>342.3</v>
      </c>
      <c r="J782" s="9">
        <f t="shared" si="181"/>
        <v>9385.0400000000009</v>
      </c>
      <c r="K782" s="9">
        <f t="shared" si="182"/>
        <v>9385.0400000000009</v>
      </c>
      <c r="L782" s="9">
        <f t="shared" si="183"/>
        <v>0</v>
      </c>
      <c r="M782" s="8">
        <f t="shared" si="184"/>
        <v>0</v>
      </c>
      <c r="O782" s="8"/>
      <c r="P782" s="6" t="str">
        <f>VLOOKUP(C782,[1]plan_cc!$B$1:$C$65536,2,0)</f>
        <v>LPC LEASING VENC D/P SEG RP CMED</v>
      </c>
    </row>
    <row r="783" spans="1:16" hidden="1">
      <c r="A783" s="7" t="s">
        <v>14</v>
      </c>
      <c r="B783" s="6" t="s">
        <v>15862</v>
      </c>
      <c r="C783" s="6" t="s">
        <v>560</v>
      </c>
      <c r="D783" s="6" t="s">
        <v>22</v>
      </c>
      <c r="E783" s="8">
        <v>30821.7</v>
      </c>
      <c r="F783" s="8">
        <v>30821.7</v>
      </c>
      <c r="G783" s="8">
        <v>21436.66</v>
      </c>
      <c r="H783" s="8" t="s">
        <v>15853</v>
      </c>
      <c r="I783" s="8">
        <v>30821.7</v>
      </c>
      <c r="J783" s="9">
        <f t="shared" si="181"/>
        <v>-9385.0400000000009</v>
      </c>
      <c r="K783" s="9">
        <f t="shared" si="182"/>
        <v>-9385.0400000000009</v>
      </c>
      <c r="L783" s="9">
        <f t="shared" si="183"/>
        <v>0</v>
      </c>
      <c r="M783" s="8">
        <f t="shared" si="184"/>
        <v>0</v>
      </c>
      <c r="O783" s="8"/>
      <c r="P783" s="6" t="str">
        <f>VLOOKUP(C783,[1]plan_cc!$B$1:$C$65536,2,0)</f>
        <v>LPC LEAS DEL BIEN VENC D/P RP CMED</v>
      </c>
    </row>
    <row r="784" spans="1:16" hidden="1">
      <c r="A784" s="7" t="s">
        <v>14</v>
      </c>
      <c r="B784" s="6" t="s">
        <v>15862</v>
      </c>
      <c r="C784" s="6" t="s">
        <v>560</v>
      </c>
      <c r="D784" s="6" t="s">
        <v>23</v>
      </c>
      <c r="E784" s="8">
        <v>216411.97</v>
      </c>
      <c r="F784" s="8">
        <v>216411.97</v>
      </c>
      <c r="G784" s="8">
        <v>216411.94</v>
      </c>
      <c r="H784" s="8" t="s">
        <v>15853</v>
      </c>
      <c r="I784" s="8">
        <v>216411.9704293432</v>
      </c>
      <c r="J784" s="9">
        <f t="shared" si="181"/>
        <v>-2.9999999998835847E-2</v>
      </c>
      <c r="K784" s="9">
        <f t="shared" si="182"/>
        <v>-2.9999999998835847E-2</v>
      </c>
      <c r="L784" s="9">
        <f t="shared" si="183"/>
        <v>4.293431993573904E-4</v>
      </c>
      <c r="M784" s="8">
        <f t="shared" si="184"/>
        <v>4.293431993573904E-4</v>
      </c>
      <c r="O784" s="8"/>
      <c r="P784" s="6" t="str">
        <f>VLOOKUP(C784,[1]plan_cc!$B$1:$C$65536,2,0)</f>
        <v>LPC LEAS DEL BIEN VENC D/P RP CMED</v>
      </c>
    </row>
    <row r="785" spans="1:17" hidden="1">
      <c r="A785" s="7" t="s">
        <v>14</v>
      </c>
      <c r="B785" s="6" t="s">
        <v>15862</v>
      </c>
      <c r="C785" s="6" t="s">
        <v>561</v>
      </c>
      <c r="D785" s="6" t="s">
        <v>22</v>
      </c>
      <c r="E785" s="8">
        <v>0</v>
      </c>
      <c r="F785" s="8">
        <v>0</v>
      </c>
      <c r="G785" s="8">
        <v>2689.89</v>
      </c>
      <c r="H785" s="8" t="s">
        <v>15853</v>
      </c>
      <c r="I785" s="8">
        <v>0</v>
      </c>
      <c r="J785" s="9">
        <f t="shared" si="181"/>
        <v>2689.89</v>
      </c>
      <c r="K785" s="9">
        <f t="shared" si="182"/>
        <v>2689.89</v>
      </c>
      <c r="L785" s="9">
        <f t="shared" si="183"/>
        <v>0</v>
      </c>
      <c r="M785" s="8">
        <f t="shared" si="184"/>
        <v>0</v>
      </c>
      <c r="O785" s="8"/>
      <c r="P785" s="6" t="str">
        <f>VLOOKUP(C785,[1]plan_cc!$B$1:$C$65536,2,0)</f>
        <v>LPC MYP ISG CIA SEG LEAS D/P CMED</v>
      </c>
    </row>
    <row r="786" spans="1:17" hidden="1">
      <c r="A786" s="7" t="s">
        <v>14</v>
      </c>
      <c r="B786" s="6" t="s">
        <v>15862</v>
      </c>
      <c r="C786" s="6" t="s">
        <v>562</v>
      </c>
      <c r="D786" s="6" t="s">
        <v>22</v>
      </c>
      <c r="E786" s="8">
        <v>3538870.11</v>
      </c>
      <c r="F786" s="8">
        <v>3538870.11</v>
      </c>
      <c r="G786" s="8">
        <v>3538870.11</v>
      </c>
      <c r="H786" s="8" t="s">
        <v>15853</v>
      </c>
      <c r="I786" s="8">
        <v>3538870.11</v>
      </c>
      <c r="J786" s="9">
        <f t="shared" si="181"/>
        <v>0</v>
      </c>
      <c r="K786" s="9">
        <f t="shared" si="182"/>
        <v>0</v>
      </c>
      <c r="L786" s="9">
        <f t="shared" si="183"/>
        <v>0</v>
      </c>
      <c r="M786" s="8">
        <f t="shared" si="184"/>
        <v>0</v>
      </c>
      <c r="O786" s="8"/>
      <c r="P786" s="6" t="str">
        <f>VLOOKUP(C786,[1]plan_cc!$B$1:$C$65536,2,0)</f>
        <v>PAG TV REFINANCIADO VENC - LPC CMED</v>
      </c>
    </row>
    <row r="787" spans="1:17" hidden="1">
      <c r="A787" s="7" t="s">
        <v>14</v>
      </c>
      <c r="B787" s="6" t="s">
        <v>15862</v>
      </c>
      <c r="C787" s="6" t="s">
        <v>563</v>
      </c>
      <c r="D787" s="6" t="s">
        <v>22</v>
      </c>
      <c r="E787" s="8">
        <v>69583.37</v>
      </c>
      <c r="F787" s="8">
        <v>69583.37</v>
      </c>
      <c r="G787" s="8">
        <v>69583.37</v>
      </c>
      <c r="H787" s="8" t="s">
        <v>15853</v>
      </c>
      <c r="I787" s="8">
        <v>69583.37</v>
      </c>
      <c r="J787" s="9">
        <f t="shared" si="181"/>
        <v>0</v>
      </c>
      <c r="K787" s="9">
        <f t="shared" si="182"/>
        <v>0</v>
      </c>
      <c r="L787" s="9">
        <f t="shared" si="183"/>
        <v>0</v>
      </c>
      <c r="M787" s="8">
        <f t="shared" si="184"/>
        <v>0</v>
      </c>
      <c r="O787" s="8"/>
      <c r="P787" s="6" t="str">
        <f>VLOOKUP(C787,[1]plan_cc!$B$1:$C$65536,2,0)</f>
        <v>LPC REFINANCIADO REACTIVA CMED VEN</v>
      </c>
    </row>
    <row r="788" spans="1:17" hidden="1">
      <c r="A788" s="7" t="s">
        <v>14</v>
      </c>
      <c r="B788" s="6" t="s">
        <v>15862</v>
      </c>
      <c r="C788" s="6" t="s">
        <v>567</v>
      </c>
      <c r="D788" s="6" t="s">
        <v>22</v>
      </c>
      <c r="E788" s="8">
        <v>3795008.57</v>
      </c>
      <c r="F788" s="8">
        <v>3795008.57</v>
      </c>
      <c r="G788" s="8">
        <v>3795008.57</v>
      </c>
      <c r="H788" s="8" t="s">
        <v>15853</v>
      </c>
      <c r="I788" s="8">
        <v>3795008.57</v>
      </c>
      <c r="J788" s="9">
        <f t="shared" si="181"/>
        <v>0</v>
      </c>
      <c r="K788" s="9">
        <f t="shared" si="182"/>
        <v>0</v>
      </c>
      <c r="L788" s="9">
        <f t="shared" si="183"/>
        <v>0</v>
      </c>
      <c r="M788" s="8">
        <f t="shared" si="184"/>
        <v>0</v>
      </c>
      <c r="O788" s="8"/>
      <c r="P788" s="6" t="e">
        <f>VLOOKUP(C788,[1]plan_cc!$B$1:$C$65536,2,0)</f>
        <v>#N/A</v>
      </c>
    </row>
    <row r="789" spans="1:17" hidden="1">
      <c r="A789" s="7" t="s">
        <v>14</v>
      </c>
      <c r="B789" s="6" t="s">
        <v>15862</v>
      </c>
      <c r="C789" s="6" t="s">
        <v>568</v>
      </c>
      <c r="D789" s="6" t="s">
        <v>23</v>
      </c>
      <c r="E789" s="8">
        <v>26282.15</v>
      </c>
      <c r="F789" s="8">
        <v>26282.15</v>
      </c>
      <c r="G789" s="8">
        <v>26282.120000000003</v>
      </c>
      <c r="H789" s="8" t="s">
        <v>15853</v>
      </c>
      <c r="I789" s="8">
        <v>26282.152402615866</v>
      </c>
      <c r="J789" s="9">
        <f t="shared" si="181"/>
        <v>-2.9999999998835847E-2</v>
      </c>
      <c r="K789" s="9">
        <f t="shared" si="182"/>
        <v>-2.9999999998835847E-2</v>
      </c>
      <c r="L789" s="9">
        <f t="shared" si="183"/>
        <v>2.4026158644119278E-3</v>
      </c>
      <c r="M789" s="8">
        <f t="shared" si="184"/>
        <v>2.4026158644119278E-3</v>
      </c>
      <c r="O789" s="8"/>
      <c r="P789" s="6" t="str">
        <f>VLOOKUP(C789,[1]plan_cc!$B$1:$C$65536,2,0)</f>
        <v>PAG TASA VENCIDA - VENC LPC CPEM</v>
      </c>
    </row>
    <row r="790" spans="1:17" hidden="1">
      <c r="A790" s="7" t="s">
        <v>14</v>
      </c>
      <c r="B790" s="6" t="s">
        <v>15862</v>
      </c>
      <c r="C790" s="6" t="s">
        <v>569</v>
      </c>
      <c r="D790" s="6" t="s">
        <v>22</v>
      </c>
      <c r="E790" s="8" t="s">
        <v>15853</v>
      </c>
      <c r="F790" s="8" t="s">
        <v>15853</v>
      </c>
      <c r="G790" s="8">
        <v>0</v>
      </c>
      <c r="H790" s="8" t="s">
        <v>15853</v>
      </c>
      <c r="I790" s="8">
        <v>0</v>
      </c>
      <c r="J790" s="9">
        <v>0</v>
      </c>
      <c r="K790" s="9">
        <v>0</v>
      </c>
      <c r="L790" s="9">
        <v>0</v>
      </c>
      <c r="M790" s="9">
        <v>0</v>
      </c>
      <c r="N790" s="9"/>
      <c r="O790" s="9"/>
      <c r="P790" s="6" t="str">
        <f>VLOOKUP(C790,[1]plan_cc!$B$1:$C$65536,2,0)</f>
        <v>LPC VENC PAG TV RP NO REVOL CPEM</v>
      </c>
    </row>
    <row r="791" spans="1:17" hidden="1">
      <c r="A791" s="7" t="s">
        <v>14</v>
      </c>
      <c r="B791" s="6" t="s">
        <v>15862</v>
      </c>
      <c r="C791" s="6" t="s">
        <v>569</v>
      </c>
      <c r="D791" s="6" t="s">
        <v>23</v>
      </c>
      <c r="E791" s="8">
        <v>20000</v>
      </c>
      <c r="F791" s="8">
        <v>20000</v>
      </c>
      <c r="G791" s="8">
        <v>20000</v>
      </c>
      <c r="H791" s="8" t="s">
        <v>15853</v>
      </c>
      <c r="I791" s="8">
        <v>20000</v>
      </c>
      <c r="J791" s="9">
        <f>G791-E791</f>
        <v>0</v>
      </c>
      <c r="K791" s="9">
        <f>G791-F791</f>
        <v>0</v>
      </c>
      <c r="L791" s="9">
        <f>I791-E791</f>
        <v>0</v>
      </c>
      <c r="M791" s="8">
        <f>I791-F791</f>
        <v>0</v>
      </c>
      <c r="O791" s="8"/>
      <c r="P791" s="6" t="str">
        <f>VLOOKUP(C791,[1]plan_cc!$B$1:$C$65536,2,0)</f>
        <v>LPC VENC PAG TV RP NO REVOL CPEM</v>
      </c>
    </row>
    <row r="792" spans="1:17" hidden="1">
      <c r="A792" s="7" t="s">
        <v>14</v>
      </c>
      <c r="B792" s="6" t="s">
        <v>15862</v>
      </c>
      <c r="C792" s="6" t="s">
        <v>570</v>
      </c>
      <c r="D792" s="6" t="s">
        <v>22</v>
      </c>
      <c r="E792" s="8">
        <v>440634.98</v>
      </c>
      <c r="F792" s="8">
        <v>440634.98</v>
      </c>
      <c r="G792" s="8">
        <v>440634.98</v>
      </c>
      <c r="H792" s="8">
        <v>0</v>
      </c>
      <c r="I792" s="8">
        <v>440634.98</v>
      </c>
      <c r="J792" s="9">
        <f>G792-(E792+H792)</f>
        <v>0</v>
      </c>
      <c r="K792" s="9">
        <f>G792-(F792+H792)</f>
        <v>0</v>
      </c>
      <c r="L792" s="9">
        <f>I792-(H792+E792)</f>
        <v>0</v>
      </c>
      <c r="M792" s="8">
        <f>I792-(F792+H792)</f>
        <v>0</v>
      </c>
      <c r="O792" s="8"/>
      <c r="P792" s="6" t="str">
        <f>VLOOKUP(C792,[1]plan_cc!$B$1:$C$65536,2,0)</f>
        <v>LPC REPROG REACTIVA 2023 VEN CPEM NORM</v>
      </c>
    </row>
    <row r="793" spans="1:17" hidden="1">
      <c r="A793" s="7" t="s">
        <v>14</v>
      </c>
      <c r="B793" s="6" t="s">
        <v>15862</v>
      </c>
      <c r="C793" s="6" t="s">
        <v>571</v>
      </c>
      <c r="D793" s="6" t="s">
        <v>22</v>
      </c>
      <c r="E793" s="8">
        <v>793915.47</v>
      </c>
      <c r="F793" s="8">
        <v>793915.47</v>
      </c>
      <c r="G793" s="8">
        <v>793915.47</v>
      </c>
      <c r="H793" s="8" t="s">
        <v>15853</v>
      </c>
      <c r="I793" s="8">
        <v>793915.47</v>
      </c>
      <c r="J793" s="9">
        <f t="shared" ref="J793:J796" si="185">G793-E793</f>
        <v>0</v>
      </c>
      <c r="K793" s="9">
        <f t="shared" ref="K793:K796" si="186">G793-F793</f>
        <v>0</v>
      </c>
      <c r="L793" s="9">
        <f t="shared" ref="L793:L796" si="187">I793-E793</f>
        <v>0</v>
      </c>
      <c r="M793" s="8">
        <f t="shared" ref="M793:M796" si="188">I793-F793</f>
        <v>0</v>
      </c>
      <c r="O793" s="8"/>
      <c r="P793" s="6" t="str">
        <f>VLOOKUP(C793,[1]plan_cc!$B$1:$C$65536,2,0)</f>
        <v>LPC IMPULSO MYPERU MEDIANO PLAZO VEN N</v>
      </c>
    </row>
    <row r="794" spans="1:17" hidden="1">
      <c r="A794" s="7" t="s">
        <v>14</v>
      </c>
      <c r="B794" s="6" t="s">
        <v>15862</v>
      </c>
      <c r="C794" s="6" t="s">
        <v>573</v>
      </c>
      <c r="D794" s="6" t="s">
        <v>22</v>
      </c>
      <c r="E794" s="8">
        <v>6916.14</v>
      </c>
      <c r="F794" s="8">
        <v>6916.14</v>
      </c>
      <c r="G794" s="8">
        <v>32512.05</v>
      </c>
      <c r="H794" s="8" t="s">
        <v>15853</v>
      </c>
      <c r="I794" s="8">
        <v>6916.14</v>
      </c>
      <c r="J794" s="9">
        <f t="shared" si="185"/>
        <v>25595.91</v>
      </c>
      <c r="K794" s="9">
        <f t="shared" si="186"/>
        <v>25595.91</v>
      </c>
      <c r="L794" s="9">
        <f t="shared" si="187"/>
        <v>0</v>
      </c>
      <c r="M794" s="8">
        <f t="shared" si="188"/>
        <v>0</v>
      </c>
      <c r="O794" s="8"/>
      <c r="P794" s="6" t="str">
        <f>VLOOKUP(C794,[1]plan_cc!$B$1:$C$65536,2,0)</f>
        <v>LPC MYP ISG CIA SEG LEAS D/P CPEM</v>
      </c>
    </row>
    <row r="795" spans="1:17" hidden="1">
      <c r="A795" s="7" t="s">
        <v>14</v>
      </c>
      <c r="B795" s="6" t="s">
        <v>15862</v>
      </c>
      <c r="C795" s="6" t="s">
        <v>574</v>
      </c>
      <c r="D795" s="6" t="s">
        <v>22</v>
      </c>
      <c r="E795" s="8">
        <v>69245.64</v>
      </c>
      <c r="F795" s="8">
        <v>69245.64</v>
      </c>
      <c r="G795" s="8">
        <v>43649.73</v>
      </c>
      <c r="H795" s="8" t="s">
        <v>15853</v>
      </c>
      <c r="I795" s="8">
        <v>69245.64</v>
      </c>
      <c r="J795" s="9">
        <f t="shared" si="185"/>
        <v>-25595.909999999996</v>
      </c>
      <c r="K795" s="9">
        <f t="shared" si="186"/>
        <v>-25595.909999999996</v>
      </c>
      <c r="L795" s="9">
        <f t="shared" si="187"/>
        <v>0</v>
      </c>
      <c r="M795" s="8">
        <f t="shared" si="188"/>
        <v>0</v>
      </c>
      <c r="O795" s="8"/>
      <c r="P795" s="6" t="str">
        <f>VLOOKUP(C795,[1]plan_cc!$B$1:$C$65536,2,0)</f>
        <v>LPC PRI LEASING MYP D/P CPEM</v>
      </c>
    </row>
    <row r="796" spans="1:17" hidden="1">
      <c r="A796" s="7" t="s">
        <v>14</v>
      </c>
      <c r="B796" s="6" t="s">
        <v>15862</v>
      </c>
      <c r="C796" s="6" t="s">
        <v>575</v>
      </c>
      <c r="D796" s="6" t="s">
        <v>23</v>
      </c>
      <c r="E796" s="8">
        <v>93168.92</v>
      </c>
      <c r="F796" s="8">
        <v>93168.92</v>
      </c>
      <c r="G796" s="8">
        <v>93168.9</v>
      </c>
      <c r="H796" s="8" t="s">
        <v>15853</v>
      </c>
      <c r="I796" s="8">
        <v>93168.919533693494</v>
      </c>
      <c r="J796" s="9">
        <f t="shared" si="185"/>
        <v>-2.0000000004074536E-2</v>
      </c>
      <c r="K796" s="9">
        <f t="shared" si="186"/>
        <v>-2.0000000004074536E-2</v>
      </c>
      <c r="L796" s="9">
        <f t="shared" si="187"/>
        <v>-4.6630650467704982E-4</v>
      </c>
      <c r="M796" s="8">
        <f t="shared" si="188"/>
        <v>-4.6630650467704982E-4</v>
      </c>
      <c r="O796" s="8"/>
      <c r="P796" s="6" t="str">
        <f>VLOOKUP(C796,[1]plan_cc!$B$1:$C$65536,2,0)</f>
        <v>PAG TV REFINANCIADO VENC - LPC CPEM</v>
      </c>
    </row>
    <row r="797" spans="1:17" hidden="1">
      <c r="A797" s="7" t="s">
        <v>15</v>
      </c>
      <c r="B797" s="6" t="s">
        <v>15862</v>
      </c>
      <c r="C797" s="6" t="s">
        <v>104</v>
      </c>
      <c r="D797" s="6" t="s">
        <v>22</v>
      </c>
      <c r="E797" s="8">
        <v>5083223.6500000004</v>
      </c>
      <c r="F797" s="8" t="s">
        <v>15853</v>
      </c>
      <c r="G797" s="8">
        <v>7868114.1500000004</v>
      </c>
      <c r="H797" s="8">
        <v>7868114.1500000004</v>
      </c>
      <c r="I797" s="8">
        <v>12951337.800000001</v>
      </c>
      <c r="J797" s="9">
        <f>G797-(E797+H797)</f>
        <v>-5083223.6500000004</v>
      </c>
      <c r="K797" s="9">
        <f>G797-H797</f>
        <v>0</v>
      </c>
      <c r="L797" s="9">
        <f>I797-(E797+H797)</f>
        <v>0</v>
      </c>
      <c r="M797" s="8">
        <f>I797-H797</f>
        <v>5083223.6500000004</v>
      </c>
      <c r="O797" s="8"/>
      <c r="P797" s="6" t="str">
        <f>VLOOKUP(C797,[1]plan_cc!$B$1:$C$65536,2,0)</f>
        <v>BONOS SOBERANOS TRADING</v>
      </c>
      <c r="Q797" s="41" t="s">
        <v>15888</v>
      </c>
    </row>
    <row r="798" spans="1:17" hidden="1">
      <c r="A798" s="7" t="s">
        <v>15</v>
      </c>
      <c r="B798" s="6" t="s">
        <v>15862</v>
      </c>
      <c r="C798" s="6" t="s">
        <v>105</v>
      </c>
      <c r="D798" s="6" t="s">
        <v>22</v>
      </c>
      <c r="E798" s="8" t="s">
        <v>15853</v>
      </c>
      <c r="F798" s="8" t="s">
        <v>15853</v>
      </c>
      <c r="G798" s="8">
        <v>115186.1</v>
      </c>
      <c r="H798" s="8">
        <v>115186.1</v>
      </c>
      <c r="I798" s="8">
        <v>115186.1</v>
      </c>
      <c r="J798" s="9">
        <v>0</v>
      </c>
      <c r="K798" s="9">
        <v>0</v>
      </c>
      <c r="L798" s="9">
        <f>I798-H798</f>
        <v>0</v>
      </c>
      <c r="M798" s="8">
        <f>I798-H798</f>
        <v>0</v>
      </c>
      <c r="O798" s="8"/>
      <c r="P798" s="6" t="str">
        <f>VLOOKUP(C798,[1]plan_cc!$B$1:$C$65536,2,0)</f>
        <v>ACC.COMUNES - SOC.NO FINANCIERAS</v>
      </c>
    </row>
    <row r="799" spans="1:17" hidden="1">
      <c r="A799" s="7" t="s">
        <v>15</v>
      </c>
      <c r="B799" s="6" t="s">
        <v>15862</v>
      </c>
      <c r="C799" s="6" t="s">
        <v>106</v>
      </c>
      <c r="D799" s="6" t="s">
        <v>23</v>
      </c>
      <c r="E799" s="8" t="s">
        <v>15853</v>
      </c>
      <c r="F799" s="8" t="s">
        <v>15853</v>
      </c>
      <c r="G799" s="8">
        <v>151643.72</v>
      </c>
      <c r="H799" s="8">
        <v>151643.72</v>
      </c>
      <c r="I799" s="8">
        <v>151643.7190787603</v>
      </c>
      <c r="J799" s="9">
        <v>0</v>
      </c>
      <c r="K799" s="9">
        <v>0</v>
      </c>
      <c r="L799" s="9">
        <f t="shared" ref="L799:L803" si="189">I799-H799</f>
        <v>-9.2123969807289541E-4</v>
      </c>
      <c r="M799" s="8">
        <f t="shared" ref="M799:M807" si="190">I799-H799</f>
        <v>-9.2123969807289541E-4</v>
      </c>
      <c r="O799" s="8"/>
      <c r="P799" s="6" t="str">
        <f>VLOOKUP(C799,[1]plan_cc!$B$1:$C$65536,2,0)</f>
        <v>ACC DPV PJ DEL EXTERIOR</v>
      </c>
    </row>
    <row r="800" spans="1:17" hidden="1">
      <c r="A800" s="7" t="s">
        <v>15</v>
      </c>
      <c r="B800" s="6" t="s">
        <v>15862</v>
      </c>
      <c r="C800" s="6" t="s">
        <v>107</v>
      </c>
      <c r="D800" s="6" t="s">
        <v>23</v>
      </c>
      <c r="E800" s="8" t="s">
        <v>15853</v>
      </c>
      <c r="F800" s="8" t="s">
        <v>15853</v>
      </c>
      <c r="G800" s="8">
        <v>454400</v>
      </c>
      <c r="H800" s="8">
        <v>454400</v>
      </c>
      <c r="I800" s="8">
        <v>454400</v>
      </c>
      <c r="J800" s="9">
        <v>0</v>
      </c>
      <c r="K800" s="9">
        <v>0</v>
      </c>
      <c r="L800" s="9">
        <f t="shared" si="189"/>
        <v>0</v>
      </c>
      <c r="M800" s="8">
        <f t="shared" si="190"/>
        <v>0</v>
      </c>
      <c r="O800" s="8"/>
      <c r="P800" s="6" t="str">
        <f>VLOOKUP(C800,[1]plan_cc!$B$1:$C$65536,2,0)</f>
        <v>ACC DPV CAF</v>
      </c>
    </row>
    <row r="801" spans="1:17" hidden="1">
      <c r="A801" s="7" t="s">
        <v>15</v>
      </c>
      <c r="B801" s="6" t="s">
        <v>15862</v>
      </c>
      <c r="C801" s="6" t="s">
        <v>108</v>
      </c>
      <c r="D801" s="6" t="s">
        <v>22</v>
      </c>
      <c r="E801" s="8" t="s">
        <v>15853</v>
      </c>
      <c r="F801" s="8" t="s">
        <v>15853</v>
      </c>
      <c r="G801" s="8">
        <v>148568.51</v>
      </c>
      <c r="H801" s="8">
        <v>148568.51</v>
      </c>
      <c r="I801" s="8">
        <v>148568.51</v>
      </c>
      <c r="J801" s="9">
        <v>0</v>
      </c>
      <c r="K801" s="9">
        <v>0</v>
      </c>
      <c r="L801" s="9">
        <f t="shared" si="189"/>
        <v>0</v>
      </c>
      <c r="M801" s="8">
        <f t="shared" si="190"/>
        <v>0</v>
      </c>
      <c r="O801" s="8"/>
      <c r="P801" s="6" t="str">
        <f>VLOOKUP(C801,[1]plan_cc!$B$1:$C$65536,2,0)</f>
        <v>ACCIONES DE INVERSION</v>
      </c>
    </row>
    <row r="802" spans="1:17" hidden="1">
      <c r="A802" s="7" t="s">
        <v>15</v>
      </c>
      <c r="B802" s="6" t="s">
        <v>15862</v>
      </c>
      <c r="C802" s="6" t="s">
        <v>109</v>
      </c>
      <c r="D802" s="6" t="s">
        <v>22</v>
      </c>
      <c r="E802" s="8" t="s">
        <v>15853</v>
      </c>
      <c r="F802" s="8" t="s">
        <v>15853</v>
      </c>
      <c r="G802" s="8">
        <v>6209213.5599999996</v>
      </c>
      <c r="H802" s="8">
        <v>6209213.5599999996</v>
      </c>
      <c r="I802" s="8">
        <v>6209213.5599999996</v>
      </c>
      <c r="J802" s="9">
        <v>0</v>
      </c>
      <c r="K802" s="9">
        <v>0</v>
      </c>
      <c r="L802" s="9">
        <f t="shared" si="189"/>
        <v>0</v>
      </c>
      <c r="M802" s="8">
        <f t="shared" si="190"/>
        <v>0</v>
      </c>
      <c r="O802" s="8"/>
      <c r="P802" s="6" t="str">
        <f>VLOOKUP(C802,[1]plan_cc!$B$1:$C$65536,2,0)</f>
        <v>INV. TEXTIL SAN CRISTOBAL</v>
      </c>
    </row>
    <row r="803" spans="1:17" hidden="1">
      <c r="A803" s="7" t="s">
        <v>15</v>
      </c>
      <c r="B803" s="6" t="s">
        <v>15862</v>
      </c>
      <c r="C803" s="6" t="s">
        <v>110</v>
      </c>
      <c r="D803" s="6" t="s">
        <v>22</v>
      </c>
      <c r="E803" s="8" t="s">
        <v>15853</v>
      </c>
      <c r="F803" s="8" t="s">
        <v>15853</v>
      </c>
      <c r="G803" s="8">
        <v>75280.710000000006</v>
      </c>
      <c r="H803" s="8">
        <v>75280.710000000006</v>
      </c>
      <c r="I803" s="8">
        <v>75280.710000000006</v>
      </c>
      <c r="J803" s="9">
        <v>0</v>
      </c>
      <c r="K803" s="9">
        <v>0</v>
      </c>
      <c r="L803" s="9">
        <f t="shared" si="189"/>
        <v>0</v>
      </c>
      <c r="M803" s="8">
        <f t="shared" si="190"/>
        <v>0</v>
      </c>
      <c r="O803" s="8"/>
      <c r="P803" s="6" t="str">
        <f>VLOOKUP(C803,[1]plan_cc!$B$1:$C$65536,2,0)</f>
        <v>INV. SOCIEDAD MINERA AUSTRIA DUVAZ</v>
      </c>
    </row>
    <row r="804" spans="1:17" hidden="1">
      <c r="A804" s="7" t="s">
        <v>15</v>
      </c>
      <c r="B804" s="6" t="s">
        <v>15862</v>
      </c>
      <c r="C804" s="42" t="s">
        <v>111</v>
      </c>
      <c r="D804" s="6" t="s">
        <v>23</v>
      </c>
      <c r="E804" s="8">
        <v>125792067.54000001</v>
      </c>
      <c r="F804" s="8" t="s">
        <v>15853</v>
      </c>
      <c r="G804" s="8">
        <v>-3026970</v>
      </c>
      <c r="H804" s="8">
        <v>-3026970</v>
      </c>
      <c r="I804" s="8">
        <v>122765097.53767416</v>
      </c>
      <c r="J804" s="9">
        <f t="shared" ref="J804:J807" si="191">G804-(E804+H804)</f>
        <v>-125792067.54000001</v>
      </c>
      <c r="K804" s="9">
        <f t="shared" ref="K804:K807" si="192">G804-H804</f>
        <v>0</v>
      </c>
      <c r="L804" s="9">
        <f t="shared" ref="L804:L807" si="193">I804-(E804+H804)</f>
        <v>-2.3258477449417114E-3</v>
      </c>
      <c r="M804" s="8">
        <f t="shared" si="190"/>
        <v>125792067.53767416</v>
      </c>
      <c r="O804" s="8"/>
      <c r="P804" s="6" t="str">
        <f>VLOOKUP(C804,[1]plan_cc!$B$1:$C$65536,2,0)</f>
        <v>BONOS GLOBALES DISP PARA LA VTA</v>
      </c>
      <c r="Q804" s="41" t="s">
        <v>15888</v>
      </c>
    </row>
    <row r="805" spans="1:17" hidden="1">
      <c r="A805" s="7" t="s">
        <v>15</v>
      </c>
      <c r="B805" s="6" t="s">
        <v>15862</v>
      </c>
      <c r="C805" s="42" t="s">
        <v>112</v>
      </c>
      <c r="D805" s="6" t="s">
        <v>22</v>
      </c>
      <c r="E805" s="8">
        <v>3864177319.3000002</v>
      </c>
      <c r="F805" s="8" t="s">
        <v>15853</v>
      </c>
      <c r="G805" s="8">
        <v>17111237.170000002</v>
      </c>
      <c r="H805" s="8">
        <v>17111237.170000002</v>
      </c>
      <c r="I805" s="8">
        <v>3881288556.46</v>
      </c>
      <c r="J805" s="9">
        <f t="shared" si="191"/>
        <v>-3864177319.3000002</v>
      </c>
      <c r="K805" s="9">
        <f t="shared" si="192"/>
        <v>0</v>
      </c>
      <c r="L805" s="9">
        <f t="shared" si="193"/>
        <v>-1.0000228881835938E-2</v>
      </c>
      <c r="M805" s="8">
        <f t="shared" si="190"/>
        <v>3864177319.29</v>
      </c>
      <c r="O805" s="8"/>
      <c r="P805" s="6" t="str">
        <f>VLOOKUP(C805,[1]plan_cc!$B$1:$C$65536,2,0)</f>
        <v>BONOS SOBERANOS PAIS</v>
      </c>
      <c r="Q805" s="41" t="s">
        <v>15888</v>
      </c>
    </row>
    <row r="806" spans="1:17" hidden="1">
      <c r="A806" s="7" t="s">
        <v>15</v>
      </c>
      <c r="B806" s="6" t="s">
        <v>15862</v>
      </c>
      <c r="C806" s="42" t="s">
        <v>113</v>
      </c>
      <c r="D806" s="6" t="s">
        <v>22</v>
      </c>
      <c r="E806" s="8">
        <v>32297117.5</v>
      </c>
      <c r="F806" s="8" t="s">
        <v>15853</v>
      </c>
      <c r="G806" s="8">
        <v>2351356.15</v>
      </c>
      <c r="H806" s="8">
        <v>2351356.15</v>
      </c>
      <c r="I806" s="8">
        <v>34648473.649999999</v>
      </c>
      <c r="J806" s="9">
        <f t="shared" si="191"/>
        <v>-32297117.5</v>
      </c>
      <c r="K806" s="9">
        <f t="shared" si="192"/>
        <v>0</v>
      </c>
      <c r="L806" s="9">
        <f t="shared" si="193"/>
        <v>0</v>
      </c>
      <c r="M806" s="8">
        <f t="shared" si="190"/>
        <v>32297117.5</v>
      </c>
      <c r="O806" s="8"/>
      <c r="P806" s="6" t="str">
        <f>VLOOKUP(C806,[1]plan_cc!$B$1:$C$65536,2,0)</f>
        <v>BONOS ORD.- SOC.NO FINANCIERAS</v>
      </c>
      <c r="Q806" s="41" t="s">
        <v>15888</v>
      </c>
    </row>
    <row r="807" spans="1:17" hidden="1">
      <c r="A807" s="7" t="s">
        <v>15</v>
      </c>
      <c r="B807" s="6" t="s">
        <v>15862</v>
      </c>
      <c r="C807" s="42" t="s">
        <v>113</v>
      </c>
      <c r="D807" s="6" t="s">
        <v>23</v>
      </c>
      <c r="E807" s="8">
        <v>2082005</v>
      </c>
      <c r="F807" s="8" t="s">
        <v>15853</v>
      </c>
      <c r="G807" s="8">
        <v>264069</v>
      </c>
      <c r="H807" s="8">
        <v>264069</v>
      </c>
      <c r="I807" s="8">
        <v>2346074.0005686665</v>
      </c>
      <c r="J807" s="9">
        <f t="shared" si="191"/>
        <v>-2082005</v>
      </c>
      <c r="K807" s="9">
        <f t="shared" si="192"/>
        <v>0</v>
      </c>
      <c r="L807" s="9">
        <f t="shared" si="193"/>
        <v>5.686664953827858E-4</v>
      </c>
      <c r="M807" s="8">
        <f t="shared" si="190"/>
        <v>2082005.0005686665</v>
      </c>
      <c r="O807" s="8"/>
      <c r="P807" s="6" t="str">
        <f>VLOOKUP(C807,[1]plan_cc!$B$1:$C$65536,2,0)</f>
        <v>BONOS ORD.- SOC.NO FINANCIERAS</v>
      </c>
      <c r="Q807" s="41" t="s">
        <v>15888</v>
      </c>
    </row>
    <row r="808" spans="1:17" hidden="1">
      <c r="A808" s="7" t="s">
        <v>15</v>
      </c>
      <c r="B808" s="6" t="s">
        <v>15862</v>
      </c>
      <c r="C808" s="42" t="s">
        <v>114</v>
      </c>
      <c r="D808" s="6" t="s">
        <v>22</v>
      </c>
      <c r="E808" s="8" t="s">
        <v>15853</v>
      </c>
      <c r="F808" s="8" t="s">
        <v>15853</v>
      </c>
      <c r="G808" s="8">
        <v>1286.0999999999999</v>
      </c>
      <c r="H808" s="8">
        <v>1286.0999999999999</v>
      </c>
      <c r="I808" s="34">
        <f>-1286.1*-1</f>
        <v>1286.0999999999999</v>
      </c>
      <c r="J808" s="9">
        <v>0</v>
      </c>
      <c r="K808" s="9">
        <v>0</v>
      </c>
      <c r="L808" s="9">
        <f t="shared" ref="L808:L814" si="194">I808-H808</f>
        <v>0</v>
      </c>
      <c r="M808" s="8">
        <f t="shared" ref="M808:M814" si="195">I808-H808</f>
        <v>0</v>
      </c>
      <c r="O808" s="8"/>
      <c r="P808" s="6" t="str">
        <f>VLOOKUP(C808,[1]plan_cc!$B$1:$C$65536,2,0)</f>
        <v>PROV.ACC COMUNES - SOC.NO FINANCIERAS</v>
      </c>
      <c r="Q808" s="41" t="s">
        <v>15889</v>
      </c>
    </row>
    <row r="809" spans="1:17" hidden="1">
      <c r="A809" s="7" t="s">
        <v>15</v>
      </c>
      <c r="B809" s="6" t="s">
        <v>15862</v>
      </c>
      <c r="C809" s="42" t="s">
        <v>115</v>
      </c>
      <c r="D809" s="6" t="s">
        <v>22</v>
      </c>
      <c r="E809" s="8" t="s">
        <v>15853</v>
      </c>
      <c r="F809" s="8" t="s">
        <v>15853</v>
      </c>
      <c r="G809" s="8">
        <v>148568.51</v>
      </c>
      <c r="H809" s="8">
        <v>148568.51</v>
      </c>
      <c r="I809" s="34">
        <f>-148568.51*-1</f>
        <v>148568.51</v>
      </c>
      <c r="J809" s="9">
        <v>0</v>
      </c>
      <c r="K809" s="9">
        <v>0</v>
      </c>
      <c r="L809" s="9">
        <f t="shared" si="194"/>
        <v>0</v>
      </c>
      <c r="M809" s="8">
        <f t="shared" si="195"/>
        <v>0</v>
      </c>
      <c r="O809" s="8"/>
      <c r="P809" s="6" t="str">
        <f>VLOOKUP(C809,[1]plan_cc!$B$1:$C$65536,2,0)</f>
        <v>PROV.ACC.DE INVERSION - SOC.NO FINANCI</v>
      </c>
      <c r="Q809" s="41" t="s">
        <v>15889</v>
      </c>
    </row>
    <row r="810" spans="1:17" hidden="1">
      <c r="A810" s="7" t="s">
        <v>15</v>
      </c>
      <c r="B810" s="6" t="s">
        <v>15862</v>
      </c>
      <c r="C810" s="42" t="s">
        <v>116</v>
      </c>
      <c r="D810" s="6" t="s">
        <v>22</v>
      </c>
      <c r="E810" s="8" t="s">
        <v>15853</v>
      </c>
      <c r="F810" s="8" t="s">
        <v>15853</v>
      </c>
      <c r="G810" s="8">
        <v>6209213.5599999996</v>
      </c>
      <c r="H810" s="8">
        <v>6209213.5599999996</v>
      </c>
      <c r="I810" s="34">
        <f>-6209213.56*-1</f>
        <v>6209213.5599999996</v>
      </c>
      <c r="J810" s="9">
        <v>0</v>
      </c>
      <c r="K810" s="9">
        <v>0</v>
      </c>
      <c r="L810" s="9">
        <f t="shared" si="194"/>
        <v>0</v>
      </c>
      <c r="M810" s="8">
        <f t="shared" si="195"/>
        <v>0</v>
      </c>
      <c r="O810" s="8"/>
      <c r="P810" s="6" t="str">
        <f>VLOOKUP(C810,[1]plan_cc!$B$1:$C$65536,2,0)</f>
        <v>PERD. VALORIZ INV. TEXTIL SAN CRISTOB</v>
      </c>
      <c r="Q810" s="41" t="s">
        <v>15889</v>
      </c>
    </row>
    <row r="811" spans="1:17" hidden="1">
      <c r="A811" s="7" t="s">
        <v>15</v>
      </c>
      <c r="B811" s="6" t="s">
        <v>15862</v>
      </c>
      <c r="C811" s="42" t="s">
        <v>117</v>
      </c>
      <c r="D811" s="6" t="s">
        <v>22</v>
      </c>
      <c r="E811" s="8" t="s">
        <v>15853</v>
      </c>
      <c r="F811" s="8" t="s">
        <v>15853</v>
      </c>
      <c r="G811" s="8">
        <v>75280.710000000006</v>
      </c>
      <c r="H811" s="8">
        <v>75280.710000000006</v>
      </c>
      <c r="I811" s="34">
        <f>-75280.71*-1</f>
        <v>75280.710000000006</v>
      </c>
      <c r="J811" s="9">
        <v>0</v>
      </c>
      <c r="K811" s="9">
        <v>0</v>
      </c>
      <c r="L811" s="9">
        <f t="shared" si="194"/>
        <v>0</v>
      </c>
      <c r="M811" s="8">
        <f t="shared" si="195"/>
        <v>0</v>
      </c>
      <c r="O811" s="8"/>
      <c r="P811" s="6" t="str">
        <f>VLOOKUP(C811,[1]plan_cc!$B$1:$C$65536,2,0)</f>
        <v>PERD. VALORIZ. INV. SOC.MINERA AUSTRI</v>
      </c>
      <c r="Q811" s="41" t="s">
        <v>15889</v>
      </c>
    </row>
    <row r="812" spans="1:17" hidden="1">
      <c r="A812" s="7" t="s">
        <v>15</v>
      </c>
      <c r="B812" s="6" t="s">
        <v>15863</v>
      </c>
      <c r="C812" s="42" t="s">
        <v>118</v>
      </c>
      <c r="D812" s="6" t="s">
        <v>22</v>
      </c>
      <c r="E812" s="8" t="s">
        <v>15853</v>
      </c>
      <c r="F812" s="8" t="s">
        <v>15853</v>
      </c>
      <c r="G812" s="8">
        <v>2351356.15</v>
      </c>
      <c r="H812" s="8">
        <v>2351356.15</v>
      </c>
      <c r="I812" s="34">
        <f>-2351356.15*-1</f>
        <v>2351356.15</v>
      </c>
      <c r="J812" s="9">
        <v>0</v>
      </c>
      <c r="K812" s="9">
        <v>0</v>
      </c>
      <c r="L812" s="9">
        <f t="shared" si="194"/>
        <v>0</v>
      </c>
      <c r="M812" s="8">
        <f t="shared" si="195"/>
        <v>0</v>
      </c>
      <c r="O812" s="8"/>
      <c r="P812" s="6" t="str">
        <f>VLOOKUP(C812,[1]plan_cc!$B$1:$C$65536,2,0)</f>
        <v>PROV.BONOS ORD.- SOC.NO FINANCIERAS</v>
      </c>
      <c r="Q812" s="41" t="s">
        <v>15889</v>
      </c>
    </row>
    <row r="813" spans="1:17" hidden="1">
      <c r="A813" s="7" t="s">
        <v>15</v>
      </c>
      <c r="B813" s="6" t="s">
        <v>15863</v>
      </c>
      <c r="C813" s="42" t="s">
        <v>118</v>
      </c>
      <c r="D813" s="6" t="s">
        <v>23</v>
      </c>
      <c r="E813" s="8" t="s">
        <v>15853</v>
      </c>
      <c r="F813" s="8" t="s">
        <v>15853</v>
      </c>
      <c r="G813" s="8">
        <v>264068.99</v>
      </c>
      <c r="H813" s="8">
        <v>264068.99</v>
      </c>
      <c r="I813" s="34">
        <f>-264068.990617003*-1</f>
        <v>264068.990617003</v>
      </c>
      <c r="J813" s="9">
        <v>0</v>
      </c>
      <c r="K813" s="9">
        <v>0</v>
      </c>
      <c r="L813" s="9">
        <f t="shared" si="194"/>
        <v>6.1700301012024283E-4</v>
      </c>
      <c r="M813" s="8">
        <f t="shared" si="195"/>
        <v>6.1700301012024283E-4</v>
      </c>
      <c r="O813" s="8"/>
      <c r="P813" s="6" t="str">
        <f>VLOOKUP(C813,[1]plan_cc!$B$1:$C$65536,2,0)</f>
        <v>PROV.BONOS ORD.- SOC.NO FINANCIERAS</v>
      </c>
      <c r="Q813" s="41" t="s">
        <v>15889</v>
      </c>
    </row>
    <row r="814" spans="1:17" hidden="1">
      <c r="A814" s="7" t="s">
        <v>15</v>
      </c>
      <c r="B814" s="6" t="s">
        <v>15863</v>
      </c>
      <c r="C814" s="6" t="s">
        <v>119</v>
      </c>
      <c r="D814" s="6" t="s">
        <v>22</v>
      </c>
      <c r="E814" s="8" t="s">
        <v>15853</v>
      </c>
      <c r="F814" s="8" t="s">
        <v>15853</v>
      </c>
      <c r="G814" s="8">
        <v>20839984</v>
      </c>
      <c r="H814" s="8">
        <v>20839984</v>
      </c>
      <c r="I814" s="8">
        <v>20839984</v>
      </c>
      <c r="J814" s="9">
        <v>0</v>
      </c>
      <c r="K814" s="9">
        <v>0</v>
      </c>
      <c r="L814" s="9">
        <f t="shared" si="194"/>
        <v>0</v>
      </c>
      <c r="M814" s="8">
        <f t="shared" si="195"/>
        <v>0</v>
      </c>
      <c r="O814" s="8"/>
      <c r="P814" s="6" t="str">
        <f>VLOOKUP(C814,[1]plan_cc!$B$1:$C$65536,2,0)</f>
        <v>INTERTITULOS</v>
      </c>
    </row>
    <row r="815" spans="1:17" hidden="1">
      <c r="A815" s="7" t="s">
        <v>15</v>
      </c>
      <c r="B815" s="6" t="s">
        <v>15863</v>
      </c>
      <c r="C815" s="6" t="s">
        <v>576</v>
      </c>
      <c r="D815" s="6" t="s">
        <v>23</v>
      </c>
      <c r="E815" s="8">
        <v>600000000</v>
      </c>
      <c r="F815" s="8">
        <v>600000000</v>
      </c>
      <c r="G815" s="8">
        <v>600000000</v>
      </c>
      <c r="H815" s="8" t="s">
        <v>15853</v>
      </c>
      <c r="I815" s="8">
        <v>600000000</v>
      </c>
      <c r="J815" s="9">
        <f>G815-(E815)</f>
        <v>0</v>
      </c>
      <c r="K815" s="9">
        <f>I815-F815</f>
        <v>0</v>
      </c>
      <c r="L815" s="9">
        <f>I815-E815</f>
        <v>0</v>
      </c>
      <c r="M815" s="8">
        <f>I815-F815</f>
        <v>0</v>
      </c>
      <c r="O815" s="8"/>
      <c r="P815" s="6" t="str">
        <f>VLOOKUP(C815,[1]plan_cc!$B$1:$C$65536,2,0)</f>
        <v>DEPÓSITOS OVERNIGHT</v>
      </c>
      <c r="Q815" s="41" t="s">
        <v>15886</v>
      </c>
    </row>
    <row r="816" spans="1:17" hidden="1">
      <c r="A816" s="7" t="s">
        <v>15</v>
      </c>
      <c r="B816" s="6" t="s">
        <v>15863</v>
      </c>
      <c r="C816" s="6" t="s">
        <v>577</v>
      </c>
      <c r="D816" s="6" t="s">
        <v>22</v>
      </c>
      <c r="E816" s="8">
        <v>300000000</v>
      </c>
      <c r="F816" s="8">
        <v>300000000</v>
      </c>
      <c r="G816" s="8">
        <v>300000000</v>
      </c>
      <c r="H816" s="8" t="s">
        <v>15853</v>
      </c>
      <c r="I816" s="8">
        <v>300000000</v>
      </c>
      <c r="J816" s="9">
        <f t="shared" ref="J816:J818" si="196">G816-(E816)</f>
        <v>0</v>
      </c>
      <c r="K816" s="9">
        <f t="shared" ref="K816:K818" si="197">I816-F816</f>
        <v>0</v>
      </c>
      <c r="L816" s="9">
        <f t="shared" ref="L816:L818" si="198">I816-E816</f>
        <v>0</v>
      </c>
      <c r="M816" s="8">
        <f t="shared" ref="M816:M818" si="199">I816-F816</f>
        <v>0</v>
      </c>
      <c r="O816" s="8"/>
      <c r="P816" s="6" t="str">
        <f>VLOOKUP(C816,[1]plan_cc!$B$1:$C$65536,2,0)</f>
        <v>DEPOSITOS A PLAZO EN EL BCRP</v>
      </c>
      <c r="Q816" s="41" t="s">
        <v>15886</v>
      </c>
    </row>
    <row r="817" spans="1:17" hidden="1">
      <c r="A817" s="7" t="s">
        <v>15</v>
      </c>
      <c r="B817" s="6" t="s">
        <v>15863</v>
      </c>
      <c r="C817" s="6" t="s">
        <v>580</v>
      </c>
      <c r="D817" s="6" t="s">
        <v>22</v>
      </c>
      <c r="E817" s="8">
        <v>50000000</v>
      </c>
      <c r="F817" s="8">
        <v>50000000</v>
      </c>
      <c r="G817" s="8">
        <v>50000000</v>
      </c>
      <c r="H817" s="8" t="s">
        <v>15853</v>
      </c>
      <c r="I817" s="8">
        <v>50000000</v>
      </c>
      <c r="J817" s="9">
        <f t="shared" si="196"/>
        <v>0</v>
      </c>
      <c r="K817" s="9">
        <f t="shared" si="197"/>
        <v>0</v>
      </c>
      <c r="L817" s="9">
        <f t="shared" si="198"/>
        <v>0</v>
      </c>
      <c r="M817" s="8">
        <f t="shared" si="199"/>
        <v>0</v>
      </c>
      <c r="O817" s="8"/>
      <c r="P817" s="6" t="str">
        <f>VLOOKUP(C817,[1]plan_cc!$B$1:$C$65536,2,0)</f>
        <v>BBVA</v>
      </c>
      <c r="Q817" s="41" t="s">
        <v>15886</v>
      </c>
    </row>
    <row r="818" spans="1:17" hidden="1">
      <c r="A818" s="7" t="s">
        <v>15</v>
      </c>
      <c r="B818" s="6" t="s">
        <v>15863</v>
      </c>
      <c r="C818" s="6" t="s">
        <v>582</v>
      </c>
      <c r="D818" s="6" t="s">
        <v>22</v>
      </c>
      <c r="E818" s="8">
        <v>4000000</v>
      </c>
      <c r="F818" s="8">
        <v>4000000</v>
      </c>
      <c r="G818" s="8">
        <v>4000000</v>
      </c>
      <c r="H818" s="8" t="s">
        <v>15853</v>
      </c>
      <c r="I818" s="8">
        <v>4000000</v>
      </c>
      <c r="J818" s="9">
        <f t="shared" si="196"/>
        <v>0</v>
      </c>
      <c r="K818" s="9">
        <f t="shared" si="197"/>
        <v>0</v>
      </c>
      <c r="L818" s="9">
        <f t="shared" si="198"/>
        <v>0</v>
      </c>
      <c r="M818" s="8">
        <f t="shared" si="199"/>
        <v>0</v>
      </c>
      <c r="O818" s="8"/>
      <c r="P818" s="6" t="str">
        <f>VLOOKUP(C818,[1]plan_cc!$B$1:$C$65536,2,0)</f>
        <v>BANCO SANTANDER PERU S.A.</v>
      </c>
      <c r="Q818" s="41" t="s">
        <v>15886</v>
      </c>
    </row>
    <row r="819" spans="1:17" hidden="1">
      <c r="A819" s="7" t="s">
        <v>15</v>
      </c>
      <c r="B819" s="6" t="s">
        <v>15863</v>
      </c>
      <c r="C819" s="6" t="s">
        <v>584</v>
      </c>
      <c r="D819" s="6" t="s">
        <v>23</v>
      </c>
      <c r="E819" s="8">
        <v>4901562.5</v>
      </c>
      <c r="F819" s="8" t="s">
        <v>15853</v>
      </c>
      <c r="G819" s="8">
        <v>-4901562.5</v>
      </c>
      <c r="H819" s="8">
        <v>-4901562.5</v>
      </c>
      <c r="I819" s="8">
        <v>0</v>
      </c>
      <c r="J819" s="9">
        <f>G819-(E819+H819)</f>
        <v>-4901562.5</v>
      </c>
      <c r="K819" s="9">
        <f>G819-H819</f>
        <v>0</v>
      </c>
      <c r="L819" s="9">
        <f>I819-(E819+H819)</f>
        <v>0</v>
      </c>
      <c r="M819" s="8">
        <f>I819-H819</f>
        <v>4901562.5</v>
      </c>
      <c r="O819" s="8"/>
      <c r="P819" s="6" t="str">
        <f>VLOOKUP(C819,[1]plan_cc!$B$1:$C$65536,2,0)</f>
        <v>US TREASURY TRADING</v>
      </c>
      <c r="Q819" s="41" t="s">
        <v>15888</v>
      </c>
    </row>
    <row r="820" spans="1:17" hidden="1">
      <c r="A820" s="7" t="s">
        <v>15</v>
      </c>
      <c r="B820" s="6" t="s">
        <v>15863</v>
      </c>
      <c r="C820" s="6" t="s">
        <v>585</v>
      </c>
      <c r="D820" s="6" t="s">
        <v>23</v>
      </c>
      <c r="E820" s="8" t="s">
        <v>15853</v>
      </c>
      <c r="F820" s="8" t="s">
        <v>15853</v>
      </c>
      <c r="G820" s="8">
        <v>213522106.62</v>
      </c>
      <c r="H820" s="8">
        <v>213522106.62</v>
      </c>
      <c r="I820" s="8">
        <v>213522106.62212113</v>
      </c>
      <c r="J820" s="9">
        <v>0</v>
      </c>
      <c r="K820" s="9">
        <v>0</v>
      </c>
      <c r="L820" s="9">
        <f>I820-H820</f>
        <v>2.1211206912994385E-3</v>
      </c>
      <c r="M820" s="8">
        <f>I820-H820</f>
        <v>2.1211206912994385E-3</v>
      </c>
      <c r="O820" s="8"/>
      <c r="P820" s="6" t="str">
        <f>VLOOKUP(C820,[1]plan_cc!$B$1:$C$65536,2,0)</f>
        <v>ACC COM HOLDING ESTRATEGICO</v>
      </c>
    </row>
    <row r="821" spans="1:17" hidden="1">
      <c r="A821" s="7" t="s">
        <v>15</v>
      </c>
      <c r="B821" s="6" t="s">
        <v>15863</v>
      </c>
      <c r="C821" s="6" t="s">
        <v>586</v>
      </c>
      <c r="D821" s="6" t="s">
        <v>22</v>
      </c>
      <c r="E821" s="8">
        <v>2568431733.2800002</v>
      </c>
      <c r="F821" s="8" t="s">
        <v>15853</v>
      </c>
      <c r="G821" s="8">
        <v>13.4</v>
      </c>
      <c r="H821" s="8">
        <v>13.4</v>
      </c>
      <c r="I821" s="8">
        <v>2568431746.6799998</v>
      </c>
      <c r="J821" s="9">
        <f t="shared" ref="J821:J822" si="200">G821-(E821+H821)</f>
        <v>-2568431733.2800002</v>
      </c>
      <c r="K821" s="9">
        <f t="shared" ref="K821:K822" si="201">G821-H821</f>
        <v>0</v>
      </c>
      <c r="L821" s="9">
        <f t="shared" ref="L821:L822" si="202">I821-(E821+H821)</f>
        <v>0</v>
      </c>
      <c r="M821" s="8">
        <f t="shared" ref="M821:M822" si="203">I821-H821</f>
        <v>2568431733.2799997</v>
      </c>
      <c r="O821" s="8"/>
      <c r="P821" s="6" t="str">
        <f>VLOOKUP(C821,[1]plan_cc!$B$1:$C$65536,2,0)</f>
        <v>BONOS SOBERANOS INV A VENCIMIENTO</v>
      </c>
      <c r="Q821" s="41" t="s">
        <v>15888</v>
      </c>
    </row>
    <row r="822" spans="1:17" hidden="1">
      <c r="A822" s="7" t="s">
        <v>15</v>
      </c>
      <c r="B822" s="6" t="s">
        <v>15863</v>
      </c>
      <c r="C822" s="6" t="s">
        <v>587</v>
      </c>
      <c r="D822" s="6" t="s">
        <v>22</v>
      </c>
      <c r="E822" s="8">
        <v>1171941871.25</v>
      </c>
      <c r="F822" s="8" t="s">
        <v>15853</v>
      </c>
      <c r="G822" s="8">
        <v>-10.1</v>
      </c>
      <c r="H822" s="8">
        <v>-10.1</v>
      </c>
      <c r="I822" s="8">
        <v>1171941861.1500001</v>
      </c>
      <c r="J822" s="9">
        <f t="shared" si="200"/>
        <v>-1171941871.25</v>
      </c>
      <c r="K822" s="9">
        <f t="shared" si="201"/>
        <v>0</v>
      </c>
      <c r="L822" s="9">
        <f t="shared" si="202"/>
        <v>0</v>
      </c>
      <c r="M822" s="8">
        <f t="shared" si="203"/>
        <v>1171941871.25</v>
      </c>
      <c r="O822" s="8"/>
      <c r="P822" s="6" t="str">
        <f>VLOOKUP(C822,[1]plan_cc!$B$1:$C$65536,2,0)</f>
        <v>BONOS SOB A VENCIMIENTO</v>
      </c>
      <c r="Q822" s="41" t="s">
        <v>15888</v>
      </c>
    </row>
    <row r="823" spans="1:17" hidden="1">
      <c r="A823" s="7" t="s">
        <v>15</v>
      </c>
      <c r="B823" s="6" t="s">
        <v>15863</v>
      </c>
      <c r="C823" s="6" t="s">
        <v>588</v>
      </c>
      <c r="D823" s="6" t="s">
        <v>23</v>
      </c>
      <c r="E823" s="8" t="s">
        <v>15853</v>
      </c>
      <c r="F823" s="8" t="s">
        <v>15853</v>
      </c>
      <c r="G823" s="8">
        <v>8188138.7999999998</v>
      </c>
      <c r="H823" s="8">
        <v>8188138.7999999998</v>
      </c>
      <c r="I823" s="8">
        <v>8188138.8001137339</v>
      </c>
      <c r="J823" s="9">
        <v>0</v>
      </c>
      <c r="K823" s="9">
        <v>0</v>
      </c>
      <c r="L823" s="9">
        <f t="shared" ref="L823:L829" si="204">I823-H823</f>
        <v>1.1373404413461685E-4</v>
      </c>
      <c r="M823" s="8">
        <f t="shared" ref="M823:M829" si="205">I823-H823</f>
        <v>1.1373404413461685E-4</v>
      </c>
      <c r="O823" s="8"/>
      <c r="P823" s="6" t="str">
        <f>VLOOKUP(C823,[1]plan_cc!$B$1:$C$65536,2,0)</f>
        <v>RENDIMIENTO IFS - IDV</v>
      </c>
      <c r="Q823" t="s">
        <v>15878</v>
      </c>
    </row>
    <row r="824" spans="1:17" hidden="1">
      <c r="A824" s="7" t="s">
        <v>15</v>
      </c>
      <c r="B824" s="6" t="s">
        <v>15863</v>
      </c>
      <c r="C824" s="6" t="s">
        <v>589</v>
      </c>
      <c r="D824" s="6" t="s">
        <v>22</v>
      </c>
      <c r="E824" s="8" t="s">
        <v>15853</v>
      </c>
      <c r="F824" s="8" t="s">
        <v>15853</v>
      </c>
      <c r="G824" s="8">
        <v>9112872.0899999999</v>
      </c>
      <c r="H824" s="8">
        <v>9112872.0899999999</v>
      </c>
      <c r="I824" s="8">
        <v>9112872.0899999999</v>
      </c>
      <c r="J824" s="9">
        <v>0</v>
      </c>
      <c r="K824" s="9">
        <v>0</v>
      </c>
      <c r="L824" s="9">
        <f t="shared" si="204"/>
        <v>0</v>
      </c>
      <c r="M824" s="8">
        <f t="shared" si="205"/>
        <v>0</v>
      </c>
      <c r="O824" s="8"/>
      <c r="P824" s="6" t="str">
        <f>VLOOKUP(C824,[1]plan_cc!$B$1:$C$65536,2,0)</f>
        <v>COMPAÑÍA DE SERVICIOS CONEXOS EXPRESSN</v>
      </c>
    </row>
    <row r="825" spans="1:17" hidden="1">
      <c r="A825" s="7" t="s">
        <v>15</v>
      </c>
      <c r="B825" s="6" t="s">
        <v>15863</v>
      </c>
      <c r="C825" s="6" t="s">
        <v>590</v>
      </c>
      <c r="D825" s="6" t="s">
        <v>22</v>
      </c>
      <c r="E825" s="8" t="s">
        <v>15853</v>
      </c>
      <c r="F825" s="8" t="s">
        <v>15853</v>
      </c>
      <c r="G825" s="8">
        <v>74039972.599999994</v>
      </c>
      <c r="H825" s="8">
        <v>74039972.599999994</v>
      </c>
      <c r="I825" s="8">
        <v>74039972.599999994</v>
      </c>
      <c r="J825" s="9">
        <v>0</v>
      </c>
      <c r="K825" s="9">
        <v>0</v>
      </c>
      <c r="L825" s="9">
        <f t="shared" si="204"/>
        <v>0</v>
      </c>
      <c r="M825" s="8">
        <f t="shared" si="205"/>
        <v>0</v>
      </c>
      <c r="O825" s="8"/>
      <c r="P825" s="6" t="str">
        <f>VLOOKUP(C825,[1]plan_cc!$B$1:$C$65536,2,0)</f>
        <v>INVERSION EN SUBSIDIARIA OPORTO INMOBI</v>
      </c>
      <c r="Q825" t="s">
        <v>15878</v>
      </c>
    </row>
    <row r="826" spans="1:17" hidden="1">
      <c r="A826" s="7" t="s">
        <v>15</v>
      </c>
      <c r="B826" s="6" t="s">
        <v>15863</v>
      </c>
      <c r="C826" s="6" t="s">
        <v>591</v>
      </c>
      <c r="D826" s="6" t="s">
        <v>22</v>
      </c>
      <c r="E826" s="8" t="s">
        <v>15853</v>
      </c>
      <c r="F826" s="8" t="s">
        <v>15853</v>
      </c>
      <c r="G826" s="8">
        <v>2744.31</v>
      </c>
      <c r="H826" s="8">
        <v>2744.31</v>
      </c>
      <c r="I826" s="8">
        <v>2744.31</v>
      </c>
      <c r="J826" s="9">
        <v>0</v>
      </c>
      <c r="K826" s="9">
        <v>0</v>
      </c>
      <c r="L826" s="9">
        <f t="shared" si="204"/>
        <v>0</v>
      </c>
      <c r="M826" s="8">
        <f t="shared" si="205"/>
        <v>0</v>
      </c>
      <c r="O826" s="8"/>
      <c r="P826" s="6" t="str">
        <f>VLOOKUP(C826,[1]plan_cc!$B$1:$C$65536,2,0)</f>
        <v>INTELIGO SAB</v>
      </c>
    </row>
    <row r="827" spans="1:17" hidden="1">
      <c r="A827" s="7" t="s">
        <v>15</v>
      </c>
      <c r="B827" s="6" t="s">
        <v>15863</v>
      </c>
      <c r="C827" s="6" t="s">
        <v>592</v>
      </c>
      <c r="D827" s="6" t="s">
        <v>22</v>
      </c>
      <c r="E827" s="8" t="s">
        <v>15853</v>
      </c>
      <c r="F827" s="8" t="s">
        <v>15853</v>
      </c>
      <c r="G827" s="8">
        <v>10761807.640000001</v>
      </c>
      <c r="H827" s="8">
        <v>10761807.640000001</v>
      </c>
      <c r="I827" s="8">
        <v>10761807.640000001</v>
      </c>
      <c r="J827" s="9">
        <v>0</v>
      </c>
      <c r="K827" s="9">
        <v>0</v>
      </c>
      <c r="L827" s="9">
        <f t="shared" si="204"/>
        <v>0</v>
      </c>
      <c r="M827" s="8">
        <f t="shared" si="205"/>
        <v>0</v>
      </c>
      <c r="O827" s="8"/>
      <c r="P827" s="6" t="str">
        <f>VLOOKUP(C827,[1]plan_cc!$B$1:$C$65536,2,0)</f>
        <v>ACCIONES - VISANET</v>
      </c>
    </row>
    <row r="828" spans="1:17" hidden="1">
      <c r="A828" s="7" t="s">
        <v>15</v>
      </c>
      <c r="B828" s="6" t="s">
        <v>15863</v>
      </c>
      <c r="C828" s="6" t="s">
        <v>593</v>
      </c>
      <c r="D828" s="6" t="s">
        <v>22</v>
      </c>
      <c r="E828" s="8" t="s">
        <v>15853</v>
      </c>
      <c r="F828" s="8" t="s">
        <v>15853</v>
      </c>
      <c r="G828" s="8">
        <v>3423151.91</v>
      </c>
      <c r="H828" s="8">
        <v>3423151.91</v>
      </c>
      <c r="I828" s="8">
        <v>3423151.91</v>
      </c>
      <c r="J828" s="9">
        <v>0</v>
      </c>
      <c r="K828" s="9">
        <v>0</v>
      </c>
      <c r="L828" s="9">
        <f t="shared" si="204"/>
        <v>0</v>
      </c>
      <c r="M828" s="8">
        <f t="shared" si="205"/>
        <v>0</v>
      </c>
      <c r="O828" s="8"/>
      <c r="P828" s="6" t="str">
        <f>VLOOKUP(C828,[1]plan_cc!$B$1:$C$65536,2,0)</f>
        <v>LA FIDUCIARIA S.A.</v>
      </c>
    </row>
    <row r="829" spans="1:17" hidden="1">
      <c r="A829" s="7" t="s">
        <v>15</v>
      </c>
      <c r="B829" s="6" t="s">
        <v>15863</v>
      </c>
      <c r="C829" s="6" t="s">
        <v>594</v>
      </c>
      <c r="D829" s="6" t="s">
        <v>22</v>
      </c>
      <c r="E829" s="8" t="s">
        <v>15853</v>
      </c>
      <c r="F829" s="8" t="s">
        <v>15853</v>
      </c>
      <c r="G829" s="8">
        <v>112738755.27</v>
      </c>
      <c r="H829" s="8">
        <v>112738755.27</v>
      </c>
      <c r="I829" s="8">
        <v>112738755.27</v>
      </c>
      <c r="J829" s="9">
        <v>0</v>
      </c>
      <c r="K829" s="9">
        <v>0</v>
      </c>
      <c r="L829" s="9">
        <f t="shared" si="204"/>
        <v>0</v>
      </c>
      <c r="M829" s="8">
        <f t="shared" si="205"/>
        <v>0</v>
      </c>
      <c r="O829" s="8"/>
      <c r="P829" s="6" t="str">
        <f>VLOOKUP(C829,[1]plan_cc!$B$1:$C$65536,2,0)</f>
        <v>BL PROCESOS MC PERU</v>
      </c>
    </row>
    <row r="830" spans="1:17" hidden="1">
      <c r="A830" s="7" t="s">
        <v>15</v>
      </c>
      <c r="B830" s="6" t="s">
        <v>15863</v>
      </c>
      <c r="C830" s="6" t="s">
        <v>595</v>
      </c>
      <c r="D830" s="6" t="s">
        <v>22</v>
      </c>
      <c r="E830" s="8">
        <v>578802732.98000002</v>
      </c>
      <c r="F830" s="8">
        <v>578802732.98000002</v>
      </c>
      <c r="G830" s="8">
        <v>578802732.98000002</v>
      </c>
      <c r="H830" s="8" t="s">
        <v>15853</v>
      </c>
      <c r="I830" s="8">
        <v>578802732.98000002</v>
      </c>
      <c r="J830" s="9">
        <f t="shared" ref="J830:J841" si="206">G830-(E830)</f>
        <v>0</v>
      </c>
      <c r="K830" s="9">
        <f t="shared" ref="K830:K841" si="207">I830-F830</f>
        <v>0</v>
      </c>
      <c r="L830" s="9">
        <f t="shared" ref="L830:L844" si="208">I830-E830</f>
        <v>0</v>
      </c>
      <c r="M830" s="8">
        <f t="shared" ref="M830:M844" si="209">I830-F830</f>
        <v>0</v>
      </c>
      <c r="O830" s="8"/>
      <c r="P830" s="6" t="str">
        <f>VLOOKUP(C830,[1]plan_cc!$B$1:$C$65536,2,0)</f>
        <v>DEP PZO MESA PJSL</v>
      </c>
      <c r="Q830" s="41" t="s">
        <v>15886</v>
      </c>
    </row>
    <row r="831" spans="1:17" hidden="1">
      <c r="A831" s="7" t="s">
        <v>15</v>
      </c>
      <c r="B831" s="6" t="s">
        <v>15863</v>
      </c>
      <c r="C831" s="6" t="s">
        <v>595</v>
      </c>
      <c r="D831" s="6" t="s">
        <v>23</v>
      </c>
      <c r="E831" s="8">
        <v>28284728.27</v>
      </c>
      <c r="F831" s="8">
        <v>28284728.27</v>
      </c>
      <c r="G831" s="8">
        <v>28284728.149999999</v>
      </c>
      <c r="H831" s="8" t="s">
        <v>15853</v>
      </c>
      <c r="I831" s="8">
        <v>28284728.274097245</v>
      </c>
      <c r="J831" s="9">
        <f t="shared" si="206"/>
        <v>-0.12000000104308128</v>
      </c>
      <c r="K831" s="9">
        <f t="shared" si="207"/>
        <v>4.0972456336021423E-3</v>
      </c>
      <c r="L831" s="9">
        <f t="shared" si="208"/>
        <v>4.0972456336021423E-3</v>
      </c>
      <c r="M831" s="8">
        <f t="shared" si="209"/>
        <v>4.0972456336021423E-3</v>
      </c>
      <c r="O831" s="8"/>
      <c r="P831" s="6" t="str">
        <f>VLOOKUP(C831,[1]plan_cc!$B$1:$C$65536,2,0)</f>
        <v>DEP PZO MESA PJSL</v>
      </c>
      <c r="Q831" s="41" t="s">
        <v>15886</v>
      </c>
    </row>
    <row r="832" spans="1:17" hidden="1">
      <c r="A832" s="7" t="s">
        <v>15</v>
      </c>
      <c r="B832" s="6" t="s">
        <v>15863</v>
      </c>
      <c r="C832" s="6" t="s">
        <v>596</v>
      </c>
      <c r="D832" s="32" t="s">
        <v>597</v>
      </c>
      <c r="E832" s="8">
        <v>195000000</v>
      </c>
      <c r="F832" s="8">
        <v>195000000</v>
      </c>
      <c r="G832" s="8">
        <v>195000000</v>
      </c>
      <c r="H832" s="8" t="s">
        <v>15853</v>
      </c>
      <c r="I832" s="8">
        <v>195000000</v>
      </c>
      <c r="J832" s="9">
        <f t="shared" si="206"/>
        <v>0</v>
      </c>
      <c r="K832" s="9">
        <f t="shared" si="207"/>
        <v>0</v>
      </c>
      <c r="L832" s="9">
        <f t="shared" si="208"/>
        <v>0</v>
      </c>
      <c r="M832" s="8">
        <f t="shared" si="209"/>
        <v>0</v>
      </c>
      <c r="O832" s="8"/>
      <c r="P832" s="6" t="str">
        <f>VLOOKUP(C832,[1]plan_cc!$B$1:$C$65536,2,0)</f>
        <v>MDC DEP PLAZO VAC - PJFL</v>
      </c>
      <c r="Q832" s="41" t="s">
        <v>15886</v>
      </c>
    </row>
    <row r="833" spans="1:17" hidden="1">
      <c r="A833" s="7" t="s">
        <v>15</v>
      </c>
      <c r="B833" s="6" t="s">
        <v>15863</v>
      </c>
      <c r="C833" s="6" t="s">
        <v>598</v>
      </c>
      <c r="D833" s="6" t="s">
        <v>22</v>
      </c>
      <c r="E833" s="8">
        <v>6972582300.0100002</v>
      </c>
      <c r="F833" s="8">
        <v>6972582300.0100002</v>
      </c>
      <c r="G833" s="8">
        <v>6972582300.0100002</v>
      </c>
      <c r="H833" s="8" t="s">
        <v>15853</v>
      </c>
      <c r="I833" s="8">
        <v>6972582300</v>
      </c>
      <c r="J833" s="9">
        <f t="shared" si="206"/>
        <v>0</v>
      </c>
      <c r="K833" s="9">
        <f t="shared" si="207"/>
        <v>-1.0000228881835938E-2</v>
      </c>
      <c r="L833" s="9">
        <f t="shared" si="208"/>
        <v>-1.0000228881835938E-2</v>
      </c>
      <c r="M833" s="8">
        <f t="shared" si="209"/>
        <v>-1.0000228881835938E-2</v>
      </c>
      <c r="O833" s="8"/>
      <c r="P833" s="6" t="str">
        <f>VLOOKUP(C833,[1]plan_cc!$B$1:$C$65536,2,0)</f>
        <v>MDC DEP PLAZO PJFL</v>
      </c>
      <c r="Q833" s="41" t="s">
        <v>15886</v>
      </c>
    </row>
    <row r="834" spans="1:17" hidden="1">
      <c r="A834" s="7" t="s">
        <v>15</v>
      </c>
      <c r="B834" s="6" t="s">
        <v>15863</v>
      </c>
      <c r="C834" s="6" t="s">
        <v>598</v>
      </c>
      <c r="D834" s="6" t="s">
        <v>23</v>
      </c>
      <c r="E834" s="13">
        <v>441605075.47000003</v>
      </c>
      <c r="F834" s="13">
        <v>441605075.47000003</v>
      </c>
      <c r="G834" s="8">
        <v>441605075.47000003</v>
      </c>
      <c r="H834" s="8" t="s">
        <v>15853</v>
      </c>
      <c r="I834" s="8">
        <v>441605075.81745809</v>
      </c>
      <c r="J834" s="9">
        <f t="shared" si="206"/>
        <v>0</v>
      </c>
      <c r="K834" s="9">
        <f t="shared" si="207"/>
        <v>0.34745806455612183</v>
      </c>
      <c r="L834" s="9">
        <f t="shared" si="208"/>
        <v>0.34745806455612183</v>
      </c>
      <c r="M834" s="8">
        <f t="shared" si="209"/>
        <v>0.34745806455612183</v>
      </c>
      <c r="O834" s="8"/>
      <c r="P834" s="6" t="str">
        <f>VLOOKUP(C834,[1]plan_cc!$B$1:$C$65536,2,0)</f>
        <v>MDC DEP PLAZO PJFL</v>
      </c>
      <c r="Q834" s="41" t="s">
        <v>15886</v>
      </c>
    </row>
    <row r="835" spans="1:17" hidden="1">
      <c r="A835" s="7" t="s">
        <v>15</v>
      </c>
      <c r="B835" s="6" t="s">
        <v>15863</v>
      </c>
      <c r="C835" s="6" t="s">
        <v>599</v>
      </c>
      <c r="D835" s="32" t="s">
        <v>597</v>
      </c>
      <c r="E835" s="8">
        <v>61225531.490000002</v>
      </c>
      <c r="F835" s="8">
        <v>61225531.490000002</v>
      </c>
      <c r="G835" s="8">
        <v>61225531.490000002</v>
      </c>
      <c r="H835" s="8" t="s">
        <v>15853</v>
      </c>
      <c r="I835" s="8">
        <v>61225531.490000002</v>
      </c>
      <c r="J835" s="9">
        <f t="shared" si="206"/>
        <v>0</v>
      </c>
      <c r="K835" s="9">
        <f t="shared" si="207"/>
        <v>0</v>
      </c>
      <c r="L835" s="9">
        <f t="shared" si="208"/>
        <v>0</v>
      </c>
      <c r="M835" s="8">
        <f t="shared" si="209"/>
        <v>0</v>
      </c>
      <c r="O835" s="8"/>
      <c r="P835" s="6" t="str">
        <f>VLOOKUP(C835,[1]plan_cc!$B$1:$C$65536,2,0)</f>
        <v>MDC DEP PLAZO - PJFL  AJUSTE VAC</v>
      </c>
      <c r="Q835" s="41" t="s">
        <v>15886</v>
      </c>
    </row>
    <row r="836" spans="1:17" hidden="1">
      <c r="A836" s="7" t="s">
        <v>15</v>
      </c>
      <c r="B836" s="6" t="s">
        <v>15863</v>
      </c>
      <c r="C836" s="6" t="s">
        <v>616</v>
      </c>
      <c r="D836" s="6" t="s">
        <v>22</v>
      </c>
      <c r="E836" s="8">
        <v>47500000</v>
      </c>
      <c r="F836" s="8">
        <v>47500000</v>
      </c>
      <c r="G836" s="8">
        <v>47500000</v>
      </c>
      <c r="H836" s="8" t="s">
        <v>15853</v>
      </c>
      <c r="I836" s="8">
        <v>47500000</v>
      </c>
      <c r="J836" s="9">
        <f t="shared" si="206"/>
        <v>0</v>
      </c>
      <c r="K836" s="9">
        <f t="shared" si="207"/>
        <v>0</v>
      </c>
      <c r="L836" s="9">
        <f t="shared" si="208"/>
        <v>0</v>
      </c>
      <c r="M836" s="8">
        <f t="shared" si="209"/>
        <v>0</v>
      </c>
      <c r="O836" s="8"/>
      <c r="P836" s="6" t="str">
        <f>VLOOKUP(C836,[1]plan_cc!$B$1:$C$65536,2,0)</f>
        <v>COFIDE</v>
      </c>
      <c r="Q836" s="41" t="s">
        <v>15886</v>
      </c>
    </row>
    <row r="837" spans="1:17" hidden="1">
      <c r="A837" s="7" t="s">
        <v>15</v>
      </c>
      <c r="B837" s="6" t="s">
        <v>15863</v>
      </c>
      <c r="C837" s="6" t="s">
        <v>617</v>
      </c>
      <c r="D837" s="6" t="s">
        <v>22</v>
      </c>
      <c r="E837" s="8">
        <v>15000000</v>
      </c>
      <c r="F837" s="8">
        <v>15000000</v>
      </c>
      <c r="G837" s="8">
        <v>15000000</v>
      </c>
      <c r="H837" s="8" t="s">
        <v>15853</v>
      </c>
      <c r="I837" s="8">
        <v>15000000</v>
      </c>
      <c r="J837" s="9">
        <f t="shared" si="206"/>
        <v>0</v>
      </c>
      <c r="K837" s="9">
        <f t="shared" si="207"/>
        <v>0</v>
      </c>
      <c r="L837" s="9">
        <f t="shared" si="208"/>
        <v>0</v>
      </c>
      <c r="M837" s="8">
        <f t="shared" si="209"/>
        <v>0</v>
      </c>
      <c r="O837" s="8"/>
      <c r="P837" s="6" t="str">
        <f>VLOOKUP(C837,[1]plan_cc!$B$1:$C$65536,2,0)</f>
        <v>AGROBANCO</v>
      </c>
      <c r="Q837" s="41" t="s">
        <v>15886</v>
      </c>
    </row>
    <row r="838" spans="1:17" hidden="1">
      <c r="A838" s="7" t="s">
        <v>15</v>
      </c>
      <c r="B838" s="6" t="s">
        <v>15863</v>
      </c>
      <c r="C838" s="6" t="s">
        <v>619</v>
      </c>
      <c r="D838" s="6" t="s">
        <v>22</v>
      </c>
      <c r="E838" s="8">
        <v>370000</v>
      </c>
      <c r="F838" s="8">
        <v>370000</v>
      </c>
      <c r="G838" s="8">
        <v>370000</v>
      </c>
      <c r="H838" s="8" t="s">
        <v>15853</v>
      </c>
      <c r="I838" s="8">
        <v>370000</v>
      </c>
      <c r="J838" s="9">
        <f t="shared" si="206"/>
        <v>0</v>
      </c>
      <c r="K838" s="9">
        <f t="shared" si="207"/>
        <v>0</v>
      </c>
      <c r="L838" s="9">
        <f t="shared" si="208"/>
        <v>0</v>
      </c>
      <c r="M838" s="8">
        <f t="shared" si="209"/>
        <v>0</v>
      </c>
      <c r="O838" s="8"/>
      <c r="P838" s="6" t="e">
        <f>VLOOKUP(C838,[1]plan_cc!$B$1:$C$65536,2,0)</f>
        <v>#N/A</v>
      </c>
      <c r="Q838" s="41" t="s">
        <v>15886</v>
      </c>
    </row>
    <row r="839" spans="1:17" hidden="1">
      <c r="A839" s="7" t="s">
        <v>15</v>
      </c>
      <c r="B839" s="6" t="s">
        <v>15863</v>
      </c>
      <c r="C839" s="6" t="s">
        <v>621</v>
      </c>
      <c r="D839" s="6" t="s">
        <v>22</v>
      </c>
      <c r="E839" s="8">
        <v>240000000</v>
      </c>
      <c r="F839" s="8">
        <v>240000000</v>
      </c>
      <c r="G839" s="8">
        <v>240000000</v>
      </c>
      <c r="H839" s="8" t="s">
        <v>15853</v>
      </c>
      <c r="I839" s="8">
        <v>240000000</v>
      </c>
      <c r="J839" s="9">
        <f t="shared" si="206"/>
        <v>0</v>
      </c>
      <c r="K839" s="9">
        <f t="shared" si="207"/>
        <v>0</v>
      </c>
      <c r="L839" s="9">
        <f t="shared" si="208"/>
        <v>0</v>
      </c>
      <c r="M839" s="8">
        <f t="shared" si="209"/>
        <v>0</v>
      </c>
      <c r="O839" s="8"/>
      <c r="P839" s="6" t="str">
        <f>VLOOKUP(C839,[1]plan_cc!$B$1:$C$65536,2,0)</f>
        <v>CMAC DE HUANCAYO</v>
      </c>
      <c r="Q839" s="41" t="s">
        <v>15886</v>
      </c>
    </row>
    <row r="840" spans="1:17" hidden="1">
      <c r="A840" s="7" t="s">
        <v>15</v>
      </c>
      <c r="B840" s="6" t="s">
        <v>15863</v>
      </c>
      <c r="C840" s="6" t="s">
        <v>622</v>
      </c>
      <c r="D840" s="6" t="s">
        <v>22</v>
      </c>
      <c r="E840" s="8">
        <v>20000000</v>
      </c>
      <c r="F840" s="8">
        <v>20000000</v>
      </c>
      <c r="G840" s="8">
        <v>20000000</v>
      </c>
      <c r="H840" s="8" t="s">
        <v>15853</v>
      </c>
      <c r="I840" s="8">
        <v>20000000</v>
      </c>
      <c r="J840" s="9">
        <f t="shared" si="206"/>
        <v>0</v>
      </c>
      <c r="K840" s="9">
        <f t="shared" si="207"/>
        <v>0</v>
      </c>
      <c r="L840" s="9">
        <f t="shared" si="208"/>
        <v>0</v>
      </c>
      <c r="M840" s="8">
        <f t="shared" si="209"/>
        <v>0</v>
      </c>
      <c r="O840" s="8"/>
      <c r="P840" s="6" t="str">
        <f>VLOOKUP(C840,[1]plan_cc!$B$1:$C$65536,2,0)</f>
        <v>CAJA MUNICIPAL ICA</v>
      </c>
      <c r="Q840" s="41" t="s">
        <v>15886</v>
      </c>
    </row>
    <row r="841" spans="1:17" hidden="1">
      <c r="A841" s="7" t="s">
        <v>15</v>
      </c>
      <c r="B841" s="6" t="s">
        <v>15863</v>
      </c>
      <c r="C841" s="6" t="s">
        <v>624</v>
      </c>
      <c r="D841" s="6" t="s">
        <v>22</v>
      </c>
      <c r="E841" s="8">
        <v>55000000</v>
      </c>
      <c r="F841" s="8">
        <v>55000000</v>
      </c>
      <c r="G841" s="8">
        <v>55000000</v>
      </c>
      <c r="H841" s="8" t="s">
        <v>15853</v>
      </c>
      <c r="I841" s="8">
        <v>55000000</v>
      </c>
      <c r="J841" s="9">
        <f t="shared" si="206"/>
        <v>0</v>
      </c>
      <c r="K841" s="9">
        <f t="shared" si="207"/>
        <v>0</v>
      </c>
      <c r="L841" s="9">
        <f t="shared" si="208"/>
        <v>0</v>
      </c>
      <c r="M841" s="8">
        <f t="shared" si="209"/>
        <v>0</v>
      </c>
      <c r="O841" s="8"/>
      <c r="P841" s="6" t="str">
        <f>VLOOKUP(C841,[1]plan_cc!$B$1:$C$65536,2,0)</f>
        <v>CMAC DE TRUJILLO</v>
      </c>
      <c r="Q841" s="41" t="s">
        <v>15886</v>
      </c>
    </row>
    <row r="842" spans="1:17" hidden="1">
      <c r="A842" s="7" t="s">
        <v>16</v>
      </c>
      <c r="B842" s="6" t="s">
        <v>15863</v>
      </c>
      <c r="C842" s="6" t="s">
        <v>626</v>
      </c>
      <c r="D842" s="6" t="s">
        <v>22</v>
      </c>
      <c r="E842" s="8">
        <v>1304.3499999999999</v>
      </c>
      <c r="F842" s="8">
        <v>1304.3499999999999</v>
      </c>
      <c r="G842" s="8">
        <v>1304.3499999999999</v>
      </c>
      <c r="H842" s="8" t="s">
        <v>15853</v>
      </c>
      <c r="I842" s="8">
        <v>1304.3499999999999</v>
      </c>
      <c r="J842" s="9">
        <f t="shared" ref="J842:J844" si="210">G842-E842</f>
        <v>0</v>
      </c>
      <c r="K842" s="9">
        <f t="shared" ref="K842:K844" si="211">G842-F842</f>
        <v>0</v>
      </c>
      <c r="L842" s="9">
        <f t="shared" si="208"/>
        <v>0</v>
      </c>
      <c r="M842" s="8">
        <f t="shared" si="209"/>
        <v>0</v>
      </c>
      <c r="O842" s="8"/>
      <c r="P842" s="6" t="str">
        <f>VLOOKUP(C842,[1]plan_cc!$B$1:$C$65536,2,0)</f>
        <v>MYP LINEA REVOLVENTE VIG</v>
      </c>
    </row>
    <row r="843" spans="1:17" hidden="1">
      <c r="A843" s="7" t="s">
        <v>16</v>
      </c>
      <c r="B843" s="6" t="s">
        <v>15863</v>
      </c>
      <c r="C843" s="6" t="s">
        <v>627</v>
      </c>
      <c r="D843" s="6" t="s">
        <v>22</v>
      </c>
      <c r="E843" s="8">
        <v>0</v>
      </c>
      <c r="F843" s="8">
        <v>0</v>
      </c>
      <c r="G843" s="8">
        <v>0</v>
      </c>
      <c r="H843" s="8" t="s">
        <v>15853</v>
      </c>
      <c r="I843" s="8">
        <v>0</v>
      </c>
      <c r="J843" s="9">
        <f t="shared" si="210"/>
        <v>0</v>
      </c>
      <c r="K843" s="9">
        <f t="shared" si="211"/>
        <v>0</v>
      </c>
      <c r="L843" s="9">
        <f t="shared" si="208"/>
        <v>0</v>
      </c>
      <c r="M843" s="8">
        <f t="shared" si="209"/>
        <v>0</v>
      </c>
      <c r="O843" s="8"/>
      <c r="P843" s="6" t="str">
        <f>VLOOKUP(C843,[1]plan_cc!$B$1:$C$65536,2,0)</f>
        <v>MYP D/P LINEA REVOLVENTE VIG</v>
      </c>
    </row>
    <row r="844" spans="1:17" hidden="1">
      <c r="A844" s="7" t="s">
        <v>16</v>
      </c>
      <c r="B844" s="6" t="s">
        <v>15863</v>
      </c>
      <c r="C844" s="6" t="s">
        <v>628</v>
      </c>
      <c r="D844" s="6" t="s">
        <v>22</v>
      </c>
      <c r="E844" s="8">
        <v>8882.5300000000007</v>
      </c>
      <c r="F844" s="8">
        <v>8882.5300000000007</v>
      </c>
      <c r="G844" s="8">
        <v>8882.5300000000007</v>
      </c>
      <c r="H844" s="8" t="s">
        <v>15853</v>
      </c>
      <c r="I844" s="8">
        <v>8882.5300000000007</v>
      </c>
      <c r="J844" s="9">
        <f t="shared" si="210"/>
        <v>0</v>
      </c>
      <c r="K844" s="9">
        <f t="shared" si="211"/>
        <v>0</v>
      </c>
      <c r="L844" s="9">
        <f t="shared" si="208"/>
        <v>0</v>
      </c>
      <c r="M844" s="8">
        <f t="shared" si="209"/>
        <v>0</v>
      </c>
      <c r="O844" s="8"/>
      <c r="P844" s="6" t="str">
        <f>VLOOKUP(C844,[1]plan_cc!$B$1:$C$65536,2,0)</f>
        <v>MYP LINEA REVOL REUT.VIG CMIE</v>
      </c>
    </row>
    <row r="845" spans="1:17" hidden="1">
      <c r="A845" s="7" t="s">
        <v>16</v>
      </c>
      <c r="B845" s="6" t="s">
        <v>15863</v>
      </c>
      <c r="C845" s="6" t="s">
        <v>629</v>
      </c>
      <c r="D845" s="6" t="s">
        <v>22</v>
      </c>
      <c r="E845" s="8">
        <v>3574204.55</v>
      </c>
      <c r="F845" s="8">
        <v>3574204.55</v>
      </c>
      <c r="G845" s="8">
        <v>1179421.8499999999</v>
      </c>
      <c r="H845" s="8">
        <v>-2394782.7000000002</v>
      </c>
      <c r="I845" s="8">
        <v>1179421.8500000001</v>
      </c>
      <c r="J845" s="9">
        <f>G845-(E845+H845)</f>
        <v>0</v>
      </c>
      <c r="K845" s="9">
        <f>G845-(F845+H845)</f>
        <v>0</v>
      </c>
      <c r="L845" s="9">
        <f>I845-(H845+E845)</f>
        <v>0</v>
      </c>
      <c r="M845" s="8">
        <f>I845-(F845+H845)</f>
        <v>0</v>
      </c>
      <c r="O845" s="8"/>
      <c r="P845" s="6" t="str">
        <f>VLOOKUP(C845,[1]plan_cc!$B$1:$C$65536,2,0)</f>
        <v>MYP CAP.VIG.FIN. CAP. TRAB</v>
      </c>
    </row>
    <row r="846" spans="1:17" hidden="1">
      <c r="A846" s="7" t="s">
        <v>16</v>
      </c>
      <c r="B846" s="6" t="s">
        <v>15863</v>
      </c>
      <c r="C846" s="6" t="s">
        <v>630</v>
      </c>
      <c r="D846" s="6" t="s">
        <v>22</v>
      </c>
      <c r="E846" s="8">
        <v>2949.14</v>
      </c>
      <c r="F846" s="8">
        <v>2949.14</v>
      </c>
      <c r="G846" s="8">
        <v>2949.14</v>
      </c>
      <c r="H846" s="8" t="s">
        <v>15853</v>
      </c>
      <c r="I846" s="8">
        <v>2949.14</v>
      </c>
      <c r="J846" s="9">
        <f t="shared" ref="J846:J851" si="212">G846-E846</f>
        <v>0</v>
      </c>
      <c r="K846" s="9">
        <f t="shared" ref="K846:K851" si="213">G846-F846</f>
        <v>0</v>
      </c>
      <c r="L846" s="9">
        <f t="shared" ref="L846:L851" si="214">I846-E846</f>
        <v>0</v>
      </c>
      <c r="M846" s="8">
        <f t="shared" ref="M846:M851" si="215">I846-F846</f>
        <v>0</v>
      </c>
      <c r="O846" s="8"/>
      <c r="P846" s="6" t="str">
        <f>VLOOKUP(C846,[1]plan_cc!$B$1:$C$65536,2,0)</f>
        <v>MYP D/P CAP VIG FIN.CAP.TRAB</v>
      </c>
    </row>
    <row r="847" spans="1:17" hidden="1">
      <c r="A847" s="7" t="s">
        <v>16</v>
      </c>
      <c r="B847" s="6" t="s">
        <v>15863</v>
      </c>
      <c r="C847" s="6" t="s">
        <v>631</v>
      </c>
      <c r="D847" s="6" t="s">
        <v>22</v>
      </c>
      <c r="E847" s="8">
        <v>84314.11</v>
      </c>
      <c r="F847" s="8">
        <v>84314.11</v>
      </c>
      <c r="G847" s="8">
        <v>84314.11</v>
      </c>
      <c r="H847" s="8" t="s">
        <v>15853</v>
      </c>
      <c r="I847" s="8">
        <v>84314.11</v>
      </c>
      <c r="J847" s="9">
        <f t="shared" si="212"/>
        <v>0</v>
      </c>
      <c r="K847" s="9">
        <f t="shared" si="213"/>
        <v>0</v>
      </c>
      <c r="L847" s="9">
        <f t="shared" si="214"/>
        <v>0</v>
      </c>
      <c r="M847" s="8">
        <f t="shared" si="215"/>
        <v>0</v>
      </c>
      <c r="O847" s="8"/>
      <c r="P847" s="6" t="str">
        <f>VLOOKUP(C847,[1]plan_cc!$B$1:$C$65536,2,0)</f>
        <v>MYP E.R.CAP.VIG.FIN. CAP. TRAB.</v>
      </c>
    </row>
    <row r="848" spans="1:17" hidden="1">
      <c r="A848" s="7" t="s">
        <v>16</v>
      </c>
      <c r="B848" s="6" t="s">
        <v>15863</v>
      </c>
      <c r="C848" s="6" t="s">
        <v>632</v>
      </c>
      <c r="D848" s="6" t="s">
        <v>22</v>
      </c>
      <c r="E848" s="8">
        <v>65407.87</v>
      </c>
      <c r="F848" s="8">
        <v>65407.87</v>
      </c>
      <c r="G848" s="8">
        <v>65407.869999999995</v>
      </c>
      <c r="H848" s="8" t="s">
        <v>15853</v>
      </c>
      <c r="I848" s="8">
        <v>65407.87</v>
      </c>
      <c r="J848" s="9">
        <f t="shared" si="212"/>
        <v>0</v>
      </c>
      <c r="K848" s="9">
        <f t="shared" si="213"/>
        <v>0</v>
      </c>
      <c r="L848" s="9">
        <f t="shared" si="214"/>
        <v>0</v>
      </c>
      <c r="M848" s="8">
        <f t="shared" si="215"/>
        <v>0</v>
      </c>
      <c r="O848" s="8"/>
      <c r="P848" s="6" t="str">
        <f>VLOOKUP(C848,[1]plan_cc!$B$1:$C$65536,2,0)</f>
        <v>MYP CODIFE FONDO CRECER VIG CMIE\NORM</v>
      </c>
    </row>
    <row r="849" spans="1:16" hidden="1">
      <c r="A849" s="7" t="s">
        <v>16</v>
      </c>
      <c r="B849" s="6" t="s">
        <v>15863</v>
      </c>
      <c r="C849" s="6" t="s">
        <v>633</v>
      </c>
      <c r="D849" s="6" t="s">
        <v>22</v>
      </c>
      <c r="E849" s="8">
        <v>74276.19</v>
      </c>
      <c r="F849" s="8">
        <v>74276.19</v>
      </c>
      <c r="G849" s="8">
        <v>74276.19</v>
      </c>
      <c r="H849" s="8" t="s">
        <v>15853</v>
      </c>
      <c r="I849" s="8">
        <v>74276.19</v>
      </c>
      <c r="J849" s="9">
        <f t="shared" si="212"/>
        <v>0</v>
      </c>
      <c r="K849" s="9">
        <f t="shared" si="213"/>
        <v>0</v>
      </c>
      <c r="L849" s="9">
        <f t="shared" si="214"/>
        <v>0</v>
      </c>
      <c r="M849" s="8">
        <f t="shared" si="215"/>
        <v>0</v>
      </c>
      <c r="O849" s="8"/>
      <c r="P849" s="6" t="str">
        <f>VLOOKUP(C849,[1]plan_cc!$B$1:$C$65536,2,0)</f>
        <v>MYP REPROG REACTIVA DS.011-2022 CMIE N</v>
      </c>
    </row>
    <row r="850" spans="1:16" hidden="1">
      <c r="A850" s="7" t="s">
        <v>16</v>
      </c>
      <c r="B850" s="6" t="s">
        <v>15863</v>
      </c>
      <c r="C850" s="6" t="s">
        <v>634</v>
      </c>
      <c r="D850" s="6" t="s">
        <v>22</v>
      </c>
      <c r="E850" s="8">
        <v>64203.199999999997</v>
      </c>
      <c r="F850" s="8">
        <v>64203.199999999997</v>
      </c>
      <c r="G850" s="8">
        <v>64203.199999999997</v>
      </c>
      <c r="H850" s="8" t="s">
        <v>15853</v>
      </c>
      <c r="I850" s="8">
        <v>64203.199999999997</v>
      </c>
      <c r="J850" s="9">
        <f t="shared" si="212"/>
        <v>0</v>
      </c>
      <c r="K850" s="9">
        <f t="shared" si="213"/>
        <v>0</v>
      </c>
      <c r="L850" s="9">
        <f t="shared" si="214"/>
        <v>0</v>
      </c>
      <c r="M850" s="8">
        <f t="shared" si="215"/>
        <v>0</v>
      </c>
      <c r="O850" s="8"/>
      <c r="P850" s="6" t="str">
        <f>VLOOKUP(C850,[1]plan_cc!$B$1:$C$65536,2,0)</f>
        <v>MYP CAP_TRAB_CIMA CMIE VIG NORM</v>
      </c>
    </row>
    <row r="851" spans="1:16" hidden="1">
      <c r="A851" s="7" t="s">
        <v>16</v>
      </c>
      <c r="B851" s="6" t="s">
        <v>15863</v>
      </c>
      <c r="C851" s="6" t="s">
        <v>635</v>
      </c>
      <c r="D851" s="6" t="s">
        <v>22</v>
      </c>
      <c r="E851" s="8">
        <v>12469.52</v>
      </c>
      <c r="F851" s="8">
        <v>12469.52</v>
      </c>
      <c r="G851" s="8">
        <v>12469.52</v>
      </c>
      <c r="H851" s="8" t="s">
        <v>15853</v>
      </c>
      <c r="I851" s="8">
        <v>12469.52</v>
      </c>
      <c r="J851" s="9">
        <f t="shared" si="212"/>
        <v>0</v>
      </c>
      <c r="K851" s="9">
        <f t="shared" si="213"/>
        <v>0</v>
      </c>
      <c r="L851" s="9">
        <f t="shared" si="214"/>
        <v>0</v>
      </c>
      <c r="M851" s="8">
        <f t="shared" si="215"/>
        <v>0</v>
      </c>
      <c r="O851" s="8"/>
      <c r="P851" s="6" t="str">
        <f>VLOOKUP(C851,[1]plan_cc!$B$1:$C$65536,2,0)</f>
        <v>MYP REPROG REACTIVA 2023 CMIE NORM VIG</v>
      </c>
    </row>
    <row r="852" spans="1:16" hidden="1">
      <c r="A852" s="7" t="s">
        <v>16</v>
      </c>
      <c r="B852" s="6" t="s">
        <v>15863</v>
      </c>
      <c r="C852" s="6" t="s">
        <v>636</v>
      </c>
      <c r="D852" s="6" t="s">
        <v>22</v>
      </c>
      <c r="E852" s="8">
        <v>794016.39</v>
      </c>
      <c r="F852" s="8">
        <v>794016.39</v>
      </c>
      <c r="G852" s="8">
        <v>550651.28</v>
      </c>
      <c r="H852" s="8">
        <v>-243365.11</v>
      </c>
      <c r="I852" s="8">
        <v>550651.28</v>
      </c>
      <c r="J852" s="9">
        <f>G852-(E852+H852)</f>
        <v>0</v>
      </c>
      <c r="K852" s="9">
        <f>G852-(F852+H852)</f>
        <v>0</v>
      </c>
      <c r="L852" s="9">
        <f>I852-(H852+E852)</f>
        <v>0</v>
      </c>
      <c r="M852" s="8">
        <f>I852-(F852+H852)</f>
        <v>0</v>
      </c>
      <c r="O852" s="8"/>
      <c r="P852" s="6" t="str">
        <f>VLOOKUP(C852,[1]plan_cc!$B$1:$C$65536,2,0)</f>
        <v>MYP CAP. TRAB - PAGARE DIGITAL_CMIE NO</v>
      </c>
    </row>
    <row r="853" spans="1:16" hidden="1">
      <c r="A853" s="7" t="s">
        <v>16</v>
      </c>
      <c r="B853" s="6" t="s">
        <v>15863</v>
      </c>
      <c r="C853" s="6" t="s">
        <v>637</v>
      </c>
      <c r="D853" s="6" t="s">
        <v>22</v>
      </c>
      <c r="E853" s="8">
        <v>8783.0400000000009</v>
      </c>
      <c r="F853" s="8">
        <v>8783.0400000000009</v>
      </c>
      <c r="G853" s="8">
        <v>8783.0399999999991</v>
      </c>
      <c r="H853" s="8" t="s">
        <v>15853</v>
      </c>
      <c r="I853" s="8">
        <v>8783.0400000000009</v>
      </c>
      <c r="J853" s="9">
        <f t="shared" ref="J853:J876" si="216">G853-E853</f>
        <v>0</v>
      </c>
      <c r="K853" s="9">
        <f t="shared" ref="K853:K876" si="217">G853-F853</f>
        <v>0</v>
      </c>
      <c r="L853" s="9">
        <f t="shared" ref="L853:L876" si="218">I853-E853</f>
        <v>0</v>
      </c>
      <c r="M853" s="8">
        <f t="shared" ref="M853:M876" si="219">I853-F853</f>
        <v>0</v>
      </c>
      <c r="O853" s="8"/>
      <c r="P853" s="6" t="str">
        <f>VLOOKUP(C853,[1]plan_cc!$B$1:$C$65536,2,0)</f>
        <v>MYP IMPULSO MYPERU VIG CMIE DUPE</v>
      </c>
    </row>
    <row r="854" spans="1:16" hidden="1">
      <c r="A854" s="7" t="s">
        <v>16</v>
      </c>
      <c r="B854" s="6" t="s">
        <v>15863</v>
      </c>
      <c r="C854" s="6" t="s">
        <v>638</v>
      </c>
      <c r="D854" s="6" t="s">
        <v>22</v>
      </c>
      <c r="E854" s="8">
        <v>2736695.8</v>
      </c>
      <c r="F854" s="8">
        <v>2736695.8</v>
      </c>
      <c r="G854" s="8">
        <v>2736695.8</v>
      </c>
      <c r="H854" s="8" t="s">
        <v>15853</v>
      </c>
      <c r="I854" s="8">
        <v>2736695.8</v>
      </c>
      <c r="J854" s="9">
        <f t="shared" si="216"/>
        <v>0</v>
      </c>
      <c r="K854" s="9">
        <f t="shared" si="217"/>
        <v>0</v>
      </c>
      <c r="L854" s="9">
        <f t="shared" si="218"/>
        <v>0</v>
      </c>
      <c r="M854" s="8">
        <f t="shared" si="219"/>
        <v>0</v>
      </c>
      <c r="O854" s="8"/>
      <c r="P854" s="6" t="str">
        <f>VLOOKUP(C854,[1]plan_cc!$B$1:$C$65536,2,0)</f>
        <v>MYP IMPULSO MYPERU VIG CMIE NORM</v>
      </c>
    </row>
    <row r="855" spans="1:16" hidden="1">
      <c r="A855" s="7" t="s">
        <v>16</v>
      </c>
      <c r="B855" s="6" t="s">
        <v>15863</v>
      </c>
      <c r="C855" s="6" t="s">
        <v>640</v>
      </c>
      <c r="D855" s="6" t="s">
        <v>22</v>
      </c>
      <c r="E855" s="8">
        <v>1283703.53</v>
      </c>
      <c r="F855" s="8">
        <v>1283703.53</v>
      </c>
      <c r="G855" s="8">
        <v>1283703.53</v>
      </c>
      <c r="H855" s="8" t="s">
        <v>15853</v>
      </c>
      <c r="I855" s="8">
        <v>1283703.53</v>
      </c>
      <c r="J855" s="9">
        <f t="shared" si="216"/>
        <v>0</v>
      </c>
      <c r="K855" s="9">
        <f t="shared" si="217"/>
        <v>0</v>
      </c>
      <c r="L855" s="9">
        <f t="shared" si="218"/>
        <v>0</v>
      </c>
      <c r="M855" s="8">
        <f t="shared" si="219"/>
        <v>0</v>
      </c>
      <c r="O855" s="8"/>
      <c r="P855" s="6" t="str">
        <f>VLOOKUP(C855,[1]plan_cc!$B$1:$C$65536,2,0)</f>
        <v>MYP CAP.VIG CAP. TRAB. NORM CGEM</v>
      </c>
    </row>
    <row r="856" spans="1:16" hidden="1">
      <c r="A856" s="7" t="s">
        <v>16</v>
      </c>
      <c r="B856" s="6" t="s">
        <v>15863</v>
      </c>
      <c r="C856" s="6" t="s">
        <v>641</v>
      </c>
      <c r="D856" s="6" t="s">
        <v>22</v>
      </c>
      <c r="E856" s="8">
        <v>105654.14</v>
      </c>
      <c r="F856" s="8">
        <v>105654.14</v>
      </c>
      <c r="G856" s="8">
        <v>105654.14</v>
      </c>
      <c r="H856" s="8" t="s">
        <v>15853</v>
      </c>
      <c r="I856" s="8">
        <v>105654.14</v>
      </c>
      <c r="J856" s="9">
        <f t="shared" si="216"/>
        <v>0</v>
      </c>
      <c r="K856" s="9">
        <f t="shared" si="217"/>
        <v>0</v>
      </c>
      <c r="L856" s="9">
        <f t="shared" si="218"/>
        <v>0</v>
      </c>
      <c r="M856" s="8">
        <f t="shared" si="219"/>
        <v>0</v>
      </c>
      <c r="O856" s="8"/>
      <c r="P856" s="6" t="str">
        <f>VLOOKUP(C856,[1]plan_cc!$B$1:$C$65536,2,0)</f>
        <v>MYP CAP. TRAB - PAGARE DIGITAL_CGEM NO</v>
      </c>
    </row>
    <row r="857" spans="1:16" hidden="1">
      <c r="A857" s="7" t="s">
        <v>16</v>
      </c>
      <c r="B857" s="6" t="s">
        <v>15863</v>
      </c>
      <c r="C857" s="6" t="s">
        <v>642</v>
      </c>
      <c r="D857" s="6" t="s">
        <v>22</v>
      </c>
      <c r="E857" s="8">
        <v>438947.23</v>
      </c>
      <c r="F857" s="8">
        <v>438947.23</v>
      </c>
      <c r="G857" s="8">
        <v>438947.23</v>
      </c>
      <c r="H857" s="8" t="s">
        <v>15853</v>
      </c>
      <c r="I857" s="8">
        <v>438947.23</v>
      </c>
      <c r="J857" s="9">
        <f t="shared" si="216"/>
        <v>0</v>
      </c>
      <c r="K857" s="9">
        <f t="shared" si="217"/>
        <v>0</v>
      </c>
      <c r="L857" s="9">
        <f t="shared" si="218"/>
        <v>0</v>
      </c>
      <c r="M857" s="8">
        <f t="shared" si="219"/>
        <v>0</v>
      </c>
      <c r="O857" s="8"/>
      <c r="P857" s="6" t="str">
        <f>VLOOKUP(C857,[1]plan_cc!$B$1:$C$65536,2,0)</f>
        <v>MYP IMPULSO MYPERU VIG CGEM NORM</v>
      </c>
    </row>
    <row r="858" spans="1:16" hidden="1">
      <c r="A858" s="7" t="s">
        <v>16</v>
      </c>
      <c r="B858" s="6" t="s">
        <v>15863</v>
      </c>
      <c r="C858" s="6" t="s">
        <v>643</v>
      </c>
      <c r="D858" s="6" t="s">
        <v>22</v>
      </c>
      <c r="E858" s="8">
        <v>2213190.98</v>
      </c>
      <c r="F858" s="8">
        <v>2213190.98</v>
      </c>
      <c r="G858" s="8">
        <v>2213190.98</v>
      </c>
      <c r="H858" s="8" t="s">
        <v>15853</v>
      </c>
      <c r="I858" s="8">
        <v>2213190.98</v>
      </c>
      <c r="J858" s="9">
        <f t="shared" si="216"/>
        <v>0</v>
      </c>
      <c r="K858" s="9">
        <f t="shared" si="217"/>
        <v>0</v>
      </c>
      <c r="L858" s="9">
        <f t="shared" si="218"/>
        <v>0</v>
      </c>
      <c r="M858" s="8">
        <f t="shared" si="219"/>
        <v>0</v>
      </c>
      <c r="O858" s="8"/>
      <c r="P858" s="6" t="str">
        <f>VLOOKUP(C858,[1]plan_cc!$B$1:$C$65536,2,0)</f>
        <v>MYP LINEA REVOLV VIG CMED</v>
      </c>
    </row>
    <row r="859" spans="1:16" hidden="1">
      <c r="A859" s="7" t="s">
        <v>16</v>
      </c>
      <c r="B859" s="6" t="s">
        <v>15863</v>
      </c>
      <c r="C859" s="6" t="s">
        <v>644</v>
      </c>
      <c r="D859" s="6" t="s">
        <v>22</v>
      </c>
      <c r="E859" s="8">
        <v>98693.74</v>
      </c>
      <c r="F859" s="8">
        <v>98693.74</v>
      </c>
      <c r="G859" s="8">
        <v>98693.74</v>
      </c>
      <c r="H859" s="8" t="s">
        <v>15853</v>
      </c>
      <c r="I859" s="8">
        <v>98693.74</v>
      </c>
      <c r="J859" s="9">
        <f t="shared" si="216"/>
        <v>0</v>
      </c>
      <c r="K859" s="9">
        <f t="shared" si="217"/>
        <v>0</v>
      </c>
      <c r="L859" s="9">
        <f t="shared" si="218"/>
        <v>0</v>
      </c>
      <c r="M859" s="8">
        <f t="shared" si="219"/>
        <v>0</v>
      </c>
      <c r="O859" s="8"/>
      <c r="P859" s="6" t="str">
        <f>VLOOKUP(C859,[1]plan_cc!$B$1:$C$65536,2,0)</f>
        <v>MYP LINEA REVOL REUT.VIG CMED</v>
      </c>
    </row>
    <row r="860" spans="1:16" hidden="1">
      <c r="A860" s="7" t="s">
        <v>16</v>
      </c>
      <c r="B860" s="6" t="s">
        <v>15863</v>
      </c>
      <c r="C860" s="6" t="s">
        <v>645</v>
      </c>
      <c r="D860" s="6" t="s">
        <v>22</v>
      </c>
      <c r="E860" s="8">
        <v>48864740.460000001</v>
      </c>
      <c r="F860" s="8">
        <v>48864740.460000001</v>
      </c>
      <c r="G860" s="8">
        <v>48864740.460000001</v>
      </c>
      <c r="H860" s="8" t="s">
        <v>15853</v>
      </c>
      <c r="I860" s="8">
        <v>48864740.460000001</v>
      </c>
      <c r="J860" s="9">
        <f t="shared" si="216"/>
        <v>0</v>
      </c>
      <c r="K860" s="9">
        <f t="shared" si="217"/>
        <v>0</v>
      </c>
      <c r="L860" s="9">
        <f t="shared" si="218"/>
        <v>0</v>
      </c>
      <c r="M860" s="8">
        <f t="shared" si="219"/>
        <v>0</v>
      </c>
      <c r="O860" s="8"/>
      <c r="P860" s="6" t="str">
        <f>VLOOKUP(C860,[1]plan_cc!$B$1:$C$65536,2,0)</f>
        <v>MYP CAP.VIG CAP. TRAB. CMED</v>
      </c>
    </row>
    <row r="861" spans="1:16" hidden="1">
      <c r="A861" s="7" t="s">
        <v>16</v>
      </c>
      <c r="B861" s="6" t="s">
        <v>15863</v>
      </c>
      <c r="C861" s="6" t="s">
        <v>646</v>
      </c>
      <c r="D861" s="6" t="s">
        <v>22</v>
      </c>
      <c r="E861" s="8">
        <v>58613.49</v>
      </c>
      <c r="F861" s="8">
        <v>58613.49</v>
      </c>
      <c r="G861" s="8">
        <v>58613.49</v>
      </c>
      <c r="H861" s="8" t="s">
        <v>15853</v>
      </c>
      <c r="I861" s="8">
        <v>58613.49</v>
      </c>
      <c r="J861" s="9">
        <f t="shared" si="216"/>
        <v>0</v>
      </c>
      <c r="K861" s="9">
        <f t="shared" si="217"/>
        <v>0</v>
      </c>
      <c r="L861" s="9">
        <f t="shared" si="218"/>
        <v>0</v>
      </c>
      <c r="M861" s="8">
        <f t="shared" si="219"/>
        <v>0</v>
      </c>
      <c r="O861" s="8"/>
      <c r="P861" s="6" t="str">
        <f>VLOOKUP(C861,[1]plan_cc!$B$1:$C$65536,2,0)</f>
        <v>MYP D/P CAP VIG CAP.TRAB CMED</v>
      </c>
    </row>
    <row r="862" spans="1:16" hidden="1">
      <c r="A862" s="7" t="s">
        <v>16</v>
      </c>
      <c r="B862" s="6" t="s">
        <v>15863</v>
      </c>
      <c r="C862" s="6" t="s">
        <v>647</v>
      </c>
      <c r="D862" s="6" t="s">
        <v>22</v>
      </c>
      <c r="E862" s="8">
        <v>778085</v>
      </c>
      <c r="F862" s="8">
        <v>778085</v>
      </c>
      <c r="G862" s="8">
        <v>778085</v>
      </c>
      <c r="H862" s="8" t="s">
        <v>15853</v>
      </c>
      <c r="I862" s="8">
        <v>778085</v>
      </c>
      <c r="J862" s="9">
        <f t="shared" si="216"/>
        <v>0</v>
      </c>
      <c r="K862" s="9">
        <f t="shared" si="217"/>
        <v>0</v>
      </c>
      <c r="L862" s="9">
        <f t="shared" si="218"/>
        <v>0</v>
      </c>
      <c r="M862" s="8">
        <f t="shared" si="219"/>
        <v>0</v>
      </c>
      <c r="O862" s="8"/>
      <c r="P862" s="6" t="str">
        <f>VLOOKUP(C862,[1]plan_cc!$B$1:$C$65536,2,0)</f>
        <v>MYP E.R.CAP.VIG.FIN. CAP. TRAB CMED</v>
      </c>
    </row>
    <row r="863" spans="1:16" hidden="1">
      <c r="A863" s="7" t="s">
        <v>16</v>
      </c>
      <c r="B863" s="6" t="s">
        <v>15863</v>
      </c>
      <c r="C863" s="6" t="s">
        <v>648</v>
      </c>
      <c r="D863" s="6" t="s">
        <v>22</v>
      </c>
      <c r="E863" s="8">
        <v>377663.34</v>
      </c>
      <c r="F863" s="8">
        <v>377663.34</v>
      </c>
      <c r="G863" s="8">
        <v>377663.34</v>
      </c>
      <c r="H863" s="8" t="s">
        <v>15853</v>
      </c>
      <c r="I863" s="8">
        <v>377663.34</v>
      </c>
      <c r="J863" s="9">
        <f t="shared" si="216"/>
        <v>0</v>
      </c>
      <c r="K863" s="9">
        <f t="shared" si="217"/>
        <v>0</v>
      </c>
      <c r="L863" s="9">
        <f t="shared" si="218"/>
        <v>0</v>
      </c>
      <c r="M863" s="8">
        <f t="shared" si="219"/>
        <v>0</v>
      </c>
      <c r="O863" s="8"/>
      <c r="P863" s="6" t="str">
        <f>VLOOKUP(C863,[1]plan_cc!$B$1:$C$65536,2,0)</f>
        <v>MYP ER VIG FIN CAP TRA DUP CMED</v>
      </c>
    </row>
    <row r="864" spans="1:16" hidden="1">
      <c r="A864" s="7" t="s">
        <v>16</v>
      </c>
      <c r="B864" s="6" t="s">
        <v>15864</v>
      </c>
      <c r="C864" s="6" t="s">
        <v>649</v>
      </c>
      <c r="D864" s="6" t="s">
        <v>22</v>
      </c>
      <c r="E864" s="8">
        <v>1047330.52</v>
      </c>
      <c r="F864" s="8">
        <v>1047330.52</v>
      </c>
      <c r="G864" s="8">
        <v>1047330.52</v>
      </c>
      <c r="H864" s="8" t="s">
        <v>15853</v>
      </c>
      <c r="I864" s="8">
        <v>1047330.52</v>
      </c>
      <c r="J864" s="9">
        <f t="shared" si="216"/>
        <v>0</v>
      </c>
      <c r="K864" s="9">
        <f t="shared" si="217"/>
        <v>0</v>
      </c>
      <c r="L864" s="9">
        <f t="shared" si="218"/>
        <v>0</v>
      </c>
      <c r="M864" s="8">
        <f t="shared" si="219"/>
        <v>0</v>
      </c>
      <c r="O864" s="8"/>
      <c r="P864" s="6" t="str">
        <f>VLOOKUP(C864,[1]plan_cc!$B$1:$C$65536,2,0)</f>
        <v>MYP CODIFE FONDO CRECER VIG CMED\NORM</v>
      </c>
    </row>
    <row r="865" spans="1:16" hidden="1">
      <c r="A865" s="7" t="s">
        <v>16</v>
      </c>
      <c r="B865" s="6" t="s">
        <v>15864</v>
      </c>
      <c r="C865" s="6" t="s">
        <v>650</v>
      </c>
      <c r="D865" s="6" t="s">
        <v>22</v>
      </c>
      <c r="E865" s="8">
        <v>249750.89</v>
      </c>
      <c r="F865" s="8">
        <v>249750.89</v>
      </c>
      <c r="G865" s="8">
        <v>249750.89</v>
      </c>
      <c r="H865" s="8" t="s">
        <v>15853</v>
      </c>
      <c r="I865" s="8">
        <v>249750.89</v>
      </c>
      <c r="J865" s="9">
        <f t="shared" si="216"/>
        <v>0</v>
      </c>
      <c r="K865" s="9">
        <f t="shared" si="217"/>
        <v>0</v>
      </c>
      <c r="L865" s="9">
        <f t="shared" si="218"/>
        <v>0</v>
      </c>
      <c r="M865" s="8">
        <f t="shared" si="219"/>
        <v>0</v>
      </c>
      <c r="O865" s="8"/>
      <c r="P865" s="6" t="str">
        <f>VLOOKUP(C865,[1]plan_cc!$B$1:$C$65536,2,0)</f>
        <v>MYP REPROG REACTIVA DS.011-2022 CMED D</v>
      </c>
    </row>
    <row r="866" spans="1:16" hidden="1">
      <c r="A866" s="7" t="s">
        <v>16</v>
      </c>
      <c r="B866" s="6" t="s">
        <v>15864</v>
      </c>
      <c r="C866" s="6" t="s">
        <v>651</v>
      </c>
      <c r="D866" s="6" t="s">
        <v>22</v>
      </c>
      <c r="E866" s="8">
        <v>118344.28</v>
      </c>
      <c r="F866" s="8">
        <v>118344.28</v>
      </c>
      <c r="G866" s="8">
        <v>118344.28</v>
      </c>
      <c r="H866" s="8" t="s">
        <v>15853</v>
      </c>
      <c r="I866" s="8">
        <v>118344.28</v>
      </c>
      <c r="J866" s="9">
        <f t="shared" si="216"/>
        <v>0</v>
      </c>
      <c r="K866" s="9">
        <f t="shared" si="217"/>
        <v>0</v>
      </c>
      <c r="L866" s="9">
        <f t="shared" si="218"/>
        <v>0</v>
      </c>
      <c r="M866" s="8">
        <f t="shared" si="219"/>
        <v>0</v>
      </c>
      <c r="O866" s="8"/>
      <c r="P866" s="6" t="str">
        <f>VLOOKUP(C866,[1]plan_cc!$B$1:$C$65536,2,0)</f>
        <v>MYP CAP_TRAB_CIMA CMED VIG NORM</v>
      </c>
    </row>
    <row r="867" spans="1:16" hidden="1">
      <c r="A867" s="7" t="s">
        <v>16</v>
      </c>
      <c r="B867" s="6" t="s">
        <v>15864</v>
      </c>
      <c r="C867" s="6" t="s">
        <v>652</v>
      </c>
      <c r="D867" s="6" t="s">
        <v>22</v>
      </c>
      <c r="E867" s="8">
        <v>3430793.1</v>
      </c>
      <c r="F867" s="8">
        <v>3430793.1</v>
      </c>
      <c r="G867" s="8">
        <v>3430793.1</v>
      </c>
      <c r="H867" s="8" t="s">
        <v>15853</v>
      </c>
      <c r="I867" s="8">
        <v>3430793.1</v>
      </c>
      <c r="J867" s="9">
        <f t="shared" si="216"/>
        <v>0</v>
      </c>
      <c r="K867" s="9">
        <f t="shared" si="217"/>
        <v>0</v>
      </c>
      <c r="L867" s="9">
        <f t="shared" si="218"/>
        <v>0</v>
      </c>
      <c r="M867" s="8">
        <f t="shared" si="219"/>
        <v>0</v>
      </c>
      <c r="O867" s="8"/>
      <c r="P867" s="6" t="str">
        <f>VLOOKUP(C867,[1]plan_cc!$B$1:$C$65536,2,0)</f>
        <v>MYP CAP. TRAB - PAGARE DIGITAL_CMED NO</v>
      </c>
    </row>
    <row r="868" spans="1:16" hidden="1">
      <c r="A868" s="7" t="s">
        <v>16</v>
      </c>
      <c r="B868" s="6" t="s">
        <v>15864</v>
      </c>
      <c r="C868" s="6" t="s">
        <v>653</v>
      </c>
      <c r="D868" s="6" t="s">
        <v>22</v>
      </c>
      <c r="E868" s="8">
        <v>32954.629999999997</v>
      </c>
      <c r="F868" s="8">
        <v>32954.629999999997</v>
      </c>
      <c r="G868" s="8">
        <v>32954.629999999997</v>
      </c>
      <c r="H868" s="8" t="s">
        <v>15853</v>
      </c>
      <c r="I868" s="8">
        <v>32954.629999999997</v>
      </c>
      <c r="J868" s="9">
        <f t="shared" si="216"/>
        <v>0</v>
      </c>
      <c r="K868" s="9">
        <f t="shared" si="217"/>
        <v>0</v>
      </c>
      <c r="L868" s="9">
        <f t="shared" si="218"/>
        <v>0</v>
      </c>
      <c r="M868" s="8">
        <f t="shared" si="219"/>
        <v>0</v>
      </c>
      <c r="O868" s="8"/>
      <c r="P868" s="6" t="str">
        <f>VLOOKUP(C868,[1]plan_cc!$B$1:$C$65536,2,0)</f>
        <v>MYP IMPULSO MYPERU VIG CMED DUPE</v>
      </c>
    </row>
    <row r="869" spans="1:16" hidden="1">
      <c r="A869" s="7" t="s">
        <v>16</v>
      </c>
      <c r="B869" s="6" t="s">
        <v>15864</v>
      </c>
      <c r="C869" s="6" t="s">
        <v>654</v>
      </c>
      <c r="D869" s="6" t="s">
        <v>22</v>
      </c>
      <c r="E869" s="8">
        <v>7020594.1600000001</v>
      </c>
      <c r="F869" s="8">
        <v>7020594.1600000001</v>
      </c>
      <c r="G869" s="8">
        <v>7020594.1600000001</v>
      </c>
      <c r="H869" s="8" t="s">
        <v>15853</v>
      </c>
      <c r="I869" s="8">
        <v>7020594.1600000001</v>
      </c>
      <c r="J869" s="9">
        <f t="shared" si="216"/>
        <v>0</v>
      </c>
      <c r="K869" s="9">
        <f t="shared" si="217"/>
        <v>0</v>
      </c>
      <c r="L869" s="9">
        <f t="shared" si="218"/>
        <v>0</v>
      </c>
      <c r="M869" s="8">
        <f t="shared" si="219"/>
        <v>0</v>
      </c>
      <c r="O869" s="8"/>
      <c r="P869" s="6" t="str">
        <f>VLOOKUP(C869,[1]plan_cc!$B$1:$C$65536,2,0)</f>
        <v>MYP IMPULSO MYPERU VIG CMED NORM</v>
      </c>
    </row>
    <row r="870" spans="1:16" hidden="1">
      <c r="A870" s="7" t="s">
        <v>16</v>
      </c>
      <c r="B870" s="6" t="s">
        <v>15864</v>
      </c>
      <c r="C870" s="6" t="s">
        <v>655</v>
      </c>
      <c r="D870" s="6" t="s">
        <v>22</v>
      </c>
      <c r="E870" s="8">
        <v>79774.37</v>
      </c>
      <c r="F870" s="8">
        <v>79774.37</v>
      </c>
      <c r="G870" s="8">
        <v>79774.37</v>
      </c>
      <c r="H870" s="8" t="s">
        <v>15853</v>
      </c>
      <c r="I870" s="8">
        <v>79774.37</v>
      </c>
      <c r="J870" s="9">
        <f t="shared" si="216"/>
        <v>0</v>
      </c>
      <c r="K870" s="9">
        <f t="shared" si="217"/>
        <v>0</v>
      </c>
      <c r="L870" s="9">
        <f t="shared" si="218"/>
        <v>0</v>
      </c>
      <c r="M870" s="8">
        <f t="shared" si="219"/>
        <v>0</v>
      </c>
      <c r="O870" s="8"/>
      <c r="P870" s="6" t="str">
        <f>VLOOKUP(C870,[1]plan_cc!$B$1:$C$65536,2,0)</f>
        <v>MYP CAP TRAB PER GRACIA PARCIAL VIG NO</v>
      </c>
    </row>
    <row r="871" spans="1:16" hidden="1">
      <c r="A871" s="7" t="s">
        <v>16</v>
      </c>
      <c r="B871" s="6" t="s">
        <v>15864</v>
      </c>
      <c r="C871" s="6" t="s">
        <v>656</v>
      </c>
      <c r="D871" s="6" t="s">
        <v>22</v>
      </c>
      <c r="E871" s="8">
        <v>40334431.850000001</v>
      </c>
      <c r="F871" s="8">
        <v>40334431.850000001</v>
      </c>
      <c r="G871" s="8">
        <v>40334431.849999994</v>
      </c>
      <c r="H871" s="8" t="s">
        <v>15853</v>
      </c>
      <c r="I871" s="8">
        <v>40334431.850000001</v>
      </c>
      <c r="J871" s="9">
        <f t="shared" si="216"/>
        <v>0</v>
      </c>
      <c r="K871" s="9">
        <f t="shared" si="217"/>
        <v>0</v>
      </c>
      <c r="L871" s="9">
        <f t="shared" si="218"/>
        <v>0</v>
      </c>
      <c r="M871" s="8">
        <f t="shared" si="219"/>
        <v>0</v>
      </c>
      <c r="O871" s="8"/>
      <c r="P871" s="6" t="str">
        <f>VLOOKUP(C871,[1]plan_cc!$B$1:$C$65536,2,0)</f>
        <v>MYP LINEA REVOLV VIG CPEM</v>
      </c>
    </row>
    <row r="872" spans="1:16" hidden="1">
      <c r="A872" s="7" t="s">
        <v>16</v>
      </c>
      <c r="B872" s="6" t="s">
        <v>15864</v>
      </c>
      <c r="C872" s="6" t="s">
        <v>656</v>
      </c>
      <c r="D872" s="6" t="s">
        <v>23</v>
      </c>
      <c r="E872" s="8">
        <v>110813.4</v>
      </c>
      <c r="F872" s="8">
        <v>110813.4</v>
      </c>
      <c r="G872" s="8">
        <v>110813.36</v>
      </c>
      <c r="H872" s="8" t="s">
        <v>15853</v>
      </c>
      <c r="I872" s="8">
        <v>110813.39778220073</v>
      </c>
      <c r="J872" s="9">
        <f t="shared" si="216"/>
        <v>-3.9999999993597157E-2</v>
      </c>
      <c r="K872" s="9">
        <f t="shared" si="217"/>
        <v>-3.9999999993597157E-2</v>
      </c>
      <c r="L872" s="9">
        <f t="shared" si="218"/>
        <v>-2.2177992650540546E-3</v>
      </c>
      <c r="M872" s="8">
        <f t="shared" si="219"/>
        <v>-2.2177992650540546E-3</v>
      </c>
      <c r="O872" s="8"/>
      <c r="P872" s="6" t="str">
        <f>VLOOKUP(C872,[1]plan_cc!$B$1:$C$65536,2,0)</f>
        <v>MYP LINEA REVOLV VIG CPEM</v>
      </c>
    </row>
    <row r="873" spans="1:16" hidden="1">
      <c r="A873" s="7" t="s">
        <v>16</v>
      </c>
      <c r="B873" s="6" t="s">
        <v>15864</v>
      </c>
      <c r="C873" s="6" t="s">
        <v>657</v>
      </c>
      <c r="D873" s="6" t="s">
        <v>22</v>
      </c>
      <c r="E873" s="8">
        <v>84879.78</v>
      </c>
      <c r="F873" s="8">
        <v>84879.78</v>
      </c>
      <c r="G873" s="8">
        <v>84879.78</v>
      </c>
      <c r="H873" s="8" t="s">
        <v>15853</v>
      </c>
      <c r="I873" s="8">
        <v>84879.78</v>
      </c>
      <c r="J873" s="9">
        <f t="shared" si="216"/>
        <v>0</v>
      </c>
      <c r="K873" s="9">
        <f t="shared" si="217"/>
        <v>0</v>
      </c>
      <c r="L873" s="9">
        <f t="shared" si="218"/>
        <v>0</v>
      </c>
      <c r="M873" s="8">
        <f t="shared" si="219"/>
        <v>0</v>
      </c>
      <c r="O873" s="8"/>
      <c r="P873" s="6" t="str">
        <f>VLOOKUP(C873,[1]plan_cc!$B$1:$C$65536,2,0)</f>
        <v>MYP D/P LINEA REVOLV CPEM</v>
      </c>
    </row>
    <row r="874" spans="1:16" hidden="1">
      <c r="A874" s="7" t="s">
        <v>16</v>
      </c>
      <c r="B874" s="6" t="s">
        <v>15864</v>
      </c>
      <c r="C874" s="6" t="s">
        <v>658</v>
      </c>
      <c r="D874" s="6" t="s">
        <v>22</v>
      </c>
      <c r="E874" s="8">
        <v>18765186.670000002</v>
      </c>
      <c r="F874" s="8">
        <v>18765186.670000002</v>
      </c>
      <c r="G874" s="8">
        <v>18765186.669999998</v>
      </c>
      <c r="H874" s="8" t="s">
        <v>15853</v>
      </c>
      <c r="I874" s="8">
        <v>18765186.670000002</v>
      </c>
      <c r="J874" s="9">
        <f t="shared" si="216"/>
        <v>0</v>
      </c>
      <c r="K874" s="9">
        <f t="shared" si="217"/>
        <v>0</v>
      </c>
      <c r="L874" s="9">
        <f t="shared" si="218"/>
        <v>0</v>
      </c>
      <c r="M874" s="8">
        <f t="shared" si="219"/>
        <v>0</v>
      </c>
      <c r="O874" s="8"/>
      <c r="P874" s="6" t="str">
        <f>VLOOKUP(C874,[1]plan_cc!$B$1:$C$65536,2,0)</f>
        <v>MYP LINEA REVOL REUT.VIG CPEM</v>
      </c>
    </row>
    <row r="875" spans="1:16" hidden="1">
      <c r="A875" s="7" t="s">
        <v>16</v>
      </c>
      <c r="B875" s="6" t="s">
        <v>15864</v>
      </c>
      <c r="C875" s="6" t="s">
        <v>658</v>
      </c>
      <c r="D875" s="6" t="s">
        <v>23</v>
      </c>
      <c r="E875" s="8">
        <v>13034.46</v>
      </c>
      <c r="F875" s="8">
        <v>13034.46</v>
      </c>
      <c r="G875" s="8">
        <v>13034.45</v>
      </c>
      <c r="H875" s="8" t="s">
        <v>15853</v>
      </c>
      <c r="I875" s="8">
        <v>13034.461188512936</v>
      </c>
      <c r="J875" s="9">
        <f t="shared" si="216"/>
        <v>-9.9999999983992893E-3</v>
      </c>
      <c r="K875" s="9">
        <f t="shared" si="217"/>
        <v>-9.9999999983992893E-3</v>
      </c>
      <c r="L875" s="9">
        <f t="shared" si="218"/>
        <v>1.1885129370057257E-3</v>
      </c>
      <c r="M875" s="8">
        <f t="shared" si="219"/>
        <v>1.1885129370057257E-3</v>
      </c>
      <c r="O875" s="8"/>
      <c r="P875" s="6" t="str">
        <f>VLOOKUP(C875,[1]plan_cc!$B$1:$C$65536,2,0)</f>
        <v>MYP LINEA REVOL REUT.VIG CPEM</v>
      </c>
    </row>
    <row r="876" spans="1:16" hidden="1">
      <c r="A876" s="7" t="s">
        <v>16</v>
      </c>
      <c r="B876" s="6" t="s">
        <v>15864</v>
      </c>
      <c r="C876" s="6" t="s">
        <v>659</v>
      </c>
      <c r="D876" s="6" t="s">
        <v>22</v>
      </c>
      <c r="E876" s="8">
        <v>12726.48</v>
      </c>
      <c r="F876" s="8">
        <v>12726.48</v>
      </c>
      <c r="G876" s="8">
        <v>12726.48</v>
      </c>
      <c r="H876" s="8" t="s">
        <v>15853</v>
      </c>
      <c r="I876" s="8">
        <v>12726.48</v>
      </c>
      <c r="J876" s="9">
        <f t="shared" si="216"/>
        <v>0</v>
      </c>
      <c r="K876" s="9">
        <f t="shared" si="217"/>
        <v>0</v>
      </c>
      <c r="L876" s="9">
        <f t="shared" si="218"/>
        <v>0</v>
      </c>
      <c r="M876" s="8">
        <f t="shared" si="219"/>
        <v>0</v>
      </c>
      <c r="O876" s="8"/>
      <c r="P876" s="6" t="str">
        <f>VLOOKUP(C876,[1]plan_cc!$B$1:$C$65536,2,0)</f>
        <v>MYP DUPE LINEA REVOL REUT.VIG CPEM</v>
      </c>
    </row>
    <row r="877" spans="1:16" hidden="1">
      <c r="A877" s="7" t="s">
        <v>16</v>
      </c>
      <c r="B877" s="6" t="s">
        <v>15864</v>
      </c>
      <c r="C877" s="6" t="s">
        <v>660</v>
      </c>
      <c r="D877" s="6" t="s">
        <v>22</v>
      </c>
      <c r="E877" s="8">
        <v>965178882.48000002</v>
      </c>
      <c r="F877" s="8">
        <v>965178882.48000002</v>
      </c>
      <c r="G877" s="8">
        <v>967543665.73000002</v>
      </c>
      <c r="H877" s="8">
        <v>2364783.25</v>
      </c>
      <c r="I877" s="8">
        <v>967543665.73000002</v>
      </c>
      <c r="J877" s="9">
        <f>G877-(E877+H877)</f>
        <v>0</v>
      </c>
      <c r="K877" s="9">
        <f>G877-(F877+H877)</f>
        <v>0</v>
      </c>
      <c r="L877" s="9">
        <f>I877-(H877+E877)</f>
        <v>0</v>
      </c>
      <c r="M877" s="8">
        <f>I877-(F877+H877)</f>
        <v>0</v>
      </c>
      <c r="O877" s="8"/>
      <c r="P877" s="6" t="str">
        <f>VLOOKUP(C877,[1]plan_cc!$B$1:$C$65536,2,0)</f>
        <v>MYP CAP.VIG CAP. TRAB. CPEM</v>
      </c>
    </row>
    <row r="878" spans="1:16" hidden="1">
      <c r="A878" s="7" t="s">
        <v>16</v>
      </c>
      <c r="B878" s="6" t="s">
        <v>15864</v>
      </c>
      <c r="C878" s="6" t="s">
        <v>660</v>
      </c>
      <c r="D878" s="6" t="s">
        <v>23</v>
      </c>
      <c r="E878" s="8">
        <v>1534570.56</v>
      </c>
      <c r="F878" s="8">
        <v>1534570.56</v>
      </c>
      <c r="G878" s="8">
        <v>1534570.5</v>
      </c>
      <c r="H878" s="8" t="s">
        <v>15853</v>
      </c>
      <c r="I878" s="8">
        <v>1534570.5430764856</v>
      </c>
      <c r="J878" s="9">
        <f t="shared" ref="J878:J885" si="220">G878-E878</f>
        <v>-6.0000000055879354E-2</v>
      </c>
      <c r="K878" s="9">
        <f t="shared" ref="K878:K885" si="221">G878-F878</f>
        <v>-6.0000000055879354E-2</v>
      </c>
      <c r="L878" s="9">
        <f t="shared" ref="L878:L885" si="222">I878-E878</f>
        <v>-1.6923514427617192E-2</v>
      </c>
      <c r="M878" s="8">
        <f t="shared" ref="M878:M885" si="223">I878-F878</f>
        <v>-1.6923514427617192E-2</v>
      </c>
      <c r="O878" s="8"/>
      <c r="P878" s="6" t="str">
        <f>VLOOKUP(C878,[1]plan_cc!$B$1:$C$65536,2,0)</f>
        <v>MYP CAP.VIG CAP. TRAB. CPEM</v>
      </c>
    </row>
    <row r="879" spans="1:16" hidden="1">
      <c r="A879" s="7" t="s">
        <v>16</v>
      </c>
      <c r="B879" s="6" t="s">
        <v>15864</v>
      </c>
      <c r="C879" s="6" t="s">
        <v>661</v>
      </c>
      <c r="D879" s="6" t="s">
        <v>22</v>
      </c>
      <c r="E879" s="8">
        <v>730186.64</v>
      </c>
      <c r="F879" s="8">
        <v>730186.64</v>
      </c>
      <c r="G879" s="8">
        <v>730186.64</v>
      </c>
      <c r="H879" s="8" t="s">
        <v>15853</v>
      </c>
      <c r="I879" s="8">
        <v>730186.64</v>
      </c>
      <c r="J879" s="9">
        <f t="shared" si="220"/>
        <v>0</v>
      </c>
      <c r="K879" s="9">
        <f t="shared" si="221"/>
        <v>0</v>
      </c>
      <c r="L879" s="9">
        <f t="shared" si="222"/>
        <v>0</v>
      </c>
      <c r="M879" s="8">
        <f t="shared" si="223"/>
        <v>0</v>
      </c>
      <c r="O879" s="8"/>
      <c r="P879" s="6" t="str">
        <f>VLOOKUP(C879,[1]plan_cc!$B$1:$C$65536,2,0)</f>
        <v>MYP CAP COMPRA AF CPEM</v>
      </c>
    </row>
    <row r="880" spans="1:16" hidden="1">
      <c r="A880" s="7" t="s">
        <v>16</v>
      </c>
      <c r="B880" s="6" t="s">
        <v>15864</v>
      </c>
      <c r="C880" s="6" t="s">
        <v>662</v>
      </c>
      <c r="D880" s="6" t="s">
        <v>22</v>
      </c>
      <c r="E880" s="8">
        <v>1249001.3500000001</v>
      </c>
      <c r="F880" s="8">
        <v>1249001.3500000001</v>
      </c>
      <c r="G880" s="8">
        <v>1249001.3500000001</v>
      </c>
      <c r="H880" s="8" t="s">
        <v>15853</v>
      </c>
      <c r="I880" s="8">
        <v>1249001.3500000001</v>
      </c>
      <c r="J880" s="9">
        <f t="shared" si="220"/>
        <v>0</v>
      </c>
      <c r="K880" s="9">
        <f t="shared" si="221"/>
        <v>0</v>
      </c>
      <c r="L880" s="9">
        <f t="shared" si="222"/>
        <v>0</v>
      </c>
      <c r="M880" s="8">
        <f t="shared" si="223"/>
        <v>0</v>
      </c>
      <c r="O880" s="8"/>
      <c r="P880" s="6" t="str">
        <f>VLOOKUP(C880,[1]plan_cc!$B$1:$C$65536,2,0)</f>
        <v>MYP CAP.VIG.FIN. CRED. PARAL.CPEM</v>
      </c>
    </row>
    <row r="881" spans="1:16" hidden="1">
      <c r="A881" s="7" t="s">
        <v>16</v>
      </c>
      <c r="B881" s="6" t="s">
        <v>15864</v>
      </c>
      <c r="C881" s="6" t="s">
        <v>663</v>
      </c>
      <c r="D881" s="6" t="s">
        <v>22</v>
      </c>
      <c r="E881" s="8">
        <v>2095617.72</v>
      </c>
      <c r="F881" s="8">
        <v>2095617.72</v>
      </c>
      <c r="G881" s="8">
        <v>2095617.72</v>
      </c>
      <c r="H881" s="8" t="s">
        <v>15853</v>
      </c>
      <c r="I881" s="8">
        <v>2095617.7200000002</v>
      </c>
      <c r="J881" s="9">
        <f t="shared" si="220"/>
        <v>0</v>
      </c>
      <c r="K881" s="9">
        <f t="shared" si="221"/>
        <v>0</v>
      </c>
      <c r="L881" s="9">
        <f t="shared" si="222"/>
        <v>0</v>
      </c>
      <c r="M881" s="8">
        <f t="shared" si="223"/>
        <v>0</v>
      </c>
      <c r="O881" s="8"/>
      <c r="P881" s="6" t="str">
        <f>VLOOKUP(C881,[1]plan_cc!$B$1:$C$65536,2,0)</f>
        <v>MYP D/P CAP VIG CAP.TRAB CPEM</v>
      </c>
    </row>
    <row r="882" spans="1:16" hidden="1">
      <c r="A882" s="7" t="s">
        <v>16</v>
      </c>
      <c r="B882" s="6" t="s">
        <v>15864</v>
      </c>
      <c r="C882" s="6" t="s">
        <v>664</v>
      </c>
      <c r="D882" s="6" t="s">
        <v>22</v>
      </c>
      <c r="E882" s="8">
        <v>627742.36</v>
      </c>
      <c r="F882" s="8">
        <v>627742.36</v>
      </c>
      <c r="G882" s="8">
        <v>627742.36</v>
      </c>
      <c r="H882" s="8" t="s">
        <v>15853</v>
      </c>
      <c r="I882" s="8">
        <v>627742.36</v>
      </c>
      <c r="J882" s="9">
        <f t="shared" si="220"/>
        <v>0</v>
      </c>
      <c r="K882" s="9">
        <f t="shared" si="221"/>
        <v>0</v>
      </c>
      <c r="L882" s="9">
        <f t="shared" si="222"/>
        <v>0</v>
      </c>
      <c r="M882" s="8">
        <f t="shared" si="223"/>
        <v>0</v>
      </c>
      <c r="O882" s="8"/>
      <c r="P882" s="6" t="str">
        <f>VLOOKUP(C882,[1]plan_cc!$B$1:$C$65536,2,0)</f>
        <v>MYP CAP.VIG COMPRA DEUDA CPEM</v>
      </c>
    </row>
    <row r="883" spans="1:16" hidden="1">
      <c r="A883" s="7" t="s">
        <v>16</v>
      </c>
      <c r="B883" s="6" t="s">
        <v>15864</v>
      </c>
      <c r="C883" s="6" t="s">
        <v>665</v>
      </c>
      <c r="D883" s="6" t="s">
        <v>22</v>
      </c>
      <c r="E883" s="8">
        <v>18102235.800000001</v>
      </c>
      <c r="F883" s="8">
        <v>18102235.800000001</v>
      </c>
      <c r="G883" s="8">
        <v>18102235.800000001</v>
      </c>
      <c r="H883" s="8" t="s">
        <v>15853</v>
      </c>
      <c r="I883" s="8">
        <v>18102235.800000001</v>
      </c>
      <c r="J883" s="9">
        <f t="shared" si="220"/>
        <v>0</v>
      </c>
      <c r="K883" s="9">
        <f t="shared" si="221"/>
        <v>0</v>
      </c>
      <c r="L883" s="9">
        <f t="shared" si="222"/>
        <v>0</v>
      </c>
      <c r="M883" s="8">
        <f t="shared" si="223"/>
        <v>0</v>
      </c>
      <c r="O883" s="8"/>
      <c r="P883" s="6" t="str">
        <f>VLOOKUP(C883,[1]plan_cc!$B$1:$C$65536,2,0)</f>
        <v>MYP E.R.CAP.VIG.FIN. CAP. TRAB CPEM</v>
      </c>
    </row>
    <row r="884" spans="1:16" hidden="1">
      <c r="A884" s="7" t="s">
        <v>16</v>
      </c>
      <c r="B884" s="6" t="s">
        <v>15864</v>
      </c>
      <c r="C884" s="6" t="s">
        <v>665</v>
      </c>
      <c r="D884" s="6" t="s">
        <v>23</v>
      </c>
      <c r="E884" s="8">
        <v>19353.59</v>
      </c>
      <c r="F884" s="8">
        <v>19353.59</v>
      </c>
      <c r="G884" s="8">
        <v>19353.580000000002</v>
      </c>
      <c r="H884" s="8" t="s">
        <v>15853</v>
      </c>
      <c r="I884" s="8">
        <v>19353.591128802957</v>
      </c>
      <c r="J884" s="9">
        <f t="shared" si="220"/>
        <v>-9.9999999983992893E-3</v>
      </c>
      <c r="K884" s="9">
        <f t="shared" si="221"/>
        <v>-9.9999999983992893E-3</v>
      </c>
      <c r="L884" s="9">
        <f t="shared" si="222"/>
        <v>1.1288029563729651E-3</v>
      </c>
      <c r="M884" s="8">
        <f t="shared" si="223"/>
        <v>1.1288029563729651E-3</v>
      </c>
      <c r="O884" s="8"/>
      <c r="P884" s="6" t="str">
        <f>VLOOKUP(C884,[1]plan_cc!$B$1:$C$65536,2,0)</f>
        <v>MYP E.R.CAP.VIG.FIN. CAP. TRAB CPEM</v>
      </c>
    </row>
    <row r="885" spans="1:16" hidden="1">
      <c r="A885" s="7" t="s">
        <v>16</v>
      </c>
      <c r="B885" s="6" t="s">
        <v>15864</v>
      </c>
      <c r="C885" s="6" t="s">
        <v>666</v>
      </c>
      <c r="D885" s="6" t="s">
        <v>22</v>
      </c>
      <c r="E885" s="8">
        <v>1412297.16</v>
      </c>
      <c r="F885" s="8">
        <v>1412297.16</v>
      </c>
      <c r="G885" s="8">
        <v>1412297.16</v>
      </c>
      <c r="H885" s="8" t="s">
        <v>15853</v>
      </c>
      <c r="I885" s="8">
        <v>1412297.16</v>
      </c>
      <c r="J885" s="9">
        <f t="shared" si="220"/>
        <v>0</v>
      </c>
      <c r="K885" s="9">
        <f t="shared" si="221"/>
        <v>0</v>
      </c>
      <c r="L885" s="9">
        <f t="shared" si="222"/>
        <v>0</v>
      </c>
      <c r="M885" s="8">
        <f t="shared" si="223"/>
        <v>0</v>
      </c>
      <c r="O885" s="8"/>
      <c r="P885" s="6" t="str">
        <f>VLOOKUP(C885,[1]plan_cc!$B$1:$C$65536,2,0)</f>
        <v>MYP ER VIG FIN CAP TRA DUP CPEM</v>
      </c>
    </row>
    <row r="886" spans="1:16" hidden="1">
      <c r="A886" s="7" t="s">
        <v>16</v>
      </c>
      <c r="B886" s="6" t="s">
        <v>15864</v>
      </c>
      <c r="C886" s="6" t="s">
        <v>668</v>
      </c>
      <c r="D886" s="6" t="s">
        <v>22</v>
      </c>
      <c r="E886" s="8">
        <v>89410988.769999996</v>
      </c>
      <c r="F886" s="8">
        <v>89410988.769999996</v>
      </c>
      <c r="G886" s="8">
        <v>89440988.219999999</v>
      </c>
      <c r="H886" s="8">
        <v>29999.45</v>
      </c>
      <c r="I886" s="8">
        <v>89440988.219999999</v>
      </c>
      <c r="J886" s="9">
        <f>G886-(E886+H886)</f>
        <v>0</v>
      </c>
      <c r="K886" s="9">
        <f>G886-(F886+H886)</f>
        <v>0</v>
      </c>
      <c r="L886" s="9">
        <f>I886-(H886+E886)</f>
        <v>0</v>
      </c>
      <c r="M886" s="8">
        <f>I886-(F886+H886)</f>
        <v>0</v>
      </c>
      <c r="O886" s="8"/>
      <c r="P886" s="6" t="str">
        <f>VLOOKUP(C886,[1]plan_cc!$B$1:$C$65536,2,0)</f>
        <v>MYP CODIFE FONDO CRECER VIG CPEM\NORM</v>
      </c>
    </row>
    <row r="887" spans="1:16" hidden="1">
      <c r="A887" s="7" t="s">
        <v>16</v>
      </c>
      <c r="B887" s="6" t="s">
        <v>15864</v>
      </c>
      <c r="C887" s="6" t="s">
        <v>670</v>
      </c>
      <c r="D887" s="6" t="s">
        <v>22</v>
      </c>
      <c r="E887" s="8">
        <v>846441.63</v>
      </c>
      <c r="F887" s="8">
        <v>846441.63</v>
      </c>
      <c r="G887" s="8">
        <v>846441.63</v>
      </c>
      <c r="H887" s="8" t="s">
        <v>15853</v>
      </c>
      <c r="I887" s="8">
        <v>846441.63</v>
      </c>
      <c r="J887" s="9">
        <f t="shared" ref="J887:J889" si="224">G887-E887</f>
        <v>0</v>
      </c>
      <c r="K887" s="9">
        <f t="shared" ref="K887:K889" si="225">G887-F887</f>
        <v>0</v>
      </c>
      <c r="L887" s="9">
        <f t="shared" ref="L887:L889" si="226">I887-E887</f>
        <v>0</v>
      </c>
      <c r="M887" s="8">
        <f t="shared" ref="M887:M889" si="227">I887-F887</f>
        <v>0</v>
      </c>
      <c r="O887" s="8"/>
      <c r="P887" s="6" t="str">
        <f>VLOOKUP(C887,[1]plan_cc!$B$1:$C$65536,2,0)</f>
        <v>MYP REPROG REACTIVA DS.011-2022 CPEM N</v>
      </c>
    </row>
    <row r="888" spans="1:16" hidden="1">
      <c r="A888" s="7" t="s">
        <v>16</v>
      </c>
      <c r="B888" s="6" t="s">
        <v>15864</v>
      </c>
      <c r="C888" s="6" t="s">
        <v>671</v>
      </c>
      <c r="D888" s="6" t="s">
        <v>22</v>
      </c>
      <c r="E888" s="8">
        <v>6606791.5899999999</v>
      </c>
      <c r="F888" s="8">
        <v>6606791.5899999999</v>
      </c>
      <c r="G888" s="8">
        <v>6606791.5899999999</v>
      </c>
      <c r="H888" s="8" t="s">
        <v>15853</v>
      </c>
      <c r="I888" s="8">
        <v>6606791.5899999999</v>
      </c>
      <c r="J888" s="9">
        <f t="shared" si="224"/>
        <v>0</v>
      </c>
      <c r="K888" s="9">
        <f t="shared" si="225"/>
        <v>0</v>
      </c>
      <c r="L888" s="9">
        <f t="shared" si="226"/>
        <v>0</v>
      </c>
      <c r="M888" s="8">
        <f t="shared" si="227"/>
        <v>0</v>
      </c>
      <c r="O888" s="8"/>
      <c r="P888" s="6" t="str">
        <f>VLOOKUP(C888,[1]plan_cc!$B$1:$C$65536,2,0)</f>
        <v>MYP CAP_TRAB_CIMA CPEM VIG NORM</v>
      </c>
    </row>
    <row r="889" spans="1:16" hidden="1">
      <c r="A889" s="7" t="s">
        <v>16</v>
      </c>
      <c r="B889" s="6" t="s">
        <v>15864</v>
      </c>
      <c r="C889" s="6" t="s">
        <v>672</v>
      </c>
      <c r="D889" s="6" t="s">
        <v>22</v>
      </c>
      <c r="E889" s="8">
        <v>709851.71</v>
      </c>
      <c r="F889" s="8">
        <v>709851.71</v>
      </c>
      <c r="G889" s="8">
        <v>709851.71</v>
      </c>
      <c r="H889" s="8" t="s">
        <v>15853</v>
      </c>
      <c r="I889" s="8">
        <v>709851.71</v>
      </c>
      <c r="J889" s="9">
        <f t="shared" si="224"/>
        <v>0</v>
      </c>
      <c r="K889" s="9">
        <f t="shared" si="225"/>
        <v>0</v>
      </c>
      <c r="L889" s="9">
        <f t="shared" si="226"/>
        <v>0</v>
      </c>
      <c r="M889" s="8">
        <f t="shared" si="227"/>
        <v>0</v>
      </c>
      <c r="O889" s="8"/>
      <c r="P889" s="6" t="str">
        <f>VLOOKUP(C889,[1]plan_cc!$B$1:$C$65536,2,0)</f>
        <v>MYP REPROG REACTIVA 2023 CPEM NORM VIG</v>
      </c>
    </row>
    <row r="890" spans="1:16" hidden="1">
      <c r="A890" s="7" t="s">
        <v>16</v>
      </c>
      <c r="B890" s="6" t="s">
        <v>15864</v>
      </c>
      <c r="C890" s="6" t="s">
        <v>673</v>
      </c>
      <c r="D890" s="6" t="s">
        <v>22</v>
      </c>
      <c r="E890" s="8">
        <v>221649002.71000001</v>
      </c>
      <c r="F890" s="8">
        <v>221649002.71000001</v>
      </c>
      <c r="G890" s="8">
        <v>221892367.82000002</v>
      </c>
      <c r="H890" s="8">
        <v>243365.11</v>
      </c>
      <c r="I890" s="8">
        <v>221892367.81999999</v>
      </c>
      <c r="J890" s="9">
        <f>G890-(E890+H890)</f>
        <v>0</v>
      </c>
      <c r="K890" s="9">
        <f>G890-(F890+H890)</f>
        <v>0</v>
      </c>
      <c r="L890" s="9">
        <f>I890-(H890+E890)</f>
        <v>0</v>
      </c>
      <c r="M890" s="8">
        <f>I890-(F890+H890)</f>
        <v>0</v>
      </c>
      <c r="O890" s="8"/>
      <c r="P890" s="6" t="str">
        <f>VLOOKUP(C890,[1]plan_cc!$B$1:$C$65536,2,0)</f>
        <v>MYP CAP. TRAB - PAGARE DIGITAL_CPEM NO</v>
      </c>
    </row>
    <row r="891" spans="1:16" hidden="1">
      <c r="A891" s="7" t="s">
        <v>16</v>
      </c>
      <c r="B891" s="6" t="s">
        <v>15864</v>
      </c>
      <c r="C891" s="6" t="s">
        <v>674</v>
      </c>
      <c r="D891" s="6" t="s">
        <v>22</v>
      </c>
      <c r="E891" s="8">
        <v>235711.75</v>
      </c>
      <c r="F891" s="8">
        <v>235711.75</v>
      </c>
      <c r="G891" s="8">
        <v>235711.75</v>
      </c>
      <c r="H891" s="8" t="s">
        <v>15853</v>
      </c>
      <c r="I891" s="8">
        <v>235711.75</v>
      </c>
      <c r="J891" s="9">
        <f t="shared" ref="J891:J918" si="228">G891-E891</f>
        <v>0</v>
      </c>
      <c r="K891" s="9">
        <f t="shared" ref="K891:K918" si="229">G891-F891</f>
        <v>0</v>
      </c>
      <c r="L891" s="9">
        <f t="shared" ref="L891:L918" si="230">I891-E891</f>
        <v>0</v>
      </c>
      <c r="M891" s="8">
        <f t="shared" ref="M891:M918" si="231">I891-F891</f>
        <v>0</v>
      </c>
      <c r="O891" s="8"/>
      <c r="P891" s="6" t="str">
        <f>VLOOKUP(C891,[1]plan_cc!$B$1:$C$65536,2,0)</f>
        <v>MYP CAP. TRAB - PAGARE DIGITAL_CPEM DU</v>
      </c>
    </row>
    <row r="892" spans="1:16" hidden="1">
      <c r="A892" s="7" t="s">
        <v>16</v>
      </c>
      <c r="B892" s="6" t="s">
        <v>15864</v>
      </c>
      <c r="C892" s="6" t="s">
        <v>675</v>
      </c>
      <c r="D892" s="6" t="s">
        <v>22</v>
      </c>
      <c r="E892" s="8">
        <v>3202269.34</v>
      </c>
      <c r="F892" s="8">
        <v>3202269.34</v>
      </c>
      <c r="G892" s="8">
        <v>3202269.34</v>
      </c>
      <c r="H892" s="8" t="s">
        <v>15853</v>
      </c>
      <c r="I892" s="8">
        <v>3202269.34</v>
      </c>
      <c r="J892" s="9">
        <f t="shared" si="228"/>
        <v>0</v>
      </c>
      <c r="K892" s="9">
        <f t="shared" si="229"/>
        <v>0</v>
      </c>
      <c r="L892" s="9">
        <f t="shared" si="230"/>
        <v>0</v>
      </c>
      <c r="M892" s="8">
        <f t="shared" si="231"/>
        <v>0</v>
      </c>
      <c r="O892" s="8"/>
      <c r="P892" s="6" t="str">
        <f>VLOOKUP(C892,[1]plan_cc!$B$1:$C$65536,2,0)</f>
        <v>MYP IMPULSO MYPERU VIG CPEM DUPE</v>
      </c>
    </row>
    <row r="893" spans="1:16" hidden="1">
      <c r="A893" s="7" t="s">
        <v>16</v>
      </c>
      <c r="B893" s="6" t="s">
        <v>15864</v>
      </c>
      <c r="C893" s="6" t="s">
        <v>676</v>
      </c>
      <c r="D893" s="6" t="s">
        <v>22</v>
      </c>
      <c r="E893" s="8">
        <v>339974646.44</v>
      </c>
      <c r="F893" s="8">
        <v>339974646.44</v>
      </c>
      <c r="G893" s="8">
        <v>339974646.43999994</v>
      </c>
      <c r="H893" s="8" t="s">
        <v>15853</v>
      </c>
      <c r="I893" s="8">
        <v>339974646.44</v>
      </c>
      <c r="J893" s="9">
        <f t="shared" si="228"/>
        <v>0</v>
      </c>
      <c r="K893" s="9">
        <f t="shared" si="229"/>
        <v>0</v>
      </c>
      <c r="L893" s="9">
        <f t="shared" si="230"/>
        <v>0</v>
      </c>
      <c r="M893" s="8">
        <f t="shared" si="231"/>
        <v>0</v>
      </c>
      <c r="O893" s="8"/>
      <c r="P893" s="6" t="str">
        <f>VLOOKUP(C893,[1]plan_cc!$B$1:$C$65536,2,0)</f>
        <v>MYP IMPULSO MYPERU VIG CPEM NORM</v>
      </c>
    </row>
    <row r="894" spans="1:16" hidden="1">
      <c r="A894" s="7" t="s">
        <v>16</v>
      </c>
      <c r="B894" s="6" t="s">
        <v>15864</v>
      </c>
      <c r="C894" s="6" t="s">
        <v>677</v>
      </c>
      <c r="D894" s="6" t="s">
        <v>22</v>
      </c>
      <c r="E894" s="8">
        <v>2798196.38</v>
      </c>
      <c r="F894" s="8">
        <v>2798196.38</v>
      </c>
      <c r="G894" s="8">
        <v>2798196.38</v>
      </c>
      <c r="H894" s="8" t="s">
        <v>15853</v>
      </c>
      <c r="I894" s="8">
        <v>2798196.38</v>
      </c>
      <c r="J894" s="9">
        <f t="shared" si="228"/>
        <v>0</v>
      </c>
      <c r="K894" s="9">
        <f t="shared" si="229"/>
        <v>0</v>
      </c>
      <c r="L894" s="9">
        <f t="shared" si="230"/>
        <v>0</v>
      </c>
      <c r="M894" s="8">
        <f t="shared" si="231"/>
        <v>0</v>
      </c>
      <c r="O894" s="8"/>
      <c r="P894" s="6" t="str">
        <f>VLOOKUP(C894,[1]plan_cc!$B$1:$C$65536,2,0)</f>
        <v>MYP CAP TRAB PER GRACIA PARCIAL VIG NO</v>
      </c>
    </row>
    <row r="895" spans="1:16" hidden="1">
      <c r="A895" s="7" t="s">
        <v>16</v>
      </c>
      <c r="B895" s="6" t="s">
        <v>15864</v>
      </c>
      <c r="C895" s="6" t="s">
        <v>678</v>
      </c>
      <c r="D895" s="6" t="s">
        <v>22</v>
      </c>
      <c r="E895" s="8">
        <v>120155.19</v>
      </c>
      <c r="F895" s="8">
        <v>120155.19</v>
      </c>
      <c r="G895" s="8">
        <v>120155.19</v>
      </c>
      <c r="H895" s="8" t="s">
        <v>15853</v>
      </c>
      <c r="I895" s="8">
        <v>120155.19</v>
      </c>
      <c r="J895" s="9">
        <f t="shared" si="228"/>
        <v>0</v>
      </c>
      <c r="K895" s="9">
        <f t="shared" si="229"/>
        <v>0</v>
      </c>
      <c r="L895" s="9">
        <f t="shared" si="230"/>
        <v>0</v>
      </c>
      <c r="M895" s="8">
        <f t="shared" si="231"/>
        <v>0</v>
      </c>
      <c r="O895" s="8"/>
      <c r="P895" s="6" t="str">
        <f>VLOOKUP(C895,[1]plan_cc!$B$1:$C$65536,2,0)</f>
        <v>MYP PAG.TV REFIN. C/FIJA VIG MES</v>
      </c>
    </row>
    <row r="896" spans="1:16" hidden="1">
      <c r="A896" s="7" t="s">
        <v>16</v>
      </c>
      <c r="B896" s="6" t="s">
        <v>15864</v>
      </c>
      <c r="C896" s="6" t="s">
        <v>679</v>
      </c>
      <c r="D896" s="6" t="s">
        <v>22</v>
      </c>
      <c r="E896" s="8">
        <v>307350.53999999998</v>
      </c>
      <c r="F896" s="8">
        <v>307350.53999999998</v>
      </c>
      <c r="G896" s="8">
        <v>307350.53999999998</v>
      </c>
      <c r="H896" s="8" t="s">
        <v>15853</v>
      </c>
      <c r="I896" s="8">
        <v>307350.53999999998</v>
      </c>
      <c r="J896" s="9">
        <f t="shared" si="228"/>
        <v>0</v>
      </c>
      <c r="K896" s="9">
        <f t="shared" si="229"/>
        <v>0</v>
      </c>
      <c r="L896" s="9">
        <f t="shared" si="230"/>
        <v>0</v>
      </c>
      <c r="M896" s="8">
        <f t="shared" si="231"/>
        <v>0</v>
      </c>
      <c r="O896" s="8"/>
      <c r="P896" s="6" t="str">
        <f>VLOOKUP(C896,[1]plan_cc!$B$1:$C$65536,2,0)</f>
        <v>MYP PAG.TV REFIN.C/FIJA VIG CMED</v>
      </c>
    </row>
    <row r="897" spans="1:16" hidden="1">
      <c r="A897" s="7" t="s">
        <v>16</v>
      </c>
      <c r="B897" s="6" t="s">
        <v>15864</v>
      </c>
      <c r="C897" s="6" t="s">
        <v>680</v>
      </c>
      <c r="D897" s="6" t="s">
        <v>22</v>
      </c>
      <c r="E897" s="8">
        <v>5087028.4000000004</v>
      </c>
      <c r="F897" s="8">
        <v>5087028.4000000004</v>
      </c>
      <c r="G897" s="8">
        <v>5087028.4000000004</v>
      </c>
      <c r="H897" s="8" t="s">
        <v>15853</v>
      </c>
      <c r="I897" s="8">
        <v>5087028.4000000004</v>
      </c>
      <c r="J897" s="9">
        <f t="shared" si="228"/>
        <v>0</v>
      </c>
      <c r="K897" s="9">
        <f t="shared" si="229"/>
        <v>0</v>
      </c>
      <c r="L897" s="9">
        <f t="shared" si="230"/>
        <v>0</v>
      </c>
      <c r="M897" s="8">
        <f t="shared" si="231"/>
        <v>0</v>
      </c>
      <c r="O897" s="8"/>
      <c r="P897" s="6" t="str">
        <f>VLOOKUP(C897,[1]plan_cc!$B$1:$C$65536,2,0)</f>
        <v>MYP PAG.TV REFIN.C/FIJA VIG CPEM</v>
      </c>
    </row>
    <row r="898" spans="1:16" hidden="1">
      <c r="A898" s="7" t="s">
        <v>16</v>
      </c>
      <c r="B898" s="6" t="s">
        <v>15864</v>
      </c>
      <c r="C898" s="6" t="s">
        <v>681</v>
      </c>
      <c r="D898" s="6" t="s">
        <v>22</v>
      </c>
      <c r="E898" s="8">
        <v>7366.52</v>
      </c>
      <c r="F898" s="8">
        <v>7366.52</v>
      </c>
      <c r="G898" s="8">
        <v>7366.52</v>
      </c>
      <c r="H898" s="8" t="s">
        <v>15853</v>
      </c>
      <c r="I898" s="8">
        <v>7366.52</v>
      </c>
      <c r="J898" s="9">
        <f t="shared" si="228"/>
        <v>0</v>
      </c>
      <c r="K898" s="9">
        <f t="shared" si="229"/>
        <v>0</v>
      </c>
      <c r="L898" s="9">
        <f t="shared" si="230"/>
        <v>0</v>
      </c>
      <c r="M898" s="8">
        <f t="shared" si="231"/>
        <v>0</v>
      </c>
      <c r="O898" s="8"/>
      <c r="P898" s="6" t="str">
        <f>VLOOKUP(C898,[1]plan_cc!$B$1:$C$65536,2,0)</f>
        <v>MYP LINEA REVOLVENTE VENC</v>
      </c>
    </row>
    <row r="899" spans="1:16" hidden="1">
      <c r="A899" s="7" t="s">
        <v>16</v>
      </c>
      <c r="B899" s="6" t="s">
        <v>15864</v>
      </c>
      <c r="C899" s="6" t="s">
        <v>682</v>
      </c>
      <c r="D899" s="6" t="s">
        <v>22</v>
      </c>
      <c r="E899" s="8">
        <v>5812.67</v>
      </c>
      <c r="F899" s="8">
        <v>5812.67</v>
      </c>
      <c r="G899" s="8">
        <v>5812.67</v>
      </c>
      <c r="H899" s="8" t="s">
        <v>15853</v>
      </c>
      <c r="I899" s="8">
        <v>5812.67</v>
      </c>
      <c r="J899" s="9">
        <f t="shared" si="228"/>
        <v>0</v>
      </c>
      <c r="K899" s="9">
        <f t="shared" si="229"/>
        <v>0</v>
      </c>
      <c r="L899" s="9">
        <f t="shared" si="230"/>
        <v>0</v>
      </c>
      <c r="M899" s="8">
        <f t="shared" si="231"/>
        <v>0</v>
      </c>
      <c r="O899" s="8"/>
      <c r="P899" s="6" t="str">
        <f>VLOOKUP(C899,[1]plan_cc!$B$1:$C$65536,2,0)</f>
        <v>MYP CAP.VENC FIN. CAP. TRAB.</v>
      </c>
    </row>
    <row r="900" spans="1:16" hidden="1">
      <c r="A900" s="7" t="s">
        <v>16</v>
      </c>
      <c r="B900" s="6" t="s">
        <v>15864</v>
      </c>
      <c r="C900" s="6" t="s">
        <v>684</v>
      </c>
      <c r="D900" s="6" t="s">
        <v>22</v>
      </c>
      <c r="E900" s="8">
        <v>9522.06</v>
      </c>
      <c r="F900" s="8">
        <v>9522.06</v>
      </c>
      <c r="G900" s="8">
        <v>9522.0600000000013</v>
      </c>
      <c r="H900" s="8" t="s">
        <v>15853</v>
      </c>
      <c r="I900" s="8">
        <v>9522.06</v>
      </c>
      <c r="J900" s="9">
        <f t="shared" si="228"/>
        <v>0</v>
      </c>
      <c r="K900" s="9">
        <f t="shared" si="229"/>
        <v>0</v>
      </c>
      <c r="L900" s="9">
        <f t="shared" si="230"/>
        <v>0</v>
      </c>
      <c r="M900" s="8">
        <f t="shared" si="231"/>
        <v>0</v>
      </c>
      <c r="O900" s="8"/>
      <c r="P900" s="6" t="str">
        <f>VLOOKUP(C900,[1]plan_cc!$B$1:$C$65536,2,0)</f>
        <v>MYP E.R.CAP.VENC FIN. CAP. TRAB.</v>
      </c>
    </row>
    <row r="901" spans="1:16" hidden="1">
      <c r="A901" s="7" t="s">
        <v>16</v>
      </c>
      <c r="B901" s="6" t="s">
        <v>15864</v>
      </c>
      <c r="C901" s="6" t="s">
        <v>685</v>
      </c>
      <c r="D901" s="6" t="s">
        <v>22</v>
      </c>
      <c r="E901" s="8">
        <v>12911.24</v>
      </c>
      <c r="F901" s="8">
        <v>12911.24</v>
      </c>
      <c r="G901" s="8">
        <v>12911.24</v>
      </c>
      <c r="H901" s="8" t="s">
        <v>15853</v>
      </c>
      <c r="I901" s="8">
        <v>12911.24</v>
      </c>
      <c r="J901" s="9">
        <f t="shared" si="228"/>
        <v>0</v>
      </c>
      <c r="K901" s="9">
        <f t="shared" si="229"/>
        <v>0</v>
      </c>
      <c r="L901" s="9">
        <f t="shared" si="230"/>
        <v>0</v>
      </c>
      <c r="M901" s="8">
        <f t="shared" si="231"/>
        <v>0</v>
      </c>
      <c r="O901" s="8"/>
      <c r="P901" s="6" t="str">
        <f>VLOOKUP(C901,[1]plan_cc!$B$1:$C$65536,2,0)</f>
        <v>MYP E.R.C.VEN FIN CAP TRA DUPE CMIE</v>
      </c>
    </row>
    <row r="902" spans="1:16" hidden="1">
      <c r="A902" s="7" t="s">
        <v>16</v>
      </c>
      <c r="B902" s="6" t="s">
        <v>15864</v>
      </c>
      <c r="C902" s="6" t="s">
        <v>686</v>
      </c>
      <c r="D902" s="6" t="s">
        <v>22</v>
      </c>
      <c r="E902" s="8">
        <v>151223.13</v>
      </c>
      <c r="F902" s="8">
        <v>151223.13</v>
      </c>
      <c r="G902" s="8">
        <v>151223.13</v>
      </c>
      <c r="H902" s="8" t="s">
        <v>15853</v>
      </c>
      <c r="I902" s="8">
        <v>151223.13</v>
      </c>
      <c r="J902" s="9">
        <f t="shared" si="228"/>
        <v>0</v>
      </c>
      <c r="K902" s="9">
        <f t="shared" si="229"/>
        <v>0</v>
      </c>
      <c r="L902" s="9">
        <f t="shared" si="230"/>
        <v>0</v>
      </c>
      <c r="M902" s="8">
        <f t="shared" si="231"/>
        <v>0</v>
      </c>
      <c r="O902" s="8"/>
      <c r="P902" s="6" t="str">
        <f>VLOOKUP(C902,[1]plan_cc!$B$1:$C$65536,2,0)</f>
        <v>MYP REACTIVA REPROG VEN CMIE</v>
      </c>
    </row>
    <row r="903" spans="1:16" hidden="1">
      <c r="A903" s="7" t="s">
        <v>16</v>
      </c>
      <c r="B903" s="6" t="s">
        <v>15864</v>
      </c>
      <c r="C903" s="6" t="s">
        <v>687</v>
      </c>
      <c r="D903" s="6" t="s">
        <v>22</v>
      </c>
      <c r="E903" s="8">
        <v>145252.04999999999</v>
      </c>
      <c r="F903" s="8">
        <v>145252.04999999999</v>
      </c>
      <c r="G903" s="8">
        <v>145252.04999999999</v>
      </c>
      <c r="H903" s="8" t="s">
        <v>15853</v>
      </c>
      <c r="I903" s="8">
        <v>145252.04999999999</v>
      </c>
      <c r="J903" s="9">
        <f t="shared" si="228"/>
        <v>0</v>
      </c>
      <c r="K903" s="9">
        <f t="shared" si="229"/>
        <v>0</v>
      </c>
      <c r="L903" s="9">
        <f t="shared" si="230"/>
        <v>0</v>
      </c>
      <c r="M903" s="8">
        <f t="shared" si="231"/>
        <v>0</v>
      </c>
      <c r="O903" s="8"/>
      <c r="P903" s="6" t="str">
        <f>VLOOKUP(C903,[1]plan_cc!$B$1:$C$65536,2,0)</f>
        <v>MYP REPROG REACTIVA DS.011-2022 CMIE D</v>
      </c>
    </row>
    <row r="904" spans="1:16" hidden="1">
      <c r="A904" s="7" t="s">
        <v>16</v>
      </c>
      <c r="B904" s="6" t="s">
        <v>15864</v>
      </c>
      <c r="C904" s="6" t="s">
        <v>688</v>
      </c>
      <c r="D904" s="6" t="s">
        <v>22</v>
      </c>
      <c r="E904" s="8">
        <v>13439.6</v>
      </c>
      <c r="F904" s="8">
        <v>13439.6</v>
      </c>
      <c r="G904" s="8">
        <v>13439.6</v>
      </c>
      <c r="H904" s="8" t="s">
        <v>15853</v>
      </c>
      <c r="I904" s="8">
        <v>13439.6</v>
      </c>
      <c r="J904" s="9">
        <f t="shared" si="228"/>
        <v>0</v>
      </c>
      <c r="K904" s="9">
        <f t="shared" si="229"/>
        <v>0</v>
      </c>
      <c r="L904" s="9">
        <f t="shared" si="230"/>
        <v>0</v>
      </c>
      <c r="M904" s="8">
        <f t="shared" si="231"/>
        <v>0</v>
      </c>
      <c r="O904" s="8"/>
      <c r="P904" s="6" t="str">
        <f>VLOOKUP(C904,[1]plan_cc!$B$1:$C$65536,2,0)</f>
        <v>MYP REPROG REACTIVA DS.011-2022 CMIE N</v>
      </c>
    </row>
    <row r="905" spans="1:16" hidden="1">
      <c r="A905" s="7" t="s">
        <v>16</v>
      </c>
      <c r="B905" s="6" t="s">
        <v>15864</v>
      </c>
      <c r="C905" s="6" t="s">
        <v>689</v>
      </c>
      <c r="D905" s="6" t="s">
        <v>22</v>
      </c>
      <c r="E905" s="8">
        <v>11364.93</v>
      </c>
      <c r="F905" s="8">
        <v>11364.93</v>
      </c>
      <c r="G905" s="8">
        <v>11364.93</v>
      </c>
      <c r="H905" s="8" t="s">
        <v>15853</v>
      </c>
      <c r="I905" s="8">
        <v>11364.93</v>
      </c>
      <c r="J905" s="9">
        <f t="shared" si="228"/>
        <v>0</v>
      </c>
      <c r="K905" s="9">
        <f t="shared" si="229"/>
        <v>0</v>
      </c>
      <c r="L905" s="9">
        <f t="shared" si="230"/>
        <v>0</v>
      </c>
      <c r="M905" s="8">
        <f t="shared" si="231"/>
        <v>0</v>
      </c>
      <c r="O905" s="8"/>
      <c r="P905" s="6" t="str">
        <f>VLOOKUP(C905,[1]plan_cc!$B$1:$C$65536,2,0)</f>
        <v>MYP REPROG REACTIVA 2023 CMIE DUPE VEN</v>
      </c>
    </row>
    <row r="906" spans="1:16" hidden="1">
      <c r="A906" s="7" t="s">
        <v>16</v>
      </c>
      <c r="B906" s="6" t="s">
        <v>15864</v>
      </c>
      <c r="C906" s="6" t="s">
        <v>690</v>
      </c>
      <c r="D906" s="6" t="s">
        <v>22</v>
      </c>
      <c r="E906" s="8">
        <v>14287.96</v>
      </c>
      <c r="F906" s="8">
        <v>14287.96</v>
      </c>
      <c r="G906" s="8">
        <v>14287.96</v>
      </c>
      <c r="H906" s="8" t="s">
        <v>15853</v>
      </c>
      <c r="I906" s="8">
        <v>14287.96</v>
      </c>
      <c r="J906" s="9">
        <f t="shared" si="228"/>
        <v>0</v>
      </c>
      <c r="K906" s="9">
        <f t="shared" si="229"/>
        <v>0</v>
      </c>
      <c r="L906" s="9">
        <f t="shared" si="230"/>
        <v>0</v>
      </c>
      <c r="M906" s="8">
        <f t="shared" si="231"/>
        <v>0</v>
      </c>
      <c r="O906" s="8"/>
      <c r="P906" s="6" t="str">
        <f>VLOOKUP(C906,[1]plan_cc!$B$1:$C$65536,2,0)</f>
        <v>MYP CAP. TRAB - PAGARE DIGITAL_CMIE NO</v>
      </c>
    </row>
    <row r="907" spans="1:16" hidden="1">
      <c r="A907" s="7" t="s">
        <v>16</v>
      </c>
      <c r="B907" s="6" t="s">
        <v>15864</v>
      </c>
      <c r="C907" s="6" t="s">
        <v>691</v>
      </c>
      <c r="D907" s="6" t="s">
        <v>22</v>
      </c>
      <c r="E907" s="8">
        <v>44449.54</v>
      </c>
      <c r="F907" s="8">
        <v>44449.54</v>
      </c>
      <c r="G907" s="8">
        <v>44449.539999999994</v>
      </c>
      <c r="H907" s="8" t="s">
        <v>15853</v>
      </c>
      <c r="I907" s="8">
        <v>44449.54</v>
      </c>
      <c r="J907" s="9">
        <f t="shared" si="228"/>
        <v>0</v>
      </c>
      <c r="K907" s="9">
        <f t="shared" si="229"/>
        <v>0</v>
      </c>
      <c r="L907" s="9">
        <f t="shared" si="230"/>
        <v>0</v>
      </c>
      <c r="M907" s="8">
        <f t="shared" si="231"/>
        <v>0</v>
      </c>
      <c r="O907" s="8"/>
      <c r="P907" s="6" t="str">
        <f>VLOOKUP(C907,[1]plan_cc!$B$1:$C$65536,2,0)</f>
        <v>MYP IMPULSO MYPERU VEN CMIE DUPE</v>
      </c>
    </row>
    <row r="908" spans="1:16" hidden="1">
      <c r="A908" s="7" t="s">
        <v>16</v>
      </c>
      <c r="B908" s="6" t="s">
        <v>15864</v>
      </c>
      <c r="C908" s="6" t="s">
        <v>692</v>
      </c>
      <c r="D908" s="6" t="s">
        <v>22</v>
      </c>
      <c r="E908" s="8">
        <v>84620.12</v>
      </c>
      <c r="F908" s="8">
        <v>84620.12</v>
      </c>
      <c r="G908" s="8">
        <v>84620.12</v>
      </c>
      <c r="H908" s="8" t="s">
        <v>15853</v>
      </c>
      <c r="I908" s="8">
        <v>84620.12</v>
      </c>
      <c r="J908" s="9">
        <f t="shared" si="228"/>
        <v>0</v>
      </c>
      <c r="K908" s="9">
        <f t="shared" si="229"/>
        <v>0</v>
      </c>
      <c r="L908" s="9">
        <f t="shared" si="230"/>
        <v>0</v>
      </c>
      <c r="M908" s="8">
        <f t="shared" si="231"/>
        <v>0</v>
      </c>
      <c r="O908" s="8"/>
      <c r="P908" s="6" t="str">
        <f>VLOOKUP(C908,[1]plan_cc!$B$1:$C$65536,2,0)</f>
        <v>MYP IMPULSO MYPERU VEN CMIE NORM</v>
      </c>
    </row>
    <row r="909" spans="1:16" hidden="1">
      <c r="A909" s="7" t="s">
        <v>16</v>
      </c>
      <c r="B909" s="6" t="s">
        <v>15864</v>
      </c>
      <c r="C909" s="6" t="s">
        <v>693</v>
      </c>
      <c r="D909" s="6" t="s">
        <v>22</v>
      </c>
      <c r="E909" s="8">
        <v>33638.14</v>
      </c>
      <c r="F909" s="8">
        <v>33638.14</v>
      </c>
      <c r="G909" s="8">
        <v>33638.14</v>
      </c>
      <c r="H909" s="8" t="s">
        <v>15853</v>
      </c>
      <c r="I909" s="8">
        <v>33638.14</v>
      </c>
      <c r="J909" s="9">
        <f t="shared" si="228"/>
        <v>0</v>
      </c>
      <c r="K909" s="9">
        <f t="shared" si="229"/>
        <v>0</v>
      </c>
      <c r="L909" s="9">
        <f t="shared" si="230"/>
        <v>0</v>
      </c>
      <c r="M909" s="8">
        <f t="shared" si="231"/>
        <v>0</v>
      </c>
      <c r="O909" s="8"/>
      <c r="P909" s="6" t="str">
        <f>VLOOKUP(C909,[1]plan_cc!$B$1:$C$65536,2,0)</f>
        <v>MYP PAG.TV REFIN. C/FIJA VEN MES</v>
      </c>
    </row>
    <row r="910" spans="1:16" hidden="1">
      <c r="A910" s="7" t="s">
        <v>16</v>
      </c>
      <c r="B910" s="6" t="s">
        <v>15864</v>
      </c>
      <c r="C910" s="6" t="s">
        <v>695</v>
      </c>
      <c r="D910" s="6" t="s">
        <v>22</v>
      </c>
      <c r="E910" s="8">
        <v>60243.4</v>
      </c>
      <c r="F910" s="8">
        <v>60243.4</v>
      </c>
      <c r="G910" s="8">
        <v>60243.4</v>
      </c>
      <c r="H910" s="8" t="s">
        <v>15853</v>
      </c>
      <c r="I910" s="8">
        <v>60243.4</v>
      </c>
      <c r="J910" s="9">
        <f t="shared" si="228"/>
        <v>0</v>
      </c>
      <c r="K910" s="9">
        <f t="shared" si="229"/>
        <v>0</v>
      </c>
      <c r="L910" s="9">
        <f t="shared" si="230"/>
        <v>0</v>
      </c>
      <c r="M910" s="8">
        <f t="shared" si="231"/>
        <v>0</v>
      </c>
      <c r="O910" s="8"/>
      <c r="P910" s="6" t="str">
        <f>VLOOKUP(C910,[1]plan_cc!$B$1:$C$65536,2,0)</f>
        <v>MYP IMPULSO MYPERU VEN CGEM NORM</v>
      </c>
    </row>
    <row r="911" spans="1:16" hidden="1">
      <c r="A911" s="7" t="s">
        <v>16</v>
      </c>
      <c r="B911" s="6" t="s">
        <v>15864</v>
      </c>
      <c r="C911" s="6" t="s">
        <v>696</v>
      </c>
      <c r="D911" s="6" t="s">
        <v>22</v>
      </c>
      <c r="E911" s="8">
        <v>684759.4</v>
      </c>
      <c r="F911" s="8">
        <v>684759.4</v>
      </c>
      <c r="G911" s="8">
        <v>684759.4</v>
      </c>
      <c r="H911" s="8" t="s">
        <v>15853</v>
      </c>
      <c r="I911" s="8">
        <v>684759.4</v>
      </c>
      <c r="J911" s="9">
        <f t="shared" si="228"/>
        <v>0</v>
      </c>
      <c r="K911" s="9">
        <f t="shared" si="229"/>
        <v>0</v>
      </c>
      <c r="L911" s="9">
        <f t="shared" si="230"/>
        <v>0</v>
      </c>
      <c r="M911" s="8">
        <f t="shared" si="231"/>
        <v>0</v>
      </c>
      <c r="O911" s="8"/>
      <c r="P911" s="6" t="str">
        <f>VLOOKUP(C911,[1]plan_cc!$B$1:$C$65536,2,0)</f>
        <v>MYP CAP.VENC CAP.TRAB.CMED</v>
      </c>
    </row>
    <row r="912" spans="1:16" hidden="1">
      <c r="A912" s="7" t="s">
        <v>16</v>
      </c>
      <c r="B912" s="6" t="s">
        <v>15864</v>
      </c>
      <c r="C912" s="6" t="s">
        <v>699</v>
      </c>
      <c r="D912" s="6" t="s">
        <v>22</v>
      </c>
      <c r="E912" s="8">
        <v>724310.31</v>
      </c>
      <c r="F912" s="8">
        <v>724310.31</v>
      </c>
      <c r="G912" s="8">
        <v>724310.31</v>
      </c>
      <c r="H912" s="8" t="s">
        <v>15853</v>
      </c>
      <c r="I912" s="8">
        <v>724310.31</v>
      </c>
      <c r="J912" s="9">
        <f t="shared" si="228"/>
        <v>0</v>
      </c>
      <c r="K912" s="9">
        <f t="shared" si="229"/>
        <v>0</v>
      </c>
      <c r="L912" s="9">
        <f t="shared" si="230"/>
        <v>0</v>
      </c>
      <c r="M912" s="8">
        <f t="shared" si="231"/>
        <v>0</v>
      </c>
      <c r="O912" s="8"/>
      <c r="P912" s="6" t="str">
        <f>VLOOKUP(C912,[1]plan_cc!$B$1:$C$65536,2,0)</f>
        <v>MYP ER VENC  FIN CAP TRA DUP CMED</v>
      </c>
    </row>
    <row r="913" spans="1:16" hidden="1">
      <c r="A913" s="7" t="s">
        <v>16</v>
      </c>
      <c r="B913" s="6" t="s">
        <v>15864</v>
      </c>
      <c r="C913" s="6" t="s">
        <v>700</v>
      </c>
      <c r="D913" s="6" t="s">
        <v>22</v>
      </c>
      <c r="E913" s="8">
        <v>89370.36</v>
      </c>
      <c r="F913" s="8">
        <v>89370.36</v>
      </c>
      <c r="G913" s="8">
        <v>89370.36</v>
      </c>
      <c r="H913" s="8" t="s">
        <v>15853</v>
      </c>
      <c r="I913" s="8">
        <v>89370.36</v>
      </c>
      <c r="J913" s="9">
        <f t="shared" si="228"/>
        <v>0</v>
      </c>
      <c r="K913" s="9">
        <f t="shared" si="229"/>
        <v>0</v>
      </c>
      <c r="L913" s="9">
        <f t="shared" si="230"/>
        <v>0</v>
      </c>
      <c r="M913" s="8">
        <f t="shared" si="231"/>
        <v>0</v>
      </c>
      <c r="O913" s="8"/>
      <c r="P913" s="6" t="str">
        <f>VLOOKUP(C913,[1]plan_cc!$B$1:$C$65536,2,0)</f>
        <v>MYP CODIFE REACTIVA PERU VEN CMED\DUPE</v>
      </c>
    </row>
    <row r="914" spans="1:16" hidden="1">
      <c r="A914" s="7" t="s">
        <v>16</v>
      </c>
      <c r="B914" s="6" t="s">
        <v>15864</v>
      </c>
      <c r="C914" s="6" t="s">
        <v>701</v>
      </c>
      <c r="D914" s="6" t="s">
        <v>22</v>
      </c>
      <c r="E914" s="8">
        <v>300009.95</v>
      </c>
      <c r="F914" s="8">
        <v>300009.95</v>
      </c>
      <c r="G914" s="8">
        <v>300009.95</v>
      </c>
      <c r="H914" s="8" t="s">
        <v>15853</v>
      </c>
      <c r="I914" s="8">
        <v>300009.95</v>
      </c>
      <c r="J914" s="9">
        <f t="shared" si="228"/>
        <v>0</v>
      </c>
      <c r="K914" s="9">
        <f t="shared" si="229"/>
        <v>0</v>
      </c>
      <c r="L914" s="9">
        <f t="shared" si="230"/>
        <v>0</v>
      </c>
      <c r="M914" s="8">
        <f t="shared" si="231"/>
        <v>0</v>
      </c>
      <c r="O914" s="8"/>
      <c r="P914" s="6" t="str">
        <f>VLOOKUP(C914,[1]plan_cc!$B$1:$C$65536,2,0)</f>
        <v>MYP REACTIVA REPROG VEN CMED</v>
      </c>
    </row>
    <row r="915" spans="1:16" hidden="1">
      <c r="A915" s="7" t="s">
        <v>16</v>
      </c>
      <c r="B915" s="6" t="s">
        <v>15864</v>
      </c>
      <c r="C915" s="6" t="s">
        <v>702</v>
      </c>
      <c r="D915" s="6" t="s">
        <v>22</v>
      </c>
      <c r="E915" s="8">
        <v>62883.35</v>
      </c>
      <c r="F915" s="8">
        <v>62883.35</v>
      </c>
      <c r="G915" s="8">
        <v>62883.35</v>
      </c>
      <c r="H915" s="8" t="s">
        <v>15853</v>
      </c>
      <c r="I915" s="8">
        <v>62883.35</v>
      </c>
      <c r="J915" s="9">
        <f t="shared" si="228"/>
        <v>0</v>
      </c>
      <c r="K915" s="9">
        <f t="shared" si="229"/>
        <v>0</v>
      </c>
      <c r="L915" s="9">
        <f t="shared" si="230"/>
        <v>0</v>
      </c>
      <c r="M915" s="8">
        <f t="shared" si="231"/>
        <v>0</v>
      </c>
      <c r="O915" s="8"/>
      <c r="P915" s="6" t="str">
        <f>VLOOKUP(C915,[1]plan_cc!$B$1:$C$65536,2,0)</f>
        <v>MYP IMPULSO MYPERU VEN CMED DUPE</v>
      </c>
    </row>
    <row r="916" spans="1:16" hidden="1">
      <c r="A916" s="7" t="s">
        <v>16</v>
      </c>
      <c r="B916" s="6" t="s">
        <v>15864</v>
      </c>
      <c r="C916" s="6" t="s">
        <v>703</v>
      </c>
      <c r="D916" s="6" t="s">
        <v>22</v>
      </c>
      <c r="E916" s="8">
        <v>368339.24</v>
      </c>
      <c r="F916" s="8">
        <v>368339.24</v>
      </c>
      <c r="G916" s="8">
        <v>368339.24</v>
      </c>
      <c r="H916" s="8" t="s">
        <v>15853</v>
      </c>
      <c r="I916" s="8">
        <v>368339.24</v>
      </c>
      <c r="J916" s="9">
        <f t="shared" si="228"/>
        <v>0</v>
      </c>
      <c r="K916" s="9">
        <f t="shared" si="229"/>
        <v>0</v>
      </c>
      <c r="L916" s="9">
        <f t="shared" si="230"/>
        <v>0</v>
      </c>
      <c r="M916" s="8">
        <f t="shared" si="231"/>
        <v>0</v>
      </c>
      <c r="O916" s="8"/>
      <c r="P916" s="6" t="str">
        <f>VLOOKUP(C916,[1]plan_cc!$B$1:$C$65536,2,0)</f>
        <v>MYP IMPULSO MYPERU VEN CMED NORM</v>
      </c>
    </row>
    <row r="917" spans="1:16" hidden="1">
      <c r="A917" s="7" t="s">
        <v>16</v>
      </c>
      <c r="B917" s="6" t="s">
        <v>15864</v>
      </c>
      <c r="C917" s="6" t="s">
        <v>704</v>
      </c>
      <c r="D917" s="6" t="s">
        <v>22</v>
      </c>
      <c r="E917" s="8">
        <v>46021.279999999999</v>
      </c>
      <c r="F917" s="8">
        <v>46021.279999999999</v>
      </c>
      <c r="G917" s="8">
        <v>46021.279999999999</v>
      </c>
      <c r="H917" s="8" t="s">
        <v>15853</v>
      </c>
      <c r="I917" s="8">
        <v>46021.279999999999</v>
      </c>
      <c r="J917" s="9">
        <f t="shared" si="228"/>
        <v>0</v>
      </c>
      <c r="K917" s="9">
        <f t="shared" si="229"/>
        <v>0</v>
      </c>
      <c r="L917" s="9">
        <f t="shared" si="230"/>
        <v>0</v>
      </c>
      <c r="M917" s="8">
        <f t="shared" si="231"/>
        <v>0</v>
      </c>
      <c r="O917" s="8"/>
      <c r="P917" s="6" t="str">
        <f>VLOOKUP(C917,[1]plan_cc!$B$1:$C$65536,2,0)</f>
        <v>MYP PAG.TV REFIN. C/FIJA VEN  CMED</v>
      </c>
    </row>
    <row r="918" spans="1:16" hidden="1">
      <c r="A918" s="7" t="s">
        <v>16</v>
      </c>
      <c r="B918" s="6" t="s">
        <v>15864</v>
      </c>
      <c r="C918" s="6" t="s">
        <v>705</v>
      </c>
      <c r="D918" s="6" t="s">
        <v>22</v>
      </c>
      <c r="E918" s="8">
        <v>203142.38</v>
      </c>
      <c r="F918" s="8">
        <v>203142.38</v>
      </c>
      <c r="G918" s="8">
        <v>203142.38</v>
      </c>
      <c r="H918" s="8" t="s">
        <v>15853</v>
      </c>
      <c r="I918" s="8">
        <v>203142.38</v>
      </c>
      <c r="J918" s="9">
        <f t="shared" si="228"/>
        <v>0</v>
      </c>
      <c r="K918" s="9">
        <f t="shared" si="229"/>
        <v>0</v>
      </c>
      <c r="L918" s="9">
        <f t="shared" si="230"/>
        <v>0</v>
      </c>
      <c r="M918" s="8">
        <f t="shared" si="231"/>
        <v>0</v>
      </c>
      <c r="O918" s="8"/>
      <c r="P918" s="6" t="str">
        <f>VLOOKUP(C918,[1]plan_cc!$B$1:$C$65536,2,0)</f>
        <v>MYP LIN REVOLV VENC CPEM</v>
      </c>
    </row>
    <row r="919" spans="1:16" hidden="1">
      <c r="A919" s="7" t="s">
        <v>16</v>
      </c>
      <c r="B919" s="6" t="s">
        <v>15864</v>
      </c>
      <c r="C919" s="6" t="s">
        <v>705</v>
      </c>
      <c r="D919" s="6" t="s">
        <v>23</v>
      </c>
      <c r="E919" s="8" t="s">
        <v>15853</v>
      </c>
      <c r="F919" s="8" t="s">
        <v>15853</v>
      </c>
      <c r="G919" s="8">
        <v>0</v>
      </c>
      <c r="H919" s="8" t="s">
        <v>15853</v>
      </c>
      <c r="I919" s="8">
        <v>0</v>
      </c>
      <c r="J919" s="9">
        <v>0</v>
      </c>
      <c r="K919" s="9">
        <v>0</v>
      </c>
      <c r="L919" s="9">
        <v>0</v>
      </c>
      <c r="M919" s="9">
        <v>0</v>
      </c>
      <c r="N919" s="9"/>
      <c r="O919" s="9"/>
      <c r="P919" s="6" t="str">
        <f>VLOOKUP(C919,[1]plan_cc!$B$1:$C$65536,2,0)</f>
        <v>MYP LIN REVOLV VENC CPEM</v>
      </c>
    </row>
    <row r="920" spans="1:16" hidden="1">
      <c r="A920" s="7" t="s">
        <v>16</v>
      </c>
      <c r="B920" s="6" t="s">
        <v>15864</v>
      </c>
      <c r="C920" s="6" t="s">
        <v>706</v>
      </c>
      <c r="D920" s="6" t="s">
        <v>22</v>
      </c>
      <c r="E920" s="8">
        <v>32604.62</v>
      </c>
      <c r="F920" s="8">
        <v>32604.62</v>
      </c>
      <c r="G920" s="8">
        <v>32604.62</v>
      </c>
      <c r="H920" s="8" t="s">
        <v>15853</v>
      </c>
      <c r="I920" s="8">
        <v>32604.619999999995</v>
      </c>
      <c r="J920" s="9">
        <f t="shared" ref="J920:J940" si="232">G920-E920</f>
        <v>0</v>
      </c>
      <c r="K920" s="9">
        <f t="shared" ref="K920:K940" si="233">G920-F920</f>
        <v>0</v>
      </c>
      <c r="L920" s="9">
        <f t="shared" ref="L920:L940" si="234">I920-E920</f>
        <v>0</v>
      </c>
      <c r="M920" s="8">
        <f t="shared" ref="M920:M940" si="235">I920-F920</f>
        <v>0</v>
      </c>
      <c r="O920" s="8"/>
      <c r="P920" s="6" t="str">
        <f>VLOOKUP(C920,[1]plan_cc!$B$1:$C$65536,2,0)</f>
        <v>MYP D/P LINEA REVOLV VENC CPEM</v>
      </c>
    </row>
    <row r="921" spans="1:16" hidden="1">
      <c r="A921" s="7" t="s">
        <v>16</v>
      </c>
      <c r="B921" s="6" t="s">
        <v>15864</v>
      </c>
      <c r="C921" s="6" t="s">
        <v>707</v>
      </c>
      <c r="D921" s="6" t="s">
        <v>22</v>
      </c>
      <c r="E921" s="8">
        <v>145741.96</v>
      </c>
      <c r="F921" s="8">
        <v>145741.96</v>
      </c>
      <c r="G921" s="8">
        <v>145741.96</v>
      </c>
      <c r="H921" s="8" t="s">
        <v>15853</v>
      </c>
      <c r="I921" s="8">
        <v>145741.96</v>
      </c>
      <c r="J921" s="9">
        <f t="shared" si="232"/>
        <v>0</v>
      </c>
      <c r="K921" s="9">
        <f t="shared" si="233"/>
        <v>0</v>
      </c>
      <c r="L921" s="9">
        <f t="shared" si="234"/>
        <v>0</v>
      </c>
      <c r="M921" s="8">
        <f t="shared" si="235"/>
        <v>0</v>
      </c>
      <c r="O921" s="8"/>
      <c r="P921" s="6" t="str">
        <f>VLOOKUP(C921,[1]plan_cc!$B$1:$C$65536,2,0)</f>
        <v>MYP LINEA REVOL REUT.VEN CPEM</v>
      </c>
    </row>
    <row r="922" spans="1:16" hidden="1">
      <c r="A922" s="7" t="s">
        <v>16</v>
      </c>
      <c r="B922" s="6" t="s">
        <v>15864</v>
      </c>
      <c r="C922" s="6" t="s">
        <v>708</v>
      </c>
      <c r="D922" s="6" t="s">
        <v>22</v>
      </c>
      <c r="E922" s="8">
        <v>4546718</v>
      </c>
      <c r="F922" s="8">
        <v>4546718</v>
      </c>
      <c r="G922" s="8">
        <v>4546718</v>
      </c>
      <c r="H922" s="8" t="s">
        <v>15853</v>
      </c>
      <c r="I922" s="8">
        <v>4546718</v>
      </c>
      <c r="J922" s="9">
        <f t="shared" si="232"/>
        <v>0</v>
      </c>
      <c r="K922" s="9">
        <f t="shared" si="233"/>
        <v>0</v>
      </c>
      <c r="L922" s="9">
        <f t="shared" si="234"/>
        <v>0</v>
      </c>
      <c r="M922" s="8">
        <f t="shared" si="235"/>
        <v>0</v>
      </c>
      <c r="O922" s="8"/>
      <c r="P922" s="6" t="str">
        <f>VLOOKUP(C922,[1]plan_cc!$B$1:$C$65536,2,0)</f>
        <v>MYP CAP.VENC CAP.TRAB.CPEM</v>
      </c>
    </row>
    <row r="923" spans="1:16" hidden="1">
      <c r="A923" s="7" t="s">
        <v>16</v>
      </c>
      <c r="B923" s="6" t="s">
        <v>15864</v>
      </c>
      <c r="C923" s="6" t="s">
        <v>709</v>
      </c>
      <c r="D923" s="6" t="s">
        <v>22</v>
      </c>
      <c r="E923" s="8">
        <v>933567.14</v>
      </c>
      <c r="F923" s="8">
        <v>933567.14</v>
      </c>
      <c r="G923" s="8">
        <v>933567.1399999999</v>
      </c>
      <c r="H923" s="8" t="s">
        <v>15853</v>
      </c>
      <c r="I923" s="8">
        <v>933567.14</v>
      </c>
      <c r="J923" s="9">
        <f t="shared" si="232"/>
        <v>0</v>
      </c>
      <c r="K923" s="9">
        <f t="shared" si="233"/>
        <v>0</v>
      </c>
      <c r="L923" s="9">
        <f t="shared" si="234"/>
        <v>0</v>
      </c>
      <c r="M923" s="8">
        <f t="shared" si="235"/>
        <v>0</v>
      </c>
      <c r="O923" s="8"/>
      <c r="P923" s="6" t="str">
        <f>VLOOKUP(C923,[1]plan_cc!$B$1:$C$65536,2,0)</f>
        <v>MYP D/P CAP VENC CAP.TRAB CPEM</v>
      </c>
    </row>
    <row r="924" spans="1:16" hidden="1">
      <c r="A924" s="7" t="s">
        <v>16</v>
      </c>
      <c r="B924" s="6" t="s">
        <v>15864</v>
      </c>
      <c r="C924" s="6" t="s">
        <v>710</v>
      </c>
      <c r="D924" s="6" t="s">
        <v>22</v>
      </c>
      <c r="E924" s="8">
        <v>1464388.46</v>
      </c>
      <c r="F924" s="8">
        <v>1464388.46</v>
      </c>
      <c r="G924" s="8">
        <v>1464388.46</v>
      </c>
      <c r="H924" s="8" t="s">
        <v>15853</v>
      </c>
      <c r="I924" s="8">
        <v>1464388.46</v>
      </c>
      <c r="J924" s="9">
        <f t="shared" si="232"/>
        <v>0</v>
      </c>
      <c r="K924" s="9">
        <f t="shared" si="233"/>
        <v>0</v>
      </c>
      <c r="L924" s="9">
        <f t="shared" si="234"/>
        <v>0</v>
      </c>
      <c r="M924" s="8">
        <f t="shared" si="235"/>
        <v>0</v>
      </c>
      <c r="O924" s="8"/>
      <c r="P924" s="6" t="str">
        <f>VLOOKUP(C924,[1]plan_cc!$B$1:$C$65536,2,0)</f>
        <v>MYP E.R.CAP.VEN.FIN. CAP. TRAB CPEM</v>
      </c>
    </row>
    <row r="925" spans="1:16" hidden="1">
      <c r="A925" s="7" t="s">
        <v>16</v>
      </c>
      <c r="B925" s="6" t="s">
        <v>15864</v>
      </c>
      <c r="C925" s="6" t="s">
        <v>711</v>
      </c>
      <c r="D925" s="6" t="s">
        <v>22</v>
      </c>
      <c r="E925" s="8">
        <v>5472.42</v>
      </c>
      <c r="F925" s="8">
        <v>5472.42</v>
      </c>
      <c r="G925" s="8">
        <v>5472.42</v>
      </c>
      <c r="H925" s="8" t="s">
        <v>15853</v>
      </c>
      <c r="I925" s="8">
        <v>5472.42</v>
      </c>
      <c r="J925" s="9">
        <f t="shared" si="232"/>
        <v>0</v>
      </c>
      <c r="K925" s="9">
        <f t="shared" si="233"/>
        <v>0</v>
      </c>
      <c r="L925" s="9">
        <f t="shared" si="234"/>
        <v>0</v>
      </c>
      <c r="M925" s="8">
        <f t="shared" si="235"/>
        <v>0</v>
      </c>
      <c r="O925" s="8"/>
      <c r="P925" s="6" t="str">
        <f>VLOOKUP(C925,[1]plan_cc!$B$1:$C$65536,2,0)</f>
        <v>MYP CAP.TRAB.REUT.VEN CPEM</v>
      </c>
    </row>
    <row r="926" spans="1:16" hidden="1">
      <c r="A926" s="7" t="s">
        <v>16</v>
      </c>
      <c r="B926" s="6" t="s">
        <v>15864</v>
      </c>
      <c r="C926" s="6" t="s">
        <v>712</v>
      </c>
      <c r="D926" s="6" t="s">
        <v>22</v>
      </c>
      <c r="E926" s="8">
        <v>786283.61</v>
      </c>
      <c r="F926" s="8">
        <v>786283.61</v>
      </c>
      <c r="G926" s="8">
        <v>786283.61</v>
      </c>
      <c r="H926" s="8" t="s">
        <v>15853</v>
      </c>
      <c r="I926" s="8">
        <v>786283.61</v>
      </c>
      <c r="J926" s="9">
        <f t="shared" si="232"/>
        <v>0</v>
      </c>
      <c r="K926" s="9">
        <f t="shared" si="233"/>
        <v>0</v>
      </c>
      <c r="L926" s="9">
        <f t="shared" si="234"/>
        <v>0</v>
      </c>
      <c r="M926" s="8">
        <f t="shared" si="235"/>
        <v>0</v>
      </c>
      <c r="O926" s="8"/>
      <c r="P926" s="6" t="str">
        <f>VLOOKUP(C926,[1]plan_cc!$B$1:$C$65536,2,0)</f>
        <v>MYP ER VENC  FIN CAP TRA DUP CPEM</v>
      </c>
    </row>
    <row r="927" spans="1:16" hidden="1">
      <c r="A927" s="7" t="s">
        <v>16</v>
      </c>
      <c r="B927" s="6" t="s">
        <v>15864</v>
      </c>
      <c r="C927" s="6" t="s">
        <v>713</v>
      </c>
      <c r="D927" s="6" t="s">
        <v>22</v>
      </c>
      <c r="E927" s="8">
        <v>381632.99</v>
      </c>
      <c r="F927" s="8">
        <v>381632.99</v>
      </c>
      <c r="G927" s="8">
        <v>381632.99</v>
      </c>
      <c r="H927" s="8" t="s">
        <v>15853</v>
      </c>
      <c r="I927" s="8">
        <v>381632.99</v>
      </c>
      <c r="J927" s="9">
        <f t="shared" si="232"/>
        <v>0</v>
      </c>
      <c r="K927" s="9">
        <f t="shared" si="233"/>
        <v>0</v>
      </c>
      <c r="L927" s="9">
        <f t="shared" si="234"/>
        <v>0</v>
      </c>
      <c r="M927" s="8">
        <f t="shared" si="235"/>
        <v>0</v>
      </c>
      <c r="O927" s="8"/>
      <c r="P927" s="6" t="str">
        <f>VLOOKUP(C927,[1]plan_cc!$B$1:$C$65536,2,0)</f>
        <v>MYP DUPE LINEA REVOL REUT.VEN CPEM</v>
      </c>
    </row>
    <row r="928" spans="1:16" hidden="1">
      <c r="A928" s="7" t="s">
        <v>16</v>
      </c>
      <c r="B928" s="6" t="s">
        <v>15864</v>
      </c>
      <c r="C928" s="6" t="s">
        <v>714</v>
      </c>
      <c r="D928" s="6" t="s">
        <v>22</v>
      </c>
      <c r="E928" s="8">
        <v>55999.75</v>
      </c>
      <c r="F928" s="8">
        <v>55999.75</v>
      </c>
      <c r="G928" s="8">
        <v>55999.75</v>
      </c>
      <c r="H928" s="8" t="s">
        <v>15853</v>
      </c>
      <c r="I928" s="8">
        <v>55999.75</v>
      </c>
      <c r="J928" s="9">
        <f t="shared" si="232"/>
        <v>0</v>
      </c>
      <c r="K928" s="9">
        <f t="shared" si="233"/>
        <v>0</v>
      </c>
      <c r="L928" s="9">
        <f t="shared" si="234"/>
        <v>0</v>
      </c>
      <c r="M928" s="8">
        <f t="shared" si="235"/>
        <v>0</v>
      </c>
      <c r="O928" s="8"/>
      <c r="P928" s="6" t="str">
        <f>VLOOKUP(C928,[1]plan_cc!$B$1:$C$65536,2,0)</f>
        <v>MYP CODIFE FONDO CRECER VEN CPEM\DUPE</v>
      </c>
    </row>
    <row r="929" spans="1:16" hidden="1">
      <c r="A929" s="7" t="s">
        <v>16</v>
      </c>
      <c r="B929" s="6" t="s">
        <v>15864</v>
      </c>
      <c r="C929" s="6" t="s">
        <v>715</v>
      </c>
      <c r="D929" s="6" t="s">
        <v>22</v>
      </c>
      <c r="E929" s="8">
        <v>479999.4</v>
      </c>
      <c r="F929" s="8">
        <v>479999.4</v>
      </c>
      <c r="G929" s="8">
        <v>479999.4</v>
      </c>
      <c r="H929" s="8" t="s">
        <v>15853</v>
      </c>
      <c r="I929" s="8">
        <v>479999.4</v>
      </c>
      <c r="J929" s="9">
        <f t="shared" si="232"/>
        <v>0</v>
      </c>
      <c r="K929" s="9">
        <f t="shared" si="233"/>
        <v>0</v>
      </c>
      <c r="L929" s="9">
        <f t="shared" si="234"/>
        <v>0</v>
      </c>
      <c r="M929" s="8">
        <f t="shared" si="235"/>
        <v>0</v>
      </c>
      <c r="O929" s="8"/>
      <c r="P929" s="6" t="str">
        <f>VLOOKUP(C929,[1]plan_cc!$B$1:$C$65536,2,0)</f>
        <v>MYP CODIFE FONDO CRECER VEN CPEM\NORM</v>
      </c>
    </row>
    <row r="930" spans="1:16" hidden="1">
      <c r="A930" s="7" t="s">
        <v>16</v>
      </c>
      <c r="B930" s="6" t="s">
        <v>15864</v>
      </c>
      <c r="C930" s="6" t="s">
        <v>716</v>
      </c>
      <c r="D930" s="6" t="s">
        <v>22</v>
      </c>
      <c r="E930" s="8">
        <v>48255.199999999997</v>
      </c>
      <c r="F930" s="8">
        <v>48255.199999999997</v>
      </c>
      <c r="G930" s="8">
        <v>48255.199999999997</v>
      </c>
      <c r="H930" s="8" t="s">
        <v>15853</v>
      </c>
      <c r="I930" s="8">
        <v>48255.199999999997</v>
      </c>
      <c r="J930" s="9">
        <f t="shared" si="232"/>
        <v>0</v>
      </c>
      <c r="K930" s="9">
        <f t="shared" si="233"/>
        <v>0</v>
      </c>
      <c r="L930" s="9">
        <f t="shared" si="234"/>
        <v>0</v>
      </c>
      <c r="M930" s="8">
        <f t="shared" si="235"/>
        <v>0</v>
      </c>
      <c r="O930" s="8"/>
      <c r="P930" s="6" t="str">
        <f>VLOOKUP(C930,[1]plan_cc!$B$1:$C$65536,2,0)</f>
        <v>MYP CODIFE REACTIVA PERU VEN CPEM\DUPE</v>
      </c>
    </row>
    <row r="931" spans="1:16" hidden="1">
      <c r="A931" s="7" t="s">
        <v>16</v>
      </c>
      <c r="B931" s="6" t="s">
        <v>15864</v>
      </c>
      <c r="C931" s="6" t="s">
        <v>717</v>
      </c>
      <c r="D931" s="6" t="s">
        <v>22</v>
      </c>
      <c r="E931" s="8">
        <v>2520061.65</v>
      </c>
      <c r="F931" s="8">
        <v>2520061.65</v>
      </c>
      <c r="G931" s="8">
        <v>2520061.65</v>
      </c>
      <c r="H931" s="8" t="s">
        <v>15853</v>
      </c>
      <c r="I931" s="8">
        <v>2520061.65</v>
      </c>
      <c r="J931" s="9">
        <f t="shared" si="232"/>
        <v>0</v>
      </c>
      <c r="K931" s="9">
        <f t="shared" si="233"/>
        <v>0</v>
      </c>
      <c r="L931" s="9">
        <f t="shared" si="234"/>
        <v>0</v>
      </c>
      <c r="M931" s="8">
        <f t="shared" si="235"/>
        <v>0</v>
      </c>
      <c r="O931" s="8"/>
      <c r="P931" s="6" t="str">
        <f>VLOOKUP(C931,[1]plan_cc!$B$1:$C$65536,2,0)</f>
        <v>MYP REACTIVA REPROG VEN CPEM</v>
      </c>
    </row>
    <row r="932" spans="1:16" hidden="1">
      <c r="A932" s="7" t="s">
        <v>16</v>
      </c>
      <c r="B932" s="6" t="s">
        <v>15864</v>
      </c>
      <c r="C932" s="6" t="s">
        <v>718</v>
      </c>
      <c r="D932" s="6" t="s">
        <v>22</v>
      </c>
      <c r="E932" s="8">
        <v>1905291.58</v>
      </c>
      <c r="F932" s="8">
        <v>1905291.58</v>
      </c>
      <c r="G932" s="8">
        <v>1905291.58</v>
      </c>
      <c r="H932" s="8" t="s">
        <v>15853</v>
      </c>
      <c r="I932" s="8">
        <v>1905291.58</v>
      </c>
      <c r="J932" s="9">
        <f t="shared" si="232"/>
        <v>0</v>
      </c>
      <c r="K932" s="9">
        <f t="shared" si="233"/>
        <v>0</v>
      </c>
      <c r="L932" s="9">
        <f t="shared" si="234"/>
        <v>0</v>
      </c>
      <c r="M932" s="8">
        <f t="shared" si="235"/>
        <v>0</v>
      </c>
      <c r="O932" s="8"/>
      <c r="P932" s="6" t="str">
        <f>VLOOKUP(C932,[1]plan_cc!$B$1:$C$65536,2,0)</f>
        <v>MYP REPROG REACTIVA DS.011-2022 CPEM D</v>
      </c>
    </row>
    <row r="933" spans="1:16" hidden="1">
      <c r="A933" s="7" t="s">
        <v>16</v>
      </c>
      <c r="B933" s="6" t="s">
        <v>15864</v>
      </c>
      <c r="C933" s="6" t="s">
        <v>719</v>
      </c>
      <c r="D933" s="6" t="s">
        <v>22</v>
      </c>
      <c r="E933" s="8">
        <v>37970.43</v>
      </c>
      <c r="F933" s="8">
        <v>37970.43</v>
      </c>
      <c r="G933" s="8">
        <v>37970.43</v>
      </c>
      <c r="H933" s="8" t="s">
        <v>15853</v>
      </c>
      <c r="I933" s="8">
        <v>37970.43</v>
      </c>
      <c r="J933" s="9">
        <f t="shared" si="232"/>
        <v>0</v>
      </c>
      <c r="K933" s="9">
        <f t="shared" si="233"/>
        <v>0</v>
      </c>
      <c r="L933" s="9">
        <f t="shared" si="234"/>
        <v>0</v>
      </c>
      <c r="M933" s="8">
        <f t="shared" si="235"/>
        <v>0</v>
      </c>
      <c r="O933" s="8"/>
      <c r="P933" s="6" t="str">
        <f>VLOOKUP(C933,[1]plan_cc!$B$1:$C$65536,2,0)</f>
        <v>MYP REPROG REACTIVA DS.011-2022 CPEM N</v>
      </c>
    </row>
    <row r="934" spans="1:16" hidden="1">
      <c r="A934" s="7" t="s">
        <v>16</v>
      </c>
      <c r="B934" s="6" t="s">
        <v>15864</v>
      </c>
      <c r="C934" s="6" t="s">
        <v>720</v>
      </c>
      <c r="D934" s="6" t="s">
        <v>22</v>
      </c>
      <c r="E934" s="8">
        <v>196787.47</v>
      </c>
      <c r="F934" s="8">
        <v>196787.47</v>
      </c>
      <c r="G934" s="8">
        <v>196787.47</v>
      </c>
      <c r="H934" s="8" t="s">
        <v>15853</v>
      </c>
      <c r="I934" s="8">
        <v>196787.47</v>
      </c>
      <c r="J934" s="9">
        <f t="shared" si="232"/>
        <v>0</v>
      </c>
      <c r="K934" s="9">
        <f t="shared" si="233"/>
        <v>0</v>
      </c>
      <c r="L934" s="9">
        <f t="shared" si="234"/>
        <v>0</v>
      </c>
      <c r="M934" s="8">
        <f t="shared" si="235"/>
        <v>0</v>
      </c>
      <c r="O934" s="8"/>
      <c r="P934" s="6" t="str">
        <f>VLOOKUP(C934,[1]plan_cc!$B$1:$C$65536,2,0)</f>
        <v>MYP REPROG REACTIVA 2023 CPEM DUPE VEN</v>
      </c>
    </row>
    <row r="935" spans="1:16" hidden="1">
      <c r="A935" s="7" t="s">
        <v>16</v>
      </c>
      <c r="B935" s="6" t="s">
        <v>15864</v>
      </c>
      <c r="C935" s="6" t="s">
        <v>721</v>
      </c>
      <c r="D935" s="6" t="s">
        <v>22</v>
      </c>
      <c r="E935" s="8">
        <v>265563.28999999998</v>
      </c>
      <c r="F935" s="8">
        <v>265563.28999999998</v>
      </c>
      <c r="G935" s="8">
        <v>265563.28999999998</v>
      </c>
      <c r="H935" s="8" t="s">
        <v>15853</v>
      </c>
      <c r="I935" s="8">
        <v>265563.28999999998</v>
      </c>
      <c r="J935" s="9">
        <f t="shared" si="232"/>
        <v>0</v>
      </c>
      <c r="K935" s="9">
        <f t="shared" si="233"/>
        <v>0</v>
      </c>
      <c r="L935" s="9">
        <f t="shared" si="234"/>
        <v>0</v>
      </c>
      <c r="M935" s="8">
        <f t="shared" si="235"/>
        <v>0</v>
      </c>
      <c r="O935" s="8"/>
      <c r="P935" s="6" t="str">
        <f>VLOOKUP(C935,[1]plan_cc!$B$1:$C$65536,2,0)</f>
        <v>MYP REPROG REACTIVA 2023 CPEM NORM VEN</v>
      </c>
    </row>
    <row r="936" spans="1:16" hidden="1">
      <c r="A936" s="7" t="s">
        <v>16</v>
      </c>
      <c r="B936" s="6" t="s">
        <v>15864</v>
      </c>
      <c r="C936" s="6" t="s">
        <v>722</v>
      </c>
      <c r="D936" s="6" t="s">
        <v>22</v>
      </c>
      <c r="E936" s="8">
        <v>763117.79</v>
      </c>
      <c r="F936" s="8">
        <v>763117.79</v>
      </c>
      <c r="G936" s="8">
        <v>763117.79</v>
      </c>
      <c r="H936" s="8" t="s">
        <v>15853</v>
      </c>
      <c r="I936" s="8">
        <v>763117.79</v>
      </c>
      <c r="J936" s="9">
        <f t="shared" si="232"/>
        <v>0</v>
      </c>
      <c r="K936" s="9">
        <f t="shared" si="233"/>
        <v>0</v>
      </c>
      <c r="L936" s="9">
        <f t="shared" si="234"/>
        <v>0</v>
      </c>
      <c r="M936" s="8">
        <f t="shared" si="235"/>
        <v>0</v>
      </c>
      <c r="O936" s="8"/>
      <c r="P936" s="6" t="str">
        <f>VLOOKUP(C936,[1]plan_cc!$B$1:$C$65536,2,0)</f>
        <v>MYP CAP. TRAB - PAGARE DIGITAL_CPEM NO</v>
      </c>
    </row>
    <row r="937" spans="1:16" hidden="1">
      <c r="A937" s="7" t="s">
        <v>16</v>
      </c>
      <c r="B937" s="6" t="s">
        <v>15864</v>
      </c>
      <c r="C937" s="6" t="s">
        <v>723</v>
      </c>
      <c r="D937" s="6" t="s">
        <v>22</v>
      </c>
      <c r="E937" s="8">
        <v>7115142.7999999998</v>
      </c>
      <c r="F937" s="8">
        <v>7115142.7999999998</v>
      </c>
      <c r="G937" s="8">
        <v>7115142.7999999998</v>
      </c>
      <c r="H937" s="8" t="s">
        <v>15853</v>
      </c>
      <c r="I937" s="8">
        <v>7115142.7999999998</v>
      </c>
      <c r="J937" s="9">
        <f t="shared" si="232"/>
        <v>0</v>
      </c>
      <c r="K937" s="9">
        <f t="shared" si="233"/>
        <v>0</v>
      </c>
      <c r="L937" s="9">
        <f t="shared" si="234"/>
        <v>0</v>
      </c>
      <c r="M937" s="8">
        <f t="shared" si="235"/>
        <v>0</v>
      </c>
      <c r="O937" s="8"/>
      <c r="P937" s="6" t="str">
        <f>VLOOKUP(C937,[1]plan_cc!$B$1:$C$65536,2,0)</f>
        <v>MYP IMPULSO MYPERU VEN CPEM DUPE</v>
      </c>
    </row>
    <row r="938" spans="1:16" hidden="1">
      <c r="A938" s="7" t="s">
        <v>16</v>
      </c>
      <c r="B938" s="6" t="s">
        <v>15864</v>
      </c>
      <c r="C938" s="6" t="s">
        <v>724</v>
      </c>
      <c r="D938" s="6" t="s">
        <v>22</v>
      </c>
      <c r="E938" s="8">
        <v>9912780.6999999993</v>
      </c>
      <c r="F938" s="8">
        <v>9912780.6999999993</v>
      </c>
      <c r="G938" s="8">
        <v>9912780.7000000011</v>
      </c>
      <c r="H938" s="8" t="s">
        <v>15853</v>
      </c>
      <c r="I938" s="8">
        <v>9912780.6999999993</v>
      </c>
      <c r="J938" s="9">
        <f t="shared" si="232"/>
        <v>0</v>
      </c>
      <c r="K938" s="9">
        <f t="shared" si="233"/>
        <v>0</v>
      </c>
      <c r="L938" s="9">
        <f t="shared" si="234"/>
        <v>0</v>
      </c>
      <c r="M938" s="8">
        <f t="shared" si="235"/>
        <v>0</v>
      </c>
      <c r="O938" s="8"/>
      <c r="P938" s="6" t="str">
        <f>VLOOKUP(C938,[1]plan_cc!$B$1:$C$65536,2,0)</f>
        <v>MYP IMPULSO MYPERU VEN CPEM NORM</v>
      </c>
    </row>
    <row r="939" spans="1:16" hidden="1">
      <c r="A939" s="7" t="s">
        <v>16</v>
      </c>
      <c r="B939" s="6" t="s">
        <v>15864</v>
      </c>
      <c r="C939" s="6" t="s">
        <v>725</v>
      </c>
      <c r="D939" s="6" t="s">
        <v>22</v>
      </c>
      <c r="E939" s="8">
        <v>204753.84</v>
      </c>
      <c r="F939" s="8">
        <v>204753.84</v>
      </c>
      <c r="G939" s="8">
        <v>204753.84</v>
      </c>
      <c r="H939" s="8" t="s">
        <v>15853</v>
      </c>
      <c r="I939" s="8">
        <v>204753.84</v>
      </c>
      <c r="J939" s="9">
        <f t="shared" si="232"/>
        <v>0</v>
      </c>
      <c r="K939" s="9">
        <f t="shared" si="233"/>
        <v>0</v>
      </c>
      <c r="L939" s="9">
        <f t="shared" si="234"/>
        <v>0</v>
      </c>
      <c r="M939" s="8">
        <f t="shared" si="235"/>
        <v>0</v>
      </c>
      <c r="O939" s="8"/>
      <c r="P939" s="6" t="str">
        <f>VLOOKUP(C939,[1]plan_cc!$B$1:$C$65536,2,0)</f>
        <v>MYP CAP TRAB PER GRACIA PARCIAL VEN NO</v>
      </c>
    </row>
    <row r="940" spans="1:16" hidden="1">
      <c r="A940" s="7" t="s">
        <v>16</v>
      </c>
      <c r="B940" s="6" t="s">
        <v>15864</v>
      </c>
      <c r="C940" s="6" t="s">
        <v>727</v>
      </c>
      <c r="D940" s="6" t="s">
        <v>22</v>
      </c>
      <c r="E940" s="8">
        <v>1285104.56</v>
      </c>
      <c r="F940" s="8">
        <v>1285104.56</v>
      </c>
      <c r="G940" s="8">
        <v>1285104.56</v>
      </c>
      <c r="H940" s="8" t="s">
        <v>15853</v>
      </c>
      <c r="I940" s="8">
        <v>1285104.56</v>
      </c>
      <c r="J940" s="9">
        <f t="shared" si="232"/>
        <v>0</v>
      </c>
      <c r="K940" s="9">
        <f t="shared" si="233"/>
        <v>0</v>
      </c>
      <c r="L940" s="9">
        <f t="shared" si="234"/>
        <v>0</v>
      </c>
      <c r="M940" s="8">
        <f t="shared" si="235"/>
        <v>0</v>
      </c>
      <c r="O940" s="8"/>
      <c r="P940" s="6" t="str">
        <f>VLOOKUP(C940,[1]plan_cc!$B$1:$C$65536,2,0)</f>
        <v>MYP PAG.TV REFIN. C/FIJA VEN  CPEM</v>
      </c>
    </row>
    <row r="941" spans="1:16">
      <c r="A941" s="5"/>
      <c r="B941" s="6"/>
      <c r="C941" s="7"/>
      <c r="D941" s="6"/>
      <c r="E941" s="8"/>
      <c r="F941" s="8"/>
      <c r="G941" s="8"/>
      <c r="H941" s="8"/>
      <c r="I941" s="8"/>
      <c r="J941" s="8"/>
      <c r="K941" s="9"/>
      <c r="L941" s="9"/>
      <c r="M941" s="54"/>
      <c r="O941" s="56"/>
    </row>
    <row r="942" spans="1:16">
      <c r="A942" s="5"/>
      <c r="B942" s="6"/>
      <c r="C942" s="7"/>
      <c r="D942" s="6"/>
      <c r="E942" s="8"/>
      <c r="F942" s="8"/>
      <c r="G942" s="8"/>
      <c r="H942" s="8"/>
      <c r="I942" s="8"/>
      <c r="J942" s="8"/>
      <c r="K942" s="9"/>
      <c r="L942" s="9"/>
      <c r="M942" s="54"/>
      <c r="O942" s="56"/>
    </row>
    <row r="943" spans="1:16">
      <c r="A943" s="5"/>
      <c r="B943" s="6"/>
      <c r="C943" s="7"/>
      <c r="D943" s="6"/>
      <c r="E943" s="8"/>
      <c r="F943" s="8"/>
      <c r="G943" s="8"/>
      <c r="H943" s="8"/>
      <c r="I943" s="8"/>
      <c r="J943" s="8"/>
      <c r="K943" s="9"/>
      <c r="L943" s="9"/>
      <c r="M943" s="54"/>
      <c r="O943" s="56"/>
    </row>
    <row r="944" spans="1:16">
      <c r="A944" s="5"/>
      <c r="B944" s="6"/>
      <c r="C944" s="7"/>
      <c r="D944" s="6"/>
      <c r="E944" s="8"/>
      <c r="F944" s="8"/>
      <c r="G944" s="8"/>
      <c r="H944" s="8"/>
      <c r="I944" s="8"/>
      <c r="J944" s="8"/>
      <c r="K944" s="9"/>
      <c r="L944" s="9"/>
      <c r="M944" s="54"/>
      <c r="O944" s="56"/>
    </row>
    <row r="945" spans="1:15">
      <c r="A945" s="5"/>
      <c r="B945" s="6"/>
      <c r="C945" s="7"/>
      <c r="D945" s="6"/>
      <c r="E945" s="8"/>
      <c r="F945" s="8"/>
      <c r="G945" s="8"/>
      <c r="H945" s="8"/>
      <c r="I945" s="8"/>
      <c r="J945" s="8"/>
      <c r="K945" s="9"/>
      <c r="L945" s="9"/>
      <c r="M945" s="54"/>
      <c r="O945" s="56"/>
    </row>
    <row r="946" spans="1:15">
      <c r="A946" s="5"/>
      <c r="B946" s="6"/>
      <c r="C946" s="7"/>
      <c r="D946" s="6"/>
      <c r="E946" s="8"/>
      <c r="F946" s="8"/>
      <c r="G946" s="8"/>
      <c r="H946" s="8"/>
      <c r="I946" s="8"/>
      <c r="J946" s="8"/>
      <c r="K946" s="9"/>
      <c r="L946" s="9"/>
      <c r="M946" s="54"/>
      <c r="O946" s="56"/>
    </row>
    <row r="947" spans="1:15">
      <c r="A947" s="5"/>
      <c r="B947" s="6"/>
      <c r="C947" s="7"/>
      <c r="D947" s="6"/>
      <c r="E947" s="8"/>
      <c r="F947" s="8"/>
      <c r="G947" s="8"/>
      <c r="H947" s="8"/>
      <c r="I947" s="8"/>
      <c r="J947" s="8"/>
      <c r="K947" s="9"/>
      <c r="L947" s="9"/>
      <c r="M947" s="54"/>
      <c r="O947" s="56"/>
    </row>
    <row r="948" spans="1:15">
      <c r="A948" s="5"/>
      <c r="B948" s="6"/>
      <c r="C948" s="7"/>
      <c r="D948" s="6"/>
      <c r="E948" s="8"/>
      <c r="F948" s="8"/>
      <c r="G948" s="8"/>
      <c r="H948" s="8"/>
      <c r="I948" s="8"/>
      <c r="J948" s="8"/>
      <c r="K948" s="9"/>
      <c r="L948" s="9"/>
      <c r="M948" s="54"/>
      <c r="O948" s="56"/>
    </row>
    <row r="949" spans="1:15">
      <c r="A949" s="5"/>
      <c r="B949" s="6"/>
      <c r="C949" s="7"/>
      <c r="D949" s="6"/>
      <c r="E949" s="8"/>
      <c r="F949" s="8"/>
      <c r="G949" s="8"/>
      <c r="H949" s="8"/>
      <c r="I949" s="8"/>
      <c r="J949" s="8"/>
      <c r="K949" s="9"/>
      <c r="L949" s="9"/>
      <c r="M949" s="54"/>
      <c r="O949" s="56"/>
    </row>
    <row r="950" spans="1:15">
      <c r="A950" s="5"/>
      <c r="B950" s="6"/>
      <c r="C950" s="7"/>
      <c r="D950" s="6"/>
      <c r="E950" s="8"/>
      <c r="F950" s="8"/>
      <c r="G950" s="8"/>
      <c r="H950" s="8"/>
      <c r="I950" s="8"/>
      <c r="J950" s="8"/>
      <c r="K950" s="9"/>
      <c r="L950" s="9"/>
      <c r="M950" s="54"/>
      <c r="O950" s="56"/>
    </row>
    <row r="951" spans="1:15">
      <c r="A951" s="5"/>
      <c r="B951" s="6"/>
      <c r="C951" s="7"/>
      <c r="D951" s="6"/>
      <c r="E951" s="8"/>
      <c r="F951" s="8"/>
      <c r="G951" s="8"/>
      <c r="H951" s="8"/>
      <c r="I951" s="8"/>
      <c r="J951" s="8"/>
      <c r="K951" s="9"/>
      <c r="L951" s="9"/>
      <c r="M951" s="54"/>
      <c r="O951" s="56"/>
    </row>
    <row r="952" spans="1:15">
      <c r="A952" s="5"/>
      <c r="B952" s="6"/>
      <c r="C952" s="7"/>
      <c r="D952" s="6"/>
      <c r="E952" s="8"/>
      <c r="F952" s="8"/>
      <c r="G952" s="8"/>
      <c r="H952" s="8"/>
      <c r="I952" s="8"/>
      <c r="J952" s="8"/>
      <c r="K952" s="9"/>
      <c r="L952" s="9"/>
      <c r="M952" s="54"/>
      <c r="O952" s="56"/>
    </row>
    <row r="953" spans="1:15">
      <c r="A953" s="5"/>
      <c r="B953" s="6"/>
      <c r="C953" s="7"/>
      <c r="D953" s="6"/>
      <c r="E953" s="8"/>
      <c r="F953" s="8"/>
      <c r="G953" s="8"/>
      <c r="H953" s="8"/>
      <c r="I953" s="8"/>
      <c r="J953" s="8"/>
      <c r="K953" s="9"/>
      <c r="L953" s="9"/>
      <c r="M953" s="54"/>
      <c r="O953" s="56"/>
    </row>
    <row r="954" spans="1:15">
      <c r="A954" s="5"/>
      <c r="B954" s="6"/>
      <c r="C954" s="7"/>
      <c r="D954" s="6"/>
      <c r="E954" s="8"/>
      <c r="F954" s="8"/>
      <c r="G954" s="8"/>
      <c r="H954" s="8"/>
      <c r="I954" s="8"/>
      <c r="J954" s="8"/>
      <c r="K954" s="9"/>
      <c r="L954" s="9"/>
      <c r="M954" s="54"/>
      <c r="O954" s="56"/>
    </row>
    <row r="955" spans="1:15">
      <c r="A955" s="5"/>
      <c r="B955" s="6"/>
      <c r="C955" s="7"/>
      <c r="D955" s="6"/>
      <c r="E955" s="8"/>
      <c r="F955" s="8"/>
      <c r="G955" s="8"/>
      <c r="H955" s="8"/>
      <c r="I955" s="8"/>
      <c r="J955" s="8"/>
      <c r="K955" s="9"/>
      <c r="L955" s="9"/>
      <c r="M955" s="54"/>
      <c r="O955" s="56"/>
    </row>
    <row r="956" spans="1:15">
      <c r="A956" s="5"/>
      <c r="B956" s="6"/>
      <c r="C956" s="7"/>
      <c r="D956" s="6"/>
      <c r="E956" s="8"/>
      <c r="F956" s="8"/>
      <c r="G956" s="8"/>
      <c r="H956" s="8"/>
      <c r="I956" s="8"/>
      <c r="J956" s="8"/>
      <c r="K956" s="9"/>
      <c r="L956" s="9"/>
      <c r="M956" s="54"/>
      <c r="O956" s="56"/>
    </row>
    <row r="957" spans="1:15">
      <c r="A957" s="5"/>
      <c r="B957" s="6"/>
      <c r="C957" s="7"/>
      <c r="D957" s="6"/>
      <c r="E957" s="8"/>
      <c r="F957" s="8"/>
      <c r="G957" s="8"/>
      <c r="H957" s="8"/>
      <c r="I957" s="8"/>
      <c r="J957" s="8"/>
      <c r="K957" s="9"/>
      <c r="L957" s="9"/>
      <c r="M957" s="54"/>
      <c r="O957" s="56"/>
    </row>
    <row r="958" spans="1:15">
      <c r="A958" s="5"/>
      <c r="B958" s="6"/>
      <c r="C958" s="7"/>
      <c r="D958" s="6"/>
      <c r="E958" s="8"/>
      <c r="F958" s="8"/>
      <c r="G958" s="8"/>
      <c r="H958" s="8"/>
      <c r="I958" s="8"/>
      <c r="J958" s="8"/>
      <c r="K958" s="9"/>
      <c r="L958" s="9"/>
      <c r="M958" s="54"/>
      <c r="O958" s="56"/>
    </row>
    <row r="959" spans="1:15">
      <c r="A959" s="5"/>
      <c r="B959" s="6"/>
      <c r="C959" s="7"/>
      <c r="D959" s="6"/>
      <c r="E959" s="8"/>
      <c r="F959" s="8"/>
      <c r="G959" s="8"/>
      <c r="H959" s="8"/>
      <c r="I959" s="8"/>
      <c r="J959" s="8"/>
      <c r="K959" s="9"/>
      <c r="L959" s="9"/>
      <c r="M959" s="54"/>
      <c r="O959" s="56"/>
    </row>
    <row r="960" spans="1:15">
      <c r="A960" s="5"/>
      <c r="B960" s="6"/>
      <c r="C960" s="7"/>
      <c r="D960" s="6"/>
      <c r="E960" s="8"/>
      <c r="F960" s="8"/>
      <c r="G960" s="8"/>
      <c r="H960" s="8"/>
      <c r="I960" s="8"/>
      <c r="J960" s="8"/>
      <c r="K960" s="9"/>
      <c r="L960" s="9"/>
      <c r="M960" s="54"/>
      <c r="O960" s="56"/>
    </row>
    <row r="961" spans="1:15">
      <c r="A961" s="5"/>
      <c r="B961" s="6"/>
      <c r="C961" s="7"/>
      <c r="D961" s="6"/>
      <c r="E961" s="8"/>
      <c r="F961" s="8"/>
      <c r="G961" s="8"/>
      <c r="H961" s="8"/>
      <c r="I961" s="8"/>
      <c r="J961" s="8"/>
      <c r="K961" s="9"/>
      <c r="L961" s="9"/>
      <c r="M961" s="54"/>
      <c r="O961" s="56"/>
    </row>
    <row r="962" spans="1:15">
      <c r="A962" s="5"/>
      <c r="B962" s="6"/>
      <c r="C962" s="7"/>
      <c r="D962" s="6"/>
      <c r="E962" s="8"/>
      <c r="F962" s="8"/>
      <c r="G962" s="8"/>
      <c r="H962" s="8"/>
      <c r="I962" s="8"/>
      <c r="J962" s="8"/>
      <c r="K962" s="9"/>
      <c r="L962" s="9"/>
      <c r="M962" s="54"/>
      <c r="O962" s="56"/>
    </row>
    <row r="963" spans="1:15">
      <c r="A963" s="5"/>
      <c r="B963" s="6"/>
      <c r="C963" s="7"/>
      <c r="D963" s="6"/>
      <c r="E963" s="8"/>
      <c r="F963" s="8"/>
      <c r="G963" s="8"/>
      <c r="H963" s="8"/>
      <c r="I963" s="8"/>
      <c r="J963" s="8"/>
      <c r="K963" s="9"/>
      <c r="L963" s="9"/>
      <c r="M963" s="54"/>
      <c r="O963" s="56"/>
    </row>
    <row r="964" spans="1:15">
      <c r="A964" s="5"/>
      <c r="B964" s="6"/>
      <c r="C964" s="7"/>
      <c r="D964" s="6"/>
      <c r="E964" s="8"/>
      <c r="F964" s="8"/>
      <c r="G964" s="8"/>
      <c r="H964" s="8"/>
      <c r="I964" s="8"/>
      <c r="J964" s="8"/>
      <c r="K964" s="9"/>
      <c r="L964" s="9"/>
      <c r="M964" s="54"/>
      <c r="O964" s="56"/>
    </row>
    <row r="965" spans="1:15">
      <c r="A965" s="5"/>
      <c r="B965" s="6"/>
      <c r="C965" s="7"/>
      <c r="D965" s="6"/>
      <c r="E965" s="8"/>
      <c r="F965" s="8"/>
      <c r="G965" s="8"/>
      <c r="H965" s="8"/>
      <c r="I965" s="8"/>
      <c r="J965" s="8"/>
      <c r="K965" s="9"/>
      <c r="L965" s="9"/>
      <c r="M965" s="54"/>
      <c r="O965" s="56"/>
    </row>
    <row r="966" spans="1:15">
      <c r="A966" s="5"/>
      <c r="B966" s="6"/>
      <c r="C966" s="7"/>
      <c r="D966" s="6"/>
      <c r="E966" s="8"/>
      <c r="F966" s="8"/>
      <c r="G966" s="8"/>
      <c r="H966" s="8"/>
      <c r="I966" s="8"/>
      <c r="J966" s="8"/>
      <c r="K966" s="9"/>
      <c r="L966" s="9"/>
      <c r="M966" s="54"/>
      <c r="O966" s="56"/>
    </row>
    <row r="967" spans="1:15">
      <c r="A967" s="5"/>
      <c r="B967" s="6"/>
      <c r="C967" s="7"/>
      <c r="D967" s="6"/>
      <c r="E967" s="8"/>
      <c r="F967" s="8"/>
      <c r="G967" s="8"/>
      <c r="H967" s="8"/>
      <c r="I967" s="8"/>
      <c r="J967" s="8"/>
      <c r="K967" s="9"/>
      <c r="L967" s="9"/>
      <c r="M967" s="54"/>
      <c r="O967" s="56"/>
    </row>
    <row r="968" spans="1:15">
      <c r="A968" s="5"/>
      <c r="B968" s="6"/>
      <c r="C968" s="7"/>
      <c r="D968" s="6"/>
      <c r="E968" s="8"/>
      <c r="F968" s="8"/>
      <c r="G968" s="8"/>
      <c r="H968" s="8"/>
      <c r="I968" s="8"/>
      <c r="J968" s="8"/>
      <c r="K968" s="9"/>
      <c r="L968" s="9"/>
      <c r="M968" s="54"/>
      <c r="O968" s="56"/>
    </row>
    <row r="969" spans="1:15">
      <c r="A969" s="5"/>
      <c r="B969" s="6"/>
      <c r="C969" s="7"/>
      <c r="D969" s="6"/>
      <c r="E969" s="8"/>
      <c r="F969" s="8"/>
      <c r="G969" s="8"/>
      <c r="H969" s="8"/>
      <c r="I969" s="8"/>
      <c r="J969" s="8"/>
      <c r="K969" s="9"/>
      <c r="L969" s="9"/>
      <c r="M969" s="54"/>
      <c r="O969" s="56"/>
    </row>
    <row r="970" spans="1:15">
      <c r="A970" s="5"/>
      <c r="B970" s="6"/>
      <c r="C970" s="7"/>
      <c r="D970" s="6"/>
      <c r="E970" s="8"/>
      <c r="F970" s="8"/>
      <c r="G970" s="8"/>
      <c r="H970" s="8"/>
      <c r="I970" s="8"/>
      <c r="J970" s="8"/>
      <c r="K970" s="9"/>
      <c r="L970" s="9"/>
      <c r="M970" s="54"/>
      <c r="O970" s="56"/>
    </row>
    <row r="971" spans="1:15">
      <c r="A971" s="5"/>
      <c r="B971" s="6"/>
      <c r="C971" s="7"/>
      <c r="D971" s="6"/>
      <c r="E971" s="8"/>
      <c r="F971" s="8"/>
      <c r="G971" s="8"/>
      <c r="H971" s="8"/>
      <c r="I971" s="8"/>
      <c r="J971" s="8"/>
      <c r="K971" s="9"/>
      <c r="L971" s="9"/>
      <c r="M971" s="54"/>
      <c r="O971" s="56"/>
    </row>
    <row r="972" spans="1:15">
      <c r="A972" s="5"/>
      <c r="B972" s="6"/>
      <c r="C972" s="7"/>
      <c r="D972" s="6"/>
      <c r="E972" s="8"/>
      <c r="F972" s="8"/>
      <c r="G972" s="8"/>
      <c r="H972" s="8"/>
      <c r="I972" s="8"/>
      <c r="J972" s="8"/>
      <c r="K972" s="9"/>
      <c r="L972" s="9"/>
      <c r="M972" s="54"/>
      <c r="O972" s="56"/>
    </row>
    <row r="973" spans="1:15">
      <c r="A973" s="5"/>
      <c r="B973" s="6"/>
      <c r="C973" s="7"/>
      <c r="D973" s="6"/>
      <c r="E973" s="8"/>
      <c r="F973" s="8"/>
      <c r="G973" s="8"/>
      <c r="H973" s="8"/>
      <c r="I973" s="8"/>
      <c r="J973" s="8"/>
      <c r="K973" s="9"/>
      <c r="L973" s="9"/>
      <c r="M973" s="54"/>
      <c r="O973" s="56"/>
    </row>
    <row r="974" spans="1:15">
      <c r="A974" s="5"/>
      <c r="B974" s="6"/>
      <c r="C974" s="7"/>
      <c r="D974" s="6"/>
      <c r="E974" s="8"/>
      <c r="F974" s="8"/>
      <c r="G974" s="8"/>
      <c r="H974" s="8"/>
      <c r="I974" s="8"/>
      <c r="J974" s="8"/>
      <c r="K974" s="9"/>
      <c r="L974" s="9"/>
      <c r="M974" s="54"/>
      <c r="O974" s="56"/>
    </row>
    <row r="975" spans="1:15">
      <c r="A975" s="5"/>
      <c r="B975" s="6"/>
      <c r="C975" s="7"/>
      <c r="D975" s="6"/>
      <c r="E975" s="8"/>
      <c r="F975" s="8"/>
      <c r="G975" s="8"/>
      <c r="H975" s="8"/>
      <c r="I975" s="8"/>
      <c r="J975" s="8"/>
      <c r="K975" s="9"/>
      <c r="L975" s="9"/>
      <c r="M975" s="54"/>
      <c r="O975" s="56"/>
    </row>
    <row r="976" spans="1:15">
      <c r="A976" s="5"/>
      <c r="B976" s="6"/>
      <c r="C976" s="7"/>
      <c r="D976" s="6"/>
      <c r="E976" s="8"/>
      <c r="F976" s="8"/>
      <c r="G976" s="8"/>
      <c r="H976" s="8"/>
      <c r="I976" s="8"/>
      <c r="J976" s="8"/>
      <c r="K976" s="9"/>
      <c r="L976" s="9"/>
      <c r="M976" s="54"/>
      <c r="O976" s="56"/>
    </row>
    <row r="977" spans="1:15">
      <c r="A977" s="5"/>
      <c r="B977" s="6"/>
      <c r="C977" s="7"/>
      <c r="D977" s="6"/>
      <c r="E977" s="8"/>
      <c r="F977" s="8"/>
      <c r="G977" s="8"/>
      <c r="H977" s="8"/>
      <c r="I977" s="8"/>
      <c r="J977" s="8"/>
      <c r="K977" s="9"/>
      <c r="L977" s="9"/>
      <c r="M977" s="54"/>
      <c r="O977" s="56"/>
    </row>
    <row r="978" spans="1:15">
      <c r="A978" s="5"/>
      <c r="B978" s="6"/>
      <c r="C978" s="7"/>
      <c r="D978" s="6"/>
      <c r="E978" s="8"/>
      <c r="F978" s="8"/>
      <c r="G978" s="8"/>
      <c r="H978" s="8"/>
      <c r="I978" s="8"/>
      <c r="J978" s="8"/>
      <c r="K978" s="9"/>
      <c r="L978" s="9"/>
      <c r="M978" s="54"/>
      <c r="O978" s="56"/>
    </row>
    <row r="979" spans="1:15">
      <c r="A979" s="5"/>
      <c r="B979" s="6"/>
      <c r="C979" s="7"/>
      <c r="D979" s="6"/>
      <c r="E979" s="8"/>
      <c r="F979" s="8"/>
      <c r="G979" s="8"/>
      <c r="H979" s="8"/>
      <c r="I979" s="8"/>
      <c r="J979" s="8"/>
      <c r="K979" s="9"/>
      <c r="L979" s="9"/>
      <c r="M979" s="54"/>
      <c r="O979" s="56"/>
    </row>
    <row r="980" spans="1:15">
      <c r="A980" s="5"/>
      <c r="B980" s="6"/>
      <c r="C980" s="7"/>
      <c r="D980" s="6"/>
      <c r="E980" s="8"/>
      <c r="F980" s="8"/>
      <c r="G980" s="8"/>
      <c r="H980" s="8"/>
      <c r="I980" s="8"/>
      <c r="J980" s="8"/>
      <c r="K980" s="9"/>
      <c r="L980" s="9"/>
      <c r="M980" s="54"/>
      <c r="O980" s="56"/>
    </row>
    <row r="981" spans="1:15">
      <c r="A981" s="5"/>
      <c r="B981" s="6"/>
      <c r="C981" s="7"/>
      <c r="D981" s="6"/>
      <c r="E981" s="8"/>
      <c r="F981" s="8"/>
      <c r="G981" s="8"/>
      <c r="H981" s="8"/>
      <c r="I981" s="8"/>
      <c r="J981" s="8"/>
      <c r="K981" s="9"/>
      <c r="L981" s="9"/>
      <c r="M981" s="54"/>
      <c r="O981" s="56"/>
    </row>
    <row r="982" spans="1:15">
      <c r="A982" s="5"/>
      <c r="B982" s="6"/>
      <c r="C982" s="7"/>
      <c r="D982" s="6"/>
      <c r="E982" s="8"/>
      <c r="F982" s="8"/>
      <c r="G982" s="8"/>
      <c r="H982" s="8"/>
      <c r="I982" s="8"/>
      <c r="J982" s="8"/>
      <c r="K982" s="9"/>
      <c r="L982" s="9"/>
      <c r="M982" s="54"/>
      <c r="O982" s="56"/>
    </row>
    <row r="983" spans="1:15">
      <c r="A983" s="5"/>
      <c r="B983" s="6"/>
      <c r="C983" s="7"/>
      <c r="D983" s="6"/>
      <c r="E983" s="8"/>
      <c r="F983" s="8"/>
      <c r="G983" s="8"/>
      <c r="H983" s="8"/>
      <c r="I983" s="8"/>
      <c r="J983" s="8"/>
      <c r="K983" s="9"/>
      <c r="L983" s="9"/>
      <c r="M983" s="54"/>
      <c r="O983" s="56"/>
    </row>
    <row r="984" spans="1:15">
      <c r="A984" s="5"/>
      <c r="B984" s="6"/>
      <c r="C984" s="7"/>
      <c r="D984" s="6"/>
      <c r="E984" s="8"/>
      <c r="F984" s="8"/>
      <c r="G984" s="8"/>
      <c r="H984" s="8"/>
      <c r="I984" s="8"/>
      <c r="J984" s="8"/>
      <c r="K984" s="9"/>
      <c r="L984" s="9"/>
      <c r="M984" s="54"/>
      <c r="O984" s="56"/>
    </row>
    <row r="985" spans="1:15">
      <c r="A985" s="5"/>
      <c r="B985" s="6"/>
      <c r="C985" s="7"/>
      <c r="D985" s="6"/>
      <c r="E985" s="8"/>
      <c r="F985" s="8"/>
      <c r="G985" s="8"/>
      <c r="H985" s="8"/>
      <c r="I985" s="8"/>
      <c r="J985" s="8"/>
      <c r="K985" s="9"/>
      <c r="L985" s="9"/>
      <c r="M985" s="54"/>
      <c r="O985" s="56"/>
    </row>
    <row r="986" spans="1:15">
      <c r="A986" s="5"/>
      <c r="B986" s="6"/>
      <c r="C986" s="7"/>
      <c r="D986" s="6"/>
      <c r="E986" s="8"/>
      <c r="F986" s="8"/>
      <c r="G986" s="8"/>
      <c r="H986" s="8"/>
      <c r="I986" s="8"/>
      <c r="J986" s="8"/>
      <c r="K986" s="9"/>
      <c r="L986" s="9"/>
      <c r="M986" s="54"/>
      <c r="O986" s="56"/>
    </row>
    <row r="987" spans="1:15">
      <c r="A987" s="5"/>
      <c r="B987" s="6"/>
      <c r="C987" s="7"/>
      <c r="D987" s="6"/>
      <c r="E987" s="8"/>
      <c r="F987" s="8"/>
      <c r="G987" s="8"/>
      <c r="H987" s="8"/>
      <c r="I987" s="8"/>
      <c r="J987" s="8"/>
      <c r="K987" s="9"/>
      <c r="L987" s="9"/>
      <c r="M987" s="54"/>
      <c r="O987" s="56"/>
    </row>
    <row r="988" spans="1:15">
      <c r="A988" s="5"/>
      <c r="B988" s="6"/>
      <c r="C988" s="7"/>
      <c r="D988" s="6"/>
      <c r="E988" s="8"/>
      <c r="F988" s="8"/>
      <c r="G988" s="8"/>
      <c r="H988" s="8"/>
      <c r="I988" s="8"/>
      <c r="J988" s="8"/>
      <c r="K988" s="9"/>
      <c r="L988" s="9"/>
      <c r="M988" s="54"/>
      <c r="O988" s="56"/>
    </row>
    <row r="989" spans="1:15">
      <c r="A989" s="5"/>
      <c r="B989" s="6"/>
      <c r="C989" s="7"/>
      <c r="D989" s="6"/>
      <c r="E989" s="8"/>
      <c r="F989" s="8"/>
      <c r="G989" s="8"/>
      <c r="H989" s="8"/>
      <c r="I989" s="8"/>
      <c r="J989" s="8"/>
      <c r="K989" s="9"/>
      <c r="L989" s="9"/>
      <c r="M989" s="54"/>
      <c r="O989" s="56"/>
    </row>
    <row r="990" spans="1:15">
      <c r="A990" s="5"/>
      <c r="B990" s="6"/>
      <c r="C990" s="7"/>
      <c r="D990" s="6"/>
      <c r="E990" s="8"/>
      <c r="F990" s="8"/>
      <c r="G990" s="8"/>
      <c r="H990" s="8"/>
      <c r="I990" s="8"/>
      <c r="J990" s="8"/>
      <c r="K990" s="9"/>
      <c r="L990" s="9"/>
      <c r="M990" s="54"/>
      <c r="O990" s="56"/>
    </row>
    <row r="991" spans="1:15">
      <c r="A991" s="5"/>
      <c r="B991" s="6"/>
      <c r="C991" s="7"/>
      <c r="D991" s="6"/>
      <c r="E991" s="8"/>
      <c r="F991" s="8"/>
      <c r="G991" s="8"/>
      <c r="H991" s="8"/>
      <c r="I991" s="8"/>
      <c r="J991" s="8"/>
      <c r="K991" s="9"/>
      <c r="L991" s="9"/>
      <c r="M991" s="54"/>
      <c r="O991" s="56"/>
    </row>
    <row r="992" spans="1:15">
      <c r="A992" s="5"/>
      <c r="B992" s="6"/>
      <c r="C992" s="7"/>
      <c r="D992" s="6"/>
      <c r="E992" s="8"/>
      <c r="F992" s="8"/>
      <c r="G992" s="8"/>
      <c r="H992" s="8"/>
      <c r="I992" s="8"/>
      <c r="J992" s="8"/>
      <c r="K992" s="9"/>
      <c r="L992" s="9"/>
      <c r="M992" s="54"/>
      <c r="O992" s="56"/>
    </row>
    <row r="993" spans="1:15">
      <c r="A993" s="5"/>
      <c r="B993" s="6"/>
      <c r="C993" s="7"/>
      <c r="D993" s="6"/>
      <c r="E993" s="8"/>
      <c r="F993" s="8"/>
      <c r="G993" s="8"/>
      <c r="H993" s="8"/>
      <c r="I993" s="8"/>
      <c r="J993" s="8"/>
      <c r="K993" s="9"/>
      <c r="L993" s="9"/>
      <c r="M993" s="54"/>
      <c r="O993" s="56"/>
    </row>
    <row r="994" spans="1:15">
      <c r="A994" s="5"/>
      <c r="B994" s="6"/>
      <c r="C994" s="7"/>
      <c r="D994" s="6"/>
      <c r="E994" s="8"/>
      <c r="F994" s="8"/>
      <c r="G994" s="8"/>
      <c r="H994" s="8"/>
      <c r="I994" s="8"/>
      <c r="J994" s="8"/>
      <c r="K994" s="9"/>
      <c r="L994" s="9"/>
      <c r="M994" s="54"/>
      <c r="O994" s="56"/>
    </row>
    <row r="995" spans="1:15">
      <c r="A995" s="5"/>
      <c r="B995" s="6"/>
      <c r="C995" s="7"/>
      <c r="D995" s="6"/>
      <c r="E995" s="8"/>
      <c r="F995" s="8"/>
      <c r="G995" s="8"/>
      <c r="H995" s="8"/>
      <c r="I995" s="8"/>
      <c r="J995" s="8"/>
      <c r="K995" s="9"/>
      <c r="L995" s="9"/>
      <c r="M995" s="54"/>
      <c r="O995" s="56"/>
    </row>
    <row r="996" spans="1:15">
      <c r="A996" s="5"/>
      <c r="B996" s="6"/>
      <c r="C996" s="7"/>
      <c r="D996" s="6"/>
      <c r="E996" s="8"/>
      <c r="F996" s="8"/>
      <c r="G996" s="8"/>
      <c r="H996" s="8"/>
      <c r="I996" s="8"/>
      <c r="J996" s="8"/>
      <c r="K996" s="9"/>
      <c r="L996" s="9"/>
      <c r="M996" s="54"/>
      <c r="O996" s="56"/>
    </row>
    <row r="997" spans="1:15">
      <c r="A997" s="5"/>
      <c r="B997" s="6"/>
      <c r="C997" s="7"/>
      <c r="D997" s="6"/>
      <c r="E997" s="8"/>
      <c r="F997" s="8"/>
      <c r="G997" s="8"/>
      <c r="H997" s="8"/>
      <c r="I997" s="8"/>
      <c r="J997" s="8"/>
      <c r="K997" s="9"/>
      <c r="L997" s="9"/>
      <c r="M997" s="54"/>
      <c r="O997" s="56"/>
    </row>
    <row r="998" spans="1:15">
      <c r="A998" s="5"/>
      <c r="B998" s="6"/>
      <c r="C998" s="7"/>
      <c r="D998" s="6"/>
      <c r="E998" s="8"/>
      <c r="F998" s="8"/>
      <c r="G998" s="8"/>
      <c r="H998" s="8"/>
      <c r="I998" s="8"/>
      <c r="J998" s="8"/>
      <c r="K998" s="9"/>
      <c r="L998" s="9"/>
      <c r="M998" s="54"/>
      <c r="O998" s="56"/>
    </row>
    <row r="999" spans="1:15">
      <c r="A999" s="5"/>
      <c r="B999" s="6"/>
      <c r="C999" s="7"/>
      <c r="D999" s="6"/>
      <c r="E999" s="8"/>
      <c r="F999" s="8"/>
      <c r="G999" s="8"/>
      <c r="H999" s="8"/>
      <c r="I999" s="8"/>
      <c r="J999" s="8"/>
      <c r="K999" s="9"/>
      <c r="L999" s="9"/>
      <c r="M999" s="54"/>
      <c r="O999" s="56"/>
    </row>
    <row r="1000" spans="1:15">
      <c r="A1000" s="5"/>
      <c r="B1000" s="6"/>
      <c r="C1000" s="7"/>
      <c r="D1000" s="6"/>
      <c r="E1000" s="8"/>
      <c r="F1000" s="8"/>
      <c r="G1000" s="8"/>
      <c r="H1000" s="8"/>
      <c r="I1000" s="8"/>
      <c r="J1000" s="8"/>
      <c r="K1000" s="9"/>
      <c r="L1000" s="9"/>
      <c r="M1000" s="54"/>
      <c r="O1000" s="56"/>
    </row>
    <row r="1001" spans="1:15">
      <c r="A1001" s="5"/>
      <c r="B1001" s="6"/>
      <c r="C1001" s="7"/>
      <c r="D1001" s="6"/>
      <c r="E1001" s="8"/>
      <c r="F1001" s="8"/>
      <c r="G1001" s="8"/>
      <c r="H1001" s="8"/>
      <c r="I1001" s="8"/>
      <c r="J1001" s="8"/>
      <c r="K1001" s="9"/>
      <c r="L1001" s="9"/>
      <c r="M1001" s="54"/>
      <c r="O1001" s="56"/>
    </row>
    <row r="1002" spans="1:15">
      <c r="A1002" s="5"/>
      <c r="B1002" s="6"/>
      <c r="C1002" s="7"/>
      <c r="D1002" s="6"/>
      <c r="E1002" s="8"/>
      <c r="F1002" s="8"/>
      <c r="G1002" s="8"/>
      <c r="H1002" s="8"/>
      <c r="I1002" s="8"/>
      <c r="J1002" s="8"/>
      <c r="K1002" s="9"/>
      <c r="L1002" s="9"/>
      <c r="M1002" s="54"/>
      <c r="O1002" s="56"/>
    </row>
    <row r="1003" spans="1:15">
      <c r="A1003" s="5"/>
      <c r="B1003" s="6"/>
      <c r="C1003" s="7"/>
      <c r="D1003" s="6"/>
      <c r="E1003" s="8"/>
      <c r="F1003" s="8"/>
      <c r="G1003" s="8"/>
      <c r="H1003" s="8"/>
      <c r="I1003" s="8"/>
      <c r="J1003" s="8"/>
      <c r="K1003" s="9"/>
      <c r="L1003" s="9"/>
      <c r="M1003" s="54"/>
      <c r="O1003" s="56"/>
    </row>
    <row r="1004" spans="1:15">
      <c r="A1004" s="5"/>
      <c r="B1004" s="6"/>
      <c r="C1004" s="7"/>
      <c r="D1004" s="6"/>
      <c r="E1004" s="8"/>
      <c r="F1004" s="8"/>
      <c r="G1004" s="8"/>
      <c r="H1004" s="8"/>
      <c r="I1004" s="8"/>
      <c r="J1004" s="8"/>
      <c r="K1004" s="9"/>
      <c r="L1004" s="9"/>
      <c r="M1004" s="54"/>
      <c r="O1004" s="56"/>
    </row>
    <row r="1005" spans="1:15">
      <c r="A1005" s="5"/>
      <c r="B1005" s="6"/>
      <c r="C1005" s="7"/>
      <c r="D1005" s="6"/>
      <c r="E1005" s="8"/>
      <c r="F1005" s="8"/>
      <c r="G1005" s="8"/>
      <c r="H1005" s="8"/>
      <c r="I1005" s="8"/>
      <c r="J1005" s="8"/>
      <c r="K1005" s="9"/>
      <c r="L1005" s="9"/>
      <c r="M1005" s="54"/>
      <c r="O1005" s="56"/>
    </row>
    <row r="1006" spans="1:15">
      <c r="A1006" s="5"/>
      <c r="B1006" s="6"/>
      <c r="C1006" s="7"/>
      <c r="D1006" s="6"/>
      <c r="E1006" s="8"/>
      <c r="F1006" s="8"/>
      <c r="G1006" s="8"/>
      <c r="H1006" s="8"/>
      <c r="I1006" s="8"/>
      <c r="J1006" s="8"/>
      <c r="K1006" s="9"/>
      <c r="L1006" s="9"/>
      <c r="M1006" s="54"/>
      <c r="O1006" s="56"/>
    </row>
    <row r="1007" spans="1:15">
      <c r="A1007" s="5"/>
      <c r="B1007" s="6"/>
      <c r="C1007" s="7"/>
      <c r="D1007" s="6"/>
      <c r="E1007" s="8"/>
      <c r="F1007" s="8"/>
      <c r="G1007" s="8"/>
      <c r="H1007" s="8"/>
      <c r="I1007" s="8"/>
      <c r="J1007" s="8"/>
      <c r="K1007" s="9"/>
      <c r="L1007" s="9"/>
      <c r="M1007" s="54"/>
      <c r="O1007" s="56"/>
    </row>
    <row r="1008" spans="1:15">
      <c r="A1008" s="5"/>
      <c r="B1008" s="6"/>
      <c r="C1008" s="7"/>
      <c r="D1008" s="6"/>
      <c r="E1008" s="8"/>
      <c r="F1008" s="8"/>
      <c r="G1008" s="8"/>
      <c r="H1008" s="8"/>
      <c r="I1008" s="8"/>
      <c r="J1008" s="8"/>
      <c r="K1008" s="9"/>
      <c r="L1008" s="9"/>
      <c r="M1008" s="54"/>
      <c r="O1008" s="56"/>
    </row>
    <row r="1009" spans="1:15">
      <c r="A1009" s="5"/>
      <c r="B1009" s="6"/>
      <c r="C1009" s="7"/>
      <c r="D1009" s="6"/>
      <c r="E1009" s="8"/>
      <c r="F1009" s="8"/>
      <c r="G1009" s="8"/>
      <c r="H1009" s="8"/>
      <c r="I1009" s="8"/>
      <c r="J1009" s="8"/>
      <c r="K1009" s="9"/>
      <c r="L1009" s="9"/>
      <c r="M1009" s="54"/>
      <c r="O1009" s="56"/>
    </row>
    <row r="1010" spans="1:15">
      <c r="A1010" s="5"/>
      <c r="B1010" s="6"/>
      <c r="C1010" s="7"/>
      <c r="D1010" s="6"/>
      <c r="E1010" s="8"/>
      <c r="F1010" s="8"/>
      <c r="G1010" s="8"/>
      <c r="H1010" s="8"/>
      <c r="I1010" s="8"/>
      <c r="J1010" s="8"/>
      <c r="K1010" s="9"/>
      <c r="L1010" s="9"/>
      <c r="M1010" s="54"/>
      <c r="O1010" s="56"/>
    </row>
    <row r="1011" spans="1:15">
      <c r="A1011" s="5"/>
      <c r="B1011" s="6"/>
      <c r="C1011" s="7"/>
      <c r="D1011" s="6"/>
      <c r="E1011" s="8"/>
      <c r="F1011" s="8"/>
      <c r="G1011" s="8"/>
      <c r="H1011" s="8"/>
      <c r="I1011" s="8"/>
      <c r="J1011" s="8"/>
      <c r="K1011" s="9"/>
      <c r="L1011" s="9"/>
      <c r="M1011" s="54"/>
      <c r="O1011" s="56"/>
    </row>
    <row r="1012" spans="1:15">
      <c r="A1012" s="5"/>
      <c r="B1012" s="6"/>
      <c r="C1012" s="7"/>
      <c r="D1012" s="6"/>
      <c r="E1012" s="8"/>
      <c r="F1012" s="8"/>
      <c r="G1012" s="8"/>
      <c r="H1012" s="8"/>
      <c r="I1012" s="8"/>
      <c r="J1012" s="8"/>
      <c r="K1012" s="9"/>
      <c r="L1012" s="9"/>
      <c r="M1012" s="54"/>
      <c r="O1012" s="56"/>
    </row>
    <row r="1013" spans="1:15">
      <c r="A1013" s="5"/>
      <c r="B1013" s="6"/>
      <c r="C1013" s="7"/>
      <c r="D1013" s="6"/>
      <c r="E1013" s="8"/>
      <c r="F1013" s="8"/>
      <c r="G1013" s="8"/>
      <c r="H1013" s="8"/>
      <c r="I1013" s="8"/>
      <c r="J1013" s="8"/>
      <c r="K1013" s="9"/>
      <c r="L1013" s="9"/>
      <c r="M1013" s="54"/>
      <c r="O1013" s="56"/>
    </row>
    <row r="1014" spans="1:15">
      <c r="A1014" s="5"/>
      <c r="B1014" s="6"/>
      <c r="C1014" s="7"/>
      <c r="D1014" s="6"/>
      <c r="E1014" s="8"/>
      <c r="F1014" s="8"/>
      <c r="G1014" s="8"/>
      <c r="H1014" s="8"/>
      <c r="I1014" s="8"/>
      <c r="J1014" s="8"/>
      <c r="K1014" s="9"/>
      <c r="L1014" s="9"/>
      <c r="M1014" s="54"/>
      <c r="O1014" s="56"/>
    </row>
    <row r="1015" spans="1:15">
      <c r="A1015" s="5"/>
      <c r="B1015" s="6"/>
      <c r="C1015" s="7"/>
      <c r="D1015" s="6"/>
      <c r="E1015" s="8"/>
      <c r="F1015" s="8"/>
      <c r="G1015" s="8"/>
      <c r="H1015" s="8"/>
      <c r="I1015" s="8"/>
      <c r="J1015" s="8"/>
      <c r="K1015" s="9"/>
      <c r="L1015" s="9"/>
      <c r="M1015" s="54"/>
      <c r="O1015" s="56"/>
    </row>
    <row r="1016" spans="1:15">
      <c r="A1016" s="5"/>
      <c r="B1016" s="6"/>
      <c r="C1016" s="7"/>
      <c r="D1016" s="6"/>
      <c r="E1016" s="8"/>
      <c r="F1016" s="8"/>
      <c r="G1016" s="8"/>
      <c r="H1016" s="8"/>
      <c r="I1016" s="8"/>
      <c r="J1016" s="8"/>
      <c r="K1016" s="9"/>
      <c r="L1016" s="9"/>
      <c r="M1016" s="54"/>
      <c r="O1016" s="56"/>
    </row>
    <row r="1017" spans="1:15">
      <c r="A1017" s="5"/>
      <c r="B1017" s="6"/>
      <c r="C1017" s="7"/>
      <c r="D1017" s="6"/>
      <c r="E1017" s="8"/>
      <c r="F1017" s="8"/>
      <c r="G1017" s="8"/>
      <c r="H1017" s="8"/>
      <c r="I1017" s="8"/>
      <c r="J1017" s="8"/>
      <c r="K1017" s="9"/>
      <c r="L1017" s="9"/>
      <c r="M1017" s="54"/>
      <c r="O1017" s="56"/>
    </row>
    <row r="1018" spans="1:15">
      <c r="A1018" s="5"/>
      <c r="B1018" s="6"/>
      <c r="C1018" s="7"/>
      <c r="D1018" s="6"/>
      <c r="E1018" s="8"/>
      <c r="F1018" s="8"/>
      <c r="G1018" s="8"/>
      <c r="H1018" s="8"/>
      <c r="I1018" s="8"/>
      <c r="J1018" s="8"/>
      <c r="K1018" s="9"/>
      <c r="L1018" s="9"/>
      <c r="M1018" s="54"/>
      <c r="O1018" s="56"/>
    </row>
    <row r="1019" spans="1:15">
      <c r="A1019" s="5"/>
      <c r="B1019" s="6"/>
      <c r="C1019" s="7"/>
      <c r="D1019" s="6"/>
      <c r="E1019" s="8"/>
      <c r="F1019" s="8"/>
      <c r="G1019" s="8"/>
      <c r="H1019" s="8"/>
      <c r="I1019" s="8"/>
      <c r="J1019" s="8"/>
      <c r="K1019" s="9"/>
      <c r="L1019" s="9"/>
      <c r="M1019" s="54"/>
      <c r="O1019" s="56"/>
    </row>
    <row r="1020" spans="1:15">
      <c r="A1020" s="5"/>
      <c r="B1020" s="6"/>
      <c r="C1020" s="7"/>
      <c r="D1020" s="6"/>
      <c r="E1020" s="8"/>
      <c r="F1020" s="8"/>
      <c r="G1020" s="8"/>
      <c r="H1020" s="8"/>
      <c r="I1020" s="8"/>
      <c r="J1020" s="8"/>
      <c r="K1020" s="9"/>
      <c r="L1020" s="9"/>
      <c r="M1020" s="54"/>
      <c r="O1020" s="56"/>
    </row>
    <row r="1021" spans="1:15">
      <c r="A1021" s="5"/>
      <c r="B1021" s="6"/>
      <c r="C1021" s="7"/>
      <c r="D1021" s="6"/>
      <c r="E1021" s="8"/>
      <c r="F1021" s="8"/>
      <c r="G1021" s="8"/>
      <c r="H1021" s="8"/>
      <c r="I1021" s="8"/>
      <c r="J1021" s="8"/>
      <c r="K1021" s="9"/>
      <c r="L1021" s="9"/>
      <c r="M1021" s="54"/>
      <c r="O1021" s="56"/>
    </row>
    <row r="1022" spans="1:15">
      <c r="A1022" s="5"/>
      <c r="B1022" s="6"/>
      <c r="C1022" s="7"/>
      <c r="D1022" s="6"/>
      <c r="E1022" s="8"/>
      <c r="F1022" s="8"/>
      <c r="G1022" s="8"/>
      <c r="H1022" s="8"/>
      <c r="I1022" s="8"/>
      <c r="J1022" s="8"/>
      <c r="K1022" s="9"/>
      <c r="L1022" s="9"/>
      <c r="M1022" s="54"/>
      <c r="O1022" s="56"/>
    </row>
    <row r="1023" spans="1:15">
      <c r="A1023" s="5"/>
      <c r="B1023" s="6"/>
      <c r="C1023" s="7"/>
      <c r="D1023" s="6"/>
      <c r="E1023" s="8"/>
      <c r="F1023" s="8"/>
      <c r="G1023" s="8"/>
      <c r="H1023" s="8"/>
      <c r="I1023" s="8"/>
      <c r="J1023" s="8"/>
      <c r="K1023" s="9"/>
      <c r="L1023" s="9"/>
      <c r="M1023" s="54"/>
      <c r="O1023" s="56"/>
    </row>
    <row r="1024" spans="1:15">
      <c r="A1024" s="5"/>
      <c r="B1024" s="6"/>
      <c r="C1024" s="7"/>
      <c r="D1024" s="6"/>
      <c r="E1024" s="8"/>
      <c r="F1024" s="8"/>
      <c r="G1024" s="8"/>
      <c r="H1024" s="8"/>
      <c r="I1024" s="8"/>
      <c r="J1024" s="8"/>
      <c r="K1024" s="9"/>
      <c r="L1024" s="9"/>
      <c r="M1024" s="54"/>
      <c r="O1024" s="56"/>
    </row>
    <row r="1025" spans="1:15">
      <c r="A1025" s="5"/>
      <c r="B1025" s="6"/>
      <c r="C1025" s="7"/>
      <c r="D1025" s="6"/>
      <c r="E1025" s="8"/>
      <c r="F1025" s="8"/>
      <c r="G1025" s="8"/>
      <c r="H1025" s="8"/>
      <c r="I1025" s="8"/>
      <c r="J1025" s="8"/>
      <c r="K1025" s="9"/>
      <c r="L1025" s="9"/>
      <c r="M1025" s="54"/>
      <c r="O1025" s="56"/>
    </row>
    <row r="1026" spans="1:15">
      <c r="A1026" s="5"/>
      <c r="B1026" s="6"/>
      <c r="C1026" s="7"/>
      <c r="D1026" s="6"/>
      <c r="E1026" s="8"/>
      <c r="F1026" s="8"/>
      <c r="G1026" s="8"/>
      <c r="H1026" s="8"/>
      <c r="I1026" s="8"/>
      <c r="J1026" s="8"/>
      <c r="K1026" s="9"/>
      <c r="L1026" s="9"/>
      <c r="M1026" s="54"/>
      <c r="O1026" s="56"/>
    </row>
    <row r="1027" spans="1:15">
      <c r="A1027" s="5"/>
      <c r="B1027" s="6"/>
      <c r="C1027" s="7"/>
      <c r="D1027" s="6"/>
      <c r="E1027" s="8"/>
      <c r="F1027" s="8"/>
      <c r="G1027" s="8"/>
      <c r="H1027" s="8"/>
      <c r="I1027" s="8"/>
      <c r="J1027" s="8"/>
      <c r="K1027" s="9"/>
      <c r="L1027" s="9"/>
      <c r="M1027" s="54"/>
      <c r="O1027" s="56"/>
    </row>
    <row r="1028" spans="1:15">
      <c r="A1028" s="5"/>
      <c r="B1028" s="6"/>
      <c r="C1028" s="7"/>
      <c r="D1028" s="6"/>
      <c r="E1028" s="8"/>
      <c r="F1028" s="8"/>
      <c r="G1028" s="8"/>
      <c r="H1028" s="8"/>
      <c r="I1028" s="8"/>
      <c r="J1028" s="8"/>
      <c r="K1028" s="9"/>
      <c r="L1028" s="9"/>
      <c r="M1028" s="54"/>
      <c r="O1028" s="56"/>
    </row>
    <row r="1029" spans="1:15">
      <c r="A1029" s="5"/>
      <c r="B1029" s="6"/>
      <c r="C1029" s="7"/>
      <c r="D1029" s="6"/>
      <c r="E1029" s="8"/>
      <c r="F1029" s="8"/>
      <c r="G1029" s="8"/>
      <c r="H1029" s="8"/>
      <c r="I1029" s="8"/>
      <c r="J1029" s="8"/>
      <c r="K1029" s="9"/>
      <c r="L1029" s="9"/>
      <c r="M1029" s="54"/>
      <c r="O1029" s="56"/>
    </row>
    <row r="1030" spans="1:15">
      <c r="A1030" s="5"/>
      <c r="B1030" s="6"/>
      <c r="C1030" s="7"/>
      <c r="D1030" s="6"/>
      <c r="E1030" s="8"/>
      <c r="F1030" s="8"/>
      <c r="G1030" s="8"/>
      <c r="H1030" s="8"/>
      <c r="I1030" s="8"/>
      <c r="J1030" s="8"/>
      <c r="K1030" s="9"/>
      <c r="L1030" s="9"/>
      <c r="M1030" s="54"/>
      <c r="O1030" s="56"/>
    </row>
    <row r="1031" spans="1:15">
      <c r="A1031" s="5"/>
      <c r="B1031" s="6"/>
      <c r="C1031" s="7"/>
      <c r="D1031" s="6"/>
      <c r="E1031" s="8"/>
      <c r="F1031" s="8"/>
      <c r="G1031" s="8"/>
      <c r="H1031" s="8"/>
      <c r="I1031" s="8"/>
      <c r="J1031" s="8"/>
      <c r="K1031" s="9"/>
      <c r="L1031" s="9"/>
      <c r="M1031" s="54"/>
      <c r="O1031" s="56"/>
    </row>
    <row r="1032" spans="1:15">
      <c r="A1032" s="5"/>
      <c r="B1032" s="6"/>
      <c r="C1032" s="7"/>
      <c r="D1032" s="6"/>
      <c r="E1032" s="8"/>
      <c r="F1032" s="8"/>
      <c r="G1032" s="8"/>
      <c r="H1032" s="8"/>
      <c r="I1032" s="8"/>
      <c r="J1032" s="8"/>
      <c r="K1032" s="9"/>
      <c r="L1032" s="9"/>
      <c r="M1032" s="54"/>
      <c r="O1032" s="56"/>
    </row>
    <row r="1033" spans="1:15">
      <c r="A1033" s="5"/>
      <c r="B1033" s="6"/>
      <c r="C1033" s="7"/>
      <c r="D1033" s="6"/>
      <c r="E1033" s="8"/>
      <c r="F1033" s="8"/>
      <c r="G1033" s="8"/>
      <c r="H1033" s="8"/>
      <c r="I1033" s="8"/>
      <c r="J1033" s="8"/>
      <c r="K1033" s="9"/>
      <c r="L1033" s="9"/>
      <c r="M1033" s="54"/>
      <c r="O1033" s="56"/>
    </row>
    <row r="1034" spans="1:15">
      <c r="A1034" s="5"/>
      <c r="B1034" s="6"/>
      <c r="C1034" s="7"/>
      <c r="D1034" s="6"/>
      <c r="E1034" s="8"/>
      <c r="F1034" s="8"/>
      <c r="G1034" s="8"/>
      <c r="H1034" s="8"/>
      <c r="I1034" s="8"/>
      <c r="J1034" s="8"/>
      <c r="K1034" s="9"/>
      <c r="L1034" s="9"/>
      <c r="M1034" s="54"/>
      <c r="O1034" s="56"/>
    </row>
    <row r="1035" spans="1:15">
      <c r="A1035" s="5"/>
      <c r="B1035" s="6"/>
      <c r="C1035" s="7"/>
      <c r="D1035" s="6"/>
      <c r="E1035" s="8"/>
      <c r="F1035" s="8"/>
      <c r="G1035" s="8"/>
      <c r="H1035" s="8"/>
      <c r="I1035" s="8"/>
      <c r="J1035" s="8"/>
      <c r="K1035" s="9"/>
      <c r="L1035" s="9"/>
      <c r="M1035" s="54"/>
      <c r="O1035" s="56"/>
    </row>
    <row r="1036" spans="1:15">
      <c r="A1036" s="5"/>
      <c r="B1036" s="6"/>
      <c r="C1036" s="7"/>
      <c r="D1036" s="6"/>
      <c r="E1036" s="8"/>
      <c r="F1036" s="8"/>
      <c r="G1036" s="8"/>
      <c r="H1036" s="8"/>
      <c r="I1036" s="8"/>
      <c r="J1036" s="8"/>
      <c r="K1036" s="9"/>
      <c r="L1036" s="9"/>
      <c r="M1036" s="54"/>
      <c r="O1036" s="56"/>
    </row>
    <row r="1037" spans="1:15">
      <c r="A1037" s="5"/>
      <c r="B1037" s="6"/>
      <c r="C1037" s="7"/>
      <c r="D1037" s="6"/>
      <c r="E1037" s="8"/>
      <c r="F1037" s="8"/>
      <c r="G1037" s="8"/>
      <c r="H1037" s="8"/>
      <c r="I1037" s="8"/>
      <c r="J1037" s="8"/>
      <c r="K1037" s="9"/>
      <c r="L1037" s="9"/>
      <c r="M1037" s="54"/>
      <c r="O1037" s="56"/>
    </row>
    <row r="1038" spans="1:15">
      <c r="A1038" s="5"/>
      <c r="B1038" s="6"/>
      <c r="C1038" s="7"/>
      <c r="D1038" s="6"/>
      <c r="E1038" s="8"/>
      <c r="F1038" s="8"/>
      <c r="G1038" s="8"/>
      <c r="H1038" s="8"/>
      <c r="I1038" s="8"/>
      <c r="J1038" s="8"/>
      <c r="K1038" s="9"/>
      <c r="L1038" s="9"/>
      <c r="M1038" s="54"/>
      <c r="O1038" s="56"/>
    </row>
    <row r="1039" spans="1:15">
      <c r="A1039" s="5"/>
      <c r="B1039" s="6"/>
      <c r="C1039" s="7"/>
      <c r="D1039" s="6"/>
      <c r="E1039" s="8"/>
      <c r="F1039" s="8"/>
      <c r="G1039" s="8"/>
      <c r="H1039" s="8"/>
      <c r="I1039" s="8"/>
      <c r="J1039" s="8"/>
      <c r="K1039" s="9"/>
      <c r="L1039" s="9"/>
      <c r="M1039" s="54"/>
      <c r="O1039" s="56"/>
    </row>
    <row r="1040" spans="1:15">
      <c r="A1040" s="5"/>
      <c r="B1040" s="6"/>
      <c r="C1040" s="7"/>
      <c r="D1040" s="6"/>
      <c r="E1040" s="8"/>
      <c r="F1040" s="8"/>
      <c r="G1040" s="8"/>
      <c r="H1040" s="8"/>
      <c r="I1040" s="8"/>
      <c r="J1040" s="8"/>
      <c r="K1040" s="9"/>
      <c r="L1040" s="9"/>
      <c r="M1040" s="54"/>
      <c r="O1040" s="56"/>
    </row>
    <row r="1041" spans="1:15">
      <c r="A1041" s="5"/>
      <c r="B1041" s="6"/>
      <c r="C1041" s="7"/>
      <c r="D1041" s="6"/>
      <c r="E1041" s="8"/>
      <c r="F1041" s="8"/>
      <c r="G1041" s="8"/>
      <c r="H1041" s="8"/>
      <c r="I1041" s="8"/>
      <c r="J1041" s="8"/>
      <c r="K1041" s="9"/>
      <c r="L1041" s="9"/>
      <c r="M1041" s="54"/>
      <c r="O1041" s="56"/>
    </row>
    <row r="1042" spans="1:15">
      <c r="A1042" s="5"/>
      <c r="B1042" s="6"/>
      <c r="C1042" s="7"/>
      <c r="D1042" s="6"/>
      <c r="E1042" s="8"/>
      <c r="F1042" s="8"/>
      <c r="G1042" s="8"/>
      <c r="H1042" s="8"/>
      <c r="I1042" s="8"/>
      <c r="J1042" s="8"/>
      <c r="K1042" s="9"/>
      <c r="L1042" s="9"/>
      <c r="M1042" s="54"/>
      <c r="O1042" s="56"/>
    </row>
    <row r="1043" spans="1:15">
      <c r="A1043" s="5"/>
      <c r="B1043" s="6"/>
      <c r="C1043" s="7"/>
      <c r="D1043" s="6"/>
      <c r="E1043" s="8"/>
      <c r="F1043" s="8"/>
      <c r="G1043" s="8"/>
      <c r="H1043" s="8"/>
      <c r="I1043" s="8"/>
      <c r="J1043" s="8"/>
      <c r="K1043" s="9"/>
      <c r="L1043" s="9"/>
      <c r="M1043" s="54"/>
      <c r="O1043" s="56"/>
    </row>
    <row r="1044" spans="1:15">
      <c r="A1044" s="5"/>
      <c r="B1044" s="6"/>
      <c r="C1044" s="7"/>
      <c r="D1044" s="6"/>
      <c r="E1044" s="8"/>
      <c r="F1044" s="8"/>
      <c r="G1044" s="8"/>
      <c r="H1044" s="8"/>
      <c r="I1044" s="8"/>
      <c r="J1044" s="8"/>
      <c r="K1044" s="9"/>
      <c r="L1044" s="9"/>
      <c r="M1044" s="54"/>
      <c r="O1044" s="56"/>
    </row>
    <row r="1045" spans="1:15">
      <c r="A1045" s="5"/>
      <c r="B1045" s="6"/>
      <c r="C1045" s="7"/>
      <c r="D1045" s="6"/>
      <c r="E1045" s="8"/>
      <c r="F1045" s="8"/>
      <c r="G1045" s="8"/>
      <c r="H1045" s="8"/>
      <c r="I1045" s="8"/>
      <c r="J1045" s="8"/>
      <c r="K1045" s="9"/>
      <c r="L1045" s="9"/>
      <c r="M1045" s="54"/>
      <c r="O1045" s="56"/>
    </row>
    <row r="1046" spans="1:15">
      <c r="A1046" s="5"/>
      <c r="B1046" s="6"/>
      <c r="C1046" s="7"/>
      <c r="D1046" s="6"/>
      <c r="E1046" s="8"/>
      <c r="F1046" s="8"/>
      <c r="G1046" s="8"/>
      <c r="H1046" s="8"/>
      <c r="I1046" s="8"/>
      <c r="J1046" s="8"/>
      <c r="K1046" s="9"/>
      <c r="L1046" s="9"/>
      <c r="M1046" s="54"/>
      <c r="O1046" s="56"/>
    </row>
    <row r="1047" spans="1:15">
      <c r="A1047" s="5"/>
      <c r="B1047" s="6"/>
      <c r="C1047" s="7"/>
      <c r="D1047" s="6"/>
      <c r="E1047" s="8"/>
      <c r="F1047" s="8"/>
      <c r="G1047" s="8"/>
      <c r="H1047" s="8"/>
      <c r="I1047" s="8"/>
      <c r="J1047" s="8"/>
      <c r="K1047" s="9"/>
      <c r="L1047" s="9"/>
      <c r="M1047" s="54"/>
      <c r="O1047" s="56"/>
    </row>
    <row r="1048" spans="1:15">
      <c r="A1048" s="5"/>
      <c r="B1048" s="6"/>
      <c r="C1048" s="7"/>
      <c r="D1048" s="6"/>
      <c r="E1048" s="8"/>
      <c r="F1048" s="8"/>
      <c r="G1048" s="8"/>
      <c r="H1048" s="8"/>
      <c r="I1048" s="8"/>
      <c r="J1048" s="8"/>
      <c r="K1048" s="9"/>
      <c r="L1048" s="9"/>
      <c r="M1048" s="54"/>
      <c r="O1048" s="56"/>
    </row>
    <row r="1049" spans="1:15">
      <c r="A1049" s="5"/>
      <c r="B1049" s="6"/>
      <c r="C1049" s="7"/>
      <c r="D1049" s="6"/>
      <c r="E1049" s="8"/>
      <c r="F1049" s="8"/>
      <c r="G1049" s="8"/>
      <c r="H1049" s="8"/>
      <c r="I1049" s="8"/>
      <c r="J1049" s="8"/>
      <c r="K1049" s="9"/>
      <c r="L1049" s="9"/>
      <c r="M1049" s="54"/>
      <c r="O1049" s="56"/>
    </row>
    <row r="1050" spans="1:15">
      <c r="A1050" s="5"/>
      <c r="B1050" s="6"/>
      <c r="C1050" s="7"/>
      <c r="D1050" s="6"/>
      <c r="E1050" s="8"/>
      <c r="F1050" s="8"/>
      <c r="G1050" s="8"/>
      <c r="H1050" s="8"/>
      <c r="I1050" s="8"/>
      <c r="J1050" s="8"/>
      <c r="K1050" s="9"/>
      <c r="L1050" s="9"/>
      <c r="M1050" s="54"/>
      <c r="O1050" s="56"/>
    </row>
    <row r="1051" spans="1:15">
      <c r="A1051" s="5"/>
      <c r="B1051" s="6"/>
      <c r="C1051" s="7"/>
      <c r="D1051" s="6"/>
      <c r="E1051" s="8"/>
      <c r="F1051" s="8"/>
      <c r="G1051" s="8"/>
      <c r="H1051" s="8"/>
      <c r="I1051" s="8"/>
      <c r="J1051" s="8"/>
      <c r="K1051" s="9"/>
      <c r="L1051" s="9"/>
      <c r="M1051" s="54"/>
      <c r="O1051" s="56"/>
    </row>
    <row r="1052" spans="1:15">
      <c r="A1052" s="5"/>
      <c r="B1052" s="6"/>
      <c r="C1052" s="7"/>
      <c r="D1052" s="6"/>
      <c r="E1052" s="8"/>
      <c r="F1052" s="8"/>
      <c r="G1052" s="8"/>
      <c r="H1052" s="8"/>
      <c r="I1052" s="8"/>
      <c r="J1052" s="8"/>
      <c r="K1052" s="9"/>
      <c r="L1052" s="9"/>
      <c r="M1052" s="54"/>
      <c r="O1052" s="56"/>
    </row>
    <row r="1053" spans="1:15">
      <c r="A1053" s="5"/>
      <c r="B1053" s="6"/>
      <c r="C1053" s="7"/>
      <c r="D1053" s="6"/>
      <c r="E1053" s="8"/>
      <c r="F1053" s="8"/>
      <c r="G1053" s="8"/>
      <c r="H1053" s="8"/>
      <c r="I1053" s="8"/>
      <c r="J1053" s="8"/>
      <c r="K1053" s="9"/>
      <c r="L1053" s="9"/>
      <c r="M1053" s="54"/>
      <c r="O1053" s="56"/>
    </row>
    <row r="1054" spans="1:15">
      <c r="A1054" s="5"/>
      <c r="B1054" s="6"/>
      <c r="C1054" s="7"/>
      <c r="D1054" s="6"/>
      <c r="E1054" s="8"/>
      <c r="F1054" s="8"/>
      <c r="G1054" s="8"/>
      <c r="H1054" s="8"/>
      <c r="I1054" s="8"/>
      <c r="J1054" s="8"/>
      <c r="K1054" s="9"/>
      <c r="L1054" s="9"/>
      <c r="M1054" s="54"/>
      <c r="O1054" s="56"/>
    </row>
    <row r="1055" spans="1:15">
      <c r="A1055" s="5"/>
      <c r="B1055" s="6"/>
      <c r="C1055" s="7"/>
      <c r="D1055" s="6"/>
      <c r="E1055" s="8"/>
      <c r="F1055" s="8"/>
      <c r="G1055" s="8"/>
      <c r="H1055" s="8"/>
      <c r="I1055" s="8"/>
      <c r="J1055" s="8"/>
      <c r="K1055" s="9"/>
      <c r="L1055" s="9"/>
      <c r="M1055" s="54"/>
      <c r="O1055" s="56"/>
    </row>
    <row r="1056" spans="1:15">
      <c r="A1056" s="5"/>
      <c r="B1056" s="6"/>
      <c r="C1056" s="7"/>
      <c r="D1056" s="6"/>
      <c r="E1056" s="8"/>
      <c r="F1056" s="8"/>
      <c r="G1056" s="8"/>
      <c r="H1056" s="8"/>
      <c r="I1056" s="8"/>
      <c r="J1056" s="8"/>
      <c r="K1056" s="9"/>
      <c r="L1056" s="9"/>
      <c r="M1056" s="54"/>
      <c r="O1056" s="56"/>
    </row>
    <row r="1057" spans="1:15">
      <c r="A1057" s="5"/>
      <c r="B1057" s="6"/>
      <c r="C1057" s="7"/>
      <c r="D1057" s="6"/>
      <c r="E1057" s="8"/>
      <c r="F1057" s="8"/>
      <c r="G1057" s="8"/>
      <c r="H1057" s="8"/>
      <c r="I1057" s="8"/>
      <c r="J1057" s="8"/>
      <c r="K1057" s="9"/>
      <c r="L1057" s="9"/>
      <c r="M1057" s="54"/>
      <c r="O1057" s="56"/>
    </row>
    <row r="1058" spans="1:15">
      <c r="A1058" s="5"/>
      <c r="B1058" s="6"/>
      <c r="C1058" s="7"/>
      <c r="D1058" s="6"/>
      <c r="E1058" s="8"/>
      <c r="F1058" s="8"/>
      <c r="G1058" s="8"/>
      <c r="H1058" s="8"/>
      <c r="I1058" s="8"/>
      <c r="J1058" s="8"/>
      <c r="K1058" s="9"/>
      <c r="L1058" s="9"/>
      <c r="M1058" s="54"/>
      <c r="O1058" s="56"/>
    </row>
    <row r="1059" spans="1:15">
      <c r="A1059" s="5"/>
      <c r="B1059" s="6"/>
      <c r="C1059" s="7"/>
      <c r="D1059" s="6"/>
      <c r="E1059" s="8"/>
      <c r="F1059" s="8"/>
      <c r="G1059" s="8"/>
      <c r="H1059" s="8"/>
      <c r="I1059" s="8"/>
      <c r="J1059" s="8"/>
      <c r="K1059" s="9"/>
      <c r="L1059" s="9"/>
      <c r="M1059" s="54"/>
      <c r="O1059" s="56"/>
    </row>
    <row r="1060" spans="1:15">
      <c r="A1060" s="5"/>
      <c r="B1060" s="6"/>
      <c r="C1060" s="7"/>
      <c r="D1060" s="6"/>
      <c r="E1060" s="8"/>
      <c r="F1060" s="8"/>
      <c r="G1060" s="8"/>
      <c r="H1060" s="8"/>
      <c r="I1060" s="8"/>
      <c r="J1060" s="8"/>
      <c r="K1060" s="9"/>
      <c r="L1060" s="9"/>
      <c r="M1060" s="54"/>
      <c r="O1060" s="56"/>
    </row>
    <row r="1061" spans="1:15">
      <c r="A1061" s="5"/>
      <c r="B1061" s="6"/>
      <c r="C1061" s="7"/>
      <c r="D1061" s="6"/>
      <c r="E1061" s="8"/>
      <c r="F1061" s="8"/>
      <c r="G1061" s="8"/>
      <c r="H1061" s="8"/>
      <c r="I1061" s="8"/>
      <c r="J1061" s="8"/>
      <c r="K1061" s="9"/>
      <c r="L1061" s="9"/>
      <c r="M1061" s="54"/>
      <c r="O1061" s="56"/>
    </row>
    <row r="1062" spans="1:15">
      <c r="A1062" s="5"/>
      <c r="B1062" s="6"/>
      <c r="C1062" s="7"/>
      <c r="D1062" s="6"/>
      <c r="E1062" s="8"/>
      <c r="F1062" s="8"/>
      <c r="G1062" s="8"/>
      <c r="H1062" s="8"/>
      <c r="I1062" s="8"/>
      <c r="J1062" s="8"/>
      <c r="K1062" s="9"/>
      <c r="L1062" s="9"/>
      <c r="M1062" s="54"/>
      <c r="O1062" s="56"/>
    </row>
    <row r="1063" spans="1:15">
      <c r="A1063" s="5"/>
      <c r="B1063" s="6"/>
      <c r="C1063" s="7"/>
      <c r="D1063" s="6"/>
      <c r="E1063" s="8"/>
      <c r="F1063" s="8"/>
      <c r="G1063" s="8"/>
      <c r="H1063" s="8"/>
      <c r="I1063" s="8"/>
      <c r="J1063" s="8"/>
      <c r="K1063" s="9"/>
      <c r="L1063" s="9"/>
      <c r="M1063" s="54"/>
      <c r="O1063" s="56"/>
    </row>
    <row r="1064" spans="1:15">
      <c r="A1064" s="5"/>
      <c r="B1064" s="6"/>
      <c r="C1064" s="7"/>
      <c r="D1064" s="6"/>
      <c r="E1064" s="8"/>
      <c r="F1064" s="8"/>
      <c r="G1064" s="8"/>
      <c r="H1064" s="8"/>
      <c r="I1064" s="8"/>
      <c r="J1064" s="8"/>
      <c r="K1064" s="9"/>
      <c r="L1064" s="9"/>
      <c r="M1064" s="54"/>
      <c r="O1064" s="56"/>
    </row>
    <row r="1065" spans="1:15">
      <c r="A1065" s="5"/>
      <c r="B1065" s="6"/>
      <c r="C1065" s="7"/>
      <c r="D1065" s="6"/>
      <c r="E1065" s="8"/>
      <c r="F1065" s="8"/>
      <c r="G1065" s="8"/>
      <c r="H1065" s="8"/>
      <c r="I1065" s="8"/>
      <c r="J1065" s="8"/>
      <c r="K1065" s="9"/>
      <c r="L1065" s="9"/>
      <c r="M1065" s="54"/>
      <c r="O1065" s="56"/>
    </row>
    <row r="1066" spans="1:15">
      <c r="A1066" s="5"/>
      <c r="B1066" s="6"/>
      <c r="C1066" s="7"/>
      <c r="D1066" s="6"/>
      <c r="E1066" s="8"/>
      <c r="F1066" s="8"/>
      <c r="G1066" s="8"/>
      <c r="H1066" s="8"/>
      <c r="I1066" s="8"/>
      <c r="J1066" s="8"/>
      <c r="K1066" s="9"/>
      <c r="L1066" s="9"/>
      <c r="M1066" s="54"/>
      <c r="O1066" s="56"/>
    </row>
    <row r="1067" spans="1:15">
      <c r="A1067" s="5"/>
      <c r="B1067" s="6"/>
      <c r="C1067" s="7"/>
      <c r="D1067" s="6"/>
      <c r="E1067" s="8"/>
      <c r="F1067" s="8"/>
      <c r="G1067" s="8"/>
      <c r="H1067" s="8"/>
      <c r="I1067" s="8"/>
      <c r="J1067" s="8"/>
      <c r="K1067" s="9"/>
      <c r="L1067" s="9"/>
      <c r="M1067" s="54"/>
      <c r="O1067" s="56"/>
    </row>
    <row r="1068" spans="1:15">
      <c r="A1068" s="5"/>
      <c r="B1068" s="6"/>
      <c r="C1068" s="7"/>
      <c r="D1068" s="6"/>
      <c r="E1068" s="8"/>
      <c r="F1068" s="8"/>
      <c r="G1068" s="8"/>
      <c r="H1068" s="8"/>
      <c r="I1068" s="8"/>
      <c r="J1068" s="8"/>
      <c r="K1068" s="9"/>
      <c r="L1068" s="9"/>
      <c r="M1068" s="54"/>
      <c r="O1068" s="56"/>
    </row>
    <row r="1069" spans="1:15">
      <c r="A1069" s="5"/>
      <c r="B1069" s="6"/>
      <c r="C1069" s="7"/>
      <c r="D1069" s="6"/>
      <c r="E1069" s="8"/>
      <c r="F1069" s="8"/>
      <c r="G1069" s="8"/>
      <c r="H1069" s="8"/>
      <c r="I1069" s="8"/>
      <c r="J1069" s="8"/>
      <c r="K1069" s="9"/>
      <c r="L1069" s="9"/>
      <c r="M1069" s="54"/>
      <c r="O1069" s="56"/>
    </row>
    <row r="1070" spans="1:15">
      <c r="A1070" s="5"/>
      <c r="B1070" s="6"/>
      <c r="C1070" s="7"/>
      <c r="D1070" s="6"/>
      <c r="E1070" s="8"/>
      <c r="F1070" s="8"/>
      <c r="G1070" s="8"/>
      <c r="H1070" s="8"/>
      <c r="I1070" s="8"/>
      <c r="J1070" s="8"/>
      <c r="K1070" s="9"/>
      <c r="L1070" s="9"/>
      <c r="M1070" s="54"/>
      <c r="O1070" s="56"/>
    </row>
    <row r="1071" spans="1:15">
      <c r="A1071" s="5"/>
      <c r="B1071" s="6"/>
      <c r="C1071" s="7"/>
      <c r="D1071" s="6"/>
      <c r="E1071" s="8"/>
      <c r="F1071" s="8"/>
      <c r="G1071" s="8"/>
      <c r="H1071" s="8"/>
      <c r="I1071" s="8"/>
      <c r="J1071" s="8"/>
      <c r="K1071" s="9"/>
      <c r="L1071" s="9"/>
      <c r="M1071" s="54"/>
      <c r="O1071" s="56"/>
    </row>
    <row r="1072" spans="1:15">
      <c r="A1072" s="5"/>
      <c r="B1072" s="6"/>
      <c r="C1072" s="7"/>
      <c r="D1072" s="6"/>
      <c r="E1072" s="8"/>
      <c r="F1072" s="8"/>
      <c r="G1072" s="8"/>
      <c r="H1072" s="8"/>
      <c r="I1072" s="8"/>
      <c r="J1072" s="8"/>
      <c r="K1072" s="9"/>
      <c r="L1072" s="9"/>
      <c r="M1072" s="54"/>
      <c r="O1072" s="56"/>
    </row>
    <row r="1073" spans="1:15">
      <c r="A1073" s="5"/>
      <c r="B1073" s="6"/>
      <c r="C1073" s="7"/>
      <c r="D1073" s="6"/>
      <c r="E1073" s="8"/>
      <c r="F1073" s="8"/>
      <c r="G1073" s="8"/>
      <c r="H1073" s="8"/>
      <c r="I1073" s="8"/>
      <c r="J1073" s="8"/>
      <c r="K1073" s="9"/>
      <c r="L1073" s="9"/>
      <c r="M1073" s="54"/>
      <c r="O1073" s="56"/>
    </row>
    <row r="1074" spans="1:15">
      <c r="A1074" s="5"/>
      <c r="B1074" s="6"/>
      <c r="C1074" s="7"/>
      <c r="D1074" s="6"/>
      <c r="E1074" s="8"/>
      <c r="F1074" s="8"/>
      <c r="G1074" s="8"/>
      <c r="H1074" s="8"/>
      <c r="I1074" s="8"/>
      <c r="J1074" s="8"/>
      <c r="K1074" s="9"/>
      <c r="L1074" s="9"/>
      <c r="M1074" s="54"/>
      <c r="O1074" s="56"/>
    </row>
    <row r="1075" spans="1:15">
      <c r="A1075" s="5"/>
      <c r="B1075" s="6"/>
      <c r="C1075" s="7"/>
      <c r="D1075" s="6"/>
      <c r="E1075" s="8"/>
      <c r="F1075" s="8"/>
      <c r="G1075" s="8"/>
      <c r="H1075" s="8"/>
      <c r="I1075" s="8"/>
      <c r="J1075" s="8"/>
      <c r="K1075" s="9"/>
      <c r="L1075" s="9"/>
      <c r="M1075" s="54"/>
      <c r="O1075" s="56"/>
    </row>
    <row r="1076" spans="1:15">
      <c r="A1076" s="5"/>
      <c r="B1076" s="6"/>
      <c r="C1076" s="7"/>
      <c r="D1076" s="6"/>
      <c r="E1076" s="8"/>
      <c r="F1076" s="8"/>
      <c r="G1076" s="8"/>
      <c r="H1076" s="8"/>
      <c r="I1076" s="8"/>
      <c r="J1076" s="8"/>
      <c r="K1076" s="9"/>
      <c r="L1076" s="9"/>
      <c r="M1076" s="54"/>
      <c r="O1076" s="56"/>
    </row>
    <row r="1077" spans="1:15">
      <c r="A1077" s="5"/>
      <c r="B1077" s="6"/>
      <c r="C1077" s="7"/>
      <c r="D1077" s="6"/>
      <c r="E1077" s="8"/>
      <c r="F1077" s="8"/>
      <c r="G1077" s="8"/>
      <c r="H1077" s="8"/>
      <c r="I1077" s="8"/>
      <c r="J1077" s="8"/>
      <c r="K1077" s="9"/>
      <c r="L1077" s="9"/>
      <c r="M1077" s="54"/>
      <c r="O1077" s="56"/>
    </row>
    <row r="1078" spans="1:15">
      <c r="A1078" s="5"/>
      <c r="B1078" s="6"/>
      <c r="C1078" s="7"/>
      <c r="D1078" s="6"/>
      <c r="E1078" s="8"/>
      <c r="F1078" s="8"/>
      <c r="G1078" s="8"/>
      <c r="H1078" s="8"/>
      <c r="I1078" s="8"/>
      <c r="J1078" s="8"/>
      <c r="K1078" s="9"/>
      <c r="L1078" s="9"/>
      <c r="M1078" s="54"/>
      <c r="O1078" s="56"/>
    </row>
    <row r="1079" spans="1:15">
      <c r="A1079" s="5"/>
      <c r="B1079" s="6"/>
      <c r="C1079" s="7"/>
      <c r="D1079" s="6"/>
      <c r="E1079" s="8"/>
      <c r="F1079" s="8"/>
      <c r="G1079" s="8"/>
      <c r="H1079" s="8"/>
      <c r="I1079" s="8"/>
      <c r="J1079" s="8"/>
      <c r="K1079" s="9"/>
      <c r="L1079" s="9"/>
      <c r="M1079" s="54"/>
      <c r="O1079" s="56"/>
    </row>
    <row r="1080" spans="1:15">
      <c r="A1080" s="5"/>
      <c r="B1080" s="6"/>
      <c r="C1080" s="7"/>
      <c r="D1080" s="6"/>
      <c r="E1080" s="8"/>
      <c r="F1080" s="8"/>
      <c r="G1080" s="8"/>
      <c r="H1080" s="8"/>
      <c r="I1080" s="8"/>
      <c r="J1080" s="8"/>
      <c r="K1080" s="9"/>
      <c r="L1080" s="9"/>
      <c r="M1080" s="54"/>
      <c r="O1080" s="56"/>
    </row>
    <row r="1081" spans="1:15">
      <c r="A1081" s="5"/>
      <c r="B1081" s="6"/>
      <c r="C1081" s="7"/>
      <c r="D1081" s="6"/>
      <c r="E1081" s="8"/>
      <c r="F1081" s="8"/>
      <c r="G1081" s="8"/>
      <c r="H1081" s="8"/>
      <c r="I1081" s="8"/>
      <c r="J1081" s="8"/>
      <c r="K1081" s="9"/>
      <c r="L1081" s="9"/>
      <c r="M1081" s="54"/>
      <c r="O1081" s="56"/>
    </row>
    <row r="1082" spans="1:15">
      <c r="A1082" s="5"/>
      <c r="B1082" s="6"/>
      <c r="C1082" s="7"/>
      <c r="D1082" s="6"/>
      <c r="E1082" s="8"/>
      <c r="F1082" s="8"/>
      <c r="G1082" s="8"/>
      <c r="H1082" s="8"/>
      <c r="I1082" s="8"/>
      <c r="J1082" s="8"/>
      <c r="K1082" s="9"/>
      <c r="L1082" s="9"/>
      <c r="M1082" s="54"/>
      <c r="O1082" s="56"/>
    </row>
    <row r="1083" spans="1:15">
      <c r="A1083" s="5"/>
      <c r="B1083" s="6"/>
      <c r="C1083" s="7"/>
      <c r="D1083" s="6"/>
      <c r="E1083" s="8"/>
      <c r="F1083" s="8"/>
      <c r="G1083" s="8"/>
      <c r="H1083" s="8"/>
      <c r="I1083" s="8"/>
      <c r="J1083" s="8"/>
      <c r="K1083" s="9"/>
      <c r="L1083" s="9"/>
      <c r="M1083" s="54"/>
      <c r="O1083" s="56"/>
    </row>
    <row r="1084" spans="1:15">
      <c r="A1084" s="5"/>
      <c r="B1084" s="6"/>
      <c r="C1084" s="7"/>
      <c r="D1084" s="6"/>
      <c r="E1084" s="8"/>
      <c r="F1084" s="8"/>
      <c r="G1084" s="8"/>
      <c r="H1084" s="8"/>
      <c r="I1084" s="8"/>
      <c r="J1084" s="8"/>
      <c r="K1084" s="9"/>
      <c r="L1084" s="9"/>
      <c r="M1084" s="54"/>
      <c r="O1084" s="56"/>
    </row>
    <row r="1085" spans="1:15">
      <c r="A1085" s="5"/>
      <c r="B1085" s="6"/>
      <c r="C1085" s="7"/>
      <c r="D1085" s="6"/>
      <c r="E1085" s="8"/>
      <c r="F1085" s="8"/>
      <c r="G1085" s="8"/>
      <c r="H1085" s="8"/>
      <c r="I1085" s="8"/>
      <c r="J1085" s="8"/>
      <c r="K1085" s="9"/>
      <c r="L1085" s="9"/>
      <c r="M1085" s="54"/>
      <c r="O1085" s="56"/>
    </row>
    <row r="1086" spans="1:15">
      <c r="A1086" s="5"/>
      <c r="B1086" s="6"/>
      <c r="C1086" s="7"/>
      <c r="D1086" s="6"/>
      <c r="E1086" s="8"/>
      <c r="F1086" s="8"/>
      <c r="G1086" s="8"/>
      <c r="H1086" s="8"/>
      <c r="I1086" s="8"/>
      <c r="J1086" s="8"/>
      <c r="K1086" s="9"/>
      <c r="L1086" s="9"/>
      <c r="M1086" s="54"/>
      <c r="O1086" s="56"/>
    </row>
    <row r="1087" spans="1:15">
      <c r="A1087" s="5"/>
      <c r="B1087" s="6"/>
      <c r="C1087" s="7"/>
      <c r="D1087" s="6"/>
      <c r="E1087" s="8"/>
      <c r="F1087" s="8"/>
      <c r="G1087" s="8"/>
      <c r="H1087" s="8"/>
      <c r="I1087" s="8"/>
      <c r="J1087" s="8"/>
      <c r="K1087" s="9"/>
      <c r="L1087" s="9"/>
      <c r="M1087" s="54"/>
      <c r="O1087" s="56"/>
    </row>
    <row r="1088" spans="1:15">
      <c r="A1088" s="5"/>
      <c r="B1088" s="6"/>
      <c r="C1088" s="7"/>
      <c r="D1088" s="6"/>
      <c r="E1088" s="8"/>
      <c r="F1088" s="8"/>
      <c r="G1088" s="8"/>
      <c r="H1088" s="8"/>
      <c r="I1088" s="8"/>
      <c r="J1088" s="8"/>
      <c r="K1088" s="9"/>
      <c r="L1088" s="9"/>
      <c r="M1088" s="54"/>
      <c r="O1088" s="56"/>
    </row>
    <row r="1089" spans="1:15">
      <c r="A1089" s="5"/>
      <c r="B1089" s="6"/>
      <c r="C1089" s="7"/>
      <c r="D1089" s="6"/>
      <c r="E1089" s="8"/>
      <c r="F1089" s="8"/>
      <c r="G1089" s="8"/>
      <c r="H1089" s="8"/>
      <c r="I1089" s="8"/>
      <c r="J1089" s="8"/>
      <c r="K1089" s="9"/>
      <c r="L1089" s="9"/>
      <c r="M1089" s="54"/>
      <c r="O1089" s="56"/>
    </row>
    <row r="1090" spans="1:15">
      <c r="A1090" s="5"/>
      <c r="B1090" s="6"/>
      <c r="C1090" s="7"/>
      <c r="D1090" s="6"/>
      <c r="E1090" s="8"/>
      <c r="F1090" s="8"/>
      <c r="G1090" s="8"/>
      <c r="H1090" s="8"/>
      <c r="I1090" s="8"/>
      <c r="J1090" s="8"/>
      <c r="K1090" s="9"/>
      <c r="L1090" s="9"/>
      <c r="M1090" s="54"/>
      <c r="O1090" s="56"/>
    </row>
    <row r="1091" spans="1:15">
      <c r="A1091" s="5"/>
      <c r="B1091" s="6"/>
      <c r="C1091" s="7"/>
      <c r="D1091" s="6"/>
      <c r="E1091" s="8"/>
      <c r="F1091" s="8"/>
      <c r="G1091" s="8"/>
      <c r="H1091" s="8"/>
      <c r="I1091" s="8"/>
      <c r="J1091" s="8"/>
      <c r="K1091" s="9"/>
      <c r="L1091" s="9"/>
      <c r="M1091" s="54"/>
      <c r="O1091" s="56"/>
    </row>
    <row r="1092" spans="1:15">
      <c r="A1092" s="5"/>
      <c r="B1092" s="6"/>
      <c r="C1092" s="7"/>
      <c r="D1092" s="6"/>
      <c r="E1092" s="8"/>
      <c r="F1092" s="8"/>
      <c r="G1092" s="8"/>
      <c r="H1092" s="8"/>
      <c r="I1092" s="8"/>
      <c r="J1092" s="8"/>
      <c r="K1092" s="9"/>
      <c r="L1092" s="9"/>
      <c r="M1092" s="54"/>
      <c r="O1092" s="56"/>
    </row>
    <row r="1093" spans="1:15">
      <c r="A1093" s="5"/>
      <c r="B1093" s="6"/>
      <c r="C1093" s="7"/>
      <c r="D1093" s="6"/>
      <c r="E1093" s="8"/>
      <c r="F1093" s="8"/>
      <c r="G1093" s="8"/>
      <c r="H1093" s="8"/>
      <c r="I1093" s="8"/>
      <c r="J1093" s="8"/>
      <c r="K1093" s="9"/>
      <c r="L1093" s="9"/>
      <c r="M1093" s="54"/>
      <c r="O1093" s="56"/>
    </row>
    <row r="1094" spans="1:15">
      <c r="A1094" s="5"/>
      <c r="B1094" s="6"/>
      <c r="C1094" s="7"/>
      <c r="D1094" s="6"/>
      <c r="E1094" s="8"/>
      <c r="F1094" s="8"/>
      <c r="G1094" s="8"/>
      <c r="H1094" s="8"/>
      <c r="I1094" s="8"/>
      <c r="J1094" s="8"/>
      <c r="K1094" s="9"/>
      <c r="L1094" s="9"/>
      <c r="M1094" s="54"/>
      <c r="O1094" s="56"/>
    </row>
    <row r="1095" spans="1:15">
      <c r="A1095" s="5"/>
      <c r="B1095" s="6"/>
      <c r="C1095" s="7"/>
      <c r="D1095" s="6"/>
      <c r="E1095" s="8"/>
      <c r="F1095" s="8"/>
      <c r="G1095" s="8"/>
      <c r="H1095" s="8"/>
      <c r="I1095" s="8"/>
      <c r="J1095" s="8"/>
      <c r="K1095" s="9"/>
      <c r="L1095" s="9"/>
      <c r="M1095" s="54"/>
      <c r="O1095" s="56"/>
    </row>
    <row r="1096" spans="1:15">
      <c r="A1096" s="5"/>
      <c r="B1096" s="6"/>
      <c r="C1096" s="7"/>
      <c r="D1096" s="6"/>
      <c r="E1096" s="8"/>
      <c r="F1096" s="8"/>
      <c r="G1096" s="8"/>
      <c r="H1096" s="8"/>
      <c r="I1096" s="8"/>
      <c r="J1096" s="8"/>
      <c r="K1096" s="9"/>
      <c r="L1096" s="9"/>
      <c r="M1096" s="54"/>
      <c r="O1096" s="56"/>
    </row>
    <row r="1097" spans="1:15">
      <c r="A1097" s="5"/>
      <c r="B1097" s="6"/>
      <c r="C1097" s="7"/>
      <c r="D1097" s="6"/>
      <c r="E1097" s="8"/>
      <c r="F1097" s="8"/>
      <c r="G1097" s="8"/>
      <c r="H1097" s="8"/>
      <c r="I1097" s="8"/>
      <c r="J1097" s="8"/>
      <c r="K1097" s="9"/>
      <c r="L1097" s="9"/>
      <c r="M1097" s="54"/>
      <c r="O1097" s="56"/>
    </row>
    <row r="1098" spans="1:15">
      <c r="A1098" s="5"/>
      <c r="B1098" s="6"/>
      <c r="C1098" s="7"/>
      <c r="D1098" s="6"/>
      <c r="E1098" s="8"/>
      <c r="F1098" s="8"/>
      <c r="G1098" s="8"/>
      <c r="H1098" s="8"/>
      <c r="I1098" s="8"/>
      <c r="J1098" s="8"/>
      <c r="K1098" s="9"/>
      <c r="L1098" s="9"/>
      <c r="M1098" s="54"/>
      <c r="O1098" s="56"/>
    </row>
    <row r="1099" spans="1:15">
      <c r="A1099" s="5"/>
      <c r="B1099" s="6"/>
      <c r="C1099" s="7"/>
      <c r="D1099" s="6"/>
      <c r="E1099" s="8"/>
      <c r="F1099" s="8"/>
      <c r="G1099" s="8"/>
      <c r="H1099" s="8"/>
      <c r="I1099" s="8"/>
      <c r="J1099" s="8"/>
      <c r="K1099" s="9"/>
      <c r="L1099" s="9"/>
      <c r="M1099" s="54"/>
      <c r="O1099" s="56"/>
    </row>
    <row r="1100" spans="1:15">
      <c r="A1100" s="5"/>
      <c r="B1100" s="6"/>
      <c r="C1100" s="7"/>
      <c r="D1100" s="6"/>
      <c r="E1100" s="8"/>
      <c r="F1100" s="8"/>
      <c r="G1100" s="8"/>
      <c r="H1100" s="8"/>
      <c r="I1100" s="8"/>
      <c r="J1100" s="8"/>
      <c r="K1100" s="9"/>
      <c r="L1100" s="9"/>
      <c r="M1100" s="54"/>
      <c r="O1100" s="56"/>
    </row>
    <row r="1101" spans="1:15">
      <c r="A1101" s="5"/>
      <c r="B1101" s="6"/>
      <c r="C1101" s="7"/>
      <c r="D1101" s="6"/>
      <c r="E1101" s="8"/>
      <c r="F1101" s="8"/>
      <c r="G1101" s="8"/>
      <c r="H1101" s="8"/>
      <c r="I1101" s="8"/>
      <c r="J1101" s="8"/>
      <c r="K1101" s="9"/>
      <c r="L1101" s="9"/>
      <c r="M1101" s="54"/>
      <c r="O1101" s="56"/>
    </row>
    <row r="1102" spans="1:15">
      <c r="A1102" s="5"/>
      <c r="B1102" s="6"/>
      <c r="C1102" s="7"/>
      <c r="D1102" s="6"/>
      <c r="E1102" s="8"/>
      <c r="F1102" s="8"/>
      <c r="G1102" s="8"/>
      <c r="H1102" s="8"/>
      <c r="I1102" s="8"/>
      <c r="J1102" s="8"/>
      <c r="K1102" s="9"/>
      <c r="L1102" s="9"/>
      <c r="M1102" s="54"/>
      <c r="O1102" s="56"/>
    </row>
    <row r="1103" spans="1:15">
      <c r="A1103" s="5"/>
      <c r="B1103" s="6"/>
      <c r="C1103" s="7"/>
      <c r="D1103" s="6"/>
      <c r="E1103" s="8"/>
      <c r="F1103" s="8"/>
      <c r="G1103" s="8"/>
      <c r="H1103" s="8"/>
      <c r="I1103" s="8"/>
      <c r="J1103" s="8"/>
      <c r="K1103" s="9"/>
      <c r="L1103" s="9"/>
      <c r="M1103" s="54"/>
      <c r="O1103" s="56"/>
    </row>
    <row r="1104" spans="1:15">
      <c r="A1104" s="5"/>
      <c r="B1104" s="6"/>
      <c r="C1104" s="7"/>
      <c r="D1104" s="6"/>
      <c r="E1104" s="8"/>
      <c r="F1104" s="8"/>
      <c r="G1104" s="8"/>
      <c r="H1104" s="8"/>
      <c r="I1104" s="8"/>
      <c r="J1104" s="8"/>
      <c r="K1104" s="9"/>
      <c r="L1104" s="9"/>
      <c r="M1104" s="54"/>
      <c r="O1104" s="56"/>
    </row>
    <row r="1105" spans="1:15">
      <c r="A1105" s="5"/>
      <c r="B1105" s="6"/>
      <c r="C1105" s="7"/>
      <c r="D1105" s="6"/>
      <c r="E1105" s="8"/>
      <c r="F1105" s="8"/>
      <c r="G1105" s="8"/>
      <c r="H1105" s="8"/>
      <c r="I1105" s="8"/>
      <c r="J1105" s="8"/>
      <c r="K1105" s="9"/>
      <c r="L1105" s="9"/>
      <c r="M1105" s="54"/>
      <c r="O1105" s="56"/>
    </row>
    <row r="1106" spans="1:15">
      <c r="A1106" s="5"/>
      <c r="B1106" s="6"/>
      <c r="C1106" s="7"/>
      <c r="D1106" s="6"/>
      <c r="E1106" s="8"/>
      <c r="F1106" s="8"/>
      <c r="G1106" s="8"/>
      <c r="H1106" s="8"/>
      <c r="I1106" s="8"/>
      <c r="J1106" s="8"/>
      <c r="K1106" s="9"/>
      <c r="L1106" s="9"/>
      <c r="M1106" s="54"/>
      <c r="O1106" s="56"/>
    </row>
    <row r="1107" spans="1:15">
      <c r="A1107" s="5"/>
      <c r="B1107" s="6"/>
      <c r="C1107" s="7"/>
      <c r="D1107" s="6"/>
      <c r="E1107" s="8"/>
      <c r="F1107" s="8"/>
      <c r="G1107" s="8"/>
      <c r="H1107" s="8"/>
      <c r="I1107" s="8"/>
      <c r="J1107" s="8"/>
      <c r="K1107" s="9"/>
      <c r="L1107" s="9"/>
      <c r="M1107" s="54"/>
      <c r="O1107" s="56"/>
    </row>
    <row r="1108" spans="1:15">
      <c r="A1108" s="5"/>
      <c r="B1108" s="6"/>
      <c r="C1108" s="7"/>
      <c r="D1108" s="6"/>
      <c r="E1108" s="8"/>
      <c r="F1108" s="8"/>
      <c r="G1108" s="8"/>
      <c r="H1108" s="8"/>
      <c r="I1108" s="8"/>
      <c r="J1108" s="8"/>
      <c r="K1108" s="9"/>
      <c r="L1108" s="9"/>
      <c r="M1108" s="54"/>
      <c r="O1108" s="56"/>
    </row>
    <row r="1109" spans="1:15">
      <c r="A1109" s="5"/>
      <c r="B1109" s="6"/>
      <c r="C1109" s="7"/>
      <c r="D1109" s="6"/>
      <c r="E1109" s="8"/>
      <c r="F1109" s="8"/>
      <c r="G1109" s="8"/>
      <c r="H1109" s="8"/>
      <c r="I1109" s="8"/>
      <c r="J1109" s="8"/>
      <c r="K1109" s="9"/>
      <c r="L1109" s="9"/>
      <c r="M1109" s="54"/>
      <c r="O1109" s="56"/>
    </row>
    <row r="1110" spans="1:15">
      <c r="A1110" s="5"/>
      <c r="B1110" s="6"/>
      <c r="C1110" s="7"/>
      <c r="D1110" s="6"/>
      <c r="E1110" s="8"/>
      <c r="F1110" s="8"/>
      <c r="G1110" s="8"/>
      <c r="H1110" s="8"/>
      <c r="I1110" s="8"/>
      <c r="J1110" s="8"/>
      <c r="K1110" s="9"/>
      <c r="L1110" s="9"/>
      <c r="M1110" s="54"/>
      <c r="O1110" s="56"/>
    </row>
    <row r="1111" spans="1:15">
      <c r="A1111" s="5"/>
      <c r="B1111" s="6"/>
      <c r="C1111" s="7"/>
      <c r="D1111" s="6"/>
      <c r="E1111" s="8"/>
      <c r="F1111" s="8"/>
      <c r="G1111" s="8"/>
      <c r="H1111" s="8"/>
      <c r="I1111" s="8"/>
      <c r="J1111" s="8"/>
      <c r="K1111" s="9"/>
      <c r="L1111" s="9"/>
      <c r="M1111" s="54"/>
      <c r="O1111" s="56"/>
    </row>
    <row r="1112" spans="1:15">
      <c r="A1112" s="5"/>
      <c r="B1112" s="6"/>
      <c r="C1112" s="7"/>
      <c r="D1112" s="6"/>
      <c r="E1112" s="8"/>
      <c r="F1112" s="8"/>
      <c r="G1112" s="8"/>
      <c r="H1112" s="8"/>
      <c r="I1112" s="8"/>
      <c r="J1112" s="8"/>
      <c r="K1112" s="9"/>
      <c r="L1112" s="9"/>
      <c r="M1112" s="54"/>
      <c r="O1112" s="56"/>
    </row>
    <row r="1113" spans="1:15">
      <c r="A1113" s="5"/>
      <c r="B1113" s="6"/>
      <c r="C1113" s="7"/>
      <c r="D1113" s="6"/>
      <c r="E1113" s="8"/>
      <c r="F1113" s="8"/>
      <c r="G1113" s="8"/>
      <c r="H1113" s="8"/>
      <c r="I1113" s="8"/>
      <c r="J1113" s="8"/>
      <c r="K1113" s="9"/>
      <c r="L1113" s="9"/>
      <c r="M1113" s="54"/>
      <c r="O1113" s="56"/>
    </row>
    <row r="1114" spans="1:15">
      <c r="A1114" s="5"/>
      <c r="B1114" s="6"/>
      <c r="C1114" s="7"/>
      <c r="D1114" s="6"/>
      <c r="E1114" s="8"/>
      <c r="F1114" s="8"/>
      <c r="G1114" s="8"/>
      <c r="H1114" s="8"/>
      <c r="I1114" s="8"/>
      <c r="J1114" s="8"/>
      <c r="K1114" s="9"/>
      <c r="L1114" s="9"/>
      <c r="M1114" s="54"/>
      <c r="O1114" s="56"/>
    </row>
    <row r="1115" spans="1:15">
      <c r="A1115" s="5"/>
      <c r="B1115" s="6"/>
      <c r="C1115" s="7"/>
      <c r="D1115" s="6"/>
      <c r="E1115" s="8"/>
      <c r="F1115" s="8"/>
      <c r="G1115" s="8"/>
      <c r="H1115" s="8"/>
      <c r="I1115" s="8"/>
      <c r="J1115" s="8"/>
      <c r="K1115" s="9"/>
      <c r="L1115" s="9"/>
      <c r="M1115" s="54"/>
      <c r="O1115" s="56"/>
    </row>
    <row r="1116" spans="1:15">
      <c r="A1116" s="5"/>
      <c r="B1116" s="6"/>
      <c r="C1116" s="7"/>
      <c r="D1116" s="6"/>
      <c r="E1116" s="8"/>
      <c r="F1116" s="8"/>
      <c r="G1116" s="8"/>
      <c r="H1116" s="8"/>
      <c r="I1116" s="8"/>
      <c r="J1116" s="8"/>
      <c r="K1116" s="9"/>
      <c r="L1116" s="9"/>
      <c r="M1116" s="54"/>
      <c r="O1116" s="56"/>
    </row>
    <row r="1117" spans="1:15">
      <c r="A1117" s="5"/>
      <c r="B1117" s="6"/>
      <c r="C1117" s="7"/>
      <c r="D1117" s="6"/>
      <c r="E1117" s="8"/>
      <c r="F1117" s="8"/>
      <c r="G1117" s="8"/>
      <c r="H1117" s="8"/>
      <c r="I1117" s="8"/>
      <c r="J1117" s="8"/>
      <c r="K1117" s="9"/>
      <c r="L1117" s="9"/>
      <c r="M1117" s="54"/>
      <c r="O1117" s="56"/>
    </row>
    <row r="1118" spans="1:15">
      <c r="A1118" s="5"/>
      <c r="B1118" s="6"/>
      <c r="C1118" s="7"/>
      <c r="D1118" s="6"/>
      <c r="E1118" s="8"/>
      <c r="F1118" s="8"/>
      <c r="G1118" s="8"/>
      <c r="H1118" s="8"/>
      <c r="I1118" s="8"/>
      <c r="J1118" s="8"/>
      <c r="K1118" s="9"/>
      <c r="L1118" s="9"/>
      <c r="M1118" s="54"/>
      <c r="O1118" s="56"/>
    </row>
    <row r="1119" spans="1:15">
      <c r="A1119" s="5"/>
      <c r="B1119" s="6"/>
      <c r="C1119" s="7"/>
      <c r="D1119" s="6"/>
      <c r="E1119" s="8"/>
      <c r="F1119" s="8"/>
      <c r="G1119" s="8"/>
      <c r="H1119" s="8"/>
      <c r="I1119" s="8"/>
      <c r="J1119" s="8"/>
      <c r="K1119" s="9"/>
      <c r="L1119" s="9"/>
      <c r="M1119" s="54"/>
      <c r="O1119" s="56"/>
    </row>
    <row r="1120" spans="1:15">
      <c r="A1120" s="5"/>
      <c r="B1120" s="6"/>
      <c r="C1120" s="7"/>
      <c r="D1120" s="6"/>
      <c r="E1120" s="8"/>
      <c r="F1120" s="8"/>
      <c r="G1120" s="8"/>
      <c r="H1120" s="8"/>
      <c r="I1120" s="8"/>
      <c r="J1120" s="8"/>
      <c r="K1120" s="9"/>
      <c r="L1120" s="9"/>
      <c r="M1120" s="54"/>
      <c r="O1120" s="56"/>
    </row>
    <row r="1121" spans="1:15">
      <c r="A1121" s="5"/>
      <c r="B1121" s="6"/>
      <c r="C1121" s="7"/>
      <c r="D1121" s="6"/>
      <c r="E1121" s="8"/>
      <c r="F1121" s="8"/>
      <c r="G1121" s="8"/>
      <c r="H1121" s="8"/>
      <c r="I1121" s="8"/>
      <c r="J1121" s="8"/>
      <c r="K1121" s="9"/>
      <c r="L1121" s="9"/>
      <c r="M1121" s="54"/>
      <c r="O1121" s="56"/>
    </row>
    <row r="1122" spans="1:15">
      <c r="A1122" s="5"/>
      <c r="B1122" s="6"/>
      <c r="C1122" s="7"/>
      <c r="D1122" s="6"/>
      <c r="E1122" s="8"/>
      <c r="F1122" s="8"/>
      <c r="G1122" s="8"/>
      <c r="H1122" s="8"/>
      <c r="I1122" s="8"/>
      <c r="J1122" s="8"/>
      <c r="K1122" s="9"/>
      <c r="L1122" s="9"/>
      <c r="M1122" s="54"/>
      <c r="O1122" s="56"/>
    </row>
    <row r="1123" spans="1:15">
      <c r="A1123" s="5"/>
      <c r="B1123" s="6"/>
      <c r="C1123" s="7"/>
      <c r="D1123" s="6"/>
      <c r="E1123" s="8"/>
      <c r="F1123" s="8"/>
      <c r="G1123" s="8"/>
      <c r="H1123" s="8"/>
      <c r="I1123" s="8"/>
      <c r="J1123" s="8"/>
      <c r="K1123" s="9"/>
      <c r="L1123" s="9"/>
      <c r="M1123" s="54"/>
      <c r="O1123" s="56"/>
    </row>
    <row r="1124" spans="1:15">
      <c r="A1124" s="5"/>
      <c r="B1124" s="6"/>
      <c r="C1124" s="7"/>
      <c r="D1124" s="6"/>
      <c r="E1124" s="8"/>
      <c r="F1124" s="8"/>
      <c r="G1124" s="8"/>
      <c r="H1124" s="8"/>
      <c r="I1124" s="8"/>
      <c r="J1124" s="8"/>
      <c r="K1124" s="9"/>
      <c r="L1124" s="9"/>
      <c r="M1124" s="54"/>
      <c r="O1124" s="56"/>
    </row>
    <row r="1125" spans="1:15">
      <c r="A1125" s="5"/>
      <c r="B1125" s="6"/>
      <c r="C1125" s="7"/>
      <c r="D1125" s="6"/>
      <c r="E1125" s="8"/>
      <c r="F1125" s="8"/>
      <c r="G1125" s="8"/>
      <c r="H1125" s="8"/>
      <c r="I1125" s="8"/>
      <c r="J1125" s="8"/>
      <c r="K1125" s="9"/>
      <c r="L1125" s="9"/>
      <c r="M1125" s="54"/>
      <c r="O1125" s="56"/>
    </row>
    <row r="1126" spans="1:15">
      <c r="A1126" s="5"/>
      <c r="B1126" s="6"/>
      <c r="C1126" s="7"/>
      <c r="D1126" s="6"/>
      <c r="E1126" s="8"/>
      <c r="F1126" s="8"/>
      <c r="G1126" s="8"/>
      <c r="H1126" s="8"/>
      <c r="I1126" s="8"/>
      <c r="J1126" s="8"/>
      <c r="K1126" s="9"/>
      <c r="L1126" s="9"/>
      <c r="M1126" s="54"/>
      <c r="O1126" s="56"/>
    </row>
    <row r="1127" spans="1:15">
      <c r="A1127" s="5"/>
      <c r="B1127" s="6"/>
      <c r="C1127" s="7"/>
      <c r="D1127" s="6"/>
      <c r="E1127" s="8"/>
      <c r="F1127" s="8"/>
      <c r="G1127" s="8"/>
      <c r="H1127" s="8"/>
      <c r="I1127" s="8"/>
      <c r="J1127" s="8"/>
      <c r="K1127" s="9"/>
      <c r="L1127" s="9"/>
      <c r="M1127" s="54"/>
      <c r="O1127" s="56"/>
    </row>
    <row r="1128" spans="1:15">
      <c r="A1128" s="5"/>
      <c r="B1128" s="6"/>
      <c r="C1128" s="7"/>
      <c r="D1128" s="6"/>
      <c r="E1128" s="8"/>
      <c r="F1128" s="8"/>
      <c r="G1128" s="8"/>
      <c r="H1128" s="8"/>
      <c r="I1128" s="8"/>
      <c r="J1128" s="8"/>
      <c r="K1128" s="9"/>
      <c r="L1128" s="9"/>
      <c r="M1128" s="54"/>
      <c r="O1128" s="56"/>
    </row>
    <row r="1129" spans="1:15">
      <c r="A1129" s="5"/>
      <c r="B1129" s="6"/>
      <c r="C1129" s="7"/>
      <c r="D1129" s="6"/>
      <c r="E1129" s="8"/>
      <c r="F1129" s="8"/>
      <c r="G1129" s="8"/>
      <c r="H1129" s="8"/>
      <c r="I1129" s="8"/>
      <c r="J1129" s="8"/>
      <c r="K1129" s="9"/>
      <c r="L1129" s="9"/>
      <c r="M1129" s="54"/>
      <c r="O1129" s="56"/>
    </row>
    <row r="1130" spans="1:15">
      <c r="A1130" s="5"/>
      <c r="B1130" s="6"/>
      <c r="C1130" s="7"/>
      <c r="D1130" s="6"/>
      <c r="E1130" s="8"/>
      <c r="F1130" s="8"/>
      <c r="G1130" s="8"/>
      <c r="H1130" s="8"/>
      <c r="I1130" s="8"/>
      <c r="J1130" s="8"/>
      <c r="K1130" s="9"/>
      <c r="L1130" s="9"/>
      <c r="M1130" s="54"/>
      <c r="O1130" s="56"/>
    </row>
    <row r="1131" spans="1:15">
      <c r="A1131" s="5"/>
      <c r="B1131" s="6"/>
      <c r="C1131" s="7"/>
      <c r="D1131" s="6"/>
      <c r="E1131" s="8"/>
      <c r="F1131" s="8"/>
      <c r="G1131" s="8"/>
      <c r="H1131" s="8"/>
      <c r="I1131" s="8"/>
      <c r="J1131" s="8"/>
      <c r="K1131" s="9"/>
      <c r="L1131" s="9"/>
      <c r="M1131" s="54"/>
      <c r="O1131" s="56"/>
    </row>
    <row r="1132" spans="1:15">
      <c r="A1132" s="5"/>
      <c r="B1132" s="6"/>
      <c r="C1132" s="7"/>
      <c r="D1132" s="6"/>
      <c r="E1132" s="8"/>
      <c r="F1132" s="8"/>
      <c r="G1132" s="8"/>
      <c r="H1132" s="8"/>
      <c r="I1132" s="8"/>
      <c r="J1132" s="8"/>
      <c r="K1132" s="9"/>
      <c r="L1132" s="9"/>
      <c r="M1132" s="54"/>
      <c r="O1132" s="56"/>
    </row>
    <row r="1133" spans="1:15">
      <c r="A1133" s="5"/>
      <c r="B1133" s="6"/>
      <c r="C1133" s="7"/>
      <c r="D1133" s="6"/>
      <c r="E1133" s="8"/>
      <c r="F1133" s="8"/>
      <c r="G1133" s="8"/>
      <c r="H1133" s="8"/>
      <c r="I1133" s="8"/>
      <c r="J1133" s="8"/>
      <c r="K1133" s="9"/>
      <c r="L1133" s="9"/>
      <c r="M1133" s="54"/>
      <c r="O1133" s="56"/>
    </row>
    <row r="1134" spans="1:15">
      <c r="A1134" s="5"/>
      <c r="B1134" s="6"/>
      <c r="C1134" s="7"/>
      <c r="D1134" s="6"/>
      <c r="E1134" s="8"/>
      <c r="F1134" s="8"/>
      <c r="G1134" s="8"/>
      <c r="H1134" s="8"/>
      <c r="I1134" s="8"/>
      <c r="J1134" s="8"/>
      <c r="K1134" s="9"/>
      <c r="L1134" s="9"/>
      <c r="M1134" s="54"/>
      <c r="O1134" s="56"/>
    </row>
    <row r="1135" spans="1:15">
      <c r="A1135" s="5"/>
      <c r="B1135" s="6"/>
      <c r="C1135" s="7"/>
      <c r="D1135" s="6"/>
      <c r="E1135" s="8"/>
      <c r="F1135" s="8"/>
      <c r="G1135" s="8"/>
      <c r="H1135" s="8"/>
      <c r="I1135" s="8"/>
      <c r="J1135" s="8"/>
      <c r="K1135" s="9"/>
      <c r="L1135" s="9"/>
      <c r="M1135" s="54"/>
      <c r="O1135" s="56"/>
    </row>
    <row r="1136" spans="1:15">
      <c r="A1136" s="5"/>
      <c r="B1136" s="6"/>
      <c r="C1136" s="7"/>
      <c r="D1136" s="6"/>
      <c r="E1136" s="8"/>
      <c r="F1136" s="8"/>
      <c r="G1136" s="8"/>
      <c r="H1136" s="8"/>
      <c r="I1136" s="8"/>
      <c r="J1136" s="8"/>
      <c r="K1136" s="9"/>
      <c r="L1136" s="9"/>
      <c r="M1136" s="54"/>
      <c r="O1136" s="56"/>
    </row>
    <row r="1137" spans="1:15">
      <c r="A1137" s="5"/>
      <c r="B1137" s="6"/>
      <c r="C1137" s="7"/>
      <c r="D1137" s="6"/>
      <c r="E1137" s="8"/>
      <c r="F1137" s="8"/>
      <c r="G1137" s="8"/>
      <c r="H1137" s="8"/>
      <c r="I1137" s="8"/>
      <c r="J1137" s="8"/>
      <c r="K1137" s="9"/>
      <c r="L1137" s="9"/>
      <c r="M1137" s="54"/>
      <c r="O1137" s="56"/>
    </row>
    <row r="1138" spans="1:15">
      <c r="A1138" s="5"/>
      <c r="B1138" s="6"/>
      <c r="C1138" s="7"/>
      <c r="D1138" s="6"/>
      <c r="E1138" s="8"/>
      <c r="F1138" s="8"/>
      <c r="G1138" s="8"/>
      <c r="H1138" s="8"/>
      <c r="I1138" s="8"/>
      <c r="J1138" s="8"/>
      <c r="K1138" s="9"/>
      <c r="L1138" s="9"/>
      <c r="M1138" s="54"/>
      <c r="O1138" s="56"/>
    </row>
    <row r="1139" spans="1:15">
      <c r="A1139" s="5"/>
      <c r="B1139" s="6"/>
      <c r="C1139" s="7"/>
      <c r="D1139" s="6"/>
      <c r="E1139" s="8"/>
      <c r="F1139" s="8"/>
      <c r="G1139" s="8"/>
      <c r="H1139" s="8"/>
      <c r="I1139" s="8"/>
      <c r="J1139" s="8"/>
      <c r="K1139" s="9"/>
      <c r="L1139" s="9"/>
      <c r="M1139" s="54"/>
      <c r="O1139" s="56"/>
    </row>
    <row r="1140" spans="1:15">
      <c r="A1140" s="5"/>
      <c r="B1140" s="6"/>
      <c r="C1140" s="7"/>
      <c r="D1140" s="6"/>
      <c r="E1140" s="8"/>
      <c r="F1140" s="8"/>
      <c r="G1140" s="8"/>
      <c r="H1140" s="8"/>
      <c r="I1140" s="8"/>
      <c r="J1140" s="8"/>
      <c r="K1140" s="9"/>
      <c r="L1140" s="9"/>
      <c r="M1140" s="54"/>
      <c r="O1140" s="56"/>
    </row>
    <row r="1141" spans="1:15">
      <c r="A1141" s="5"/>
      <c r="B1141" s="6"/>
      <c r="C1141" s="7"/>
      <c r="D1141" s="6"/>
      <c r="E1141" s="8"/>
      <c r="F1141" s="8"/>
      <c r="G1141" s="8"/>
      <c r="H1141" s="8"/>
      <c r="I1141" s="8"/>
      <c r="J1141" s="8"/>
      <c r="K1141" s="9"/>
      <c r="L1141" s="9"/>
      <c r="M1141" s="54"/>
      <c r="O1141" s="56"/>
    </row>
    <row r="1142" spans="1:15">
      <c r="A1142" s="5"/>
      <c r="B1142" s="6"/>
      <c r="C1142" s="7"/>
      <c r="D1142" s="6"/>
      <c r="E1142" s="8"/>
      <c r="F1142" s="8"/>
      <c r="G1142" s="8"/>
      <c r="H1142" s="8"/>
      <c r="I1142" s="8"/>
      <c r="J1142" s="8"/>
      <c r="K1142" s="9"/>
      <c r="L1142" s="9"/>
      <c r="M1142" s="54"/>
      <c r="O1142" s="56"/>
    </row>
    <row r="1143" spans="1:15">
      <c r="A1143" s="5"/>
      <c r="B1143" s="6"/>
      <c r="C1143" s="7"/>
      <c r="D1143" s="6"/>
      <c r="E1143" s="8"/>
      <c r="F1143" s="8"/>
      <c r="G1143" s="8"/>
      <c r="H1143" s="8"/>
      <c r="I1143" s="8"/>
      <c r="J1143" s="8"/>
      <c r="K1143" s="9"/>
      <c r="L1143" s="9"/>
      <c r="M1143" s="54"/>
      <c r="O1143" s="56"/>
    </row>
    <row r="1144" spans="1:15">
      <c r="A1144" s="5"/>
      <c r="B1144" s="6"/>
      <c r="C1144" s="7"/>
      <c r="D1144" s="6"/>
      <c r="E1144" s="8"/>
      <c r="F1144" s="8"/>
      <c r="G1144" s="8"/>
      <c r="H1144" s="8"/>
      <c r="I1144" s="8"/>
      <c r="J1144" s="8"/>
      <c r="K1144" s="9"/>
      <c r="L1144" s="9"/>
      <c r="M1144" s="54"/>
      <c r="O1144" s="56"/>
    </row>
    <row r="1145" spans="1:15">
      <c r="A1145" s="5"/>
      <c r="B1145" s="6"/>
      <c r="C1145" s="7"/>
      <c r="D1145" s="6"/>
      <c r="E1145" s="8"/>
      <c r="F1145" s="8"/>
      <c r="G1145" s="8"/>
      <c r="H1145" s="8"/>
      <c r="I1145" s="8"/>
      <c r="J1145" s="8"/>
      <c r="K1145" s="9"/>
      <c r="L1145" s="9"/>
      <c r="M1145" s="54"/>
      <c r="O1145" s="56"/>
    </row>
    <row r="1146" spans="1:15">
      <c r="A1146" s="5"/>
      <c r="B1146" s="6"/>
      <c r="C1146" s="7"/>
      <c r="D1146" s="6"/>
      <c r="E1146" s="8"/>
      <c r="F1146" s="8"/>
      <c r="G1146" s="8"/>
      <c r="H1146" s="8"/>
      <c r="I1146" s="8"/>
      <c r="J1146" s="8"/>
      <c r="K1146" s="9"/>
      <c r="L1146" s="9"/>
      <c r="M1146" s="54"/>
      <c r="O1146" s="56"/>
    </row>
    <row r="1147" spans="1:15">
      <c r="A1147" s="5"/>
      <c r="B1147" s="6"/>
      <c r="C1147" s="7"/>
      <c r="D1147" s="6"/>
      <c r="E1147" s="8"/>
      <c r="F1147" s="8"/>
      <c r="G1147" s="8"/>
      <c r="H1147" s="8"/>
      <c r="I1147" s="8"/>
      <c r="J1147" s="8"/>
      <c r="K1147" s="9"/>
      <c r="L1147" s="9"/>
      <c r="M1147" s="54"/>
      <c r="O1147" s="56"/>
    </row>
    <row r="1148" spans="1:15">
      <c r="A1148" s="5"/>
      <c r="B1148" s="6"/>
      <c r="C1148" s="7"/>
      <c r="D1148" s="6"/>
      <c r="E1148" s="8"/>
      <c r="F1148" s="8"/>
      <c r="G1148" s="8"/>
      <c r="H1148" s="8"/>
      <c r="I1148" s="8"/>
      <c r="J1148" s="8"/>
      <c r="K1148" s="9"/>
      <c r="L1148" s="9"/>
      <c r="M1148" s="54"/>
      <c r="O1148" s="56"/>
    </row>
    <row r="1149" spans="1:15">
      <c r="A1149" s="5"/>
      <c r="B1149" s="6"/>
      <c r="C1149" s="7"/>
      <c r="D1149" s="6"/>
      <c r="E1149" s="8"/>
      <c r="F1149" s="8"/>
      <c r="G1149" s="8"/>
      <c r="H1149" s="8"/>
      <c r="I1149" s="8"/>
      <c r="J1149" s="8"/>
      <c r="K1149" s="9"/>
      <c r="L1149" s="9"/>
      <c r="M1149" s="54"/>
      <c r="O1149" s="56"/>
    </row>
    <row r="1150" spans="1:15">
      <c r="A1150" s="5"/>
      <c r="B1150" s="6"/>
      <c r="C1150" s="7"/>
      <c r="D1150" s="6"/>
      <c r="E1150" s="8"/>
      <c r="F1150" s="8"/>
      <c r="G1150" s="8"/>
      <c r="H1150" s="8"/>
      <c r="I1150" s="8"/>
      <c r="J1150" s="8"/>
      <c r="K1150" s="9"/>
      <c r="L1150" s="9"/>
      <c r="M1150" s="54"/>
      <c r="O1150" s="56"/>
    </row>
    <row r="1151" spans="1:15">
      <c r="A1151" s="5"/>
      <c r="B1151" s="6"/>
      <c r="C1151" s="7"/>
      <c r="D1151" s="6"/>
      <c r="E1151" s="8"/>
      <c r="F1151" s="8"/>
      <c r="G1151" s="8"/>
      <c r="H1151" s="8"/>
      <c r="I1151" s="8"/>
      <c r="J1151" s="8"/>
      <c r="K1151" s="9"/>
      <c r="L1151" s="9"/>
      <c r="M1151" s="54"/>
      <c r="O1151" s="56"/>
    </row>
    <row r="1152" spans="1:15">
      <c r="A1152" s="5"/>
      <c r="B1152" s="6"/>
      <c r="C1152" s="7"/>
      <c r="D1152" s="6"/>
      <c r="E1152" s="8"/>
      <c r="F1152" s="8"/>
      <c r="G1152" s="8"/>
      <c r="H1152" s="8"/>
      <c r="I1152" s="8"/>
      <c r="J1152" s="8"/>
      <c r="K1152" s="9"/>
      <c r="L1152" s="9"/>
      <c r="M1152" s="54"/>
      <c r="O1152" s="56"/>
    </row>
    <row r="1153" spans="1:15">
      <c r="A1153" s="5"/>
      <c r="B1153" s="6"/>
      <c r="C1153" s="7"/>
      <c r="D1153" s="6"/>
      <c r="E1153" s="8"/>
      <c r="F1153" s="8"/>
      <c r="G1153" s="8"/>
      <c r="H1153" s="8"/>
      <c r="I1153" s="8"/>
      <c r="J1153" s="8"/>
      <c r="K1153" s="9"/>
      <c r="L1153" s="9"/>
      <c r="M1153" s="54"/>
      <c r="O1153" s="56"/>
    </row>
    <row r="1154" spans="1:15">
      <c r="A1154" s="5"/>
      <c r="B1154" s="6"/>
      <c r="C1154" s="7"/>
      <c r="D1154" s="6"/>
      <c r="E1154" s="8"/>
      <c r="F1154" s="8"/>
      <c r="G1154" s="8"/>
      <c r="H1154" s="8"/>
      <c r="I1154" s="8"/>
      <c r="J1154" s="8"/>
      <c r="K1154" s="9"/>
      <c r="L1154" s="9"/>
      <c r="M1154" s="54"/>
      <c r="O1154" s="56"/>
    </row>
    <row r="1155" spans="1:15">
      <c r="A1155" s="5"/>
      <c r="B1155" s="6"/>
      <c r="C1155" s="7"/>
      <c r="D1155" s="6"/>
      <c r="E1155" s="8"/>
      <c r="F1155" s="8"/>
      <c r="G1155" s="8"/>
      <c r="H1155" s="8"/>
      <c r="I1155" s="8"/>
      <c r="J1155" s="8"/>
      <c r="K1155" s="9"/>
      <c r="L1155" s="9"/>
      <c r="M1155" s="54"/>
      <c r="O1155" s="56"/>
    </row>
    <row r="1156" spans="1:15">
      <c r="A1156" s="5"/>
      <c r="B1156" s="6"/>
      <c r="C1156" s="7"/>
      <c r="D1156" s="6"/>
      <c r="E1156" s="8"/>
      <c r="F1156" s="8"/>
      <c r="G1156" s="8"/>
      <c r="H1156" s="8"/>
      <c r="I1156" s="8"/>
      <c r="J1156" s="8"/>
      <c r="K1156" s="9"/>
      <c r="L1156" s="9"/>
      <c r="M1156" s="54"/>
      <c r="O1156" s="56"/>
    </row>
    <row r="1157" spans="1:15">
      <c r="A1157" s="5"/>
      <c r="B1157" s="6"/>
      <c r="C1157" s="7"/>
      <c r="D1157" s="6"/>
      <c r="E1157" s="8"/>
      <c r="F1157" s="8"/>
      <c r="G1157" s="8"/>
      <c r="H1157" s="8"/>
      <c r="I1157" s="8"/>
      <c r="J1157" s="8"/>
      <c r="K1157" s="9"/>
      <c r="L1157" s="9"/>
      <c r="M1157" s="54"/>
      <c r="O1157" s="56"/>
    </row>
    <row r="1158" spans="1:15">
      <c r="A1158" s="5"/>
      <c r="B1158" s="6"/>
      <c r="C1158" s="7"/>
      <c r="D1158" s="6"/>
      <c r="E1158" s="8"/>
      <c r="F1158" s="8"/>
      <c r="G1158" s="8"/>
      <c r="H1158" s="8"/>
      <c r="I1158" s="8"/>
      <c r="J1158" s="8"/>
      <c r="K1158" s="9"/>
      <c r="L1158" s="9"/>
      <c r="M1158" s="54"/>
      <c r="O1158" s="56"/>
    </row>
    <row r="1159" spans="1:15">
      <c r="A1159" s="5"/>
      <c r="B1159" s="6"/>
      <c r="C1159" s="7"/>
      <c r="D1159" s="6"/>
      <c r="E1159" s="8"/>
      <c r="F1159" s="8"/>
      <c r="G1159" s="8"/>
      <c r="H1159" s="8"/>
      <c r="I1159" s="8"/>
      <c r="J1159" s="8"/>
      <c r="K1159" s="9"/>
      <c r="L1159" s="9"/>
      <c r="M1159" s="54"/>
      <c r="O1159" s="56"/>
    </row>
    <row r="1160" spans="1:15">
      <c r="A1160" s="5"/>
      <c r="B1160" s="6"/>
      <c r="C1160" s="7"/>
      <c r="D1160" s="6"/>
      <c r="E1160" s="8"/>
      <c r="F1160" s="8"/>
      <c r="G1160" s="8"/>
      <c r="H1160" s="8"/>
      <c r="I1160" s="8"/>
      <c r="J1160" s="8"/>
      <c r="K1160" s="9"/>
      <c r="L1160" s="9"/>
      <c r="M1160" s="54"/>
      <c r="O1160" s="56"/>
    </row>
    <row r="1161" spans="1:15">
      <c r="A1161" s="5"/>
      <c r="B1161" s="6"/>
      <c r="C1161" s="7"/>
      <c r="D1161" s="6"/>
      <c r="E1161" s="8"/>
      <c r="F1161" s="8"/>
      <c r="G1161" s="8"/>
      <c r="H1161" s="8"/>
      <c r="I1161" s="8"/>
      <c r="J1161" s="8"/>
      <c r="K1161" s="9"/>
      <c r="L1161" s="9"/>
      <c r="M1161" s="54"/>
      <c r="O1161" s="56"/>
    </row>
    <row r="1162" spans="1:15">
      <c r="A1162" s="5"/>
      <c r="B1162" s="6"/>
      <c r="C1162" s="7"/>
      <c r="D1162" s="6"/>
      <c r="E1162" s="8"/>
      <c r="F1162" s="8"/>
      <c r="G1162" s="8"/>
      <c r="H1162" s="8"/>
      <c r="I1162" s="8"/>
      <c r="J1162" s="8"/>
      <c r="K1162" s="9"/>
      <c r="L1162" s="9"/>
      <c r="M1162" s="54"/>
      <c r="O1162" s="56"/>
    </row>
    <row r="1163" spans="1:15">
      <c r="A1163" s="5"/>
      <c r="B1163" s="6"/>
      <c r="C1163" s="7"/>
      <c r="D1163" s="6"/>
      <c r="E1163" s="8"/>
      <c r="F1163" s="8"/>
      <c r="G1163" s="8"/>
      <c r="H1163" s="8"/>
      <c r="I1163" s="8"/>
      <c r="J1163" s="8"/>
      <c r="K1163" s="9"/>
      <c r="L1163" s="9"/>
      <c r="M1163" s="54"/>
      <c r="O1163" s="56"/>
    </row>
    <row r="1164" spans="1:15">
      <c r="A1164" s="5"/>
      <c r="B1164" s="6"/>
      <c r="C1164" s="7"/>
      <c r="D1164" s="6"/>
      <c r="E1164" s="8"/>
      <c r="F1164" s="8"/>
      <c r="G1164" s="8"/>
      <c r="H1164" s="8"/>
      <c r="I1164" s="8"/>
      <c r="J1164" s="8"/>
      <c r="K1164" s="9"/>
      <c r="L1164" s="9"/>
      <c r="M1164" s="54"/>
      <c r="O1164" s="56"/>
    </row>
    <row r="1165" spans="1:15">
      <c r="A1165" s="5"/>
      <c r="B1165" s="6"/>
      <c r="C1165" s="7"/>
      <c r="D1165" s="6"/>
      <c r="E1165" s="8"/>
      <c r="F1165" s="8"/>
      <c r="G1165" s="8"/>
      <c r="H1165" s="8"/>
      <c r="I1165" s="8"/>
      <c r="J1165" s="8"/>
      <c r="K1165" s="9"/>
      <c r="L1165" s="9"/>
      <c r="M1165" s="54"/>
      <c r="O1165" s="56"/>
    </row>
    <row r="1166" spans="1:15">
      <c r="A1166" s="5"/>
      <c r="B1166" s="6"/>
      <c r="C1166" s="7"/>
      <c r="D1166" s="6"/>
      <c r="E1166" s="8"/>
      <c r="F1166" s="8"/>
      <c r="G1166" s="8"/>
      <c r="H1166" s="8"/>
      <c r="I1166" s="8"/>
      <c r="J1166" s="8"/>
      <c r="K1166" s="9"/>
      <c r="L1166" s="9"/>
      <c r="M1166" s="54"/>
      <c r="O1166" s="56"/>
    </row>
    <row r="1167" spans="1:15">
      <c r="A1167" s="5"/>
      <c r="B1167" s="6"/>
      <c r="C1167" s="7"/>
      <c r="D1167" s="6"/>
      <c r="E1167" s="8"/>
      <c r="F1167" s="8"/>
      <c r="G1167" s="8"/>
      <c r="H1167" s="8"/>
      <c r="I1167" s="8"/>
      <c r="J1167" s="8"/>
      <c r="K1167" s="9"/>
      <c r="L1167" s="9"/>
      <c r="M1167" s="54"/>
      <c r="O1167" s="56"/>
    </row>
    <row r="1168" spans="1:15">
      <c r="A1168" s="5"/>
      <c r="B1168" s="6"/>
      <c r="C1168" s="7"/>
      <c r="D1168" s="6"/>
      <c r="E1168" s="8"/>
      <c r="F1168" s="8"/>
      <c r="G1168" s="8"/>
      <c r="H1168" s="8"/>
      <c r="I1168" s="8"/>
      <c r="J1168" s="8"/>
      <c r="K1168" s="9"/>
      <c r="L1168" s="9"/>
      <c r="M1168" s="54"/>
      <c r="O1168" s="56"/>
    </row>
    <row r="1169" spans="1:15">
      <c r="A1169" s="5"/>
      <c r="B1169" s="6"/>
      <c r="C1169" s="7"/>
      <c r="D1169" s="6"/>
      <c r="E1169" s="8"/>
      <c r="F1169" s="8"/>
      <c r="G1169" s="8"/>
      <c r="H1169" s="8"/>
      <c r="I1169" s="8"/>
      <c r="J1169" s="8"/>
      <c r="K1169" s="9"/>
      <c r="L1169" s="9"/>
      <c r="M1169" s="54"/>
      <c r="O1169" s="56"/>
    </row>
    <row r="1170" spans="1:15">
      <c r="A1170" s="5"/>
      <c r="B1170" s="6"/>
      <c r="C1170" s="7"/>
      <c r="D1170" s="6"/>
      <c r="E1170" s="8"/>
      <c r="F1170" s="8"/>
      <c r="G1170" s="8"/>
      <c r="H1170" s="8"/>
      <c r="I1170" s="8"/>
      <c r="J1170" s="8"/>
      <c r="K1170" s="9"/>
      <c r="L1170" s="9"/>
      <c r="M1170" s="54"/>
      <c r="O1170" s="56"/>
    </row>
    <row r="1171" spans="1:15">
      <c r="A1171" s="5"/>
      <c r="B1171" s="6"/>
      <c r="C1171" s="7"/>
      <c r="D1171" s="6"/>
      <c r="E1171" s="8"/>
      <c r="F1171" s="8"/>
      <c r="G1171" s="8"/>
      <c r="H1171" s="8"/>
      <c r="I1171" s="8"/>
      <c r="J1171" s="8"/>
      <c r="K1171" s="9"/>
      <c r="L1171" s="9"/>
      <c r="M1171" s="54"/>
      <c r="O1171" s="56"/>
    </row>
    <row r="1172" spans="1:15">
      <c r="A1172" s="5"/>
      <c r="B1172" s="6"/>
      <c r="C1172" s="7"/>
      <c r="D1172" s="6"/>
      <c r="E1172" s="8"/>
      <c r="F1172" s="8"/>
      <c r="G1172" s="8"/>
      <c r="H1172" s="8"/>
      <c r="I1172" s="8"/>
      <c r="J1172" s="8"/>
      <c r="K1172" s="9"/>
      <c r="L1172" s="9"/>
      <c r="M1172" s="54"/>
      <c r="O1172" s="56"/>
    </row>
    <row r="1173" spans="1:15">
      <c r="A1173" s="5"/>
      <c r="B1173" s="6"/>
      <c r="C1173" s="7"/>
      <c r="D1173" s="6"/>
      <c r="E1173" s="8"/>
      <c r="F1173" s="8"/>
      <c r="G1173" s="8"/>
      <c r="H1173" s="8"/>
      <c r="I1173" s="8"/>
      <c r="J1173" s="8"/>
      <c r="K1173" s="9"/>
      <c r="L1173" s="9"/>
      <c r="M1173" s="54"/>
      <c r="O1173" s="56"/>
    </row>
    <row r="1174" spans="1:15">
      <c r="A1174" s="5"/>
      <c r="B1174" s="6"/>
      <c r="C1174" s="7"/>
      <c r="D1174" s="6"/>
      <c r="E1174" s="8"/>
      <c r="F1174" s="8"/>
      <c r="G1174" s="8"/>
      <c r="H1174" s="8"/>
      <c r="I1174" s="8"/>
      <c r="J1174" s="8"/>
      <c r="K1174" s="9"/>
      <c r="L1174" s="9"/>
      <c r="M1174" s="54"/>
      <c r="O1174" s="56"/>
    </row>
    <row r="1175" spans="1:15">
      <c r="A1175" s="5"/>
      <c r="B1175" s="6"/>
      <c r="C1175" s="7"/>
      <c r="D1175" s="6"/>
      <c r="E1175" s="8"/>
      <c r="F1175" s="8"/>
      <c r="G1175" s="8"/>
      <c r="H1175" s="8"/>
      <c r="I1175" s="8"/>
      <c r="J1175" s="8"/>
      <c r="K1175" s="9"/>
      <c r="L1175" s="9"/>
      <c r="M1175" s="54"/>
      <c r="O1175" s="56"/>
    </row>
    <row r="1176" spans="1:15">
      <c r="A1176" s="5"/>
      <c r="B1176" s="6"/>
      <c r="C1176" s="7"/>
      <c r="D1176" s="6"/>
      <c r="E1176" s="8"/>
      <c r="F1176" s="8"/>
      <c r="G1176" s="8"/>
      <c r="H1176" s="8"/>
      <c r="I1176" s="8"/>
      <c r="J1176" s="8"/>
      <c r="K1176" s="9"/>
      <c r="L1176" s="9"/>
      <c r="M1176" s="54"/>
      <c r="O1176" s="56"/>
    </row>
    <row r="1177" spans="1:15">
      <c r="A1177" s="5"/>
      <c r="B1177" s="6"/>
      <c r="C1177" s="7"/>
      <c r="D1177" s="6"/>
      <c r="E1177" s="8"/>
      <c r="F1177" s="8"/>
      <c r="G1177" s="8"/>
      <c r="H1177" s="8"/>
      <c r="I1177" s="8"/>
      <c r="J1177" s="8"/>
      <c r="K1177" s="9"/>
      <c r="L1177" s="9"/>
      <c r="M1177" s="54"/>
      <c r="O1177" s="56"/>
    </row>
    <row r="1178" spans="1:15">
      <c r="A1178" s="5"/>
      <c r="B1178" s="6"/>
      <c r="C1178" s="7"/>
      <c r="D1178" s="6"/>
      <c r="E1178" s="8"/>
      <c r="F1178" s="8"/>
      <c r="G1178" s="8"/>
      <c r="H1178" s="8"/>
      <c r="I1178" s="8"/>
      <c r="J1178" s="8"/>
      <c r="K1178" s="9"/>
      <c r="L1178" s="9"/>
      <c r="M1178" s="54"/>
      <c r="O1178" s="56"/>
    </row>
    <row r="1179" spans="1:15">
      <c r="A1179" s="5"/>
      <c r="B1179" s="6"/>
      <c r="C1179" s="7"/>
      <c r="D1179" s="6"/>
      <c r="E1179" s="8"/>
      <c r="F1179" s="8"/>
      <c r="G1179" s="8"/>
      <c r="H1179" s="8"/>
      <c r="I1179" s="8"/>
      <c r="J1179" s="8"/>
      <c r="K1179" s="9"/>
      <c r="L1179" s="9"/>
      <c r="M1179" s="54"/>
      <c r="O1179" s="56"/>
    </row>
    <row r="1180" spans="1:15">
      <c r="A1180" s="5"/>
      <c r="B1180" s="6"/>
      <c r="C1180" s="7"/>
      <c r="D1180" s="6"/>
      <c r="E1180" s="8"/>
      <c r="F1180" s="8"/>
      <c r="G1180" s="8"/>
      <c r="H1180" s="8"/>
      <c r="I1180" s="8"/>
      <c r="J1180" s="8"/>
      <c r="K1180" s="9"/>
      <c r="L1180" s="9"/>
      <c r="M1180" s="54"/>
      <c r="O1180" s="56"/>
    </row>
    <row r="1181" spans="1:15">
      <c r="A1181" s="5"/>
      <c r="B1181" s="6"/>
      <c r="C1181" s="7"/>
      <c r="D1181" s="6"/>
      <c r="E1181" s="8"/>
      <c r="F1181" s="8"/>
      <c r="G1181" s="8"/>
      <c r="H1181" s="8"/>
      <c r="I1181" s="8"/>
      <c r="J1181" s="8"/>
      <c r="K1181" s="9"/>
      <c r="L1181" s="9"/>
      <c r="M1181" s="54"/>
      <c r="O1181" s="56"/>
    </row>
    <row r="1182" spans="1:15">
      <c r="A1182" s="5"/>
      <c r="B1182" s="6"/>
      <c r="C1182" s="7"/>
      <c r="D1182" s="6"/>
      <c r="E1182" s="8"/>
      <c r="F1182" s="8"/>
      <c r="G1182" s="8"/>
      <c r="H1182" s="8"/>
      <c r="I1182" s="8"/>
      <c r="J1182" s="8"/>
      <c r="K1182" s="9"/>
      <c r="L1182" s="9"/>
      <c r="M1182" s="54"/>
      <c r="O1182" s="56"/>
    </row>
    <row r="1183" spans="1:15">
      <c r="A1183" s="5"/>
      <c r="B1183" s="6"/>
      <c r="C1183" s="7"/>
      <c r="D1183" s="6"/>
      <c r="E1183" s="8"/>
      <c r="F1183" s="8"/>
      <c r="G1183" s="8"/>
      <c r="H1183" s="8"/>
      <c r="I1183" s="8"/>
      <c r="J1183" s="8"/>
      <c r="K1183" s="9"/>
      <c r="L1183" s="9"/>
      <c r="M1183" s="54"/>
      <c r="O1183" s="56"/>
    </row>
    <row r="1184" spans="1:15">
      <c r="A1184" s="5"/>
      <c r="B1184" s="6"/>
      <c r="C1184" s="7"/>
      <c r="D1184" s="6"/>
      <c r="E1184" s="8"/>
      <c r="F1184" s="8"/>
      <c r="G1184" s="8"/>
      <c r="H1184" s="8"/>
      <c r="I1184" s="8"/>
      <c r="J1184" s="8"/>
      <c r="K1184" s="9"/>
      <c r="L1184" s="9"/>
      <c r="M1184" s="54"/>
      <c r="O1184" s="56"/>
    </row>
    <row r="1185" spans="1:15">
      <c r="A1185" s="5"/>
      <c r="B1185" s="6"/>
      <c r="C1185" s="7"/>
      <c r="D1185" s="6"/>
      <c r="E1185" s="8"/>
      <c r="F1185" s="8"/>
      <c r="G1185" s="8"/>
      <c r="H1185" s="8"/>
      <c r="I1185" s="8"/>
      <c r="J1185" s="8"/>
      <c r="K1185" s="9"/>
      <c r="L1185" s="9"/>
      <c r="M1185" s="54"/>
      <c r="O1185" s="56"/>
    </row>
    <row r="1186" spans="1:15">
      <c r="A1186" s="5"/>
      <c r="B1186" s="6"/>
      <c r="C1186" s="7"/>
      <c r="D1186" s="6"/>
      <c r="E1186" s="8"/>
      <c r="F1186" s="8"/>
      <c r="G1186" s="8"/>
      <c r="H1186" s="8"/>
      <c r="I1186" s="8"/>
      <c r="J1186" s="8"/>
      <c r="K1186" s="9"/>
      <c r="L1186" s="9"/>
      <c r="M1186" s="54"/>
      <c r="O1186" s="56"/>
    </row>
    <row r="1187" spans="1:15">
      <c r="A1187" s="5"/>
      <c r="B1187" s="6"/>
      <c r="C1187" s="7"/>
      <c r="D1187" s="6"/>
      <c r="E1187" s="8"/>
      <c r="F1187" s="8"/>
      <c r="G1187" s="8"/>
      <c r="H1187" s="8"/>
      <c r="I1187" s="8"/>
      <c r="J1187" s="8"/>
      <c r="K1187" s="9"/>
      <c r="L1187" s="9"/>
      <c r="M1187" s="54"/>
      <c r="O1187" s="56"/>
    </row>
    <row r="1188" spans="1:15">
      <c r="A1188" s="5"/>
      <c r="B1188" s="6"/>
      <c r="C1188" s="7"/>
      <c r="D1188" s="6"/>
      <c r="E1188" s="8"/>
      <c r="F1188" s="8"/>
      <c r="G1188" s="8"/>
      <c r="H1188" s="8"/>
      <c r="I1188" s="8"/>
      <c r="J1188" s="8"/>
      <c r="K1188" s="9"/>
      <c r="L1188" s="9"/>
      <c r="M1188" s="54"/>
      <c r="O1188" s="56"/>
    </row>
    <row r="1189" spans="1:15">
      <c r="A1189" s="5"/>
      <c r="B1189" s="6"/>
      <c r="C1189" s="7"/>
      <c r="D1189" s="6"/>
      <c r="E1189" s="8"/>
      <c r="F1189" s="8"/>
      <c r="G1189" s="8"/>
      <c r="H1189" s="8"/>
      <c r="I1189" s="8"/>
      <c r="J1189" s="8"/>
      <c r="K1189" s="9"/>
      <c r="L1189" s="9"/>
      <c r="M1189" s="54"/>
      <c r="O1189" s="56"/>
    </row>
    <row r="1190" spans="1:15">
      <c r="A1190" s="5"/>
      <c r="B1190" s="6"/>
      <c r="C1190" s="7"/>
      <c r="D1190" s="6"/>
      <c r="E1190" s="8"/>
      <c r="F1190" s="8"/>
      <c r="G1190" s="8"/>
      <c r="H1190" s="8"/>
      <c r="I1190" s="8"/>
      <c r="J1190" s="8"/>
      <c r="K1190" s="9"/>
      <c r="L1190" s="9"/>
      <c r="M1190" s="54"/>
      <c r="O1190" s="56"/>
    </row>
    <row r="1191" spans="1:15">
      <c r="A1191" s="5"/>
      <c r="B1191" s="6"/>
      <c r="C1191" s="7"/>
      <c r="D1191" s="6"/>
      <c r="E1191" s="8"/>
      <c r="F1191" s="8"/>
      <c r="G1191" s="8"/>
      <c r="H1191" s="8"/>
      <c r="I1191" s="8"/>
      <c r="J1191" s="8"/>
      <c r="K1191" s="9"/>
      <c r="L1191" s="9"/>
      <c r="M1191" s="54"/>
      <c r="O1191" s="56"/>
    </row>
    <row r="1192" spans="1:15">
      <c r="A1192" s="5"/>
      <c r="B1192" s="6"/>
      <c r="C1192" s="7"/>
      <c r="D1192" s="6"/>
      <c r="E1192" s="8"/>
      <c r="F1192" s="8"/>
      <c r="G1192" s="8"/>
      <c r="H1192" s="8"/>
      <c r="I1192" s="8"/>
      <c r="J1192" s="8"/>
      <c r="K1192" s="9"/>
      <c r="L1192" s="9"/>
      <c r="M1192" s="54"/>
      <c r="O1192" s="56"/>
    </row>
    <row r="1193" spans="1:15">
      <c r="A1193" s="5"/>
      <c r="B1193" s="6"/>
      <c r="C1193" s="7"/>
      <c r="D1193" s="6"/>
      <c r="E1193" s="8"/>
      <c r="F1193" s="8"/>
      <c r="G1193" s="8"/>
      <c r="H1193" s="8"/>
      <c r="I1193" s="8"/>
      <c r="J1193" s="8"/>
      <c r="K1193" s="9"/>
      <c r="L1193" s="9"/>
      <c r="M1193" s="54"/>
      <c r="O1193" s="56"/>
    </row>
    <row r="1194" spans="1:15">
      <c r="A1194" s="5"/>
      <c r="B1194" s="6"/>
      <c r="C1194" s="7"/>
      <c r="D1194" s="6"/>
      <c r="E1194" s="8"/>
      <c r="F1194" s="8"/>
      <c r="G1194" s="8"/>
      <c r="H1194" s="8"/>
      <c r="I1194" s="8"/>
      <c r="J1194" s="8"/>
      <c r="K1194" s="9"/>
      <c r="L1194" s="9"/>
      <c r="M1194" s="54"/>
      <c r="O1194" s="56"/>
    </row>
    <row r="1195" spans="1:15">
      <c r="A1195" s="5"/>
      <c r="B1195" s="6"/>
      <c r="C1195" s="7"/>
      <c r="D1195" s="6"/>
      <c r="E1195" s="8"/>
      <c r="F1195" s="8"/>
      <c r="G1195" s="8"/>
      <c r="H1195" s="8"/>
      <c r="I1195" s="8"/>
      <c r="J1195" s="8"/>
      <c r="K1195" s="9"/>
      <c r="L1195" s="9"/>
      <c r="M1195" s="54"/>
      <c r="O1195" s="56"/>
    </row>
    <row r="1196" spans="1:15">
      <c r="A1196" s="5"/>
      <c r="B1196" s="6"/>
      <c r="C1196" s="7"/>
      <c r="D1196" s="6"/>
      <c r="E1196" s="8"/>
      <c r="F1196" s="8"/>
      <c r="G1196" s="8"/>
      <c r="H1196" s="8"/>
      <c r="I1196" s="8"/>
      <c r="J1196" s="8"/>
      <c r="K1196" s="9"/>
      <c r="L1196" s="9"/>
      <c r="M1196" s="54"/>
      <c r="O1196" s="56"/>
    </row>
    <row r="1197" spans="1:15">
      <c r="A1197" s="5"/>
      <c r="B1197" s="6"/>
      <c r="C1197" s="7"/>
      <c r="D1197" s="6"/>
      <c r="E1197" s="8"/>
      <c r="F1197" s="8"/>
      <c r="G1197" s="8"/>
      <c r="H1197" s="8"/>
      <c r="I1197" s="8"/>
      <c r="J1197" s="8"/>
      <c r="K1197" s="9"/>
      <c r="L1197" s="9"/>
      <c r="M1197" s="54"/>
      <c r="O1197" s="56"/>
    </row>
    <row r="1198" spans="1:15">
      <c r="A1198" s="5"/>
      <c r="B1198" s="6"/>
      <c r="C1198" s="7"/>
      <c r="D1198" s="6"/>
      <c r="E1198" s="8"/>
      <c r="F1198" s="8"/>
      <c r="G1198" s="8"/>
      <c r="H1198" s="8"/>
      <c r="I1198" s="8"/>
      <c r="J1198" s="8"/>
      <c r="K1198" s="9"/>
      <c r="L1198" s="9"/>
      <c r="M1198" s="54"/>
      <c r="O1198" s="56"/>
    </row>
    <row r="1199" spans="1:15">
      <c r="A1199" s="5"/>
      <c r="B1199" s="6"/>
      <c r="C1199" s="7"/>
      <c r="D1199" s="6"/>
      <c r="E1199" s="8"/>
      <c r="F1199" s="8"/>
      <c r="G1199" s="8"/>
      <c r="H1199" s="8"/>
      <c r="I1199" s="8"/>
      <c r="J1199" s="8"/>
      <c r="K1199" s="9"/>
      <c r="L1199" s="9"/>
      <c r="M1199" s="54"/>
      <c r="O1199" s="56"/>
    </row>
    <row r="1200" spans="1:15">
      <c r="A1200" s="5"/>
      <c r="B1200" s="6"/>
      <c r="C1200" s="7"/>
      <c r="D1200" s="6"/>
      <c r="E1200" s="8"/>
      <c r="F1200" s="8"/>
      <c r="G1200" s="8"/>
      <c r="H1200" s="8"/>
      <c r="I1200" s="8"/>
      <c r="J1200" s="8"/>
      <c r="K1200" s="9"/>
      <c r="L1200" s="9"/>
      <c r="M1200" s="54"/>
      <c r="O1200" s="56"/>
    </row>
    <row r="1201" spans="1:15">
      <c r="A1201" s="5"/>
      <c r="B1201" s="6"/>
      <c r="C1201" s="7"/>
      <c r="D1201" s="6"/>
      <c r="E1201" s="8"/>
      <c r="F1201" s="8"/>
      <c r="G1201" s="8"/>
      <c r="H1201" s="8"/>
      <c r="I1201" s="8"/>
      <c r="J1201" s="8"/>
      <c r="K1201" s="9"/>
      <c r="L1201" s="9"/>
      <c r="M1201" s="54"/>
      <c r="O1201" s="56"/>
    </row>
    <row r="1202" spans="1:15">
      <c r="A1202" s="5"/>
      <c r="B1202" s="6"/>
      <c r="C1202" s="7"/>
      <c r="D1202" s="6"/>
      <c r="E1202" s="8"/>
      <c r="F1202" s="8"/>
      <c r="G1202" s="8"/>
      <c r="H1202" s="8"/>
      <c r="I1202" s="8"/>
      <c r="J1202" s="8"/>
      <c r="K1202" s="9"/>
      <c r="L1202" s="9"/>
      <c r="M1202" s="54"/>
      <c r="O1202" s="56"/>
    </row>
    <row r="1203" spans="1:15">
      <c r="A1203" s="5"/>
      <c r="B1203" s="6"/>
      <c r="C1203" s="7"/>
      <c r="D1203" s="6"/>
      <c r="E1203" s="8"/>
      <c r="F1203" s="8"/>
      <c r="G1203" s="8"/>
      <c r="H1203" s="8"/>
      <c r="I1203" s="8"/>
      <c r="J1203" s="8"/>
      <c r="K1203" s="9"/>
      <c r="L1203" s="9"/>
      <c r="M1203" s="54"/>
      <c r="O1203" s="56"/>
    </row>
    <row r="1204" spans="1:15">
      <c r="A1204" s="5"/>
      <c r="B1204" s="6"/>
      <c r="C1204" s="7"/>
      <c r="D1204" s="6"/>
      <c r="E1204" s="8"/>
      <c r="F1204" s="8"/>
      <c r="G1204" s="8"/>
      <c r="H1204" s="8"/>
      <c r="I1204" s="8"/>
      <c r="J1204" s="8"/>
      <c r="K1204" s="9"/>
      <c r="L1204" s="9"/>
      <c r="M1204" s="54"/>
      <c r="O1204" s="56"/>
    </row>
    <row r="1205" spans="1:15">
      <c r="A1205" s="5"/>
      <c r="B1205" s="6"/>
      <c r="C1205" s="7"/>
      <c r="D1205" s="6"/>
      <c r="E1205" s="8"/>
      <c r="F1205" s="8"/>
      <c r="G1205" s="8"/>
      <c r="H1205" s="8"/>
      <c r="I1205" s="8"/>
      <c r="J1205" s="8"/>
      <c r="K1205" s="9"/>
      <c r="L1205" s="9"/>
      <c r="M1205" s="54"/>
      <c r="O1205" s="56"/>
    </row>
    <row r="1206" spans="1:15">
      <c r="A1206" s="5"/>
      <c r="B1206" s="6"/>
      <c r="C1206" s="7"/>
      <c r="D1206" s="6"/>
      <c r="E1206" s="8"/>
      <c r="F1206" s="8"/>
      <c r="G1206" s="8"/>
      <c r="H1206" s="8"/>
      <c r="I1206" s="8"/>
      <c r="J1206" s="8"/>
      <c r="K1206" s="9"/>
      <c r="L1206" s="9"/>
      <c r="M1206" s="54"/>
      <c r="O1206" s="56"/>
    </row>
    <row r="1207" spans="1:15">
      <c r="A1207" s="5"/>
      <c r="B1207" s="6"/>
      <c r="C1207" s="7"/>
      <c r="D1207" s="6"/>
      <c r="E1207" s="8"/>
      <c r="F1207" s="8"/>
      <c r="G1207" s="8"/>
      <c r="H1207" s="8"/>
      <c r="I1207" s="8"/>
      <c r="J1207" s="8"/>
      <c r="K1207" s="9"/>
      <c r="L1207" s="9"/>
      <c r="M1207" s="54"/>
      <c r="O1207" s="56"/>
    </row>
    <row r="1208" spans="1:15">
      <c r="A1208" s="5"/>
      <c r="B1208" s="6"/>
      <c r="C1208" s="7"/>
      <c r="D1208" s="6"/>
      <c r="E1208" s="8"/>
      <c r="F1208" s="8"/>
      <c r="G1208" s="8"/>
      <c r="H1208" s="8"/>
      <c r="I1208" s="8"/>
      <c r="J1208" s="8"/>
      <c r="K1208" s="9"/>
      <c r="L1208" s="9"/>
      <c r="M1208" s="54"/>
      <c r="O1208" s="56"/>
    </row>
    <row r="1209" spans="1:15">
      <c r="A1209" s="5"/>
      <c r="B1209" s="6"/>
      <c r="C1209" s="7"/>
      <c r="D1209" s="6"/>
      <c r="E1209" s="8"/>
      <c r="F1209" s="8"/>
      <c r="G1209" s="8"/>
      <c r="H1209" s="8"/>
      <c r="I1209" s="8"/>
      <c r="J1209" s="8"/>
      <c r="K1209" s="9"/>
      <c r="L1209" s="9"/>
      <c r="M1209" s="54"/>
      <c r="O1209" s="56"/>
    </row>
    <row r="1210" spans="1:15">
      <c r="A1210" s="5"/>
      <c r="B1210" s="6"/>
      <c r="C1210" s="7"/>
      <c r="D1210" s="6"/>
      <c r="E1210" s="8"/>
      <c r="F1210" s="8"/>
      <c r="G1210" s="8"/>
      <c r="H1210" s="8"/>
      <c r="I1210" s="8"/>
      <c r="J1210" s="8"/>
      <c r="K1210" s="9"/>
      <c r="L1210" s="9"/>
      <c r="M1210" s="54"/>
      <c r="O1210" s="56"/>
    </row>
    <row r="1211" spans="1:15">
      <c r="A1211" s="5"/>
      <c r="B1211" s="6"/>
      <c r="C1211" s="7"/>
      <c r="D1211" s="6"/>
      <c r="E1211" s="8"/>
      <c r="F1211" s="8"/>
      <c r="G1211" s="8"/>
      <c r="H1211" s="8"/>
      <c r="I1211" s="8"/>
      <c r="J1211" s="8"/>
      <c r="K1211" s="9"/>
      <c r="L1211" s="9"/>
      <c r="M1211" s="54"/>
      <c r="O1211" s="56"/>
    </row>
    <row r="1212" spans="1:15">
      <c r="A1212" s="5"/>
      <c r="B1212" s="6"/>
      <c r="C1212" s="7"/>
      <c r="D1212" s="6"/>
      <c r="E1212" s="8"/>
      <c r="F1212" s="8"/>
      <c r="G1212" s="8"/>
      <c r="H1212" s="8"/>
      <c r="I1212" s="8"/>
      <c r="J1212" s="8"/>
      <c r="K1212" s="9"/>
      <c r="L1212" s="9"/>
      <c r="M1212" s="54"/>
      <c r="O1212" s="56"/>
    </row>
    <row r="1213" spans="1:15">
      <c r="A1213" s="5"/>
      <c r="B1213" s="6"/>
      <c r="C1213" s="7"/>
      <c r="D1213" s="6"/>
      <c r="E1213" s="8"/>
      <c r="F1213" s="8"/>
      <c r="G1213" s="8"/>
      <c r="H1213" s="8"/>
      <c r="I1213" s="8"/>
      <c r="J1213" s="8"/>
      <c r="K1213" s="9"/>
      <c r="L1213" s="9"/>
      <c r="M1213" s="54"/>
      <c r="O1213" s="56"/>
    </row>
    <row r="1214" spans="1:15">
      <c r="A1214" s="5"/>
      <c r="B1214" s="6"/>
      <c r="C1214" s="7"/>
      <c r="D1214" s="6"/>
      <c r="E1214" s="8"/>
      <c r="F1214" s="8"/>
      <c r="G1214" s="8"/>
      <c r="H1214" s="8"/>
      <c r="I1214" s="8"/>
      <c r="J1214" s="8"/>
      <c r="K1214" s="9"/>
      <c r="L1214" s="9"/>
      <c r="M1214" s="54"/>
      <c r="O1214" s="56"/>
    </row>
    <row r="1215" spans="1:15">
      <c r="A1215" s="5"/>
      <c r="B1215" s="6"/>
      <c r="C1215" s="7"/>
      <c r="D1215" s="6"/>
      <c r="E1215" s="8"/>
      <c r="F1215" s="8"/>
      <c r="G1215" s="8"/>
      <c r="H1215" s="8"/>
      <c r="I1215" s="8"/>
      <c r="J1215" s="8"/>
      <c r="K1215" s="9"/>
      <c r="L1215" s="9"/>
      <c r="M1215" s="54"/>
      <c r="O1215" s="56"/>
    </row>
    <row r="1216" spans="1:15">
      <c r="A1216" s="5"/>
      <c r="B1216" s="6"/>
      <c r="C1216" s="7"/>
      <c r="D1216" s="6"/>
      <c r="E1216" s="8"/>
      <c r="F1216" s="8"/>
      <c r="G1216" s="8"/>
      <c r="H1216" s="8"/>
      <c r="I1216" s="8"/>
      <c r="J1216" s="8"/>
      <c r="K1216" s="9"/>
      <c r="L1216" s="9"/>
      <c r="M1216" s="54"/>
      <c r="O1216" s="56"/>
    </row>
    <row r="1217" spans="1:15">
      <c r="A1217" s="5"/>
      <c r="B1217" s="6"/>
      <c r="C1217" s="7"/>
      <c r="D1217" s="6"/>
      <c r="E1217" s="8"/>
      <c r="F1217" s="8"/>
      <c r="G1217" s="8"/>
      <c r="H1217" s="8"/>
      <c r="I1217" s="8"/>
      <c r="J1217" s="8"/>
      <c r="K1217" s="9"/>
      <c r="L1217" s="9"/>
      <c r="M1217" s="54"/>
      <c r="O1217" s="56"/>
    </row>
    <row r="1218" spans="1:15">
      <c r="A1218" s="5"/>
      <c r="B1218" s="6"/>
      <c r="C1218" s="7"/>
      <c r="D1218" s="6"/>
      <c r="E1218" s="8"/>
      <c r="F1218" s="8"/>
      <c r="G1218" s="8"/>
      <c r="H1218" s="8"/>
      <c r="I1218" s="8"/>
      <c r="J1218" s="8"/>
      <c r="K1218" s="9"/>
      <c r="L1218" s="9"/>
      <c r="M1218" s="54"/>
      <c r="O1218" s="56"/>
    </row>
    <row r="1219" spans="1:15">
      <c r="A1219" s="5"/>
      <c r="B1219" s="6"/>
      <c r="C1219" s="7"/>
      <c r="D1219" s="6"/>
      <c r="E1219" s="8"/>
      <c r="F1219" s="8"/>
      <c r="G1219" s="8"/>
      <c r="H1219" s="8"/>
      <c r="I1219" s="8"/>
      <c r="J1219" s="8"/>
      <c r="K1219" s="9"/>
      <c r="L1219" s="9"/>
      <c r="M1219" s="54"/>
      <c r="O1219" s="56"/>
    </row>
    <row r="1220" spans="1:15">
      <c r="A1220" s="5"/>
      <c r="B1220" s="6"/>
      <c r="C1220" s="7"/>
      <c r="D1220" s="6"/>
      <c r="E1220" s="8"/>
      <c r="F1220" s="8"/>
      <c r="G1220" s="8"/>
      <c r="H1220" s="8"/>
      <c r="I1220" s="8"/>
      <c r="J1220" s="8"/>
      <c r="K1220" s="9"/>
      <c r="L1220" s="9"/>
      <c r="M1220" s="54"/>
      <c r="O1220" s="56"/>
    </row>
    <row r="1221" spans="1:15">
      <c r="A1221" s="5"/>
      <c r="B1221" s="6"/>
      <c r="C1221" s="7"/>
      <c r="D1221" s="6"/>
      <c r="E1221" s="8"/>
      <c r="F1221" s="8"/>
      <c r="G1221" s="8"/>
      <c r="H1221" s="8"/>
      <c r="I1221" s="8"/>
      <c r="J1221" s="8"/>
      <c r="K1221" s="9"/>
      <c r="L1221" s="9"/>
      <c r="M1221" s="54"/>
      <c r="O1221" s="56"/>
    </row>
    <row r="1222" spans="1:15">
      <c r="A1222" s="5"/>
      <c r="B1222" s="6"/>
      <c r="C1222" s="7"/>
      <c r="D1222" s="6"/>
      <c r="E1222" s="8"/>
      <c r="F1222" s="8"/>
      <c r="G1222" s="8"/>
      <c r="H1222" s="8"/>
      <c r="I1222" s="8"/>
      <c r="J1222" s="8"/>
      <c r="K1222" s="9"/>
      <c r="L1222" s="9"/>
      <c r="M1222" s="54"/>
      <c r="O1222" s="56"/>
    </row>
    <row r="1223" spans="1:15">
      <c r="A1223" s="5"/>
      <c r="B1223" s="6"/>
      <c r="C1223" s="7"/>
      <c r="D1223" s="6"/>
      <c r="E1223" s="8"/>
      <c r="F1223" s="8"/>
      <c r="G1223" s="8"/>
      <c r="H1223" s="8"/>
      <c r="I1223" s="8"/>
      <c r="J1223" s="8"/>
      <c r="K1223" s="9"/>
      <c r="L1223" s="9"/>
      <c r="M1223" s="54"/>
      <c r="O1223" s="56"/>
    </row>
    <row r="1224" spans="1:15">
      <c r="A1224" s="5"/>
      <c r="B1224" s="6"/>
      <c r="C1224" s="7"/>
      <c r="D1224" s="6"/>
      <c r="E1224" s="8"/>
      <c r="F1224" s="8"/>
      <c r="G1224" s="8"/>
      <c r="H1224" s="8"/>
      <c r="I1224" s="8"/>
      <c r="J1224" s="8"/>
      <c r="K1224" s="9"/>
      <c r="L1224" s="9"/>
      <c r="M1224" s="54"/>
      <c r="O1224" s="56"/>
    </row>
    <row r="1225" spans="1:15">
      <c r="A1225" s="5"/>
      <c r="B1225" s="6"/>
      <c r="C1225" s="7"/>
      <c r="D1225" s="6"/>
      <c r="E1225" s="8"/>
      <c r="F1225" s="8"/>
      <c r="G1225" s="8"/>
      <c r="H1225" s="8"/>
      <c r="I1225" s="8"/>
      <c r="J1225" s="8"/>
      <c r="K1225" s="9"/>
      <c r="L1225" s="9"/>
      <c r="M1225" s="54"/>
      <c r="O1225" s="56"/>
    </row>
    <row r="1226" spans="1:15">
      <c r="A1226" s="5"/>
      <c r="B1226" s="6"/>
      <c r="C1226" s="7"/>
      <c r="D1226" s="6"/>
      <c r="E1226" s="8"/>
      <c r="F1226" s="8"/>
      <c r="G1226" s="8"/>
      <c r="H1226" s="8"/>
      <c r="I1226" s="8"/>
      <c r="J1226" s="8"/>
      <c r="K1226" s="9"/>
      <c r="L1226" s="9"/>
      <c r="M1226" s="54"/>
      <c r="O1226" s="56"/>
    </row>
    <row r="1227" spans="1:15">
      <c r="A1227" s="5"/>
      <c r="B1227" s="6"/>
      <c r="C1227" s="7"/>
      <c r="D1227" s="6"/>
      <c r="E1227" s="8"/>
      <c r="F1227" s="8"/>
      <c r="G1227" s="8"/>
      <c r="H1227" s="8"/>
      <c r="I1227" s="8"/>
      <c r="J1227" s="8"/>
      <c r="K1227" s="9"/>
      <c r="L1227" s="9"/>
      <c r="M1227" s="54"/>
      <c r="O1227" s="56"/>
    </row>
    <row r="1228" spans="1:15">
      <c r="A1228" s="5"/>
      <c r="B1228" s="6"/>
      <c r="C1228" s="7"/>
      <c r="D1228" s="6"/>
      <c r="E1228" s="8"/>
      <c r="F1228" s="8"/>
      <c r="G1228" s="8"/>
      <c r="H1228" s="8"/>
      <c r="I1228" s="8"/>
      <c r="J1228" s="8"/>
      <c r="K1228" s="9"/>
      <c r="L1228" s="9"/>
      <c r="M1228" s="54"/>
      <c r="O1228" s="56"/>
    </row>
    <row r="1229" spans="1:15">
      <c r="A1229" s="5"/>
      <c r="B1229" s="6"/>
      <c r="C1229" s="7"/>
      <c r="D1229" s="6"/>
      <c r="E1229" s="8"/>
      <c r="F1229" s="8"/>
      <c r="G1229" s="8"/>
      <c r="H1229" s="8"/>
      <c r="I1229" s="8"/>
      <c r="J1229" s="8"/>
      <c r="K1229" s="9"/>
      <c r="L1229" s="9"/>
      <c r="M1229" s="54"/>
      <c r="O1229" s="56"/>
    </row>
    <row r="1230" spans="1:15">
      <c r="A1230" s="5"/>
      <c r="B1230" s="6"/>
      <c r="C1230" s="7"/>
      <c r="D1230" s="6"/>
      <c r="E1230" s="8"/>
      <c r="F1230" s="8"/>
      <c r="G1230" s="8"/>
      <c r="H1230" s="8"/>
      <c r="I1230" s="8"/>
      <c r="J1230" s="8"/>
      <c r="K1230" s="9"/>
      <c r="L1230" s="9"/>
      <c r="M1230" s="54"/>
      <c r="O1230" s="56"/>
    </row>
    <row r="1231" spans="1:15">
      <c r="A1231" s="5"/>
      <c r="B1231" s="6"/>
      <c r="C1231" s="7"/>
      <c r="D1231" s="6"/>
      <c r="E1231" s="8"/>
      <c r="F1231" s="8"/>
      <c r="G1231" s="8"/>
      <c r="H1231" s="8"/>
      <c r="I1231" s="8"/>
      <c r="J1231" s="8"/>
      <c r="K1231" s="9"/>
      <c r="L1231" s="9"/>
      <c r="M1231" s="54"/>
      <c r="O1231" s="56"/>
    </row>
    <row r="1232" spans="1:15">
      <c r="A1232" s="5"/>
      <c r="B1232" s="6"/>
      <c r="C1232" s="7"/>
      <c r="D1232" s="6"/>
      <c r="E1232" s="8"/>
      <c r="F1232" s="8"/>
      <c r="G1232" s="8"/>
      <c r="H1232" s="8"/>
      <c r="I1232" s="8"/>
      <c r="J1232" s="8"/>
      <c r="K1232" s="9"/>
      <c r="L1232" s="9"/>
      <c r="M1232" s="54"/>
      <c r="O1232" s="56"/>
    </row>
    <row r="1233" spans="1:15">
      <c r="A1233" s="5"/>
      <c r="B1233" s="6"/>
      <c r="C1233" s="7"/>
      <c r="D1233" s="6"/>
      <c r="E1233" s="8"/>
      <c r="F1233" s="8"/>
      <c r="G1233" s="8"/>
      <c r="H1233" s="8"/>
      <c r="I1233" s="8"/>
      <c r="J1233" s="8"/>
      <c r="K1233" s="9"/>
      <c r="L1233" s="9"/>
      <c r="M1233" s="54"/>
      <c r="O1233" s="56"/>
    </row>
    <row r="1234" spans="1:15">
      <c r="A1234" s="5"/>
      <c r="B1234" s="6"/>
      <c r="C1234" s="7"/>
      <c r="D1234" s="6"/>
      <c r="E1234" s="8"/>
      <c r="F1234" s="8"/>
      <c r="G1234" s="8"/>
      <c r="H1234" s="8"/>
      <c r="I1234" s="8"/>
      <c r="J1234" s="8"/>
      <c r="K1234" s="9"/>
      <c r="L1234" s="9"/>
      <c r="M1234" s="54"/>
      <c r="O1234" s="56"/>
    </row>
    <row r="1235" spans="1:15">
      <c r="A1235" s="5"/>
      <c r="B1235" s="6"/>
      <c r="C1235" s="7"/>
      <c r="D1235" s="6"/>
      <c r="E1235" s="8"/>
      <c r="F1235" s="8"/>
      <c r="G1235" s="8"/>
      <c r="H1235" s="8"/>
      <c r="I1235" s="8"/>
      <c r="J1235" s="8"/>
      <c r="K1235" s="9"/>
      <c r="L1235" s="9"/>
      <c r="M1235" s="54"/>
      <c r="O1235" s="56"/>
    </row>
    <row r="1236" spans="1:15">
      <c r="A1236" s="5"/>
      <c r="B1236" s="6"/>
      <c r="C1236" s="7"/>
      <c r="D1236" s="6"/>
      <c r="E1236" s="8"/>
      <c r="F1236" s="8"/>
      <c r="G1236" s="8"/>
      <c r="H1236" s="8"/>
      <c r="I1236" s="8"/>
      <c r="J1236" s="8"/>
      <c r="K1236" s="9"/>
      <c r="L1236" s="9"/>
      <c r="M1236" s="54"/>
      <c r="O1236" s="56"/>
    </row>
    <row r="1237" spans="1:15">
      <c r="A1237" s="5"/>
      <c r="B1237" s="6"/>
      <c r="C1237" s="7"/>
      <c r="D1237" s="6"/>
      <c r="E1237" s="8"/>
      <c r="F1237" s="8"/>
      <c r="G1237" s="8"/>
      <c r="H1237" s="8"/>
      <c r="I1237" s="8"/>
      <c r="J1237" s="8"/>
      <c r="K1237" s="9"/>
      <c r="L1237" s="9"/>
      <c r="M1237" s="54"/>
      <c r="O1237" s="56"/>
    </row>
    <row r="1238" spans="1:15">
      <c r="A1238" s="5"/>
      <c r="B1238" s="6"/>
      <c r="C1238" s="7"/>
      <c r="D1238" s="6"/>
      <c r="E1238" s="8"/>
      <c r="F1238" s="8"/>
      <c r="G1238" s="8"/>
      <c r="H1238" s="8"/>
      <c r="I1238" s="8"/>
      <c r="J1238" s="8"/>
      <c r="K1238" s="9"/>
      <c r="L1238" s="9"/>
      <c r="M1238" s="54"/>
      <c r="O1238" s="56"/>
    </row>
    <row r="1239" spans="1:15">
      <c r="A1239" s="5"/>
      <c r="B1239" s="6"/>
      <c r="C1239" s="7"/>
      <c r="D1239" s="6"/>
      <c r="E1239" s="8"/>
      <c r="F1239" s="8"/>
      <c r="G1239" s="8"/>
      <c r="H1239" s="8"/>
      <c r="I1239" s="8"/>
      <c r="J1239" s="8"/>
      <c r="K1239" s="9"/>
      <c r="L1239" s="9"/>
      <c r="M1239" s="54"/>
      <c r="O1239" s="56"/>
    </row>
    <row r="1240" spans="1:15">
      <c r="A1240" s="5"/>
      <c r="B1240" s="6"/>
      <c r="C1240" s="7"/>
      <c r="D1240" s="6"/>
      <c r="E1240" s="8"/>
      <c r="F1240" s="8"/>
      <c r="G1240" s="8"/>
      <c r="H1240" s="8"/>
      <c r="I1240" s="8"/>
      <c r="J1240" s="8"/>
      <c r="K1240" s="9"/>
      <c r="L1240" s="9"/>
      <c r="M1240" s="54"/>
      <c r="O1240" s="56"/>
    </row>
    <row r="1241" spans="1:15">
      <c r="A1241" s="5"/>
      <c r="B1241" s="6"/>
      <c r="C1241" s="7"/>
      <c r="D1241" s="6"/>
      <c r="E1241" s="8"/>
      <c r="F1241" s="8"/>
      <c r="G1241" s="8"/>
      <c r="H1241" s="8"/>
      <c r="I1241" s="8"/>
      <c r="J1241" s="8"/>
      <c r="K1241" s="9"/>
      <c r="L1241" s="9"/>
      <c r="M1241" s="54"/>
      <c r="O1241" s="56"/>
    </row>
    <row r="1242" spans="1:15">
      <c r="A1242" s="5"/>
      <c r="B1242" s="6"/>
      <c r="C1242" s="7"/>
      <c r="D1242" s="6"/>
      <c r="E1242" s="8"/>
      <c r="F1242" s="8"/>
      <c r="G1242" s="8"/>
      <c r="H1242" s="8"/>
      <c r="I1242" s="8"/>
      <c r="J1242" s="8"/>
      <c r="K1242" s="9"/>
      <c r="L1242" s="9"/>
      <c r="M1242" s="54"/>
      <c r="O1242" s="56"/>
    </row>
    <row r="1243" spans="1:15">
      <c r="A1243" s="5"/>
      <c r="B1243" s="6"/>
      <c r="C1243" s="7"/>
      <c r="D1243" s="6"/>
      <c r="E1243" s="8"/>
      <c r="F1243" s="8"/>
      <c r="G1243" s="8"/>
      <c r="H1243" s="8"/>
      <c r="I1243" s="8"/>
      <c r="J1243" s="8"/>
      <c r="K1243" s="9"/>
      <c r="L1243" s="9"/>
      <c r="M1243" s="54"/>
      <c r="O1243" s="56"/>
    </row>
    <row r="1244" spans="1:15">
      <c r="A1244" s="5"/>
      <c r="B1244" s="6"/>
      <c r="C1244" s="7"/>
      <c r="D1244" s="6"/>
      <c r="E1244" s="8"/>
      <c r="F1244" s="8"/>
      <c r="G1244" s="8"/>
      <c r="H1244" s="8"/>
      <c r="I1244" s="8"/>
      <c r="J1244" s="8"/>
      <c r="K1244" s="9"/>
      <c r="L1244" s="9"/>
      <c r="M1244" s="54"/>
      <c r="O1244" s="56"/>
    </row>
    <row r="1245" spans="1:15">
      <c r="A1245" s="5"/>
      <c r="B1245" s="6"/>
      <c r="C1245" s="7"/>
      <c r="D1245" s="6"/>
      <c r="E1245" s="8"/>
      <c r="F1245" s="8"/>
      <c r="G1245" s="8"/>
      <c r="H1245" s="8"/>
      <c r="I1245" s="8"/>
      <c r="J1245" s="8"/>
      <c r="K1245" s="9"/>
      <c r="L1245" s="9"/>
      <c r="M1245" s="54"/>
      <c r="O1245" s="56"/>
    </row>
    <row r="1246" spans="1:15">
      <c r="A1246" s="5"/>
      <c r="B1246" s="6"/>
      <c r="C1246" s="7"/>
      <c r="D1246" s="6"/>
      <c r="E1246" s="8"/>
      <c r="F1246" s="8"/>
      <c r="G1246" s="8"/>
      <c r="H1246" s="8"/>
      <c r="I1246" s="8"/>
      <c r="J1246" s="8"/>
      <c r="K1246" s="9"/>
      <c r="L1246" s="9"/>
      <c r="M1246" s="54"/>
      <c r="O1246" s="56"/>
    </row>
    <row r="1247" spans="1:15">
      <c r="A1247" s="5"/>
      <c r="B1247" s="6"/>
      <c r="C1247" s="7"/>
      <c r="D1247" s="6"/>
      <c r="E1247" s="8"/>
      <c r="F1247" s="8"/>
      <c r="G1247" s="8"/>
      <c r="H1247" s="8"/>
      <c r="I1247" s="8"/>
      <c r="J1247" s="8"/>
      <c r="K1247" s="9"/>
      <c r="L1247" s="9"/>
      <c r="M1247" s="54"/>
      <c r="O1247" s="56"/>
    </row>
    <row r="1248" spans="1:15">
      <c r="A1248" s="5"/>
      <c r="B1248" s="6"/>
      <c r="C1248" s="7"/>
      <c r="D1248" s="6"/>
      <c r="E1248" s="8"/>
      <c r="F1248" s="8"/>
      <c r="G1248" s="8"/>
      <c r="H1248" s="8"/>
      <c r="I1248" s="8"/>
      <c r="J1248" s="8"/>
      <c r="K1248" s="9"/>
      <c r="L1248" s="9"/>
      <c r="M1248" s="54"/>
      <c r="O1248" s="56"/>
    </row>
    <row r="1249" spans="1:15">
      <c r="A1249" s="5"/>
      <c r="B1249" s="6"/>
      <c r="C1249" s="7"/>
      <c r="D1249" s="6"/>
      <c r="E1249" s="8"/>
      <c r="F1249" s="8"/>
      <c r="G1249" s="8"/>
      <c r="H1249" s="8"/>
      <c r="I1249" s="8"/>
      <c r="J1249" s="8"/>
      <c r="K1249" s="9"/>
      <c r="L1249" s="9"/>
      <c r="M1249" s="54"/>
      <c r="O1249" s="56"/>
    </row>
    <row r="1250" spans="1:15">
      <c r="A1250" s="5"/>
      <c r="B1250" s="6"/>
      <c r="C1250" s="7"/>
      <c r="D1250" s="6"/>
      <c r="E1250" s="8"/>
      <c r="F1250" s="8"/>
      <c r="G1250" s="8"/>
      <c r="H1250" s="8"/>
      <c r="I1250" s="8"/>
      <c r="J1250" s="8"/>
      <c r="K1250" s="9"/>
      <c r="L1250" s="9"/>
      <c r="M1250" s="54"/>
      <c r="O1250" s="56"/>
    </row>
    <row r="1251" spans="1:15">
      <c r="A1251" s="5"/>
      <c r="B1251" s="6"/>
      <c r="C1251" s="7"/>
      <c r="D1251" s="6"/>
      <c r="E1251" s="8"/>
      <c r="F1251" s="8"/>
      <c r="G1251" s="8"/>
      <c r="H1251" s="8"/>
      <c r="I1251" s="8"/>
      <c r="J1251" s="8"/>
      <c r="K1251" s="9"/>
      <c r="L1251" s="9"/>
      <c r="M1251" s="54"/>
      <c r="O1251" s="56"/>
    </row>
    <row r="1252" spans="1:15">
      <c r="A1252" s="5"/>
      <c r="B1252" s="6"/>
      <c r="C1252" s="7"/>
      <c r="D1252" s="6"/>
      <c r="E1252" s="8"/>
      <c r="F1252" s="8"/>
      <c r="G1252" s="8"/>
      <c r="H1252" s="8"/>
      <c r="I1252" s="8"/>
      <c r="J1252" s="8"/>
      <c r="K1252" s="9"/>
      <c r="L1252" s="9"/>
      <c r="M1252" s="54"/>
      <c r="O1252" s="56"/>
    </row>
    <row r="1253" spans="1:15">
      <c r="A1253" s="5"/>
      <c r="B1253" s="6"/>
      <c r="C1253" s="7"/>
      <c r="D1253" s="6"/>
      <c r="E1253" s="8"/>
      <c r="F1253" s="8"/>
      <c r="G1253" s="8"/>
      <c r="H1253" s="8"/>
      <c r="I1253" s="8"/>
      <c r="J1253" s="8"/>
      <c r="K1253" s="9"/>
      <c r="L1253" s="9"/>
      <c r="M1253" s="54"/>
      <c r="O1253" s="56"/>
    </row>
    <row r="1254" spans="1:15">
      <c r="A1254" s="5"/>
      <c r="B1254" s="6"/>
      <c r="C1254" s="7"/>
      <c r="D1254" s="6"/>
      <c r="E1254" s="8"/>
      <c r="F1254" s="8"/>
      <c r="G1254" s="8"/>
      <c r="H1254" s="8"/>
      <c r="I1254" s="8"/>
      <c r="J1254" s="8"/>
      <c r="K1254" s="9"/>
      <c r="L1254" s="9"/>
      <c r="M1254" s="54"/>
      <c r="O1254" s="56"/>
    </row>
    <row r="1255" spans="1:15">
      <c r="A1255" s="5"/>
      <c r="B1255" s="6"/>
      <c r="C1255" s="7"/>
      <c r="D1255" s="6"/>
      <c r="E1255" s="8"/>
      <c r="F1255" s="8"/>
      <c r="G1255" s="8"/>
      <c r="H1255" s="8"/>
      <c r="I1255" s="8"/>
      <c r="J1255" s="8"/>
      <c r="K1255" s="9"/>
      <c r="L1255" s="9"/>
      <c r="M1255" s="54"/>
      <c r="O1255" s="56"/>
    </row>
    <row r="1256" spans="1:15">
      <c r="A1256" s="5"/>
      <c r="B1256" s="6"/>
      <c r="C1256" s="7"/>
      <c r="D1256" s="6"/>
      <c r="E1256" s="8"/>
      <c r="F1256" s="8"/>
      <c r="G1256" s="8"/>
      <c r="H1256" s="8"/>
      <c r="I1256" s="8"/>
      <c r="J1256" s="8"/>
      <c r="K1256" s="9"/>
      <c r="L1256" s="9"/>
      <c r="M1256" s="54"/>
      <c r="O1256" s="56"/>
    </row>
    <row r="1257" spans="1:15">
      <c r="A1257" s="5"/>
      <c r="B1257" s="6"/>
      <c r="C1257" s="7"/>
      <c r="D1257" s="6"/>
      <c r="E1257" s="8"/>
      <c r="F1257" s="8"/>
      <c r="G1257" s="8"/>
      <c r="H1257" s="8"/>
      <c r="I1257" s="8"/>
      <c r="J1257" s="8"/>
      <c r="K1257" s="9"/>
      <c r="L1257" s="9"/>
      <c r="M1257" s="54"/>
      <c r="O1257" s="56"/>
    </row>
    <row r="1258" spans="1:15">
      <c r="A1258" s="5"/>
      <c r="B1258" s="6"/>
      <c r="C1258" s="7"/>
      <c r="D1258" s="6"/>
      <c r="E1258" s="8"/>
      <c r="F1258" s="8"/>
      <c r="G1258" s="8"/>
      <c r="H1258" s="8"/>
      <c r="I1258" s="8"/>
      <c r="J1258" s="8"/>
      <c r="K1258" s="9"/>
      <c r="L1258" s="9"/>
      <c r="M1258" s="54"/>
      <c r="O1258" s="56"/>
    </row>
    <row r="1259" spans="1:15">
      <c r="A1259" s="5"/>
      <c r="B1259" s="6"/>
      <c r="C1259" s="7"/>
      <c r="D1259" s="6"/>
      <c r="E1259" s="8"/>
      <c r="F1259" s="8"/>
      <c r="G1259" s="8"/>
      <c r="H1259" s="8"/>
      <c r="I1259" s="8"/>
      <c r="J1259" s="8"/>
      <c r="K1259" s="9"/>
      <c r="L1259" s="9"/>
      <c r="M1259" s="54"/>
      <c r="O1259" s="56"/>
    </row>
    <row r="1260" spans="1:15">
      <c r="A1260" s="5"/>
      <c r="B1260" s="6"/>
      <c r="C1260" s="7"/>
      <c r="D1260" s="6"/>
      <c r="E1260" s="8"/>
      <c r="F1260" s="8"/>
      <c r="G1260" s="8"/>
      <c r="H1260" s="8"/>
      <c r="I1260" s="8"/>
      <c r="J1260" s="8"/>
      <c r="K1260" s="9"/>
      <c r="L1260" s="9"/>
      <c r="M1260" s="54"/>
      <c r="O1260" s="56"/>
    </row>
    <row r="1261" spans="1:15">
      <c r="A1261" s="5"/>
      <c r="B1261" s="6"/>
      <c r="C1261" s="7"/>
      <c r="D1261" s="6"/>
      <c r="E1261" s="8"/>
      <c r="F1261" s="8"/>
      <c r="G1261" s="8"/>
      <c r="H1261" s="8"/>
      <c r="I1261" s="8"/>
      <c r="J1261" s="8"/>
      <c r="K1261" s="9"/>
      <c r="L1261" s="9"/>
      <c r="M1261" s="54"/>
      <c r="O1261" s="56"/>
    </row>
    <row r="1262" spans="1:15">
      <c r="A1262" s="5"/>
      <c r="B1262" s="6"/>
      <c r="C1262" s="7"/>
      <c r="D1262" s="6"/>
      <c r="E1262" s="8"/>
      <c r="F1262" s="8"/>
      <c r="G1262" s="8"/>
      <c r="H1262" s="8"/>
      <c r="I1262" s="8"/>
      <c r="J1262" s="8"/>
      <c r="K1262" s="9"/>
      <c r="L1262" s="9"/>
      <c r="M1262" s="54"/>
      <c r="O1262" s="56"/>
    </row>
    <row r="1263" spans="1:15">
      <c r="A1263" s="5"/>
      <c r="B1263" s="6"/>
      <c r="C1263" s="7"/>
      <c r="D1263" s="6"/>
      <c r="E1263" s="8"/>
      <c r="F1263" s="8"/>
      <c r="G1263" s="8"/>
      <c r="H1263" s="8"/>
      <c r="I1263" s="8"/>
      <c r="J1263" s="8"/>
      <c r="K1263" s="9"/>
      <c r="L1263" s="9"/>
      <c r="M1263" s="54"/>
      <c r="O1263" s="56"/>
    </row>
    <row r="1264" spans="1:15">
      <c r="A1264" s="5"/>
      <c r="B1264" s="6"/>
      <c r="C1264" s="7"/>
      <c r="D1264" s="6"/>
      <c r="E1264" s="8"/>
      <c r="F1264" s="8"/>
      <c r="G1264" s="8"/>
      <c r="H1264" s="8"/>
      <c r="I1264" s="8"/>
      <c r="J1264" s="8"/>
      <c r="K1264" s="9"/>
      <c r="L1264" s="9"/>
      <c r="M1264" s="54"/>
      <c r="O1264" s="56"/>
    </row>
    <row r="1265" spans="1:15">
      <c r="A1265" s="5"/>
      <c r="B1265" s="6"/>
      <c r="C1265" s="7"/>
      <c r="D1265" s="6"/>
      <c r="E1265" s="8"/>
      <c r="F1265" s="8"/>
      <c r="G1265" s="8"/>
      <c r="H1265" s="8"/>
      <c r="I1265" s="8"/>
      <c r="J1265" s="8"/>
      <c r="K1265" s="9"/>
      <c r="L1265" s="9"/>
      <c r="M1265" s="54"/>
      <c r="O1265" s="56"/>
    </row>
    <row r="1266" spans="1:15">
      <c r="A1266" s="5"/>
      <c r="B1266" s="6"/>
      <c r="C1266" s="7"/>
      <c r="D1266" s="6"/>
      <c r="E1266" s="8"/>
      <c r="F1266" s="8"/>
      <c r="G1266" s="8"/>
      <c r="H1266" s="8"/>
      <c r="I1266" s="8"/>
      <c r="J1266" s="8"/>
      <c r="K1266" s="9"/>
      <c r="L1266" s="9"/>
      <c r="M1266" s="54"/>
      <c r="O1266" s="56"/>
    </row>
    <row r="1267" spans="1:15">
      <c r="A1267" s="5"/>
      <c r="B1267" s="6"/>
      <c r="C1267" s="7"/>
      <c r="D1267" s="6"/>
      <c r="E1267" s="8"/>
      <c r="F1267" s="8"/>
      <c r="G1267" s="8"/>
      <c r="H1267" s="8"/>
      <c r="I1267" s="8"/>
      <c r="J1267" s="8"/>
      <c r="K1267" s="9"/>
      <c r="L1267" s="9"/>
      <c r="M1267" s="54"/>
      <c r="O1267" s="56"/>
    </row>
    <row r="1268" spans="1:15">
      <c r="A1268" s="5"/>
      <c r="B1268" s="6"/>
      <c r="C1268" s="7"/>
      <c r="D1268" s="6"/>
      <c r="E1268" s="8"/>
      <c r="F1268" s="8"/>
      <c r="G1268" s="8"/>
      <c r="H1268" s="8"/>
      <c r="I1268" s="8"/>
      <c r="J1268" s="8"/>
      <c r="K1268" s="9"/>
      <c r="L1268" s="9"/>
      <c r="M1268" s="54"/>
      <c r="O1268" s="56"/>
    </row>
    <row r="1269" spans="1:15">
      <c r="A1269" s="5"/>
      <c r="B1269" s="6"/>
      <c r="C1269" s="7"/>
      <c r="D1269" s="6"/>
      <c r="E1269" s="8"/>
      <c r="F1269" s="8"/>
      <c r="G1269" s="8"/>
      <c r="H1269" s="8"/>
      <c r="I1269" s="8"/>
      <c r="J1269" s="8"/>
      <c r="K1269" s="9"/>
      <c r="L1269" s="9"/>
      <c r="M1269" s="54"/>
      <c r="O1269" s="56"/>
    </row>
    <row r="1270" spans="1:15">
      <c r="A1270" s="5"/>
      <c r="B1270" s="6"/>
      <c r="C1270" s="7"/>
      <c r="D1270" s="6"/>
      <c r="E1270" s="8"/>
      <c r="F1270" s="8"/>
      <c r="G1270" s="8"/>
      <c r="H1270" s="8"/>
      <c r="I1270" s="8"/>
      <c r="J1270" s="8"/>
      <c r="K1270" s="9"/>
      <c r="L1270" s="9"/>
      <c r="M1270" s="54"/>
      <c r="O1270" s="56"/>
    </row>
    <row r="1271" spans="1:15">
      <c r="A1271" s="5"/>
      <c r="B1271" s="6"/>
      <c r="C1271" s="7"/>
      <c r="D1271" s="6"/>
      <c r="E1271" s="8"/>
      <c r="F1271" s="8"/>
      <c r="G1271" s="8"/>
      <c r="H1271" s="8"/>
      <c r="I1271" s="8"/>
      <c r="J1271" s="8"/>
      <c r="K1271" s="9"/>
      <c r="L1271" s="9"/>
      <c r="M1271" s="54"/>
      <c r="O1271" s="56"/>
    </row>
    <row r="1272" spans="1:15">
      <c r="A1272" s="5"/>
      <c r="B1272" s="6"/>
      <c r="C1272" s="7"/>
      <c r="D1272" s="6"/>
      <c r="E1272" s="8"/>
      <c r="F1272" s="8"/>
      <c r="G1272" s="8"/>
      <c r="H1272" s="8"/>
      <c r="I1272" s="8"/>
      <c r="J1272" s="8"/>
      <c r="K1272" s="9"/>
      <c r="L1272" s="9"/>
      <c r="M1272" s="54"/>
      <c r="O1272" s="56"/>
    </row>
    <row r="1273" spans="1:15">
      <c r="A1273" s="5"/>
      <c r="B1273" s="6"/>
      <c r="C1273" s="7"/>
      <c r="D1273" s="6"/>
      <c r="E1273" s="8"/>
      <c r="F1273" s="8"/>
      <c r="G1273" s="8"/>
      <c r="H1273" s="8"/>
      <c r="I1273" s="8"/>
      <c r="J1273" s="8"/>
      <c r="K1273" s="9"/>
      <c r="L1273" s="9"/>
      <c r="M1273" s="54"/>
      <c r="O1273" s="56"/>
    </row>
    <row r="1274" spans="1:15">
      <c r="A1274" s="5"/>
      <c r="B1274" s="6"/>
      <c r="C1274" s="7"/>
      <c r="D1274" s="6"/>
      <c r="E1274" s="8"/>
      <c r="F1274" s="8"/>
      <c r="G1274" s="8"/>
      <c r="H1274" s="8"/>
      <c r="I1274" s="8"/>
      <c r="J1274" s="8"/>
      <c r="K1274" s="9"/>
      <c r="L1274" s="9"/>
      <c r="M1274" s="54"/>
      <c r="O1274" s="56"/>
    </row>
    <row r="1275" spans="1:15">
      <c r="A1275" s="5"/>
      <c r="B1275" s="6"/>
      <c r="C1275" s="7"/>
      <c r="D1275" s="6"/>
      <c r="E1275" s="8"/>
      <c r="F1275" s="8"/>
      <c r="G1275" s="8"/>
      <c r="H1275" s="8"/>
      <c r="I1275" s="8"/>
      <c r="J1275" s="8"/>
      <c r="K1275" s="9"/>
      <c r="L1275" s="9"/>
      <c r="M1275" s="54"/>
      <c r="O1275" s="56"/>
    </row>
    <row r="1276" spans="1:15">
      <c r="A1276" s="5"/>
      <c r="B1276" s="6"/>
      <c r="C1276" s="7"/>
      <c r="D1276" s="6"/>
      <c r="E1276" s="8"/>
      <c r="F1276" s="8"/>
      <c r="G1276" s="8"/>
      <c r="H1276" s="8"/>
      <c r="I1276" s="8"/>
      <c r="J1276" s="8"/>
      <c r="K1276" s="9"/>
      <c r="L1276" s="9"/>
      <c r="M1276" s="54"/>
      <c r="O1276" s="56"/>
    </row>
    <row r="1277" spans="1:15">
      <c r="A1277" s="5"/>
      <c r="B1277" s="6"/>
      <c r="C1277" s="7"/>
      <c r="D1277" s="6"/>
      <c r="E1277" s="8"/>
      <c r="F1277" s="8"/>
      <c r="G1277" s="8"/>
      <c r="H1277" s="8"/>
      <c r="I1277" s="8"/>
      <c r="J1277" s="8"/>
      <c r="K1277" s="9"/>
      <c r="L1277" s="9"/>
      <c r="M1277" s="54"/>
      <c r="O1277" s="56"/>
    </row>
    <row r="1278" spans="1:15">
      <c r="A1278" s="5"/>
      <c r="B1278" s="6"/>
      <c r="C1278" s="7"/>
      <c r="D1278" s="6"/>
      <c r="E1278" s="8"/>
      <c r="F1278" s="8"/>
      <c r="G1278" s="8"/>
      <c r="H1278" s="8"/>
      <c r="I1278" s="8"/>
      <c r="J1278" s="8"/>
      <c r="K1278" s="9"/>
      <c r="L1278" s="9"/>
      <c r="M1278" s="54"/>
      <c r="O1278" s="56"/>
    </row>
    <row r="1279" spans="1:15">
      <c r="A1279" s="5"/>
      <c r="B1279" s="6"/>
      <c r="C1279" s="7"/>
      <c r="D1279" s="6"/>
      <c r="E1279" s="8"/>
      <c r="F1279" s="8"/>
      <c r="G1279" s="8"/>
      <c r="H1279" s="8"/>
      <c r="I1279" s="8"/>
      <c r="J1279" s="8"/>
      <c r="K1279" s="9"/>
      <c r="L1279" s="9"/>
      <c r="M1279" s="54"/>
      <c r="O1279" s="56"/>
    </row>
    <row r="1280" spans="1:15">
      <c r="A1280" s="5"/>
      <c r="B1280" s="6"/>
      <c r="C1280" s="7"/>
      <c r="D1280" s="6"/>
      <c r="E1280" s="8"/>
      <c r="F1280" s="8"/>
      <c r="G1280" s="8"/>
      <c r="H1280" s="8"/>
      <c r="I1280" s="8"/>
      <c r="J1280" s="8"/>
      <c r="K1280" s="9"/>
      <c r="L1280" s="9"/>
      <c r="M1280" s="54"/>
      <c r="O1280" s="56"/>
    </row>
    <row r="1281" spans="1:15">
      <c r="A1281" s="5"/>
      <c r="B1281" s="6"/>
      <c r="C1281" s="7"/>
      <c r="D1281" s="6"/>
      <c r="E1281" s="8"/>
      <c r="F1281" s="8"/>
      <c r="G1281" s="8"/>
      <c r="H1281" s="8"/>
      <c r="I1281" s="8"/>
      <c r="J1281" s="8"/>
      <c r="K1281" s="9"/>
      <c r="L1281" s="9"/>
      <c r="M1281" s="54"/>
      <c r="O1281" s="56"/>
    </row>
    <row r="1282" spans="1:15">
      <c r="A1282" s="5"/>
      <c r="B1282" s="6"/>
      <c r="C1282" s="7"/>
      <c r="D1282" s="6"/>
      <c r="E1282" s="8"/>
      <c r="F1282" s="8"/>
      <c r="G1282" s="8"/>
      <c r="H1282" s="8"/>
      <c r="I1282" s="8"/>
      <c r="J1282" s="8"/>
      <c r="K1282" s="9"/>
      <c r="L1282" s="9"/>
      <c r="M1282" s="54"/>
      <c r="O1282" s="56"/>
    </row>
    <row r="1283" spans="1:15">
      <c r="A1283" s="5"/>
      <c r="B1283" s="6"/>
      <c r="C1283" s="7"/>
      <c r="D1283" s="6"/>
      <c r="E1283" s="8"/>
      <c r="F1283" s="8"/>
      <c r="G1283" s="8"/>
      <c r="H1283" s="8"/>
      <c r="I1283" s="8"/>
      <c r="J1283" s="8"/>
      <c r="K1283" s="9"/>
      <c r="L1283" s="9"/>
      <c r="M1283" s="54"/>
      <c r="O1283" s="56"/>
    </row>
    <row r="1284" spans="1:15">
      <c r="A1284" s="5"/>
      <c r="B1284" s="6"/>
      <c r="C1284" s="7"/>
      <c r="D1284" s="6"/>
      <c r="E1284" s="8"/>
      <c r="F1284" s="8"/>
      <c r="G1284" s="8"/>
      <c r="H1284" s="8"/>
      <c r="I1284" s="8"/>
      <c r="J1284" s="8"/>
      <c r="K1284" s="9"/>
      <c r="L1284" s="9"/>
      <c r="M1284" s="54"/>
      <c r="O1284" s="56"/>
    </row>
    <row r="1285" spans="1:15">
      <c r="A1285" s="5"/>
      <c r="B1285" s="6"/>
      <c r="C1285" s="7"/>
      <c r="D1285" s="6"/>
      <c r="E1285" s="8"/>
      <c r="F1285" s="8"/>
      <c r="G1285" s="8"/>
      <c r="H1285" s="8"/>
      <c r="I1285" s="8"/>
      <c r="J1285" s="8"/>
      <c r="K1285" s="9"/>
      <c r="L1285" s="9"/>
      <c r="M1285" s="54"/>
      <c r="O1285" s="56"/>
    </row>
    <row r="1286" spans="1:15">
      <c r="A1286" s="5"/>
      <c r="B1286" s="6"/>
      <c r="C1286" s="7"/>
      <c r="D1286" s="6"/>
      <c r="E1286" s="8"/>
      <c r="F1286" s="8"/>
      <c r="G1286" s="8"/>
      <c r="H1286" s="8"/>
      <c r="I1286" s="8"/>
      <c r="J1286" s="8"/>
      <c r="K1286" s="9"/>
      <c r="L1286" s="9"/>
      <c r="M1286" s="54"/>
      <c r="O1286" s="56"/>
    </row>
    <row r="1287" spans="1:15">
      <c r="A1287" s="5"/>
      <c r="B1287" s="6"/>
      <c r="C1287" s="7"/>
      <c r="D1287" s="6"/>
      <c r="E1287" s="8"/>
      <c r="F1287" s="8"/>
      <c r="G1287" s="8"/>
      <c r="H1287" s="8"/>
      <c r="I1287" s="8"/>
      <c r="J1287" s="8"/>
      <c r="K1287" s="9"/>
      <c r="L1287" s="9"/>
      <c r="M1287" s="54"/>
      <c r="O1287" s="56"/>
    </row>
    <row r="1288" spans="1:15">
      <c r="A1288" s="5"/>
      <c r="B1288" s="6"/>
      <c r="C1288" s="7"/>
      <c r="D1288" s="6"/>
      <c r="E1288" s="8"/>
      <c r="F1288" s="8"/>
      <c r="G1288" s="8"/>
      <c r="H1288" s="8"/>
      <c r="I1288" s="8"/>
      <c r="J1288" s="8"/>
      <c r="K1288" s="9"/>
      <c r="L1288" s="9"/>
      <c r="M1288" s="54"/>
      <c r="O1288" s="56"/>
    </row>
    <row r="1289" spans="1:15">
      <c r="A1289" s="5"/>
      <c r="B1289" s="6"/>
      <c r="C1289" s="7"/>
      <c r="D1289" s="6"/>
      <c r="E1289" s="8"/>
      <c r="F1289" s="8"/>
      <c r="G1289" s="8"/>
      <c r="H1289" s="8"/>
      <c r="I1289" s="8"/>
      <c r="J1289" s="8"/>
      <c r="K1289" s="9"/>
      <c r="L1289" s="9"/>
      <c r="M1289" s="54"/>
      <c r="O1289" s="56"/>
    </row>
    <row r="1290" spans="1:15">
      <c r="A1290" s="5"/>
      <c r="B1290" s="6"/>
      <c r="C1290" s="7"/>
      <c r="D1290" s="6"/>
      <c r="E1290" s="8"/>
      <c r="F1290" s="8"/>
      <c r="G1290" s="8"/>
      <c r="H1290" s="8"/>
      <c r="I1290" s="8"/>
      <c r="J1290" s="8"/>
      <c r="K1290" s="9"/>
      <c r="L1290" s="9"/>
      <c r="M1290" s="54"/>
      <c r="O1290" s="56"/>
    </row>
    <row r="1291" spans="1:15">
      <c r="A1291" s="5"/>
      <c r="B1291" s="6"/>
      <c r="C1291" s="7"/>
      <c r="D1291" s="6"/>
      <c r="E1291" s="8"/>
      <c r="F1291" s="8"/>
      <c r="G1291" s="8"/>
      <c r="H1291" s="8"/>
      <c r="I1291" s="8"/>
      <c r="J1291" s="8"/>
      <c r="K1291" s="9"/>
      <c r="L1291" s="9"/>
      <c r="M1291" s="54"/>
      <c r="O1291" s="56"/>
    </row>
    <row r="1292" spans="1:15">
      <c r="A1292" s="5"/>
      <c r="B1292" s="6"/>
      <c r="C1292" s="7"/>
      <c r="D1292" s="6"/>
      <c r="E1292" s="8"/>
      <c r="F1292" s="8"/>
      <c r="G1292" s="8"/>
      <c r="H1292" s="8"/>
      <c r="I1292" s="8"/>
      <c r="J1292" s="8"/>
      <c r="K1292" s="9"/>
      <c r="L1292" s="9"/>
      <c r="M1292" s="54"/>
      <c r="O1292" s="56"/>
    </row>
    <row r="1293" spans="1:15">
      <c r="A1293" s="5"/>
      <c r="B1293" s="6"/>
      <c r="C1293" s="7"/>
      <c r="D1293" s="6"/>
      <c r="E1293" s="8"/>
      <c r="F1293" s="8"/>
      <c r="G1293" s="8"/>
      <c r="H1293" s="8"/>
      <c r="I1293" s="8"/>
      <c r="J1293" s="8"/>
      <c r="K1293" s="9"/>
      <c r="L1293" s="9"/>
      <c r="M1293" s="54"/>
      <c r="O1293" s="56"/>
    </row>
    <row r="1294" spans="1:15">
      <c r="A1294" s="5"/>
      <c r="B1294" s="6"/>
      <c r="C1294" s="7"/>
      <c r="D1294" s="6"/>
      <c r="E1294" s="8"/>
      <c r="F1294" s="8"/>
      <c r="G1294" s="8"/>
      <c r="H1294" s="8"/>
      <c r="I1294" s="8"/>
      <c r="J1294" s="8"/>
      <c r="K1294" s="9"/>
      <c r="L1294" s="9"/>
      <c r="M1294" s="54"/>
      <c r="O1294" s="56"/>
    </row>
    <row r="1295" spans="1:15">
      <c r="A1295" s="5"/>
      <c r="B1295" s="6"/>
      <c r="C1295" s="7"/>
      <c r="D1295" s="6"/>
      <c r="E1295" s="8"/>
      <c r="F1295" s="8"/>
      <c r="G1295" s="8"/>
      <c r="H1295" s="8"/>
      <c r="I1295" s="8"/>
      <c r="J1295" s="8"/>
      <c r="K1295" s="9"/>
      <c r="L1295" s="9"/>
      <c r="M1295" s="54"/>
      <c r="O1295" s="56"/>
    </row>
    <row r="1296" spans="1:15">
      <c r="A1296" s="5"/>
      <c r="B1296" s="6"/>
      <c r="C1296" s="7"/>
      <c r="D1296" s="6"/>
      <c r="E1296" s="8"/>
      <c r="F1296" s="8"/>
      <c r="G1296" s="8"/>
      <c r="H1296" s="8"/>
      <c r="I1296" s="8"/>
      <c r="J1296" s="8"/>
      <c r="K1296" s="9"/>
      <c r="L1296" s="9"/>
      <c r="M1296" s="54"/>
      <c r="O1296" s="56"/>
    </row>
    <row r="1297" spans="1:15">
      <c r="A1297" s="5"/>
      <c r="B1297" s="6"/>
      <c r="C1297" s="7"/>
      <c r="D1297" s="6"/>
      <c r="E1297" s="8"/>
      <c r="F1297" s="8"/>
      <c r="G1297" s="8"/>
      <c r="H1297" s="8"/>
      <c r="I1297" s="8"/>
      <c r="J1297" s="8"/>
      <c r="K1297" s="9"/>
      <c r="L1297" s="9"/>
      <c r="M1297" s="54"/>
      <c r="O1297" s="56"/>
    </row>
    <row r="1298" spans="1:15">
      <c r="A1298" s="5"/>
      <c r="B1298" s="6"/>
      <c r="C1298" s="7"/>
      <c r="D1298" s="6"/>
      <c r="E1298" s="8"/>
      <c r="F1298" s="8"/>
      <c r="G1298" s="8"/>
      <c r="H1298" s="8"/>
      <c r="I1298" s="8"/>
      <c r="J1298" s="8"/>
      <c r="K1298" s="9"/>
      <c r="L1298" s="9"/>
      <c r="M1298" s="54"/>
      <c r="O1298" s="56"/>
    </row>
    <row r="1299" spans="1:15">
      <c r="A1299" s="5"/>
      <c r="B1299" s="6"/>
      <c r="C1299" s="7"/>
      <c r="D1299" s="6"/>
      <c r="E1299" s="8"/>
      <c r="F1299" s="8"/>
      <c r="G1299" s="8"/>
      <c r="H1299" s="8"/>
      <c r="I1299" s="8"/>
      <c r="J1299" s="8"/>
      <c r="K1299" s="9"/>
      <c r="L1299" s="9"/>
      <c r="M1299" s="54"/>
      <c r="O1299" s="56"/>
    </row>
    <row r="1300" spans="1:15">
      <c r="A1300" s="5"/>
      <c r="B1300" s="6"/>
      <c r="C1300" s="7"/>
      <c r="D1300" s="6"/>
      <c r="E1300" s="8"/>
      <c r="F1300" s="8"/>
      <c r="G1300" s="8"/>
      <c r="H1300" s="8"/>
      <c r="I1300" s="8"/>
      <c r="J1300" s="8"/>
      <c r="K1300" s="9"/>
      <c r="L1300" s="9"/>
      <c r="M1300" s="54"/>
      <c r="O1300" s="56"/>
    </row>
    <row r="1301" spans="1:15">
      <c r="A1301" s="5"/>
      <c r="B1301" s="6"/>
      <c r="C1301" s="7"/>
      <c r="D1301" s="6"/>
      <c r="E1301" s="8"/>
      <c r="F1301" s="8"/>
      <c r="G1301" s="8"/>
      <c r="H1301" s="8"/>
      <c r="I1301" s="8"/>
      <c r="J1301" s="8"/>
      <c r="K1301" s="9"/>
      <c r="L1301" s="9"/>
      <c r="M1301" s="54"/>
      <c r="O1301" s="56"/>
    </row>
    <row r="1302" spans="1:15">
      <c r="A1302" s="5"/>
      <c r="B1302" s="6"/>
      <c r="C1302" s="7"/>
      <c r="D1302" s="6"/>
      <c r="E1302" s="8"/>
      <c r="F1302" s="8"/>
      <c r="G1302" s="8"/>
      <c r="H1302" s="8"/>
      <c r="I1302" s="8"/>
      <c r="J1302" s="8"/>
      <c r="K1302" s="9"/>
      <c r="L1302" s="9"/>
      <c r="M1302" s="54"/>
      <c r="O1302" s="56"/>
    </row>
    <row r="1303" spans="1:15">
      <c r="A1303" s="5"/>
      <c r="B1303" s="6"/>
      <c r="C1303" s="7"/>
      <c r="D1303" s="6"/>
      <c r="E1303" s="8"/>
      <c r="F1303" s="8"/>
      <c r="G1303" s="8"/>
      <c r="H1303" s="8"/>
      <c r="I1303" s="8"/>
      <c r="J1303" s="8"/>
      <c r="K1303" s="9"/>
      <c r="L1303" s="9"/>
      <c r="M1303" s="54"/>
      <c r="O1303" s="56"/>
    </row>
    <row r="1304" spans="1:15">
      <c r="A1304" s="5"/>
      <c r="B1304" s="6"/>
      <c r="C1304" s="7"/>
      <c r="D1304" s="6"/>
      <c r="E1304" s="8"/>
      <c r="F1304" s="8"/>
      <c r="G1304" s="8"/>
      <c r="H1304" s="8"/>
      <c r="I1304" s="8"/>
      <c r="J1304" s="8"/>
      <c r="K1304" s="9"/>
      <c r="L1304" s="9"/>
      <c r="M1304" s="54"/>
      <c r="O1304" s="56"/>
    </row>
    <row r="1305" spans="1:15">
      <c r="A1305" s="5"/>
      <c r="B1305" s="6"/>
      <c r="C1305" s="7"/>
      <c r="D1305" s="6"/>
      <c r="E1305" s="8"/>
      <c r="F1305" s="8"/>
      <c r="G1305" s="8"/>
      <c r="H1305" s="8"/>
      <c r="I1305" s="8"/>
      <c r="J1305" s="8"/>
      <c r="K1305" s="9"/>
      <c r="L1305" s="9"/>
      <c r="M1305" s="54"/>
      <c r="O1305" s="56"/>
    </row>
    <row r="1306" spans="1:15">
      <c r="A1306" s="5"/>
      <c r="B1306" s="6"/>
      <c r="C1306" s="7"/>
      <c r="D1306" s="6"/>
      <c r="E1306" s="8"/>
      <c r="F1306" s="8"/>
      <c r="G1306" s="8"/>
      <c r="H1306" s="8"/>
      <c r="I1306" s="8"/>
      <c r="J1306" s="8"/>
      <c r="K1306" s="9"/>
      <c r="L1306" s="9"/>
      <c r="M1306" s="54"/>
      <c r="O1306" s="56"/>
    </row>
    <row r="1307" spans="1:15">
      <c r="A1307" s="5"/>
      <c r="B1307" s="6"/>
      <c r="C1307" s="7"/>
      <c r="D1307" s="6"/>
      <c r="E1307" s="8"/>
      <c r="F1307" s="8"/>
      <c r="G1307" s="8"/>
      <c r="H1307" s="8"/>
      <c r="I1307" s="8"/>
      <c r="J1307" s="8"/>
      <c r="K1307" s="9"/>
      <c r="L1307" s="9"/>
      <c r="M1307" s="54"/>
      <c r="O1307" s="56"/>
    </row>
    <row r="1308" spans="1:15">
      <c r="A1308" s="5"/>
      <c r="B1308" s="6"/>
      <c r="C1308" s="7"/>
      <c r="D1308" s="6"/>
      <c r="E1308" s="8"/>
      <c r="F1308" s="8"/>
      <c r="G1308" s="8"/>
      <c r="H1308" s="8"/>
      <c r="I1308" s="8"/>
      <c r="J1308" s="8"/>
      <c r="K1308" s="9"/>
      <c r="L1308" s="9"/>
      <c r="M1308" s="54"/>
      <c r="O1308" s="56"/>
    </row>
    <row r="1309" spans="1:15">
      <c r="A1309" s="5"/>
      <c r="B1309" s="6"/>
      <c r="C1309" s="7"/>
      <c r="D1309" s="6"/>
      <c r="E1309" s="8"/>
      <c r="F1309" s="8"/>
      <c r="G1309" s="8"/>
      <c r="H1309" s="8"/>
      <c r="I1309" s="8"/>
      <c r="J1309" s="8"/>
      <c r="K1309" s="9"/>
      <c r="L1309" s="9"/>
      <c r="M1309" s="54"/>
      <c r="O1309" s="56"/>
    </row>
    <row r="1310" spans="1:15">
      <c r="A1310" s="5"/>
      <c r="B1310" s="6"/>
      <c r="C1310" s="7"/>
      <c r="D1310" s="6"/>
      <c r="E1310" s="8"/>
      <c r="F1310" s="8"/>
      <c r="G1310" s="8"/>
      <c r="H1310" s="8"/>
      <c r="I1310" s="8"/>
      <c r="J1310" s="8"/>
      <c r="K1310" s="9"/>
      <c r="L1310" s="9"/>
      <c r="M1310" s="54"/>
      <c r="O1310" s="56"/>
    </row>
    <row r="1311" spans="1:15">
      <c r="A1311" s="5"/>
      <c r="B1311" s="6"/>
      <c r="C1311" s="7"/>
      <c r="D1311" s="6"/>
      <c r="E1311" s="8"/>
      <c r="F1311" s="8"/>
      <c r="G1311" s="8"/>
      <c r="H1311" s="8"/>
      <c r="I1311" s="8"/>
      <c r="J1311" s="8"/>
      <c r="K1311" s="9"/>
      <c r="L1311" s="9"/>
      <c r="M1311" s="54"/>
      <c r="O1311" s="56"/>
    </row>
    <row r="1312" spans="1:15">
      <c r="A1312" s="5"/>
      <c r="B1312" s="6"/>
      <c r="C1312" s="7"/>
      <c r="D1312" s="6"/>
      <c r="E1312" s="8"/>
      <c r="F1312" s="8"/>
      <c r="G1312" s="8"/>
      <c r="H1312" s="8"/>
      <c r="I1312" s="8"/>
      <c r="J1312" s="8"/>
      <c r="K1312" s="9"/>
      <c r="L1312" s="9"/>
      <c r="M1312" s="54"/>
      <c r="O1312" s="56"/>
    </row>
    <row r="1313" spans="1:15">
      <c r="A1313" s="5"/>
      <c r="B1313" s="6"/>
      <c r="C1313" s="7"/>
      <c r="D1313" s="6"/>
      <c r="E1313" s="8"/>
      <c r="F1313" s="8"/>
      <c r="G1313" s="8"/>
      <c r="H1313" s="8"/>
      <c r="I1313" s="8"/>
      <c r="J1313" s="8"/>
      <c r="K1313" s="9"/>
      <c r="L1313" s="9"/>
      <c r="M1313" s="54"/>
      <c r="O1313" s="56"/>
    </row>
    <row r="1314" spans="1:15">
      <c r="A1314" s="5"/>
      <c r="B1314" s="6"/>
      <c r="C1314" s="7"/>
      <c r="D1314" s="6"/>
      <c r="E1314" s="8"/>
      <c r="F1314" s="8"/>
      <c r="G1314" s="8"/>
      <c r="H1314" s="8"/>
      <c r="I1314" s="8"/>
      <c r="J1314" s="8"/>
      <c r="K1314" s="9"/>
      <c r="L1314" s="9"/>
      <c r="M1314" s="54"/>
      <c r="O1314" s="56"/>
    </row>
    <row r="1315" spans="1:15">
      <c r="A1315" s="5"/>
      <c r="B1315" s="6"/>
      <c r="C1315" s="7"/>
      <c r="D1315" s="6"/>
      <c r="E1315" s="8"/>
      <c r="F1315" s="8"/>
      <c r="G1315" s="8"/>
      <c r="H1315" s="8"/>
      <c r="I1315" s="8"/>
      <c r="J1315" s="8"/>
      <c r="K1315" s="9"/>
      <c r="L1315" s="9"/>
      <c r="M1315" s="54"/>
      <c r="O1315" s="56"/>
    </row>
    <row r="1316" spans="1:15">
      <c r="A1316" s="5"/>
      <c r="B1316" s="6"/>
      <c r="C1316" s="7"/>
      <c r="D1316" s="6"/>
      <c r="E1316" s="8"/>
      <c r="F1316" s="8"/>
      <c r="G1316" s="8"/>
      <c r="H1316" s="8"/>
      <c r="I1316" s="8"/>
      <c r="J1316" s="8"/>
      <c r="K1316" s="9"/>
      <c r="L1316" s="9"/>
      <c r="M1316" s="54"/>
      <c r="O1316" s="56"/>
    </row>
    <row r="1317" spans="1:15">
      <c r="A1317" s="5"/>
      <c r="B1317" s="6"/>
      <c r="C1317" s="7"/>
      <c r="D1317" s="6"/>
      <c r="E1317" s="8"/>
      <c r="F1317" s="8"/>
      <c r="G1317" s="8"/>
      <c r="H1317" s="8"/>
      <c r="I1317" s="8"/>
      <c r="J1317" s="8"/>
      <c r="K1317" s="9"/>
      <c r="L1317" s="9"/>
      <c r="M1317" s="54"/>
      <c r="O1317" s="56"/>
    </row>
    <row r="1318" spans="1:15">
      <c r="A1318" s="5"/>
      <c r="B1318" s="6"/>
      <c r="C1318" s="7"/>
      <c r="D1318" s="6"/>
      <c r="E1318" s="8"/>
      <c r="F1318" s="8"/>
      <c r="G1318" s="8"/>
      <c r="H1318" s="8"/>
      <c r="I1318" s="8"/>
      <c r="J1318" s="8"/>
      <c r="K1318" s="9"/>
      <c r="L1318" s="9"/>
      <c r="M1318" s="54"/>
      <c r="O1318" s="56"/>
    </row>
    <row r="1319" spans="1:15">
      <c r="A1319" s="5"/>
      <c r="B1319" s="6"/>
      <c r="C1319" s="7"/>
      <c r="D1319" s="6"/>
      <c r="E1319" s="8"/>
      <c r="F1319" s="8"/>
      <c r="G1319" s="8"/>
      <c r="H1319" s="8"/>
      <c r="I1319" s="8"/>
      <c r="J1319" s="8"/>
      <c r="K1319" s="9"/>
      <c r="L1319" s="9"/>
      <c r="M1319" s="54"/>
      <c r="O1319" s="56"/>
    </row>
    <row r="1320" spans="1:15">
      <c r="A1320" s="5"/>
      <c r="B1320" s="6"/>
      <c r="C1320" s="7"/>
      <c r="D1320" s="6"/>
      <c r="E1320" s="8"/>
      <c r="F1320" s="8"/>
      <c r="G1320" s="8"/>
      <c r="H1320" s="8"/>
      <c r="I1320" s="8"/>
      <c r="J1320" s="8"/>
      <c r="K1320" s="9"/>
      <c r="L1320" s="9"/>
      <c r="M1320" s="54"/>
      <c r="O1320" s="56"/>
    </row>
    <row r="1321" spans="1:15">
      <c r="A1321" s="5"/>
      <c r="B1321" s="6"/>
      <c r="C1321" s="7"/>
      <c r="D1321" s="6"/>
      <c r="E1321" s="8"/>
      <c r="F1321" s="8"/>
      <c r="G1321" s="8"/>
      <c r="H1321" s="8"/>
      <c r="I1321" s="8"/>
      <c r="J1321" s="8"/>
      <c r="K1321" s="9"/>
      <c r="L1321" s="9"/>
      <c r="M1321" s="54"/>
      <c r="O1321" s="56"/>
    </row>
    <row r="1322" spans="1:15">
      <c r="A1322" s="5"/>
      <c r="B1322" s="6"/>
      <c r="C1322" s="7"/>
      <c r="D1322" s="6"/>
      <c r="E1322" s="8"/>
      <c r="F1322" s="8"/>
      <c r="G1322" s="8"/>
      <c r="H1322" s="8"/>
      <c r="I1322" s="8"/>
      <c r="J1322" s="8"/>
      <c r="K1322" s="9"/>
      <c r="L1322" s="9"/>
      <c r="M1322" s="54"/>
      <c r="O1322" s="56"/>
    </row>
    <row r="1323" spans="1:15">
      <c r="A1323" s="5"/>
      <c r="B1323" s="6"/>
      <c r="C1323" s="7"/>
      <c r="D1323" s="6"/>
      <c r="E1323" s="8"/>
      <c r="F1323" s="8"/>
      <c r="G1323" s="8"/>
      <c r="H1323" s="8"/>
      <c r="I1323" s="8"/>
      <c r="J1323" s="8"/>
      <c r="K1323" s="9"/>
      <c r="L1323" s="9"/>
      <c r="M1323" s="54"/>
      <c r="O1323" s="56"/>
    </row>
    <row r="1324" spans="1:15">
      <c r="A1324" s="5"/>
      <c r="B1324" s="6"/>
      <c r="C1324" s="7"/>
      <c r="D1324" s="6"/>
      <c r="E1324" s="8"/>
      <c r="F1324" s="8"/>
      <c r="G1324" s="8"/>
      <c r="H1324" s="8"/>
      <c r="I1324" s="8"/>
      <c r="J1324" s="8"/>
      <c r="K1324" s="9"/>
      <c r="L1324" s="9"/>
      <c r="M1324" s="54"/>
      <c r="O1324" s="56"/>
    </row>
    <row r="1325" spans="1:15">
      <c r="A1325" s="5"/>
      <c r="B1325" s="6"/>
      <c r="C1325" s="7"/>
      <c r="D1325" s="6"/>
      <c r="E1325" s="8"/>
      <c r="F1325" s="8"/>
      <c r="G1325" s="8"/>
      <c r="H1325" s="8"/>
      <c r="I1325" s="8"/>
      <c r="J1325" s="8"/>
      <c r="K1325" s="9"/>
      <c r="L1325" s="9"/>
      <c r="M1325" s="54"/>
      <c r="O1325" s="56"/>
    </row>
    <row r="1326" spans="1:15">
      <c r="A1326" s="5"/>
      <c r="B1326" s="6"/>
      <c r="C1326" s="7"/>
      <c r="D1326" s="6"/>
      <c r="E1326" s="8"/>
      <c r="F1326" s="8"/>
      <c r="G1326" s="8"/>
      <c r="H1326" s="8"/>
      <c r="I1326" s="8"/>
      <c r="J1326" s="8"/>
      <c r="K1326" s="9"/>
      <c r="L1326" s="9"/>
      <c r="M1326" s="54"/>
      <c r="O1326" s="56"/>
    </row>
    <row r="1327" spans="1:15">
      <c r="A1327" s="5"/>
      <c r="B1327" s="6"/>
      <c r="C1327" s="7"/>
      <c r="D1327" s="6"/>
      <c r="E1327" s="8"/>
      <c r="F1327" s="8"/>
      <c r="G1327" s="8"/>
      <c r="H1327" s="8"/>
      <c r="I1327" s="8"/>
      <c r="J1327" s="8"/>
      <c r="K1327" s="9"/>
      <c r="L1327" s="9"/>
      <c r="M1327" s="54"/>
      <c r="O1327" s="56"/>
    </row>
    <row r="1328" spans="1:15">
      <c r="A1328" s="5"/>
      <c r="B1328" s="6"/>
      <c r="C1328" s="7"/>
      <c r="D1328" s="6"/>
      <c r="E1328" s="8"/>
      <c r="F1328" s="8"/>
      <c r="G1328" s="8"/>
      <c r="H1328" s="8"/>
      <c r="I1328" s="8"/>
      <c r="J1328" s="8"/>
      <c r="K1328" s="9"/>
      <c r="L1328" s="9"/>
      <c r="M1328" s="54"/>
      <c r="O1328" s="56"/>
    </row>
    <row r="1329" spans="1:15">
      <c r="A1329" s="5"/>
      <c r="B1329" s="6"/>
      <c r="C1329" s="7"/>
      <c r="D1329" s="6"/>
      <c r="E1329" s="8"/>
      <c r="F1329" s="8"/>
      <c r="G1329" s="8"/>
      <c r="H1329" s="8"/>
      <c r="I1329" s="8"/>
      <c r="J1329" s="8"/>
      <c r="K1329" s="9"/>
      <c r="L1329" s="9"/>
      <c r="M1329" s="54"/>
      <c r="O1329" s="56"/>
    </row>
    <row r="1330" spans="1:15">
      <c r="A1330" s="5"/>
      <c r="B1330" s="6"/>
      <c r="C1330" s="7"/>
      <c r="D1330" s="6"/>
      <c r="E1330" s="8"/>
      <c r="F1330" s="8"/>
      <c r="G1330" s="8"/>
      <c r="H1330" s="8"/>
      <c r="I1330" s="8"/>
      <c r="J1330" s="8"/>
      <c r="K1330" s="9"/>
      <c r="L1330" s="9"/>
      <c r="M1330" s="54"/>
      <c r="O1330" s="56"/>
    </row>
    <row r="1331" spans="1:15">
      <c r="A1331" s="5"/>
      <c r="B1331" s="6"/>
      <c r="C1331" s="7"/>
      <c r="D1331" s="6"/>
      <c r="E1331" s="8"/>
      <c r="F1331" s="8"/>
      <c r="G1331" s="8"/>
      <c r="H1331" s="8"/>
      <c r="I1331" s="8"/>
      <c r="J1331" s="8"/>
      <c r="K1331" s="9"/>
      <c r="L1331" s="9"/>
      <c r="M1331" s="54"/>
      <c r="O1331" s="56"/>
    </row>
    <row r="1332" spans="1:15">
      <c r="A1332" s="5"/>
      <c r="B1332" s="6"/>
      <c r="C1332" s="7"/>
      <c r="D1332" s="6"/>
      <c r="E1332" s="8"/>
      <c r="F1332" s="8"/>
      <c r="G1332" s="8"/>
      <c r="H1332" s="8"/>
      <c r="I1332" s="8"/>
      <c r="J1332" s="8"/>
      <c r="K1332" s="9"/>
      <c r="L1332" s="9"/>
      <c r="M1332" s="54"/>
      <c r="O1332" s="56"/>
    </row>
    <row r="1333" spans="1:15">
      <c r="A1333" s="5"/>
      <c r="B1333" s="6"/>
      <c r="C1333" s="7"/>
      <c r="D1333" s="6"/>
      <c r="E1333" s="8"/>
      <c r="F1333" s="8"/>
      <c r="G1333" s="8"/>
      <c r="H1333" s="8"/>
      <c r="I1333" s="8"/>
      <c r="J1333" s="8"/>
      <c r="K1333" s="9"/>
      <c r="L1333" s="9"/>
      <c r="M1333" s="54"/>
      <c r="O1333" s="56"/>
    </row>
    <row r="1334" spans="1:15">
      <c r="A1334" s="5"/>
      <c r="B1334" s="6"/>
      <c r="C1334" s="7"/>
      <c r="D1334" s="6"/>
      <c r="E1334" s="8"/>
      <c r="F1334" s="8"/>
      <c r="G1334" s="8"/>
      <c r="H1334" s="8"/>
      <c r="I1334" s="8"/>
      <c r="J1334" s="8"/>
      <c r="K1334" s="9"/>
      <c r="L1334" s="9"/>
      <c r="M1334" s="54"/>
      <c r="O1334" s="56"/>
    </row>
    <row r="1335" spans="1:15">
      <c r="A1335" s="5"/>
      <c r="B1335" s="6"/>
      <c r="C1335" s="7"/>
      <c r="D1335" s="6"/>
      <c r="E1335" s="8"/>
      <c r="F1335" s="8"/>
      <c r="G1335" s="8"/>
      <c r="H1335" s="8"/>
      <c r="I1335" s="8"/>
      <c r="J1335" s="8"/>
      <c r="K1335" s="9"/>
      <c r="L1335" s="9"/>
      <c r="M1335" s="54"/>
      <c r="O1335" s="56"/>
    </row>
    <row r="1336" spans="1:15">
      <c r="A1336" s="5"/>
      <c r="B1336" s="6"/>
      <c r="C1336" s="7"/>
      <c r="D1336" s="6"/>
      <c r="E1336" s="8"/>
      <c r="F1336" s="8"/>
      <c r="G1336" s="8"/>
      <c r="H1336" s="8"/>
      <c r="I1336" s="8"/>
      <c r="J1336" s="8"/>
      <c r="K1336" s="9"/>
      <c r="L1336" s="9"/>
      <c r="M1336" s="54"/>
      <c r="O1336" s="56"/>
    </row>
    <row r="1337" spans="1:15">
      <c r="A1337" s="5"/>
      <c r="B1337" s="6"/>
      <c r="C1337" s="7"/>
      <c r="D1337" s="6"/>
      <c r="E1337" s="8"/>
      <c r="F1337" s="8"/>
      <c r="G1337" s="8"/>
      <c r="H1337" s="8"/>
      <c r="I1337" s="8"/>
      <c r="J1337" s="8"/>
      <c r="K1337" s="9"/>
      <c r="L1337" s="9"/>
      <c r="M1337" s="54"/>
      <c r="O1337" s="56"/>
    </row>
    <row r="1338" spans="1:15">
      <c r="A1338" s="5"/>
      <c r="B1338" s="6"/>
      <c r="C1338" s="7"/>
      <c r="D1338" s="6"/>
      <c r="E1338" s="8"/>
      <c r="F1338" s="8"/>
      <c r="G1338" s="8"/>
      <c r="H1338" s="8"/>
      <c r="I1338" s="8"/>
      <c r="J1338" s="8"/>
      <c r="K1338" s="9"/>
      <c r="L1338" s="9"/>
      <c r="M1338" s="54"/>
      <c r="O1338" s="56"/>
    </row>
    <row r="1339" spans="1:15">
      <c r="A1339" s="5"/>
      <c r="B1339" s="6"/>
      <c r="C1339" s="7"/>
      <c r="D1339" s="6"/>
      <c r="E1339" s="8"/>
      <c r="F1339" s="8"/>
      <c r="G1339" s="8"/>
      <c r="H1339" s="8"/>
      <c r="I1339" s="8"/>
      <c r="J1339" s="8"/>
      <c r="K1339" s="9"/>
      <c r="L1339" s="9"/>
      <c r="M1339" s="54"/>
      <c r="O1339" s="56"/>
    </row>
    <row r="1340" spans="1:15">
      <c r="A1340" s="5"/>
      <c r="B1340" s="6"/>
      <c r="C1340" s="7"/>
      <c r="D1340" s="6"/>
      <c r="E1340" s="8"/>
      <c r="F1340" s="8"/>
      <c r="G1340" s="8"/>
      <c r="H1340" s="8"/>
      <c r="I1340" s="8"/>
      <c r="J1340" s="8"/>
      <c r="K1340" s="9"/>
      <c r="L1340" s="9"/>
      <c r="M1340" s="54"/>
      <c r="O1340" s="56"/>
    </row>
    <row r="1341" spans="1:15">
      <c r="A1341" s="5"/>
      <c r="B1341" s="6"/>
      <c r="C1341" s="7"/>
      <c r="D1341" s="6"/>
      <c r="E1341" s="8"/>
      <c r="F1341" s="8"/>
      <c r="G1341" s="8"/>
      <c r="H1341" s="8"/>
      <c r="I1341" s="8"/>
      <c r="J1341" s="8"/>
      <c r="K1341" s="9"/>
      <c r="L1341" s="9"/>
      <c r="M1341" s="54"/>
      <c r="O1341" s="56"/>
    </row>
    <row r="1342" spans="1:15">
      <c r="A1342" s="5"/>
      <c r="B1342" s="6"/>
      <c r="C1342" s="7"/>
      <c r="D1342" s="6"/>
      <c r="E1342" s="8"/>
      <c r="F1342" s="8"/>
      <c r="G1342" s="8"/>
      <c r="H1342" s="8"/>
      <c r="I1342" s="8"/>
      <c r="J1342" s="8"/>
      <c r="K1342" s="9"/>
      <c r="L1342" s="9"/>
      <c r="M1342" s="54"/>
      <c r="O1342" s="56"/>
    </row>
    <row r="1343" spans="1:15">
      <c r="A1343" s="5"/>
      <c r="B1343" s="6"/>
      <c r="C1343" s="7"/>
      <c r="D1343" s="6"/>
      <c r="E1343" s="8"/>
      <c r="F1343" s="8"/>
      <c r="G1343" s="8"/>
      <c r="H1343" s="8"/>
      <c r="I1343" s="8"/>
      <c r="J1343" s="8"/>
      <c r="K1343" s="9"/>
      <c r="L1343" s="9"/>
      <c r="M1343" s="54"/>
      <c r="O1343" s="56"/>
    </row>
    <row r="1344" spans="1:15">
      <c r="A1344" s="5"/>
      <c r="B1344" s="6"/>
      <c r="C1344" s="7"/>
      <c r="D1344" s="6"/>
      <c r="E1344" s="8"/>
      <c r="F1344" s="8"/>
      <c r="G1344" s="8"/>
      <c r="H1344" s="8"/>
      <c r="I1344" s="8"/>
      <c r="J1344" s="8"/>
      <c r="K1344" s="9"/>
      <c r="L1344" s="9"/>
      <c r="M1344" s="54"/>
      <c r="O1344" s="56"/>
    </row>
    <row r="1345" spans="1:15">
      <c r="A1345" s="5"/>
      <c r="B1345" s="6"/>
      <c r="C1345" s="7"/>
      <c r="D1345" s="6"/>
      <c r="E1345" s="8"/>
      <c r="F1345" s="8"/>
      <c r="G1345" s="8"/>
      <c r="H1345" s="8"/>
      <c r="I1345" s="8"/>
      <c r="J1345" s="8"/>
      <c r="K1345" s="9"/>
      <c r="L1345" s="9"/>
      <c r="M1345" s="54"/>
      <c r="O1345" s="56"/>
    </row>
    <row r="1346" spans="1:15">
      <c r="A1346" s="5"/>
      <c r="B1346" s="6"/>
      <c r="C1346" s="7"/>
      <c r="D1346" s="6"/>
      <c r="E1346" s="8"/>
      <c r="F1346" s="8"/>
      <c r="G1346" s="8"/>
      <c r="H1346" s="8"/>
      <c r="I1346" s="8"/>
      <c r="J1346" s="8"/>
      <c r="K1346" s="9"/>
      <c r="L1346" s="9"/>
      <c r="M1346" s="54"/>
      <c r="O1346" s="56"/>
    </row>
    <row r="1347" spans="1:15">
      <c r="A1347" s="5"/>
      <c r="B1347" s="6"/>
      <c r="C1347" s="7"/>
      <c r="D1347" s="6"/>
      <c r="E1347" s="8"/>
      <c r="F1347" s="8"/>
      <c r="G1347" s="8"/>
      <c r="H1347" s="8"/>
      <c r="I1347" s="8"/>
      <c r="J1347" s="8"/>
      <c r="K1347" s="9"/>
      <c r="L1347" s="9"/>
      <c r="M1347" s="54"/>
      <c r="O1347" s="56"/>
    </row>
    <row r="1348" spans="1:15">
      <c r="A1348" s="5"/>
      <c r="B1348" s="6"/>
      <c r="C1348" s="7"/>
      <c r="D1348" s="6"/>
      <c r="E1348" s="8"/>
      <c r="F1348" s="8"/>
      <c r="G1348" s="8"/>
      <c r="H1348" s="8"/>
      <c r="I1348" s="8"/>
      <c r="J1348" s="8"/>
      <c r="K1348" s="9"/>
      <c r="L1348" s="9"/>
      <c r="M1348" s="54"/>
      <c r="O1348" s="56"/>
    </row>
    <row r="1349" spans="1:15">
      <c r="A1349" s="5"/>
      <c r="B1349" s="6"/>
      <c r="C1349" s="7"/>
      <c r="D1349" s="6"/>
      <c r="E1349" s="8"/>
      <c r="F1349" s="8"/>
      <c r="G1349" s="8"/>
      <c r="H1349" s="8"/>
      <c r="I1349" s="8"/>
      <c r="J1349" s="8"/>
      <c r="K1349" s="9"/>
      <c r="L1349" s="9"/>
      <c r="M1349" s="54"/>
      <c r="O1349" s="56"/>
    </row>
    <row r="1350" spans="1:15">
      <c r="A1350" s="5"/>
      <c r="B1350" s="6"/>
      <c r="C1350" s="7"/>
      <c r="D1350" s="6"/>
      <c r="E1350" s="8"/>
      <c r="F1350" s="8"/>
      <c r="G1350" s="8"/>
      <c r="H1350" s="8"/>
      <c r="I1350" s="8"/>
      <c r="J1350" s="8"/>
      <c r="K1350" s="9"/>
      <c r="L1350" s="9"/>
      <c r="M1350" s="54"/>
      <c r="O1350" s="56"/>
    </row>
    <row r="1351" spans="1:15">
      <c r="A1351" s="5"/>
      <c r="B1351" s="6"/>
      <c r="C1351" s="7"/>
      <c r="D1351" s="6"/>
      <c r="E1351" s="8"/>
      <c r="F1351" s="8"/>
      <c r="G1351" s="8"/>
      <c r="H1351" s="8"/>
      <c r="I1351" s="8"/>
      <c r="J1351" s="8"/>
      <c r="K1351" s="9"/>
      <c r="L1351" s="9"/>
      <c r="M1351" s="54"/>
      <c r="O1351" s="56"/>
    </row>
    <row r="1352" spans="1:15">
      <c r="A1352" s="5"/>
      <c r="B1352" s="6"/>
      <c r="C1352" s="7"/>
      <c r="D1352" s="6"/>
      <c r="E1352" s="8"/>
      <c r="F1352" s="8"/>
      <c r="G1352" s="8"/>
      <c r="H1352" s="8"/>
      <c r="I1352" s="8"/>
      <c r="J1352" s="8"/>
      <c r="K1352" s="9"/>
      <c r="L1352" s="9"/>
      <c r="M1352" s="54"/>
      <c r="O1352" s="56"/>
    </row>
    <row r="1353" spans="1:15">
      <c r="A1353" s="5"/>
      <c r="B1353" s="6"/>
      <c r="C1353" s="7"/>
      <c r="D1353" s="6"/>
      <c r="E1353" s="8"/>
      <c r="F1353" s="8"/>
      <c r="G1353" s="8"/>
      <c r="H1353" s="8"/>
      <c r="I1353" s="8"/>
      <c r="J1353" s="8"/>
      <c r="K1353" s="9"/>
      <c r="L1353" s="9"/>
      <c r="M1353" s="54"/>
      <c r="O1353" s="56"/>
    </row>
    <row r="1354" spans="1:15">
      <c r="A1354" s="5"/>
      <c r="B1354" s="6"/>
      <c r="C1354" s="7"/>
      <c r="D1354" s="6"/>
      <c r="E1354" s="8"/>
      <c r="F1354" s="8"/>
      <c r="G1354" s="8"/>
      <c r="H1354" s="8"/>
      <c r="I1354" s="8"/>
      <c r="J1354" s="8"/>
      <c r="K1354" s="9"/>
      <c r="L1354" s="9"/>
      <c r="M1354" s="54"/>
      <c r="O1354" s="56"/>
    </row>
    <row r="1355" spans="1:15">
      <c r="A1355" s="5"/>
      <c r="B1355" s="6"/>
      <c r="C1355" s="7"/>
      <c r="D1355" s="6"/>
      <c r="E1355" s="8"/>
      <c r="F1355" s="8"/>
      <c r="G1355" s="8"/>
      <c r="H1355" s="8"/>
      <c r="I1355" s="8"/>
      <c r="J1355" s="8"/>
      <c r="K1355" s="9"/>
      <c r="L1355" s="9"/>
      <c r="M1355" s="54"/>
      <c r="O1355" s="56"/>
    </row>
    <row r="1356" spans="1:15">
      <c r="A1356" s="5"/>
      <c r="B1356" s="6"/>
      <c r="C1356" s="7"/>
      <c r="D1356" s="6"/>
      <c r="E1356" s="8"/>
      <c r="F1356" s="8"/>
      <c r="G1356" s="8"/>
      <c r="H1356" s="8"/>
      <c r="I1356" s="8"/>
      <c r="J1356" s="8"/>
      <c r="K1356" s="9"/>
      <c r="L1356" s="9"/>
      <c r="M1356" s="54"/>
      <c r="O1356" s="56"/>
    </row>
    <row r="1357" spans="1:15">
      <c r="A1357" s="5"/>
      <c r="B1357" s="6"/>
      <c r="C1357" s="7"/>
      <c r="D1357" s="6"/>
      <c r="E1357" s="8"/>
      <c r="F1357" s="8"/>
      <c r="G1357" s="8"/>
      <c r="H1357" s="8"/>
      <c r="I1357" s="8"/>
      <c r="J1357" s="8"/>
      <c r="K1357" s="9"/>
      <c r="L1357" s="9"/>
      <c r="M1357" s="54"/>
      <c r="O1357" s="56"/>
    </row>
    <row r="1358" spans="1:15">
      <c r="A1358" s="5"/>
      <c r="B1358" s="6"/>
      <c r="C1358" s="7"/>
      <c r="D1358" s="6"/>
      <c r="E1358" s="8"/>
      <c r="F1358" s="8"/>
      <c r="G1358" s="8"/>
      <c r="H1358" s="8"/>
      <c r="I1358" s="8"/>
      <c r="J1358" s="8"/>
      <c r="K1358" s="9"/>
      <c r="L1358" s="9"/>
      <c r="M1358" s="54"/>
      <c r="O1358" s="56"/>
    </row>
    <row r="1359" spans="1:15">
      <c r="A1359" s="5"/>
      <c r="B1359" s="6"/>
      <c r="C1359" s="7"/>
      <c r="D1359" s="6"/>
      <c r="E1359" s="8"/>
      <c r="F1359" s="8"/>
      <c r="G1359" s="8"/>
      <c r="H1359" s="8"/>
      <c r="I1359" s="8"/>
      <c r="J1359" s="8"/>
      <c r="K1359" s="9"/>
      <c r="L1359" s="9"/>
      <c r="M1359" s="54"/>
      <c r="O1359" s="56"/>
    </row>
    <row r="1360" spans="1:15">
      <c r="A1360" s="5"/>
      <c r="B1360" s="6"/>
      <c r="C1360" s="7"/>
      <c r="D1360" s="6"/>
      <c r="E1360" s="8"/>
      <c r="F1360" s="8"/>
      <c r="G1360" s="8"/>
      <c r="H1360" s="8"/>
      <c r="I1360" s="8"/>
      <c r="J1360" s="8"/>
      <c r="K1360" s="9"/>
      <c r="L1360" s="9"/>
      <c r="M1360" s="54"/>
      <c r="O1360" s="56"/>
    </row>
    <row r="1361" spans="1:15">
      <c r="A1361" s="5"/>
      <c r="B1361" s="6"/>
      <c r="C1361" s="7"/>
      <c r="D1361" s="6"/>
      <c r="E1361" s="8"/>
      <c r="F1361" s="8"/>
      <c r="G1361" s="8"/>
      <c r="H1361" s="8"/>
      <c r="I1361" s="8"/>
      <c r="J1361" s="8"/>
      <c r="K1361" s="9"/>
      <c r="L1361" s="9"/>
      <c r="M1361" s="54"/>
      <c r="O1361" s="56"/>
    </row>
    <row r="1362" spans="1:15">
      <c r="A1362" s="5"/>
      <c r="B1362" s="6"/>
      <c r="C1362" s="7"/>
      <c r="D1362" s="6"/>
      <c r="E1362" s="8"/>
      <c r="F1362" s="8"/>
      <c r="G1362" s="8"/>
      <c r="H1362" s="8"/>
      <c r="I1362" s="8"/>
      <c r="J1362" s="8"/>
      <c r="K1362" s="9"/>
      <c r="L1362" s="9"/>
      <c r="M1362" s="54"/>
      <c r="O1362" s="56"/>
    </row>
    <row r="1363" spans="1:15">
      <c r="A1363" s="5"/>
      <c r="B1363" s="6"/>
      <c r="C1363" s="7"/>
      <c r="D1363" s="6"/>
      <c r="E1363" s="8"/>
      <c r="F1363" s="8"/>
      <c r="G1363" s="8"/>
      <c r="H1363" s="8"/>
      <c r="I1363" s="8"/>
      <c r="J1363" s="8"/>
      <c r="K1363" s="9"/>
      <c r="L1363" s="9"/>
      <c r="M1363" s="54"/>
      <c r="O1363" s="56"/>
    </row>
    <row r="1364" spans="1:15">
      <c r="A1364" s="5"/>
      <c r="B1364" s="6"/>
      <c r="C1364" s="7"/>
      <c r="D1364" s="6"/>
      <c r="E1364" s="8"/>
      <c r="F1364" s="8"/>
      <c r="G1364" s="8"/>
      <c r="H1364" s="8"/>
      <c r="I1364" s="8"/>
      <c r="J1364" s="8"/>
      <c r="K1364" s="9"/>
      <c r="L1364" s="9"/>
      <c r="M1364" s="54"/>
      <c r="O1364" s="56"/>
    </row>
    <row r="1365" spans="1:15">
      <c r="A1365" s="5"/>
      <c r="B1365" s="6"/>
      <c r="C1365" s="7"/>
      <c r="D1365" s="6"/>
      <c r="E1365" s="8"/>
      <c r="F1365" s="8"/>
      <c r="G1365" s="8"/>
      <c r="H1365" s="8"/>
      <c r="I1365" s="8"/>
      <c r="J1365" s="8"/>
      <c r="K1365" s="9"/>
      <c r="L1365" s="9"/>
      <c r="M1365" s="54"/>
      <c r="O1365" s="56"/>
    </row>
    <row r="1366" spans="1:15">
      <c r="A1366" s="5"/>
      <c r="B1366" s="6"/>
      <c r="C1366" s="7"/>
      <c r="D1366" s="6"/>
      <c r="E1366" s="8"/>
      <c r="F1366" s="8"/>
      <c r="G1366" s="8"/>
      <c r="H1366" s="8"/>
      <c r="I1366" s="8"/>
      <c r="J1366" s="8"/>
      <c r="K1366" s="9"/>
      <c r="L1366" s="9"/>
      <c r="M1366" s="54"/>
      <c r="O1366" s="56"/>
    </row>
    <row r="1367" spans="1:15">
      <c r="A1367" s="5"/>
      <c r="B1367" s="6"/>
      <c r="C1367" s="7"/>
      <c r="D1367" s="6"/>
      <c r="E1367" s="8"/>
      <c r="F1367" s="8"/>
      <c r="G1367" s="8"/>
      <c r="H1367" s="8"/>
      <c r="I1367" s="8"/>
      <c r="J1367" s="8"/>
      <c r="K1367" s="9"/>
      <c r="L1367" s="9"/>
      <c r="M1367" s="54"/>
      <c r="O1367" s="56"/>
    </row>
    <row r="1368" spans="1:15">
      <c r="A1368" s="5"/>
      <c r="B1368" s="6"/>
      <c r="C1368" s="7"/>
      <c r="D1368" s="6"/>
      <c r="E1368" s="8"/>
      <c r="F1368" s="8"/>
      <c r="G1368" s="8"/>
      <c r="H1368" s="8"/>
      <c r="I1368" s="8"/>
      <c r="J1368" s="8"/>
      <c r="K1368" s="9"/>
      <c r="L1368" s="9"/>
      <c r="M1368" s="54"/>
      <c r="O1368" s="56"/>
    </row>
    <row r="1369" spans="1:15">
      <c r="A1369" s="5"/>
      <c r="B1369" s="6"/>
      <c r="C1369" s="7"/>
      <c r="D1369" s="6"/>
      <c r="E1369" s="8"/>
      <c r="F1369" s="8"/>
      <c r="G1369" s="8"/>
      <c r="H1369" s="8"/>
      <c r="I1369" s="8"/>
      <c r="J1369" s="8"/>
      <c r="K1369" s="9"/>
      <c r="L1369" s="9"/>
      <c r="M1369" s="54"/>
      <c r="O1369" s="56"/>
    </row>
    <row r="1370" spans="1:15">
      <c r="A1370" s="5"/>
      <c r="B1370" s="6"/>
      <c r="C1370" s="7"/>
      <c r="D1370" s="6"/>
      <c r="E1370" s="8"/>
      <c r="F1370" s="8"/>
      <c r="G1370" s="8"/>
      <c r="H1370" s="8"/>
      <c r="I1370" s="8"/>
      <c r="J1370" s="8"/>
      <c r="K1370" s="9"/>
      <c r="L1370" s="9"/>
      <c r="M1370" s="54"/>
      <c r="O1370" s="56"/>
    </row>
    <row r="1371" spans="1:15">
      <c r="A1371" s="5"/>
      <c r="B1371" s="6"/>
      <c r="C1371" s="7"/>
      <c r="D1371" s="6"/>
      <c r="E1371" s="8"/>
      <c r="F1371" s="8"/>
      <c r="G1371" s="8"/>
      <c r="H1371" s="8"/>
      <c r="I1371" s="8"/>
      <c r="J1371" s="8"/>
      <c r="K1371" s="9"/>
      <c r="L1371" s="9"/>
      <c r="M1371" s="54"/>
      <c r="O1371" s="56"/>
    </row>
    <row r="1372" spans="1:15">
      <c r="A1372" s="5"/>
      <c r="B1372" s="6"/>
      <c r="C1372" s="7"/>
      <c r="D1372" s="6"/>
      <c r="E1372" s="8"/>
      <c r="F1372" s="8"/>
      <c r="G1372" s="8"/>
      <c r="H1372" s="8"/>
      <c r="I1372" s="8"/>
      <c r="J1372" s="8"/>
      <c r="K1372" s="9"/>
      <c r="L1372" s="9"/>
      <c r="M1372" s="54"/>
      <c r="O1372" s="56"/>
    </row>
    <row r="1373" spans="1:15">
      <c r="A1373" s="5"/>
      <c r="B1373" s="6"/>
      <c r="C1373" s="7"/>
      <c r="D1373" s="6"/>
      <c r="E1373" s="8"/>
      <c r="F1373" s="8"/>
      <c r="G1373" s="8"/>
      <c r="H1373" s="8"/>
      <c r="I1373" s="8"/>
      <c r="J1373" s="8"/>
      <c r="K1373" s="9"/>
      <c r="L1373" s="9"/>
      <c r="M1373" s="54"/>
      <c r="O1373" s="56"/>
    </row>
    <row r="1374" spans="1:15">
      <c r="A1374" s="5"/>
      <c r="B1374" s="6"/>
      <c r="C1374" s="7"/>
      <c r="D1374" s="6"/>
      <c r="E1374" s="8"/>
      <c r="F1374" s="8"/>
      <c r="G1374" s="8"/>
      <c r="H1374" s="8"/>
      <c r="I1374" s="8"/>
      <c r="J1374" s="8"/>
      <c r="K1374" s="9"/>
      <c r="L1374" s="9"/>
      <c r="M1374" s="54"/>
      <c r="O1374" s="56"/>
    </row>
    <row r="1375" spans="1:15">
      <c r="A1375" s="5"/>
      <c r="B1375" s="6"/>
      <c r="C1375" s="7"/>
      <c r="D1375" s="6"/>
      <c r="E1375" s="8"/>
      <c r="F1375" s="8"/>
      <c r="G1375" s="8"/>
      <c r="H1375" s="8"/>
      <c r="I1375" s="8"/>
      <c r="J1375" s="8"/>
      <c r="K1375" s="9"/>
      <c r="L1375" s="9"/>
      <c r="M1375" s="54"/>
      <c r="O1375" s="56"/>
    </row>
    <row r="1376" spans="1:15">
      <c r="A1376" s="5"/>
      <c r="B1376" s="6"/>
      <c r="C1376" s="7"/>
      <c r="D1376" s="6"/>
      <c r="E1376" s="8"/>
      <c r="F1376" s="8"/>
      <c r="G1376" s="8"/>
      <c r="H1376" s="8"/>
      <c r="I1376" s="8"/>
      <c r="J1376" s="8"/>
      <c r="K1376" s="9"/>
      <c r="L1376" s="9"/>
      <c r="M1376" s="54"/>
      <c r="O1376" s="56"/>
    </row>
    <row r="1377" spans="1:15">
      <c r="A1377" s="5"/>
      <c r="B1377" s="6"/>
      <c r="C1377" s="7"/>
      <c r="D1377" s="6"/>
      <c r="E1377" s="8"/>
      <c r="F1377" s="8"/>
      <c r="G1377" s="8"/>
      <c r="H1377" s="8"/>
      <c r="I1377" s="8"/>
      <c r="J1377" s="8"/>
      <c r="K1377" s="9"/>
      <c r="L1377" s="9"/>
      <c r="M1377" s="54"/>
      <c r="O1377" s="56"/>
    </row>
    <row r="1378" spans="1:15">
      <c r="A1378" s="5"/>
      <c r="B1378" s="6"/>
      <c r="C1378" s="7"/>
      <c r="D1378" s="6"/>
      <c r="E1378" s="8"/>
      <c r="F1378" s="8"/>
      <c r="G1378" s="8"/>
      <c r="H1378" s="8"/>
      <c r="I1378" s="8"/>
      <c r="J1378" s="8"/>
      <c r="K1378" s="9"/>
      <c r="L1378" s="9"/>
      <c r="M1378" s="54"/>
      <c r="O1378" s="56"/>
    </row>
    <row r="1379" spans="1:15">
      <c r="A1379" s="5"/>
      <c r="B1379" s="6"/>
      <c r="C1379" s="7"/>
      <c r="D1379" s="6"/>
      <c r="E1379" s="8"/>
      <c r="F1379" s="8"/>
      <c r="G1379" s="8"/>
      <c r="H1379" s="8"/>
      <c r="I1379" s="8"/>
      <c r="J1379" s="8"/>
      <c r="K1379" s="9"/>
      <c r="L1379" s="9"/>
      <c r="M1379" s="54"/>
      <c r="O1379" s="56"/>
    </row>
    <row r="1380" spans="1:15">
      <c r="A1380" s="5"/>
      <c r="B1380" s="6"/>
      <c r="C1380" s="7"/>
      <c r="D1380" s="6"/>
      <c r="E1380" s="8"/>
      <c r="F1380" s="8"/>
      <c r="G1380" s="8"/>
      <c r="H1380" s="8"/>
      <c r="I1380" s="8"/>
      <c r="J1380" s="8"/>
      <c r="K1380" s="9"/>
      <c r="L1380" s="9"/>
      <c r="M1380" s="54"/>
      <c r="O1380" s="56"/>
    </row>
    <row r="1381" spans="1:15">
      <c r="A1381" s="5"/>
      <c r="B1381" s="6"/>
      <c r="C1381" s="7"/>
      <c r="D1381" s="6"/>
      <c r="E1381" s="8"/>
      <c r="F1381" s="8"/>
      <c r="G1381" s="8"/>
      <c r="H1381" s="8"/>
      <c r="I1381" s="8"/>
      <c r="J1381" s="8"/>
      <c r="K1381" s="9"/>
      <c r="L1381" s="9"/>
      <c r="M1381" s="54"/>
      <c r="O1381" s="56"/>
    </row>
    <row r="1382" spans="1:15">
      <c r="A1382" s="5"/>
      <c r="B1382" s="6"/>
      <c r="C1382" s="7"/>
      <c r="D1382" s="6"/>
      <c r="E1382" s="8"/>
      <c r="F1382" s="8"/>
      <c r="G1382" s="8"/>
      <c r="H1382" s="8"/>
      <c r="I1382" s="8"/>
      <c r="J1382" s="8"/>
      <c r="K1382" s="9"/>
      <c r="L1382" s="9"/>
      <c r="M1382" s="54"/>
      <c r="O1382" s="56"/>
    </row>
    <row r="1383" spans="1:15">
      <c r="A1383" s="5"/>
      <c r="B1383" s="6"/>
      <c r="C1383" s="7"/>
      <c r="D1383" s="6"/>
      <c r="E1383" s="8"/>
      <c r="F1383" s="8"/>
      <c r="G1383" s="8"/>
      <c r="H1383" s="8"/>
      <c r="I1383" s="8"/>
      <c r="J1383" s="8"/>
      <c r="K1383" s="9"/>
      <c r="L1383" s="9"/>
      <c r="M1383" s="54"/>
      <c r="O1383" s="56"/>
    </row>
    <row r="1384" spans="1:15">
      <c r="A1384" s="5"/>
      <c r="B1384" s="6"/>
      <c r="C1384" s="7"/>
      <c r="D1384" s="6"/>
      <c r="E1384" s="8"/>
      <c r="F1384" s="8"/>
      <c r="G1384" s="8"/>
      <c r="H1384" s="8"/>
      <c r="I1384" s="8"/>
      <c r="J1384" s="8"/>
      <c r="K1384" s="9"/>
      <c r="L1384" s="9"/>
      <c r="M1384" s="54"/>
      <c r="O1384" s="56"/>
    </row>
    <row r="1385" spans="1:15">
      <c r="A1385" s="5"/>
      <c r="B1385" s="6"/>
      <c r="C1385" s="7"/>
      <c r="D1385" s="6"/>
      <c r="E1385" s="8"/>
      <c r="F1385" s="8"/>
      <c r="G1385" s="8"/>
      <c r="H1385" s="8"/>
      <c r="I1385" s="8"/>
      <c r="J1385" s="8"/>
      <c r="K1385" s="9"/>
      <c r="L1385" s="9"/>
      <c r="M1385" s="54"/>
      <c r="O1385" s="56"/>
    </row>
    <row r="1386" spans="1:15">
      <c r="A1386" s="5"/>
      <c r="B1386" s="6"/>
      <c r="C1386" s="7"/>
      <c r="D1386" s="6"/>
      <c r="E1386" s="8"/>
      <c r="F1386" s="8"/>
      <c r="G1386" s="8"/>
      <c r="H1386" s="8"/>
      <c r="I1386" s="8"/>
      <c r="J1386" s="8"/>
      <c r="K1386" s="9"/>
      <c r="L1386" s="9"/>
      <c r="M1386" s="54"/>
      <c r="O1386" s="56"/>
    </row>
    <row r="1387" spans="1:15">
      <c r="A1387" s="5"/>
      <c r="B1387" s="6"/>
      <c r="C1387" s="7"/>
      <c r="D1387" s="6"/>
      <c r="E1387" s="8"/>
      <c r="F1387" s="8"/>
      <c r="G1387" s="8"/>
      <c r="H1387" s="8"/>
      <c r="I1387" s="8"/>
      <c r="J1387" s="8"/>
      <c r="K1387" s="9"/>
      <c r="L1387" s="9"/>
      <c r="M1387" s="54"/>
      <c r="O1387" s="56"/>
    </row>
    <row r="1388" spans="1:15">
      <c r="A1388" s="5"/>
      <c r="B1388" s="6"/>
      <c r="C1388" s="7"/>
      <c r="D1388" s="6"/>
      <c r="E1388" s="8"/>
      <c r="F1388" s="8"/>
      <c r="G1388" s="8"/>
      <c r="H1388" s="8"/>
      <c r="I1388" s="8"/>
      <c r="J1388" s="8"/>
      <c r="K1388" s="9"/>
      <c r="L1388" s="9"/>
      <c r="M1388" s="54"/>
      <c r="O1388" s="56"/>
    </row>
    <row r="1389" spans="1:15">
      <c r="A1389" s="5"/>
      <c r="B1389" s="6"/>
      <c r="C1389" s="7"/>
      <c r="D1389" s="6"/>
      <c r="E1389" s="8"/>
      <c r="F1389" s="8"/>
      <c r="G1389" s="8"/>
      <c r="H1389" s="8"/>
      <c r="I1389" s="8"/>
      <c r="J1389" s="8"/>
      <c r="K1389" s="9"/>
      <c r="L1389" s="9"/>
      <c r="M1389" s="54"/>
      <c r="O1389" s="56"/>
    </row>
    <row r="1390" spans="1:15">
      <c r="A1390" s="5"/>
      <c r="B1390" s="6"/>
      <c r="C1390" s="7"/>
      <c r="D1390" s="6"/>
      <c r="E1390" s="8"/>
      <c r="F1390" s="8"/>
      <c r="G1390" s="8"/>
      <c r="H1390" s="8"/>
      <c r="I1390" s="8"/>
      <c r="J1390" s="8"/>
      <c r="K1390" s="9"/>
      <c r="L1390" s="9"/>
      <c r="M1390" s="54"/>
      <c r="O1390" s="56"/>
    </row>
    <row r="1391" spans="1:15">
      <c r="A1391" s="5"/>
      <c r="B1391" s="6"/>
      <c r="C1391" s="7"/>
      <c r="D1391" s="6"/>
      <c r="E1391" s="8"/>
      <c r="F1391" s="8"/>
      <c r="G1391" s="8"/>
      <c r="H1391" s="8"/>
      <c r="I1391" s="8"/>
      <c r="J1391" s="8"/>
      <c r="K1391" s="9"/>
      <c r="L1391" s="9"/>
      <c r="M1391" s="54"/>
      <c r="O1391" s="56"/>
    </row>
    <row r="1392" spans="1:15">
      <c r="A1392" s="5"/>
      <c r="B1392" s="6"/>
      <c r="C1392" s="7"/>
      <c r="D1392" s="6"/>
      <c r="E1392" s="8"/>
      <c r="F1392" s="8"/>
      <c r="G1392" s="8"/>
      <c r="H1392" s="8"/>
      <c r="I1392" s="8"/>
      <c r="J1392" s="8"/>
      <c r="K1392" s="9"/>
      <c r="L1392" s="9"/>
      <c r="M1392" s="54"/>
      <c r="O1392" s="56"/>
    </row>
    <row r="1393" spans="1:15">
      <c r="A1393" s="5"/>
      <c r="B1393" s="6"/>
      <c r="C1393" s="7"/>
      <c r="D1393" s="6"/>
      <c r="E1393" s="8"/>
      <c r="F1393" s="8"/>
      <c r="G1393" s="8"/>
      <c r="H1393" s="8"/>
      <c r="I1393" s="8"/>
      <c r="J1393" s="8"/>
      <c r="K1393" s="9"/>
      <c r="L1393" s="9"/>
      <c r="M1393" s="54"/>
      <c r="O1393" s="56"/>
    </row>
    <row r="1394" spans="1:15">
      <c r="A1394" s="5"/>
      <c r="B1394" s="6"/>
      <c r="C1394" s="7"/>
      <c r="D1394" s="6"/>
      <c r="E1394" s="8"/>
      <c r="F1394" s="8"/>
      <c r="G1394" s="8"/>
      <c r="H1394" s="8"/>
      <c r="I1394" s="8"/>
      <c r="J1394" s="8"/>
      <c r="K1394" s="9"/>
      <c r="L1394" s="9"/>
      <c r="M1394" s="54"/>
      <c r="O1394" s="56"/>
    </row>
    <row r="1395" spans="1:15">
      <c r="A1395" s="5"/>
      <c r="B1395" s="6"/>
      <c r="C1395" s="7"/>
      <c r="D1395" s="6"/>
      <c r="E1395" s="8"/>
      <c r="F1395" s="8"/>
      <c r="G1395" s="8"/>
      <c r="H1395" s="8"/>
      <c r="I1395" s="8"/>
      <c r="J1395" s="8"/>
      <c r="K1395" s="9"/>
      <c r="L1395" s="9"/>
      <c r="M1395" s="54"/>
      <c r="O1395" s="56"/>
    </row>
    <row r="1396" spans="1:15">
      <c r="A1396" s="5"/>
      <c r="B1396" s="6"/>
      <c r="C1396" s="7"/>
      <c r="D1396" s="6"/>
      <c r="E1396" s="8"/>
      <c r="F1396" s="8"/>
      <c r="G1396" s="8"/>
      <c r="H1396" s="8"/>
      <c r="I1396" s="8"/>
      <c r="J1396" s="8"/>
      <c r="K1396" s="9"/>
      <c r="L1396" s="9"/>
      <c r="M1396" s="54"/>
      <c r="O1396" s="56"/>
    </row>
    <row r="1397" spans="1:15">
      <c r="A1397" s="5"/>
      <c r="B1397" s="6"/>
      <c r="C1397" s="7"/>
      <c r="D1397" s="6"/>
      <c r="E1397" s="8"/>
      <c r="F1397" s="8"/>
      <c r="G1397" s="8"/>
      <c r="H1397" s="8"/>
      <c r="I1397" s="8"/>
      <c r="J1397" s="8"/>
      <c r="K1397" s="9"/>
      <c r="L1397" s="9"/>
      <c r="M1397" s="54"/>
      <c r="O1397" s="56"/>
    </row>
    <row r="1398" spans="1:15">
      <c r="A1398" s="5"/>
      <c r="B1398" s="6"/>
      <c r="C1398" s="7"/>
      <c r="D1398" s="6"/>
      <c r="E1398" s="8"/>
      <c r="F1398" s="8"/>
      <c r="G1398" s="8"/>
      <c r="H1398" s="8"/>
      <c r="I1398" s="8"/>
      <c r="J1398" s="8"/>
      <c r="K1398" s="9"/>
      <c r="L1398" s="9"/>
      <c r="M1398" s="54"/>
      <c r="O1398" s="56"/>
    </row>
    <row r="1399" spans="1:15">
      <c r="A1399" s="5"/>
      <c r="B1399" s="6"/>
      <c r="C1399" s="7"/>
      <c r="D1399" s="6"/>
      <c r="E1399" s="8"/>
      <c r="F1399" s="8"/>
      <c r="G1399" s="8"/>
      <c r="H1399" s="8"/>
      <c r="I1399" s="8"/>
      <c r="J1399" s="8"/>
      <c r="K1399" s="9"/>
      <c r="L1399" s="9"/>
      <c r="M1399" s="54"/>
      <c r="O1399" s="56"/>
    </row>
    <row r="1400" spans="1:15">
      <c r="A1400" s="5"/>
      <c r="B1400" s="6"/>
      <c r="C1400" s="7"/>
      <c r="D1400" s="6"/>
      <c r="E1400" s="8"/>
      <c r="F1400" s="8"/>
      <c r="G1400" s="8"/>
      <c r="H1400" s="8"/>
      <c r="I1400" s="8"/>
      <c r="J1400" s="8"/>
      <c r="K1400" s="9"/>
      <c r="L1400" s="9"/>
      <c r="M1400" s="54"/>
      <c r="O1400" s="56"/>
    </row>
    <row r="1401" spans="1:15">
      <c r="A1401" s="5"/>
      <c r="B1401" s="6"/>
      <c r="C1401" s="7"/>
      <c r="D1401" s="6"/>
      <c r="E1401" s="8"/>
      <c r="F1401" s="8"/>
      <c r="G1401" s="8"/>
      <c r="H1401" s="8"/>
      <c r="I1401" s="8"/>
      <c r="J1401" s="8"/>
      <c r="K1401" s="9"/>
      <c r="L1401" s="9"/>
      <c r="M1401" s="54"/>
      <c r="O1401" s="56"/>
    </row>
    <row r="1402" spans="1:15">
      <c r="A1402" s="5"/>
      <c r="B1402" s="6"/>
      <c r="C1402" s="7"/>
      <c r="D1402" s="6"/>
      <c r="E1402" s="8"/>
      <c r="F1402" s="8"/>
      <c r="G1402" s="8"/>
      <c r="H1402" s="8"/>
      <c r="I1402" s="8"/>
      <c r="J1402" s="8"/>
      <c r="K1402" s="9"/>
      <c r="L1402" s="9"/>
      <c r="M1402" s="54"/>
      <c r="O1402" s="56"/>
    </row>
    <row r="1403" spans="1:15">
      <c r="A1403" s="5"/>
      <c r="B1403" s="6"/>
      <c r="C1403" s="7"/>
      <c r="D1403" s="6"/>
      <c r="E1403" s="8"/>
      <c r="F1403" s="8"/>
      <c r="G1403" s="8"/>
      <c r="H1403" s="8"/>
      <c r="I1403" s="8"/>
      <c r="J1403" s="8"/>
      <c r="K1403" s="9"/>
      <c r="L1403" s="9"/>
      <c r="M1403" s="54"/>
      <c r="O1403" s="56"/>
    </row>
    <row r="1404" spans="1:15">
      <c r="A1404" s="5"/>
      <c r="B1404" s="6"/>
      <c r="C1404" s="7"/>
      <c r="D1404" s="6"/>
      <c r="E1404" s="8"/>
      <c r="F1404" s="8"/>
      <c r="G1404" s="8"/>
      <c r="H1404" s="8"/>
      <c r="I1404" s="8"/>
      <c r="J1404" s="8"/>
      <c r="K1404" s="9"/>
      <c r="L1404" s="9"/>
      <c r="M1404" s="54"/>
      <c r="O1404" s="56"/>
    </row>
    <row r="1405" spans="1:15">
      <c r="A1405" s="5"/>
      <c r="B1405" s="6"/>
      <c r="C1405" s="7"/>
      <c r="D1405" s="6"/>
      <c r="E1405" s="8"/>
      <c r="F1405" s="8"/>
      <c r="G1405" s="8"/>
      <c r="H1405" s="8"/>
      <c r="I1405" s="8"/>
      <c r="J1405" s="8"/>
      <c r="K1405" s="9"/>
      <c r="L1405" s="9"/>
      <c r="M1405" s="54"/>
      <c r="O1405" s="56"/>
    </row>
    <row r="1406" spans="1:15">
      <c r="A1406" s="5"/>
      <c r="B1406" s="6"/>
      <c r="C1406" s="7"/>
      <c r="D1406" s="6"/>
      <c r="E1406" s="8"/>
      <c r="F1406" s="8"/>
      <c r="G1406" s="8"/>
      <c r="H1406" s="8"/>
      <c r="I1406" s="8"/>
      <c r="J1406" s="8"/>
      <c r="K1406" s="9"/>
      <c r="L1406" s="9"/>
      <c r="M1406" s="54"/>
      <c r="O1406" s="56"/>
    </row>
    <row r="1407" spans="1:15">
      <c r="A1407" s="5"/>
      <c r="B1407" s="6"/>
      <c r="C1407" s="7"/>
      <c r="D1407" s="6"/>
      <c r="E1407" s="8"/>
      <c r="F1407" s="8"/>
      <c r="G1407" s="8"/>
      <c r="H1407" s="8"/>
      <c r="I1407" s="8"/>
      <c r="J1407" s="8"/>
      <c r="K1407" s="9"/>
      <c r="L1407" s="9"/>
      <c r="M1407" s="54"/>
      <c r="O1407" s="56"/>
    </row>
    <row r="1408" spans="1:15">
      <c r="A1408" s="5"/>
      <c r="B1408" s="6"/>
      <c r="C1408" s="7"/>
      <c r="D1408" s="6"/>
      <c r="E1408" s="8"/>
      <c r="F1408" s="8"/>
      <c r="G1408" s="8"/>
      <c r="H1408" s="8"/>
      <c r="I1408" s="8"/>
      <c r="J1408" s="8"/>
      <c r="K1408" s="9"/>
      <c r="L1408" s="9"/>
      <c r="M1408" s="54"/>
      <c r="O1408" s="56"/>
    </row>
    <row r="1409" spans="1:15">
      <c r="A1409" s="5"/>
      <c r="B1409" s="6"/>
      <c r="C1409" s="7"/>
      <c r="D1409" s="6"/>
      <c r="E1409" s="8"/>
      <c r="F1409" s="8"/>
      <c r="G1409" s="8"/>
      <c r="H1409" s="8"/>
      <c r="I1409" s="8"/>
      <c r="J1409" s="8"/>
      <c r="K1409" s="9"/>
      <c r="L1409" s="9"/>
      <c r="M1409" s="54"/>
      <c r="O1409" s="56"/>
    </row>
    <row r="1410" spans="1:15">
      <c r="A1410" s="5"/>
      <c r="B1410" s="6"/>
      <c r="C1410" s="7"/>
      <c r="D1410" s="6"/>
      <c r="E1410" s="8"/>
      <c r="F1410" s="8"/>
      <c r="G1410" s="8"/>
      <c r="H1410" s="8"/>
      <c r="I1410" s="8"/>
      <c r="J1410" s="8"/>
      <c r="K1410" s="9"/>
      <c r="L1410" s="9"/>
      <c r="M1410" s="54"/>
      <c r="O1410" s="56"/>
    </row>
    <row r="1411" spans="1:15">
      <c r="A1411" s="5"/>
      <c r="B1411" s="6"/>
      <c r="C1411" s="7"/>
      <c r="D1411" s="6"/>
      <c r="E1411" s="8"/>
      <c r="F1411" s="8"/>
      <c r="G1411" s="8"/>
      <c r="H1411" s="8"/>
      <c r="I1411" s="8"/>
      <c r="J1411" s="8"/>
      <c r="K1411" s="9"/>
      <c r="L1411" s="9"/>
      <c r="M1411" s="54"/>
      <c r="O1411" s="56"/>
    </row>
    <row r="1412" spans="1:15">
      <c r="A1412" s="5"/>
      <c r="B1412" s="6"/>
      <c r="C1412" s="7"/>
      <c r="D1412" s="6"/>
      <c r="E1412" s="8"/>
      <c r="F1412" s="8"/>
      <c r="G1412" s="8"/>
      <c r="H1412" s="8"/>
      <c r="I1412" s="8"/>
      <c r="J1412" s="8"/>
      <c r="K1412" s="9"/>
      <c r="L1412" s="9"/>
      <c r="M1412" s="54"/>
      <c r="O1412" s="56"/>
    </row>
    <row r="1413" spans="1:15">
      <c r="A1413" s="5"/>
      <c r="B1413" s="6"/>
      <c r="C1413" s="7"/>
      <c r="D1413" s="6"/>
      <c r="E1413" s="8"/>
      <c r="F1413" s="8"/>
      <c r="G1413" s="8"/>
      <c r="H1413" s="8"/>
      <c r="I1413" s="8"/>
      <c r="J1413" s="8"/>
      <c r="K1413" s="9"/>
      <c r="L1413" s="9"/>
      <c r="M1413" s="54"/>
      <c r="O1413" s="56"/>
    </row>
    <row r="1414" spans="1:15">
      <c r="A1414" s="5"/>
      <c r="B1414" s="6"/>
      <c r="C1414" s="7"/>
      <c r="D1414" s="6"/>
      <c r="E1414" s="8"/>
      <c r="F1414" s="8"/>
      <c r="G1414" s="8"/>
      <c r="H1414" s="8"/>
      <c r="I1414" s="8"/>
      <c r="J1414" s="8"/>
      <c r="K1414" s="9"/>
      <c r="L1414" s="9"/>
      <c r="M1414" s="54"/>
      <c r="O1414" s="56"/>
    </row>
    <row r="1415" spans="1:15">
      <c r="A1415" s="5"/>
      <c r="B1415" s="6"/>
      <c r="C1415" s="7"/>
      <c r="D1415" s="6"/>
      <c r="E1415" s="8"/>
      <c r="F1415" s="8"/>
      <c r="G1415" s="8"/>
      <c r="H1415" s="8"/>
      <c r="I1415" s="8"/>
      <c r="J1415" s="8"/>
      <c r="K1415" s="9"/>
      <c r="L1415" s="9"/>
      <c r="M1415" s="54"/>
      <c r="O1415" s="56"/>
    </row>
    <row r="1416" spans="1:15">
      <c r="A1416" s="5"/>
      <c r="B1416" s="6"/>
      <c r="C1416" s="7"/>
      <c r="D1416" s="6"/>
      <c r="E1416" s="8"/>
      <c r="F1416" s="8"/>
      <c r="G1416" s="8"/>
      <c r="H1416" s="8"/>
      <c r="I1416" s="8"/>
      <c r="J1416" s="8"/>
      <c r="K1416" s="9"/>
      <c r="L1416" s="9"/>
      <c r="M1416" s="54"/>
      <c r="O1416" s="56"/>
    </row>
    <row r="1417" spans="1:15">
      <c r="A1417" s="5"/>
      <c r="B1417" s="6"/>
      <c r="C1417" s="7"/>
      <c r="D1417" s="6"/>
      <c r="E1417" s="8"/>
      <c r="F1417" s="8"/>
      <c r="G1417" s="8"/>
      <c r="H1417" s="8"/>
      <c r="I1417" s="8"/>
      <c r="J1417" s="8"/>
      <c r="K1417" s="9"/>
      <c r="L1417" s="9"/>
      <c r="M1417" s="54"/>
      <c r="O1417" s="56"/>
    </row>
    <row r="1418" spans="1:15">
      <c r="A1418" s="5"/>
      <c r="B1418" s="6"/>
      <c r="C1418" s="7"/>
      <c r="D1418" s="6"/>
      <c r="E1418" s="8"/>
      <c r="F1418" s="8"/>
      <c r="G1418" s="8"/>
      <c r="H1418" s="8"/>
      <c r="I1418" s="8"/>
      <c r="J1418" s="8"/>
      <c r="K1418" s="9"/>
      <c r="L1418" s="9"/>
      <c r="M1418" s="54"/>
      <c r="O1418" s="56"/>
    </row>
    <row r="1419" spans="1:15">
      <c r="A1419" s="5"/>
      <c r="B1419" s="6"/>
      <c r="C1419" s="7"/>
      <c r="D1419" s="6"/>
      <c r="E1419" s="8"/>
      <c r="F1419" s="8"/>
      <c r="G1419" s="8"/>
      <c r="H1419" s="8"/>
      <c r="I1419" s="8"/>
      <c r="J1419" s="8"/>
      <c r="K1419" s="9"/>
      <c r="L1419" s="9"/>
      <c r="M1419" s="54"/>
      <c r="O1419" s="56"/>
    </row>
    <row r="1420" spans="1:15">
      <c r="A1420" s="5"/>
      <c r="B1420" s="6"/>
      <c r="C1420" s="7"/>
      <c r="D1420" s="6"/>
      <c r="E1420" s="8"/>
      <c r="F1420" s="8"/>
      <c r="G1420" s="8"/>
      <c r="H1420" s="8"/>
      <c r="I1420" s="8"/>
      <c r="J1420" s="8"/>
      <c r="K1420" s="9"/>
      <c r="L1420" s="9"/>
      <c r="M1420" s="54"/>
      <c r="O1420" s="56"/>
    </row>
    <row r="1421" spans="1:15">
      <c r="A1421" s="5"/>
      <c r="B1421" s="6"/>
      <c r="C1421" s="7"/>
      <c r="D1421" s="6"/>
      <c r="E1421" s="8"/>
      <c r="F1421" s="8"/>
      <c r="G1421" s="8"/>
      <c r="H1421" s="8"/>
      <c r="I1421" s="8"/>
      <c r="J1421" s="8"/>
      <c r="K1421" s="9"/>
      <c r="L1421" s="9"/>
      <c r="M1421" s="54"/>
      <c r="O1421" s="56"/>
    </row>
    <row r="1422" spans="1:15">
      <c r="A1422" s="5"/>
      <c r="B1422" s="6"/>
      <c r="C1422" s="7"/>
      <c r="D1422" s="6"/>
      <c r="E1422" s="8"/>
      <c r="F1422" s="8"/>
      <c r="G1422" s="8"/>
      <c r="H1422" s="8"/>
      <c r="I1422" s="8"/>
      <c r="J1422" s="8"/>
      <c r="K1422" s="9"/>
      <c r="L1422" s="9"/>
      <c r="M1422" s="54"/>
      <c r="O1422" s="56"/>
    </row>
    <row r="1423" spans="1:15">
      <c r="A1423" s="5"/>
      <c r="B1423" s="6"/>
      <c r="C1423" s="7"/>
      <c r="D1423" s="6"/>
      <c r="E1423" s="8"/>
      <c r="F1423" s="8"/>
      <c r="G1423" s="8"/>
      <c r="H1423" s="8"/>
      <c r="I1423" s="8"/>
      <c r="J1423" s="8"/>
      <c r="K1423" s="9"/>
      <c r="L1423" s="9"/>
      <c r="M1423" s="54"/>
      <c r="O1423" s="56"/>
    </row>
    <row r="1424" spans="1:15">
      <c r="A1424" s="5"/>
      <c r="B1424" s="6"/>
      <c r="C1424" s="7"/>
      <c r="D1424" s="6"/>
      <c r="E1424" s="8"/>
      <c r="F1424" s="8"/>
      <c r="G1424" s="8"/>
      <c r="H1424" s="8"/>
      <c r="I1424" s="8"/>
      <c r="J1424" s="8"/>
      <c r="K1424" s="9"/>
      <c r="L1424" s="9"/>
      <c r="M1424" s="54"/>
      <c r="O1424" s="56"/>
    </row>
    <row r="1425" spans="1:15">
      <c r="A1425" s="5"/>
      <c r="B1425" s="6"/>
      <c r="C1425" s="7"/>
      <c r="D1425" s="6"/>
      <c r="E1425" s="8"/>
      <c r="F1425" s="8"/>
      <c r="G1425" s="8"/>
      <c r="H1425" s="8"/>
      <c r="I1425" s="8"/>
      <c r="J1425" s="8"/>
      <c r="K1425" s="9"/>
      <c r="L1425" s="9"/>
      <c r="M1425" s="54"/>
      <c r="O1425" s="56"/>
    </row>
    <row r="1426" spans="1:15">
      <c r="A1426" s="5"/>
      <c r="B1426" s="6"/>
      <c r="C1426" s="7"/>
      <c r="D1426" s="6"/>
      <c r="E1426" s="8"/>
      <c r="F1426" s="8"/>
      <c r="G1426" s="8"/>
      <c r="H1426" s="8"/>
      <c r="I1426" s="8"/>
      <c r="J1426" s="8"/>
      <c r="K1426" s="9"/>
      <c r="L1426" s="9"/>
      <c r="M1426" s="54"/>
      <c r="O1426" s="56"/>
    </row>
    <row r="1427" spans="1:15">
      <c r="A1427" s="5"/>
      <c r="B1427" s="6"/>
      <c r="C1427" s="7"/>
      <c r="D1427" s="6"/>
      <c r="E1427" s="8"/>
      <c r="F1427" s="8"/>
      <c r="G1427" s="8"/>
      <c r="H1427" s="8"/>
      <c r="I1427" s="8"/>
      <c r="J1427" s="8"/>
      <c r="K1427" s="9"/>
      <c r="L1427" s="9"/>
      <c r="M1427" s="54"/>
      <c r="O1427" s="56"/>
    </row>
    <row r="1428" spans="1:15">
      <c r="A1428" s="5"/>
      <c r="B1428" s="6"/>
      <c r="C1428" s="7"/>
      <c r="D1428" s="6"/>
      <c r="E1428" s="8"/>
      <c r="F1428" s="8"/>
      <c r="G1428" s="8"/>
      <c r="H1428" s="8"/>
      <c r="I1428" s="8"/>
      <c r="J1428" s="8"/>
      <c r="K1428" s="9"/>
      <c r="L1428" s="9"/>
      <c r="M1428" s="54"/>
      <c r="O1428" s="56"/>
    </row>
    <row r="1429" spans="1:15">
      <c r="A1429" s="5"/>
      <c r="B1429" s="6"/>
      <c r="C1429" s="7"/>
      <c r="D1429" s="6"/>
      <c r="E1429" s="8"/>
      <c r="F1429" s="8"/>
      <c r="G1429" s="8"/>
      <c r="H1429" s="8"/>
      <c r="I1429" s="8"/>
      <c r="J1429" s="8"/>
      <c r="K1429" s="9"/>
      <c r="L1429" s="9"/>
      <c r="M1429" s="54"/>
      <c r="O1429" s="56"/>
    </row>
    <row r="1430" spans="1:15">
      <c r="A1430" s="5"/>
      <c r="B1430" s="6"/>
      <c r="C1430" s="7"/>
      <c r="D1430" s="6"/>
      <c r="E1430" s="8"/>
      <c r="F1430" s="8"/>
      <c r="G1430" s="8"/>
      <c r="H1430" s="8"/>
      <c r="I1430" s="8"/>
      <c r="J1430" s="8"/>
      <c r="K1430" s="9"/>
      <c r="L1430" s="9"/>
      <c r="M1430" s="54"/>
      <c r="O1430" s="56"/>
    </row>
    <row r="1431" spans="1:15">
      <c r="A1431" s="5"/>
      <c r="B1431" s="6"/>
      <c r="C1431" s="7"/>
      <c r="D1431" s="6"/>
      <c r="E1431" s="8"/>
      <c r="F1431" s="8"/>
      <c r="G1431" s="8"/>
      <c r="H1431" s="8"/>
      <c r="I1431" s="8"/>
      <c r="J1431" s="8"/>
      <c r="K1431" s="9"/>
      <c r="L1431" s="9"/>
      <c r="M1431" s="54"/>
      <c r="O1431" s="56"/>
    </row>
    <row r="1432" spans="1:15">
      <c r="A1432" s="5"/>
      <c r="B1432" s="6"/>
      <c r="C1432" s="7"/>
      <c r="D1432" s="6"/>
      <c r="E1432" s="8"/>
      <c r="F1432" s="8"/>
      <c r="G1432" s="8"/>
      <c r="H1432" s="8"/>
      <c r="I1432" s="8"/>
      <c r="J1432" s="8"/>
      <c r="K1432" s="9"/>
      <c r="L1432" s="9"/>
      <c r="M1432" s="54"/>
      <c r="O1432" s="56"/>
    </row>
    <row r="1433" spans="1:15">
      <c r="A1433" s="5"/>
      <c r="B1433" s="6"/>
      <c r="C1433" s="7"/>
      <c r="D1433" s="6"/>
      <c r="E1433" s="8"/>
      <c r="F1433" s="8"/>
      <c r="G1433" s="8"/>
      <c r="H1433" s="8"/>
      <c r="I1433" s="8"/>
      <c r="J1433" s="8"/>
      <c r="K1433" s="9"/>
      <c r="L1433" s="9"/>
      <c r="M1433" s="54"/>
      <c r="O1433" s="56"/>
    </row>
    <row r="1434" spans="1:15">
      <c r="A1434" s="5"/>
      <c r="B1434" s="6"/>
      <c r="C1434" s="7"/>
      <c r="D1434" s="6"/>
      <c r="E1434" s="8"/>
      <c r="F1434" s="8"/>
      <c r="G1434" s="8"/>
      <c r="H1434" s="8"/>
      <c r="I1434" s="8"/>
      <c r="J1434" s="8"/>
      <c r="K1434" s="9"/>
      <c r="L1434" s="9"/>
      <c r="M1434" s="54"/>
      <c r="O1434" s="56"/>
    </row>
    <row r="1435" spans="1:15">
      <c r="A1435" s="5"/>
      <c r="B1435" s="6"/>
      <c r="C1435" s="7"/>
      <c r="D1435" s="6"/>
      <c r="E1435" s="8"/>
      <c r="F1435" s="8"/>
      <c r="G1435" s="8"/>
      <c r="H1435" s="8"/>
      <c r="I1435" s="8"/>
      <c r="J1435" s="8"/>
      <c r="K1435" s="9"/>
      <c r="L1435" s="9"/>
      <c r="M1435" s="54"/>
      <c r="O1435" s="56"/>
    </row>
    <row r="1436" spans="1:15">
      <c r="A1436" s="5"/>
      <c r="B1436" s="6"/>
      <c r="C1436" s="7"/>
      <c r="D1436" s="6"/>
      <c r="E1436" s="8"/>
      <c r="F1436" s="8"/>
      <c r="G1436" s="8"/>
      <c r="H1436" s="8"/>
      <c r="I1436" s="8"/>
      <c r="J1436" s="8"/>
      <c r="K1436" s="9"/>
      <c r="L1436" s="9"/>
      <c r="M1436" s="54"/>
      <c r="O1436" s="56"/>
    </row>
    <row r="1437" spans="1:15">
      <c r="A1437" s="5"/>
      <c r="B1437" s="6"/>
      <c r="C1437" s="7"/>
      <c r="D1437" s="6"/>
      <c r="E1437" s="8"/>
      <c r="F1437" s="8"/>
      <c r="G1437" s="8"/>
      <c r="H1437" s="8"/>
      <c r="I1437" s="8"/>
      <c r="J1437" s="8"/>
      <c r="K1437" s="9"/>
      <c r="L1437" s="9"/>
      <c r="M1437" s="54"/>
      <c r="O1437" s="56"/>
    </row>
    <row r="1438" spans="1:15">
      <c r="A1438" s="5"/>
      <c r="B1438" s="6"/>
      <c r="C1438" s="7"/>
      <c r="D1438" s="6"/>
      <c r="E1438" s="8"/>
      <c r="F1438" s="8"/>
      <c r="G1438" s="8"/>
      <c r="H1438" s="8"/>
      <c r="I1438" s="8"/>
      <c r="J1438" s="8"/>
      <c r="K1438" s="9"/>
      <c r="L1438" s="9"/>
      <c r="M1438" s="54"/>
      <c r="O1438" s="56"/>
    </row>
    <row r="1439" spans="1:15">
      <c r="A1439" s="5"/>
      <c r="B1439" s="6"/>
      <c r="C1439" s="7"/>
      <c r="D1439" s="6"/>
      <c r="E1439" s="8"/>
      <c r="F1439" s="8"/>
      <c r="G1439" s="8"/>
      <c r="H1439" s="8"/>
      <c r="I1439" s="8"/>
      <c r="J1439" s="8"/>
      <c r="K1439" s="9"/>
      <c r="L1439" s="9"/>
      <c r="M1439" s="54"/>
      <c r="O1439" s="56"/>
    </row>
    <row r="1440" spans="1:15">
      <c r="A1440" s="5"/>
      <c r="B1440" s="6"/>
      <c r="C1440" s="7"/>
      <c r="D1440" s="6"/>
      <c r="E1440" s="8"/>
      <c r="F1440" s="8"/>
      <c r="G1440" s="8"/>
      <c r="H1440" s="8"/>
      <c r="I1440" s="8"/>
      <c r="J1440" s="8"/>
      <c r="K1440" s="9"/>
      <c r="L1440" s="9"/>
      <c r="M1440" s="54"/>
      <c r="O1440" s="56"/>
    </row>
    <row r="1441" spans="1:15">
      <c r="A1441" s="5"/>
      <c r="B1441" s="6"/>
      <c r="C1441" s="7"/>
      <c r="D1441" s="6"/>
      <c r="E1441" s="8"/>
      <c r="F1441" s="8"/>
      <c r="G1441" s="8"/>
      <c r="H1441" s="8"/>
      <c r="I1441" s="8"/>
      <c r="J1441" s="8"/>
      <c r="K1441" s="9"/>
      <c r="L1441" s="9"/>
      <c r="M1441" s="54"/>
      <c r="O1441" s="56"/>
    </row>
    <row r="1442" spans="1:15">
      <c r="A1442" s="5"/>
      <c r="B1442" s="6"/>
      <c r="C1442" s="7"/>
      <c r="D1442" s="6"/>
      <c r="E1442" s="8"/>
      <c r="F1442" s="8"/>
      <c r="G1442" s="8"/>
      <c r="H1442" s="8"/>
      <c r="I1442" s="8"/>
      <c r="J1442" s="8"/>
      <c r="K1442" s="9"/>
      <c r="L1442" s="9"/>
      <c r="M1442" s="54"/>
      <c r="O1442" s="56"/>
    </row>
    <row r="1443" spans="1:15">
      <c r="A1443" s="5"/>
      <c r="B1443" s="6"/>
      <c r="C1443" s="7"/>
      <c r="D1443" s="6"/>
      <c r="E1443" s="8"/>
      <c r="F1443" s="8"/>
      <c r="G1443" s="8"/>
      <c r="H1443" s="8"/>
      <c r="I1443" s="8"/>
      <c r="J1443" s="8"/>
      <c r="K1443" s="9"/>
      <c r="L1443" s="9"/>
      <c r="M1443" s="54"/>
      <c r="O1443" s="56"/>
    </row>
    <row r="1444" spans="1:15">
      <c r="A1444" s="5"/>
      <c r="B1444" s="6"/>
      <c r="C1444" s="7"/>
      <c r="D1444" s="6"/>
      <c r="E1444" s="8"/>
      <c r="F1444" s="8"/>
      <c r="G1444" s="8"/>
      <c r="H1444" s="8"/>
      <c r="I1444" s="8"/>
      <c r="J1444" s="8"/>
      <c r="K1444" s="9"/>
      <c r="L1444" s="9"/>
      <c r="M1444" s="54"/>
      <c r="O1444" s="56"/>
    </row>
    <row r="1445" spans="1:15">
      <c r="A1445" s="5"/>
      <c r="B1445" s="6"/>
      <c r="C1445" s="7"/>
      <c r="D1445" s="6"/>
      <c r="E1445" s="8"/>
      <c r="F1445" s="8"/>
      <c r="G1445" s="8"/>
      <c r="H1445" s="8"/>
      <c r="I1445" s="8"/>
      <c r="J1445" s="8"/>
      <c r="K1445" s="9"/>
      <c r="L1445" s="9"/>
      <c r="M1445" s="54"/>
      <c r="O1445" s="56"/>
    </row>
    <row r="1446" spans="1:15">
      <c r="A1446" s="5"/>
      <c r="B1446" s="6"/>
      <c r="C1446" s="7"/>
      <c r="D1446" s="6"/>
      <c r="E1446" s="8"/>
      <c r="F1446" s="8"/>
      <c r="G1446" s="8"/>
      <c r="H1446" s="8"/>
      <c r="I1446" s="8"/>
      <c r="J1446" s="8"/>
      <c r="K1446" s="9"/>
      <c r="L1446" s="9"/>
      <c r="M1446" s="54"/>
      <c r="O1446" s="56"/>
    </row>
    <row r="1447" spans="1:15">
      <c r="A1447" s="5"/>
      <c r="B1447" s="6"/>
      <c r="C1447" s="7"/>
      <c r="D1447" s="6"/>
      <c r="E1447" s="8"/>
      <c r="F1447" s="8"/>
      <c r="G1447" s="8"/>
      <c r="H1447" s="8"/>
      <c r="I1447" s="8"/>
      <c r="J1447" s="8"/>
      <c r="K1447" s="9"/>
      <c r="L1447" s="9"/>
      <c r="M1447" s="54"/>
      <c r="O1447" s="56"/>
    </row>
    <row r="1448" spans="1:15">
      <c r="A1448" s="5"/>
      <c r="B1448" s="6"/>
      <c r="C1448" s="7"/>
      <c r="D1448" s="6"/>
      <c r="E1448" s="8"/>
      <c r="F1448" s="8"/>
      <c r="G1448" s="8"/>
      <c r="H1448" s="8"/>
      <c r="I1448" s="8"/>
      <c r="J1448" s="8"/>
      <c r="K1448" s="9"/>
      <c r="L1448" s="9"/>
      <c r="M1448" s="54"/>
      <c r="O1448" s="56"/>
    </row>
    <row r="1449" spans="1:15">
      <c r="A1449" s="5"/>
      <c r="B1449" s="6"/>
      <c r="C1449" s="7"/>
      <c r="D1449" s="6"/>
      <c r="E1449" s="8"/>
      <c r="F1449" s="8"/>
      <c r="G1449" s="8"/>
      <c r="H1449" s="8"/>
      <c r="I1449" s="8"/>
      <c r="J1449" s="8"/>
      <c r="K1449" s="9"/>
      <c r="L1449" s="9"/>
      <c r="M1449" s="54"/>
      <c r="O1449" s="56"/>
    </row>
    <row r="1450" spans="1:15">
      <c r="A1450" s="5"/>
      <c r="B1450" s="6"/>
      <c r="C1450" s="7"/>
      <c r="D1450" s="6"/>
      <c r="E1450" s="8"/>
      <c r="F1450" s="8"/>
      <c r="G1450" s="8"/>
      <c r="H1450" s="8"/>
      <c r="I1450" s="8"/>
      <c r="J1450" s="8"/>
      <c r="K1450" s="9"/>
      <c r="L1450" s="9"/>
      <c r="M1450" s="54"/>
      <c r="O1450" s="56"/>
    </row>
    <row r="1451" spans="1:15">
      <c r="A1451" s="5"/>
      <c r="B1451" s="6"/>
      <c r="C1451" s="7"/>
      <c r="D1451" s="6"/>
      <c r="E1451" s="8"/>
      <c r="F1451" s="8"/>
      <c r="G1451" s="8"/>
      <c r="H1451" s="8"/>
      <c r="I1451" s="8"/>
      <c r="J1451" s="8"/>
      <c r="K1451" s="9"/>
      <c r="L1451" s="9"/>
      <c r="M1451" s="54"/>
      <c r="O1451" s="56"/>
    </row>
    <row r="1452" spans="1:15">
      <c r="A1452" s="5"/>
      <c r="B1452" s="6"/>
      <c r="C1452" s="7"/>
      <c r="D1452" s="6"/>
      <c r="E1452" s="8"/>
      <c r="F1452" s="8"/>
      <c r="G1452" s="8"/>
      <c r="H1452" s="8"/>
      <c r="I1452" s="8"/>
      <c r="J1452" s="8"/>
      <c r="K1452" s="9"/>
      <c r="L1452" s="9"/>
      <c r="M1452" s="54"/>
      <c r="O1452" s="56"/>
    </row>
    <row r="1453" spans="1:15">
      <c r="A1453" s="5"/>
      <c r="B1453" s="6"/>
      <c r="C1453" s="7"/>
      <c r="D1453" s="6"/>
      <c r="E1453" s="8"/>
      <c r="F1453" s="8"/>
      <c r="G1453" s="8"/>
      <c r="H1453" s="8"/>
      <c r="I1453" s="8"/>
      <c r="J1453" s="8"/>
      <c r="K1453" s="9"/>
      <c r="L1453" s="9"/>
      <c r="M1453" s="54"/>
      <c r="O1453" s="56"/>
    </row>
    <row r="1454" spans="1:15">
      <c r="A1454" s="5"/>
      <c r="B1454" s="6"/>
      <c r="C1454" s="7"/>
      <c r="D1454" s="6"/>
      <c r="E1454" s="8"/>
      <c r="F1454" s="8"/>
      <c r="G1454" s="8"/>
      <c r="H1454" s="8"/>
      <c r="I1454" s="8"/>
      <c r="J1454" s="8"/>
      <c r="K1454" s="9"/>
      <c r="L1454" s="9"/>
      <c r="M1454" s="54"/>
      <c r="O1454" s="56"/>
    </row>
    <row r="1455" spans="1:15">
      <c r="A1455" s="5"/>
      <c r="B1455" s="6"/>
      <c r="C1455" s="7"/>
      <c r="D1455" s="6"/>
      <c r="E1455" s="8"/>
      <c r="F1455" s="8"/>
      <c r="G1455" s="8"/>
      <c r="H1455" s="8"/>
      <c r="I1455" s="8"/>
      <c r="J1455" s="8"/>
      <c r="K1455" s="9"/>
      <c r="L1455" s="9"/>
      <c r="M1455" s="54"/>
      <c r="O1455" s="56"/>
    </row>
    <row r="1456" spans="1:15">
      <c r="A1456" s="5"/>
      <c r="B1456" s="6"/>
      <c r="C1456" s="7"/>
      <c r="D1456" s="6"/>
      <c r="E1456" s="8"/>
      <c r="F1456" s="8"/>
      <c r="G1456" s="8"/>
      <c r="H1456" s="8"/>
      <c r="I1456" s="8"/>
      <c r="J1456" s="8"/>
      <c r="K1456" s="9"/>
      <c r="L1456" s="9"/>
      <c r="M1456" s="54"/>
      <c r="O1456" s="56"/>
    </row>
    <row r="1457" spans="1:15">
      <c r="A1457" s="5"/>
      <c r="B1457" s="6"/>
      <c r="C1457" s="7"/>
      <c r="D1457" s="6"/>
      <c r="E1457" s="8"/>
      <c r="F1457" s="8"/>
      <c r="G1457" s="8"/>
      <c r="H1457" s="8"/>
      <c r="I1457" s="8"/>
      <c r="J1457" s="8"/>
      <c r="K1457" s="9"/>
      <c r="L1457" s="9"/>
      <c r="M1457" s="54"/>
      <c r="O1457" s="56"/>
    </row>
    <row r="1458" spans="1:15">
      <c r="A1458" s="5"/>
      <c r="B1458" s="6"/>
      <c r="C1458" s="7"/>
      <c r="D1458" s="6"/>
      <c r="E1458" s="8"/>
      <c r="F1458" s="8"/>
      <c r="G1458" s="8"/>
      <c r="H1458" s="8"/>
      <c r="I1458" s="8"/>
      <c r="J1458" s="8"/>
      <c r="K1458" s="9"/>
      <c r="L1458" s="9"/>
      <c r="M1458" s="54"/>
      <c r="O1458" s="56"/>
    </row>
    <row r="1459" spans="1:15">
      <c r="A1459" s="5"/>
      <c r="B1459" s="6"/>
      <c r="C1459" s="7"/>
      <c r="D1459" s="6"/>
      <c r="E1459" s="8"/>
      <c r="F1459" s="8"/>
      <c r="G1459" s="8"/>
      <c r="H1459" s="8"/>
      <c r="I1459" s="8"/>
      <c r="J1459" s="8"/>
      <c r="K1459" s="9"/>
      <c r="L1459" s="9"/>
      <c r="M1459" s="54"/>
      <c r="O1459" s="56"/>
    </row>
    <row r="1460" spans="1:15">
      <c r="A1460" s="5"/>
      <c r="B1460" s="6"/>
      <c r="C1460" s="7"/>
      <c r="D1460" s="6"/>
      <c r="E1460" s="8"/>
      <c r="F1460" s="8"/>
      <c r="G1460" s="8"/>
      <c r="H1460" s="8"/>
      <c r="I1460" s="8"/>
      <c r="J1460" s="8"/>
      <c r="K1460" s="9"/>
      <c r="L1460" s="9"/>
      <c r="M1460" s="54"/>
      <c r="O1460" s="56"/>
    </row>
    <row r="1461" spans="1:15">
      <c r="A1461" s="5"/>
      <c r="B1461" s="6"/>
      <c r="C1461" s="7"/>
      <c r="D1461" s="6"/>
      <c r="E1461" s="8"/>
      <c r="F1461" s="8"/>
      <c r="G1461" s="8"/>
      <c r="H1461" s="8"/>
      <c r="I1461" s="8"/>
      <c r="J1461" s="8"/>
      <c r="K1461" s="9"/>
      <c r="L1461" s="9"/>
      <c r="M1461" s="54"/>
      <c r="O1461" s="56"/>
    </row>
    <row r="1462" spans="1:15">
      <c r="A1462" s="5"/>
      <c r="B1462" s="6"/>
      <c r="C1462" s="7"/>
      <c r="D1462" s="6"/>
      <c r="E1462" s="8"/>
      <c r="F1462" s="8"/>
      <c r="G1462" s="8"/>
      <c r="H1462" s="8"/>
      <c r="I1462" s="8"/>
      <c r="J1462" s="8"/>
      <c r="K1462" s="9"/>
      <c r="L1462" s="9"/>
      <c r="M1462" s="54"/>
      <c r="O1462" s="56"/>
    </row>
    <row r="1463" spans="1:15">
      <c r="A1463" s="5"/>
      <c r="B1463" s="6"/>
      <c r="C1463" s="7"/>
      <c r="D1463" s="6"/>
      <c r="E1463" s="8"/>
      <c r="F1463" s="8"/>
      <c r="G1463" s="8"/>
      <c r="H1463" s="8"/>
      <c r="I1463" s="8"/>
      <c r="J1463" s="8"/>
      <c r="K1463" s="9"/>
      <c r="L1463" s="9"/>
      <c r="M1463" s="54"/>
      <c r="O1463" s="56"/>
    </row>
    <row r="1464" spans="1:15">
      <c r="A1464" s="5"/>
      <c r="B1464" s="6"/>
      <c r="C1464" s="7"/>
      <c r="D1464" s="6"/>
      <c r="E1464" s="8"/>
      <c r="F1464" s="8"/>
      <c r="G1464" s="8"/>
      <c r="H1464" s="8"/>
      <c r="I1464" s="8"/>
      <c r="J1464" s="8"/>
      <c r="K1464" s="9"/>
      <c r="L1464" s="9"/>
      <c r="M1464" s="54"/>
      <c r="O1464" s="56"/>
    </row>
    <row r="1465" spans="1:15">
      <c r="A1465" s="5"/>
      <c r="B1465" s="6"/>
      <c r="C1465" s="7"/>
      <c r="D1465" s="6"/>
      <c r="E1465" s="8"/>
      <c r="F1465" s="8"/>
      <c r="G1465" s="8"/>
      <c r="H1465" s="8"/>
      <c r="I1465" s="8"/>
      <c r="J1465" s="8"/>
      <c r="K1465" s="9"/>
      <c r="L1465" s="9"/>
      <c r="M1465" s="54"/>
      <c r="O1465" s="56"/>
    </row>
    <row r="1466" spans="1:15">
      <c r="A1466" s="5"/>
      <c r="B1466" s="6"/>
      <c r="C1466" s="7"/>
      <c r="D1466" s="6"/>
      <c r="E1466" s="8"/>
      <c r="F1466" s="8"/>
      <c r="G1466" s="8"/>
      <c r="H1466" s="8"/>
      <c r="I1466" s="8"/>
      <c r="J1466" s="8"/>
      <c r="K1466" s="9"/>
      <c r="L1466" s="9"/>
      <c r="M1466" s="54"/>
      <c r="O1466" s="56"/>
    </row>
    <row r="1467" spans="1:15">
      <c r="A1467" s="5"/>
      <c r="B1467" s="6"/>
      <c r="C1467" s="7"/>
      <c r="D1467" s="6"/>
      <c r="E1467" s="8"/>
      <c r="F1467" s="8"/>
      <c r="G1467" s="8"/>
      <c r="H1467" s="8"/>
      <c r="I1467" s="8"/>
      <c r="J1467" s="8"/>
      <c r="K1467" s="9"/>
      <c r="L1467" s="9"/>
      <c r="M1467" s="54"/>
      <c r="O1467" s="56"/>
    </row>
    <row r="1468" spans="1:15">
      <c r="A1468" s="5"/>
      <c r="B1468" s="6"/>
      <c r="C1468" s="7"/>
      <c r="D1468" s="6"/>
      <c r="E1468" s="8"/>
      <c r="F1468" s="8"/>
      <c r="G1468" s="8"/>
      <c r="H1468" s="8"/>
      <c r="I1468" s="8"/>
      <c r="J1468" s="8"/>
      <c r="K1468" s="9"/>
      <c r="L1468" s="9"/>
      <c r="M1468" s="54"/>
      <c r="O1468" s="56"/>
    </row>
    <row r="1469" spans="1:15">
      <c r="A1469" s="5"/>
      <c r="B1469" s="6"/>
      <c r="C1469" s="7"/>
      <c r="D1469" s="6"/>
      <c r="E1469" s="8"/>
      <c r="F1469" s="8"/>
      <c r="G1469" s="8"/>
      <c r="H1469" s="8"/>
      <c r="I1469" s="8"/>
      <c r="J1469" s="8"/>
      <c r="K1469" s="9"/>
      <c r="L1469" s="9"/>
      <c r="M1469" s="54"/>
      <c r="O1469" s="56"/>
    </row>
    <row r="1470" spans="1:15">
      <c r="A1470" s="5"/>
      <c r="B1470" s="6"/>
      <c r="C1470" s="7"/>
      <c r="D1470" s="6"/>
      <c r="E1470" s="8"/>
      <c r="F1470" s="8"/>
      <c r="G1470" s="8"/>
      <c r="H1470" s="8"/>
      <c r="I1470" s="8"/>
      <c r="J1470" s="8"/>
      <c r="K1470" s="9"/>
      <c r="L1470" s="9"/>
      <c r="M1470" s="54"/>
      <c r="O1470" s="56"/>
    </row>
    <row r="1471" spans="1:15">
      <c r="A1471" s="5"/>
      <c r="B1471" s="6"/>
      <c r="C1471" s="7"/>
      <c r="D1471" s="6"/>
      <c r="E1471" s="8"/>
      <c r="F1471" s="8"/>
      <c r="G1471" s="8"/>
      <c r="H1471" s="8"/>
      <c r="I1471" s="8"/>
      <c r="J1471" s="8"/>
      <c r="K1471" s="9"/>
      <c r="L1471" s="9"/>
      <c r="M1471" s="54"/>
      <c r="O1471" s="56"/>
    </row>
    <row r="1472" spans="1:15">
      <c r="A1472" s="5"/>
      <c r="B1472" s="6"/>
      <c r="C1472" s="7"/>
      <c r="D1472" s="6"/>
      <c r="E1472" s="8"/>
      <c r="F1472" s="8"/>
      <c r="G1472" s="8"/>
      <c r="H1472" s="8"/>
      <c r="I1472" s="8"/>
      <c r="J1472" s="8"/>
      <c r="K1472" s="9"/>
      <c r="L1472" s="9"/>
      <c r="M1472" s="54"/>
      <c r="O1472" s="56"/>
    </row>
    <row r="1473" spans="1:15">
      <c r="A1473" s="5"/>
      <c r="B1473" s="6"/>
      <c r="C1473" s="7"/>
      <c r="D1473" s="6"/>
      <c r="E1473" s="8"/>
      <c r="F1473" s="8"/>
      <c r="G1473" s="8"/>
      <c r="H1473" s="8"/>
      <c r="I1473" s="8"/>
      <c r="J1473" s="8"/>
      <c r="K1473" s="9"/>
      <c r="L1473" s="9"/>
      <c r="M1473" s="54"/>
      <c r="O1473" s="56"/>
    </row>
    <row r="1474" spans="1:15">
      <c r="A1474" s="5"/>
      <c r="B1474" s="6"/>
      <c r="C1474" s="7"/>
      <c r="D1474" s="6"/>
      <c r="E1474" s="8"/>
      <c r="F1474" s="8"/>
      <c r="G1474" s="8"/>
      <c r="H1474" s="8"/>
      <c r="I1474" s="8"/>
      <c r="J1474" s="8"/>
      <c r="K1474" s="9"/>
      <c r="L1474" s="9"/>
      <c r="M1474" s="54"/>
      <c r="O1474" s="56"/>
    </row>
    <row r="1475" spans="1:15">
      <c r="A1475" s="5"/>
      <c r="B1475" s="6"/>
      <c r="C1475" s="7"/>
      <c r="D1475" s="6"/>
      <c r="E1475" s="8"/>
      <c r="F1475" s="8"/>
      <c r="G1475" s="8"/>
      <c r="H1475" s="8"/>
      <c r="I1475" s="8"/>
      <c r="J1475" s="8"/>
      <c r="K1475" s="9"/>
      <c r="L1475" s="9"/>
      <c r="M1475" s="54"/>
      <c r="O1475" s="56"/>
    </row>
    <row r="1476" spans="1:15">
      <c r="A1476" s="5"/>
      <c r="B1476" s="6"/>
      <c r="C1476" s="7"/>
      <c r="D1476" s="6"/>
      <c r="E1476" s="8"/>
      <c r="F1476" s="8"/>
      <c r="G1476" s="8"/>
      <c r="H1476" s="8"/>
      <c r="I1476" s="8"/>
      <c r="J1476" s="8"/>
      <c r="K1476" s="9"/>
      <c r="L1476" s="9"/>
      <c r="M1476" s="54"/>
      <c r="O1476" s="56"/>
    </row>
    <row r="1477" spans="1:15">
      <c r="A1477" s="5"/>
      <c r="B1477" s="6"/>
      <c r="C1477" s="7"/>
      <c r="D1477" s="6"/>
      <c r="E1477" s="8"/>
      <c r="F1477" s="8"/>
      <c r="G1477" s="8"/>
      <c r="H1477" s="8"/>
      <c r="I1477" s="8"/>
      <c r="J1477" s="8"/>
      <c r="K1477" s="9"/>
      <c r="L1477" s="9"/>
      <c r="M1477" s="54"/>
      <c r="O1477" s="56"/>
    </row>
    <row r="1478" spans="1:15">
      <c r="A1478" s="5"/>
      <c r="B1478" s="6"/>
      <c r="C1478" s="7"/>
      <c r="D1478" s="6"/>
      <c r="E1478" s="8"/>
      <c r="F1478" s="8"/>
      <c r="G1478" s="8"/>
      <c r="H1478" s="8"/>
      <c r="I1478" s="8"/>
      <c r="J1478" s="8"/>
      <c r="K1478" s="9"/>
      <c r="L1478" s="9"/>
      <c r="M1478" s="54"/>
      <c r="O1478" s="56"/>
    </row>
    <row r="1479" spans="1:15">
      <c r="A1479" s="5"/>
      <c r="B1479" s="6"/>
      <c r="C1479" s="7"/>
      <c r="D1479" s="6"/>
      <c r="E1479" s="8"/>
      <c r="F1479" s="8"/>
      <c r="G1479" s="8"/>
      <c r="H1479" s="8"/>
      <c r="I1479" s="8"/>
      <c r="J1479" s="8"/>
      <c r="K1479" s="9"/>
      <c r="L1479" s="9"/>
      <c r="M1479" s="54"/>
      <c r="O1479" s="56"/>
    </row>
    <row r="1480" spans="1:15">
      <c r="A1480" s="5"/>
      <c r="B1480" s="6"/>
      <c r="C1480" s="7"/>
      <c r="D1480" s="6"/>
      <c r="E1480" s="8"/>
      <c r="F1480" s="8"/>
      <c r="G1480" s="8"/>
      <c r="H1480" s="8"/>
      <c r="I1480" s="8"/>
      <c r="J1480" s="8"/>
      <c r="K1480" s="9"/>
      <c r="L1480" s="9"/>
      <c r="M1480" s="54"/>
      <c r="O1480" s="56"/>
    </row>
    <row r="1481" spans="1:15">
      <c r="A1481" s="5"/>
      <c r="B1481" s="6"/>
      <c r="C1481" s="7"/>
      <c r="D1481" s="6"/>
      <c r="E1481" s="8"/>
      <c r="F1481" s="8"/>
      <c r="G1481" s="8"/>
      <c r="H1481" s="8"/>
      <c r="I1481" s="8"/>
      <c r="J1481" s="8"/>
      <c r="K1481" s="9"/>
      <c r="L1481" s="9"/>
      <c r="M1481" s="54"/>
      <c r="O1481" s="56"/>
    </row>
    <row r="1482" spans="1:15">
      <c r="A1482" s="5"/>
      <c r="B1482" s="6"/>
      <c r="C1482" s="7"/>
      <c r="D1482" s="6"/>
      <c r="E1482" s="8"/>
      <c r="F1482" s="8"/>
      <c r="G1482" s="8"/>
      <c r="H1482" s="8"/>
      <c r="I1482" s="8"/>
      <c r="J1482" s="8"/>
      <c r="K1482" s="9"/>
      <c r="L1482" s="9"/>
      <c r="M1482" s="54"/>
      <c r="O1482" s="56"/>
    </row>
    <row r="1483" spans="1:15">
      <c r="A1483" s="5"/>
      <c r="B1483" s="6"/>
      <c r="C1483" s="7"/>
      <c r="D1483" s="6"/>
      <c r="E1483" s="8"/>
      <c r="F1483" s="8"/>
      <c r="G1483" s="8"/>
      <c r="H1483" s="8"/>
      <c r="I1483" s="8"/>
      <c r="J1483" s="8"/>
      <c r="K1483" s="9"/>
      <c r="L1483" s="9"/>
      <c r="M1483" s="54"/>
      <c r="O1483" s="56"/>
    </row>
    <row r="1484" spans="1:15">
      <c r="A1484" s="5"/>
      <c r="B1484" s="6"/>
      <c r="C1484" s="7"/>
      <c r="D1484" s="6"/>
      <c r="E1484" s="8"/>
      <c r="F1484" s="8"/>
      <c r="G1484" s="8"/>
      <c r="H1484" s="8"/>
      <c r="I1484" s="8"/>
      <c r="J1484" s="8"/>
      <c r="K1484" s="9"/>
      <c r="L1484" s="9"/>
      <c r="M1484" s="54"/>
      <c r="O1484" s="56"/>
    </row>
    <row r="1485" spans="1:15">
      <c r="A1485" s="5"/>
      <c r="B1485" s="6"/>
      <c r="C1485" s="7"/>
      <c r="D1485" s="6"/>
      <c r="E1485" s="8"/>
      <c r="F1485" s="8"/>
      <c r="G1485" s="8"/>
      <c r="H1485" s="8"/>
      <c r="I1485" s="8"/>
      <c r="J1485" s="8"/>
      <c r="K1485" s="9"/>
      <c r="L1485" s="9"/>
      <c r="M1485" s="54"/>
      <c r="O1485" s="56"/>
    </row>
    <row r="1486" spans="1:15">
      <c r="A1486" s="5"/>
      <c r="B1486" s="6"/>
      <c r="C1486" s="7"/>
      <c r="D1486" s="6"/>
      <c r="E1486" s="8"/>
      <c r="F1486" s="8"/>
      <c r="G1486" s="8"/>
      <c r="H1486" s="8"/>
      <c r="I1486" s="8"/>
      <c r="J1486" s="8"/>
      <c r="K1486" s="9"/>
      <c r="L1486" s="9"/>
      <c r="M1486" s="54"/>
      <c r="O1486" s="56"/>
    </row>
    <row r="1487" spans="1:15">
      <c r="A1487" s="5"/>
      <c r="B1487" s="6"/>
      <c r="C1487" s="7"/>
      <c r="D1487" s="6"/>
      <c r="E1487" s="8"/>
      <c r="F1487" s="8"/>
      <c r="G1487" s="8"/>
      <c r="H1487" s="8"/>
      <c r="I1487" s="8"/>
      <c r="J1487" s="8"/>
      <c r="K1487" s="9"/>
      <c r="L1487" s="9"/>
      <c r="M1487" s="54"/>
      <c r="O1487" s="56"/>
    </row>
    <row r="1488" spans="1:15">
      <c r="A1488" s="5"/>
      <c r="B1488" s="6"/>
      <c r="C1488" s="7"/>
      <c r="D1488" s="6"/>
      <c r="E1488" s="8"/>
      <c r="F1488" s="8"/>
      <c r="G1488" s="8"/>
      <c r="H1488" s="8"/>
      <c r="I1488" s="8"/>
      <c r="J1488" s="8"/>
      <c r="K1488" s="9"/>
      <c r="L1488" s="9"/>
      <c r="M1488" s="54"/>
      <c r="O1488" s="56"/>
    </row>
    <row r="1489" spans="1:15">
      <c r="A1489" s="5"/>
      <c r="B1489" s="6"/>
      <c r="C1489" s="7"/>
      <c r="D1489" s="6"/>
      <c r="E1489" s="8"/>
      <c r="F1489" s="8"/>
      <c r="G1489" s="8"/>
      <c r="H1489" s="8"/>
      <c r="I1489" s="8"/>
      <c r="J1489" s="8"/>
      <c r="K1489" s="9"/>
      <c r="L1489" s="9"/>
      <c r="M1489" s="54"/>
      <c r="O1489" s="56"/>
    </row>
    <row r="1490" spans="1:15">
      <c r="A1490" s="5"/>
      <c r="B1490" s="6"/>
      <c r="C1490" s="7"/>
      <c r="D1490" s="6"/>
      <c r="E1490" s="8"/>
      <c r="F1490" s="8"/>
      <c r="G1490" s="8"/>
      <c r="H1490" s="8"/>
      <c r="I1490" s="8"/>
      <c r="J1490" s="8"/>
      <c r="K1490" s="9"/>
      <c r="L1490" s="9"/>
      <c r="M1490" s="54"/>
      <c r="O1490" s="56"/>
    </row>
    <row r="1491" spans="1:15">
      <c r="A1491" s="5"/>
      <c r="B1491" s="6"/>
      <c r="C1491" s="7"/>
      <c r="D1491" s="6"/>
      <c r="E1491" s="8"/>
      <c r="F1491" s="8"/>
      <c r="G1491" s="8"/>
      <c r="H1491" s="8"/>
      <c r="I1491" s="8"/>
      <c r="J1491" s="8"/>
      <c r="K1491" s="9"/>
      <c r="L1491" s="9"/>
      <c r="M1491" s="54"/>
      <c r="O1491" s="56"/>
    </row>
    <row r="1492" spans="1:15">
      <c r="A1492" s="5"/>
      <c r="B1492" s="6"/>
      <c r="C1492" s="7"/>
      <c r="D1492" s="6"/>
      <c r="E1492" s="8"/>
      <c r="F1492" s="8"/>
      <c r="G1492" s="8"/>
      <c r="H1492" s="8"/>
      <c r="I1492" s="8"/>
      <c r="J1492" s="8"/>
      <c r="K1492" s="9"/>
      <c r="L1492" s="9"/>
      <c r="M1492" s="54"/>
      <c r="O1492" s="56"/>
    </row>
    <row r="1493" spans="1:15">
      <c r="A1493" s="5"/>
      <c r="B1493" s="6"/>
      <c r="C1493" s="7"/>
      <c r="D1493" s="6"/>
      <c r="E1493" s="8"/>
      <c r="F1493" s="8"/>
      <c r="G1493" s="8"/>
      <c r="H1493" s="8"/>
      <c r="I1493" s="8"/>
      <c r="J1493" s="8"/>
      <c r="K1493" s="9"/>
      <c r="L1493" s="9"/>
      <c r="M1493" s="54"/>
      <c r="O1493" s="56"/>
    </row>
    <row r="1494" spans="1:15">
      <c r="A1494" s="5"/>
      <c r="B1494" s="6"/>
      <c r="C1494" s="7"/>
      <c r="D1494" s="6"/>
      <c r="E1494" s="8"/>
      <c r="F1494" s="8"/>
      <c r="G1494" s="8"/>
      <c r="H1494" s="8"/>
      <c r="I1494" s="8"/>
      <c r="J1494" s="8"/>
      <c r="K1494" s="9"/>
      <c r="L1494" s="9"/>
      <c r="M1494" s="54"/>
      <c r="O1494" s="56"/>
    </row>
    <row r="1495" spans="1:15">
      <c r="A1495" s="5"/>
      <c r="B1495" s="6"/>
      <c r="C1495" s="7"/>
      <c r="D1495" s="6"/>
      <c r="E1495" s="8"/>
      <c r="F1495" s="8"/>
      <c r="G1495" s="8"/>
      <c r="H1495" s="8"/>
      <c r="I1495" s="8"/>
      <c r="J1495" s="8"/>
      <c r="K1495" s="9"/>
      <c r="L1495" s="9"/>
      <c r="M1495" s="54"/>
      <c r="O1495" s="56"/>
    </row>
    <row r="1496" spans="1:15">
      <c r="A1496" s="5"/>
      <c r="B1496" s="6"/>
      <c r="C1496" s="7"/>
      <c r="D1496" s="6"/>
      <c r="E1496" s="8"/>
      <c r="F1496" s="8"/>
      <c r="G1496" s="8"/>
      <c r="H1496" s="8"/>
      <c r="I1496" s="8"/>
      <c r="J1496" s="8"/>
      <c r="K1496" s="9"/>
      <c r="L1496" s="9"/>
      <c r="M1496" s="54"/>
      <c r="O1496" s="56"/>
    </row>
    <row r="1497" spans="1:15">
      <c r="A1497" s="5"/>
      <c r="B1497" s="6"/>
      <c r="C1497" s="7"/>
      <c r="D1497" s="6"/>
      <c r="E1497" s="8"/>
      <c r="F1497" s="8"/>
      <c r="G1497" s="8"/>
      <c r="H1497" s="8"/>
      <c r="I1497" s="8"/>
      <c r="J1497" s="8"/>
      <c r="K1497" s="9"/>
      <c r="L1497" s="9"/>
      <c r="M1497" s="54"/>
      <c r="O1497" s="56"/>
    </row>
    <row r="1498" spans="1:15">
      <c r="A1498" s="5"/>
      <c r="B1498" s="6"/>
      <c r="C1498" s="7"/>
      <c r="D1498" s="6"/>
      <c r="E1498" s="8"/>
      <c r="F1498" s="8"/>
      <c r="G1498" s="8"/>
      <c r="H1498" s="8"/>
      <c r="I1498" s="8"/>
      <c r="J1498" s="8"/>
      <c r="K1498" s="9"/>
      <c r="L1498" s="9"/>
      <c r="M1498" s="54"/>
      <c r="O1498" s="56"/>
    </row>
    <row r="1499" spans="1:15">
      <c r="A1499" s="5"/>
      <c r="B1499" s="6"/>
      <c r="C1499" s="7"/>
      <c r="D1499" s="6"/>
      <c r="E1499" s="8"/>
      <c r="F1499" s="8"/>
      <c r="G1499" s="8"/>
      <c r="H1499" s="8"/>
      <c r="I1499" s="8"/>
      <c r="J1499" s="8"/>
      <c r="K1499" s="9"/>
      <c r="L1499" s="9"/>
      <c r="M1499" s="54"/>
      <c r="O1499" s="56"/>
    </row>
    <row r="1500" spans="1:15">
      <c r="A1500" s="5"/>
      <c r="B1500" s="6"/>
      <c r="C1500" s="7"/>
      <c r="D1500" s="6"/>
      <c r="E1500" s="8"/>
      <c r="F1500" s="8"/>
      <c r="G1500" s="8"/>
      <c r="H1500" s="8"/>
      <c r="I1500" s="8"/>
      <c r="J1500" s="8"/>
      <c r="K1500" s="9"/>
      <c r="L1500" s="9"/>
      <c r="M1500" s="54"/>
      <c r="O1500" s="56"/>
    </row>
    <row r="1501" spans="1:15">
      <c r="A1501" s="5"/>
      <c r="B1501" s="6"/>
      <c r="C1501" s="7"/>
      <c r="D1501" s="6"/>
      <c r="E1501" s="8"/>
      <c r="F1501" s="8"/>
      <c r="G1501" s="8"/>
      <c r="H1501" s="8"/>
      <c r="I1501" s="8"/>
      <c r="J1501" s="8"/>
      <c r="K1501" s="9"/>
      <c r="L1501" s="9"/>
      <c r="M1501" s="54"/>
      <c r="O1501" s="56"/>
    </row>
    <row r="1502" spans="1:15">
      <c r="A1502" s="5"/>
      <c r="B1502" s="6"/>
      <c r="C1502" s="7"/>
      <c r="D1502" s="6"/>
      <c r="E1502" s="8"/>
      <c r="F1502" s="8"/>
      <c r="G1502" s="8"/>
      <c r="H1502" s="8"/>
      <c r="I1502" s="8"/>
      <c r="J1502" s="8"/>
      <c r="K1502" s="9"/>
      <c r="L1502" s="9"/>
      <c r="M1502" s="54"/>
      <c r="O1502" s="56"/>
    </row>
    <row r="1503" spans="1:15">
      <c r="A1503" s="5"/>
      <c r="B1503" s="6"/>
      <c r="C1503" s="7"/>
      <c r="D1503" s="6"/>
      <c r="E1503" s="8"/>
      <c r="F1503" s="8"/>
      <c r="G1503" s="8"/>
      <c r="H1503" s="8"/>
      <c r="I1503" s="8"/>
      <c r="J1503" s="8"/>
      <c r="K1503" s="9"/>
      <c r="L1503" s="9"/>
      <c r="M1503" s="54"/>
      <c r="O1503" s="56"/>
    </row>
    <row r="1504" spans="1:15">
      <c r="A1504" s="5"/>
      <c r="B1504" s="6"/>
      <c r="C1504" s="7"/>
      <c r="D1504" s="6"/>
      <c r="E1504" s="8"/>
      <c r="F1504" s="8"/>
      <c r="G1504" s="8"/>
      <c r="H1504" s="8"/>
      <c r="I1504" s="8"/>
      <c r="J1504" s="8"/>
      <c r="K1504" s="9"/>
      <c r="L1504" s="9"/>
      <c r="M1504" s="54"/>
      <c r="O1504" s="56"/>
    </row>
    <row r="1505" spans="1:15">
      <c r="A1505" s="5"/>
      <c r="B1505" s="6"/>
      <c r="C1505" s="7"/>
      <c r="D1505" s="6"/>
      <c r="E1505" s="8"/>
      <c r="F1505" s="8"/>
      <c r="G1505" s="8"/>
      <c r="H1505" s="8"/>
      <c r="I1505" s="8"/>
      <c r="J1505" s="8"/>
      <c r="K1505" s="9"/>
      <c r="L1505" s="9"/>
      <c r="M1505" s="54"/>
      <c r="O1505" s="56"/>
    </row>
    <row r="1506" spans="1:15">
      <c r="A1506" s="5"/>
      <c r="B1506" s="6"/>
      <c r="C1506" s="7"/>
      <c r="D1506" s="6"/>
      <c r="E1506" s="8"/>
      <c r="F1506" s="8"/>
      <c r="G1506" s="8"/>
      <c r="H1506" s="8"/>
      <c r="I1506" s="8"/>
      <c r="J1506" s="8"/>
      <c r="K1506" s="9"/>
      <c r="L1506" s="9"/>
      <c r="M1506" s="54"/>
      <c r="O1506" s="56"/>
    </row>
    <row r="1507" spans="1:15">
      <c r="A1507" s="5"/>
      <c r="B1507" s="6"/>
      <c r="C1507" s="7"/>
      <c r="D1507" s="6"/>
      <c r="E1507" s="8"/>
      <c r="F1507" s="8"/>
      <c r="G1507" s="8"/>
      <c r="H1507" s="8"/>
      <c r="I1507" s="8"/>
      <c r="J1507" s="8"/>
      <c r="K1507" s="9"/>
      <c r="L1507" s="9"/>
      <c r="M1507" s="54"/>
      <c r="O1507" s="56"/>
    </row>
    <row r="1508" spans="1:15">
      <c r="A1508" s="5"/>
      <c r="B1508" s="6"/>
      <c r="C1508" s="7"/>
      <c r="D1508" s="6"/>
      <c r="E1508" s="8"/>
      <c r="F1508" s="8"/>
      <c r="G1508" s="8"/>
      <c r="H1508" s="8"/>
      <c r="I1508" s="8"/>
      <c r="J1508" s="8"/>
      <c r="K1508" s="9"/>
      <c r="L1508" s="9"/>
      <c r="M1508" s="54"/>
      <c r="O1508" s="56"/>
    </row>
    <row r="1509" spans="1:15">
      <c r="A1509" s="5"/>
      <c r="B1509" s="6"/>
      <c r="C1509" s="7"/>
      <c r="D1509" s="6"/>
      <c r="E1509" s="8"/>
      <c r="F1509" s="8"/>
      <c r="G1509" s="8"/>
      <c r="H1509" s="8"/>
      <c r="I1509" s="8"/>
      <c r="J1509" s="8"/>
      <c r="K1509" s="9"/>
      <c r="L1509" s="9"/>
      <c r="M1509" s="54"/>
      <c r="O1509" s="56"/>
    </row>
    <row r="1510" spans="1:15">
      <c r="A1510" s="5"/>
      <c r="B1510" s="6"/>
      <c r="C1510" s="7"/>
      <c r="D1510" s="6"/>
      <c r="E1510" s="8"/>
      <c r="F1510" s="8"/>
      <c r="G1510" s="8"/>
      <c r="H1510" s="8"/>
      <c r="I1510" s="8"/>
      <c r="J1510" s="8"/>
      <c r="K1510" s="9"/>
      <c r="L1510" s="9"/>
      <c r="M1510" s="54"/>
      <c r="O1510" s="56"/>
    </row>
    <row r="1511" spans="1:15">
      <c r="A1511" s="5"/>
      <c r="B1511" s="6"/>
      <c r="C1511" s="7"/>
      <c r="D1511" s="6"/>
      <c r="E1511" s="8"/>
      <c r="F1511" s="8"/>
      <c r="G1511" s="8"/>
      <c r="H1511" s="8"/>
      <c r="I1511" s="8"/>
      <c r="J1511" s="8"/>
      <c r="K1511" s="9"/>
      <c r="L1511" s="9"/>
      <c r="M1511" s="54"/>
      <c r="O1511" s="56"/>
    </row>
    <row r="1512" spans="1:15">
      <c r="A1512" s="5"/>
      <c r="B1512" s="6"/>
      <c r="C1512" s="7"/>
      <c r="D1512" s="6"/>
      <c r="E1512" s="8"/>
      <c r="F1512" s="8"/>
      <c r="G1512" s="8"/>
      <c r="H1512" s="8"/>
      <c r="I1512" s="8"/>
      <c r="J1512" s="8"/>
      <c r="K1512" s="9"/>
      <c r="L1512" s="9"/>
      <c r="M1512" s="54"/>
      <c r="O1512" s="56"/>
    </row>
    <row r="1513" spans="1:15">
      <c r="A1513" s="5"/>
      <c r="B1513" s="6"/>
      <c r="C1513" s="7"/>
      <c r="D1513" s="6"/>
      <c r="E1513" s="8"/>
      <c r="F1513" s="8"/>
      <c r="G1513" s="8"/>
      <c r="H1513" s="8"/>
      <c r="I1513" s="8"/>
      <c r="J1513" s="8"/>
      <c r="K1513" s="9"/>
      <c r="L1513" s="9"/>
      <c r="M1513" s="54"/>
      <c r="O1513" s="56"/>
    </row>
    <row r="1514" spans="1:15">
      <c r="A1514" s="5"/>
      <c r="B1514" s="6"/>
      <c r="C1514" s="7"/>
      <c r="D1514" s="6"/>
      <c r="E1514" s="8"/>
      <c r="F1514" s="8"/>
      <c r="G1514" s="8"/>
      <c r="H1514" s="8"/>
      <c r="I1514" s="8"/>
      <c r="J1514" s="8"/>
      <c r="K1514" s="9"/>
      <c r="L1514" s="9"/>
      <c r="M1514" s="54"/>
      <c r="O1514" s="56"/>
    </row>
    <row r="1515" spans="1:15">
      <c r="A1515" s="5"/>
      <c r="B1515" s="6"/>
      <c r="C1515" s="7"/>
      <c r="D1515" s="6"/>
      <c r="E1515" s="8"/>
      <c r="F1515" s="8"/>
      <c r="G1515" s="8"/>
      <c r="H1515" s="8"/>
      <c r="I1515" s="8"/>
      <c r="J1515" s="8"/>
      <c r="K1515" s="9"/>
      <c r="L1515" s="9"/>
      <c r="M1515" s="54"/>
      <c r="O1515" s="56"/>
    </row>
    <row r="1516" spans="1:15">
      <c r="A1516" s="5"/>
      <c r="B1516" s="6"/>
      <c r="C1516" s="7"/>
      <c r="D1516" s="6"/>
      <c r="E1516" s="8"/>
      <c r="F1516" s="8"/>
      <c r="G1516" s="8"/>
      <c r="H1516" s="8"/>
      <c r="I1516" s="8"/>
      <c r="J1516" s="8"/>
      <c r="K1516" s="9"/>
      <c r="L1516" s="9"/>
      <c r="M1516" s="54"/>
      <c r="O1516" s="56"/>
    </row>
    <row r="1517" spans="1:15">
      <c r="A1517" s="5"/>
      <c r="B1517" s="6"/>
      <c r="C1517" s="7"/>
      <c r="D1517" s="6"/>
      <c r="E1517" s="8"/>
      <c r="F1517" s="8"/>
      <c r="G1517" s="8"/>
      <c r="H1517" s="8"/>
      <c r="I1517" s="8"/>
      <c r="J1517" s="8"/>
      <c r="K1517" s="9"/>
      <c r="L1517" s="9"/>
      <c r="M1517" s="54"/>
      <c r="O1517" s="56"/>
    </row>
    <row r="1518" spans="1:15">
      <c r="A1518" s="5"/>
      <c r="B1518" s="6"/>
      <c r="C1518" s="7"/>
      <c r="D1518" s="6"/>
      <c r="E1518" s="8"/>
      <c r="F1518" s="8"/>
      <c r="G1518" s="8"/>
      <c r="H1518" s="8"/>
      <c r="I1518" s="8"/>
      <c r="J1518" s="8"/>
      <c r="K1518" s="9"/>
      <c r="L1518" s="9"/>
      <c r="M1518" s="54"/>
      <c r="O1518" s="56"/>
    </row>
    <row r="1519" spans="1:15">
      <c r="A1519" s="5"/>
      <c r="B1519" s="6"/>
      <c r="C1519" s="7"/>
      <c r="D1519" s="6"/>
      <c r="E1519" s="8"/>
      <c r="F1519" s="8"/>
      <c r="G1519" s="8"/>
      <c r="H1519" s="8"/>
      <c r="I1519" s="8"/>
      <c r="J1519" s="8"/>
      <c r="K1519" s="9"/>
      <c r="L1519" s="9"/>
      <c r="M1519" s="54"/>
      <c r="O1519" s="56"/>
    </row>
    <row r="1520" spans="1:15">
      <c r="A1520" s="5"/>
      <c r="B1520" s="6"/>
      <c r="C1520" s="7"/>
      <c r="D1520" s="6"/>
      <c r="E1520" s="8"/>
      <c r="F1520" s="8"/>
      <c r="G1520" s="8"/>
      <c r="H1520" s="8"/>
      <c r="I1520" s="8"/>
      <c r="J1520" s="8"/>
      <c r="K1520" s="9"/>
      <c r="L1520" s="9"/>
      <c r="M1520" s="54"/>
      <c r="O1520" s="56"/>
    </row>
    <row r="1521" spans="1:15">
      <c r="A1521" s="5"/>
      <c r="B1521" s="6"/>
      <c r="C1521" s="7"/>
      <c r="D1521" s="6"/>
      <c r="E1521" s="8"/>
      <c r="F1521" s="8"/>
      <c r="G1521" s="8"/>
      <c r="H1521" s="8"/>
      <c r="I1521" s="8"/>
      <c r="J1521" s="8"/>
      <c r="K1521" s="9"/>
      <c r="L1521" s="9"/>
      <c r="M1521" s="54"/>
      <c r="O1521" s="56"/>
    </row>
    <row r="1522" spans="1:15">
      <c r="A1522" s="5"/>
      <c r="B1522" s="6"/>
      <c r="C1522" s="7"/>
      <c r="D1522" s="6"/>
      <c r="E1522" s="8"/>
      <c r="F1522" s="8"/>
      <c r="G1522" s="8"/>
      <c r="H1522" s="8"/>
      <c r="I1522" s="8"/>
      <c r="J1522" s="8"/>
      <c r="K1522" s="9"/>
      <c r="L1522" s="9"/>
      <c r="M1522" s="54"/>
      <c r="O1522" s="56"/>
    </row>
    <row r="1523" spans="1:15">
      <c r="A1523" s="5"/>
      <c r="B1523" s="6"/>
      <c r="C1523" s="7"/>
      <c r="D1523" s="6"/>
      <c r="E1523" s="8"/>
      <c r="F1523" s="8"/>
      <c r="G1523" s="8"/>
      <c r="H1523" s="8"/>
      <c r="I1523" s="8"/>
      <c r="J1523" s="8"/>
      <c r="K1523" s="9"/>
      <c r="L1523" s="9"/>
      <c r="M1523" s="54"/>
      <c r="O1523" s="56"/>
    </row>
    <row r="1524" spans="1:15">
      <c r="A1524" s="5"/>
      <c r="B1524" s="6"/>
      <c r="C1524" s="7"/>
      <c r="D1524" s="6"/>
      <c r="E1524" s="8"/>
      <c r="F1524" s="8"/>
      <c r="G1524" s="8"/>
      <c r="H1524" s="8"/>
      <c r="I1524" s="8"/>
      <c r="J1524" s="8"/>
      <c r="K1524" s="9"/>
      <c r="L1524" s="9"/>
      <c r="M1524" s="54"/>
      <c r="O1524" s="56"/>
    </row>
    <row r="1525" spans="1:15">
      <c r="A1525" s="5"/>
      <c r="B1525" s="6"/>
      <c r="C1525" s="7"/>
      <c r="D1525" s="6"/>
      <c r="E1525" s="8"/>
      <c r="F1525" s="8"/>
      <c r="G1525" s="8"/>
      <c r="H1525" s="8"/>
      <c r="I1525" s="8"/>
      <c r="J1525" s="8"/>
      <c r="K1525" s="9"/>
      <c r="L1525" s="9"/>
      <c r="M1525" s="54"/>
      <c r="O1525" s="56"/>
    </row>
    <row r="1526" spans="1:15">
      <c r="A1526" s="5"/>
      <c r="B1526" s="6"/>
      <c r="C1526" s="7"/>
      <c r="D1526" s="6"/>
      <c r="E1526" s="8"/>
      <c r="F1526" s="8"/>
      <c r="G1526" s="8"/>
      <c r="H1526" s="8"/>
      <c r="I1526" s="8"/>
      <c r="J1526" s="8"/>
      <c r="K1526" s="9"/>
      <c r="L1526" s="9"/>
      <c r="M1526" s="54"/>
      <c r="O1526" s="56"/>
    </row>
    <row r="1527" spans="1:15">
      <c r="A1527" s="5"/>
      <c r="B1527" s="6"/>
      <c r="C1527" s="7"/>
      <c r="D1527" s="6"/>
      <c r="E1527" s="8"/>
      <c r="F1527" s="8"/>
      <c r="G1527" s="8"/>
      <c r="H1527" s="8"/>
      <c r="I1527" s="8"/>
      <c r="J1527" s="8"/>
      <c r="K1527" s="9"/>
      <c r="L1527" s="9"/>
      <c r="M1527" s="54"/>
      <c r="O1527" s="56"/>
    </row>
    <row r="1528" spans="1:15">
      <c r="A1528" s="5"/>
      <c r="B1528" s="6"/>
      <c r="C1528" s="7"/>
      <c r="D1528" s="6"/>
      <c r="E1528" s="8"/>
      <c r="F1528" s="8"/>
      <c r="G1528" s="8"/>
      <c r="H1528" s="8"/>
      <c r="I1528" s="8"/>
      <c r="J1528" s="8"/>
      <c r="K1528" s="9"/>
      <c r="L1528" s="9"/>
      <c r="M1528" s="54"/>
      <c r="O1528" s="56"/>
    </row>
    <row r="1529" spans="1:15">
      <c r="A1529" s="5"/>
      <c r="B1529" s="6"/>
      <c r="C1529" s="7"/>
      <c r="D1529" s="6"/>
      <c r="E1529" s="8"/>
      <c r="F1529" s="8"/>
      <c r="G1529" s="8"/>
      <c r="H1529" s="8"/>
      <c r="I1529" s="8"/>
      <c r="J1529" s="8"/>
      <c r="K1529" s="9"/>
      <c r="L1529" s="9"/>
      <c r="M1529" s="54"/>
      <c r="O1529" s="56"/>
    </row>
    <row r="1530" spans="1:15">
      <c r="A1530" s="5"/>
      <c r="B1530" s="6"/>
      <c r="C1530" s="7"/>
      <c r="D1530" s="6"/>
      <c r="E1530" s="8"/>
      <c r="F1530" s="8"/>
      <c r="G1530" s="8"/>
      <c r="H1530" s="8"/>
      <c r="I1530" s="8"/>
      <c r="J1530" s="8"/>
      <c r="K1530" s="9"/>
      <c r="L1530" s="9"/>
      <c r="M1530" s="54"/>
      <c r="O1530" s="56"/>
    </row>
    <row r="1531" spans="1:15">
      <c r="A1531" s="5"/>
      <c r="B1531" s="6"/>
      <c r="C1531" s="7"/>
      <c r="D1531" s="6"/>
      <c r="E1531" s="8"/>
      <c r="F1531" s="8"/>
      <c r="G1531" s="8"/>
      <c r="H1531" s="8"/>
      <c r="I1531" s="8"/>
      <c r="J1531" s="8"/>
      <c r="K1531" s="9"/>
      <c r="L1531" s="9"/>
      <c r="M1531" s="54"/>
      <c r="O1531" s="56"/>
    </row>
    <row r="1532" spans="1:15">
      <c r="A1532" s="5"/>
      <c r="B1532" s="6"/>
      <c r="C1532" s="7"/>
      <c r="D1532" s="6"/>
      <c r="E1532" s="8"/>
      <c r="F1532" s="8"/>
      <c r="G1532" s="8"/>
      <c r="H1532" s="8"/>
      <c r="I1532" s="8"/>
      <c r="J1532" s="8"/>
      <c r="K1532" s="9"/>
      <c r="L1532" s="9"/>
      <c r="M1532" s="54"/>
      <c r="O1532" s="56"/>
    </row>
    <row r="1533" spans="1:15">
      <c r="A1533" s="5"/>
      <c r="B1533" s="6"/>
      <c r="C1533" s="7"/>
      <c r="D1533" s="6"/>
      <c r="E1533" s="8"/>
      <c r="F1533" s="8"/>
      <c r="G1533" s="8"/>
      <c r="H1533" s="8"/>
      <c r="I1533" s="8"/>
      <c r="J1533" s="8"/>
      <c r="K1533" s="9"/>
      <c r="L1533" s="9"/>
      <c r="M1533" s="54"/>
      <c r="O1533" s="56"/>
    </row>
    <row r="1534" spans="1:15">
      <c r="A1534" s="5"/>
      <c r="B1534" s="6"/>
      <c r="C1534" s="7"/>
      <c r="D1534" s="6"/>
      <c r="E1534" s="8"/>
      <c r="F1534" s="8"/>
      <c r="G1534" s="8"/>
      <c r="H1534" s="8"/>
      <c r="I1534" s="8"/>
      <c r="J1534" s="8"/>
      <c r="K1534" s="9"/>
      <c r="L1534" s="9"/>
      <c r="M1534" s="54"/>
      <c r="O1534" s="56"/>
    </row>
    <row r="1535" spans="1:15">
      <c r="A1535" s="5"/>
      <c r="B1535" s="6"/>
      <c r="C1535" s="7"/>
      <c r="D1535" s="6"/>
      <c r="E1535" s="8"/>
      <c r="F1535" s="8"/>
      <c r="G1535" s="8"/>
      <c r="H1535" s="8"/>
      <c r="I1535" s="8"/>
      <c r="J1535" s="8"/>
      <c r="K1535" s="9"/>
      <c r="L1535" s="9"/>
      <c r="M1535" s="54"/>
      <c r="O1535" s="56"/>
    </row>
    <row r="1536" spans="1:15">
      <c r="A1536" s="5"/>
      <c r="B1536" s="6"/>
      <c r="C1536" s="7"/>
      <c r="D1536" s="6"/>
      <c r="E1536" s="8"/>
      <c r="F1536" s="8"/>
      <c r="G1536" s="8"/>
      <c r="H1536" s="8"/>
      <c r="I1536" s="8"/>
      <c r="J1536" s="8"/>
      <c r="K1536" s="9"/>
      <c r="L1536" s="9"/>
      <c r="M1536" s="54"/>
      <c r="O1536" s="56"/>
    </row>
    <row r="1537" spans="1:15">
      <c r="A1537" s="5"/>
      <c r="B1537" s="6"/>
      <c r="C1537" s="7"/>
      <c r="D1537" s="6"/>
      <c r="E1537" s="8"/>
      <c r="F1537" s="8"/>
      <c r="G1537" s="8"/>
      <c r="H1537" s="8"/>
      <c r="I1537" s="8"/>
      <c r="J1537" s="8"/>
      <c r="K1537" s="9"/>
      <c r="L1537" s="9"/>
      <c r="M1537" s="54"/>
      <c r="O1537" s="56"/>
    </row>
    <row r="1538" spans="1:15">
      <c r="A1538" s="5"/>
      <c r="B1538" s="6"/>
      <c r="C1538" s="7"/>
      <c r="D1538" s="6"/>
      <c r="E1538" s="8"/>
      <c r="F1538" s="8"/>
      <c r="G1538" s="8"/>
      <c r="H1538" s="8"/>
      <c r="I1538" s="8"/>
      <c r="J1538" s="8"/>
      <c r="K1538" s="9"/>
      <c r="L1538" s="9"/>
      <c r="M1538" s="54"/>
      <c r="O1538" s="56"/>
    </row>
    <row r="1539" spans="1:15">
      <c r="A1539" s="5"/>
      <c r="B1539" s="6"/>
      <c r="C1539" s="7"/>
      <c r="D1539" s="6"/>
      <c r="E1539" s="8"/>
      <c r="F1539" s="8"/>
      <c r="G1539" s="8"/>
      <c r="H1539" s="8"/>
      <c r="I1539" s="8"/>
      <c r="J1539" s="8"/>
      <c r="K1539" s="9"/>
      <c r="L1539" s="9"/>
      <c r="M1539" s="54"/>
      <c r="O1539" s="56"/>
    </row>
    <row r="1540" spans="1:15">
      <c r="A1540" s="5"/>
      <c r="B1540" s="6"/>
      <c r="C1540" s="7"/>
      <c r="D1540" s="6"/>
      <c r="E1540" s="8"/>
      <c r="F1540" s="8"/>
      <c r="G1540" s="8"/>
      <c r="H1540" s="8"/>
      <c r="I1540" s="8"/>
      <c r="J1540" s="8"/>
      <c r="K1540" s="9"/>
      <c r="L1540" s="9"/>
      <c r="M1540" s="54"/>
      <c r="O1540" s="56"/>
    </row>
    <row r="1541" spans="1:15">
      <c r="A1541" s="5"/>
      <c r="B1541" s="6"/>
      <c r="C1541" s="7"/>
      <c r="D1541" s="6"/>
      <c r="E1541" s="8"/>
      <c r="F1541" s="8"/>
      <c r="G1541" s="8"/>
      <c r="H1541" s="8"/>
      <c r="I1541" s="8"/>
      <c r="J1541" s="8"/>
      <c r="K1541" s="9"/>
      <c r="L1541" s="9"/>
      <c r="M1541" s="54"/>
      <c r="O1541" s="56"/>
    </row>
    <row r="1542" spans="1:15">
      <c r="A1542" s="5"/>
      <c r="B1542" s="6"/>
      <c r="C1542" s="7"/>
      <c r="D1542" s="6"/>
      <c r="E1542" s="8"/>
      <c r="F1542" s="8"/>
      <c r="G1542" s="8"/>
      <c r="H1542" s="8"/>
      <c r="I1542" s="8"/>
      <c r="J1542" s="8"/>
      <c r="K1542" s="9"/>
      <c r="L1542" s="9"/>
      <c r="M1542" s="54"/>
      <c r="O1542" s="56"/>
    </row>
    <row r="1543" spans="1:15">
      <c r="A1543" s="5"/>
      <c r="B1543" s="6"/>
      <c r="C1543" s="7"/>
      <c r="D1543" s="6"/>
      <c r="E1543" s="8"/>
      <c r="F1543" s="8"/>
      <c r="G1543" s="8"/>
      <c r="H1543" s="8"/>
      <c r="I1543" s="8"/>
      <c r="J1543" s="8"/>
      <c r="K1543" s="9"/>
      <c r="L1543" s="9"/>
      <c r="M1543" s="54"/>
      <c r="O1543" s="56"/>
    </row>
    <row r="1544" spans="1:15">
      <c r="A1544" s="5"/>
      <c r="B1544" s="6"/>
      <c r="C1544" s="7"/>
      <c r="D1544" s="6"/>
      <c r="E1544" s="8"/>
      <c r="F1544" s="8"/>
      <c r="G1544" s="8"/>
      <c r="H1544" s="8"/>
      <c r="I1544" s="8"/>
      <c r="J1544" s="8"/>
      <c r="K1544" s="9"/>
      <c r="L1544" s="9"/>
      <c r="M1544" s="54"/>
      <c r="O1544" s="56"/>
    </row>
    <row r="1545" spans="1:15">
      <c r="A1545" s="5"/>
      <c r="B1545" s="6"/>
      <c r="C1545" s="7"/>
      <c r="D1545" s="6"/>
      <c r="E1545" s="8"/>
      <c r="F1545" s="8"/>
      <c r="G1545" s="8"/>
      <c r="H1545" s="8"/>
      <c r="I1545" s="8"/>
      <c r="J1545" s="8"/>
      <c r="K1545" s="9"/>
      <c r="L1545" s="9"/>
      <c r="M1545" s="54"/>
      <c r="O1545" s="56"/>
    </row>
    <row r="1546" spans="1:15">
      <c r="A1546" s="10"/>
      <c r="B1546" s="10"/>
      <c r="C1546" s="11"/>
      <c r="D1546" s="11"/>
      <c r="E1546" s="12"/>
      <c r="F1546" s="12"/>
    </row>
    <row r="1547" spans="1:15">
      <c r="A1547" s="10"/>
      <c r="B1547" s="10"/>
      <c r="C1547" s="11"/>
      <c r="D1547" s="11"/>
      <c r="E1547" s="12"/>
      <c r="F1547" s="12"/>
    </row>
    <row r="1548" spans="1:15">
      <c r="A1548" s="10"/>
      <c r="B1548" s="10"/>
      <c r="C1548" s="11"/>
      <c r="D1548" s="11"/>
      <c r="E1548" s="12"/>
      <c r="F1548" s="12"/>
    </row>
    <row r="1549" spans="1:15">
      <c r="A1549" s="10"/>
      <c r="B1549" s="10"/>
      <c r="C1549" s="11"/>
      <c r="D1549" s="11"/>
      <c r="E1549" s="12"/>
      <c r="F1549" s="12"/>
    </row>
    <row r="1550" spans="1:15">
      <c r="A1550" s="10"/>
      <c r="B1550" s="10"/>
      <c r="C1550" s="11"/>
      <c r="D1550" s="11"/>
      <c r="E1550" s="12"/>
      <c r="F1550" s="12"/>
    </row>
    <row r="1551" spans="1:15">
      <c r="A1551" s="10"/>
      <c r="B1551" s="10"/>
      <c r="C1551" s="11"/>
      <c r="D1551" s="11"/>
      <c r="E1551" s="12"/>
      <c r="F1551" s="12"/>
    </row>
    <row r="1552" spans="1:15">
      <c r="A1552" s="10"/>
      <c r="B1552" s="10"/>
      <c r="C1552" s="11"/>
      <c r="D1552" s="11"/>
      <c r="E1552" s="12"/>
      <c r="F1552" s="12"/>
    </row>
    <row r="1553" spans="1:14">
      <c r="A1553" s="10"/>
      <c r="B1553" s="10"/>
      <c r="C1553" s="11"/>
      <c r="D1553" s="11"/>
      <c r="E1553" s="12"/>
      <c r="F1553" s="12"/>
    </row>
    <row r="1554" spans="1:14" s="13" customFormat="1">
      <c r="A1554" s="10"/>
      <c r="B1554" s="10"/>
      <c r="C1554" s="11"/>
      <c r="D1554" s="11"/>
      <c r="E1554" s="12"/>
      <c r="F1554" s="12"/>
      <c r="N1554" s="8"/>
    </row>
    <row r="1555" spans="1:14" s="13" customFormat="1">
      <c r="A1555" s="10"/>
      <c r="B1555" s="10"/>
      <c r="C1555" s="11"/>
      <c r="D1555" s="11"/>
      <c r="E1555" s="12"/>
      <c r="F1555" s="12"/>
      <c r="N1555" s="8"/>
    </row>
    <row r="1556" spans="1:14" s="13" customFormat="1">
      <c r="A1556" s="10"/>
      <c r="B1556" s="10"/>
      <c r="C1556" s="11"/>
      <c r="D1556" s="11"/>
      <c r="E1556" s="12"/>
      <c r="F1556" s="12"/>
      <c r="N1556" s="8"/>
    </row>
    <row r="1557" spans="1:14" s="13" customFormat="1">
      <c r="A1557" s="10"/>
      <c r="B1557" s="10"/>
      <c r="C1557" s="11"/>
      <c r="D1557" s="11"/>
      <c r="E1557" s="12"/>
      <c r="F1557" s="12"/>
      <c r="N1557" s="8"/>
    </row>
    <row r="1558" spans="1:14" s="13" customFormat="1">
      <c r="A1558" s="10"/>
      <c r="B1558" s="10"/>
      <c r="C1558" s="11"/>
      <c r="D1558" s="11"/>
      <c r="E1558" s="12"/>
      <c r="F1558" s="12"/>
      <c r="N1558" s="8"/>
    </row>
    <row r="1559" spans="1:14" s="13" customFormat="1">
      <c r="A1559" s="10"/>
      <c r="B1559" s="10"/>
      <c r="C1559" s="11"/>
      <c r="D1559" s="11"/>
      <c r="E1559" s="12"/>
      <c r="F1559" s="12"/>
      <c r="N1559" s="8"/>
    </row>
    <row r="1560" spans="1:14" s="13" customFormat="1">
      <c r="A1560" s="10"/>
      <c r="B1560" s="10"/>
      <c r="C1560" s="11"/>
      <c r="D1560" s="11"/>
      <c r="E1560" s="12"/>
      <c r="F1560" s="12"/>
      <c r="N1560" s="8"/>
    </row>
    <row r="1561" spans="1:14" s="13" customFormat="1">
      <c r="A1561" s="10"/>
      <c r="B1561" s="10"/>
      <c r="C1561" s="11"/>
      <c r="D1561" s="11"/>
      <c r="E1561" s="12"/>
      <c r="F1561" s="12"/>
      <c r="N1561" s="8"/>
    </row>
    <row r="1562" spans="1:14" s="13" customFormat="1">
      <c r="A1562" s="10"/>
      <c r="B1562" s="10"/>
      <c r="C1562" s="11"/>
      <c r="D1562" s="11"/>
      <c r="E1562" s="12"/>
      <c r="F1562" s="12"/>
      <c r="N1562" s="8"/>
    </row>
    <row r="1563" spans="1:14" s="13" customFormat="1">
      <c r="A1563" s="10"/>
      <c r="B1563" s="10"/>
      <c r="C1563" s="11"/>
      <c r="D1563" s="11"/>
      <c r="E1563" s="12"/>
      <c r="F1563" s="12"/>
      <c r="N1563" s="8"/>
    </row>
    <row r="1564" spans="1:14" s="13" customFormat="1">
      <c r="A1564" s="10"/>
      <c r="B1564" s="10"/>
      <c r="C1564" s="11"/>
      <c r="D1564" s="11"/>
      <c r="E1564" s="12"/>
      <c r="F1564" s="12"/>
      <c r="N1564" s="8"/>
    </row>
    <row r="1565" spans="1:14" s="13" customFormat="1">
      <c r="A1565" s="10"/>
      <c r="B1565" s="10"/>
      <c r="C1565" s="11"/>
      <c r="D1565" s="11"/>
      <c r="E1565" s="12"/>
      <c r="F1565" s="12"/>
      <c r="N1565" s="8"/>
    </row>
    <row r="1566" spans="1:14" s="13" customFormat="1">
      <c r="A1566" s="10"/>
      <c r="B1566" s="10"/>
      <c r="C1566" s="11"/>
      <c r="D1566" s="11"/>
      <c r="E1566" s="12"/>
      <c r="F1566" s="12"/>
      <c r="N1566" s="8"/>
    </row>
    <row r="1567" spans="1:14" s="13" customFormat="1">
      <c r="A1567" s="10"/>
      <c r="B1567" s="10"/>
      <c r="C1567" s="11"/>
      <c r="D1567" s="11"/>
      <c r="E1567" s="12"/>
      <c r="F1567" s="12"/>
      <c r="N1567" s="8"/>
    </row>
    <row r="1568" spans="1:14" s="13" customFormat="1">
      <c r="A1568" s="10"/>
      <c r="B1568" s="10"/>
      <c r="C1568" s="11"/>
      <c r="D1568" s="11"/>
      <c r="E1568" s="12"/>
      <c r="F1568" s="12"/>
      <c r="N1568" s="8"/>
    </row>
    <row r="1569" spans="1:14" s="13" customFormat="1">
      <c r="A1569" s="10"/>
      <c r="B1569" s="10"/>
      <c r="C1569" s="11"/>
      <c r="D1569" s="11"/>
      <c r="E1569" s="12"/>
      <c r="F1569" s="12"/>
      <c r="N1569" s="8"/>
    </row>
    <row r="1570" spans="1:14" s="13" customFormat="1">
      <c r="A1570" s="10"/>
      <c r="B1570" s="10"/>
      <c r="C1570" s="11"/>
      <c r="D1570" s="11"/>
      <c r="E1570" s="12"/>
      <c r="F1570" s="12"/>
      <c r="N1570" s="8"/>
    </row>
    <row r="1571" spans="1:14" s="13" customFormat="1">
      <c r="A1571" s="10"/>
      <c r="B1571" s="10"/>
      <c r="C1571" s="11"/>
      <c r="D1571" s="11"/>
      <c r="E1571" s="12"/>
      <c r="F1571" s="12"/>
      <c r="N1571" s="8"/>
    </row>
    <row r="1572" spans="1:14" s="13" customFormat="1">
      <c r="A1572" s="10"/>
      <c r="B1572" s="10"/>
      <c r="C1572" s="11"/>
      <c r="D1572" s="11"/>
      <c r="E1572" s="12"/>
      <c r="F1572" s="12"/>
      <c r="N1572" s="8"/>
    </row>
    <row r="1573" spans="1:14" s="13" customFormat="1">
      <c r="A1573" s="10"/>
      <c r="B1573" s="10"/>
      <c r="C1573" s="11"/>
      <c r="D1573" s="11"/>
      <c r="E1573" s="12"/>
      <c r="F1573" s="12"/>
      <c r="N1573" s="8"/>
    </row>
    <row r="1574" spans="1:14" s="13" customFormat="1">
      <c r="A1574" s="10"/>
      <c r="B1574" s="10"/>
      <c r="C1574" s="11"/>
      <c r="D1574" s="11"/>
      <c r="E1574" s="12"/>
      <c r="F1574" s="12"/>
      <c r="N1574" s="8"/>
    </row>
    <row r="1575" spans="1:14" s="13" customFormat="1">
      <c r="A1575" s="10"/>
      <c r="B1575" s="10"/>
      <c r="C1575" s="11"/>
      <c r="D1575" s="11"/>
      <c r="E1575" s="12"/>
      <c r="F1575" s="12"/>
      <c r="N1575" s="8"/>
    </row>
    <row r="1576" spans="1:14" s="13" customFormat="1">
      <c r="A1576" s="10"/>
      <c r="B1576" s="10"/>
      <c r="C1576" s="11"/>
      <c r="D1576" s="11"/>
      <c r="E1576" s="12"/>
      <c r="F1576" s="12"/>
      <c r="N1576" s="8"/>
    </row>
    <row r="1577" spans="1:14" s="13" customFormat="1">
      <c r="A1577" s="10"/>
      <c r="B1577" s="10"/>
      <c r="C1577" s="11"/>
      <c r="D1577" s="11"/>
      <c r="E1577" s="12"/>
      <c r="F1577" s="12"/>
      <c r="N1577" s="8"/>
    </row>
    <row r="1578" spans="1:14" s="13" customFormat="1">
      <c r="A1578" s="10"/>
      <c r="B1578" s="10"/>
      <c r="C1578" s="11"/>
      <c r="D1578" s="11"/>
      <c r="E1578" s="12"/>
      <c r="F1578" s="12"/>
      <c r="N1578" s="8"/>
    </row>
    <row r="1579" spans="1:14" s="13" customFormat="1">
      <c r="A1579" s="10"/>
      <c r="B1579" s="10"/>
      <c r="C1579" s="11"/>
      <c r="D1579" s="11"/>
      <c r="E1579" s="12"/>
      <c r="F1579" s="12"/>
      <c r="N1579" s="8"/>
    </row>
    <row r="1580" spans="1:14" s="13" customFormat="1">
      <c r="A1580" s="10"/>
      <c r="B1580" s="10"/>
      <c r="C1580" s="11"/>
      <c r="D1580" s="11"/>
      <c r="E1580" s="12"/>
      <c r="F1580" s="12"/>
      <c r="N1580" s="8"/>
    </row>
    <row r="1581" spans="1:14" s="13" customFormat="1">
      <c r="A1581" s="10"/>
      <c r="B1581" s="10"/>
      <c r="C1581" s="11"/>
      <c r="D1581" s="11"/>
      <c r="E1581" s="12"/>
      <c r="F1581" s="12"/>
      <c r="N1581" s="8"/>
    </row>
    <row r="1582" spans="1:14" s="13" customFormat="1">
      <c r="A1582" s="10"/>
      <c r="B1582" s="10"/>
      <c r="C1582" s="11"/>
      <c r="D1582" s="11"/>
      <c r="E1582" s="12"/>
      <c r="F1582" s="12"/>
      <c r="N1582" s="8"/>
    </row>
    <row r="1583" spans="1:14" s="13" customFormat="1">
      <c r="A1583" s="10"/>
      <c r="B1583" s="10"/>
      <c r="C1583" s="11"/>
      <c r="D1583" s="11"/>
      <c r="E1583" s="12"/>
      <c r="F1583" s="12"/>
      <c r="N1583" s="8"/>
    </row>
    <row r="1584" spans="1:14" s="13" customFormat="1">
      <c r="A1584" s="10"/>
      <c r="B1584" s="10"/>
      <c r="C1584" s="11"/>
      <c r="D1584" s="11"/>
      <c r="E1584" s="12"/>
      <c r="F1584" s="12"/>
      <c r="N1584" s="8"/>
    </row>
    <row r="1585" spans="1:14" s="13" customFormat="1">
      <c r="A1585" s="10"/>
      <c r="B1585" s="10"/>
      <c r="C1585" s="11"/>
      <c r="D1585" s="11"/>
      <c r="E1585" s="12"/>
      <c r="F1585" s="12"/>
      <c r="N1585" s="8"/>
    </row>
    <row r="1586" spans="1:14" s="13" customFormat="1">
      <c r="A1586" s="10"/>
      <c r="B1586" s="10"/>
      <c r="C1586" s="11"/>
      <c r="D1586" s="11"/>
      <c r="E1586" s="12"/>
      <c r="F1586" s="12"/>
      <c r="N1586" s="8"/>
    </row>
    <row r="1587" spans="1:14" s="13" customFormat="1">
      <c r="A1587" s="10"/>
      <c r="B1587" s="10"/>
      <c r="C1587" s="11"/>
      <c r="D1587" s="11"/>
      <c r="E1587" s="12"/>
      <c r="F1587" s="12"/>
      <c r="N1587" s="8"/>
    </row>
    <row r="1588" spans="1:14" s="13" customFormat="1">
      <c r="A1588" s="10"/>
      <c r="B1588" s="10"/>
      <c r="C1588" s="11"/>
      <c r="D1588" s="11"/>
      <c r="E1588" s="12"/>
      <c r="F1588" s="12"/>
      <c r="N1588" s="8"/>
    </row>
    <row r="1589" spans="1:14" s="13" customFormat="1">
      <c r="A1589" s="10"/>
      <c r="B1589" s="10"/>
      <c r="C1589" s="11"/>
      <c r="D1589" s="11"/>
      <c r="E1589" s="12"/>
      <c r="F1589" s="12"/>
      <c r="N1589" s="8"/>
    </row>
    <row r="1590" spans="1:14" s="13" customFormat="1">
      <c r="A1590" s="10"/>
      <c r="B1590" s="10"/>
      <c r="C1590" s="11"/>
      <c r="D1590" s="11"/>
      <c r="E1590" s="12"/>
      <c r="F1590" s="12"/>
      <c r="N1590" s="8"/>
    </row>
    <row r="1591" spans="1:14" s="13" customFormat="1">
      <c r="A1591" s="10"/>
      <c r="B1591" s="10"/>
      <c r="C1591" s="11"/>
      <c r="D1591" s="11"/>
      <c r="E1591" s="12"/>
      <c r="F1591" s="12"/>
      <c r="N1591" s="8"/>
    </row>
    <row r="1592" spans="1:14" s="13" customFormat="1">
      <c r="A1592" s="10"/>
      <c r="B1592" s="10"/>
      <c r="C1592" s="11"/>
      <c r="D1592" s="11"/>
      <c r="E1592" s="12"/>
      <c r="F1592" s="12"/>
      <c r="N1592" s="8"/>
    </row>
    <row r="1593" spans="1:14" s="13" customFormat="1">
      <c r="A1593" s="10"/>
      <c r="B1593" s="10"/>
      <c r="C1593" s="11"/>
      <c r="D1593" s="11"/>
      <c r="E1593" s="12"/>
      <c r="F1593" s="12"/>
      <c r="N1593" s="8"/>
    </row>
    <row r="1594" spans="1:14" s="13" customFormat="1">
      <c r="A1594" s="10"/>
      <c r="B1594" s="10"/>
      <c r="C1594" s="11"/>
      <c r="D1594" s="11"/>
      <c r="E1594" s="12"/>
      <c r="F1594" s="12"/>
      <c r="N1594" s="8"/>
    </row>
    <row r="1595" spans="1:14" s="13" customFormat="1">
      <c r="A1595" s="10"/>
      <c r="B1595" s="10"/>
      <c r="C1595" s="11"/>
      <c r="D1595" s="11"/>
      <c r="E1595" s="12"/>
      <c r="F1595" s="12"/>
      <c r="N1595" s="8"/>
    </row>
    <row r="1596" spans="1:14" s="13" customFormat="1">
      <c r="A1596" s="10"/>
      <c r="B1596" s="10"/>
      <c r="C1596" s="11"/>
      <c r="D1596" s="11"/>
      <c r="E1596" s="12"/>
      <c r="F1596" s="12"/>
      <c r="N1596" s="8"/>
    </row>
    <row r="1597" spans="1:14" s="13" customFormat="1">
      <c r="A1597" s="10"/>
      <c r="B1597" s="10"/>
      <c r="C1597" s="11"/>
      <c r="D1597" s="11"/>
      <c r="E1597" s="12"/>
      <c r="F1597" s="12"/>
      <c r="N1597" s="8"/>
    </row>
    <row r="1598" spans="1:14" s="13" customFormat="1">
      <c r="A1598" s="10"/>
      <c r="B1598" s="10"/>
      <c r="C1598" s="11"/>
      <c r="D1598" s="11"/>
      <c r="E1598" s="12"/>
      <c r="F1598" s="12"/>
      <c r="N1598" s="8"/>
    </row>
    <row r="1599" spans="1:14" s="13" customFormat="1">
      <c r="A1599" s="10"/>
      <c r="B1599" s="10"/>
      <c r="C1599" s="11"/>
      <c r="D1599" s="11"/>
      <c r="E1599" s="12"/>
      <c r="F1599" s="12"/>
      <c r="N1599" s="8"/>
    </row>
    <row r="1600" spans="1:14" s="13" customFormat="1">
      <c r="A1600" s="10"/>
      <c r="B1600" s="10"/>
      <c r="C1600" s="11"/>
      <c r="D1600" s="11"/>
      <c r="E1600" s="12"/>
      <c r="F1600" s="12"/>
      <c r="N1600" s="8"/>
    </row>
    <row r="1601" spans="1:14" s="13" customFormat="1">
      <c r="A1601" s="10"/>
      <c r="B1601" s="10"/>
      <c r="C1601" s="11"/>
      <c r="D1601" s="11"/>
      <c r="E1601" s="12"/>
      <c r="F1601" s="12"/>
      <c r="N1601" s="8"/>
    </row>
    <row r="1602" spans="1:14" s="13" customFormat="1">
      <c r="A1602" s="10"/>
      <c r="B1602" s="10"/>
      <c r="C1602" s="11"/>
      <c r="D1602" s="11"/>
      <c r="E1602" s="12"/>
      <c r="F1602" s="12"/>
      <c r="N1602" s="8"/>
    </row>
    <row r="1603" spans="1:14" s="13" customFormat="1">
      <c r="A1603" s="10"/>
      <c r="B1603" s="10"/>
      <c r="C1603" s="11"/>
      <c r="D1603" s="11"/>
      <c r="E1603" s="12"/>
      <c r="F1603" s="12"/>
      <c r="N1603" s="8"/>
    </row>
    <row r="1604" spans="1:14" s="13" customFormat="1">
      <c r="A1604" s="10"/>
      <c r="B1604" s="10"/>
      <c r="C1604" s="11"/>
      <c r="D1604" s="11"/>
      <c r="E1604" s="12"/>
      <c r="F1604" s="12"/>
      <c r="N1604" s="8"/>
    </row>
    <row r="1605" spans="1:14" s="13" customFormat="1">
      <c r="A1605" s="10"/>
      <c r="B1605" s="10"/>
      <c r="C1605" s="11"/>
      <c r="D1605" s="11"/>
      <c r="E1605" s="12"/>
      <c r="F1605" s="12"/>
      <c r="N1605" s="8"/>
    </row>
    <row r="1606" spans="1:14" s="13" customFormat="1">
      <c r="A1606" s="10"/>
      <c r="B1606" s="10"/>
      <c r="C1606" s="11"/>
      <c r="D1606" s="11"/>
      <c r="E1606" s="12"/>
      <c r="F1606" s="12"/>
      <c r="N1606" s="8"/>
    </row>
    <row r="1607" spans="1:14" s="13" customFormat="1">
      <c r="A1607" s="10"/>
      <c r="B1607" s="10"/>
      <c r="C1607" s="11"/>
      <c r="D1607" s="11"/>
      <c r="E1607" s="12"/>
      <c r="F1607" s="12"/>
      <c r="N1607" s="8"/>
    </row>
    <row r="1608" spans="1:14" s="13" customFormat="1">
      <c r="A1608" s="10"/>
      <c r="B1608" s="10"/>
      <c r="C1608" s="11"/>
      <c r="D1608" s="11"/>
      <c r="E1608" s="12"/>
      <c r="F1608" s="12"/>
      <c r="N1608" s="8"/>
    </row>
    <row r="1609" spans="1:14" s="13" customFormat="1">
      <c r="A1609" s="10"/>
      <c r="B1609" s="10"/>
      <c r="C1609" s="11"/>
      <c r="D1609" s="11"/>
      <c r="E1609" s="12"/>
      <c r="F1609" s="12"/>
      <c r="N1609" s="8"/>
    </row>
    <row r="1610" spans="1:14" s="13" customFormat="1">
      <c r="A1610" s="10"/>
      <c r="B1610" s="10"/>
      <c r="C1610" s="11"/>
      <c r="D1610" s="11"/>
      <c r="E1610" s="12"/>
      <c r="F1610" s="12"/>
      <c r="N1610" s="8"/>
    </row>
    <row r="1611" spans="1:14" s="13" customFormat="1">
      <c r="A1611" s="10"/>
      <c r="B1611" s="10"/>
      <c r="C1611" s="11"/>
      <c r="D1611" s="11"/>
      <c r="E1611" s="12"/>
      <c r="F1611" s="12"/>
      <c r="N1611" s="8"/>
    </row>
    <row r="1612" spans="1:14" s="13" customFormat="1">
      <c r="A1612" s="10"/>
      <c r="B1612" s="10"/>
      <c r="C1612" s="11"/>
      <c r="D1612" s="11"/>
      <c r="E1612" s="12"/>
      <c r="F1612" s="12"/>
      <c r="N1612" s="8"/>
    </row>
    <row r="1613" spans="1:14" s="13" customFormat="1">
      <c r="A1613" s="10"/>
      <c r="B1613" s="10"/>
      <c r="C1613" s="11"/>
      <c r="D1613" s="11"/>
      <c r="E1613" s="12"/>
      <c r="F1613" s="12"/>
      <c r="N1613" s="8"/>
    </row>
    <row r="1614" spans="1:14" s="13" customFormat="1">
      <c r="A1614" s="10"/>
      <c r="B1614" s="10"/>
      <c r="C1614" s="11"/>
      <c r="D1614" s="11"/>
      <c r="E1614" s="12"/>
      <c r="F1614" s="12"/>
      <c r="N1614" s="8"/>
    </row>
    <row r="1615" spans="1:14" s="13" customFormat="1">
      <c r="A1615" s="10"/>
      <c r="B1615" s="10"/>
      <c r="C1615" s="11"/>
      <c r="D1615" s="11"/>
      <c r="E1615" s="12"/>
      <c r="F1615" s="12"/>
      <c r="N1615" s="8"/>
    </row>
    <row r="1616" spans="1:14" s="13" customFormat="1">
      <c r="A1616" s="10"/>
      <c r="B1616" s="10"/>
      <c r="C1616" s="11"/>
      <c r="D1616" s="11"/>
      <c r="E1616" s="12"/>
      <c r="F1616" s="12"/>
      <c r="N1616" s="8"/>
    </row>
    <row r="1617" spans="1:14" s="13" customFormat="1">
      <c r="A1617" s="10"/>
      <c r="B1617" s="10"/>
      <c r="C1617" s="11"/>
      <c r="D1617" s="11"/>
      <c r="E1617" s="12"/>
      <c r="F1617" s="12"/>
      <c r="N1617" s="8"/>
    </row>
    <row r="1618" spans="1:14" s="13" customFormat="1">
      <c r="A1618" s="10"/>
      <c r="B1618" s="10"/>
      <c r="C1618" s="11"/>
      <c r="D1618" s="11"/>
      <c r="E1618" s="12"/>
      <c r="F1618" s="12"/>
      <c r="N1618" s="8"/>
    </row>
    <row r="1619" spans="1:14" s="13" customFormat="1">
      <c r="A1619" s="10"/>
      <c r="B1619" s="10"/>
      <c r="C1619" s="11"/>
      <c r="D1619" s="11"/>
      <c r="E1619" s="12"/>
      <c r="F1619" s="12"/>
      <c r="N1619" s="8"/>
    </row>
    <row r="1620" spans="1:14" s="13" customFormat="1">
      <c r="A1620" s="10"/>
      <c r="B1620" s="10"/>
      <c r="C1620" s="11"/>
      <c r="D1620" s="11"/>
      <c r="E1620" s="12"/>
      <c r="F1620" s="12"/>
      <c r="N1620" s="8"/>
    </row>
    <row r="1621" spans="1:14" s="13" customFormat="1">
      <c r="A1621" s="10"/>
      <c r="B1621" s="10"/>
      <c r="C1621" s="11"/>
      <c r="D1621" s="11"/>
      <c r="E1621" s="12"/>
      <c r="F1621" s="12"/>
      <c r="N1621" s="8"/>
    </row>
    <row r="1622" spans="1:14" s="13" customFormat="1">
      <c r="A1622" s="10"/>
      <c r="B1622" s="10"/>
      <c r="C1622" s="11"/>
      <c r="D1622" s="11"/>
      <c r="E1622" s="12"/>
      <c r="F1622" s="12"/>
      <c r="N1622" s="8"/>
    </row>
    <row r="1623" spans="1:14" s="13" customFormat="1">
      <c r="A1623" s="10"/>
      <c r="B1623" s="10"/>
      <c r="C1623" s="11"/>
      <c r="D1623" s="11"/>
      <c r="E1623" s="12"/>
      <c r="F1623" s="12"/>
      <c r="N1623" s="8"/>
    </row>
    <row r="1624" spans="1:14" s="13" customFormat="1">
      <c r="A1624" s="10"/>
      <c r="B1624" s="10"/>
      <c r="C1624" s="11"/>
      <c r="D1624" s="11"/>
      <c r="E1624" s="12"/>
      <c r="F1624" s="12"/>
      <c r="N1624" s="8"/>
    </row>
    <row r="1625" spans="1:14" s="13" customFormat="1">
      <c r="A1625" s="10"/>
      <c r="B1625" s="10"/>
      <c r="C1625" s="11"/>
      <c r="D1625" s="11"/>
      <c r="E1625" s="12"/>
      <c r="F1625" s="12"/>
      <c r="N1625" s="8"/>
    </row>
    <row r="1626" spans="1:14" s="13" customFormat="1">
      <c r="A1626" s="10"/>
      <c r="B1626" s="10"/>
      <c r="C1626" s="11"/>
      <c r="D1626" s="11"/>
      <c r="E1626" s="12"/>
      <c r="F1626" s="12"/>
      <c r="N1626" s="8"/>
    </row>
    <row r="1627" spans="1:14" s="13" customFormat="1">
      <c r="A1627" s="10"/>
      <c r="B1627" s="10"/>
      <c r="C1627" s="11"/>
      <c r="D1627" s="11"/>
      <c r="E1627" s="12"/>
      <c r="F1627" s="12"/>
      <c r="N1627" s="8"/>
    </row>
    <row r="1628" spans="1:14" s="13" customFormat="1">
      <c r="A1628" s="10"/>
      <c r="B1628" s="10"/>
      <c r="C1628" s="11"/>
      <c r="D1628" s="11"/>
      <c r="E1628" s="12"/>
      <c r="F1628" s="12"/>
      <c r="N1628" s="8"/>
    </row>
    <row r="1629" spans="1:14" s="13" customFormat="1">
      <c r="A1629" s="10"/>
      <c r="B1629" s="10"/>
      <c r="C1629" s="11"/>
      <c r="D1629" s="11"/>
      <c r="E1629" s="12"/>
      <c r="F1629" s="12"/>
      <c r="N1629" s="8"/>
    </row>
    <row r="1630" spans="1:14" s="13" customFormat="1">
      <c r="A1630" s="10"/>
      <c r="B1630" s="10"/>
      <c r="C1630" s="11"/>
      <c r="D1630" s="11"/>
      <c r="E1630" s="12"/>
      <c r="F1630" s="12"/>
      <c r="N1630" s="8"/>
    </row>
    <row r="1631" spans="1:14" s="13" customFormat="1">
      <c r="A1631" s="10"/>
      <c r="B1631" s="10"/>
      <c r="C1631" s="11"/>
      <c r="D1631" s="11"/>
      <c r="E1631" s="12"/>
      <c r="F1631" s="12"/>
      <c r="N1631" s="8"/>
    </row>
    <row r="1632" spans="1:14" s="13" customFormat="1">
      <c r="A1632" s="10"/>
      <c r="B1632" s="10"/>
      <c r="C1632" s="11"/>
      <c r="D1632" s="11"/>
      <c r="E1632" s="12"/>
      <c r="F1632" s="12"/>
      <c r="N1632" s="8"/>
    </row>
    <row r="1633" spans="1:14" s="13" customFormat="1">
      <c r="A1633" s="10"/>
      <c r="B1633" s="10"/>
      <c r="C1633" s="11"/>
      <c r="D1633" s="11"/>
      <c r="E1633" s="12"/>
      <c r="F1633" s="12"/>
      <c r="N1633" s="8"/>
    </row>
    <row r="1634" spans="1:14" s="13" customFormat="1">
      <c r="A1634" s="10"/>
      <c r="B1634" s="10"/>
      <c r="C1634" s="11"/>
      <c r="D1634" s="11"/>
      <c r="E1634" s="12"/>
      <c r="F1634" s="12"/>
      <c r="N1634" s="8"/>
    </row>
    <row r="1635" spans="1:14" s="13" customFormat="1">
      <c r="A1635" s="10"/>
      <c r="B1635" s="10"/>
      <c r="C1635" s="11"/>
      <c r="D1635" s="11"/>
      <c r="E1635" s="12"/>
      <c r="F1635" s="12"/>
      <c r="N1635" s="8"/>
    </row>
    <row r="1636" spans="1:14" s="13" customFormat="1">
      <c r="A1636" s="10"/>
      <c r="B1636" s="10"/>
      <c r="C1636" s="11"/>
      <c r="D1636" s="11"/>
      <c r="E1636" s="12"/>
      <c r="F1636" s="12"/>
      <c r="N1636" s="8"/>
    </row>
    <row r="1637" spans="1:14" s="13" customFormat="1">
      <c r="A1637" s="10"/>
      <c r="B1637" s="10"/>
      <c r="C1637" s="11"/>
      <c r="D1637" s="11"/>
      <c r="E1637" s="12"/>
      <c r="F1637" s="12"/>
      <c r="N1637" s="8"/>
    </row>
    <row r="1638" spans="1:14" s="13" customFormat="1">
      <c r="A1638" s="10"/>
      <c r="B1638" s="10"/>
      <c r="C1638" s="11"/>
      <c r="D1638" s="11"/>
      <c r="E1638" s="12"/>
      <c r="F1638" s="12"/>
      <c r="N1638" s="8"/>
    </row>
    <row r="1639" spans="1:14" s="13" customFormat="1">
      <c r="A1639" s="10"/>
      <c r="B1639" s="10"/>
      <c r="C1639" s="11"/>
      <c r="D1639" s="11"/>
      <c r="E1639" s="12"/>
      <c r="F1639" s="12"/>
      <c r="N1639" s="8"/>
    </row>
    <row r="1640" spans="1:14" s="13" customFormat="1">
      <c r="A1640" s="10"/>
      <c r="B1640" s="10"/>
      <c r="C1640" s="11"/>
      <c r="D1640" s="11"/>
      <c r="E1640" s="12"/>
      <c r="F1640" s="12"/>
      <c r="N1640" s="8"/>
    </row>
    <row r="1641" spans="1:14" s="13" customFormat="1">
      <c r="A1641" s="10"/>
      <c r="B1641" s="10"/>
      <c r="C1641" s="11"/>
      <c r="D1641" s="11"/>
      <c r="E1641" s="12"/>
      <c r="F1641" s="12"/>
      <c r="N1641" s="8"/>
    </row>
    <row r="1642" spans="1:14" s="13" customFormat="1">
      <c r="A1642" s="10"/>
      <c r="B1642" s="10"/>
      <c r="C1642" s="11"/>
      <c r="D1642" s="11"/>
      <c r="E1642" s="12"/>
      <c r="F1642" s="12"/>
      <c r="N1642" s="8"/>
    </row>
    <row r="1643" spans="1:14" s="13" customFormat="1">
      <c r="A1643" s="10"/>
      <c r="B1643" s="10"/>
      <c r="C1643" s="11"/>
      <c r="D1643" s="11"/>
      <c r="E1643" s="12"/>
      <c r="F1643" s="12"/>
      <c r="N1643" s="8"/>
    </row>
    <row r="1644" spans="1:14" s="13" customFormat="1">
      <c r="A1644" s="10"/>
      <c r="B1644" s="10"/>
      <c r="C1644" s="11"/>
      <c r="D1644" s="11"/>
      <c r="E1644" s="12"/>
      <c r="F1644" s="12"/>
      <c r="N1644" s="8"/>
    </row>
    <row r="1645" spans="1:14" s="13" customFormat="1">
      <c r="A1645" s="10"/>
      <c r="B1645" s="10"/>
      <c r="C1645" s="11"/>
      <c r="D1645" s="11"/>
      <c r="E1645" s="12"/>
      <c r="F1645" s="12"/>
      <c r="N1645" s="8"/>
    </row>
    <row r="1646" spans="1:14" s="13" customFormat="1">
      <c r="A1646" s="10"/>
      <c r="B1646" s="10"/>
      <c r="C1646" s="11"/>
      <c r="D1646" s="11"/>
      <c r="E1646" s="12"/>
      <c r="F1646" s="12"/>
      <c r="N1646" s="8"/>
    </row>
    <row r="1647" spans="1:14" s="13" customFormat="1">
      <c r="A1647" s="10"/>
      <c r="B1647" s="10"/>
      <c r="C1647" s="11"/>
      <c r="D1647" s="11"/>
      <c r="E1647" s="12"/>
      <c r="F1647" s="12"/>
      <c r="N1647" s="8"/>
    </row>
    <row r="1648" spans="1:14" s="13" customFormat="1">
      <c r="A1648" s="10"/>
      <c r="B1648" s="10"/>
      <c r="C1648" s="11"/>
      <c r="D1648" s="11"/>
      <c r="E1648" s="12"/>
      <c r="F1648" s="12"/>
      <c r="N1648" s="8"/>
    </row>
    <row r="1649" spans="1:14" s="13" customFormat="1">
      <c r="A1649" s="10"/>
      <c r="B1649" s="10"/>
      <c r="C1649" s="11"/>
      <c r="D1649" s="11"/>
      <c r="E1649" s="12"/>
      <c r="F1649" s="12"/>
      <c r="N1649" s="8"/>
    </row>
    <row r="1650" spans="1:14" s="13" customFormat="1">
      <c r="A1650" s="10"/>
      <c r="B1650" s="10"/>
      <c r="C1650" s="11"/>
      <c r="D1650" s="11"/>
      <c r="E1650" s="12"/>
      <c r="F1650" s="12"/>
      <c r="N1650" s="8"/>
    </row>
    <row r="1651" spans="1:14" s="13" customFormat="1">
      <c r="A1651" s="10"/>
      <c r="B1651" s="10"/>
      <c r="C1651" s="11"/>
      <c r="D1651" s="11"/>
      <c r="E1651" s="12"/>
      <c r="F1651" s="12"/>
      <c r="N1651" s="8"/>
    </row>
    <row r="1652" spans="1:14" s="13" customFormat="1">
      <c r="A1652" s="10"/>
      <c r="B1652" s="10"/>
      <c r="C1652" s="11"/>
      <c r="D1652" s="11"/>
      <c r="E1652" s="12"/>
      <c r="F1652" s="12"/>
      <c r="N1652" s="8"/>
    </row>
    <row r="1653" spans="1:14" s="13" customFormat="1">
      <c r="A1653" s="10"/>
      <c r="B1653" s="10"/>
      <c r="C1653" s="11"/>
      <c r="D1653" s="11"/>
      <c r="E1653" s="12"/>
      <c r="F1653" s="12"/>
      <c r="N1653" s="8"/>
    </row>
    <row r="1654" spans="1:14" s="13" customFormat="1">
      <c r="A1654" s="10"/>
      <c r="B1654" s="10"/>
      <c r="C1654" s="11"/>
      <c r="D1654" s="11"/>
      <c r="E1654" s="12"/>
      <c r="F1654" s="12"/>
      <c r="N1654" s="8"/>
    </row>
    <row r="1655" spans="1:14" s="13" customFormat="1">
      <c r="A1655" s="10"/>
      <c r="B1655" s="10"/>
      <c r="C1655" s="11"/>
      <c r="D1655" s="11"/>
      <c r="E1655" s="12"/>
      <c r="F1655" s="12"/>
      <c r="N1655" s="8"/>
    </row>
    <row r="1656" spans="1:14" s="13" customFormat="1">
      <c r="A1656" s="10"/>
      <c r="B1656" s="10"/>
      <c r="C1656" s="11"/>
      <c r="D1656" s="11"/>
      <c r="E1656" s="12"/>
      <c r="F1656" s="12"/>
      <c r="N1656" s="8"/>
    </row>
    <row r="1657" spans="1:14" s="13" customFormat="1">
      <c r="A1657" s="10"/>
      <c r="B1657" s="10"/>
      <c r="C1657" s="11"/>
      <c r="D1657" s="11"/>
      <c r="E1657" s="12"/>
      <c r="F1657" s="12"/>
      <c r="N1657" s="8"/>
    </row>
    <row r="1658" spans="1:14" s="13" customFormat="1">
      <c r="A1658" s="10"/>
      <c r="B1658" s="10"/>
      <c r="C1658" s="11"/>
      <c r="D1658" s="11"/>
      <c r="E1658" s="12"/>
      <c r="F1658" s="12"/>
      <c r="N1658" s="8"/>
    </row>
    <row r="1659" spans="1:14" s="13" customFormat="1">
      <c r="A1659" s="10"/>
      <c r="B1659" s="10"/>
      <c r="C1659" s="11"/>
      <c r="D1659" s="11"/>
      <c r="E1659" s="12"/>
      <c r="F1659" s="12"/>
      <c r="N1659" s="8"/>
    </row>
    <row r="1660" spans="1:14" s="13" customFormat="1">
      <c r="A1660" s="10"/>
      <c r="B1660" s="10"/>
      <c r="C1660" s="11"/>
      <c r="D1660" s="11"/>
      <c r="E1660" s="12"/>
      <c r="F1660" s="12"/>
      <c r="N1660" s="8"/>
    </row>
    <row r="1661" spans="1:14" s="13" customFormat="1">
      <c r="A1661" s="10"/>
      <c r="B1661" s="10"/>
      <c r="C1661" s="11"/>
      <c r="D1661" s="11"/>
      <c r="E1661" s="12"/>
      <c r="F1661" s="12"/>
      <c r="N1661" s="8"/>
    </row>
    <row r="1662" spans="1:14" s="13" customFormat="1">
      <c r="A1662" s="10"/>
      <c r="B1662" s="10"/>
      <c r="C1662" s="11"/>
      <c r="D1662" s="11"/>
      <c r="E1662" s="12"/>
      <c r="F1662" s="12"/>
      <c r="N1662" s="8"/>
    </row>
    <row r="1663" spans="1:14" s="13" customFormat="1">
      <c r="A1663" s="10"/>
      <c r="B1663" s="10"/>
      <c r="C1663" s="11"/>
      <c r="D1663" s="11"/>
      <c r="E1663" s="12"/>
      <c r="F1663" s="12"/>
      <c r="N1663" s="8"/>
    </row>
    <row r="1664" spans="1:14" s="13" customFormat="1">
      <c r="A1664" s="10"/>
      <c r="B1664" s="10"/>
      <c r="C1664" s="11"/>
      <c r="D1664" s="11"/>
      <c r="E1664" s="12"/>
      <c r="F1664" s="12"/>
      <c r="N1664" s="8"/>
    </row>
    <row r="1665" spans="1:14" s="13" customFormat="1">
      <c r="A1665" s="10"/>
      <c r="B1665" s="10"/>
      <c r="C1665" s="11"/>
      <c r="D1665" s="11"/>
      <c r="E1665" s="12"/>
      <c r="F1665" s="12"/>
      <c r="N1665" s="8"/>
    </row>
    <row r="1666" spans="1:14" s="13" customFormat="1">
      <c r="A1666" s="10"/>
      <c r="B1666" s="10"/>
      <c r="C1666" s="11"/>
      <c r="D1666" s="11"/>
      <c r="E1666" s="12"/>
      <c r="F1666" s="12"/>
      <c r="N1666" s="8"/>
    </row>
    <row r="1667" spans="1:14" s="13" customFormat="1">
      <c r="A1667" s="10"/>
      <c r="B1667" s="10"/>
      <c r="C1667" s="11"/>
      <c r="D1667" s="11"/>
      <c r="E1667" s="12"/>
      <c r="F1667" s="12"/>
      <c r="N1667" s="8"/>
    </row>
    <row r="1668" spans="1:14" s="13" customFormat="1">
      <c r="A1668" s="10"/>
      <c r="B1668" s="10"/>
      <c r="C1668" s="11"/>
      <c r="D1668" s="11"/>
      <c r="E1668" s="12"/>
      <c r="F1668" s="12"/>
      <c r="N1668" s="8"/>
    </row>
    <row r="1669" spans="1:14" s="13" customFormat="1">
      <c r="A1669" s="10"/>
      <c r="B1669" s="10"/>
      <c r="C1669" s="11"/>
      <c r="D1669" s="11"/>
      <c r="E1669" s="12"/>
      <c r="F1669" s="12"/>
      <c r="N1669" s="8"/>
    </row>
    <row r="1670" spans="1:14" s="13" customFormat="1">
      <c r="A1670" s="10"/>
      <c r="B1670" s="10"/>
      <c r="C1670" s="11"/>
      <c r="D1670" s="11"/>
      <c r="E1670" s="12"/>
      <c r="F1670" s="12"/>
      <c r="N1670" s="8"/>
    </row>
    <row r="1671" spans="1:14" s="13" customFormat="1">
      <c r="A1671" s="10"/>
      <c r="B1671" s="10"/>
      <c r="C1671" s="11"/>
      <c r="D1671" s="11"/>
      <c r="E1671" s="12"/>
      <c r="F1671" s="12"/>
      <c r="N1671" s="8"/>
    </row>
    <row r="1672" spans="1:14" s="13" customFormat="1">
      <c r="A1672" s="10"/>
      <c r="B1672" s="10"/>
      <c r="C1672" s="11"/>
      <c r="D1672" s="11"/>
      <c r="E1672" s="12"/>
      <c r="F1672" s="12"/>
      <c r="N1672" s="8"/>
    </row>
    <row r="1673" spans="1:14" s="13" customFormat="1">
      <c r="A1673" s="10"/>
      <c r="B1673" s="10"/>
      <c r="C1673" s="11"/>
      <c r="D1673" s="11"/>
      <c r="E1673" s="12"/>
      <c r="F1673" s="12"/>
      <c r="N1673" s="8"/>
    </row>
    <row r="1674" spans="1:14" s="13" customFormat="1">
      <c r="A1674" s="10"/>
      <c r="B1674" s="10"/>
      <c r="C1674" s="11"/>
      <c r="D1674" s="11"/>
      <c r="E1674" s="12"/>
      <c r="F1674" s="12"/>
      <c r="N1674" s="8"/>
    </row>
    <row r="1675" spans="1:14" s="13" customFormat="1">
      <c r="A1675" s="10"/>
      <c r="B1675" s="10"/>
      <c r="C1675" s="11"/>
      <c r="D1675" s="11"/>
      <c r="E1675" s="12"/>
      <c r="F1675" s="12"/>
      <c r="N1675" s="8"/>
    </row>
    <row r="1676" spans="1:14" s="13" customFormat="1">
      <c r="A1676" s="10"/>
      <c r="B1676" s="10"/>
      <c r="C1676" s="11"/>
      <c r="D1676" s="11"/>
      <c r="E1676" s="12"/>
      <c r="F1676" s="12"/>
      <c r="N1676" s="8"/>
    </row>
    <row r="1677" spans="1:14" s="13" customFormat="1">
      <c r="A1677" s="10"/>
      <c r="B1677" s="10"/>
      <c r="C1677" s="11"/>
      <c r="D1677" s="11"/>
      <c r="E1677" s="12"/>
      <c r="F1677" s="12"/>
      <c r="N1677" s="8"/>
    </row>
    <row r="1678" spans="1:14" s="13" customFormat="1">
      <c r="A1678" s="10"/>
      <c r="B1678" s="10"/>
      <c r="C1678" s="11"/>
      <c r="D1678" s="11"/>
      <c r="E1678" s="12"/>
      <c r="F1678" s="12"/>
      <c r="N1678" s="8"/>
    </row>
    <row r="1679" spans="1:14" s="13" customFormat="1">
      <c r="A1679" s="10"/>
      <c r="B1679" s="10"/>
      <c r="C1679" s="11"/>
      <c r="D1679" s="11"/>
      <c r="E1679" s="12"/>
      <c r="F1679" s="12"/>
      <c r="N1679" s="8"/>
    </row>
    <row r="1680" spans="1:14" s="13" customFormat="1">
      <c r="A1680" s="10"/>
      <c r="B1680" s="10"/>
      <c r="C1680" s="11"/>
      <c r="D1680" s="11"/>
      <c r="E1680" s="12"/>
      <c r="F1680" s="12"/>
      <c r="N1680" s="8"/>
    </row>
    <row r="1681" spans="1:14" s="13" customFormat="1">
      <c r="A1681" s="10"/>
      <c r="B1681" s="10"/>
      <c r="C1681" s="11"/>
      <c r="D1681" s="11"/>
      <c r="E1681" s="12"/>
      <c r="F1681" s="12"/>
      <c r="N1681" s="8"/>
    </row>
    <row r="1682" spans="1:14" s="13" customFormat="1">
      <c r="A1682" s="10"/>
      <c r="B1682" s="10"/>
      <c r="C1682" s="11"/>
      <c r="D1682" s="11"/>
      <c r="E1682" s="12"/>
      <c r="F1682" s="12"/>
      <c r="N1682" s="8"/>
    </row>
    <row r="1683" spans="1:14" s="13" customFormat="1">
      <c r="A1683" s="10"/>
      <c r="B1683" s="10"/>
      <c r="C1683" s="11"/>
      <c r="D1683" s="11"/>
      <c r="E1683" s="12"/>
      <c r="F1683" s="12"/>
      <c r="N1683" s="8"/>
    </row>
    <row r="1684" spans="1:14" s="13" customFormat="1">
      <c r="A1684" s="10"/>
      <c r="B1684" s="10"/>
      <c r="C1684" s="11"/>
      <c r="D1684" s="11"/>
      <c r="E1684" s="12"/>
      <c r="F1684" s="12"/>
      <c r="N1684" s="8"/>
    </row>
    <row r="1685" spans="1:14" s="13" customFormat="1">
      <c r="A1685" s="10"/>
      <c r="B1685" s="10"/>
      <c r="C1685" s="11"/>
      <c r="D1685" s="11"/>
      <c r="E1685" s="12"/>
      <c r="F1685" s="12"/>
      <c r="N1685" s="8"/>
    </row>
    <row r="1686" spans="1:14" s="13" customFormat="1">
      <c r="A1686" s="10"/>
      <c r="B1686" s="10"/>
      <c r="C1686" s="11"/>
      <c r="D1686" s="11"/>
      <c r="E1686" s="12"/>
      <c r="F1686" s="12"/>
      <c r="N1686" s="8"/>
    </row>
    <row r="1687" spans="1:14" s="13" customFormat="1">
      <c r="A1687" s="10"/>
      <c r="B1687" s="10"/>
      <c r="C1687" s="11"/>
      <c r="D1687" s="11"/>
      <c r="E1687" s="12"/>
      <c r="F1687" s="12"/>
      <c r="N1687" s="8"/>
    </row>
    <row r="1688" spans="1:14" s="13" customFormat="1">
      <c r="A1688" s="10"/>
      <c r="B1688" s="10"/>
      <c r="C1688" s="11"/>
      <c r="D1688" s="11"/>
      <c r="E1688" s="12"/>
      <c r="F1688" s="12"/>
      <c r="N1688" s="8"/>
    </row>
    <row r="1689" spans="1:14" s="13" customFormat="1">
      <c r="A1689" s="10"/>
      <c r="B1689" s="10"/>
      <c r="C1689" s="11"/>
      <c r="D1689" s="11"/>
      <c r="E1689" s="12"/>
      <c r="F1689" s="12"/>
      <c r="N1689" s="8"/>
    </row>
    <row r="1690" spans="1:14" s="13" customFormat="1">
      <c r="A1690" s="10"/>
      <c r="B1690" s="10"/>
      <c r="C1690" s="11"/>
      <c r="D1690" s="11"/>
      <c r="E1690" s="12"/>
      <c r="F1690" s="12"/>
      <c r="N1690" s="8"/>
    </row>
    <row r="1691" spans="1:14" s="13" customFormat="1">
      <c r="A1691" s="10"/>
      <c r="B1691" s="10"/>
      <c r="C1691" s="11"/>
      <c r="D1691" s="11"/>
      <c r="E1691" s="12"/>
      <c r="F1691" s="12"/>
      <c r="N1691" s="8"/>
    </row>
    <row r="1692" spans="1:14" s="13" customFormat="1">
      <c r="A1692" s="10"/>
      <c r="B1692" s="10"/>
      <c r="C1692" s="11"/>
      <c r="D1692" s="11"/>
      <c r="E1692" s="12"/>
      <c r="F1692" s="12"/>
      <c r="N1692" s="8"/>
    </row>
    <row r="1693" spans="1:14" s="13" customFormat="1">
      <c r="A1693" s="10"/>
      <c r="B1693" s="10"/>
      <c r="C1693" s="11"/>
      <c r="D1693" s="11"/>
      <c r="E1693" s="12"/>
      <c r="F1693" s="12"/>
      <c r="N1693" s="8"/>
    </row>
    <row r="1694" spans="1:14" s="13" customFormat="1">
      <c r="A1694" s="10"/>
      <c r="B1694" s="10"/>
      <c r="C1694" s="11"/>
      <c r="D1694" s="11"/>
      <c r="E1694" s="12"/>
      <c r="F1694" s="12"/>
      <c r="N1694" s="8"/>
    </row>
    <row r="1695" spans="1:14" s="13" customFormat="1">
      <c r="A1695" s="10"/>
      <c r="B1695" s="10"/>
      <c r="C1695" s="11"/>
      <c r="D1695" s="11"/>
      <c r="E1695" s="12"/>
      <c r="F1695" s="12"/>
      <c r="N1695" s="8"/>
    </row>
    <row r="1696" spans="1:14" s="13" customFormat="1">
      <c r="A1696" s="10"/>
      <c r="B1696" s="10"/>
      <c r="C1696" s="11"/>
      <c r="D1696" s="11"/>
      <c r="E1696" s="12"/>
      <c r="F1696" s="12"/>
      <c r="N1696" s="8"/>
    </row>
    <row r="1697" spans="1:14" s="13" customFormat="1">
      <c r="A1697" s="10"/>
      <c r="B1697" s="10"/>
      <c r="C1697" s="11"/>
      <c r="D1697" s="11"/>
      <c r="E1697" s="12"/>
      <c r="F1697" s="12"/>
      <c r="N1697" s="8"/>
    </row>
    <row r="1698" spans="1:14" s="13" customFormat="1">
      <c r="A1698" s="10"/>
      <c r="B1698" s="10"/>
      <c r="C1698" s="11"/>
      <c r="D1698" s="11"/>
      <c r="E1698" s="12"/>
      <c r="F1698" s="12"/>
      <c r="N1698" s="8"/>
    </row>
    <row r="1699" spans="1:14" s="13" customFormat="1">
      <c r="A1699" s="10"/>
      <c r="B1699" s="10"/>
      <c r="C1699" s="11"/>
      <c r="D1699" s="11"/>
      <c r="E1699" s="12"/>
      <c r="F1699" s="12"/>
      <c r="N1699" s="8"/>
    </row>
    <row r="1700" spans="1:14" s="13" customFormat="1">
      <c r="A1700" s="10"/>
      <c r="B1700" s="10"/>
      <c r="C1700" s="11"/>
      <c r="D1700" s="11"/>
      <c r="E1700" s="12"/>
      <c r="F1700" s="12"/>
      <c r="N1700" s="8"/>
    </row>
    <row r="1701" spans="1:14" s="13" customFormat="1">
      <c r="A1701" s="10"/>
      <c r="B1701" s="10"/>
      <c r="C1701" s="11"/>
      <c r="D1701" s="11"/>
      <c r="E1701" s="12"/>
      <c r="F1701" s="12"/>
      <c r="N1701" s="8"/>
    </row>
    <row r="1702" spans="1:14" s="13" customFormat="1">
      <c r="A1702" s="10"/>
      <c r="B1702" s="10"/>
      <c r="C1702" s="11"/>
      <c r="D1702" s="11"/>
      <c r="E1702" s="12"/>
      <c r="F1702" s="12"/>
      <c r="N1702" s="8"/>
    </row>
    <row r="1703" spans="1:14" s="13" customFormat="1">
      <c r="A1703" s="10"/>
      <c r="B1703" s="10"/>
      <c r="C1703" s="11"/>
      <c r="D1703" s="11"/>
      <c r="E1703" s="12"/>
      <c r="F1703" s="12"/>
      <c r="N1703" s="8"/>
    </row>
    <row r="1704" spans="1:14" s="13" customFormat="1">
      <c r="A1704" s="10"/>
      <c r="B1704" s="10"/>
      <c r="C1704" s="11"/>
      <c r="D1704" s="11"/>
      <c r="E1704" s="12"/>
      <c r="F1704" s="12"/>
      <c r="N1704" s="8"/>
    </row>
    <row r="1705" spans="1:14" s="13" customFormat="1">
      <c r="A1705" s="10"/>
      <c r="B1705" s="10"/>
      <c r="C1705" s="11"/>
      <c r="D1705" s="11"/>
      <c r="E1705" s="12"/>
      <c r="F1705" s="12"/>
      <c r="N1705" s="8"/>
    </row>
    <row r="1706" spans="1:14" s="13" customFormat="1">
      <c r="A1706" s="10"/>
      <c r="B1706" s="10"/>
      <c r="C1706" s="11"/>
      <c r="D1706" s="11"/>
      <c r="E1706" s="12"/>
      <c r="F1706" s="12"/>
      <c r="N1706" s="8"/>
    </row>
    <row r="1707" spans="1:14" s="13" customFormat="1">
      <c r="A1707" s="10"/>
      <c r="B1707" s="10"/>
      <c r="C1707" s="11"/>
      <c r="D1707" s="11"/>
      <c r="E1707" s="12"/>
      <c r="F1707" s="12"/>
      <c r="N1707" s="8"/>
    </row>
    <row r="1708" spans="1:14" s="13" customFormat="1">
      <c r="A1708" s="10"/>
      <c r="B1708" s="10"/>
      <c r="C1708" s="11"/>
      <c r="D1708" s="11"/>
      <c r="E1708" s="12"/>
      <c r="F1708" s="12"/>
      <c r="N1708" s="8"/>
    </row>
    <row r="1709" spans="1:14" s="13" customFormat="1">
      <c r="A1709" s="10"/>
      <c r="B1709" s="10"/>
      <c r="C1709" s="11"/>
      <c r="D1709" s="11"/>
      <c r="E1709" s="12"/>
      <c r="F1709" s="12"/>
      <c r="N1709" s="8"/>
    </row>
    <row r="1710" spans="1:14" s="13" customFormat="1">
      <c r="A1710" s="10"/>
      <c r="B1710" s="10"/>
      <c r="C1710" s="11"/>
      <c r="D1710" s="11"/>
      <c r="E1710" s="12"/>
      <c r="F1710" s="12"/>
      <c r="N1710" s="8"/>
    </row>
    <row r="1711" spans="1:14" s="13" customFormat="1">
      <c r="A1711" s="10"/>
      <c r="B1711" s="10"/>
      <c r="C1711" s="11"/>
      <c r="D1711" s="11"/>
      <c r="E1711" s="12"/>
      <c r="F1711" s="12"/>
      <c r="N1711" s="8"/>
    </row>
    <row r="1712" spans="1:14" s="13" customFormat="1">
      <c r="A1712" s="10"/>
      <c r="B1712" s="10"/>
      <c r="C1712" s="11"/>
      <c r="D1712" s="11"/>
      <c r="E1712" s="12"/>
      <c r="F1712" s="12"/>
      <c r="N1712" s="8"/>
    </row>
    <row r="1713" spans="1:14" s="13" customFormat="1">
      <c r="A1713" s="10"/>
      <c r="B1713" s="10"/>
      <c r="C1713" s="11"/>
      <c r="D1713" s="11"/>
      <c r="E1713" s="12"/>
      <c r="F1713" s="12"/>
      <c r="N1713" s="8"/>
    </row>
    <row r="1714" spans="1:14" s="13" customFormat="1">
      <c r="A1714" s="10"/>
      <c r="B1714" s="10"/>
      <c r="C1714" s="11"/>
      <c r="D1714" s="11"/>
      <c r="E1714" s="12"/>
      <c r="F1714" s="12"/>
      <c r="N1714" s="8"/>
    </row>
    <row r="1715" spans="1:14" s="13" customFormat="1">
      <c r="A1715" s="10"/>
      <c r="B1715" s="10"/>
      <c r="C1715" s="11"/>
      <c r="D1715" s="11"/>
      <c r="E1715" s="12"/>
      <c r="F1715" s="12"/>
      <c r="N1715" s="8"/>
    </row>
    <row r="1716" spans="1:14" s="13" customFormat="1">
      <c r="A1716" s="10"/>
      <c r="B1716" s="10"/>
      <c r="C1716" s="11"/>
      <c r="D1716" s="11"/>
      <c r="E1716" s="12"/>
      <c r="F1716" s="12"/>
      <c r="N1716" s="8"/>
    </row>
    <row r="1717" spans="1:14" s="13" customFormat="1">
      <c r="A1717" s="10"/>
      <c r="B1717" s="10"/>
      <c r="C1717" s="11"/>
      <c r="D1717" s="11"/>
      <c r="E1717" s="12"/>
      <c r="F1717" s="12"/>
      <c r="N1717" s="8"/>
    </row>
    <row r="1718" spans="1:14" s="13" customFormat="1">
      <c r="A1718" s="10"/>
      <c r="B1718" s="10"/>
      <c r="C1718" s="11"/>
      <c r="D1718" s="11"/>
      <c r="E1718" s="12"/>
      <c r="F1718" s="12"/>
      <c r="N1718" s="8"/>
    </row>
    <row r="1719" spans="1:14" s="13" customFormat="1">
      <c r="A1719" s="10"/>
      <c r="B1719" s="10"/>
      <c r="C1719" s="11"/>
      <c r="D1719" s="11"/>
      <c r="E1719" s="12"/>
      <c r="F1719" s="12"/>
      <c r="N1719" s="8"/>
    </row>
    <row r="1720" spans="1:14" s="13" customFormat="1">
      <c r="A1720" s="10"/>
      <c r="B1720" s="10"/>
      <c r="C1720" s="11"/>
      <c r="D1720" s="11"/>
      <c r="E1720" s="12"/>
      <c r="F1720" s="12"/>
      <c r="N1720" s="8"/>
    </row>
    <row r="1721" spans="1:14" s="13" customFormat="1">
      <c r="A1721" s="10"/>
      <c r="B1721" s="10"/>
      <c r="C1721" s="11"/>
      <c r="D1721" s="11"/>
      <c r="E1721" s="12"/>
      <c r="F1721" s="12"/>
      <c r="N1721" s="8"/>
    </row>
    <row r="1722" spans="1:14" s="13" customFormat="1">
      <c r="A1722" s="10"/>
      <c r="B1722" s="10"/>
      <c r="C1722" s="11"/>
      <c r="D1722" s="11"/>
      <c r="E1722" s="12"/>
      <c r="F1722" s="12"/>
      <c r="N1722" s="8"/>
    </row>
    <row r="1723" spans="1:14" s="13" customFormat="1">
      <c r="A1723" s="10"/>
      <c r="B1723" s="10"/>
      <c r="C1723" s="11"/>
      <c r="D1723" s="11"/>
      <c r="E1723" s="12"/>
      <c r="F1723" s="12"/>
      <c r="N1723" s="8"/>
    </row>
    <row r="1724" spans="1:14" s="13" customFormat="1">
      <c r="A1724" s="10"/>
      <c r="B1724" s="10"/>
      <c r="C1724" s="11"/>
      <c r="D1724" s="11"/>
      <c r="E1724" s="12"/>
      <c r="F1724" s="12"/>
      <c r="N1724" s="8"/>
    </row>
    <row r="1725" spans="1:14" s="13" customFormat="1">
      <c r="A1725" s="10"/>
      <c r="B1725" s="10"/>
      <c r="C1725" s="11"/>
      <c r="D1725" s="11"/>
      <c r="E1725" s="12"/>
      <c r="F1725" s="12"/>
      <c r="N1725" s="8"/>
    </row>
    <row r="1726" spans="1:14" s="13" customFormat="1">
      <c r="A1726" s="10"/>
      <c r="B1726" s="10"/>
      <c r="C1726" s="11"/>
      <c r="D1726" s="11"/>
      <c r="E1726" s="12"/>
      <c r="F1726" s="12"/>
      <c r="N1726" s="8"/>
    </row>
    <row r="1727" spans="1:14" s="13" customFormat="1">
      <c r="A1727" s="10"/>
      <c r="B1727" s="10"/>
      <c r="C1727" s="11"/>
      <c r="D1727" s="11"/>
      <c r="E1727" s="12"/>
      <c r="F1727" s="12"/>
      <c r="N1727" s="8"/>
    </row>
    <row r="1728" spans="1:14" s="13" customFormat="1">
      <c r="A1728" s="10"/>
      <c r="B1728" s="10"/>
      <c r="C1728" s="11"/>
      <c r="D1728" s="11"/>
      <c r="E1728" s="12"/>
      <c r="F1728" s="12"/>
      <c r="N1728" s="8"/>
    </row>
    <row r="1729" spans="1:14" s="13" customFormat="1">
      <c r="A1729" s="10"/>
      <c r="B1729" s="10"/>
      <c r="C1729" s="11"/>
      <c r="D1729" s="11"/>
      <c r="E1729" s="12"/>
      <c r="F1729" s="12"/>
      <c r="N1729" s="8"/>
    </row>
    <row r="1730" spans="1:14" s="13" customFormat="1">
      <c r="A1730" s="10"/>
      <c r="B1730" s="10"/>
      <c r="C1730" s="11"/>
      <c r="D1730" s="11"/>
      <c r="E1730" s="12"/>
      <c r="F1730" s="12"/>
      <c r="N1730" s="8"/>
    </row>
    <row r="1731" spans="1:14" s="13" customFormat="1">
      <c r="A1731" s="10"/>
      <c r="B1731" s="10"/>
      <c r="C1731" s="11"/>
      <c r="D1731" s="11"/>
      <c r="E1731" s="12"/>
      <c r="F1731" s="12"/>
      <c r="N1731" s="8"/>
    </row>
    <row r="1732" spans="1:14" s="13" customFormat="1">
      <c r="A1732" s="10"/>
      <c r="B1732" s="10"/>
      <c r="C1732" s="11"/>
      <c r="D1732" s="11"/>
      <c r="E1732" s="12"/>
      <c r="F1732" s="12"/>
      <c r="N1732" s="8"/>
    </row>
    <row r="1733" spans="1:14" s="13" customFormat="1">
      <c r="A1733" s="10"/>
      <c r="B1733" s="10"/>
      <c r="C1733" s="11"/>
      <c r="D1733" s="11"/>
      <c r="E1733" s="12"/>
      <c r="F1733" s="12"/>
      <c r="N1733" s="8"/>
    </row>
    <row r="1734" spans="1:14" s="13" customFormat="1">
      <c r="A1734" s="10"/>
      <c r="B1734" s="10"/>
      <c r="C1734" s="11"/>
      <c r="D1734" s="11"/>
      <c r="E1734" s="12"/>
      <c r="F1734" s="12"/>
      <c r="N1734" s="8"/>
    </row>
    <row r="1735" spans="1:14" s="13" customFormat="1">
      <c r="A1735" s="10"/>
      <c r="B1735" s="10"/>
      <c r="C1735" s="11"/>
      <c r="D1735" s="11"/>
      <c r="E1735" s="12"/>
      <c r="F1735" s="12"/>
      <c r="N1735" s="8"/>
    </row>
    <row r="1736" spans="1:14" s="13" customFormat="1">
      <c r="A1736" s="10"/>
      <c r="B1736" s="10"/>
      <c r="C1736" s="11"/>
      <c r="D1736" s="11"/>
      <c r="E1736" s="12"/>
      <c r="F1736" s="12"/>
      <c r="N1736" s="8"/>
    </row>
    <row r="1737" spans="1:14" s="13" customFormat="1">
      <c r="A1737" s="10"/>
      <c r="B1737" s="10"/>
      <c r="C1737" s="11"/>
      <c r="D1737" s="11"/>
      <c r="E1737" s="12"/>
      <c r="F1737" s="12"/>
      <c r="N1737" s="8"/>
    </row>
    <row r="1738" spans="1:14" s="13" customFormat="1">
      <c r="A1738" s="10"/>
      <c r="B1738" s="10"/>
      <c r="C1738" s="11"/>
      <c r="D1738" s="11"/>
      <c r="E1738" s="12"/>
      <c r="F1738" s="12"/>
      <c r="N1738" s="8"/>
    </row>
    <row r="1739" spans="1:14" s="13" customFormat="1">
      <c r="A1739" s="10"/>
      <c r="B1739" s="10"/>
      <c r="C1739" s="11"/>
      <c r="D1739" s="11"/>
      <c r="E1739" s="12"/>
      <c r="F1739" s="12"/>
      <c r="N1739" s="8"/>
    </row>
    <row r="1740" spans="1:14" s="13" customFormat="1">
      <c r="A1740" s="10"/>
      <c r="B1740" s="10"/>
      <c r="C1740" s="11"/>
      <c r="D1740" s="11"/>
      <c r="E1740" s="12"/>
      <c r="F1740" s="12"/>
      <c r="N1740" s="8"/>
    </row>
    <row r="1741" spans="1:14" s="13" customFormat="1">
      <c r="A1741" s="10"/>
      <c r="B1741" s="10"/>
      <c r="C1741" s="11"/>
      <c r="D1741" s="11"/>
      <c r="E1741" s="12"/>
      <c r="F1741" s="12"/>
      <c r="N1741" s="8"/>
    </row>
    <row r="1742" spans="1:14" s="13" customFormat="1">
      <c r="A1742" s="10"/>
      <c r="B1742" s="10"/>
      <c r="C1742" s="11"/>
      <c r="D1742" s="11"/>
      <c r="E1742" s="12"/>
      <c r="F1742" s="12"/>
      <c r="N1742" s="8"/>
    </row>
    <row r="1743" spans="1:14" s="13" customFormat="1">
      <c r="A1743" s="10"/>
      <c r="B1743" s="10"/>
      <c r="C1743" s="11"/>
      <c r="D1743" s="11"/>
      <c r="E1743" s="12"/>
      <c r="F1743" s="12"/>
      <c r="N1743" s="8"/>
    </row>
    <row r="1744" spans="1:14" s="13" customFormat="1">
      <c r="A1744" s="10"/>
      <c r="B1744" s="10"/>
      <c r="C1744" s="11"/>
      <c r="D1744" s="11"/>
      <c r="E1744" s="12"/>
      <c r="F1744" s="12"/>
      <c r="N1744" s="8"/>
    </row>
    <row r="1745" spans="1:14" s="13" customFormat="1">
      <c r="A1745" s="10"/>
      <c r="B1745" s="10"/>
      <c r="C1745" s="11"/>
      <c r="D1745" s="11"/>
      <c r="E1745" s="12"/>
      <c r="F1745" s="12"/>
      <c r="N1745" s="8"/>
    </row>
    <row r="1746" spans="1:14" s="13" customFormat="1">
      <c r="A1746" s="10"/>
      <c r="B1746" s="10"/>
      <c r="C1746" s="11"/>
      <c r="D1746" s="11"/>
      <c r="E1746" s="12"/>
      <c r="F1746" s="12"/>
      <c r="N1746" s="8"/>
    </row>
    <row r="1747" spans="1:14" s="13" customFormat="1">
      <c r="A1747" s="10"/>
      <c r="B1747" s="10"/>
      <c r="C1747" s="11"/>
      <c r="D1747" s="11"/>
      <c r="E1747" s="12"/>
      <c r="F1747" s="12"/>
      <c r="N1747" s="8"/>
    </row>
    <row r="1748" spans="1:14" s="13" customFormat="1">
      <c r="A1748" s="10"/>
      <c r="B1748" s="10"/>
      <c r="C1748" s="11"/>
      <c r="D1748" s="11"/>
      <c r="E1748" s="12"/>
      <c r="F1748" s="12"/>
      <c r="N1748" s="8"/>
    </row>
    <row r="1749" spans="1:14" s="13" customFormat="1">
      <c r="A1749" s="10"/>
      <c r="B1749" s="10"/>
      <c r="C1749" s="11"/>
      <c r="D1749" s="11"/>
      <c r="E1749" s="12"/>
      <c r="F1749" s="12"/>
      <c r="N1749" s="8"/>
    </row>
    <row r="1750" spans="1:14" s="13" customFormat="1">
      <c r="A1750" s="10"/>
      <c r="B1750" s="10"/>
      <c r="C1750" s="11"/>
      <c r="D1750" s="11"/>
      <c r="E1750" s="12"/>
      <c r="F1750" s="12"/>
      <c r="N1750" s="8"/>
    </row>
    <row r="1751" spans="1:14" s="13" customFormat="1">
      <c r="A1751" s="10"/>
      <c r="B1751" s="10"/>
      <c r="C1751" s="11"/>
      <c r="D1751" s="11"/>
      <c r="E1751" s="12"/>
      <c r="F1751" s="12"/>
      <c r="N1751" s="8"/>
    </row>
    <row r="1752" spans="1:14" s="13" customFormat="1">
      <c r="A1752" s="10"/>
      <c r="B1752" s="10"/>
      <c r="C1752" s="11"/>
      <c r="D1752" s="11"/>
      <c r="E1752" s="12"/>
      <c r="F1752" s="12"/>
      <c r="N1752" s="8"/>
    </row>
    <row r="1753" spans="1:14" s="13" customFormat="1">
      <c r="A1753" s="10"/>
      <c r="B1753" s="10"/>
      <c r="C1753" s="11"/>
      <c r="D1753" s="11"/>
      <c r="E1753" s="12"/>
      <c r="F1753" s="12"/>
      <c r="N1753" s="8"/>
    </row>
    <row r="1754" spans="1:14" s="13" customFormat="1">
      <c r="A1754" s="10"/>
      <c r="B1754" s="10"/>
      <c r="C1754" s="11"/>
      <c r="D1754" s="11"/>
      <c r="E1754" s="12"/>
      <c r="F1754" s="12"/>
      <c r="N1754" s="8"/>
    </row>
    <row r="1755" spans="1:14" s="13" customFormat="1">
      <c r="A1755" s="10"/>
      <c r="B1755" s="10"/>
      <c r="C1755" s="11"/>
      <c r="D1755" s="11"/>
      <c r="E1755" s="12"/>
      <c r="F1755" s="12"/>
      <c r="N1755" s="8"/>
    </row>
    <row r="1756" spans="1:14" s="13" customFormat="1">
      <c r="A1756" s="10"/>
      <c r="B1756" s="10"/>
      <c r="C1756" s="11"/>
      <c r="D1756" s="11"/>
      <c r="E1756" s="12"/>
      <c r="F1756" s="12"/>
      <c r="N1756" s="8"/>
    </row>
    <row r="1757" spans="1:14" s="13" customFormat="1">
      <c r="A1757" s="10"/>
      <c r="B1757" s="10"/>
      <c r="C1757" s="11"/>
      <c r="D1757" s="11"/>
      <c r="E1757" s="12"/>
      <c r="F1757" s="12"/>
      <c r="N1757" s="8"/>
    </row>
    <row r="1758" spans="1:14" s="13" customFormat="1">
      <c r="A1758" s="10"/>
      <c r="B1758" s="10"/>
      <c r="C1758" s="11"/>
      <c r="D1758" s="11"/>
      <c r="E1758" s="12"/>
      <c r="F1758" s="12"/>
      <c r="N1758" s="8"/>
    </row>
    <row r="1759" spans="1:14" s="13" customFormat="1">
      <c r="A1759" s="10"/>
      <c r="B1759" s="10"/>
      <c r="C1759" s="11"/>
      <c r="D1759" s="11"/>
      <c r="E1759" s="12"/>
      <c r="F1759" s="12"/>
      <c r="N1759" s="8"/>
    </row>
    <row r="1760" spans="1:14" s="13" customFormat="1">
      <c r="A1760" s="10"/>
      <c r="B1760" s="10"/>
      <c r="C1760" s="11"/>
      <c r="D1760" s="11"/>
      <c r="E1760" s="12"/>
      <c r="F1760" s="12"/>
      <c r="N1760" s="8"/>
    </row>
    <row r="1761" spans="1:14" s="13" customFormat="1">
      <c r="A1761" s="10"/>
      <c r="B1761" s="10"/>
      <c r="C1761" s="11"/>
      <c r="D1761" s="11"/>
      <c r="E1761" s="12"/>
      <c r="F1761" s="12"/>
      <c r="N1761" s="8"/>
    </row>
    <row r="1762" spans="1:14" s="13" customFormat="1">
      <c r="A1762" s="10"/>
      <c r="B1762" s="10"/>
      <c r="C1762" s="11"/>
      <c r="D1762" s="11"/>
      <c r="E1762" s="12"/>
      <c r="F1762" s="12"/>
      <c r="N1762" s="8"/>
    </row>
    <row r="1763" spans="1:14" s="13" customFormat="1">
      <c r="A1763" s="10"/>
      <c r="B1763" s="10"/>
      <c r="C1763" s="11"/>
      <c r="D1763" s="11"/>
      <c r="E1763" s="12"/>
      <c r="F1763" s="12"/>
      <c r="N1763" s="8"/>
    </row>
    <row r="1764" spans="1:14" s="13" customFormat="1">
      <c r="A1764" s="10"/>
      <c r="B1764" s="10"/>
      <c r="C1764" s="11"/>
      <c r="D1764" s="11"/>
      <c r="E1764" s="12"/>
      <c r="F1764" s="12"/>
      <c r="N1764" s="8"/>
    </row>
    <row r="1765" spans="1:14" s="13" customFormat="1">
      <c r="A1765" s="10"/>
      <c r="B1765" s="10"/>
      <c r="C1765" s="11"/>
      <c r="D1765" s="11"/>
      <c r="E1765" s="12"/>
      <c r="F1765" s="12"/>
      <c r="N1765" s="8"/>
    </row>
    <row r="1766" spans="1:14" s="13" customFormat="1">
      <c r="A1766" s="10"/>
      <c r="B1766" s="10"/>
      <c r="C1766" s="11"/>
      <c r="D1766" s="11"/>
      <c r="E1766" s="12"/>
      <c r="F1766" s="12"/>
      <c r="N1766" s="8"/>
    </row>
    <row r="1767" spans="1:14" s="13" customFormat="1">
      <c r="A1767" s="10"/>
      <c r="B1767" s="10"/>
      <c r="C1767" s="11"/>
      <c r="D1767" s="11"/>
      <c r="E1767" s="12"/>
      <c r="F1767" s="12"/>
      <c r="N1767" s="8"/>
    </row>
    <row r="1768" spans="1:14" s="13" customFormat="1">
      <c r="A1768" s="10"/>
      <c r="B1768" s="10"/>
      <c r="C1768" s="11"/>
      <c r="D1768" s="11"/>
      <c r="E1768" s="12"/>
      <c r="F1768" s="12"/>
      <c r="N1768" s="8"/>
    </row>
    <row r="1769" spans="1:14" s="13" customFormat="1">
      <c r="A1769" s="10"/>
      <c r="B1769" s="10"/>
      <c r="C1769" s="11"/>
      <c r="D1769" s="11"/>
      <c r="E1769" s="12"/>
      <c r="F1769" s="12"/>
      <c r="N1769" s="8"/>
    </row>
    <row r="1770" spans="1:14" s="13" customFormat="1">
      <c r="A1770" s="10"/>
      <c r="B1770" s="10"/>
      <c r="C1770" s="11"/>
      <c r="D1770" s="11"/>
      <c r="E1770" s="12"/>
      <c r="F1770" s="12"/>
      <c r="N1770" s="8"/>
    </row>
    <row r="1771" spans="1:14" s="13" customFormat="1">
      <c r="A1771" s="10"/>
      <c r="B1771" s="10"/>
      <c r="C1771" s="11"/>
      <c r="D1771" s="11"/>
      <c r="E1771" s="12"/>
      <c r="F1771" s="12"/>
      <c r="N1771" s="8"/>
    </row>
    <row r="1772" spans="1:14" s="13" customFormat="1">
      <c r="A1772" s="10"/>
      <c r="B1772" s="10"/>
      <c r="C1772" s="11"/>
      <c r="D1772" s="11"/>
      <c r="E1772" s="12"/>
      <c r="F1772" s="12"/>
      <c r="N1772" s="8"/>
    </row>
    <row r="1773" spans="1:14" s="13" customFormat="1">
      <c r="A1773" s="10"/>
      <c r="B1773" s="10"/>
      <c r="C1773" s="11"/>
      <c r="D1773" s="11"/>
      <c r="E1773" s="12"/>
      <c r="F1773" s="12"/>
      <c r="N1773" s="8"/>
    </row>
    <row r="1774" spans="1:14" s="13" customFormat="1">
      <c r="A1774" s="10"/>
      <c r="B1774" s="10"/>
      <c r="C1774" s="11"/>
      <c r="D1774" s="11"/>
      <c r="E1774" s="12"/>
      <c r="F1774" s="12"/>
      <c r="N1774" s="8"/>
    </row>
    <row r="1775" spans="1:14" s="13" customFormat="1">
      <c r="A1775" s="10"/>
      <c r="B1775" s="10"/>
      <c r="C1775" s="11"/>
      <c r="D1775" s="11"/>
      <c r="E1775" s="12"/>
      <c r="F1775" s="12"/>
      <c r="N1775" s="8"/>
    </row>
    <row r="1776" spans="1:14" s="13" customFormat="1">
      <c r="A1776" s="10"/>
      <c r="B1776" s="10"/>
      <c r="C1776" s="11"/>
      <c r="D1776" s="11"/>
      <c r="E1776" s="12"/>
      <c r="F1776" s="12"/>
      <c r="N1776" s="8"/>
    </row>
    <row r="1777" spans="1:14" s="13" customFormat="1">
      <c r="A1777" s="10"/>
      <c r="B1777" s="10"/>
      <c r="C1777" s="11"/>
      <c r="D1777" s="11"/>
      <c r="E1777" s="12"/>
      <c r="F1777" s="12"/>
      <c r="N1777" s="8"/>
    </row>
    <row r="1778" spans="1:14" s="13" customFormat="1">
      <c r="A1778" s="10"/>
      <c r="B1778" s="10"/>
      <c r="C1778" s="11"/>
      <c r="D1778" s="11"/>
      <c r="E1778" s="12"/>
      <c r="F1778" s="12"/>
      <c r="N1778" s="8"/>
    </row>
    <row r="1779" spans="1:14" s="13" customFormat="1">
      <c r="A1779" s="10"/>
      <c r="B1779" s="10"/>
      <c r="C1779" s="11"/>
      <c r="D1779" s="11"/>
      <c r="E1779" s="12"/>
      <c r="F1779" s="12"/>
      <c r="N1779" s="8"/>
    </row>
    <row r="1780" spans="1:14" s="13" customFormat="1">
      <c r="A1780" s="10"/>
      <c r="B1780" s="10"/>
      <c r="C1780" s="11"/>
      <c r="D1780" s="11"/>
      <c r="E1780" s="12"/>
      <c r="F1780" s="12"/>
      <c r="N1780" s="8"/>
    </row>
    <row r="1781" spans="1:14" s="13" customFormat="1">
      <c r="A1781" s="10"/>
      <c r="B1781" s="10"/>
      <c r="C1781" s="11"/>
      <c r="D1781" s="11"/>
      <c r="E1781" s="12"/>
      <c r="F1781" s="12"/>
      <c r="N1781" s="8"/>
    </row>
    <row r="1782" spans="1:14" s="13" customFormat="1">
      <c r="A1782" s="10"/>
      <c r="B1782" s="10"/>
      <c r="C1782" s="11"/>
      <c r="D1782" s="11"/>
      <c r="E1782" s="12"/>
      <c r="F1782" s="12"/>
      <c r="N1782" s="8"/>
    </row>
    <row r="1783" spans="1:14" s="13" customFormat="1">
      <c r="A1783" s="10"/>
      <c r="B1783" s="10"/>
      <c r="C1783" s="11"/>
      <c r="D1783" s="11"/>
      <c r="E1783" s="12"/>
      <c r="F1783" s="12"/>
      <c r="N1783" s="8"/>
    </row>
    <row r="1784" spans="1:14" s="13" customFormat="1">
      <c r="A1784" s="10"/>
      <c r="B1784" s="10"/>
      <c r="C1784" s="11"/>
      <c r="D1784" s="11"/>
      <c r="E1784" s="12"/>
      <c r="F1784" s="12"/>
      <c r="N1784" s="8"/>
    </row>
    <row r="1785" spans="1:14" s="13" customFormat="1">
      <c r="A1785" s="10"/>
      <c r="B1785" s="10"/>
      <c r="C1785" s="11"/>
      <c r="D1785" s="11"/>
      <c r="E1785" s="12"/>
      <c r="F1785" s="12"/>
      <c r="N1785" s="8"/>
    </row>
    <row r="1786" spans="1:14" s="13" customFormat="1">
      <c r="A1786" s="10"/>
      <c r="B1786" s="10"/>
      <c r="C1786" s="11"/>
      <c r="D1786" s="11"/>
      <c r="E1786" s="12"/>
      <c r="F1786" s="12"/>
      <c r="N1786" s="8"/>
    </row>
    <row r="1787" spans="1:14" s="13" customFormat="1">
      <c r="A1787" s="10"/>
      <c r="B1787" s="10"/>
      <c r="C1787" s="11"/>
      <c r="D1787" s="11"/>
      <c r="E1787" s="12"/>
      <c r="F1787" s="12"/>
      <c r="N1787" s="8"/>
    </row>
    <row r="1788" spans="1:14" s="13" customFormat="1">
      <c r="A1788" s="10"/>
      <c r="B1788" s="10"/>
      <c r="C1788" s="11"/>
      <c r="D1788" s="11"/>
      <c r="E1788" s="12"/>
      <c r="F1788" s="12"/>
      <c r="N1788" s="8"/>
    </row>
    <row r="1789" spans="1:14" s="13" customFormat="1">
      <c r="A1789" s="10"/>
      <c r="B1789" s="10"/>
      <c r="C1789" s="11"/>
      <c r="D1789" s="11"/>
      <c r="E1789" s="12"/>
      <c r="F1789" s="12"/>
      <c r="N1789" s="8"/>
    </row>
    <row r="1790" spans="1:14" s="13" customFormat="1">
      <c r="A1790" s="10"/>
      <c r="B1790" s="10"/>
      <c r="C1790" s="11"/>
      <c r="D1790" s="11"/>
      <c r="E1790" s="12"/>
      <c r="F1790" s="12"/>
      <c r="N1790" s="8"/>
    </row>
    <row r="1791" spans="1:14" s="13" customFormat="1">
      <c r="A1791" s="10"/>
      <c r="B1791" s="10"/>
      <c r="C1791" s="11"/>
      <c r="D1791" s="11"/>
      <c r="E1791" s="12"/>
      <c r="F1791" s="12"/>
      <c r="N1791" s="8"/>
    </row>
    <row r="1792" spans="1:14" s="13" customFormat="1">
      <c r="A1792" s="10"/>
      <c r="B1792" s="10"/>
      <c r="C1792" s="11"/>
      <c r="D1792" s="11"/>
      <c r="E1792" s="12"/>
      <c r="F1792" s="12"/>
      <c r="N1792" s="8"/>
    </row>
    <row r="1793" spans="1:14" s="13" customFormat="1">
      <c r="A1793" s="10"/>
      <c r="B1793" s="10"/>
      <c r="C1793" s="11"/>
      <c r="D1793" s="11"/>
      <c r="E1793" s="12"/>
      <c r="F1793" s="12"/>
      <c r="N1793" s="8"/>
    </row>
    <row r="1794" spans="1:14" s="13" customFormat="1">
      <c r="A1794" s="10"/>
      <c r="B1794" s="10"/>
      <c r="C1794" s="11"/>
      <c r="D1794" s="11"/>
      <c r="E1794" s="12"/>
      <c r="F1794" s="12"/>
      <c r="N1794" s="8"/>
    </row>
    <row r="1795" spans="1:14" s="13" customFormat="1">
      <c r="A1795" s="10"/>
      <c r="B1795" s="10"/>
      <c r="C1795" s="11"/>
      <c r="D1795" s="11"/>
      <c r="E1795" s="12"/>
      <c r="F1795" s="12"/>
      <c r="N1795" s="8"/>
    </row>
    <row r="1796" spans="1:14" s="13" customFormat="1">
      <c r="A1796" s="10"/>
      <c r="B1796" s="10"/>
      <c r="C1796" s="11"/>
      <c r="D1796" s="11"/>
      <c r="E1796" s="12"/>
      <c r="F1796" s="12"/>
      <c r="N1796" s="8"/>
    </row>
    <row r="1797" spans="1:14" s="13" customFormat="1">
      <c r="A1797" s="10"/>
      <c r="B1797" s="10"/>
      <c r="C1797" s="11"/>
      <c r="D1797" s="11"/>
      <c r="E1797" s="12"/>
      <c r="F1797" s="12"/>
      <c r="N1797" s="8"/>
    </row>
    <row r="1798" spans="1:14" s="13" customFormat="1">
      <c r="A1798" s="10"/>
      <c r="B1798" s="10"/>
      <c r="C1798" s="11"/>
      <c r="D1798" s="11"/>
      <c r="E1798" s="12"/>
      <c r="F1798" s="12"/>
      <c r="N1798" s="8"/>
    </row>
    <row r="1799" spans="1:14" s="13" customFormat="1">
      <c r="A1799" s="10"/>
      <c r="B1799" s="10"/>
      <c r="C1799" s="11"/>
      <c r="D1799" s="11"/>
      <c r="E1799" s="12"/>
      <c r="F1799" s="12"/>
      <c r="N1799" s="8"/>
    </row>
    <row r="1800" spans="1:14" s="13" customFormat="1">
      <c r="A1800" s="10"/>
      <c r="B1800" s="10"/>
      <c r="C1800" s="11"/>
      <c r="D1800" s="11"/>
      <c r="E1800" s="12"/>
      <c r="F1800" s="12"/>
      <c r="N1800" s="8"/>
    </row>
    <row r="1801" spans="1:14" s="13" customFormat="1">
      <c r="A1801" s="10"/>
      <c r="B1801" s="10"/>
      <c r="C1801" s="11"/>
      <c r="D1801" s="11"/>
      <c r="E1801" s="12"/>
      <c r="F1801" s="12"/>
      <c r="N1801" s="8"/>
    </row>
    <row r="1802" spans="1:14" s="13" customFormat="1">
      <c r="A1802" s="10"/>
      <c r="B1802" s="10"/>
      <c r="C1802" s="11"/>
      <c r="D1802" s="11"/>
      <c r="E1802" s="12"/>
      <c r="F1802" s="12"/>
      <c r="N1802" s="8"/>
    </row>
    <row r="1803" spans="1:14" s="13" customFormat="1">
      <c r="A1803" s="10"/>
      <c r="B1803" s="10"/>
      <c r="C1803" s="11"/>
      <c r="D1803" s="11"/>
      <c r="E1803" s="12"/>
      <c r="F1803" s="12"/>
      <c r="N1803" s="8"/>
    </row>
    <row r="1804" spans="1:14" s="13" customFormat="1">
      <c r="A1804" s="10"/>
      <c r="B1804" s="10"/>
      <c r="C1804" s="11"/>
      <c r="D1804" s="11"/>
      <c r="E1804" s="12"/>
      <c r="F1804" s="12"/>
      <c r="N1804" s="8"/>
    </row>
    <row r="1805" spans="1:14" s="13" customFormat="1">
      <c r="A1805" s="10"/>
      <c r="B1805" s="10"/>
      <c r="C1805" s="11"/>
      <c r="D1805" s="11"/>
      <c r="E1805" s="12"/>
      <c r="F1805" s="12"/>
      <c r="N1805" s="8"/>
    </row>
    <row r="1806" spans="1:14" s="13" customFormat="1">
      <c r="A1806" s="10"/>
      <c r="B1806" s="10"/>
      <c r="C1806" s="11"/>
      <c r="D1806" s="11"/>
      <c r="E1806" s="12"/>
      <c r="F1806" s="12"/>
      <c r="N1806" s="8"/>
    </row>
    <row r="1807" spans="1:14" s="13" customFormat="1">
      <c r="A1807" s="10"/>
      <c r="B1807" s="10"/>
      <c r="C1807" s="11"/>
      <c r="D1807" s="11"/>
      <c r="E1807" s="12"/>
      <c r="F1807" s="12"/>
      <c r="N1807" s="8"/>
    </row>
    <row r="1808" spans="1:14" s="13" customFormat="1">
      <c r="A1808" s="10"/>
      <c r="B1808" s="10"/>
      <c r="C1808" s="11"/>
      <c r="D1808" s="11"/>
      <c r="E1808" s="12"/>
      <c r="F1808" s="12"/>
      <c r="N1808" s="8"/>
    </row>
    <row r="1809" spans="1:14" s="13" customFormat="1">
      <c r="A1809" s="10"/>
      <c r="B1809" s="10"/>
      <c r="C1809" s="11"/>
      <c r="D1809" s="11"/>
      <c r="E1809" s="12"/>
      <c r="F1809" s="12"/>
      <c r="N1809" s="8"/>
    </row>
    <row r="1810" spans="1:14" s="13" customFormat="1">
      <c r="A1810" s="10"/>
      <c r="B1810" s="10"/>
      <c r="C1810" s="11"/>
      <c r="D1810" s="11"/>
      <c r="E1810" s="12"/>
      <c r="F1810" s="12"/>
      <c r="N1810" s="8"/>
    </row>
    <row r="1811" spans="1:14" s="13" customFormat="1">
      <c r="A1811" s="10"/>
      <c r="B1811" s="10"/>
      <c r="C1811" s="11"/>
      <c r="D1811" s="11"/>
      <c r="E1811" s="12"/>
      <c r="F1811" s="12"/>
      <c r="N1811" s="8"/>
    </row>
    <row r="1812" spans="1:14" s="13" customFormat="1">
      <c r="A1812" s="10"/>
      <c r="B1812" s="10"/>
      <c r="C1812" s="11"/>
      <c r="D1812" s="11"/>
      <c r="E1812" s="12"/>
      <c r="F1812" s="12"/>
      <c r="N1812" s="8"/>
    </row>
    <row r="1813" spans="1:14" s="13" customFormat="1">
      <c r="A1813" s="10"/>
      <c r="B1813" s="10"/>
      <c r="C1813" s="11"/>
      <c r="D1813" s="11"/>
      <c r="E1813" s="12"/>
      <c r="F1813" s="12"/>
      <c r="N1813" s="8"/>
    </row>
    <row r="1814" spans="1:14" s="13" customFormat="1">
      <c r="A1814" s="10"/>
      <c r="B1814" s="10"/>
      <c r="C1814" s="11"/>
      <c r="D1814" s="11"/>
      <c r="E1814" s="12"/>
      <c r="F1814" s="12"/>
      <c r="N1814" s="8"/>
    </row>
    <row r="1815" spans="1:14" s="13" customFormat="1">
      <c r="A1815" s="10"/>
      <c r="B1815" s="10"/>
      <c r="C1815" s="11"/>
      <c r="D1815" s="11"/>
      <c r="E1815" s="12"/>
      <c r="F1815" s="12"/>
      <c r="N1815" s="8"/>
    </row>
    <row r="1816" spans="1:14" s="13" customFormat="1">
      <c r="A1816" s="10"/>
      <c r="B1816" s="10"/>
      <c r="C1816" s="11"/>
      <c r="D1816" s="11"/>
      <c r="E1816" s="12"/>
      <c r="F1816" s="12"/>
      <c r="N1816" s="8"/>
    </row>
    <row r="1817" spans="1:14" s="13" customFormat="1">
      <c r="A1817" s="10"/>
      <c r="B1817" s="10"/>
      <c r="C1817" s="11"/>
      <c r="D1817" s="11"/>
      <c r="E1817" s="12"/>
      <c r="F1817" s="12"/>
      <c r="N1817" s="8"/>
    </row>
    <row r="1818" spans="1:14" s="13" customFormat="1">
      <c r="A1818" s="10"/>
      <c r="B1818" s="10"/>
      <c r="C1818" s="11"/>
      <c r="D1818" s="11"/>
      <c r="E1818" s="12"/>
      <c r="F1818" s="12"/>
      <c r="N1818" s="8"/>
    </row>
    <row r="1819" spans="1:14" s="13" customFormat="1">
      <c r="A1819" s="10"/>
      <c r="B1819" s="10"/>
      <c r="C1819" s="11"/>
      <c r="D1819" s="11"/>
      <c r="E1819" s="12"/>
      <c r="F1819" s="12"/>
      <c r="N1819" s="8"/>
    </row>
    <row r="1820" spans="1:14" s="13" customFormat="1">
      <c r="A1820" s="10"/>
      <c r="B1820" s="10"/>
      <c r="C1820" s="11"/>
      <c r="D1820" s="11"/>
      <c r="E1820" s="12"/>
      <c r="F1820" s="12"/>
      <c r="N1820" s="8"/>
    </row>
    <row r="1821" spans="1:14" s="13" customFormat="1">
      <c r="A1821" s="10"/>
      <c r="B1821" s="10"/>
      <c r="C1821" s="11"/>
      <c r="D1821" s="11"/>
      <c r="E1821" s="12"/>
      <c r="F1821" s="12"/>
      <c r="N1821" s="8"/>
    </row>
    <row r="1822" spans="1:14" s="13" customFormat="1">
      <c r="A1822" s="10"/>
      <c r="B1822" s="10"/>
      <c r="C1822" s="11"/>
      <c r="D1822" s="11"/>
      <c r="E1822" s="12"/>
      <c r="F1822" s="12"/>
      <c r="N1822" s="8"/>
    </row>
    <row r="1823" spans="1:14" s="13" customFormat="1">
      <c r="A1823" s="10"/>
      <c r="B1823" s="10"/>
      <c r="C1823" s="11"/>
      <c r="D1823" s="11"/>
      <c r="E1823" s="12"/>
      <c r="F1823" s="12"/>
      <c r="N1823" s="8"/>
    </row>
    <row r="1824" spans="1:14" s="13" customFormat="1">
      <c r="A1824" s="10"/>
      <c r="B1824" s="10"/>
      <c r="C1824" s="11"/>
      <c r="D1824" s="11"/>
      <c r="E1824" s="12"/>
      <c r="F1824" s="12"/>
      <c r="N1824" s="8"/>
    </row>
    <row r="1825" spans="1:14" s="13" customFormat="1">
      <c r="A1825" s="10"/>
      <c r="B1825" s="10"/>
      <c r="C1825" s="11"/>
      <c r="D1825" s="11"/>
      <c r="E1825" s="12"/>
      <c r="F1825" s="12"/>
      <c r="N1825" s="8"/>
    </row>
    <row r="1826" spans="1:14" s="13" customFormat="1">
      <c r="A1826" s="10"/>
      <c r="B1826" s="10"/>
      <c r="C1826" s="11"/>
      <c r="D1826" s="11"/>
      <c r="E1826" s="12"/>
      <c r="F1826" s="12"/>
      <c r="N1826" s="8"/>
    </row>
    <row r="1827" spans="1:14" s="13" customFormat="1">
      <c r="A1827" s="10"/>
      <c r="B1827" s="10"/>
      <c r="C1827" s="11"/>
      <c r="D1827" s="11"/>
      <c r="E1827" s="12"/>
      <c r="F1827" s="12"/>
      <c r="N1827" s="8"/>
    </row>
    <row r="1828" spans="1:14" s="13" customFormat="1">
      <c r="A1828" s="10"/>
      <c r="B1828" s="10"/>
      <c r="C1828" s="11"/>
      <c r="D1828" s="11"/>
      <c r="E1828" s="12"/>
      <c r="F1828" s="12"/>
      <c r="N1828" s="8"/>
    </row>
    <row r="1829" spans="1:14" s="13" customFormat="1">
      <c r="A1829" s="10"/>
      <c r="B1829" s="10"/>
      <c r="C1829" s="11"/>
      <c r="D1829" s="11"/>
      <c r="E1829" s="12"/>
      <c r="F1829" s="12"/>
      <c r="N1829" s="8"/>
    </row>
    <row r="1830" spans="1:14" s="13" customFormat="1">
      <c r="A1830" s="10"/>
      <c r="B1830" s="10"/>
      <c r="C1830" s="11"/>
      <c r="D1830" s="11"/>
      <c r="E1830" s="12"/>
      <c r="F1830" s="12"/>
      <c r="N1830" s="8"/>
    </row>
    <row r="1831" spans="1:14" s="13" customFormat="1">
      <c r="A1831" s="10"/>
      <c r="B1831" s="10"/>
      <c r="C1831" s="11"/>
      <c r="D1831" s="11"/>
      <c r="E1831" s="12"/>
      <c r="F1831" s="12"/>
      <c r="N1831" s="8"/>
    </row>
    <row r="1832" spans="1:14" s="13" customFormat="1">
      <c r="A1832" s="10"/>
      <c r="B1832" s="10"/>
      <c r="C1832" s="11"/>
      <c r="D1832" s="11"/>
      <c r="E1832" s="12"/>
      <c r="F1832" s="12"/>
      <c r="N1832" s="8"/>
    </row>
    <row r="1833" spans="1:14" s="13" customFormat="1">
      <c r="A1833" s="10"/>
      <c r="B1833" s="10"/>
      <c r="C1833" s="11"/>
      <c r="D1833" s="11"/>
      <c r="E1833" s="12"/>
      <c r="F1833" s="12"/>
      <c r="N1833" s="8"/>
    </row>
    <row r="1834" spans="1:14" s="13" customFormat="1">
      <c r="A1834" s="10"/>
      <c r="B1834" s="10"/>
      <c r="C1834" s="11"/>
      <c r="D1834" s="11"/>
      <c r="E1834" s="12"/>
      <c r="F1834" s="12"/>
      <c r="N1834" s="8"/>
    </row>
    <row r="1835" spans="1:14" s="13" customFormat="1">
      <c r="A1835" s="10"/>
      <c r="B1835" s="10"/>
      <c r="C1835" s="11"/>
      <c r="D1835" s="11"/>
      <c r="E1835" s="12"/>
      <c r="F1835" s="12"/>
      <c r="N1835" s="8"/>
    </row>
    <row r="1836" spans="1:14" s="13" customFormat="1">
      <c r="A1836" s="10"/>
      <c r="B1836" s="10"/>
      <c r="C1836" s="11"/>
      <c r="D1836" s="11"/>
      <c r="E1836" s="12"/>
      <c r="F1836" s="12"/>
      <c r="N1836" s="8"/>
    </row>
    <row r="1837" spans="1:14" s="13" customFormat="1">
      <c r="A1837" s="10"/>
      <c r="B1837" s="10"/>
      <c r="C1837" s="11"/>
      <c r="D1837" s="11"/>
      <c r="E1837" s="12"/>
      <c r="F1837" s="12"/>
      <c r="N1837" s="8"/>
    </row>
    <row r="1838" spans="1:14" s="13" customFormat="1">
      <c r="A1838" s="10"/>
      <c r="B1838" s="10"/>
      <c r="C1838" s="11"/>
      <c r="D1838" s="11"/>
      <c r="E1838" s="12"/>
      <c r="F1838" s="12"/>
      <c r="N1838" s="8"/>
    </row>
    <row r="1839" spans="1:14" s="13" customFormat="1">
      <c r="A1839" s="10"/>
      <c r="B1839" s="10"/>
      <c r="C1839" s="11"/>
      <c r="D1839" s="11"/>
      <c r="E1839" s="12"/>
      <c r="F1839" s="12"/>
      <c r="N1839" s="8"/>
    </row>
    <row r="1840" spans="1:14" s="13" customFormat="1">
      <c r="A1840" s="10"/>
      <c r="B1840" s="10"/>
      <c r="C1840" s="11"/>
      <c r="D1840" s="11"/>
      <c r="E1840" s="12"/>
      <c r="F1840" s="12"/>
      <c r="N1840" s="8"/>
    </row>
    <row r="1841" spans="1:14" s="13" customFormat="1">
      <c r="A1841" s="10"/>
      <c r="B1841" s="10"/>
      <c r="C1841" s="11"/>
      <c r="D1841" s="11"/>
      <c r="E1841" s="12"/>
      <c r="F1841" s="12"/>
      <c r="N1841" s="8"/>
    </row>
    <row r="1842" spans="1:14" s="13" customFormat="1">
      <c r="A1842" s="10"/>
      <c r="B1842" s="10"/>
      <c r="C1842" s="11"/>
      <c r="D1842" s="11"/>
      <c r="E1842" s="12"/>
      <c r="F1842" s="12"/>
      <c r="N1842" s="8"/>
    </row>
    <row r="1843" spans="1:14" s="13" customFormat="1">
      <c r="A1843" s="10"/>
      <c r="B1843" s="14"/>
      <c r="C1843" s="11"/>
      <c r="D1843" s="11"/>
      <c r="E1843" s="12"/>
      <c r="F1843" s="12"/>
      <c r="N1843" s="8"/>
    </row>
    <row r="1844" spans="1:14" s="13" customFormat="1">
      <c r="A1844" s="10"/>
      <c r="B1844" s="10"/>
      <c r="C1844" s="11"/>
      <c r="D1844" s="11"/>
      <c r="E1844" s="12"/>
      <c r="F1844" s="12"/>
      <c r="N1844" s="8"/>
    </row>
    <row r="1845" spans="1:14" s="13" customFormat="1">
      <c r="A1845" s="10"/>
      <c r="B1845" s="10"/>
      <c r="C1845" s="11"/>
      <c r="D1845" s="11"/>
      <c r="E1845" s="12"/>
      <c r="F1845" s="12"/>
      <c r="N1845" s="8"/>
    </row>
    <row r="1846" spans="1:14" s="13" customFormat="1">
      <c r="A1846" s="10"/>
      <c r="B1846" s="10"/>
      <c r="C1846" s="11"/>
      <c r="D1846" s="11"/>
      <c r="E1846" s="12"/>
      <c r="F1846" s="12"/>
      <c r="N1846" s="8"/>
    </row>
    <row r="1847" spans="1:14" s="13" customFormat="1">
      <c r="A1847" s="10"/>
      <c r="B1847" s="10"/>
      <c r="C1847" s="11"/>
      <c r="D1847" s="11"/>
      <c r="E1847" s="12"/>
      <c r="F1847" s="12"/>
      <c r="N1847" s="8"/>
    </row>
    <row r="1848" spans="1:14" s="13" customFormat="1">
      <c r="A1848" s="10"/>
      <c r="B1848" s="10"/>
      <c r="C1848" s="11"/>
      <c r="D1848" s="11"/>
      <c r="E1848" s="12"/>
      <c r="F1848" s="12"/>
      <c r="N1848" s="8"/>
    </row>
    <row r="1849" spans="1:14" s="13" customFormat="1">
      <c r="A1849" s="10"/>
      <c r="B1849" s="10"/>
      <c r="C1849" s="11"/>
      <c r="D1849" s="11"/>
      <c r="E1849" s="12"/>
      <c r="F1849" s="12"/>
      <c r="N1849" s="8"/>
    </row>
    <row r="1850" spans="1:14" s="13" customFormat="1">
      <c r="A1850" s="10"/>
      <c r="B1850" s="10"/>
      <c r="C1850" s="11"/>
      <c r="D1850" s="11"/>
      <c r="E1850" s="12"/>
      <c r="F1850" s="12"/>
      <c r="N1850" s="8"/>
    </row>
    <row r="1851" spans="1:14" s="13" customFormat="1">
      <c r="A1851" s="10"/>
      <c r="B1851" s="10"/>
      <c r="C1851" s="11"/>
      <c r="D1851" s="11"/>
      <c r="E1851" s="12"/>
      <c r="F1851" s="12"/>
      <c r="N1851" s="8"/>
    </row>
    <row r="1852" spans="1:14" s="13" customFormat="1">
      <c r="A1852" s="10"/>
      <c r="B1852" s="10"/>
      <c r="C1852" s="11"/>
      <c r="D1852" s="11"/>
      <c r="E1852" s="12"/>
      <c r="F1852" s="12"/>
      <c r="N1852" s="8"/>
    </row>
    <row r="1853" spans="1:14" s="13" customFormat="1">
      <c r="A1853" s="10"/>
      <c r="B1853" s="10"/>
      <c r="C1853" s="11"/>
      <c r="D1853" s="11"/>
      <c r="E1853" s="12"/>
      <c r="F1853" s="12"/>
      <c r="N1853" s="8"/>
    </row>
    <row r="1854" spans="1:14" s="13" customFormat="1">
      <c r="A1854" s="10"/>
      <c r="B1854" s="10"/>
      <c r="C1854" s="11"/>
      <c r="D1854" s="11"/>
      <c r="E1854" s="12"/>
      <c r="F1854" s="12"/>
      <c r="N1854" s="8"/>
    </row>
    <row r="1855" spans="1:14" s="13" customFormat="1">
      <c r="A1855" s="10"/>
      <c r="B1855" s="10"/>
      <c r="C1855" s="11"/>
      <c r="D1855" s="11"/>
      <c r="E1855" s="12"/>
      <c r="F1855" s="12"/>
      <c r="N1855" s="8"/>
    </row>
    <row r="1856" spans="1:14" s="13" customFormat="1">
      <c r="A1856" s="10"/>
      <c r="B1856" s="10"/>
      <c r="C1856" s="11"/>
      <c r="D1856" s="11"/>
      <c r="E1856" s="12"/>
      <c r="F1856" s="12"/>
      <c r="N1856" s="8"/>
    </row>
    <row r="1857" spans="1:14" s="13" customFormat="1">
      <c r="A1857" s="10"/>
      <c r="B1857" s="10"/>
      <c r="C1857" s="11"/>
      <c r="D1857" s="11"/>
      <c r="E1857" s="12"/>
      <c r="F1857" s="12"/>
      <c r="N1857" s="8"/>
    </row>
    <row r="1858" spans="1:14" s="13" customFormat="1">
      <c r="A1858" s="10"/>
      <c r="B1858" s="10"/>
      <c r="C1858" s="11"/>
      <c r="D1858" s="11"/>
      <c r="E1858" s="12"/>
      <c r="F1858" s="12"/>
      <c r="N1858" s="8"/>
    </row>
    <row r="1859" spans="1:14" s="13" customFormat="1">
      <c r="A1859" s="10"/>
      <c r="B1859" s="10"/>
      <c r="C1859" s="11"/>
      <c r="D1859" s="11"/>
      <c r="E1859" s="12"/>
      <c r="F1859" s="12"/>
      <c r="N1859" s="8"/>
    </row>
    <row r="1860" spans="1:14" s="13" customFormat="1">
      <c r="A1860" s="10"/>
      <c r="B1860" s="10"/>
      <c r="C1860" s="11"/>
      <c r="D1860" s="11"/>
      <c r="E1860" s="12"/>
      <c r="F1860" s="12"/>
      <c r="N1860" s="8"/>
    </row>
    <row r="1861" spans="1:14" s="13" customFormat="1">
      <c r="A1861" s="10"/>
      <c r="B1861" s="10"/>
      <c r="C1861" s="11"/>
      <c r="D1861" s="11"/>
      <c r="E1861" s="12"/>
      <c r="F1861" s="12"/>
      <c r="N1861" s="8"/>
    </row>
    <row r="1862" spans="1:14" s="13" customFormat="1">
      <c r="A1862" s="10"/>
      <c r="B1862" s="10"/>
      <c r="C1862" s="11"/>
      <c r="D1862" s="11"/>
      <c r="E1862" s="12"/>
      <c r="F1862" s="12"/>
      <c r="N1862" s="8"/>
    </row>
    <row r="1863" spans="1:14" s="13" customFormat="1">
      <c r="A1863" s="10"/>
      <c r="B1863" s="10"/>
      <c r="C1863" s="11"/>
      <c r="D1863" s="11"/>
      <c r="E1863" s="12"/>
      <c r="F1863" s="12"/>
      <c r="N1863" s="8"/>
    </row>
    <row r="1864" spans="1:14" s="13" customFormat="1">
      <c r="A1864" s="10"/>
      <c r="B1864" s="14"/>
      <c r="C1864" s="11"/>
      <c r="D1864" s="11"/>
      <c r="E1864" s="12"/>
      <c r="F1864" s="12"/>
      <c r="N1864" s="8"/>
    </row>
    <row r="1865" spans="1:14" s="13" customFormat="1">
      <c r="A1865" s="10"/>
      <c r="B1865" s="10"/>
      <c r="C1865" s="11"/>
      <c r="D1865" s="11"/>
      <c r="E1865" s="12"/>
      <c r="F1865" s="12"/>
      <c r="N1865" s="8"/>
    </row>
    <row r="1866" spans="1:14" s="13" customFormat="1">
      <c r="A1866" s="10"/>
      <c r="B1866" s="10"/>
      <c r="C1866" s="11"/>
      <c r="D1866" s="11"/>
      <c r="E1866" s="12"/>
      <c r="F1866" s="12"/>
      <c r="N1866" s="8"/>
    </row>
    <row r="1867" spans="1:14" s="13" customFormat="1">
      <c r="A1867" s="10"/>
      <c r="B1867" s="10"/>
      <c r="C1867" s="11"/>
      <c r="D1867" s="11"/>
      <c r="E1867" s="12"/>
      <c r="F1867" s="12"/>
      <c r="N1867" s="8"/>
    </row>
    <row r="1868" spans="1:14" s="13" customFormat="1">
      <c r="A1868" s="10"/>
      <c r="B1868" s="10"/>
      <c r="C1868" s="11"/>
      <c r="D1868" s="11"/>
      <c r="E1868" s="12"/>
      <c r="F1868" s="12"/>
      <c r="N1868" s="8"/>
    </row>
    <row r="1869" spans="1:14" s="13" customFormat="1">
      <c r="A1869" s="10"/>
      <c r="B1869" s="10"/>
      <c r="C1869" s="11"/>
      <c r="D1869" s="11"/>
      <c r="E1869" s="12"/>
      <c r="F1869" s="12"/>
      <c r="N1869" s="8"/>
    </row>
    <row r="1870" spans="1:14" s="13" customFormat="1">
      <c r="A1870" s="10"/>
      <c r="B1870" s="10"/>
      <c r="C1870" s="11"/>
      <c r="D1870" s="11"/>
      <c r="E1870" s="12"/>
      <c r="F1870" s="12"/>
      <c r="N1870" s="8"/>
    </row>
    <row r="1871" spans="1:14" s="13" customFormat="1">
      <c r="A1871" s="10"/>
      <c r="B1871" s="10"/>
      <c r="C1871" s="11"/>
      <c r="D1871" s="11"/>
      <c r="E1871" s="12"/>
      <c r="F1871" s="12"/>
      <c r="N1871" s="8"/>
    </row>
    <row r="1872" spans="1:14" s="13" customFormat="1">
      <c r="A1872" s="10"/>
      <c r="B1872" s="10"/>
      <c r="C1872" s="11"/>
      <c r="D1872" s="11"/>
      <c r="E1872" s="12"/>
      <c r="F1872" s="12"/>
      <c r="N1872" s="8"/>
    </row>
    <row r="1873" spans="1:14" s="13" customFormat="1">
      <c r="A1873" s="10"/>
      <c r="B1873" s="10"/>
      <c r="C1873" s="11"/>
      <c r="D1873" s="11"/>
      <c r="E1873" s="12"/>
      <c r="F1873" s="12"/>
      <c r="N1873" s="8"/>
    </row>
    <row r="1874" spans="1:14" s="13" customFormat="1">
      <c r="A1874" s="10"/>
      <c r="B1874" s="10"/>
      <c r="C1874" s="11"/>
      <c r="D1874" s="11"/>
      <c r="E1874" s="12"/>
      <c r="F1874" s="12"/>
      <c r="N1874" s="8"/>
    </row>
    <row r="1875" spans="1:14" s="13" customFormat="1">
      <c r="A1875" s="10"/>
      <c r="B1875" s="10"/>
      <c r="C1875" s="11"/>
      <c r="D1875" s="11"/>
      <c r="E1875" s="12"/>
      <c r="F1875" s="12"/>
      <c r="N1875" s="8"/>
    </row>
    <row r="1876" spans="1:14" s="13" customFormat="1">
      <c r="A1876" s="10"/>
      <c r="B1876" s="10"/>
      <c r="C1876" s="11"/>
      <c r="D1876" s="11"/>
      <c r="E1876" s="12"/>
      <c r="F1876" s="12"/>
      <c r="N1876" s="8"/>
    </row>
    <row r="1877" spans="1:14" s="13" customFormat="1">
      <c r="A1877" s="10"/>
      <c r="B1877" s="10"/>
      <c r="C1877" s="11"/>
      <c r="D1877" s="11"/>
      <c r="E1877" s="12"/>
      <c r="F1877" s="12"/>
      <c r="N1877" s="8"/>
    </row>
    <row r="1878" spans="1:14" s="13" customFormat="1">
      <c r="A1878" s="10"/>
      <c r="B1878" s="10"/>
      <c r="C1878" s="11"/>
      <c r="D1878" s="11"/>
      <c r="E1878" s="12"/>
      <c r="F1878" s="12"/>
      <c r="N1878" s="8"/>
    </row>
    <row r="1879" spans="1:14" s="13" customFormat="1">
      <c r="A1879" s="10"/>
      <c r="B1879" s="10"/>
      <c r="C1879" s="11"/>
      <c r="D1879" s="11"/>
      <c r="E1879" s="12"/>
      <c r="F1879" s="12"/>
      <c r="N1879" s="8"/>
    </row>
    <row r="1880" spans="1:14" s="13" customFormat="1">
      <c r="A1880" s="10"/>
      <c r="B1880" s="10"/>
      <c r="C1880" s="11"/>
      <c r="D1880" s="11"/>
      <c r="E1880" s="12"/>
      <c r="F1880" s="12"/>
      <c r="N1880" s="8"/>
    </row>
    <row r="1881" spans="1:14" s="13" customFormat="1">
      <c r="A1881" s="10"/>
      <c r="B1881" s="10"/>
      <c r="C1881" s="11"/>
      <c r="D1881" s="11"/>
      <c r="E1881" s="12"/>
      <c r="F1881" s="12"/>
      <c r="N1881" s="8"/>
    </row>
    <row r="1882" spans="1:14" s="13" customFormat="1">
      <c r="A1882" s="10"/>
      <c r="B1882" s="10"/>
      <c r="C1882" s="11"/>
      <c r="D1882" s="11"/>
      <c r="E1882" s="12"/>
      <c r="F1882" s="12"/>
      <c r="N1882" s="8"/>
    </row>
    <row r="1883" spans="1:14" s="13" customFormat="1">
      <c r="A1883" s="10"/>
      <c r="B1883" s="10"/>
      <c r="C1883" s="11"/>
      <c r="D1883" s="11"/>
      <c r="E1883" s="12"/>
      <c r="F1883" s="12"/>
      <c r="N1883" s="8"/>
    </row>
    <row r="1884" spans="1:14" s="13" customFormat="1">
      <c r="A1884" s="10"/>
      <c r="B1884" s="10"/>
      <c r="C1884" s="11"/>
      <c r="D1884" s="11"/>
      <c r="E1884" s="12"/>
      <c r="F1884" s="12"/>
      <c r="N1884" s="8"/>
    </row>
    <row r="1885" spans="1:14" s="13" customFormat="1">
      <c r="A1885" s="10"/>
      <c r="B1885" s="10"/>
      <c r="C1885" s="11"/>
      <c r="D1885" s="11"/>
      <c r="E1885" s="12"/>
      <c r="F1885" s="12"/>
      <c r="N1885" s="8"/>
    </row>
    <row r="1886" spans="1:14" s="13" customFormat="1">
      <c r="A1886" s="10"/>
      <c r="B1886" s="10"/>
      <c r="C1886" s="11"/>
      <c r="D1886" s="11"/>
      <c r="E1886" s="12"/>
      <c r="F1886" s="12"/>
      <c r="N1886" s="8"/>
    </row>
    <row r="1887" spans="1:14" s="13" customFormat="1">
      <c r="A1887" s="10"/>
      <c r="B1887" s="10"/>
      <c r="C1887" s="11"/>
      <c r="D1887" s="11"/>
      <c r="E1887" s="12"/>
      <c r="F1887" s="12"/>
      <c r="N1887" s="8"/>
    </row>
    <row r="1888" spans="1:14" s="13" customFormat="1">
      <c r="A1888" s="10"/>
      <c r="B1888" s="10"/>
      <c r="C1888" s="11"/>
      <c r="D1888" s="11"/>
      <c r="E1888" s="12"/>
      <c r="F1888" s="12"/>
      <c r="N1888" s="8"/>
    </row>
    <row r="1889" spans="1:14" s="13" customFormat="1">
      <c r="A1889" s="10"/>
      <c r="B1889" s="14"/>
      <c r="C1889" s="11"/>
      <c r="D1889" s="11"/>
      <c r="E1889" s="12"/>
      <c r="F1889" s="12"/>
      <c r="N1889" s="8"/>
    </row>
    <row r="1890" spans="1:14" s="13" customFormat="1">
      <c r="A1890" s="10"/>
      <c r="B1890" s="10"/>
      <c r="C1890" s="11"/>
      <c r="D1890" s="11"/>
      <c r="E1890" s="12"/>
      <c r="F1890" s="12"/>
      <c r="N1890" s="8"/>
    </row>
    <row r="1891" spans="1:14" s="13" customFormat="1">
      <c r="A1891" s="10"/>
      <c r="B1891" s="10"/>
      <c r="C1891" s="11"/>
      <c r="D1891" s="11"/>
      <c r="E1891" s="12"/>
      <c r="F1891" s="12"/>
      <c r="N1891" s="8"/>
    </row>
    <row r="1892" spans="1:14" s="13" customFormat="1">
      <c r="A1892" s="10"/>
      <c r="B1892" s="10"/>
      <c r="C1892" s="11"/>
      <c r="D1892" s="11"/>
      <c r="E1892" s="12"/>
      <c r="F1892" s="12"/>
      <c r="N1892" s="8"/>
    </row>
    <row r="1893" spans="1:14" s="13" customFormat="1">
      <c r="A1893" s="10"/>
      <c r="B1893" s="10"/>
      <c r="C1893" s="11"/>
      <c r="D1893" s="11"/>
      <c r="E1893" s="12"/>
      <c r="F1893" s="12"/>
      <c r="N1893" s="8"/>
    </row>
    <row r="1894" spans="1:14" s="13" customFormat="1">
      <c r="A1894" s="10"/>
      <c r="B1894" s="10"/>
      <c r="C1894" s="11"/>
      <c r="D1894" s="11"/>
      <c r="E1894" s="12"/>
      <c r="F1894" s="12"/>
      <c r="N1894" s="8"/>
    </row>
    <row r="1895" spans="1:14" s="13" customFormat="1">
      <c r="A1895" s="10"/>
      <c r="B1895" s="10"/>
      <c r="C1895" s="11"/>
      <c r="D1895" s="11"/>
      <c r="E1895" s="12"/>
      <c r="F1895" s="12"/>
      <c r="N1895" s="8"/>
    </row>
    <row r="1896" spans="1:14" s="13" customFormat="1">
      <c r="A1896" s="10"/>
      <c r="B1896" s="10"/>
      <c r="C1896" s="11"/>
      <c r="D1896" s="11"/>
      <c r="E1896" s="12"/>
      <c r="F1896" s="12"/>
      <c r="N1896" s="8"/>
    </row>
    <row r="1897" spans="1:14" s="13" customFormat="1">
      <c r="A1897" s="10"/>
      <c r="B1897" s="10"/>
      <c r="C1897" s="11"/>
      <c r="D1897" s="11"/>
      <c r="E1897" s="12"/>
      <c r="F1897" s="12"/>
      <c r="N1897" s="8"/>
    </row>
    <row r="1898" spans="1:14" s="13" customFormat="1">
      <c r="A1898" s="10"/>
      <c r="B1898" s="10"/>
      <c r="C1898" s="11"/>
      <c r="D1898" s="11"/>
      <c r="E1898" s="12"/>
      <c r="F1898" s="12"/>
      <c r="N1898" s="8"/>
    </row>
    <row r="1899" spans="1:14" s="13" customFormat="1">
      <c r="A1899" s="10"/>
      <c r="B1899" s="10"/>
      <c r="C1899" s="11"/>
      <c r="D1899" s="11"/>
      <c r="E1899" s="12"/>
      <c r="F1899" s="12"/>
      <c r="N1899" s="8"/>
    </row>
    <row r="1900" spans="1:14" s="13" customFormat="1">
      <c r="A1900" s="10"/>
      <c r="B1900" s="10"/>
      <c r="C1900" s="11"/>
      <c r="D1900" s="11"/>
      <c r="E1900" s="12"/>
      <c r="F1900" s="12"/>
      <c r="N1900" s="8"/>
    </row>
    <row r="1901" spans="1:14" s="13" customFormat="1">
      <c r="A1901" s="10"/>
      <c r="B1901" s="10"/>
      <c r="C1901" s="11"/>
      <c r="D1901" s="11"/>
      <c r="E1901" s="12"/>
      <c r="F1901" s="12"/>
      <c r="N1901" s="8"/>
    </row>
    <row r="1902" spans="1:14" s="13" customFormat="1">
      <c r="A1902" s="10"/>
      <c r="B1902" s="10"/>
      <c r="C1902" s="11"/>
      <c r="D1902" s="11"/>
      <c r="E1902" s="12"/>
      <c r="F1902" s="12"/>
      <c r="N1902" s="8"/>
    </row>
    <row r="1903" spans="1:14" s="13" customFormat="1">
      <c r="A1903" s="10"/>
      <c r="B1903" s="10"/>
      <c r="C1903" s="11"/>
      <c r="D1903" s="11"/>
      <c r="E1903" s="12"/>
      <c r="F1903" s="12"/>
      <c r="N1903" s="8"/>
    </row>
    <row r="1904" spans="1:14" s="13" customFormat="1">
      <c r="A1904" s="10"/>
      <c r="B1904" s="10"/>
      <c r="C1904" s="11"/>
      <c r="D1904" s="11"/>
      <c r="E1904" s="12"/>
      <c r="F1904" s="12"/>
      <c r="N1904" s="8"/>
    </row>
    <row r="1905" spans="1:14" s="13" customFormat="1">
      <c r="A1905" s="10"/>
      <c r="B1905" s="10"/>
      <c r="C1905" s="11"/>
      <c r="D1905" s="11"/>
      <c r="E1905" s="12"/>
      <c r="F1905" s="12"/>
      <c r="N1905" s="8"/>
    </row>
    <row r="1906" spans="1:14" s="13" customFormat="1">
      <c r="A1906" s="10"/>
      <c r="B1906" s="10"/>
      <c r="C1906" s="11"/>
      <c r="D1906" s="11"/>
      <c r="E1906" s="12"/>
      <c r="F1906" s="12"/>
      <c r="N1906" s="8"/>
    </row>
    <row r="1907" spans="1:14" s="13" customFormat="1">
      <c r="A1907" s="10"/>
      <c r="B1907" s="10"/>
      <c r="C1907" s="11"/>
      <c r="D1907" s="11"/>
      <c r="E1907" s="12"/>
      <c r="F1907" s="12"/>
      <c r="N1907" s="8"/>
    </row>
    <row r="1908" spans="1:14" s="13" customFormat="1">
      <c r="A1908" s="10"/>
      <c r="B1908" s="10"/>
      <c r="C1908" s="11"/>
      <c r="D1908" s="11"/>
      <c r="E1908" s="12"/>
      <c r="F1908" s="12"/>
      <c r="N1908" s="8"/>
    </row>
    <row r="1909" spans="1:14" s="13" customFormat="1">
      <c r="A1909" s="10"/>
      <c r="B1909" s="10"/>
      <c r="C1909" s="11"/>
      <c r="D1909" s="11"/>
      <c r="E1909" s="12"/>
      <c r="F1909" s="12"/>
      <c r="N1909" s="8"/>
    </row>
    <row r="1910" spans="1:14" s="13" customFormat="1">
      <c r="A1910" s="10"/>
      <c r="B1910" s="10"/>
      <c r="C1910" s="11"/>
      <c r="D1910" s="11"/>
      <c r="E1910" s="12"/>
      <c r="F1910" s="12"/>
      <c r="N1910" s="8"/>
    </row>
    <row r="1911" spans="1:14" s="13" customFormat="1">
      <c r="A1911" s="10"/>
      <c r="B1911" s="10"/>
      <c r="C1911" s="11"/>
      <c r="D1911" s="11"/>
      <c r="E1911" s="12"/>
      <c r="F1911" s="12"/>
      <c r="N1911" s="8"/>
    </row>
    <row r="1912" spans="1:14" s="13" customFormat="1">
      <c r="A1912" s="10"/>
      <c r="B1912" s="10"/>
      <c r="C1912" s="11"/>
      <c r="D1912" s="11"/>
      <c r="E1912" s="12"/>
      <c r="F1912" s="12"/>
      <c r="N1912" s="8"/>
    </row>
    <row r="1913" spans="1:14" s="13" customFormat="1">
      <c r="A1913" s="10"/>
      <c r="B1913" s="10"/>
      <c r="C1913" s="11"/>
      <c r="D1913" s="11"/>
      <c r="E1913" s="12"/>
      <c r="F1913" s="12"/>
      <c r="N1913" s="8"/>
    </row>
    <row r="1914" spans="1:14" s="13" customFormat="1">
      <c r="A1914" s="10"/>
      <c r="B1914" s="10"/>
      <c r="C1914" s="11"/>
      <c r="D1914" s="11"/>
      <c r="E1914" s="12"/>
      <c r="F1914" s="12"/>
      <c r="N1914" s="8"/>
    </row>
    <row r="1915" spans="1:14" s="13" customFormat="1">
      <c r="A1915" s="10"/>
      <c r="B1915" s="10"/>
      <c r="C1915" s="11"/>
      <c r="D1915" s="11"/>
      <c r="E1915" s="12"/>
      <c r="F1915" s="12"/>
      <c r="N1915" s="8"/>
    </row>
    <row r="1916" spans="1:14" s="13" customFormat="1">
      <c r="A1916" s="10"/>
      <c r="B1916" s="10"/>
      <c r="C1916" s="11"/>
      <c r="D1916" s="11"/>
      <c r="E1916" s="12"/>
      <c r="F1916" s="12"/>
      <c r="N1916" s="8"/>
    </row>
    <row r="1917" spans="1:14" s="13" customFormat="1">
      <c r="A1917" s="10"/>
      <c r="B1917" s="10"/>
      <c r="C1917" s="11"/>
      <c r="D1917" s="11"/>
      <c r="E1917" s="12"/>
      <c r="F1917" s="12"/>
      <c r="N1917" s="8"/>
    </row>
    <row r="1918" spans="1:14" s="13" customFormat="1">
      <c r="A1918" s="10"/>
      <c r="B1918" s="10"/>
      <c r="C1918" s="11"/>
      <c r="D1918" s="11"/>
      <c r="E1918" s="12"/>
      <c r="F1918" s="12"/>
      <c r="N1918" s="8"/>
    </row>
    <row r="1919" spans="1:14" s="13" customFormat="1">
      <c r="A1919" s="10"/>
      <c r="B1919" s="10"/>
      <c r="C1919" s="11"/>
      <c r="D1919" s="11"/>
      <c r="E1919" s="12"/>
      <c r="F1919" s="12"/>
      <c r="N1919" s="8"/>
    </row>
    <row r="1920" spans="1:14" s="13" customFormat="1">
      <c r="A1920" s="10"/>
      <c r="B1920" s="10"/>
      <c r="C1920" s="11"/>
      <c r="D1920" s="11"/>
      <c r="E1920" s="12"/>
      <c r="F1920" s="12"/>
      <c r="N1920" s="8"/>
    </row>
    <row r="1921" spans="1:14" s="13" customFormat="1">
      <c r="A1921" s="10"/>
      <c r="B1921" s="10"/>
      <c r="C1921" s="11"/>
      <c r="D1921" s="11"/>
      <c r="E1921" s="12"/>
      <c r="F1921" s="12"/>
      <c r="N1921" s="8"/>
    </row>
    <row r="1922" spans="1:14" s="13" customFormat="1">
      <c r="A1922" s="10"/>
      <c r="B1922" s="10"/>
      <c r="C1922" s="11"/>
      <c r="D1922" s="11"/>
      <c r="E1922" s="12"/>
      <c r="F1922" s="12"/>
      <c r="N1922" s="8"/>
    </row>
    <row r="1923" spans="1:14" s="13" customFormat="1">
      <c r="A1923" s="10"/>
      <c r="B1923" s="10"/>
      <c r="C1923" s="11"/>
      <c r="D1923" s="11"/>
      <c r="E1923" s="12"/>
      <c r="F1923" s="12"/>
      <c r="N1923" s="8"/>
    </row>
    <row r="1924" spans="1:14" s="13" customFormat="1">
      <c r="A1924" s="10"/>
      <c r="B1924" s="10"/>
      <c r="C1924" s="11"/>
      <c r="D1924" s="11"/>
      <c r="E1924" s="12"/>
      <c r="F1924" s="12"/>
      <c r="N1924" s="8"/>
    </row>
    <row r="1925" spans="1:14" s="13" customFormat="1">
      <c r="A1925" s="10"/>
      <c r="B1925" s="10"/>
      <c r="C1925" s="11"/>
      <c r="D1925" s="11"/>
      <c r="E1925" s="12"/>
      <c r="F1925" s="12"/>
      <c r="N1925" s="8"/>
    </row>
    <row r="1926" spans="1:14" s="13" customFormat="1">
      <c r="A1926" s="10"/>
      <c r="B1926" s="10"/>
      <c r="C1926" s="11"/>
      <c r="D1926" s="11"/>
      <c r="E1926" s="12"/>
      <c r="F1926" s="12"/>
      <c r="N1926" s="8"/>
    </row>
    <row r="1927" spans="1:14" s="13" customFormat="1">
      <c r="A1927" s="10"/>
      <c r="B1927" s="10"/>
      <c r="C1927" s="11"/>
      <c r="D1927" s="11"/>
      <c r="E1927" s="12"/>
      <c r="F1927" s="12"/>
      <c r="N1927" s="8"/>
    </row>
    <row r="1928" spans="1:14" s="13" customFormat="1">
      <c r="A1928" s="10"/>
      <c r="B1928" s="10"/>
      <c r="C1928" s="11"/>
      <c r="D1928" s="11"/>
      <c r="E1928" s="12"/>
      <c r="F1928" s="12"/>
      <c r="N1928" s="8"/>
    </row>
    <row r="1929" spans="1:14" s="13" customFormat="1">
      <c r="A1929" s="10"/>
      <c r="B1929" s="10"/>
      <c r="C1929" s="11"/>
      <c r="D1929" s="11"/>
      <c r="E1929" s="12"/>
      <c r="F1929" s="12"/>
      <c r="N1929" s="8"/>
    </row>
    <row r="1930" spans="1:14" s="13" customFormat="1">
      <c r="A1930" s="10"/>
      <c r="B1930" s="10"/>
      <c r="C1930" s="11"/>
      <c r="D1930" s="11"/>
      <c r="E1930" s="12"/>
      <c r="F1930" s="12"/>
      <c r="N1930" s="8"/>
    </row>
    <row r="1931" spans="1:14" s="13" customFormat="1">
      <c r="A1931" s="10"/>
      <c r="B1931" s="10"/>
      <c r="C1931" s="11"/>
      <c r="D1931" s="11"/>
      <c r="E1931" s="12"/>
      <c r="F1931" s="12"/>
      <c r="N1931" s="8"/>
    </row>
    <row r="1932" spans="1:14" s="13" customFormat="1">
      <c r="A1932" s="10"/>
      <c r="B1932" s="10"/>
      <c r="C1932" s="11"/>
      <c r="D1932" s="11"/>
      <c r="E1932" s="12"/>
      <c r="F1932" s="12"/>
      <c r="N1932" s="8"/>
    </row>
    <row r="1933" spans="1:14" s="13" customFormat="1">
      <c r="A1933" s="10"/>
      <c r="B1933" s="10"/>
      <c r="C1933" s="11"/>
      <c r="D1933" s="11"/>
      <c r="E1933" s="12"/>
      <c r="F1933" s="12"/>
      <c r="N1933" s="8"/>
    </row>
    <row r="1934" spans="1:14" s="13" customFormat="1">
      <c r="A1934" s="10"/>
      <c r="B1934" s="10"/>
      <c r="C1934" s="11"/>
      <c r="D1934" s="11"/>
      <c r="E1934" s="12"/>
      <c r="F1934" s="12"/>
      <c r="N1934" s="8"/>
    </row>
    <row r="1935" spans="1:14" s="13" customFormat="1">
      <c r="A1935" s="10"/>
      <c r="B1935" s="10"/>
      <c r="C1935" s="11"/>
      <c r="D1935" s="11"/>
      <c r="E1935" s="12"/>
      <c r="F1935" s="12"/>
      <c r="N1935" s="8"/>
    </row>
    <row r="1936" spans="1:14" s="13" customFormat="1">
      <c r="A1936" s="10"/>
      <c r="B1936" s="10"/>
      <c r="C1936" s="11"/>
      <c r="D1936" s="11"/>
      <c r="E1936" s="12"/>
      <c r="F1936" s="12"/>
      <c r="N1936" s="8"/>
    </row>
    <row r="1937" spans="1:14" s="13" customFormat="1">
      <c r="A1937" s="10"/>
      <c r="B1937" s="10"/>
      <c r="C1937" s="11"/>
      <c r="D1937" s="11"/>
      <c r="E1937" s="12"/>
      <c r="F1937" s="12"/>
      <c r="N1937" s="8"/>
    </row>
    <row r="1938" spans="1:14" s="13" customFormat="1">
      <c r="A1938" s="10"/>
      <c r="B1938" s="10"/>
      <c r="C1938" s="11"/>
      <c r="D1938" s="11"/>
      <c r="E1938" s="12"/>
      <c r="F1938" s="12"/>
      <c r="N1938" s="8"/>
    </row>
    <row r="1939" spans="1:14" s="13" customFormat="1">
      <c r="A1939" s="10"/>
      <c r="B1939" s="10"/>
      <c r="C1939" s="11"/>
      <c r="D1939" s="11"/>
      <c r="E1939" s="12"/>
      <c r="F1939" s="12"/>
      <c r="N1939" s="8"/>
    </row>
    <row r="1940" spans="1:14" s="13" customFormat="1">
      <c r="A1940" s="10"/>
      <c r="B1940" s="10"/>
      <c r="C1940" s="11"/>
      <c r="D1940" s="11"/>
      <c r="E1940" s="12"/>
      <c r="F1940" s="12"/>
      <c r="N1940" s="8"/>
    </row>
    <row r="1941" spans="1:14" s="13" customFormat="1">
      <c r="A1941" s="10"/>
      <c r="B1941" s="10"/>
      <c r="C1941" s="11"/>
      <c r="D1941" s="11"/>
      <c r="E1941" s="12"/>
      <c r="F1941" s="12"/>
      <c r="N1941" s="8"/>
    </row>
    <row r="1942" spans="1:14" s="13" customFormat="1">
      <c r="A1942" s="10"/>
      <c r="B1942" s="10"/>
      <c r="C1942" s="11"/>
      <c r="D1942" s="11"/>
      <c r="E1942" s="12"/>
      <c r="F1942" s="12"/>
      <c r="N1942" s="8"/>
    </row>
    <row r="1943" spans="1:14" s="13" customFormat="1">
      <c r="A1943" s="10"/>
      <c r="B1943" s="10"/>
      <c r="C1943" s="11"/>
      <c r="D1943" s="11"/>
      <c r="E1943" s="12"/>
      <c r="F1943" s="12"/>
      <c r="N1943" s="8"/>
    </row>
    <row r="1944" spans="1:14" s="13" customFormat="1">
      <c r="A1944" s="10"/>
      <c r="B1944" s="10"/>
      <c r="C1944" s="11"/>
      <c r="D1944" s="11"/>
      <c r="E1944" s="12"/>
      <c r="F1944" s="12"/>
      <c r="N1944" s="8"/>
    </row>
    <row r="1945" spans="1:14" s="13" customFormat="1">
      <c r="A1945" s="10"/>
      <c r="B1945" s="10"/>
      <c r="C1945" s="11"/>
      <c r="D1945" s="11"/>
      <c r="E1945" s="12"/>
      <c r="F1945" s="12"/>
      <c r="N1945" s="8"/>
    </row>
    <row r="1946" spans="1:14" s="13" customFormat="1">
      <c r="A1946" s="10"/>
      <c r="B1946" s="10"/>
      <c r="C1946" s="11"/>
      <c r="D1946" s="11"/>
      <c r="E1946" s="12"/>
      <c r="F1946" s="12"/>
      <c r="N1946" s="8"/>
    </row>
    <row r="1947" spans="1:14" s="13" customFormat="1">
      <c r="A1947" s="10"/>
      <c r="B1947" s="10"/>
      <c r="C1947" s="11"/>
      <c r="D1947" s="11"/>
      <c r="E1947" s="12"/>
      <c r="F1947" s="12"/>
      <c r="N1947" s="8"/>
    </row>
    <row r="1948" spans="1:14" s="13" customFormat="1">
      <c r="A1948" s="10"/>
      <c r="B1948" s="10"/>
      <c r="C1948" s="11"/>
      <c r="D1948" s="11"/>
      <c r="E1948" s="12"/>
      <c r="F1948" s="12"/>
      <c r="N1948" s="8"/>
    </row>
    <row r="1949" spans="1:14" s="13" customFormat="1">
      <c r="A1949" s="10"/>
      <c r="B1949" s="10"/>
      <c r="C1949" s="11"/>
      <c r="D1949" s="11"/>
      <c r="E1949" s="12"/>
      <c r="F1949" s="12"/>
      <c r="N1949" s="8"/>
    </row>
    <row r="1950" spans="1:14" s="13" customFormat="1">
      <c r="A1950" s="10"/>
      <c r="B1950" s="10"/>
      <c r="C1950" s="11"/>
      <c r="D1950" s="11"/>
      <c r="E1950" s="12"/>
      <c r="F1950" s="12"/>
      <c r="N1950" s="8"/>
    </row>
    <row r="1951" spans="1:14" s="13" customFormat="1">
      <c r="A1951" s="10"/>
      <c r="B1951" s="10"/>
      <c r="C1951" s="11"/>
      <c r="D1951" s="11"/>
      <c r="E1951" s="12"/>
      <c r="F1951" s="12"/>
      <c r="N1951" s="8"/>
    </row>
    <row r="1952" spans="1:14" s="13" customFormat="1">
      <c r="A1952" s="10"/>
      <c r="B1952" s="10"/>
      <c r="C1952" s="11"/>
      <c r="D1952" s="11"/>
      <c r="E1952" s="12"/>
      <c r="F1952" s="12"/>
      <c r="N1952" s="8"/>
    </row>
    <row r="1953" spans="1:14" s="13" customFormat="1">
      <c r="A1953" s="10"/>
      <c r="B1953" s="10"/>
      <c r="C1953" s="11"/>
      <c r="D1953" s="11"/>
      <c r="E1953" s="12"/>
      <c r="F1953" s="12"/>
      <c r="N1953" s="8"/>
    </row>
    <row r="1954" spans="1:14" s="13" customFormat="1">
      <c r="A1954" s="10"/>
      <c r="B1954" s="10"/>
      <c r="C1954" s="11"/>
      <c r="D1954" s="11"/>
      <c r="E1954" s="12"/>
      <c r="F1954" s="12"/>
      <c r="N1954" s="8"/>
    </row>
    <row r="1955" spans="1:14" s="13" customFormat="1">
      <c r="A1955" s="10"/>
      <c r="B1955" s="10"/>
      <c r="C1955" s="11"/>
      <c r="D1955" s="11"/>
      <c r="E1955" s="12"/>
      <c r="F1955" s="12"/>
      <c r="N1955" s="8"/>
    </row>
    <row r="1956" spans="1:14" s="13" customFormat="1">
      <c r="A1956" s="10"/>
      <c r="B1956" s="10"/>
      <c r="C1956" s="11"/>
      <c r="D1956" s="11"/>
      <c r="E1956" s="12"/>
      <c r="F1956" s="12"/>
      <c r="N1956" s="8"/>
    </row>
    <row r="1957" spans="1:14" s="13" customFormat="1">
      <c r="A1957" s="10"/>
      <c r="B1957" s="10"/>
      <c r="C1957" s="11"/>
      <c r="D1957" s="11"/>
      <c r="E1957" s="12"/>
      <c r="F1957" s="12"/>
      <c r="N1957" s="8"/>
    </row>
    <row r="1958" spans="1:14" s="13" customFormat="1">
      <c r="A1958" s="10"/>
      <c r="B1958" s="10"/>
      <c r="C1958" s="11"/>
      <c r="D1958" s="11"/>
      <c r="E1958" s="12"/>
      <c r="F1958" s="12"/>
      <c r="N1958" s="8"/>
    </row>
    <row r="1959" spans="1:14" s="13" customFormat="1">
      <c r="A1959" s="10"/>
      <c r="B1959" s="10"/>
      <c r="C1959" s="11"/>
      <c r="D1959" s="11"/>
      <c r="E1959" s="12"/>
      <c r="F1959" s="12"/>
      <c r="N1959" s="8"/>
    </row>
    <row r="1960" spans="1:14" s="13" customFormat="1">
      <c r="A1960" s="10"/>
      <c r="B1960" s="10"/>
      <c r="C1960" s="11"/>
      <c r="D1960" s="11"/>
      <c r="E1960" s="12"/>
      <c r="F1960" s="12"/>
      <c r="N1960" s="8"/>
    </row>
    <row r="1961" spans="1:14" s="13" customFormat="1">
      <c r="A1961" s="10"/>
      <c r="B1961" s="10"/>
      <c r="C1961" s="11"/>
      <c r="D1961" s="11"/>
      <c r="E1961" s="12"/>
      <c r="F1961" s="12"/>
      <c r="N1961" s="8"/>
    </row>
    <row r="1962" spans="1:14" s="13" customFormat="1">
      <c r="A1962" s="10"/>
      <c r="B1962" s="10"/>
      <c r="C1962" s="11"/>
      <c r="D1962" s="11"/>
      <c r="E1962" s="12"/>
      <c r="F1962" s="12"/>
      <c r="N1962" s="8"/>
    </row>
    <row r="1963" spans="1:14" s="13" customFormat="1">
      <c r="A1963" s="10"/>
      <c r="B1963" s="10"/>
      <c r="C1963" s="11"/>
      <c r="D1963" s="11"/>
      <c r="E1963" s="12"/>
      <c r="F1963" s="12"/>
      <c r="N1963" s="8"/>
    </row>
    <row r="1964" spans="1:14" s="13" customFormat="1">
      <c r="A1964" s="10"/>
      <c r="B1964" s="10"/>
      <c r="C1964" s="11"/>
      <c r="D1964" s="11"/>
      <c r="E1964" s="12"/>
      <c r="F1964" s="12"/>
      <c r="N1964" s="8"/>
    </row>
    <row r="1965" spans="1:14" s="13" customFormat="1">
      <c r="A1965" s="10"/>
      <c r="B1965" s="10"/>
      <c r="C1965" s="11"/>
      <c r="D1965" s="11"/>
      <c r="E1965" s="12"/>
      <c r="F1965" s="12"/>
      <c r="N1965" s="8"/>
    </row>
    <row r="1966" spans="1:14" s="13" customFormat="1">
      <c r="A1966" s="10"/>
      <c r="B1966" s="10"/>
      <c r="C1966" s="11"/>
      <c r="D1966" s="11"/>
      <c r="E1966" s="12"/>
      <c r="F1966" s="12"/>
      <c r="N1966" s="8"/>
    </row>
    <row r="1967" spans="1:14" s="13" customFormat="1">
      <c r="A1967" s="10"/>
      <c r="B1967" s="10"/>
      <c r="C1967" s="11"/>
      <c r="D1967" s="11"/>
      <c r="E1967" s="12"/>
      <c r="F1967" s="12"/>
      <c r="N1967" s="8"/>
    </row>
    <row r="1968" spans="1:14" s="13" customFormat="1">
      <c r="A1968" s="10"/>
      <c r="B1968" s="10"/>
      <c r="C1968" s="11"/>
      <c r="D1968" s="11"/>
      <c r="E1968" s="12"/>
      <c r="F1968" s="12"/>
      <c r="N1968" s="8"/>
    </row>
    <row r="1969" spans="1:14" s="13" customFormat="1">
      <c r="A1969" s="10"/>
      <c r="B1969" s="10"/>
      <c r="C1969" s="11"/>
      <c r="D1969" s="11"/>
      <c r="E1969" s="12"/>
      <c r="F1969" s="12"/>
      <c r="N1969" s="8"/>
    </row>
    <row r="1970" spans="1:14" s="13" customFormat="1">
      <c r="A1970" s="10"/>
      <c r="B1970" s="10"/>
      <c r="C1970" s="11"/>
      <c r="D1970" s="11"/>
      <c r="E1970" s="12"/>
      <c r="F1970" s="12"/>
      <c r="N1970" s="8"/>
    </row>
    <row r="1971" spans="1:14" s="13" customFormat="1">
      <c r="A1971" s="10"/>
      <c r="B1971" s="10"/>
      <c r="C1971" s="11"/>
      <c r="D1971" s="11"/>
      <c r="E1971" s="12"/>
      <c r="F1971" s="12"/>
      <c r="N1971" s="8"/>
    </row>
    <row r="1972" spans="1:14" s="13" customFormat="1">
      <c r="A1972" s="10"/>
      <c r="B1972" s="10"/>
      <c r="C1972" s="11"/>
      <c r="D1972" s="11"/>
      <c r="E1972" s="12"/>
      <c r="F1972" s="12"/>
      <c r="N1972" s="8"/>
    </row>
    <row r="1973" spans="1:14" s="13" customFormat="1">
      <c r="A1973" s="10"/>
      <c r="B1973" s="10"/>
      <c r="C1973" s="11"/>
      <c r="D1973" s="11"/>
      <c r="E1973" s="12"/>
      <c r="F1973" s="12"/>
      <c r="N1973" s="8"/>
    </row>
    <row r="1974" spans="1:14" s="13" customFormat="1">
      <c r="A1974" s="10"/>
      <c r="B1974" s="10"/>
      <c r="C1974" s="11"/>
      <c r="D1974" s="11"/>
      <c r="E1974" s="12"/>
      <c r="F1974" s="12"/>
      <c r="N1974" s="8"/>
    </row>
    <row r="1975" spans="1:14" s="13" customFormat="1">
      <c r="A1975" s="10"/>
      <c r="B1975" s="10"/>
      <c r="C1975" s="11"/>
      <c r="D1975" s="11"/>
      <c r="E1975" s="12"/>
      <c r="F1975" s="12"/>
      <c r="N1975" s="8"/>
    </row>
    <row r="1976" spans="1:14" s="13" customFormat="1">
      <c r="A1976" s="10"/>
      <c r="B1976" s="10"/>
      <c r="C1976" s="11"/>
      <c r="D1976" s="11"/>
      <c r="E1976" s="12"/>
      <c r="F1976" s="12"/>
      <c r="N1976" s="8"/>
    </row>
    <row r="1977" spans="1:14" s="13" customFormat="1">
      <c r="A1977" s="10"/>
      <c r="B1977" s="10"/>
      <c r="C1977" s="11"/>
      <c r="D1977" s="11"/>
      <c r="E1977" s="12"/>
      <c r="F1977" s="12"/>
      <c r="N1977" s="8"/>
    </row>
    <row r="1978" spans="1:14" s="13" customFormat="1">
      <c r="A1978" s="10"/>
      <c r="B1978" s="10"/>
      <c r="C1978" s="11"/>
      <c r="D1978" s="11"/>
      <c r="E1978" s="12"/>
      <c r="F1978" s="12"/>
      <c r="N1978" s="8"/>
    </row>
    <row r="1979" spans="1:14" s="13" customFormat="1">
      <c r="A1979" s="10"/>
      <c r="B1979" s="10"/>
      <c r="C1979" s="11"/>
      <c r="D1979" s="11"/>
      <c r="E1979" s="12"/>
      <c r="F1979" s="12"/>
      <c r="N1979" s="8"/>
    </row>
    <row r="1980" spans="1:14" s="13" customFormat="1">
      <c r="A1980" s="10"/>
      <c r="B1980" s="10"/>
      <c r="C1980" s="11"/>
      <c r="D1980" s="11"/>
      <c r="E1980" s="12"/>
      <c r="F1980" s="12"/>
      <c r="N1980" s="8"/>
    </row>
    <row r="1981" spans="1:14" s="13" customFormat="1">
      <c r="A1981" s="10"/>
      <c r="B1981" s="10"/>
      <c r="C1981" s="11"/>
      <c r="D1981" s="11"/>
      <c r="E1981" s="12"/>
      <c r="F1981" s="12"/>
      <c r="N1981" s="8"/>
    </row>
    <row r="1982" spans="1:14" s="13" customFormat="1">
      <c r="A1982" s="10"/>
      <c r="B1982" s="10"/>
      <c r="C1982" s="11"/>
      <c r="D1982" s="11"/>
      <c r="E1982" s="12"/>
      <c r="F1982" s="12"/>
      <c r="N1982" s="8"/>
    </row>
    <row r="1983" spans="1:14" s="13" customFormat="1">
      <c r="A1983" s="10"/>
      <c r="B1983" s="10"/>
      <c r="C1983" s="11"/>
      <c r="D1983" s="11"/>
      <c r="E1983" s="12"/>
      <c r="F1983" s="12"/>
      <c r="N1983" s="8"/>
    </row>
    <row r="1984" spans="1:14" s="13" customFormat="1">
      <c r="A1984" s="10"/>
      <c r="B1984" s="10"/>
      <c r="C1984" s="11"/>
      <c r="D1984" s="11"/>
      <c r="E1984" s="12"/>
      <c r="F1984" s="12"/>
      <c r="N1984" s="8"/>
    </row>
    <row r="1985" spans="1:14" s="13" customFormat="1">
      <c r="A1985" s="10"/>
      <c r="B1985" s="10"/>
      <c r="C1985" s="11"/>
      <c r="D1985" s="11"/>
      <c r="E1985" s="12"/>
      <c r="F1985" s="12"/>
      <c r="N1985" s="8"/>
    </row>
    <row r="1986" spans="1:14" s="13" customFormat="1">
      <c r="A1986" s="10"/>
      <c r="B1986" s="10"/>
      <c r="C1986" s="11"/>
      <c r="D1986" s="11"/>
      <c r="E1986" s="12"/>
      <c r="F1986" s="12"/>
      <c r="N1986" s="8"/>
    </row>
    <row r="1987" spans="1:14" s="13" customFormat="1">
      <c r="A1987" s="10"/>
      <c r="B1987" s="10"/>
      <c r="C1987" s="11"/>
      <c r="D1987" s="11"/>
      <c r="E1987" s="12"/>
      <c r="F1987" s="12"/>
      <c r="N1987" s="8"/>
    </row>
    <row r="1988" spans="1:14" s="13" customFormat="1">
      <c r="A1988" s="10"/>
      <c r="B1988" s="10"/>
      <c r="C1988" s="11"/>
      <c r="D1988" s="11"/>
      <c r="E1988" s="12"/>
      <c r="F1988" s="12"/>
      <c r="N1988" s="8"/>
    </row>
    <row r="1989" spans="1:14" s="13" customFormat="1">
      <c r="A1989" s="10"/>
      <c r="B1989" s="10"/>
      <c r="C1989" s="11"/>
      <c r="D1989" s="11"/>
      <c r="E1989" s="12"/>
      <c r="F1989" s="12"/>
      <c r="N1989" s="8"/>
    </row>
    <row r="1990" spans="1:14" s="13" customFormat="1">
      <c r="A1990" s="10"/>
      <c r="B1990" s="10"/>
      <c r="C1990" s="11"/>
      <c r="D1990" s="11"/>
      <c r="E1990" s="12"/>
      <c r="F1990" s="12"/>
      <c r="N1990" s="8"/>
    </row>
    <row r="1991" spans="1:14" s="13" customFormat="1">
      <c r="A1991" s="10"/>
      <c r="B1991" s="10"/>
      <c r="C1991" s="11"/>
      <c r="D1991" s="11"/>
      <c r="E1991" s="12"/>
      <c r="F1991" s="12"/>
      <c r="N1991" s="8"/>
    </row>
    <row r="1992" spans="1:14" s="13" customFormat="1">
      <c r="A1992" s="10"/>
      <c r="B1992" s="10"/>
      <c r="C1992" s="11"/>
      <c r="D1992" s="11"/>
      <c r="E1992" s="12"/>
      <c r="F1992" s="12"/>
      <c r="N1992" s="8"/>
    </row>
    <row r="1993" spans="1:14" s="13" customFormat="1">
      <c r="A1993" s="10"/>
      <c r="B1993" s="10"/>
      <c r="C1993" s="11"/>
      <c r="D1993" s="11"/>
      <c r="E1993" s="12"/>
      <c r="F1993" s="12"/>
      <c r="N1993" s="8"/>
    </row>
    <row r="1994" spans="1:14" s="13" customFormat="1">
      <c r="A1994" s="10"/>
      <c r="B1994" s="10"/>
      <c r="C1994" s="11"/>
      <c r="D1994" s="11"/>
      <c r="E1994" s="12"/>
      <c r="F1994" s="12"/>
      <c r="N1994" s="8"/>
    </row>
    <row r="1995" spans="1:14" s="13" customFormat="1">
      <c r="A1995" s="10"/>
      <c r="B1995" s="10"/>
      <c r="C1995" s="11"/>
      <c r="D1995" s="11"/>
      <c r="E1995" s="12"/>
      <c r="F1995" s="12"/>
      <c r="N1995" s="8"/>
    </row>
    <row r="1996" spans="1:14" s="13" customFormat="1">
      <c r="A1996" s="10"/>
      <c r="B1996" s="10"/>
      <c r="C1996" s="11"/>
      <c r="D1996" s="11"/>
      <c r="E1996" s="12"/>
      <c r="F1996" s="12"/>
      <c r="N1996" s="8"/>
    </row>
    <row r="1997" spans="1:14" s="13" customFormat="1">
      <c r="A1997" s="10"/>
      <c r="B1997" s="10"/>
      <c r="C1997" s="11"/>
      <c r="D1997" s="11"/>
      <c r="E1997" s="12"/>
      <c r="F1997" s="12"/>
      <c r="N1997" s="8"/>
    </row>
    <row r="1998" spans="1:14" s="13" customFormat="1">
      <c r="A1998" s="10"/>
      <c r="B1998" s="10"/>
      <c r="C1998" s="11"/>
      <c r="D1998" s="11"/>
      <c r="E1998" s="12"/>
      <c r="F1998" s="12"/>
      <c r="N1998" s="8"/>
    </row>
    <row r="1999" spans="1:14" s="13" customFormat="1">
      <c r="A1999" s="10"/>
      <c r="B1999" s="10"/>
      <c r="C1999" s="11"/>
      <c r="D1999" s="11"/>
      <c r="E1999" s="12"/>
      <c r="F1999" s="12"/>
      <c r="N1999" s="8"/>
    </row>
    <row r="2000" spans="1:14" s="13" customFormat="1">
      <c r="A2000" s="10"/>
      <c r="B2000" s="10"/>
      <c r="C2000" s="11"/>
      <c r="D2000" s="11"/>
      <c r="E2000" s="12"/>
      <c r="F2000" s="12"/>
      <c r="N2000" s="8"/>
    </row>
    <row r="2001" spans="1:14" s="13" customFormat="1">
      <c r="A2001" s="10"/>
      <c r="B2001" s="10"/>
      <c r="C2001" s="11"/>
      <c r="D2001" s="11"/>
      <c r="E2001" s="12"/>
      <c r="F2001" s="12"/>
      <c r="N2001" s="8"/>
    </row>
    <row r="2002" spans="1:14" s="13" customFormat="1">
      <c r="A2002" s="10"/>
      <c r="B2002" s="10"/>
      <c r="C2002" s="11"/>
      <c r="D2002" s="11"/>
      <c r="E2002" s="12"/>
      <c r="F2002" s="12"/>
      <c r="N2002" s="8"/>
    </row>
    <row r="2003" spans="1:14" s="13" customFormat="1">
      <c r="A2003" s="10"/>
      <c r="B2003" s="10"/>
      <c r="C2003" s="11"/>
      <c r="D2003" s="11"/>
      <c r="E2003" s="12"/>
      <c r="F2003" s="12"/>
      <c r="N2003" s="8"/>
    </row>
    <row r="2004" spans="1:14" s="13" customFormat="1">
      <c r="A2004" s="10"/>
      <c r="B2004" s="10"/>
      <c r="C2004" s="11"/>
      <c r="D2004" s="11"/>
      <c r="E2004" s="12"/>
      <c r="F2004" s="12"/>
      <c r="N2004" s="8"/>
    </row>
    <row r="2005" spans="1:14" s="13" customFormat="1">
      <c r="A2005" s="10"/>
      <c r="B2005" s="10"/>
      <c r="C2005" s="11"/>
      <c r="D2005" s="11"/>
      <c r="E2005" s="12"/>
      <c r="F2005" s="12"/>
      <c r="N2005" s="8"/>
    </row>
    <row r="2006" spans="1:14" s="13" customFormat="1">
      <c r="A2006" s="10"/>
      <c r="B2006" s="10"/>
      <c r="C2006" s="11"/>
      <c r="D2006" s="11"/>
      <c r="E2006" s="12"/>
      <c r="F2006" s="12"/>
      <c r="N2006" s="8"/>
    </row>
    <row r="2007" spans="1:14" s="13" customFormat="1">
      <c r="A2007" s="10"/>
      <c r="B2007" s="10"/>
      <c r="C2007" s="11"/>
      <c r="D2007" s="11"/>
      <c r="E2007" s="12"/>
      <c r="F2007" s="12"/>
      <c r="N2007" s="8"/>
    </row>
    <row r="2008" spans="1:14" s="13" customFormat="1">
      <c r="A2008" s="10"/>
      <c r="B2008" s="10"/>
      <c r="C2008" s="11"/>
      <c r="D2008" s="11"/>
      <c r="E2008" s="12"/>
      <c r="F2008" s="12"/>
      <c r="N2008" s="8"/>
    </row>
    <row r="2009" spans="1:14" s="13" customFormat="1">
      <c r="A2009" s="10"/>
      <c r="B2009" s="10"/>
      <c r="C2009" s="11"/>
      <c r="D2009" s="11"/>
      <c r="E2009" s="12"/>
      <c r="F2009" s="12"/>
      <c r="N2009" s="8"/>
    </row>
    <row r="2010" spans="1:14" s="13" customFormat="1">
      <c r="A2010" s="10"/>
      <c r="B2010" s="10"/>
      <c r="C2010" s="11"/>
      <c r="D2010" s="11"/>
      <c r="E2010" s="12"/>
      <c r="F2010" s="12"/>
      <c r="N2010" s="8"/>
    </row>
    <row r="2011" spans="1:14" s="13" customFormat="1">
      <c r="A2011" s="10"/>
      <c r="B2011" s="10"/>
      <c r="C2011" s="11"/>
      <c r="D2011" s="11"/>
      <c r="E2011" s="12"/>
      <c r="F2011" s="12"/>
      <c r="N2011" s="8"/>
    </row>
    <row r="2012" spans="1:14" s="13" customFormat="1">
      <c r="A2012" s="10"/>
      <c r="B2012" s="10"/>
      <c r="C2012" s="11"/>
      <c r="D2012" s="11"/>
      <c r="E2012" s="12"/>
      <c r="F2012" s="12"/>
      <c r="N2012" s="8"/>
    </row>
    <row r="2013" spans="1:14" s="13" customFormat="1">
      <c r="A2013" s="10"/>
      <c r="B2013" s="10"/>
      <c r="C2013" s="11"/>
      <c r="D2013" s="11"/>
      <c r="E2013" s="12"/>
      <c r="F2013" s="12"/>
      <c r="N2013" s="8"/>
    </row>
    <row r="2014" spans="1:14" s="13" customFormat="1">
      <c r="A2014" s="10"/>
      <c r="B2014" s="10"/>
      <c r="C2014" s="11"/>
      <c r="D2014" s="11"/>
      <c r="E2014" s="12"/>
      <c r="F2014" s="12"/>
      <c r="N2014" s="8"/>
    </row>
    <row r="2015" spans="1:14" s="13" customFormat="1">
      <c r="A2015" s="10"/>
      <c r="B2015" s="10"/>
      <c r="C2015" s="11"/>
      <c r="D2015" s="11"/>
      <c r="E2015" s="12"/>
      <c r="F2015" s="12"/>
      <c r="N2015" s="8"/>
    </row>
    <row r="2016" spans="1:14" s="13" customFormat="1">
      <c r="A2016" s="10"/>
      <c r="B2016" s="10"/>
      <c r="C2016" s="11"/>
      <c r="D2016" s="11"/>
      <c r="E2016" s="12"/>
      <c r="F2016" s="12"/>
      <c r="N2016" s="8"/>
    </row>
    <row r="2017" spans="1:14" s="13" customFormat="1">
      <c r="A2017" s="10"/>
      <c r="B2017" s="10"/>
      <c r="C2017" s="11"/>
      <c r="D2017" s="11"/>
      <c r="E2017" s="12"/>
      <c r="F2017" s="12"/>
      <c r="N2017" s="8"/>
    </row>
    <row r="2018" spans="1:14" s="13" customFormat="1">
      <c r="A2018" s="10"/>
      <c r="B2018" s="10"/>
      <c r="C2018" s="11"/>
      <c r="D2018" s="11"/>
      <c r="E2018" s="12"/>
      <c r="F2018" s="12"/>
      <c r="N2018" s="8"/>
    </row>
    <row r="2019" spans="1:14" s="13" customFormat="1">
      <c r="A2019" s="10"/>
      <c r="B2019" s="10"/>
      <c r="C2019" s="11"/>
      <c r="D2019" s="11"/>
      <c r="E2019" s="12"/>
      <c r="F2019" s="12"/>
      <c r="N2019" s="8"/>
    </row>
    <row r="2020" spans="1:14" s="13" customFormat="1">
      <c r="A2020" s="10"/>
      <c r="B2020" s="10"/>
      <c r="C2020" s="11"/>
      <c r="D2020" s="11"/>
      <c r="E2020" s="12"/>
      <c r="F2020" s="12"/>
      <c r="N2020" s="8"/>
    </row>
    <row r="2021" spans="1:14" s="13" customFormat="1">
      <c r="A2021" s="10"/>
      <c r="B2021" s="10"/>
      <c r="C2021" s="11"/>
      <c r="D2021" s="11"/>
      <c r="E2021" s="12"/>
      <c r="F2021" s="12"/>
      <c r="N2021" s="8"/>
    </row>
    <row r="2022" spans="1:14" s="13" customFormat="1">
      <c r="A2022" s="10"/>
      <c r="B2022" s="10"/>
      <c r="C2022" s="11"/>
      <c r="D2022" s="11"/>
      <c r="E2022" s="12"/>
      <c r="F2022" s="12"/>
      <c r="N2022" s="8"/>
    </row>
    <row r="2023" spans="1:14" s="13" customFormat="1">
      <c r="A2023" s="10"/>
      <c r="B2023" s="10"/>
      <c r="C2023" s="11"/>
      <c r="D2023" s="11"/>
      <c r="E2023" s="12"/>
      <c r="F2023" s="12"/>
      <c r="N2023" s="8"/>
    </row>
    <row r="2024" spans="1:14" s="13" customFormat="1">
      <c r="A2024" s="10"/>
      <c r="B2024" s="10"/>
      <c r="C2024" s="11"/>
      <c r="D2024" s="11"/>
      <c r="E2024" s="12"/>
      <c r="F2024" s="12"/>
      <c r="N2024" s="8"/>
    </row>
    <row r="2025" spans="1:14" s="13" customFormat="1">
      <c r="A2025" s="10"/>
      <c r="B2025" s="10"/>
      <c r="C2025" s="11"/>
      <c r="D2025" s="11"/>
      <c r="E2025" s="12"/>
      <c r="F2025" s="12"/>
      <c r="N2025" s="8"/>
    </row>
    <row r="2026" spans="1:14" s="13" customFormat="1">
      <c r="A2026" s="10"/>
      <c r="B2026" s="10"/>
      <c r="C2026" s="11"/>
      <c r="D2026" s="11"/>
      <c r="E2026" s="12"/>
      <c r="F2026" s="12"/>
      <c r="N2026" s="8"/>
    </row>
    <row r="2027" spans="1:14" s="13" customFormat="1">
      <c r="A2027" s="10"/>
      <c r="B2027" s="10"/>
      <c r="C2027" s="11"/>
      <c r="D2027" s="11"/>
      <c r="E2027" s="12"/>
      <c r="F2027" s="12"/>
      <c r="N2027" s="8"/>
    </row>
    <row r="2028" spans="1:14" s="13" customFormat="1">
      <c r="A2028" s="10"/>
      <c r="B2028" s="10"/>
      <c r="C2028" s="11"/>
      <c r="D2028" s="11"/>
      <c r="E2028" s="12"/>
      <c r="F2028" s="12"/>
      <c r="N2028" s="8"/>
    </row>
    <row r="2029" spans="1:14" s="13" customFormat="1">
      <c r="A2029" s="10"/>
      <c r="B2029" s="10"/>
      <c r="C2029" s="11"/>
      <c r="D2029" s="11"/>
      <c r="E2029" s="12"/>
      <c r="F2029" s="12"/>
      <c r="N2029" s="8"/>
    </row>
    <row r="2030" spans="1:14" s="13" customFormat="1">
      <c r="A2030" s="10"/>
      <c r="B2030" s="10"/>
      <c r="C2030" s="11"/>
      <c r="D2030" s="11"/>
      <c r="E2030" s="12"/>
      <c r="F2030" s="12"/>
      <c r="N2030" s="8"/>
    </row>
    <row r="2031" spans="1:14" s="13" customFormat="1">
      <c r="A2031" s="10"/>
      <c r="B2031" s="10"/>
      <c r="C2031" s="11"/>
      <c r="D2031" s="11"/>
      <c r="E2031" s="12"/>
      <c r="F2031" s="12"/>
      <c r="N2031" s="8"/>
    </row>
    <row r="2032" spans="1:14" s="13" customFormat="1">
      <c r="A2032" s="10"/>
      <c r="B2032" s="10"/>
      <c r="C2032" s="11"/>
      <c r="D2032" s="11"/>
      <c r="E2032" s="12"/>
      <c r="F2032" s="12"/>
      <c r="N2032" s="8"/>
    </row>
    <row r="2033" spans="1:14" s="13" customFormat="1">
      <c r="A2033" s="10"/>
      <c r="B2033" s="10"/>
      <c r="C2033" s="11"/>
      <c r="D2033" s="11"/>
      <c r="E2033" s="12"/>
      <c r="F2033" s="12"/>
      <c r="N2033" s="8"/>
    </row>
    <row r="2034" spans="1:14" s="13" customFormat="1">
      <c r="A2034" s="10"/>
      <c r="B2034" s="10"/>
      <c r="C2034" s="11"/>
      <c r="D2034" s="11"/>
      <c r="E2034" s="12"/>
      <c r="F2034" s="12"/>
      <c r="N2034" s="8"/>
    </row>
    <row r="2035" spans="1:14" s="13" customFormat="1">
      <c r="A2035" s="10"/>
      <c r="B2035" s="10"/>
      <c r="C2035" s="11"/>
      <c r="D2035" s="11"/>
      <c r="E2035" s="12"/>
      <c r="F2035" s="12"/>
      <c r="N2035" s="8"/>
    </row>
    <row r="2036" spans="1:14" s="13" customFormat="1">
      <c r="A2036" s="10"/>
      <c r="B2036" s="10"/>
      <c r="C2036" s="11"/>
      <c r="D2036" s="11"/>
      <c r="E2036" s="12"/>
      <c r="F2036" s="12"/>
      <c r="N2036" s="8"/>
    </row>
    <row r="2037" spans="1:14" s="13" customFormat="1">
      <c r="A2037" s="10"/>
      <c r="B2037" s="10"/>
      <c r="C2037" s="11"/>
      <c r="D2037" s="11"/>
      <c r="E2037" s="12"/>
      <c r="F2037" s="12"/>
      <c r="N2037" s="8"/>
    </row>
    <row r="2038" spans="1:14" s="13" customFormat="1">
      <c r="A2038" s="10"/>
      <c r="B2038" s="10"/>
      <c r="C2038" s="11"/>
      <c r="D2038" s="11"/>
      <c r="E2038" s="12"/>
      <c r="F2038" s="12"/>
      <c r="N2038" s="8"/>
    </row>
    <row r="2039" spans="1:14" s="13" customFormat="1">
      <c r="A2039" s="10"/>
      <c r="B2039" s="10"/>
      <c r="C2039" s="11"/>
      <c r="D2039" s="11"/>
      <c r="E2039" s="12"/>
      <c r="F2039" s="12"/>
      <c r="N2039" s="8"/>
    </row>
    <row r="2040" spans="1:14" s="13" customFormat="1">
      <c r="A2040" s="10"/>
      <c r="B2040" s="10"/>
      <c r="C2040" s="11"/>
      <c r="D2040" s="11"/>
      <c r="E2040" s="12"/>
      <c r="F2040" s="12"/>
      <c r="N2040" s="8"/>
    </row>
    <row r="2041" spans="1:14" s="13" customFormat="1">
      <c r="A2041" s="10"/>
      <c r="B2041" s="10"/>
      <c r="C2041" s="11"/>
      <c r="D2041" s="11"/>
      <c r="E2041" s="12"/>
      <c r="F2041" s="12"/>
      <c r="N2041" s="8"/>
    </row>
    <row r="2042" spans="1:14" s="13" customFormat="1">
      <c r="A2042" s="10"/>
      <c r="B2042" s="10"/>
      <c r="C2042" s="11"/>
      <c r="D2042" s="11"/>
      <c r="E2042" s="12"/>
      <c r="F2042" s="12"/>
      <c r="N2042" s="8"/>
    </row>
    <row r="2043" spans="1:14" s="13" customFormat="1">
      <c r="A2043" s="10"/>
      <c r="B2043" s="10"/>
      <c r="C2043" s="11"/>
      <c r="D2043" s="11"/>
      <c r="E2043" s="12"/>
      <c r="F2043" s="12"/>
      <c r="N2043" s="8"/>
    </row>
    <row r="2044" spans="1:14" s="13" customFormat="1">
      <c r="A2044" s="10"/>
      <c r="B2044" s="10"/>
      <c r="C2044" s="11"/>
      <c r="D2044" s="11"/>
      <c r="E2044" s="12"/>
      <c r="F2044" s="12"/>
      <c r="N2044" s="8"/>
    </row>
    <row r="2045" spans="1:14" s="13" customFormat="1">
      <c r="A2045" s="10"/>
      <c r="B2045" s="10"/>
      <c r="C2045" s="11"/>
      <c r="D2045" s="11"/>
      <c r="E2045" s="12"/>
      <c r="F2045" s="12"/>
      <c r="N2045" s="8"/>
    </row>
    <row r="2046" spans="1:14" s="13" customFormat="1">
      <c r="A2046" s="10"/>
      <c r="B2046" s="10"/>
      <c r="C2046" s="11"/>
      <c r="D2046" s="11"/>
      <c r="E2046" s="12"/>
      <c r="F2046" s="12"/>
      <c r="N2046" s="8"/>
    </row>
    <row r="2047" spans="1:14" s="13" customFormat="1">
      <c r="A2047" s="10"/>
      <c r="B2047" s="10"/>
      <c r="C2047" s="11"/>
      <c r="D2047" s="11"/>
      <c r="E2047" s="12"/>
      <c r="F2047" s="12"/>
      <c r="N2047" s="8"/>
    </row>
    <row r="2048" spans="1:14" s="13" customFormat="1">
      <c r="A2048" s="10"/>
      <c r="B2048" s="10"/>
      <c r="C2048" s="11"/>
      <c r="D2048" s="11"/>
      <c r="E2048" s="12"/>
      <c r="F2048" s="12"/>
      <c r="N2048" s="8"/>
    </row>
    <row r="2049" spans="1:14" s="13" customFormat="1">
      <c r="A2049" s="10"/>
      <c r="B2049" s="10"/>
      <c r="C2049" s="11"/>
      <c r="D2049" s="11"/>
      <c r="E2049" s="12"/>
      <c r="F2049" s="12"/>
      <c r="N2049" s="8"/>
    </row>
    <row r="2050" spans="1:14" s="13" customFormat="1">
      <c r="A2050" s="10"/>
      <c r="B2050" s="10"/>
      <c r="C2050" s="11"/>
      <c r="D2050" s="11"/>
      <c r="E2050" s="12"/>
      <c r="F2050" s="12"/>
      <c r="N2050" s="8"/>
    </row>
    <row r="2051" spans="1:14" s="13" customFormat="1">
      <c r="A2051" s="10"/>
      <c r="B2051" s="10"/>
      <c r="C2051" s="11"/>
      <c r="D2051" s="11"/>
      <c r="E2051" s="12"/>
      <c r="F2051" s="12"/>
      <c r="N2051" s="8"/>
    </row>
    <row r="2052" spans="1:14" s="13" customFormat="1">
      <c r="A2052" s="10"/>
      <c r="B2052" s="10"/>
      <c r="C2052" s="11"/>
      <c r="D2052" s="11"/>
      <c r="E2052" s="12"/>
      <c r="F2052" s="12"/>
      <c r="N2052" s="8"/>
    </row>
    <row r="2053" spans="1:14" s="13" customFormat="1">
      <c r="A2053" s="10"/>
      <c r="B2053" s="10"/>
      <c r="C2053" s="11"/>
      <c r="D2053" s="11"/>
      <c r="E2053" s="12"/>
      <c r="F2053" s="12"/>
      <c r="N2053" s="8"/>
    </row>
    <row r="2054" spans="1:14" s="13" customFormat="1">
      <c r="A2054" s="10"/>
      <c r="B2054" s="10"/>
      <c r="C2054" s="11"/>
      <c r="D2054" s="11"/>
      <c r="E2054" s="12"/>
      <c r="F2054" s="12"/>
      <c r="N2054" s="8"/>
    </row>
    <row r="2055" spans="1:14" s="13" customFormat="1">
      <c r="A2055" s="10"/>
      <c r="B2055" s="10"/>
      <c r="C2055" s="11"/>
      <c r="D2055" s="11"/>
      <c r="E2055" s="12"/>
      <c r="F2055" s="12"/>
      <c r="N2055" s="8"/>
    </row>
    <row r="2056" spans="1:14" s="13" customFormat="1">
      <c r="A2056" s="10"/>
      <c r="B2056" s="10"/>
      <c r="C2056" s="11"/>
      <c r="D2056" s="11"/>
      <c r="E2056" s="12"/>
      <c r="F2056" s="12"/>
      <c r="N2056" s="8"/>
    </row>
    <row r="2057" spans="1:14" s="13" customFormat="1">
      <c r="A2057" s="10"/>
      <c r="B2057" s="10"/>
      <c r="C2057" s="11"/>
      <c r="D2057" s="11"/>
      <c r="E2057" s="12"/>
      <c r="F2057" s="12"/>
      <c r="N2057" s="8"/>
    </row>
    <row r="2058" spans="1:14" s="13" customFormat="1">
      <c r="A2058" s="10"/>
      <c r="B2058" s="10"/>
      <c r="C2058" s="11"/>
      <c r="D2058" s="11"/>
      <c r="E2058" s="12"/>
      <c r="F2058" s="12"/>
      <c r="N2058" s="8"/>
    </row>
    <row r="2059" spans="1:14" s="13" customFormat="1">
      <c r="A2059" s="10"/>
      <c r="B2059" s="10"/>
      <c r="C2059" s="11"/>
      <c r="D2059" s="11"/>
      <c r="E2059" s="12"/>
      <c r="F2059" s="12"/>
      <c r="N2059" s="8"/>
    </row>
    <row r="2060" spans="1:14" s="13" customFormat="1">
      <c r="A2060" s="10"/>
      <c r="B2060" s="10"/>
      <c r="C2060" s="11"/>
      <c r="D2060" s="11"/>
      <c r="E2060" s="12"/>
      <c r="F2060" s="12"/>
      <c r="N2060" s="8"/>
    </row>
    <row r="2061" spans="1:14" s="13" customFormat="1">
      <c r="A2061" s="10"/>
      <c r="B2061" s="10"/>
      <c r="C2061" s="11"/>
      <c r="D2061" s="11"/>
      <c r="E2061" s="12"/>
      <c r="F2061" s="12"/>
      <c r="N2061" s="8"/>
    </row>
    <row r="2062" spans="1:14" s="13" customFormat="1">
      <c r="A2062" s="10"/>
      <c r="B2062" s="10"/>
      <c r="C2062" s="11"/>
      <c r="D2062" s="11"/>
      <c r="E2062" s="12"/>
      <c r="F2062" s="12"/>
      <c r="N2062" s="8"/>
    </row>
    <row r="2063" spans="1:14" s="13" customFormat="1">
      <c r="A2063" s="10"/>
      <c r="B2063" s="10"/>
      <c r="C2063" s="11"/>
      <c r="D2063" s="11"/>
      <c r="E2063" s="12"/>
      <c r="F2063" s="12"/>
      <c r="N2063" s="8"/>
    </row>
    <row r="2064" spans="1:14" s="13" customFormat="1">
      <c r="A2064" s="10"/>
      <c r="B2064" s="10"/>
      <c r="C2064" s="11"/>
      <c r="D2064" s="11"/>
      <c r="E2064" s="12"/>
      <c r="F2064" s="12"/>
      <c r="N2064" s="8"/>
    </row>
    <row r="2065" spans="1:14" s="13" customFormat="1">
      <c r="A2065" s="10"/>
      <c r="B2065" s="10"/>
      <c r="C2065" s="11"/>
      <c r="D2065" s="11"/>
      <c r="E2065" s="12"/>
      <c r="F2065" s="12"/>
      <c r="N2065" s="8"/>
    </row>
    <row r="2066" spans="1:14" s="13" customFormat="1">
      <c r="A2066" s="10"/>
      <c r="B2066" s="10"/>
      <c r="C2066" s="11"/>
      <c r="D2066" s="11"/>
      <c r="E2066" s="12"/>
      <c r="F2066" s="12"/>
      <c r="N2066" s="8"/>
    </row>
    <row r="2067" spans="1:14" s="13" customFormat="1">
      <c r="A2067" s="10"/>
      <c r="B2067" s="10"/>
      <c r="C2067" s="11"/>
      <c r="D2067" s="11"/>
      <c r="E2067" s="12"/>
      <c r="F2067" s="12"/>
      <c r="N2067" s="8"/>
    </row>
    <row r="2068" spans="1:14" s="13" customFormat="1">
      <c r="A2068" s="10"/>
      <c r="B2068" s="10"/>
      <c r="C2068" s="11"/>
      <c r="D2068" s="11"/>
      <c r="E2068" s="12"/>
      <c r="F2068" s="12"/>
      <c r="N2068" s="8"/>
    </row>
    <row r="2069" spans="1:14" s="13" customFormat="1">
      <c r="A2069" s="10"/>
      <c r="B2069" s="10"/>
      <c r="C2069" s="11"/>
      <c r="D2069" s="11"/>
      <c r="E2069" s="12"/>
      <c r="F2069" s="12"/>
      <c r="N2069" s="8"/>
    </row>
    <row r="2070" spans="1:14" s="13" customFormat="1">
      <c r="A2070" s="10"/>
      <c r="B2070" s="10"/>
      <c r="C2070" s="11"/>
      <c r="D2070" s="11"/>
      <c r="E2070" s="12"/>
      <c r="F2070" s="12"/>
      <c r="N2070" s="8"/>
    </row>
    <row r="2071" spans="1:14" s="13" customFormat="1">
      <c r="A2071" s="10"/>
      <c r="B2071" s="10"/>
      <c r="C2071" s="11"/>
      <c r="D2071" s="11"/>
      <c r="E2071" s="12"/>
      <c r="F2071" s="12"/>
      <c r="N2071" s="8"/>
    </row>
    <row r="2072" spans="1:14" s="13" customFormat="1">
      <c r="A2072" s="10"/>
      <c r="B2072" s="10"/>
      <c r="C2072" s="11"/>
      <c r="D2072" s="11"/>
      <c r="E2072" s="12"/>
      <c r="F2072" s="12"/>
      <c r="N2072" s="8"/>
    </row>
    <row r="2073" spans="1:14" s="13" customFormat="1">
      <c r="A2073" s="10"/>
      <c r="B2073" s="10"/>
      <c r="C2073" s="11"/>
      <c r="D2073" s="11"/>
      <c r="E2073" s="12"/>
      <c r="F2073" s="12"/>
      <c r="N2073" s="8"/>
    </row>
    <row r="2074" spans="1:14" s="13" customFormat="1">
      <c r="A2074" s="10"/>
      <c r="B2074" s="10"/>
      <c r="C2074" s="11"/>
      <c r="D2074" s="11"/>
      <c r="E2074" s="12"/>
      <c r="F2074" s="12"/>
      <c r="N2074" s="8"/>
    </row>
    <row r="2075" spans="1:14" s="13" customFormat="1">
      <c r="A2075" s="10"/>
      <c r="B2075" s="10"/>
      <c r="C2075" s="11"/>
      <c r="D2075" s="11"/>
      <c r="E2075" s="12"/>
      <c r="F2075" s="12"/>
      <c r="N2075" s="8"/>
    </row>
    <row r="2076" spans="1:14" s="13" customFormat="1">
      <c r="A2076" s="10"/>
      <c r="B2076" s="10"/>
      <c r="C2076" s="11"/>
      <c r="D2076" s="11"/>
      <c r="E2076" s="12"/>
      <c r="F2076" s="12"/>
      <c r="N2076" s="8"/>
    </row>
    <row r="2077" spans="1:14" s="13" customFormat="1">
      <c r="A2077" s="10"/>
      <c r="B2077" s="10"/>
      <c r="C2077" s="11"/>
      <c r="D2077" s="11"/>
      <c r="E2077" s="12"/>
      <c r="F2077" s="12"/>
      <c r="N2077" s="8"/>
    </row>
    <row r="2078" spans="1:14" s="13" customFormat="1">
      <c r="A2078" s="10"/>
      <c r="B2078" s="10"/>
      <c r="C2078" s="11"/>
      <c r="D2078" s="11"/>
      <c r="E2078" s="12"/>
      <c r="F2078" s="12"/>
      <c r="N2078" s="8"/>
    </row>
    <row r="2079" spans="1:14" s="13" customFormat="1">
      <c r="A2079" s="10"/>
      <c r="B2079" s="10"/>
      <c r="C2079" s="11"/>
      <c r="D2079" s="11"/>
      <c r="E2079" s="12"/>
      <c r="F2079" s="12"/>
      <c r="N2079" s="8"/>
    </row>
    <row r="2080" spans="1:14" s="13" customFormat="1">
      <c r="A2080" s="10"/>
      <c r="B2080" s="10"/>
      <c r="C2080" s="11"/>
      <c r="D2080" s="11"/>
      <c r="E2080" s="12"/>
      <c r="F2080" s="12"/>
      <c r="N2080" s="8"/>
    </row>
    <row r="2081" spans="1:14" s="13" customFormat="1">
      <c r="A2081" s="10"/>
      <c r="B2081" s="10"/>
      <c r="C2081" s="11"/>
      <c r="D2081" s="11"/>
      <c r="E2081" s="12"/>
      <c r="F2081" s="12"/>
      <c r="N2081" s="8"/>
    </row>
    <row r="2082" spans="1:14" s="13" customFormat="1">
      <c r="A2082" s="10"/>
      <c r="B2082" s="10"/>
      <c r="C2082" s="11"/>
      <c r="D2082" s="11"/>
      <c r="E2082" s="12"/>
      <c r="F2082" s="12"/>
      <c r="N2082" s="8"/>
    </row>
    <row r="2083" spans="1:14" s="13" customFormat="1">
      <c r="A2083" s="10"/>
      <c r="B2083" s="10"/>
      <c r="C2083" s="11"/>
      <c r="D2083" s="11"/>
      <c r="E2083" s="12"/>
      <c r="F2083" s="12"/>
      <c r="N2083" s="8"/>
    </row>
    <row r="2084" spans="1:14" s="13" customFormat="1">
      <c r="A2084" s="10"/>
      <c r="B2084" s="10"/>
      <c r="C2084" s="11"/>
      <c r="D2084" s="11"/>
      <c r="E2084" s="12"/>
      <c r="F2084" s="12"/>
      <c r="N2084" s="8"/>
    </row>
    <row r="2085" spans="1:14" s="13" customFormat="1">
      <c r="A2085" s="10"/>
      <c r="B2085" s="10"/>
      <c r="C2085" s="11"/>
      <c r="D2085" s="11"/>
      <c r="E2085" s="12"/>
      <c r="F2085" s="12"/>
      <c r="N2085" s="8"/>
    </row>
    <row r="2086" spans="1:14" s="13" customFormat="1">
      <c r="A2086" s="10"/>
      <c r="B2086" s="10"/>
      <c r="C2086" s="11"/>
      <c r="D2086" s="11"/>
      <c r="E2086" s="12"/>
      <c r="F2086" s="12"/>
      <c r="N2086" s="8"/>
    </row>
    <row r="2087" spans="1:14" s="13" customFormat="1">
      <c r="A2087" s="10"/>
      <c r="B2087" s="10"/>
      <c r="C2087" s="11"/>
      <c r="D2087" s="11"/>
      <c r="E2087" s="12"/>
      <c r="F2087" s="12"/>
      <c r="N2087" s="8"/>
    </row>
    <row r="2088" spans="1:14" s="13" customFormat="1">
      <c r="A2088" s="10"/>
      <c r="B2088" s="10"/>
      <c r="C2088" s="11"/>
      <c r="D2088" s="11"/>
      <c r="E2088" s="12"/>
      <c r="F2088" s="12"/>
      <c r="N2088" s="8"/>
    </row>
    <row r="2089" spans="1:14" s="13" customFormat="1">
      <c r="A2089" s="10"/>
      <c r="B2089" s="10"/>
      <c r="C2089" s="11"/>
      <c r="D2089" s="11"/>
      <c r="E2089" s="12"/>
      <c r="F2089" s="12"/>
      <c r="N2089" s="8"/>
    </row>
    <row r="2090" spans="1:14" s="13" customFormat="1">
      <c r="A2090" s="10"/>
      <c r="B2090" s="10"/>
      <c r="C2090" s="11"/>
      <c r="D2090" s="11"/>
      <c r="E2090" s="12"/>
      <c r="F2090" s="12"/>
      <c r="N2090" s="8"/>
    </row>
    <row r="2091" spans="1:14" s="13" customFormat="1">
      <c r="A2091" s="10"/>
      <c r="B2091" s="10"/>
      <c r="C2091" s="11"/>
      <c r="D2091" s="11"/>
      <c r="E2091" s="12"/>
      <c r="F2091" s="12"/>
      <c r="N2091" s="8"/>
    </row>
    <row r="2092" spans="1:14" s="13" customFormat="1">
      <c r="A2092" s="10"/>
      <c r="B2092" s="10"/>
      <c r="C2092" s="11"/>
      <c r="D2092" s="11"/>
      <c r="E2092" s="12"/>
      <c r="F2092" s="12"/>
      <c r="N2092" s="8"/>
    </row>
    <row r="2093" spans="1:14" s="13" customFormat="1">
      <c r="A2093" s="10"/>
      <c r="B2093" s="10"/>
      <c r="C2093" s="11"/>
      <c r="D2093" s="11"/>
      <c r="E2093" s="12"/>
      <c r="F2093" s="12"/>
      <c r="N2093" s="8"/>
    </row>
    <row r="2094" spans="1:14" s="13" customFormat="1">
      <c r="A2094" s="10"/>
      <c r="B2094" s="10"/>
      <c r="C2094" s="11"/>
      <c r="D2094" s="11"/>
      <c r="E2094" s="12"/>
      <c r="F2094" s="12"/>
      <c r="N2094" s="8"/>
    </row>
    <row r="2095" spans="1:14" s="13" customFormat="1">
      <c r="A2095" s="10"/>
      <c r="B2095" s="10"/>
      <c r="C2095" s="11"/>
      <c r="D2095" s="11"/>
      <c r="E2095" s="12"/>
      <c r="F2095" s="12"/>
      <c r="N2095" s="8"/>
    </row>
    <row r="2096" spans="1:14" s="13" customFormat="1">
      <c r="A2096" s="10"/>
      <c r="B2096" s="10"/>
      <c r="C2096" s="11"/>
      <c r="D2096" s="11"/>
      <c r="E2096" s="12"/>
      <c r="F2096" s="12"/>
      <c r="N2096" s="8"/>
    </row>
    <row r="2097" spans="1:14" s="13" customFormat="1">
      <c r="A2097" s="10"/>
      <c r="B2097" s="10"/>
      <c r="C2097" s="11"/>
      <c r="D2097" s="11"/>
      <c r="E2097" s="12"/>
      <c r="F2097" s="12"/>
      <c r="N2097" s="8"/>
    </row>
    <row r="2098" spans="1:14" s="13" customFormat="1">
      <c r="A2098" s="10"/>
      <c r="B2098" s="10"/>
      <c r="C2098" s="11"/>
      <c r="D2098" s="11"/>
      <c r="E2098" s="12"/>
      <c r="F2098" s="12"/>
      <c r="N2098" s="8"/>
    </row>
    <row r="2099" spans="1:14" s="13" customFormat="1">
      <c r="A2099" s="10"/>
      <c r="B2099" s="10"/>
      <c r="C2099" s="11"/>
      <c r="D2099" s="11"/>
      <c r="E2099" s="12"/>
      <c r="F2099" s="12"/>
      <c r="N2099" s="8"/>
    </row>
    <row r="2100" spans="1:14" s="13" customFormat="1">
      <c r="A2100" s="10"/>
      <c r="B2100" s="10"/>
      <c r="C2100" s="11"/>
      <c r="D2100" s="11"/>
      <c r="E2100" s="12"/>
      <c r="F2100" s="12"/>
      <c r="N2100" s="8"/>
    </row>
    <row r="2101" spans="1:14" s="13" customFormat="1">
      <c r="A2101" s="10"/>
      <c r="B2101" s="10"/>
      <c r="C2101" s="11"/>
      <c r="D2101" s="11"/>
      <c r="E2101" s="12"/>
      <c r="F2101" s="12"/>
      <c r="N2101" s="8"/>
    </row>
    <row r="2102" spans="1:14" s="13" customFormat="1">
      <c r="A2102" s="10"/>
      <c r="B2102" s="10"/>
      <c r="C2102" s="11"/>
      <c r="D2102" s="11"/>
      <c r="E2102" s="12"/>
      <c r="F2102" s="12"/>
      <c r="N2102" s="8"/>
    </row>
    <row r="2103" spans="1:14" s="13" customFormat="1">
      <c r="A2103" s="10"/>
      <c r="B2103" s="10"/>
      <c r="C2103" s="11"/>
      <c r="D2103" s="11"/>
      <c r="E2103" s="12"/>
      <c r="F2103" s="12"/>
      <c r="N2103" s="8"/>
    </row>
    <row r="2104" spans="1:14" s="13" customFormat="1">
      <c r="A2104" s="10"/>
      <c r="B2104" s="10"/>
      <c r="C2104" s="11"/>
      <c r="D2104" s="11"/>
      <c r="E2104" s="12"/>
      <c r="F2104" s="12"/>
      <c r="N2104" s="8"/>
    </row>
    <row r="2105" spans="1:14" s="13" customFormat="1">
      <c r="A2105" s="10"/>
      <c r="B2105" s="10"/>
      <c r="C2105" s="11"/>
      <c r="D2105" s="11"/>
      <c r="E2105" s="12"/>
      <c r="F2105" s="12"/>
      <c r="N2105" s="8"/>
    </row>
    <row r="2106" spans="1:14" s="13" customFormat="1">
      <c r="A2106" s="10"/>
      <c r="B2106" s="10"/>
      <c r="C2106" s="11"/>
      <c r="D2106" s="11"/>
      <c r="E2106" s="12"/>
      <c r="F2106" s="12"/>
      <c r="N2106" s="8"/>
    </row>
    <row r="2107" spans="1:14" s="13" customFormat="1">
      <c r="A2107" s="10"/>
      <c r="B2107" s="10"/>
      <c r="C2107" s="11"/>
      <c r="D2107" s="11"/>
      <c r="E2107" s="12"/>
      <c r="F2107" s="12"/>
      <c r="N2107" s="8"/>
    </row>
    <row r="2108" spans="1:14" s="13" customFormat="1">
      <c r="A2108" s="10"/>
      <c r="B2108" s="10"/>
      <c r="C2108" s="11"/>
      <c r="D2108" s="11"/>
      <c r="E2108" s="12"/>
      <c r="F2108" s="12"/>
      <c r="N2108" s="8"/>
    </row>
    <row r="2109" spans="1:14" s="13" customFormat="1">
      <c r="A2109" s="10"/>
      <c r="B2109" s="10"/>
      <c r="C2109" s="11"/>
      <c r="D2109" s="11"/>
      <c r="E2109" s="12"/>
      <c r="F2109" s="12"/>
      <c r="N2109" s="8"/>
    </row>
    <row r="2110" spans="1:14" s="13" customFormat="1">
      <c r="A2110" s="10"/>
      <c r="B2110" s="10"/>
      <c r="C2110" s="11"/>
      <c r="D2110" s="11"/>
      <c r="E2110" s="12"/>
      <c r="F2110" s="12"/>
      <c r="N2110" s="8"/>
    </row>
    <row r="2111" spans="1:14" s="13" customFormat="1">
      <c r="A2111" s="10"/>
      <c r="B2111" s="10"/>
      <c r="C2111" s="11"/>
      <c r="D2111" s="11"/>
      <c r="E2111" s="12"/>
      <c r="F2111" s="12"/>
      <c r="N2111" s="8"/>
    </row>
    <row r="2112" spans="1:14" s="13" customFormat="1">
      <c r="A2112" s="10"/>
      <c r="B2112" s="10"/>
      <c r="C2112" s="11"/>
      <c r="D2112" s="11"/>
      <c r="E2112" s="12"/>
      <c r="F2112" s="12"/>
      <c r="N2112" s="8"/>
    </row>
    <row r="2113" spans="1:14" s="13" customFormat="1">
      <c r="A2113" s="10"/>
      <c r="B2113" s="10"/>
      <c r="C2113" s="11"/>
      <c r="D2113" s="11"/>
      <c r="E2113" s="12"/>
      <c r="F2113" s="12"/>
      <c r="N2113" s="8"/>
    </row>
    <row r="2114" spans="1:14" s="13" customFormat="1">
      <c r="A2114" s="10"/>
      <c r="B2114" s="10"/>
      <c r="C2114" s="11"/>
      <c r="D2114" s="11"/>
      <c r="E2114" s="12"/>
      <c r="F2114" s="12"/>
      <c r="N2114" s="8"/>
    </row>
    <row r="2115" spans="1:14" s="13" customFormat="1">
      <c r="A2115" s="10"/>
      <c r="B2115" s="10"/>
      <c r="C2115" s="11"/>
      <c r="D2115" s="11"/>
      <c r="E2115" s="12"/>
      <c r="F2115" s="12"/>
      <c r="N2115" s="8"/>
    </row>
    <row r="2116" spans="1:14" s="13" customFormat="1">
      <c r="A2116" s="10"/>
      <c r="B2116" s="10"/>
      <c r="C2116" s="11"/>
      <c r="D2116" s="11"/>
      <c r="E2116" s="12"/>
      <c r="F2116" s="12"/>
      <c r="N2116" s="8"/>
    </row>
    <row r="2117" spans="1:14" s="13" customFormat="1">
      <c r="A2117" s="10"/>
      <c r="B2117" s="10"/>
      <c r="C2117" s="11"/>
      <c r="D2117" s="11"/>
      <c r="E2117" s="12"/>
      <c r="F2117" s="12"/>
      <c r="N2117" s="8"/>
    </row>
    <row r="2118" spans="1:14" s="13" customFormat="1">
      <c r="A2118" s="10"/>
      <c r="B2118" s="10"/>
      <c r="C2118" s="11"/>
      <c r="D2118" s="11"/>
      <c r="E2118" s="12"/>
      <c r="F2118" s="12"/>
      <c r="N2118" s="8"/>
    </row>
    <row r="2119" spans="1:14" s="13" customFormat="1">
      <c r="A2119" s="10"/>
      <c r="B2119" s="10"/>
      <c r="C2119" s="11"/>
      <c r="D2119" s="11"/>
      <c r="E2119" s="12"/>
      <c r="F2119" s="12"/>
      <c r="N2119" s="8"/>
    </row>
    <row r="2120" spans="1:14" s="13" customFormat="1">
      <c r="A2120" s="10"/>
      <c r="B2120" s="10"/>
      <c r="C2120" s="11"/>
      <c r="D2120" s="11"/>
      <c r="E2120" s="12"/>
      <c r="F2120" s="12"/>
      <c r="N2120" s="8"/>
    </row>
    <row r="2121" spans="1:14" s="13" customFormat="1">
      <c r="A2121" s="10"/>
      <c r="B2121" s="10"/>
      <c r="C2121" s="11"/>
      <c r="D2121" s="11"/>
      <c r="E2121" s="12"/>
      <c r="F2121" s="12"/>
      <c r="N2121" s="8"/>
    </row>
    <row r="2122" spans="1:14" s="13" customFormat="1">
      <c r="A2122" s="10"/>
      <c r="B2122" s="10"/>
      <c r="C2122" s="11"/>
      <c r="D2122" s="11"/>
      <c r="E2122" s="12"/>
      <c r="F2122" s="12"/>
      <c r="N2122" s="8"/>
    </row>
    <row r="2123" spans="1:14" s="13" customFormat="1">
      <c r="A2123" s="10"/>
      <c r="B2123" s="10"/>
      <c r="C2123" s="11"/>
      <c r="D2123" s="11"/>
      <c r="E2123" s="12"/>
      <c r="F2123" s="12"/>
      <c r="N2123" s="8"/>
    </row>
    <row r="2124" spans="1:14" s="13" customFormat="1">
      <c r="A2124" s="10"/>
      <c r="B2124" s="10"/>
      <c r="C2124" s="11"/>
      <c r="D2124" s="11"/>
      <c r="E2124" s="12"/>
      <c r="F2124" s="12"/>
      <c r="N2124" s="8"/>
    </row>
    <row r="2125" spans="1:14" s="13" customFormat="1">
      <c r="A2125" s="10"/>
      <c r="B2125" s="10"/>
      <c r="C2125" s="11"/>
      <c r="D2125" s="11"/>
      <c r="E2125" s="12"/>
      <c r="F2125" s="12"/>
      <c r="N2125" s="8"/>
    </row>
    <row r="2126" spans="1:14" s="13" customFormat="1">
      <c r="A2126" s="10"/>
      <c r="B2126" s="10"/>
      <c r="C2126" s="11"/>
      <c r="D2126" s="11"/>
      <c r="E2126" s="12"/>
      <c r="F2126" s="12"/>
      <c r="N2126" s="8"/>
    </row>
    <row r="2127" spans="1:14" s="13" customFormat="1">
      <c r="A2127" s="10"/>
      <c r="B2127" s="10"/>
      <c r="C2127" s="11"/>
      <c r="D2127" s="11"/>
      <c r="E2127" s="12"/>
      <c r="F2127" s="12"/>
      <c r="N2127" s="8"/>
    </row>
    <row r="2128" spans="1:14" s="13" customFormat="1">
      <c r="A2128" s="10"/>
      <c r="B2128" s="10"/>
      <c r="C2128" s="11"/>
      <c r="D2128" s="11"/>
      <c r="E2128" s="12"/>
      <c r="F2128" s="12"/>
      <c r="N2128" s="8"/>
    </row>
    <row r="2129" spans="1:14" s="13" customFormat="1">
      <c r="A2129" s="10"/>
      <c r="B2129" s="10"/>
      <c r="C2129" s="11"/>
      <c r="D2129" s="11"/>
      <c r="E2129" s="12"/>
      <c r="F2129" s="12"/>
      <c r="N2129" s="8"/>
    </row>
    <row r="2130" spans="1:14" s="13" customFormat="1">
      <c r="A2130" s="10"/>
      <c r="B2130" s="10"/>
      <c r="C2130" s="11"/>
      <c r="D2130" s="11"/>
      <c r="E2130" s="12"/>
      <c r="F2130" s="12"/>
      <c r="N2130" s="8"/>
    </row>
    <row r="2131" spans="1:14" s="13" customFormat="1">
      <c r="A2131" s="10"/>
      <c r="B2131" s="10"/>
      <c r="C2131" s="11"/>
      <c r="D2131" s="11"/>
      <c r="E2131" s="12"/>
      <c r="F2131" s="12"/>
      <c r="N2131" s="8"/>
    </row>
    <row r="2132" spans="1:14" s="13" customFormat="1">
      <c r="A2132" s="10"/>
      <c r="B2132" s="10"/>
      <c r="C2132" s="11"/>
      <c r="D2132" s="11"/>
      <c r="E2132" s="12"/>
      <c r="F2132" s="12"/>
      <c r="N2132" s="8"/>
    </row>
    <row r="2133" spans="1:14" s="13" customFormat="1">
      <c r="A2133" s="10"/>
      <c r="B2133" s="10"/>
      <c r="C2133" s="11"/>
      <c r="D2133" s="11"/>
      <c r="E2133" s="12"/>
      <c r="F2133" s="12"/>
      <c r="N2133" s="8"/>
    </row>
    <row r="2134" spans="1:14" s="13" customFormat="1">
      <c r="A2134" s="10"/>
      <c r="B2134" s="10"/>
      <c r="C2134" s="11"/>
      <c r="D2134" s="11"/>
      <c r="E2134" s="12"/>
      <c r="F2134" s="12"/>
      <c r="N2134" s="8"/>
    </row>
    <row r="2135" spans="1:14" s="13" customFormat="1">
      <c r="A2135" s="10"/>
      <c r="B2135" s="10"/>
      <c r="C2135" s="11"/>
      <c r="D2135" s="11"/>
      <c r="E2135" s="12"/>
      <c r="F2135" s="12"/>
      <c r="N2135" s="8"/>
    </row>
    <row r="2136" spans="1:14" s="13" customFormat="1">
      <c r="A2136" s="10"/>
      <c r="B2136" s="10"/>
      <c r="C2136" s="11"/>
      <c r="D2136" s="11"/>
      <c r="E2136" s="12"/>
      <c r="F2136" s="12"/>
      <c r="N2136" s="8"/>
    </row>
    <row r="2137" spans="1:14" s="13" customFormat="1">
      <c r="A2137" s="10"/>
      <c r="B2137" s="10"/>
      <c r="C2137" s="11"/>
      <c r="D2137" s="11"/>
      <c r="E2137" s="12"/>
      <c r="F2137" s="12"/>
      <c r="N2137" s="8"/>
    </row>
    <row r="2138" spans="1:14" s="13" customFormat="1">
      <c r="A2138" s="10"/>
      <c r="B2138" s="10"/>
      <c r="C2138" s="11"/>
      <c r="D2138" s="11"/>
      <c r="E2138" s="12"/>
      <c r="F2138" s="12"/>
      <c r="N2138" s="8"/>
    </row>
    <row r="2139" spans="1:14" s="13" customFormat="1">
      <c r="A2139" s="10"/>
      <c r="B2139" s="10"/>
      <c r="C2139" s="11"/>
      <c r="D2139" s="11"/>
      <c r="E2139" s="12"/>
      <c r="F2139" s="12"/>
      <c r="N2139" s="8"/>
    </row>
    <row r="2140" spans="1:14" s="13" customFormat="1">
      <c r="A2140" s="10"/>
      <c r="B2140" s="10"/>
      <c r="C2140" s="11"/>
      <c r="D2140" s="11"/>
      <c r="E2140" s="12"/>
      <c r="F2140" s="12"/>
      <c r="N2140" s="8"/>
    </row>
    <row r="2141" spans="1:14" s="13" customFormat="1">
      <c r="A2141" s="10"/>
      <c r="B2141" s="10"/>
      <c r="C2141" s="11"/>
      <c r="D2141" s="11"/>
      <c r="E2141" s="12"/>
      <c r="F2141" s="12"/>
      <c r="N2141" s="8"/>
    </row>
    <row r="2142" spans="1:14" s="13" customFormat="1">
      <c r="A2142" s="10"/>
      <c r="B2142" s="10"/>
      <c r="C2142" s="11"/>
      <c r="D2142" s="11"/>
      <c r="E2142" s="12"/>
      <c r="F2142" s="12"/>
      <c r="N2142" s="8"/>
    </row>
    <row r="2143" spans="1:14" s="13" customFormat="1">
      <c r="A2143" s="10"/>
      <c r="B2143" s="10"/>
      <c r="C2143" s="11"/>
      <c r="D2143" s="11"/>
      <c r="E2143" s="12"/>
      <c r="F2143" s="12"/>
      <c r="N2143" s="8"/>
    </row>
    <row r="2144" spans="1:14" s="13" customFormat="1">
      <c r="A2144" s="10"/>
      <c r="B2144" s="10"/>
      <c r="C2144" s="11"/>
      <c r="D2144" s="11"/>
      <c r="E2144" s="12"/>
      <c r="F2144" s="12"/>
      <c r="N2144" s="8"/>
    </row>
    <row r="2145" spans="1:14" s="13" customFormat="1">
      <c r="A2145" s="10"/>
      <c r="B2145" s="10"/>
      <c r="C2145" s="11"/>
      <c r="D2145" s="11"/>
      <c r="E2145" s="12"/>
      <c r="F2145" s="12"/>
      <c r="N2145" s="8"/>
    </row>
    <row r="2146" spans="1:14" s="13" customFormat="1">
      <c r="A2146" s="10"/>
      <c r="B2146" s="10"/>
      <c r="C2146" s="11"/>
      <c r="D2146" s="11"/>
      <c r="E2146" s="12"/>
      <c r="F2146" s="12"/>
      <c r="N2146" s="8"/>
    </row>
    <row r="2147" spans="1:14" s="13" customFormat="1">
      <c r="A2147" s="10"/>
      <c r="B2147" s="10"/>
      <c r="C2147" s="11"/>
      <c r="D2147" s="11"/>
      <c r="E2147" s="12"/>
      <c r="F2147" s="12"/>
      <c r="N2147" s="8"/>
    </row>
    <row r="2148" spans="1:14" s="13" customFormat="1">
      <c r="A2148" s="10"/>
      <c r="B2148" s="10"/>
      <c r="C2148" s="11"/>
      <c r="D2148" s="11"/>
      <c r="E2148" s="12"/>
      <c r="F2148" s="12"/>
      <c r="N2148" s="8"/>
    </row>
    <row r="2149" spans="1:14" s="13" customFormat="1">
      <c r="A2149" s="10"/>
      <c r="B2149" s="10"/>
      <c r="C2149" s="11"/>
      <c r="D2149" s="11"/>
      <c r="E2149" s="12"/>
      <c r="F2149" s="12"/>
      <c r="N2149" s="8"/>
    </row>
    <row r="2150" spans="1:14" s="13" customFormat="1">
      <c r="A2150" s="10"/>
      <c r="B2150" s="10"/>
      <c r="C2150" s="11"/>
      <c r="D2150" s="11"/>
      <c r="E2150" s="12"/>
      <c r="F2150" s="12"/>
      <c r="N2150" s="8"/>
    </row>
    <row r="2151" spans="1:14" s="13" customFormat="1">
      <c r="A2151" s="10"/>
      <c r="B2151" s="10"/>
      <c r="C2151" s="11"/>
      <c r="D2151" s="11"/>
      <c r="E2151" s="12"/>
      <c r="F2151" s="12"/>
      <c r="N2151" s="8"/>
    </row>
    <row r="2152" spans="1:14" s="13" customFormat="1">
      <c r="A2152" s="10"/>
      <c r="B2152" s="10"/>
      <c r="C2152" s="11"/>
      <c r="D2152" s="11"/>
      <c r="E2152" s="12"/>
      <c r="F2152" s="12"/>
      <c r="N2152" s="8"/>
    </row>
    <row r="2153" spans="1:14" s="13" customFormat="1">
      <c r="A2153" s="10"/>
      <c r="B2153" s="10"/>
      <c r="C2153" s="11"/>
      <c r="D2153" s="11"/>
      <c r="E2153" s="12"/>
      <c r="F2153" s="12"/>
      <c r="N2153" s="8"/>
    </row>
    <row r="2154" spans="1:14" s="13" customFormat="1">
      <c r="A2154" s="10"/>
      <c r="B2154" s="10"/>
      <c r="C2154" s="11"/>
      <c r="D2154" s="11"/>
      <c r="E2154" s="12"/>
      <c r="F2154" s="12"/>
      <c r="N2154" s="8"/>
    </row>
    <row r="2155" spans="1:14" s="13" customFormat="1">
      <c r="A2155" s="10"/>
      <c r="B2155" s="10"/>
      <c r="C2155" s="11"/>
      <c r="D2155" s="11"/>
      <c r="E2155" s="12"/>
      <c r="F2155" s="12"/>
      <c r="N2155" s="8"/>
    </row>
    <row r="2156" spans="1:14" s="13" customFormat="1">
      <c r="A2156" s="10"/>
      <c r="B2156" s="10"/>
      <c r="C2156" s="11"/>
      <c r="D2156" s="11"/>
      <c r="E2156" s="12"/>
      <c r="F2156" s="12"/>
      <c r="N2156" s="8"/>
    </row>
    <row r="2157" spans="1:14" s="13" customFormat="1">
      <c r="A2157" s="10"/>
      <c r="B2157" s="10"/>
      <c r="C2157" s="11"/>
      <c r="D2157" s="11"/>
      <c r="E2157" s="12"/>
      <c r="F2157" s="12"/>
      <c r="N2157" s="8"/>
    </row>
    <row r="2158" spans="1:14" s="13" customFormat="1">
      <c r="A2158" s="10"/>
      <c r="B2158" s="10"/>
      <c r="C2158" s="11"/>
      <c r="D2158" s="11"/>
      <c r="E2158" s="12"/>
      <c r="F2158" s="12"/>
      <c r="N2158" s="8"/>
    </row>
    <row r="2159" spans="1:14" s="13" customFormat="1">
      <c r="A2159" s="10"/>
      <c r="B2159" s="10"/>
      <c r="C2159" s="11"/>
      <c r="D2159" s="11"/>
      <c r="E2159" s="12"/>
      <c r="F2159" s="12"/>
      <c r="N2159" s="8"/>
    </row>
    <row r="2160" spans="1:14" s="13" customFormat="1">
      <c r="A2160" s="10"/>
      <c r="B2160" s="10"/>
      <c r="C2160" s="11"/>
      <c r="D2160" s="11"/>
      <c r="E2160" s="12"/>
      <c r="F2160" s="12"/>
      <c r="N2160" s="8"/>
    </row>
    <row r="2161" spans="1:14" s="13" customFormat="1">
      <c r="A2161" s="10"/>
      <c r="B2161" s="10"/>
      <c r="C2161" s="11"/>
      <c r="D2161" s="11"/>
      <c r="E2161" s="12"/>
      <c r="F2161" s="12"/>
      <c r="N2161" s="8"/>
    </row>
    <row r="2162" spans="1:14" s="13" customFormat="1">
      <c r="A2162" s="10"/>
      <c r="B2162" s="10"/>
      <c r="C2162" s="11"/>
      <c r="D2162" s="11"/>
      <c r="E2162" s="12"/>
      <c r="F2162" s="12"/>
      <c r="N2162" s="8"/>
    </row>
    <row r="2163" spans="1:14" s="13" customFormat="1">
      <c r="A2163" s="10"/>
      <c r="B2163" s="10"/>
      <c r="C2163" s="11"/>
      <c r="D2163" s="11"/>
      <c r="E2163" s="12"/>
      <c r="F2163" s="12"/>
      <c r="N2163" s="8"/>
    </row>
    <row r="2164" spans="1:14" s="13" customFormat="1">
      <c r="A2164" s="10"/>
      <c r="B2164" s="10"/>
      <c r="C2164" s="11"/>
      <c r="D2164" s="11"/>
      <c r="E2164" s="12"/>
      <c r="F2164" s="12"/>
      <c r="N2164" s="8"/>
    </row>
    <row r="2165" spans="1:14" s="13" customFormat="1">
      <c r="A2165" s="10"/>
      <c r="B2165" s="10"/>
      <c r="C2165" s="11"/>
      <c r="D2165" s="11"/>
      <c r="E2165" s="12"/>
      <c r="F2165" s="12"/>
      <c r="N2165" s="8"/>
    </row>
    <row r="2166" spans="1:14" s="13" customFormat="1">
      <c r="A2166" s="10"/>
      <c r="B2166" s="10"/>
      <c r="C2166" s="11"/>
      <c r="D2166" s="11"/>
      <c r="E2166" s="12"/>
      <c r="F2166" s="12"/>
      <c r="N2166" s="8"/>
    </row>
    <row r="2167" spans="1:14" s="13" customFormat="1">
      <c r="A2167" s="10"/>
      <c r="B2167" s="10"/>
      <c r="C2167" s="11"/>
      <c r="D2167" s="11"/>
      <c r="E2167" s="12"/>
      <c r="F2167" s="12"/>
      <c r="N2167" s="8"/>
    </row>
    <row r="2168" spans="1:14" s="13" customFormat="1">
      <c r="A2168" s="10"/>
      <c r="B2168" s="10"/>
      <c r="C2168" s="11"/>
      <c r="D2168" s="11"/>
      <c r="E2168" s="12"/>
      <c r="F2168" s="12"/>
      <c r="N2168" s="8"/>
    </row>
    <row r="2169" spans="1:14" s="13" customFormat="1">
      <c r="A2169" s="10"/>
      <c r="B2169" s="10"/>
      <c r="C2169" s="11"/>
      <c r="D2169" s="11"/>
      <c r="E2169" s="12"/>
      <c r="F2169" s="12"/>
      <c r="N2169" s="8"/>
    </row>
    <row r="2170" spans="1:14" s="13" customFormat="1">
      <c r="A2170" s="10"/>
      <c r="B2170" s="10"/>
      <c r="C2170" s="11"/>
      <c r="D2170" s="11"/>
      <c r="E2170" s="12"/>
      <c r="F2170" s="12"/>
      <c r="N2170" s="8"/>
    </row>
    <row r="2171" spans="1:14" s="13" customFormat="1">
      <c r="A2171" s="10"/>
      <c r="B2171" s="10"/>
      <c r="C2171" s="11"/>
      <c r="D2171" s="11"/>
      <c r="E2171" s="12"/>
      <c r="F2171" s="12"/>
      <c r="N2171" s="8"/>
    </row>
    <row r="2172" spans="1:14" s="13" customFormat="1">
      <c r="A2172" s="10"/>
      <c r="B2172" s="10"/>
      <c r="C2172" s="11"/>
      <c r="D2172" s="11"/>
      <c r="E2172" s="12"/>
      <c r="F2172" s="12"/>
      <c r="N2172" s="8"/>
    </row>
    <row r="2173" spans="1:14" s="13" customFormat="1">
      <c r="A2173" s="10"/>
      <c r="B2173" s="10"/>
      <c r="C2173" s="11"/>
      <c r="D2173" s="11"/>
      <c r="E2173" s="12"/>
      <c r="F2173" s="12"/>
      <c r="N2173" s="8"/>
    </row>
    <row r="2174" spans="1:14" s="13" customFormat="1">
      <c r="A2174" s="10"/>
      <c r="B2174" s="10"/>
      <c r="C2174" s="11"/>
      <c r="D2174" s="11"/>
      <c r="E2174" s="12"/>
      <c r="F2174" s="12"/>
      <c r="N2174" s="8"/>
    </row>
    <row r="2175" spans="1:14" s="13" customFormat="1">
      <c r="A2175" s="10"/>
      <c r="B2175" s="10"/>
      <c r="C2175" s="11"/>
      <c r="D2175" s="11"/>
      <c r="E2175" s="12"/>
      <c r="F2175" s="12"/>
      <c r="N2175" s="8"/>
    </row>
    <row r="2176" spans="1:14" s="13" customFormat="1">
      <c r="A2176" s="10"/>
      <c r="B2176" s="10"/>
      <c r="C2176" s="11"/>
      <c r="D2176" s="11"/>
      <c r="E2176" s="12"/>
      <c r="F2176" s="12"/>
      <c r="N2176" s="8"/>
    </row>
    <row r="2177" spans="1:14" s="13" customFormat="1">
      <c r="A2177" s="10"/>
      <c r="B2177" s="10"/>
      <c r="C2177" s="11"/>
      <c r="D2177" s="11"/>
      <c r="E2177" s="12"/>
      <c r="F2177" s="12"/>
      <c r="N2177" s="8"/>
    </row>
    <row r="2178" spans="1:14" s="13" customFormat="1">
      <c r="A2178" s="10"/>
      <c r="B2178" s="10"/>
      <c r="C2178" s="11"/>
      <c r="D2178" s="11"/>
      <c r="E2178" s="12"/>
      <c r="F2178" s="12"/>
      <c r="N2178" s="8"/>
    </row>
    <row r="2179" spans="1:14" s="13" customFormat="1">
      <c r="A2179" s="10"/>
      <c r="B2179" s="10"/>
      <c r="C2179" s="11"/>
      <c r="D2179" s="11"/>
      <c r="E2179" s="12"/>
      <c r="F2179" s="12"/>
      <c r="N2179" s="8"/>
    </row>
    <row r="2180" spans="1:14" s="13" customFormat="1">
      <c r="A2180" s="10"/>
      <c r="B2180" s="10"/>
      <c r="C2180" s="11"/>
      <c r="D2180" s="11"/>
      <c r="E2180" s="12"/>
      <c r="F2180" s="12"/>
      <c r="N2180" s="8"/>
    </row>
    <row r="2181" spans="1:14" s="13" customFormat="1">
      <c r="A2181" s="10"/>
      <c r="B2181" s="10"/>
      <c r="C2181" s="11"/>
      <c r="D2181" s="11"/>
      <c r="E2181" s="12"/>
      <c r="F2181" s="12"/>
      <c r="N2181" s="8"/>
    </row>
    <row r="2182" spans="1:14" s="13" customFormat="1">
      <c r="A2182" s="10"/>
      <c r="B2182" s="10"/>
      <c r="C2182" s="11"/>
      <c r="D2182" s="11"/>
      <c r="E2182" s="12"/>
      <c r="F2182" s="12"/>
      <c r="N2182" s="8"/>
    </row>
    <row r="2183" spans="1:14" s="13" customFormat="1">
      <c r="A2183" s="10"/>
      <c r="B2183" s="10"/>
      <c r="C2183" s="11"/>
      <c r="D2183" s="11"/>
      <c r="E2183" s="12"/>
      <c r="F2183" s="12"/>
      <c r="N2183" s="8"/>
    </row>
    <row r="2184" spans="1:14" s="13" customFormat="1">
      <c r="A2184" s="10"/>
      <c r="B2184" s="10"/>
      <c r="C2184" s="11"/>
      <c r="D2184" s="11"/>
      <c r="E2184" s="12"/>
      <c r="F2184" s="12"/>
      <c r="N2184" s="8"/>
    </row>
    <row r="2185" spans="1:14" s="13" customFormat="1">
      <c r="A2185" s="10"/>
      <c r="B2185" s="10"/>
      <c r="C2185" s="11"/>
      <c r="D2185" s="11"/>
      <c r="E2185" s="12"/>
      <c r="F2185" s="12"/>
      <c r="N2185" s="8"/>
    </row>
    <row r="2186" spans="1:14" s="13" customFormat="1">
      <c r="A2186" s="10"/>
      <c r="B2186" s="10"/>
      <c r="C2186" s="11"/>
      <c r="D2186" s="11"/>
      <c r="E2186" s="12"/>
      <c r="F2186" s="12"/>
      <c r="N2186" s="8"/>
    </row>
    <row r="2187" spans="1:14" s="13" customFormat="1">
      <c r="A2187" s="10"/>
      <c r="B2187" s="10"/>
      <c r="C2187" s="11"/>
      <c r="D2187" s="11"/>
      <c r="E2187" s="12"/>
      <c r="F2187" s="12"/>
      <c r="N2187" s="8"/>
    </row>
    <row r="2188" spans="1:14" s="13" customFormat="1">
      <c r="A2188" s="10"/>
      <c r="B2188" s="10"/>
      <c r="C2188" s="11"/>
      <c r="D2188" s="11"/>
      <c r="E2188" s="12"/>
      <c r="F2188" s="12"/>
      <c r="N2188" s="8"/>
    </row>
    <row r="2189" spans="1:14" s="13" customFormat="1">
      <c r="A2189" s="10"/>
      <c r="B2189" s="10"/>
      <c r="C2189" s="11"/>
      <c r="D2189" s="11"/>
      <c r="E2189" s="12"/>
      <c r="F2189" s="12"/>
      <c r="N2189" s="8"/>
    </row>
    <row r="2190" spans="1:14" s="13" customFormat="1">
      <c r="A2190" s="10"/>
      <c r="B2190" s="10"/>
      <c r="C2190" s="11"/>
      <c r="D2190" s="11"/>
      <c r="E2190" s="12"/>
      <c r="F2190" s="12"/>
      <c r="N2190" s="8"/>
    </row>
    <row r="2191" spans="1:14" s="13" customFormat="1">
      <c r="A2191" s="10"/>
      <c r="B2191" s="10"/>
      <c r="C2191" s="11"/>
      <c r="D2191" s="11"/>
      <c r="E2191" s="12"/>
      <c r="F2191" s="12"/>
      <c r="N2191" s="8"/>
    </row>
    <row r="2192" spans="1:14" s="13" customFormat="1">
      <c r="A2192" s="10"/>
      <c r="B2192" s="10"/>
      <c r="C2192" s="11"/>
      <c r="D2192" s="11"/>
      <c r="E2192" s="12"/>
      <c r="F2192" s="12"/>
      <c r="N2192" s="8"/>
    </row>
    <row r="2193" spans="1:14" s="13" customFormat="1">
      <c r="A2193" s="10"/>
      <c r="B2193" s="10"/>
      <c r="C2193" s="11"/>
      <c r="D2193" s="11"/>
      <c r="E2193" s="12"/>
      <c r="F2193" s="12"/>
      <c r="N2193" s="8"/>
    </row>
    <row r="2194" spans="1:14" s="13" customFormat="1">
      <c r="A2194" s="10"/>
      <c r="B2194" s="10"/>
      <c r="C2194" s="11"/>
      <c r="D2194" s="11"/>
      <c r="E2194" s="12"/>
      <c r="F2194" s="12"/>
      <c r="N2194" s="8"/>
    </row>
    <row r="2195" spans="1:14" s="13" customFormat="1">
      <c r="A2195" s="10"/>
      <c r="B2195" s="10"/>
      <c r="C2195" s="11"/>
      <c r="D2195" s="11"/>
      <c r="E2195" s="12"/>
      <c r="F2195" s="12"/>
      <c r="N2195" s="8"/>
    </row>
    <row r="2196" spans="1:14" s="13" customFormat="1">
      <c r="A2196" s="10"/>
      <c r="B2196" s="10"/>
      <c r="C2196" s="11"/>
      <c r="D2196" s="11"/>
      <c r="E2196" s="12"/>
      <c r="F2196" s="12"/>
      <c r="N2196" s="8"/>
    </row>
    <row r="2197" spans="1:14" s="13" customFormat="1">
      <c r="A2197" s="10"/>
      <c r="B2197" s="10"/>
      <c r="C2197" s="11"/>
      <c r="D2197" s="11"/>
      <c r="E2197" s="12"/>
      <c r="F2197" s="12"/>
      <c r="N2197" s="8"/>
    </row>
    <row r="2198" spans="1:14" s="13" customFormat="1">
      <c r="A2198" s="10"/>
      <c r="B2198" s="10"/>
      <c r="C2198" s="11"/>
      <c r="D2198" s="11"/>
      <c r="E2198" s="12"/>
      <c r="F2198" s="12"/>
      <c r="N2198" s="8"/>
    </row>
    <row r="2199" spans="1:14" s="13" customFormat="1">
      <c r="A2199" s="10"/>
      <c r="B2199" s="10"/>
      <c r="C2199" s="11"/>
      <c r="D2199" s="11"/>
      <c r="E2199" s="12"/>
      <c r="F2199" s="12"/>
      <c r="N2199" s="8"/>
    </row>
    <row r="2200" spans="1:14" s="13" customFormat="1">
      <c r="A2200" s="10"/>
      <c r="B2200" s="10"/>
      <c r="C2200" s="11"/>
      <c r="D2200" s="11"/>
      <c r="E2200" s="12"/>
      <c r="F2200" s="12"/>
      <c r="N2200" s="8"/>
    </row>
    <row r="2201" spans="1:14" s="13" customFormat="1">
      <c r="A2201" s="10"/>
      <c r="B2201" s="10"/>
      <c r="C2201" s="11"/>
      <c r="D2201" s="11"/>
      <c r="E2201" s="12"/>
      <c r="F2201" s="12"/>
      <c r="N2201" s="8"/>
    </row>
    <row r="2202" spans="1:14" s="13" customFormat="1">
      <c r="A2202" s="10"/>
      <c r="B2202" s="10"/>
      <c r="C2202" s="11"/>
      <c r="D2202" s="11"/>
      <c r="E2202" s="12"/>
      <c r="F2202" s="12"/>
      <c r="N2202" s="8"/>
    </row>
    <row r="2203" spans="1:14" s="13" customFormat="1">
      <c r="A2203" s="10"/>
      <c r="B2203" s="10"/>
      <c r="C2203" s="11"/>
      <c r="D2203" s="11"/>
      <c r="E2203" s="12"/>
      <c r="F2203" s="12"/>
      <c r="N2203" s="8"/>
    </row>
    <row r="2204" spans="1:14" s="13" customFormat="1">
      <c r="A2204" s="10"/>
      <c r="B2204" s="10"/>
      <c r="C2204" s="11"/>
      <c r="D2204" s="11"/>
      <c r="E2204" s="12"/>
      <c r="F2204" s="12"/>
      <c r="N2204" s="8"/>
    </row>
    <row r="2205" spans="1:14" s="13" customFormat="1">
      <c r="A2205" s="10"/>
      <c r="B2205" s="10"/>
      <c r="C2205" s="11"/>
      <c r="D2205" s="11"/>
      <c r="E2205" s="12"/>
      <c r="F2205" s="12"/>
      <c r="N2205" s="8"/>
    </row>
    <row r="2206" spans="1:14" s="13" customFormat="1">
      <c r="A2206" s="10"/>
      <c r="B2206" s="10"/>
      <c r="C2206" s="11"/>
      <c r="D2206" s="11"/>
      <c r="E2206" s="12"/>
      <c r="F2206" s="12"/>
      <c r="N2206" s="8"/>
    </row>
    <row r="2207" spans="1:14" s="13" customFormat="1">
      <c r="A2207" s="10"/>
      <c r="B2207" s="10"/>
      <c r="C2207" s="11"/>
      <c r="D2207" s="11"/>
      <c r="E2207" s="12"/>
      <c r="F2207" s="12"/>
      <c r="N2207" s="8"/>
    </row>
    <row r="2208" spans="1:14" s="13" customFormat="1">
      <c r="A2208" s="10"/>
      <c r="B2208" s="10"/>
      <c r="C2208" s="11"/>
      <c r="D2208" s="11"/>
      <c r="E2208" s="12"/>
      <c r="F2208" s="12"/>
      <c r="N2208" s="8"/>
    </row>
    <row r="2209" spans="1:14" s="13" customFormat="1">
      <c r="A2209" s="10"/>
      <c r="B2209" s="10"/>
      <c r="C2209" s="11"/>
      <c r="D2209" s="11"/>
      <c r="E2209" s="12"/>
      <c r="F2209" s="12"/>
      <c r="N2209" s="8"/>
    </row>
    <row r="2210" spans="1:14" s="13" customFormat="1">
      <c r="A2210" s="10"/>
      <c r="B2210" s="10"/>
      <c r="C2210" s="11"/>
      <c r="D2210" s="11"/>
      <c r="E2210" s="12"/>
      <c r="F2210" s="12"/>
      <c r="N2210" s="8"/>
    </row>
    <row r="2211" spans="1:14" s="13" customFormat="1">
      <c r="A2211" s="10"/>
      <c r="B2211" s="10"/>
      <c r="C2211" s="11"/>
      <c r="D2211" s="11"/>
      <c r="E2211" s="12"/>
      <c r="F2211" s="12"/>
      <c r="N2211" s="8"/>
    </row>
    <row r="2212" spans="1:14" s="13" customFormat="1">
      <c r="A2212" s="10"/>
      <c r="B2212" s="10"/>
      <c r="C2212" s="11"/>
      <c r="D2212" s="11"/>
      <c r="E2212" s="12"/>
      <c r="F2212" s="12"/>
      <c r="N2212" s="8"/>
    </row>
    <row r="2213" spans="1:14" s="13" customFormat="1">
      <c r="A2213" s="10"/>
      <c r="B2213" s="10"/>
      <c r="C2213" s="11"/>
      <c r="D2213" s="11"/>
      <c r="E2213" s="12"/>
      <c r="F2213" s="12"/>
      <c r="N2213" s="8"/>
    </row>
    <row r="2214" spans="1:14" s="13" customFormat="1">
      <c r="A2214" s="10"/>
      <c r="B2214" s="10"/>
      <c r="C2214" s="11"/>
      <c r="D2214" s="11"/>
      <c r="E2214" s="12"/>
      <c r="F2214" s="12"/>
      <c r="N2214" s="8"/>
    </row>
    <row r="2215" spans="1:14" s="13" customFormat="1">
      <c r="A2215" s="10"/>
      <c r="B2215" s="10"/>
      <c r="C2215" s="11"/>
      <c r="D2215" s="11"/>
      <c r="E2215" s="12"/>
      <c r="F2215" s="12"/>
      <c r="N2215" s="8"/>
    </row>
    <row r="2216" spans="1:14" s="13" customFormat="1">
      <c r="A2216" s="10"/>
      <c r="B2216" s="10"/>
      <c r="C2216" s="11"/>
      <c r="D2216" s="11"/>
      <c r="E2216" s="12"/>
      <c r="F2216" s="12"/>
      <c r="N2216" s="8"/>
    </row>
    <row r="2217" spans="1:14" s="13" customFormat="1">
      <c r="A2217" s="10"/>
      <c r="B2217" s="10"/>
      <c r="C2217" s="11"/>
      <c r="D2217" s="11"/>
      <c r="E2217" s="12"/>
      <c r="F2217" s="12"/>
      <c r="N2217" s="8"/>
    </row>
    <row r="2218" spans="1:14" s="13" customFormat="1">
      <c r="A2218" s="10"/>
      <c r="B2218" s="10"/>
      <c r="C2218" s="11"/>
      <c r="D2218" s="11"/>
      <c r="E2218" s="12"/>
      <c r="F2218" s="12"/>
      <c r="N2218" s="8"/>
    </row>
    <row r="2219" spans="1:14" s="13" customFormat="1">
      <c r="A2219" s="10"/>
      <c r="B2219" s="10"/>
      <c r="C2219" s="11"/>
      <c r="D2219" s="11"/>
      <c r="E2219" s="12"/>
      <c r="F2219" s="12"/>
      <c r="N2219" s="8"/>
    </row>
    <row r="2220" spans="1:14" s="13" customFormat="1">
      <c r="A2220" s="10"/>
      <c r="B2220" s="10"/>
      <c r="C2220" s="11"/>
      <c r="D2220" s="11"/>
      <c r="E2220" s="12"/>
      <c r="F2220" s="12"/>
      <c r="N2220" s="8"/>
    </row>
    <row r="2221" spans="1:14" s="13" customFormat="1">
      <c r="A2221" s="10"/>
      <c r="B2221" s="10"/>
      <c r="C2221" s="11"/>
      <c r="D2221" s="11"/>
      <c r="E2221" s="12"/>
      <c r="F2221" s="12"/>
      <c r="N2221" s="8"/>
    </row>
    <row r="2222" spans="1:14" s="13" customFormat="1">
      <c r="A2222" s="10"/>
      <c r="B2222" s="10"/>
      <c r="C2222" s="11"/>
      <c r="D2222" s="11"/>
      <c r="E2222" s="12"/>
      <c r="F2222" s="12"/>
      <c r="N2222" s="8"/>
    </row>
    <row r="2223" spans="1:14" s="13" customFormat="1">
      <c r="A2223" s="10"/>
      <c r="B2223" s="10"/>
      <c r="C2223" s="11"/>
      <c r="D2223" s="11"/>
      <c r="E2223" s="12"/>
      <c r="F2223" s="12"/>
      <c r="N2223" s="8"/>
    </row>
    <row r="2224" spans="1:14" s="13" customFormat="1">
      <c r="A2224" s="10"/>
      <c r="B2224" s="10"/>
      <c r="C2224" s="11"/>
      <c r="D2224" s="11"/>
      <c r="E2224" s="12"/>
      <c r="F2224" s="12"/>
      <c r="N2224" s="8"/>
    </row>
    <row r="2225" spans="1:14" s="13" customFormat="1">
      <c r="A2225" s="10"/>
      <c r="B2225" s="10"/>
      <c r="C2225" s="11"/>
      <c r="D2225" s="11"/>
      <c r="E2225" s="12"/>
      <c r="F2225" s="12"/>
      <c r="N2225" s="8"/>
    </row>
    <row r="2226" spans="1:14" s="13" customFormat="1">
      <c r="A2226" s="10"/>
      <c r="B2226" s="10"/>
      <c r="C2226" s="11"/>
      <c r="D2226" s="11"/>
      <c r="E2226" s="12"/>
      <c r="F2226" s="12"/>
      <c r="N2226" s="8"/>
    </row>
    <row r="2227" spans="1:14" s="13" customFormat="1">
      <c r="A2227" s="10"/>
      <c r="B2227" s="10"/>
      <c r="C2227" s="11"/>
      <c r="D2227" s="11"/>
      <c r="E2227" s="12"/>
      <c r="F2227" s="12"/>
      <c r="N2227" s="8"/>
    </row>
    <row r="2228" spans="1:14" s="13" customFormat="1">
      <c r="A2228" s="10"/>
      <c r="B2228" s="10"/>
      <c r="C2228" s="11"/>
      <c r="D2228" s="11"/>
      <c r="E2228" s="12"/>
      <c r="F2228" s="12"/>
      <c r="N2228" s="8"/>
    </row>
    <row r="2229" spans="1:14" s="13" customFormat="1">
      <c r="A2229" s="10"/>
      <c r="B2229" s="10"/>
      <c r="C2229" s="11"/>
      <c r="D2229" s="11"/>
      <c r="E2229" s="12"/>
      <c r="F2229" s="12"/>
      <c r="N2229" s="8"/>
    </row>
    <row r="2230" spans="1:14" s="13" customFormat="1">
      <c r="A2230" s="10"/>
      <c r="B2230" s="10"/>
      <c r="C2230" s="11"/>
      <c r="D2230" s="11"/>
      <c r="E2230" s="12"/>
      <c r="F2230" s="12"/>
      <c r="N2230" s="8"/>
    </row>
    <row r="2231" spans="1:14" s="13" customFormat="1">
      <c r="A2231" s="10"/>
      <c r="B2231" s="10"/>
      <c r="C2231" s="11"/>
      <c r="D2231" s="11"/>
      <c r="E2231" s="12"/>
      <c r="F2231" s="12"/>
      <c r="N2231" s="8"/>
    </row>
    <row r="2232" spans="1:14" s="13" customFormat="1">
      <c r="A2232" s="10"/>
      <c r="B2232" s="10"/>
      <c r="C2232" s="11"/>
      <c r="D2232" s="11"/>
      <c r="E2232" s="12"/>
      <c r="F2232" s="12"/>
      <c r="N2232" s="8"/>
    </row>
    <row r="2233" spans="1:14" s="13" customFormat="1">
      <c r="A2233" s="10"/>
      <c r="B2233" s="10"/>
      <c r="C2233" s="11"/>
      <c r="D2233" s="11"/>
      <c r="E2233" s="12"/>
      <c r="F2233" s="12"/>
      <c r="N2233" s="8"/>
    </row>
    <row r="2234" spans="1:14" s="13" customFormat="1">
      <c r="A2234" s="10"/>
      <c r="B2234" s="10"/>
      <c r="C2234" s="11"/>
      <c r="D2234" s="11"/>
      <c r="E2234" s="12"/>
      <c r="F2234" s="12"/>
      <c r="N2234" s="8"/>
    </row>
    <row r="2235" spans="1:14" s="13" customFormat="1">
      <c r="A2235" s="10"/>
      <c r="B2235" s="10"/>
      <c r="C2235" s="11"/>
      <c r="D2235" s="11"/>
      <c r="E2235" s="12"/>
      <c r="F2235" s="12"/>
      <c r="N2235" s="8"/>
    </row>
    <row r="2236" spans="1:14" s="13" customFormat="1">
      <c r="A2236" s="10"/>
      <c r="B2236" s="10"/>
      <c r="C2236" s="11"/>
      <c r="D2236" s="11"/>
      <c r="E2236" s="12"/>
      <c r="F2236" s="12"/>
      <c r="N2236" s="8"/>
    </row>
    <row r="2237" spans="1:14" s="13" customFormat="1">
      <c r="A2237" s="10"/>
      <c r="B2237" s="10"/>
      <c r="C2237" s="11"/>
      <c r="D2237" s="11"/>
      <c r="E2237" s="12"/>
      <c r="F2237" s="12"/>
      <c r="N2237" s="8"/>
    </row>
    <row r="2238" spans="1:14" s="13" customFormat="1">
      <c r="A2238" s="10"/>
      <c r="B2238" s="10"/>
      <c r="C2238" s="11"/>
      <c r="D2238" s="11"/>
      <c r="E2238" s="12"/>
      <c r="F2238" s="12"/>
      <c r="N2238" s="8"/>
    </row>
    <row r="2239" spans="1:14" s="13" customFormat="1">
      <c r="A2239" s="10"/>
      <c r="B2239" s="10"/>
      <c r="C2239" s="11"/>
      <c r="D2239" s="11"/>
      <c r="E2239" s="12"/>
      <c r="F2239" s="12"/>
      <c r="N2239" s="8"/>
    </row>
    <row r="2240" spans="1:14" s="13" customFormat="1">
      <c r="A2240" s="10"/>
      <c r="B2240" s="10"/>
      <c r="C2240" s="11"/>
      <c r="D2240" s="11"/>
      <c r="E2240" s="12"/>
      <c r="F2240" s="12"/>
      <c r="N2240" s="8"/>
    </row>
    <row r="2241" spans="1:14" s="13" customFormat="1">
      <c r="A2241" s="10"/>
      <c r="B2241" s="10"/>
      <c r="C2241" s="11"/>
      <c r="D2241" s="11"/>
      <c r="E2241" s="12"/>
      <c r="F2241" s="12"/>
      <c r="N2241" s="8"/>
    </row>
    <row r="2242" spans="1:14" s="13" customFormat="1">
      <c r="A2242" s="10"/>
      <c r="B2242" s="10"/>
      <c r="C2242" s="11"/>
      <c r="D2242" s="11"/>
      <c r="E2242" s="12"/>
      <c r="F2242" s="12"/>
      <c r="N2242" s="8"/>
    </row>
    <row r="2243" spans="1:14" s="13" customFormat="1">
      <c r="A2243" s="10"/>
      <c r="B2243" s="10"/>
      <c r="C2243" s="11"/>
      <c r="D2243" s="11"/>
      <c r="E2243" s="12"/>
      <c r="F2243" s="12"/>
      <c r="N2243" s="8"/>
    </row>
    <row r="2244" spans="1:14" s="13" customFormat="1">
      <c r="A2244" s="10"/>
      <c r="B2244" s="10"/>
      <c r="C2244" s="11"/>
      <c r="D2244" s="11"/>
      <c r="E2244" s="12"/>
      <c r="F2244" s="12"/>
      <c r="N2244" s="8"/>
    </row>
    <row r="2245" spans="1:14" s="13" customFormat="1">
      <c r="A2245" s="10"/>
      <c r="B2245" s="10"/>
      <c r="C2245" s="11"/>
      <c r="D2245" s="11"/>
      <c r="E2245" s="12"/>
      <c r="F2245" s="12"/>
      <c r="N2245" s="8"/>
    </row>
    <row r="2246" spans="1:14" s="13" customFormat="1">
      <c r="A2246" s="10"/>
      <c r="B2246" s="10"/>
      <c r="C2246" s="11"/>
      <c r="D2246" s="11"/>
      <c r="E2246" s="12"/>
      <c r="F2246" s="12"/>
      <c r="N2246" s="8"/>
    </row>
    <row r="2247" spans="1:14" s="13" customFormat="1">
      <c r="A2247" s="10"/>
      <c r="B2247" s="10"/>
      <c r="C2247" s="11"/>
      <c r="D2247" s="11"/>
      <c r="E2247" s="12"/>
      <c r="F2247" s="12"/>
      <c r="N2247" s="8"/>
    </row>
    <row r="2248" spans="1:14" s="13" customFormat="1">
      <c r="A2248" s="10"/>
      <c r="B2248" s="10"/>
      <c r="C2248" s="11"/>
      <c r="D2248" s="11"/>
      <c r="E2248" s="12"/>
      <c r="F2248" s="12"/>
      <c r="N2248" s="8"/>
    </row>
    <row r="2249" spans="1:14" s="13" customFormat="1">
      <c r="A2249" s="10"/>
      <c r="B2249" s="10"/>
      <c r="C2249" s="11"/>
      <c r="D2249" s="11"/>
      <c r="E2249" s="12"/>
      <c r="F2249" s="12"/>
      <c r="N2249" s="8"/>
    </row>
    <row r="2250" spans="1:14" s="13" customFormat="1">
      <c r="A2250" s="10"/>
      <c r="B2250" s="10"/>
      <c r="C2250" s="11"/>
      <c r="D2250" s="11"/>
      <c r="E2250" s="12"/>
      <c r="F2250" s="12"/>
      <c r="N2250" s="8"/>
    </row>
    <row r="2251" spans="1:14" s="13" customFormat="1">
      <c r="A2251" s="10"/>
      <c r="B2251" s="10"/>
      <c r="C2251" s="11"/>
      <c r="D2251" s="11"/>
      <c r="E2251" s="12"/>
      <c r="F2251" s="12"/>
      <c r="N2251" s="8"/>
    </row>
    <row r="2252" spans="1:14" s="13" customFormat="1">
      <c r="A2252" s="10"/>
      <c r="B2252" s="10"/>
      <c r="C2252" s="11"/>
      <c r="D2252" s="11"/>
      <c r="E2252" s="12"/>
      <c r="F2252" s="12"/>
      <c r="N2252" s="8"/>
    </row>
    <row r="2253" spans="1:14" s="13" customFormat="1">
      <c r="A2253" s="10"/>
      <c r="B2253" s="10"/>
      <c r="C2253" s="11"/>
      <c r="D2253" s="11"/>
      <c r="E2253" s="12"/>
      <c r="F2253" s="12"/>
      <c r="N2253" s="8"/>
    </row>
    <row r="2254" spans="1:14" s="13" customFormat="1">
      <c r="A2254" s="10"/>
      <c r="B2254" s="10"/>
      <c r="C2254" s="11"/>
      <c r="D2254" s="11"/>
      <c r="E2254" s="12"/>
      <c r="F2254" s="12"/>
      <c r="N2254" s="8"/>
    </row>
    <row r="2255" spans="1:14" s="13" customFormat="1">
      <c r="A2255" s="10"/>
      <c r="B2255" s="10"/>
      <c r="C2255" s="11"/>
      <c r="D2255" s="11"/>
      <c r="E2255" s="12"/>
      <c r="F2255" s="12"/>
      <c r="N2255" s="8"/>
    </row>
    <row r="2256" spans="1:14" s="13" customFormat="1">
      <c r="A2256" s="10"/>
      <c r="B2256" s="10"/>
      <c r="C2256" s="11"/>
      <c r="D2256" s="11"/>
      <c r="E2256" s="12"/>
      <c r="F2256" s="12"/>
      <c r="N2256" s="8"/>
    </row>
    <row r="2257" spans="1:14" s="13" customFormat="1">
      <c r="A2257" s="10"/>
      <c r="B2257" s="10"/>
      <c r="C2257" s="11"/>
      <c r="D2257" s="11"/>
      <c r="E2257" s="12"/>
      <c r="F2257" s="12"/>
      <c r="N2257" s="8"/>
    </row>
    <row r="2258" spans="1:14" s="13" customFormat="1">
      <c r="A2258" s="10"/>
      <c r="B2258" s="10"/>
      <c r="C2258" s="11"/>
      <c r="D2258" s="11"/>
      <c r="E2258" s="12"/>
      <c r="F2258" s="12"/>
      <c r="N2258" s="8"/>
    </row>
    <row r="2259" spans="1:14" s="13" customFormat="1">
      <c r="A2259" s="10"/>
      <c r="B2259" s="10"/>
      <c r="C2259" s="11"/>
      <c r="D2259" s="11"/>
      <c r="E2259" s="12"/>
      <c r="F2259" s="12"/>
      <c r="N2259" s="8"/>
    </row>
    <row r="2260" spans="1:14" s="13" customFormat="1">
      <c r="A2260" s="10"/>
      <c r="B2260" s="10"/>
      <c r="C2260" s="11"/>
      <c r="D2260" s="11"/>
      <c r="E2260" s="12"/>
      <c r="F2260" s="12"/>
      <c r="N2260" s="8"/>
    </row>
    <row r="2261" spans="1:14" s="13" customFormat="1">
      <c r="A2261" s="10"/>
      <c r="B2261" s="10"/>
      <c r="C2261" s="11"/>
      <c r="D2261" s="11"/>
      <c r="E2261" s="12"/>
      <c r="F2261" s="12"/>
      <c r="N2261" s="8"/>
    </row>
    <row r="2262" spans="1:14" s="13" customFormat="1">
      <c r="A2262" s="10"/>
      <c r="B2262" s="10"/>
      <c r="C2262" s="11"/>
      <c r="D2262" s="11"/>
      <c r="E2262" s="12"/>
      <c r="F2262" s="12"/>
      <c r="N2262" s="8"/>
    </row>
    <row r="2263" spans="1:14" s="13" customFormat="1">
      <c r="A2263" s="10"/>
      <c r="B2263" s="10"/>
      <c r="C2263" s="11"/>
      <c r="D2263" s="11"/>
      <c r="E2263" s="12"/>
      <c r="F2263" s="12"/>
      <c r="N2263" s="8"/>
    </row>
    <row r="2264" spans="1:14" s="13" customFormat="1">
      <c r="A2264" s="10"/>
      <c r="B2264" s="10"/>
      <c r="C2264" s="11"/>
      <c r="D2264" s="11"/>
      <c r="E2264" s="12"/>
      <c r="F2264" s="12"/>
      <c r="N2264" s="8"/>
    </row>
    <row r="2265" spans="1:14" s="13" customFormat="1">
      <c r="A2265" s="10"/>
      <c r="B2265" s="10"/>
      <c r="C2265" s="11"/>
      <c r="D2265" s="11"/>
      <c r="E2265" s="12"/>
      <c r="F2265" s="12"/>
      <c r="N2265" s="8"/>
    </row>
    <row r="2266" spans="1:14" s="13" customFormat="1">
      <c r="A2266" s="10"/>
      <c r="B2266" s="10"/>
      <c r="C2266" s="11"/>
      <c r="D2266" s="11"/>
      <c r="E2266" s="12"/>
      <c r="F2266" s="12"/>
      <c r="N2266" s="8"/>
    </row>
    <row r="2267" spans="1:14" s="13" customFormat="1">
      <c r="A2267" s="10"/>
      <c r="B2267" s="10"/>
      <c r="C2267" s="11"/>
      <c r="D2267" s="11"/>
      <c r="E2267" s="12"/>
      <c r="F2267" s="12"/>
      <c r="N2267" s="8"/>
    </row>
    <row r="2268" spans="1:14" s="13" customFormat="1">
      <c r="A2268" s="10"/>
      <c r="B2268" s="10"/>
      <c r="C2268" s="11"/>
      <c r="D2268" s="11"/>
      <c r="E2268" s="12"/>
      <c r="F2268" s="12"/>
      <c r="N2268" s="8"/>
    </row>
    <row r="2269" spans="1:14" s="13" customFormat="1">
      <c r="A2269" s="10"/>
      <c r="B2269" s="10"/>
      <c r="C2269" s="11"/>
      <c r="D2269" s="11"/>
      <c r="E2269" s="12"/>
      <c r="F2269" s="12"/>
      <c r="N2269" s="8"/>
    </row>
    <row r="2270" spans="1:14" s="13" customFormat="1">
      <c r="A2270" s="10"/>
      <c r="B2270" s="10"/>
      <c r="C2270" s="11"/>
      <c r="D2270" s="11"/>
      <c r="E2270" s="12"/>
      <c r="F2270" s="12"/>
      <c r="N2270" s="8"/>
    </row>
    <row r="2271" spans="1:14" s="13" customFormat="1">
      <c r="A2271" s="10"/>
      <c r="B2271" s="10"/>
      <c r="C2271" s="11"/>
      <c r="D2271" s="11"/>
      <c r="E2271" s="12"/>
      <c r="F2271" s="12"/>
      <c r="N2271" s="8"/>
    </row>
    <row r="2272" spans="1:14" s="13" customFormat="1">
      <c r="A2272" s="10"/>
      <c r="B2272" s="10"/>
      <c r="C2272" s="11"/>
      <c r="D2272" s="11"/>
      <c r="E2272" s="12"/>
      <c r="F2272" s="12"/>
      <c r="N2272" s="8"/>
    </row>
    <row r="2273" spans="1:14" s="13" customFormat="1">
      <c r="A2273" s="10"/>
      <c r="B2273" s="10"/>
      <c r="C2273" s="11"/>
      <c r="D2273" s="11"/>
      <c r="E2273" s="12"/>
      <c r="F2273" s="12"/>
      <c r="N2273" s="8"/>
    </row>
    <row r="2274" spans="1:14" s="13" customFormat="1">
      <c r="A2274" s="10"/>
      <c r="B2274" s="10"/>
      <c r="C2274" s="11"/>
      <c r="D2274" s="11"/>
      <c r="E2274" s="12"/>
      <c r="F2274" s="12"/>
      <c r="N2274" s="8"/>
    </row>
    <row r="2275" spans="1:14" s="13" customFormat="1">
      <c r="A2275" s="10"/>
      <c r="B2275" s="10"/>
      <c r="C2275" s="11"/>
      <c r="D2275" s="11"/>
      <c r="E2275" s="12"/>
      <c r="F2275" s="12"/>
      <c r="N2275" s="8"/>
    </row>
    <row r="2276" spans="1:14" s="13" customFormat="1">
      <c r="A2276" s="10"/>
      <c r="B2276" s="10"/>
      <c r="C2276" s="11"/>
      <c r="D2276" s="11"/>
      <c r="E2276" s="12"/>
      <c r="F2276" s="12"/>
      <c r="N2276" s="8"/>
    </row>
    <row r="2277" spans="1:14" s="13" customFormat="1">
      <c r="A2277" s="10"/>
      <c r="B2277" s="10"/>
      <c r="C2277" s="11"/>
      <c r="D2277" s="11"/>
      <c r="E2277" s="12"/>
      <c r="F2277" s="12"/>
      <c r="N2277" s="8"/>
    </row>
    <row r="2278" spans="1:14" s="13" customFormat="1">
      <c r="A2278" s="10"/>
      <c r="B2278" s="10"/>
      <c r="C2278" s="11"/>
      <c r="D2278" s="11"/>
      <c r="E2278" s="12"/>
      <c r="F2278" s="12"/>
      <c r="N2278" s="8"/>
    </row>
    <row r="2279" spans="1:14" s="13" customFormat="1">
      <c r="A2279" s="10"/>
      <c r="B2279" s="10"/>
      <c r="C2279" s="11"/>
      <c r="D2279" s="11"/>
      <c r="E2279" s="12"/>
      <c r="F2279" s="12"/>
      <c r="N2279" s="8"/>
    </row>
    <row r="2280" spans="1:14" s="13" customFormat="1">
      <c r="A2280" s="10"/>
      <c r="B2280" s="10"/>
      <c r="C2280" s="11"/>
      <c r="D2280" s="11"/>
      <c r="E2280" s="12"/>
      <c r="F2280" s="12"/>
      <c r="N2280" s="8"/>
    </row>
    <row r="2281" spans="1:14" s="13" customFormat="1">
      <c r="A2281" s="10"/>
      <c r="B2281" s="10"/>
      <c r="C2281" s="11"/>
      <c r="D2281" s="11"/>
      <c r="E2281" s="12"/>
      <c r="F2281" s="12"/>
      <c r="N2281" s="8"/>
    </row>
    <row r="2282" spans="1:14" s="13" customFormat="1">
      <c r="A2282" s="10"/>
      <c r="B2282" s="10"/>
      <c r="C2282" s="11"/>
      <c r="D2282" s="11"/>
      <c r="E2282" s="12"/>
      <c r="F2282" s="12"/>
      <c r="N2282" s="8"/>
    </row>
    <row r="2283" spans="1:14" s="13" customFormat="1">
      <c r="A2283" s="10"/>
      <c r="B2283" s="10"/>
      <c r="C2283" s="11"/>
      <c r="D2283" s="11"/>
      <c r="E2283" s="12"/>
      <c r="F2283" s="12"/>
      <c r="N2283" s="8"/>
    </row>
    <row r="2284" spans="1:14" s="13" customFormat="1">
      <c r="A2284" s="10"/>
      <c r="B2284" s="10"/>
      <c r="C2284" s="11"/>
      <c r="D2284" s="11"/>
      <c r="E2284" s="12"/>
      <c r="F2284" s="12"/>
      <c r="N2284" s="8"/>
    </row>
    <row r="2285" spans="1:14" s="13" customFormat="1">
      <c r="A2285" s="10"/>
      <c r="B2285" s="10"/>
      <c r="C2285" s="11"/>
      <c r="D2285" s="11"/>
      <c r="E2285" s="12"/>
      <c r="F2285" s="12"/>
      <c r="N2285" s="8"/>
    </row>
    <row r="2286" spans="1:14" s="13" customFormat="1">
      <c r="A2286" s="10"/>
      <c r="B2286" s="10"/>
      <c r="C2286" s="11"/>
      <c r="D2286" s="11"/>
      <c r="E2286" s="12"/>
      <c r="F2286" s="12"/>
      <c r="N2286" s="8"/>
    </row>
    <row r="2287" spans="1:14" s="13" customFormat="1">
      <c r="A2287" s="10"/>
      <c r="B2287" s="10"/>
      <c r="C2287" s="11"/>
      <c r="D2287" s="11"/>
      <c r="E2287" s="12"/>
      <c r="F2287" s="12"/>
      <c r="N2287" s="8"/>
    </row>
    <row r="2288" spans="1:14" s="13" customFormat="1">
      <c r="A2288" s="10"/>
      <c r="B2288" s="10"/>
      <c r="C2288" s="11"/>
      <c r="D2288" s="11"/>
      <c r="E2288" s="12"/>
      <c r="F2288" s="12"/>
      <c r="N2288" s="8"/>
    </row>
    <row r="2289" spans="1:14" s="13" customFormat="1">
      <c r="A2289" s="10"/>
      <c r="B2289" s="10"/>
      <c r="C2289" s="11"/>
      <c r="D2289" s="11"/>
      <c r="E2289" s="12"/>
      <c r="F2289" s="12"/>
      <c r="N2289" s="8"/>
    </row>
    <row r="2290" spans="1:14" s="13" customFormat="1">
      <c r="A2290" s="10"/>
      <c r="B2290" s="10"/>
      <c r="C2290" s="11"/>
      <c r="D2290" s="11"/>
      <c r="E2290" s="12"/>
      <c r="F2290" s="12"/>
      <c r="N2290" s="8"/>
    </row>
    <row r="2291" spans="1:14" s="13" customFormat="1">
      <c r="A2291" s="10"/>
      <c r="B2291" s="10"/>
      <c r="C2291" s="11"/>
      <c r="D2291" s="11"/>
      <c r="E2291" s="12"/>
      <c r="F2291" s="12"/>
      <c r="N2291" s="8"/>
    </row>
    <row r="2292" spans="1:14" s="13" customFormat="1">
      <c r="A2292" s="10"/>
      <c r="B2292" s="10"/>
      <c r="C2292" s="11"/>
      <c r="D2292" s="11"/>
      <c r="E2292" s="12"/>
      <c r="F2292" s="12"/>
      <c r="N2292" s="8"/>
    </row>
    <row r="2293" spans="1:14" s="13" customFormat="1">
      <c r="A2293" s="10"/>
      <c r="B2293" s="10"/>
      <c r="C2293" s="11"/>
      <c r="D2293" s="11"/>
      <c r="E2293" s="12"/>
      <c r="F2293" s="12"/>
      <c r="N2293" s="8"/>
    </row>
    <row r="2294" spans="1:14" s="13" customFormat="1">
      <c r="A2294" s="10"/>
      <c r="B2294" s="10"/>
      <c r="C2294" s="11"/>
      <c r="D2294" s="11"/>
      <c r="E2294" s="12"/>
      <c r="F2294" s="12"/>
      <c r="N2294" s="8"/>
    </row>
    <row r="2295" spans="1:14" s="13" customFormat="1">
      <c r="A2295" s="10"/>
      <c r="B2295" s="10"/>
      <c r="C2295" s="11"/>
      <c r="D2295" s="11"/>
      <c r="E2295" s="12"/>
      <c r="F2295" s="12"/>
      <c r="N2295" s="8"/>
    </row>
    <row r="2296" spans="1:14" s="13" customFormat="1">
      <c r="A2296" s="10"/>
      <c r="B2296" s="10"/>
      <c r="C2296" s="11"/>
      <c r="D2296" s="11"/>
      <c r="E2296" s="12"/>
      <c r="F2296" s="12"/>
      <c r="N2296" s="8"/>
    </row>
    <row r="2297" spans="1:14" s="13" customFormat="1">
      <c r="A2297" s="10"/>
      <c r="B2297" s="10"/>
      <c r="C2297" s="11"/>
      <c r="D2297" s="11"/>
      <c r="E2297" s="12"/>
      <c r="F2297" s="12"/>
      <c r="N2297" s="8"/>
    </row>
    <row r="2298" spans="1:14" s="13" customFormat="1">
      <c r="A2298" s="10"/>
      <c r="B2298" s="10"/>
      <c r="C2298" s="11"/>
      <c r="D2298" s="11"/>
      <c r="E2298" s="12"/>
      <c r="F2298" s="12"/>
      <c r="N2298" s="8"/>
    </row>
    <row r="2299" spans="1:14" s="13" customFormat="1">
      <c r="A2299" s="10"/>
      <c r="B2299" s="10"/>
      <c r="C2299" s="11"/>
      <c r="D2299" s="11"/>
      <c r="E2299" s="12"/>
      <c r="F2299" s="12"/>
      <c r="N2299" s="8"/>
    </row>
    <row r="2300" spans="1:14" s="13" customFormat="1">
      <c r="A2300" s="10"/>
      <c r="B2300" s="10"/>
      <c r="C2300" s="11"/>
      <c r="D2300" s="11"/>
      <c r="E2300" s="12"/>
      <c r="F2300" s="12"/>
      <c r="N2300" s="8"/>
    </row>
    <row r="2301" spans="1:14" s="13" customFormat="1">
      <c r="A2301" s="10"/>
      <c r="B2301" s="10"/>
      <c r="C2301" s="11"/>
      <c r="D2301" s="11"/>
      <c r="E2301" s="12"/>
      <c r="F2301" s="12"/>
      <c r="N2301" s="8"/>
    </row>
    <row r="2302" spans="1:14" s="13" customFormat="1">
      <c r="A2302" s="10"/>
      <c r="B2302" s="10"/>
      <c r="C2302" s="11"/>
      <c r="D2302" s="11"/>
      <c r="E2302" s="12"/>
      <c r="F2302" s="12"/>
      <c r="N2302" s="8"/>
    </row>
    <row r="2303" spans="1:14" s="13" customFormat="1">
      <c r="A2303" s="10"/>
      <c r="B2303" s="10"/>
      <c r="C2303" s="11"/>
      <c r="D2303" s="11"/>
      <c r="E2303" s="12"/>
      <c r="F2303" s="12"/>
      <c r="N2303" s="8"/>
    </row>
    <row r="2304" spans="1:14" s="13" customFormat="1">
      <c r="A2304" s="10"/>
      <c r="B2304" s="10"/>
      <c r="C2304" s="11"/>
      <c r="D2304" s="11"/>
      <c r="E2304" s="12"/>
      <c r="F2304" s="12"/>
      <c r="N2304" s="8"/>
    </row>
    <row r="2305" spans="1:14" s="13" customFormat="1">
      <c r="A2305" s="10"/>
      <c r="B2305" s="10"/>
      <c r="C2305" s="11"/>
      <c r="D2305" s="11"/>
      <c r="E2305" s="12"/>
      <c r="F2305" s="12"/>
      <c r="N2305" s="8"/>
    </row>
    <row r="2306" spans="1:14" s="13" customFormat="1">
      <c r="A2306" s="10"/>
      <c r="B2306" s="10"/>
      <c r="C2306" s="11"/>
      <c r="D2306" s="11"/>
      <c r="E2306" s="12"/>
      <c r="F2306" s="12"/>
      <c r="N2306" s="8"/>
    </row>
    <row r="2307" spans="1:14" s="13" customFormat="1">
      <c r="A2307" s="10"/>
      <c r="B2307" s="10"/>
      <c r="C2307" s="11"/>
      <c r="D2307" s="11"/>
      <c r="E2307" s="12"/>
      <c r="F2307" s="12"/>
      <c r="N2307" s="8"/>
    </row>
    <row r="2308" spans="1:14" s="13" customFormat="1">
      <c r="A2308" s="10"/>
      <c r="B2308" s="10"/>
      <c r="C2308" s="11"/>
      <c r="D2308" s="11"/>
      <c r="E2308" s="12"/>
      <c r="F2308" s="12"/>
      <c r="N2308" s="8"/>
    </row>
    <row r="2309" spans="1:14" s="13" customFormat="1">
      <c r="A2309" s="10"/>
      <c r="B2309" s="10"/>
      <c r="C2309" s="11"/>
      <c r="D2309" s="11"/>
      <c r="E2309" s="12"/>
      <c r="F2309" s="12"/>
      <c r="N2309" s="8"/>
    </row>
    <row r="2310" spans="1:14" s="13" customFormat="1">
      <c r="A2310" s="10"/>
      <c r="B2310" s="10"/>
      <c r="C2310" s="11"/>
      <c r="D2310" s="11"/>
      <c r="E2310" s="12"/>
      <c r="F2310" s="12"/>
      <c r="N2310" s="8"/>
    </row>
    <row r="2311" spans="1:14" s="13" customFormat="1">
      <c r="A2311" s="10"/>
      <c r="B2311" s="10"/>
      <c r="C2311" s="11"/>
      <c r="D2311" s="11"/>
      <c r="E2311" s="12"/>
      <c r="F2311" s="12"/>
      <c r="N2311" s="8"/>
    </row>
    <row r="2312" spans="1:14" s="13" customFormat="1">
      <c r="A2312" s="10"/>
      <c r="B2312" s="10"/>
      <c r="C2312" s="11"/>
      <c r="D2312" s="11"/>
      <c r="E2312" s="12"/>
      <c r="F2312" s="12"/>
      <c r="N2312" s="8"/>
    </row>
    <row r="2313" spans="1:14" s="13" customFormat="1">
      <c r="A2313" s="10"/>
      <c r="B2313" s="10"/>
      <c r="C2313" s="11"/>
      <c r="D2313" s="11"/>
      <c r="E2313" s="12"/>
      <c r="F2313" s="12"/>
      <c r="N2313" s="8"/>
    </row>
    <row r="2314" spans="1:14" s="13" customFormat="1">
      <c r="A2314" s="10"/>
      <c r="B2314" s="10"/>
      <c r="C2314" s="11"/>
      <c r="D2314" s="11"/>
      <c r="E2314" s="12"/>
      <c r="F2314" s="12"/>
      <c r="N2314" s="8"/>
    </row>
    <row r="2315" spans="1:14" s="13" customFormat="1">
      <c r="A2315" s="10"/>
      <c r="B2315" s="10"/>
      <c r="C2315" s="11"/>
      <c r="D2315" s="11"/>
      <c r="E2315" s="12"/>
      <c r="F2315" s="12"/>
      <c r="N2315" s="8"/>
    </row>
    <row r="2316" spans="1:14" s="13" customFormat="1">
      <c r="A2316" s="10"/>
      <c r="B2316" s="10"/>
      <c r="C2316" s="11"/>
      <c r="D2316" s="11"/>
      <c r="E2316" s="12"/>
      <c r="F2316" s="12"/>
      <c r="N2316" s="8"/>
    </row>
    <row r="2317" spans="1:14" s="13" customFormat="1">
      <c r="A2317" s="10"/>
      <c r="B2317" s="10"/>
      <c r="C2317" s="11"/>
      <c r="D2317" s="11"/>
      <c r="E2317" s="12"/>
      <c r="F2317" s="12"/>
      <c r="N2317" s="8"/>
    </row>
    <row r="2318" spans="1:14" s="13" customFormat="1">
      <c r="A2318" s="10"/>
      <c r="B2318" s="10"/>
      <c r="C2318" s="11"/>
      <c r="D2318" s="11"/>
      <c r="E2318" s="12"/>
      <c r="F2318" s="12"/>
      <c r="N2318" s="8"/>
    </row>
    <row r="2319" spans="1:14" s="13" customFormat="1">
      <c r="A2319" s="10"/>
      <c r="B2319" s="10"/>
      <c r="C2319" s="11"/>
      <c r="D2319" s="11"/>
      <c r="E2319" s="12"/>
      <c r="F2319" s="12"/>
      <c r="N2319" s="8"/>
    </row>
    <row r="2320" spans="1:14" s="13" customFormat="1">
      <c r="A2320" s="10"/>
      <c r="B2320" s="10"/>
      <c r="C2320" s="11"/>
      <c r="D2320" s="11"/>
      <c r="E2320" s="12"/>
      <c r="F2320" s="12"/>
      <c r="N2320" s="8"/>
    </row>
    <row r="2321" spans="1:14" s="13" customFormat="1">
      <c r="A2321" s="10"/>
      <c r="B2321" s="10"/>
      <c r="C2321" s="11"/>
      <c r="D2321" s="11"/>
      <c r="E2321" s="12"/>
      <c r="F2321" s="12"/>
      <c r="N2321" s="8"/>
    </row>
    <row r="2322" spans="1:14" s="13" customFormat="1">
      <c r="A2322" s="10"/>
      <c r="B2322" s="10"/>
      <c r="C2322" s="11"/>
      <c r="D2322" s="11"/>
      <c r="E2322" s="12"/>
      <c r="F2322" s="12"/>
      <c r="N2322" s="8"/>
    </row>
    <row r="2323" spans="1:14" s="13" customFormat="1">
      <c r="A2323" s="10"/>
      <c r="B2323" s="10"/>
      <c r="C2323" s="11"/>
      <c r="D2323" s="11"/>
      <c r="E2323" s="12"/>
      <c r="F2323" s="12"/>
      <c r="N2323" s="8"/>
    </row>
    <row r="2324" spans="1:14" s="13" customFormat="1">
      <c r="A2324" s="10"/>
      <c r="B2324" s="10"/>
      <c r="C2324" s="11"/>
      <c r="D2324" s="11"/>
      <c r="E2324" s="12"/>
      <c r="F2324" s="12"/>
      <c r="N2324" s="8"/>
    </row>
    <row r="2325" spans="1:14" s="13" customFormat="1">
      <c r="A2325" s="10"/>
      <c r="B2325" s="10"/>
      <c r="C2325" s="11"/>
      <c r="D2325" s="11"/>
      <c r="E2325" s="12"/>
      <c r="F2325" s="12"/>
      <c r="N2325" s="8"/>
    </row>
    <row r="2326" spans="1:14" s="13" customFormat="1">
      <c r="A2326" s="10"/>
      <c r="B2326" s="10"/>
      <c r="C2326" s="11"/>
      <c r="D2326" s="11"/>
      <c r="E2326" s="12"/>
      <c r="F2326" s="12"/>
      <c r="N2326" s="8"/>
    </row>
    <row r="2327" spans="1:14" s="13" customFormat="1">
      <c r="A2327" s="10"/>
      <c r="B2327" s="10"/>
      <c r="C2327" s="11"/>
      <c r="D2327" s="11"/>
      <c r="E2327" s="12"/>
      <c r="F2327" s="12"/>
      <c r="N2327" s="8"/>
    </row>
    <row r="2328" spans="1:14" s="13" customFormat="1">
      <c r="A2328" s="10"/>
      <c r="B2328" s="10"/>
      <c r="C2328" s="11"/>
      <c r="D2328" s="11"/>
      <c r="E2328" s="12"/>
      <c r="F2328" s="12"/>
      <c r="N2328" s="8"/>
    </row>
    <row r="2329" spans="1:14" s="13" customFormat="1">
      <c r="A2329" s="10"/>
      <c r="B2329" s="10"/>
      <c r="C2329" s="11"/>
      <c r="D2329" s="11"/>
      <c r="E2329" s="12"/>
      <c r="F2329" s="12"/>
      <c r="N2329" s="8"/>
    </row>
    <row r="2330" spans="1:14" s="13" customFormat="1">
      <c r="A2330" s="10"/>
      <c r="B2330" s="10"/>
      <c r="C2330" s="11"/>
      <c r="D2330" s="11"/>
      <c r="E2330" s="12"/>
      <c r="F2330" s="12"/>
      <c r="N2330" s="8"/>
    </row>
    <row r="2331" spans="1:14" s="13" customFormat="1">
      <c r="A2331" s="10"/>
      <c r="B2331" s="10"/>
      <c r="C2331" s="11"/>
      <c r="D2331" s="11"/>
      <c r="E2331" s="12"/>
      <c r="F2331" s="12"/>
      <c r="N2331" s="8"/>
    </row>
    <row r="2332" spans="1:14" s="13" customFormat="1">
      <c r="A2332" s="10"/>
      <c r="B2332" s="10"/>
      <c r="C2332" s="11"/>
      <c r="D2332" s="11"/>
      <c r="E2332" s="12"/>
      <c r="F2332" s="12"/>
      <c r="N2332" s="8"/>
    </row>
    <row r="2333" spans="1:14" s="13" customFormat="1">
      <c r="A2333" s="10"/>
      <c r="B2333" s="10"/>
      <c r="C2333" s="11"/>
      <c r="D2333" s="11"/>
      <c r="E2333" s="12"/>
      <c r="F2333" s="12"/>
      <c r="N2333" s="8"/>
    </row>
    <row r="2334" spans="1:14" s="13" customFormat="1">
      <c r="A2334" s="10"/>
      <c r="B2334" s="10"/>
      <c r="C2334" s="11"/>
      <c r="D2334" s="11"/>
      <c r="E2334" s="12"/>
      <c r="F2334" s="12"/>
      <c r="N2334" s="8"/>
    </row>
    <row r="2335" spans="1:14" s="13" customFormat="1">
      <c r="A2335" s="10"/>
      <c r="B2335" s="10"/>
      <c r="C2335" s="11"/>
      <c r="D2335" s="11"/>
      <c r="E2335" s="12"/>
      <c r="F2335" s="12"/>
      <c r="N2335" s="8"/>
    </row>
    <row r="2336" spans="1:14" s="13" customFormat="1">
      <c r="A2336" s="10"/>
      <c r="B2336" s="10"/>
      <c r="C2336" s="11"/>
      <c r="D2336" s="11"/>
      <c r="E2336" s="12"/>
      <c r="F2336" s="12"/>
      <c r="N2336" s="8"/>
    </row>
    <row r="2337" spans="1:14" s="13" customFormat="1">
      <c r="A2337" s="10"/>
      <c r="B2337" s="10"/>
      <c r="C2337" s="11"/>
      <c r="D2337" s="11"/>
      <c r="E2337" s="12"/>
      <c r="F2337" s="12"/>
      <c r="N2337" s="8"/>
    </row>
    <row r="2338" spans="1:14" s="13" customFormat="1">
      <c r="A2338" s="10"/>
      <c r="B2338" s="10"/>
      <c r="C2338" s="11"/>
      <c r="D2338" s="11"/>
      <c r="E2338" s="12"/>
      <c r="F2338" s="12"/>
      <c r="N2338" s="8"/>
    </row>
    <row r="2339" spans="1:14" s="13" customFormat="1">
      <c r="A2339" s="10"/>
      <c r="B2339" s="10"/>
      <c r="C2339" s="11"/>
      <c r="D2339" s="11"/>
      <c r="E2339" s="12"/>
      <c r="F2339" s="12"/>
      <c r="N2339" s="8"/>
    </row>
    <row r="2340" spans="1:14" s="13" customFormat="1">
      <c r="A2340" s="10"/>
      <c r="B2340" s="10"/>
      <c r="C2340" s="11"/>
      <c r="D2340" s="11"/>
      <c r="E2340" s="12"/>
      <c r="F2340" s="12"/>
      <c r="N2340" s="8"/>
    </row>
    <row r="2341" spans="1:14" s="13" customFormat="1">
      <c r="A2341" s="10"/>
      <c r="B2341" s="10"/>
      <c r="C2341" s="11"/>
      <c r="D2341" s="11"/>
      <c r="E2341" s="12"/>
      <c r="F2341" s="12"/>
      <c r="N2341" s="8"/>
    </row>
    <row r="2342" spans="1:14" s="13" customFormat="1">
      <c r="A2342" s="10"/>
      <c r="B2342" s="10"/>
      <c r="C2342" s="11"/>
      <c r="D2342" s="11"/>
      <c r="E2342" s="12"/>
      <c r="F2342" s="12"/>
      <c r="N2342" s="8"/>
    </row>
    <row r="2343" spans="1:14" s="13" customFormat="1">
      <c r="A2343" s="10"/>
      <c r="B2343" s="10"/>
      <c r="C2343" s="11"/>
      <c r="D2343" s="11"/>
      <c r="E2343" s="12"/>
      <c r="F2343" s="12"/>
      <c r="N2343" s="8"/>
    </row>
    <row r="2344" spans="1:14" s="13" customFormat="1">
      <c r="A2344" s="10"/>
      <c r="B2344" s="10"/>
      <c r="C2344" s="11"/>
      <c r="D2344" s="11"/>
      <c r="E2344" s="12"/>
      <c r="F2344" s="12"/>
      <c r="N2344" s="8"/>
    </row>
    <row r="2345" spans="1:14" s="13" customFormat="1">
      <c r="A2345" s="10"/>
      <c r="B2345" s="10"/>
      <c r="C2345" s="11"/>
      <c r="D2345" s="11"/>
      <c r="E2345" s="12"/>
      <c r="F2345" s="12"/>
      <c r="N2345" s="8"/>
    </row>
    <row r="2346" spans="1:14" s="13" customFormat="1">
      <c r="A2346" s="10"/>
      <c r="B2346" s="10"/>
      <c r="C2346" s="11"/>
      <c r="D2346" s="11"/>
      <c r="E2346" s="12"/>
      <c r="F2346" s="12"/>
      <c r="N2346" s="8"/>
    </row>
    <row r="2347" spans="1:14" s="13" customFormat="1">
      <c r="A2347" s="10"/>
      <c r="B2347" s="10"/>
      <c r="C2347" s="11"/>
      <c r="D2347" s="11"/>
      <c r="E2347" s="12"/>
      <c r="F2347" s="12"/>
      <c r="N2347" s="8"/>
    </row>
    <row r="2348" spans="1:14" s="13" customFormat="1">
      <c r="A2348" s="10"/>
      <c r="B2348" s="10"/>
      <c r="C2348" s="11"/>
      <c r="D2348" s="11"/>
      <c r="E2348" s="12"/>
      <c r="F2348" s="12"/>
      <c r="N2348" s="8"/>
    </row>
    <row r="2349" spans="1:14" s="13" customFormat="1">
      <c r="A2349" s="10"/>
      <c r="B2349" s="10"/>
      <c r="C2349" s="11"/>
      <c r="D2349" s="11"/>
      <c r="E2349" s="12"/>
      <c r="F2349" s="12"/>
      <c r="N2349" s="8"/>
    </row>
    <row r="2350" spans="1:14" s="13" customFormat="1">
      <c r="A2350" s="10"/>
      <c r="B2350" s="10"/>
      <c r="C2350" s="11"/>
      <c r="D2350" s="11"/>
      <c r="E2350" s="12"/>
      <c r="F2350" s="12"/>
      <c r="N2350" s="8"/>
    </row>
    <row r="2351" spans="1:14" s="13" customFormat="1">
      <c r="A2351" s="10"/>
      <c r="B2351" s="10"/>
      <c r="C2351" s="11"/>
      <c r="D2351" s="11"/>
      <c r="E2351" s="12"/>
      <c r="F2351" s="12"/>
      <c r="N2351" s="8"/>
    </row>
    <row r="2352" spans="1:14" s="13" customFormat="1">
      <c r="A2352" s="10"/>
      <c r="B2352" s="10"/>
      <c r="C2352" s="11"/>
      <c r="D2352" s="11"/>
      <c r="E2352" s="12"/>
      <c r="F2352" s="12"/>
      <c r="N2352" s="8"/>
    </row>
    <row r="2353" spans="1:14" s="13" customFormat="1">
      <c r="A2353" s="10"/>
      <c r="B2353" s="10"/>
      <c r="C2353" s="11"/>
      <c r="D2353" s="11"/>
      <c r="E2353" s="12"/>
      <c r="F2353" s="12"/>
      <c r="N2353" s="8"/>
    </row>
    <row r="2354" spans="1:14" s="13" customFormat="1">
      <c r="A2354" s="10"/>
      <c r="B2354" s="10"/>
      <c r="C2354" s="11"/>
      <c r="D2354" s="11"/>
      <c r="E2354" s="12"/>
      <c r="F2354" s="12"/>
      <c r="N2354" s="8"/>
    </row>
    <row r="2355" spans="1:14" s="13" customFormat="1">
      <c r="A2355" s="10"/>
      <c r="B2355" s="10"/>
      <c r="C2355" s="11"/>
      <c r="D2355" s="11"/>
      <c r="E2355" s="12"/>
      <c r="F2355" s="12"/>
      <c r="N2355" s="8"/>
    </row>
    <row r="2356" spans="1:14" s="13" customFormat="1">
      <c r="A2356" s="10"/>
      <c r="B2356" s="10"/>
      <c r="C2356" s="11"/>
      <c r="D2356" s="11"/>
      <c r="E2356" s="12"/>
      <c r="F2356" s="12"/>
      <c r="N2356" s="8"/>
    </row>
    <row r="2357" spans="1:14" s="13" customFormat="1">
      <c r="A2357" s="10"/>
      <c r="B2357" s="10"/>
      <c r="C2357" s="11"/>
      <c r="D2357" s="11"/>
      <c r="E2357" s="12"/>
      <c r="F2357" s="12"/>
      <c r="N2357" s="8"/>
    </row>
    <row r="2358" spans="1:14" s="13" customFormat="1">
      <c r="A2358" s="10"/>
      <c r="B2358" s="10"/>
      <c r="C2358" s="11"/>
      <c r="D2358" s="11"/>
      <c r="E2358" s="12"/>
      <c r="F2358" s="12"/>
      <c r="N2358" s="8"/>
    </row>
    <row r="2359" spans="1:14" s="13" customFormat="1">
      <c r="A2359" s="10"/>
      <c r="B2359" s="10"/>
      <c r="C2359" s="11"/>
      <c r="D2359" s="11"/>
      <c r="E2359" s="12"/>
      <c r="F2359" s="12"/>
      <c r="N2359" s="8"/>
    </row>
    <row r="2360" spans="1:14" s="13" customFormat="1">
      <c r="A2360" s="10"/>
      <c r="B2360" s="10"/>
      <c r="C2360" s="11"/>
      <c r="D2360" s="11"/>
      <c r="E2360" s="12"/>
      <c r="F2360" s="12"/>
      <c r="N2360" s="8"/>
    </row>
    <row r="2361" spans="1:14" s="13" customFormat="1">
      <c r="A2361" s="10"/>
      <c r="B2361" s="10"/>
      <c r="C2361" s="11"/>
      <c r="D2361" s="11"/>
      <c r="E2361" s="12"/>
      <c r="F2361" s="12"/>
      <c r="N2361" s="8"/>
    </row>
    <row r="2362" spans="1:14" s="13" customFormat="1">
      <c r="A2362" s="10"/>
      <c r="B2362" s="10"/>
      <c r="C2362" s="11"/>
      <c r="D2362" s="11"/>
      <c r="E2362" s="12"/>
      <c r="F2362" s="12"/>
      <c r="N2362" s="8"/>
    </row>
    <row r="2363" spans="1:14" s="13" customFormat="1">
      <c r="A2363" s="10"/>
      <c r="B2363" s="10"/>
      <c r="C2363" s="11"/>
      <c r="D2363" s="11"/>
      <c r="E2363" s="12"/>
      <c r="F2363" s="12"/>
      <c r="N2363" s="8"/>
    </row>
    <row r="2364" spans="1:14" s="13" customFormat="1">
      <c r="A2364" s="10"/>
      <c r="B2364" s="10"/>
      <c r="C2364" s="11"/>
      <c r="D2364" s="11"/>
      <c r="E2364" s="12"/>
      <c r="F2364" s="12"/>
      <c r="N2364" s="8"/>
    </row>
    <row r="2365" spans="1:14" s="13" customFormat="1">
      <c r="A2365" s="10"/>
      <c r="B2365" s="10"/>
      <c r="C2365" s="11"/>
      <c r="D2365" s="11"/>
      <c r="E2365" s="12"/>
      <c r="F2365" s="12"/>
      <c r="N2365" s="8"/>
    </row>
    <row r="2366" spans="1:14" s="13" customFormat="1">
      <c r="A2366" s="10"/>
      <c r="B2366" s="10"/>
      <c r="C2366" s="11"/>
      <c r="D2366" s="11"/>
      <c r="E2366" s="12"/>
      <c r="F2366" s="12"/>
      <c r="N2366" s="8"/>
    </row>
    <row r="2367" spans="1:14" s="13" customFormat="1">
      <c r="A2367" s="10"/>
      <c r="B2367" s="10"/>
      <c r="C2367" s="11"/>
      <c r="D2367" s="11"/>
      <c r="E2367" s="12"/>
      <c r="F2367" s="12"/>
      <c r="N2367" s="8"/>
    </row>
    <row r="2368" spans="1:14" s="13" customFormat="1">
      <c r="A2368" s="10"/>
      <c r="B2368" s="10"/>
      <c r="C2368" s="11"/>
      <c r="D2368" s="11"/>
      <c r="E2368" s="12"/>
      <c r="F2368" s="12"/>
      <c r="N2368" s="8"/>
    </row>
    <row r="2369" spans="1:14" s="13" customFormat="1">
      <c r="A2369" s="10"/>
      <c r="B2369" s="10"/>
      <c r="C2369" s="11"/>
      <c r="D2369" s="11"/>
      <c r="E2369" s="12"/>
      <c r="F2369" s="12"/>
      <c r="N2369" s="8"/>
    </row>
    <row r="2370" spans="1:14" s="13" customFormat="1">
      <c r="A2370" s="10"/>
      <c r="B2370" s="10"/>
      <c r="C2370" s="11"/>
      <c r="D2370" s="11"/>
      <c r="E2370" s="12"/>
      <c r="F2370" s="12"/>
      <c r="N2370" s="8"/>
    </row>
    <row r="2371" spans="1:14" s="13" customFormat="1">
      <c r="A2371" s="10"/>
      <c r="B2371" s="10"/>
      <c r="C2371" s="11"/>
      <c r="D2371" s="11"/>
      <c r="E2371" s="12"/>
      <c r="F2371" s="12"/>
      <c r="N2371" s="8"/>
    </row>
    <row r="2372" spans="1:14" s="13" customFormat="1">
      <c r="A2372" s="10"/>
      <c r="B2372" s="10"/>
      <c r="C2372" s="11"/>
      <c r="D2372" s="11"/>
      <c r="E2372" s="12"/>
      <c r="F2372" s="12"/>
      <c r="N2372" s="8"/>
    </row>
    <row r="2373" spans="1:14" s="13" customFormat="1">
      <c r="A2373" s="10"/>
      <c r="B2373" s="10"/>
      <c r="C2373" s="11"/>
      <c r="D2373" s="11"/>
      <c r="E2373" s="12"/>
      <c r="F2373" s="12"/>
      <c r="N2373" s="8"/>
    </row>
    <row r="2374" spans="1:14" s="13" customFormat="1">
      <c r="A2374" s="10"/>
      <c r="B2374" s="10"/>
      <c r="C2374" s="11"/>
      <c r="D2374" s="11"/>
      <c r="E2374" s="12"/>
      <c r="F2374" s="12"/>
      <c r="N2374" s="8"/>
    </row>
    <row r="2375" spans="1:14" s="13" customFormat="1">
      <c r="A2375" s="10"/>
      <c r="B2375" s="10"/>
      <c r="C2375" s="11"/>
      <c r="D2375" s="11"/>
      <c r="E2375" s="12"/>
      <c r="F2375" s="12"/>
      <c r="N2375" s="8"/>
    </row>
    <row r="2376" spans="1:14" s="13" customFormat="1">
      <c r="A2376" s="10"/>
      <c r="B2376" s="10"/>
      <c r="C2376" s="11"/>
      <c r="D2376" s="11"/>
      <c r="E2376" s="12"/>
      <c r="F2376" s="12"/>
      <c r="N2376" s="8"/>
    </row>
    <row r="2377" spans="1:14" s="13" customFormat="1">
      <c r="A2377" s="10"/>
      <c r="B2377" s="10"/>
      <c r="C2377" s="11"/>
      <c r="D2377" s="11"/>
      <c r="E2377" s="12"/>
      <c r="F2377" s="12"/>
      <c r="N2377" s="8"/>
    </row>
    <row r="2378" spans="1:14" s="13" customFormat="1">
      <c r="A2378" s="10"/>
      <c r="B2378" s="10"/>
      <c r="C2378" s="11"/>
      <c r="D2378" s="11"/>
      <c r="E2378" s="12"/>
      <c r="F2378" s="12"/>
      <c r="N2378" s="8"/>
    </row>
    <row r="2379" spans="1:14" s="13" customFormat="1">
      <c r="A2379" s="10"/>
      <c r="B2379" s="10"/>
      <c r="C2379" s="11"/>
      <c r="D2379" s="11"/>
      <c r="E2379" s="12"/>
      <c r="F2379" s="12"/>
      <c r="N2379" s="8"/>
    </row>
    <row r="2380" spans="1:14" s="13" customFormat="1">
      <c r="A2380" s="10"/>
      <c r="B2380" s="10"/>
      <c r="C2380" s="11"/>
      <c r="D2380" s="11"/>
      <c r="E2380" s="12"/>
      <c r="F2380" s="12"/>
      <c r="N2380" s="8"/>
    </row>
    <row r="2381" spans="1:14" s="13" customFormat="1">
      <c r="A2381" s="10"/>
      <c r="B2381" s="10"/>
      <c r="C2381" s="11"/>
      <c r="D2381" s="11"/>
      <c r="E2381" s="12"/>
      <c r="F2381" s="12"/>
      <c r="N2381" s="8"/>
    </row>
    <row r="2382" spans="1:14" s="13" customFormat="1">
      <c r="A2382" s="10"/>
      <c r="B2382" s="10"/>
      <c r="C2382" s="11"/>
      <c r="D2382" s="11"/>
      <c r="E2382" s="12"/>
      <c r="F2382" s="12"/>
      <c r="N2382" s="8"/>
    </row>
    <row r="2383" spans="1:14" s="13" customFormat="1">
      <c r="A2383" s="10"/>
      <c r="B2383" s="10"/>
      <c r="C2383" s="11"/>
      <c r="D2383" s="11"/>
      <c r="E2383" s="12"/>
      <c r="F2383" s="12"/>
      <c r="N2383" s="8"/>
    </row>
    <row r="2384" spans="1:14" s="13" customFormat="1">
      <c r="A2384" s="10"/>
      <c r="B2384" s="10"/>
      <c r="C2384" s="11"/>
      <c r="D2384" s="11"/>
      <c r="E2384" s="12"/>
      <c r="F2384" s="12"/>
      <c r="N2384" s="8"/>
    </row>
    <row r="2385" spans="1:14" s="13" customFormat="1">
      <c r="A2385" s="10"/>
      <c r="B2385" s="10"/>
      <c r="C2385" s="11"/>
      <c r="D2385" s="11"/>
      <c r="E2385" s="12"/>
      <c r="F2385" s="12"/>
      <c r="N2385" s="8"/>
    </row>
    <row r="2386" spans="1:14" s="13" customFormat="1">
      <c r="A2386" s="10"/>
      <c r="B2386" s="10"/>
      <c r="C2386" s="11"/>
      <c r="D2386" s="11"/>
      <c r="E2386" s="12"/>
      <c r="F2386" s="12"/>
      <c r="N2386" s="8"/>
    </row>
    <row r="2387" spans="1:14" s="13" customFormat="1">
      <c r="A2387" s="10"/>
      <c r="B2387" s="10"/>
      <c r="C2387" s="11"/>
      <c r="D2387" s="11"/>
      <c r="E2387" s="12"/>
      <c r="F2387" s="12"/>
      <c r="N2387" s="8"/>
    </row>
    <row r="2388" spans="1:14" s="13" customFormat="1">
      <c r="A2388" s="10"/>
      <c r="B2388" s="10"/>
      <c r="C2388" s="11"/>
      <c r="D2388" s="11"/>
      <c r="E2388" s="12"/>
      <c r="F2388" s="12"/>
      <c r="N2388" s="8"/>
    </row>
    <row r="2389" spans="1:14" s="13" customFormat="1">
      <c r="A2389" s="10"/>
      <c r="B2389" s="10"/>
      <c r="C2389" s="11"/>
      <c r="D2389" s="11"/>
      <c r="E2389" s="12"/>
      <c r="F2389" s="12"/>
      <c r="N2389" s="8"/>
    </row>
    <row r="2390" spans="1:14" s="13" customFormat="1">
      <c r="A2390" s="10"/>
      <c r="B2390" s="10"/>
      <c r="C2390" s="11"/>
      <c r="D2390" s="11"/>
      <c r="E2390" s="12"/>
      <c r="F2390" s="12"/>
      <c r="N2390" s="8"/>
    </row>
    <row r="2391" spans="1:14" s="13" customFormat="1">
      <c r="A2391" s="10"/>
      <c r="B2391" s="10"/>
      <c r="C2391" s="11"/>
      <c r="D2391" s="11"/>
      <c r="E2391" s="12"/>
      <c r="F2391" s="12"/>
      <c r="N2391" s="8"/>
    </row>
    <row r="2392" spans="1:14" s="13" customFormat="1">
      <c r="A2392" s="10"/>
      <c r="B2392" s="10"/>
      <c r="C2392" s="11"/>
      <c r="D2392" s="11"/>
      <c r="E2392" s="12"/>
      <c r="F2392" s="12"/>
      <c r="N2392" s="8"/>
    </row>
    <row r="2393" spans="1:14" s="13" customFormat="1">
      <c r="A2393" s="10"/>
      <c r="B2393" s="10"/>
      <c r="C2393" s="11"/>
      <c r="D2393" s="11"/>
      <c r="E2393" s="12"/>
      <c r="F2393" s="12"/>
      <c r="N2393" s="8"/>
    </row>
    <row r="2394" spans="1:14" s="13" customFormat="1">
      <c r="A2394" s="10"/>
      <c r="B2394" s="10"/>
      <c r="C2394" s="11"/>
      <c r="D2394" s="11"/>
      <c r="E2394" s="12"/>
      <c r="F2394" s="12"/>
      <c r="N2394" s="8"/>
    </row>
    <row r="2395" spans="1:14" s="13" customFormat="1">
      <c r="A2395" s="10"/>
      <c r="B2395" s="10"/>
      <c r="C2395" s="11"/>
      <c r="D2395" s="11"/>
      <c r="E2395" s="12"/>
      <c r="F2395" s="12"/>
      <c r="N2395" s="8"/>
    </row>
    <row r="2396" spans="1:14" s="13" customFormat="1">
      <c r="A2396" s="10"/>
      <c r="B2396" s="10"/>
      <c r="C2396" s="11"/>
      <c r="D2396" s="11"/>
      <c r="E2396" s="12"/>
      <c r="F2396" s="12"/>
      <c r="N2396" s="8"/>
    </row>
    <row r="2397" spans="1:14" s="13" customFormat="1">
      <c r="A2397" s="10"/>
      <c r="B2397" s="10"/>
      <c r="C2397" s="11"/>
      <c r="D2397" s="11"/>
      <c r="E2397" s="12"/>
      <c r="F2397" s="12"/>
      <c r="N2397" s="8"/>
    </row>
    <row r="2398" spans="1:14" s="13" customFormat="1">
      <c r="A2398" s="10"/>
      <c r="B2398" s="10"/>
      <c r="C2398" s="11"/>
      <c r="D2398" s="11"/>
      <c r="E2398" s="12"/>
      <c r="F2398" s="12"/>
      <c r="N2398" s="8"/>
    </row>
    <row r="2399" spans="1:14" s="13" customFormat="1">
      <c r="A2399" s="10"/>
      <c r="B2399" s="10"/>
      <c r="C2399" s="11"/>
      <c r="D2399" s="11"/>
      <c r="E2399" s="12"/>
      <c r="F2399" s="12"/>
      <c r="N2399" s="8"/>
    </row>
    <row r="2400" spans="1:14" s="13" customFormat="1">
      <c r="A2400" s="10"/>
      <c r="B2400" s="10"/>
      <c r="C2400" s="11"/>
      <c r="D2400" s="11"/>
      <c r="E2400" s="12"/>
      <c r="F2400" s="12"/>
      <c r="N2400" s="8"/>
    </row>
    <row r="2401" spans="1:14" s="13" customFormat="1">
      <c r="A2401" s="10"/>
      <c r="B2401" s="10"/>
      <c r="C2401" s="11"/>
      <c r="D2401" s="11"/>
      <c r="E2401" s="12"/>
      <c r="F2401" s="12"/>
      <c r="N2401" s="8"/>
    </row>
    <row r="2402" spans="1:14" s="13" customFormat="1">
      <c r="A2402" s="10"/>
      <c r="B2402" s="10"/>
      <c r="C2402" s="11"/>
      <c r="D2402" s="11"/>
      <c r="E2402" s="12"/>
      <c r="F2402" s="12"/>
      <c r="N2402" s="8"/>
    </row>
    <row r="2403" spans="1:14" s="13" customFormat="1">
      <c r="A2403" s="10"/>
      <c r="B2403" s="10"/>
      <c r="C2403" s="11"/>
      <c r="D2403" s="11"/>
      <c r="E2403" s="12"/>
      <c r="F2403" s="12"/>
      <c r="N2403" s="8"/>
    </row>
    <row r="2404" spans="1:14" s="13" customFormat="1">
      <c r="A2404" s="10"/>
      <c r="B2404" s="10"/>
      <c r="C2404" s="11"/>
      <c r="D2404" s="11"/>
      <c r="E2404" s="12"/>
      <c r="F2404" s="12"/>
      <c r="N2404" s="8"/>
    </row>
    <row r="2405" spans="1:14" s="13" customFormat="1">
      <c r="A2405" s="10"/>
      <c r="B2405" s="10"/>
      <c r="C2405" s="11"/>
      <c r="D2405" s="11"/>
      <c r="E2405" s="12"/>
      <c r="F2405" s="12"/>
      <c r="N2405" s="8"/>
    </row>
    <row r="2406" spans="1:14" s="13" customFormat="1">
      <c r="A2406" s="10"/>
      <c r="B2406" s="10"/>
      <c r="C2406" s="11"/>
      <c r="D2406" s="11"/>
      <c r="E2406" s="12"/>
      <c r="F2406" s="12"/>
      <c r="N2406" s="8"/>
    </row>
    <row r="2407" spans="1:14" s="13" customFormat="1">
      <c r="A2407" s="10"/>
      <c r="B2407" s="10"/>
      <c r="C2407" s="11"/>
      <c r="D2407" s="11"/>
      <c r="E2407" s="12"/>
      <c r="F2407" s="12"/>
      <c r="N2407" s="8"/>
    </row>
    <row r="2408" spans="1:14" s="13" customFormat="1">
      <c r="A2408" s="10"/>
      <c r="B2408" s="10"/>
      <c r="C2408" s="11"/>
      <c r="D2408" s="11"/>
      <c r="E2408" s="12"/>
      <c r="F2408" s="12"/>
      <c r="N2408" s="8"/>
    </row>
    <row r="2409" spans="1:14" s="13" customFormat="1">
      <c r="A2409" s="10"/>
      <c r="B2409" s="10"/>
      <c r="C2409" s="11"/>
      <c r="D2409" s="11"/>
      <c r="E2409" s="12"/>
      <c r="F2409" s="12"/>
      <c r="N2409" s="8"/>
    </row>
    <row r="2410" spans="1:14" s="13" customFormat="1">
      <c r="A2410" s="10"/>
      <c r="B2410" s="10"/>
      <c r="C2410" s="11"/>
      <c r="D2410" s="11"/>
      <c r="E2410" s="12"/>
      <c r="F2410" s="12"/>
      <c r="N2410" s="8"/>
    </row>
    <row r="2411" spans="1:14" s="13" customFormat="1">
      <c r="A2411" s="10"/>
      <c r="B2411" s="10"/>
      <c r="C2411" s="11"/>
      <c r="D2411" s="11"/>
      <c r="E2411" s="12"/>
      <c r="F2411" s="12"/>
      <c r="N2411" s="8"/>
    </row>
    <row r="2412" spans="1:14" s="13" customFormat="1">
      <c r="A2412" s="10"/>
      <c r="B2412" s="10"/>
      <c r="C2412" s="11"/>
      <c r="D2412" s="11"/>
      <c r="E2412" s="12"/>
      <c r="F2412" s="12"/>
      <c r="N2412" s="8"/>
    </row>
    <row r="2413" spans="1:14" s="13" customFormat="1">
      <c r="A2413" s="10"/>
      <c r="B2413" s="10"/>
      <c r="C2413" s="11"/>
      <c r="D2413" s="11"/>
      <c r="E2413" s="12"/>
      <c r="F2413" s="12"/>
      <c r="N2413" s="8"/>
    </row>
    <row r="2414" spans="1:14" s="13" customFormat="1">
      <c r="A2414" s="10"/>
      <c r="B2414" s="10"/>
      <c r="C2414" s="11"/>
      <c r="D2414" s="11"/>
      <c r="E2414" s="12"/>
      <c r="F2414" s="12"/>
      <c r="N2414" s="8"/>
    </row>
    <row r="2415" spans="1:14" s="13" customFormat="1">
      <c r="A2415" s="10"/>
      <c r="B2415" s="10"/>
      <c r="C2415" s="11"/>
      <c r="D2415" s="11"/>
      <c r="E2415" s="12"/>
      <c r="F2415" s="12"/>
      <c r="N2415" s="8"/>
    </row>
    <row r="2416" spans="1:14" s="13" customFormat="1">
      <c r="A2416" s="10"/>
      <c r="B2416" s="10"/>
      <c r="C2416" s="11"/>
      <c r="D2416" s="11"/>
      <c r="E2416" s="12"/>
      <c r="F2416" s="12"/>
      <c r="N2416" s="8"/>
    </row>
    <row r="2417" spans="1:14" s="13" customFormat="1">
      <c r="A2417" s="10"/>
      <c r="B2417" s="10"/>
      <c r="C2417" s="11"/>
      <c r="D2417" s="11"/>
      <c r="E2417" s="12"/>
      <c r="F2417" s="12"/>
      <c r="N2417" s="8"/>
    </row>
    <row r="2418" spans="1:14" s="13" customFormat="1">
      <c r="A2418" s="10"/>
      <c r="B2418" s="10"/>
      <c r="C2418" s="11"/>
      <c r="D2418" s="11"/>
      <c r="E2418" s="12"/>
      <c r="F2418" s="12"/>
      <c r="N2418" s="8"/>
    </row>
    <row r="2419" spans="1:14" s="13" customFormat="1">
      <c r="A2419" s="10"/>
      <c r="B2419" s="10"/>
      <c r="C2419" s="11"/>
      <c r="D2419" s="11"/>
      <c r="E2419" s="12"/>
      <c r="F2419" s="12"/>
      <c r="N2419" s="8"/>
    </row>
    <row r="2420" spans="1:14" s="13" customFormat="1">
      <c r="A2420" s="10"/>
      <c r="B2420" s="10"/>
      <c r="C2420" s="11"/>
      <c r="D2420" s="11"/>
      <c r="E2420" s="12"/>
      <c r="F2420" s="12"/>
      <c r="N2420" s="8"/>
    </row>
    <row r="2421" spans="1:14" s="13" customFormat="1">
      <c r="A2421" s="10"/>
      <c r="B2421" s="10"/>
      <c r="C2421" s="11"/>
      <c r="D2421" s="11"/>
      <c r="E2421" s="12"/>
      <c r="F2421" s="12"/>
      <c r="N2421" s="8"/>
    </row>
    <row r="2422" spans="1:14" s="13" customFormat="1">
      <c r="A2422" s="10"/>
      <c r="B2422" s="10"/>
      <c r="C2422" s="11"/>
      <c r="D2422" s="11"/>
      <c r="E2422" s="12"/>
      <c r="F2422" s="12"/>
      <c r="N2422" s="8"/>
    </row>
    <row r="2423" spans="1:14" s="13" customFormat="1">
      <c r="A2423" s="10"/>
      <c r="B2423" s="10"/>
      <c r="C2423" s="11"/>
      <c r="D2423" s="11"/>
      <c r="E2423" s="12"/>
      <c r="F2423" s="12"/>
      <c r="N2423" s="8"/>
    </row>
    <row r="2424" spans="1:14" s="13" customFormat="1">
      <c r="A2424" s="10"/>
      <c r="B2424" s="10"/>
      <c r="C2424" s="11"/>
      <c r="D2424" s="11"/>
      <c r="E2424" s="12"/>
      <c r="F2424" s="12"/>
      <c r="N2424" s="8"/>
    </row>
    <row r="2425" spans="1:14" s="13" customFormat="1">
      <c r="A2425" s="10"/>
      <c r="B2425" s="10"/>
      <c r="C2425" s="11"/>
      <c r="D2425" s="11"/>
      <c r="E2425" s="12"/>
      <c r="F2425" s="12"/>
      <c r="N2425" s="8"/>
    </row>
    <row r="2426" spans="1:14" s="13" customFormat="1">
      <c r="A2426" s="10"/>
      <c r="B2426" s="10"/>
      <c r="C2426" s="11"/>
      <c r="D2426" s="11"/>
      <c r="E2426" s="12"/>
      <c r="F2426" s="12"/>
      <c r="N2426" s="8"/>
    </row>
    <row r="2427" spans="1:14" s="13" customFormat="1">
      <c r="A2427" s="10"/>
      <c r="B2427" s="10"/>
      <c r="C2427" s="11"/>
      <c r="D2427" s="11"/>
      <c r="E2427" s="12"/>
      <c r="F2427" s="12"/>
      <c r="N2427" s="8"/>
    </row>
    <row r="2428" spans="1:14" s="13" customFormat="1">
      <c r="A2428" s="10"/>
      <c r="B2428" s="10"/>
      <c r="C2428" s="11"/>
      <c r="D2428" s="11"/>
      <c r="E2428" s="12"/>
      <c r="F2428" s="12"/>
      <c r="N2428" s="8"/>
    </row>
    <row r="2429" spans="1:14" s="13" customFormat="1">
      <c r="A2429" s="10"/>
      <c r="B2429" s="10"/>
      <c r="C2429" s="11"/>
      <c r="D2429" s="11"/>
      <c r="E2429" s="12"/>
      <c r="F2429" s="12"/>
      <c r="N2429" s="8"/>
    </row>
    <row r="2430" spans="1:14" s="13" customFormat="1">
      <c r="A2430" s="10"/>
      <c r="B2430" s="10"/>
      <c r="C2430" s="11"/>
      <c r="D2430" s="11"/>
      <c r="E2430" s="12"/>
      <c r="F2430" s="12"/>
      <c r="N2430" s="8"/>
    </row>
    <row r="2431" spans="1:14" s="13" customFormat="1">
      <c r="A2431" s="10"/>
      <c r="B2431" s="10"/>
      <c r="C2431" s="11"/>
      <c r="D2431" s="11"/>
      <c r="E2431" s="12"/>
      <c r="F2431" s="12"/>
      <c r="N2431" s="8"/>
    </row>
    <row r="2432" spans="1:14" s="13" customFormat="1">
      <c r="A2432" s="10"/>
      <c r="B2432" s="10"/>
      <c r="C2432" s="11"/>
      <c r="D2432" s="11"/>
      <c r="E2432" s="12"/>
      <c r="F2432" s="12"/>
      <c r="N2432" s="8"/>
    </row>
    <row r="2433" spans="1:14" s="13" customFormat="1">
      <c r="A2433" s="10"/>
      <c r="B2433" s="10"/>
      <c r="C2433" s="11"/>
      <c r="D2433" s="11"/>
      <c r="E2433" s="12"/>
      <c r="F2433" s="12"/>
      <c r="N2433" s="8"/>
    </row>
    <row r="2434" spans="1:14" s="13" customFormat="1">
      <c r="A2434" s="10"/>
      <c r="B2434" s="10"/>
      <c r="C2434" s="11"/>
      <c r="D2434" s="11"/>
      <c r="E2434" s="12"/>
      <c r="F2434" s="12"/>
      <c r="N2434" s="8"/>
    </row>
    <row r="2435" spans="1:14" s="13" customFormat="1">
      <c r="A2435" s="10"/>
      <c r="B2435" s="10"/>
      <c r="C2435" s="11"/>
      <c r="D2435" s="11"/>
      <c r="E2435" s="12"/>
      <c r="F2435" s="12"/>
      <c r="N2435" s="8"/>
    </row>
    <row r="2436" spans="1:14" s="13" customFormat="1">
      <c r="A2436" s="10"/>
      <c r="B2436" s="10"/>
      <c r="C2436" s="11"/>
      <c r="D2436" s="11"/>
      <c r="E2436" s="12"/>
      <c r="F2436" s="12"/>
      <c r="N2436" s="8"/>
    </row>
    <row r="2437" spans="1:14" s="13" customFormat="1">
      <c r="A2437" s="10"/>
      <c r="B2437" s="10"/>
      <c r="C2437" s="11"/>
      <c r="D2437" s="11"/>
      <c r="E2437" s="12"/>
      <c r="F2437" s="12"/>
      <c r="N2437" s="8"/>
    </row>
    <row r="2438" spans="1:14" s="13" customFormat="1">
      <c r="A2438" s="10"/>
      <c r="B2438" s="10"/>
      <c r="C2438" s="11"/>
      <c r="D2438" s="11"/>
      <c r="E2438" s="12"/>
      <c r="F2438" s="12"/>
      <c r="N2438" s="8"/>
    </row>
    <row r="2439" spans="1:14" s="13" customFormat="1">
      <c r="A2439" s="10"/>
      <c r="B2439" s="10"/>
      <c r="C2439" s="11"/>
      <c r="D2439" s="11"/>
      <c r="E2439" s="12"/>
      <c r="F2439" s="12"/>
      <c r="N2439" s="8"/>
    </row>
    <row r="2440" spans="1:14" s="13" customFormat="1">
      <c r="A2440" s="10"/>
      <c r="B2440" s="10"/>
      <c r="C2440" s="11"/>
      <c r="D2440" s="11"/>
      <c r="E2440" s="12"/>
      <c r="F2440" s="12"/>
      <c r="N2440" s="8"/>
    </row>
    <row r="2441" spans="1:14" s="13" customFormat="1">
      <c r="A2441" s="10"/>
      <c r="B2441" s="10"/>
      <c r="C2441" s="11"/>
      <c r="D2441" s="11"/>
      <c r="E2441" s="12"/>
      <c r="F2441" s="12"/>
      <c r="N2441" s="8"/>
    </row>
    <row r="2442" spans="1:14" s="13" customFormat="1">
      <c r="A2442" s="10"/>
      <c r="B2442" s="10"/>
      <c r="C2442" s="11"/>
      <c r="D2442" s="11"/>
      <c r="E2442" s="12"/>
      <c r="F2442" s="12"/>
      <c r="N2442" s="8"/>
    </row>
    <row r="2443" spans="1:14" s="13" customFormat="1">
      <c r="A2443" s="10"/>
      <c r="B2443" s="10"/>
      <c r="C2443" s="11"/>
      <c r="D2443" s="11"/>
      <c r="E2443" s="12"/>
      <c r="F2443" s="12"/>
      <c r="N2443" s="8"/>
    </row>
    <row r="2444" spans="1:14" s="13" customFormat="1">
      <c r="A2444" s="10"/>
      <c r="B2444" s="10"/>
      <c r="C2444" s="11"/>
      <c r="D2444" s="11"/>
      <c r="E2444" s="12"/>
      <c r="F2444" s="12"/>
      <c r="N2444" s="8"/>
    </row>
    <row r="2445" spans="1:14" s="13" customFormat="1">
      <c r="A2445" s="10"/>
      <c r="B2445" s="10"/>
      <c r="C2445" s="11"/>
      <c r="D2445" s="11"/>
      <c r="E2445" s="12"/>
      <c r="F2445" s="12"/>
      <c r="N2445" s="8"/>
    </row>
    <row r="2446" spans="1:14" s="13" customFormat="1">
      <c r="A2446" s="10"/>
      <c r="B2446" s="10"/>
      <c r="C2446" s="11"/>
      <c r="D2446" s="11"/>
      <c r="E2446" s="12"/>
      <c r="F2446" s="12"/>
      <c r="N2446" s="8"/>
    </row>
    <row r="2447" spans="1:14" s="13" customFormat="1">
      <c r="A2447" s="10"/>
      <c r="B2447" s="10"/>
      <c r="C2447" s="11"/>
      <c r="D2447" s="11"/>
      <c r="E2447" s="12"/>
      <c r="F2447" s="12"/>
      <c r="N2447" s="8"/>
    </row>
    <row r="2448" spans="1:14" s="13" customFormat="1">
      <c r="A2448" s="10"/>
      <c r="B2448" s="10"/>
      <c r="C2448" s="11"/>
      <c r="D2448" s="11"/>
      <c r="E2448" s="12"/>
      <c r="F2448" s="12"/>
      <c r="N2448" s="8"/>
    </row>
    <row r="2449" spans="1:14" s="13" customFormat="1">
      <c r="A2449" s="10"/>
      <c r="B2449" s="10"/>
      <c r="C2449" s="11"/>
      <c r="D2449" s="11"/>
      <c r="E2449" s="12"/>
      <c r="F2449" s="12"/>
      <c r="N2449" s="8"/>
    </row>
    <row r="2450" spans="1:14" s="13" customFormat="1">
      <c r="A2450" s="10"/>
      <c r="B2450" s="10"/>
      <c r="C2450" s="11"/>
      <c r="D2450" s="11"/>
      <c r="E2450" s="12"/>
      <c r="F2450" s="12"/>
      <c r="N2450" s="8"/>
    </row>
    <row r="2451" spans="1:14" s="13" customFormat="1">
      <c r="A2451" s="10"/>
      <c r="B2451" s="10"/>
      <c r="C2451" s="11"/>
      <c r="D2451" s="11"/>
      <c r="E2451" s="12"/>
      <c r="F2451" s="12"/>
      <c r="N2451" s="8"/>
    </row>
    <row r="2452" spans="1:14" s="13" customFormat="1">
      <c r="A2452" s="10"/>
      <c r="B2452" s="10"/>
      <c r="C2452" s="11"/>
      <c r="D2452" s="11"/>
      <c r="E2452" s="12"/>
      <c r="F2452" s="12"/>
      <c r="N2452" s="8"/>
    </row>
    <row r="2453" spans="1:14" s="13" customFormat="1">
      <c r="A2453" s="10"/>
      <c r="B2453" s="10"/>
      <c r="C2453" s="11"/>
      <c r="D2453" s="11"/>
      <c r="E2453" s="12"/>
      <c r="F2453" s="12"/>
      <c r="N2453" s="8"/>
    </row>
    <row r="2454" spans="1:14" s="13" customFormat="1">
      <c r="A2454" s="10"/>
      <c r="B2454" s="10"/>
      <c r="C2454" s="11"/>
      <c r="D2454" s="11"/>
      <c r="E2454" s="12"/>
      <c r="F2454" s="12"/>
      <c r="N2454" s="8"/>
    </row>
    <row r="2455" spans="1:14" s="13" customFormat="1">
      <c r="A2455" s="10"/>
      <c r="B2455" s="10"/>
      <c r="C2455" s="11"/>
      <c r="D2455" s="11"/>
      <c r="E2455" s="12"/>
      <c r="F2455" s="12"/>
      <c r="N2455" s="8"/>
    </row>
    <row r="2456" spans="1:14" s="13" customFormat="1">
      <c r="A2456" s="10"/>
      <c r="B2456" s="10"/>
      <c r="C2456" s="11"/>
      <c r="D2456" s="11"/>
      <c r="E2456" s="12"/>
      <c r="F2456" s="12"/>
      <c r="N2456" s="8"/>
    </row>
    <row r="2457" spans="1:14" s="13" customFormat="1">
      <c r="A2457" s="10"/>
      <c r="B2457" s="10"/>
      <c r="C2457" s="11"/>
      <c r="D2457" s="11"/>
      <c r="E2457" s="12"/>
      <c r="F2457" s="12"/>
      <c r="N2457" s="8"/>
    </row>
    <row r="2458" spans="1:14" s="13" customFormat="1">
      <c r="A2458" s="10"/>
      <c r="B2458" s="10"/>
      <c r="C2458" s="11"/>
      <c r="D2458" s="11"/>
      <c r="E2458" s="12"/>
      <c r="F2458" s="12"/>
      <c r="N2458" s="8"/>
    </row>
    <row r="2459" spans="1:14" s="13" customFormat="1">
      <c r="A2459" s="10"/>
      <c r="B2459" s="10"/>
      <c r="C2459" s="11"/>
      <c r="D2459" s="11"/>
      <c r="E2459" s="12"/>
      <c r="F2459" s="12"/>
      <c r="N2459" s="8"/>
    </row>
    <row r="2460" spans="1:14" s="13" customFormat="1">
      <c r="A2460" s="10"/>
      <c r="B2460" s="10"/>
      <c r="C2460" s="11"/>
      <c r="D2460" s="11"/>
      <c r="E2460" s="12"/>
      <c r="F2460" s="12"/>
      <c r="N2460" s="8"/>
    </row>
    <row r="2461" spans="1:14" s="13" customFormat="1">
      <c r="A2461" s="10"/>
      <c r="B2461" s="10"/>
      <c r="C2461" s="11"/>
      <c r="D2461" s="11"/>
      <c r="E2461" s="12"/>
      <c r="F2461" s="12"/>
      <c r="N2461" s="8"/>
    </row>
    <row r="2462" spans="1:14" s="13" customFormat="1">
      <c r="A2462" s="10"/>
      <c r="B2462" s="10"/>
      <c r="C2462" s="11"/>
      <c r="D2462" s="11"/>
      <c r="E2462" s="12"/>
      <c r="F2462" s="12"/>
      <c r="N2462" s="8"/>
    </row>
    <row r="2463" spans="1:14" s="13" customFormat="1">
      <c r="A2463" s="10"/>
      <c r="B2463" s="10"/>
      <c r="C2463" s="11"/>
      <c r="D2463" s="11"/>
      <c r="E2463" s="12"/>
      <c r="F2463" s="12"/>
      <c r="N2463" s="8"/>
    </row>
    <row r="2464" spans="1:14" s="13" customFormat="1">
      <c r="A2464" s="10"/>
      <c r="B2464" s="10"/>
      <c r="C2464" s="11"/>
      <c r="D2464" s="11"/>
      <c r="E2464" s="12"/>
      <c r="F2464" s="12"/>
      <c r="N2464" s="8"/>
    </row>
    <row r="2465" spans="1:14" s="13" customFormat="1">
      <c r="A2465" s="10"/>
      <c r="B2465" s="10"/>
      <c r="C2465" s="11"/>
      <c r="D2465" s="11"/>
      <c r="E2465" s="12"/>
      <c r="F2465" s="12"/>
      <c r="N2465" s="8"/>
    </row>
    <row r="2466" spans="1:14" s="13" customFormat="1">
      <c r="A2466" s="10"/>
      <c r="B2466" s="10"/>
      <c r="C2466" s="11"/>
      <c r="D2466" s="11"/>
      <c r="E2466" s="12"/>
      <c r="F2466" s="12"/>
      <c r="N2466" s="8"/>
    </row>
    <row r="2467" spans="1:14" s="13" customFormat="1">
      <c r="A2467" s="10"/>
      <c r="B2467" s="10"/>
      <c r="C2467" s="11"/>
      <c r="D2467" s="11"/>
      <c r="E2467" s="12"/>
      <c r="F2467" s="12"/>
      <c r="N2467" s="8"/>
    </row>
    <row r="2468" spans="1:14" s="13" customFormat="1">
      <c r="A2468" s="10"/>
      <c r="B2468" s="10"/>
      <c r="C2468" s="11"/>
      <c r="D2468" s="11"/>
      <c r="E2468" s="12"/>
      <c r="F2468" s="12"/>
      <c r="N2468" s="8"/>
    </row>
    <row r="2469" spans="1:14" s="13" customFormat="1">
      <c r="A2469" s="10"/>
      <c r="B2469" s="10"/>
      <c r="C2469" s="11"/>
      <c r="D2469" s="11"/>
      <c r="E2469" s="12"/>
      <c r="F2469" s="12"/>
      <c r="N2469" s="8"/>
    </row>
    <row r="2470" spans="1:14" s="13" customFormat="1">
      <c r="A2470" s="10"/>
      <c r="B2470" s="10"/>
      <c r="C2470" s="11"/>
      <c r="D2470" s="11"/>
      <c r="E2470" s="12"/>
      <c r="F2470" s="12"/>
      <c r="N2470" s="8"/>
    </row>
    <row r="2471" spans="1:14" s="13" customFormat="1">
      <c r="A2471" s="10"/>
      <c r="B2471" s="10"/>
      <c r="C2471" s="11"/>
      <c r="D2471" s="11"/>
      <c r="E2471" s="12"/>
      <c r="F2471" s="12"/>
      <c r="N2471" s="8"/>
    </row>
    <row r="2472" spans="1:14" s="13" customFormat="1">
      <c r="A2472" s="10"/>
      <c r="B2472" s="10"/>
      <c r="C2472" s="11"/>
      <c r="D2472" s="11"/>
      <c r="E2472" s="12"/>
      <c r="F2472" s="12"/>
      <c r="N2472" s="8"/>
    </row>
    <row r="2473" spans="1:14" s="13" customFormat="1">
      <c r="A2473" s="10"/>
      <c r="B2473" s="10"/>
      <c r="C2473" s="11"/>
      <c r="D2473" s="11"/>
      <c r="E2473" s="12"/>
      <c r="F2473" s="12"/>
      <c r="N2473" s="8"/>
    </row>
    <row r="2474" spans="1:14" s="13" customFormat="1">
      <c r="A2474" s="10"/>
      <c r="B2474" s="10"/>
      <c r="C2474" s="11"/>
      <c r="D2474" s="11"/>
      <c r="E2474" s="12"/>
      <c r="F2474" s="12"/>
      <c r="N2474" s="8"/>
    </row>
    <row r="2475" spans="1:14" s="13" customFormat="1">
      <c r="A2475" s="10"/>
      <c r="B2475" s="10"/>
      <c r="C2475" s="11"/>
      <c r="D2475" s="11"/>
      <c r="E2475" s="12"/>
      <c r="F2475" s="12"/>
      <c r="N2475" s="8"/>
    </row>
    <row r="2476" spans="1:14" s="13" customFormat="1">
      <c r="A2476" s="10"/>
      <c r="B2476" s="10"/>
      <c r="C2476" s="11"/>
      <c r="D2476" s="11"/>
      <c r="E2476" s="12"/>
      <c r="F2476" s="12"/>
      <c r="N2476" s="8"/>
    </row>
    <row r="2477" spans="1:14" s="13" customFormat="1">
      <c r="A2477" s="10"/>
      <c r="B2477" s="10"/>
      <c r="C2477" s="11"/>
      <c r="D2477" s="11"/>
      <c r="E2477" s="12"/>
      <c r="F2477" s="12"/>
      <c r="N2477" s="8"/>
    </row>
    <row r="2478" spans="1:14" s="13" customFormat="1">
      <c r="A2478" s="10"/>
      <c r="B2478" s="10"/>
      <c r="C2478" s="11"/>
      <c r="D2478" s="11"/>
      <c r="E2478" s="12"/>
      <c r="F2478" s="12"/>
      <c r="N2478" s="8"/>
    </row>
    <row r="2479" spans="1:14" s="13" customFormat="1">
      <c r="A2479" s="10"/>
      <c r="B2479" s="10"/>
      <c r="C2479" s="11"/>
      <c r="D2479" s="11"/>
      <c r="E2479" s="12"/>
      <c r="F2479" s="12"/>
      <c r="N2479" s="8"/>
    </row>
    <row r="2480" spans="1:14" s="13" customFormat="1">
      <c r="A2480" s="10"/>
      <c r="B2480" s="10"/>
      <c r="C2480" s="11"/>
      <c r="D2480" s="11"/>
      <c r="E2480" s="12"/>
      <c r="F2480" s="12"/>
      <c r="N2480" s="8"/>
    </row>
    <row r="2481" spans="1:14" s="13" customFormat="1">
      <c r="A2481" s="10"/>
      <c r="B2481" s="10"/>
      <c r="C2481" s="11"/>
      <c r="D2481" s="11"/>
      <c r="E2481" s="12"/>
      <c r="F2481" s="12"/>
      <c r="N2481" s="8"/>
    </row>
    <row r="2482" spans="1:14" s="13" customFormat="1">
      <c r="A2482" s="10"/>
      <c r="B2482" s="10"/>
      <c r="C2482" s="11"/>
      <c r="D2482" s="11"/>
      <c r="E2482" s="12"/>
      <c r="F2482" s="12"/>
      <c r="N2482" s="8"/>
    </row>
    <row r="2483" spans="1:14" s="13" customFormat="1">
      <c r="A2483" s="10"/>
      <c r="B2483" s="10"/>
      <c r="C2483" s="11"/>
      <c r="D2483" s="11"/>
      <c r="E2483" s="12"/>
      <c r="F2483" s="12"/>
      <c r="N2483" s="8"/>
    </row>
    <row r="2484" spans="1:14" s="13" customFormat="1">
      <c r="A2484" s="10"/>
      <c r="B2484" s="10"/>
      <c r="C2484" s="11"/>
      <c r="D2484" s="11"/>
      <c r="E2484" s="12"/>
      <c r="F2484" s="12"/>
      <c r="N2484" s="8"/>
    </row>
    <row r="2485" spans="1:14" s="13" customFormat="1">
      <c r="A2485" s="10"/>
      <c r="B2485" s="10"/>
      <c r="C2485" s="11"/>
      <c r="D2485" s="11"/>
      <c r="E2485" s="12"/>
      <c r="F2485" s="12"/>
      <c r="N2485" s="8"/>
    </row>
    <row r="2486" spans="1:14" s="13" customFormat="1">
      <c r="A2486" s="10"/>
      <c r="B2486" s="10"/>
      <c r="C2486" s="11"/>
      <c r="D2486" s="11"/>
      <c r="E2486" s="12"/>
      <c r="F2486" s="12"/>
      <c r="N2486" s="8"/>
    </row>
    <row r="2487" spans="1:14" s="13" customFormat="1">
      <c r="A2487" s="10"/>
      <c r="B2487" s="10"/>
      <c r="C2487" s="11"/>
      <c r="D2487" s="11"/>
      <c r="E2487" s="12"/>
      <c r="F2487" s="12"/>
      <c r="N2487" s="8"/>
    </row>
    <row r="2488" spans="1:14" s="13" customFormat="1">
      <c r="A2488" s="10"/>
      <c r="B2488" s="10"/>
      <c r="C2488" s="11"/>
      <c r="D2488" s="11"/>
      <c r="E2488" s="12"/>
      <c r="F2488" s="12"/>
      <c r="N2488" s="8"/>
    </row>
    <row r="2489" spans="1:14" s="13" customFormat="1">
      <c r="A2489" s="10"/>
      <c r="B2489" s="10"/>
      <c r="C2489" s="11"/>
      <c r="D2489" s="11"/>
      <c r="E2489" s="12"/>
      <c r="F2489" s="12"/>
      <c r="N2489" s="8"/>
    </row>
    <row r="2490" spans="1:14" s="13" customFormat="1">
      <c r="A2490" s="10"/>
      <c r="B2490" s="10"/>
      <c r="C2490" s="11"/>
      <c r="D2490" s="11"/>
      <c r="E2490" s="12"/>
      <c r="F2490" s="12"/>
      <c r="N2490" s="8"/>
    </row>
    <row r="2491" spans="1:14" s="13" customFormat="1">
      <c r="A2491" s="10"/>
      <c r="B2491" s="10"/>
      <c r="C2491" s="11"/>
      <c r="D2491" s="11"/>
      <c r="E2491" s="12"/>
      <c r="F2491" s="12"/>
      <c r="N2491" s="8"/>
    </row>
    <row r="2492" spans="1:14" s="13" customFormat="1">
      <c r="A2492" s="10"/>
      <c r="B2492" s="10"/>
      <c r="C2492" s="11"/>
      <c r="D2492" s="11"/>
      <c r="E2492" s="12"/>
      <c r="F2492" s="12"/>
      <c r="N2492" s="8"/>
    </row>
    <row r="2493" spans="1:14" s="13" customFormat="1">
      <c r="A2493" s="10"/>
      <c r="B2493" s="10"/>
      <c r="C2493" s="11"/>
      <c r="D2493" s="11"/>
      <c r="E2493" s="12"/>
      <c r="F2493" s="12"/>
      <c r="N2493" s="8"/>
    </row>
    <row r="2494" spans="1:14" s="13" customFormat="1">
      <c r="A2494" s="10"/>
      <c r="B2494" s="10"/>
      <c r="C2494" s="11"/>
      <c r="D2494" s="11"/>
      <c r="E2494" s="12"/>
      <c r="F2494" s="12"/>
      <c r="N2494" s="8"/>
    </row>
    <row r="2495" spans="1:14" s="13" customFormat="1">
      <c r="A2495" s="10"/>
      <c r="B2495" s="10"/>
      <c r="C2495" s="11"/>
      <c r="D2495" s="11"/>
      <c r="E2495" s="12"/>
      <c r="F2495" s="12"/>
      <c r="N2495" s="8"/>
    </row>
    <row r="2496" spans="1:14" s="13" customFormat="1">
      <c r="A2496" s="10"/>
      <c r="B2496" s="10"/>
      <c r="C2496" s="11"/>
      <c r="D2496" s="11"/>
      <c r="E2496" s="12"/>
      <c r="F2496" s="12"/>
      <c r="N2496" s="8"/>
    </row>
    <row r="2497" spans="1:14" s="13" customFormat="1">
      <c r="A2497" s="10"/>
      <c r="B2497" s="10"/>
      <c r="C2497" s="11"/>
      <c r="D2497" s="11"/>
      <c r="E2497" s="12"/>
      <c r="F2497" s="12"/>
      <c r="N2497" s="8"/>
    </row>
    <row r="2498" spans="1:14" s="13" customFormat="1">
      <c r="A2498" s="10"/>
      <c r="B2498" s="10"/>
      <c r="C2498" s="11"/>
      <c r="D2498" s="11"/>
      <c r="E2498" s="12"/>
      <c r="F2498" s="12"/>
      <c r="N2498" s="8"/>
    </row>
    <row r="2499" spans="1:14" s="13" customFormat="1">
      <c r="A2499" s="10"/>
      <c r="B2499" s="10"/>
      <c r="C2499" s="11"/>
      <c r="D2499" s="11"/>
      <c r="E2499" s="12"/>
      <c r="F2499" s="12"/>
      <c r="N2499" s="8"/>
    </row>
    <row r="2500" spans="1:14" s="13" customFormat="1">
      <c r="A2500" s="10"/>
      <c r="B2500" s="10"/>
      <c r="C2500" s="11"/>
      <c r="D2500" s="11"/>
      <c r="E2500" s="12"/>
      <c r="F2500" s="12"/>
      <c r="N2500" s="8"/>
    </row>
    <row r="2501" spans="1:14" s="13" customFormat="1">
      <c r="A2501" s="10"/>
      <c r="B2501" s="10"/>
      <c r="C2501" s="11"/>
      <c r="D2501" s="11"/>
      <c r="E2501" s="12"/>
      <c r="F2501" s="12"/>
      <c r="N2501" s="8"/>
    </row>
    <row r="2502" spans="1:14" s="13" customFormat="1">
      <c r="A2502" s="10"/>
      <c r="B2502" s="10"/>
      <c r="C2502" s="11"/>
      <c r="D2502" s="11"/>
      <c r="E2502" s="12"/>
      <c r="F2502" s="12"/>
      <c r="N2502" s="8"/>
    </row>
    <row r="2503" spans="1:14" s="13" customFormat="1">
      <c r="A2503" s="10"/>
      <c r="B2503" s="10"/>
      <c r="C2503" s="11"/>
      <c r="D2503" s="11"/>
      <c r="E2503" s="12"/>
      <c r="F2503" s="12"/>
      <c r="N2503" s="8"/>
    </row>
    <row r="2504" spans="1:14" s="13" customFormat="1">
      <c r="A2504" s="10"/>
      <c r="B2504" s="10"/>
      <c r="C2504" s="11"/>
      <c r="D2504" s="11"/>
      <c r="E2504" s="12"/>
      <c r="F2504" s="12"/>
      <c r="N2504" s="8"/>
    </row>
    <row r="2505" spans="1:14" s="13" customFormat="1">
      <c r="A2505" s="10"/>
      <c r="B2505" s="10"/>
      <c r="C2505" s="11"/>
      <c r="D2505" s="11"/>
      <c r="E2505" s="12"/>
      <c r="F2505" s="12"/>
      <c r="N2505" s="8"/>
    </row>
    <row r="2506" spans="1:14" s="13" customFormat="1">
      <c r="A2506" s="10"/>
      <c r="B2506" s="10"/>
      <c r="C2506" s="11"/>
      <c r="D2506" s="11"/>
      <c r="E2506" s="12"/>
      <c r="F2506" s="12"/>
      <c r="N2506" s="8"/>
    </row>
    <row r="2507" spans="1:14" s="13" customFormat="1">
      <c r="A2507" s="10"/>
      <c r="B2507" s="10"/>
      <c r="C2507" s="11"/>
      <c r="D2507" s="11"/>
      <c r="E2507" s="12"/>
      <c r="F2507" s="12"/>
      <c r="N2507" s="8"/>
    </row>
    <row r="2508" spans="1:14" s="13" customFormat="1">
      <c r="A2508" s="10"/>
      <c r="B2508" s="10"/>
      <c r="C2508" s="11"/>
      <c r="D2508" s="11"/>
      <c r="E2508" s="12"/>
      <c r="F2508" s="12"/>
      <c r="N2508" s="8"/>
    </row>
    <row r="2509" spans="1:14" s="13" customFormat="1">
      <c r="A2509" s="10"/>
      <c r="B2509" s="10"/>
      <c r="C2509" s="11"/>
      <c r="D2509" s="11"/>
      <c r="E2509" s="12"/>
      <c r="F2509" s="12"/>
      <c r="N2509" s="8"/>
    </row>
    <row r="2510" spans="1:14" s="13" customFormat="1">
      <c r="A2510" s="10"/>
      <c r="B2510" s="10"/>
      <c r="C2510" s="11"/>
      <c r="D2510" s="11"/>
      <c r="E2510" s="12"/>
      <c r="F2510" s="12"/>
      <c r="N2510" s="8"/>
    </row>
    <row r="2511" spans="1:14" s="13" customFormat="1">
      <c r="A2511" s="10"/>
      <c r="B2511" s="10"/>
      <c r="C2511" s="11"/>
      <c r="D2511" s="11"/>
      <c r="E2511" s="12"/>
      <c r="F2511" s="12"/>
      <c r="N2511" s="8"/>
    </row>
    <row r="2512" spans="1:14" s="13" customFormat="1">
      <c r="A2512" s="10"/>
      <c r="B2512" s="10"/>
      <c r="C2512" s="11"/>
      <c r="D2512" s="11"/>
      <c r="E2512" s="12"/>
      <c r="F2512" s="12"/>
      <c r="N2512" s="8"/>
    </row>
    <row r="2513" spans="1:14" s="13" customFormat="1">
      <c r="A2513" s="10"/>
      <c r="B2513" s="10"/>
      <c r="C2513" s="11"/>
      <c r="D2513" s="11"/>
      <c r="E2513" s="12"/>
      <c r="F2513" s="12"/>
      <c r="N2513" s="8"/>
    </row>
    <row r="2514" spans="1:14" s="13" customFormat="1">
      <c r="A2514" s="10"/>
      <c r="B2514" s="10"/>
      <c r="C2514" s="11"/>
      <c r="D2514" s="11"/>
      <c r="E2514" s="12"/>
      <c r="F2514" s="12"/>
      <c r="N2514" s="8"/>
    </row>
    <row r="2515" spans="1:14" s="13" customFormat="1">
      <c r="A2515" s="10"/>
      <c r="B2515" s="10"/>
      <c r="C2515" s="11"/>
      <c r="D2515" s="11"/>
      <c r="E2515" s="12"/>
      <c r="F2515" s="12"/>
      <c r="N2515" s="8"/>
    </row>
    <row r="2516" spans="1:14" s="13" customFormat="1">
      <c r="A2516" s="10"/>
      <c r="B2516" s="10"/>
      <c r="C2516" s="11"/>
      <c r="D2516" s="11"/>
      <c r="E2516" s="12"/>
      <c r="F2516" s="12"/>
      <c r="N2516" s="8"/>
    </row>
    <row r="2517" spans="1:14" s="13" customFormat="1">
      <c r="A2517" s="10"/>
      <c r="B2517" s="10"/>
      <c r="C2517" s="11"/>
      <c r="D2517" s="11"/>
      <c r="E2517" s="12"/>
      <c r="F2517" s="12"/>
      <c r="N2517" s="8"/>
    </row>
    <row r="2518" spans="1:14" s="13" customFormat="1">
      <c r="A2518" s="10"/>
      <c r="B2518" s="10"/>
      <c r="C2518" s="11"/>
      <c r="D2518" s="11"/>
      <c r="E2518" s="12"/>
      <c r="F2518" s="12"/>
      <c r="N2518" s="8"/>
    </row>
    <row r="2519" spans="1:14" s="13" customFormat="1">
      <c r="A2519" s="10"/>
      <c r="B2519" s="10"/>
      <c r="C2519" s="11"/>
      <c r="D2519" s="11"/>
      <c r="E2519" s="12"/>
      <c r="F2519" s="12"/>
      <c r="N2519" s="8"/>
    </row>
    <row r="2520" spans="1:14" s="13" customFormat="1">
      <c r="A2520" s="10"/>
      <c r="B2520" s="10"/>
      <c r="C2520" s="11"/>
      <c r="D2520" s="11"/>
      <c r="E2520" s="12"/>
      <c r="F2520" s="12"/>
      <c r="N2520" s="8"/>
    </row>
    <row r="2521" spans="1:14" s="13" customFormat="1">
      <c r="A2521" s="10"/>
      <c r="B2521" s="10"/>
      <c r="C2521" s="11"/>
      <c r="D2521" s="11"/>
      <c r="E2521" s="12"/>
      <c r="F2521" s="12"/>
      <c r="N2521" s="8"/>
    </row>
    <row r="2522" spans="1:14" s="13" customFormat="1">
      <c r="A2522" s="10"/>
      <c r="B2522" s="10"/>
      <c r="C2522" s="11"/>
      <c r="D2522" s="11"/>
      <c r="E2522" s="12"/>
      <c r="F2522" s="12"/>
      <c r="N2522" s="8"/>
    </row>
    <row r="2523" spans="1:14" s="13" customFormat="1">
      <c r="A2523" s="10"/>
      <c r="B2523" s="10"/>
      <c r="C2523" s="11"/>
      <c r="D2523" s="11"/>
      <c r="E2523" s="12"/>
      <c r="F2523" s="12"/>
      <c r="N2523" s="8"/>
    </row>
    <row r="2524" spans="1:14" s="13" customFormat="1">
      <c r="A2524" s="10"/>
      <c r="B2524" s="10"/>
      <c r="C2524" s="11"/>
      <c r="D2524" s="11"/>
      <c r="E2524" s="12"/>
      <c r="F2524" s="12"/>
      <c r="N2524" s="8"/>
    </row>
    <row r="2525" spans="1:14" s="13" customFormat="1">
      <c r="A2525" s="10"/>
      <c r="B2525" s="10"/>
      <c r="C2525" s="11"/>
      <c r="D2525" s="11"/>
      <c r="E2525" s="12"/>
      <c r="F2525" s="12"/>
      <c r="N2525" s="8"/>
    </row>
    <row r="2526" spans="1:14" s="13" customFormat="1">
      <c r="A2526" s="10"/>
      <c r="B2526" s="10"/>
      <c r="C2526" s="11"/>
      <c r="D2526" s="11"/>
      <c r="E2526" s="12"/>
      <c r="F2526" s="12"/>
      <c r="N2526" s="8"/>
    </row>
    <row r="2527" spans="1:14" s="13" customFormat="1">
      <c r="A2527" s="10"/>
      <c r="B2527" s="10"/>
      <c r="C2527" s="11"/>
      <c r="D2527" s="11"/>
      <c r="E2527" s="12"/>
      <c r="F2527" s="12"/>
      <c r="N2527" s="8"/>
    </row>
    <row r="2528" spans="1:14" s="13" customFormat="1">
      <c r="A2528" s="10"/>
      <c r="B2528" s="10"/>
      <c r="C2528" s="11"/>
      <c r="D2528" s="11"/>
      <c r="E2528" s="12"/>
      <c r="F2528" s="12"/>
      <c r="N2528" s="8"/>
    </row>
    <row r="2529" spans="1:14" s="13" customFormat="1">
      <c r="A2529" s="10"/>
      <c r="B2529" s="10"/>
      <c r="C2529" s="11"/>
      <c r="D2529" s="11"/>
      <c r="E2529" s="12"/>
      <c r="F2529" s="12"/>
      <c r="N2529" s="8"/>
    </row>
    <row r="2530" spans="1:14" s="13" customFormat="1">
      <c r="A2530" s="10"/>
      <c r="B2530" s="10"/>
      <c r="C2530" s="11"/>
      <c r="D2530" s="11"/>
      <c r="E2530" s="12"/>
      <c r="F2530" s="12"/>
      <c r="N2530" s="8"/>
    </row>
    <row r="2531" spans="1:14" s="13" customFormat="1">
      <c r="A2531" s="10"/>
      <c r="B2531" s="10"/>
      <c r="C2531" s="11"/>
      <c r="D2531" s="11"/>
      <c r="E2531" s="12"/>
      <c r="F2531" s="12"/>
      <c r="N2531" s="8"/>
    </row>
    <row r="2532" spans="1:14" s="13" customFormat="1">
      <c r="A2532" s="10"/>
      <c r="B2532" s="10"/>
      <c r="C2532" s="11"/>
      <c r="D2532" s="11"/>
      <c r="E2532" s="12"/>
      <c r="F2532" s="12"/>
      <c r="N2532" s="8"/>
    </row>
    <row r="2533" spans="1:14" s="13" customFormat="1">
      <c r="A2533" s="10"/>
      <c r="B2533" s="10"/>
      <c r="C2533" s="11"/>
      <c r="D2533" s="11"/>
      <c r="E2533" s="12"/>
      <c r="F2533" s="12"/>
      <c r="N2533" s="8"/>
    </row>
    <row r="2534" spans="1:14" s="13" customFormat="1">
      <c r="A2534" s="10"/>
      <c r="B2534" s="10"/>
      <c r="C2534" s="11"/>
      <c r="D2534" s="11"/>
      <c r="E2534" s="12"/>
      <c r="F2534" s="12"/>
      <c r="N2534" s="8"/>
    </row>
    <row r="2535" spans="1:14" s="13" customFormat="1">
      <c r="A2535" s="10"/>
      <c r="B2535" s="10"/>
      <c r="C2535" s="11"/>
      <c r="D2535" s="11"/>
      <c r="E2535" s="12"/>
      <c r="F2535" s="12"/>
      <c r="N2535" s="8"/>
    </row>
    <row r="2536" spans="1:14" s="13" customFormat="1">
      <c r="A2536" s="10"/>
      <c r="B2536" s="10"/>
      <c r="C2536" s="11"/>
      <c r="D2536" s="11"/>
      <c r="E2536" s="12"/>
      <c r="F2536" s="12"/>
      <c r="N2536" s="8"/>
    </row>
    <row r="2537" spans="1:14" s="13" customFormat="1">
      <c r="A2537" s="10"/>
      <c r="B2537" s="10"/>
      <c r="C2537" s="11"/>
      <c r="D2537" s="11"/>
      <c r="E2537" s="12"/>
      <c r="F2537" s="12"/>
      <c r="N2537" s="8"/>
    </row>
    <row r="2538" spans="1:14" s="13" customFormat="1">
      <c r="A2538" s="10"/>
      <c r="B2538" s="10"/>
      <c r="C2538" s="11"/>
      <c r="D2538" s="11"/>
      <c r="E2538" s="12"/>
      <c r="F2538" s="12"/>
      <c r="N2538" s="8"/>
    </row>
    <row r="2539" spans="1:14" s="13" customFormat="1">
      <c r="A2539" s="10"/>
      <c r="B2539" s="10"/>
      <c r="C2539" s="11"/>
      <c r="D2539" s="11"/>
      <c r="E2539" s="12"/>
      <c r="F2539" s="12"/>
      <c r="N2539" s="8"/>
    </row>
    <row r="2540" spans="1:14" s="13" customFormat="1">
      <c r="A2540" s="10"/>
      <c r="B2540" s="10"/>
      <c r="C2540" s="11"/>
      <c r="D2540" s="11"/>
      <c r="E2540" s="12"/>
      <c r="F2540" s="12"/>
      <c r="N2540" s="8"/>
    </row>
    <row r="2541" spans="1:14" s="13" customFormat="1">
      <c r="A2541" s="10"/>
      <c r="B2541" s="10"/>
      <c r="C2541" s="11"/>
      <c r="D2541" s="11"/>
      <c r="E2541" s="12"/>
      <c r="F2541" s="12"/>
      <c r="N2541" s="8"/>
    </row>
    <row r="2542" spans="1:14" s="13" customFormat="1">
      <c r="A2542" s="10"/>
      <c r="B2542" s="10"/>
      <c r="C2542" s="11"/>
      <c r="D2542" s="11"/>
      <c r="E2542" s="12"/>
      <c r="F2542" s="12"/>
      <c r="N2542" s="8"/>
    </row>
    <row r="2543" spans="1:14" s="13" customFormat="1">
      <c r="A2543" s="10"/>
      <c r="B2543" s="10"/>
      <c r="C2543" s="11"/>
      <c r="D2543" s="11"/>
      <c r="E2543" s="12"/>
      <c r="F2543" s="12"/>
      <c r="N2543" s="8"/>
    </row>
    <row r="2544" spans="1:14" s="13" customFormat="1">
      <c r="A2544" s="10"/>
      <c r="B2544" s="10"/>
      <c r="C2544" s="11"/>
      <c r="D2544" s="11"/>
      <c r="E2544" s="12"/>
      <c r="F2544" s="12"/>
      <c r="N2544" s="8"/>
    </row>
    <row r="2545" spans="1:14" s="13" customFormat="1">
      <c r="A2545" s="10"/>
      <c r="B2545" s="10"/>
      <c r="C2545" s="11"/>
      <c r="D2545" s="11"/>
      <c r="E2545" s="12"/>
      <c r="F2545" s="12"/>
      <c r="N2545" s="8"/>
    </row>
    <row r="2546" spans="1:14" s="13" customFormat="1">
      <c r="A2546" s="10"/>
      <c r="B2546" s="10"/>
      <c r="C2546" s="11"/>
      <c r="D2546" s="11"/>
      <c r="E2546" s="12"/>
      <c r="F2546" s="12"/>
      <c r="N2546" s="8"/>
    </row>
    <row r="2547" spans="1:14" s="13" customFormat="1">
      <c r="A2547" s="10"/>
      <c r="B2547" s="10"/>
      <c r="C2547" s="11"/>
      <c r="D2547" s="11"/>
      <c r="E2547" s="12"/>
      <c r="F2547" s="12"/>
      <c r="N2547" s="8"/>
    </row>
    <row r="2548" spans="1:14" s="13" customFormat="1">
      <c r="A2548" s="10"/>
      <c r="B2548" s="10"/>
      <c r="C2548" s="11"/>
      <c r="D2548" s="11"/>
      <c r="E2548" s="12"/>
      <c r="F2548" s="12"/>
      <c r="N2548" s="8"/>
    </row>
    <row r="2549" spans="1:14" s="13" customFormat="1">
      <c r="A2549" s="10"/>
      <c r="B2549" s="10"/>
      <c r="C2549" s="11"/>
      <c r="D2549" s="11"/>
      <c r="E2549" s="12"/>
      <c r="F2549" s="12"/>
      <c r="N2549" s="8"/>
    </row>
    <row r="2550" spans="1:14" s="13" customFormat="1">
      <c r="A2550" s="10"/>
      <c r="B2550" s="10"/>
      <c r="C2550" s="11"/>
      <c r="D2550" s="11"/>
      <c r="E2550" s="12"/>
      <c r="F2550" s="12"/>
      <c r="N2550" s="8"/>
    </row>
    <row r="2551" spans="1:14" s="13" customFormat="1">
      <c r="A2551" s="10"/>
      <c r="B2551" s="10"/>
      <c r="C2551" s="11"/>
      <c r="D2551" s="11"/>
      <c r="E2551" s="12"/>
      <c r="F2551" s="12"/>
      <c r="N2551" s="8"/>
    </row>
    <row r="2552" spans="1:14" s="13" customFormat="1">
      <c r="A2552" s="10"/>
      <c r="B2552" s="10"/>
      <c r="C2552" s="11"/>
      <c r="D2552" s="11"/>
      <c r="E2552" s="12"/>
      <c r="F2552" s="12"/>
      <c r="N2552" s="8"/>
    </row>
    <row r="2553" spans="1:14" s="13" customFormat="1">
      <c r="A2553" s="10"/>
      <c r="B2553" s="10"/>
      <c r="C2553" s="11"/>
      <c r="D2553" s="11"/>
      <c r="E2553" s="12"/>
      <c r="F2553" s="12"/>
      <c r="N2553" s="8"/>
    </row>
    <row r="2554" spans="1:14" s="13" customFormat="1">
      <c r="A2554" s="10"/>
      <c r="B2554" s="10"/>
      <c r="C2554" s="11"/>
      <c r="D2554" s="11"/>
      <c r="E2554" s="12"/>
      <c r="F2554" s="12"/>
      <c r="N2554" s="8"/>
    </row>
    <row r="2555" spans="1:14" s="13" customFormat="1">
      <c r="A2555" s="10"/>
      <c r="B2555" s="10"/>
      <c r="C2555" s="11"/>
      <c r="D2555" s="11"/>
      <c r="E2555" s="12"/>
      <c r="F2555" s="12"/>
      <c r="N2555" s="8"/>
    </row>
    <row r="2556" spans="1:14" s="13" customFormat="1">
      <c r="A2556" s="10"/>
      <c r="B2556" s="10"/>
      <c r="C2556" s="11"/>
      <c r="D2556" s="11"/>
      <c r="E2556" s="12"/>
      <c r="F2556" s="12"/>
      <c r="N2556" s="8"/>
    </row>
    <row r="2557" spans="1:14" s="13" customFormat="1">
      <c r="A2557" s="10"/>
      <c r="B2557" s="10"/>
      <c r="C2557" s="11"/>
      <c r="D2557" s="11"/>
      <c r="E2557" s="12"/>
      <c r="F2557" s="12"/>
      <c r="N2557" s="8"/>
    </row>
    <row r="2558" spans="1:14" s="13" customFormat="1">
      <c r="A2558" s="10"/>
      <c r="B2558" s="10"/>
      <c r="C2558" s="11"/>
      <c r="D2558" s="11"/>
      <c r="E2558" s="12"/>
      <c r="F2558" s="12"/>
      <c r="N2558" s="8"/>
    </row>
    <row r="2559" spans="1:14" s="13" customFormat="1">
      <c r="A2559" s="10"/>
      <c r="B2559" s="10"/>
      <c r="C2559" s="11"/>
      <c r="D2559" s="11"/>
      <c r="E2559" s="12"/>
      <c r="F2559" s="12"/>
      <c r="N2559" s="8"/>
    </row>
    <row r="2560" spans="1:14" s="13" customFormat="1">
      <c r="A2560" s="10"/>
      <c r="B2560" s="10"/>
      <c r="C2560" s="11"/>
      <c r="D2560" s="11"/>
      <c r="E2560" s="12"/>
      <c r="F2560" s="12"/>
      <c r="N2560" s="8"/>
    </row>
    <row r="2561" spans="1:14" s="13" customFormat="1">
      <c r="A2561" s="10"/>
      <c r="B2561" s="10"/>
      <c r="C2561" s="11"/>
      <c r="D2561" s="11"/>
      <c r="E2561" s="12"/>
      <c r="F2561" s="12"/>
      <c r="N2561" s="8"/>
    </row>
    <row r="2562" spans="1:14" s="13" customFormat="1">
      <c r="A2562" s="10"/>
      <c r="B2562" s="10"/>
      <c r="C2562" s="11"/>
      <c r="D2562" s="11"/>
      <c r="E2562" s="12"/>
      <c r="F2562" s="12"/>
      <c r="N2562" s="8"/>
    </row>
    <row r="2563" spans="1:14" s="13" customFormat="1">
      <c r="A2563" s="10"/>
      <c r="B2563" s="10"/>
      <c r="C2563" s="11"/>
      <c r="D2563" s="11"/>
      <c r="E2563" s="12"/>
      <c r="F2563" s="12"/>
      <c r="N2563" s="8"/>
    </row>
    <row r="2564" spans="1:14" s="13" customFormat="1">
      <c r="A2564" s="10"/>
      <c r="B2564" s="10"/>
      <c r="C2564" s="11"/>
      <c r="D2564" s="11"/>
      <c r="E2564" s="12"/>
      <c r="F2564" s="12"/>
      <c r="N2564" s="8"/>
    </row>
    <row r="2565" spans="1:14" s="13" customFormat="1">
      <c r="A2565" s="10"/>
      <c r="B2565" s="10"/>
      <c r="C2565" s="11"/>
      <c r="D2565" s="11"/>
      <c r="E2565" s="12"/>
      <c r="F2565" s="12"/>
      <c r="N2565" s="8"/>
    </row>
    <row r="2566" spans="1:14" s="13" customFormat="1">
      <c r="A2566" s="10"/>
      <c r="B2566" s="10"/>
      <c r="C2566" s="11"/>
      <c r="D2566" s="11"/>
      <c r="E2566" s="12"/>
      <c r="F2566" s="12"/>
      <c r="N2566" s="8"/>
    </row>
    <row r="2567" spans="1:14" s="13" customFormat="1">
      <c r="A2567" s="10"/>
      <c r="B2567" s="10"/>
      <c r="C2567" s="11"/>
      <c r="D2567" s="11"/>
      <c r="E2567" s="12"/>
      <c r="F2567" s="12"/>
      <c r="N2567" s="8"/>
    </row>
    <row r="2568" spans="1:14" s="13" customFormat="1">
      <c r="A2568" s="10"/>
      <c r="B2568" s="10"/>
      <c r="C2568" s="11"/>
      <c r="D2568" s="11"/>
      <c r="E2568" s="12"/>
      <c r="F2568" s="12"/>
      <c r="N2568" s="8"/>
    </row>
    <row r="2569" spans="1:14" s="13" customFormat="1">
      <c r="A2569" s="10"/>
      <c r="B2569" s="10"/>
      <c r="C2569" s="11"/>
      <c r="D2569" s="11"/>
      <c r="E2569" s="12"/>
      <c r="F2569" s="12"/>
      <c r="N2569" s="8"/>
    </row>
    <row r="2570" spans="1:14" s="13" customFormat="1">
      <c r="A2570" s="10"/>
      <c r="B2570" s="10"/>
      <c r="C2570" s="11"/>
      <c r="D2570" s="11"/>
      <c r="E2570" s="12"/>
      <c r="F2570" s="12"/>
      <c r="N2570" s="8"/>
    </row>
    <row r="2571" spans="1:14" s="13" customFormat="1">
      <c r="A2571" s="10"/>
      <c r="B2571" s="10"/>
      <c r="C2571" s="11"/>
      <c r="D2571" s="11"/>
      <c r="E2571" s="12"/>
      <c r="F2571" s="12"/>
      <c r="N2571" s="8"/>
    </row>
    <row r="2572" spans="1:14" s="13" customFormat="1">
      <c r="A2572" s="10"/>
      <c r="B2572" s="10"/>
      <c r="C2572" s="11"/>
      <c r="D2572" s="11"/>
      <c r="E2572" s="12"/>
      <c r="F2572" s="12"/>
      <c r="N2572" s="8"/>
    </row>
    <row r="2573" spans="1:14" s="13" customFormat="1">
      <c r="A2573" s="10"/>
      <c r="B2573" s="10"/>
      <c r="C2573" s="11"/>
      <c r="D2573" s="11"/>
      <c r="E2573" s="12"/>
      <c r="F2573" s="12"/>
      <c r="N2573" s="8"/>
    </row>
    <row r="2574" spans="1:14" s="13" customFormat="1">
      <c r="A2574" s="10"/>
      <c r="B2574" s="10"/>
      <c r="C2574" s="11"/>
      <c r="D2574" s="11"/>
      <c r="E2574" s="12"/>
      <c r="F2574" s="12"/>
      <c r="N2574" s="8"/>
    </row>
    <row r="2575" spans="1:14" s="13" customFormat="1">
      <c r="A2575" s="10"/>
      <c r="B2575" s="10"/>
      <c r="C2575" s="11"/>
      <c r="D2575" s="11"/>
      <c r="E2575" s="12"/>
      <c r="F2575" s="12"/>
      <c r="N2575" s="8"/>
    </row>
    <row r="2576" spans="1:14" s="13" customFormat="1">
      <c r="A2576" s="10"/>
      <c r="B2576" s="10"/>
      <c r="C2576" s="11"/>
      <c r="D2576" s="11"/>
      <c r="E2576" s="12"/>
      <c r="F2576" s="12"/>
      <c r="N2576" s="8"/>
    </row>
    <row r="2577" spans="1:14" s="13" customFormat="1">
      <c r="A2577" s="10"/>
      <c r="B2577" s="10"/>
      <c r="C2577" s="11"/>
      <c r="D2577" s="11"/>
      <c r="E2577" s="12"/>
      <c r="F2577" s="12"/>
      <c r="N2577" s="8"/>
    </row>
    <row r="2578" spans="1:14" s="13" customFormat="1">
      <c r="A2578" s="10"/>
      <c r="B2578" s="10"/>
      <c r="C2578" s="11"/>
      <c r="D2578" s="11"/>
      <c r="E2578" s="12"/>
      <c r="F2578" s="12"/>
      <c r="N2578" s="8"/>
    </row>
    <row r="2579" spans="1:14" s="13" customFormat="1">
      <c r="A2579" s="10"/>
      <c r="B2579" s="10"/>
      <c r="C2579" s="11"/>
      <c r="D2579" s="11"/>
      <c r="E2579" s="12"/>
      <c r="F2579" s="12"/>
      <c r="N2579" s="8"/>
    </row>
    <row r="2580" spans="1:14" s="13" customFormat="1">
      <c r="A2580" s="10"/>
      <c r="B2580" s="10"/>
      <c r="C2580" s="11"/>
      <c r="D2580" s="11"/>
      <c r="E2580" s="12"/>
      <c r="F2580" s="12"/>
      <c r="N2580" s="8"/>
    </row>
    <row r="2581" spans="1:14" s="13" customFormat="1">
      <c r="A2581" s="10"/>
      <c r="B2581" s="10"/>
      <c r="C2581" s="11"/>
      <c r="D2581" s="11"/>
      <c r="E2581" s="12"/>
      <c r="F2581" s="12"/>
      <c r="N2581" s="8"/>
    </row>
    <row r="2582" spans="1:14" s="13" customFormat="1">
      <c r="A2582" s="10"/>
      <c r="B2582" s="10"/>
      <c r="C2582" s="11"/>
      <c r="D2582" s="11"/>
      <c r="E2582" s="12"/>
      <c r="F2582" s="12"/>
      <c r="N2582" s="8"/>
    </row>
    <row r="2583" spans="1:14" s="13" customFormat="1">
      <c r="A2583" s="10"/>
      <c r="B2583" s="10"/>
      <c r="C2583" s="11"/>
      <c r="D2583" s="11"/>
      <c r="E2583" s="12"/>
      <c r="F2583" s="12"/>
      <c r="N2583" s="8"/>
    </row>
    <row r="2584" spans="1:14" s="13" customFormat="1">
      <c r="A2584" s="10"/>
      <c r="B2584" s="10"/>
      <c r="C2584" s="11"/>
      <c r="D2584" s="11"/>
      <c r="E2584" s="12"/>
      <c r="F2584" s="12"/>
      <c r="N2584" s="8"/>
    </row>
    <row r="2585" spans="1:14" s="13" customFormat="1">
      <c r="A2585" s="10"/>
      <c r="B2585" s="10"/>
      <c r="C2585" s="11"/>
      <c r="D2585" s="11"/>
      <c r="E2585" s="12"/>
      <c r="F2585" s="12"/>
      <c r="N2585" s="8"/>
    </row>
    <row r="2586" spans="1:14" s="13" customFormat="1">
      <c r="A2586" s="10"/>
      <c r="B2586" s="10"/>
      <c r="C2586" s="11"/>
      <c r="D2586" s="11"/>
      <c r="E2586" s="12"/>
      <c r="F2586" s="12"/>
      <c r="N2586" s="8"/>
    </row>
    <row r="2587" spans="1:14" s="13" customFormat="1">
      <c r="A2587" s="10"/>
      <c r="B2587" s="10"/>
      <c r="C2587" s="11"/>
      <c r="D2587" s="11"/>
      <c r="E2587" s="12"/>
      <c r="F2587" s="12"/>
      <c r="N2587" s="8"/>
    </row>
    <row r="2588" spans="1:14" s="13" customFormat="1">
      <c r="A2588" s="10"/>
      <c r="B2588" s="10"/>
      <c r="C2588" s="11"/>
      <c r="D2588" s="11"/>
      <c r="E2588" s="12"/>
      <c r="F2588" s="12"/>
      <c r="N2588" s="8"/>
    </row>
    <row r="2589" spans="1:14" s="13" customFormat="1">
      <c r="A2589" s="10"/>
      <c r="B2589" s="10"/>
      <c r="C2589" s="11"/>
      <c r="D2589" s="11"/>
      <c r="E2589" s="12"/>
      <c r="F2589" s="12"/>
      <c r="N2589" s="8"/>
    </row>
    <row r="2590" spans="1:14" s="13" customFormat="1">
      <c r="A2590" s="10"/>
      <c r="B2590" s="10"/>
      <c r="C2590" s="11"/>
      <c r="D2590" s="11"/>
      <c r="E2590" s="12"/>
      <c r="F2590" s="12"/>
      <c r="N2590" s="8"/>
    </row>
    <row r="2591" spans="1:14" s="13" customFormat="1">
      <c r="A2591" s="10"/>
      <c r="B2591" s="10"/>
      <c r="C2591" s="11"/>
      <c r="D2591" s="11"/>
      <c r="E2591" s="12"/>
      <c r="F2591" s="12"/>
      <c r="N2591" s="8"/>
    </row>
    <row r="2592" spans="1:14" s="13" customFormat="1">
      <c r="A2592" s="10"/>
      <c r="B2592" s="10"/>
      <c r="C2592" s="11"/>
      <c r="D2592" s="11"/>
      <c r="E2592" s="12"/>
      <c r="F2592" s="12"/>
      <c r="N2592" s="8"/>
    </row>
    <row r="2593" spans="1:14" s="13" customFormat="1">
      <c r="A2593" s="10"/>
      <c r="B2593" s="10"/>
      <c r="C2593" s="11"/>
      <c r="D2593" s="11"/>
      <c r="E2593" s="12"/>
      <c r="F2593" s="12"/>
      <c r="N2593" s="8"/>
    </row>
    <row r="2594" spans="1:14" s="13" customFormat="1">
      <c r="A2594" s="10"/>
      <c r="B2594" s="10"/>
      <c r="C2594" s="11"/>
      <c r="D2594" s="11"/>
      <c r="E2594" s="12"/>
      <c r="F2594" s="12"/>
      <c r="N2594" s="8"/>
    </row>
    <row r="2595" spans="1:14" s="13" customFormat="1">
      <c r="A2595" s="10"/>
      <c r="B2595" s="10"/>
      <c r="C2595" s="11"/>
      <c r="D2595" s="11"/>
      <c r="E2595" s="12"/>
      <c r="F2595" s="12"/>
      <c r="N2595" s="8"/>
    </row>
    <row r="2596" spans="1:14" s="13" customFormat="1">
      <c r="A2596" s="10"/>
      <c r="B2596" s="10"/>
      <c r="C2596" s="11"/>
      <c r="D2596" s="11"/>
      <c r="E2596" s="12"/>
      <c r="F2596" s="12"/>
      <c r="N2596" s="8"/>
    </row>
    <row r="2597" spans="1:14" s="13" customFormat="1">
      <c r="A2597" s="10"/>
      <c r="B2597" s="10"/>
      <c r="C2597" s="11"/>
      <c r="D2597" s="11"/>
      <c r="E2597" s="12"/>
      <c r="F2597" s="12"/>
      <c r="N2597" s="8"/>
    </row>
    <row r="2598" spans="1:14" s="13" customFormat="1">
      <c r="A2598" s="10"/>
      <c r="B2598" s="10"/>
      <c r="C2598" s="11"/>
      <c r="D2598" s="11"/>
      <c r="E2598" s="12"/>
      <c r="F2598" s="12"/>
      <c r="N2598" s="8"/>
    </row>
    <row r="2599" spans="1:14" s="13" customFormat="1">
      <c r="A2599" s="10"/>
      <c r="B2599" s="10"/>
      <c r="C2599" s="11"/>
      <c r="D2599" s="11"/>
      <c r="E2599" s="12"/>
      <c r="F2599" s="12"/>
      <c r="N2599" s="8"/>
    </row>
    <row r="2600" spans="1:14" s="13" customFormat="1">
      <c r="A2600" s="10"/>
      <c r="B2600" s="10"/>
      <c r="C2600" s="11"/>
      <c r="D2600" s="11"/>
      <c r="E2600" s="12"/>
      <c r="F2600" s="12"/>
      <c r="N2600" s="8"/>
    </row>
    <row r="2601" spans="1:14" s="13" customFormat="1">
      <c r="A2601" s="10"/>
      <c r="B2601" s="10"/>
      <c r="C2601" s="11"/>
      <c r="D2601" s="11"/>
      <c r="E2601" s="12"/>
      <c r="F2601" s="12"/>
      <c r="N2601" s="8"/>
    </row>
    <row r="2602" spans="1:14" s="13" customFormat="1">
      <c r="A2602" s="10"/>
      <c r="B2602" s="10"/>
      <c r="C2602" s="11"/>
      <c r="D2602" s="11"/>
      <c r="E2602" s="12"/>
      <c r="F2602" s="12"/>
      <c r="N2602" s="8"/>
    </row>
    <row r="2603" spans="1:14" s="13" customFormat="1">
      <c r="A2603" s="10"/>
      <c r="B2603" s="10"/>
      <c r="C2603" s="11"/>
      <c r="D2603" s="11"/>
      <c r="E2603" s="12"/>
      <c r="F2603" s="12"/>
      <c r="N2603" s="8"/>
    </row>
    <row r="2604" spans="1:14" s="13" customFormat="1">
      <c r="A2604" s="10"/>
      <c r="B2604" s="10"/>
      <c r="C2604" s="11"/>
      <c r="D2604" s="11"/>
      <c r="E2604" s="12"/>
      <c r="F2604" s="12"/>
      <c r="N2604" s="8"/>
    </row>
    <row r="2605" spans="1:14" s="13" customFormat="1">
      <c r="A2605" s="10"/>
      <c r="B2605" s="10"/>
      <c r="C2605" s="11"/>
      <c r="D2605" s="11"/>
      <c r="E2605" s="12"/>
      <c r="F2605" s="12"/>
      <c r="N2605" s="8"/>
    </row>
    <row r="2606" spans="1:14" s="13" customFormat="1">
      <c r="A2606" s="10"/>
      <c r="B2606" s="10"/>
      <c r="C2606" s="11"/>
      <c r="D2606" s="11"/>
      <c r="E2606" s="12"/>
      <c r="F2606" s="12"/>
      <c r="N2606" s="8"/>
    </row>
    <row r="2607" spans="1:14" s="13" customFormat="1">
      <c r="A2607" s="10"/>
      <c r="B2607" s="10"/>
      <c r="C2607" s="11"/>
      <c r="D2607" s="11"/>
      <c r="E2607" s="12"/>
      <c r="F2607" s="12"/>
      <c r="N2607" s="8"/>
    </row>
    <row r="2608" spans="1:14" s="13" customFormat="1">
      <c r="A2608" s="10"/>
      <c r="B2608" s="10"/>
      <c r="C2608" s="11"/>
      <c r="D2608" s="11"/>
      <c r="E2608" s="12"/>
      <c r="F2608" s="12"/>
      <c r="N2608" s="8"/>
    </row>
    <row r="2609" spans="1:14" s="13" customFormat="1">
      <c r="A2609" s="10"/>
      <c r="B2609" s="10"/>
      <c r="C2609" s="11"/>
      <c r="D2609" s="11"/>
      <c r="E2609" s="12"/>
      <c r="F2609" s="12"/>
      <c r="N2609" s="8"/>
    </row>
    <row r="2610" spans="1:14" s="13" customFormat="1">
      <c r="A2610" s="10"/>
      <c r="B2610" s="10"/>
      <c r="C2610" s="11"/>
      <c r="D2610" s="11"/>
      <c r="E2610" s="12"/>
      <c r="F2610" s="12"/>
      <c r="N2610" s="8"/>
    </row>
    <row r="2611" spans="1:14" s="13" customFormat="1">
      <c r="A2611" s="10"/>
      <c r="B2611" s="10"/>
      <c r="C2611" s="11"/>
      <c r="D2611" s="11"/>
      <c r="E2611" s="12"/>
      <c r="F2611" s="12"/>
      <c r="N2611" s="8"/>
    </row>
    <row r="2612" spans="1:14" s="13" customFormat="1">
      <c r="A2612" s="10"/>
      <c r="B2612" s="10"/>
      <c r="C2612" s="11"/>
      <c r="D2612" s="11"/>
      <c r="E2612" s="12"/>
      <c r="F2612" s="12"/>
      <c r="N2612" s="8"/>
    </row>
    <row r="2613" spans="1:14" s="13" customFormat="1">
      <c r="A2613" s="10"/>
      <c r="B2613" s="10"/>
      <c r="C2613" s="11"/>
      <c r="D2613" s="11"/>
      <c r="E2613" s="12"/>
      <c r="F2613" s="12"/>
      <c r="N2613" s="8"/>
    </row>
    <row r="2614" spans="1:14" s="13" customFormat="1">
      <c r="A2614" s="10"/>
      <c r="B2614" s="10"/>
      <c r="C2614" s="11"/>
      <c r="D2614" s="11"/>
      <c r="E2614" s="12"/>
      <c r="F2614" s="12"/>
      <c r="N2614" s="8"/>
    </row>
    <row r="2615" spans="1:14" s="13" customFormat="1">
      <c r="A2615" s="10"/>
      <c r="B2615" s="10"/>
      <c r="C2615" s="11"/>
      <c r="D2615" s="11"/>
      <c r="E2615" s="12"/>
      <c r="F2615" s="12"/>
      <c r="N2615" s="8"/>
    </row>
    <row r="2616" spans="1:14" s="13" customFormat="1">
      <c r="A2616" s="10"/>
      <c r="B2616" s="10"/>
      <c r="C2616" s="11"/>
      <c r="D2616" s="11"/>
      <c r="E2616" s="12"/>
      <c r="F2616" s="12"/>
      <c r="N2616" s="8"/>
    </row>
    <row r="2617" spans="1:14" s="13" customFormat="1">
      <c r="A2617" s="10"/>
      <c r="B2617" s="10"/>
      <c r="C2617" s="11"/>
      <c r="D2617" s="11"/>
      <c r="E2617" s="12"/>
      <c r="F2617" s="12"/>
      <c r="N2617" s="8"/>
    </row>
    <row r="2618" spans="1:14" s="13" customFormat="1">
      <c r="A2618" s="10"/>
      <c r="B2618" s="10"/>
      <c r="C2618" s="11"/>
      <c r="D2618" s="11"/>
      <c r="E2618" s="12"/>
      <c r="F2618" s="12"/>
      <c r="N2618" s="8"/>
    </row>
    <row r="2619" spans="1:14" s="13" customFormat="1">
      <c r="A2619" s="10"/>
      <c r="B2619" s="10"/>
      <c r="C2619" s="11"/>
      <c r="D2619" s="11"/>
      <c r="E2619" s="12"/>
      <c r="F2619" s="12"/>
      <c r="N2619" s="8"/>
    </row>
    <row r="2620" spans="1:14" s="13" customFormat="1">
      <c r="A2620" s="10"/>
      <c r="B2620" s="10"/>
      <c r="C2620" s="11"/>
      <c r="D2620" s="11"/>
      <c r="E2620" s="12"/>
      <c r="F2620" s="12"/>
      <c r="N2620" s="8"/>
    </row>
    <row r="2621" spans="1:14" s="13" customFormat="1">
      <c r="A2621" s="10"/>
      <c r="B2621" s="10"/>
      <c r="C2621" s="11"/>
      <c r="D2621" s="11"/>
      <c r="E2621" s="12"/>
      <c r="F2621" s="12"/>
      <c r="N2621" s="8"/>
    </row>
    <row r="2622" spans="1:14" s="13" customFormat="1">
      <c r="A2622" s="10"/>
      <c r="B2622" s="10"/>
      <c r="C2622" s="11"/>
      <c r="D2622" s="11"/>
      <c r="E2622" s="12"/>
      <c r="F2622" s="12"/>
      <c r="N2622" s="8"/>
    </row>
    <row r="2623" spans="1:14" s="13" customFormat="1">
      <c r="A2623" s="10"/>
      <c r="B2623" s="10"/>
      <c r="C2623" s="11"/>
      <c r="D2623" s="11"/>
      <c r="E2623" s="12"/>
      <c r="F2623" s="12"/>
      <c r="N2623" s="8"/>
    </row>
    <row r="2624" spans="1:14" s="13" customFormat="1">
      <c r="A2624" s="10"/>
      <c r="B2624" s="10"/>
      <c r="C2624" s="11"/>
      <c r="D2624" s="11"/>
      <c r="E2624" s="12"/>
      <c r="F2624" s="12"/>
      <c r="N2624" s="8"/>
    </row>
    <row r="2625" spans="1:14" s="13" customFormat="1">
      <c r="A2625" s="10"/>
      <c r="B2625" s="10"/>
      <c r="C2625" s="11"/>
      <c r="D2625" s="11"/>
      <c r="E2625" s="12"/>
      <c r="F2625" s="12"/>
      <c r="N2625" s="8"/>
    </row>
    <row r="2626" spans="1:14" s="13" customFormat="1">
      <c r="A2626" s="10"/>
      <c r="B2626" s="10"/>
      <c r="C2626" s="11"/>
      <c r="D2626" s="11"/>
      <c r="E2626" s="12"/>
      <c r="F2626" s="12"/>
      <c r="N2626" s="8"/>
    </row>
    <row r="2627" spans="1:14" s="13" customFormat="1">
      <c r="A2627" s="10"/>
      <c r="B2627" s="10"/>
      <c r="C2627" s="11"/>
      <c r="D2627" s="11"/>
      <c r="E2627" s="12"/>
      <c r="F2627" s="12"/>
      <c r="N2627" s="8"/>
    </row>
    <row r="2628" spans="1:14" s="13" customFormat="1">
      <c r="A2628" s="10"/>
      <c r="B2628" s="10"/>
      <c r="C2628" s="11"/>
      <c r="D2628" s="11"/>
      <c r="E2628" s="12"/>
      <c r="F2628" s="12"/>
      <c r="N2628" s="8"/>
    </row>
    <row r="2629" spans="1:14" s="13" customFormat="1">
      <c r="A2629" s="10"/>
      <c r="B2629" s="10"/>
      <c r="C2629" s="11"/>
      <c r="D2629" s="11"/>
      <c r="E2629" s="12"/>
      <c r="F2629" s="12"/>
      <c r="N2629" s="8"/>
    </row>
    <row r="2630" spans="1:14" s="13" customFormat="1">
      <c r="A2630" s="10"/>
      <c r="B2630" s="10"/>
      <c r="C2630" s="11"/>
      <c r="D2630" s="11"/>
      <c r="E2630" s="12"/>
      <c r="F2630" s="12"/>
      <c r="N2630" s="8"/>
    </row>
    <row r="2631" spans="1:14" s="13" customFormat="1">
      <c r="A2631" s="10"/>
      <c r="B2631" s="10"/>
      <c r="C2631" s="11"/>
      <c r="D2631" s="11"/>
      <c r="E2631" s="12"/>
      <c r="F2631" s="12"/>
      <c r="N2631" s="8"/>
    </row>
    <row r="2632" spans="1:14" s="13" customFormat="1">
      <c r="A2632" s="10"/>
      <c r="B2632" s="10"/>
      <c r="C2632" s="11"/>
      <c r="D2632" s="11"/>
      <c r="E2632" s="12"/>
      <c r="F2632" s="12"/>
      <c r="N2632" s="8"/>
    </row>
    <row r="2633" spans="1:14" s="13" customFormat="1">
      <c r="A2633" s="10"/>
      <c r="B2633" s="10"/>
      <c r="C2633" s="11"/>
      <c r="D2633" s="11"/>
      <c r="E2633" s="12"/>
      <c r="F2633" s="12"/>
      <c r="N2633" s="8"/>
    </row>
    <row r="2634" spans="1:14" s="13" customFormat="1">
      <c r="A2634" s="10"/>
      <c r="B2634" s="10"/>
      <c r="C2634" s="11"/>
      <c r="D2634" s="11"/>
      <c r="E2634" s="12"/>
      <c r="F2634" s="12"/>
      <c r="N2634" s="8"/>
    </row>
    <row r="2635" spans="1:14" s="13" customFormat="1">
      <c r="A2635" s="10"/>
      <c r="B2635" s="10"/>
      <c r="C2635" s="11"/>
      <c r="D2635" s="11"/>
      <c r="E2635" s="12"/>
      <c r="F2635" s="12"/>
      <c r="N2635" s="8"/>
    </row>
    <row r="2636" spans="1:14" s="13" customFormat="1">
      <c r="A2636" s="10"/>
      <c r="B2636" s="10"/>
      <c r="C2636" s="11"/>
      <c r="D2636" s="11"/>
      <c r="E2636" s="12"/>
      <c r="F2636" s="12"/>
      <c r="N2636" s="8"/>
    </row>
    <row r="2637" spans="1:14" s="13" customFormat="1">
      <c r="A2637" s="10"/>
      <c r="B2637" s="10"/>
      <c r="C2637" s="11"/>
      <c r="D2637" s="11"/>
      <c r="E2637" s="12"/>
      <c r="F2637" s="12"/>
      <c r="N2637" s="8"/>
    </row>
    <row r="2638" spans="1:14" s="13" customFormat="1">
      <c r="A2638" s="10"/>
      <c r="B2638" s="10"/>
      <c r="C2638" s="11"/>
      <c r="D2638" s="11"/>
      <c r="E2638" s="12"/>
      <c r="F2638" s="12"/>
      <c r="N2638" s="8"/>
    </row>
    <row r="2639" spans="1:14" s="13" customFormat="1">
      <c r="A2639" s="10"/>
      <c r="B2639" s="10"/>
      <c r="C2639" s="11"/>
      <c r="D2639" s="11"/>
      <c r="E2639" s="12"/>
      <c r="F2639" s="12"/>
      <c r="N2639" s="8"/>
    </row>
    <row r="2640" spans="1:14" s="13" customFormat="1">
      <c r="A2640" s="10"/>
      <c r="B2640" s="10"/>
      <c r="C2640" s="11"/>
      <c r="D2640" s="11"/>
      <c r="E2640" s="12"/>
      <c r="F2640" s="12"/>
      <c r="N2640" s="8"/>
    </row>
    <row r="2641" spans="1:14" s="13" customFormat="1">
      <c r="A2641" s="10"/>
      <c r="B2641" s="10"/>
      <c r="C2641" s="11"/>
      <c r="D2641" s="11"/>
      <c r="E2641" s="12"/>
      <c r="F2641" s="12"/>
      <c r="N2641" s="8"/>
    </row>
    <row r="2642" spans="1:14" s="13" customFormat="1">
      <c r="A2642" s="10"/>
      <c r="B2642" s="10"/>
      <c r="C2642" s="11"/>
      <c r="D2642" s="11"/>
      <c r="E2642" s="12"/>
      <c r="F2642" s="12"/>
      <c r="N2642" s="8"/>
    </row>
    <row r="2643" spans="1:14" s="13" customFormat="1">
      <c r="A2643" s="10"/>
      <c r="B2643" s="10"/>
      <c r="C2643" s="11"/>
      <c r="D2643" s="11"/>
      <c r="E2643" s="12"/>
      <c r="F2643" s="12"/>
      <c r="N2643" s="8"/>
    </row>
    <row r="2644" spans="1:14" s="13" customFormat="1">
      <c r="A2644" s="10"/>
      <c r="B2644" s="10"/>
      <c r="C2644" s="11"/>
      <c r="D2644" s="11"/>
      <c r="E2644" s="12"/>
      <c r="F2644" s="12"/>
      <c r="N2644" s="8"/>
    </row>
    <row r="2645" spans="1:14" s="13" customFormat="1">
      <c r="A2645" s="10"/>
      <c r="B2645" s="10"/>
      <c r="C2645" s="11"/>
      <c r="D2645" s="11"/>
      <c r="E2645" s="12"/>
      <c r="F2645" s="12"/>
      <c r="N2645" s="8"/>
    </row>
    <row r="2646" spans="1:14" s="13" customFormat="1">
      <c r="A2646" s="10"/>
      <c r="B2646" s="10"/>
      <c r="C2646" s="11"/>
      <c r="D2646" s="11"/>
      <c r="E2646" s="12"/>
      <c r="F2646" s="12"/>
      <c r="N2646" s="8"/>
    </row>
    <row r="2647" spans="1:14" s="13" customFormat="1">
      <c r="A2647" s="10"/>
      <c r="B2647" s="10"/>
      <c r="C2647" s="11"/>
      <c r="D2647" s="11"/>
      <c r="E2647" s="12"/>
      <c r="F2647" s="12"/>
      <c r="N2647" s="8"/>
    </row>
    <row r="2648" spans="1:14" s="13" customFormat="1">
      <c r="A2648" s="10"/>
      <c r="B2648" s="10"/>
      <c r="C2648" s="11"/>
      <c r="D2648" s="11"/>
      <c r="E2648" s="12"/>
      <c r="F2648" s="12"/>
      <c r="N2648" s="8"/>
    </row>
    <row r="2649" spans="1:14" s="13" customFormat="1">
      <c r="A2649" s="10"/>
      <c r="B2649" s="10"/>
      <c r="C2649" s="11"/>
      <c r="D2649" s="11"/>
      <c r="E2649" s="12"/>
      <c r="F2649" s="12"/>
      <c r="N2649" s="8"/>
    </row>
    <row r="2650" spans="1:14" s="13" customFormat="1">
      <c r="A2650" s="10"/>
      <c r="B2650" s="10"/>
      <c r="C2650" s="11"/>
      <c r="D2650" s="11"/>
      <c r="E2650" s="12"/>
      <c r="F2650" s="12"/>
      <c r="N2650" s="8"/>
    </row>
    <row r="2651" spans="1:14" s="13" customFormat="1">
      <c r="A2651" s="10"/>
      <c r="B2651" s="10"/>
      <c r="C2651" s="11"/>
      <c r="D2651" s="11"/>
      <c r="E2651" s="12"/>
      <c r="F2651" s="12"/>
      <c r="N2651" s="8"/>
    </row>
    <row r="2652" spans="1:14" s="13" customFormat="1">
      <c r="A2652" s="10"/>
      <c r="B2652" s="10"/>
      <c r="C2652" s="11"/>
      <c r="D2652" s="11"/>
      <c r="E2652" s="12"/>
      <c r="F2652" s="12"/>
      <c r="N2652" s="8"/>
    </row>
    <row r="2653" spans="1:14" s="13" customFormat="1">
      <c r="A2653" s="10"/>
      <c r="B2653" s="10"/>
      <c r="C2653" s="11"/>
      <c r="D2653" s="11"/>
      <c r="E2653" s="12"/>
      <c r="F2653" s="12"/>
      <c r="N2653" s="8"/>
    </row>
    <row r="2654" spans="1:14" s="13" customFormat="1">
      <c r="A2654" s="10"/>
      <c r="B2654" s="10"/>
      <c r="C2654" s="11"/>
      <c r="D2654" s="11"/>
      <c r="E2654" s="12"/>
      <c r="F2654" s="12"/>
      <c r="N2654" s="8"/>
    </row>
    <row r="2655" spans="1:14" s="13" customFormat="1">
      <c r="A2655" s="10"/>
      <c r="B2655" s="10"/>
      <c r="C2655" s="11"/>
      <c r="D2655" s="11"/>
      <c r="E2655" s="12"/>
      <c r="F2655" s="12"/>
      <c r="N2655" s="8"/>
    </row>
    <row r="2656" spans="1:14" s="13" customFormat="1">
      <c r="A2656" s="10"/>
      <c r="B2656" s="10"/>
      <c r="C2656" s="11"/>
      <c r="D2656" s="11"/>
      <c r="E2656" s="12"/>
      <c r="F2656" s="12"/>
      <c r="N2656" s="8"/>
    </row>
    <row r="2657" spans="1:14" s="13" customFormat="1">
      <c r="A2657" s="10"/>
      <c r="B2657" s="10"/>
      <c r="C2657" s="11"/>
      <c r="D2657" s="11"/>
      <c r="E2657" s="12"/>
      <c r="F2657" s="12"/>
      <c r="N2657" s="8"/>
    </row>
    <row r="2658" spans="1:14" s="13" customFormat="1">
      <c r="A2658" s="10"/>
      <c r="B2658" s="10"/>
      <c r="C2658" s="11"/>
      <c r="D2658" s="11"/>
      <c r="E2658" s="12"/>
      <c r="F2658" s="12"/>
      <c r="N2658" s="8"/>
    </row>
    <row r="2659" spans="1:14" s="13" customFormat="1">
      <c r="A2659" s="10"/>
      <c r="B2659" s="10"/>
      <c r="C2659" s="11"/>
      <c r="D2659" s="11"/>
      <c r="E2659" s="12"/>
      <c r="F2659" s="12"/>
      <c r="N2659" s="8"/>
    </row>
    <row r="2660" spans="1:14" s="13" customFormat="1">
      <c r="A2660" s="10"/>
      <c r="B2660" s="10"/>
      <c r="C2660" s="11"/>
      <c r="D2660" s="11"/>
      <c r="E2660" s="12"/>
      <c r="F2660" s="12"/>
      <c r="N2660" s="8"/>
    </row>
    <row r="2661" spans="1:14" s="13" customFormat="1">
      <c r="A2661" s="10"/>
      <c r="B2661" s="10"/>
      <c r="C2661" s="11"/>
      <c r="D2661" s="11"/>
      <c r="E2661" s="12"/>
      <c r="F2661" s="12"/>
      <c r="N2661" s="8"/>
    </row>
    <row r="2662" spans="1:14" s="13" customFormat="1">
      <c r="A2662" s="10"/>
      <c r="B2662" s="10"/>
      <c r="C2662" s="11"/>
      <c r="D2662" s="11"/>
      <c r="E2662" s="12"/>
      <c r="F2662" s="12"/>
      <c r="N2662" s="8"/>
    </row>
    <row r="2663" spans="1:14" s="13" customFormat="1">
      <c r="A2663" s="10"/>
      <c r="B2663" s="10"/>
      <c r="C2663" s="11"/>
      <c r="D2663" s="11"/>
      <c r="E2663" s="12"/>
      <c r="F2663" s="12"/>
      <c r="N2663" s="8"/>
    </row>
    <row r="2664" spans="1:14" s="13" customFormat="1">
      <c r="A2664" s="10"/>
      <c r="B2664" s="10"/>
      <c r="C2664" s="11"/>
      <c r="D2664" s="11"/>
      <c r="E2664" s="12"/>
      <c r="F2664" s="12"/>
      <c r="N2664" s="8"/>
    </row>
    <row r="2665" spans="1:14" s="13" customFormat="1">
      <c r="A2665" s="10"/>
      <c r="B2665" s="10"/>
      <c r="C2665" s="11"/>
      <c r="D2665" s="11"/>
      <c r="E2665" s="12"/>
      <c r="F2665" s="12"/>
      <c r="N2665" s="8"/>
    </row>
    <row r="2666" spans="1:14" s="13" customFormat="1">
      <c r="A2666" s="10"/>
      <c r="B2666" s="10"/>
      <c r="C2666" s="11"/>
      <c r="D2666" s="11"/>
      <c r="E2666" s="12"/>
      <c r="F2666" s="12"/>
      <c r="N2666" s="8"/>
    </row>
    <row r="2667" spans="1:14" s="13" customFormat="1">
      <c r="A2667" s="10"/>
      <c r="B2667" s="10"/>
      <c r="C2667" s="11"/>
      <c r="D2667" s="11"/>
      <c r="E2667" s="12"/>
      <c r="F2667" s="12"/>
      <c r="N2667" s="8"/>
    </row>
    <row r="2668" spans="1:14" s="13" customFormat="1">
      <c r="A2668" s="10"/>
      <c r="B2668" s="10"/>
      <c r="C2668" s="11"/>
      <c r="D2668" s="11"/>
      <c r="E2668" s="12"/>
      <c r="F2668" s="12"/>
      <c r="N2668" s="8"/>
    </row>
    <row r="2669" spans="1:14" s="13" customFormat="1">
      <c r="A2669" s="10"/>
      <c r="B2669" s="10"/>
      <c r="C2669" s="11"/>
      <c r="D2669" s="11"/>
      <c r="E2669" s="12"/>
      <c r="F2669" s="12"/>
      <c r="N2669" s="8"/>
    </row>
    <row r="2670" spans="1:14" s="13" customFormat="1">
      <c r="A2670" s="10"/>
      <c r="B2670" s="10"/>
      <c r="C2670" s="11"/>
      <c r="D2670" s="11"/>
      <c r="E2670" s="12"/>
      <c r="F2670" s="12"/>
      <c r="N2670" s="8"/>
    </row>
    <row r="2671" spans="1:14" s="13" customFormat="1">
      <c r="A2671" s="10"/>
      <c r="B2671" s="10"/>
      <c r="C2671" s="11"/>
      <c r="D2671" s="11"/>
      <c r="E2671" s="12"/>
      <c r="F2671" s="12"/>
      <c r="N2671" s="8"/>
    </row>
    <row r="2672" spans="1:14" s="13" customFormat="1">
      <c r="A2672" s="10"/>
      <c r="B2672" s="10"/>
      <c r="C2672" s="11"/>
      <c r="D2672" s="11"/>
      <c r="E2672" s="12"/>
      <c r="F2672" s="12"/>
      <c r="N2672" s="8"/>
    </row>
    <row r="2673" spans="1:14" s="13" customFormat="1">
      <c r="A2673" s="10"/>
      <c r="B2673" s="10"/>
      <c r="C2673" s="11"/>
      <c r="D2673" s="11"/>
      <c r="E2673" s="12"/>
      <c r="F2673" s="12"/>
      <c r="N2673" s="8"/>
    </row>
    <row r="2674" spans="1:14" s="13" customFormat="1">
      <c r="A2674" s="10"/>
      <c r="B2674" s="10"/>
      <c r="C2674" s="11"/>
      <c r="D2674" s="11"/>
      <c r="E2674" s="12"/>
      <c r="F2674" s="12"/>
      <c r="N2674" s="8"/>
    </row>
    <row r="2675" spans="1:14" s="13" customFormat="1">
      <c r="A2675" s="10"/>
      <c r="B2675" s="10"/>
      <c r="C2675" s="11"/>
      <c r="D2675" s="11"/>
      <c r="E2675" s="12"/>
      <c r="F2675" s="12"/>
      <c r="N2675" s="8"/>
    </row>
    <row r="2676" spans="1:14" s="13" customFormat="1">
      <c r="A2676" s="10"/>
      <c r="B2676" s="10"/>
      <c r="C2676" s="11"/>
      <c r="D2676" s="11"/>
      <c r="E2676" s="12"/>
      <c r="F2676" s="12"/>
      <c r="N2676" s="8"/>
    </row>
    <row r="2677" spans="1:14" s="13" customFormat="1">
      <c r="A2677" s="10"/>
      <c r="B2677" s="10"/>
      <c r="C2677" s="11"/>
      <c r="D2677" s="11"/>
      <c r="E2677" s="12"/>
      <c r="F2677" s="12"/>
      <c r="N2677" s="8"/>
    </row>
    <row r="2678" spans="1:14" s="13" customFormat="1">
      <c r="A2678" s="10"/>
      <c r="B2678" s="10"/>
      <c r="C2678" s="11"/>
      <c r="D2678" s="11"/>
      <c r="E2678" s="12"/>
      <c r="F2678" s="12"/>
      <c r="N2678" s="8"/>
    </row>
    <row r="2679" spans="1:14" s="13" customFormat="1">
      <c r="A2679" s="10"/>
      <c r="B2679" s="10"/>
      <c r="C2679" s="11"/>
      <c r="D2679" s="11"/>
      <c r="E2679" s="12"/>
      <c r="F2679" s="12"/>
      <c r="N2679" s="8"/>
    </row>
    <row r="2680" spans="1:14" s="13" customFormat="1">
      <c r="A2680" s="10"/>
      <c r="B2680" s="10"/>
      <c r="C2680" s="11"/>
      <c r="D2680" s="11"/>
      <c r="E2680" s="12"/>
      <c r="F2680" s="12"/>
      <c r="N2680" s="8"/>
    </row>
    <row r="2681" spans="1:14" s="13" customFormat="1">
      <c r="A2681" s="10"/>
      <c r="B2681" s="10"/>
      <c r="C2681" s="11"/>
      <c r="D2681" s="11"/>
      <c r="E2681" s="12"/>
      <c r="F2681" s="12"/>
      <c r="N2681" s="8"/>
    </row>
    <row r="2682" spans="1:14" s="13" customFormat="1">
      <c r="A2682" s="10"/>
      <c r="B2682" s="10"/>
      <c r="C2682" s="11"/>
      <c r="D2682" s="11"/>
      <c r="E2682" s="12"/>
      <c r="F2682" s="12"/>
      <c r="N2682" s="8"/>
    </row>
    <row r="2683" spans="1:14" s="13" customFormat="1">
      <c r="A2683" s="10"/>
      <c r="B2683" s="10"/>
      <c r="C2683" s="11"/>
      <c r="D2683" s="11"/>
      <c r="E2683" s="12"/>
      <c r="F2683" s="12"/>
      <c r="N2683" s="8"/>
    </row>
    <row r="2684" spans="1:14" s="13" customFormat="1">
      <c r="A2684" s="10"/>
      <c r="B2684" s="10"/>
      <c r="C2684" s="11"/>
      <c r="D2684" s="11"/>
      <c r="E2684" s="12"/>
      <c r="F2684" s="12"/>
      <c r="N2684" s="8"/>
    </row>
    <row r="2685" spans="1:14" s="13" customFormat="1">
      <c r="A2685" s="10"/>
      <c r="B2685" s="10"/>
      <c r="C2685" s="11"/>
      <c r="D2685" s="11"/>
      <c r="E2685" s="12"/>
      <c r="F2685" s="12"/>
      <c r="N2685" s="8"/>
    </row>
    <row r="2686" spans="1:14" s="13" customFormat="1">
      <c r="A2686" s="10"/>
      <c r="B2686" s="10"/>
      <c r="C2686" s="11"/>
      <c r="D2686" s="11"/>
      <c r="E2686" s="12"/>
      <c r="F2686" s="12"/>
      <c r="N2686" s="8"/>
    </row>
    <row r="2687" spans="1:14" s="13" customFormat="1">
      <c r="A2687" s="10"/>
      <c r="B2687" s="10"/>
      <c r="C2687" s="11"/>
      <c r="D2687" s="11"/>
      <c r="E2687" s="12"/>
      <c r="F2687" s="12"/>
      <c r="N2687" s="8"/>
    </row>
    <row r="2688" spans="1:14" s="13" customFormat="1">
      <c r="A2688" s="10"/>
      <c r="B2688" s="10"/>
      <c r="C2688" s="11"/>
      <c r="D2688" s="11"/>
      <c r="E2688" s="12"/>
      <c r="F2688" s="12"/>
      <c r="N2688" s="8"/>
    </row>
    <row r="2689" spans="1:14" s="13" customFormat="1">
      <c r="A2689" s="10"/>
      <c r="B2689" s="10"/>
      <c r="C2689" s="11"/>
      <c r="D2689" s="11"/>
      <c r="E2689" s="12"/>
      <c r="F2689" s="12"/>
      <c r="N2689" s="8"/>
    </row>
    <row r="2690" spans="1:14" s="13" customFormat="1">
      <c r="A2690" s="10"/>
      <c r="B2690" s="10"/>
      <c r="C2690" s="11"/>
      <c r="D2690" s="11"/>
      <c r="E2690" s="12"/>
      <c r="F2690" s="12"/>
      <c r="N2690" s="8"/>
    </row>
    <row r="2691" spans="1:14" s="13" customFormat="1">
      <c r="A2691" s="10"/>
      <c r="B2691" s="10"/>
      <c r="C2691" s="11"/>
      <c r="D2691" s="11"/>
      <c r="E2691" s="12"/>
      <c r="F2691" s="12"/>
      <c r="N2691" s="8"/>
    </row>
    <row r="2692" spans="1:14" s="13" customFormat="1">
      <c r="A2692" s="10"/>
      <c r="B2692" s="10"/>
      <c r="C2692" s="11"/>
      <c r="D2692" s="11"/>
      <c r="E2692" s="12"/>
      <c r="F2692" s="12"/>
      <c r="N2692" s="8"/>
    </row>
    <row r="2693" spans="1:14" s="13" customFormat="1">
      <c r="A2693" s="10"/>
      <c r="B2693" s="10"/>
      <c r="C2693" s="11"/>
      <c r="D2693" s="11"/>
      <c r="E2693" s="12"/>
      <c r="F2693" s="12"/>
      <c r="N2693" s="8"/>
    </row>
    <row r="2694" spans="1:14" s="13" customFormat="1">
      <c r="A2694" s="10"/>
      <c r="B2694" s="10"/>
      <c r="C2694" s="11"/>
      <c r="D2694" s="11"/>
      <c r="E2694" s="12"/>
      <c r="F2694" s="12"/>
      <c r="N2694" s="8"/>
    </row>
    <row r="2695" spans="1:14" s="13" customFormat="1">
      <c r="A2695" s="10"/>
      <c r="B2695" s="10"/>
      <c r="C2695" s="11"/>
      <c r="D2695" s="11"/>
      <c r="E2695" s="12"/>
      <c r="F2695" s="12"/>
      <c r="N2695" s="8"/>
    </row>
    <row r="2696" spans="1:14" s="13" customFormat="1">
      <c r="A2696" s="10"/>
      <c r="B2696" s="10"/>
      <c r="C2696" s="11"/>
      <c r="D2696" s="11"/>
      <c r="E2696" s="12"/>
      <c r="F2696" s="12"/>
      <c r="N2696" s="8"/>
    </row>
    <row r="2697" spans="1:14" s="13" customFormat="1">
      <c r="A2697" s="10"/>
      <c r="B2697" s="10"/>
      <c r="C2697" s="11"/>
      <c r="D2697" s="11"/>
      <c r="E2697" s="12"/>
      <c r="F2697" s="12"/>
      <c r="N2697" s="8"/>
    </row>
    <row r="2698" spans="1:14" s="13" customFormat="1">
      <c r="A2698" s="10"/>
      <c r="B2698" s="10"/>
      <c r="C2698" s="11"/>
      <c r="D2698" s="11"/>
      <c r="E2698" s="12"/>
      <c r="F2698" s="12"/>
      <c r="N2698" s="8"/>
    </row>
    <row r="2699" spans="1:14" s="13" customFormat="1">
      <c r="A2699" s="10"/>
      <c r="B2699" s="10"/>
      <c r="C2699" s="11"/>
      <c r="D2699" s="11"/>
      <c r="E2699" s="12"/>
      <c r="F2699" s="12"/>
      <c r="N2699" s="8"/>
    </row>
    <row r="2700" spans="1:14" s="13" customFormat="1">
      <c r="A2700" s="10"/>
      <c r="B2700" s="10"/>
      <c r="C2700" s="11"/>
      <c r="D2700" s="11"/>
      <c r="E2700" s="12"/>
      <c r="F2700" s="12"/>
      <c r="N2700" s="8"/>
    </row>
    <row r="2701" spans="1:14" s="13" customFormat="1">
      <c r="A2701" s="10"/>
      <c r="B2701" s="10"/>
      <c r="C2701" s="11"/>
      <c r="D2701" s="11"/>
      <c r="E2701" s="12"/>
      <c r="F2701" s="12"/>
      <c r="N2701" s="8"/>
    </row>
    <row r="2702" spans="1:14" s="13" customFormat="1">
      <c r="A2702" s="10"/>
      <c r="B2702" s="10"/>
      <c r="C2702" s="11"/>
      <c r="D2702" s="11"/>
      <c r="E2702" s="12"/>
      <c r="F2702" s="12"/>
      <c r="N2702" s="8"/>
    </row>
    <row r="2703" spans="1:14" s="13" customFormat="1">
      <c r="A2703" s="10"/>
      <c r="B2703" s="10"/>
      <c r="C2703" s="11"/>
      <c r="D2703" s="11"/>
      <c r="E2703" s="12"/>
      <c r="F2703" s="12"/>
      <c r="N2703" s="8"/>
    </row>
    <row r="2704" spans="1:14" s="13" customFormat="1">
      <c r="A2704" s="10"/>
      <c r="B2704" s="10"/>
      <c r="C2704" s="11"/>
      <c r="D2704" s="11"/>
      <c r="E2704" s="12"/>
      <c r="F2704" s="12"/>
      <c r="N2704" s="8"/>
    </row>
    <row r="2705" spans="1:14" s="13" customFormat="1">
      <c r="A2705" s="10"/>
      <c r="B2705" s="10"/>
      <c r="C2705" s="11"/>
      <c r="D2705" s="11"/>
      <c r="E2705" s="12"/>
      <c r="F2705" s="12"/>
      <c r="N2705" s="8"/>
    </row>
    <row r="2706" spans="1:14" s="13" customFormat="1">
      <c r="A2706" s="10"/>
      <c r="B2706" s="10"/>
      <c r="C2706" s="11"/>
      <c r="D2706" s="11"/>
      <c r="E2706" s="12"/>
      <c r="F2706" s="12"/>
      <c r="N2706" s="8"/>
    </row>
    <row r="2707" spans="1:14" s="13" customFormat="1">
      <c r="A2707" s="10"/>
      <c r="B2707" s="10"/>
      <c r="C2707" s="11"/>
      <c r="D2707" s="11"/>
      <c r="E2707" s="12"/>
      <c r="F2707" s="12"/>
      <c r="N2707" s="8"/>
    </row>
    <row r="2708" spans="1:14" s="13" customFormat="1">
      <c r="A2708" s="10"/>
      <c r="B2708" s="10"/>
      <c r="C2708" s="11"/>
      <c r="D2708" s="11"/>
      <c r="E2708" s="12"/>
      <c r="F2708" s="12"/>
      <c r="N2708" s="8"/>
    </row>
    <row r="2709" spans="1:14" s="13" customFormat="1">
      <c r="A2709" s="10"/>
      <c r="B2709" s="10"/>
      <c r="C2709" s="11"/>
      <c r="D2709" s="11"/>
      <c r="E2709" s="12"/>
      <c r="F2709" s="12"/>
      <c r="N2709" s="8"/>
    </row>
    <row r="2710" spans="1:14" s="13" customFormat="1">
      <c r="A2710" s="10"/>
      <c r="B2710" s="10"/>
      <c r="C2710" s="11"/>
      <c r="D2710" s="11"/>
      <c r="E2710" s="12"/>
      <c r="F2710" s="12"/>
      <c r="N2710" s="8"/>
    </row>
    <row r="2711" spans="1:14" s="13" customFormat="1">
      <c r="A2711" s="10"/>
      <c r="B2711" s="10"/>
      <c r="C2711" s="11"/>
      <c r="D2711" s="11"/>
      <c r="E2711" s="12"/>
      <c r="F2711" s="12"/>
      <c r="N2711" s="8"/>
    </row>
    <row r="2712" spans="1:14" s="13" customFormat="1">
      <c r="A2712" s="10"/>
      <c r="B2712" s="10"/>
      <c r="C2712" s="11"/>
      <c r="D2712" s="11"/>
      <c r="E2712" s="12"/>
      <c r="F2712" s="12"/>
      <c r="N2712" s="8"/>
    </row>
    <row r="2713" spans="1:14" s="13" customFormat="1">
      <c r="A2713" s="10"/>
      <c r="B2713" s="10"/>
      <c r="C2713" s="11"/>
      <c r="D2713" s="11"/>
      <c r="E2713" s="12"/>
      <c r="F2713" s="12"/>
      <c r="N2713" s="8"/>
    </row>
    <row r="2714" spans="1:14" s="13" customFormat="1">
      <c r="A2714" s="10"/>
      <c r="B2714" s="10"/>
      <c r="C2714" s="11"/>
      <c r="D2714" s="11"/>
      <c r="E2714" s="12"/>
      <c r="F2714" s="12"/>
      <c r="N2714" s="8"/>
    </row>
    <row r="2715" spans="1:14" s="13" customFormat="1">
      <c r="A2715" s="10"/>
      <c r="B2715" s="10"/>
      <c r="C2715" s="11"/>
      <c r="D2715" s="11"/>
      <c r="E2715" s="12"/>
      <c r="F2715" s="12"/>
      <c r="N2715" s="8"/>
    </row>
    <row r="2716" spans="1:14" s="13" customFormat="1">
      <c r="A2716" s="10"/>
      <c r="B2716" s="10"/>
      <c r="C2716" s="11"/>
      <c r="D2716" s="11"/>
      <c r="E2716" s="12"/>
      <c r="F2716" s="12"/>
      <c r="N2716" s="8"/>
    </row>
    <row r="2717" spans="1:14" s="13" customFormat="1">
      <c r="A2717" s="10"/>
      <c r="B2717" s="10"/>
      <c r="C2717" s="11"/>
      <c r="D2717" s="11"/>
      <c r="E2717" s="12"/>
      <c r="F2717" s="12"/>
      <c r="N2717" s="8"/>
    </row>
    <row r="2718" spans="1:14" s="13" customFormat="1">
      <c r="A2718" s="10"/>
      <c r="B2718" s="10"/>
      <c r="C2718" s="11"/>
      <c r="D2718" s="11"/>
      <c r="E2718" s="12"/>
      <c r="F2718" s="12"/>
      <c r="N2718" s="8"/>
    </row>
    <row r="2719" spans="1:14" s="13" customFormat="1">
      <c r="A2719" s="10"/>
      <c r="B2719" s="10"/>
      <c r="C2719" s="11"/>
      <c r="D2719" s="11"/>
      <c r="E2719" s="12"/>
      <c r="F2719" s="12"/>
      <c r="N2719" s="8"/>
    </row>
    <row r="2720" spans="1:14" s="13" customFormat="1">
      <c r="A2720" s="10"/>
      <c r="B2720" s="10"/>
      <c r="C2720" s="11"/>
      <c r="D2720" s="11"/>
      <c r="E2720" s="12"/>
      <c r="F2720" s="12"/>
      <c r="N2720" s="8"/>
    </row>
    <row r="2721" spans="1:14" s="13" customFormat="1">
      <c r="A2721" s="10"/>
      <c r="B2721" s="10"/>
      <c r="C2721" s="11"/>
      <c r="D2721" s="11"/>
      <c r="E2721" s="12"/>
      <c r="F2721" s="12"/>
      <c r="N2721" s="8"/>
    </row>
    <row r="2722" spans="1:14" s="13" customFormat="1">
      <c r="A2722" s="10"/>
      <c r="B2722" s="10"/>
      <c r="C2722" s="11"/>
      <c r="D2722" s="11"/>
      <c r="E2722" s="12"/>
      <c r="F2722" s="12"/>
      <c r="N2722" s="8"/>
    </row>
    <row r="2723" spans="1:14" s="13" customFormat="1">
      <c r="A2723" s="10"/>
      <c r="B2723" s="10"/>
      <c r="C2723" s="11"/>
      <c r="D2723" s="11"/>
      <c r="E2723" s="12"/>
      <c r="F2723" s="12"/>
      <c r="N2723" s="8"/>
    </row>
    <row r="2724" spans="1:14" s="13" customFormat="1">
      <c r="A2724" s="10"/>
      <c r="B2724" s="10"/>
      <c r="C2724" s="11"/>
      <c r="D2724" s="11"/>
      <c r="E2724" s="12"/>
      <c r="F2724" s="12"/>
      <c r="N2724" s="8"/>
    </row>
    <row r="2725" spans="1:14" s="13" customFormat="1">
      <c r="A2725" s="10"/>
      <c r="B2725" s="10"/>
      <c r="C2725" s="11"/>
      <c r="D2725" s="11"/>
      <c r="E2725" s="12"/>
      <c r="F2725" s="12"/>
      <c r="N2725" s="8"/>
    </row>
    <row r="2726" spans="1:14" s="13" customFormat="1">
      <c r="A2726" s="10"/>
      <c r="B2726" s="10"/>
      <c r="C2726" s="11"/>
      <c r="D2726" s="11"/>
      <c r="E2726" s="12"/>
      <c r="F2726" s="12"/>
      <c r="N2726" s="8"/>
    </row>
    <row r="2727" spans="1:14" s="13" customFormat="1">
      <c r="A2727" s="10"/>
      <c r="B2727" s="10"/>
      <c r="C2727" s="11"/>
      <c r="D2727" s="11"/>
      <c r="E2727" s="12"/>
      <c r="F2727" s="12"/>
      <c r="N2727" s="8"/>
    </row>
    <row r="2728" spans="1:14" s="13" customFormat="1">
      <c r="A2728" s="10"/>
      <c r="B2728" s="10"/>
      <c r="C2728" s="11"/>
      <c r="D2728" s="11"/>
      <c r="E2728" s="12"/>
      <c r="F2728" s="12"/>
      <c r="N2728" s="8"/>
    </row>
    <row r="2729" spans="1:14" s="13" customFormat="1">
      <c r="A2729" s="10"/>
      <c r="B2729" s="10"/>
      <c r="C2729" s="11"/>
      <c r="D2729" s="11"/>
      <c r="E2729" s="12"/>
      <c r="F2729" s="12"/>
      <c r="N2729" s="8"/>
    </row>
    <row r="2730" spans="1:14" s="13" customFormat="1">
      <c r="A2730" s="10"/>
      <c r="B2730" s="10"/>
      <c r="C2730" s="11"/>
      <c r="D2730" s="11"/>
      <c r="E2730" s="12"/>
      <c r="F2730" s="12"/>
      <c r="N2730" s="8"/>
    </row>
    <row r="2731" spans="1:14" s="13" customFormat="1">
      <c r="A2731" s="10"/>
      <c r="B2731" s="10"/>
      <c r="C2731" s="11"/>
      <c r="D2731" s="11"/>
      <c r="E2731" s="12"/>
      <c r="F2731" s="12"/>
      <c r="N2731" s="8"/>
    </row>
    <row r="2732" spans="1:14" s="13" customFormat="1">
      <c r="A2732" s="10"/>
      <c r="B2732" s="10"/>
      <c r="C2732" s="11"/>
      <c r="D2732" s="11"/>
      <c r="E2732" s="12"/>
      <c r="F2732" s="12"/>
      <c r="N2732" s="8"/>
    </row>
    <row r="2733" spans="1:14" s="13" customFormat="1">
      <c r="A2733" s="10"/>
      <c r="B2733" s="10"/>
      <c r="C2733" s="11"/>
      <c r="D2733" s="11"/>
      <c r="E2733" s="12"/>
      <c r="F2733" s="12"/>
      <c r="N2733" s="8"/>
    </row>
    <row r="2734" spans="1:14" s="13" customFormat="1">
      <c r="A2734" s="10"/>
      <c r="B2734" s="10"/>
      <c r="C2734" s="11"/>
      <c r="D2734" s="11"/>
      <c r="E2734" s="12"/>
      <c r="F2734" s="12"/>
      <c r="N2734" s="8"/>
    </row>
    <row r="2735" spans="1:14" s="13" customFormat="1">
      <c r="A2735" s="10"/>
      <c r="B2735" s="10"/>
      <c r="C2735" s="11"/>
      <c r="D2735" s="11"/>
      <c r="E2735" s="12"/>
      <c r="F2735" s="12"/>
      <c r="N2735" s="8"/>
    </row>
    <row r="2736" spans="1:14" s="13" customFormat="1">
      <c r="A2736" s="10"/>
      <c r="B2736" s="10"/>
      <c r="C2736" s="11"/>
      <c r="D2736" s="11"/>
      <c r="E2736" s="12"/>
      <c r="F2736" s="12"/>
      <c r="N2736" s="8"/>
    </row>
    <row r="2737" spans="1:14" s="13" customFormat="1">
      <c r="A2737" s="10"/>
      <c r="B2737" s="10"/>
      <c r="C2737" s="11"/>
      <c r="D2737" s="11"/>
      <c r="E2737" s="12"/>
      <c r="F2737" s="12"/>
      <c r="N2737" s="8"/>
    </row>
    <row r="2738" spans="1:14" s="13" customFormat="1">
      <c r="A2738" s="10"/>
      <c r="B2738" s="10"/>
      <c r="C2738" s="11"/>
      <c r="D2738" s="11"/>
      <c r="E2738" s="12"/>
      <c r="F2738" s="12"/>
      <c r="N2738" s="8"/>
    </row>
    <row r="2739" spans="1:14" s="13" customFormat="1">
      <c r="A2739" s="10"/>
      <c r="B2739" s="10"/>
      <c r="C2739" s="11"/>
      <c r="D2739" s="11"/>
      <c r="E2739" s="12"/>
      <c r="F2739" s="12"/>
      <c r="N2739" s="8"/>
    </row>
    <row r="2740" spans="1:14" s="13" customFormat="1">
      <c r="A2740" s="10"/>
      <c r="B2740" s="10"/>
      <c r="C2740" s="11"/>
      <c r="D2740" s="11"/>
      <c r="E2740" s="12"/>
      <c r="F2740" s="12"/>
      <c r="N2740" s="8"/>
    </row>
    <row r="2741" spans="1:14" s="13" customFormat="1">
      <c r="A2741" s="10"/>
      <c r="B2741" s="10"/>
      <c r="C2741" s="11"/>
      <c r="D2741" s="11"/>
      <c r="E2741" s="12"/>
      <c r="F2741" s="12"/>
      <c r="N2741" s="8"/>
    </row>
    <row r="2742" spans="1:14" s="13" customFormat="1">
      <c r="A2742" s="10"/>
      <c r="B2742" s="10"/>
      <c r="C2742" s="11"/>
      <c r="D2742" s="11"/>
      <c r="E2742" s="12"/>
      <c r="F2742" s="12"/>
      <c r="N2742" s="8"/>
    </row>
    <row r="2743" spans="1:14" s="13" customFormat="1">
      <c r="A2743" s="10"/>
      <c r="B2743" s="10"/>
      <c r="C2743" s="11"/>
      <c r="D2743" s="11"/>
      <c r="E2743" s="12"/>
      <c r="F2743" s="12"/>
      <c r="N2743" s="8"/>
    </row>
    <row r="2744" spans="1:14" s="13" customFormat="1">
      <c r="A2744" s="10"/>
      <c r="B2744" s="10"/>
      <c r="C2744" s="11"/>
      <c r="D2744" s="11"/>
      <c r="E2744" s="12"/>
      <c r="F2744" s="12"/>
      <c r="N2744" s="8"/>
    </row>
    <row r="2745" spans="1:14" s="13" customFormat="1">
      <c r="A2745" s="10"/>
      <c r="B2745" s="10"/>
      <c r="C2745" s="11"/>
      <c r="D2745" s="11"/>
      <c r="E2745" s="12"/>
      <c r="F2745" s="12"/>
      <c r="N2745" s="8"/>
    </row>
    <row r="2746" spans="1:14" s="13" customFormat="1">
      <c r="A2746" s="10"/>
      <c r="B2746" s="10"/>
      <c r="C2746" s="11"/>
      <c r="D2746" s="11"/>
      <c r="E2746" s="12"/>
      <c r="F2746" s="12"/>
      <c r="N2746" s="8"/>
    </row>
    <row r="2747" spans="1:14" s="13" customFormat="1">
      <c r="A2747" s="10"/>
      <c r="B2747" s="10"/>
      <c r="C2747" s="11"/>
      <c r="D2747" s="11"/>
      <c r="E2747" s="12"/>
      <c r="F2747" s="12"/>
      <c r="N2747" s="8"/>
    </row>
    <row r="2748" spans="1:14" s="13" customFormat="1">
      <c r="A2748" s="10"/>
      <c r="B2748" s="10"/>
      <c r="C2748" s="11"/>
      <c r="D2748" s="11"/>
      <c r="E2748" s="12"/>
      <c r="F2748" s="12"/>
      <c r="N2748" s="8"/>
    </row>
    <row r="2749" spans="1:14" s="13" customFormat="1">
      <c r="A2749" s="10"/>
      <c r="B2749" s="10"/>
      <c r="C2749" s="11"/>
      <c r="D2749" s="11"/>
      <c r="E2749" s="12"/>
      <c r="F2749" s="12"/>
      <c r="N2749" s="8"/>
    </row>
    <row r="2750" spans="1:14" s="13" customFormat="1">
      <c r="A2750" s="10"/>
      <c r="B2750" s="10"/>
      <c r="C2750" s="11"/>
      <c r="D2750" s="11"/>
      <c r="E2750" s="12"/>
      <c r="F2750" s="12"/>
      <c r="N2750" s="8"/>
    </row>
    <row r="2751" spans="1:14" s="13" customFormat="1">
      <c r="A2751" s="10"/>
      <c r="B2751" s="10"/>
      <c r="C2751" s="11"/>
      <c r="D2751" s="11"/>
      <c r="E2751" s="12"/>
      <c r="F2751" s="12"/>
      <c r="N2751" s="8"/>
    </row>
    <row r="2752" spans="1:14" s="13" customFormat="1">
      <c r="A2752" s="10"/>
      <c r="B2752" s="10"/>
      <c r="C2752" s="11"/>
      <c r="D2752" s="11"/>
      <c r="E2752" s="12"/>
      <c r="F2752" s="12"/>
      <c r="N2752" s="8"/>
    </row>
    <row r="2753" spans="1:14" s="13" customFormat="1">
      <c r="A2753" s="10"/>
      <c r="B2753" s="10"/>
      <c r="C2753" s="11"/>
      <c r="D2753" s="11"/>
      <c r="E2753" s="12"/>
      <c r="F2753" s="12"/>
      <c r="N2753" s="8"/>
    </row>
    <row r="2754" spans="1:14" s="13" customFormat="1">
      <c r="A2754" s="10"/>
      <c r="B2754" s="10"/>
      <c r="C2754" s="11"/>
      <c r="D2754" s="11"/>
      <c r="E2754" s="12"/>
      <c r="F2754" s="12"/>
      <c r="N2754" s="8"/>
    </row>
    <row r="2755" spans="1:14" s="13" customFormat="1">
      <c r="A2755" s="10"/>
      <c r="B2755" s="10"/>
      <c r="C2755" s="11"/>
      <c r="D2755" s="11"/>
      <c r="E2755" s="12"/>
      <c r="F2755" s="12"/>
      <c r="N2755" s="8"/>
    </row>
    <row r="2756" spans="1:14" s="13" customFormat="1">
      <c r="A2756" s="10"/>
      <c r="B2756" s="10"/>
      <c r="C2756" s="11"/>
      <c r="D2756" s="11"/>
      <c r="E2756" s="12"/>
      <c r="F2756" s="12"/>
      <c r="N2756" s="8"/>
    </row>
    <row r="2757" spans="1:14" s="13" customFormat="1">
      <c r="A2757" s="10"/>
      <c r="B2757" s="10"/>
      <c r="C2757" s="11"/>
      <c r="D2757" s="11"/>
      <c r="E2757" s="12"/>
      <c r="F2757" s="12"/>
      <c r="N2757" s="8"/>
    </row>
    <row r="2758" spans="1:14" s="13" customFormat="1">
      <c r="A2758" s="10"/>
      <c r="B2758" s="10"/>
      <c r="C2758" s="11"/>
      <c r="D2758" s="11"/>
      <c r="E2758" s="12"/>
      <c r="F2758" s="12"/>
      <c r="N2758" s="8"/>
    </row>
    <row r="2759" spans="1:14" s="13" customFormat="1">
      <c r="A2759" s="10"/>
      <c r="B2759" s="10"/>
      <c r="C2759" s="11"/>
      <c r="D2759" s="11"/>
      <c r="E2759" s="12"/>
      <c r="F2759" s="12"/>
      <c r="N2759" s="8"/>
    </row>
    <row r="2760" spans="1:14" s="13" customFormat="1">
      <c r="A2760" s="10"/>
      <c r="B2760" s="10"/>
      <c r="C2760" s="11"/>
      <c r="D2760" s="11"/>
      <c r="E2760" s="12"/>
      <c r="F2760" s="12"/>
      <c r="N2760" s="8"/>
    </row>
    <row r="2761" spans="1:14" s="13" customFormat="1">
      <c r="A2761" s="10"/>
      <c r="B2761" s="10"/>
      <c r="C2761" s="11"/>
      <c r="D2761" s="11"/>
      <c r="E2761" s="12"/>
      <c r="F2761" s="12"/>
      <c r="N2761" s="8"/>
    </row>
    <row r="2762" spans="1:14" s="13" customFormat="1">
      <c r="A2762" s="10"/>
      <c r="B2762" s="10"/>
      <c r="C2762" s="11"/>
      <c r="D2762" s="11"/>
      <c r="E2762" s="12"/>
      <c r="F2762" s="12"/>
      <c r="N2762" s="8"/>
    </row>
    <row r="2763" spans="1:14" s="13" customFormat="1">
      <c r="A2763" s="10"/>
      <c r="B2763" s="10"/>
      <c r="C2763" s="11"/>
      <c r="D2763" s="11"/>
      <c r="E2763" s="12"/>
      <c r="F2763" s="12"/>
      <c r="N2763" s="8"/>
    </row>
    <row r="2764" spans="1:14" s="13" customFormat="1">
      <c r="A2764" s="10"/>
      <c r="B2764" s="10"/>
      <c r="C2764" s="11"/>
      <c r="D2764" s="11"/>
      <c r="E2764" s="12"/>
      <c r="F2764" s="12"/>
      <c r="N2764" s="8"/>
    </row>
    <row r="2765" spans="1:14" s="13" customFormat="1">
      <c r="A2765" s="10"/>
      <c r="B2765" s="10"/>
      <c r="C2765" s="11"/>
      <c r="D2765" s="11"/>
      <c r="E2765" s="12"/>
      <c r="F2765" s="12"/>
      <c r="N2765" s="8"/>
    </row>
    <row r="2766" spans="1:14" s="13" customFormat="1">
      <c r="A2766" s="10"/>
      <c r="B2766" s="10"/>
      <c r="C2766" s="11"/>
      <c r="D2766" s="11"/>
      <c r="E2766" s="12"/>
      <c r="F2766" s="12"/>
      <c r="N2766" s="8"/>
    </row>
    <row r="2767" spans="1:14" s="13" customFormat="1">
      <c r="A2767" s="10"/>
      <c r="B2767" s="10"/>
      <c r="C2767" s="11"/>
      <c r="D2767" s="11"/>
      <c r="E2767" s="12"/>
      <c r="F2767" s="12"/>
      <c r="N2767" s="8"/>
    </row>
    <row r="2768" spans="1:14" s="13" customFormat="1">
      <c r="A2768" s="10"/>
      <c r="B2768" s="10"/>
      <c r="C2768" s="11"/>
      <c r="D2768" s="11"/>
      <c r="E2768" s="12"/>
      <c r="F2768" s="12"/>
      <c r="N2768" s="8"/>
    </row>
    <row r="2769" spans="1:14" s="13" customFormat="1">
      <c r="A2769" s="10"/>
      <c r="B2769" s="10"/>
      <c r="C2769" s="11"/>
      <c r="D2769" s="11"/>
      <c r="E2769" s="12"/>
      <c r="F2769" s="12"/>
      <c r="N2769" s="8"/>
    </row>
    <row r="2770" spans="1:14" s="13" customFormat="1">
      <c r="A2770" s="10"/>
      <c r="B2770" s="10"/>
      <c r="C2770" s="11"/>
      <c r="D2770" s="11"/>
      <c r="E2770" s="12"/>
      <c r="F2770" s="12"/>
      <c r="N2770" s="8"/>
    </row>
    <row r="2771" spans="1:14" s="13" customFormat="1">
      <c r="A2771" s="10"/>
      <c r="B2771" s="10"/>
      <c r="C2771" s="11"/>
      <c r="D2771" s="11"/>
      <c r="E2771" s="12"/>
      <c r="F2771" s="12"/>
      <c r="N2771" s="8"/>
    </row>
    <row r="2772" spans="1:14" s="13" customFormat="1">
      <c r="A2772" s="10"/>
      <c r="B2772" s="10"/>
      <c r="C2772" s="11"/>
      <c r="D2772" s="11"/>
      <c r="E2772" s="12"/>
      <c r="F2772" s="12"/>
      <c r="N2772" s="8"/>
    </row>
    <row r="2773" spans="1:14" s="13" customFormat="1">
      <c r="A2773" s="10"/>
      <c r="B2773" s="10"/>
      <c r="C2773" s="11"/>
      <c r="D2773" s="11"/>
      <c r="E2773" s="12"/>
      <c r="F2773" s="12"/>
      <c r="N2773" s="8"/>
    </row>
    <row r="2774" spans="1:14" s="13" customFormat="1">
      <c r="A2774" s="10"/>
      <c r="B2774" s="10"/>
      <c r="C2774" s="11"/>
      <c r="D2774" s="11"/>
      <c r="E2774" s="12"/>
      <c r="F2774" s="12"/>
      <c r="N2774" s="8"/>
    </row>
    <row r="2775" spans="1:14" s="13" customFormat="1">
      <c r="A2775" s="10"/>
      <c r="B2775" s="10"/>
      <c r="C2775" s="11"/>
      <c r="D2775" s="11"/>
      <c r="E2775" s="12"/>
      <c r="F2775" s="12"/>
      <c r="N2775" s="8"/>
    </row>
    <row r="2776" spans="1:14" s="13" customFormat="1">
      <c r="A2776" s="10"/>
      <c r="B2776" s="10"/>
      <c r="C2776" s="11"/>
      <c r="D2776" s="11"/>
      <c r="E2776" s="12"/>
      <c r="F2776" s="12"/>
      <c r="N2776" s="8"/>
    </row>
    <row r="2777" spans="1:14" s="13" customFormat="1">
      <c r="A2777" s="10"/>
      <c r="B2777" s="10"/>
      <c r="C2777" s="11"/>
      <c r="D2777" s="11"/>
      <c r="E2777" s="12"/>
      <c r="F2777" s="12"/>
      <c r="N2777" s="8"/>
    </row>
    <row r="2778" spans="1:14" s="13" customFormat="1">
      <c r="A2778" s="10"/>
      <c r="B2778" s="10"/>
      <c r="C2778" s="11"/>
      <c r="D2778" s="11"/>
      <c r="E2778" s="12"/>
      <c r="F2778" s="12"/>
      <c r="N2778" s="8"/>
    </row>
    <row r="2779" spans="1:14" s="13" customFormat="1">
      <c r="A2779" s="10"/>
      <c r="B2779" s="10"/>
      <c r="C2779" s="11"/>
      <c r="D2779" s="11"/>
      <c r="E2779" s="12"/>
      <c r="F2779" s="12"/>
      <c r="N2779" s="8"/>
    </row>
    <row r="2780" spans="1:14" s="13" customFormat="1">
      <c r="A2780" s="10"/>
      <c r="B2780" s="10"/>
      <c r="C2780" s="11"/>
      <c r="D2780" s="11"/>
      <c r="E2780" s="12"/>
      <c r="F2780" s="12"/>
      <c r="N2780" s="8"/>
    </row>
    <row r="2781" spans="1:14" s="13" customFormat="1">
      <c r="A2781" s="10"/>
      <c r="B2781" s="10"/>
      <c r="C2781" s="11"/>
      <c r="D2781" s="11"/>
      <c r="E2781" s="12"/>
      <c r="F2781" s="12"/>
      <c r="N2781" s="8"/>
    </row>
    <row r="2782" spans="1:14" s="13" customFormat="1">
      <c r="A2782" s="10"/>
      <c r="B2782" s="10"/>
      <c r="C2782" s="11"/>
      <c r="D2782" s="11"/>
      <c r="E2782" s="12"/>
      <c r="F2782" s="12"/>
      <c r="N2782" s="8"/>
    </row>
    <row r="2783" spans="1:14" s="13" customFormat="1">
      <c r="A2783" s="10"/>
      <c r="B2783" s="10"/>
      <c r="C2783" s="11"/>
      <c r="D2783" s="11"/>
      <c r="E2783" s="12"/>
      <c r="F2783" s="12"/>
      <c r="N2783" s="8"/>
    </row>
    <row r="2784" spans="1:14" s="13" customFormat="1">
      <c r="A2784" s="10"/>
      <c r="B2784" s="10"/>
      <c r="C2784" s="11"/>
      <c r="D2784" s="11"/>
      <c r="E2784" s="12"/>
      <c r="F2784" s="12"/>
      <c r="N2784" s="8"/>
    </row>
    <row r="2785" spans="1:14" s="13" customFormat="1">
      <c r="A2785" s="10"/>
      <c r="B2785" s="10"/>
      <c r="C2785" s="11"/>
      <c r="D2785" s="11"/>
      <c r="E2785" s="12"/>
      <c r="F2785" s="12"/>
      <c r="N2785" s="8"/>
    </row>
    <row r="2786" spans="1:14" s="13" customFormat="1">
      <c r="A2786" s="10"/>
      <c r="B2786" s="10"/>
      <c r="C2786" s="11"/>
      <c r="D2786" s="11"/>
      <c r="E2786" s="12"/>
      <c r="F2786" s="12"/>
      <c r="N2786" s="8"/>
    </row>
    <row r="2787" spans="1:14" s="13" customFormat="1">
      <c r="A2787" s="10"/>
      <c r="B2787" s="10"/>
      <c r="C2787" s="11"/>
      <c r="D2787" s="11"/>
      <c r="E2787" s="12"/>
      <c r="F2787" s="12"/>
      <c r="N2787" s="8"/>
    </row>
    <row r="2788" spans="1:14" s="13" customFormat="1">
      <c r="A2788" s="10"/>
      <c r="B2788" s="10"/>
      <c r="C2788" s="11"/>
      <c r="D2788" s="11"/>
      <c r="E2788" s="12"/>
      <c r="F2788" s="12"/>
      <c r="N2788" s="8"/>
    </row>
    <row r="2789" spans="1:14" s="13" customFormat="1">
      <c r="A2789" s="10"/>
      <c r="B2789" s="10"/>
      <c r="C2789" s="11"/>
      <c r="D2789" s="11"/>
      <c r="E2789" s="12"/>
      <c r="F2789" s="12"/>
      <c r="N2789" s="8"/>
    </row>
    <row r="2790" spans="1:14" s="13" customFormat="1">
      <c r="A2790" s="10"/>
      <c r="B2790" s="10"/>
      <c r="C2790" s="11"/>
      <c r="D2790" s="11"/>
      <c r="E2790" s="12"/>
      <c r="F2790" s="12"/>
      <c r="N2790" s="8"/>
    </row>
    <row r="2791" spans="1:14" s="13" customFormat="1">
      <c r="A2791" s="10"/>
      <c r="B2791" s="10"/>
      <c r="C2791" s="11"/>
      <c r="D2791" s="11"/>
      <c r="E2791" s="12"/>
      <c r="F2791" s="12"/>
      <c r="N2791" s="8"/>
    </row>
    <row r="2792" spans="1:14" s="13" customFormat="1">
      <c r="A2792" s="10"/>
      <c r="B2792" s="10"/>
      <c r="C2792" s="11"/>
      <c r="D2792" s="11"/>
      <c r="E2792" s="12"/>
      <c r="F2792" s="12"/>
      <c r="N2792" s="8"/>
    </row>
    <row r="2793" spans="1:14" s="13" customFormat="1">
      <c r="A2793" s="10"/>
      <c r="B2793" s="10"/>
      <c r="C2793" s="11"/>
      <c r="D2793" s="11"/>
      <c r="E2793" s="12"/>
      <c r="F2793" s="12"/>
      <c r="N2793" s="8"/>
    </row>
    <row r="2794" spans="1:14" s="13" customFormat="1">
      <c r="A2794" s="10"/>
      <c r="B2794" s="10"/>
      <c r="C2794" s="11"/>
      <c r="D2794" s="11"/>
      <c r="E2794" s="12"/>
      <c r="F2794" s="12"/>
      <c r="N2794" s="8"/>
    </row>
    <row r="2795" spans="1:14" s="13" customFormat="1">
      <c r="A2795" s="10"/>
      <c r="B2795" s="10"/>
      <c r="C2795" s="11"/>
      <c r="D2795" s="11"/>
      <c r="E2795" s="12"/>
      <c r="F2795" s="12"/>
      <c r="N2795" s="8"/>
    </row>
    <row r="2796" spans="1:14" s="13" customFormat="1">
      <c r="A2796" s="10"/>
      <c r="B2796" s="10"/>
      <c r="C2796" s="11"/>
      <c r="D2796" s="11"/>
      <c r="E2796" s="12"/>
      <c r="F2796" s="12"/>
      <c r="N2796" s="8"/>
    </row>
    <row r="2797" spans="1:14" s="13" customFormat="1">
      <c r="A2797"/>
      <c r="B2797"/>
      <c r="C2797"/>
      <c r="D2797" s="16"/>
      <c r="N2797" s="8"/>
    </row>
    <row r="2798" spans="1:14" s="13" customFormat="1">
      <c r="A2798"/>
      <c r="B2798"/>
      <c r="C2798"/>
      <c r="D2798" s="16"/>
      <c r="N2798" s="8"/>
    </row>
    <row r="2799" spans="1:14" s="13" customFormat="1">
      <c r="A2799"/>
      <c r="B2799"/>
      <c r="C2799"/>
      <c r="D2799" s="16"/>
      <c r="N2799" s="8"/>
    </row>
    <row r="2800" spans="1:14" s="13" customFormat="1">
      <c r="A2800"/>
      <c r="B2800"/>
      <c r="C2800"/>
      <c r="D2800" s="16"/>
      <c r="N2800" s="8"/>
    </row>
    <row r="2801" spans="1:14" s="13" customFormat="1">
      <c r="A2801"/>
      <c r="B2801"/>
      <c r="C2801"/>
      <c r="D2801" s="16"/>
      <c r="N2801" s="8"/>
    </row>
    <row r="2802" spans="1:14">
      <c r="D2802" s="16"/>
    </row>
    <row r="2803" spans="1:14">
      <c r="D2803" s="16"/>
    </row>
    <row r="2804" spans="1:14">
      <c r="D2804" s="16"/>
    </row>
    <row r="2805" spans="1:14">
      <c r="D2805" s="16"/>
    </row>
    <row r="2806" spans="1:14">
      <c r="D2806" s="16"/>
    </row>
    <row r="2807" spans="1:14">
      <c r="D2807" s="16"/>
    </row>
    <row r="2808" spans="1:14">
      <c r="D2808" s="16"/>
    </row>
    <row r="2809" spans="1:14">
      <c r="D2809" s="16"/>
    </row>
    <row r="2810" spans="1:14">
      <c r="D2810" s="16"/>
    </row>
    <row r="2811" spans="1:14">
      <c r="D2811" s="16"/>
    </row>
    <row r="2812" spans="1:14">
      <c r="D2812" s="16"/>
    </row>
    <row r="2813" spans="1:14">
      <c r="D2813" s="16"/>
    </row>
    <row r="2814" spans="1:14">
      <c r="D2814" s="16"/>
    </row>
    <row r="2815" spans="1:14">
      <c r="D2815" s="16"/>
    </row>
    <row r="2816" spans="1:14">
      <c r="D2816" s="16"/>
    </row>
    <row r="2817" spans="4:4">
      <c r="D2817" s="16"/>
    </row>
    <row r="2818" spans="4:4">
      <c r="D2818" s="16"/>
    </row>
    <row r="2819" spans="4:4">
      <c r="D2819" s="16"/>
    </row>
    <row r="2820" spans="4:4">
      <c r="D2820" s="16"/>
    </row>
    <row r="2821" spans="4:4">
      <c r="D2821" s="16"/>
    </row>
    <row r="2822" spans="4:4">
      <c r="D2822" s="16"/>
    </row>
    <row r="2823" spans="4:4">
      <c r="D2823" s="16"/>
    </row>
    <row r="2824" spans="4:4">
      <c r="D2824" s="16"/>
    </row>
    <row r="2825" spans="4:4">
      <c r="D2825" s="16"/>
    </row>
    <row r="2826" spans="4:4">
      <c r="D2826" s="16"/>
    </row>
    <row r="2827" spans="4:4">
      <c r="D2827" s="16"/>
    </row>
    <row r="2828" spans="4:4">
      <c r="D2828" s="16"/>
    </row>
    <row r="2829" spans="4:4">
      <c r="D2829" s="16"/>
    </row>
    <row r="2830" spans="4:4">
      <c r="D2830" s="16"/>
    </row>
    <row r="2831" spans="4:4">
      <c r="D2831" s="16"/>
    </row>
    <row r="2832" spans="4:4">
      <c r="D2832" s="16"/>
    </row>
    <row r="2833" spans="4:4">
      <c r="D2833" s="16"/>
    </row>
    <row r="2834" spans="4:4">
      <c r="D2834" s="16"/>
    </row>
    <row r="2835" spans="4:4">
      <c r="D2835" s="16"/>
    </row>
    <row r="2836" spans="4:4">
      <c r="D2836" s="16"/>
    </row>
    <row r="2837" spans="4:4">
      <c r="D2837" s="16"/>
    </row>
    <row r="2838" spans="4:4">
      <c r="D2838" s="16"/>
    </row>
    <row r="2839" spans="4:4">
      <c r="D2839" s="16"/>
    </row>
    <row r="2840" spans="4:4">
      <c r="D2840" s="16"/>
    </row>
    <row r="2841" spans="4:4">
      <c r="D2841" s="16"/>
    </row>
    <row r="2842" spans="4:4">
      <c r="D2842" s="16"/>
    </row>
    <row r="2843" spans="4:4">
      <c r="D2843" s="16"/>
    </row>
    <row r="2844" spans="4:4">
      <c r="D2844" s="16"/>
    </row>
    <row r="2845" spans="4:4">
      <c r="D2845" s="16"/>
    </row>
    <row r="2846" spans="4:4">
      <c r="D2846" s="16"/>
    </row>
    <row r="2847" spans="4:4">
      <c r="D2847" s="16"/>
    </row>
    <row r="2848" spans="4:4">
      <c r="D2848" s="16"/>
    </row>
    <row r="2849" spans="4:4">
      <c r="D2849" s="16"/>
    </row>
    <row r="2850" spans="4:4">
      <c r="D2850" s="16"/>
    </row>
    <row r="2851" spans="4:4">
      <c r="D2851" s="16"/>
    </row>
    <row r="2852" spans="4:4">
      <c r="D2852" s="16"/>
    </row>
    <row r="2853" spans="4:4">
      <c r="D2853" s="16"/>
    </row>
    <row r="2854" spans="4:4">
      <c r="D2854" s="16"/>
    </row>
    <row r="2855" spans="4:4">
      <c r="D2855" s="16"/>
    </row>
    <row r="2856" spans="4:4">
      <c r="D2856" s="16"/>
    </row>
    <row r="2857" spans="4:4">
      <c r="D2857" s="16"/>
    </row>
    <row r="2858" spans="4:4">
      <c r="D2858" s="16"/>
    </row>
    <row r="2859" spans="4:4">
      <c r="D2859" s="16"/>
    </row>
    <row r="2860" spans="4:4">
      <c r="D2860" s="16"/>
    </row>
    <row r="2861" spans="4:4">
      <c r="D2861" s="16"/>
    </row>
    <row r="2862" spans="4:4">
      <c r="D2862" s="16"/>
    </row>
    <row r="2863" spans="4:4">
      <c r="D2863" s="16"/>
    </row>
    <row r="2864" spans="4:4">
      <c r="D2864" s="16"/>
    </row>
    <row r="2865" spans="4:4">
      <c r="D2865" s="16"/>
    </row>
    <row r="2866" spans="4:4">
      <c r="D2866" s="16"/>
    </row>
    <row r="2867" spans="4:4">
      <c r="D2867" s="16"/>
    </row>
    <row r="2868" spans="4:4">
      <c r="D2868" s="16"/>
    </row>
    <row r="2869" spans="4:4">
      <c r="D2869" s="16"/>
    </row>
    <row r="2870" spans="4:4">
      <c r="D2870" s="16"/>
    </row>
    <row r="2871" spans="4:4">
      <c r="D2871" s="16"/>
    </row>
    <row r="2872" spans="4:4">
      <c r="D2872" s="16"/>
    </row>
    <row r="2873" spans="4:4">
      <c r="D2873" s="16"/>
    </row>
    <row r="2874" spans="4:4">
      <c r="D2874" s="16"/>
    </row>
    <row r="2875" spans="4:4">
      <c r="D2875" s="16"/>
    </row>
    <row r="2876" spans="4:4">
      <c r="D2876" s="16"/>
    </row>
    <row r="2877" spans="4:4">
      <c r="D2877" s="16"/>
    </row>
    <row r="2878" spans="4:4">
      <c r="D2878" s="16"/>
    </row>
    <row r="2879" spans="4:4">
      <c r="D2879" s="16"/>
    </row>
    <row r="2880" spans="4:4">
      <c r="D2880" s="16"/>
    </row>
    <row r="2881" spans="4:4">
      <c r="D2881" s="16"/>
    </row>
    <row r="2882" spans="4:4">
      <c r="D2882" s="16"/>
    </row>
    <row r="2883" spans="4:4">
      <c r="D2883" s="16"/>
    </row>
    <row r="2884" spans="4:4">
      <c r="D2884" s="16"/>
    </row>
    <row r="2885" spans="4:4">
      <c r="D2885" s="16"/>
    </row>
    <row r="2886" spans="4:4">
      <c r="D2886" s="16"/>
    </row>
    <row r="2887" spans="4:4">
      <c r="D2887" s="16"/>
    </row>
    <row r="2888" spans="4:4">
      <c r="D2888" s="16"/>
    </row>
    <row r="2889" spans="4:4">
      <c r="D2889" s="16"/>
    </row>
    <row r="2890" spans="4:4">
      <c r="D2890" s="16"/>
    </row>
    <row r="2891" spans="4:4">
      <c r="D2891" s="16"/>
    </row>
    <row r="2892" spans="4:4">
      <c r="D2892" s="16"/>
    </row>
    <row r="2893" spans="4:4">
      <c r="D2893" s="16"/>
    </row>
    <row r="2894" spans="4:4">
      <c r="D2894" s="16"/>
    </row>
    <row r="2895" spans="4:4">
      <c r="D2895" s="16"/>
    </row>
    <row r="2896" spans="4:4">
      <c r="D2896" s="16"/>
    </row>
    <row r="2897" spans="4:4">
      <c r="D2897" s="16"/>
    </row>
    <row r="2898" spans="4:4">
      <c r="D2898" s="16"/>
    </row>
    <row r="2899" spans="4:4">
      <c r="D2899" s="16"/>
    </row>
    <row r="2900" spans="4:4">
      <c r="D2900" s="16"/>
    </row>
    <row r="2901" spans="4:4">
      <c r="D2901" s="16"/>
    </row>
    <row r="2902" spans="4:4">
      <c r="D2902" s="16"/>
    </row>
    <row r="2903" spans="4:4">
      <c r="D2903" s="16"/>
    </row>
    <row r="2904" spans="4:4">
      <c r="D2904" s="16"/>
    </row>
    <row r="2905" spans="4:4">
      <c r="D2905" s="16"/>
    </row>
    <row r="2906" spans="4:4">
      <c r="D2906" s="16"/>
    </row>
    <row r="2907" spans="4:4">
      <c r="D2907" s="16"/>
    </row>
    <row r="2908" spans="4:4">
      <c r="D2908" s="16"/>
    </row>
    <row r="2909" spans="4:4">
      <c r="D2909" s="16"/>
    </row>
    <row r="2910" spans="4:4">
      <c r="D2910" s="16"/>
    </row>
    <row r="2911" spans="4:4">
      <c r="D2911" s="16"/>
    </row>
    <row r="2912" spans="4:4">
      <c r="D2912" s="16"/>
    </row>
    <row r="2913" spans="4:4">
      <c r="D2913" s="16"/>
    </row>
    <row r="2914" spans="4:4">
      <c r="D2914" s="16"/>
    </row>
    <row r="2915" spans="4:4">
      <c r="D2915" s="16"/>
    </row>
    <row r="2916" spans="4:4">
      <c r="D2916" s="16"/>
    </row>
    <row r="2917" spans="4:4">
      <c r="D2917" s="16"/>
    </row>
    <row r="2918" spans="4:4">
      <c r="D2918" s="16"/>
    </row>
    <row r="2919" spans="4:4">
      <c r="D2919" s="16"/>
    </row>
    <row r="2920" spans="4:4">
      <c r="D2920" s="16"/>
    </row>
    <row r="2921" spans="4:4">
      <c r="D2921" s="16"/>
    </row>
    <row r="2922" spans="4:4">
      <c r="D2922" s="16"/>
    </row>
    <row r="2923" spans="4:4">
      <c r="D2923" s="16"/>
    </row>
    <row r="2924" spans="4:4">
      <c r="D2924" s="16"/>
    </row>
    <row r="2925" spans="4:4">
      <c r="D2925" s="16"/>
    </row>
    <row r="2926" spans="4:4">
      <c r="D2926" s="16"/>
    </row>
    <row r="2927" spans="4:4">
      <c r="D2927" s="16"/>
    </row>
    <row r="2928" spans="4:4">
      <c r="D2928" s="16"/>
    </row>
    <row r="2929" spans="4:4">
      <c r="D2929" s="16"/>
    </row>
    <row r="2930" spans="4:4">
      <c r="D2930" s="16"/>
    </row>
    <row r="2931" spans="4:4">
      <c r="D2931" s="16"/>
    </row>
    <row r="2932" spans="4:4">
      <c r="D2932" s="16"/>
    </row>
    <row r="2933" spans="4:4">
      <c r="D2933" s="16"/>
    </row>
    <row r="2934" spans="4:4">
      <c r="D2934" s="16"/>
    </row>
    <row r="2935" spans="4:4">
      <c r="D2935" s="16"/>
    </row>
    <row r="2936" spans="4:4">
      <c r="D2936" s="16"/>
    </row>
    <row r="2937" spans="4:4">
      <c r="D2937" s="16"/>
    </row>
    <row r="2938" spans="4:4">
      <c r="D2938" s="16"/>
    </row>
    <row r="2939" spans="4:4">
      <c r="D2939" s="16"/>
    </row>
    <row r="2940" spans="4:4">
      <c r="D2940" s="16"/>
    </row>
    <row r="2941" spans="4:4">
      <c r="D2941" s="16"/>
    </row>
    <row r="2942" spans="4:4">
      <c r="D2942" s="16"/>
    </row>
    <row r="2943" spans="4:4">
      <c r="D2943" s="16"/>
    </row>
    <row r="2944" spans="4:4">
      <c r="D2944" s="16"/>
    </row>
    <row r="2945" spans="4:4">
      <c r="D2945" s="16"/>
    </row>
    <row r="2946" spans="4:4">
      <c r="D2946" s="16"/>
    </row>
    <row r="2947" spans="4:4">
      <c r="D2947" s="16"/>
    </row>
    <row r="2948" spans="4:4">
      <c r="D2948" s="16"/>
    </row>
    <row r="2949" spans="4:4">
      <c r="D2949" s="16"/>
    </row>
    <row r="2950" spans="4:4">
      <c r="D2950" s="16"/>
    </row>
    <row r="2951" spans="4:4">
      <c r="D2951" s="16"/>
    </row>
    <row r="2952" spans="4:4">
      <c r="D2952" s="16"/>
    </row>
    <row r="2953" spans="4:4">
      <c r="D2953" s="16"/>
    </row>
    <row r="2954" spans="4:4">
      <c r="D2954" s="16"/>
    </row>
    <row r="2955" spans="4:4">
      <c r="D2955" s="16"/>
    </row>
    <row r="2956" spans="4:4">
      <c r="D2956" s="16"/>
    </row>
    <row r="2957" spans="4:4">
      <c r="D2957" s="16"/>
    </row>
    <row r="2958" spans="4:4">
      <c r="D2958" s="16"/>
    </row>
    <row r="2959" spans="4:4">
      <c r="D2959" s="16"/>
    </row>
    <row r="2960" spans="4:4">
      <c r="D2960" s="16"/>
    </row>
    <row r="2961" spans="4:4">
      <c r="D2961" s="16"/>
    </row>
    <row r="2962" spans="4:4">
      <c r="D2962" s="16"/>
    </row>
    <row r="2963" spans="4:4">
      <c r="D2963" s="16"/>
    </row>
    <row r="2964" spans="4:4">
      <c r="D2964" s="16"/>
    </row>
    <row r="2965" spans="4:4">
      <c r="D2965" s="16"/>
    </row>
    <row r="2966" spans="4:4">
      <c r="D2966" s="16"/>
    </row>
    <row r="2967" spans="4:4">
      <c r="D2967" s="16"/>
    </row>
    <row r="2968" spans="4:4">
      <c r="D2968" s="16"/>
    </row>
    <row r="2969" spans="4:4">
      <c r="D2969" s="16"/>
    </row>
    <row r="2970" spans="4:4">
      <c r="D2970" s="16"/>
    </row>
    <row r="2971" spans="4:4">
      <c r="D2971" s="16"/>
    </row>
    <row r="2972" spans="4:4">
      <c r="D2972" s="16"/>
    </row>
    <row r="2973" spans="4:4">
      <c r="D2973" s="16"/>
    </row>
    <row r="2974" spans="4:4">
      <c r="D2974" s="16"/>
    </row>
    <row r="2975" spans="4:4">
      <c r="D2975" s="16"/>
    </row>
    <row r="2976" spans="4:4">
      <c r="D2976" s="16"/>
    </row>
    <row r="2977" spans="4:4">
      <c r="D2977" s="16"/>
    </row>
    <row r="2978" spans="4:4">
      <c r="D2978" s="16"/>
    </row>
    <row r="2979" spans="4:4">
      <c r="D2979" s="16"/>
    </row>
    <row r="2980" spans="4:4">
      <c r="D2980" s="16"/>
    </row>
    <row r="2981" spans="4:4">
      <c r="D2981" s="16"/>
    </row>
    <row r="2982" spans="4:4">
      <c r="D2982" s="16"/>
    </row>
    <row r="2983" spans="4:4">
      <c r="D2983" s="16"/>
    </row>
    <row r="2984" spans="4:4">
      <c r="D2984" s="16"/>
    </row>
    <row r="2985" spans="4:4">
      <c r="D2985" s="16"/>
    </row>
    <row r="2986" spans="4:4">
      <c r="D2986" s="16"/>
    </row>
    <row r="2987" spans="4:4">
      <c r="D2987" s="16"/>
    </row>
    <row r="2988" spans="4:4">
      <c r="D2988" s="16"/>
    </row>
    <row r="2989" spans="4:4">
      <c r="D2989" s="16"/>
    </row>
    <row r="2990" spans="4:4">
      <c r="D2990" s="16"/>
    </row>
    <row r="2991" spans="4:4">
      <c r="D2991" s="16"/>
    </row>
    <row r="2992" spans="4:4">
      <c r="D2992" s="16"/>
    </row>
    <row r="2993" spans="4:4">
      <c r="D2993" s="16"/>
    </row>
    <row r="2994" spans="4:4">
      <c r="D2994" s="16"/>
    </row>
    <row r="2995" spans="4:4">
      <c r="D2995" s="16"/>
    </row>
    <row r="2996" spans="4:4">
      <c r="D2996" s="16"/>
    </row>
    <row r="2997" spans="4:4">
      <c r="D2997" s="16"/>
    </row>
    <row r="2998" spans="4:4">
      <c r="D2998" s="16"/>
    </row>
    <row r="2999" spans="4:4">
      <c r="D2999" s="16"/>
    </row>
    <row r="3000" spans="4:4">
      <c r="D3000" s="16"/>
    </row>
    <row r="3001" spans="4:4">
      <c r="D3001" s="16"/>
    </row>
    <row r="3002" spans="4:4">
      <c r="D3002" s="16"/>
    </row>
    <row r="3003" spans="4:4">
      <c r="D3003" s="16"/>
    </row>
    <row r="3004" spans="4:4">
      <c r="D3004" s="16"/>
    </row>
    <row r="3005" spans="4:4">
      <c r="D3005" s="16"/>
    </row>
    <row r="3006" spans="4:4">
      <c r="D3006" s="16"/>
    </row>
    <row r="3007" spans="4:4">
      <c r="D3007" s="16"/>
    </row>
    <row r="3008" spans="4:4">
      <c r="D3008" s="16"/>
    </row>
    <row r="3009" spans="4:4">
      <c r="D3009" s="16"/>
    </row>
    <row r="3010" spans="4:4">
      <c r="D3010" s="16"/>
    </row>
    <row r="3011" spans="4:4">
      <c r="D3011" s="16"/>
    </row>
    <row r="3012" spans="4:4">
      <c r="D3012" s="16"/>
    </row>
    <row r="3013" spans="4:4">
      <c r="D3013" s="16"/>
    </row>
    <row r="3014" spans="4:4">
      <c r="D3014" s="16"/>
    </row>
    <row r="3015" spans="4:4">
      <c r="D3015" s="16"/>
    </row>
    <row r="3016" spans="4:4">
      <c r="D3016" s="16"/>
    </row>
    <row r="3017" spans="4:4">
      <c r="D3017" s="16"/>
    </row>
    <row r="3018" spans="4:4">
      <c r="D3018" s="16"/>
    </row>
    <row r="3019" spans="4:4">
      <c r="D3019" s="16"/>
    </row>
    <row r="3020" spans="4:4">
      <c r="D3020" s="16"/>
    </row>
    <row r="3021" spans="4:4">
      <c r="D3021" s="16"/>
    </row>
    <row r="3022" spans="4:4">
      <c r="D3022" s="16"/>
    </row>
    <row r="3023" spans="4:4">
      <c r="D3023" s="16"/>
    </row>
    <row r="3024" spans="4:4">
      <c r="D3024" s="16"/>
    </row>
    <row r="3025" spans="4:4">
      <c r="D3025" s="16"/>
    </row>
    <row r="3026" spans="4:4">
      <c r="D3026" s="16"/>
    </row>
    <row r="3027" spans="4:4">
      <c r="D3027" s="16"/>
    </row>
    <row r="3028" spans="4:4">
      <c r="D3028" s="16"/>
    </row>
    <row r="3029" spans="4:4">
      <c r="D3029" s="16"/>
    </row>
    <row r="3030" spans="4:4">
      <c r="D3030" s="16"/>
    </row>
    <row r="3031" spans="4:4">
      <c r="D3031" s="16"/>
    </row>
    <row r="3032" spans="4:4">
      <c r="D3032" s="16"/>
    </row>
    <row r="3033" spans="4:4">
      <c r="D3033" s="16"/>
    </row>
    <row r="3034" spans="4:4">
      <c r="D3034" s="16"/>
    </row>
    <row r="3035" spans="4:4">
      <c r="D3035" s="16"/>
    </row>
    <row r="3036" spans="4:4">
      <c r="D3036" s="16"/>
    </row>
    <row r="3037" spans="4:4">
      <c r="D3037" s="16"/>
    </row>
    <row r="3038" spans="4:4">
      <c r="D3038" s="16"/>
    </row>
    <row r="3039" spans="4:4">
      <c r="D3039" s="16"/>
    </row>
    <row r="3040" spans="4:4">
      <c r="D3040" s="16"/>
    </row>
    <row r="3041" spans="4:4">
      <c r="D3041" s="16"/>
    </row>
    <row r="3042" spans="4:4">
      <c r="D3042" s="16"/>
    </row>
    <row r="3043" spans="4:4">
      <c r="D3043" s="16"/>
    </row>
    <row r="3044" spans="4:4">
      <c r="D3044" s="16"/>
    </row>
    <row r="3045" spans="4:4">
      <c r="D3045" s="16"/>
    </row>
    <row r="3046" spans="4:4">
      <c r="D3046" s="16"/>
    </row>
    <row r="3047" spans="4:4">
      <c r="D3047" s="16"/>
    </row>
    <row r="3048" spans="4:4">
      <c r="D3048" s="16"/>
    </row>
    <row r="3049" spans="4:4">
      <c r="D3049" s="16"/>
    </row>
    <row r="3050" spans="4:4">
      <c r="D3050" s="16"/>
    </row>
    <row r="3051" spans="4:4">
      <c r="D3051" s="16"/>
    </row>
    <row r="3052" spans="4:4">
      <c r="D3052" s="16"/>
    </row>
    <row r="3053" spans="4:4">
      <c r="D3053" s="16"/>
    </row>
    <row r="3054" spans="4:4">
      <c r="D3054" s="16"/>
    </row>
    <row r="3055" spans="4:4">
      <c r="D3055" s="16"/>
    </row>
    <row r="3056" spans="4:4">
      <c r="D3056" s="16"/>
    </row>
    <row r="3057" spans="4:4">
      <c r="D3057" s="16"/>
    </row>
    <row r="3058" spans="4:4">
      <c r="D3058" s="16"/>
    </row>
    <row r="3059" spans="4:4">
      <c r="D3059" s="16"/>
    </row>
    <row r="3060" spans="4:4">
      <c r="D3060" s="16"/>
    </row>
    <row r="3061" spans="4:4">
      <c r="D3061" s="16"/>
    </row>
    <row r="3062" spans="4:4">
      <c r="D3062" s="16"/>
    </row>
    <row r="3063" spans="4:4">
      <c r="D3063" s="16"/>
    </row>
    <row r="3064" spans="4:4">
      <c r="D3064" s="16"/>
    </row>
    <row r="3065" spans="4:4">
      <c r="D3065" s="16"/>
    </row>
    <row r="3066" spans="4:4">
      <c r="D3066" s="16"/>
    </row>
    <row r="3067" spans="4:4">
      <c r="D3067" s="16"/>
    </row>
    <row r="3068" spans="4:4">
      <c r="D3068" s="16"/>
    </row>
    <row r="3069" spans="4:4">
      <c r="D3069" s="16"/>
    </row>
    <row r="3070" spans="4:4">
      <c r="D3070" s="16"/>
    </row>
    <row r="3071" spans="4:4">
      <c r="D3071" s="16"/>
    </row>
    <row r="3072" spans="4:4">
      <c r="D3072" s="16"/>
    </row>
    <row r="3073" spans="4:4">
      <c r="D3073" s="16"/>
    </row>
    <row r="3074" spans="4:4">
      <c r="D3074" s="16"/>
    </row>
    <row r="3075" spans="4:4">
      <c r="D3075" s="16"/>
    </row>
    <row r="3076" spans="4:4">
      <c r="D3076" s="16"/>
    </row>
    <row r="3077" spans="4:4">
      <c r="D3077" s="16"/>
    </row>
    <row r="3078" spans="4:4">
      <c r="D3078" s="16"/>
    </row>
    <row r="3079" spans="4:4">
      <c r="D3079" s="16"/>
    </row>
    <row r="3080" spans="4:4">
      <c r="D3080" s="16"/>
    </row>
    <row r="3081" spans="4:4">
      <c r="D3081" s="16"/>
    </row>
    <row r="3082" spans="4:4">
      <c r="D3082" s="16"/>
    </row>
    <row r="3083" spans="4:4">
      <c r="D3083" s="16"/>
    </row>
    <row r="3084" spans="4:4">
      <c r="D3084" s="16"/>
    </row>
    <row r="3085" spans="4:4">
      <c r="D3085" s="16"/>
    </row>
    <row r="3086" spans="4:4">
      <c r="D3086" s="16"/>
    </row>
    <row r="3087" spans="4:4">
      <c r="D3087" s="16"/>
    </row>
    <row r="3088" spans="4:4">
      <c r="D3088" s="16"/>
    </row>
    <row r="3089" spans="4:4">
      <c r="D3089" s="16"/>
    </row>
    <row r="3090" spans="4:4">
      <c r="D3090" s="16"/>
    </row>
    <row r="3091" spans="4:4">
      <c r="D3091" s="16"/>
    </row>
    <row r="3092" spans="4:4">
      <c r="D3092" s="16"/>
    </row>
    <row r="3093" spans="4:4">
      <c r="D3093" s="16"/>
    </row>
    <row r="3094" spans="4:4">
      <c r="D3094" s="16"/>
    </row>
    <row r="3095" spans="4:4">
      <c r="D3095" s="16"/>
    </row>
    <row r="3096" spans="4:4">
      <c r="D3096" s="16"/>
    </row>
    <row r="3097" spans="4:4">
      <c r="D3097" s="16"/>
    </row>
    <row r="3098" spans="4:4">
      <c r="D3098" s="16"/>
    </row>
    <row r="3099" spans="4:4">
      <c r="D3099" s="16"/>
    </row>
    <row r="3100" spans="4:4">
      <c r="D3100" s="16"/>
    </row>
    <row r="3101" spans="4:4">
      <c r="D3101" s="16"/>
    </row>
    <row r="3102" spans="4:4">
      <c r="D3102" s="16"/>
    </row>
    <row r="3103" spans="4:4">
      <c r="D3103" s="16"/>
    </row>
    <row r="3104" spans="4:4">
      <c r="D3104" s="16"/>
    </row>
    <row r="3105" spans="4:4">
      <c r="D3105" s="16"/>
    </row>
    <row r="3106" spans="4:4">
      <c r="D3106" s="16"/>
    </row>
    <row r="3107" spans="4:4">
      <c r="D3107" s="16"/>
    </row>
    <row r="3108" spans="4:4">
      <c r="D3108" s="16"/>
    </row>
    <row r="3109" spans="4:4">
      <c r="D3109" s="16"/>
    </row>
    <row r="3110" spans="4:4">
      <c r="D3110" s="16"/>
    </row>
    <row r="3111" spans="4:4">
      <c r="D3111" s="16"/>
    </row>
    <row r="3112" spans="4:4">
      <c r="D3112" s="16"/>
    </row>
    <row r="3113" spans="4:4">
      <c r="D3113" s="16"/>
    </row>
    <row r="3114" spans="4:4">
      <c r="D3114" s="16"/>
    </row>
    <row r="3115" spans="4:4">
      <c r="D3115" s="16"/>
    </row>
    <row r="3116" spans="4:4">
      <c r="D3116" s="16"/>
    </row>
    <row r="3117" spans="4:4">
      <c r="D3117" s="16"/>
    </row>
    <row r="3118" spans="4:4">
      <c r="D3118" s="16"/>
    </row>
    <row r="3119" spans="4:4">
      <c r="D3119" s="16"/>
    </row>
    <row r="3120" spans="4:4">
      <c r="D3120" s="16"/>
    </row>
    <row r="3121" spans="4:4">
      <c r="D3121" s="16"/>
    </row>
    <row r="3122" spans="4:4">
      <c r="D3122" s="16"/>
    </row>
    <row r="3123" spans="4:4">
      <c r="D3123" s="16"/>
    </row>
    <row r="3124" spans="4:4">
      <c r="D3124" s="16"/>
    </row>
    <row r="3125" spans="4:4">
      <c r="D3125" s="16"/>
    </row>
    <row r="3126" spans="4:4">
      <c r="D3126" s="16"/>
    </row>
    <row r="3127" spans="4:4">
      <c r="D3127" s="16"/>
    </row>
    <row r="3128" spans="4:4">
      <c r="D3128" s="16"/>
    </row>
    <row r="3129" spans="4:4">
      <c r="D3129" s="16"/>
    </row>
    <row r="3130" spans="4:4">
      <c r="D3130" s="16"/>
    </row>
    <row r="3131" spans="4:4">
      <c r="D3131" s="16"/>
    </row>
    <row r="3132" spans="4:4">
      <c r="D3132" s="16"/>
    </row>
    <row r="3133" spans="4:4">
      <c r="D3133" s="16"/>
    </row>
    <row r="3134" spans="4:4">
      <c r="D3134" s="16"/>
    </row>
    <row r="3135" spans="4:4">
      <c r="D3135" s="16"/>
    </row>
    <row r="3136" spans="4:4">
      <c r="D3136" s="16"/>
    </row>
    <row r="3137" spans="4:4">
      <c r="D3137" s="16"/>
    </row>
    <row r="3138" spans="4:4">
      <c r="D3138" s="16"/>
    </row>
    <row r="3139" spans="4:4">
      <c r="D3139" s="16"/>
    </row>
    <row r="3140" spans="4:4">
      <c r="D3140" s="16"/>
    </row>
    <row r="3141" spans="4:4">
      <c r="D3141" s="16"/>
    </row>
    <row r="3142" spans="4:4">
      <c r="D3142" s="16"/>
    </row>
    <row r="3143" spans="4:4">
      <c r="D3143" s="16"/>
    </row>
    <row r="3144" spans="4:4">
      <c r="D3144" s="16"/>
    </row>
    <row r="3145" spans="4:4">
      <c r="D3145" s="16"/>
    </row>
    <row r="3146" spans="4:4">
      <c r="D3146" s="16"/>
    </row>
    <row r="3147" spans="4:4">
      <c r="D3147" s="16"/>
    </row>
    <row r="3148" spans="4:4">
      <c r="D3148" s="16"/>
    </row>
    <row r="3149" spans="4:4">
      <c r="D3149" s="16"/>
    </row>
    <row r="3150" spans="4:4">
      <c r="D3150" s="16"/>
    </row>
    <row r="3151" spans="4:4">
      <c r="D3151" s="16"/>
    </row>
    <row r="3152" spans="4:4">
      <c r="D3152" s="16"/>
    </row>
    <row r="3153" spans="4:4">
      <c r="D3153" s="16"/>
    </row>
    <row r="3154" spans="4:4">
      <c r="D3154" s="16"/>
    </row>
    <row r="3155" spans="4:4">
      <c r="D3155" s="16"/>
    </row>
    <row r="3156" spans="4:4">
      <c r="D3156" s="16"/>
    </row>
    <row r="3157" spans="4:4">
      <c r="D3157" s="16"/>
    </row>
    <row r="3158" spans="4:4">
      <c r="D3158" s="16"/>
    </row>
    <row r="3159" spans="4:4">
      <c r="D3159" s="16"/>
    </row>
    <row r="3160" spans="4:4">
      <c r="D3160" s="16"/>
    </row>
    <row r="3161" spans="4:4">
      <c r="D3161" s="16"/>
    </row>
    <row r="3162" spans="4:4">
      <c r="D3162" s="16"/>
    </row>
    <row r="3163" spans="4:4">
      <c r="D3163" s="16"/>
    </row>
    <row r="3164" spans="4:4">
      <c r="D3164" s="16"/>
    </row>
    <row r="3165" spans="4:4">
      <c r="D3165" s="16"/>
    </row>
    <row r="3166" spans="4:4">
      <c r="D3166" s="16"/>
    </row>
    <row r="3167" spans="4:4">
      <c r="D3167" s="16"/>
    </row>
    <row r="3168" spans="4:4">
      <c r="D3168" s="16"/>
    </row>
    <row r="3169" spans="4:4">
      <c r="D3169" s="16"/>
    </row>
    <row r="3170" spans="4:4">
      <c r="D3170" s="16"/>
    </row>
    <row r="3171" spans="4:4">
      <c r="D3171" s="16"/>
    </row>
    <row r="3172" spans="4:4">
      <c r="D3172" s="16"/>
    </row>
    <row r="3173" spans="4:4">
      <c r="D3173" s="16"/>
    </row>
    <row r="3174" spans="4:4">
      <c r="D3174" s="16"/>
    </row>
    <row r="3175" spans="4:4">
      <c r="D3175" s="16"/>
    </row>
    <row r="3176" spans="4:4">
      <c r="D3176" s="16"/>
    </row>
    <row r="3177" spans="4:4">
      <c r="D3177" s="16"/>
    </row>
    <row r="3178" spans="4:4">
      <c r="D3178" s="16"/>
    </row>
    <row r="3179" spans="4:4">
      <c r="D3179" s="16"/>
    </row>
    <row r="3180" spans="4:4">
      <c r="D3180" s="16"/>
    </row>
    <row r="3181" spans="4:4">
      <c r="D3181" s="16"/>
    </row>
    <row r="3182" spans="4:4">
      <c r="D3182" s="16"/>
    </row>
    <row r="3183" spans="4:4">
      <c r="D3183" s="16"/>
    </row>
    <row r="3184" spans="4:4">
      <c r="D3184" s="16"/>
    </row>
    <row r="3185" spans="4:4">
      <c r="D3185" s="16"/>
    </row>
    <row r="3186" spans="4:4">
      <c r="D3186" s="16"/>
    </row>
    <row r="3187" spans="4:4">
      <c r="D3187" s="16"/>
    </row>
    <row r="3188" spans="4:4">
      <c r="D3188" s="16"/>
    </row>
    <row r="3189" spans="4:4">
      <c r="D3189" s="16"/>
    </row>
    <row r="3190" spans="4:4">
      <c r="D3190" s="16"/>
    </row>
    <row r="3191" spans="4:4">
      <c r="D3191" s="16"/>
    </row>
    <row r="3192" spans="4:4">
      <c r="D3192" s="16"/>
    </row>
    <row r="3193" spans="4:4">
      <c r="D3193" s="16"/>
    </row>
    <row r="3194" spans="4:4">
      <c r="D3194" s="16"/>
    </row>
    <row r="3195" spans="4:4">
      <c r="D3195" s="16"/>
    </row>
    <row r="3196" spans="4:4">
      <c r="D3196" s="16"/>
    </row>
    <row r="3197" spans="4:4">
      <c r="D3197" s="16"/>
    </row>
    <row r="3198" spans="4:4">
      <c r="D3198" s="16"/>
    </row>
    <row r="3199" spans="4:4">
      <c r="D3199" s="16"/>
    </row>
    <row r="3200" spans="4:4">
      <c r="D3200" s="16"/>
    </row>
    <row r="3201" spans="4:4">
      <c r="D3201" s="16"/>
    </row>
    <row r="3202" spans="4:4">
      <c r="D3202" s="16"/>
    </row>
    <row r="3203" spans="4:4">
      <c r="D3203" s="16"/>
    </row>
    <row r="3204" spans="4:4">
      <c r="D3204" s="16"/>
    </row>
    <row r="3205" spans="4:4">
      <c r="D3205" s="16"/>
    </row>
    <row r="3206" spans="4:4">
      <c r="D3206" s="16"/>
    </row>
    <row r="3207" spans="4:4">
      <c r="D3207" s="16"/>
    </row>
    <row r="3208" spans="4:4">
      <c r="D3208" s="16"/>
    </row>
    <row r="3209" spans="4:4">
      <c r="D3209" s="16"/>
    </row>
    <row r="3210" spans="4:4">
      <c r="D3210" s="16"/>
    </row>
    <row r="3211" spans="4:4">
      <c r="D3211" s="16"/>
    </row>
    <row r="3212" spans="4:4">
      <c r="D3212" s="16"/>
    </row>
    <row r="3213" spans="4:4">
      <c r="D3213" s="16"/>
    </row>
    <row r="3214" spans="4:4">
      <c r="D3214" s="16"/>
    </row>
    <row r="3215" spans="4:4">
      <c r="D3215" s="16"/>
    </row>
    <row r="3216" spans="4:4">
      <c r="D3216" s="16"/>
    </row>
    <row r="3217" spans="4:4">
      <c r="D3217" s="16"/>
    </row>
    <row r="3218" spans="4:4">
      <c r="D3218" s="16"/>
    </row>
    <row r="3219" spans="4:4">
      <c r="D3219" s="16"/>
    </row>
    <row r="3220" spans="4:4">
      <c r="D3220" s="16"/>
    </row>
    <row r="3221" spans="4:4">
      <c r="D3221" s="16"/>
    </row>
    <row r="3222" spans="4:4">
      <c r="D3222" s="16"/>
    </row>
    <row r="3223" spans="4:4">
      <c r="D3223" s="16"/>
    </row>
    <row r="3224" spans="4:4">
      <c r="D3224" s="16"/>
    </row>
    <row r="3225" spans="4:4">
      <c r="D3225" s="16"/>
    </row>
    <row r="3226" spans="4:4">
      <c r="D3226" s="16"/>
    </row>
    <row r="3227" spans="4:4">
      <c r="D3227" s="16"/>
    </row>
    <row r="3228" spans="4:4">
      <c r="D3228" s="16"/>
    </row>
    <row r="3229" spans="4:4">
      <c r="D3229" s="16"/>
    </row>
    <row r="3230" spans="4:4">
      <c r="D3230" s="16"/>
    </row>
    <row r="3231" spans="4:4">
      <c r="D3231" s="16"/>
    </row>
    <row r="3232" spans="4:4">
      <c r="D3232" s="16"/>
    </row>
    <row r="3233" spans="4:4">
      <c r="D3233" s="16"/>
    </row>
    <row r="3234" spans="4:4">
      <c r="D3234" s="16"/>
    </row>
    <row r="3235" spans="4:4">
      <c r="D3235" s="16"/>
    </row>
    <row r="3236" spans="4:4">
      <c r="D3236" s="16"/>
    </row>
    <row r="3237" spans="4:4">
      <c r="D3237" s="16"/>
    </row>
    <row r="3238" spans="4:4">
      <c r="D3238" s="16"/>
    </row>
    <row r="3239" spans="4:4">
      <c r="D3239" s="16"/>
    </row>
    <row r="3240" spans="4:4">
      <c r="D3240" s="16"/>
    </row>
    <row r="3241" spans="4:4">
      <c r="D3241" s="16"/>
    </row>
    <row r="3242" spans="4:4">
      <c r="D3242" s="16"/>
    </row>
    <row r="3243" spans="4:4">
      <c r="D3243" s="16"/>
    </row>
    <row r="3244" spans="4:4">
      <c r="D3244" s="16"/>
    </row>
    <row r="3245" spans="4:4">
      <c r="D3245" s="16"/>
    </row>
    <row r="3246" spans="4:4">
      <c r="D3246" s="16"/>
    </row>
    <row r="3247" spans="4:4">
      <c r="D3247" s="16"/>
    </row>
    <row r="3248" spans="4:4">
      <c r="D3248" s="16"/>
    </row>
    <row r="3249" spans="4:4">
      <c r="D3249" s="16"/>
    </row>
    <row r="3250" spans="4:4">
      <c r="D3250" s="16"/>
    </row>
    <row r="3251" spans="4:4">
      <c r="D3251" s="16"/>
    </row>
    <row r="3252" spans="4:4">
      <c r="D3252" s="16"/>
    </row>
    <row r="3253" spans="4:4">
      <c r="D3253" s="16"/>
    </row>
    <row r="3254" spans="4:4">
      <c r="D3254" s="16"/>
    </row>
    <row r="3255" spans="4:4">
      <c r="D3255" s="16"/>
    </row>
    <row r="3256" spans="4:4">
      <c r="D3256" s="16"/>
    </row>
    <row r="3257" spans="4:4">
      <c r="D3257" s="16"/>
    </row>
    <row r="3258" spans="4:4">
      <c r="D3258" s="16"/>
    </row>
    <row r="3259" spans="4:4">
      <c r="D3259" s="16"/>
    </row>
    <row r="3260" spans="4:4">
      <c r="D3260" s="16"/>
    </row>
    <row r="3261" spans="4:4">
      <c r="D3261" s="16"/>
    </row>
    <row r="3262" spans="4:4">
      <c r="D3262" s="16"/>
    </row>
    <row r="3263" spans="4:4">
      <c r="D3263" s="16"/>
    </row>
    <row r="3264" spans="4:4">
      <c r="D3264" s="16"/>
    </row>
    <row r="3265" spans="4:4">
      <c r="D3265" s="16"/>
    </row>
    <row r="3266" spans="4:4">
      <c r="D3266" s="16"/>
    </row>
    <row r="3267" spans="4:4">
      <c r="D3267" s="16"/>
    </row>
    <row r="3268" spans="4:4">
      <c r="D3268" s="16"/>
    </row>
    <row r="3269" spans="4:4">
      <c r="D3269" s="16"/>
    </row>
    <row r="3270" spans="4:4">
      <c r="D3270" s="16"/>
    </row>
    <row r="3271" spans="4:4">
      <c r="D3271" s="16"/>
    </row>
    <row r="3272" spans="4:4">
      <c r="D3272" s="16"/>
    </row>
    <row r="3273" spans="4:4">
      <c r="D3273" s="16"/>
    </row>
    <row r="3274" spans="4:4">
      <c r="D3274" s="16"/>
    </row>
    <row r="3275" spans="4:4">
      <c r="D3275" s="16"/>
    </row>
    <row r="3276" spans="4:4">
      <c r="D3276" s="16"/>
    </row>
    <row r="3277" spans="4:4">
      <c r="D3277" s="16"/>
    </row>
    <row r="3278" spans="4:4">
      <c r="D3278" s="16"/>
    </row>
    <row r="3279" spans="4:4">
      <c r="D3279" s="16"/>
    </row>
    <row r="3280" spans="4:4">
      <c r="D3280" s="16"/>
    </row>
    <row r="3281" spans="4:4">
      <c r="D3281" s="16"/>
    </row>
    <row r="3282" spans="4:4">
      <c r="D3282" s="16"/>
    </row>
    <row r="3283" spans="4:4">
      <c r="D3283" s="16"/>
    </row>
    <row r="3284" spans="4:4">
      <c r="D3284" s="16"/>
    </row>
    <row r="3285" spans="4:4">
      <c r="D3285" s="16"/>
    </row>
    <row r="3286" spans="4:4">
      <c r="D3286" s="16"/>
    </row>
    <row r="3287" spans="4:4">
      <c r="D3287" s="16"/>
    </row>
    <row r="3288" spans="4:4">
      <c r="D3288" s="16"/>
    </row>
    <row r="3289" spans="4:4">
      <c r="D3289" s="16"/>
    </row>
    <row r="3290" spans="4:4">
      <c r="D3290" s="16"/>
    </row>
    <row r="3291" spans="4:4">
      <c r="D3291" s="16"/>
    </row>
    <row r="3292" spans="4:4">
      <c r="D3292" s="16"/>
    </row>
    <row r="3293" spans="4:4">
      <c r="D3293" s="16"/>
    </row>
    <row r="3294" spans="4:4">
      <c r="D3294" s="16"/>
    </row>
    <row r="3295" spans="4:4">
      <c r="D3295" s="16"/>
    </row>
    <row r="3296" spans="4:4">
      <c r="D3296" s="16"/>
    </row>
    <row r="3297" spans="4:4">
      <c r="D3297" s="16"/>
    </row>
    <row r="3298" spans="4:4">
      <c r="D3298" s="16"/>
    </row>
    <row r="3299" spans="4:4">
      <c r="D3299" s="16"/>
    </row>
    <row r="3300" spans="4:4">
      <c r="D3300" s="16"/>
    </row>
    <row r="3301" spans="4:4">
      <c r="D3301" s="16"/>
    </row>
    <row r="3302" spans="4:4">
      <c r="D3302" s="16"/>
    </row>
    <row r="3303" spans="4:4">
      <c r="D3303" s="16"/>
    </row>
    <row r="3304" spans="4:4">
      <c r="D3304" s="16"/>
    </row>
    <row r="3305" spans="4:4">
      <c r="D3305" s="16"/>
    </row>
    <row r="3306" spans="4:4">
      <c r="D3306" s="16"/>
    </row>
    <row r="3307" spans="4:4">
      <c r="D3307" s="16"/>
    </row>
    <row r="3308" spans="4:4">
      <c r="D3308" s="16"/>
    </row>
    <row r="3309" spans="4:4">
      <c r="D3309" s="16"/>
    </row>
    <row r="3310" spans="4:4">
      <c r="D3310" s="16"/>
    </row>
    <row r="3311" spans="4:4">
      <c r="D3311" s="16"/>
    </row>
    <row r="3312" spans="4:4">
      <c r="D3312" s="16"/>
    </row>
    <row r="3313" spans="4:4">
      <c r="D3313" s="16"/>
    </row>
    <row r="3314" spans="4:4">
      <c r="D3314" s="16"/>
    </row>
    <row r="3315" spans="4:4">
      <c r="D3315" s="16"/>
    </row>
    <row r="3316" spans="4:4">
      <c r="D3316" s="16"/>
    </row>
    <row r="3317" spans="4:4">
      <c r="D3317" s="16"/>
    </row>
    <row r="3318" spans="4:4">
      <c r="D3318" s="16"/>
    </row>
    <row r="3319" spans="4:4">
      <c r="D3319" s="16"/>
    </row>
    <row r="3320" spans="4:4">
      <c r="D3320" s="16"/>
    </row>
    <row r="3321" spans="4:4">
      <c r="D3321" s="16"/>
    </row>
    <row r="3322" spans="4:4">
      <c r="D3322" s="16"/>
    </row>
    <row r="3323" spans="4:4">
      <c r="D3323" s="16"/>
    </row>
    <row r="3324" spans="4:4">
      <c r="D3324" s="16"/>
    </row>
    <row r="3325" spans="4:4">
      <c r="D3325" s="16"/>
    </row>
    <row r="3326" spans="4:4">
      <c r="D3326" s="16"/>
    </row>
    <row r="3327" spans="4:4">
      <c r="D3327" s="16"/>
    </row>
    <row r="3328" spans="4:4">
      <c r="D3328" s="16"/>
    </row>
    <row r="3329" spans="4:4">
      <c r="D3329" s="16"/>
    </row>
    <row r="3330" spans="4:4">
      <c r="D3330" s="16"/>
    </row>
    <row r="3331" spans="4:4">
      <c r="D3331" s="16"/>
    </row>
    <row r="3332" spans="4:4">
      <c r="D3332" s="16"/>
    </row>
    <row r="3333" spans="4:4">
      <c r="D3333" s="16"/>
    </row>
    <row r="3334" spans="4:4">
      <c r="D3334" s="16"/>
    </row>
    <row r="3335" spans="4:4">
      <c r="D3335" s="16"/>
    </row>
    <row r="3336" spans="4:4">
      <c r="D3336" s="16"/>
    </row>
    <row r="3337" spans="4:4">
      <c r="D3337" s="16"/>
    </row>
    <row r="3338" spans="4:4">
      <c r="D3338" s="16"/>
    </row>
    <row r="3339" spans="4:4">
      <c r="D3339" s="16"/>
    </row>
    <row r="3340" spans="4:4">
      <c r="D3340" s="16"/>
    </row>
    <row r="3341" spans="4:4">
      <c r="D3341" s="16"/>
    </row>
    <row r="3342" spans="4:4">
      <c r="D3342" s="16"/>
    </row>
    <row r="3343" spans="4:4">
      <c r="D3343" s="16"/>
    </row>
    <row r="3344" spans="4:4">
      <c r="D3344" s="16"/>
    </row>
    <row r="3345" spans="4:4">
      <c r="D3345" s="16"/>
    </row>
    <row r="3346" spans="4:4">
      <c r="D3346" s="16"/>
    </row>
    <row r="3347" spans="4:4">
      <c r="D3347" s="16"/>
    </row>
    <row r="3348" spans="4:4">
      <c r="D3348" s="16"/>
    </row>
    <row r="3349" spans="4:4">
      <c r="D3349" s="16"/>
    </row>
    <row r="3350" spans="4:4">
      <c r="D3350" s="16"/>
    </row>
    <row r="3351" spans="4:4">
      <c r="D3351" s="16"/>
    </row>
    <row r="3352" spans="4:4">
      <c r="D3352" s="16"/>
    </row>
    <row r="3353" spans="4:4">
      <c r="D3353" s="16"/>
    </row>
    <row r="3354" spans="4:4">
      <c r="D3354" s="16"/>
    </row>
    <row r="3355" spans="4:4">
      <c r="D3355" s="16"/>
    </row>
    <row r="3356" spans="4:4">
      <c r="D3356" s="16"/>
    </row>
    <row r="3357" spans="4:4">
      <c r="D3357" s="16"/>
    </row>
    <row r="3358" spans="4:4">
      <c r="D3358" s="16"/>
    </row>
    <row r="3359" spans="4:4">
      <c r="D3359" s="16"/>
    </row>
    <row r="3360" spans="4:4">
      <c r="D3360" s="16"/>
    </row>
    <row r="3361" spans="4:4">
      <c r="D3361" s="16"/>
    </row>
    <row r="3362" spans="4:4">
      <c r="D3362" s="16"/>
    </row>
    <row r="3363" spans="4:4">
      <c r="D3363" s="16"/>
    </row>
    <row r="3364" spans="4:4">
      <c r="D3364" s="16"/>
    </row>
    <row r="3365" spans="4:4">
      <c r="D3365" s="16"/>
    </row>
    <row r="3366" spans="4:4">
      <c r="D3366" s="16"/>
    </row>
    <row r="3367" spans="4:4">
      <c r="D3367" s="16"/>
    </row>
    <row r="3368" spans="4:4">
      <c r="D3368" s="16"/>
    </row>
    <row r="3369" spans="4:4">
      <c r="D3369" s="16"/>
    </row>
    <row r="3370" spans="4:4">
      <c r="D3370" s="16"/>
    </row>
    <row r="3371" spans="4:4">
      <c r="D3371" s="16"/>
    </row>
    <row r="3372" spans="4:4">
      <c r="D3372" s="16"/>
    </row>
    <row r="3373" spans="4:4">
      <c r="D3373" s="16"/>
    </row>
    <row r="3374" spans="4:4">
      <c r="D3374" s="16"/>
    </row>
    <row r="3375" spans="4:4">
      <c r="D3375" s="16"/>
    </row>
    <row r="3376" spans="4:4">
      <c r="D3376" s="16"/>
    </row>
    <row r="3377" spans="4:4">
      <c r="D3377" s="16"/>
    </row>
    <row r="3378" spans="4:4">
      <c r="D3378" s="16"/>
    </row>
    <row r="3379" spans="4:4">
      <c r="D3379" s="16"/>
    </row>
    <row r="3380" spans="4:4">
      <c r="D3380" s="16"/>
    </row>
    <row r="3381" spans="4:4">
      <c r="D3381" s="16"/>
    </row>
    <row r="3382" spans="4:4">
      <c r="D3382" s="16"/>
    </row>
    <row r="3383" spans="4:4">
      <c r="D3383" s="16"/>
    </row>
    <row r="3384" spans="4:4">
      <c r="D3384" s="16"/>
    </row>
    <row r="3385" spans="4:4">
      <c r="D3385" s="16"/>
    </row>
    <row r="3386" spans="4:4">
      <c r="D3386" s="16"/>
    </row>
    <row r="3387" spans="4:4">
      <c r="D3387" s="16"/>
    </row>
    <row r="3388" spans="4:4">
      <c r="D3388" s="16"/>
    </row>
    <row r="3389" spans="4:4">
      <c r="D3389" s="16"/>
    </row>
    <row r="3390" spans="4:4">
      <c r="D3390" s="16"/>
    </row>
    <row r="3391" spans="4:4">
      <c r="D3391" s="16"/>
    </row>
    <row r="3392" spans="4:4">
      <c r="D3392" s="16"/>
    </row>
    <row r="3393" spans="4:4">
      <c r="D3393" s="16"/>
    </row>
    <row r="3394" spans="4:4">
      <c r="D3394" s="16"/>
    </row>
    <row r="3395" spans="4:4">
      <c r="D3395" s="16"/>
    </row>
    <row r="3396" spans="4:4">
      <c r="D3396" s="16"/>
    </row>
    <row r="3397" spans="4:4">
      <c r="D3397" s="16"/>
    </row>
    <row r="3398" spans="4:4">
      <c r="D3398" s="16"/>
    </row>
    <row r="3399" spans="4:4">
      <c r="D3399" s="16"/>
    </row>
    <row r="3400" spans="4:4">
      <c r="D3400" s="16"/>
    </row>
    <row r="3401" spans="4:4">
      <c r="D3401" s="16"/>
    </row>
    <row r="3402" spans="4:4">
      <c r="D3402" s="16"/>
    </row>
    <row r="3403" spans="4:4">
      <c r="D3403" s="16"/>
    </row>
    <row r="3404" spans="4:4">
      <c r="D3404" s="16"/>
    </row>
    <row r="3405" spans="4:4">
      <c r="D3405" s="16"/>
    </row>
    <row r="3406" spans="4:4">
      <c r="D3406" s="16"/>
    </row>
    <row r="3407" spans="4:4">
      <c r="D3407" s="16"/>
    </row>
    <row r="3408" spans="4:4">
      <c r="D3408" s="16"/>
    </row>
    <row r="3409" spans="4:4">
      <c r="D3409" s="16"/>
    </row>
    <row r="3410" spans="4:4">
      <c r="D3410" s="16"/>
    </row>
    <row r="3411" spans="4:4">
      <c r="D3411" s="16"/>
    </row>
    <row r="3412" spans="4:4">
      <c r="D3412" s="16"/>
    </row>
    <row r="3413" spans="4:4">
      <c r="D3413" s="16"/>
    </row>
    <row r="3414" spans="4:4">
      <c r="D3414" s="16"/>
    </row>
    <row r="3415" spans="4:4">
      <c r="D3415" s="16"/>
    </row>
    <row r="3416" spans="4:4">
      <c r="D3416" s="16"/>
    </row>
    <row r="3417" spans="4:4">
      <c r="D3417" s="16"/>
    </row>
    <row r="3418" spans="4:4">
      <c r="D3418" s="16"/>
    </row>
    <row r="3419" spans="4:4">
      <c r="D3419" s="16"/>
    </row>
    <row r="3420" spans="4:4">
      <c r="D3420" s="16"/>
    </row>
    <row r="3421" spans="4:4">
      <c r="D3421" s="16"/>
    </row>
    <row r="3422" spans="4:4">
      <c r="D3422" s="16"/>
    </row>
    <row r="3423" spans="4:4">
      <c r="D3423" s="16"/>
    </row>
    <row r="3424" spans="4:4">
      <c r="D3424" s="16"/>
    </row>
    <row r="3425" spans="4:4">
      <c r="D3425" s="16"/>
    </row>
    <row r="3426" spans="4:4">
      <c r="D3426" s="16"/>
    </row>
    <row r="3427" spans="4:4">
      <c r="D3427" s="16"/>
    </row>
    <row r="3428" spans="4:4">
      <c r="D3428" s="16"/>
    </row>
    <row r="3429" spans="4:4">
      <c r="D3429" s="16"/>
    </row>
    <row r="3430" spans="4:4">
      <c r="D3430" s="16"/>
    </row>
    <row r="3431" spans="4:4">
      <c r="D3431" s="16"/>
    </row>
    <row r="3432" spans="4:4">
      <c r="D3432" s="16"/>
    </row>
    <row r="3433" spans="4:4">
      <c r="D3433" s="16"/>
    </row>
    <row r="3434" spans="4:4">
      <c r="D3434" s="16"/>
    </row>
    <row r="3435" spans="4:4">
      <c r="D3435" s="16"/>
    </row>
    <row r="3436" spans="4:4">
      <c r="D3436" s="16"/>
    </row>
    <row r="3437" spans="4:4">
      <c r="D3437" s="16"/>
    </row>
    <row r="3438" spans="4:4">
      <c r="D3438" s="16"/>
    </row>
    <row r="3439" spans="4:4">
      <c r="D3439" s="16"/>
    </row>
    <row r="3440" spans="4:4">
      <c r="D3440" s="16"/>
    </row>
    <row r="3441" spans="4:4">
      <c r="D3441" s="16"/>
    </row>
    <row r="3442" spans="4:4">
      <c r="D3442" s="16"/>
    </row>
    <row r="3443" spans="4:4">
      <c r="D3443" s="16"/>
    </row>
    <row r="3444" spans="4:4">
      <c r="D3444" s="16"/>
    </row>
    <row r="3445" spans="4:4">
      <c r="D3445" s="16"/>
    </row>
    <row r="3446" spans="4:4">
      <c r="D3446" s="16"/>
    </row>
    <row r="3447" spans="4:4">
      <c r="D3447" s="16"/>
    </row>
    <row r="3448" spans="4:4">
      <c r="D3448" s="16"/>
    </row>
    <row r="3449" spans="4:4">
      <c r="D3449" s="16"/>
    </row>
    <row r="3450" spans="4:4">
      <c r="D3450" s="16"/>
    </row>
    <row r="3451" spans="4:4">
      <c r="D3451" s="16"/>
    </row>
    <row r="3452" spans="4:4">
      <c r="D3452" s="16"/>
    </row>
    <row r="3453" spans="4:4">
      <c r="D3453" s="16"/>
    </row>
    <row r="3454" spans="4:4">
      <c r="D3454" s="16"/>
    </row>
    <row r="3455" spans="4:4">
      <c r="D3455" s="16"/>
    </row>
    <row r="3456" spans="4:4">
      <c r="D3456" s="16"/>
    </row>
    <row r="3457" spans="4:4">
      <c r="D3457" s="16"/>
    </row>
    <row r="3458" spans="4:4">
      <c r="D3458" s="16"/>
    </row>
    <row r="3459" spans="4:4">
      <c r="D3459" s="16"/>
    </row>
    <row r="3460" spans="4:4">
      <c r="D3460" s="16"/>
    </row>
    <row r="3461" spans="4:4">
      <c r="D3461" s="16"/>
    </row>
    <row r="3462" spans="4:4">
      <c r="D3462" s="16"/>
    </row>
    <row r="3463" spans="4:4">
      <c r="D3463" s="16"/>
    </row>
    <row r="3464" spans="4:4">
      <c r="D3464" s="16"/>
    </row>
    <row r="3465" spans="4:4">
      <c r="D3465" s="16"/>
    </row>
    <row r="3466" spans="4:4">
      <c r="D3466" s="16"/>
    </row>
    <row r="3467" spans="4:4">
      <c r="D3467" s="16"/>
    </row>
    <row r="3468" spans="4:4">
      <c r="D3468" s="16"/>
    </row>
    <row r="3469" spans="4:4">
      <c r="D3469" s="16"/>
    </row>
    <row r="3470" spans="4:4">
      <c r="D3470" s="16"/>
    </row>
    <row r="3471" spans="4:4">
      <c r="D3471" s="16"/>
    </row>
    <row r="3472" spans="4:4">
      <c r="D3472" s="16"/>
    </row>
    <row r="3473" spans="4:4">
      <c r="D3473" s="16"/>
    </row>
    <row r="3474" spans="4:4">
      <c r="D3474" s="16"/>
    </row>
    <row r="3475" spans="4:4">
      <c r="D3475" s="16"/>
    </row>
    <row r="3476" spans="4:4">
      <c r="D3476" s="16"/>
    </row>
    <row r="3477" spans="4:4">
      <c r="D3477" s="16"/>
    </row>
    <row r="3478" spans="4:4">
      <c r="D3478" s="16"/>
    </row>
    <row r="3479" spans="4:4">
      <c r="D3479" s="16"/>
    </row>
    <row r="3480" spans="4:4">
      <c r="D3480" s="16"/>
    </row>
    <row r="3481" spans="4:4">
      <c r="D3481" s="16"/>
    </row>
    <row r="3482" spans="4:4">
      <c r="D3482" s="16"/>
    </row>
    <row r="3483" spans="4:4">
      <c r="D3483" s="16"/>
    </row>
    <row r="3484" spans="4:4">
      <c r="D3484" s="16"/>
    </row>
    <row r="3485" spans="4:4">
      <c r="D3485" s="16"/>
    </row>
    <row r="3486" spans="4:4">
      <c r="D3486" s="16"/>
    </row>
    <row r="3487" spans="4:4">
      <c r="D3487" s="16"/>
    </row>
    <row r="3488" spans="4:4">
      <c r="D3488" s="16"/>
    </row>
    <row r="3489" spans="4:4">
      <c r="D3489" s="16"/>
    </row>
    <row r="3490" spans="4:4">
      <c r="D3490" s="16"/>
    </row>
    <row r="3491" spans="4:4">
      <c r="D3491" s="16"/>
    </row>
    <row r="3492" spans="4:4">
      <c r="D3492" s="16"/>
    </row>
    <row r="3493" spans="4:4">
      <c r="D3493" s="16"/>
    </row>
    <row r="3494" spans="4:4">
      <c r="D3494" s="16"/>
    </row>
    <row r="3495" spans="4:4">
      <c r="D3495" s="16"/>
    </row>
    <row r="3496" spans="4:4">
      <c r="D3496" s="16"/>
    </row>
    <row r="3497" spans="4:4">
      <c r="D3497" s="16"/>
    </row>
    <row r="3498" spans="4:4">
      <c r="D3498" s="16"/>
    </row>
    <row r="3499" spans="4:4">
      <c r="D3499" s="16"/>
    </row>
    <row r="3500" spans="4:4">
      <c r="D3500" s="16"/>
    </row>
    <row r="3501" spans="4:4">
      <c r="D3501" s="16"/>
    </row>
    <row r="3502" spans="4:4">
      <c r="D3502" s="16"/>
    </row>
    <row r="3503" spans="4:4">
      <c r="D3503" s="16"/>
    </row>
    <row r="3504" spans="4:4">
      <c r="D3504" s="16"/>
    </row>
    <row r="3505" spans="4:4">
      <c r="D3505" s="16"/>
    </row>
    <row r="3506" spans="4:4">
      <c r="D3506" s="16"/>
    </row>
    <row r="3507" spans="4:4">
      <c r="D3507" s="16"/>
    </row>
    <row r="3508" spans="4:4">
      <c r="D3508" s="16"/>
    </row>
    <row r="3509" spans="4:4">
      <c r="D3509" s="16"/>
    </row>
    <row r="3510" spans="4:4">
      <c r="D3510" s="16"/>
    </row>
    <row r="3511" spans="4:4">
      <c r="D3511" s="16"/>
    </row>
    <row r="3512" spans="4:4">
      <c r="D3512" s="16"/>
    </row>
    <row r="3513" spans="4:4">
      <c r="D3513" s="16"/>
    </row>
    <row r="3514" spans="4:4">
      <c r="D3514" s="16"/>
    </row>
    <row r="3515" spans="4:4">
      <c r="D3515" s="16"/>
    </row>
    <row r="3516" spans="4:4">
      <c r="D3516" s="16"/>
    </row>
    <row r="3517" spans="4:4">
      <c r="D3517" s="16"/>
    </row>
    <row r="3518" spans="4:4">
      <c r="D3518" s="16"/>
    </row>
    <row r="3519" spans="4:4">
      <c r="D3519" s="16"/>
    </row>
    <row r="3520" spans="4:4">
      <c r="D3520" s="16"/>
    </row>
    <row r="3521" spans="4:4">
      <c r="D3521" s="16"/>
    </row>
    <row r="3522" spans="4:4">
      <c r="D3522" s="16"/>
    </row>
    <row r="3523" spans="4:4">
      <c r="D3523" s="16"/>
    </row>
    <row r="3524" spans="4:4">
      <c r="D3524" s="16"/>
    </row>
    <row r="3525" spans="4:4">
      <c r="D3525" s="16"/>
    </row>
    <row r="3526" spans="4:4">
      <c r="D3526" s="16"/>
    </row>
    <row r="3527" spans="4:4">
      <c r="D3527" s="16"/>
    </row>
    <row r="3528" spans="4:4">
      <c r="D3528" s="16"/>
    </row>
    <row r="3529" spans="4:4">
      <c r="D3529" s="16"/>
    </row>
    <row r="3530" spans="4:4">
      <c r="D3530" s="16"/>
    </row>
    <row r="3531" spans="4:4">
      <c r="D3531" s="16"/>
    </row>
    <row r="3532" spans="4:4">
      <c r="D3532" s="16"/>
    </row>
    <row r="3533" spans="4:4">
      <c r="D3533" s="16"/>
    </row>
    <row r="3534" spans="4:4">
      <c r="D3534" s="16"/>
    </row>
    <row r="3535" spans="4:4">
      <c r="D3535" s="16"/>
    </row>
    <row r="3536" spans="4:4">
      <c r="D3536" s="16"/>
    </row>
    <row r="3537" spans="4:4">
      <c r="D3537" s="16"/>
    </row>
    <row r="3538" spans="4:4">
      <c r="D3538" s="16"/>
    </row>
    <row r="3539" spans="4:4">
      <c r="D3539" s="16"/>
    </row>
    <row r="3540" spans="4:4">
      <c r="D3540" s="16"/>
    </row>
    <row r="3541" spans="4:4">
      <c r="D3541" s="16"/>
    </row>
    <row r="3542" spans="4:4">
      <c r="D3542" s="16"/>
    </row>
    <row r="3543" spans="4:4">
      <c r="D3543" s="16"/>
    </row>
    <row r="3544" spans="4:4">
      <c r="D3544" s="16"/>
    </row>
    <row r="3545" spans="4:4">
      <c r="D3545" s="16"/>
    </row>
    <row r="3546" spans="4:4">
      <c r="D3546" s="16"/>
    </row>
    <row r="3547" spans="4:4">
      <c r="D3547" s="16"/>
    </row>
    <row r="3548" spans="4:4">
      <c r="D3548" s="16"/>
    </row>
    <row r="3549" spans="4:4">
      <c r="D3549" s="16"/>
    </row>
    <row r="3550" spans="4:4">
      <c r="D3550" s="16"/>
    </row>
    <row r="3551" spans="4:4">
      <c r="D3551" s="16"/>
    </row>
    <row r="3552" spans="4:4">
      <c r="D3552" s="16"/>
    </row>
    <row r="3553" spans="4:4">
      <c r="D3553" s="16"/>
    </row>
    <row r="3554" spans="4:4">
      <c r="D3554" s="16"/>
    </row>
    <row r="3555" spans="4:4">
      <c r="D3555" s="16"/>
    </row>
    <row r="3556" spans="4:4">
      <c r="D3556" s="16"/>
    </row>
    <row r="3557" spans="4:4">
      <c r="D3557" s="16"/>
    </row>
    <row r="3558" spans="4:4">
      <c r="D3558" s="16"/>
    </row>
    <row r="3559" spans="4:4">
      <c r="D3559" s="16"/>
    </row>
    <row r="3560" spans="4:4">
      <c r="D3560" s="16"/>
    </row>
    <row r="3561" spans="4:4">
      <c r="D3561" s="16"/>
    </row>
    <row r="3562" spans="4:4">
      <c r="D3562" s="16"/>
    </row>
    <row r="3563" spans="4:4">
      <c r="D3563" s="16"/>
    </row>
    <row r="3564" spans="4:4">
      <c r="D3564" s="16"/>
    </row>
    <row r="3565" spans="4:4">
      <c r="D3565" s="16"/>
    </row>
    <row r="3566" spans="4:4">
      <c r="D3566" s="16"/>
    </row>
    <row r="3567" spans="4:4">
      <c r="D3567" s="16"/>
    </row>
    <row r="3568" spans="4:4">
      <c r="D3568" s="16"/>
    </row>
    <row r="3569" spans="4:4">
      <c r="D3569" s="16"/>
    </row>
    <row r="3570" spans="4:4">
      <c r="D3570" s="16"/>
    </row>
    <row r="3571" spans="4:4">
      <c r="D3571" s="16"/>
    </row>
    <row r="3572" spans="4:4">
      <c r="D3572" s="16"/>
    </row>
    <row r="3573" spans="4:4">
      <c r="D3573" s="16"/>
    </row>
    <row r="3574" spans="4:4">
      <c r="D3574" s="16"/>
    </row>
    <row r="3575" spans="4:4">
      <c r="D3575" s="16"/>
    </row>
    <row r="3576" spans="4:4">
      <c r="D3576" s="16"/>
    </row>
    <row r="3577" spans="4:4">
      <c r="D3577" s="16"/>
    </row>
    <row r="3578" spans="4:4">
      <c r="D3578" s="16"/>
    </row>
    <row r="3579" spans="4:4">
      <c r="D3579" s="16"/>
    </row>
    <row r="3580" spans="4:4">
      <c r="D3580" s="16"/>
    </row>
    <row r="3581" spans="4:4">
      <c r="D3581" s="16"/>
    </row>
    <row r="3582" spans="4:4">
      <c r="D3582" s="16"/>
    </row>
    <row r="3583" spans="4:4">
      <c r="D3583" s="16"/>
    </row>
    <row r="3584" spans="4:4">
      <c r="D3584" s="16"/>
    </row>
    <row r="3585" spans="4:4">
      <c r="D3585" s="16"/>
    </row>
    <row r="3586" spans="4:4">
      <c r="D3586" s="16"/>
    </row>
    <row r="3587" spans="4:4">
      <c r="D3587" s="16"/>
    </row>
    <row r="3588" spans="4:4">
      <c r="D3588" s="16"/>
    </row>
    <row r="3589" spans="4:4">
      <c r="D3589" s="16"/>
    </row>
    <row r="3590" spans="4:4">
      <c r="D3590" s="16"/>
    </row>
    <row r="3591" spans="4:4">
      <c r="D3591" s="16"/>
    </row>
    <row r="3592" spans="4:4">
      <c r="D3592" s="16"/>
    </row>
    <row r="3593" spans="4:4">
      <c r="D3593" s="16"/>
    </row>
    <row r="3594" spans="4:4">
      <c r="D3594" s="16"/>
    </row>
    <row r="3595" spans="4:4">
      <c r="D3595" s="16"/>
    </row>
    <row r="3596" spans="4:4">
      <c r="D3596" s="16"/>
    </row>
    <row r="3597" spans="4:4">
      <c r="D3597" s="16"/>
    </row>
    <row r="3598" spans="4:4">
      <c r="D3598" s="16"/>
    </row>
    <row r="3599" spans="4:4">
      <c r="D3599" s="16"/>
    </row>
    <row r="3600" spans="4:4">
      <c r="D3600" s="16"/>
    </row>
    <row r="3601" spans="4:4">
      <c r="D3601" s="16"/>
    </row>
    <row r="3602" spans="4:4">
      <c r="D3602" s="16"/>
    </row>
    <row r="3603" spans="4:4">
      <c r="D3603" s="16"/>
    </row>
    <row r="3604" spans="4:4">
      <c r="D3604" s="16"/>
    </row>
    <row r="3605" spans="4:4">
      <c r="D3605" s="16"/>
    </row>
    <row r="3606" spans="4:4">
      <c r="D3606" s="16"/>
    </row>
    <row r="3607" spans="4:4">
      <c r="D3607" s="16"/>
    </row>
    <row r="3608" spans="4:4">
      <c r="D3608" s="16"/>
    </row>
    <row r="3609" spans="4:4">
      <c r="D3609" s="16"/>
    </row>
    <row r="3610" spans="4:4">
      <c r="D3610" s="16"/>
    </row>
    <row r="3611" spans="4:4">
      <c r="D3611" s="16"/>
    </row>
    <row r="3612" spans="4:4">
      <c r="D3612" s="16"/>
    </row>
    <row r="3613" spans="4:4">
      <c r="D3613" s="16"/>
    </row>
    <row r="3614" spans="4:4">
      <c r="D3614" s="16"/>
    </row>
    <row r="3615" spans="4:4">
      <c r="D3615" s="16"/>
    </row>
    <row r="3616" spans="4:4">
      <c r="D3616" s="16"/>
    </row>
    <row r="3617" spans="4:4">
      <c r="D3617" s="16"/>
    </row>
    <row r="3618" spans="4:4">
      <c r="D3618" s="16"/>
    </row>
    <row r="3619" spans="4:4">
      <c r="D3619" s="16"/>
    </row>
    <row r="3620" spans="4:4">
      <c r="D3620" s="16"/>
    </row>
    <row r="3621" spans="4:4">
      <c r="D3621" s="16"/>
    </row>
    <row r="3622" spans="4:4">
      <c r="D3622" s="16"/>
    </row>
    <row r="3623" spans="4:4">
      <c r="D3623" s="16"/>
    </row>
    <row r="3624" spans="4:4">
      <c r="D3624" s="16"/>
    </row>
    <row r="3625" spans="4:4">
      <c r="D3625" s="16"/>
    </row>
    <row r="3626" spans="4:4">
      <c r="D3626" s="16"/>
    </row>
    <row r="3627" spans="4:4">
      <c r="D3627" s="16"/>
    </row>
    <row r="3628" spans="4:4">
      <c r="D3628" s="16"/>
    </row>
    <row r="3629" spans="4:4">
      <c r="D3629" s="16"/>
    </row>
    <row r="3630" spans="4:4">
      <c r="D3630" s="16"/>
    </row>
    <row r="3631" spans="4:4">
      <c r="D3631" s="16"/>
    </row>
    <row r="3632" spans="4:4">
      <c r="D3632" s="16"/>
    </row>
    <row r="3633" spans="4:4">
      <c r="D3633" s="16"/>
    </row>
    <row r="3634" spans="4:4">
      <c r="D3634" s="16"/>
    </row>
    <row r="3635" spans="4:4">
      <c r="D3635" s="16"/>
    </row>
    <row r="3636" spans="4:4">
      <c r="D3636" s="16"/>
    </row>
    <row r="3637" spans="4:4">
      <c r="D3637" s="16"/>
    </row>
    <row r="3638" spans="4:4">
      <c r="D3638" s="16"/>
    </row>
    <row r="3639" spans="4:4">
      <c r="D3639" s="16"/>
    </row>
    <row r="3640" spans="4:4">
      <c r="D3640" s="16"/>
    </row>
    <row r="3641" spans="4:4">
      <c r="D3641" s="16"/>
    </row>
    <row r="3642" spans="4:4">
      <c r="D3642" s="16"/>
    </row>
    <row r="3643" spans="4:4">
      <c r="D3643" s="16"/>
    </row>
    <row r="3644" spans="4:4">
      <c r="D3644" s="16"/>
    </row>
    <row r="3645" spans="4:4">
      <c r="D3645" s="16"/>
    </row>
    <row r="3646" spans="4:4">
      <c r="D3646" s="16"/>
    </row>
    <row r="3647" spans="4:4">
      <c r="D3647" s="16"/>
    </row>
    <row r="3648" spans="4:4">
      <c r="D3648" s="16"/>
    </row>
    <row r="3649" spans="4:4">
      <c r="D3649" s="16"/>
    </row>
    <row r="3650" spans="4:4">
      <c r="D3650" s="16"/>
    </row>
    <row r="3651" spans="4:4">
      <c r="D3651" s="16"/>
    </row>
    <row r="3652" spans="4:4">
      <c r="D3652" s="16"/>
    </row>
    <row r="3653" spans="4:4">
      <c r="D3653" s="16"/>
    </row>
    <row r="3654" spans="4:4">
      <c r="D3654" s="16"/>
    </row>
    <row r="3655" spans="4:4">
      <c r="D3655" s="16"/>
    </row>
    <row r="3656" spans="4:4">
      <c r="D3656" s="16"/>
    </row>
    <row r="3657" spans="4:4">
      <c r="D3657" s="16"/>
    </row>
    <row r="3658" spans="4:4">
      <c r="D3658" s="16"/>
    </row>
    <row r="3659" spans="4:4">
      <c r="D3659" s="16"/>
    </row>
    <row r="3660" spans="4:4">
      <c r="D3660" s="16"/>
    </row>
    <row r="3661" spans="4:4">
      <c r="D3661" s="16"/>
    </row>
    <row r="3662" spans="4:4">
      <c r="D3662" s="16"/>
    </row>
    <row r="3663" spans="4:4">
      <c r="D3663" s="16"/>
    </row>
    <row r="3664" spans="4:4">
      <c r="D3664" s="16"/>
    </row>
    <row r="3665" spans="4:4">
      <c r="D3665" s="16"/>
    </row>
    <row r="3666" spans="4:4">
      <c r="D3666" s="16"/>
    </row>
    <row r="3667" spans="4:4">
      <c r="D3667" s="16"/>
    </row>
    <row r="3668" spans="4:4">
      <c r="D3668" s="16"/>
    </row>
    <row r="3669" spans="4:4">
      <c r="D3669" s="16"/>
    </row>
    <row r="3670" spans="4:4">
      <c r="D3670" s="16"/>
    </row>
    <row r="3671" spans="4:4">
      <c r="D3671" s="16"/>
    </row>
    <row r="3672" spans="4:4">
      <c r="D3672" s="16"/>
    </row>
    <row r="3673" spans="4:4">
      <c r="D3673" s="16"/>
    </row>
    <row r="3674" spans="4:4">
      <c r="D3674" s="16"/>
    </row>
    <row r="3675" spans="4:4">
      <c r="D3675" s="16"/>
    </row>
    <row r="3676" spans="4:4">
      <c r="D3676" s="16"/>
    </row>
    <row r="3677" spans="4:4">
      <c r="D3677" s="16"/>
    </row>
    <row r="3678" spans="4:4">
      <c r="D3678" s="16"/>
    </row>
    <row r="3679" spans="4:4">
      <c r="D3679" s="16"/>
    </row>
    <row r="3680" spans="4:4">
      <c r="D3680" s="16"/>
    </row>
    <row r="3681" spans="4:4">
      <c r="D3681" s="16"/>
    </row>
    <row r="3682" spans="4:4">
      <c r="D3682" s="16"/>
    </row>
    <row r="3683" spans="4:4">
      <c r="D3683" s="16"/>
    </row>
    <row r="3684" spans="4:4">
      <c r="D3684" s="16"/>
    </row>
    <row r="3685" spans="4:4">
      <c r="D3685" s="16"/>
    </row>
    <row r="3686" spans="4:4">
      <c r="D3686" s="16"/>
    </row>
    <row r="3687" spans="4:4">
      <c r="D3687" s="16"/>
    </row>
    <row r="3688" spans="4:4">
      <c r="D3688" s="16"/>
    </row>
    <row r="3689" spans="4:4">
      <c r="D3689" s="16"/>
    </row>
    <row r="3690" spans="4:4">
      <c r="D3690" s="16"/>
    </row>
    <row r="3691" spans="4:4">
      <c r="D3691" s="16"/>
    </row>
    <row r="3692" spans="4:4">
      <c r="D3692" s="16"/>
    </row>
    <row r="3693" spans="4:4">
      <c r="D3693" s="16"/>
    </row>
    <row r="3694" spans="4:4">
      <c r="D3694" s="16"/>
    </row>
    <row r="3695" spans="4:4">
      <c r="D3695" s="16"/>
    </row>
    <row r="3696" spans="4:4">
      <c r="D3696" s="16"/>
    </row>
    <row r="3697" spans="4:4">
      <c r="D3697" s="16"/>
    </row>
    <row r="3698" spans="4:4">
      <c r="D3698" s="16"/>
    </row>
    <row r="3699" spans="4:4">
      <c r="D3699" s="16"/>
    </row>
    <row r="3700" spans="4:4">
      <c r="D3700" s="16"/>
    </row>
    <row r="3701" spans="4:4">
      <c r="D3701" s="16"/>
    </row>
    <row r="3702" spans="4:4">
      <c r="D3702" s="16"/>
    </row>
    <row r="3703" spans="4:4">
      <c r="D3703" s="16"/>
    </row>
    <row r="3704" spans="4:4">
      <c r="D3704" s="16"/>
    </row>
    <row r="3705" spans="4:4">
      <c r="D3705" s="16"/>
    </row>
    <row r="3706" spans="4:4">
      <c r="D3706" s="16"/>
    </row>
    <row r="3707" spans="4:4">
      <c r="D3707" s="16"/>
    </row>
    <row r="3708" spans="4:4">
      <c r="D3708" s="16"/>
    </row>
    <row r="3709" spans="4:4">
      <c r="D3709" s="16"/>
    </row>
    <row r="3710" spans="4:4">
      <c r="D3710" s="16"/>
    </row>
    <row r="3711" spans="4:4">
      <c r="D3711" s="16"/>
    </row>
    <row r="3712" spans="4:4">
      <c r="D3712" s="16"/>
    </row>
    <row r="3713" spans="4:4">
      <c r="D3713" s="16"/>
    </row>
    <row r="3714" spans="4:4">
      <c r="D3714" s="16"/>
    </row>
    <row r="3715" spans="4:4">
      <c r="D3715" s="16"/>
    </row>
    <row r="3716" spans="4:4">
      <c r="D3716" s="16"/>
    </row>
    <row r="3717" spans="4:4">
      <c r="D3717" s="16"/>
    </row>
    <row r="3718" spans="4:4">
      <c r="D3718" s="16"/>
    </row>
    <row r="3719" spans="4:4">
      <c r="D3719" s="16"/>
    </row>
    <row r="3720" spans="4:4">
      <c r="D3720" s="16"/>
    </row>
    <row r="3721" spans="4:4">
      <c r="D3721" s="16"/>
    </row>
    <row r="3722" spans="4:4">
      <c r="D3722" s="16"/>
    </row>
    <row r="3723" spans="4:4">
      <c r="D3723" s="16"/>
    </row>
    <row r="3724" spans="4:4">
      <c r="D3724" s="16"/>
    </row>
    <row r="3725" spans="4:4">
      <c r="D3725" s="16"/>
    </row>
    <row r="3726" spans="4:4">
      <c r="D3726" s="16"/>
    </row>
    <row r="3727" spans="4:4">
      <c r="D3727" s="16"/>
    </row>
    <row r="3728" spans="4:4">
      <c r="D3728" s="16"/>
    </row>
    <row r="3729" spans="4:4">
      <c r="D3729" s="16"/>
    </row>
    <row r="3730" spans="4:4">
      <c r="D3730" s="16"/>
    </row>
    <row r="3731" spans="4:4">
      <c r="D3731" s="16"/>
    </row>
    <row r="3732" spans="4:4">
      <c r="D3732" s="16"/>
    </row>
    <row r="3733" spans="4:4">
      <c r="D3733" s="16"/>
    </row>
    <row r="3734" spans="4:4">
      <c r="D3734" s="16"/>
    </row>
    <row r="3735" spans="4:4">
      <c r="D3735" s="16"/>
    </row>
    <row r="3736" spans="4:4">
      <c r="D3736" s="16"/>
    </row>
    <row r="3737" spans="4:4">
      <c r="D3737" s="16"/>
    </row>
    <row r="3738" spans="4:4">
      <c r="D3738" s="16"/>
    </row>
    <row r="3739" spans="4:4">
      <c r="D3739" s="16"/>
    </row>
    <row r="3740" spans="4:4">
      <c r="D3740" s="16"/>
    </row>
    <row r="3741" spans="4:4">
      <c r="D3741" s="16"/>
    </row>
    <row r="3742" spans="4:4">
      <c r="D3742" s="16"/>
    </row>
    <row r="3743" spans="4:4">
      <c r="D3743" s="16"/>
    </row>
    <row r="3744" spans="4:4">
      <c r="D3744" s="16"/>
    </row>
    <row r="3745" spans="4:4">
      <c r="D3745" s="16"/>
    </row>
    <row r="3746" spans="4:4">
      <c r="D3746" s="16"/>
    </row>
    <row r="3747" spans="4:4">
      <c r="D3747" s="16"/>
    </row>
    <row r="3748" spans="4:4">
      <c r="D3748" s="16"/>
    </row>
    <row r="3749" spans="4:4">
      <c r="D3749" s="16"/>
    </row>
    <row r="3750" spans="4:4">
      <c r="D3750" s="16"/>
    </row>
    <row r="3751" spans="4:4">
      <c r="D3751" s="16"/>
    </row>
    <row r="3752" spans="4:4">
      <c r="D3752" s="16"/>
    </row>
    <row r="3753" spans="4:4">
      <c r="D3753" s="16"/>
    </row>
    <row r="3754" spans="4:4">
      <c r="D3754" s="16"/>
    </row>
    <row r="3755" spans="4:4">
      <c r="D3755" s="16"/>
    </row>
    <row r="3756" spans="4:4">
      <c r="D3756" s="16"/>
    </row>
    <row r="3757" spans="4:4">
      <c r="D3757" s="16"/>
    </row>
    <row r="3758" spans="4:4">
      <c r="D3758" s="16"/>
    </row>
    <row r="3759" spans="4:4">
      <c r="D3759" s="16"/>
    </row>
    <row r="3760" spans="4:4">
      <c r="D3760" s="16"/>
    </row>
    <row r="3761" spans="4:4">
      <c r="D3761" s="16"/>
    </row>
    <row r="3762" spans="4:4">
      <c r="D3762" s="16"/>
    </row>
    <row r="3763" spans="4:4">
      <c r="D3763" s="16"/>
    </row>
    <row r="3764" spans="4:4">
      <c r="D3764" s="16"/>
    </row>
    <row r="3765" spans="4:4">
      <c r="D3765" s="16"/>
    </row>
    <row r="3766" spans="4:4">
      <c r="D3766" s="16"/>
    </row>
    <row r="3767" spans="4:4">
      <c r="D3767" s="16"/>
    </row>
    <row r="3768" spans="4:4">
      <c r="D3768" s="16"/>
    </row>
    <row r="3769" spans="4:4">
      <c r="D3769" s="16"/>
    </row>
    <row r="3770" spans="4:4">
      <c r="D3770" s="16"/>
    </row>
    <row r="3771" spans="4:4">
      <c r="D3771" s="16"/>
    </row>
    <row r="3772" spans="4:4">
      <c r="D3772" s="16"/>
    </row>
    <row r="3773" spans="4:4">
      <c r="D3773" s="16"/>
    </row>
    <row r="3774" spans="4:4">
      <c r="D3774" s="16"/>
    </row>
    <row r="3775" spans="4:4">
      <c r="D3775" s="16"/>
    </row>
    <row r="3776" spans="4:4">
      <c r="D3776" s="16"/>
    </row>
    <row r="3777" spans="4:4">
      <c r="D3777" s="16"/>
    </row>
    <row r="3778" spans="4:4">
      <c r="D3778" s="16"/>
    </row>
    <row r="3779" spans="4:4">
      <c r="D3779" s="16"/>
    </row>
    <row r="3780" spans="4:4">
      <c r="D3780" s="16"/>
    </row>
    <row r="3781" spans="4:4">
      <c r="D3781" s="16"/>
    </row>
    <row r="3782" spans="4:4">
      <c r="D3782" s="16"/>
    </row>
    <row r="3783" spans="4:4">
      <c r="D3783" s="16"/>
    </row>
    <row r="3784" spans="4:4">
      <c r="D3784" s="16"/>
    </row>
    <row r="3785" spans="4:4">
      <c r="D3785" s="16"/>
    </row>
    <row r="3786" spans="4:4">
      <c r="D3786" s="16"/>
    </row>
    <row r="3787" spans="4:4">
      <c r="D3787" s="16"/>
    </row>
    <row r="3788" spans="4:4">
      <c r="D3788" s="16"/>
    </row>
    <row r="3789" spans="4:4">
      <c r="D3789" s="16"/>
    </row>
    <row r="3790" spans="4:4">
      <c r="D3790" s="16"/>
    </row>
    <row r="3791" spans="4:4">
      <c r="D3791" s="16"/>
    </row>
    <row r="3792" spans="4:4">
      <c r="D3792" s="16"/>
    </row>
    <row r="3793" spans="4:4">
      <c r="D3793" s="16"/>
    </row>
    <row r="3794" spans="4:4">
      <c r="D3794" s="16"/>
    </row>
    <row r="3795" spans="4:4">
      <c r="D3795" s="16"/>
    </row>
    <row r="3796" spans="4:4">
      <c r="D3796" s="16"/>
    </row>
    <row r="3797" spans="4:4">
      <c r="D3797" s="16"/>
    </row>
    <row r="3798" spans="4:4">
      <c r="D3798" s="16"/>
    </row>
    <row r="3799" spans="4:4">
      <c r="D3799" s="16"/>
    </row>
    <row r="3800" spans="4:4">
      <c r="D3800" s="16"/>
    </row>
    <row r="3801" spans="4:4">
      <c r="D3801" s="16"/>
    </row>
    <row r="3802" spans="4:4">
      <c r="D3802" s="16"/>
    </row>
    <row r="3803" spans="4:4">
      <c r="D3803" s="16"/>
    </row>
    <row r="3804" spans="4:4">
      <c r="D3804" s="16"/>
    </row>
    <row r="3805" spans="4:4">
      <c r="D3805" s="16"/>
    </row>
    <row r="3806" spans="4:4">
      <c r="D3806" s="16"/>
    </row>
    <row r="3807" spans="4:4">
      <c r="D3807" s="16"/>
    </row>
    <row r="3808" spans="4:4">
      <c r="D3808" s="16"/>
    </row>
    <row r="3809" spans="4:4">
      <c r="D3809" s="16"/>
    </row>
    <row r="3810" spans="4:4">
      <c r="D3810" s="16"/>
    </row>
    <row r="3811" spans="4:4">
      <c r="D3811" s="16"/>
    </row>
    <row r="3812" spans="4:4">
      <c r="D3812" s="16"/>
    </row>
    <row r="3813" spans="4:4">
      <c r="D3813" s="16"/>
    </row>
    <row r="3814" spans="4:4">
      <c r="D3814" s="16"/>
    </row>
    <row r="3815" spans="4:4">
      <c r="D3815" s="16"/>
    </row>
    <row r="3816" spans="4:4">
      <c r="D3816" s="16"/>
    </row>
    <row r="3817" spans="4:4">
      <c r="D3817" s="16"/>
    </row>
    <row r="3818" spans="4:4">
      <c r="D3818" s="16"/>
    </row>
    <row r="3819" spans="4:4">
      <c r="D3819" s="16"/>
    </row>
    <row r="3820" spans="4:4">
      <c r="D3820" s="16"/>
    </row>
    <row r="3821" spans="4:4">
      <c r="D3821" s="16"/>
    </row>
    <row r="3822" spans="4:4">
      <c r="D3822" s="16"/>
    </row>
    <row r="3823" spans="4:4">
      <c r="D3823" s="16"/>
    </row>
    <row r="3824" spans="4:4">
      <c r="D3824" s="16"/>
    </row>
    <row r="3825" spans="4:4">
      <c r="D3825" s="16"/>
    </row>
    <row r="3826" spans="4:4">
      <c r="D3826" s="16"/>
    </row>
    <row r="3827" spans="4:4">
      <c r="D3827" s="16"/>
    </row>
    <row r="3828" spans="4:4">
      <c r="D3828" s="16"/>
    </row>
    <row r="3829" spans="4:4">
      <c r="D3829" s="16"/>
    </row>
    <row r="3830" spans="4:4">
      <c r="D3830" s="16"/>
    </row>
    <row r="3831" spans="4:4">
      <c r="D3831" s="16"/>
    </row>
    <row r="3832" spans="4:4">
      <c r="D3832" s="16"/>
    </row>
    <row r="3833" spans="4:4">
      <c r="D3833" s="16"/>
    </row>
    <row r="3834" spans="4:4">
      <c r="D3834" s="16"/>
    </row>
    <row r="3835" spans="4:4">
      <c r="D3835" s="16"/>
    </row>
    <row r="3836" spans="4:4">
      <c r="D3836" s="16"/>
    </row>
    <row r="3837" spans="4:4">
      <c r="D3837" s="16"/>
    </row>
    <row r="3838" spans="4:4">
      <c r="D3838" s="16"/>
    </row>
    <row r="3839" spans="4:4">
      <c r="D3839" s="16"/>
    </row>
    <row r="3840" spans="4:4">
      <c r="D3840" s="16"/>
    </row>
    <row r="3841" spans="4:4">
      <c r="D3841" s="16"/>
    </row>
    <row r="3842" spans="4:4">
      <c r="D3842" s="16"/>
    </row>
    <row r="3843" spans="4:4">
      <c r="D3843" s="16"/>
    </row>
    <row r="3844" spans="4:4">
      <c r="D3844" s="16"/>
    </row>
    <row r="3845" spans="4:4">
      <c r="D3845" s="16"/>
    </row>
    <row r="3846" spans="4:4">
      <c r="D3846" s="16"/>
    </row>
    <row r="3847" spans="4:4">
      <c r="D3847" s="16"/>
    </row>
    <row r="3848" spans="4:4">
      <c r="D3848" s="16"/>
    </row>
    <row r="3849" spans="4:4">
      <c r="D3849" s="16"/>
    </row>
    <row r="3850" spans="4:4">
      <c r="D3850" s="16"/>
    </row>
    <row r="3851" spans="4:4">
      <c r="D3851" s="16"/>
    </row>
    <row r="3852" spans="4:4">
      <c r="D3852" s="16"/>
    </row>
    <row r="3853" spans="4:4">
      <c r="D3853" s="16"/>
    </row>
    <row r="3854" spans="4:4">
      <c r="D3854" s="16"/>
    </row>
    <row r="3855" spans="4:4">
      <c r="D3855" s="16"/>
    </row>
    <row r="3856" spans="4:4">
      <c r="D3856" s="16"/>
    </row>
    <row r="3857" spans="4:4">
      <c r="D3857" s="16"/>
    </row>
    <row r="3858" spans="4:4">
      <c r="D3858" s="16"/>
    </row>
    <row r="3859" spans="4:4">
      <c r="D3859" s="16"/>
    </row>
    <row r="3860" spans="4:4">
      <c r="D3860" s="16"/>
    </row>
    <row r="3861" spans="4:4">
      <c r="D3861" s="16"/>
    </row>
    <row r="3862" spans="4:4">
      <c r="D3862" s="16"/>
    </row>
    <row r="3863" spans="4:4">
      <c r="D3863" s="16"/>
    </row>
    <row r="3864" spans="4:4">
      <c r="D3864" s="16"/>
    </row>
    <row r="3865" spans="4:4">
      <c r="D3865" s="16"/>
    </row>
    <row r="3866" spans="4:4">
      <c r="D3866" s="16"/>
    </row>
    <row r="3867" spans="4:4">
      <c r="D3867" s="16"/>
    </row>
    <row r="3868" spans="4:4">
      <c r="D3868" s="16"/>
    </row>
    <row r="3869" spans="4:4">
      <c r="D3869" s="16"/>
    </row>
    <row r="3870" spans="4:4">
      <c r="D3870" s="16"/>
    </row>
    <row r="3871" spans="4:4">
      <c r="D3871" s="16"/>
    </row>
    <row r="3872" spans="4:4">
      <c r="D3872" s="16"/>
    </row>
    <row r="3873" spans="4:4">
      <c r="D3873" s="16"/>
    </row>
    <row r="3874" spans="4:4">
      <c r="D3874" s="16"/>
    </row>
    <row r="3875" spans="4:4">
      <c r="D3875" s="16"/>
    </row>
    <row r="3876" spans="4:4">
      <c r="D3876" s="16"/>
    </row>
    <row r="3877" spans="4:4">
      <c r="D3877" s="16"/>
    </row>
    <row r="3878" spans="4:4">
      <c r="D3878" s="16"/>
    </row>
    <row r="3879" spans="4:4">
      <c r="D3879" s="16"/>
    </row>
    <row r="3880" spans="4:4">
      <c r="D3880" s="16"/>
    </row>
    <row r="3881" spans="4:4">
      <c r="D3881" s="16"/>
    </row>
    <row r="3882" spans="4:4">
      <c r="D3882" s="16"/>
    </row>
    <row r="3883" spans="4:4">
      <c r="D3883" s="16"/>
    </row>
    <row r="3884" spans="4:4">
      <c r="D3884" s="16"/>
    </row>
    <row r="3885" spans="4:4">
      <c r="D3885" s="16"/>
    </row>
    <row r="3886" spans="4:4">
      <c r="D3886" s="16"/>
    </row>
    <row r="3887" spans="4:4">
      <c r="D3887" s="16"/>
    </row>
    <row r="3888" spans="4:4">
      <c r="D3888" s="16"/>
    </row>
    <row r="3889" spans="4:4">
      <c r="D3889" s="16"/>
    </row>
    <row r="3890" spans="4:4">
      <c r="D3890" s="16"/>
    </row>
    <row r="3891" spans="4:4">
      <c r="D3891" s="16"/>
    </row>
    <row r="3892" spans="4:4">
      <c r="D3892" s="16"/>
    </row>
    <row r="3893" spans="4:4">
      <c r="D3893" s="16"/>
    </row>
    <row r="3894" spans="4:4">
      <c r="D3894" s="16"/>
    </row>
    <row r="3895" spans="4:4">
      <c r="D3895" s="16"/>
    </row>
    <row r="3896" spans="4:4">
      <c r="D3896" s="16"/>
    </row>
    <row r="3897" spans="4:4">
      <c r="D3897" s="16"/>
    </row>
    <row r="3898" spans="4:4">
      <c r="D3898" s="16"/>
    </row>
    <row r="3899" spans="4:4">
      <c r="D3899" s="16"/>
    </row>
    <row r="3900" spans="4:4">
      <c r="D3900" s="16"/>
    </row>
    <row r="3901" spans="4:4">
      <c r="D3901" s="16"/>
    </row>
    <row r="3902" spans="4:4">
      <c r="D3902" s="16"/>
    </row>
    <row r="3903" spans="4:4">
      <c r="D3903" s="16"/>
    </row>
    <row r="3904" spans="4:4">
      <c r="D3904" s="16"/>
    </row>
    <row r="3905" spans="4:4">
      <c r="D3905" s="16"/>
    </row>
    <row r="3906" spans="4:4">
      <c r="D3906" s="16"/>
    </row>
    <row r="3907" spans="4:4">
      <c r="D3907" s="16"/>
    </row>
    <row r="3908" spans="4:4">
      <c r="D3908" s="16"/>
    </row>
    <row r="3909" spans="4:4">
      <c r="D3909" s="16"/>
    </row>
    <row r="3910" spans="4:4">
      <c r="D3910" s="16"/>
    </row>
    <row r="3911" spans="4:4">
      <c r="D3911" s="16"/>
    </row>
    <row r="3912" spans="4:4">
      <c r="D3912" s="16"/>
    </row>
    <row r="3913" spans="4:4">
      <c r="D3913" s="16"/>
    </row>
    <row r="3914" spans="4:4">
      <c r="D3914" s="16"/>
    </row>
    <row r="3915" spans="4:4">
      <c r="D3915" s="16"/>
    </row>
    <row r="3916" spans="4:4">
      <c r="D3916" s="16"/>
    </row>
    <row r="3917" spans="4:4">
      <c r="D3917" s="16"/>
    </row>
    <row r="3918" spans="4:4">
      <c r="D3918" s="16"/>
    </row>
    <row r="3919" spans="4:4">
      <c r="D3919" s="16"/>
    </row>
    <row r="3920" spans="4:4">
      <c r="D3920" s="16"/>
    </row>
    <row r="3921" spans="4:4">
      <c r="D3921" s="16"/>
    </row>
    <row r="3922" spans="4:4">
      <c r="D3922" s="16"/>
    </row>
    <row r="3923" spans="4:4">
      <c r="D3923" s="16"/>
    </row>
    <row r="3924" spans="4:4">
      <c r="D3924" s="16"/>
    </row>
    <row r="3925" spans="4:4">
      <c r="D3925" s="16"/>
    </row>
    <row r="3926" spans="4:4">
      <c r="D3926" s="16"/>
    </row>
    <row r="3927" spans="4:4">
      <c r="D3927" s="16"/>
    </row>
    <row r="3928" spans="4:4">
      <c r="D3928" s="16"/>
    </row>
    <row r="3929" spans="4:4">
      <c r="D3929" s="16"/>
    </row>
    <row r="3930" spans="4:4">
      <c r="D3930" s="16"/>
    </row>
    <row r="3931" spans="4:4">
      <c r="D3931" s="16"/>
    </row>
    <row r="3932" spans="4:4">
      <c r="D3932" s="16"/>
    </row>
    <row r="3933" spans="4:4">
      <c r="D3933" s="16"/>
    </row>
    <row r="3934" spans="4:4">
      <c r="D3934" s="16"/>
    </row>
    <row r="3935" spans="4:4">
      <c r="D3935" s="16"/>
    </row>
    <row r="3936" spans="4:4">
      <c r="D3936" s="16"/>
    </row>
    <row r="3937" spans="4:4">
      <c r="D3937" s="16"/>
    </row>
    <row r="3938" spans="4:4">
      <c r="D3938" s="16"/>
    </row>
    <row r="3939" spans="4:4">
      <c r="D3939" s="16"/>
    </row>
    <row r="3940" spans="4:4">
      <c r="D3940" s="16"/>
    </row>
    <row r="3941" spans="4:4">
      <c r="D3941" s="16"/>
    </row>
    <row r="3942" spans="4:4">
      <c r="D3942" s="16"/>
    </row>
    <row r="3943" spans="4:4">
      <c r="D3943" s="16"/>
    </row>
    <row r="3944" spans="4:4">
      <c r="D3944" s="16"/>
    </row>
    <row r="3945" spans="4:4">
      <c r="D3945" s="16"/>
    </row>
    <row r="3946" spans="4:4">
      <c r="D3946" s="16"/>
    </row>
    <row r="3947" spans="4:4">
      <c r="D3947" s="16"/>
    </row>
    <row r="3948" spans="4:4">
      <c r="D3948" s="16"/>
    </row>
    <row r="3949" spans="4:4">
      <c r="D3949" s="16"/>
    </row>
    <row r="3950" spans="4:4">
      <c r="D3950" s="16"/>
    </row>
    <row r="3951" spans="4:4">
      <c r="D3951" s="16"/>
    </row>
    <row r="3952" spans="4:4">
      <c r="D3952" s="16"/>
    </row>
    <row r="3953" spans="4:4">
      <c r="D3953" s="16"/>
    </row>
    <row r="3954" spans="4:4">
      <c r="D3954" s="16"/>
    </row>
    <row r="3955" spans="4:4">
      <c r="D3955" s="16"/>
    </row>
    <row r="3956" spans="4:4">
      <c r="D3956" s="16"/>
    </row>
    <row r="3957" spans="4:4">
      <c r="D3957" s="16"/>
    </row>
    <row r="3958" spans="4:4">
      <c r="D3958" s="16"/>
    </row>
    <row r="3959" spans="4:4">
      <c r="D3959" s="16"/>
    </row>
    <row r="3960" spans="4:4">
      <c r="D3960" s="16"/>
    </row>
    <row r="3961" spans="4:4">
      <c r="D3961" s="16"/>
    </row>
    <row r="3962" spans="4:4">
      <c r="D3962" s="16"/>
    </row>
    <row r="3963" spans="4:4">
      <c r="D3963" s="16"/>
    </row>
    <row r="3964" spans="4:4">
      <c r="D3964" s="16"/>
    </row>
    <row r="3965" spans="4:4">
      <c r="D3965" s="16"/>
    </row>
    <row r="3966" spans="4:4">
      <c r="D3966" s="16"/>
    </row>
    <row r="3967" spans="4:4">
      <c r="D3967" s="16"/>
    </row>
    <row r="3968" spans="4:4">
      <c r="D3968" s="16"/>
    </row>
    <row r="3969" spans="4:4">
      <c r="D3969" s="16"/>
    </row>
    <row r="3970" spans="4:4">
      <c r="D3970" s="16"/>
    </row>
    <row r="3971" spans="4:4">
      <c r="D3971" s="16"/>
    </row>
    <row r="3972" spans="4:4">
      <c r="D3972" s="16"/>
    </row>
    <row r="3973" spans="4:4">
      <c r="D3973" s="16"/>
    </row>
    <row r="3974" spans="4:4">
      <c r="D3974" s="16"/>
    </row>
    <row r="3975" spans="4:4">
      <c r="D3975" s="16"/>
    </row>
    <row r="3976" spans="4:4">
      <c r="D3976" s="16"/>
    </row>
    <row r="3977" spans="4:4">
      <c r="D3977" s="16"/>
    </row>
    <row r="3978" spans="4:4">
      <c r="D3978" s="16"/>
    </row>
    <row r="3979" spans="4:4">
      <c r="D3979" s="16"/>
    </row>
    <row r="3980" spans="4:4">
      <c r="D3980" s="16"/>
    </row>
    <row r="3981" spans="4:4">
      <c r="D3981" s="16"/>
    </row>
    <row r="3982" spans="4:4">
      <c r="D3982" s="16"/>
    </row>
    <row r="3983" spans="4:4">
      <c r="D3983" s="16"/>
    </row>
    <row r="3984" spans="4:4">
      <c r="D3984" s="16"/>
    </row>
    <row r="3985" spans="4:4">
      <c r="D3985" s="16"/>
    </row>
    <row r="3986" spans="4:4">
      <c r="D3986" s="16"/>
    </row>
    <row r="3987" spans="4:4">
      <c r="D3987" s="16"/>
    </row>
    <row r="3988" spans="4:4">
      <c r="D3988" s="16"/>
    </row>
    <row r="3989" spans="4:4">
      <c r="D3989" s="16"/>
    </row>
    <row r="3990" spans="4:4">
      <c r="D3990" s="16"/>
    </row>
    <row r="3991" spans="4:4">
      <c r="D3991" s="16"/>
    </row>
    <row r="3992" spans="4:4">
      <c r="D3992" s="16"/>
    </row>
    <row r="3993" spans="4:4">
      <c r="D3993" s="16"/>
    </row>
    <row r="3994" spans="4:4">
      <c r="D3994" s="16"/>
    </row>
    <row r="3995" spans="4:4">
      <c r="D3995" s="16"/>
    </row>
    <row r="3996" spans="4:4">
      <c r="D3996" s="16"/>
    </row>
    <row r="3997" spans="4:4">
      <c r="D3997" s="16"/>
    </row>
    <row r="3998" spans="4:4">
      <c r="D3998" s="16"/>
    </row>
    <row r="3999" spans="4:4">
      <c r="D3999" s="16"/>
    </row>
    <row r="4000" spans="4:4">
      <c r="D4000" s="16"/>
    </row>
    <row r="4001" spans="4:4">
      <c r="D4001" s="16"/>
    </row>
    <row r="4002" spans="4:4">
      <c r="D4002" s="16"/>
    </row>
    <row r="4003" spans="4:4">
      <c r="D4003" s="16"/>
    </row>
    <row r="4004" spans="4:4">
      <c r="D4004" s="16"/>
    </row>
    <row r="4005" spans="4:4">
      <c r="D4005" s="16"/>
    </row>
    <row r="4006" spans="4:4">
      <c r="D4006" s="16"/>
    </row>
    <row r="4007" spans="4:4">
      <c r="D4007" s="16"/>
    </row>
    <row r="4008" spans="4:4">
      <c r="D4008" s="16"/>
    </row>
    <row r="4009" spans="4:4">
      <c r="D4009" s="16"/>
    </row>
    <row r="4010" spans="4:4">
      <c r="D4010" s="16"/>
    </row>
    <row r="4011" spans="4:4">
      <c r="D4011" s="16"/>
    </row>
    <row r="4012" spans="4:4">
      <c r="D4012" s="16"/>
    </row>
    <row r="4013" spans="4:4">
      <c r="D4013" s="16"/>
    </row>
    <row r="4014" spans="4:4">
      <c r="D4014" s="16"/>
    </row>
    <row r="4015" spans="4:4">
      <c r="D4015" s="16"/>
    </row>
    <row r="4016" spans="4:4">
      <c r="D4016" s="16"/>
    </row>
    <row r="4017" spans="4:4">
      <c r="D4017" s="16"/>
    </row>
    <row r="4018" spans="4:4">
      <c r="D4018" s="16"/>
    </row>
    <row r="4019" spans="4:4">
      <c r="D4019" s="16"/>
    </row>
    <row r="4020" spans="4:4">
      <c r="D4020" s="16"/>
    </row>
    <row r="4021" spans="4:4">
      <c r="D4021" s="16"/>
    </row>
    <row r="4022" spans="4:4">
      <c r="D4022" s="16"/>
    </row>
    <row r="4023" spans="4:4">
      <c r="D4023" s="16"/>
    </row>
    <row r="4024" spans="4:4">
      <c r="D4024" s="16"/>
    </row>
    <row r="4025" spans="4:4">
      <c r="D4025" s="16"/>
    </row>
    <row r="4026" spans="4:4">
      <c r="D4026" s="16"/>
    </row>
    <row r="4027" spans="4:4">
      <c r="D4027" s="16"/>
    </row>
    <row r="4028" spans="4:4">
      <c r="D4028" s="16"/>
    </row>
    <row r="4029" spans="4:4">
      <c r="D4029" s="16"/>
    </row>
    <row r="4030" spans="4:4">
      <c r="D4030" s="16"/>
    </row>
    <row r="4031" spans="4:4">
      <c r="D4031" s="16"/>
    </row>
    <row r="4032" spans="4:4">
      <c r="D4032" s="16"/>
    </row>
    <row r="4033" spans="4:4">
      <c r="D4033" s="16"/>
    </row>
    <row r="4034" spans="4:4">
      <c r="D4034" s="16"/>
    </row>
    <row r="4035" spans="4:4">
      <c r="D4035" s="16"/>
    </row>
    <row r="4036" spans="4:4">
      <c r="D4036" s="16"/>
    </row>
    <row r="4037" spans="4:4">
      <c r="D4037" s="16"/>
    </row>
    <row r="4038" spans="4:4">
      <c r="D4038" s="16"/>
    </row>
    <row r="4039" spans="4:4">
      <c r="D4039" s="16"/>
    </row>
    <row r="4040" spans="4:4">
      <c r="D4040" s="16"/>
    </row>
    <row r="4041" spans="4:4">
      <c r="D4041" s="16"/>
    </row>
    <row r="4042" spans="4:4">
      <c r="D4042" s="16"/>
    </row>
    <row r="4043" spans="4:4">
      <c r="D4043" s="16"/>
    </row>
    <row r="4044" spans="4:4">
      <c r="D4044" s="16"/>
    </row>
    <row r="4045" spans="4:4">
      <c r="D4045" s="16"/>
    </row>
    <row r="4046" spans="4:4">
      <c r="D4046" s="16"/>
    </row>
    <row r="4047" spans="4:4">
      <c r="D4047" s="16"/>
    </row>
    <row r="4048" spans="4:4">
      <c r="D4048" s="16"/>
    </row>
    <row r="4049" spans="4:4">
      <c r="D4049" s="16"/>
    </row>
    <row r="4050" spans="4:4">
      <c r="D4050" s="16"/>
    </row>
    <row r="4051" spans="4:4">
      <c r="D4051" s="16"/>
    </row>
    <row r="4052" spans="4:4">
      <c r="D4052" s="16"/>
    </row>
    <row r="4053" spans="4:4">
      <c r="D4053" s="16"/>
    </row>
    <row r="4054" spans="4:4">
      <c r="D4054" s="16"/>
    </row>
    <row r="4055" spans="4:4">
      <c r="D4055" s="16"/>
    </row>
    <row r="4056" spans="4:4">
      <c r="D4056" s="16"/>
    </row>
    <row r="4057" spans="4:4">
      <c r="D4057" s="16"/>
    </row>
    <row r="4058" spans="4:4">
      <c r="D4058" s="16"/>
    </row>
    <row r="4059" spans="4:4">
      <c r="D4059" s="16"/>
    </row>
    <row r="4060" spans="4:4">
      <c r="D4060" s="16"/>
    </row>
    <row r="4061" spans="4:4">
      <c r="D4061" s="16"/>
    </row>
    <row r="4062" spans="4:4">
      <c r="D4062" s="16"/>
    </row>
    <row r="4063" spans="4:4">
      <c r="D4063" s="16"/>
    </row>
    <row r="4064" spans="4:4">
      <c r="D4064" s="16"/>
    </row>
    <row r="4065" spans="4:4">
      <c r="D4065" s="16"/>
    </row>
    <row r="4066" spans="4:4">
      <c r="D4066" s="16"/>
    </row>
    <row r="4067" spans="4:4">
      <c r="D4067" s="16"/>
    </row>
    <row r="4068" spans="4:4">
      <c r="D4068" s="16"/>
    </row>
    <row r="4069" spans="4:4">
      <c r="D4069" s="16"/>
    </row>
    <row r="4070" spans="4:4">
      <c r="D4070" s="16"/>
    </row>
    <row r="4071" spans="4:4">
      <c r="D4071" s="16"/>
    </row>
    <row r="4072" spans="4:4">
      <c r="D4072" s="16"/>
    </row>
    <row r="4073" spans="4:4">
      <c r="D4073" s="16"/>
    </row>
    <row r="4074" spans="4:4">
      <c r="D4074" s="16"/>
    </row>
    <row r="4075" spans="4:4">
      <c r="D4075" s="16"/>
    </row>
    <row r="4076" spans="4:4">
      <c r="D4076" s="16"/>
    </row>
    <row r="4077" spans="4:4">
      <c r="D4077" s="16"/>
    </row>
    <row r="4078" spans="4:4">
      <c r="D4078" s="16"/>
    </row>
    <row r="4079" spans="4:4">
      <c r="D4079" s="16"/>
    </row>
    <row r="4080" spans="4:4">
      <c r="D4080" s="16"/>
    </row>
    <row r="4081" spans="4:4">
      <c r="D4081" s="16"/>
    </row>
    <row r="4082" spans="4:4">
      <c r="D4082" s="16"/>
    </row>
    <row r="4083" spans="4:4">
      <c r="D4083" s="16"/>
    </row>
    <row r="4084" spans="4:4">
      <c r="D4084" s="16"/>
    </row>
    <row r="4085" spans="4:4">
      <c r="D4085" s="16"/>
    </row>
    <row r="4086" spans="4:4">
      <c r="D4086" s="16"/>
    </row>
    <row r="4087" spans="4:4">
      <c r="D4087" s="16"/>
    </row>
    <row r="4088" spans="4:4">
      <c r="D4088" s="16"/>
    </row>
    <row r="4089" spans="4:4">
      <c r="D4089" s="16"/>
    </row>
    <row r="4090" spans="4:4">
      <c r="D4090" s="16"/>
    </row>
    <row r="4091" spans="4:4">
      <c r="D4091" s="16"/>
    </row>
    <row r="4092" spans="4:4">
      <c r="D4092" s="16"/>
    </row>
    <row r="4093" spans="4:4">
      <c r="D4093" s="16"/>
    </row>
    <row r="4094" spans="4:4">
      <c r="D4094" s="16"/>
    </row>
    <row r="4095" spans="4:4">
      <c r="D4095" s="16"/>
    </row>
    <row r="4096" spans="4:4">
      <c r="D4096" s="16"/>
    </row>
    <row r="4097" spans="4:4">
      <c r="D4097" s="16"/>
    </row>
    <row r="4098" spans="4:4">
      <c r="D4098" s="16"/>
    </row>
    <row r="4099" spans="4:4">
      <c r="D4099" s="16"/>
    </row>
    <row r="4100" spans="4:4">
      <c r="D4100" s="16"/>
    </row>
    <row r="4101" spans="4:4">
      <c r="D4101" s="16"/>
    </row>
    <row r="4102" spans="4:4">
      <c r="D4102" s="16"/>
    </row>
    <row r="4103" spans="4:4">
      <c r="D4103" s="16"/>
    </row>
    <row r="4104" spans="4:4">
      <c r="D4104" s="16"/>
    </row>
    <row r="4105" spans="4:4">
      <c r="D4105" s="16"/>
    </row>
    <row r="4106" spans="4:4">
      <c r="D4106" s="16"/>
    </row>
    <row r="4107" spans="4:4">
      <c r="D4107" s="16"/>
    </row>
    <row r="4108" spans="4:4">
      <c r="D4108" s="16"/>
    </row>
    <row r="4109" spans="4:4">
      <c r="D4109" s="16"/>
    </row>
    <row r="4110" spans="4:4">
      <c r="D4110" s="16"/>
    </row>
    <row r="4111" spans="4:4">
      <c r="D4111" s="16"/>
    </row>
    <row r="4112" spans="4:4">
      <c r="D4112" s="16"/>
    </row>
    <row r="4113" spans="4:4">
      <c r="D4113" s="16"/>
    </row>
    <row r="4114" spans="4:4">
      <c r="D4114" s="16"/>
    </row>
    <row r="4115" spans="4:4">
      <c r="D4115" s="16"/>
    </row>
    <row r="4116" spans="4:4">
      <c r="D4116" s="16"/>
    </row>
    <row r="4117" spans="4:4">
      <c r="D4117" s="16"/>
    </row>
    <row r="4118" spans="4:4">
      <c r="D4118" s="16"/>
    </row>
    <row r="4119" spans="4:4">
      <c r="D4119" s="16"/>
    </row>
    <row r="4120" spans="4:4">
      <c r="D4120" s="16"/>
    </row>
    <row r="4121" spans="4:4">
      <c r="D4121" s="16"/>
    </row>
    <row r="4122" spans="4:4">
      <c r="D4122" s="16"/>
    </row>
    <row r="4123" spans="4:4">
      <c r="D4123" s="16"/>
    </row>
    <row r="4124" spans="4:4">
      <c r="D4124" s="16"/>
    </row>
    <row r="4125" spans="4:4">
      <c r="D4125" s="16"/>
    </row>
    <row r="4126" spans="4:4">
      <c r="D4126" s="16"/>
    </row>
    <row r="4127" spans="4:4">
      <c r="D4127" s="16"/>
    </row>
    <row r="4128" spans="4:4">
      <c r="D4128" s="16"/>
    </row>
    <row r="4129" spans="4:4">
      <c r="D4129" s="16"/>
    </row>
    <row r="4130" spans="4:4">
      <c r="D4130" s="16"/>
    </row>
    <row r="4131" spans="4:4">
      <c r="D4131" s="16"/>
    </row>
    <row r="4132" spans="4:4">
      <c r="D4132" s="16"/>
    </row>
    <row r="4133" spans="4:4">
      <c r="D4133" s="16"/>
    </row>
    <row r="4134" spans="4:4">
      <c r="D4134" s="16"/>
    </row>
    <row r="4135" spans="4:4">
      <c r="D4135" s="16"/>
    </row>
    <row r="4136" spans="4:4">
      <c r="D4136" s="16"/>
    </row>
    <row r="4137" spans="4:4">
      <c r="D4137" s="16"/>
    </row>
    <row r="4138" spans="4:4">
      <c r="D4138" s="16"/>
    </row>
    <row r="4139" spans="4:4">
      <c r="D4139" s="16"/>
    </row>
    <row r="4140" spans="4:4">
      <c r="D4140" s="16"/>
    </row>
    <row r="4141" spans="4:4">
      <c r="D4141" s="16"/>
    </row>
    <row r="4142" spans="4:4">
      <c r="D4142" s="16"/>
    </row>
    <row r="4143" spans="4:4">
      <c r="D4143" s="16"/>
    </row>
    <row r="4144" spans="4:4">
      <c r="D4144" s="16"/>
    </row>
    <row r="4145" spans="4:4">
      <c r="D4145" s="16"/>
    </row>
    <row r="4146" spans="4:4">
      <c r="D4146" s="16"/>
    </row>
    <row r="4147" spans="4:4">
      <c r="D4147" s="16"/>
    </row>
    <row r="4148" spans="4:4">
      <c r="D4148" s="16"/>
    </row>
    <row r="4149" spans="4:4">
      <c r="D4149" s="16"/>
    </row>
    <row r="4150" spans="4:4">
      <c r="D4150" s="16"/>
    </row>
    <row r="4151" spans="4:4">
      <c r="D4151" s="16"/>
    </row>
    <row r="4152" spans="4:4">
      <c r="D4152" s="16"/>
    </row>
    <row r="4153" spans="4:4">
      <c r="D4153" s="16"/>
    </row>
    <row r="4154" spans="4:4">
      <c r="D4154" s="16"/>
    </row>
    <row r="4155" spans="4:4">
      <c r="D4155" s="16"/>
    </row>
    <row r="4156" spans="4:4">
      <c r="D4156" s="16"/>
    </row>
    <row r="4157" spans="4:4">
      <c r="D4157" s="16"/>
    </row>
    <row r="4158" spans="4:4">
      <c r="D4158" s="16"/>
    </row>
    <row r="4159" spans="4:4">
      <c r="D4159" s="16"/>
    </row>
    <row r="4160" spans="4:4">
      <c r="D4160" s="16"/>
    </row>
    <row r="4161" spans="4:4">
      <c r="D4161" s="16"/>
    </row>
    <row r="4162" spans="4:4">
      <c r="D4162" s="16"/>
    </row>
    <row r="4163" spans="4:4">
      <c r="D4163" s="16"/>
    </row>
    <row r="4164" spans="4:4">
      <c r="D4164" s="16"/>
    </row>
    <row r="4165" spans="4:4">
      <c r="D4165" s="16"/>
    </row>
    <row r="4166" spans="4:4">
      <c r="D4166" s="16"/>
    </row>
    <row r="4167" spans="4:4">
      <c r="D4167" s="16"/>
    </row>
    <row r="4168" spans="4:4">
      <c r="D4168" s="16"/>
    </row>
    <row r="4169" spans="4:4">
      <c r="D4169" s="16"/>
    </row>
    <row r="4170" spans="4:4">
      <c r="D4170" s="16"/>
    </row>
    <row r="4171" spans="4:4">
      <c r="D4171" s="16"/>
    </row>
    <row r="4172" spans="4:4">
      <c r="D4172" s="16"/>
    </row>
    <row r="4173" spans="4:4">
      <c r="D4173" s="16"/>
    </row>
    <row r="4174" spans="4:4">
      <c r="D4174" s="16"/>
    </row>
    <row r="4175" spans="4:4">
      <c r="D4175" s="16"/>
    </row>
    <row r="4176" spans="4:4">
      <c r="D4176" s="16"/>
    </row>
    <row r="4177" spans="4:4">
      <c r="D4177" s="16"/>
    </row>
    <row r="4178" spans="4:4">
      <c r="D4178" s="16"/>
    </row>
    <row r="4179" spans="4:4">
      <c r="D4179" s="16"/>
    </row>
    <row r="4180" spans="4:4">
      <c r="D4180" s="16"/>
    </row>
    <row r="4181" spans="4:4">
      <c r="D4181" s="16"/>
    </row>
    <row r="4182" spans="4:4">
      <c r="D4182" s="16"/>
    </row>
    <row r="4183" spans="4:4">
      <c r="D4183" s="16"/>
    </row>
    <row r="4184" spans="4:4">
      <c r="D4184" s="16"/>
    </row>
    <row r="4185" spans="4:4">
      <c r="D4185" s="16"/>
    </row>
    <row r="4186" spans="4:4">
      <c r="D4186" s="16"/>
    </row>
    <row r="4187" spans="4:4">
      <c r="D4187" s="16"/>
    </row>
    <row r="4188" spans="4:4">
      <c r="D4188" s="16"/>
    </row>
    <row r="4189" spans="4:4">
      <c r="D4189" s="16"/>
    </row>
    <row r="4190" spans="4:4">
      <c r="D4190" s="16"/>
    </row>
    <row r="4191" spans="4:4">
      <c r="D4191" s="16"/>
    </row>
    <row r="4192" spans="4:4">
      <c r="D4192" s="16"/>
    </row>
    <row r="4193" spans="4:4">
      <c r="D4193" s="16"/>
    </row>
    <row r="4194" spans="4:4">
      <c r="D4194" s="16"/>
    </row>
    <row r="4195" spans="4:4">
      <c r="D4195" s="16"/>
    </row>
    <row r="4196" spans="4:4">
      <c r="D4196" s="16"/>
    </row>
    <row r="4197" spans="4:4">
      <c r="D4197" s="16"/>
    </row>
    <row r="4198" spans="4:4">
      <c r="D4198" s="16"/>
    </row>
    <row r="4199" spans="4:4">
      <c r="D4199" s="16"/>
    </row>
    <row r="4200" spans="4:4">
      <c r="D4200" s="16"/>
    </row>
    <row r="4201" spans="4:4">
      <c r="D4201" s="16"/>
    </row>
    <row r="4202" spans="4:4">
      <c r="D4202" s="16"/>
    </row>
    <row r="4203" spans="4:4">
      <c r="D4203" s="16"/>
    </row>
    <row r="4204" spans="4:4">
      <c r="D4204" s="16"/>
    </row>
    <row r="4205" spans="4:4">
      <c r="D4205" s="16"/>
    </row>
    <row r="4206" spans="4:4">
      <c r="D4206" s="16"/>
    </row>
    <row r="4207" spans="4:4">
      <c r="D4207" s="16"/>
    </row>
    <row r="4208" spans="4:4">
      <c r="D4208" s="16"/>
    </row>
    <row r="4209" spans="4:4">
      <c r="D4209" s="16"/>
    </row>
    <row r="4210" spans="4:4">
      <c r="D4210" s="16"/>
    </row>
    <row r="4211" spans="4:4">
      <c r="D4211" s="16"/>
    </row>
    <row r="4212" spans="4:4">
      <c r="D4212" s="16"/>
    </row>
    <row r="4213" spans="4:4">
      <c r="D4213" s="16"/>
    </row>
    <row r="4214" spans="4:4">
      <c r="D4214" s="16"/>
    </row>
    <row r="4215" spans="4:4">
      <c r="D4215" s="16"/>
    </row>
    <row r="4216" spans="4:4">
      <c r="D4216" s="16"/>
    </row>
    <row r="4217" spans="4:4">
      <c r="D4217" s="16"/>
    </row>
    <row r="4218" spans="4:4">
      <c r="D4218" s="16"/>
    </row>
    <row r="4219" spans="4:4">
      <c r="D4219" s="16"/>
    </row>
    <row r="4220" spans="4:4">
      <c r="D4220" s="16"/>
    </row>
    <row r="4221" spans="4:4">
      <c r="D4221" s="16"/>
    </row>
    <row r="4222" spans="4:4">
      <c r="D4222" s="16"/>
    </row>
    <row r="4223" spans="4:4">
      <c r="D4223" s="16"/>
    </row>
    <row r="4224" spans="4:4">
      <c r="D4224" s="16"/>
    </row>
    <row r="4225" spans="4:4">
      <c r="D4225" s="16"/>
    </row>
    <row r="4226" spans="4:4">
      <c r="D4226" s="16"/>
    </row>
    <row r="4227" spans="4:4">
      <c r="D4227" s="16"/>
    </row>
    <row r="4228" spans="4:4">
      <c r="D4228" s="16"/>
    </row>
    <row r="4229" spans="4:4">
      <c r="D4229" s="16"/>
    </row>
    <row r="4230" spans="4:4">
      <c r="D4230" s="16"/>
    </row>
    <row r="4231" spans="4:4">
      <c r="D4231" s="16"/>
    </row>
    <row r="4232" spans="4:4">
      <c r="D4232" s="16"/>
    </row>
    <row r="4233" spans="4:4">
      <c r="D4233" s="16"/>
    </row>
    <row r="4234" spans="4:4">
      <c r="D4234" s="16"/>
    </row>
    <row r="4235" spans="4:4">
      <c r="D4235" s="16"/>
    </row>
    <row r="4236" spans="4:4">
      <c r="D4236" s="16"/>
    </row>
    <row r="4237" spans="4:4">
      <c r="D4237" s="16"/>
    </row>
    <row r="4238" spans="4:4">
      <c r="D4238" s="16"/>
    </row>
    <row r="4239" spans="4:4">
      <c r="D4239" s="16"/>
    </row>
    <row r="4240" spans="4:4">
      <c r="D4240" s="16"/>
    </row>
    <row r="4241" spans="4:4">
      <c r="D4241" s="16"/>
    </row>
    <row r="4242" spans="4:4">
      <c r="D4242" s="16"/>
    </row>
    <row r="4243" spans="4:4">
      <c r="D4243" s="16"/>
    </row>
    <row r="4244" spans="4:4">
      <c r="D4244" s="16"/>
    </row>
    <row r="4245" spans="4:4">
      <c r="D4245" s="16"/>
    </row>
    <row r="4246" spans="4:4">
      <c r="D4246" s="16"/>
    </row>
    <row r="4247" spans="4:4">
      <c r="D4247" s="16"/>
    </row>
    <row r="4248" spans="4:4">
      <c r="D4248" s="16"/>
    </row>
    <row r="4249" spans="4:4">
      <c r="D4249" s="16"/>
    </row>
    <row r="4250" spans="4:4">
      <c r="D4250" s="16"/>
    </row>
    <row r="4251" spans="4:4">
      <c r="D4251" s="16"/>
    </row>
    <row r="4252" spans="4:4">
      <c r="D4252" s="16"/>
    </row>
    <row r="4253" spans="4:4">
      <c r="D4253" s="16"/>
    </row>
    <row r="4254" spans="4:4">
      <c r="D4254" s="16"/>
    </row>
    <row r="4255" spans="4:4">
      <c r="D4255" s="16"/>
    </row>
    <row r="4256" spans="4:4">
      <c r="D4256" s="16"/>
    </row>
    <row r="4257" spans="4:4">
      <c r="D4257" s="16"/>
    </row>
    <row r="4258" spans="4:4">
      <c r="D4258" s="16"/>
    </row>
    <row r="4259" spans="4:4">
      <c r="D4259" s="16"/>
    </row>
    <row r="4260" spans="4:4">
      <c r="D4260" s="16"/>
    </row>
    <row r="4261" spans="4:4">
      <c r="D4261" s="16"/>
    </row>
    <row r="4262" spans="4:4">
      <c r="D4262" s="16"/>
    </row>
    <row r="4263" spans="4:4">
      <c r="D4263" s="16"/>
    </row>
    <row r="4264" spans="4:4">
      <c r="D4264" s="16"/>
    </row>
    <row r="4265" spans="4:4">
      <c r="D4265" s="16"/>
    </row>
    <row r="4266" spans="4:4">
      <c r="D4266" s="16"/>
    </row>
    <row r="4267" spans="4:4">
      <c r="D4267" s="16"/>
    </row>
    <row r="4268" spans="4:4">
      <c r="D4268" s="16"/>
    </row>
    <row r="4269" spans="4:4">
      <c r="D4269" s="16"/>
    </row>
    <row r="4270" spans="4:4">
      <c r="D4270" s="16"/>
    </row>
    <row r="4271" spans="4:4">
      <c r="D4271" s="16"/>
    </row>
    <row r="4272" spans="4:4">
      <c r="D4272" s="16"/>
    </row>
    <row r="4273" spans="4:4">
      <c r="D4273" s="16"/>
    </row>
    <row r="4274" spans="4:4">
      <c r="D4274" s="16"/>
    </row>
    <row r="4275" spans="4:4">
      <c r="D4275" s="16"/>
    </row>
    <row r="4276" spans="4:4">
      <c r="D4276" s="16"/>
    </row>
    <row r="4277" spans="4:4">
      <c r="D4277" s="16"/>
    </row>
    <row r="4278" spans="4:4">
      <c r="D4278" s="16"/>
    </row>
    <row r="4279" spans="4:4">
      <c r="D4279" s="16"/>
    </row>
    <row r="4280" spans="4:4">
      <c r="D4280" s="16"/>
    </row>
    <row r="4281" spans="4:4">
      <c r="D4281" s="16"/>
    </row>
    <row r="4282" spans="4:4">
      <c r="D4282" s="16"/>
    </row>
    <row r="4283" spans="4:4">
      <c r="D4283" s="16"/>
    </row>
    <row r="4284" spans="4:4">
      <c r="D4284" s="16"/>
    </row>
    <row r="4285" spans="4:4">
      <c r="D4285" s="16"/>
    </row>
    <row r="4286" spans="4:4">
      <c r="D4286" s="16"/>
    </row>
    <row r="4287" spans="4:4">
      <c r="D4287" s="16"/>
    </row>
    <row r="4288" spans="4:4">
      <c r="D4288" s="16"/>
    </row>
    <row r="4289" spans="4:4">
      <c r="D4289" s="16"/>
    </row>
    <row r="4290" spans="4:4">
      <c r="D4290" s="16"/>
    </row>
    <row r="4291" spans="4:4">
      <c r="D4291" s="16"/>
    </row>
    <row r="4292" spans="4:4">
      <c r="D4292" s="16"/>
    </row>
    <row r="4293" spans="4:4">
      <c r="D4293" s="16"/>
    </row>
    <row r="4294" spans="4:4">
      <c r="D4294" s="16"/>
    </row>
    <row r="4295" spans="4:4">
      <c r="D4295" s="16"/>
    </row>
    <row r="4296" spans="4:4">
      <c r="D4296" s="16"/>
    </row>
    <row r="4297" spans="4:4">
      <c r="D4297" s="16"/>
    </row>
    <row r="4298" spans="4:4">
      <c r="D4298" s="16"/>
    </row>
    <row r="4299" spans="4:4">
      <c r="D4299" s="16"/>
    </row>
    <row r="4300" spans="4:4">
      <c r="D4300" s="16"/>
    </row>
    <row r="4301" spans="4:4">
      <c r="D4301" s="16"/>
    </row>
    <row r="4302" spans="4:4">
      <c r="D4302" s="16"/>
    </row>
    <row r="4303" spans="4:4">
      <c r="D4303" s="16"/>
    </row>
    <row r="4304" spans="4:4">
      <c r="D4304" s="16"/>
    </row>
    <row r="4305" spans="4:4">
      <c r="D4305" s="16"/>
    </row>
    <row r="4306" spans="4:4">
      <c r="D4306" s="16"/>
    </row>
    <row r="4307" spans="4:4">
      <c r="D4307" s="16"/>
    </row>
    <row r="4308" spans="4:4">
      <c r="D4308" s="16"/>
    </row>
    <row r="4309" spans="4:4">
      <c r="D4309" s="16"/>
    </row>
    <row r="4310" spans="4:4">
      <c r="D4310" s="16"/>
    </row>
    <row r="4311" spans="4:4">
      <c r="D4311" s="16"/>
    </row>
    <row r="4312" spans="4:4">
      <c r="D4312" s="16"/>
    </row>
    <row r="4313" spans="4:4">
      <c r="D4313" s="16"/>
    </row>
    <row r="4314" spans="4:4">
      <c r="D4314" s="16"/>
    </row>
    <row r="4315" spans="4:4">
      <c r="D4315" s="16"/>
    </row>
    <row r="4316" spans="4:4">
      <c r="D4316" s="16"/>
    </row>
    <row r="4317" spans="4:4">
      <c r="D4317" s="16"/>
    </row>
    <row r="4318" spans="4:4">
      <c r="D4318" s="16"/>
    </row>
    <row r="4319" spans="4:4">
      <c r="D4319" s="16"/>
    </row>
    <row r="4320" spans="4:4">
      <c r="D4320" s="16"/>
    </row>
    <row r="4321" spans="4:4">
      <c r="D4321" s="16"/>
    </row>
    <row r="4322" spans="4:4">
      <c r="D4322" s="16"/>
    </row>
    <row r="4323" spans="4:4">
      <c r="D4323" s="16"/>
    </row>
    <row r="4324" spans="4:4">
      <c r="D4324" s="16"/>
    </row>
    <row r="4325" spans="4:4">
      <c r="D4325" s="16"/>
    </row>
    <row r="4326" spans="4:4">
      <c r="D4326" s="16"/>
    </row>
    <row r="4327" spans="4:4">
      <c r="D4327" s="16"/>
    </row>
    <row r="4328" spans="4:4">
      <c r="D4328" s="16"/>
    </row>
    <row r="4329" spans="4:4">
      <c r="D4329" s="16"/>
    </row>
    <row r="4330" spans="4:4">
      <c r="D4330" s="16"/>
    </row>
    <row r="4331" spans="4:4">
      <c r="D4331" s="16"/>
    </row>
    <row r="4332" spans="4:4">
      <c r="D4332" s="16"/>
    </row>
    <row r="4333" spans="4:4">
      <c r="D4333" s="16"/>
    </row>
    <row r="4334" spans="4:4">
      <c r="D4334" s="16"/>
    </row>
    <row r="4335" spans="4:4">
      <c r="D4335" s="16"/>
    </row>
    <row r="4336" spans="4:4">
      <c r="D4336" s="16"/>
    </row>
    <row r="4337" spans="4:4">
      <c r="D4337" s="16"/>
    </row>
    <row r="4338" spans="4:4">
      <c r="D4338" s="16"/>
    </row>
    <row r="4339" spans="4:4">
      <c r="D4339" s="16"/>
    </row>
    <row r="4340" spans="4:4">
      <c r="D4340" s="16"/>
    </row>
    <row r="4341" spans="4:4">
      <c r="D4341" s="16"/>
    </row>
    <row r="4342" spans="4:4">
      <c r="D4342" s="16"/>
    </row>
    <row r="4343" spans="4:4">
      <c r="D4343" s="16"/>
    </row>
    <row r="4344" spans="4:4">
      <c r="D4344" s="16"/>
    </row>
    <row r="4345" spans="4:4">
      <c r="D4345" s="16"/>
    </row>
    <row r="4346" spans="4:4">
      <c r="D4346" s="16"/>
    </row>
    <row r="4347" spans="4:4">
      <c r="D4347" s="16"/>
    </row>
    <row r="4348" spans="4:4">
      <c r="D4348" s="16"/>
    </row>
    <row r="4349" spans="4:4">
      <c r="D4349" s="16"/>
    </row>
    <row r="4350" spans="4:4">
      <c r="D4350" s="16"/>
    </row>
    <row r="4351" spans="4:4">
      <c r="D4351" s="16"/>
    </row>
    <row r="4352" spans="4:4">
      <c r="D4352" s="16"/>
    </row>
    <row r="4353" spans="4:4">
      <c r="D4353" s="16"/>
    </row>
    <row r="4354" spans="4:4">
      <c r="D4354" s="16"/>
    </row>
    <row r="4355" spans="4:4">
      <c r="D4355" s="16"/>
    </row>
    <row r="4356" spans="4:4">
      <c r="D4356" s="16"/>
    </row>
    <row r="4357" spans="4:4">
      <c r="D4357" s="16"/>
    </row>
    <row r="4358" spans="4:4">
      <c r="D4358" s="16"/>
    </row>
    <row r="4359" spans="4:4">
      <c r="D4359" s="16"/>
    </row>
    <row r="4360" spans="4:4">
      <c r="D4360" s="16"/>
    </row>
    <row r="4361" spans="4:4">
      <c r="D4361" s="16"/>
    </row>
    <row r="4362" spans="4:4">
      <c r="D4362" s="16"/>
    </row>
    <row r="4363" spans="4:4">
      <c r="D4363" s="16"/>
    </row>
    <row r="4364" spans="4:4">
      <c r="D4364" s="16"/>
    </row>
    <row r="4365" spans="4:4">
      <c r="D4365" s="16"/>
    </row>
    <row r="4366" spans="4:4">
      <c r="D4366" s="16"/>
    </row>
    <row r="4367" spans="4:4">
      <c r="D4367" s="16"/>
    </row>
    <row r="4368" spans="4:4">
      <c r="D4368" s="16"/>
    </row>
    <row r="4369" spans="4:4">
      <c r="D4369" s="16"/>
    </row>
    <row r="4370" spans="4:4">
      <c r="D4370" s="16"/>
    </row>
    <row r="4371" spans="4:4">
      <c r="D4371" s="16"/>
    </row>
    <row r="4372" spans="4:4">
      <c r="D4372" s="16"/>
    </row>
    <row r="4373" spans="4:4">
      <c r="D4373" s="16"/>
    </row>
    <row r="4374" spans="4:4">
      <c r="D4374" s="16"/>
    </row>
    <row r="4375" spans="4:4">
      <c r="D4375" s="16"/>
    </row>
    <row r="4376" spans="4:4">
      <c r="D4376" s="16"/>
    </row>
    <row r="4377" spans="4:4">
      <c r="D4377" s="16"/>
    </row>
    <row r="4378" spans="4:4">
      <c r="D4378" s="16"/>
    </row>
    <row r="4379" spans="4:4">
      <c r="D4379" s="16"/>
    </row>
    <row r="4380" spans="4:4">
      <c r="D4380" s="16"/>
    </row>
    <row r="4381" spans="4:4">
      <c r="D4381" s="16"/>
    </row>
    <row r="4382" spans="4:4">
      <c r="D4382" s="16"/>
    </row>
    <row r="4383" spans="4:4">
      <c r="D4383" s="16"/>
    </row>
    <row r="4384" spans="4:4">
      <c r="D4384" s="16"/>
    </row>
    <row r="4385" spans="4:4">
      <c r="D4385" s="16"/>
    </row>
    <row r="4386" spans="4:4">
      <c r="D4386" s="16"/>
    </row>
    <row r="4387" spans="4:4">
      <c r="D4387" s="16"/>
    </row>
    <row r="4388" spans="4:4">
      <c r="D4388" s="16"/>
    </row>
    <row r="4389" spans="4:4">
      <c r="D4389" s="16"/>
    </row>
    <row r="4390" spans="4:4">
      <c r="D4390" s="16"/>
    </row>
    <row r="4391" spans="4:4">
      <c r="D4391" s="16"/>
    </row>
    <row r="4392" spans="4:4">
      <c r="D4392" s="16"/>
    </row>
    <row r="4393" spans="4:4">
      <c r="D4393" s="16"/>
    </row>
    <row r="4394" spans="4:4">
      <c r="D4394" s="16"/>
    </row>
    <row r="4395" spans="4:4">
      <c r="D4395" s="16"/>
    </row>
    <row r="4396" spans="4:4">
      <c r="D4396" s="16"/>
    </row>
    <row r="4397" spans="4:4">
      <c r="D4397" s="16"/>
    </row>
    <row r="4398" spans="4:4">
      <c r="D4398" s="16"/>
    </row>
    <row r="4399" spans="4:4">
      <c r="D4399" s="16"/>
    </row>
    <row r="4400" spans="4:4">
      <c r="D4400" s="16"/>
    </row>
    <row r="4401" spans="4:4">
      <c r="D4401" s="16"/>
    </row>
    <row r="4402" spans="4:4">
      <c r="D4402" s="16"/>
    </row>
    <row r="4403" spans="4:4">
      <c r="D4403" s="16"/>
    </row>
    <row r="4404" spans="4:4">
      <c r="D4404" s="16"/>
    </row>
    <row r="4405" spans="4:4">
      <c r="D4405" s="16"/>
    </row>
    <row r="4406" spans="4:4">
      <c r="D4406" s="16"/>
    </row>
    <row r="4407" spans="4:4">
      <c r="D4407" s="16"/>
    </row>
    <row r="4408" spans="4:4">
      <c r="D4408" s="16"/>
    </row>
    <row r="4409" spans="4:4">
      <c r="D4409" s="16"/>
    </row>
    <row r="4410" spans="4:4">
      <c r="D4410" s="16"/>
    </row>
    <row r="4411" spans="4:4">
      <c r="D4411" s="16"/>
    </row>
    <row r="4412" spans="4:4">
      <c r="D4412" s="16"/>
    </row>
    <row r="4413" spans="4:4">
      <c r="D4413" s="16"/>
    </row>
    <row r="4414" spans="4:4">
      <c r="D4414" s="16"/>
    </row>
    <row r="4415" spans="4:4">
      <c r="D4415" s="16"/>
    </row>
    <row r="4416" spans="4:4">
      <c r="D4416" s="16"/>
    </row>
    <row r="4417" spans="4:4">
      <c r="D4417" s="16"/>
    </row>
    <row r="4418" spans="4:4">
      <c r="D4418" s="16"/>
    </row>
    <row r="4419" spans="4:4">
      <c r="D4419" s="16"/>
    </row>
    <row r="4420" spans="4:4">
      <c r="D4420" s="16"/>
    </row>
    <row r="4421" spans="4:4">
      <c r="D4421" s="16"/>
    </row>
    <row r="4422" spans="4:4">
      <c r="D4422" s="16"/>
    </row>
    <row r="4423" spans="4:4">
      <c r="D4423" s="16"/>
    </row>
    <row r="4424" spans="4:4">
      <c r="D4424" s="16"/>
    </row>
    <row r="4425" spans="4:4">
      <c r="D4425" s="16"/>
    </row>
    <row r="4426" spans="4:4">
      <c r="D4426" s="16"/>
    </row>
    <row r="4427" spans="4:4">
      <c r="D4427" s="16"/>
    </row>
    <row r="4428" spans="4:4">
      <c r="D4428" s="16"/>
    </row>
    <row r="4429" spans="4:4">
      <c r="D4429" s="16"/>
    </row>
    <row r="4430" spans="4:4">
      <c r="D4430" s="16"/>
    </row>
    <row r="4431" spans="4:4">
      <c r="D4431" s="16"/>
    </row>
    <row r="4432" spans="4:4">
      <c r="D4432" s="16"/>
    </row>
    <row r="4433" spans="4:4">
      <c r="D4433" s="16"/>
    </row>
    <row r="4434" spans="4:4">
      <c r="D4434" s="16"/>
    </row>
    <row r="4435" spans="4:4">
      <c r="D4435" s="16"/>
    </row>
    <row r="4436" spans="4:4">
      <c r="D4436" s="16"/>
    </row>
    <row r="4437" spans="4:4">
      <c r="D4437" s="16"/>
    </row>
    <row r="4438" spans="4:4">
      <c r="D4438" s="16"/>
    </row>
    <row r="4439" spans="4:4">
      <c r="D4439" s="16"/>
    </row>
    <row r="4440" spans="4:4">
      <c r="D4440" s="16"/>
    </row>
    <row r="4441" spans="4:4">
      <c r="D4441" s="16"/>
    </row>
    <row r="4442" spans="4:4">
      <c r="D4442" s="16"/>
    </row>
    <row r="4443" spans="4:4">
      <c r="D4443" s="16"/>
    </row>
    <row r="4444" spans="4:4">
      <c r="D4444" s="16"/>
    </row>
    <row r="4445" spans="4:4">
      <c r="D4445" s="16"/>
    </row>
    <row r="4446" spans="4:4">
      <c r="D4446" s="16"/>
    </row>
    <row r="4447" spans="4:4">
      <c r="D4447" s="16"/>
    </row>
    <row r="4448" spans="4:4">
      <c r="D4448" s="16"/>
    </row>
    <row r="4449" spans="4:4">
      <c r="D4449" s="16"/>
    </row>
    <row r="4450" spans="4:4">
      <c r="D4450" s="16"/>
    </row>
    <row r="4451" spans="4:4">
      <c r="D4451" s="16"/>
    </row>
    <row r="4452" spans="4:4">
      <c r="D4452" s="16"/>
    </row>
    <row r="4453" spans="4:4">
      <c r="D4453" s="16"/>
    </row>
    <row r="4454" spans="4:4">
      <c r="D4454" s="16"/>
    </row>
    <row r="4455" spans="4:4">
      <c r="D4455" s="16"/>
    </row>
    <row r="4456" spans="4:4">
      <c r="D4456" s="16"/>
    </row>
    <row r="4457" spans="4:4">
      <c r="D4457" s="16"/>
    </row>
    <row r="4458" spans="4:4">
      <c r="D4458" s="16"/>
    </row>
    <row r="4459" spans="4:4">
      <c r="D4459" s="16"/>
    </row>
    <row r="4460" spans="4:4">
      <c r="D4460" s="16"/>
    </row>
    <row r="4461" spans="4:4">
      <c r="D4461" s="16"/>
    </row>
    <row r="4462" spans="4:4">
      <c r="D4462" s="16"/>
    </row>
    <row r="4463" spans="4:4">
      <c r="D4463" s="16"/>
    </row>
    <row r="4464" spans="4:4">
      <c r="D4464" s="16"/>
    </row>
    <row r="4465" spans="4:4">
      <c r="D4465" s="16"/>
    </row>
    <row r="4466" spans="4:4">
      <c r="D4466" s="16"/>
    </row>
    <row r="4467" spans="4:4">
      <c r="D4467" s="16"/>
    </row>
    <row r="4468" spans="4:4">
      <c r="D4468" s="16"/>
    </row>
    <row r="4469" spans="4:4">
      <c r="D4469" s="16"/>
    </row>
    <row r="4470" spans="4:4">
      <c r="D4470" s="16"/>
    </row>
    <row r="4471" spans="4:4">
      <c r="D4471" s="16"/>
    </row>
    <row r="4472" spans="4:4">
      <c r="D4472" s="16"/>
    </row>
    <row r="4473" spans="4:4">
      <c r="D4473" s="16"/>
    </row>
    <row r="4474" spans="4:4">
      <c r="D4474" s="16"/>
    </row>
    <row r="4475" spans="4:4">
      <c r="D4475" s="16"/>
    </row>
    <row r="4476" spans="4:4">
      <c r="D4476" s="16"/>
    </row>
    <row r="4477" spans="4:4">
      <c r="D4477" s="16"/>
    </row>
    <row r="4478" spans="4:4">
      <c r="D4478" s="16"/>
    </row>
    <row r="4479" spans="4:4">
      <c r="D4479" s="16"/>
    </row>
    <row r="4480" spans="4:4">
      <c r="D4480" s="16"/>
    </row>
    <row r="4481" spans="4:4">
      <c r="D4481" s="16"/>
    </row>
    <row r="4482" spans="4:4">
      <c r="D4482" s="16"/>
    </row>
    <row r="4483" spans="4:4">
      <c r="D4483" s="16"/>
    </row>
    <row r="4484" spans="4:4">
      <c r="D4484" s="16"/>
    </row>
    <row r="4485" spans="4:4">
      <c r="D4485" s="16"/>
    </row>
    <row r="4486" spans="4:4">
      <c r="D4486" s="16"/>
    </row>
    <row r="4487" spans="4:4">
      <c r="D4487" s="16"/>
    </row>
    <row r="4488" spans="4:4">
      <c r="D4488" s="16"/>
    </row>
    <row r="4489" spans="4:4">
      <c r="D4489" s="16"/>
    </row>
    <row r="4490" spans="4:4">
      <c r="D4490" s="16"/>
    </row>
    <row r="4491" spans="4:4">
      <c r="D4491" s="16"/>
    </row>
    <row r="4492" spans="4:4">
      <c r="D4492" s="16"/>
    </row>
    <row r="4493" spans="4:4">
      <c r="D4493" s="16"/>
    </row>
    <row r="4494" spans="4:4">
      <c r="D4494" s="16"/>
    </row>
    <row r="4495" spans="4:4">
      <c r="D4495" s="16"/>
    </row>
    <row r="4496" spans="4:4">
      <c r="D4496" s="16"/>
    </row>
    <row r="4497" spans="4:4">
      <c r="D4497" s="16"/>
    </row>
    <row r="4498" spans="4:4">
      <c r="D4498" s="16"/>
    </row>
    <row r="4499" spans="4:4">
      <c r="D4499" s="16"/>
    </row>
    <row r="4500" spans="4:4">
      <c r="D4500" s="16"/>
    </row>
    <row r="4501" spans="4:4">
      <c r="D4501" s="16"/>
    </row>
    <row r="4502" spans="4:4">
      <c r="D4502" s="16"/>
    </row>
    <row r="4503" spans="4:4">
      <c r="D4503" s="16"/>
    </row>
    <row r="4504" spans="4:4">
      <c r="D4504" s="16"/>
    </row>
    <row r="4505" spans="4:4">
      <c r="D4505" s="16"/>
    </row>
    <row r="4506" spans="4:4">
      <c r="D4506" s="16"/>
    </row>
    <row r="4507" spans="4:4">
      <c r="D4507" s="16"/>
    </row>
    <row r="4508" spans="4:4">
      <c r="D4508" s="16"/>
    </row>
    <row r="4509" spans="4:4">
      <c r="D4509" s="16"/>
    </row>
    <row r="4510" spans="4:4">
      <c r="D4510" s="16"/>
    </row>
    <row r="4511" spans="4:4">
      <c r="D4511" s="16"/>
    </row>
    <row r="4512" spans="4:4">
      <c r="D4512" s="16"/>
    </row>
    <row r="4513" spans="4:4">
      <c r="D4513" s="16"/>
    </row>
    <row r="4514" spans="4:4">
      <c r="D4514" s="16"/>
    </row>
    <row r="4515" spans="4:4">
      <c r="D4515" s="16"/>
    </row>
    <row r="4516" spans="4:4">
      <c r="D4516" s="16"/>
    </row>
    <row r="4517" spans="4:4">
      <c r="D4517" s="16"/>
    </row>
    <row r="4518" spans="4:4">
      <c r="D4518" s="16"/>
    </row>
    <row r="4519" spans="4:4">
      <c r="D4519" s="16"/>
    </row>
    <row r="4520" spans="4:4">
      <c r="D4520" s="16"/>
    </row>
    <row r="4521" spans="4:4">
      <c r="D4521" s="16"/>
    </row>
    <row r="4522" spans="4:4">
      <c r="D4522" s="16"/>
    </row>
    <row r="4523" spans="4:4">
      <c r="D4523" s="16"/>
    </row>
    <row r="4524" spans="4:4">
      <c r="D4524" s="16"/>
    </row>
    <row r="4525" spans="4:4">
      <c r="D4525" s="16"/>
    </row>
    <row r="4526" spans="4:4">
      <c r="D4526" s="16"/>
    </row>
    <row r="4527" spans="4:4">
      <c r="D4527" s="16"/>
    </row>
    <row r="4528" spans="4:4">
      <c r="D4528" s="16"/>
    </row>
    <row r="4529" spans="4:4">
      <c r="D4529" s="16"/>
    </row>
    <row r="4530" spans="4:4">
      <c r="D4530" s="16"/>
    </row>
    <row r="4531" spans="4:4">
      <c r="D4531" s="16"/>
    </row>
    <row r="4532" spans="4:4">
      <c r="D4532" s="16"/>
    </row>
    <row r="4533" spans="4:4">
      <c r="D4533" s="16"/>
    </row>
    <row r="4534" spans="4:4">
      <c r="D4534" s="16"/>
    </row>
    <row r="4535" spans="4:4">
      <c r="D4535" s="16"/>
    </row>
    <row r="4536" spans="4:4">
      <c r="D4536" s="16"/>
    </row>
    <row r="4537" spans="4:4">
      <c r="D4537" s="16"/>
    </row>
    <row r="4538" spans="4:4">
      <c r="D4538" s="16"/>
    </row>
    <row r="4539" spans="4:4">
      <c r="D4539" s="16"/>
    </row>
    <row r="4540" spans="4:4">
      <c r="D4540" s="16"/>
    </row>
    <row r="4541" spans="4:4">
      <c r="D4541" s="16"/>
    </row>
    <row r="4542" spans="4:4">
      <c r="D4542" s="16"/>
    </row>
    <row r="4543" spans="4:4">
      <c r="D4543" s="16"/>
    </row>
    <row r="4544" spans="4:4">
      <c r="D4544" s="16"/>
    </row>
    <row r="4545" spans="4:4">
      <c r="D4545" s="16"/>
    </row>
    <row r="4546" spans="4:4">
      <c r="D4546" s="16"/>
    </row>
    <row r="4547" spans="4:4">
      <c r="D4547" s="16"/>
    </row>
    <row r="4548" spans="4:4">
      <c r="D4548" s="16"/>
    </row>
    <row r="4549" spans="4:4">
      <c r="D4549" s="16"/>
    </row>
    <row r="4550" spans="4:4">
      <c r="D4550" s="16"/>
    </row>
    <row r="4551" spans="4:4">
      <c r="D4551" s="16"/>
    </row>
    <row r="4552" spans="4:4">
      <c r="D4552" s="16"/>
    </row>
    <row r="4553" spans="4:4">
      <c r="D4553" s="16"/>
    </row>
    <row r="4554" spans="4:4">
      <c r="D4554" s="16"/>
    </row>
    <row r="4555" spans="4:4">
      <c r="D4555" s="16"/>
    </row>
    <row r="4556" spans="4:4">
      <c r="D4556" s="16"/>
    </row>
    <row r="4557" spans="4:4">
      <c r="D4557" s="16"/>
    </row>
    <row r="4558" spans="4:4">
      <c r="D4558" s="16"/>
    </row>
    <row r="4559" spans="4:4">
      <c r="D4559" s="16"/>
    </row>
    <row r="4560" spans="4:4">
      <c r="D4560" s="16"/>
    </row>
    <row r="4561" spans="4:4">
      <c r="D4561" s="16"/>
    </row>
    <row r="4562" spans="4:4">
      <c r="D4562" s="16"/>
    </row>
    <row r="4563" spans="4:4">
      <c r="D4563" s="16"/>
    </row>
    <row r="4564" spans="4:4">
      <c r="D4564" s="16"/>
    </row>
    <row r="4565" spans="4:4">
      <c r="D4565" s="16"/>
    </row>
    <row r="4566" spans="4:4">
      <c r="D4566" s="16"/>
    </row>
    <row r="4567" spans="4:4">
      <c r="D4567" s="16"/>
    </row>
    <row r="4568" spans="4:4">
      <c r="D4568" s="16"/>
    </row>
    <row r="4569" spans="4:4">
      <c r="D4569" s="16"/>
    </row>
    <row r="4570" spans="4:4">
      <c r="D4570" s="16"/>
    </row>
    <row r="4571" spans="4:4">
      <c r="D4571" s="16"/>
    </row>
    <row r="4572" spans="4:4">
      <c r="D4572" s="16"/>
    </row>
    <row r="4573" spans="4:4">
      <c r="D4573" s="16"/>
    </row>
    <row r="4574" spans="4:4">
      <c r="D4574" s="16"/>
    </row>
    <row r="4575" spans="4:4">
      <c r="D4575" s="16"/>
    </row>
    <row r="4576" spans="4:4">
      <c r="D4576" s="16"/>
    </row>
    <row r="4577" spans="4:4">
      <c r="D4577" s="16"/>
    </row>
    <row r="4578" spans="4:4">
      <c r="D4578" s="16"/>
    </row>
    <row r="4579" spans="4:4">
      <c r="D4579" s="16"/>
    </row>
    <row r="4580" spans="4:4">
      <c r="D4580" s="16"/>
    </row>
    <row r="4581" spans="4:4">
      <c r="D4581" s="16"/>
    </row>
    <row r="4582" spans="4:4">
      <c r="D4582" s="16"/>
    </row>
    <row r="4583" spans="4:4">
      <c r="D4583" s="16"/>
    </row>
    <row r="4584" spans="4:4">
      <c r="D4584" s="16"/>
    </row>
    <row r="4585" spans="4:4">
      <c r="D4585" s="16"/>
    </row>
    <row r="4586" spans="4:4">
      <c r="D4586" s="16"/>
    </row>
    <row r="4587" spans="4:4">
      <c r="D4587" s="16"/>
    </row>
    <row r="4588" spans="4:4">
      <c r="D4588" s="16"/>
    </row>
    <row r="4589" spans="4:4">
      <c r="D4589" s="16"/>
    </row>
    <row r="4590" spans="4:4">
      <c r="D4590" s="16"/>
    </row>
    <row r="4591" spans="4:4">
      <c r="D4591" s="16"/>
    </row>
    <row r="4592" spans="4:4">
      <c r="D4592" s="16"/>
    </row>
    <row r="4593" spans="4:4">
      <c r="D4593" s="16"/>
    </row>
    <row r="4594" spans="4:4">
      <c r="D4594" s="16"/>
    </row>
    <row r="4595" spans="4:4">
      <c r="D4595" s="16"/>
    </row>
    <row r="4596" spans="4:4">
      <c r="D4596" s="16"/>
    </row>
    <row r="4597" spans="4:4">
      <c r="D4597" s="16"/>
    </row>
    <row r="4598" spans="4:4">
      <c r="D4598" s="16"/>
    </row>
    <row r="4599" spans="4:4">
      <c r="D4599" s="16"/>
    </row>
    <row r="4600" spans="4:4">
      <c r="D4600" s="16"/>
    </row>
    <row r="4601" spans="4:4">
      <c r="D4601" s="16"/>
    </row>
    <row r="4602" spans="4:4">
      <c r="D4602" s="16"/>
    </row>
    <row r="4603" spans="4:4">
      <c r="D4603" s="16"/>
    </row>
    <row r="4604" spans="4:4">
      <c r="D4604" s="16"/>
    </row>
    <row r="4605" spans="4:4">
      <c r="D4605" s="16"/>
    </row>
    <row r="4606" spans="4:4">
      <c r="D4606" s="16"/>
    </row>
    <row r="4607" spans="4:4">
      <c r="D4607" s="16"/>
    </row>
    <row r="4608" spans="4:4">
      <c r="D4608" s="16"/>
    </row>
    <row r="4609" spans="4:4">
      <c r="D4609" s="16"/>
    </row>
    <row r="4610" spans="4:4">
      <c r="D4610" s="16"/>
    </row>
    <row r="4611" spans="4:4">
      <c r="D4611" s="16"/>
    </row>
    <row r="4612" spans="4:4">
      <c r="D4612" s="16"/>
    </row>
    <row r="4613" spans="4:4">
      <c r="D4613" s="16"/>
    </row>
    <row r="4614" spans="4:4">
      <c r="D4614" s="16"/>
    </row>
    <row r="4615" spans="4:4">
      <c r="D4615" s="16"/>
    </row>
    <row r="4616" spans="4:4">
      <c r="D4616" s="16"/>
    </row>
    <row r="4617" spans="4:4">
      <c r="D4617" s="16"/>
    </row>
    <row r="4618" spans="4:4">
      <c r="D4618" s="16"/>
    </row>
    <row r="4619" spans="4:4">
      <c r="D4619" s="16"/>
    </row>
    <row r="4620" spans="4:4">
      <c r="D4620" s="16"/>
    </row>
    <row r="4621" spans="4:4">
      <c r="D4621" s="16"/>
    </row>
    <row r="4622" spans="4:4">
      <c r="D4622" s="16"/>
    </row>
    <row r="4623" spans="4:4">
      <c r="D4623" s="16"/>
    </row>
    <row r="4624" spans="4:4">
      <c r="D4624" s="16"/>
    </row>
    <row r="4625" spans="4:4">
      <c r="D4625" s="16"/>
    </row>
    <row r="4626" spans="4:4">
      <c r="D4626" s="16"/>
    </row>
    <row r="4627" spans="4:4">
      <c r="D4627" s="16"/>
    </row>
    <row r="4628" spans="4:4">
      <c r="D4628" s="16"/>
    </row>
    <row r="4629" spans="4:4">
      <c r="D4629" s="16"/>
    </row>
    <row r="4630" spans="4:4">
      <c r="D4630" s="16"/>
    </row>
    <row r="4631" spans="4:4">
      <c r="D4631" s="16"/>
    </row>
    <row r="4632" spans="4:4">
      <c r="D4632" s="16"/>
    </row>
    <row r="4633" spans="4:4">
      <c r="D4633" s="16"/>
    </row>
    <row r="4634" spans="4:4">
      <c r="D4634" s="16"/>
    </row>
    <row r="4635" spans="4:4">
      <c r="D4635" s="16"/>
    </row>
    <row r="4636" spans="4:4">
      <c r="D4636" s="16"/>
    </row>
    <row r="4637" spans="4:4">
      <c r="D4637" s="16"/>
    </row>
    <row r="4638" spans="4:4">
      <c r="D4638" s="16"/>
    </row>
    <row r="4639" spans="4:4">
      <c r="D4639" s="16"/>
    </row>
    <row r="4640" spans="4:4">
      <c r="D4640" s="16"/>
    </row>
    <row r="4641" spans="4:4">
      <c r="D4641" s="16"/>
    </row>
    <row r="4642" spans="4:4">
      <c r="D4642" s="16"/>
    </row>
    <row r="4643" spans="4:4">
      <c r="D4643" s="16"/>
    </row>
    <row r="4644" spans="4:4">
      <c r="D4644" s="16"/>
    </row>
    <row r="4645" spans="4:4">
      <c r="D4645" s="16"/>
    </row>
    <row r="4646" spans="4:4">
      <c r="D4646" s="16"/>
    </row>
    <row r="4647" spans="4:4">
      <c r="D4647" s="16"/>
    </row>
    <row r="4648" spans="4:4">
      <c r="D4648" s="16"/>
    </row>
    <row r="4649" spans="4:4">
      <c r="D4649" s="16"/>
    </row>
    <row r="4650" spans="4:4">
      <c r="D4650" s="16"/>
    </row>
    <row r="4651" spans="4:4">
      <c r="D4651" s="16"/>
    </row>
    <row r="4652" spans="4:4">
      <c r="D4652" s="16"/>
    </row>
    <row r="4653" spans="4:4">
      <c r="D4653" s="16"/>
    </row>
    <row r="4654" spans="4:4">
      <c r="D4654" s="16"/>
    </row>
    <row r="4655" spans="4:4">
      <c r="D4655" s="16"/>
    </row>
    <row r="4656" spans="4:4">
      <c r="D4656" s="16"/>
    </row>
    <row r="4657" spans="4:4">
      <c r="D4657" s="16"/>
    </row>
    <row r="4658" spans="4:4">
      <c r="D4658" s="16"/>
    </row>
    <row r="4659" spans="4:4">
      <c r="D4659" s="16"/>
    </row>
    <row r="4660" spans="4:4">
      <c r="D4660" s="16"/>
    </row>
    <row r="4661" spans="4:4">
      <c r="D4661" s="16"/>
    </row>
    <row r="4662" spans="4:4">
      <c r="D4662" s="16"/>
    </row>
    <row r="4663" spans="4:4">
      <c r="D4663" s="16"/>
    </row>
    <row r="4664" spans="4:4">
      <c r="D4664" s="16"/>
    </row>
    <row r="4665" spans="4:4">
      <c r="D4665" s="16"/>
    </row>
    <row r="4666" spans="4:4">
      <c r="D4666" s="16"/>
    </row>
    <row r="4667" spans="4:4">
      <c r="D4667" s="16"/>
    </row>
    <row r="4668" spans="4:4">
      <c r="D4668" s="16"/>
    </row>
    <row r="4669" spans="4:4">
      <c r="D4669" s="16"/>
    </row>
    <row r="4670" spans="4:4">
      <c r="D4670" s="16"/>
    </row>
    <row r="4671" spans="4:4">
      <c r="D4671" s="16"/>
    </row>
    <row r="4672" spans="4:4">
      <c r="D4672" s="16"/>
    </row>
    <row r="4673" spans="4:4">
      <c r="D4673" s="16"/>
    </row>
    <row r="4674" spans="4:4">
      <c r="D4674" s="16"/>
    </row>
    <row r="4675" spans="4:4">
      <c r="D4675" s="16"/>
    </row>
    <row r="4676" spans="4:4">
      <c r="D4676" s="16"/>
    </row>
    <row r="4677" spans="4:4">
      <c r="D4677" s="16"/>
    </row>
    <row r="4678" spans="4:4">
      <c r="D4678" s="16"/>
    </row>
    <row r="4679" spans="4:4">
      <c r="D4679" s="16"/>
    </row>
    <row r="4680" spans="4:4">
      <c r="D4680" s="16"/>
    </row>
    <row r="4681" spans="4:4">
      <c r="D4681" s="16"/>
    </row>
    <row r="4682" spans="4:4">
      <c r="D4682" s="16"/>
    </row>
    <row r="4683" spans="4:4">
      <c r="D4683" s="16"/>
    </row>
    <row r="4684" spans="4:4">
      <c r="D4684" s="16"/>
    </row>
    <row r="4685" spans="4:4">
      <c r="D4685" s="16"/>
    </row>
    <row r="4686" spans="4:4">
      <c r="D4686" s="16"/>
    </row>
    <row r="4687" spans="4:4">
      <c r="D4687" s="16"/>
    </row>
    <row r="4688" spans="4:4">
      <c r="D4688" s="16"/>
    </row>
    <row r="4689" spans="4:4">
      <c r="D4689" s="16"/>
    </row>
    <row r="4690" spans="4:4">
      <c r="D4690" s="16"/>
    </row>
    <row r="4691" spans="4:4">
      <c r="D4691" s="16"/>
    </row>
    <row r="4692" spans="4:4">
      <c r="D4692" s="16"/>
    </row>
    <row r="4693" spans="4:4">
      <c r="D4693" s="16"/>
    </row>
    <row r="4694" spans="4:4">
      <c r="D4694" s="16"/>
    </row>
    <row r="4695" spans="4:4">
      <c r="D4695" s="16"/>
    </row>
    <row r="4696" spans="4:4">
      <c r="D4696" s="16"/>
    </row>
    <row r="4697" spans="4:4">
      <c r="D4697" s="16"/>
    </row>
    <row r="4698" spans="4:4">
      <c r="D4698" s="16"/>
    </row>
    <row r="4699" spans="4:4">
      <c r="D4699" s="16"/>
    </row>
    <row r="4700" spans="4:4">
      <c r="D4700" s="16"/>
    </row>
    <row r="4701" spans="4:4">
      <c r="D4701" s="16"/>
    </row>
    <row r="4702" spans="4:4">
      <c r="D4702" s="16"/>
    </row>
    <row r="4703" spans="4:4">
      <c r="D4703" s="16"/>
    </row>
    <row r="4704" spans="4:4">
      <c r="D4704" s="16"/>
    </row>
    <row r="4705" spans="4:4">
      <c r="D4705" s="16"/>
    </row>
    <row r="4706" spans="4:4">
      <c r="D4706" s="16"/>
    </row>
    <row r="4707" spans="4:4">
      <c r="D4707" s="16"/>
    </row>
    <row r="4708" spans="4:4">
      <c r="D4708" s="16"/>
    </row>
    <row r="4709" spans="4:4">
      <c r="D4709" s="16"/>
    </row>
    <row r="4710" spans="4:4">
      <c r="D4710" s="16"/>
    </row>
    <row r="4711" spans="4:4">
      <c r="D4711" s="16"/>
    </row>
    <row r="4712" spans="4:4">
      <c r="D4712" s="16"/>
    </row>
    <row r="4713" spans="4:4">
      <c r="D4713" s="16"/>
    </row>
    <row r="4714" spans="4:4">
      <c r="D4714" s="16"/>
    </row>
    <row r="4715" spans="4:4">
      <c r="D4715" s="16"/>
    </row>
    <row r="4716" spans="4:4">
      <c r="D4716" s="16"/>
    </row>
    <row r="4717" spans="4:4">
      <c r="D4717" s="16"/>
    </row>
    <row r="4718" spans="4:4">
      <c r="D4718" s="16"/>
    </row>
    <row r="4719" spans="4:4">
      <c r="D4719" s="16"/>
    </row>
    <row r="4720" spans="4:4">
      <c r="D4720" s="16"/>
    </row>
    <row r="4721" spans="4:4">
      <c r="D4721" s="16"/>
    </row>
    <row r="4722" spans="4:4">
      <c r="D4722" s="16"/>
    </row>
    <row r="4723" spans="4:4">
      <c r="D4723" s="16"/>
    </row>
    <row r="4724" spans="4:4">
      <c r="D4724" s="16"/>
    </row>
    <row r="4725" spans="4:4">
      <c r="D4725" s="16"/>
    </row>
    <row r="4726" spans="4:4">
      <c r="D4726" s="16"/>
    </row>
    <row r="4727" spans="4:4">
      <c r="D4727" s="16"/>
    </row>
    <row r="4728" spans="4:4">
      <c r="D4728" s="16"/>
    </row>
    <row r="4729" spans="4:4">
      <c r="D4729" s="16"/>
    </row>
    <row r="4730" spans="4:4">
      <c r="D4730" s="16"/>
    </row>
    <row r="4731" spans="4:4">
      <c r="D4731" s="16"/>
    </row>
    <row r="4732" spans="4:4">
      <c r="D4732" s="16"/>
    </row>
    <row r="4733" spans="4:4">
      <c r="D4733" s="16"/>
    </row>
    <row r="4734" spans="4:4">
      <c r="D4734" s="16"/>
    </row>
    <row r="4735" spans="4:4">
      <c r="D4735" s="16"/>
    </row>
    <row r="4736" spans="4:4">
      <c r="D4736" s="16"/>
    </row>
    <row r="4737" spans="4:4">
      <c r="D4737" s="16"/>
    </row>
    <row r="4738" spans="4:4">
      <c r="D4738" s="16"/>
    </row>
    <row r="4739" spans="4:4">
      <c r="D4739" s="16"/>
    </row>
    <row r="4740" spans="4:4">
      <c r="D4740" s="16"/>
    </row>
    <row r="4741" spans="4:4">
      <c r="D4741" s="16"/>
    </row>
    <row r="4742" spans="4:4">
      <c r="D4742" s="16"/>
    </row>
    <row r="4743" spans="4:4">
      <c r="D4743" s="16"/>
    </row>
    <row r="4744" spans="4:4">
      <c r="D4744" s="16"/>
    </row>
    <row r="4745" spans="4:4">
      <c r="D4745" s="16"/>
    </row>
    <row r="4746" spans="4:4">
      <c r="D4746" s="16"/>
    </row>
    <row r="4747" spans="4:4">
      <c r="D4747" s="16"/>
    </row>
    <row r="4748" spans="4:4">
      <c r="D4748" s="16"/>
    </row>
    <row r="4749" spans="4:4">
      <c r="D4749" s="16"/>
    </row>
    <row r="4750" spans="4:4">
      <c r="D4750" s="16"/>
    </row>
    <row r="4751" spans="4:4">
      <c r="D4751" s="16"/>
    </row>
    <row r="4752" spans="4:4">
      <c r="D4752" s="16"/>
    </row>
    <row r="4753" spans="4:4">
      <c r="D4753" s="16"/>
    </row>
    <row r="4754" spans="4:4">
      <c r="D4754" s="16"/>
    </row>
    <row r="4755" spans="4:4">
      <c r="D4755" s="16"/>
    </row>
    <row r="4756" spans="4:4">
      <c r="D4756" s="16"/>
    </row>
    <row r="4757" spans="4:4">
      <c r="D4757" s="16"/>
    </row>
    <row r="4758" spans="4:4">
      <c r="D4758" s="16"/>
    </row>
    <row r="4759" spans="4:4">
      <c r="D4759" s="16"/>
    </row>
    <row r="4760" spans="4:4">
      <c r="D4760" s="16"/>
    </row>
    <row r="4761" spans="4:4">
      <c r="D4761" s="16"/>
    </row>
    <row r="4762" spans="4:4">
      <c r="D4762" s="16"/>
    </row>
    <row r="4763" spans="4:4">
      <c r="D4763" s="16"/>
    </row>
    <row r="4764" spans="4:4">
      <c r="D4764" s="16"/>
    </row>
    <row r="4765" spans="4:4">
      <c r="D4765" s="16"/>
    </row>
    <row r="4766" spans="4:4">
      <c r="D4766" s="16"/>
    </row>
    <row r="4767" spans="4:4">
      <c r="D4767" s="16"/>
    </row>
    <row r="4768" spans="4:4">
      <c r="D4768" s="16"/>
    </row>
    <row r="4769" spans="4:4">
      <c r="D4769" s="16"/>
    </row>
    <row r="4770" spans="4:4">
      <c r="D4770" s="16"/>
    </row>
    <row r="4771" spans="4:4">
      <c r="D4771" s="16"/>
    </row>
    <row r="4772" spans="4:4">
      <c r="D4772" s="16"/>
    </row>
    <row r="4773" spans="4:4">
      <c r="D4773" s="16"/>
    </row>
    <row r="4774" spans="4:4">
      <c r="D4774" s="16"/>
    </row>
    <row r="4775" spans="4:4">
      <c r="D4775" s="16"/>
    </row>
    <row r="4776" spans="4:4">
      <c r="D4776" s="16"/>
    </row>
    <row r="4777" spans="4:4">
      <c r="D4777" s="16"/>
    </row>
    <row r="4778" spans="4:4">
      <c r="D4778" s="16"/>
    </row>
    <row r="4779" spans="4:4">
      <c r="D4779" s="16"/>
    </row>
    <row r="4780" spans="4:4">
      <c r="D4780" s="16"/>
    </row>
    <row r="4781" spans="4:4">
      <c r="D4781" s="16"/>
    </row>
    <row r="4782" spans="4:4">
      <c r="D4782" s="16"/>
    </row>
    <row r="4783" spans="4:4">
      <c r="D4783" s="16"/>
    </row>
    <row r="4784" spans="4:4">
      <c r="D4784" s="16"/>
    </row>
    <row r="4785" spans="4:4">
      <c r="D4785" s="16"/>
    </row>
    <row r="4786" spans="4:4">
      <c r="D4786" s="16"/>
    </row>
    <row r="4787" spans="4:4">
      <c r="D4787" s="16"/>
    </row>
    <row r="4788" spans="4:4">
      <c r="D4788" s="16"/>
    </row>
    <row r="4789" spans="4:4">
      <c r="D4789" s="16"/>
    </row>
    <row r="4790" spans="4:4">
      <c r="D4790" s="16"/>
    </row>
    <row r="4791" spans="4:4">
      <c r="D4791" s="16"/>
    </row>
    <row r="4792" spans="4:4">
      <c r="D4792" s="16"/>
    </row>
    <row r="4793" spans="4:4">
      <c r="D4793" s="16"/>
    </row>
    <row r="4794" spans="4:4">
      <c r="D4794" s="16"/>
    </row>
    <row r="4795" spans="4:4">
      <c r="D4795" s="16"/>
    </row>
    <row r="4796" spans="4:4">
      <c r="D4796" s="16"/>
    </row>
    <row r="4797" spans="4:4">
      <c r="D4797" s="16"/>
    </row>
    <row r="4798" spans="4:4">
      <c r="D4798" s="16"/>
    </row>
    <row r="4799" spans="4:4">
      <c r="D4799" s="16"/>
    </row>
    <row r="4800" spans="4:4">
      <c r="D4800" s="16"/>
    </row>
    <row r="4801" spans="4:4">
      <c r="D4801" s="16"/>
    </row>
    <row r="4802" spans="4:4">
      <c r="D4802" s="16"/>
    </row>
    <row r="4803" spans="4:4">
      <c r="D4803" s="16"/>
    </row>
    <row r="4804" spans="4:4">
      <c r="D4804" s="16"/>
    </row>
    <row r="4805" spans="4:4">
      <c r="D4805" s="16"/>
    </row>
    <row r="4806" spans="4:4">
      <c r="D4806" s="16"/>
    </row>
    <row r="4807" spans="4:4">
      <c r="D4807" s="16"/>
    </row>
    <row r="4808" spans="4:4">
      <c r="D4808" s="16"/>
    </row>
    <row r="4809" spans="4:4">
      <c r="D4809" s="16"/>
    </row>
    <row r="4810" spans="4:4">
      <c r="D4810" s="16"/>
    </row>
    <row r="4811" spans="4:4">
      <c r="D4811" s="16"/>
    </row>
    <row r="4812" spans="4:4">
      <c r="D4812" s="16"/>
    </row>
    <row r="4813" spans="4:4">
      <c r="D4813" s="16"/>
    </row>
    <row r="4814" spans="4:4">
      <c r="D4814" s="16"/>
    </row>
    <row r="4815" spans="4:4">
      <c r="D4815" s="16"/>
    </row>
    <row r="4816" spans="4:4">
      <c r="D4816" s="16"/>
    </row>
    <row r="4817" spans="4:4">
      <c r="D4817" s="16"/>
    </row>
    <row r="4818" spans="4:4">
      <c r="D4818" s="16"/>
    </row>
    <row r="4819" spans="4:4">
      <c r="D4819" s="16"/>
    </row>
    <row r="4820" spans="4:4">
      <c r="D4820" s="16"/>
    </row>
    <row r="4821" spans="4:4">
      <c r="D4821" s="16"/>
    </row>
    <row r="4822" spans="4:4">
      <c r="D4822" s="16"/>
    </row>
    <row r="4823" spans="4:4">
      <c r="D4823" s="16"/>
    </row>
    <row r="4824" spans="4:4">
      <c r="D4824" s="16"/>
    </row>
    <row r="4825" spans="4:4">
      <c r="D4825" s="16"/>
    </row>
    <row r="4826" spans="4:4">
      <c r="D4826" s="16"/>
    </row>
    <row r="4827" spans="4:4">
      <c r="D4827" s="16"/>
    </row>
    <row r="4828" spans="4:4">
      <c r="D4828" s="16"/>
    </row>
    <row r="4829" spans="4:4">
      <c r="D4829" s="16"/>
    </row>
    <row r="4830" spans="4:4">
      <c r="D4830" s="16"/>
    </row>
    <row r="4831" spans="4:4">
      <c r="D4831" s="16"/>
    </row>
    <row r="4832" spans="4:4">
      <c r="D4832" s="16"/>
    </row>
    <row r="4833" spans="4:4">
      <c r="D4833" s="16"/>
    </row>
    <row r="4834" spans="4:4">
      <c r="D4834" s="16"/>
    </row>
    <row r="4835" spans="4:4">
      <c r="D4835" s="16"/>
    </row>
    <row r="4836" spans="4:4">
      <c r="D4836" s="16"/>
    </row>
    <row r="4837" spans="4:4">
      <c r="D4837" s="16"/>
    </row>
    <row r="4838" spans="4:4">
      <c r="D4838" s="16"/>
    </row>
    <row r="4839" spans="4:4">
      <c r="D4839" s="16"/>
    </row>
    <row r="4840" spans="4:4">
      <c r="D4840" s="16"/>
    </row>
    <row r="4841" spans="4:4">
      <c r="D4841" s="16"/>
    </row>
    <row r="4842" spans="4:4">
      <c r="D4842" s="16"/>
    </row>
    <row r="4843" spans="4:4">
      <c r="D4843" s="16"/>
    </row>
    <row r="4844" spans="4:4">
      <c r="D4844" s="16"/>
    </row>
    <row r="4845" spans="4:4">
      <c r="D4845" s="16"/>
    </row>
    <row r="4846" spans="4:4">
      <c r="D4846" s="16"/>
    </row>
    <row r="4847" spans="4:4">
      <c r="D4847" s="16"/>
    </row>
    <row r="4848" spans="4:4">
      <c r="D4848" s="16"/>
    </row>
    <row r="4849" spans="4:4">
      <c r="D4849" s="16"/>
    </row>
    <row r="4850" spans="4:4">
      <c r="D4850" s="16"/>
    </row>
    <row r="4851" spans="4:4">
      <c r="D4851" s="16"/>
    </row>
    <row r="4852" spans="4:4">
      <c r="D4852" s="16"/>
    </row>
    <row r="4853" spans="4:4">
      <c r="D4853" s="16"/>
    </row>
    <row r="4854" spans="4:4">
      <c r="D4854" s="16"/>
    </row>
    <row r="4855" spans="4:4">
      <c r="D4855" s="16"/>
    </row>
    <row r="4856" spans="4:4">
      <c r="D4856" s="16"/>
    </row>
    <row r="4857" spans="4:4">
      <c r="D4857" s="16"/>
    </row>
    <row r="4858" spans="4:4">
      <c r="D4858" s="16"/>
    </row>
    <row r="4859" spans="4:4">
      <c r="D4859" s="16"/>
    </row>
    <row r="4860" spans="4:4">
      <c r="D4860" s="16"/>
    </row>
    <row r="4861" spans="4:4">
      <c r="D4861" s="16"/>
    </row>
    <row r="4862" spans="4:4">
      <c r="D4862" s="16"/>
    </row>
    <row r="4863" spans="4:4">
      <c r="D4863" s="16"/>
    </row>
    <row r="4864" spans="4:4">
      <c r="D4864" s="16"/>
    </row>
    <row r="4865" spans="4:4">
      <c r="D4865" s="16"/>
    </row>
    <row r="4866" spans="4:4">
      <c r="D4866" s="16"/>
    </row>
    <row r="4867" spans="4:4">
      <c r="D4867" s="16"/>
    </row>
    <row r="4868" spans="4:4">
      <c r="D4868" s="16"/>
    </row>
    <row r="4869" spans="4:4">
      <c r="D4869" s="16"/>
    </row>
    <row r="4870" spans="4:4">
      <c r="D4870" s="16"/>
    </row>
    <row r="4871" spans="4:4">
      <c r="D4871" s="16"/>
    </row>
    <row r="4872" spans="4:4">
      <c r="D4872" s="16"/>
    </row>
    <row r="4873" spans="4:4">
      <c r="D4873" s="16"/>
    </row>
    <row r="4874" spans="4:4">
      <c r="D4874" s="16"/>
    </row>
    <row r="4875" spans="4:4">
      <c r="D4875" s="16"/>
    </row>
    <row r="4876" spans="4:4">
      <c r="D4876" s="16"/>
    </row>
    <row r="4877" spans="4:4">
      <c r="D4877" s="16"/>
    </row>
    <row r="4878" spans="4:4">
      <c r="D4878" s="16"/>
    </row>
    <row r="4879" spans="4:4">
      <c r="D4879" s="16"/>
    </row>
    <row r="4880" spans="4:4">
      <c r="D4880" s="16"/>
    </row>
    <row r="4881" spans="4:4">
      <c r="D4881" s="16"/>
    </row>
    <row r="4882" spans="4:4">
      <c r="D4882" s="16"/>
    </row>
    <row r="4883" spans="4:4">
      <c r="D4883" s="16"/>
    </row>
    <row r="4884" spans="4:4">
      <c r="D4884" s="16"/>
    </row>
    <row r="4885" spans="4:4">
      <c r="D4885" s="16"/>
    </row>
    <row r="4886" spans="4:4">
      <c r="D4886" s="16"/>
    </row>
    <row r="4887" spans="4:4">
      <c r="D4887" s="16"/>
    </row>
    <row r="4888" spans="4:4">
      <c r="D4888" s="16"/>
    </row>
    <row r="4889" spans="4:4">
      <c r="D4889" s="16"/>
    </row>
    <row r="4890" spans="4:4">
      <c r="D4890" s="16"/>
    </row>
    <row r="4891" spans="4:4">
      <c r="D4891" s="16"/>
    </row>
    <row r="4892" spans="4:4">
      <c r="D4892" s="16"/>
    </row>
    <row r="4893" spans="4:4">
      <c r="D4893" s="16"/>
    </row>
    <row r="4894" spans="4:4">
      <c r="D4894" s="16"/>
    </row>
    <row r="4895" spans="4:4">
      <c r="D4895" s="16"/>
    </row>
    <row r="4896" spans="4:4">
      <c r="D4896" s="16"/>
    </row>
    <row r="4897" spans="4:4">
      <c r="D4897" s="16"/>
    </row>
    <row r="4898" spans="4:4">
      <c r="D4898" s="16"/>
    </row>
    <row r="4899" spans="4:4">
      <c r="D4899" s="16"/>
    </row>
    <row r="4900" spans="4:4">
      <c r="D4900" s="16"/>
    </row>
    <row r="4901" spans="4:4">
      <c r="D4901" s="16"/>
    </row>
    <row r="4902" spans="4:4">
      <c r="D4902" s="16"/>
    </row>
    <row r="4903" spans="4:4">
      <c r="D4903" s="16"/>
    </row>
    <row r="4904" spans="4:4">
      <c r="D4904" s="16"/>
    </row>
    <row r="4905" spans="4:4">
      <c r="D4905" s="16"/>
    </row>
    <row r="4906" spans="4:4">
      <c r="D4906" s="16"/>
    </row>
    <row r="4907" spans="4:4">
      <c r="D4907" s="16"/>
    </row>
    <row r="4908" spans="4:4">
      <c r="D4908" s="16"/>
    </row>
    <row r="4909" spans="4:4">
      <c r="D4909" s="16"/>
    </row>
    <row r="4910" spans="4:4">
      <c r="D4910" s="16"/>
    </row>
    <row r="4911" spans="4:4">
      <c r="D4911" s="16"/>
    </row>
    <row r="4912" spans="4:4">
      <c r="D4912" s="16"/>
    </row>
    <row r="4913" spans="4:4">
      <c r="D4913" s="16"/>
    </row>
    <row r="4914" spans="4:4">
      <c r="D4914" s="16"/>
    </row>
    <row r="4915" spans="4:4">
      <c r="D4915" s="16"/>
    </row>
    <row r="4916" spans="4:4">
      <c r="D4916" s="16"/>
    </row>
    <row r="4917" spans="4:4">
      <c r="D4917" s="16"/>
    </row>
    <row r="4918" spans="4:4">
      <c r="D4918" s="16"/>
    </row>
    <row r="4919" spans="4:4">
      <c r="D4919" s="16"/>
    </row>
    <row r="4920" spans="4:4">
      <c r="D4920" s="16"/>
    </row>
    <row r="4921" spans="4:4">
      <c r="D4921" s="16"/>
    </row>
    <row r="4922" spans="4:4">
      <c r="D4922" s="16"/>
    </row>
    <row r="4923" spans="4:4">
      <c r="D4923" s="16"/>
    </row>
    <row r="4924" spans="4:4">
      <c r="D4924" s="16"/>
    </row>
    <row r="4925" spans="4:4">
      <c r="D4925" s="16"/>
    </row>
    <row r="4926" spans="4:4">
      <c r="D4926" s="16"/>
    </row>
    <row r="4927" spans="4:4">
      <c r="D4927" s="16"/>
    </row>
    <row r="4928" spans="4:4">
      <c r="D4928" s="16"/>
    </row>
    <row r="4929" spans="4:4">
      <c r="D4929" s="16"/>
    </row>
    <row r="4930" spans="4:4">
      <c r="D4930" s="16"/>
    </row>
    <row r="4931" spans="4:4">
      <c r="D4931" s="16"/>
    </row>
    <row r="4932" spans="4:4">
      <c r="D4932" s="16"/>
    </row>
    <row r="4933" spans="4:4">
      <c r="D4933" s="16"/>
    </row>
    <row r="4934" spans="4:4">
      <c r="D4934" s="16"/>
    </row>
    <row r="4935" spans="4:4">
      <c r="D4935" s="16"/>
    </row>
    <row r="4936" spans="4:4">
      <c r="D4936" s="16"/>
    </row>
    <row r="4937" spans="4:4">
      <c r="D4937" s="16"/>
    </row>
    <row r="4938" spans="4:4">
      <c r="D4938" s="16"/>
    </row>
    <row r="4939" spans="4:4">
      <c r="D4939" s="16"/>
    </row>
    <row r="4940" spans="4:4">
      <c r="D4940" s="16"/>
    </row>
    <row r="4941" spans="4:4">
      <c r="D4941" s="16"/>
    </row>
    <row r="4942" spans="4:4">
      <c r="D4942" s="16"/>
    </row>
    <row r="4943" spans="4:4">
      <c r="D4943" s="16"/>
    </row>
    <row r="4944" spans="4:4">
      <c r="D4944" s="16"/>
    </row>
    <row r="4945" spans="4:4">
      <c r="D4945" s="16"/>
    </row>
    <row r="4946" spans="4:4">
      <c r="D4946" s="16"/>
    </row>
    <row r="4947" spans="4:4">
      <c r="D4947" s="16"/>
    </row>
    <row r="4948" spans="4:4">
      <c r="D4948" s="16"/>
    </row>
    <row r="4949" spans="4:4">
      <c r="D4949" s="16"/>
    </row>
    <row r="4950" spans="4:4">
      <c r="D4950" s="16"/>
    </row>
    <row r="4951" spans="4:4">
      <c r="D4951" s="16"/>
    </row>
    <row r="4952" spans="4:4">
      <c r="D4952" s="16"/>
    </row>
    <row r="4953" spans="4:4">
      <c r="D4953" s="16"/>
    </row>
    <row r="4954" spans="4:4">
      <c r="D4954" s="16"/>
    </row>
    <row r="4955" spans="4:4">
      <c r="D4955" s="16"/>
    </row>
    <row r="4956" spans="4:4">
      <c r="D4956" s="16"/>
    </row>
    <row r="4957" spans="4:4">
      <c r="D4957" s="16"/>
    </row>
    <row r="4958" spans="4:4">
      <c r="D4958" s="16"/>
    </row>
    <row r="4959" spans="4:4">
      <c r="D4959" s="16"/>
    </row>
    <row r="4960" spans="4:4">
      <c r="D4960" s="16"/>
    </row>
    <row r="4961" spans="4:4">
      <c r="D4961" s="16"/>
    </row>
    <row r="4962" spans="4:4">
      <c r="D4962" s="16"/>
    </row>
    <row r="4963" spans="4:4">
      <c r="D4963" s="16"/>
    </row>
    <row r="4964" spans="4:4">
      <c r="D4964" s="16"/>
    </row>
    <row r="4965" spans="4:4">
      <c r="D4965" s="16"/>
    </row>
    <row r="4966" spans="4:4">
      <c r="D4966" s="16"/>
    </row>
    <row r="4967" spans="4:4">
      <c r="D4967" s="16"/>
    </row>
    <row r="4968" spans="4:4">
      <c r="D4968" s="16"/>
    </row>
    <row r="4969" spans="4:4">
      <c r="D4969" s="16"/>
    </row>
    <row r="4970" spans="4:4">
      <c r="D4970" s="16"/>
    </row>
    <row r="4971" spans="4:4">
      <c r="D4971" s="16"/>
    </row>
    <row r="4972" spans="4:4">
      <c r="D4972" s="16"/>
    </row>
    <row r="4973" spans="4:4">
      <c r="D4973" s="16"/>
    </row>
    <row r="4974" spans="4:4">
      <c r="D4974" s="16"/>
    </row>
    <row r="4975" spans="4:4">
      <c r="D4975" s="16"/>
    </row>
    <row r="4976" spans="4:4">
      <c r="D4976" s="16"/>
    </row>
    <row r="4977" spans="4:4">
      <c r="D4977" s="16"/>
    </row>
    <row r="4978" spans="4:4">
      <c r="D4978" s="16"/>
    </row>
    <row r="4979" spans="4:4">
      <c r="D4979" s="16"/>
    </row>
    <row r="4980" spans="4:4">
      <c r="D4980" s="16"/>
    </row>
    <row r="4981" spans="4:4">
      <c r="D4981" s="16"/>
    </row>
    <row r="4982" spans="4:4">
      <c r="D4982" s="16"/>
    </row>
    <row r="4983" spans="4:4">
      <c r="D4983" s="16"/>
    </row>
    <row r="4984" spans="4:4">
      <c r="D4984" s="16"/>
    </row>
    <row r="4985" spans="4:4">
      <c r="D4985" s="16"/>
    </row>
    <row r="4986" spans="4:4">
      <c r="D4986" s="16"/>
    </row>
    <row r="4987" spans="4:4">
      <c r="D4987" s="16"/>
    </row>
    <row r="4988" spans="4:4">
      <c r="D4988" s="16"/>
    </row>
    <row r="4989" spans="4:4">
      <c r="D4989" s="16"/>
    </row>
    <row r="4990" spans="4:4">
      <c r="D4990" s="16"/>
    </row>
    <row r="4991" spans="4:4">
      <c r="D4991" s="16"/>
    </row>
    <row r="4992" spans="4:4">
      <c r="D4992" s="16"/>
    </row>
    <row r="4993" spans="4:4">
      <c r="D4993" s="16"/>
    </row>
    <row r="4994" spans="4:4">
      <c r="D4994" s="16"/>
    </row>
    <row r="4995" spans="4:4">
      <c r="D4995" s="16"/>
    </row>
    <row r="4996" spans="4:4">
      <c r="D4996" s="16"/>
    </row>
    <row r="4997" spans="4:4">
      <c r="D4997" s="16"/>
    </row>
    <row r="4998" spans="4:4">
      <c r="D4998" s="16"/>
    </row>
    <row r="4999" spans="4:4">
      <c r="D4999" s="16"/>
    </row>
    <row r="5000" spans="4:4">
      <c r="D5000" s="16"/>
    </row>
    <row r="5001" spans="4:4">
      <c r="D5001" s="16"/>
    </row>
    <row r="5002" spans="4:4">
      <c r="D5002" s="16"/>
    </row>
    <row r="5003" spans="4:4">
      <c r="D5003" s="16"/>
    </row>
    <row r="5004" spans="4:4">
      <c r="D5004" s="16"/>
    </row>
    <row r="5005" spans="4:4">
      <c r="D5005" s="16"/>
    </row>
    <row r="5006" spans="4:4">
      <c r="D5006" s="16"/>
    </row>
    <row r="5007" spans="4:4">
      <c r="D5007" s="16"/>
    </row>
    <row r="5008" spans="4:4">
      <c r="D5008" s="16"/>
    </row>
    <row r="5009" spans="4:4">
      <c r="D5009" s="16"/>
    </row>
    <row r="5010" spans="4:4">
      <c r="D5010" s="16"/>
    </row>
    <row r="5011" spans="4:4">
      <c r="D5011" s="16"/>
    </row>
    <row r="5012" spans="4:4">
      <c r="D5012" s="16"/>
    </row>
    <row r="5013" spans="4:4">
      <c r="D5013" s="16"/>
    </row>
    <row r="5014" spans="4:4">
      <c r="D5014" s="16"/>
    </row>
    <row r="5015" spans="4:4">
      <c r="D5015" s="16"/>
    </row>
    <row r="5016" spans="4:4">
      <c r="D5016" s="16"/>
    </row>
    <row r="5017" spans="4:4">
      <c r="D5017" s="16"/>
    </row>
    <row r="5018" spans="4:4">
      <c r="D5018" s="16"/>
    </row>
    <row r="5019" spans="4:4">
      <c r="D5019" s="16"/>
    </row>
    <row r="5020" spans="4:4">
      <c r="D5020" s="16"/>
    </row>
    <row r="5021" spans="4:4">
      <c r="D5021" s="16"/>
    </row>
    <row r="5022" spans="4:4">
      <c r="D5022" s="16"/>
    </row>
    <row r="5023" spans="4:4">
      <c r="D5023" s="16"/>
    </row>
    <row r="5024" spans="4:4">
      <c r="D5024" s="16"/>
    </row>
    <row r="5025" spans="4:4">
      <c r="D5025" s="16"/>
    </row>
    <row r="5026" spans="4:4">
      <c r="D5026" s="16"/>
    </row>
    <row r="5027" spans="4:4">
      <c r="D5027" s="16"/>
    </row>
    <row r="5028" spans="4:4">
      <c r="D5028" s="16"/>
    </row>
    <row r="5029" spans="4:4">
      <c r="D5029" s="16"/>
    </row>
    <row r="5030" spans="4:4">
      <c r="D5030" s="16"/>
    </row>
    <row r="5031" spans="4:4">
      <c r="D5031" s="16"/>
    </row>
    <row r="5032" spans="4:4">
      <c r="D5032" s="16"/>
    </row>
    <row r="5033" spans="4:4">
      <c r="D5033" s="16"/>
    </row>
    <row r="5034" spans="4:4">
      <c r="D5034" s="16"/>
    </row>
    <row r="5035" spans="4:4">
      <c r="D5035" s="16"/>
    </row>
    <row r="5036" spans="4:4">
      <c r="D5036" s="16"/>
    </row>
    <row r="5037" spans="4:4">
      <c r="D5037" s="16"/>
    </row>
    <row r="5038" spans="4:4">
      <c r="D5038" s="16"/>
    </row>
    <row r="5039" spans="4:4">
      <c r="D5039" s="16"/>
    </row>
    <row r="5040" spans="4:4">
      <c r="D5040" s="16"/>
    </row>
    <row r="5041" spans="4:4">
      <c r="D5041" s="16"/>
    </row>
    <row r="5042" spans="4:4">
      <c r="D5042" s="16"/>
    </row>
    <row r="5043" spans="4:4">
      <c r="D5043" s="16"/>
    </row>
    <row r="5044" spans="4:4">
      <c r="D5044" s="16"/>
    </row>
    <row r="5045" spans="4:4">
      <c r="D5045" s="16"/>
    </row>
    <row r="5046" spans="4:4">
      <c r="D5046" s="16"/>
    </row>
    <row r="5047" spans="4:4">
      <c r="D5047" s="16"/>
    </row>
    <row r="5048" spans="4:4">
      <c r="D5048" s="16"/>
    </row>
    <row r="5049" spans="4:4">
      <c r="D5049" s="16"/>
    </row>
    <row r="5050" spans="4:4">
      <c r="D5050" s="16"/>
    </row>
    <row r="5051" spans="4:4">
      <c r="D5051" s="16"/>
    </row>
    <row r="5052" spans="4:4">
      <c r="D5052" s="16"/>
    </row>
    <row r="5053" spans="4:4">
      <c r="D5053" s="16"/>
    </row>
    <row r="5054" spans="4:4">
      <c r="D5054" s="16"/>
    </row>
    <row r="5055" spans="4:4">
      <c r="D5055" s="16"/>
    </row>
    <row r="5056" spans="4:4">
      <c r="D5056" s="16"/>
    </row>
    <row r="5057" spans="4:4">
      <c r="D5057" s="16"/>
    </row>
    <row r="5058" spans="4:4">
      <c r="D5058" s="16"/>
    </row>
    <row r="5059" spans="4:4">
      <c r="D5059" s="16"/>
    </row>
    <row r="5060" spans="4:4">
      <c r="D5060" s="16"/>
    </row>
    <row r="5061" spans="4:4">
      <c r="D5061" s="16"/>
    </row>
    <row r="5062" spans="4:4">
      <c r="D5062" s="16"/>
    </row>
    <row r="5063" spans="4:4">
      <c r="D5063" s="16"/>
    </row>
    <row r="5064" spans="4:4">
      <c r="D5064" s="16"/>
    </row>
    <row r="5065" spans="4:4">
      <c r="D5065" s="16"/>
    </row>
    <row r="5066" spans="4:4">
      <c r="D5066" s="16"/>
    </row>
    <row r="5067" spans="4:4">
      <c r="D5067" s="16"/>
    </row>
    <row r="5068" spans="4:4">
      <c r="D5068" s="16"/>
    </row>
    <row r="5069" spans="4:4">
      <c r="D5069" s="16"/>
    </row>
    <row r="5070" spans="4:4">
      <c r="D5070" s="16"/>
    </row>
    <row r="5071" spans="4:4">
      <c r="D5071" s="16"/>
    </row>
    <row r="5072" spans="4:4">
      <c r="D5072" s="16"/>
    </row>
    <row r="5073" spans="4:4">
      <c r="D5073" s="16"/>
    </row>
    <row r="5074" spans="4:4">
      <c r="D5074" s="16"/>
    </row>
    <row r="5075" spans="4:4">
      <c r="D5075" s="16"/>
    </row>
    <row r="5076" spans="4:4">
      <c r="D5076" s="16"/>
    </row>
    <row r="5077" spans="4:4">
      <c r="D5077" s="16"/>
    </row>
    <row r="5078" spans="4:4">
      <c r="D5078" s="16"/>
    </row>
    <row r="5079" spans="4:4">
      <c r="D5079" s="16"/>
    </row>
    <row r="5080" spans="4:4">
      <c r="D5080" s="16"/>
    </row>
    <row r="5081" spans="4:4">
      <c r="D5081" s="16"/>
    </row>
    <row r="5082" spans="4:4">
      <c r="D5082" s="16"/>
    </row>
    <row r="5083" spans="4:4">
      <c r="D5083" s="16"/>
    </row>
    <row r="5084" spans="4:4">
      <c r="D5084" s="16"/>
    </row>
    <row r="5085" spans="4:4">
      <c r="D5085" s="16"/>
    </row>
    <row r="5086" spans="4:4">
      <c r="D5086" s="16"/>
    </row>
    <row r="5087" spans="4:4">
      <c r="D5087" s="16"/>
    </row>
    <row r="5088" spans="4:4">
      <c r="D5088" s="16"/>
    </row>
    <row r="5089" spans="4:4">
      <c r="D5089" s="16"/>
    </row>
    <row r="5090" spans="4:4">
      <c r="D5090" s="16"/>
    </row>
    <row r="5091" spans="4:4">
      <c r="D5091" s="16"/>
    </row>
    <row r="5092" spans="4:4">
      <c r="D5092" s="16"/>
    </row>
    <row r="5093" spans="4:4">
      <c r="D5093" s="16"/>
    </row>
    <row r="5094" spans="4:4">
      <c r="D5094" s="16"/>
    </row>
    <row r="5095" spans="4:4">
      <c r="D5095" s="16"/>
    </row>
    <row r="5096" spans="4:4">
      <c r="D5096" s="16"/>
    </row>
    <row r="5097" spans="4:4">
      <c r="D5097" s="16"/>
    </row>
    <row r="5098" spans="4:4">
      <c r="D5098" s="16"/>
    </row>
    <row r="5099" spans="4:4">
      <c r="D5099" s="16"/>
    </row>
    <row r="5100" spans="4:4">
      <c r="D5100" s="16"/>
    </row>
    <row r="5101" spans="4:4">
      <c r="D5101" s="16"/>
    </row>
    <row r="5102" spans="4:4">
      <c r="D5102" s="16"/>
    </row>
    <row r="5103" spans="4:4">
      <c r="D5103" s="16"/>
    </row>
    <row r="5104" spans="4:4">
      <c r="D5104" s="16"/>
    </row>
    <row r="5105" spans="4:4">
      <c r="D5105" s="16"/>
    </row>
    <row r="5106" spans="4:4">
      <c r="D5106" s="16"/>
    </row>
    <row r="5107" spans="4:4">
      <c r="D5107" s="16"/>
    </row>
    <row r="5108" spans="4:4">
      <c r="D5108" s="16"/>
    </row>
    <row r="5109" spans="4:4">
      <c r="D5109" s="16"/>
    </row>
    <row r="5110" spans="4:4">
      <c r="D5110" s="16"/>
    </row>
    <row r="5111" spans="4:4">
      <c r="D5111" s="16"/>
    </row>
    <row r="5112" spans="4:4">
      <c r="D5112" s="16"/>
    </row>
    <row r="5113" spans="4:4">
      <c r="D5113" s="16"/>
    </row>
    <row r="5114" spans="4:4">
      <c r="D5114" s="16"/>
    </row>
    <row r="5115" spans="4:4">
      <c r="D5115" s="16"/>
    </row>
    <row r="5116" spans="4:4">
      <c r="D5116" s="16"/>
    </row>
    <row r="5117" spans="4:4">
      <c r="D5117" s="16"/>
    </row>
    <row r="5118" spans="4:4">
      <c r="D5118" s="16"/>
    </row>
    <row r="5119" spans="4:4">
      <c r="D5119" s="16"/>
    </row>
    <row r="5120" spans="4:4">
      <c r="D5120" s="16"/>
    </row>
    <row r="5121" spans="4:4">
      <c r="D5121" s="16"/>
    </row>
    <row r="5122" spans="4:4">
      <c r="D5122" s="16"/>
    </row>
    <row r="5123" spans="4:4">
      <c r="D5123" s="16"/>
    </row>
    <row r="5124" spans="4:4">
      <c r="D5124" s="16"/>
    </row>
    <row r="5125" spans="4:4">
      <c r="D5125" s="16"/>
    </row>
    <row r="5126" spans="4:4">
      <c r="D5126" s="16"/>
    </row>
    <row r="5127" spans="4:4">
      <c r="D5127" s="16"/>
    </row>
    <row r="5128" spans="4:4">
      <c r="D5128" s="16"/>
    </row>
    <row r="5129" spans="4:4">
      <c r="D5129" s="16"/>
    </row>
    <row r="5130" spans="4:4">
      <c r="D5130" s="16"/>
    </row>
    <row r="5131" spans="4:4">
      <c r="D5131" s="16"/>
    </row>
    <row r="5132" spans="4:4">
      <c r="D5132" s="16"/>
    </row>
    <row r="5133" spans="4:4">
      <c r="D5133" s="16"/>
    </row>
    <row r="5134" spans="4:4">
      <c r="D5134" s="16"/>
    </row>
    <row r="5135" spans="4:4">
      <c r="D5135" s="16"/>
    </row>
    <row r="5136" spans="4:4">
      <c r="D5136" s="16"/>
    </row>
    <row r="5137" spans="4:4">
      <c r="D5137" s="16"/>
    </row>
    <row r="5138" spans="4:4">
      <c r="D5138" s="16"/>
    </row>
    <row r="5139" spans="4:4">
      <c r="D5139" s="16"/>
    </row>
    <row r="5140" spans="4:4">
      <c r="D5140" s="16"/>
    </row>
    <row r="5141" spans="4:4">
      <c r="D5141" s="16"/>
    </row>
    <row r="5142" spans="4:4">
      <c r="D5142" s="16"/>
    </row>
    <row r="5143" spans="4:4">
      <c r="D5143" s="16"/>
    </row>
    <row r="5144" spans="4:4">
      <c r="D5144" s="16"/>
    </row>
    <row r="5145" spans="4:4">
      <c r="D5145" s="16"/>
    </row>
    <row r="5146" spans="4:4">
      <c r="D5146" s="16"/>
    </row>
    <row r="5147" spans="4:4">
      <c r="D5147" s="16"/>
    </row>
    <row r="5148" spans="4:4">
      <c r="D5148" s="16"/>
    </row>
    <row r="5149" spans="4:4">
      <c r="D5149" s="16"/>
    </row>
    <row r="5150" spans="4:4">
      <c r="D5150" s="16"/>
    </row>
    <row r="5151" spans="4:4">
      <c r="D5151" s="16"/>
    </row>
    <row r="5152" spans="4:4">
      <c r="D5152" s="16"/>
    </row>
    <row r="5153" spans="4:4">
      <c r="D5153" s="16"/>
    </row>
    <row r="5154" spans="4:4">
      <c r="D5154" s="16"/>
    </row>
    <row r="5155" spans="4:4">
      <c r="D5155" s="16"/>
    </row>
    <row r="5156" spans="4:4">
      <c r="D5156" s="16"/>
    </row>
    <row r="5157" spans="4:4">
      <c r="D5157" s="16"/>
    </row>
    <row r="5158" spans="4:4">
      <c r="D5158" s="16"/>
    </row>
    <row r="5159" spans="4:4">
      <c r="D5159" s="16"/>
    </row>
    <row r="5160" spans="4:4">
      <c r="D5160" s="16"/>
    </row>
    <row r="5161" spans="4:4">
      <c r="D5161" s="16"/>
    </row>
    <row r="5162" spans="4:4">
      <c r="D5162" s="16"/>
    </row>
    <row r="5163" spans="4:4">
      <c r="D5163" s="16"/>
    </row>
    <row r="5164" spans="4:4">
      <c r="D5164" s="16"/>
    </row>
    <row r="5165" spans="4:4">
      <c r="D5165" s="16"/>
    </row>
    <row r="5166" spans="4:4">
      <c r="D5166" s="16"/>
    </row>
    <row r="5167" spans="4:4">
      <c r="D5167" s="16"/>
    </row>
    <row r="5168" spans="4:4">
      <c r="D5168" s="16"/>
    </row>
    <row r="5169" spans="4:4">
      <c r="D5169" s="16"/>
    </row>
    <row r="5170" spans="4:4">
      <c r="D5170" s="16"/>
    </row>
    <row r="5171" spans="4:4">
      <c r="D5171" s="16"/>
    </row>
    <row r="5172" spans="4:4">
      <c r="D5172" s="16"/>
    </row>
    <row r="5173" spans="4:4">
      <c r="D5173" s="16"/>
    </row>
    <row r="5174" spans="4:4">
      <c r="D5174" s="16"/>
    </row>
    <row r="5175" spans="4:4">
      <c r="D5175" s="16"/>
    </row>
    <row r="5176" spans="4:4">
      <c r="D5176" s="16"/>
    </row>
    <row r="5177" spans="4:4">
      <c r="D5177" s="16"/>
    </row>
    <row r="5178" spans="4:4">
      <c r="D5178" s="16"/>
    </row>
    <row r="5179" spans="4:4">
      <c r="D5179" s="16"/>
    </row>
    <row r="5180" spans="4:4">
      <c r="D5180" s="16"/>
    </row>
    <row r="5181" spans="4:4">
      <c r="D5181" s="16"/>
    </row>
    <row r="5182" spans="4:4">
      <c r="D5182" s="16"/>
    </row>
    <row r="5183" spans="4:4">
      <c r="D5183" s="16"/>
    </row>
    <row r="5184" spans="4:4">
      <c r="D5184" s="16"/>
    </row>
    <row r="5185" spans="4:4">
      <c r="D5185" s="16"/>
    </row>
    <row r="5186" spans="4:4">
      <c r="D5186" s="16"/>
    </row>
    <row r="5187" spans="4:4">
      <c r="D5187" s="16"/>
    </row>
    <row r="5188" spans="4:4">
      <c r="D5188" s="16"/>
    </row>
    <row r="5189" spans="4:4">
      <c r="D5189" s="16"/>
    </row>
    <row r="5190" spans="4:4">
      <c r="D5190" s="16"/>
    </row>
    <row r="5191" spans="4:4">
      <c r="D5191" s="16"/>
    </row>
    <row r="5192" spans="4:4">
      <c r="D5192" s="16"/>
    </row>
    <row r="5193" spans="4:4">
      <c r="D5193" s="16"/>
    </row>
    <row r="5194" spans="4:4">
      <c r="D5194" s="16"/>
    </row>
    <row r="5195" spans="4:4">
      <c r="D5195" s="16"/>
    </row>
    <row r="5196" spans="4:4">
      <c r="D5196" s="16"/>
    </row>
    <row r="5197" spans="4:4">
      <c r="D5197" s="16"/>
    </row>
    <row r="5198" spans="4:4">
      <c r="D5198" s="16"/>
    </row>
    <row r="5199" spans="4:4">
      <c r="D5199" s="16"/>
    </row>
    <row r="5200" spans="4:4">
      <c r="D5200" s="16"/>
    </row>
    <row r="5201" spans="4:4">
      <c r="D5201" s="16"/>
    </row>
    <row r="5202" spans="4:4">
      <c r="D5202" s="16"/>
    </row>
    <row r="5203" spans="4:4">
      <c r="D5203" s="16"/>
    </row>
    <row r="5204" spans="4:4">
      <c r="D5204" s="16"/>
    </row>
    <row r="5205" spans="4:4">
      <c r="D5205" s="16"/>
    </row>
    <row r="5206" spans="4:4">
      <c r="D5206" s="16"/>
    </row>
    <row r="5207" spans="4:4">
      <c r="D5207" s="16"/>
    </row>
    <row r="5208" spans="4:4">
      <c r="D5208" s="16"/>
    </row>
    <row r="5209" spans="4:4">
      <c r="D5209" s="16"/>
    </row>
    <row r="5210" spans="4:4">
      <c r="D5210" s="16"/>
    </row>
    <row r="5211" spans="4:4">
      <c r="D5211" s="16"/>
    </row>
    <row r="5212" spans="4:4">
      <c r="D5212" s="16"/>
    </row>
    <row r="5213" spans="4:4">
      <c r="D5213" s="16"/>
    </row>
    <row r="5214" spans="4:4">
      <c r="D5214" s="16"/>
    </row>
    <row r="5215" spans="4:4">
      <c r="D5215" s="16"/>
    </row>
    <row r="5216" spans="4:4">
      <c r="D5216" s="16"/>
    </row>
    <row r="5217" spans="4:4">
      <c r="D5217" s="16"/>
    </row>
    <row r="5218" spans="4:4">
      <c r="D5218" s="16"/>
    </row>
    <row r="5219" spans="4:4">
      <c r="D5219" s="16"/>
    </row>
    <row r="5220" spans="4:4">
      <c r="D5220" s="16"/>
    </row>
    <row r="5221" spans="4:4">
      <c r="D5221" s="16"/>
    </row>
    <row r="5222" spans="4:4">
      <c r="D5222" s="16"/>
    </row>
    <row r="5223" spans="4:4">
      <c r="D5223" s="16"/>
    </row>
    <row r="5224" spans="4:4">
      <c r="D5224" s="16"/>
    </row>
    <row r="5225" spans="4:4">
      <c r="D5225" s="16"/>
    </row>
    <row r="5226" spans="4:4">
      <c r="D5226" s="16"/>
    </row>
    <row r="5227" spans="4:4">
      <c r="D5227" s="16"/>
    </row>
    <row r="5228" spans="4:4">
      <c r="D5228" s="16"/>
    </row>
    <row r="5229" spans="4:4">
      <c r="D5229" s="16"/>
    </row>
    <row r="5230" spans="4:4">
      <c r="D5230" s="16"/>
    </row>
    <row r="5231" spans="4:4">
      <c r="D5231" s="16"/>
    </row>
    <row r="5232" spans="4:4">
      <c r="D5232" s="16"/>
    </row>
    <row r="5233" spans="4:4">
      <c r="D5233" s="16"/>
    </row>
    <row r="5234" spans="4:4">
      <c r="D5234" s="16"/>
    </row>
    <row r="5235" spans="4:4">
      <c r="D5235" s="16"/>
    </row>
    <row r="5236" spans="4:4">
      <c r="D5236" s="16"/>
    </row>
    <row r="5237" spans="4:4">
      <c r="D5237" s="16"/>
    </row>
    <row r="5238" spans="4:4">
      <c r="D5238" s="16"/>
    </row>
    <row r="5239" spans="4:4">
      <c r="D5239" s="16"/>
    </row>
    <row r="5240" spans="4:4">
      <c r="D5240" s="16"/>
    </row>
    <row r="5241" spans="4:4">
      <c r="D5241" s="16"/>
    </row>
    <row r="5242" spans="4:4">
      <c r="D5242" s="16"/>
    </row>
    <row r="5243" spans="4:4">
      <c r="D5243" s="16"/>
    </row>
    <row r="5244" spans="4:4">
      <c r="D5244" s="16"/>
    </row>
    <row r="5245" spans="4:4">
      <c r="D5245" s="16"/>
    </row>
    <row r="5246" spans="4:4">
      <c r="D5246" s="16"/>
    </row>
    <row r="5247" spans="4:4">
      <c r="D5247" s="16"/>
    </row>
    <row r="5248" spans="4:4">
      <c r="D5248" s="16"/>
    </row>
    <row r="5249" spans="4:4">
      <c r="D5249" s="16"/>
    </row>
    <row r="5250" spans="4:4">
      <c r="D5250" s="16"/>
    </row>
    <row r="5251" spans="4:4">
      <c r="D5251" s="16"/>
    </row>
    <row r="5252" spans="4:4">
      <c r="D5252" s="16"/>
    </row>
    <row r="5253" spans="4:4">
      <c r="D5253" s="16"/>
    </row>
    <row r="5254" spans="4:4">
      <c r="D5254" s="16"/>
    </row>
    <row r="5255" spans="4:4">
      <c r="D5255" s="16"/>
    </row>
    <row r="5256" spans="4:4">
      <c r="D5256" s="16"/>
    </row>
    <row r="5257" spans="4:4">
      <c r="D5257" s="16"/>
    </row>
    <row r="5258" spans="4:4">
      <c r="D5258" s="16"/>
    </row>
    <row r="5259" spans="4:4">
      <c r="D5259" s="16"/>
    </row>
    <row r="5260" spans="4:4">
      <c r="D5260" s="16"/>
    </row>
    <row r="5261" spans="4:4">
      <c r="D5261" s="16"/>
    </row>
    <row r="5262" spans="4:4">
      <c r="D5262" s="16"/>
    </row>
    <row r="5263" spans="4:4">
      <c r="D5263" s="16"/>
    </row>
    <row r="5264" spans="4:4">
      <c r="D5264" s="16"/>
    </row>
    <row r="5265" spans="4:4">
      <c r="D5265" s="16"/>
    </row>
    <row r="5266" spans="4:4">
      <c r="D5266" s="16"/>
    </row>
    <row r="5267" spans="4:4">
      <c r="D5267" s="16"/>
    </row>
    <row r="5268" spans="4:4">
      <c r="D5268" s="16"/>
    </row>
    <row r="5269" spans="4:4">
      <c r="D5269" s="16"/>
    </row>
    <row r="5270" spans="4:4">
      <c r="D5270" s="16"/>
    </row>
    <row r="5271" spans="4:4">
      <c r="D5271" s="16"/>
    </row>
    <row r="5272" spans="4:4">
      <c r="D5272" s="16"/>
    </row>
    <row r="5273" spans="4:4">
      <c r="D5273" s="16"/>
    </row>
    <row r="5274" spans="4:4">
      <c r="D5274" s="16"/>
    </row>
    <row r="5275" spans="4:4">
      <c r="D5275" s="16"/>
    </row>
    <row r="5276" spans="4:4">
      <c r="D5276" s="16"/>
    </row>
    <row r="5277" spans="4:4">
      <c r="D5277" s="16"/>
    </row>
    <row r="5278" spans="4:4">
      <c r="D5278" s="16"/>
    </row>
    <row r="5279" spans="4:4">
      <c r="D5279" s="16"/>
    </row>
    <row r="5280" spans="4:4">
      <c r="D5280" s="16"/>
    </row>
    <row r="5281" spans="4:4">
      <c r="D5281" s="16"/>
    </row>
    <row r="5282" spans="4:4">
      <c r="D5282" s="16"/>
    </row>
    <row r="5283" spans="4:4">
      <c r="D5283" s="16"/>
    </row>
    <row r="5284" spans="4:4">
      <c r="D5284" s="16"/>
    </row>
    <row r="5285" spans="4:4">
      <c r="D5285" s="16"/>
    </row>
    <row r="5286" spans="4:4">
      <c r="D5286" s="16"/>
    </row>
    <row r="5287" spans="4:4">
      <c r="D5287" s="16"/>
    </row>
    <row r="5288" spans="4:4">
      <c r="D5288" s="16"/>
    </row>
    <row r="5289" spans="4:4">
      <c r="D5289" s="16"/>
    </row>
    <row r="5290" spans="4:4">
      <c r="D5290" s="16"/>
    </row>
    <row r="5291" spans="4:4">
      <c r="D5291" s="16"/>
    </row>
    <row r="5292" spans="4:4">
      <c r="D5292" s="16"/>
    </row>
    <row r="5293" spans="4:4">
      <c r="D5293" s="16"/>
    </row>
    <row r="5294" spans="4:4">
      <c r="D5294" s="16"/>
    </row>
    <row r="5295" spans="4:4">
      <c r="D5295" s="16"/>
    </row>
    <row r="5296" spans="4:4">
      <c r="D5296" s="16"/>
    </row>
    <row r="5297" spans="4:4">
      <c r="D5297" s="16"/>
    </row>
    <row r="5298" spans="4:4">
      <c r="D5298" s="16"/>
    </row>
    <row r="5299" spans="4:4">
      <c r="D5299" s="16"/>
    </row>
    <row r="5300" spans="4:4">
      <c r="D5300" s="16"/>
    </row>
    <row r="5301" spans="4:4">
      <c r="D5301" s="16"/>
    </row>
    <row r="5302" spans="4:4">
      <c r="D5302" s="16"/>
    </row>
    <row r="5303" spans="4:4">
      <c r="D5303" s="16"/>
    </row>
    <row r="5304" spans="4:4">
      <c r="D5304" s="16"/>
    </row>
    <row r="5305" spans="4:4">
      <c r="D5305" s="16"/>
    </row>
    <row r="5306" spans="4:4">
      <c r="D5306" s="16"/>
    </row>
    <row r="5307" spans="4:4">
      <c r="D5307" s="16"/>
    </row>
    <row r="5308" spans="4:4">
      <c r="D5308" s="16"/>
    </row>
    <row r="5309" spans="4:4">
      <c r="D5309" s="16"/>
    </row>
    <row r="5310" spans="4:4">
      <c r="D5310" s="16"/>
    </row>
    <row r="5311" spans="4:4">
      <c r="D5311" s="16"/>
    </row>
    <row r="5312" spans="4:4">
      <c r="D5312" s="16"/>
    </row>
    <row r="5313" spans="4:4">
      <c r="D5313" s="16"/>
    </row>
    <row r="5314" spans="4:4">
      <c r="D5314" s="16"/>
    </row>
    <row r="5315" spans="4:4">
      <c r="D5315" s="16"/>
    </row>
    <row r="5316" spans="4:4">
      <c r="D5316" s="16"/>
    </row>
    <row r="5317" spans="4:4">
      <c r="D5317" s="16"/>
    </row>
    <row r="5318" spans="4:4">
      <c r="D5318" s="16"/>
    </row>
    <row r="5319" spans="4:4">
      <c r="D5319" s="16"/>
    </row>
    <row r="5320" spans="4:4">
      <c r="D5320" s="16"/>
    </row>
    <row r="5321" spans="4:4">
      <c r="D5321" s="16"/>
    </row>
    <row r="5322" spans="4:4">
      <c r="D5322" s="16"/>
    </row>
    <row r="5323" spans="4:4">
      <c r="D5323" s="16"/>
    </row>
    <row r="5324" spans="4:4">
      <c r="D5324" s="16"/>
    </row>
    <row r="5325" spans="4:4">
      <c r="D5325" s="16"/>
    </row>
    <row r="5326" spans="4:4">
      <c r="D5326" s="16"/>
    </row>
    <row r="5327" spans="4:4">
      <c r="D5327" s="16"/>
    </row>
    <row r="5328" spans="4:4">
      <c r="D5328" s="16"/>
    </row>
    <row r="5329" spans="4:4">
      <c r="D5329" s="16"/>
    </row>
    <row r="5330" spans="4:4">
      <c r="D5330" s="16"/>
    </row>
    <row r="5331" spans="4:4">
      <c r="D5331" s="16"/>
    </row>
    <row r="5332" spans="4:4">
      <c r="D5332" s="16"/>
    </row>
    <row r="5333" spans="4:4">
      <c r="D5333" s="16"/>
    </row>
    <row r="5334" spans="4:4">
      <c r="D5334" s="16"/>
    </row>
    <row r="5335" spans="4:4">
      <c r="D5335" s="16"/>
    </row>
    <row r="5336" spans="4:4">
      <c r="D5336" s="16"/>
    </row>
    <row r="5337" spans="4:4">
      <c r="D5337" s="16"/>
    </row>
    <row r="5338" spans="4:4">
      <c r="D5338" s="16"/>
    </row>
    <row r="5339" spans="4:4">
      <c r="D5339" s="16"/>
    </row>
    <row r="5340" spans="4:4">
      <c r="D5340" s="16"/>
    </row>
    <row r="5341" spans="4:4">
      <c r="D5341" s="16"/>
    </row>
    <row r="5342" spans="4:4">
      <c r="D5342" s="16"/>
    </row>
    <row r="5343" spans="4:4">
      <c r="D5343" s="16"/>
    </row>
    <row r="5344" spans="4:4">
      <c r="D5344" s="16"/>
    </row>
    <row r="5345" spans="4:4">
      <c r="D5345" s="16"/>
    </row>
    <row r="5346" spans="4:4">
      <c r="D5346" s="16"/>
    </row>
    <row r="5347" spans="4:4">
      <c r="D5347" s="16"/>
    </row>
    <row r="5348" spans="4:4">
      <c r="D5348" s="16"/>
    </row>
    <row r="5349" spans="4:4">
      <c r="D5349" s="16"/>
    </row>
    <row r="5350" spans="4:4">
      <c r="D5350" s="16"/>
    </row>
    <row r="5351" spans="4:4">
      <c r="D5351" s="16"/>
    </row>
    <row r="5352" spans="4:4">
      <c r="D5352" s="16"/>
    </row>
    <row r="5353" spans="4:4">
      <c r="D5353" s="16"/>
    </row>
    <row r="5354" spans="4:4">
      <c r="D5354" s="16"/>
    </row>
    <row r="5355" spans="4:4">
      <c r="D5355" s="16"/>
    </row>
    <row r="5356" spans="4:4">
      <c r="D5356" s="16"/>
    </row>
    <row r="5357" spans="4:4">
      <c r="D5357" s="16"/>
    </row>
    <row r="5358" spans="4:4">
      <c r="D5358" s="16"/>
    </row>
    <row r="5359" spans="4:4">
      <c r="D5359" s="16"/>
    </row>
    <row r="5360" spans="4:4">
      <c r="D5360" s="16"/>
    </row>
    <row r="5361" spans="4:4">
      <c r="D5361" s="16"/>
    </row>
    <row r="5362" spans="4:4">
      <c r="D5362" s="16"/>
    </row>
    <row r="5363" spans="4:4">
      <c r="D5363" s="16"/>
    </row>
    <row r="5364" spans="4:4">
      <c r="D5364" s="16"/>
    </row>
    <row r="5365" spans="4:4">
      <c r="D5365" s="16"/>
    </row>
    <row r="5366" spans="4:4">
      <c r="D5366" s="16"/>
    </row>
    <row r="5367" spans="4:4">
      <c r="D5367" s="16"/>
    </row>
    <row r="5368" spans="4:4">
      <c r="D5368" s="16"/>
    </row>
    <row r="5369" spans="4:4">
      <c r="D5369" s="16"/>
    </row>
    <row r="5370" spans="4:4">
      <c r="D5370" s="16"/>
    </row>
    <row r="5371" spans="4:4">
      <c r="D5371" s="16"/>
    </row>
    <row r="5372" spans="4:4">
      <c r="D5372" s="16"/>
    </row>
    <row r="5373" spans="4:4">
      <c r="D5373" s="16"/>
    </row>
    <row r="5374" spans="4:4">
      <c r="D5374" s="16"/>
    </row>
    <row r="5375" spans="4:4">
      <c r="D5375" s="16"/>
    </row>
    <row r="5376" spans="4:4">
      <c r="D5376" s="16"/>
    </row>
    <row r="5377" spans="4:4">
      <c r="D5377" s="16"/>
    </row>
    <row r="5378" spans="4:4">
      <c r="D5378" s="16"/>
    </row>
    <row r="5379" spans="4:4">
      <c r="D5379" s="16"/>
    </row>
    <row r="5380" spans="4:4">
      <c r="D5380" s="16"/>
    </row>
    <row r="5381" spans="4:4">
      <c r="D5381" s="16"/>
    </row>
    <row r="5382" spans="4:4">
      <c r="D5382" s="16"/>
    </row>
    <row r="5383" spans="4:4">
      <c r="D5383" s="16"/>
    </row>
    <row r="5384" spans="4:4">
      <c r="D5384" s="16"/>
    </row>
    <row r="5385" spans="4:4">
      <c r="D5385" s="16"/>
    </row>
    <row r="5386" spans="4:4">
      <c r="D5386" s="16"/>
    </row>
    <row r="5387" spans="4:4">
      <c r="D5387" s="16"/>
    </row>
    <row r="5388" spans="4:4">
      <c r="D5388" s="16"/>
    </row>
    <row r="5389" spans="4:4">
      <c r="D5389" s="16"/>
    </row>
    <row r="5390" spans="4:4">
      <c r="D5390" s="16"/>
    </row>
    <row r="5391" spans="4:4">
      <c r="D5391" s="16"/>
    </row>
    <row r="5392" spans="4:4">
      <c r="D5392" s="16"/>
    </row>
    <row r="5393" spans="4:4">
      <c r="D5393" s="16"/>
    </row>
    <row r="5394" spans="4:4">
      <c r="D5394" s="16"/>
    </row>
    <row r="5395" spans="4:4">
      <c r="D5395" s="16"/>
    </row>
    <row r="5396" spans="4:4">
      <c r="D5396" s="16"/>
    </row>
    <row r="5397" spans="4:4">
      <c r="D5397" s="16"/>
    </row>
    <row r="5398" spans="4:4">
      <c r="D5398" s="16"/>
    </row>
    <row r="5399" spans="4:4">
      <c r="D5399" s="16"/>
    </row>
    <row r="5400" spans="4:4">
      <c r="D5400" s="16"/>
    </row>
    <row r="5401" spans="4:4">
      <c r="D5401" s="16"/>
    </row>
    <row r="5402" spans="4:4">
      <c r="D5402" s="16"/>
    </row>
    <row r="5403" spans="4:4">
      <c r="D5403" s="16"/>
    </row>
    <row r="5404" spans="4:4">
      <c r="D5404" s="16"/>
    </row>
    <row r="5405" spans="4:4">
      <c r="D5405" s="16"/>
    </row>
    <row r="5406" spans="4:4">
      <c r="D5406" s="16"/>
    </row>
    <row r="5407" spans="4:4">
      <c r="D5407" s="16"/>
    </row>
    <row r="5408" spans="4:4">
      <c r="D5408" s="16"/>
    </row>
    <row r="5409" spans="4:4">
      <c r="D5409" s="16"/>
    </row>
    <row r="5410" spans="4:4">
      <c r="D5410" s="16"/>
    </row>
    <row r="5411" spans="4:4">
      <c r="D5411" s="16"/>
    </row>
    <row r="5412" spans="4:4">
      <c r="D5412" s="16"/>
    </row>
    <row r="5413" spans="4:4">
      <c r="D5413" s="16"/>
    </row>
    <row r="5414" spans="4:4">
      <c r="D5414" s="16"/>
    </row>
    <row r="5415" spans="4:4">
      <c r="D5415" s="16"/>
    </row>
    <row r="5416" spans="4:4">
      <c r="D5416" s="16"/>
    </row>
    <row r="5417" spans="4:4">
      <c r="D5417" s="16"/>
    </row>
    <row r="5418" spans="4:4">
      <c r="D5418" s="16"/>
    </row>
    <row r="5419" spans="4:4">
      <c r="D5419" s="16"/>
    </row>
    <row r="5420" spans="4:4">
      <c r="D5420" s="16"/>
    </row>
    <row r="5421" spans="4:4">
      <c r="D5421" s="16"/>
    </row>
    <row r="5422" spans="4:4">
      <c r="D5422" s="16"/>
    </row>
    <row r="5423" spans="4:4">
      <c r="D5423" s="16"/>
    </row>
    <row r="5424" spans="4:4">
      <c r="D5424" s="16"/>
    </row>
    <row r="5425" spans="4:4">
      <c r="D5425" s="16"/>
    </row>
    <row r="5426" spans="4:4">
      <c r="D5426" s="16"/>
    </row>
    <row r="5427" spans="4:4">
      <c r="D5427" s="16"/>
    </row>
    <row r="5428" spans="4:4">
      <c r="D5428" s="16"/>
    </row>
    <row r="5429" spans="4:4">
      <c r="D5429" s="16"/>
    </row>
    <row r="5430" spans="4:4">
      <c r="D5430" s="16"/>
    </row>
    <row r="5431" spans="4:4">
      <c r="D5431" s="16"/>
    </row>
    <row r="5432" spans="4:4">
      <c r="D5432" s="16"/>
    </row>
    <row r="5433" spans="4:4">
      <c r="D5433" s="16"/>
    </row>
    <row r="5434" spans="4:4">
      <c r="D5434" s="16"/>
    </row>
    <row r="5435" spans="4:4">
      <c r="D5435" s="16"/>
    </row>
    <row r="5436" spans="4:4">
      <c r="D5436" s="16"/>
    </row>
    <row r="5437" spans="4:4">
      <c r="D5437" s="16"/>
    </row>
    <row r="5438" spans="4:4">
      <c r="D5438" s="16"/>
    </row>
    <row r="5439" spans="4:4">
      <c r="D5439" s="16"/>
    </row>
    <row r="5440" spans="4:4">
      <c r="D5440" s="16"/>
    </row>
    <row r="5441" spans="4:4">
      <c r="D5441" s="16"/>
    </row>
    <row r="5442" spans="4:4">
      <c r="D5442" s="16"/>
    </row>
    <row r="5443" spans="4:4">
      <c r="D5443" s="16"/>
    </row>
    <row r="5444" spans="4:4">
      <c r="D5444" s="16"/>
    </row>
    <row r="5445" spans="4:4">
      <c r="D5445" s="16"/>
    </row>
    <row r="5446" spans="4:4">
      <c r="D5446" s="16"/>
    </row>
    <row r="5447" spans="4:4">
      <c r="D5447" s="16"/>
    </row>
    <row r="5448" spans="4:4">
      <c r="D5448" s="16"/>
    </row>
    <row r="5449" spans="4:4">
      <c r="D5449" s="16"/>
    </row>
    <row r="5450" spans="4:4">
      <c r="D5450" s="16"/>
    </row>
    <row r="5451" spans="4:4">
      <c r="D5451" s="16"/>
    </row>
    <row r="5452" spans="4:4">
      <c r="D5452" s="16"/>
    </row>
    <row r="5453" spans="4:4">
      <c r="D5453" s="16"/>
    </row>
    <row r="5454" spans="4:4">
      <c r="D5454" s="16"/>
    </row>
    <row r="5455" spans="4:4">
      <c r="D5455" s="16"/>
    </row>
    <row r="5456" spans="4:4">
      <c r="D5456" s="16"/>
    </row>
    <row r="5457" spans="4:4">
      <c r="D5457" s="16"/>
    </row>
    <row r="5458" spans="4:4">
      <c r="D5458" s="16"/>
    </row>
    <row r="5459" spans="4:4">
      <c r="D5459" s="16"/>
    </row>
    <row r="5460" spans="4:4">
      <c r="D5460" s="16"/>
    </row>
    <row r="5461" spans="4:4">
      <c r="D5461" s="16"/>
    </row>
    <row r="5462" spans="4:4">
      <c r="D5462" s="16"/>
    </row>
    <row r="5463" spans="4:4">
      <c r="D5463" s="16"/>
    </row>
    <row r="5464" spans="4:4">
      <c r="D5464" s="16"/>
    </row>
    <row r="5465" spans="4:4">
      <c r="D5465" s="16"/>
    </row>
    <row r="5466" spans="4:4">
      <c r="D5466" s="16"/>
    </row>
    <row r="5467" spans="4:4">
      <c r="D5467" s="16"/>
    </row>
    <row r="5468" spans="4:4">
      <c r="D5468" s="16"/>
    </row>
    <row r="5469" spans="4:4">
      <c r="D5469" s="16"/>
    </row>
    <row r="5470" spans="4:4">
      <c r="D5470" s="16"/>
    </row>
    <row r="5471" spans="4:4">
      <c r="D5471" s="16"/>
    </row>
    <row r="5472" spans="4:4">
      <c r="D5472" s="16"/>
    </row>
    <row r="5473" spans="4:4">
      <c r="D5473" s="16"/>
    </row>
    <row r="5474" spans="4:4">
      <c r="D5474" s="16"/>
    </row>
    <row r="5475" spans="4:4">
      <c r="D5475" s="16"/>
    </row>
    <row r="5476" spans="4:4">
      <c r="D5476" s="16"/>
    </row>
    <row r="5477" spans="4:4">
      <c r="D5477" s="16"/>
    </row>
    <row r="5478" spans="4:4">
      <c r="D5478" s="16"/>
    </row>
    <row r="5479" spans="4:4">
      <c r="D5479" s="16"/>
    </row>
    <row r="5480" spans="4:4">
      <c r="D5480" s="16"/>
    </row>
    <row r="5481" spans="4:4">
      <c r="D5481" s="16"/>
    </row>
    <row r="5482" spans="4:4">
      <c r="D5482" s="16"/>
    </row>
    <row r="5483" spans="4:4">
      <c r="D5483" s="16"/>
    </row>
    <row r="5484" spans="4:4">
      <c r="D5484" s="16"/>
    </row>
    <row r="5485" spans="4:4">
      <c r="D5485" s="16"/>
    </row>
    <row r="5486" spans="4:4">
      <c r="D5486" s="16"/>
    </row>
    <row r="5487" spans="4:4">
      <c r="D5487" s="16"/>
    </row>
    <row r="5488" spans="4:4">
      <c r="D5488" s="16"/>
    </row>
    <row r="5489" spans="4:4">
      <c r="D5489" s="16"/>
    </row>
    <row r="5490" spans="4:4">
      <c r="D5490" s="16"/>
    </row>
    <row r="5491" spans="4:4">
      <c r="D5491" s="16"/>
    </row>
    <row r="5492" spans="4:4">
      <c r="D5492" s="16"/>
    </row>
    <row r="5493" spans="4:4">
      <c r="D5493" s="16"/>
    </row>
    <row r="5494" spans="4:4">
      <c r="D5494" s="16"/>
    </row>
    <row r="5495" spans="4:4">
      <c r="D5495" s="16"/>
    </row>
    <row r="5496" spans="4:4">
      <c r="D5496" s="16"/>
    </row>
    <row r="5497" spans="4:4">
      <c r="D5497" s="16"/>
    </row>
    <row r="5498" spans="4:4">
      <c r="D5498" s="16"/>
    </row>
    <row r="5499" spans="4:4">
      <c r="D5499" s="16"/>
    </row>
    <row r="5500" spans="4:4">
      <c r="D5500" s="16"/>
    </row>
    <row r="5501" spans="4:4">
      <c r="D5501" s="16"/>
    </row>
    <row r="5502" spans="4:4">
      <c r="D5502" s="16"/>
    </row>
    <row r="5503" spans="4:4">
      <c r="D5503" s="16"/>
    </row>
    <row r="5504" spans="4:4">
      <c r="D5504" s="16"/>
    </row>
    <row r="5505" spans="4:4">
      <c r="D5505" s="16"/>
    </row>
    <row r="5506" spans="4:4">
      <c r="D5506" s="16"/>
    </row>
    <row r="5507" spans="4:4">
      <c r="D5507" s="16"/>
    </row>
    <row r="5508" spans="4:4">
      <c r="D5508" s="16"/>
    </row>
    <row r="5509" spans="4:4">
      <c r="D5509" s="16"/>
    </row>
    <row r="5510" spans="4:4">
      <c r="D5510" s="16"/>
    </row>
    <row r="5511" spans="4:4">
      <c r="D5511" s="16"/>
    </row>
    <row r="5512" spans="4:4">
      <c r="D5512" s="16"/>
    </row>
    <row r="5513" spans="4:4">
      <c r="D5513" s="16"/>
    </row>
    <row r="5514" spans="4:4">
      <c r="D5514" s="16"/>
    </row>
    <row r="5515" spans="4:4">
      <c r="D5515" s="16"/>
    </row>
    <row r="5516" spans="4:4">
      <c r="D5516" s="16"/>
    </row>
    <row r="5517" spans="4:4">
      <c r="D5517" s="16"/>
    </row>
    <row r="5518" spans="4:4">
      <c r="D5518" s="16"/>
    </row>
    <row r="5519" spans="4:4">
      <c r="D5519" s="16"/>
    </row>
    <row r="5520" spans="4:4">
      <c r="D5520" s="16"/>
    </row>
    <row r="5521" spans="4:4">
      <c r="D5521" s="16"/>
    </row>
    <row r="5522" spans="4:4">
      <c r="D5522" s="16"/>
    </row>
    <row r="5523" spans="4:4">
      <c r="D5523" s="16"/>
    </row>
    <row r="5524" spans="4:4">
      <c r="D5524" s="16"/>
    </row>
    <row r="5525" spans="4:4">
      <c r="D5525" s="16"/>
    </row>
    <row r="5526" spans="4:4">
      <c r="D5526" s="16"/>
    </row>
    <row r="5527" spans="4:4">
      <c r="D5527" s="16"/>
    </row>
    <row r="5528" spans="4:4">
      <c r="D5528" s="16"/>
    </row>
    <row r="5529" spans="4:4">
      <c r="D5529" s="16"/>
    </row>
    <row r="5530" spans="4:4">
      <c r="D5530" s="16"/>
    </row>
    <row r="5531" spans="4:4">
      <c r="D5531" s="16"/>
    </row>
    <row r="5532" spans="4:4">
      <c r="D5532" s="16"/>
    </row>
    <row r="5533" spans="4:4">
      <c r="D5533" s="16"/>
    </row>
    <row r="5534" spans="4:4">
      <c r="D5534" s="16"/>
    </row>
    <row r="5535" spans="4:4">
      <c r="D5535" s="16"/>
    </row>
    <row r="5536" spans="4:4">
      <c r="D5536" s="16"/>
    </row>
    <row r="5537" spans="4:4">
      <c r="D5537" s="16"/>
    </row>
    <row r="5538" spans="4:4">
      <c r="D5538" s="16"/>
    </row>
    <row r="5539" spans="4:4">
      <c r="D5539" s="16"/>
    </row>
    <row r="5540" spans="4:4">
      <c r="D5540" s="16"/>
    </row>
    <row r="5541" spans="4:4">
      <c r="D5541" s="16"/>
    </row>
    <row r="5542" spans="4:4">
      <c r="D5542" s="16"/>
    </row>
    <row r="5543" spans="4:4">
      <c r="D5543" s="16"/>
    </row>
    <row r="5544" spans="4:4">
      <c r="D5544" s="16"/>
    </row>
    <row r="5545" spans="4:4">
      <c r="D5545" s="16"/>
    </row>
    <row r="5546" spans="4:4">
      <c r="D5546" s="16"/>
    </row>
    <row r="5547" spans="4:4">
      <c r="D5547" s="16"/>
    </row>
    <row r="5548" spans="4:4">
      <c r="D5548" s="16"/>
    </row>
    <row r="5549" spans="4:4">
      <c r="D5549" s="16"/>
    </row>
    <row r="5550" spans="4:4">
      <c r="D5550" s="16"/>
    </row>
    <row r="5551" spans="4:4">
      <c r="D5551" s="16"/>
    </row>
    <row r="5552" spans="4:4">
      <c r="D5552" s="16"/>
    </row>
    <row r="5553" spans="4:4">
      <c r="D5553" s="16"/>
    </row>
    <row r="5554" spans="4:4">
      <c r="D5554" s="16"/>
    </row>
    <row r="5555" spans="4:4">
      <c r="D5555" s="16"/>
    </row>
    <row r="5556" spans="4:4">
      <c r="D5556" s="16"/>
    </row>
    <row r="5557" spans="4:4">
      <c r="D5557" s="16"/>
    </row>
    <row r="5558" spans="4:4">
      <c r="D5558" s="16"/>
    </row>
    <row r="5559" spans="4:4">
      <c r="D5559" s="16"/>
    </row>
    <row r="5560" spans="4:4">
      <c r="D5560" s="16"/>
    </row>
    <row r="5561" spans="4:4">
      <c r="D5561" s="16"/>
    </row>
    <row r="5562" spans="4:4">
      <c r="D5562" s="16"/>
    </row>
    <row r="5563" spans="4:4">
      <c r="D5563" s="16"/>
    </row>
    <row r="5564" spans="4:4">
      <c r="D5564" s="16"/>
    </row>
    <row r="5565" spans="4:4">
      <c r="D5565" s="16"/>
    </row>
    <row r="5566" spans="4:4">
      <c r="D5566" s="16"/>
    </row>
    <row r="5567" spans="4:4">
      <c r="D5567" s="16"/>
    </row>
    <row r="5568" spans="4:4">
      <c r="D5568" s="16"/>
    </row>
    <row r="5569" spans="4:4">
      <c r="D5569" s="16"/>
    </row>
    <row r="5570" spans="4:4">
      <c r="D5570" s="16"/>
    </row>
    <row r="5571" spans="4:4">
      <c r="D5571" s="16"/>
    </row>
    <row r="5572" spans="4:4">
      <c r="D5572" s="16"/>
    </row>
    <row r="5573" spans="4:4">
      <c r="D5573" s="16"/>
    </row>
    <row r="5574" spans="4:4">
      <c r="D5574" s="16"/>
    </row>
    <row r="5575" spans="4:4">
      <c r="D5575" s="16"/>
    </row>
    <row r="5576" spans="4:4">
      <c r="D5576" s="16"/>
    </row>
    <row r="5577" spans="4:4">
      <c r="D5577" s="16"/>
    </row>
    <row r="5578" spans="4:4">
      <c r="D5578" s="16"/>
    </row>
    <row r="5579" spans="4:4">
      <c r="D5579" s="16"/>
    </row>
    <row r="5580" spans="4:4">
      <c r="D5580" s="16"/>
    </row>
    <row r="5581" spans="4:4">
      <c r="D5581" s="16"/>
    </row>
    <row r="5582" spans="4:4">
      <c r="D5582" s="16"/>
    </row>
    <row r="5583" spans="4:4">
      <c r="D5583" s="16"/>
    </row>
    <row r="5584" spans="4:4">
      <c r="D5584" s="16"/>
    </row>
    <row r="5585" spans="4:4">
      <c r="D5585" s="16"/>
    </row>
    <row r="5586" spans="4:4">
      <c r="D5586" s="16"/>
    </row>
    <row r="5587" spans="4:4">
      <c r="D5587" s="16"/>
    </row>
    <row r="5588" spans="4:4">
      <c r="D5588" s="16"/>
    </row>
    <row r="5589" spans="4:4">
      <c r="D5589" s="16"/>
    </row>
    <row r="5590" spans="4:4">
      <c r="D5590" s="16"/>
    </row>
    <row r="5591" spans="4:4">
      <c r="D5591" s="16"/>
    </row>
    <row r="5592" spans="4:4">
      <c r="D5592" s="16"/>
    </row>
    <row r="5593" spans="4:4">
      <c r="D5593" s="16"/>
    </row>
    <row r="5594" spans="4:4">
      <c r="D5594" s="16"/>
    </row>
    <row r="5595" spans="4:4">
      <c r="D5595" s="16"/>
    </row>
    <row r="5596" spans="4:4">
      <c r="D5596" s="16"/>
    </row>
    <row r="5597" spans="4:4">
      <c r="D5597" s="16"/>
    </row>
    <row r="5598" spans="4:4">
      <c r="D5598" s="16"/>
    </row>
    <row r="5599" spans="4:4">
      <c r="D5599" s="16"/>
    </row>
    <row r="5600" spans="4:4">
      <c r="D5600" s="16"/>
    </row>
    <row r="5601" spans="4:4">
      <c r="D5601" s="16"/>
    </row>
    <row r="5602" spans="4:4">
      <c r="D5602" s="16"/>
    </row>
    <row r="5603" spans="4:4">
      <c r="D5603" s="16"/>
    </row>
    <row r="5604" spans="4:4">
      <c r="D5604" s="16"/>
    </row>
    <row r="5605" spans="4:4">
      <c r="D5605" s="16"/>
    </row>
    <row r="5606" spans="4:4">
      <c r="D5606" s="16"/>
    </row>
    <row r="5607" spans="4:4">
      <c r="D5607" s="16"/>
    </row>
    <row r="5608" spans="4:4">
      <c r="D5608" s="16"/>
    </row>
    <row r="5609" spans="4:4">
      <c r="D5609" s="16"/>
    </row>
    <row r="5610" spans="4:4">
      <c r="D5610" s="16"/>
    </row>
    <row r="5611" spans="4:4">
      <c r="D5611" s="16"/>
    </row>
    <row r="5612" spans="4:4">
      <c r="D5612" s="16"/>
    </row>
    <row r="5613" spans="4:4">
      <c r="D5613" s="16"/>
    </row>
    <row r="5614" spans="4:4">
      <c r="D5614" s="16"/>
    </row>
    <row r="5615" spans="4:4">
      <c r="D5615" s="16"/>
    </row>
    <row r="5616" spans="4:4">
      <c r="D5616" s="16"/>
    </row>
    <row r="5617" spans="4:4">
      <c r="D5617" s="16"/>
    </row>
    <row r="5618" spans="4:4">
      <c r="D5618" s="16"/>
    </row>
    <row r="5619" spans="4:4">
      <c r="D5619" s="16"/>
    </row>
    <row r="5620" spans="4:4">
      <c r="D5620" s="16"/>
    </row>
    <row r="5621" spans="4:4">
      <c r="D5621" s="16"/>
    </row>
    <row r="5622" spans="4:4">
      <c r="D5622" s="16"/>
    </row>
    <row r="5623" spans="4:4">
      <c r="D5623" s="16"/>
    </row>
    <row r="5624" spans="4:4">
      <c r="D5624" s="16"/>
    </row>
    <row r="5625" spans="4:4">
      <c r="D5625" s="16"/>
    </row>
    <row r="5626" spans="4:4">
      <c r="D5626" s="16"/>
    </row>
    <row r="5627" spans="4:4">
      <c r="D5627" s="16"/>
    </row>
    <row r="5628" spans="4:4">
      <c r="D5628" s="16"/>
    </row>
    <row r="5629" spans="4:4">
      <c r="D5629" s="16"/>
    </row>
    <row r="5630" spans="4:4">
      <c r="D5630" s="16"/>
    </row>
    <row r="5631" spans="4:4">
      <c r="D5631" s="16"/>
    </row>
    <row r="5632" spans="4:4">
      <c r="D5632" s="16"/>
    </row>
    <row r="5633" spans="4:4">
      <c r="D5633" s="16"/>
    </row>
    <row r="5634" spans="4:4">
      <c r="D5634" s="16"/>
    </row>
    <row r="5635" spans="4:4">
      <c r="D5635" s="16"/>
    </row>
    <row r="5636" spans="4:4">
      <c r="D5636" s="16"/>
    </row>
    <row r="5637" spans="4:4">
      <c r="D5637" s="16"/>
    </row>
    <row r="5638" spans="4:4">
      <c r="D5638" s="16"/>
    </row>
    <row r="5639" spans="4:4">
      <c r="D5639" s="16"/>
    </row>
    <row r="5640" spans="4:4">
      <c r="D5640" s="16"/>
    </row>
    <row r="5641" spans="4:4">
      <c r="D5641" s="16"/>
    </row>
    <row r="5642" spans="4:4">
      <c r="D5642" s="16"/>
    </row>
    <row r="5643" spans="4:4">
      <c r="D5643" s="16"/>
    </row>
    <row r="5644" spans="4:4">
      <c r="D5644" s="16"/>
    </row>
    <row r="5645" spans="4:4">
      <c r="D5645" s="16"/>
    </row>
    <row r="5646" spans="4:4">
      <c r="D5646" s="16"/>
    </row>
    <row r="5647" spans="4:4">
      <c r="D5647" s="16"/>
    </row>
    <row r="5648" spans="4:4">
      <c r="D5648" s="16"/>
    </row>
    <row r="5649" spans="4:4">
      <c r="D5649" s="16"/>
    </row>
    <row r="5650" spans="4:4">
      <c r="D5650" s="16"/>
    </row>
    <row r="5651" spans="4:4">
      <c r="D5651" s="16"/>
    </row>
    <row r="5652" spans="4:4">
      <c r="D5652" s="16"/>
    </row>
    <row r="5653" spans="4:4">
      <c r="D5653" s="16"/>
    </row>
    <row r="5654" spans="4:4">
      <c r="D5654" s="16"/>
    </row>
    <row r="5655" spans="4:4">
      <c r="D5655" s="16"/>
    </row>
    <row r="5656" spans="4:4">
      <c r="D5656" s="16"/>
    </row>
    <row r="5657" spans="4:4">
      <c r="D5657" s="16"/>
    </row>
    <row r="5658" spans="4:4">
      <c r="D5658" s="16"/>
    </row>
    <row r="5659" spans="4:4">
      <c r="D5659" s="16"/>
    </row>
    <row r="5660" spans="4:4">
      <c r="D5660" s="16"/>
    </row>
    <row r="5661" spans="4:4">
      <c r="D5661" s="16"/>
    </row>
    <row r="5662" spans="4:4">
      <c r="D5662" s="16"/>
    </row>
    <row r="5663" spans="4:4">
      <c r="D5663" s="16"/>
    </row>
    <row r="5664" spans="4:4">
      <c r="D5664" s="16"/>
    </row>
    <row r="5665" spans="4:4">
      <c r="D5665" s="16"/>
    </row>
    <row r="5666" spans="4:4">
      <c r="D5666" s="16"/>
    </row>
    <row r="5667" spans="4:4">
      <c r="D5667" s="16"/>
    </row>
    <row r="5668" spans="4:4">
      <c r="D5668" s="16"/>
    </row>
    <row r="5669" spans="4:4">
      <c r="D5669" s="16"/>
    </row>
    <row r="5670" spans="4:4">
      <c r="D5670" s="16"/>
    </row>
    <row r="5671" spans="4:4">
      <c r="D5671" s="16"/>
    </row>
    <row r="5672" spans="4:4">
      <c r="D5672" s="16"/>
    </row>
    <row r="5673" spans="4:4">
      <c r="D5673" s="16"/>
    </row>
    <row r="5674" spans="4:4">
      <c r="D5674" s="16"/>
    </row>
    <row r="5675" spans="4:4">
      <c r="D5675" s="16"/>
    </row>
    <row r="5676" spans="4:4">
      <c r="D5676" s="16"/>
    </row>
    <row r="5677" spans="4:4">
      <c r="D5677" s="16"/>
    </row>
    <row r="5678" spans="4:4">
      <c r="D5678" s="16"/>
    </row>
    <row r="5679" spans="4:4">
      <c r="D5679" s="16"/>
    </row>
    <row r="5680" spans="4:4">
      <c r="D5680" s="16"/>
    </row>
    <row r="5681" spans="4:4">
      <c r="D5681" s="16"/>
    </row>
    <row r="5682" spans="4:4">
      <c r="D5682" s="16"/>
    </row>
    <row r="5683" spans="4:4">
      <c r="D5683" s="16"/>
    </row>
    <row r="5684" spans="4:4">
      <c r="D5684" s="16"/>
    </row>
    <row r="5685" spans="4:4">
      <c r="D5685" s="16"/>
    </row>
    <row r="5686" spans="4:4">
      <c r="D5686" s="16"/>
    </row>
    <row r="5687" spans="4:4">
      <c r="D5687" s="16"/>
    </row>
    <row r="5688" spans="4:4">
      <c r="D5688" s="16"/>
    </row>
    <row r="5689" spans="4:4">
      <c r="D5689" s="16"/>
    </row>
    <row r="5690" spans="4:4">
      <c r="D5690" s="16"/>
    </row>
    <row r="5691" spans="4:4">
      <c r="D5691" s="16"/>
    </row>
    <row r="5692" spans="4:4">
      <c r="D5692" s="16"/>
    </row>
    <row r="5693" spans="4:4">
      <c r="D5693" s="16"/>
    </row>
    <row r="5694" spans="4:4">
      <c r="D5694" s="16"/>
    </row>
    <row r="5695" spans="4:4">
      <c r="D5695" s="16"/>
    </row>
    <row r="5696" spans="4:4">
      <c r="D5696" s="16"/>
    </row>
    <row r="5697" spans="4:4">
      <c r="D5697" s="16"/>
    </row>
    <row r="5698" spans="4:4">
      <c r="D5698" s="16"/>
    </row>
    <row r="5699" spans="4:4">
      <c r="D5699" s="16"/>
    </row>
    <row r="5700" spans="4:4">
      <c r="D5700" s="16"/>
    </row>
    <row r="5701" spans="4:4">
      <c r="D5701" s="16"/>
    </row>
    <row r="5702" spans="4:4">
      <c r="D5702" s="16"/>
    </row>
    <row r="5703" spans="4:4">
      <c r="D5703" s="16"/>
    </row>
    <row r="5704" spans="4:4">
      <c r="D5704" s="16"/>
    </row>
    <row r="5705" spans="4:4">
      <c r="D5705" s="16"/>
    </row>
    <row r="5706" spans="4:4">
      <c r="D5706" s="16"/>
    </row>
    <row r="5707" spans="4:4">
      <c r="D5707" s="16"/>
    </row>
    <row r="5708" spans="4:4">
      <c r="D5708" s="16"/>
    </row>
    <row r="5709" spans="4:4">
      <c r="D5709" s="16"/>
    </row>
    <row r="5710" spans="4:4">
      <c r="D5710" s="16"/>
    </row>
    <row r="5711" spans="4:4">
      <c r="D5711" s="16"/>
    </row>
    <row r="5712" spans="4:4">
      <c r="D5712" s="16"/>
    </row>
    <row r="5713" spans="4:4">
      <c r="D5713" s="16"/>
    </row>
    <row r="5714" spans="4:4">
      <c r="D5714" s="16"/>
    </row>
    <row r="5715" spans="4:4">
      <c r="D5715" s="16"/>
    </row>
    <row r="5716" spans="4:4">
      <c r="D5716" s="16"/>
    </row>
    <row r="5717" spans="4:4">
      <c r="D5717" s="16"/>
    </row>
    <row r="5718" spans="4:4">
      <c r="D5718" s="16"/>
    </row>
    <row r="5719" spans="4:4">
      <c r="D5719" s="16"/>
    </row>
    <row r="5720" spans="4:4">
      <c r="D5720" s="16"/>
    </row>
    <row r="5721" spans="4:4">
      <c r="D5721" s="16"/>
    </row>
    <row r="5722" spans="4:4">
      <c r="D5722" s="16"/>
    </row>
    <row r="5723" spans="4:4">
      <c r="D5723" s="16"/>
    </row>
    <row r="5724" spans="4:4">
      <c r="D5724" s="16"/>
    </row>
    <row r="5725" spans="4:4">
      <c r="D5725" s="16"/>
    </row>
    <row r="5726" spans="4:4">
      <c r="D5726" s="16"/>
    </row>
    <row r="5727" spans="4:4">
      <c r="D5727" s="16"/>
    </row>
    <row r="5728" spans="4:4">
      <c r="D5728" s="16"/>
    </row>
    <row r="5729" spans="4:4">
      <c r="D5729" s="16"/>
    </row>
    <row r="5730" spans="4:4">
      <c r="D5730" s="16"/>
    </row>
    <row r="5731" spans="4:4">
      <c r="D5731" s="16"/>
    </row>
    <row r="5732" spans="4:4">
      <c r="D5732" s="16"/>
    </row>
    <row r="5733" spans="4:4">
      <c r="D5733" s="16"/>
    </row>
    <row r="5734" spans="4:4">
      <c r="D5734" s="16"/>
    </row>
    <row r="5735" spans="4:4">
      <c r="D5735" s="16"/>
    </row>
    <row r="5736" spans="4:4">
      <c r="D5736" s="16"/>
    </row>
    <row r="5737" spans="4:4">
      <c r="D5737" s="16"/>
    </row>
    <row r="5738" spans="4:4">
      <c r="D5738" s="16"/>
    </row>
    <row r="5739" spans="4:4">
      <c r="D5739" s="16"/>
    </row>
    <row r="5740" spans="4:4">
      <c r="D5740" s="16"/>
    </row>
    <row r="5741" spans="4:4">
      <c r="D5741" s="16"/>
    </row>
    <row r="5742" spans="4:4">
      <c r="D5742" s="16"/>
    </row>
    <row r="5743" spans="4:4">
      <c r="D5743" s="16"/>
    </row>
    <row r="5744" spans="4:4">
      <c r="D5744" s="16"/>
    </row>
    <row r="5745" spans="4:4">
      <c r="D5745" s="16"/>
    </row>
    <row r="5746" spans="4:4">
      <c r="D5746" s="16"/>
    </row>
    <row r="5747" spans="4:4">
      <c r="D5747" s="16"/>
    </row>
    <row r="5748" spans="4:4">
      <c r="D5748" s="16"/>
    </row>
    <row r="5749" spans="4:4">
      <c r="D5749" s="16"/>
    </row>
    <row r="5750" spans="4:4">
      <c r="D5750" s="16"/>
    </row>
    <row r="5751" spans="4:4">
      <c r="D5751" s="16"/>
    </row>
    <row r="5752" spans="4:4">
      <c r="D5752" s="16"/>
    </row>
    <row r="5753" spans="4:4">
      <c r="D5753" s="16"/>
    </row>
    <row r="5754" spans="4:4">
      <c r="D5754" s="16"/>
    </row>
    <row r="5755" spans="4:4">
      <c r="D5755" s="16"/>
    </row>
    <row r="5756" spans="4:4">
      <c r="D5756" s="16"/>
    </row>
    <row r="5757" spans="4:4">
      <c r="D5757" s="16"/>
    </row>
    <row r="5758" spans="4:4">
      <c r="D5758" s="16"/>
    </row>
    <row r="5759" spans="4:4">
      <c r="D5759" s="16"/>
    </row>
    <row r="5760" spans="4:4">
      <c r="D5760" s="16"/>
    </row>
    <row r="5761" spans="4:4">
      <c r="D5761" s="16"/>
    </row>
    <row r="5762" spans="4:4">
      <c r="D5762" s="16"/>
    </row>
    <row r="5763" spans="4:4">
      <c r="D5763" s="16"/>
    </row>
    <row r="5764" spans="4:4">
      <c r="D5764" s="16"/>
    </row>
    <row r="5765" spans="4:4">
      <c r="D5765" s="16"/>
    </row>
    <row r="5766" spans="4:4">
      <c r="D5766" s="16"/>
    </row>
    <row r="5767" spans="4:4">
      <c r="D5767" s="16"/>
    </row>
    <row r="5768" spans="4:4">
      <c r="D5768" s="16"/>
    </row>
    <row r="5769" spans="4:4">
      <c r="D5769" s="16"/>
    </row>
    <row r="5770" spans="4:4">
      <c r="D5770" s="16"/>
    </row>
    <row r="5771" spans="4:4">
      <c r="D5771" s="16"/>
    </row>
    <row r="5772" spans="4:4">
      <c r="D5772" s="16"/>
    </row>
    <row r="5773" spans="4:4">
      <c r="D5773" s="16"/>
    </row>
    <row r="5774" spans="4:4">
      <c r="D5774" s="16"/>
    </row>
    <row r="5775" spans="4:4">
      <c r="D5775" s="16"/>
    </row>
    <row r="5776" spans="4:4">
      <c r="D5776" s="16"/>
    </row>
    <row r="5777" spans="4:4">
      <c r="D5777" s="16"/>
    </row>
    <row r="5778" spans="4:4">
      <c r="D5778" s="16"/>
    </row>
    <row r="5779" spans="4:4">
      <c r="D5779" s="16"/>
    </row>
    <row r="5780" spans="4:4">
      <c r="D5780" s="16"/>
    </row>
    <row r="5781" spans="4:4">
      <c r="D5781" s="16"/>
    </row>
    <row r="5782" spans="4:4">
      <c r="D5782" s="16"/>
    </row>
    <row r="5783" spans="4:4">
      <c r="D5783" s="16"/>
    </row>
    <row r="5784" spans="4:4">
      <c r="D5784" s="16"/>
    </row>
    <row r="5785" spans="4:4">
      <c r="D5785" s="16"/>
    </row>
    <row r="5786" spans="4:4">
      <c r="D5786" s="16"/>
    </row>
    <row r="5787" spans="4:4">
      <c r="D5787" s="16"/>
    </row>
    <row r="5788" spans="4:4">
      <c r="D5788" s="16"/>
    </row>
    <row r="5789" spans="4:4">
      <c r="D5789" s="16"/>
    </row>
    <row r="5790" spans="4:4">
      <c r="D5790" s="16"/>
    </row>
    <row r="5791" spans="4:4">
      <c r="D5791" s="16"/>
    </row>
    <row r="5792" spans="4:4">
      <c r="D5792" s="16"/>
    </row>
    <row r="5793" spans="4:4">
      <c r="D5793" s="16"/>
    </row>
    <row r="5794" spans="4:4">
      <c r="D5794" s="16"/>
    </row>
    <row r="5795" spans="4:4">
      <c r="D5795" s="16"/>
    </row>
    <row r="5796" spans="4:4">
      <c r="D5796" s="16"/>
    </row>
    <row r="5797" spans="4:4">
      <c r="D5797" s="16"/>
    </row>
    <row r="5798" spans="4:4">
      <c r="D5798" s="16"/>
    </row>
    <row r="5799" spans="4:4">
      <c r="D5799" s="16"/>
    </row>
    <row r="5800" spans="4:4">
      <c r="D5800" s="16"/>
    </row>
    <row r="5801" spans="4:4">
      <c r="D5801" s="16"/>
    </row>
    <row r="5802" spans="4:4">
      <c r="D5802" s="16"/>
    </row>
    <row r="5803" spans="4:4">
      <c r="D5803" s="16"/>
    </row>
    <row r="5804" spans="4:4">
      <c r="D5804" s="16"/>
    </row>
    <row r="5805" spans="4:4">
      <c r="D5805" s="16"/>
    </row>
    <row r="5806" spans="4:4">
      <c r="D5806" s="16"/>
    </row>
    <row r="5807" spans="4:4">
      <c r="D5807" s="16"/>
    </row>
    <row r="5808" spans="4:4">
      <c r="D5808" s="16"/>
    </row>
    <row r="5809" spans="4:4">
      <c r="D5809" s="16"/>
    </row>
    <row r="5810" spans="4:4">
      <c r="D5810" s="16"/>
    </row>
    <row r="5811" spans="4:4">
      <c r="D5811" s="16"/>
    </row>
    <row r="5812" spans="4:4">
      <c r="D5812" s="16"/>
    </row>
    <row r="5813" spans="4:4">
      <c r="D5813" s="16"/>
    </row>
    <row r="5814" spans="4:4">
      <c r="D5814" s="16"/>
    </row>
    <row r="5815" spans="4:4">
      <c r="D5815" s="16"/>
    </row>
    <row r="5816" spans="4:4">
      <c r="D5816" s="16"/>
    </row>
    <row r="5817" spans="4:4">
      <c r="D5817" s="16"/>
    </row>
    <row r="5818" spans="4:4">
      <c r="D5818" s="16"/>
    </row>
    <row r="5819" spans="4:4">
      <c r="D5819" s="16"/>
    </row>
    <row r="5820" spans="4:4">
      <c r="D5820" s="16"/>
    </row>
    <row r="5821" spans="4:4">
      <c r="D5821" s="16"/>
    </row>
    <row r="5822" spans="4:4">
      <c r="D5822" s="16"/>
    </row>
    <row r="5823" spans="4:4">
      <c r="D5823" s="16"/>
    </row>
    <row r="5824" spans="4:4">
      <c r="D5824" s="16"/>
    </row>
    <row r="5825" spans="4:4">
      <c r="D5825" s="16"/>
    </row>
    <row r="5826" spans="4:4">
      <c r="D5826" s="16"/>
    </row>
    <row r="5827" spans="4:4">
      <c r="D5827" s="16"/>
    </row>
    <row r="5828" spans="4:4">
      <c r="D5828" s="16"/>
    </row>
    <row r="5829" spans="4:4">
      <c r="D5829" s="16"/>
    </row>
    <row r="5830" spans="4:4">
      <c r="D5830" s="16"/>
    </row>
    <row r="5831" spans="4:4">
      <c r="D5831" s="16"/>
    </row>
    <row r="5832" spans="4:4">
      <c r="D5832" s="16"/>
    </row>
    <row r="5833" spans="4:4">
      <c r="D5833" s="16"/>
    </row>
    <row r="5834" spans="4:4">
      <c r="D5834" s="16"/>
    </row>
    <row r="5835" spans="4:4">
      <c r="D5835" s="16"/>
    </row>
    <row r="5836" spans="4:4">
      <c r="D5836" s="16"/>
    </row>
    <row r="5837" spans="4:4">
      <c r="D5837" s="16"/>
    </row>
    <row r="5838" spans="4:4">
      <c r="D5838" s="16"/>
    </row>
    <row r="5839" spans="4:4">
      <c r="D5839" s="16"/>
    </row>
    <row r="5840" spans="4:4">
      <c r="D5840" s="16"/>
    </row>
    <row r="5841" spans="4:4">
      <c r="D5841" s="16"/>
    </row>
    <row r="5842" spans="4:4">
      <c r="D5842" s="16"/>
    </row>
    <row r="5843" spans="4:4">
      <c r="D5843" s="16"/>
    </row>
    <row r="5844" spans="4:4">
      <c r="D5844" s="16"/>
    </row>
    <row r="5845" spans="4:4">
      <c r="D5845" s="16"/>
    </row>
    <row r="5846" spans="4:4">
      <c r="D5846" s="16"/>
    </row>
    <row r="5847" spans="4:4">
      <c r="D5847" s="16"/>
    </row>
    <row r="5848" spans="4:4">
      <c r="D5848" s="16"/>
    </row>
    <row r="5849" spans="4:4">
      <c r="D5849" s="16"/>
    </row>
    <row r="5850" spans="4:4">
      <c r="D5850" s="16"/>
    </row>
    <row r="5851" spans="4:4">
      <c r="D5851" s="16"/>
    </row>
    <row r="5852" spans="4:4">
      <c r="D5852" s="16"/>
    </row>
    <row r="5853" spans="4:4">
      <c r="D5853" s="16"/>
    </row>
    <row r="5854" spans="4:4">
      <c r="D5854" s="16"/>
    </row>
    <row r="5855" spans="4:4">
      <c r="D5855" s="16"/>
    </row>
    <row r="5856" spans="4:4">
      <c r="D5856" s="16"/>
    </row>
    <row r="5857" spans="4:4">
      <c r="D5857" s="16"/>
    </row>
    <row r="5858" spans="4:4">
      <c r="D5858" s="16"/>
    </row>
    <row r="5859" spans="4:4">
      <c r="D5859" s="16"/>
    </row>
    <row r="5860" spans="4:4">
      <c r="D5860" s="16"/>
    </row>
    <row r="5861" spans="4:4">
      <c r="D5861" s="16"/>
    </row>
    <row r="5862" spans="4:4">
      <c r="D5862" s="16"/>
    </row>
    <row r="5863" spans="4:4">
      <c r="D5863" s="16"/>
    </row>
    <row r="5864" spans="4:4">
      <c r="D5864" s="16"/>
    </row>
    <row r="5865" spans="4:4">
      <c r="D5865" s="16"/>
    </row>
    <row r="5866" spans="4:4">
      <c r="D5866" s="16"/>
    </row>
    <row r="5867" spans="4:4">
      <c r="D5867" s="16"/>
    </row>
    <row r="5868" spans="4:4">
      <c r="D5868" s="16"/>
    </row>
    <row r="5869" spans="4:4">
      <c r="D5869" s="16"/>
    </row>
    <row r="5870" spans="4:4">
      <c r="D5870" s="16"/>
    </row>
    <row r="5871" spans="4:4">
      <c r="D5871" s="16"/>
    </row>
    <row r="5872" spans="4:4">
      <c r="D5872" s="16"/>
    </row>
    <row r="5873" spans="4:4">
      <c r="D5873" s="16"/>
    </row>
    <row r="5874" spans="4:4">
      <c r="D5874" s="16"/>
    </row>
    <row r="5875" spans="4:4">
      <c r="D5875" s="16"/>
    </row>
    <row r="5876" spans="4:4">
      <c r="D5876" s="16"/>
    </row>
    <row r="5877" spans="4:4">
      <c r="D5877" s="16"/>
    </row>
    <row r="5878" spans="4:4">
      <c r="D5878" s="16"/>
    </row>
    <row r="5879" spans="4:4">
      <c r="D5879" s="16"/>
    </row>
    <row r="5880" spans="4:4">
      <c r="D5880" s="16"/>
    </row>
    <row r="5881" spans="4:4">
      <c r="D5881" s="16"/>
    </row>
    <row r="5882" spans="4:4">
      <c r="D5882" s="16"/>
    </row>
    <row r="5883" spans="4:4">
      <c r="D5883" s="16"/>
    </row>
    <row r="5884" spans="4:4">
      <c r="D5884" s="16"/>
    </row>
    <row r="5885" spans="4:4">
      <c r="D5885" s="16"/>
    </row>
    <row r="5886" spans="4:4">
      <c r="D5886" s="16"/>
    </row>
    <row r="5887" spans="4:4">
      <c r="D5887" s="16"/>
    </row>
    <row r="5888" spans="4:4">
      <c r="D5888" s="16"/>
    </row>
    <row r="5889" spans="4:4">
      <c r="D5889" s="16"/>
    </row>
    <row r="5890" spans="4:4">
      <c r="D5890" s="16"/>
    </row>
    <row r="5891" spans="4:4">
      <c r="D5891" s="16"/>
    </row>
    <row r="5892" spans="4:4">
      <c r="D5892" s="16"/>
    </row>
    <row r="5893" spans="4:4">
      <c r="D5893" s="16"/>
    </row>
    <row r="5894" spans="4:4">
      <c r="D5894" s="16"/>
    </row>
    <row r="5895" spans="4:4">
      <c r="D5895" s="16"/>
    </row>
    <row r="5896" spans="4:4">
      <c r="D5896" s="16"/>
    </row>
    <row r="5897" spans="4:4">
      <c r="D5897" s="16"/>
    </row>
    <row r="5898" spans="4:4">
      <c r="D5898" s="16"/>
    </row>
    <row r="5899" spans="4:4">
      <c r="D5899" s="16"/>
    </row>
    <row r="5900" spans="4:4">
      <c r="D5900" s="16"/>
    </row>
    <row r="5901" spans="4:4">
      <c r="D5901" s="16"/>
    </row>
    <row r="5902" spans="4:4">
      <c r="D5902" s="16"/>
    </row>
    <row r="5903" spans="4:4">
      <c r="D5903" s="16"/>
    </row>
    <row r="5904" spans="4:4">
      <c r="D5904" s="16"/>
    </row>
    <row r="5905" spans="4:4">
      <c r="D5905" s="16"/>
    </row>
    <row r="5906" spans="4:4">
      <c r="D5906" s="16"/>
    </row>
    <row r="5907" spans="4:4">
      <c r="D5907" s="16"/>
    </row>
    <row r="5908" spans="4:4">
      <c r="D5908" s="16"/>
    </row>
    <row r="5909" spans="4:4">
      <c r="D5909" s="16"/>
    </row>
    <row r="5910" spans="4:4">
      <c r="D5910" s="16"/>
    </row>
    <row r="5911" spans="4:4">
      <c r="D5911" s="16"/>
    </row>
    <row r="5912" spans="4:4">
      <c r="D5912" s="16"/>
    </row>
    <row r="5913" spans="4:4">
      <c r="D5913" s="16"/>
    </row>
    <row r="5914" spans="4:4">
      <c r="D5914" s="16"/>
    </row>
    <row r="5915" spans="4:4">
      <c r="D5915" s="16"/>
    </row>
    <row r="5916" spans="4:4">
      <c r="D5916" s="16"/>
    </row>
    <row r="5917" spans="4:4">
      <c r="D5917" s="16"/>
    </row>
    <row r="5918" spans="4:4">
      <c r="D5918" s="16"/>
    </row>
    <row r="5919" spans="4:4">
      <c r="D5919" s="16"/>
    </row>
    <row r="5920" spans="4:4">
      <c r="D5920" s="16"/>
    </row>
    <row r="5921" spans="4:4">
      <c r="D5921" s="16"/>
    </row>
    <row r="5922" spans="4:4">
      <c r="D5922" s="16"/>
    </row>
    <row r="5923" spans="4:4">
      <c r="D5923" s="16"/>
    </row>
    <row r="5924" spans="4:4">
      <c r="D5924" s="16"/>
    </row>
    <row r="5925" spans="4:4">
      <c r="D5925" s="16"/>
    </row>
    <row r="5926" spans="4:4">
      <c r="D5926" s="16"/>
    </row>
    <row r="5927" spans="4:4">
      <c r="D5927" s="16"/>
    </row>
    <row r="5928" spans="4:4">
      <c r="D5928" s="16"/>
    </row>
    <row r="5929" spans="4:4">
      <c r="D5929" s="16"/>
    </row>
    <row r="5930" spans="4:4">
      <c r="D5930" s="16"/>
    </row>
    <row r="5931" spans="4:4">
      <c r="D5931" s="16"/>
    </row>
    <row r="5932" spans="4:4">
      <c r="D5932" s="16"/>
    </row>
    <row r="5933" spans="4:4">
      <c r="D5933" s="16"/>
    </row>
    <row r="5934" spans="4:4">
      <c r="D5934" s="16"/>
    </row>
    <row r="5935" spans="4:4">
      <c r="D5935" s="16"/>
    </row>
    <row r="5936" spans="4:4">
      <c r="D5936" s="16"/>
    </row>
    <row r="5937" spans="4:4">
      <c r="D5937" s="16"/>
    </row>
    <row r="5938" spans="4:4">
      <c r="D5938" s="16"/>
    </row>
    <row r="5939" spans="4:4">
      <c r="D5939" s="16"/>
    </row>
    <row r="5940" spans="4:4">
      <c r="D5940" s="16"/>
    </row>
    <row r="5941" spans="4:4">
      <c r="D5941" s="16"/>
    </row>
    <row r="5942" spans="4:4">
      <c r="D5942" s="16"/>
    </row>
    <row r="5943" spans="4:4">
      <c r="D5943" s="16"/>
    </row>
    <row r="5944" spans="4:4">
      <c r="D5944" s="16"/>
    </row>
    <row r="5945" spans="4:4">
      <c r="D5945" s="16"/>
    </row>
    <row r="5946" spans="4:4">
      <c r="D5946" s="16"/>
    </row>
    <row r="5947" spans="4:4">
      <c r="D5947" s="16"/>
    </row>
    <row r="5948" spans="4:4">
      <c r="D5948" s="16"/>
    </row>
    <row r="5949" spans="4:4">
      <c r="D5949" s="16"/>
    </row>
    <row r="5950" spans="4:4">
      <c r="D5950" s="16"/>
    </row>
    <row r="5951" spans="4:4">
      <c r="D5951" s="16"/>
    </row>
    <row r="5952" spans="4:4">
      <c r="D5952" s="16"/>
    </row>
    <row r="5953" spans="4:4">
      <c r="D5953" s="16"/>
    </row>
    <row r="5954" spans="4:4">
      <c r="D5954" s="16"/>
    </row>
    <row r="5955" spans="4:4">
      <c r="D5955" s="16"/>
    </row>
    <row r="5956" spans="4:4">
      <c r="D5956" s="16"/>
    </row>
    <row r="5957" spans="4:4">
      <c r="D5957" s="16"/>
    </row>
    <row r="5958" spans="4:4">
      <c r="D5958" s="16"/>
    </row>
    <row r="5959" spans="4:4">
      <c r="D5959" s="16"/>
    </row>
    <row r="5960" spans="4:4">
      <c r="D5960" s="16"/>
    </row>
    <row r="5961" spans="4:4">
      <c r="D5961" s="16"/>
    </row>
    <row r="5962" spans="4:4">
      <c r="D5962" s="16"/>
    </row>
    <row r="5963" spans="4:4">
      <c r="D5963" s="16"/>
    </row>
    <row r="5964" spans="4:4">
      <c r="D5964" s="16"/>
    </row>
    <row r="5965" spans="4:4">
      <c r="D5965" s="16"/>
    </row>
    <row r="5966" spans="4:4">
      <c r="D5966" s="16"/>
    </row>
    <row r="5967" spans="4:4">
      <c r="D5967" s="16"/>
    </row>
    <row r="5968" spans="4:4">
      <c r="D5968" s="16"/>
    </row>
    <row r="5969" spans="4:4">
      <c r="D5969" s="16"/>
    </row>
    <row r="5970" spans="4:4">
      <c r="D5970" s="16"/>
    </row>
    <row r="5971" spans="4:4">
      <c r="D5971" s="16"/>
    </row>
    <row r="5972" spans="4:4">
      <c r="D5972" s="16"/>
    </row>
    <row r="5973" spans="4:4">
      <c r="D5973" s="16"/>
    </row>
    <row r="5974" spans="4:4">
      <c r="D5974" s="16"/>
    </row>
    <row r="5975" spans="4:4">
      <c r="D5975" s="16"/>
    </row>
    <row r="5976" spans="4:4">
      <c r="D5976" s="16"/>
    </row>
    <row r="5977" spans="4:4">
      <c r="D5977" s="16"/>
    </row>
    <row r="5978" spans="4:4">
      <c r="D5978" s="16"/>
    </row>
    <row r="5979" spans="4:4">
      <c r="D5979" s="16"/>
    </row>
    <row r="5980" spans="4:4">
      <c r="D5980" s="16"/>
    </row>
    <row r="5981" spans="4:4">
      <c r="D5981" s="16"/>
    </row>
    <row r="5982" spans="4:4">
      <c r="D5982" s="16"/>
    </row>
    <row r="5983" spans="4:4">
      <c r="D5983" s="16"/>
    </row>
    <row r="5984" spans="4:4">
      <c r="D5984" s="16"/>
    </row>
    <row r="5985" spans="4:4">
      <c r="D5985" s="16"/>
    </row>
    <row r="5986" spans="4:4">
      <c r="D5986" s="16"/>
    </row>
    <row r="5987" spans="4:4">
      <c r="D5987" s="16"/>
    </row>
    <row r="5988" spans="4:4">
      <c r="D5988" s="16"/>
    </row>
    <row r="5989" spans="4:4">
      <c r="D5989" s="16"/>
    </row>
    <row r="5990" spans="4:4">
      <c r="D5990" s="16"/>
    </row>
    <row r="5991" spans="4:4">
      <c r="D5991" s="16"/>
    </row>
    <row r="5992" spans="4:4">
      <c r="D5992" s="16"/>
    </row>
    <row r="5993" spans="4:4">
      <c r="D5993" s="16"/>
    </row>
    <row r="5994" spans="4:4">
      <c r="D5994" s="16"/>
    </row>
    <row r="5995" spans="4:4">
      <c r="D5995" s="16"/>
    </row>
    <row r="5996" spans="4:4">
      <c r="D5996" s="16"/>
    </row>
    <row r="5997" spans="4:4">
      <c r="D5997" s="16"/>
    </row>
    <row r="5998" spans="4:4">
      <c r="D5998" s="16"/>
    </row>
    <row r="5999" spans="4:4">
      <c r="D5999" s="16"/>
    </row>
    <row r="6000" spans="4:4">
      <c r="D6000" s="16"/>
    </row>
    <row r="6001" spans="4:4">
      <c r="D6001" s="16"/>
    </row>
    <row r="6002" spans="4:4">
      <c r="D6002" s="16"/>
    </row>
    <row r="6003" spans="4:4">
      <c r="D6003" s="16"/>
    </row>
    <row r="6004" spans="4:4">
      <c r="D6004" s="16"/>
    </row>
    <row r="6005" spans="4:4">
      <c r="D6005" s="16"/>
    </row>
    <row r="6006" spans="4:4">
      <c r="D6006" s="16"/>
    </row>
    <row r="6007" spans="4:4">
      <c r="D6007" s="16"/>
    </row>
    <row r="6008" spans="4:4">
      <c r="D6008" s="16"/>
    </row>
    <row r="6009" spans="4:4">
      <c r="D6009" s="16"/>
    </row>
    <row r="6010" spans="4:4">
      <c r="D6010" s="16"/>
    </row>
    <row r="6011" spans="4:4">
      <c r="D6011" s="16"/>
    </row>
    <row r="6012" spans="4:4">
      <c r="D6012" s="16"/>
    </row>
    <row r="6013" spans="4:4">
      <c r="D6013" s="16"/>
    </row>
    <row r="6014" spans="4:4">
      <c r="D6014" s="16"/>
    </row>
    <row r="6015" spans="4:4">
      <c r="D6015" s="16"/>
    </row>
    <row r="6016" spans="4:4">
      <c r="D6016" s="16"/>
    </row>
    <row r="6017" spans="4:4">
      <c r="D6017" s="16"/>
    </row>
    <row r="6018" spans="4:4">
      <c r="D6018" s="16"/>
    </row>
    <row r="6019" spans="4:4">
      <c r="D6019" s="16"/>
    </row>
    <row r="6020" spans="4:4">
      <c r="D6020" s="16"/>
    </row>
    <row r="6021" spans="4:4">
      <c r="D6021" s="16"/>
    </row>
    <row r="6022" spans="4:4">
      <c r="D6022" s="16"/>
    </row>
    <row r="6023" spans="4:4">
      <c r="D6023" s="16"/>
    </row>
    <row r="6024" spans="4:4">
      <c r="D6024" s="16"/>
    </row>
    <row r="6025" spans="4:4">
      <c r="D6025" s="16"/>
    </row>
    <row r="6026" spans="4:4">
      <c r="D6026" s="16"/>
    </row>
    <row r="6027" spans="4:4">
      <c r="D6027" s="16"/>
    </row>
    <row r="6028" spans="4:4">
      <c r="D6028" s="16"/>
    </row>
    <row r="6029" spans="4:4">
      <c r="D6029" s="16"/>
    </row>
    <row r="6030" spans="4:4">
      <c r="D6030" s="16"/>
    </row>
    <row r="6031" spans="4:4">
      <c r="D6031" s="16"/>
    </row>
    <row r="6032" spans="4:4">
      <c r="D6032" s="16"/>
    </row>
    <row r="6033" spans="4:4">
      <c r="D6033" s="16"/>
    </row>
    <row r="6034" spans="4:4">
      <c r="D6034" s="16"/>
    </row>
    <row r="6035" spans="4:4">
      <c r="D6035" s="16"/>
    </row>
    <row r="6036" spans="4:4">
      <c r="D6036" s="16"/>
    </row>
    <row r="6037" spans="4:4">
      <c r="D6037" s="16"/>
    </row>
    <row r="6038" spans="4:4">
      <c r="D6038" s="16"/>
    </row>
    <row r="6039" spans="4:4">
      <c r="D6039" s="16"/>
    </row>
    <row r="6040" spans="4:4">
      <c r="D6040" s="16"/>
    </row>
    <row r="6041" spans="4:4">
      <c r="D6041" s="16"/>
    </row>
    <row r="6042" spans="4:4">
      <c r="D6042" s="16"/>
    </row>
    <row r="6043" spans="4:4">
      <c r="D6043" s="16"/>
    </row>
    <row r="6044" spans="4:4">
      <c r="D6044" s="16"/>
    </row>
    <row r="6045" spans="4:4">
      <c r="D6045" s="16"/>
    </row>
    <row r="6046" spans="4:4">
      <c r="D6046" s="16"/>
    </row>
    <row r="6047" spans="4:4">
      <c r="D6047" s="16"/>
    </row>
    <row r="6048" spans="4:4">
      <c r="D6048" s="16"/>
    </row>
    <row r="6049" spans="4:4">
      <c r="D6049" s="16"/>
    </row>
    <row r="6050" spans="4:4">
      <c r="D6050" s="16"/>
    </row>
    <row r="6051" spans="4:4">
      <c r="D6051" s="16"/>
    </row>
    <row r="6052" spans="4:4">
      <c r="D6052" s="16"/>
    </row>
    <row r="6053" spans="4:4">
      <c r="D6053" s="16"/>
    </row>
    <row r="6054" spans="4:4">
      <c r="D6054" s="16"/>
    </row>
    <row r="6055" spans="4:4">
      <c r="D6055" s="16"/>
    </row>
    <row r="6056" spans="4:4">
      <c r="D6056" s="16"/>
    </row>
    <row r="6057" spans="4:4">
      <c r="D6057" s="16"/>
    </row>
    <row r="6058" spans="4:4">
      <c r="D6058" s="16"/>
    </row>
    <row r="6059" spans="4:4">
      <c r="D6059" s="16"/>
    </row>
    <row r="6060" spans="4:4">
      <c r="D6060" s="16"/>
    </row>
    <row r="6061" spans="4:4">
      <c r="D6061" s="16"/>
    </row>
    <row r="6062" spans="4:4">
      <c r="D6062" s="16"/>
    </row>
    <row r="6063" spans="4:4">
      <c r="D6063" s="16"/>
    </row>
    <row r="6064" spans="4:4">
      <c r="D6064" s="16"/>
    </row>
    <row r="6065" spans="4:4">
      <c r="D6065" s="16"/>
    </row>
    <row r="6066" spans="4:4">
      <c r="D6066" s="16"/>
    </row>
    <row r="6067" spans="4:4">
      <c r="D6067" s="16"/>
    </row>
    <row r="6068" spans="4:4">
      <c r="D6068" s="16"/>
    </row>
    <row r="6069" spans="4:4">
      <c r="D6069" s="16"/>
    </row>
    <row r="6070" spans="4:4">
      <c r="D6070" s="16"/>
    </row>
    <row r="6071" spans="4:4">
      <c r="D6071" s="16"/>
    </row>
    <row r="6072" spans="4:4">
      <c r="D6072" s="16"/>
    </row>
    <row r="6073" spans="4:4">
      <c r="D6073" s="16"/>
    </row>
    <row r="6074" spans="4:4">
      <c r="D6074" s="16"/>
    </row>
    <row r="6075" spans="4:4">
      <c r="D6075" s="16"/>
    </row>
    <row r="6076" spans="4:4">
      <c r="D6076" s="16"/>
    </row>
    <row r="6077" spans="4:4">
      <c r="D6077" s="16"/>
    </row>
    <row r="6078" spans="4:4">
      <c r="D6078" s="16"/>
    </row>
    <row r="6079" spans="4:4">
      <c r="D6079" s="16"/>
    </row>
    <row r="6080" spans="4:4">
      <c r="D6080" s="16"/>
    </row>
    <row r="6081" spans="4:4">
      <c r="D6081" s="16"/>
    </row>
    <row r="6082" spans="4:4">
      <c r="D6082" s="16"/>
    </row>
    <row r="6083" spans="4:4">
      <c r="D6083" s="16"/>
    </row>
    <row r="6084" spans="4:4">
      <c r="D6084" s="16"/>
    </row>
    <row r="6085" spans="4:4">
      <c r="D6085" s="16"/>
    </row>
    <row r="6086" spans="4:4">
      <c r="D6086" s="16"/>
    </row>
    <row r="6087" spans="4:4">
      <c r="D6087" s="16"/>
    </row>
    <row r="6088" spans="4:4">
      <c r="D6088" s="16"/>
    </row>
    <row r="6089" spans="4:4">
      <c r="D6089" s="16"/>
    </row>
    <row r="6090" spans="4:4">
      <c r="D6090" s="16"/>
    </row>
    <row r="6091" spans="4:4">
      <c r="D6091" s="16"/>
    </row>
    <row r="6092" spans="4:4">
      <c r="D6092" s="16"/>
    </row>
    <row r="6093" spans="4:4">
      <c r="D6093" s="16"/>
    </row>
    <row r="6094" spans="4:4">
      <c r="D6094" s="16"/>
    </row>
    <row r="6095" spans="4:4">
      <c r="D6095" s="16"/>
    </row>
    <row r="6096" spans="4:4">
      <c r="D6096" s="16"/>
    </row>
    <row r="6097" spans="4:4">
      <c r="D6097" s="16"/>
    </row>
    <row r="6098" spans="4:4">
      <c r="D6098" s="16"/>
    </row>
    <row r="6099" spans="4:4">
      <c r="D6099" s="16"/>
    </row>
    <row r="6100" spans="4:4">
      <c r="D6100" s="16"/>
    </row>
    <row r="6101" spans="4:4">
      <c r="D6101" s="16"/>
    </row>
    <row r="6102" spans="4:4">
      <c r="D6102" s="16"/>
    </row>
    <row r="6103" spans="4:4">
      <c r="D6103" s="16"/>
    </row>
    <row r="6104" spans="4:4">
      <c r="D6104" s="16"/>
    </row>
    <row r="6105" spans="4:4">
      <c r="D6105" s="16"/>
    </row>
    <row r="6106" spans="4:4">
      <c r="D6106" s="16"/>
    </row>
    <row r="6107" spans="4:4">
      <c r="D6107" s="16"/>
    </row>
    <row r="6108" spans="4:4">
      <c r="D6108" s="16"/>
    </row>
    <row r="6109" spans="4:4">
      <c r="D6109" s="16"/>
    </row>
    <row r="6110" spans="4:4">
      <c r="D6110" s="16"/>
    </row>
    <row r="6111" spans="4:4">
      <c r="D6111" s="16"/>
    </row>
    <row r="6112" spans="4:4">
      <c r="D6112" s="16"/>
    </row>
    <row r="6113" spans="4:4">
      <c r="D6113" s="16"/>
    </row>
    <row r="6114" spans="4:4">
      <c r="D6114" s="16"/>
    </row>
    <row r="6115" spans="4:4">
      <c r="D6115" s="16"/>
    </row>
    <row r="6116" spans="4:4">
      <c r="D6116" s="16"/>
    </row>
    <row r="6117" spans="4:4">
      <c r="D6117" s="16"/>
    </row>
    <row r="6118" spans="4:4">
      <c r="D6118" s="16"/>
    </row>
    <row r="6119" spans="4:4">
      <c r="D6119" s="16"/>
    </row>
    <row r="6120" spans="4:4">
      <c r="D6120" s="16"/>
    </row>
    <row r="6121" spans="4:4">
      <c r="D6121" s="16"/>
    </row>
    <row r="6122" spans="4:4">
      <c r="D6122" s="16"/>
    </row>
    <row r="6123" spans="4:4">
      <c r="D6123" s="16"/>
    </row>
    <row r="6124" spans="4:4">
      <c r="D6124" s="16"/>
    </row>
    <row r="6125" spans="4:4">
      <c r="D6125" s="16"/>
    </row>
    <row r="6126" spans="4:4">
      <c r="D6126" s="16"/>
    </row>
    <row r="6127" spans="4:4">
      <c r="D6127" s="16"/>
    </row>
    <row r="6128" spans="4:4">
      <c r="D6128" s="16"/>
    </row>
    <row r="6129" spans="4:4">
      <c r="D6129" s="16"/>
    </row>
    <row r="6130" spans="4:4">
      <c r="D6130" s="16"/>
    </row>
    <row r="6131" spans="4:4">
      <c r="D6131" s="16"/>
    </row>
    <row r="6132" spans="4:4">
      <c r="D6132" s="16"/>
    </row>
    <row r="6133" spans="4:4">
      <c r="D6133" s="16"/>
    </row>
    <row r="6134" spans="4:4">
      <c r="D6134" s="16"/>
    </row>
    <row r="6135" spans="4:4">
      <c r="D6135" s="16"/>
    </row>
    <row r="6136" spans="4:4">
      <c r="D6136" s="16"/>
    </row>
    <row r="6137" spans="4:4">
      <c r="D6137" s="16"/>
    </row>
    <row r="6138" spans="4:4">
      <c r="D6138" s="16"/>
    </row>
    <row r="6139" spans="4:4">
      <c r="D6139" s="16"/>
    </row>
    <row r="6140" spans="4:4">
      <c r="D6140" s="16"/>
    </row>
    <row r="6141" spans="4:4">
      <c r="D6141" s="16"/>
    </row>
    <row r="6142" spans="4:4">
      <c r="D6142" s="16"/>
    </row>
    <row r="6143" spans="4:4">
      <c r="D6143" s="16"/>
    </row>
    <row r="6144" spans="4:4">
      <c r="D6144" s="16"/>
    </row>
    <row r="6145" spans="4:4">
      <c r="D6145" s="16"/>
    </row>
    <row r="6146" spans="4:4">
      <c r="D6146" s="16"/>
    </row>
    <row r="6147" spans="4:4">
      <c r="D6147" s="16"/>
    </row>
    <row r="6148" spans="4:4">
      <c r="D6148" s="16"/>
    </row>
    <row r="6149" spans="4:4">
      <c r="D6149" s="16"/>
    </row>
    <row r="6150" spans="4:4">
      <c r="D6150" s="16"/>
    </row>
    <row r="6151" spans="4:4">
      <c r="D6151" s="16"/>
    </row>
    <row r="6152" spans="4:4">
      <c r="D6152" s="16"/>
    </row>
    <row r="6153" spans="4:4">
      <c r="D6153" s="16"/>
    </row>
    <row r="6154" spans="4:4">
      <c r="D6154" s="16"/>
    </row>
    <row r="6155" spans="4:4">
      <c r="D6155" s="16"/>
    </row>
    <row r="6156" spans="4:4">
      <c r="D6156" s="16"/>
    </row>
    <row r="6157" spans="4:4">
      <c r="D6157" s="16"/>
    </row>
    <row r="6158" spans="4:4">
      <c r="D6158" s="16"/>
    </row>
    <row r="6159" spans="4:4">
      <c r="D6159" s="16"/>
    </row>
    <row r="6160" spans="4:4">
      <c r="D6160" s="16"/>
    </row>
    <row r="6161" spans="4:4">
      <c r="D6161" s="16"/>
    </row>
    <row r="6162" spans="4:4">
      <c r="D6162" s="16"/>
    </row>
    <row r="6163" spans="4:4">
      <c r="D6163" s="16"/>
    </row>
    <row r="6164" spans="4:4">
      <c r="D6164" s="16"/>
    </row>
    <row r="6165" spans="4:4">
      <c r="D6165" s="16"/>
    </row>
    <row r="6166" spans="4:4">
      <c r="D6166" s="16"/>
    </row>
    <row r="6167" spans="4:4">
      <c r="D6167" s="16"/>
    </row>
    <row r="6168" spans="4:4">
      <c r="D6168" s="16"/>
    </row>
    <row r="6169" spans="4:4">
      <c r="D6169" s="16"/>
    </row>
    <row r="6170" spans="4:4">
      <c r="D6170" s="16"/>
    </row>
    <row r="6171" spans="4:4">
      <c r="D6171" s="16"/>
    </row>
    <row r="6172" spans="4:4">
      <c r="D6172" s="16"/>
    </row>
    <row r="6173" spans="4:4">
      <c r="D6173" s="16"/>
    </row>
    <row r="6174" spans="4:4">
      <c r="D6174" s="16"/>
    </row>
    <row r="6175" spans="4:4">
      <c r="D6175" s="16"/>
    </row>
    <row r="6176" spans="4:4">
      <c r="D6176" s="16"/>
    </row>
    <row r="6177" spans="4:4">
      <c r="D6177" s="16"/>
    </row>
    <row r="6178" spans="4:4">
      <c r="D6178" s="16"/>
    </row>
    <row r="6179" spans="4:4">
      <c r="D6179" s="16"/>
    </row>
    <row r="6180" spans="4:4">
      <c r="D6180" s="16"/>
    </row>
    <row r="6181" spans="4:4">
      <c r="D6181" s="16"/>
    </row>
    <row r="6182" spans="4:4">
      <c r="D6182" s="16"/>
    </row>
    <row r="6183" spans="4:4">
      <c r="D6183" s="16"/>
    </row>
    <row r="6184" spans="4:4">
      <c r="D6184" s="16"/>
    </row>
    <row r="6185" spans="4:4">
      <c r="D6185" s="16"/>
    </row>
    <row r="6186" spans="4:4">
      <c r="D6186" s="16"/>
    </row>
    <row r="6187" spans="4:4">
      <c r="D6187" s="16"/>
    </row>
    <row r="6188" spans="4:4">
      <c r="D6188" s="16"/>
    </row>
    <row r="6189" spans="4:4">
      <c r="D6189" s="16"/>
    </row>
    <row r="6190" spans="4:4">
      <c r="D6190" s="16"/>
    </row>
    <row r="6191" spans="4:4">
      <c r="D6191" s="16"/>
    </row>
    <row r="6192" spans="4:4">
      <c r="D6192" s="16"/>
    </row>
    <row r="6193" spans="4:4">
      <c r="D6193" s="16"/>
    </row>
    <row r="6194" spans="4:4">
      <c r="D6194" s="16"/>
    </row>
    <row r="6195" spans="4:4">
      <c r="D6195" s="16"/>
    </row>
    <row r="6196" spans="4:4">
      <c r="D6196" s="16"/>
    </row>
    <row r="6197" spans="4:4">
      <c r="D6197" s="16"/>
    </row>
    <row r="6198" spans="4:4">
      <c r="D6198" s="16"/>
    </row>
    <row r="6199" spans="4:4">
      <c r="D6199" s="16"/>
    </row>
    <row r="6200" spans="4:4">
      <c r="D6200" s="16"/>
    </row>
    <row r="6201" spans="4:4">
      <c r="D6201" s="16"/>
    </row>
    <row r="6202" spans="4:4">
      <c r="D6202" s="16"/>
    </row>
    <row r="6203" spans="4:4">
      <c r="D6203" s="16"/>
    </row>
    <row r="6204" spans="4:4">
      <c r="D6204" s="16"/>
    </row>
    <row r="6205" spans="4:4">
      <c r="D6205" s="16"/>
    </row>
    <row r="6206" spans="4:4">
      <c r="D6206" s="16"/>
    </row>
    <row r="6207" spans="4:4">
      <c r="D6207" s="16"/>
    </row>
    <row r="6208" spans="4:4">
      <c r="D6208" s="16"/>
    </row>
    <row r="6209" spans="4:4">
      <c r="D6209" s="16"/>
    </row>
    <row r="6210" spans="4:4">
      <c r="D6210" s="16"/>
    </row>
    <row r="6211" spans="4:4">
      <c r="D6211" s="16"/>
    </row>
    <row r="6212" spans="4:4">
      <c r="D6212" s="16"/>
    </row>
    <row r="6213" spans="4:4">
      <c r="D6213" s="16"/>
    </row>
    <row r="6214" spans="4:4">
      <c r="D6214" s="16"/>
    </row>
    <row r="6215" spans="4:4">
      <c r="D6215" s="16"/>
    </row>
    <row r="6216" spans="4:4">
      <c r="D6216" s="16"/>
    </row>
    <row r="6217" spans="4:4">
      <c r="D6217" s="16"/>
    </row>
    <row r="6218" spans="4:4">
      <c r="D6218" s="16"/>
    </row>
    <row r="6219" spans="4:4">
      <c r="D6219" s="16"/>
    </row>
    <row r="6220" spans="4:4">
      <c r="D6220" s="16"/>
    </row>
    <row r="6221" spans="4:4">
      <c r="D6221" s="16"/>
    </row>
    <row r="6222" spans="4:4">
      <c r="D6222" s="16"/>
    </row>
    <row r="6223" spans="4:4">
      <c r="D6223" s="16"/>
    </row>
    <row r="6224" spans="4:4">
      <c r="D6224" s="16"/>
    </row>
    <row r="6225" spans="4:4">
      <c r="D6225" s="16"/>
    </row>
    <row r="6226" spans="4:4">
      <c r="D6226" s="16"/>
    </row>
    <row r="6227" spans="4:4">
      <c r="D6227" s="16"/>
    </row>
    <row r="6228" spans="4:4">
      <c r="D6228" s="16"/>
    </row>
    <row r="6229" spans="4:4">
      <c r="D6229" s="16"/>
    </row>
    <row r="6230" spans="4:4">
      <c r="D6230" s="16"/>
    </row>
    <row r="6231" spans="4:4">
      <c r="D6231" s="16"/>
    </row>
    <row r="6232" spans="4:4">
      <c r="D6232" s="16"/>
    </row>
    <row r="6233" spans="4:4">
      <c r="D6233" s="16"/>
    </row>
    <row r="6234" spans="4:4">
      <c r="D6234" s="16"/>
    </row>
    <row r="6235" spans="4:4">
      <c r="D6235" s="16"/>
    </row>
    <row r="6236" spans="4:4">
      <c r="D6236" s="16"/>
    </row>
    <row r="6237" spans="4:4">
      <c r="D6237" s="16"/>
    </row>
    <row r="6238" spans="4:4">
      <c r="D6238" s="16"/>
    </row>
    <row r="6239" spans="4:4">
      <c r="D6239" s="16"/>
    </row>
    <row r="6240" spans="4:4">
      <c r="D6240" s="16"/>
    </row>
    <row r="6241" spans="4:4">
      <c r="D6241" s="16"/>
    </row>
    <row r="6242" spans="4:4">
      <c r="D6242" s="16"/>
    </row>
    <row r="6243" spans="4:4">
      <c r="D6243" s="16"/>
    </row>
    <row r="6244" spans="4:4">
      <c r="D6244" s="16"/>
    </row>
    <row r="6245" spans="4:4">
      <c r="D6245" s="16"/>
    </row>
    <row r="6246" spans="4:4">
      <c r="D6246" s="16"/>
    </row>
    <row r="6247" spans="4:4">
      <c r="D6247" s="16"/>
    </row>
    <row r="6248" spans="4:4">
      <c r="D6248" s="16"/>
    </row>
    <row r="6249" spans="4:4">
      <c r="D6249" s="16"/>
    </row>
    <row r="6250" spans="4:4">
      <c r="D6250" s="16"/>
    </row>
    <row r="6251" spans="4:4">
      <c r="D6251" s="16"/>
    </row>
    <row r="6252" spans="4:4">
      <c r="D6252" s="16"/>
    </row>
    <row r="6253" spans="4:4">
      <c r="D6253" s="16"/>
    </row>
    <row r="6254" spans="4:4">
      <c r="D6254" s="16"/>
    </row>
    <row r="6255" spans="4:4">
      <c r="D6255" s="16"/>
    </row>
    <row r="6256" spans="4:4">
      <c r="D6256" s="16"/>
    </row>
    <row r="6257" spans="4:4">
      <c r="D6257" s="16"/>
    </row>
    <row r="6258" spans="4:4">
      <c r="D6258" s="16"/>
    </row>
    <row r="6259" spans="4:4">
      <c r="D6259" s="16"/>
    </row>
    <row r="6260" spans="4:4">
      <c r="D6260" s="16"/>
    </row>
    <row r="6261" spans="4:4">
      <c r="D6261" s="16"/>
    </row>
    <row r="6262" spans="4:4">
      <c r="D6262" s="16"/>
    </row>
    <row r="6263" spans="4:4">
      <c r="D6263" s="16"/>
    </row>
    <row r="6264" spans="4:4">
      <c r="D6264" s="16"/>
    </row>
    <row r="6265" spans="4:4">
      <c r="D6265" s="16"/>
    </row>
    <row r="6266" spans="4:4">
      <c r="D6266" s="16"/>
    </row>
    <row r="6267" spans="4:4">
      <c r="D6267" s="16"/>
    </row>
    <row r="6268" spans="4:4">
      <c r="D6268" s="16"/>
    </row>
    <row r="6269" spans="4:4">
      <c r="D6269" s="16"/>
    </row>
    <row r="6270" spans="4:4">
      <c r="D6270" s="16"/>
    </row>
    <row r="6271" spans="4:4">
      <c r="D6271" s="16"/>
    </row>
    <row r="6272" spans="4:4">
      <c r="D6272" s="16"/>
    </row>
    <row r="6273" spans="4:4">
      <c r="D6273" s="16"/>
    </row>
    <row r="6274" spans="4:4">
      <c r="D6274" s="16"/>
    </row>
    <row r="6275" spans="4:4">
      <c r="D6275" s="16"/>
    </row>
    <row r="6276" spans="4:4">
      <c r="D6276" s="16"/>
    </row>
    <row r="6277" spans="4:4">
      <c r="D6277" s="16"/>
    </row>
    <row r="6278" spans="4:4">
      <c r="D6278" s="16"/>
    </row>
    <row r="6279" spans="4:4">
      <c r="D6279" s="16"/>
    </row>
    <row r="6280" spans="4:4">
      <c r="D6280" s="16"/>
    </row>
    <row r="6281" spans="4:4">
      <c r="D6281" s="16"/>
    </row>
    <row r="6282" spans="4:4">
      <c r="D6282" s="16"/>
    </row>
    <row r="6283" spans="4:4">
      <c r="D6283" s="16"/>
    </row>
    <row r="6284" spans="4:4">
      <c r="D6284" s="16"/>
    </row>
    <row r="6285" spans="4:4">
      <c r="D6285" s="16"/>
    </row>
    <row r="6286" spans="4:4">
      <c r="D6286" s="16"/>
    </row>
    <row r="6287" spans="4:4">
      <c r="D6287" s="16"/>
    </row>
    <row r="6288" spans="4:4">
      <c r="D6288" s="16"/>
    </row>
    <row r="6289" spans="4:4">
      <c r="D6289" s="16"/>
    </row>
    <row r="6290" spans="4:4">
      <c r="D6290" s="16"/>
    </row>
    <row r="6291" spans="4:4">
      <c r="D6291" s="16"/>
    </row>
    <row r="6292" spans="4:4">
      <c r="D6292" s="16"/>
    </row>
    <row r="6293" spans="4:4">
      <c r="D6293" s="16"/>
    </row>
    <row r="6294" spans="4:4">
      <c r="D6294" s="16"/>
    </row>
    <row r="6295" spans="4:4">
      <c r="D6295" s="16"/>
    </row>
    <row r="6296" spans="4:4">
      <c r="D6296" s="16"/>
    </row>
    <row r="6297" spans="4:4">
      <c r="D6297" s="16"/>
    </row>
    <row r="6298" spans="4:4">
      <c r="D6298" s="16"/>
    </row>
    <row r="6299" spans="4:4">
      <c r="D6299" s="16"/>
    </row>
    <row r="6300" spans="4:4">
      <c r="D6300" s="16"/>
    </row>
    <row r="6301" spans="4:4">
      <c r="D6301" s="16"/>
    </row>
    <row r="6302" spans="4:4">
      <c r="D6302" s="16"/>
    </row>
    <row r="6303" spans="4:4">
      <c r="D6303" s="16"/>
    </row>
    <row r="6304" spans="4:4">
      <c r="D6304" s="16"/>
    </row>
    <row r="6305" spans="4:4">
      <c r="D6305" s="16"/>
    </row>
    <row r="6306" spans="4:4">
      <c r="D6306" s="16"/>
    </row>
    <row r="6307" spans="4:4">
      <c r="D6307" s="16"/>
    </row>
    <row r="6308" spans="4:4">
      <c r="D6308" s="16"/>
    </row>
    <row r="6309" spans="4:4">
      <c r="D6309" s="16"/>
    </row>
    <row r="6310" spans="4:4">
      <c r="D6310" s="16"/>
    </row>
    <row r="6311" spans="4:4">
      <c r="D6311" s="16"/>
    </row>
    <row r="6312" spans="4:4">
      <c r="D6312" s="16"/>
    </row>
    <row r="6313" spans="4:4">
      <c r="D6313" s="16"/>
    </row>
    <row r="6314" spans="4:4">
      <c r="D6314" s="16"/>
    </row>
    <row r="6315" spans="4:4">
      <c r="D6315" s="16"/>
    </row>
    <row r="6316" spans="4:4">
      <c r="D6316" s="16"/>
    </row>
    <row r="6317" spans="4:4">
      <c r="D6317" s="16"/>
    </row>
    <row r="6318" spans="4:4">
      <c r="D6318" s="16"/>
    </row>
    <row r="6319" spans="4:4">
      <c r="D6319" s="16"/>
    </row>
    <row r="6320" spans="4:4">
      <c r="D6320" s="16"/>
    </row>
    <row r="6321" spans="4:4">
      <c r="D6321" s="16"/>
    </row>
    <row r="6322" spans="4:4">
      <c r="D6322" s="16"/>
    </row>
    <row r="6323" spans="4:4">
      <c r="D6323" s="16"/>
    </row>
    <row r="6324" spans="4:4">
      <c r="D6324" s="16"/>
    </row>
    <row r="6325" spans="4:4">
      <c r="D6325" s="16"/>
    </row>
    <row r="6326" spans="4:4">
      <c r="D6326" s="16"/>
    </row>
    <row r="6327" spans="4:4">
      <c r="D6327" s="16"/>
    </row>
    <row r="6328" spans="4:4">
      <c r="D6328" s="16"/>
    </row>
    <row r="6329" spans="4:4">
      <c r="D6329" s="16"/>
    </row>
    <row r="6330" spans="4:4">
      <c r="D6330" s="16"/>
    </row>
    <row r="6331" spans="4:4">
      <c r="D6331" s="16"/>
    </row>
    <row r="6332" spans="4:4">
      <c r="D6332" s="16"/>
    </row>
    <row r="6333" spans="4:4">
      <c r="D6333" s="16"/>
    </row>
    <row r="6334" spans="4:4">
      <c r="D6334" s="16"/>
    </row>
    <row r="6335" spans="4:4">
      <c r="D6335" s="16"/>
    </row>
    <row r="6336" spans="4:4">
      <c r="D6336" s="16"/>
    </row>
    <row r="6337" spans="4:4">
      <c r="D6337" s="16"/>
    </row>
    <row r="6338" spans="4:4">
      <c r="D6338" s="16"/>
    </row>
    <row r="6339" spans="4:4">
      <c r="D6339" s="16"/>
    </row>
    <row r="6340" spans="4:4">
      <c r="D6340" s="16"/>
    </row>
    <row r="6341" spans="4:4">
      <c r="D6341" s="16"/>
    </row>
    <row r="6342" spans="4:4">
      <c r="D6342" s="16"/>
    </row>
    <row r="6343" spans="4:4">
      <c r="D6343" s="16"/>
    </row>
    <row r="6344" spans="4:4">
      <c r="D6344" s="16"/>
    </row>
    <row r="6345" spans="4:4">
      <c r="D6345" s="16"/>
    </row>
    <row r="6346" spans="4:4">
      <c r="D6346" s="16"/>
    </row>
    <row r="6347" spans="4:4">
      <c r="D6347" s="16"/>
    </row>
    <row r="6348" spans="4:4">
      <c r="D6348" s="16"/>
    </row>
    <row r="6349" spans="4:4">
      <c r="D6349" s="16"/>
    </row>
    <row r="6350" spans="4:4">
      <c r="D6350" s="16"/>
    </row>
    <row r="6351" spans="4:4">
      <c r="D6351" s="16"/>
    </row>
    <row r="6352" spans="4:4">
      <c r="D6352" s="16"/>
    </row>
    <row r="6353" spans="4:4">
      <c r="D6353" s="16"/>
    </row>
    <row r="6354" spans="4:4">
      <c r="D6354" s="16"/>
    </row>
    <row r="6355" spans="4:4">
      <c r="D6355" s="16"/>
    </row>
    <row r="6356" spans="4:4">
      <c r="D6356" s="16"/>
    </row>
    <row r="6357" spans="4:4">
      <c r="D6357" s="16"/>
    </row>
    <row r="6358" spans="4:4">
      <c r="D6358" s="16"/>
    </row>
    <row r="6359" spans="4:4">
      <c r="D6359" s="16"/>
    </row>
    <row r="6360" spans="4:4">
      <c r="D6360" s="16"/>
    </row>
    <row r="6361" spans="4:4">
      <c r="D6361" s="16"/>
    </row>
    <row r="6362" spans="4:4">
      <c r="D6362" s="16"/>
    </row>
    <row r="6363" spans="4:4">
      <c r="D6363" s="16"/>
    </row>
    <row r="6364" spans="4:4">
      <c r="D6364" s="16"/>
    </row>
    <row r="6365" spans="4:4">
      <c r="D6365" s="16"/>
    </row>
    <row r="6366" spans="4:4">
      <c r="D6366" s="16"/>
    </row>
    <row r="6367" spans="4:4">
      <c r="D6367" s="16"/>
    </row>
    <row r="6368" spans="4:4">
      <c r="D6368" s="16"/>
    </row>
    <row r="6369" spans="4:4">
      <c r="D6369" s="16"/>
    </row>
    <row r="6370" spans="4:4">
      <c r="D6370" s="16"/>
    </row>
    <row r="6371" spans="4:4">
      <c r="D6371" s="16"/>
    </row>
    <row r="6372" spans="4:4">
      <c r="D6372" s="16"/>
    </row>
    <row r="6373" spans="4:4">
      <c r="D6373" s="16"/>
    </row>
    <row r="6374" spans="4:4">
      <c r="D6374" s="16"/>
    </row>
    <row r="6375" spans="4:4">
      <c r="D6375" s="16"/>
    </row>
    <row r="6376" spans="4:4">
      <c r="D6376" s="16"/>
    </row>
    <row r="6377" spans="4:4">
      <c r="D6377" s="16"/>
    </row>
    <row r="6378" spans="4:4">
      <c r="D6378" s="16"/>
    </row>
    <row r="6379" spans="4:4">
      <c r="D6379" s="16"/>
    </row>
    <row r="6380" spans="4:4">
      <c r="D6380" s="16"/>
    </row>
    <row r="6381" spans="4:4">
      <c r="D6381" s="16"/>
    </row>
    <row r="6382" spans="4:4">
      <c r="D6382" s="16"/>
    </row>
    <row r="6383" spans="4:4">
      <c r="D6383" s="16"/>
    </row>
    <row r="6384" spans="4:4">
      <c r="D6384" s="16"/>
    </row>
    <row r="6385" spans="4:4">
      <c r="D6385" s="16"/>
    </row>
    <row r="6386" spans="4:4">
      <c r="D6386" s="16"/>
    </row>
    <row r="6387" spans="4:4">
      <c r="D6387" s="16"/>
    </row>
    <row r="6388" spans="4:4">
      <c r="D6388" s="16"/>
    </row>
    <row r="6389" spans="4:4">
      <c r="D6389" s="16"/>
    </row>
    <row r="6390" spans="4:4">
      <c r="D6390" s="16"/>
    </row>
    <row r="6391" spans="4:4">
      <c r="D6391" s="16"/>
    </row>
    <row r="6392" spans="4:4">
      <c r="D6392" s="16"/>
    </row>
    <row r="6393" spans="4:4">
      <c r="D6393" s="16"/>
    </row>
    <row r="6394" spans="4:4">
      <c r="D6394" s="16"/>
    </row>
    <row r="6395" spans="4:4">
      <c r="D6395" s="16"/>
    </row>
    <row r="6396" spans="4:4">
      <c r="D6396" s="16"/>
    </row>
    <row r="6397" spans="4:4">
      <c r="D6397" s="16"/>
    </row>
    <row r="6398" spans="4:4">
      <c r="D6398" s="16"/>
    </row>
    <row r="6399" spans="4:4">
      <c r="D6399" s="16"/>
    </row>
    <row r="6400" spans="4:4">
      <c r="D6400" s="16"/>
    </row>
    <row r="6401" spans="4:4">
      <c r="D6401" s="16"/>
    </row>
    <row r="6402" spans="4:4">
      <c r="D6402" s="16"/>
    </row>
    <row r="6403" spans="4:4">
      <c r="D6403" s="16"/>
    </row>
    <row r="6404" spans="4:4">
      <c r="D6404" s="16"/>
    </row>
    <row r="6405" spans="4:4">
      <c r="D6405" s="16"/>
    </row>
    <row r="6406" spans="4:4">
      <c r="D6406" s="16"/>
    </row>
    <row r="6407" spans="4:4">
      <c r="D6407" s="16"/>
    </row>
    <row r="6408" spans="4:4">
      <c r="D6408" s="16"/>
    </row>
    <row r="6409" spans="4:4">
      <c r="D6409" s="16"/>
    </row>
    <row r="6410" spans="4:4">
      <c r="D6410" s="16"/>
    </row>
    <row r="6411" spans="4:4">
      <c r="D6411" s="16"/>
    </row>
    <row r="6412" spans="4:4">
      <c r="D6412" s="16"/>
    </row>
    <row r="6413" spans="4:4">
      <c r="D6413" s="16"/>
    </row>
    <row r="6414" spans="4:4">
      <c r="D6414" s="16"/>
    </row>
    <row r="6415" spans="4:4">
      <c r="D6415" s="16"/>
    </row>
    <row r="6416" spans="4:4">
      <c r="D6416" s="16"/>
    </row>
    <row r="6417" spans="4:4">
      <c r="D6417" s="16"/>
    </row>
    <row r="6418" spans="4:4">
      <c r="D6418" s="16"/>
    </row>
    <row r="6419" spans="4:4">
      <c r="D6419" s="16"/>
    </row>
    <row r="6420" spans="4:4">
      <c r="D6420" s="16"/>
    </row>
    <row r="6421" spans="4:4">
      <c r="D6421" s="16"/>
    </row>
    <row r="6422" spans="4:4">
      <c r="D6422" s="16"/>
    </row>
    <row r="6423" spans="4:4">
      <c r="D6423" s="16"/>
    </row>
    <row r="6424" spans="4:4">
      <c r="D6424" s="16"/>
    </row>
    <row r="6425" spans="4:4">
      <c r="D6425" s="16"/>
    </row>
    <row r="6426" spans="4:4">
      <c r="D6426" s="16"/>
    </row>
    <row r="6427" spans="4:4">
      <c r="D6427" s="16"/>
    </row>
    <row r="6428" spans="4:4">
      <c r="D6428" s="16"/>
    </row>
    <row r="6429" spans="4:4">
      <c r="D6429" s="16"/>
    </row>
    <row r="6430" spans="4:4">
      <c r="D6430" s="16"/>
    </row>
    <row r="6431" spans="4:4">
      <c r="D6431" s="16"/>
    </row>
    <row r="6432" spans="4:4">
      <c r="D6432" s="16"/>
    </row>
    <row r="6433" spans="4:4">
      <c r="D6433" s="16"/>
    </row>
    <row r="6434" spans="4:4">
      <c r="D6434" s="16"/>
    </row>
    <row r="6435" spans="4:4">
      <c r="D6435" s="16"/>
    </row>
    <row r="6436" spans="4:4">
      <c r="D6436" s="16"/>
    </row>
    <row r="6437" spans="4:4">
      <c r="D6437" s="16"/>
    </row>
    <row r="6438" spans="4:4">
      <c r="D6438" s="16"/>
    </row>
    <row r="6439" spans="4:4">
      <c r="D6439" s="16"/>
    </row>
    <row r="6440" spans="4:4">
      <c r="D6440" s="16"/>
    </row>
    <row r="6441" spans="4:4">
      <c r="D6441" s="16"/>
    </row>
    <row r="6442" spans="4:4">
      <c r="D6442" s="16"/>
    </row>
    <row r="6443" spans="4:4">
      <c r="D6443" s="16"/>
    </row>
    <row r="6444" spans="4:4">
      <c r="D6444" s="16"/>
    </row>
    <row r="6445" spans="4:4">
      <c r="D6445" s="16"/>
    </row>
    <row r="6446" spans="4:4">
      <c r="D6446" s="16"/>
    </row>
    <row r="6447" spans="4:4">
      <c r="D6447" s="16"/>
    </row>
    <row r="6448" spans="4:4">
      <c r="D6448" s="16"/>
    </row>
    <row r="6449" spans="4:4">
      <c r="D6449" s="16"/>
    </row>
    <row r="6450" spans="4:4">
      <c r="D6450" s="16"/>
    </row>
    <row r="6451" spans="4:4">
      <c r="D6451" s="16"/>
    </row>
    <row r="6452" spans="4:4">
      <c r="D6452" s="16"/>
    </row>
    <row r="6453" spans="4:4">
      <c r="D6453" s="16"/>
    </row>
    <row r="6454" spans="4:4">
      <c r="D6454" s="16"/>
    </row>
    <row r="6455" spans="4:4">
      <c r="D6455" s="16"/>
    </row>
    <row r="6456" spans="4:4">
      <c r="D6456" s="16"/>
    </row>
    <row r="6457" spans="4:4">
      <c r="D6457" s="16"/>
    </row>
    <row r="6458" spans="4:4">
      <c r="D6458" s="16"/>
    </row>
    <row r="6459" spans="4:4">
      <c r="D6459" s="16"/>
    </row>
    <row r="6460" spans="4:4">
      <c r="D6460" s="16"/>
    </row>
    <row r="6461" spans="4:4">
      <c r="D6461" s="16"/>
    </row>
    <row r="6462" spans="4:4">
      <c r="D6462" s="16"/>
    </row>
    <row r="6463" spans="4:4">
      <c r="D6463" s="16"/>
    </row>
    <row r="6464" spans="4:4">
      <c r="D6464" s="16"/>
    </row>
    <row r="6465" spans="4:4">
      <c r="D6465" s="16"/>
    </row>
    <row r="6466" spans="4:4">
      <c r="D6466" s="16"/>
    </row>
    <row r="6467" spans="4:4">
      <c r="D6467" s="16"/>
    </row>
    <row r="6468" spans="4:4">
      <c r="D6468" s="16"/>
    </row>
    <row r="6469" spans="4:4">
      <c r="D6469" s="16"/>
    </row>
    <row r="6470" spans="4:4">
      <c r="D6470" s="16"/>
    </row>
    <row r="6471" spans="4:4">
      <c r="D6471" s="16"/>
    </row>
    <row r="6472" spans="4:4">
      <c r="D6472" s="16"/>
    </row>
    <row r="6473" spans="4:4">
      <c r="D6473" s="16"/>
    </row>
    <row r="6474" spans="4:4">
      <c r="D6474" s="16"/>
    </row>
    <row r="6475" spans="4:4">
      <c r="D6475" s="16"/>
    </row>
    <row r="6476" spans="4:4">
      <c r="D6476" s="16"/>
    </row>
    <row r="6477" spans="4:4">
      <c r="D6477" s="16"/>
    </row>
    <row r="6478" spans="4:4">
      <c r="D6478" s="16"/>
    </row>
    <row r="6479" spans="4:4">
      <c r="D6479" s="16"/>
    </row>
    <row r="6480" spans="4:4">
      <c r="D6480" s="16"/>
    </row>
    <row r="6481" spans="4:4">
      <c r="D6481" s="16"/>
    </row>
    <row r="6482" spans="4:4">
      <c r="D6482" s="16"/>
    </row>
    <row r="6483" spans="4:4">
      <c r="D6483" s="16"/>
    </row>
    <row r="6484" spans="4:4">
      <c r="D6484" s="16"/>
    </row>
    <row r="6485" spans="4:4">
      <c r="D6485" s="16"/>
    </row>
    <row r="6486" spans="4:4">
      <c r="D6486" s="16"/>
    </row>
    <row r="6487" spans="4:4">
      <c r="D6487" s="16"/>
    </row>
    <row r="6488" spans="4:4">
      <c r="D6488" s="16"/>
    </row>
    <row r="6489" spans="4:4">
      <c r="D6489" s="16"/>
    </row>
    <row r="6490" spans="4:4">
      <c r="D6490" s="16"/>
    </row>
    <row r="6491" spans="4:4">
      <c r="D6491" s="16"/>
    </row>
    <row r="6492" spans="4:4">
      <c r="D6492" s="16"/>
    </row>
    <row r="6493" spans="4:4">
      <c r="D6493" s="16"/>
    </row>
    <row r="6494" spans="4:4">
      <c r="D6494" s="16"/>
    </row>
    <row r="6495" spans="4:4">
      <c r="D6495" s="16"/>
    </row>
    <row r="6496" spans="4:4">
      <c r="D6496" s="16"/>
    </row>
    <row r="6497" spans="4:4">
      <c r="D6497" s="16"/>
    </row>
    <row r="6498" spans="4:4">
      <c r="D6498" s="16"/>
    </row>
    <row r="6499" spans="4:4">
      <c r="D6499" s="16"/>
    </row>
    <row r="6500" spans="4:4">
      <c r="D6500" s="16"/>
    </row>
    <row r="6501" spans="4:4">
      <c r="D6501" s="16"/>
    </row>
    <row r="6502" spans="4:4">
      <c r="D6502" s="16"/>
    </row>
    <row r="6503" spans="4:4">
      <c r="D6503" s="16"/>
    </row>
    <row r="6504" spans="4:4">
      <c r="D6504" s="16"/>
    </row>
    <row r="6505" spans="4:4">
      <c r="D6505" s="16"/>
    </row>
    <row r="6506" spans="4:4">
      <c r="D6506" s="16"/>
    </row>
    <row r="6507" spans="4:4">
      <c r="D6507" s="16"/>
    </row>
    <row r="6508" spans="4:4">
      <c r="D6508" s="16"/>
    </row>
    <row r="6509" spans="4:4">
      <c r="D6509" s="16"/>
    </row>
    <row r="6510" spans="4:4">
      <c r="D6510" s="16"/>
    </row>
    <row r="6511" spans="4:4">
      <c r="D6511" s="16"/>
    </row>
    <row r="6512" spans="4:4">
      <c r="D6512" s="16"/>
    </row>
    <row r="6513" spans="4:4">
      <c r="D6513" s="16"/>
    </row>
    <row r="6514" spans="4:4">
      <c r="D6514" s="16"/>
    </row>
    <row r="6515" spans="4:4">
      <c r="D6515" s="16"/>
    </row>
    <row r="6516" spans="4:4">
      <c r="D6516" s="16"/>
    </row>
    <row r="6517" spans="4:4">
      <c r="D6517" s="16"/>
    </row>
    <row r="6518" spans="4:4">
      <c r="D6518" s="16"/>
    </row>
    <row r="6519" spans="4:4">
      <c r="D6519" s="16"/>
    </row>
    <row r="6520" spans="4:4">
      <c r="D6520" s="16"/>
    </row>
    <row r="6521" spans="4:4">
      <c r="D6521" s="16"/>
    </row>
    <row r="6522" spans="4:4">
      <c r="D6522" s="16"/>
    </row>
    <row r="6523" spans="4:4">
      <c r="D6523" s="16"/>
    </row>
    <row r="6524" spans="4:4">
      <c r="D6524" s="16"/>
    </row>
    <row r="6525" spans="4:4">
      <c r="D6525" s="16"/>
    </row>
    <row r="6526" spans="4:4">
      <c r="D6526" s="16"/>
    </row>
    <row r="6527" spans="4:4">
      <c r="D6527" s="16"/>
    </row>
    <row r="6528" spans="4:4">
      <c r="D6528" s="16"/>
    </row>
    <row r="6529" spans="4:4">
      <c r="D6529" s="16"/>
    </row>
    <row r="6530" spans="4:4">
      <c r="D6530" s="16"/>
    </row>
    <row r="6531" spans="4:4">
      <c r="D6531" s="16"/>
    </row>
    <row r="6532" spans="4:4">
      <c r="D6532" s="16"/>
    </row>
    <row r="6533" spans="4:4">
      <c r="D6533" s="16"/>
    </row>
    <row r="6534" spans="4:4">
      <c r="D6534" s="16"/>
    </row>
    <row r="6535" spans="4:4">
      <c r="D6535" s="16"/>
    </row>
    <row r="6536" spans="4:4">
      <c r="D6536" s="16"/>
    </row>
    <row r="6537" spans="4:4">
      <c r="D6537" s="16"/>
    </row>
    <row r="6538" spans="4:4">
      <c r="D6538" s="16"/>
    </row>
    <row r="6539" spans="4:4">
      <c r="D6539" s="16"/>
    </row>
    <row r="6540" spans="4:4">
      <c r="D6540" s="16"/>
    </row>
    <row r="6541" spans="4:4">
      <c r="D6541" s="16"/>
    </row>
    <row r="6542" spans="4:4">
      <c r="D6542" s="16"/>
    </row>
    <row r="6543" spans="4:4">
      <c r="D6543" s="16"/>
    </row>
    <row r="6544" spans="4:4">
      <c r="D6544" s="16"/>
    </row>
    <row r="6545" spans="4:4">
      <c r="D6545" s="16"/>
    </row>
    <row r="6546" spans="4:4">
      <c r="D6546" s="16"/>
    </row>
    <row r="6547" spans="4:4">
      <c r="D6547" s="16"/>
    </row>
    <row r="6548" spans="4:4">
      <c r="D6548" s="16"/>
    </row>
    <row r="6549" spans="4:4">
      <c r="D6549" s="16"/>
    </row>
    <row r="6550" spans="4:4">
      <c r="D6550" s="16"/>
    </row>
    <row r="6551" spans="4:4">
      <c r="D6551" s="16"/>
    </row>
    <row r="6552" spans="4:4">
      <c r="D6552" s="16"/>
    </row>
    <row r="6553" spans="4:4">
      <c r="D6553" s="16"/>
    </row>
    <row r="6554" spans="4:4">
      <c r="D6554" s="16"/>
    </row>
    <row r="6555" spans="4:4">
      <c r="D6555" s="16"/>
    </row>
    <row r="6556" spans="4:4">
      <c r="D6556" s="16"/>
    </row>
    <row r="6557" spans="4:4">
      <c r="D6557" s="16"/>
    </row>
    <row r="6558" spans="4:4">
      <c r="D6558" s="16"/>
    </row>
    <row r="6559" spans="4:4">
      <c r="D6559" s="16"/>
    </row>
    <row r="6560" spans="4:4">
      <c r="D6560" s="16"/>
    </row>
    <row r="6561" spans="4:4">
      <c r="D6561" s="16"/>
    </row>
    <row r="6562" spans="4:4">
      <c r="D6562" s="16"/>
    </row>
    <row r="6563" spans="4:4">
      <c r="D6563" s="16"/>
    </row>
    <row r="6564" spans="4:4">
      <c r="D6564" s="16"/>
    </row>
    <row r="6565" spans="4:4">
      <c r="D6565" s="16"/>
    </row>
    <row r="6566" spans="4:4">
      <c r="D6566" s="16"/>
    </row>
    <row r="6567" spans="4:4">
      <c r="D6567" s="16"/>
    </row>
    <row r="6568" spans="4:4">
      <c r="D6568" s="16"/>
    </row>
    <row r="6569" spans="4:4">
      <c r="D6569" s="16"/>
    </row>
    <row r="6570" spans="4:4">
      <c r="D6570" s="16"/>
    </row>
    <row r="6571" spans="4:4">
      <c r="D6571" s="16"/>
    </row>
    <row r="6572" spans="4:4">
      <c r="D6572" s="16"/>
    </row>
    <row r="6573" spans="4:4">
      <c r="D6573" s="16"/>
    </row>
    <row r="6574" spans="4:4">
      <c r="D6574" s="16"/>
    </row>
    <row r="6575" spans="4:4">
      <c r="D6575" s="16"/>
    </row>
    <row r="6576" spans="4:4">
      <c r="D6576" s="16"/>
    </row>
    <row r="6577" spans="4:4">
      <c r="D6577" s="16"/>
    </row>
    <row r="6578" spans="4:4">
      <c r="D6578" s="16"/>
    </row>
    <row r="6579" spans="4:4">
      <c r="D6579" s="16"/>
    </row>
    <row r="6580" spans="4:4">
      <c r="D6580" s="16"/>
    </row>
    <row r="6581" spans="4:4">
      <c r="D6581" s="16"/>
    </row>
    <row r="6582" spans="4:4">
      <c r="D6582" s="16"/>
    </row>
    <row r="6583" spans="4:4">
      <c r="D6583" s="16"/>
    </row>
    <row r="6584" spans="4:4">
      <c r="D6584" s="16"/>
    </row>
    <row r="6585" spans="4:4">
      <c r="D6585" s="16"/>
    </row>
    <row r="6586" spans="4:4">
      <c r="D6586" s="16"/>
    </row>
    <row r="6587" spans="4:4">
      <c r="D6587" s="16"/>
    </row>
    <row r="6588" spans="4:4">
      <c r="D6588" s="16"/>
    </row>
    <row r="6589" spans="4:4">
      <c r="D6589" s="16"/>
    </row>
    <row r="6590" spans="4:4">
      <c r="D6590" s="16"/>
    </row>
    <row r="6591" spans="4:4">
      <c r="D6591" s="16"/>
    </row>
    <row r="6592" spans="4:4">
      <c r="D6592" s="16"/>
    </row>
    <row r="6593" spans="4:4">
      <c r="D6593" s="16"/>
    </row>
    <row r="6594" spans="4:4">
      <c r="D6594" s="16"/>
    </row>
    <row r="6595" spans="4:4">
      <c r="D6595" s="16"/>
    </row>
    <row r="6596" spans="4:4">
      <c r="D6596" s="16"/>
    </row>
    <row r="6597" spans="4:4">
      <c r="D6597" s="16"/>
    </row>
    <row r="6598" spans="4:4">
      <c r="D6598" s="16"/>
    </row>
    <row r="6599" spans="4:4">
      <c r="D6599" s="16"/>
    </row>
    <row r="6600" spans="4:4">
      <c r="D6600" s="16"/>
    </row>
    <row r="6601" spans="4:4">
      <c r="D6601" s="16"/>
    </row>
    <row r="6602" spans="4:4">
      <c r="D6602" s="16"/>
    </row>
    <row r="6603" spans="4:4">
      <c r="D6603" s="16"/>
    </row>
    <row r="6604" spans="4:4">
      <c r="D6604" s="16"/>
    </row>
    <row r="6605" spans="4:4">
      <c r="D6605" s="16"/>
    </row>
    <row r="6606" spans="4:4">
      <c r="D6606" s="16"/>
    </row>
    <row r="6607" spans="4:4">
      <c r="D6607" s="16"/>
    </row>
    <row r="6608" spans="4:4">
      <c r="D6608" s="16"/>
    </row>
    <row r="6609" spans="4:4">
      <c r="D6609" s="16"/>
    </row>
    <row r="6610" spans="4:4">
      <c r="D6610" s="16"/>
    </row>
    <row r="6611" spans="4:4">
      <c r="D6611" s="16"/>
    </row>
    <row r="6612" spans="4:4">
      <c r="D6612" s="16"/>
    </row>
    <row r="6613" spans="4:4">
      <c r="D6613" s="16"/>
    </row>
    <row r="6614" spans="4:4">
      <c r="D6614" s="16"/>
    </row>
    <row r="6615" spans="4:4">
      <c r="D6615" s="16"/>
    </row>
    <row r="6616" spans="4:4">
      <c r="D6616" s="16"/>
    </row>
    <row r="6617" spans="4:4">
      <c r="D6617" s="16"/>
    </row>
    <row r="6618" spans="4:4">
      <c r="D6618" s="16"/>
    </row>
    <row r="6619" spans="4:4">
      <c r="D6619" s="16"/>
    </row>
    <row r="6620" spans="4:4">
      <c r="D6620" s="16"/>
    </row>
    <row r="6621" spans="4:4">
      <c r="D6621" s="16"/>
    </row>
    <row r="6622" spans="4:4">
      <c r="D6622" s="16"/>
    </row>
    <row r="6623" spans="4:4">
      <c r="D6623" s="16"/>
    </row>
    <row r="6624" spans="4:4">
      <c r="D6624" s="16"/>
    </row>
    <row r="6625" spans="4:4">
      <c r="D6625" s="16"/>
    </row>
    <row r="6626" spans="4:4">
      <c r="D6626" s="16"/>
    </row>
    <row r="6627" spans="4:4">
      <c r="D6627" s="16"/>
    </row>
    <row r="6628" spans="4:4">
      <c r="D6628" s="16"/>
    </row>
    <row r="6629" spans="4:4">
      <c r="D6629" s="16"/>
    </row>
    <row r="6630" spans="4:4">
      <c r="D6630" s="16"/>
    </row>
    <row r="6631" spans="4:4">
      <c r="D6631" s="16"/>
    </row>
    <row r="6632" spans="4:4">
      <c r="D6632" s="16"/>
    </row>
    <row r="6633" spans="4:4">
      <c r="D6633" s="16"/>
    </row>
    <row r="6634" spans="4:4">
      <c r="D6634" s="16"/>
    </row>
    <row r="6635" spans="4:4">
      <c r="D6635" s="16"/>
    </row>
    <row r="6636" spans="4:4">
      <c r="D6636" s="16"/>
    </row>
    <row r="6637" spans="4:4">
      <c r="D6637" s="16"/>
    </row>
    <row r="6638" spans="4:4">
      <c r="D6638" s="16"/>
    </row>
    <row r="6639" spans="4:4">
      <c r="D6639" s="16"/>
    </row>
    <row r="6640" spans="4:4">
      <c r="D6640" s="16"/>
    </row>
    <row r="6641" spans="4:4">
      <c r="D6641" s="16"/>
    </row>
    <row r="6642" spans="4:4">
      <c r="D6642" s="16"/>
    </row>
    <row r="6643" spans="4:4">
      <c r="D6643" s="16"/>
    </row>
    <row r="6644" spans="4:4">
      <c r="D6644" s="16"/>
    </row>
    <row r="6645" spans="4:4">
      <c r="D6645" s="16"/>
    </row>
    <row r="6646" spans="4:4">
      <c r="D6646" s="16"/>
    </row>
    <row r="6647" spans="4:4">
      <c r="D6647" s="16"/>
    </row>
    <row r="6648" spans="4:4">
      <c r="D6648" s="16"/>
    </row>
    <row r="6649" spans="4:4">
      <c r="D6649" s="16"/>
    </row>
    <row r="6650" spans="4:4">
      <c r="D6650" s="16"/>
    </row>
    <row r="6651" spans="4:4">
      <c r="D6651" s="16"/>
    </row>
    <row r="6652" spans="4:4">
      <c r="D6652" s="16"/>
    </row>
    <row r="6653" spans="4:4">
      <c r="D6653" s="16"/>
    </row>
    <row r="6654" spans="4:4">
      <c r="D6654" s="16"/>
    </row>
    <row r="6655" spans="4:4">
      <c r="D6655" s="16"/>
    </row>
    <row r="6656" spans="4:4">
      <c r="D6656" s="16"/>
    </row>
    <row r="6657" spans="4:4">
      <c r="D6657" s="16"/>
    </row>
    <row r="6658" spans="4:4">
      <c r="D6658" s="16"/>
    </row>
    <row r="6659" spans="4:4">
      <c r="D6659" s="16"/>
    </row>
    <row r="6660" spans="4:4">
      <c r="D6660" s="16"/>
    </row>
    <row r="6661" spans="4:4">
      <c r="D6661" s="16"/>
    </row>
    <row r="6662" spans="4:4">
      <c r="D6662" s="16"/>
    </row>
    <row r="6663" spans="4:4">
      <c r="D6663" s="16"/>
    </row>
    <row r="6664" spans="4:4">
      <c r="D6664" s="16"/>
    </row>
    <row r="6665" spans="4:4">
      <c r="D6665" s="16"/>
    </row>
    <row r="6666" spans="4:4">
      <c r="D6666" s="16"/>
    </row>
    <row r="6667" spans="4:4">
      <c r="D6667" s="16"/>
    </row>
    <row r="6668" spans="4:4">
      <c r="D6668" s="16"/>
    </row>
    <row r="6669" spans="4:4">
      <c r="D6669" s="16"/>
    </row>
    <row r="6670" spans="4:4">
      <c r="D6670" s="16"/>
    </row>
    <row r="6671" spans="4:4">
      <c r="D6671" s="16"/>
    </row>
    <row r="6672" spans="4:4">
      <c r="D6672" s="16"/>
    </row>
    <row r="6673" spans="4:4">
      <c r="D6673" s="16"/>
    </row>
    <row r="6674" spans="4:4">
      <c r="D6674" s="16"/>
    </row>
    <row r="6675" spans="4:4">
      <c r="D6675" s="16"/>
    </row>
    <row r="6676" spans="4:4">
      <c r="D6676" s="16"/>
    </row>
    <row r="6677" spans="4:4">
      <c r="D6677" s="16"/>
    </row>
    <row r="6678" spans="4:4">
      <c r="D6678" s="16"/>
    </row>
    <row r="6679" spans="4:4">
      <c r="D6679" s="16"/>
    </row>
    <row r="6680" spans="4:4">
      <c r="D6680" s="16"/>
    </row>
    <row r="6681" spans="4:4">
      <c r="D6681" s="16"/>
    </row>
    <row r="6682" spans="4:4">
      <c r="D6682" s="16"/>
    </row>
    <row r="6683" spans="4:4">
      <c r="D6683" s="16"/>
    </row>
    <row r="6684" spans="4:4">
      <c r="D6684" s="16"/>
    </row>
    <row r="6685" spans="4:4">
      <c r="D6685" s="16"/>
    </row>
    <row r="6686" spans="4:4">
      <c r="D6686" s="16"/>
    </row>
    <row r="6687" spans="4:4">
      <c r="D6687" s="16"/>
    </row>
    <row r="6688" spans="4:4">
      <c r="D6688" s="16"/>
    </row>
    <row r="6689" spans="4:4">
      <c r="D6689" s="16"/>
    </row>
    <row r="6690" spans="4:4">
      <c r="D6690" s="16"/>
    </row>
    <row r="6691" spans="4:4">
      <c r="D6691" s="16"/>
    </row>
    <row r="6692" spans="4:4">
      <c r="D6692" s="16"/>
    </row>
    <row r="6693" spans="4:4">
      <c r="D6693" s="16"/>
    </row>
    <row r="6694" spans="4:4">
      <c r="D6694" s="16"/>
    </row>
    <row r="6695" spans="4:4">
      <c r="D6695" s="16"/>
    </row>
    <row r="6696" spans="4:4">
      <c r="D6696" s="16"/>
    </row>
    <row r="6697" spans="4:4">
      <c r="D6697" s="16"/>
    </row>
    <row r="6698" spans="4:4">
      <c r="D6698" s="16"/>
    </row>
    <row r="6699" spans="4:4">
      <c r="D6699" s="16"/>
    </row>
    <row r="6700" spans="4:4">
      <c r="D6700" s="16"/>
    </row>
    <row r="6701" spans="4:4">
      <c r="D6701" s="16"/>
    </row>
    <row r="6702" spans="4:4">
      <c r="D6702" s="16"/>
    </row>
    <row r="6703" spans="4:4">
      <c r="D6703" s="16"/>
    </row>
    <row r="6704" spans="4:4">
      <c r="D6704" s="16"/>
    </row>
    <row r="6705" spans="4:4">
      <c r="D6705" s="16"/>
    </row>
    <row r="6706" spans="4:4">
      <c r="D6706" s="16"/>
    </row>
    <row r="6707" spans="4:4">
      <c r="D6707" s="16"/>
    </row>
    <row r="6708" spans="4:4">
      <c r="D6708" s="16"/>
    </row>
    <row r="6709" spans="4:4">
      <c r="D6709" s="16"/>
    </row>
    <row r="6710" spans="4:4">
      <c r="D6710" s="16"/>
    </row>
    <row r="6711" spans="4:4">
      <c r="D6711" s="16"/>
    </row>
    <row r="6712" spans="4:4">
      <c r="D6712" s="16"/>
    </row>
    <row r="6713" spans="4:4">
      <c r="D6713" s="16"/>
    </row>
    <row r="6714" spans="4:4">
      <c r="D6714" s="16"/>
    </row>
    <row r="6715" spans="4:4">
      <c r="D6715" s="16"/>
    </row>
    <row r="6716" spans="4:4">
      <c r="D6716" s="16"/>
    </row>
    <row r="6717" spans="4:4">
      <c r="D6717" s="16"/>
    </row>
    <row r="6718" spans="4:4">
      <c r="D6718" s="16"/>
    </row>
    <row r="6719" spans="4:4">
      <c r="D6719" s="16"/>
    </row>
    <row r="6720" spans="4:4">
      <c r="D6720" s="16"/>
    </row>
    <row r="6721" spans="4:4">
      <c r="D6721" s="16"/>
    </row>
    <row r="6722" spans="4:4">
      <c r="D6722" s="16"/>
    </row>
    <row r="6723" spans="4:4">
      <c r="D6723" s="16"/>
    </row>
    <row r="6724" spans="4:4">
      <c r="D6724" s="16"/>
    </row>
    <row r="6725" spans="4:4">
      <c r="D6725" s="16"/>
    </row>
    <row r="6726" spans="4:4">
      <c r="D6726" s="16"/>
    </row>
    <row r="6727" spans="4:4">
      <c r="D6727" s="16"/>
    </row>
    <row r="6728" spans="4:4">
      <c r="D6728" s="16"/>
    </row>
    <row r="6729" spans="4:4">
      <c r="D6729" s="16"/>
    </row>
    <row r="6730" spans="4:4">
      <c r="D6730" s="16"/>
    </row>
    <row r="6731" spans="4:4">
      <c r="D6731" s="16"/>
    </row>
    <row r="6732" spans="4:4">
      <c r="D6732" s="16"/>
    </row>
    <row r="6733" spans="4:4">
      <c r="D6733" s="16"/>
    </row>
    <row r="6734" spans="4:4">
      <c r="D6734" s="16"/>
    </row>
    <row r="6735" spans="4:4">
      <c r="D6735" s="16"/>
    </row>
    <row r="6736" spans="4:4">
      <c r="D6736" s="16"/>
    </row>
    <row r="6737" spans="4:4">
      <c r="D6737" s="16"/>
    </row>
    <row r="6738" spans="4:4">
      <c r="D6738" s="16"/>
    </row>
    <row r="6739" spans="4:4">
      <c r="D6739" s="16"/>
    </row>
    <row r="6740" spans="4:4">
      <c r="D6740" s="16"/>
    </row>
    <row r="6741" spans="4:4">
      <c r="D6741" s="16"/>
    </row>
    <row r="6742" spans="4:4">
      <c r="D6742" s="16"/>
    </row>
    <row r="6743" spans="4:4">
      <c r="D6743" s="16"/>
    </row>
    <row r="6744" spans="4:4">
      <c r="D6744" s="16"/>
    </row>
    <row r="6745" spans="4:4">
      <c r="D6745" s="16"/>
    </row>
    <row r="6746" spans="4:4">
      <c r="D6746" s="16"/>
    </row>
    <row r="6747" spans="4:4">
      <c r="D6747" s="16"/>
    </row>
    <row r="6748" spans="4:4">
      <c r="D6748" s="16"/>
    </row>
    <row r="6749" spans="4:4">
      <c r="D6749" s="16"/>
    </row>
    <row r="6750" spans="4:4">
      <c r="D6750" s="16"/>
    </row>
    <row r="6751" spans="4:4">
      <c r="D6751" s="16"/>
    </row>
    <row r="6752" spans="4:4">
      <c r="D6752" s="16"/>
    </row>
    <row r="6753" spans="4:4">
      <c r="D6753" s="16"/>
    </row>
    <row r="6754" spans="4:4">
      <c r="D6754" s="16"/>
    </row>
    <row r="6755" spans="4:4">
      <c r="D6755" s="16"/>
    </row>
    <row r="6756" spans="4:4">
      <c r="D6756" s="16"/>
    </row>
    <row r="6757" spans="4:4">
      <c r="D6757" s="16"/>
    </row>
    <row r="6758" spans="4:4">
      <c r="D6758" s="16"/>
    </row>
    <row r="6759" spans="4:4">
      <c r="D6759" s="16"/>
    </row>
    <row r="6760" spans="4:4">
      <c r="D6760" s="16"/>
    </row>
    <row r="6761" spans="4:4">
      <c r="D6761" s="16"/>
    </row>
    <row r="6762" spans="4:4">
      <c r="D6762" s="16"/>
    </row>
    <row r="6763" spans="4:4">
      <c r="D6763" s="16"/>
    </row>
    <row r="6764" spans="4:4">
      <c r="D6764" s="16"/>
    </row>
    <row r="6765" spans="4:4">
      <c r="D6765" s="16"/>
    </row>
    <row r="6766" spans="4:4">
      <c r="D6766" s="16"/>
    </row>
    <row r="6767" spans="4:4">
      <c r="D6767" s="16"/>
    </row>
    <row r="6768" spans="4:4">
      <c r="D6768" s="16"/>
    </row>
    <row r="6769" spans="4:4">
      <c r="D6769" s="16"/>
    </row>
    <row r="6770" spans="4:4">
      <c r="D6770" s="16"/>
    </row>
    <row r="6771" spans="4:4">
      <c r="D6771" s="16"/>
    </row>
    <row r="6772" spans="4:4">
      <c r="D6772" s="16"/>
    </row>
    <row r="6773" spans="4:4">
      <c r="D6773" s="16"/>
    </row>
    <row r="6774" spans="4:4">
      <c r="D6774" s="16"/>
    </row>
    <row r="6775" spans="4:4">
      <c r="D6775" s="16"/>
    </row>
    <row r="6776" spans="4:4">
      <c r="D6776" s="16"/>
    </row>
    <row r="6777" spans="4:4">
      <c r="D6777" s="16"/>
    </row>
    <row r="6778" spans="4:4">
      <c r="D6778" s="16"/>
    </row>
    <row r="6779" spans="4:4">
      <c r="D6779" s="16"/>
    </row>
    <row r="6780" spans="4:4">
      <c r="D6780" s="16"/>
    </row>
    <row r="6781" spans="4:4">
      <c r="D6781" s="16"/>
    </row>
    <row r="6782" spans="4:4">
      <c r="D6782" s="16"/>
    </row>
    <row r="6783" spans="4:4">
      <c r="D6783" s="16"/>
    </row>
    <row r="6784" spans="4:4">
      <c r="D6784" s="16"/>
    </row>
    <row r="6785" spans="4:4">
      <c r="D6785" s="16"/>
    </row>
    <row r="6786" spans="4:4">
      <c r="D6786" s="16"/>
    </row>
    <row r="6787" spans="4:4">
      <c r="D6787" s="16"/>
    </row>
    <row r="6788" spans="4:4">
      <c r="D6788" s="16"/>
    </row>
    <row r="6789" spans="4:4">
      <c r="D6789" s="16"/>
    </row>
    <row r="6790" spans="4:4">
      <c r="D6790" s="16"/>
    </row>
    <row r="6791" spans="4:4">
      <c r="D6791" s="16"/>
    </row>
    <row r="6792" spans="4:4">
      <c r="D6792" s="16"/>
    </row>
    <row r="6793" spans="4:4">
      <c r="D6793" s="16"/>
    </row>
    <row r="6794" spans="4:4">
      <c r="D6794" s="16"/>
    </row>
    <row r="6795" spans="4:4">
      <c r="D6795" s="16"/>
    </row>
    <row r="6796" spans="4:4">
      <c r="D6796" s="16"/>
    </row>
    <row r="6797" spans="4:4">
      <c r="D6797" s="16"/>
    </row>
    <row r="6798" spans="4:4">
      <c r="D6798" s="16"/>
    </row>
    <row r="6799" spans="4:4">
      <c r="D6799" s="16"/>
    </row>
    <row r="6800" spans="4:4">
      <c r="D6800" s="16"/>
    </row>
    <row r="6801" spans="4:4">
      <c r="D6801" s="16"/>
    </row>
    <row r="6802" spans="4:4">
      <c r="D6802" s="16"/>
    </row>
    <row r="6803" spans="4:4">
      <c r="D6803" s="16"/>
    </row>
    <row r="6804" spans="4:4">
      <c r="D6804" s="16"/>
    </row>
    <row r="6805" spans="4:4">
      <c r="D6805" s="16"/>
    </row>
    <row r="6806" spans="4:4">
      <c r="D6806" s="16"/>
    </row>
    <row r="6807" spans="4:4">
      <c r="D6807" s="16"/>
    </row>
    <row r="6808" spans="4:4">
      <c r="D6808" s="16"/>
    </row>
    <row r="6809" spans="4:4">
      <c r="D6809" s="16"/>
    </row>
    <row r="6810" spans="4:4">
      <c r="D6810" s="16"/>
    </row>
    <row r="6811" spans="4:4">
      <c r="D6811" s="16"/>
    </row>
    <row r="6812" spans="4:4">
      <c r="D6812" s="16"/>
    </row>
    <row r="6813" spans="4:4">
      <c r="D6813" s="16"/>
    </row>
    <row r="6814" spans="4:4">
      <c r="D6814" s="16"/>
    </row>
    <row r="6815" spans="4:4">
      <c r="D6815" s="16"/>
    </row>
    <row r="6816" spans="4:4">
      <c r="D6816" s="16"/>
    </row>
    <row r="6817" spans="4:4">
      <c r="D6817" s="16"/>
    </row>
    <row r="6818" spans="4:4">
      <c r="D6818" s="16"/>
    </row>
    <row r="6819" spans="4:4">
      <c r="D6819" s="16"/>
    </row>
    <row r="6820" spans="4:4">
      <c r="D6820" s="16"/>
    </row>
    <row r="6821" spans="4:4">
      <c r="D6821" s="16"/>
    </row>
    <row r="6822" spans="4:4">
      <c r="D6822" s="16"/>
    </row>
    <row r="6823" spans="4:4">
      <c r="D6823" s="16"/>
    </row>
    <row r="6824" spans="4:4">
      <c r="D6824" s="16"/>
    </row>
    <row r="6825" spans="4:4">
      <c r="D6825" s="16"/>
    </row>
    <row r="6826" spans="4:4">
      <c r="D6826" s="16"/>
    </row>
    <row r="6827" spans="4:4">
      <c r="D6827" s="16"/>
    </row>
    <row r="6828" spans="4:4">
      <c r="D6828" s="16"/>
    </row>
    <row r="6829" spans="4:4">
      <c r="D6829" s="16"/>
    </row>
    <row r="6830" spans="4:4">
      <c r="D6830" s="16"/>
    </row>
    <row r="6831" spans="4:4">
      <c r="D6831" s="16"/>
    </row>
    <row r="6832" spans="4:4">
      <c r="D6832" s="16"/>
    </row>
    <row r="6833" spans="4:4">
      <c r="D6833" s="16"/>
    </row>
    <row r="6834" spans="4:4">
      <c r="D6834" s="16"/>
    </row>
    <row r="6835" spans="4:4">
      <c r="D6835" s="16"/>
    </row>
    <row r="6836" spans="4:4">
      <c r="D6836" s="16"/>
    </row>
    <row r="6837" spans="4:4">
      <c r="D6837" s="16"/>
    </row>
    <row r="6838" spans="4:4">
      <c r="D6838" s="16"/>
    </row>
    <row r="6839" spans="4:4">
      <c r="D6839" s="16"/>
    </row>
    <row r="6840" spans="4:4">
      <c r="D6840" s="16"/>
    </row>
    <row r="6841" spans="4:4">
      <c r="D6841" s="16"/>
    </row>
    <row r="6842" spans="4:4">
      <c r="D6842" s="16"/>
    </row>
    <row r="6843" spans="4:4">
      <c r="D6843" s="16"/>
    </row>
    <row r="6844" spans="4:4">
      <c r="D6844" s="16"/>
    </row>
    <row r="6845" spans="4:4">
      <c r="D6845" s="16"/>
    </row>
    <row r="6846" spans="4:4">
      <c r="D6846" s="16"/>
    </row>
    <row r="6847" spans="4:4">
      <c r="D6847" s="16"/>
    </row>
    <row r="6848" spans="4:4">
      <c r="D6848" s="16"/>
    </row>
    <row r="6849" spans="4:4">
      <c r="D6849" s="16"/>
    </row>
    <row r="6850" spans="4:4">
      <c r="D6850" s="16"/>
    </row>
    <row r="6851" spans="4:4">
      <c r="D6851" s="16"/>
    </row>
    <row r="6852" spans="4:4">
      <c r="D6852" s="16"/>
    </row>
    <row r="6853" spans="4:4">
      <c r="D6853" s="16"/>
    </row>
    <row r="6854" spans="4:4">
      <c r="D6854" s="16"/>
    </row>
    <row r="6855" spans="4:4">
      <c r="D6855" s="16"/>
    </row>
    <row r="6856" spans="4:4">
      <c r="D6856" s="16"/>
    </row>
    <row r="6857" spans="4:4">
      <c r="D6857" s="16"/>
    </row>
    <row r="6858" spans="4:4">
      <c r="D6858" s="16"/>
    </row>
    <row r="6859" spans="4:4">
      <c r="D6859" s="16"/>
    </row>
    <row r="6860" spans="4:4">
      <c r="D6860" s="16"/>
    </row>
    <row r="6861" spans="4:4">
      <c r="D6861" s="16"/>
    </row>
    <row r="6862" spans="4:4">
      <c r="D6862" s="16"/>
    </row>
    <row r="6863" spans="4:4">
      <c r="D6863" s="16"/>
    </row>
    <row r="6864" spans="4:4">
      <c r="D6864" s="16"/>
    </row>
    <row r="6865" spans="4:4">
      <c r="D6865" s="16"/>
    </row>
    <row r="6866" spans="4:4">
      <c r="D6866" s="16"/>
    </row>
    <row r="6867" spans="4:4">
      <c r="D6867" s="16"/>
    </row>
    <row r="6868" spans="4:4">
      <c r="D6868" s="16"/>
    </row>
    <row r="6869" spans="4:4">
      <c r="D6869" s="16"/>
    </row>
    <row r="6870" spans="4:4">
      <c r="D6870" s="16"/>
    </row>
    <row r="6871" spans="4:4">
      <c r="D6871" s="16"/>
    </row>
    <row r="6872" spans="4:4">
      <c r="D6872" s="16"/>
    </row>
    <row r="6873" spans="4:4">
      <c r="D6873" s="16"/>
    </row>
    <row r="6874" spans="4:4">
      <c r="D6874" s="16"/>
    </row>
    <row r="6875" spans="4:4">
      <c r="D6875" s="16"/>
    </row>
    <row r="6876" spans="4:4">
      <c r="D6876" s="16"/>
    </row>
    <row r="6877" spans="4:4">
      <c r="D6877" s="16"/>
    </row>
    <row r="6878" spans="4:4">
      <c r="D6878" s="16"/>
    </row>
    <row r="6879" spans="4:4">
      <c r="D6879" s="16"/>
    </row>
    <row r="6880" spans="4:4">
      <c r="D6880" s="16"/>
    </row>
    <row r="6881" spans="4:4">
      <c r="D6881" s="16"/>
    </row>
    <row r="6882" spans="4:4">
      <c r="D6882" s="16"/>
    </row>
    <row r="6883" spans="4:4">
      <c r="D6883" s="16"/>
    </row>
    <row r="6884" spans="4:4">
      <c r="D6884" s="16"/>
    </row>
    <row r="6885" spans="4:4">
      <c r="D6885" s="16"/>
    </row>
    <row r="6886" spans="4:4">
      <c r="D6886" s="16"/>
    </row>
    <row r="6887" spans="4:4">
      <c r="D6887" s="16"/>
    </row>
    <row r="6888" spans="4:4">
      <c r="D6888" s="16"/>
    </row>
    <row r="6889" spans="4:4">
      <c r="D6889" s="16"/>
    </row>
    <row r="6890" spans="4:4">
      <c r="D6890" s="16"/>
    </row>
    <row r="6891" spans="4:4">
      <c r="D6891" s="16"/>
    </row>
    <row r="6892" spans="4:4">
      <c r="D6892" s="16"/>
    </row>
    <row r="6893" spans="4:4">
      <c r="D6893" s="16"/>
    </row>
    <row r="6894" spans="4:4">
      <c r="D6894" s="16"/>
    </row>
    <row r="6895" spans="4:4">
      <c r="D6895" s="16"/>
    </row>
    <row r="6896" spans="4:4">
      <c r="D6896" s="16"/>
    </row>
    <row r="6897" spans="4:4">
      <c r="D6897" s="16"/>
    </row>
    <row r="6898" spans="4:4">
      <c r="D6898" s="16"/>
    </row>
    <row r="6899" spans="4:4">
      <c r="D6899" s="16"/>
    </row>
    <row r="6900" spans="4:4">
      <c r="D6900" s="16"/>
    </row>
    <row r="6901" spans="4:4">
      <c r="D6901" s="16"/>
    </row>
    <row r="6902" spans="4:4">
      <c r="D6902" s="16"/>
    </row>
    <row r="6903" spans="4:4">
      <c r="D6903" s="16"/>
    </row>
    <row r="6904" spans="4:4">
      <c r="D6904" s="16"/>
    </row>
    <row r="6905" spans="4:4">
      <c r="D6905" s="16"/>
    </row>
    <row r="6906" spans="4:4">
      <c r="D6906" s="16"/>
    </row>
    <row r="6907" spans="4:4">
      <c r="D6907" s="16"/>
    </row>
    <row r="6908" spans="4:4">
      <c r="D6908" s="16"/>
    </row>
    <row r="6909" spans="4:4">
      <c r="D6909" s="16"/>
    </row>
    <row r="6910" spans="4:4">
      <c r="D6910" s="16"/>
    </row>
    <row r="6911" spans="4:4">
      <c r="D6911" s="16"/>
    </row>
    <row r="6912" spans="4:4">
      <c r="D6912" s="16"/>
    </row>
    <row r="6913" spans="4:4">
      <c r="D6913" s="16"/>
    </row>
    <row r="6914" spans="4:4">
      <c r="D6914" s="16"/>
    </row>
    <row r="6915" spans="4:4">
      <c r="D6915" s="16"/>
    </row>
    <row r="6916" spans="4:4">
      <c r="D6916" s="16"/>
    </row>
    <row r="6917" spans="4:4">
      <c r="D6917" s="16"/>
    </row>
    <row r="6918" spans="4:4">
      <c r="D6918" s="16"/>
    </row>
    <row r="6919" spans="4:4">
      <c r="D6919" s="16"/>
    </row>
    <row r="6920" spans="4:4">
      <c r="D6920" s="16"/>
    </row>
    <row r="6921" spans="4:4">
      <c r="D6921" s="16"/>
    </row>
    <row r="6922" spans="4:4">
      <c r="D6922" s="16"/>
    </row>
    <row r="6923" spans="4:4">
      <c r="D6923" s="16"/>
    </row>
    <row r="6924" spans="4:4">
      <c r="D6924" s="16"/>
    </row>
    <row r="6925" spans="4:4">
      <c r="D6925" s="16"/>
    </row>
    <row r="6926" spans="4:4">
      <c r="D6926" s="16"/>
    </row>
    <row r="6927" spans="4:4">
      <c r="D6927" s="16"/>
    </row>
    <row r="6928" spans="4:4">
      <c r="D6928" s="16"/>
    </row>
    <row r="6929" spans="4:4">
      <c r="D6929" s="16"/>
    </row>
    <row r="6930" spans="4:4">
      <c r="D6930" s="16"/>
    </row>
    <row r="6931" spans="4:4">
      <c r="D6931" s="16"/>
    </row>
    <row r="6932" spans="4:4">
      <c r="D6932" s="16"/>
    </row>
    <row r="6933" spans="4:4">
      <c r="D6933" s="16"/>
    </row>
    <row r="6934" spans="4:4">
      <c r="D6934" s="16"/>
    </row>
    <row r="6935" spans="4:4">
      <c r="D6935" s="16"/>
    </row>
    <row r="6936" spans="4:4">
      <c r="D6936" s="16"/>
    </row>
    <row r="6937" spans="4:4">
      <c r="D6937" s="16"/>
    </row>
    <row r="6938" spans="4:4">
      <c r="D6938" s="16"/>
    </row>
    <row r="6939" spans="4:4">
      <c r="D6939" s="16"/>
    </row>
    <row r="6940" spans="4:4">
      <c r="D6940" s="16"/>
    </row>
    <row r="6941" spans="4:4">
      <c r="D6941" s="16"/>
    </row>
    <row r="6942" spans="4:4">
      <c r="D6942" s="16"/>
    </row>
    <row r="6943" spans="4:4">
      <c r="D6943" s="16"/>
    </row>
    <row r="6944" spans="4:4">
      <c r="D6944" s="16"/>
    </row>
    <row r="6945" spans="4:4">
      <c r="D6945" s="16"/>
    </row>
    <row r="6946" spans="4:4">
      <c r="D6946" s="16"/>
    </row>
    <row r="6947" spans="4:4">
      <c r="D6947" s="16"/>
    </row>
    <row r="6948" spans="4:4">
      <c r="D6948" s="16"/>
    </row>
    <row r="6949" spans="4:4">
      <c r="D6949" s="16"/>
    </row>
    <row r="6950" spans="4:4">
      <c r="D6950" s="16"/>
    </row>
    <row r="6951" spans="4:4">
      <c r="D6951" s="16"/>
    </row>
    <row r="6952" spans="4:4">
      <c r="D6952" s="16"/>
    </row>
    <row r="6953" spans="4:4">
      <c r="D6953" s="16"/>
    </row>
    <row r="6954" spans="4:4">
      <c r="D6954" s="16"/>
    </row>
    <row r="6955" spans="4:4">
      <c r="D6955" s="16"/>
    </row>
    <row r="6956" spans="4:4">
      <c r="D6956" s="16"/>
    </row>
    <row r="6957" spans="4:4">
      <c r="D6957" s="16"/>
    </row>
    <row r="6958" spans="4:4">
      <c r="D6958" s="16"/>
    </row>
    <row r="6959" spans="4:4">
      <c r="D6959" s="16"/>
    </row>
    <row r="6960" spans="4:4">
      <c r="D6960" s="16"/>
    </row>
    <row r="6961" spans="4:4">
      <c r="D6961" s="16"/>
    </row>
    <row r="6962" spans="4:4">
      <c r="D6962" s="16"/>
    </row>
    <row r="6963" spans="4:4">
      <c r="D6963" s="16"/>
    </row>
    <row r="6964" spans="4:4">
      <c r="D6964" s="16"/>
    </row>
    <row r="6965" spans="4:4">
      <c r="D6965" s="16"/>
    </row>
    <row r="6966" spans="4:4">
      <c r="D6966" s="16"/>
    </row>
    <row r="6967" spans="4:4">
      <c r="D6967" s="16"/>
    </row>
    <row r="6968" spans="4:4">
      <c r="D6968" s="16"/>
    </row>
    <row r="6969" spans="4:4">
      <c r="D6969" s="16"/>
    </row>
    <row r="6970" spans="4:4">
      <c r="D6970" s="16"/>
    </row>
    <row r="6971" spans="4:4">
      <c r="D6971" s="16"/>
    </row>
    <row r="6972" spans="4:4">
      <c r="D6972" s="16"/>
    </row>
    <row r="6973" spans="4:4">
      <c r="D6973" s="16"/>
    </row>
    <row r="6974" spans="4:4">
      <c r="D6974" s="16"/>
    </row>
    <row r="6975" spans="4:4">
      <c r="D6975" s="16"/>
    </row>
    <row r="6976" spans="4:4">
      <c r="D6976" s="16"/>
    </row>
    <row r="6977" spans="4:4">
      <c r="D6977" s="16"/>
    </row>
    <row r="6978" spans="4:4">
      <c r="D6978" s="16"/>
    </row>
    <row r="6979" spans="4:4">
      <c r="D6979" s="16"/>
    </row>
    <row r="6980" spans="4:4">
      <c r="D6980" s="16"/>
    </row>
    <row r="6981" spans="4:4">
      <c r="D6981" s="16"/>
    </row>
    <row r="6982" spans="4:4">
      <c r="D6982" s="16"/>
    </row>
    <row r="6983" spans="4:4">
      <c r="D6983" s="16"/>
    </row>
    <row r="6984" spans="4:4">
      <c r="D6984" s="16"/>
    </row>
    <row r="6985" spans="4:4">
      <c r="D6985" s="16"/>
    </row>
    <row r="6986" spans="4:4">
      <c r="D6986" s="16"/>
    </row>
    <row r="6987" spans="4:4">
      <c r="D6987" s="16"/>
    </row>
    <row r="6988" spans="4:4">
      <c r="D6988" s="16"/>
    </row>
    <row r="6989" spans="4:4">
      <c r="D6989" s="16"/>
    </row>
    <row r="6990" spans="4:4">
      <c r="D6990" s="16"/>
    </row>
    <row r="6991" spans="4:4">
      <c r="D6991" s="16"/>
    </row>
    <row r="6992" spans="4:4">
      <c r="D6992" s="16"/>
    </row>
    <row r="6993" spans="4:4">
      <c r="D6993" s="16"/>
    </row>
    <row r="6994" spans="4:4">
      <c r="D6994" s="16"/>
    </row>
    <row r="6995" spans="4:4">
      <c r="D6995" s="16"/>
    </row>
    <row r="6996" spans="4:4">
      <c r="D6996" s="16"/>
    </row>
    <row r="6997" spans="4:4">
      <c r="D6997" s="16"/>
    </row>
    <row r="6998" spans="4:4">
      <c r="D6998" s="16"/>
    </row>
    <row r="6999" spans="4:4">
      <c r="D6999" s="16"/>
    </row>
    <row r="7000" spans="4:4">
      <c r="D7000" s="16"/>
    </row>
    <row r="7001" spans="4:4">
      <c r="D7001" s="16"/>
    </row>
    <row r="7002" spans="4:4">
      <c r="D7002" s="16"/>
    </row>
    <row r="7003" spans="4:4">
      <c r="D7003" s="16"/>
    </row>
    <row r="7004" spans="4:4">
      <c r="D7004" s="16"/>
    </row>
    <row r="7005" spans="4:4">
      <c r="D7005" s="16"/>
    </row>
    <row r="7006" spans="4:4">
      <c r="D7006" s="16"/>
    </row>
    <row r="7007" spans="4:4">
      <c r="D7007" s="16"/>
    </row>
    <row r="7008" spans="4:4">
      <c r="D7008" s="16"/>
    </row>
    <row r="7009" spans="4:4">
      <c r="D7009" s="16"/>
    </row>
    <row r="7010" spans="4:4">
      <c r="D7010" s="16"/>
    </row>
    <row r="7011" spans="4:4">
      <c r="D7011" s="16"/>
    </row>
    <row r="7012" spans="4:4">
      <c r="D7012" s="16"/>
    </row>
    <row r="7013" spans="4:4">
      <c r="D7013" s="16"/>
    </row>
    <row r="7014" spans="4:4">
      <c r="D7014" s="16"/>
    </row>
    <row r="7015" spans="4:4">
      <c r="D7015" s="16"/>
    </row>
    <row r="7016" spans="4:4">
      <c r="D7016" s="16"/>
    </row>
    <row r="7017" spans="4:4">
      <c r="D7017" s="16"/>
    </row>
    <row r="7018" spans="4:4">
      <c r="D7018" s="16"/>
    </row>
    <row r="7019" spans="4:4">
      <c r="D7019" s="16"/>
    </row>
    <row r="7020" spans="4:4">
      <c r="D7020" s="16"/>
    </row>
    <row r="7021" spans="4:4">
      <c r="D7021" s="16"/>
    </row>
    <row r="7022" spans="4:4">
      <c r="D7022" s="16"/>
    </row>
    <row r="7023" spans="4:4">
      <c r="D7023" s="16"/>
    </row>
    <row r="7024" spans="4:4">
      <c r="D7024" s="16"/>
    </row>
    <row r="7025" spans="4:4">
      <c r="D7025" s="16"/>
    </row>
    <row r="7026" spans="4:4">
      <c r="D7026" s="16"/>
    </row>
    <row r="7027" spans="4:4">
      <c r="D7027" s="16"/>
    </row>
    <row r="7028" spans="4:4">
      <c r="D7028" s="16"/>
    </row>
    <row r="7029" spans="4:4">
      <c r="D7029" s="16"/>
    </row>
    <row r="7030" spans="4:4">
      <c r="D7030" s="16"/>
    </row>
    <row r="7031" spans="4:4">
      <c r="D7031" s="16"/>
    </row>
    <row r="7032" spans="4:4">
      <c r="D7032" s="16"/>
    </row>
    <row r="7033" spans="4:4">
      <c r="D7033" s="16"/>
    </row>
    <row r="7034" spans="4:4">
      <c r="D7034" s="16"/>
    </row>
    <row r="7035" spans="4:4">
      <c r="D7035" s="16"/>
    </row>
    <row r="7036" spans="4:4">
      <c r="D7036" s="16"/>
    </row>
    <row r="7037" spans="4:4">
      <c r="D7037" s="16"/>
    </row>
    <row r="7038" spans="4:4">
      <c r="D7038" s="16"/>
    </row>
    <row r="7039" spans="4:4">
      <c r="D7039" s="16"/>
    </row>
    <row r="7040" spans="4:4">
      <c r="D7040" s="16"/>
    </row>
    <row r="7041" spans="4:4">
      <c r="D7041" s="16"/>
    </row>
    <row r="7042" spans="4:4">
      <c r="D7042" s="16"/>
    </row>
    <row r="7043" spans="4:4">
      <c r="D7043" s="16"/>
    </row>
    <row r="7044" spans="4:4">
      <c r="D7044" s="16"/>
    </row>
    <row r="7045" spans="4:4">
      <c r="D7045" s="16"/>
    </row>
    <row r="7046" spans="4:4">
      <c r="D7046" s="16"/>
    </row>
    <row r="7047" spans="4:4">
      <c r="D7047" s="16"/>
    </row>
    <row r="7048" spans="4:4">
      <c r="D7048" s="16"/>
    </row>
    <row r="7049" spans="4:4">
      <c r="D7049" s="16"/>
    </row>
    <row r="7050" spans="4:4">
      <c r="D7050" s="16"/>
    </row>
    <row r="7051" spans="4:4">
      <c r="D7051" s="16"/>
    </row>
    <row r="7052" spans="4:4">
      <c r="D7052" s="16"/>
    </row>
    <row r="7053" spans="4:4">
      <c r="D7053" s="16"/>
    </row>
    <row r="7054" spans="4:4">
      <c r="D7054" s="16"/>
    </row>
    <row r="7055" spans="4:4">
      <c r="D7055" s="16"/>
    </row>
    <row r="7056" spans="4:4">
      <c r="D7056" s="16"/>
    </row>
    <row r="7057" spans="4:4">
      <c r="D7057" s="16"/>
    </row>
    <row r="7058" spans="4:4">
      <c r="D7058" s="16"/>
    </row>
    <row r="7059" spans="4:4">
      <c r="D7059" s="16"/>
    </row>
    <row r="7060" spans="4:4">
      <c r="D7060" s="16"/>
    </row>
    <row r="7061" spans="4:4">
      <c r="D7061" s="16"/>
    </row>
    <row r="7062" spans="4:4">
      <c r="D7062" s="16"/>
    </row>
    <row r="7063" spans="4:4">
      <c r="D7063" s="16"/>
    </row>
    <row r="7064" spans="4:4">
      <c r="D7064" s="16"/>
    </row>
    <row r="7065" spans="4:4">
      <c r="D7065" s="16"/>
    </row>
    <row r="7066" spans="4:4">
      <c r="D7066" s="16"/>
    </row>
    <row r="7067" spans="4:4">
      <c r="D7067" s="16"/>
    </row>
    <row r="7068" spans="4:4">
      <c r="D7068" s="16"/>
    </row>
    <row r="7069" spans="4:4">
      <c r="D7069" s="16"/>
    </row>
    <row r="7070" spans="4:4">
      <c r="D7070" s="16"/>
    </row>
    <row r="7071" spans="4:4">
      <c r="D7071" s="16"/>
    </row>
    <row r="7072" spans="4:4">
      <c r="D7072" s="16"/>
    </row>
    <row r="7073" spans="4:4">
      <c r="D7073" s="16"/>
    </row>
    <row r="7074" spans="4:4">
      <c r="D7074" s="16"/>
    </row>
    <row r="7075" spans="4:4">
      <c r="D7075" s="16"/>
    </row>
    <row r="7076" spans="4:4">
      <c r="D7076" s="16"/>
    </row>
    <row r="7077" spans="4:4">
      <c r="D7077" s="16"/>
    </row>
    <row r="7078" spans="4:4">
      <c r="D7078" s="16"/>
    </row>
    <row r="7079" spans="4:4">
      <c r="D7079" s="16"/>
    </row>
    <row r="7080" spans="4:4">
      <c r="D7080" s="16"/>
    </row>
    <row r="7081" spans="4:4">
      <c r="D7081" s="16"/>
    </row>
    <row r="7082" spans="4:4">
      <c r="D7082" s="16"/>
    </row>
    <row r="7083" spans="4:4">
      <c r="D7083" s="16"/>
    </row>
    <row r="7084" spans="4:4">
      <c r="D7084" s="16"/>
    </row>
    <row r="7085" spans="4:4">
      <c r="D7085" s="16"/>
    </row>
    <row r="7086" spans="4:4">
      <c r="D7086" s="16"/>
    </row>
    <row r="7087" spans="4:4">
      <c r="D7087" s="16"/>
    </row>
    <row r="7088" spans="4:4">
      <c r="D7088" s="16"/>
    </row>
    <row r="7089" spans="4:4">
      <c r="D7089" s="16"/>
    </row>
    <row r="7090" spans="4:4">
      <c r="D7090" s="16"/>
    </row>
    <row r="7091" spans="4:4">
      <c r="D7091" s="16"/>
    </row>
    <row r="7092" spans="4:4">
      <c r="D7092" s="16"/>
    </row>
    <row r="7093" spans="4:4">
      <c r="D7093" s="16"/>
    </row>
    <row r="7094" spans="4:4">
      <c r="D7094" s="16"/>
    </row>
    <row r="7095" spans="4:4">
      <c r="D7095" s="16"/>
    </row>
    <row r="7096" spans="4:4">
      <c r="D7096" s="16"/>
    </row>
    <row r="7097" spans="4:4">
      <c r="D7097" s="16"/>
    </row>
    <row r="7098" spans="4:4">
      <c r="D7098" s="16"/>
    </row>
    <row r="7099" spans="4:4">
      <c r="D7099" s="16"/>
    </row>
    <row r="7100" spans="4:4">
      <c r="D7100" s="16"/>
    </row>
    <row r="7101" spans="4:4">
      <c r="D7101" s="16"/>
    </row>
    <row r="7102" spans="4:4">
      <c r="D7102" s="16"/>
    </row>
    <row r="7103" spans="4:4">
      <c r="D7103" s="16"/>
    </row>
    <row r="7104" spans="4:4">
      <c r="D7104" s="16"/>
    </row>
    <row r="7105" spans="4:4">
      <c r="D7105" s="16"/>
    </row>
    <row r="7106" spans="4:4">
      <c r="D7106" s="16"/>
    </row>
    <row r="7107" spans="4:4">
      <c r="D7107" s="16"/>
    </row>
    <row r="7108" spans="4:4">
      <c r="D7108" s="16"/>
    </row>
    <row r="7109" spans="4:4">
      <c r="D7109" s="16"/>
    </row>
    <row r="7110" spans="4:4">
      <c r="D7110" s="16"/>
    </row>
    <row r="7111" spans="4:4">
      <c r="D7111" s="16"/>
    </row>
    <row r="7112" spans="4:4">
      <c r="D7112" s="16"/>
    </row>
    <row r="7113" spans="4:4">
      <c r="D7113" s="16"/>
    </row>
    <row r="7114" spans="4:4">
      <c r="D7114" s="16"/>
    </row>
    <row r="7115" spans="4:4">
      <c r="D7115" s="16"/>
    </row>
    <row r="7116" spans="4:4">
      <c r="D7116" s="16"/>
    </row>
    <row r="7117" spans="4:4">
      <c r="D7117" s="16"/>
    </row>
    <row r="7118" spans="4:4">
      <c r="D7118" s="16"/>
    </row>
    <row r="7119" spans="4:4">
      <c r="D7119" s="16"/>
    </row>
    <row r="7120" spans="4:4">
      <c r="D7120" s="16"/>
    </row>
    <row r="7121" spans="4:4">
      <c r="D7121" s="16"/>
    </row>
    <row r="7122" spans="4:4">
      <c r="D7122" s="16"/>
    </row>
    <row r="7123" spans="4:4">
      <c r="D7123" s="16"/>
    </row>
    <row r="7124" spans="4:4">
      <c r="D7124" s="16"/>
    </row>
    <row r="7125" spans="4:4">
      <c r="D7125" s="16"/>
    </row>
    <row r="7126" spans="4:4">
      <c r="D7126" s="16"/>
    </row>
    <row r="7127" spans="4:4">
      <c r="D7127" s="16"/>
    </row>
    <row r="7128" spans="4:4">
      <c r="D7128" s="16"/>
    </row>
    <row r="7129" spans="4:4">
      <c r="D7129" s="16"/>
    </row>
    <row r="7130" spans="4:4">
      <c r="D7130" s="16"/>
    </row>
    <row r="7131" spans="4:4">
      <c r="D7131" s="16"/>
    </row>
    <row r="7132" spans="4:4">
      <c r="D7132" s="16"/>
    </row>
    <row r="7133" spans="4:4">
      <c r="D7133" s="16"/>
    </row>
    <row r="7134" spans="4:4">
      <c r="D7134" s="16"/>
    </row>
    <row r="7135" spans="4:4">
      <c r="D7135" s="16"/>
    </row>
    <row r="7136" spans="4:4">
      <c r="D7136" s="16"/>
    </row>
    <row r="7137" spans="4:4">
      <c r="D7137" s="16"/>
    </row>
    <row r="7138" spans="4:4">
      <c r="D7138" s="16"/>
    </row>
    <row r="7139" spans="4:4">
      <c r="D7139" s="16"/>
    </row>
    <row r="7140" spans="4:4">
      <c r="D7140" s="16"/>
    </row>
    <row r="7141" spans="4:4">
      <c r="D7141" s="16"/>
    </row>
    <row r="7142" spans="4:4">
      <c r="D7142" s="16"/>
    </row>
    <row r="7143" spans="4:4">
      <c r="D7143" s="16"/>
    </row>
    <row r="7144" spans="4:4">
      <c r="D7144" s="16"/>
    </row>
    <row r="7145" spans="4:4">
      <c r="D7145" s="16"/>
    </row>
    <row r="7146" spans="4:4">
      <c r="D7146" s="16"/>
    </row>
    <row r="7147" spans="4:4">
      <c r="D7147" s="16"/>
    </row>
    <row r="7148" spans="4:4">
      <c r="D7148" s="16"/>
    </row>
    <row r="7149" spans="4:4">
      <c r="D7149" s="16"/>
    </row>
    <row r="7150" spans="4:4">
      <c r="D7150" s="16"/>
    </row>
    <row r="7151" spans="4:4">
      <c r="D7151" s="16"/>
    </row>
    <row r="7152" spans="4:4">
      <c r="D7152" s="16"/>
    </row>
    <row r="7153" spans="4:4">
      <c r="D7153" s="16"/>
    </row>
    <row r="7154" spans="4:4">
      <c r="D7154" s="16"/>
    </row>
    <row r="7155" spans="4:4">
      <c r="D7155" s="16"/>
    </row>
    <row r="7156" spans="4:4">
      <c r="D7156" s="16"/>
    </row>
    <row r="7157" spans="4:4">
      <c r="D7157" s="16"/>
    </row>
    <row r="7158" spans="4:4">
      <c r="D7158" s="16"/>
    </row>
    <row r="7159" spans="4:4">
      <c r="D7159" s="16"/>
    </row>
    <row r="7160" spans="4:4">
      <c r="D7160" s="16"/>
    </row>
    <row r="7161" spans="4:4">
      <c r="D7161" s="16"/>
    </row>
    <row r="7162" spans="4:4">
      <c r="D7162" s="16"/>
    </row>
    <row r="7163" spans="4:4">
      <c r="D7163" s="16"/>
    </row>
    <row r="7164" spans="4:4">
      <c r="D7164" s="16"/>
    </row>
    <row r="7165" spans="4:4">
      <c r="D7165" s="16"/>
    </row>
    <row r="7166" spans="4:4">
      <c r="D7166" s="16"/>
    </row>
    <row r="7167" spans="4:4">
      <c r="D7167" s="16"/>
    </row>
    <row r="7168" spans="4:4">
      <c r="D7168" s="16"/>
    </row>
    <row r="7169" spans="4:4">
      <c r="D7169" s="16"/>
    </row>
    <row r="7170" spans="4:4">
      <c r="D7170" s="16"/>
    </row>
    <row r="7171" spans="4:4">
      <c r="D7171" s="16"/>
    </row>
    <row r="7172" spans="4:4">
      <c r="D7172" s="16"/>
    </row>
    <row r="7173" spans="4:4">
      <c r="D7173" s="16"/>
    </row>
    <row r="7174" spans="4:4">
      <c r="D7174" s="16"/>
    </row>
    <row r="7175" spans="4:4">
      <c r="D7175" s="16"/>
    </row>
    <row r="7176" spans="4:4">
      <c r="D7176" s="16"/>
    </row>
    <row r="7177" spans="4:4">
      <c r="D7177" s="16"/>
    </row>
    <row r="7178" spans="4:4">
      <c r="D7178" s="16"/>
    </row>
    <row r="7179" spans="4:4">
      <c r="D7179" s="16"/>
    </row>
    <row r="7180" spans="4:4">
      <c r="D7180" s="16"/>
    </row>
    <row r="7181" spans="4:4">
      <c r="D7181" s="16"/>
    </row>
    <row r="7182" spans="4:4">
      <c r="D7182" s="16"/>
    </row>
    <row r="7183" spans="4:4">
      <c r="D7183" s="16"/>
    </row>
    <row r="7184" spans="4:4">
      <c r="D7184" s="16"/>
    </row>
    <row r="7185" spans="4:4">
      <c r="D7185" s="16"/>
    </row>
    <row r="7186" spans="4:4">
      <c r="D7186" s="16"/>
    </row>
    <row r="7187" spans="4:4">
      <c r="D7187" s="16"/>
    </row>
    <row r="7188" spans="4:4">
      <c r="D7188" s="16"/>
    </row>
    <row r="7189" spans="4:4">
      <c r="D7189" s="16"/>
    </row>
    <row r="7190" spans="4:4">
      <c r="D7190" s="16"/>
    </row>
    <row r="7191" spans="4:4">
      <c r="D7191" s="16"/>
    </row>
    <row r="7192" spans="4:4">
      <c r="D7192" s="16"/>
    </row>
    <row r="7193" spans="4:4">
      <c r="D7193" s="16"/>
    </row>
    <row r="7194" spans="4:4">
      <c r="D7194" s="16"/>
    </row>
    <row r="7195" spans="4:4">
      <c r="D7195" s="16"/>
    </row>
    <row r="7196" spans="4:4">
      <c r="D7196" s="16"/>
    </row>
    <row r="7197" spans="4:4">
      <c r="D7197" s="16"/>
    </row>
    <row r="7198" spans="4:4">
      <c r="D7198" s="16"/>
    </row>
    <row r="7199" spans="4:4">
      <c r="D7199" s="16"/>
    </row>
    <row r="7200" spans="4:4">
      <c r="D7200" s="16"/>
    </row>
    <row r="7201" spans="4:4">
      <c r="D7201" s="16"/>
    </row>
    <row r="7202" spans="4:4">
      <c r="D7202" s="16"/>
    </row>
    <row r="7203" spans="4:4">
      <c r="D7203" s="16"/>
    </row>
    <row r="7204" spans="4:4">
      <c r="D7204" s="16"/>
    </row>
    <row r="7205" spans="4:4">
      <c r="D7205" s="16"/>
    </row>
    <row r="7206" spans="4:4">
      <c r="D7206" s="16"/>
    </row>
    <row r="7207" spans="4:4">
      <c r="D7207" s="16"/>
    </row>
    <row r="7208" spans="4:4">
      <c r="D7208" s="16"/>
    </row>
    <row r="7209" spans="4:4">
      <c r="D7209" s="16"/>
    </row>
    <row r="7210" spans="4:4">
      <c r="D7210" s="16"/>
    </row>
    <row r="7211" spans="4:4">
      <c r="D7211" s="16"/>
    </row>
    <row r="7212" spans="4:4">
      <c r="D7212" s="16"/>
    </row>
    <row r="7213" spans="4:4">
      <c r="D7213" s="16"/>
    </row>
    <row r="7214" spans="4:4">
      <c r="D7214" s="16"/>
    </row>
    <row r="7215" spans="4:4">
      <c r="D7215" s="16"/>
    </row>
    <row r="7216" spans="4:4">
      <c r="D7216" s="16"/>
    </row>
    <row r="7217" spans="4:4">
      <c r="D7217" s="16"/>
    </row>
    <row r="7218" spans="4:4">
      <c r="D7218" s="16"/>
    </row>
    <row r="7219" spans="4:4">
      <c r="D7219" s="16"/>
    </row>
    <row r="7220" spans="4:4">
      <c r="D7220" s="16"/>
    </row>
    <row r="7221" spans="4:4">
      <c r="D7221" s="16"/>
    </row>
    <row r="7222" spans="4:4">
      <c r="D7222" s="16"/>
    </row>
    <row r="7223" spans="4:4">
      <c r="D7223" s="16"/>
    </row>
    <row r="7224" spans="4:4">
      <c r="D7224" s="16"/>
    </row>
    <row r="7225" spans="4:4">
      <c r="D7225" s="16"/>
    </row>
    <row r="7226" spans="4:4">
      <c r="D7226" s="16"/>
    </row>
    <row r="7227" spans="4:4">
      <c r="D7227" s="16"/>
    </row>
    <row r="7228" spans="4:4">
      <c r="D7228" s="16"/>
    </row>
    <row r="7229" spans="4:4">
      <c r="D7229" s="16"/>
    </row>
    <row r="7230" spans="4:4">
      <c r="D7230" s="16"/>
    </row>
    <row r="7231" spans="4:4">
      <c r="D7231" s="16"/>
    </row>
    <row r="7232" spans="4:4">
      <c r="D7232" s="16"/>
    </row>
    <row r="7233" spans="4:4">
      <c r="D7233" s="16"/>
    </row>
    <row r="7234" spans="4:4">
      <c r="D7234" s="16"/>
    </row>
    <row r="7235" spans="4:4">
      <c r="D7235" s="16"/>
    </row>
    <row r="7236" spans="4:4">
      <c r="D7236" s="16"/>
    </row>
    <row r="7237" spans="4:4">
      <c r="D7237" s="16"/>
    </row>
    <row r="7238" spans="4:4">
      <c r="D7238" s="16"/>
    </row>
    <row r="7239" spans="4:4">
      <c r="D7239" s="16"/>
    </row>
    <row r="7240" spans="4:4">
      <c r="D7240" s="16"/>
    </row>
    <row r="7241" spans="4:4">
      <c r="D7241" s="16"/>
    </row>
    <row r="7242" spans="4:4">
      <c r="D7242" s="16"/>
    </row>
    <row r="7243" spans="4:4">
      <c r="D7243" s="16"/>
    </row>
    <row r="7244" spans="4:4">
      <c r="D7244" s="16"/>
    </row>
    <row r="7245" spans="4:4">
      <c r="D7245" s="16"/>
    </row>
    <row r="7246" spans="4:4">
      <c r="D7246" s="16"/>
    </row>
    <row r="7247" spans="4:4">
      <c r="D7247" s="16"/>
    </row>
    <row r="7248" spans="4:4">
      <c r="D7248" s="16"/>
    </row>
    <row r="7249" spans="4:4">
      <c r="D7249" s="16"/>
    </row>
    <row r="7250" spans="4:4">
      <c r="D7250" s="16"/>
    </row>
    <row r="7251" spans="4:4">
      <c r="D7251" s="16"/>
    </row>
    <row r="7252" spans="4:4">
      <c r="D7252" s="16"/>
    </row>
    <row r="7253" spans="4:4">
      <c r="D7253" s="16"/>
    </row>
    <row r="7254" spans="4:4">
      <c r="D7254" s="16"/>
    </row>
    <row r="7255" spans="4:4">
      <c r="D7255" s="16"/>
    </row>
    <row r="7256" spans="4:4">
      <c r="D7256" s="16"/>
    </row>
    <row r="7257" spans="4:4">
      <c r="D7257" s="16"/>
    </row>
    <row r="7258" spans="4:4">
      <c r="D7258" s="16"/>
    </row>
    <row r="7259" spans="4:4">
      <c r="D7259" s="16"/>
    </row>
    <row r="7260" spans="4:4">
      <c r="D7260" s="16"/>
    </row>
    <row r="7261" spans="4:4">
      <c r="D7261" s="16"/>
    </row>
    <row r="7262" spans="4:4">
      <c r="D7262" s="16"/>
    </row>
    <row r="7263" spans="4:4">
      <c r="D7263" s="16"/>
    </row>
    <row r="7264" spans="4:4">
      <c r="D7264" s="16"/>
    </row>
    <row r="7265" spans="4:4">
      <c r="D7265" s="16"/>
    </row>
    <row r="7266" spans="4:4">
      <c r="D7266" s="16"/>
    </row>
    <row r="7267" spans="4:4">
      <c r="D7267" s="16"/>
    </row>
    <row r="7268" spans="4:4">
      <c r="D7268" s="16"/>
    </row>
    <row r="7269" spans="4:4">
      <c r="D7269" s="16"/>
    </row>
    <row r="7270" spans="4:4">
      <c r="D7270" s="16"/>
    </row>
    <row r="7271" spans="4:4">
      <c r="D7271" s="16"/>
    </row>
    <row r="7272" spans="4:4">
      <c r="D7272" s="16"/>
    </row>
    <row r="7273" spans="4:4">
      <c r="D7273" s="16"/>
    </row>
    <row r="7274" spans="4:4">
      <c r="D7274" s="16"/>
    </row>
    <row r="7275" spans="4:4">
      <c r="D7275" s="16"/>
    </row>
    <row r="7276" spans="4:4">
      <c r="D7276" s="16"/>
    </row>
    <row r="7277" spans="4:4">
      <c r="D7277" s="16"/>
    </row>
    <row r="7278" spans="4:4">
      <c r="D7278" s="16"/>
    </row>
    <row r="7279" spans="4:4">
      <c r="D7279" s="16"/>
    </row>
    <row r="7280" spans="4:4">
      <c r="D7280" s="16"/>
    </row>
    <row r="7281" spans="4:4">
      <c r="D7281" s="16"/>
    </row>
    <row r="7282" spans="4:4">
      <c r="D7282" s="16"/>
    </row>
    <row r="7283" spans="4:4">
      <c r="D7283" s="16"/>
    </row>
    <row r="7284" spans="4:4">
      <c r="D7284" s="16"/>
    </row>
    <row r="7285" spans="4:4">
      <c r="D7285" s="16"/>
    </row>
    <row r="7286" spans="4:4">
      <c r="D7286" s="16"/>
    </row>
    <row r="7287" spans="4:4">
      <c r="D7287" s="16"/>
    </row>
    <row r="7288" spans="4:4">
      <c r="D7288" s="16"/>
    </row>
    <row r="7289" spans="4:4">
      <c r="D7289" s="16"/>
    </row>
    <row r="7290" spans="4:4">
      <c r="D7290" s="16"/>
    </row>
    <row r="7291" spans="4:4">
      <c r="D7291" s="16"/>
    </row>
    <row r="7292" spans="4:4">
      <c r="D7292" s="16"/>
    </row>
    <row r="7293" spans="4:4">
      <c r="D7293" s="16"/>
    </row>
    <row r="7294" spans="4:4">
      <c r="D7294" s="16"/>
    </row>
    <row r="7295" spans="4:4">
      <c r="D7295" s="16"/>
    </row>
    <row r="7296" spans="4:4">
      <c r="D7296" s="16"/>
    </row>
    <row r="7297" spans="4:4">
      <c r="D7297" s="16"/>
    </row>
    <row r="7298" spans="4:4">
      <c r="D7298" s="16"/>
    </row>
    <row r="7299" spans="4:4">
      <c r="D7299" s="16"/>
    </row>
    <row r="7300" spans="4:4">
      <c r="D7300" s="16"/>
    </row>
    <row r="7301" spans="4:4">
      <c r="D7301" s="16"/>
    </row>
    <row r="7302" spans="4:4">
      <c r="D7302" s="16"/>
    </row>
    <row r="7303" spans="4:4">
      <c r="D7303" s="16"/>
    </row>
    <row r="7304" spans="4:4">
      <c r="D7304" s="16"/>
    </row>
    <row r="7305" spans="4:4">
      <c r="D7305" s="16"/>
    </row>
    <row r="7306" spans="4:4">
      <c r="D7306" s="16"/>
    </row>
    <row r="7307" spans="4:4">
      <c r="D7307" s="16"/>
    </row>
    <row r="7308" spans="4:4">
      <c r="D7308" s="16"/>
    </row>
    <row r="7309" spans="4:4">
      <c r="D7309" s="16"/>
    </row>
    <row r="7310" spans="4:4">
      <c r="D7310" s="16"/>
    </row>
    <row r="7311" spans="4:4">
      <c r="D7311" s="16"/>
    </row>
    <row r="7312" spans="4:4">
      <c r="D7312" s="16"/>
    </row>
    <row r="7313" spans="4:4">
      <c r="D7313" s="16"/>
    </row>
    <row r="7314" spans="4:4">
      <c r="D7314" s="16"/>
    </row>
    <row r="7315" spans="4:4">
      <c r="D7315" s="16"/>
    </row>
    <row r="7316" spans="4:4">
      <c r="D7316" s="16"/>
    </row>
    <row r="7317" spans="4:4">
      <c r="D7317" s="16"/>
    </row>
    <row r="7318" spans="4:4">
      <c r="D7318" s="16"/>
    </row>
    <row r="7319" spans="4:4">
      <c r="D7319" s="16"/>
    </row>
    <row r="7320" spans="4:4">
      <c r="D7320" s="16"/>
    </row>
    <row r="7321" spans="4:4">
      <c r="D7321" s="16"/>
    </row>
    <row r="7322" spans="4:4">
      <c r="D7322" s="16"/>
    </row>
    <row r="7323" spans="4:4">
      <c r="D7323" s="16"/>
    </row>
    <row r="7324" spans="4:4">
      <c r="D7324" s="16"/>
    </row>
    <row r="7325" spans="4:4">
      <c r="D7325" s="16"/>
    </row>
    <row r="7326" spans="4:4">
      <c r="D7326" s="16"/>
    </row>
    <row r="7327" spans="4:4">
      <c r="D7327" s="16"/>
    </row>
    <row r="7328" spans="4:4">
      <c r="D7328" s="16"/>
    </row>
    <row r="7329" spans="4:4">
      <c r="D7329" s="16"/>
    </row>
    <row r="7330" spans="4:4">
      <c r="D7330" s="16"/>
    </row>
    <row r="7331" spans="4:4">
      <c r="D7331" s="16"/>
    </row>
    <row r="7332" spans="4:4">
      <c r="D7332" s="16"/>
    </row>
    <row r="7333" spans="4:4">
      <c r="D7333" s="16"/>
    </row>
    <row r="7334" spans="4:4">
      <c r="D7334" s="16"/>
    </row>
    <row r="7335" spans="4:4">
      <c r="D7335" s="16"/>
    </row>
    <row r="7336" spans="4:4">
      <c r="D7336" s="16"/>
    </row>
    <row r="7337" spans="4:4">
      <c r="D7337" s="16"/>
    </row>
    <row r="7338" spans="4:4">
      <c r="D7338" s="16"/>
    </row>
    <row r="7339" spans="4:4">
      <c r="D7339" s="16"/>
    </row>
    <row r="7340" spans="4:4">
      <c r="D7340" s="16"/>
    </row>
    <row r="7341" spans="4:4">
      <c r="D7341" s="16"/>
    </row>
    <row r="7342" spans="4:4">
      <c r="D7342" s="16"/>
    </row>
    <row r="7343" spans="4:4">
      <c r="D7343" s="16"/>
    </row>
    <row r="7344" spans="4:4">
      <c r="D7344" s="16"/>
    </row>
    <row r="7345" spans="4:4">
      <c r="D7345" s="16"/>
    </row>
    <row r="7346" spans="4:4">
      <c r="D7346" s="16"/>
    </row>
    <row r="7347" spans="4:4">
      <c r="D7347" s="16"/>
    </row>
    <row r="7348" spans="4:4">
      <c r="D7348" s="16"/>
    </row>
    <row r="7349" spans="4:4">
      <c r="D7349" s="16"/>
    </row>
    <row r="7350" spans="4:4">
      <c r="D7350" s="16"/>
    </row>
    <row r="7351" spans="4:4">
      <c r="D7351" s="16"/>
    </row>
    <row r="7352" spans="4:4">
      <c r="D7352" s="16"/>
    </row>
    <row r="7353" spans="4:4">
      <c r="D7353" s="16"/>
    </row>
    <row r="7354" spans="4:4">
      <c r="D7354" s="16"/>
    </row>
    <row r="7355" spans="4:4">
      <c r="D7355" s="16"/>
    </row>
    <row r="7356" spans="4:4">
      <c r="D7356" s="16"/>
    </row>
    <row r="7357" spans="4:4">
      <c r="D7357" s="16"/>
    </row>
    <row r="7358" spans="4:4">
      <c r="D7358" s="16"/>
    </row>
    <row r="7359" spans="4:4">
      <c r="D7359" s="16"/>
    </row>
    <row r="7360" spans="4:4">
      <c r="D7360" s="16"/>
    </row>
    <row r="7361" spans="4:4">
      <c r="D7361" s="16"/>
    </row>
    <row r="7362" spans="4:4">
      <c r="D7362" s="16"/>
    </row>
    <row r="7363" spans="4:4">
      <c r="D7363" s="16"/>
    </row>
    <row r="7364" spans="4:4">
      <c r="D7364" s="16"/>
    </row>
    <row r="7365" spans="4:4">
      <c r="D7365" s="16"/>
    </row>
    <row r="7366" spans="4:4">
      <c r="D7366" s="16"/>
    </row>
    <row r="7367" spans="4:4">
      <c r="D7367" s="16"/>
    </row>
    <row r="7368" spans="4:4">
      <c r="D7368" s="16"/>
    </row>
    <row r="7369" spans="4:4">
      <c r="D7369" s="16"/>
    </row>
    <row r="7370" spans="4:4">
      <c r="D7370" s="16"/>
    </row>
    <row r="7371" spans="4:4">
      <c r="D7371" s="16"/>
    </row>
    <row r="7372" spans="4:4">
      <c r="D7372" s="16"/>
    </row>
    <row r="7373" spans="4:4">
      <c r="D7373" s="16"/>
    </row>
    <row r="7374" spans="4:4">
      <c r="D7374" s="16"/>
    </row>
    <row r="7375" spans="4:4">
      <c r="D7375" s="16"/>
    </row>
    <row r="7376" spans="4:4">
      <c r="D7376" s="16"/>
    </row>
    <row r="7377" spans="4:4">
      <c r="D7377" s="16"/>
    </row>
    <row r="7378" spans="4:4">
      <c r="D7378" s="16"/>
    </row>
    <row r="7379" spans="4:4">
      <c r="D7379" s="16"/>
    </row>
    <row r="7380" spans="4:4">
      <c r="D7380" s="16"/>
    </row>
    <row r="7381" spans="4:4">
      <c r="D7381" s="16"/>
    </row>
    <row r="7382" spans="4:4">
      <c r="D7382" s="16"/>
    </row>
    <row r="7383" spans="4:4">
      <c r="D7383" s="16"/>
    </row>
    <row r="7384" spans="4:4">
      <c r="D7384" s="16"/>
    </row>
    <row r="7385" spans="4:4">
      <c r="D7385" s="16"/>
    </row>
    <row r="7386" spans="4:4">
      <c r="D7386" s="16"/>
    </row>
    <row r="7387" spans="4:4">
      <c r="D7387" s="16"/>
    </row>
    <row r="7388" spans="4:4">
      <c r="D7388" s="16"/>
    </row>
    <row r="7389" spans="4:4">
      <c r="D7389" s="16"/>
    </row>
    <row r="7390" spans="4:4">
      <c r="D7390" s="16"/>
    </row>
    <row r="7391" spans="4:4">
      <c r="D7391" s="16"/>
    </row>
    <row r="7392" spans="4:4">
      <c r="D7392" s="16"/>
    </row>
    <row r="7393" spans="4:4">
      <c r="D7393" s="16"/>
    </row>
    <row r="7394" spans="4:4">
      <c r="D7394" s="16"/>
    </row>
    <row r="7395" spans="4:4">
      <c r="D7395" s="16"/>
    </row>
    <row r="7396" spans="4:4">
      <c r="D7396" s="16"/>
    </row>
    <row r="7397" spans="4:4">
      <c r="D7397" s="16"/>
    </row>
    <row r="7398" spans="4:4">
      <c r="D7398" s="16"/>
    </row>
    <row r="7399" spans="4:4">
      <c r="D7399" s="16"/>
    </row>
    <row r="7400" spans="4:4">
      <c r="D7400" s="16"/>
    </row>
    <row r="7401" spans="4:4">
      <c r="D7401" s="16"/>
    </row>
    <row r="7402" spans="4:4">
      <c r="D7402" s="16"/>
    </row>
    <row r="7403" spans="4:4">
      <c r="D7403" s="16"/>
    </row>
    <row r="7404" spans="4:4">
      <c r="D7404" s="16"/>
    </row>
    <row r="7405" spans="4:4">
      <c r="D7405" s="16"/>
    </row>
    <row r="7406" spans="4:4">
      <c r="D7406" s="16"/>
    </row>
    <row r="7407" spans="4:4">
      <c r="D7407" s="16"/>
    </row>
    <row r="7408" spans="4:4">
      <c r="D7408" s="16"/>
    </row>
    <row r="7409" spans="4:4">
      <c r="D7409" s="16"/>
    </row>
    <row r="7410" spans="4:4">
      <c r="D7410" s="16"/>
    </row>
    <row r="7411" spans="4:4">
      <c r="D7411" s="16"/>
    </row>
    <row r="7412" spans="4:4">
      <c r="D7412" s="16"/>
    </row>
    <row r="7413" spans="4:4">
      <c r="D7413" s="16"/>
    </row>
    <row r="7414" spans="4:4">
      <c r="D7414" s="16"/>
    </row>
    <row r="7415" spans="4:4">
      <c r="D7415" s="16"/>
    </row>
    <row r="7416" spans="4:4">
      <c r="D7416" s="16"/>
    </row>
    <row r="7417" spans="4:4">
      <c r="D7417" s="16"/>
    </row>
    <row r="7418" spans="4:4">
      <c r="D7418" s="16"/>
    </row>
    <row r="7419" spans="4:4">
      <c r="D7419" s="16"/>
    </row>
    <row r="7420" spans="4:4">
      <c r="D7420" s="16"/>
    </row>
    <row r="7421" spans="4:4">
      <c r="D7421" s="16"/>
    </row>
    <row r="7422" spans="4:4">
      <c r="D7422" s="16"/>
    </row>
    <row r="7423" spans="4:4">
      <c r="D7423" s="16"/>
    </row>
    <row r="7424" spans="4:4">
      <c r="D7424" s="16"/>
    </row>
    <row r="7425" spans="4:4">
      <c r="D7425" s="16"/>
    </row>
    <row r="7426" spans="4:4">
      <c r="D7426" s="16"/>
    </row>
    <row r="7427" spans="4:4">
      <c r="D7427" s="16"/>
    </row>
    <row r="7428" spans="4:4">
      <c r="D7428" s="16"/>
    </row>
    <row r="7429" spans="4:4">
      <c r="D7429" s="16"/>
    </row>
    <row r="7430" spans="4:4">
      <c r="D7430" s="16"/>
    </row>
    <row r="7431" spans="4:4">
      <c r="D7431" s="16"/>
    </row>
    <row r="7432" spans="4:4">
      <c r="D7432" s="16"/>
    </row>
    <row r="7433" spans="4:4">
      <c r="D7433" s="16"/>
    </row>
    <row r="7434" spans="4:4">
      <c r="D7434" s="16"/>
    </row>
    <row r="7435" spans="4:4">
      <c r="D7435" s="16"/>
    </row>
    <row r="7436" spans="4:4">
      <c r="D7436" s="16"/>
    </row>
    <row r="7437" spans="4:4">
      <c r="D7437" s="16"/>
    </row>
    <row r="7438" spans="4:4">
      <c r="D7438" s="16"/>
    </row>
    <row r="7439" spans="4:4">
      <c r="D7439" s="16"/>
    </row>
    <row r="7440" spans="4:4">
      <c r="D7440" s="16"/>
    </row>
    <row r="7441" spans="4:4">
      <c r="D7441" s="16"/>
    </row>
    <row r="7442" spans="4:4">
      <c r="D7442" s="16"/>
    </row>
    <row r="7443" spans="4:4">
      <c r="D7443" s="16"/>
    </row>
    <row r="7444" spans="4:4">
      <c r="D7444" s="16"/>
    </row>
    <row r="7445" spans="4:4">
      <c r="D7445" s="16"/>
    </row>
    <row r="7446" spans="4:4">
      <c r="D7446" s="16"/>
    </row>
    <row r="7447" spans="4:4">
      <c r="D7447" s="16"/>
    </row>
    <row r="7448" spans="4:4">
      <c r="D7448" s="16"/>
    </row>
    <row r="7449" spans="4:4">
      <c r="D7449" s="16"/>
    </row>
    <row r="7450" spans="4:4">
      <c r="D7450" s="16"/>
    </row>
    <row r="7451" spans="4:4">
      <c r="D7451" s="16"/>
    </row>
    <row r="7452" spans="4:4">
      <c r="D7452" s="16"/>
    </row>
    <row r="7453" spans="4:4">
      <c r="D7453" s="16"/>
    </row>
    <row r="7454" spans="4:4">
      <c r="D7454" s="16"/>
    </row>
    <row r="7455" spans="4:4">
      <c r="D7455" s="16"/>
    </row>
    <row r="7456" spans="4:4">
      <c r="D7456" s="16"/>
    </row>
    <row r="7457" spans="4:4">
      <c r="D7457" s="16"/>
    </row>
    <row r="7458" spans="4:4">
      <c r="D7458" s="16"/>
    </row>
    <row r="7459" spans="4:4">
      <c r="D7459" s="16"/>
    </row>
    <row r="7460" spans="4:4">
      <c r="D7460" s="16"/>
    </row>
    <row r="7461" spans="4:4">
      <c r="D7461" s="16"/>
    </row>
    <row r="7462" spans="4:4">
      <c r="D7462" s="16"/>
    </row>
    <row r="7463" spans="4:4">
      <c r="D7463" s="16"/>
    </row>
    <row r="7464" spans="4:4">
      <c r="D7464" s="16"/>
    </row>
    <row r="7465" spans="4:4">
      <c r="D7465" s="16"/>
    </row>
    <row r="7466" spans="4:4">
      <c r="D7466" s="16"/>
    </row>
    <row r="7467" spans="4:4">
      <c r="D7467" s="16"/>
    </row>
    <row r="7468" spans="4:4">
      <c r="D7468" s="16"/>
    </row>
    <row r="7469" spans="4:4">
      <c r="D7469" s="16"/>
    </row>
    <row r="7470" spans="4:4">
      <c r="D7470" s="16"/>
    </row>
    <row r="7471" spans="4:4">
      <c r="D7471" s="16"/>
    </row>
    <row r="7472" spans="4:4">
      <c r="D7472" s="16"/>
    </row>
    <row r="7473" spans="4:4">
      <c r="D7473" s="16"/>
    </row>
    <row r="7474" spans="4:4">
      <c r="D7474" s="16"/>
    </row>
    <row r="7475" spans="4:4">
      <c r="D7475" s="16"/>
    </row>
    <row r="7476" spans="4:4">
      <c r="D7476" s="16"/>
    </row>
    <row r="7477" spans="4:4">
      <c r="D7477" s="16"/>
    </row>
    <row r="7478" spans="4:4">
      <c r="D7478" s="16"/>
    </row>
    <row r="7479" spans="4:4">
      <c r="D7479" s="16"/>
    </row>
    <row r="7480" spans="4:4">
      <c r="D7480" s="16"/>
    </row>
    <row r="7481" spans="4:4">
      <c r="D7481" s="16"/>
    </row>
    <row r="7482" spans="4:4">
      <c r="D7482" s="16"/>
    </row>
    <row r="7483" spans="4:4">
      <c r="D7483" s="16"/>
    </row>
    <row r="7484" spans="4:4">
      <c r="D7484" s="16"/>
    </row>
    <row r="7485" spans="4:4">
      <c r="D7485" s="16"/>
    </row>
    <row r="7486" spans="4:4">
      <c r="D7486" s="16"/>
    </row>
    <row r="7487" spans="4:4">
      <c r="D7487" s="16"/>
    </row>
    <row r="7488" spans="4:4">
      <c r="D7488" s="16"/>
    </row>
    <row r="7489" spans="4:4">
      <c r="D7489" s="16"/>
    </row>
    <row r="7490" spans="4:4">
      <c r="D7490" s="16"/>
    </row>
    <row r="7491" spans="4:4">
      <c r="D7491" s="16"/>
    </row>
    <row r="7492" spans="4:4">
      <c r="D7492" s="16"/>
    </row>
    <row r="7493" spans="4:4">
      <c r="D7493" s="16"/>
    </row>
    <row r="7494" spans="4:4">
      <c r="D7494" s="16"/>
    </row>
    <row r="7495" spans="4:4">
      <c r="D7495" s="16"/>
    </row>
    <row r="7496" spans="4:4">
      <c r="D7496" s="16"/>
    </row>
    <row r="7497" spans="4:4">
      <c r="D7497" s="16"/>
    </row>
    <row r="7498" spans="4:4">
      <c r="D7498" s="16"/>
    </row>
    <row r="7499" spans="4:4">
      <c r="D7499" s="16"/>
    </row>
    <row r="7500" spans="4:4">
      <c r="D7500" s="16"/>
    </row>
    <row r="7501" spans="4:4">
      <c r="D7501" s="16"/>
    </row>
    <row r="7502" spans="4:4">
      <c r="D7502" s="16"/>
    </row>
    <row r="7503" spans="4:4">
      <c r="D7503" s="16"/>
    </row>
    <row r="7504" spans="4:4">
      <c r="D7504" s="16"/>
    </row>
    <row r="7505" spans="4:4">
      <c r="D7505" s="16"/>
    </row>
    <row r="7506" spans="4:4">
      <c r="D7506" s="16"/>
    </row>
    <row r="7507" spans="4:4">
      <c r="D7507" s="16"/>
    </row>
    <row r="7508" spans="4:4">
      <c r="D7508" s="16"/>
    </row>
    <row r="7509" spans="4:4">
      <c r="D7509" s="16"/>
    </row>
    <row r="7510" spans="4:4">
      <c r="D7510" s="16"/>
    </row>
    <row r="7511" spans="4:4">
      <c r="D7511" s="16"/>
    </row>
    <row r="7512" spans="4:4">
      <c r="D7512" s="16"/>
    </row>
    <row r="7513" spans="4:4">
      <c r="D7513" s="16"/>
    </row>
    <row r="7514" spans="4:4">
      <c r="D7514" s="16"/>
    </row>
    <row r="7515" spans="4:4">
      <c r="D7515" s="16"/>
    </row>
    <row r="7516" spans="4:4">
      <c r="D7516" s="16"/>
    </row>
    <row r="7517" spans="4:4">
      <c r="D7517" s="16"/>
    </row>
    <row r="7518" spans="4:4">
      <c r="D7518" s="16"/>
    </row>
    <row r="7519" spans="4:4">
      <c r="D7519" s="16"/>
    </row>
    <row r="7520" spans="4:4">
      <c r="D7520" s="16"/>
    </row>
    <row r="7521" spans="4:4">
      <c r="D7521" s="16"/>
    </row>
    <row r="7522" spans="4:4">
      <c r="D7522" s="16"/>
    </row>
    <row r="7523" spans="4:4">
      <c r="D7523" s="16"/>
    </row>
    <row r="7524" spans="4:4">
      <c r="D7524" s="16"/>
    </row>
    <row r="7525" spans="4:4">
      <c r="D7525" s="16"/>
    </row>
    <row r="7526" spans="4:4">
      <c r="D7526" s="16"/>
    </row>
    <row r="7527" spans="4:4">
      <c r="D7527" s="16"/>
    </row>
    <row r="7528" spans="4:4">
      <c r="D7528" s="16"/>
    </row>
    <row r="7529" spans="4:4">
      <c r="D7529" s="16"/>
    </row>
    <row r="7530" spans="4:4">
      <c r="D7530" s="16"/>
    </row>
    <row r="7531" spans="4:4">
      <c r="D7531" s="16"/>
    </row>
    <row r="7532" spans="4:4">
      <c r="D7532" s="16"/>
    </row>
    <row r="7533" spans="4:4">
      <c r="D7533" s="16"/>
    </row>
    <row r="7534" spans="4:4">
      <c r="D7534" s="16"/>
    </row>
    <row r="7535" spans="4:4">
      <c r="D7535" s="16"/>
    </row>
    <row r="7536" spans="4:4">
      <c r="D7536" s="16"/>
    </row>
    <row r="7537" spans="4:4">
      <c r="D7537" s="16"/>
    </row>
    <row r="7538" spans="4:4">
      <c r="D7538" s="16"/>
    </row>
    <row r="7539" spans="4:4">
      <c r="D7539" s="16"/>
    </row>
    <row r="7540" spans="4:4">
      <c r="D7540" s="16"/>
    </row>
    <row r="7541" spans="4:4">
      <c r="D7541" s="16"/>
    </row>
    <row r="7542" spans="4:4">
      <c r="D7542" s="16"/>
    </row>
    <row r="7543" spans="4:4">
      <c r="D7543" s="16"/>
    </row>
    <row r="7544" spans="4:4">
      <c r="D7544" s="16"/>
    </row>
    <row r="7545" spans="4:4">
      <c r="D7545" s="16"/>
    </row>
    <row r="7546" spans="4:4">
      <c r="D7546" s="16"/>
    </row>
    <row r="7547" spans="4:4">
      <c r="D7547" s="16"/>
    </row>
    <row r="7548" spans="4:4">
      <c r="D7548" s="16"/>
    </row>
    <row r="7549" spans="4:4">
      <c r="D7549" s="16"/>
    </row>
    <row r="7550" spans="4:4">
      <c r="D7550" s="16"/>
    </row>
    <row r="7551" spans="4:4">
      <c r="D7551" s="16"/>
    </row>
    <row r="7552" spans="4:4">
      <c r="D7552" s="16"/>
    </row>
    <row r="7553" spans="4:4">
      <c r="D7553" s="16"/>
    </row>
    <row r="7554" spans="4:4">
      <c r="D7554" s="16"/>
    </row>
    <row r="7555" spans="4:4">
      <c r="D7555" s="16"/>
    </row>
    <row r="7556" spans="4:4">
      <c r="D7556" s="16"/>
    </row>
    <row r="7557" spans="4:4">
      <c r="D7557" s="16"/>
    </row>
    <row r="7558" spans="4:4">
      <c r="D7558" s="16"/>
    </row>
    <row r="7559" spans="4:4">
      <c r="D7559" s="16"/>
    </row>
    <row r="7560" spans="4:4">
      <c r="D7560" s="16"/>
    </row>
    <row r="7561" spans="4:4">
      <c r="D7561" s="16"/>
    </row>
    <row r="7562" spans="4:4">
      <c r="D7562" s="16"/>
    </row>
    <row r="7563" spans="4:4">
      <c r="D7563" s="16"/>
    </row>
    <row r="7564" spans="4:4">
      <c r="D7564" s="16"/>
    </row>
    <row r="7565" spans="4:4">
      <c r="D7565" s="16"/>
    </row>
    <row r="7566" spans="4:4">
      <c r="D7566" s="16"/>
    </row>
    <row r="7567" spans="4:4">
      <c r="D7567" s="16"/>
    </row>
    <row r="7568" spans="4:4">
      <c r="D7568" s="16"/>
    </row>
    <row r="7569" spans="4:4">
      <c r="D7569" s="16"/>
    </row>
    <row r="7570" spans="4:4">
      <c r="D7570" s="16"/>
    </row>
    <row r="7571" spans="4:4">
      <c r="D7571" s="16"/>
    </row>
    <row r="7572" spans="4:4">
      <c r="D7572" s="16"/>
    </row>
    <row r="7573" spans="4:4">
      <c r="D7573" s="16"/>
    </row>
    <row r="7574" spans="4:4">
      <c r="D7574" s="16"/>
    </row>
    <row r="7575" spans="4:4">
      <c r="D7575" s="16"/>
    </row>
    <row r="7576" spans="4:4">
      <c r="D7576" s="16"/>
    </row>
    <row r="7577" spans="4:4">
      <c r="D7577" s="16"/>
    </row>
    <row r="7578" spans="4:4">
      <c r="D7578" s="16"/>
    </row>
    <row r="7579" spans="4:4">
      <c r="D7579" s="16"/>
    </row>
    <row r="7580" spans="4:4">
      <c r="D7580" s="16"/>
    </row>
    <row r="7581" spans="4:4">
      <c r="D7581" s="16"/>
    </row>
    <row r="7582" spans="4:4">
      <c r="D7582" s="16"/>
    </row>
    <row r="7583" spans="4:4">
      <c r="D7583" s="16"/>
    </row>
    <row r="7584" spans="4:4">
      <c r="D7584" s="16"/>
    </row>
    <row r="7585" spans="4:4">
      <c r="D7585" s="16"/>
    </row>
    <row r="7586" spans="4:4">
      <c r="D7586" s="16"/>
    </row>
    <row r="7587" spans="4:4">
      <c r="D7587" s="16"/>
    </row>
    <row r="7588" spans="4:4">
      <c r="D7588" s="16"/>
    </row>
    <row r="7589" spans="4:4">
      <c r="D7589" s="16"/>
    </row>
    <row r="7590" spans="4:4">
      <c r="D7590" s="16"/>
    </row>
    <row r="7591" spans="4:4">
      <c r="D7591" s="16"/>
    </row>
    <row r="7592" spans="4:4">
      <c r="D7592" s="16"/>
    </row>
    <row r="7593" spans="4:4">
      <c r="D7593" s="16"/>
    </row>
    <row r="7594" spans="4:4">
      <c r="D7594" s="16"/>
    </row>
    <row r="7595" spans="4:4">
      <c r="D7595" s="16"/>
    </row>
    <row r="7596" spans="4:4">
      <c r="D7596" s="16"/>
    </row>
    <row r="7597" spans="4:4">
      <c r="D7597" s="16"/>
    </row>
    <row r="7598" spans="4:4">
      <c r="D7598" s="16"/>
    </row>
    <row r="7599" spans="4:4">
      <c r="D7599" s="16"/>
    </row>
    <row r="7600" spans="4:4">
      <c r="D7600" s="16"/>
    </row>
    <row r="7601" spans="4:4">
      <c r="D7601" s="16"/>
    </row>
    <row r="7602" spans="4:4">
      <c r="D7602" s="16"/>
    </row>
    <row r="7603" spans="4:4">
      <c r="D7603" s="16"/>
    </row>
    <row r="7604" spans="4:4">
      <c r="D7604" s="16"/>
    </row>
    <row r="7605" spans="4:4">
      <c r="D7605" s="16"/>
    </row>
    <row r="7606" spans="4:4">
      <c r="D7606" s="16"/>
    </row>
    <row r="7607" spans="4:4">
      <c r="D7607" s="16"/>
    </row>
    <row r="7608" spans="4:4">
      <c r="D7608" s="16"/>
    </row>
    <row r="7609" spans="4:4">
      <c r="D7609" s="16"/>
    </row>
    <row r="7610" spans="4:4">
      <c r="D7610" s="16"/>
    </row>
    <row r="7611" spans="4:4">
      <c r="D7611" s="16"/>
    </row>
    <row r="7612" spans="4:4">
      <c r="D7612" s="16"/>
    </row>
    <row r="7613" spans="4:4">
      <c r="D7613" s="16"/>
    </row>
    <row r="7614" spans="4:4">
      <c r="D7614" s="16"/>
    </row>
    <row r="7615" spans="4:4">
      <c r="D7615" s="16"/>
    </row>
    <row r="7616" spans="4:4">
      <c r="D7616" s="16"/>
    </row>
    <row r="7617" spans="4:4">
      <c r="D7617" s="16"/>
    </row>
    <row r="7618" spans="4:4">
      <c r="D7618" s="16"/>
    </row>
    <row r="7619" spans="4:4">
      <c r="D7619" s="16"/>
    </row>
    <row r="7620" spans="4:4">
      <c r="D7620" s="16"/>
    </row>
    <row r="7621" spans="4:4">
      <c r="D7621" s="16"/>
    </row>
    <row r="7622" spans="4:4">
      <c r="D7622" s="16"/>
    </row>
    <row r="7623" spans="4:4">
      <c r="D7623" s="16"/>
    </row>
    <row r="7624" spans="4:4">
      <c r="D7624" s="16"/>
    </row>
    <row r="7625" spans="4:4">
      <c r="D7625" s="16"/>
    </row>
    <row r="7626" spans="4:4">
      <c r="D7626" s="16"/>
    </row>
    <row r="7627" spans="4:4">
      <c r="D7627" s="16"/>
    </row>
    <row r="7628" spans="4:4">
      <c r="D7628" s="16"/>
    </row>
    <row r="7629" spans="4:4">
      <c r="D7629" s="16"/>
    </row>
    <row r="7630" spans="4:4">
      <c r="D7630" s="16"/>
    </row>
    <row r="7631" spans="4:4">
      <c r="D7631" s="16"/>
    </row>
    <row r="7632" spans="4:4">
      <c r="D7632" s="16"/>
    </row>
    <row r="7633" spans="4:4">
      <c r="D7633" s="16"/>
    </row>
    <row r="7634" spans="4:4">
      <c r="D7634" s="16"/>
    </row>
    <row r="7635" spans="4:4">
      <c r="D7635" s="16"/>
    </row>
    <row r="7636" spans="4:4">
      <c r="D7636" s="16"/>
    </row>
    <row r="7637" spans="4:4">
      <c r="D7637" s="16"/>
    </row>
    <row r="7638" spans="4:4">
      <c r="D7638" s="16"/>
    </row>
    <row r="7639" spans="4:4">
      <c r="D7639" s="16"/>
    </row>
    <row r="7640" spans="4:4">
      <c r="D7640" s="16"/>
    </row>
    <row r="7641" spans="4:4">
      <c r="D7641" s="16"/>
    </row>
    <row r="7642" spans="4:4">
      <c r="D7642" s="16"/>
    </row>
    <row r="7643" spans="4:4">
      <c r="D7643" s="16"/>
    </row>
    <row r="7644" spans="4:4">
      <c r="D7644" s="16"/>
    </row>
    <row r="7645" spans="4:4">
      <c r="D7645" s="16"/>
    </row>
    <row r="7646" spans="4:4">
      <c r="D7646" s="16"/>
    </row>
    <row r="7647" spans="4:4">
      <c r="D7647" s="16"/>
    </row>
    <row r="7648" spans="4:4">
      <c r="D7648" s="16"/>
    </row>
    <row r="7649" spans="4:4">
      <c r="D7649" s="16"/>
    </row>
    <row r="7650" spans="4:4">
      <c r="D7650" s="16"/>
    </row>
    <row r="7651" spans="4:4">
      <c r="D7651" s="16"/>
    </row>
    <row r="7652" spans="4:4">
      <c r="D7652" s="16"/>
    </row>
    <row r="7653" spans="4:4">
      <c r="D7653" s="16"/>
    </row>
    <row r="7654" spans="4:4">
      <c r="D7654" s="16"/>
    </row>
    <row r="7655" spans="4:4">
      <c r="D7655" s="16"/>
    </row>
    <row r="7656" spans="4:4">
      <c r="D7656" s="16"/>
    </row>
    <row r="7657" spans="4:4">
      <c r="D7657" s="16"/>
    </row>
    <row r="7658" spans="4:4">
      <c r="D7658" s="16"/>
    </row>
    <row r="7659" spans="4:4">
      <c r="D7659" s="16"/>
    </row>
    <row r="7660" spans="4:4">
      <c r="D7660" s="16"/>
    </row>
    <row r="7661" spans="4:4">
      <c r="D7661" s="16"/>
    </row>
    <row r="7662" spans="4:4">
      <c r="D7662" s="16"/>
    </row>
    <row r="7663" spans="4:4">
      <c r="D7663" s="16"/>
    </row>
    <row r="7664" spans="4:4">
      <c r="D7664" s="16"/>
    </row>
    <row r="7665" spans="4:4">
      <c r="D7665" s="16"/>
    </row>
    <row r="7666" spans="4:4">
      <c r="D7666" s="16"/>
    </row>
    <row r="7667" spans="4:4">
      <c r="D7667" s="16"/>
    </row>
    <row r="7668" spans="4:4">
      <c r="D7668" s="16"/>
    </row>
    <row r="7669" spans="4:4">
      <c r="D7669" s="16"/>
    </row>
    <row r="7670" spans="4:4">
      <c r="D7670" s="16"/>
    </row>
    <row r="7671" spans="4:4">
      <c r="D7671" s="16"/>
    </row>
    <row r="7672" spans="4:4">
      <c r="D7672" s="16"/>
    </row>
    <row r="7673" spans="4:4">
      <c r="D7673" s="16"/>
    </row>
    <row r="7674" spans="4:4">
      <c r="D7674" s="16"/>
    </row>
    <row r="7675" spans="4:4">
      <c r="D7675" s="16"/>
    </row>
    <row r="7676" spans="4:4">
      <c r="D7676" s="16"/>
    </row>
    <row r="7677" spans="4:4">
      <c r="D7677" s="16"/>
    </row>
    <row r="7678" spans="4:4">
      <c r="D7678" s="16"/>
    </row>
    <row r="7679" spans="4:4">
      <c r="D7679" s="16"/>
    </row>
    <row r="7680" spans="4:4">
      <c r="D7680" s="16"/>
    </row>
    <row r="7681" spans="4:4">
      <c r="D7681" s="16"/>
    </row>
    <row r="7682" spans="4:4">
      <c r="D7682" s="16"/>
    </row>
    <row r="7683" spans="4:4">
      <c r="D7683" s="16"/>
    </row>
    <row r="7684" spans="4:4">
      <c r="D7684" s="16"/>
    </row>
    <row r="7685" spans="4:4">
      <c r="D7685" s="16"/>
    </row>
    <row r="7686" spans="4:4">
      <c r="D7686" s="16"/>
    </row>
    <row r="7687" spans="4:4">
      <c r="D7687" s="16"/>
    </row>
    <row r="7688" spans="4:4">
      <c r="D7688" s="16"/>
    </row>
    <row r="7689" spans="4:4">
      <c r="D7689" s="16"/>
    </row>
    <row r="7690" spans="4:4">
      <c r="D7690" s="16"/>
    </row>
    <row r="7691" spans="4:4">
      <c r="D7691" s="16"/>
    </row>
    <row r="7692" spans="4:4">
      <c r="D7692" s="16"/>
    </row>
    <row r="7693" spans="4:4">
      <c r="D7693" s="16"/>
    </row>
    <row r="7694" spans="4:4">
      <c r="D7694" s="16"/>
    </row>
    <row r="7695" spans="4:4">
      <c r="D7695" s="16"/>
    </row>
    <row r="7696" spans="4:4">
      <c r="D7696" s="16"/>
    </row>
    <row r="7697" spans="4:4">
      <c r="D7697" s="16"/>
    </row>
    <row r="7698" spans="4:4">
      <c r="D7698" s="16"/>
    </row>
    <row r="7699" spans="4:4">
      <c r="D7699" s="16"/>
    </row>
    <row r="7700" spans="4:4">
      <c r="D7700" s="16"/>
    </row>
    <row r="7701" spans="4:4">
      <c r="D7701" s="16"/>
    </row>
    <row r="7702" spans="4:4">
      <c r="D7702" s="16"/>
    </row>
    <row r="7703" spans="4:4">
      <c r="D7703" s="16"/>
    </row>
    <row r="7704" spans="4:4">
      <c r="D7704" s="16"/>
    </row>
    <row r="7705" spans="4:4">
      <c r="D7705" s="16"/>
    </row>
    <row r="7706" spans="4:4">
      <c r="D7706" s="16"/>
    </row>
    <row r="7707" spans="4:4">
      <c r="D7707" s="16"/>
    </row>
    <row r="7708" spans="4:4">
      <c r="D7708" s="16"/>
    </row>
    <row r="7709" spans="4:4">
      <c r="D7709" s="16"/>
    </row>
    <row r="7710" spans="4:4">
      <c r="D7710" s="16"/>
    </row>
    <row r="7711" spans="4:4">
      <c r="D7711" s="16"/>
    </row>
    <row r="7712" spans="4:4">
      <c r="D7712" s="16"/>
    </row>
    <row r="7713" spans="4:4">
      <c r="D7713" s="16"/>
    </row>
    <row r="7714" spans="4:4">
      <c r="D7714" s="16"/>
    </row>
    <row r="7715" spans="4:4">
      <c r="D7715" s="16"/>
    </row>
    <row r="7716" spans="4:4">
      <c r="D7716" s="16"/>
    </row>
    <row r="7717" spans="4:4">
      <c r="D7717" s="16"/>
    </row>
    <row r="7718" spans="4:4">
      <c r="D7718" s="16"/>
    </row>
    <row r="7719" spans="4:4">
      <c r="D7719" s="16"/>
    </row>
    <row r="7720" spans="4:4">
      <c r="D7720" s="16"/>
    </row>
    <row r="7721" spans="4:4">
      <c r="D7721" s="16"/>
    </row>
    <row r="7722" spans="4:4">
      <c r="D7722" s="16"/>
    </row>
    <row r="7723" spans="4:4">
      <c r="D7723" s="16"/>
    </row>
    <row r="7724" spans="4:4">
      <c r="D7724" s="16"/>
    </row>
    <row r="7725" spans="4:4">
      <c r="D7725" s="16"/>
    </row>
    <row r="7726" spans="4:4">
      <c r="D7726" s="16"/>
    </row>
    <row r="7727" spans="4:4">
      <c r="D7727" s="16"/>
    </row>
    <row r="7728" spans="4:4">
      <c r="D7728" s="16"/>
    </row>
    <row r="7729" spans="4:4">
      <c r="D7729" s="16"/>
    </row>
    <row r="7730" spans="4:4">
      <c r="D7730" s="16"/>
    </row>
    <row r="7731" spans="4:4">
      <c r="D7731" s="16"/>
    </row>
    <row r="7732" spans="4:4">
      <c r="D7732" s="16"/>
    </row>
    <row r="7733" spans="4:4">
      <c r="D7733" s="16"/>
    </row>
    <row r="7734" spans="4:4">
      <c r="D7734" s="16"/>
    </row>
    <row r="7735" spans="4:4">
      <c r="D7735" s="16"/>
    </row>
    <row r="7736" spans="4:4">
      <c r="D7736" s="16"/>
    </row>
    <row r="7737" spans="4:4">
      <c r="D7737" s="16"/>
    </row>
    <row r="7738" spans="4:4">
      <c r="D7738" s="16"/>
    </row>
    <row r="7739" spans="4:4">
      <c r="D7739" s="16"/>
    </row>
    <row r="7740" spans="4:4">
      <c r="D7740" s="16"/>
    </row>
    <row r="7741" spans="4:4">
      <c r="D7741" s="16"/>
    </row>
    <row r="7742" spans="4:4">
      <c r="D7742" s="16"/>
    </row>
    <row r="7743" spans="4:4">
      <c r="D7743" s="16"/>
    </row>
    <row r="7744" spans="4:4">
      <c r="D7744" s="16"/>
    </row>
    <row r="7745" spans="4:4">
      <c r="D7745" s="16"/>
    </row>
    <row r="7746" spans="4:4">
      <c r="D7746" s="16"/>
    </row>
    <row r="7747" spans="4:4">
      <c r="D7747" s="16"/>
    </row>
    <row r="7748" spans="4:4">
      <c r="D7748" s="16"/>
    </row>
    <row r="7749" spans="4:4">
      <c r="D7749" s="16"/>
    </row>
    <row r="7750" spans="4:4">
      <c r="D7750" s="16"/>
    </row>
    <row r="7751" spans="4:4">
      <c r="D7751" s="16"/>
    </row>
    <row r="7752" spans="4:4">
      <c r="D7752" s="16"/>
    </row>
    <row r="7753" spans="4:4">
      <c r="D7753" s="16"/>
    </row>
    <row r="7754" spans="4:4">
      <c r="D7754" s="16"/>
    </row>
    <row r="7755" spans="4:4">
      <c r="D7755" s="16"/>
    </row>
    <row r="7756" spans="4:4">
      <c r="D7756" s="16"/>
    </row>
    <row r="7757" spans="4:4">
      <c r="D7757" s="16"/>
    </row>
    <row r="7758" spans="4:4">
      <c r="D7758" s="16"/>
    </row>
    <row r="7759" spans="4:4">
      <c r="D7759" s="16"/>
    </row>
    <row r="7760" spans="4:4">
      <c r="D7760" s="16"/>
    </row>
    <row r="7761" spans="4:4">
      <c r="D7761" s="16"/>
    </row>
    <row r="7762" spans="4:4">
      <c r="D7762" s="16"/>
    </row>
    <row r="7763" spans="4:4">
      <c r="D7763" s="16"/>
    </row>
    <row r="7764" spans="4:4">
      <c r="D7764" s="16"/>
    </row>
    <row r="7765" spans="4:4">
      <c r="D7765" s="16"/>
    </row>
    <row r="7766" spans="4:4">
      <c r="D7766" s="16"/>
    </row>
    <row r="7767" spans="4:4">
      <c r="D7767" s="16"/>
    </row>
    <row r="7768" spans="4:4">
      <c r="D7768" s="16"/>
    </row>
    <row r="7769" spans="4:4">
      <c r="D7769" s="16"/>
    </row>
    <row r="7770" spans="4:4">
      <c r="D7770" s="16"/>
    </row>
    <row r="7771" spans="4:4">
      <c r="D7771" s="16"/>
    </row>
    <row r="7772" spans="4:4">
      <c r="D7772" s="16"/>
    </row>
    <row r="7773" spans="4:4">
      <c r="D7773" s="16"/>
    </row>
    <row r="7774" spans="4:4">
      <c r="D7774" s="16"/>
    </row>
    <row r="7775" spans="4:4">
      <c r="D7775" s="16"/>
    </row>
    <row r="7776" spans="4:4">
      <c r="D7776" s="16"/>
    </row>
    <row r="7777" spans="4:4">
      <c r="D7777" s="16"/>
    </row>
    <row r="7778" spans="4:4">
      <c r="D7778" s="16"/>
    </row>
    <row r="7779" spans="4:4">
      <c r="D7779" s="16"/>
    </row>
    <row r="7780" spans="4:4">
      <c r="D7780" s="16"/>
    </row>
    <row r="7781" spans="4:4">
      <c r="D7781" s="16"/>
    </row>
    <row r="7782" spans="4:4">
      <c r="D7782" s="16"/>
    </row>
    <row r="7783" spans="4:4">
      <c r="D7783" s="16"/>
    </row>
    <row r="7784" spans="4:4">
      <c r="D7784" s="16"/>
    </row>
    <row r="7785" spans="4:4">
      <c r="D7785" s="16"/>
    </row>
    <row r="7786" spans="4:4">
      <c r="D7786" s="16"/>
    </row>
    <row r="7787" spans="4:4">
      <c r="D7787" s="16"/>
    </row>
    <row r="7788" spans="4:4">
      <c r="D7788" s="16"/>
    </row>
    <row r="7789" spans="4:4">
      <c r="D7789" s="16"/>
    </row>
    <row r="7790" spans="4:4">
      <c r="D7790" s="16"/>
    </row>
    <row r="7791" spans="4:4">
      <c r="D7791" s="16"/>
    </row>
    <row r="7792" spans="4:4">
      <c r="D7792" s="16"/>
    </row>
    <row r="7793" spans="4:4">
      <c r="D7793" s="16"/>
    </row>
    <row r="7794" spans="4:4">
      <c r="D7794" s="16"/>
    </row>
    <row r="7795" spans="4:4">
      <c r="D7795" s="16"/>
    </row>
    <row r="7796" spans="4:4">
      <c r="D7796" s="16"/>
    </row>
    <row r="7797" spans="4:4">
      <c r="D7797" s="16"/>
    </row>
    <row r="7798" spans="4:4">
      <c r="D7798" s="16"/>
    </row>
    <row r="7799" spans="4:4">
      <c r="D7799" s="16"/>
    </row>
    <row r="7800" spans="4:4">
      <c r="D7800" s="16"/>
    </row>
    <row r="7801" spans="4:4">
      <c r="D7801" s="16"/>
    </row>
    <row r="7802" spans="4:4">
      <c r="D7802" s="16"/>
    </row>
    <row r="7803" spans="4:4">
      <c r="D7803" s="16"/>
    </row>
    <row r="7804" spans="4:4">
      <c r="D7804" s="16"/>
    </row>
    <row r="7805" spans="4:4">
      <c r="D7805" s="16"/>
    </row>
    <row r="7806" spans="4:4">
      <c r="D7806" s="16"/>
    </row>
    <row r="7807" spans="4:4">
      <c r="D7807" s="16"/>
    </row>
    <row r="7808" spans="4:4">
      <c r="D7808" s="16"/>
    </row>
    <row r="7809" spans="4:4">
      <c r="D7809" s="16"/>
    </row>
    <row r="7810" spans="4:4">
      <c r="D7810" s="16"/>
    </row>
    <row r="7811" spans="4:4">
      <c r="D7811" s="16"/>
    </row>
    <row r="7812" spans="4:4">
      <c r="D7812" s="16"/>
    </row>
    <row r="7813" spans="4:4">
      <c r="D7813" s="16"/>
    </row>
    <row r="7814" spans="4:4">
      <c r="D7814" s="16"/>
    </row>
    <row r="7815" spans="4:4">
      <c r="D7815" s="16"/>
    </row>
    <row r="7816" spans="4:4">
      <c r="D7816" s="16"/>
    </row>
    <row r="7817" spans="4:4">
      <c r="D7817" s="16"/>
    </row>
    <row r="7818" spans="4:4">
      <c r="D7818" s="16"/>
    </row>
    <row r="7819" spans="4:4">
      <c r="D7819" s="16"/>
    </row>
    <row r="7820" spans="4:4">
      <c r="D7820" s="16"/>
    </row>
    <row r="7821" spans="4:4">
      <c r="D7821" s="16"/>
    </row>
    <row r="7822" spans="4:4">
      <c r="D7822" s="16"/>
    </row>
    <row r="7823" spans="4:4">
      <c r="D7823" s="16"/>
    </row>
    <row r="7824" spans="4:4">
      <c r="D7824" s="16"/>
    </row>
    <row r="7825" spans="4:4">
      <c r="D7825" s="16"/>
    </row>
    <row r="7826" spans="4:4">
      <c r="D7826" s="16"/>
    </row>
    <row r="7827" spans="4:4">
      <c r="D7827" s="16"/>
    </row>
    <row r="7828" spans="4:4">
      <c r="D7828" s="16"/>
    </row>
    <row r="7829" spans="4:4">
      <c r="D7829" s="16"/>
    </row>
    <row r="7830" spans="4:4">
      <c r="D7830" s="16"/>
    </row>
    <row r="7831" spans="4:4">
      <c r="D7831" s="16"/>
    </row>
    <row r="7832" spans="4:4">
      <c r="D7832" s="16"/>
    </row>
    <row r="7833" spans="4:4">
      <c r="D7833" s="16"/>
    </row>
    <row r="7834" spans="4:4">
      <c r="D7834" s="16"/>
    </row>
    <row r="7835" spans="4:4">
      <c r="D7835" s="16"/>
    </row>
    <row r="7836" spans="4:4">
      <c r="D7836" s="16"/>
    </row>
    <row r="7837" spans="4:4">
      <c r="D7837" s="16"/>
    </row>
    <row r="7838" spans="4:4">
      <c r="D7838" s="16"/>
    </row>
    <row r="7839" spans="4:4">
      <c r="D7839" s="16"/>
    </row>
    <row r="7840" spans="4:4">
      <c r="D7840" s="16"/>
    </row>
    <row r="7841" spans="4:4">
      <c r="D7841" s="16"/>
    </row>
    <row r="7842" spans="4:4">
      <c r="D7842" s="16"/>
    </row>
    <row r="7843" spans="4:4">
      <c r="D7843" s="16"/>
    </row>
    <row r="7844" spans="4:4">
      <c r="D7844" s="16"/>
    </row>
    <row r="7845" spans="4:4">
      <c r="D7845" s="16"/>
    </row>
    <row r="7846" spans="4:4">
      <c r="D7846" s="16"/>
    </row>
    <row r="7847" spans="4:4">
      <c r="D7847" s="16"/>
    </row>
    <row r="7848" spans="4:4">
      <c r="D7848" s="16"/>
    </row>
    <row r="7849" spans="4:4">
      <c r="D7849" s="16"/>
    </row>
    <row r="7850" spans="4:4">
      <c r="D7850" s="16"/>
    </row>
    <row r="7851" spans="4:4">
      <c r="D7851" s="16"/>
    </row>
    <row r="7852" spans="4:4">
      <c r="D7852" s="16"/>
    </row>
    <row r="7853" spans="4:4">
      <c r="D7853" s="16"/>
    </row>
    <row r="7854" spans="4:4">
      <c r="D7854" s="16"/>
    </row>
    <row r="7855" spans="4:4">
      <c r="D7855" s="16"/>
    </row>
    <row r="7856" spans="4:4">
      <c r="D7856" s="16"/>
    </row>
    <row r="7857" spans="4:4">
      <c r="D7857" s="16"/>
    </row>
    <row r="7858" spans="4:4">
      <c r="D7858" s="16"/>
    </row>
    <row r="7859" spans="4:4">
      <c r="D7859" s="16"/>
    </row>
    <row r="7860" spans="4:4">
      <c r="D7860" s="16"/>
    </row>
    <row r="7861" spans="4:4">
      <c r="D7861" s="16"/>
    </row>
    <row r="7862" spans="4:4">
      <c r="D7862" s="16"/>
    </row>
    <row r="7863" spans="4:4">
      <c r="D7863" s="16"/>
    </row>
    <row r="7864" spans="4:4">
      <c r="D7864" s="16"/>
    </row>
    <row r="7865" spans="4:4">
      <c r="D7865" s="16"/>
    </row>
    <row r="7866" spans="4:4">
      <c r="D7866" s="16"/>
    </row>
    <row r="7867" spans="4:4">
      <c r="D7867" s="16"/>
    </row>
    <row r="7868" spans="4:4">
      <c r="D7868" s="16"/>
    </row>
    <row r="7869" spans="4:4">
      <c r="D7869" s="16"/>
    </row>
    <row r="7870" spans="4:4">
      <c r="D7870" s="16"/>
    </row>
    <row r="7871" spans="4:4">
      <c r="D7871" s="16"/>
    </row>
    <row r="7872" spans="4:4">
      <c r="D7872" s="16"/>
    </row>
    <row r="7873" spans="4:4">
      <c r="D7873" s="16"/>
    </row>
    <row r="7874" spans="4:4">
      <c r="D7874" s="16"/>
    </row>
    <row r="7875" spans="4:4">
      <c r="D7875" s="16"/>
    </row>
    <row r="7876" spans="4:4">
      <c r="D7876" s="16"/>
    </row>
    <row r="7877" spans="4:4">
      <c r="D7877" s="16"/>
    </row>
    <row r="7878" spans="4:4">
      <c r="D7878" s="16"/>
    </row>
    <row r="7879" spans="4:4">
      <c r="D7879" s="16"/>
    </row>
    <row r="7880" spans="4:4">
      <c r="D7880" s="16"/>
    </row>
    <row r="7881" spans="4:4">
      <c r="D7881" s="16"/>
    </row>
    <row r="7882" spans="4:4">
      <c r="D7882" s="16"/>
    </row>
    <row r="7883" spans="4:4">
      <c r="D7883" s="16"/>
    </row>
    <row r="7884" spans="4:4">
      <c r="D7884" s="16"/>
    </row>
    <row r="7885" spans="4:4">
      <c r="D7885" s="16"/>
    </row>
    <row r="7886" spans="4:4">
      <c r="D7886" s="16"/>
    </row>
    <row r="7887" spans="4:4">
      <c r="D7887" s="16"/>
    </row>
    <row r="7888" spans="4:4">
      <c r="D7888" s="16"/>
    </row>
    <row r="7889" spans="4:4">
      <c r="D7889" s="16"/>
    </row>
    <row r="7890" spans="4:4">
      <c r="D7890" s="16"/>
    </row>
    <row r="7891" spans="4:4">
      <c r="D7891" s="16"/>
    </row>
    <row r="7892" spans="4:4">
      <c r="D7892" s="16"/>
    </row>
    <row r="7893" spans="4:4">
      <c r="D7893" s="16"/>
    </row>
    <row r="7894" spans="4:4">
      <c r="D7894" s="16"/>
    </row>
    <row r="7895" spans="4:4">
      <c r="D7895" s="16"/>
    </row>
    <row r="7896" spans="4:4">
      <c r="D7896" s="16"/>
    </row>
    <row r="7897" spans="4:4">
      <c r="D7897" s="16"/>
    </row>
    <row r="7898" spans="4:4">
      <c r="D7898" s="16"/>
    </row>
    <row r="7899" spans="4:4">
      <c r="D7899" s="16"/>
    </row>
    <row r="7900" spans="4:4">
      <c r="D7900" s="16"/>
    </row>
    <row r="7901" spans="4:4">
      <c r="D7901" s="16"/>
    </row>
    <row r="7902" spans="4:4">
      <c r="D7902" s="16"/>
    </row>
    <row r="7903" spans="4:4">
      <c r="D7903" s="16"/>
    </row>
    <row r="7904" spans="4:4">
      <c r="D7904" s="16"/>
    </row>
    <row r="7905" spans="4:4">
      <c r="D7905" s="16"/>
    </row>
    <row r="7906" spans="4:4">
      <c r="D7906" s="16"/>
    </row>
    <row r="7907" spans="4:4">
      <c r="D7907" s="16"/>
    </row>
    <row r="7908" spans="4:4">
      <c r="D7908" s="16"/>
    </row>
    <row r="7909" spans="4:4">
      <c r="D7909" s="16"/>
    </row>
    <row r="7910" spans="4:4">
      <c r="D7910" s="16"/>
    </row>
    <row r="7911" spans="4:4">
      <c r="D7911" s="16"/>
    </row>
    <row r="7912" spans="4:4">
      <c r="D7912" s="16"/>
    </row>
    <row r="7913" spans="4:4">
      <c r="D7913" s="16"/>
    </row>
    <row r="7914" spans="4:4">
      <c r="D7914" s="16"/>
    </row>
    <row r="7915" spans="4:4">
      <c r="D7915" s="16"/>
    </row>
    <row r="7916" spans="4:4">
      <c r="D7916" s="16"/>
    </row>
    <row r="7917" spans="4:4">
      <c r="D7917" s="16"/>
    </row>
    <row r="7918" spans="4:4">
      <c r="D7918" s="16"/>
    </row>
    <row r="7919" spans="4:4">
      <c r="D7919" s="16"/>
    </row>
    <row r="7920" spans="4:4">
      <c r="D7920" s="16"/>
    </row>
    <row r="7921" spans="4:4">
      <c r="D7921" s="16"/>
    </row>
    <row r="7922" spans="4:4">
      <c r="D7922" s="16"/>
    </row>
    <row r="7923" spans="4:4">
      <c r="D7923" s="16"/>
    </row>
    <row r="7924" spans="4:4">
      <c r="D7924" s="16"/>
    </row>
    <row r="7925" spans="4:4">
      <c r="D7925" s="16"/>
    </row>
    <row r="7926" spans="4:4">
      <c r="D7926" s="16"/>
    </row>
    <row r="7927" spans="4:4">
      <c r="D7927" s="16"/>
    </row>
    <row r="7928" spans="4:4">
      <c r="D7928" s="16"/>
    </row>
    <row r="7929" spans="4:4">
      <c r="D7929" s="16"/>
    </row>
    <row r="7930" spans="4:4">
      <c r="D7930" s="16"/>
    </row>
    <row r="7931" spans="4:4">
      <c r="D7931" s="16"/>
    </row>
    <row r="7932" spans="4:4">
      <c r="D7932" s="16"/>
    </row>
    <row r="7933" spans="4:4">
      <c r="D7933" s="16"/>
    </row>
    <row r="7934" spans="4:4">
      <c r="D7934" s="16"/>
    </row>
    <row r="7935" spans="4:4">
      <c r="D7935" s="16"/>
    </row>
    <row r="7936" spans="4:4">
      <c r="D7936" s="16"/>
    </row>
    <row r="7937" spans="4:4">
      <c r="D7937" s="16"/>
    </row>
    <row r="7938" spans="4:4">
      <c r="D7938" s="16"/>
    </row>
    <row r="7939" spans="4:4">
      <c r="D7939" s="16"/>
    </row>
    <row r="7940" spans="4:4">
      <c r="D7940" s="16"/>
    </row>
    <row r="7941" spans="4:4">
      <c r="D7941" s="16"/>
    </row>
    <row r="7942" spans="4:4">
      <c r="D7942" s="16"/>
    </row>
    <row r="7943" spans="4:4">
      <c r="D7943" s="16"/>
    </row>
    <row r="7944" spans="4:4">
      <c r="D7944" s="16"/>
    </row>
    <row r="7945" spans="4:4">
      <c r="D7945" s="16"/>
    </row>
    <row r="7946" spans="4:4">
      <c r="D7946" s="16"/>
    </row>
    <row r="7947" spans="4:4">
      <c r="D7947" s="16"/>
    </row>
    <row r="7948" spans="4:4">
      <c r="D7948" s="16"/>
    </row>
    <row r="7949" spans="4:4">
      <c r="D7949" s="16"/>
    </row>
    <row r="7950" spans="4:4">
      <c r="D7950" s="16"/>
    </row>
    <row r="7951" spans="4:4">
      <c r="D7951" s="16"/>
    </row>
    <row r="7952" spans="4:4">
      <c r="D7952" s="16"/>
    </row>
    <row r="7953" spans="4:4">
      <c r="D7953" s="16"/>
    </row>
    <row r="7954" spans="4:4">
      <c r="D7954" s="16"/>
    </row>
    <row r="7955" spans="4:4">
      <c r="D7955" s="16"/>
    </row>
    <row r="7956" spans="4:4">
      <c r="D7956" s="16"/>
    </row>
    <row r="7957" spans="4:4">
      <c r="D7957" s="16"/>
    </row>
    <row r="7958" spans="4:4">
      <c r="D7958" s="16"/>
    </row>
    <row r="7959" spans="4:4">
      <c r="D7959" s="16"/>
    </row>
    <row r="7960" spans="4:4">
      <c r="D7960" s="16"/>
    </row>
    <row r="7961" spans="4:4">
      <c r="D7961" s="16"/>
    </row>
    <row r="7962" spans="4:4">
      <c r="D7962" s="16"/>
    </row>
    <row r="7963" spans="4:4">
      <c r="D7963" s="16"/>
    </row>
    <row r="7964" spans="4:4">
      <c r="D7964" s="16"/>
    </row>
    <row r="7965" spans="4:4">
      <c r="D7965" s="16"/>
    </row>
    <row r="7966" spans="4:4">
      <c r="D7966" s="16"/>
    </row>
    <row r="7967" spans="4:4">
      <c r="D7967" s="16"/>
    </row>
    <row r="7968" spans="4:4">
      <c r="D7968" s="16"/>
    </row>
    <row r="7969" spans="4:4">
      <c r="D7969" s="16"/>
    </row>
    <row r="7970" spans="4:4">
      <c r="D7970" s="16"/>
    </row>
    <row r="7971" spans="4:4">
      <c r="D7971" s="16"/>
    </row>
    <row r="7972" spans="4:4">
      <c r="D7972" s="16"/>
    </row>
    <row r="7973" spans="4:4">
      <c r="D7973" s="16"/>
    </row>
    <row r="7974" spans="4:4">
      <c r="D7974" s="16"/>
    </row>
    <row r="7975" spans="4:4">
      <c r="D7975" s="16"/>
    </row>
    <row r="7976" spans="4:4">
      <c r="D7976" s="16"/>
    </row>
    <row r="7977" spans="4:4">
      <c r="D7977" s="16"/>
    </row>
    <row r="7978" spans="4:4">
      <c r="D7978" s="16"/>
    </row>
    <row r="7979" spans="4:4">
      <c r="D7979" s="16"/>
    </row>
    <row r="7980" spans="4:4">
      <c r="D7980" s="16"/>
    </row>
    <row r="7981" spans="4:4">
      <c r="D7981" s="16"/>
    </row>
    <row r="7982" spans="4:4">
      <c r="D7982" s="16"/>
    </row>
    <row r="7983" spans="4:4">
      <c r="D7983" s="16"/>
    </row>
    <row r="7984" spans="4:4">
      <c r="D7984" s="16"/>
    </row>
    <row r="7985" spans="4:4">
      <c r="D7985" s="16"/>
    </row>
    <row r="7986" spans="4:4">
      <c r="D7986" s="16"/>
    </row>
    <row r="7987" spans="4:4">
      <c r="D7987" s="16"/>
    </row>
    <row r="7988" spans="4:4">
      <c r="D7988" s="16"/>
    </row>
    <row r="7989" spans="4:4">
      <c r="D7989" s="16"/>
    </row>
    <row r="7990" spans="4:4">
      <c r="D7990" s="16"/>
    </row>
    <row r="7991" spans="4:4">
      <c r="D7991" s="16"/>
    </row>
    <row r="7992" spans="4:4">
      <c r="D7992" s="16"/>
    </row>
    <row r="7993" spans="4:4">
      <c r="D7993" s="16"/>
    </row>
    <row r="7994" spans="4:4">
      <c r="D7994" s="16"/>
    </row>
    <row r="7995" spans="4:4">
      <c r="D7995" s="16"/>
    </row>
    <row r="7996" spans="4:4">
      <c r="D7996" s="16"/>
    </row>
    <row r="7997" spans="4:4">
      <c r="D7997" s="16"/>
    </row>
    <row r="7998" spans="4:4">
      <c r="D7998" s="16"/>
    </row>
    <row r="7999" spans="4:4">
      <c r="D7999" s="16"/>
    </row>
    <row r="8000" spans="4:4">
      <c r="D8000" s="16"/>
    </row>
    <row r="8001" spans="4:4">
      <c r="D8001" s="16"/>
    </row>
    <row r="8002" spans="4:4">
      <c r="D8002" s="16"/>
    </row>
    <row r="8003" spans="4:4">
      <c r="D8003" s="16"/>
    </row>
    <row r="8004" spans="4:4">
      <c r="D8004" s="16"/>
    </row>
    <row r="8005" spans="4:4">
      <c r="D8005" s="16"/>
    </row>
    <row r="8006" spans="4:4">
      <c r="D8006" s="16"/>
    </row>
    <row r="8007" spans="4:4">
      <c r="D8007" s="16"/>
    </row>
    <row r="8008" spans="4:4">
      <c r="D8008" s="16"/>
    </row>
    <row r="8009" spans="4:4">
      <c r="D8009" s="16"/>
    </row>
    <row r="8010" spans="4:4">
      <c r="D8010" s="16"/>
    </row>
    <row r="8011" spans="4:4">
      <c r="D8011" s="16"/>
    </row>
    <row r="8012" spans="4:4">
      <c r="D8012" s="16"/>
    </row>
    <row r="8013" spans="4:4">
      <c r="D8013" s="16"/>
    </row>
    <row r="8014" spans="4:4">
      <c r="D8014" s="16"/>
    </row>
    <row r="8015" spans="4:4">
      <c r="D8015" s="16"/>
    </row>
    <row r="8016" spans="4:4">
      <c r="D8016" s="16"/>
    </row>
    <row r="8017" spans="4:4">
      <c r="D8017" s="16"/>
    </row>
    <row r="8018" spans="4:4">
      <c r="D8018" s="16"/>
    </row>
    <row r="8019" spans="4:4">
      <c r="D8019" s="16"/>
    </row>
    <row r="8020" spans="4:4">
      <c r="D8020" s="16"/>
    </row>
    <row r="8021" spans="4:4">
      <c r="D8021" s="16"/>
    </row>
    <row r="8022" spans="4:4">
      <c r="D8022" s="16"/>
    </row>
    <row r="8023" spans="4:4">
      <c r="D8023" s="16"/>
    </row>
    <row r="8024" spans="4:4">
      <c r="D8024" s="16"/>
    </row>
    <row r="8025" spans="4:4">
      <c r="D8025" s="16"/>
    </row>
    <row r="8026" spans="4:4">
      <c r="D8026" s="16"/>
    </row>
    <row r="8027" spans="4:4">
      <c r="D8027" s="16"/>
    </row>
    <row r="8028" spans="4:4">
      <c r="D8028" s="16"/>
    </row>
    <row r="8029" spans="4:4">
      <c r="D8029" s="16"/>
    </row>
    <row r="8030" spans="4:4">
      <c r="D8030" s="16"/>
    </row>
    <row r="8031" spans="4:4">
      <c r="D8031" s="16"/>
    </row>
    <row r="8032" spans="4:4">
      <c r="D8032" s="16"/>
    </row>
    <row r="8033" spans="4:4">
      <c r="D8033" s="16"/>
    </row>
    <row r="8034" spans="4:4">
      <c r="D8034" s="16"/>
    </row>
    <row r="8035" spans="4:4">
      <c r="D8035" s="16"/>
    </row>
    <row r="8036" spans="4:4">
      <c r="D8036" s="16"/>
    </row>
    <row r="8037" spans="4:4">
      <c r="D8037" s="16"/>
    </row>
    <row r="8038" spans="4:4">
      <c r="D8038" s="16"/>
    </row>
    <row r="8039" spans="4:4">
      <c r="D8039" s="16"/>
    </row>
    <row r="8040" spans="4:4">
      <c r="D8040" s="16"/>
    </row>
    <row r="8041" spans="4:4">
      <c r="D8041" s="16"/>
    </row>
    <row r="8042" spans="4:4">
      <c r="D8042" s="16"/>
    </row>
    <row r="8043" spans="4:4">
      <c r="D8043" s="16"/>
    </row>
    <row r="8044" spans="4:4">
      <c r="D8044" s="16"/>
    </row>
    <row r="8045" spans="4:4">
      <c r="D8045" s="16"/>
    </row>
    <row r="8046" spans="4:4">
      <c r="D8046" s="16"/>
    </row>
    <row r="8047" spans="4:4">
      <c r="D8047" s="16"/>
    </row>
    <row r="8048" spans="4:4">
      <c r="D8048" s="16"/>
    </row>
    <row r="8049" spans="4:4">
      <c r="D8049" s="16"/>
    </row>
    <row r="8050" spans="4:4">
      <c r="D8050" s="16"/>
    </row>
    <row r="8051" spans="4:4">
      <c r="D8051" s="16"/>
    </row>
    <row r="8052" spans="4:4">
      <c r="D8052" s="16"/>
    </row>
    <row r="8053" spans="4:4">
      <c r="D8053" s="16"/>
    </row>
    <row r="8054" spans="4:4">
      <c r="D8054" s="16"/>
    </row>
    <row r="8055" spans="4:4">
      <c r="D8055" s="16"/>
    </row>
    <row r="8056" spans="4:4">
      <c r="D8056" s="16"/>
    </row>
    <row r="8057" spans="4:4">
      <c r="D8057" s="16"/>
    </row>
    <row r="8058" spans="4:4">
      <c r="D8058" s="16"/>
    </row>
    <row r="8059" spans="4:4">
      <c r="D8059" s="16"/>
    </row>
    <row r="8060" spans="4:4">
      <c r="D8060" s="16"/>
    </row>
    <row r="8061" spans="4:4">
      <c r="D8061" s="16"/>
    </row>
    <row r="8062" spans="4:4">
      <c r="D8062" s="16"/>
    </row>
    <row r="8063" spans="4:4">
      <c r="D8063" s="16"/>
    </row>
    <row r="8064" spans="4:4">
      <c r="D8064" s="16"/>
    </row>
    <row r="8065" spans="4:4">
      <c r="D8065" s="16"/>
    </row>
    <row r="8066" spans="4:4">
      <c r="D8066" s="16"/>
    </row>
    <row r="8067" spans="4:4">
      <c r="D8067" s="16"/>
    </row>
    <row r="8068" spans="4:4">
      <c r="D8068" s="16"/>
    </row>
    <row r="8069" spans="4:4">
      <c r="D8069" s="16"/>
    </row>
    <row r="8070" spans="4:4">
      <c r="D8070" s="16"/>
    </row>
    <row r="8071" spans="4:4">
      <c r="D8071" s="16"/>
    </row>
    <row r="8072" spans="4:4">
      <c r="D8072" s="16"/>
    </row>
    <row r="8073" spans="4:4">
      <c r="D8073" s="16"/>
    </row>
    <row r="8074" spans="4:4">
      <c r="D8074" s="16"/>
    </row>
    <row r="8075" spans="4:4">
      <c r="D8075" s="16"/>
    </row>
    <row r="8076" spans="4:4">
      <c r="D8076" s="16"/>
    </row>
    <row r="8077" spans="4:4">
      <c r="D8077" s="16"/>
    </row>
    <row r="8078" spans="4:4">
      <c r="D8078" s="16"/>
    </row>
    <row r="8079" spans="4:4">
      <c r="D8079" s="16"/>
    </row>
    <row r="8080" spans="4:4">
      <c r="D8080" s="16"/>
    </row>
    <row r="8081" spans="4:4">
      <c r="D8081" s="16"/>
    </row>
    <row r="8082" spans="4:4">
      <c r="D8082" s="16"/>
    </row>
    <row r="8083" spans="4:4">
      <c r="D8083" s="16"/>
    </row>
    <row r="8084" spans="4:4">
      <c r="D8084" s="16"/>
    </row>
    <row r="8085" spans="4:4">
      <c r="D8085" s="16"/>
    </row>
    <row r="8086" spans="4:4">
      <c r="D8086" s="16"/>
    </row>
    <row r="8087" spans="4:4">
      <c r="D8087" s="16"/>
    </row>
    <row r="8088" spans="4:4">
      <c r="D8088" s="16"/>
    </row>
    <row r="8089" spans="4:4">
      <c r="D8089" s="16"/>
    </row>
    <row r="8090" spans="4:4">
      <c r="D8090" s="16"/>
    </row>
    <row r="8091" spans="4:4">
      <c r="D8091" s="16"/>
    </row>
    <row r="8092" spans="4:4">
      <c r="D8092" s="16"/>
    </row>
    <row r="8093" spans="4:4">
      <c r="D8093" s="16"/>
    </row>
    <row r="8094" spans="4:4">
      <c r="D8094" s="16"/>
    </row>
    <row r="8095" spans="4:4">
      <c r="D8095" s="16"/>
    </row>
    <row r="8096" spans="4:4">
      <c r="D8096" s="16"/>
    </row>
    <row r="8097" spans="4:4">
      <c r="D8097" s="16"/>
    </row>
    <row r="8098" spans="4:4">
      <c r="D8098" s="16"/>
    </row>
    <row r="8099" spans="4:4">
      <c r="D8099" s="16"/>
    </row>
    <row r="8100" spans="4:4">
      <c r="D8100" s="16"/>
    </row>
    <row r="8101" spans="4:4">
      <c r="D8101" s="16"/>
    </row>
    <row r="8102" spans="4:4">
      <c r="D8102" s="16"/>
    </row>
    <row r="8103" spans="4:4">
      <c r="D8103" s="16"/>
    </row>
    <row r="8104" spans="4:4">
      <c r="D8104" s="16"/>
    </row>
    <row r="8105" spans="4:4">
      <c r="D8105" s="16"/>
    </row>
    <row r="8106" spans="4:4">
      <c r="D8106" s="16"/>
    </row>
    <row r="8107" spans="4:4">
      <c r="D8107" s="16"/>
    </row>
    <row r="8108" spans="4:4">
      <c r="D8108" s="16"/>
    </row>
    <row r="8109" spans="4:4">
      <c r="D8109" s="16"/>
    </row>
    <row r="8110" spans="4:4">
      <c r="D8110" s="16"/>
    </row>
    <row r="8111" spans="4:4">
      <c r="D8111" s="16"/>
    </row>
    <row r="8112" spans="4:4">
      <c r="D8112" s="16"/>
    </row>
    <row r="8113" spans="4:4">
      <c r="D8113" s="16"/>
    </row>
    <row r="8114" spans="4:4">
      <c r="D8114" s="16"/>
    </row>
    <row r="8115" spans="4:4">
      <c r="D8115" s="16"/>
    </row>
    <row r="8116" spans="4:4">
      <c r="D8116" s="16"/>
    </row>
    <row r="8117" spans="4:4">
      <c r="D8117" s="16"/>
    </row>
    <row r="8118" spans="4:4">
      <c r="D8118" s="16"/>
    </row>
    <row r="8119" spans="4:4">
      <c r="D8119" s="16"/>
    </row>
    <row r="8120" spans="4:4">
      <c r="D8120" s="16"/>
    </row>
    <row r="8121" spans="4:4">
      <c r="D8121" s="16"/>
    </row>
    <row r="8122" spans="4:4">
      <c r="D8122" s="16"/>
    </row>
    <row r="8123" spans="4:4">
      <c r="D8123" s="16"/>
    </row>
    <row r="8124" spans="4:4">
      <c r="D8124" s="16"/>
    </row>
    <row r="8125" spans="4:4">
      <c r="D8125" s="16"/>
    </row>
    <row r="8126" spans="4:4">
      <c r="D8126" s="16"/>
    </row>
    <row r="8127" spans="4:4">
      <c r="D8127" s="16"/>
    </row>
    <row r="8128" spans="4:4">
      <c r="D8128" s="16"/>
    </row>
    <row r="8129" spans="4:4">
      <c r="D8129" s="16"/>
    </row>
    <row r="8130" spans="4:4">
      <c r="D8130" s="16"/>
    </row>
    <row r="8131" spans="4:4">
      <c r="D8131" s="16"/>
    </row>
    <row r="8132" spans="4:4">
      <c r="D8132" s="16"/>
    </row>
    <row r="8133" spans="4:4">
      <c r="D8133" s="16"/>
    </row>
    <row r="8134" spans="4:4">
      <c r="D8134" s="16"/>
    </row>
    <row r="8135" spans="4:4">
      <c r="D8135" s="16"/>
    </row>
    <row r="8136" spans="4:4">
      <c r="D8136" s="16"/>
    </row>
    <row r="8137" spans="4:4">
      <c r="D8137" s="16"/>
    </row>
    <row r="8138" spans="4:4">
      <c r="D8138" s="16"/>
    </row>
    <row r="8139" spans="4:4">
      <c r="D8139" s="16"/>
    </row>
    <row r="8140" spans="4:4">
      <c r="D8140" s="16"/>
    </row>
    <row r="8141" spans="4:4">
      <c r="D8141" s="16"/>
    </row>
    <row r="8142" spans="4:4">
      <c r="D8142" s="16"/>
    </row>
    <row r="8143" spans="4:4">
      <c r="D8143" s="16"/>
    </row>
    <row r="8144" spans="4:4">
      <c r="D8144" s="16"/>
    </row>
    <row r="8145" spans="4:4">
      <c r="D8145" s="16"/>
    </row>
    <row r="8146" spans="4:4">
      <c r="D8146" s="16"/>
    </row>
    <row r="8147" spans="4:4">
      <c r="D8147" s="16"/>
    </row>
    <row r="8148" spans="4:4">
      <c r="D8148" s="16"/>
    </row>
    <row r="8149" spans="4:4">
      <c r="D8149" s="16"/>
    </row>
    <row r="8150" spans="4:4">
      <c r="D8150" s="16"/>
    </row>
    <row r="8151" spans="4:4">
      <c r="D8151" s="16"/>
    </row>
    <row r="8152" spans="4:4">
      <c r="D8152" s="16"/>
    </row>
    <row r="8153" spans="4:4">
      <c r="D8153" s="16"/>
    </row>
    <row r="8154" spans="4:4">
      <c r="D8154" s="16"/>
    </row>
    <row r="8155" spans="4:4">
      <c r="D8155" s="16"/>
    </row>
    <row r="8156" spans="4:4">
      <c r="D8156" s="16"/>
    </row>
    <row r="8157" spans="4:4">
      <c r="D8157" s="16"/>
    </row>
    <row r="8158" spans="4:4">
      <c r="D8158" s="16"/>
    </row>
    <row r="8159" spans="4:4">
      <c r="D8159" s="16"/>
    </row>
    <row r="8160" spans="4:4">
      <c r="D8160" s="16"/>
    </row>
    <row r="8161" spans="4:4">
      <c r="D8161" s="16"/>
    </row>
    <row r="8162" spans="4:4">
      <c r="D8162" s="16"/>
    </row>
    <row r="8163" spans="4:4">
      <c r="D8163" s="16"/>
    </row>
    <row r="8164" spans="4:4">
      <c r="D8164" s="16"/>
    </row>
    <row r="8165" spans="4:4">
      <c r="D8165" s="16"/>
    </row>
    <row r="8166" spans="4:4">
      <c r="D8166" s="16"/>
    </row>
    <row r="8167" spans="4:4">
      <c r="D8167" s="16"/>
    </row>
    <row r="8168" spans="4:4">
      <c r="D8168" s="16"/>
    </row>
    <row r="8169" spans="4:4">
      <c r="D8169" s="16"/>
    </row>
    <row r="8170" spans="4:4">
      <c r="D8170" s="16"/>
    </row>
    <row r="8171" spans="4:4">
      <c r="D8171" s="16"/>
    </row>
    <row r="8172" spans="4:4">
      <c r="D8172" s="16"/>
    </row>
    <row r="8173" spans="4:4">
      <c r="D8173" s="16"/>
    </row>
    <row r="8174" spans="4:4">
      <c r="D8174" s="16"/>
    </row>
    <row r="8175" spans="4:4">
      <c r="D8175" s="16"/>
    </row>
    <row r="8176" spans="4:4">
      <c r="D8176" s="16"/>
    </row>
    <row r="8177" spans="4:4">
      <c r="D8177" s="16"/>
    </row>
    <row r="8178" spans="4:4">
      <c r="D8178" s="16"/>
    </row>
    <row r="8179" spans="4:4">
      <c r="D8179" s="16"/>
    </row>
    <row r="8180" spans="4:4">
      <c r="D8180" s="16"/>
    </row>
    <row r="8181" spans="4:4">
      <c r="D8181" s="16"/>
    </row>
    <row r="8182" spans="4:4">
      <c r="D8182" s="16"/>
    </row>
    <row r="8183" spans="4:4">
      <c r="D8183" s="16"/>
    </row>
    <row r="8184" spans="4:4">
      <c r="D8184" s="16"/>
    </row>
    <row r="8185" spans="4:4">
      <c r="D8185" s="16"/>
    </row>
    <row r="8186" spans="4:4">
      <c r="D8186" s="16"/>
    </row>
    <row r="8187" spans="4:4">
      <c r="D8187" s="16"/>
    </row>
    <row r="8188" spans="4:4">
      <c r="D8188" s="16"/>
    </row>
    <row r="8189" spans="4:4">
      <c r="D8189" s="16"/>
    </row>
    <row r="8190" spans="4:4">
      <c r="D8190" s="16"/>
    </row>
    <row r="8191" spans="4:4">
      <c r="D8191" s="16"/>
    </row>
    <row r="8192" spans="4:4">
      <c r="D8192" s="16"/>
    </row>
    <row r="8193" spans="4:4">
      <c r="D8193" s="16"/>
    </row>
    <row r="8194" spans="4:4">
      <c r="D8194" s="16"/>
    </row>
    <row r="8195" spans="4:4">
      <c r="D8195" s="16"/>
    </row>
    <row r="8196" spans="4:4">
      <c r="D8196" s="16"/>
    </row>
    <row r="8197" spans="4:4">
      <c r="D8197" s="16"/>
    </row>
    <row r="8198" spans="4:4">
      <c r="D8198" s="16"/>
    </row>
    <row r="8199" spans="4:4">
      <c r="D8199" s="16"/>
    </row>
    <row r="8200" spans="4:4">
      <c r="D8200" s="16"/>
    </row>
    <row r="8201" spans="4:4">
      <c r="D8201" s="16"/>
    </row>
    <row r="8202" spans="4:4">
      <c r="D8202" s="16"/>
    </row>
    <row r="8203" spans="4:4">
      <c r="D8203" s="16"/>
    </row>
    <row r="8204" spans="4:4">
      <c r="D8204" s="16"/>
    </row>
    <row r="8205" spans="4:4">
      <c r="D8205" s="16"/>
    </row>
    <row r="8206" spans="4:4">
      <c r="D8206" s="16"/>
    </row>
    <row r="8207" spans="4:4">
      <c r="D8207" s="16"/>
    </row>
    <row r="8208" spans="4:4">
      <c r="D8208" s="16"/>
    </row>
    <row r="8209" spans="4:4">
      <c r="D8209" s="16"/>
    </row>
    <row r="8210" spans="4:4">
      <c r="D8210" s="16"/>
    </row>
    <row r="8211" spans="4:4">
      <c r="D8211" s="16"/>
    </row>
    <row r="8212" spans="4:4">
      <c r="D8212" s="16"/>
    </row>
    <row r="8213" spans="4:4">
      <c r="D8213" s="16"/>
    </row>
    <row r="8214" spans="4:4">
      <c r="D8214" s="16"/>
    </row>
    <row r="8215" spans="4:4">
      <c r="D8215" s="16"/>
    </row>
    <row r="8216" spans="4:4">
      <c r="D8216" s="16"/>
    </row>
    <row r="8217" spans="4:4">
      <c r="D8217" s="16"/>
    </row>
    <row r="8218" spans="4:4">
      <c r="D8218" s="16"/>
    </row>
    <row r="8219" spans="4:4">
      <c r="D8219" s="16"/>
    </row>
    <row r="8220" spans="4:4">
      <c r="D8220" s="16"/>
    </row>
    <row r="8221" spans="4:4">
      <c r="D8221" s="16"/>
    </row>
    <row r="8222" spans="4:4">
      <c r="D8222" s="16"/>
    </row>
    <row r="8223" spans="4:4">
      <c r="D8223" s="16"/>
    </row>
    <row r="8224" spans="4:4">
      <c r="D8224" s="16"/>
    </row>
    <row r="8225" spans="4:4">
      <c r="D8225" s="16"/>
    </row>
    <row r="8226" spans="4:4">
      <c r="D8226" s="16"/>
    </row>
    <row r="8227" spans="4:4">
      <c r="D8227" s="16"/>
    </row>
    <row r="8228" spans="4:4">
      <c r="D8228" s="16"/>
    </row>
    <row r="8229" spans="4:4">
      <c r="D8229" s="16"/>
    </row>
    <row r="8230" spans="4:4">
      <c r="D8230" s="16"/>
    </row>
    <row r="8231" spans="4:4">
      <c r="D8231" s="16"/>
    </row>
    <row r="8232" spans="4:4">
      <c r="D8232" s="16"/>
    </row>
    <row r="8233" spans="4:4">
      <c r="D8233" s="16"/>
    </row>
    <row r="8234" spans="4:4">
      <c r="D8234" s="16"/>
    </row>
    <row r="8235" spans="4:4">
      <c r="D8235" s="16"/>
    </row>
    <row r="8236" spans="4:4">
      <c r="D8236" s="16"/>
    </row>
    <row r="8237" spans="4:4">
      <c r="D8237" s="16"/>
    </row>
    <row r="8238" spans="4:4">
      <c r="D8238" s="16"/>
    </row>
    <row r="8239" spans="4:4">
      <c r="D8239" s="16"/>
    </row>
    <row r="8240" spans="4:4">
      <c r="D8240" s="16"/>
    </row>
    <row r="8241" spans="4:4">
      <c r="D8241" s="16"/>
    </row>
    <row r="8242" spans="4:4">
      <c r="D8242" s="16"/>
    </row>
    <row r="8243" spans="4:4">
      <c r="D8243" s="16"/>
    </row>
    <row r="8244" spans="4:4">
      <c r="D8244" s="16"/>
    </row>
    <row r="8245" spans="4:4">
      <c r="D8245" s="16"/>
    </row>
    <row r="8246" spans="4:4">
      <c r="D8246" s="16"/>
    </row>
    <row r="8247" spans="4:4">
      <c r="D8247" s="16"/>
    </row>
    <row r="8248" spans="4:4">
      <c r="D8248" s="16"/>
    </row>
    <row r="8249" spans="4:4">
      <c r="D8249" s="16"/>
    </row>
    <row r="8250" spans="4:4">
      <c r="D8250" s="16"/>
    </row>
    <row r="8251" spans="4:4">
      <c r="D8251" s="16"/>
    </row>
    <row r="8252" spans="4:4">
      <c r="D8252" s="16"/>
    </row>
    <row r="8253" spans="4:4">
      <c r="D8253" s="16"/>
    </row>
    <row r="8254" spans="4:4">
      <c r="D8254" s="16"/>
    </row>
    <row r="8255" spans="4:4">
      <c r="D8255" s="16"/>
    </row>
    <row r="8256" spans="4:4">
      <c r="D8256" s="16"/>
    </row>
    <row r="8257" spans="4:4">
      <c r="D8257" s="16"/>
    </row>
    <row r="8258" spans="4:4">
      <c r="D8258" s="16"/>
    </row>
    <row r="8259" spans="4:4">
      <c r="D8259" s="16"/>
    </row>
    <row r="8260" spans="4:4">
      <c r="D8260" s="16"/>
    </row>
    <row r="8261" spans="4:4">
      <c r="D8261" s="16"/>
    </row>
    <row r="8262" spans="4:4">
      <c r="D8262" s="16"/>
    </row>
    <row r="8263" spans="4:4">
      <c r="D8263" s="16"/>
    </row>
    <row r="8264" spans="4:4">
      <c r="D8264" s="16"/>
    </row>
    <row r="8265" spans="4:4">
      <c r="D8265" s="16"/>
    </row>
    <row r="8266" spans="4:4">
      <c r="D8266" s="16"/>
    </row>
    <row r="8267" spans="4:4">
      <c r="D8267" s="16"/>
    </row>
    <row r="8268" spans="4:4">
      <c r="D8268" s="16"/>
    </row>
    <row r="8269" spans="4:4">
      <c r="D8269" s="16"/>
    </row>
    <row r="8270" spans="4:4">
      <c r="D8270" s="16"/>
    </row>
    <row r="8271" spans="4:4">
      <c r="D8271" s="16"/>
    </row>
    <row r="8272" spans="4:4">
      <c r="D8272" s="16"/>
    </row>
    <row r="8273" spans="4:4">
      <c r="D8273" s="16"/>
    </row>
    <row r="8274" spans="4:4">
      <c r="D8274" s="16"/>
    </row>
    <row r="8275" spans="4:4">
      <c r="D8275" s="16"/>
    </row>
    <row r="8276" spans="4:4">
      <c r="D8276" s="16"/>
    </row>
    <row r="8277" spans="4:4">
      <c r="D8277" s="16"/>
    </row>
    <row r="8278" spans="4:4">
      <c r="D8278" s="16"/>
    </row>
    <row r="8279" spans="4:4">
      <c r="D8279" s="16"/>
    </row>
    <row r="8280" spans="4:4">
      <c r="D8280" s="16"/>
    </row>
    <row r="8281" spans="4:4">
      <c r="D8281" s="16"/>
    </row>
    <row r="8282" spans="4:4">
      <c r="D8282" s="16"/>
    </row>
    <row r="8283" spans="4:4">
      <c r="D8283" s="16"/>
    </row>
    <row r="8284" spans="4:4">
      <c r="D8284" s="16"/>
    </row>
    <row r="8285" spans="4:4">
      <c r="D8285" s="16"/>
    </row>
    <row r="8286" spans="4:4">
      <c r="D8286" s="16"/>
    </row>
    <row r="8287" spans="4:4">
      <c r="D8287" s="16"/>
    </row>
    <row r="8288" spans="4:4">
      <c r="D8288" s="16"/>
    </row>
    <row r="8289" spans="4:4">
      <c r="D8289" s="16"/>
    </row>
    <row r="8290" spans="4:4">
      <c r="D8290" s="16"/>
    </row>
    <row r="8291" spans="4:4">
      <c r="D8291" s="16"/>
    </row>
    <row r="8292" spans="4:4">
      <c r="D8292" s="16"/>
    </row>
    <row r="8293" spans="4:4">
      <c r="D8293" s="16"/>
    </row>
    <row r="8294" spans="4:4">
      <c r="D8294" s="16"/>
    </row>
    <row r="8295" spans="4:4">
      <c r="D8295" s="16"/>
    </row>
    <row r="8296" spans="4:4">
      <c r="D8296" s="16"/>
    </row>
    <row r="8297" spans="4:4">
      <c r="D8297" s="16"/>
    </row>
    <row r="8298" spans="4:4">
      <c r="D8298" s="16"/>
    </row>
    <row r="8299" spans="4:4">
      <c r="D8299" s="16"/>
    </row>
    <row r="8300" spans="4:4">
      <c r="D8300" s="16"/>
    </row>
    <row r="8301" spans="4:4">
      <c r="D8301" s="16"/>
    </row>
    <row r="8302" spans="4:4">
      <c r="D8302" s="16"/>
    </row>
    <row r="8303" spans="4:4">
      <c r="D8303" s="16"/>
    </row>
    <row r="8304" spans="4:4">
      <c r="D8304" s="16"/>
    </row>
    <row r="8305" spans="4:4">
      <c r="D8305" s="16"/>
    </row>
    <row r="8306" spans="4:4">
      <c r="D8306" s="16"/>
    </row>
    <row r="8307" spans="4:4">
      <c r="D8307" s="16"/>
    </row>
    <row r="8308" spans="4:4">
      <c r="D8308" s="16"/>
    </row>
    <row r="8309" spans="4:4">
      <c r="D8309" s="16"/>
    </row>
    <row r="8310" spans="4:4">
      <c r="D8310" s="16"/>
    </row>
    <row r="8311" spans="4:4">
      <c r="D8311" s="16"/>
    </row>
    <row r="8312" spans="4:4">
      <c r="D8312" s="16"/>
    </row>
    <row r="8313" spans="4:4">
      <c r="D8313" s="16"/>
    </row>
    <row r="8314" spans="4:4">
      <c r="D8314" s="16"/>
    </row>
    <row r="8315" spans="4:4">
      <c r="D8315" s="16"/>
    </row>
    <row r="8316" spans="4:4">
      <c r="D8316" s="16"/>
    </row>
    <row r="8317" spans="4:4">
      <c r="D8317" s="16"/>
    </row>
    <row r="8318" spans="4:4">
      <c r="D8318" s="16"/>
    </row>
    <row r="8319" spans="4:4">
      <c r="D8319" s="16"/>
    </row>
    <row r="8320" spans="4:4">
      <c r="D8320" s="16"/>
    </row>
    <row r="8321" spans="4:4">
      <c r="D8321" s="16"/>
    </row>
    <row r="8322" spans="4:4">
      <c r="D8322" s="16"/>
    </row>
    <row r="8323" spans="4:4">
      <c r="D8323" s="16"/>
    </row>
    <row r="8324" spans="4:4">
      <c r="D8324" s="16"/>
    </row>
    <row r="8325" spans="4:4">
      <c r="D8325" s="16"/>
    </row>
    <row r="8326" spans="4:4">
      <c r="D8326" s="16"/>
    </row>
    <row r="8327" spans="4:4">
      <c r="D8327" s="16"/>
    </row>
    <row r="8328" spans="4:4">
      <c r="D8328" s="16"/>
    </row>
    <row r="8329" spans="4:4">
      <c r="D8329" s="16"/>
    </row>
    <row r="8330" spans="4:4">
      <c r="D8330" s="16"/>
    </row>
    <row r="8331" spans="4:4">
      <c r="D8331" s="16"/>
    </row>
    <row r="8332" spans="4:4">
      <c r="D8332" s="16"/>
    </row>
    <row r="8333" spans="4:4">
      <c r="D8333" s="16"/>
    </row>
    <row r="8334" spans="4:4">
      <c r="D8334" s="16"/>
    </row>
    <row r="8335" spans="4:4">
      <c r="D8335" s="16"/>
    </row>
    <row r="8336" spans="4:4">
      <c r="D8336" s="16"/>
    </row>
    <row r="8337" spans="4:4">
      <c r="D8337" s="16"/>
    </row>
    <row r="8338" spans="4:4">
      <c r="D8338" s="16"/>
    </row>
    <row r="8339" spans="4:4">
      <c r="D8339" s="16"/>
    </row>
    <row r="8340" spans="4:4">
      <c r="D8340" s="16"/>
    </row>
    <row r="8341" spans="4:4">
      <c r="D8341" s="16"/>
    </row>
    <row r="8342" spans="4:4">
      <c r="D8342" s="16"/>
    </row>
    <row r="8343" spans="4:4">
      <c r="D8343" s="16"/>
    </row>
    <row r="8344" spans="4:4">
      <c r="D8344" s="16"/>
    </row>
    <row r="8345" spans="4:4">
      <c r="D8345" s="16"/>
    </row>
    <row r="8346" spans="4:4">
      <c r="D8346" s="16"/>
    </row>
    <row r="8347" spans="4:4">
      <c r="D8347" s="16"/>
    </row>
    <row r="8348" spans="4:4">
      <c r="D8348" s="16"/>
    </row>
    <row r="8349" spans="4:4">
      <c r="D8349" s="16"/>
    </row>
    <row r="8350" spans="4:4">
      <c r="D8350" s="16"/>
    </row>
    <row r="8351" spans="4:4">
      <c r="D8351" s="16"/>
    </row>
    <row r="8352" spans="4:4">
      <c r="D8352" s="16"/>
    </row>
    <row r="8353" spans="4:4">
      <c r="D8353" s="16"/>
    </row>
    <row r="8354" spans="4:4">
      <c r="D8354" s="16"/>
    </row>
    <row r="8355" spans="4:4">
      <c r="D8355" s="16"/>
    </row>
    <row r="8356" spans="4:4">
      <c r="D8356" s="16"/>
    </row>
    <row r="8357" spans="4:4">
      <c r="D8357" s="16"/>
    </row>
    <row r="8358" spans="4:4">
      <c r="D8358" s="16"/>
    </row>
    <row r="8359" spans="4:4">
      <c r="D8359" s="16"/>
    </row>
    <row r="8360" spans="4:4">
      <c r="D8360" s="16"/>
    </row>
    <row r="8361" spans="4:4">
      <c r="D8361" s="16"/>
    </row>
    <row r="8362" spans="4:4">
      <c r="D8362" s="16"/>
    </row>
    <row r="8363" spans="4:4">
      <c r="D8363" s="16"/>
    </row>
    <row r="8364" spans="4:4">
      <c r="D8364" s="16"/>
    </row>
    <row r="8365" spans="4:4">
      <c r="D8365" s="16"/>
    </row>
    <row r="8366" spans="4:4">
      <c r="D8366" s="16"/>
    </row>
    <row r="8367" spans="4:4">
      <c r="D8367" s="16"/>
    </row>
    <row r="8368" spans="4:4">
      <c r="D8368" s="16"/>
    </row>
    <row r="8369" spans="4:4">
      <c r="D8369" s="16"/>
    </row>
    <row r="8370" spans="4:4">
      <c r="D8370" s="16"/>
    </row>
    <row r="8371" spans="4:4">
      <c r="D8371" s="16"/>
    </row>
    <row r="8372" spans="4:4">
      <c r="D8372" s="16"/>
    </row>
    <row r="8373" spans="4:4">
      <c r="D8373" s="16"/>
    </row>
    <row r="8374" spans="4:4">
      <c r="D8374" s="16"/>
    </row>
    <row r="8375" spans="4:4">
      <c r="D8375" s="16"/>
    </row>
    <row r="8376" spans="4:4">
      <c r="D8376" s="16"/>
    </row>
    <row r="8377" spans="4:4">
      <c r="D8377" s="16"/>
    </row>
    <row r="8378" spans="4:4">
      <c r="D8378" s="16"/>
    </row>
    <row r="8379" spans="4:4">
      <c r="D8379" s="16"/>
    </row>
    <row r="8380" spans="4:4">
      <c r="D8380" s="16"/>
    </row>
    <row r="8381" spans="4:4">
      <c r="D8381" s="16"/>
    </row>
    <row r="8382" spans="4:4">
      <c r="D8382" s="16"/>
    </row>
    <row r="8383" spans="4:4">
      <c r="D8383" s="16"/>
    </row>
    <row r="8384" spans="4:4">
      <c r="D8384" s="16"/>
    </row>
    <row r="8385" spans="4:4">
      <c r="D8385" s="16"/>
    </row>
    <row r="8386" spans="4:4">
      <c r="D8386" s="16"/>
    </row>
    <row r="8387" spans="4:4">
      <c r="D8387" s="16"/>
    </row>
    <row r="8388" spans="4:4">
      <c r="D8388" s="16"/>
    </row>
    <row r="8389" spans="4:4">
      <c r="D8389" s="16"/>
    </row>
    <row r="8390" spans="4:4">
      <c r="D8390" s="16"/>
    </row>
    <row r="8391" spans="4:4">
      <c r="D8391" s="16"/>
    </row>
    <row r="8392" spans="4:4">
      <c r="D8392" s="16"/>
    </row>
    <row r="8393" spans="4:4">
      <c r="D8393" s="16"/>
    </row>
    <row r="8394" spans="4:4">
      <c r="D8394" s="16"/>
    </row>
    <row r="8395" spans="4:4">
      <c r="D8395" s="16"/>
    </row>
    <row r="8396" spans="4:4">
      <c r="D8396" s="16"/>
    </row>
    <row r="8397" spans="4:4">
      <c r="D8397" s="16"/>
    </row>
    <row r="8398" spans="4:4">
      <c r="D8398" s="16"/>
    </row>
    <row r="8399" spans="4:4">
      <c r="D8399" s="16"/>
    </row>
    <row r="8400" spans="4:4">
      <c r="D8400" s="16"/>
    </row>
    <row r="8401" spans="4:4">
      <c r="D8401" s="16"/>
    </row>
    <row r="8402" spans="4:4">
      <c r="D8402" s="16"/>
    </row>
    <row r="8403" spans="4:4">
      <c r="D8403" s="16"/>
    </row>
    <row r="8404" spans="4:4">
      <c r="D8404" s="16"/>
    </row>
    <row r="8405" spans="4:4">
      <c r="D8405" s="16"/>
    </row>
    <row r="8406" spans="4:4">
      <c r="D8406" s="16"/>
    </row>
    <row r="8407" spans="4:4">
      <c r="D8407" s="16"/>
    </row>
    <row r="8408" spans="4:4">
      <c r="D8408" s="16"/>
    </row>
    <row r="8409" spans="4:4">
      <c r="D8409" s="16"/>
    </row>
    <row r="8410" spans="4:4">
      <c r="D8410" s="16"/>
    </row>
    <row r="8411" spans="4:4">
      <c r="D8411" s="16"/>
    </row>
    <row r="8412" spans="4:4">
      <c r="D8412" s="16"/>
    </row>
    <row r="8413" spans="4:4">
      <c r="D8413" s="16"/>
    </row>
    <row r="8414" spans="4:4">
      <c r="D8414" s="16"/>
    </row>
    <row r="8415" spans="4:4">
      <c r="D8415" s="16"/>
    </row>
    <row r="8416" spans="4:4">
      <c r="D8416" s="16"/>
    </row>
    <row r="8417" spans="4:4">
      <c r="D8417" s="16"/>
    </row>
    <row r="8418" spans="4:4">
      <c r="D8418" s="16"/>
    </row>
    <row r="8419" spans="4:4">
      <c r="D8419" s="16"/>
    </row>
    <row r="8420" spans="4:4">
      <c r="D8420" s="16"/>
    </row>
    <row r="8421" spans="4:4">
      <c r="D8421" s="16"/>
    </row>
    <row r="8422" spans="4:4">
      <c r="D8422" s="16"/>
    </row>
    <row r="8423" spans="4:4">
      <c r="D8423" s="16"/>
    </row>
    <row r="8424" spans="4:4">
      <c r="D8424" s="16"/>
    </row>
    <row r="8425" spans="4:4">
      <c r="D8425" s="16"/>
    </row>
    <row r="8426" spans="4:4">
      <c r="D8426" s="16"/>
    </row>
    <row r="8427" spans="4:4">
      <c r="D8427" s="16"/>
    </row>
    <row r="8428" spans="4:4">
      <c r="D8428" s="16"/>
    </row>
    <row r="8429" spans="4:4">
      <c r="D8429" s="16"/>
    </row>
    <row r="8430" spans="4:4">
      <c r="D8430" s="16"/>
    </row>
    <row r="8431" spans="4:4">
      <c r="D8431" s="16"/>
    </row>
    <row r="8432" spans="4:4">
      <c r="D8432" s="16"/>
    </row>
    <row r="8433" spans="4:4">
      <c r="D8433" s="16"/>
    </row>
    <row r="8434" spans="4:4">
      <c r="D8434" s="16"/>
    </row>
    <row r="8435" spans="4:4">
      <c r="D8435" s="16"/>
    </row>
    <row r="8436" spans="4:4">
      <c r="D8436" s="16"/>
    </row>
    <row r="8437" spans="4:4">
      <c r="D8437" s="16"/>
    </row>
    <row r="8438" spans="4:4">
      <c r="D8438" s="16"/>
    </row>
    <row r="8439" spans="4:4">
      <c r="D8439" s="16"/>
    </row>
    <row r="8440" spans="4:4">
      <c r="D8440" s="16"/>
    </row>
    <row r="8441" spans="4:4">
      <c r="D8441" s="16"/>
    </row>
    <row r="8442" spans="4:4">
      <c r="D8442" s="16"/>
    </row>
    <row r="8443" spans="4:4">
      <c r="D8443" s="16"/>
    </row>
    <row r="8444" spans="4:4">
      <c r="D8444" s="16"/>
    </row>
    <row r="8445" spans="4:4">
      <c r="D8445" s="16"/>
    </row>
    <row r="8446" spans="4:4">
      <c r="D8446" s="16"/>
    </row>
    <row r="8447" spans="4:4">
      <c r="D8447" s="16"/>
    </row>
    <row r="8448" spans="4:4">
      <c r="D8448" s="16"/>
    </row>
    <row r="8449" spans="4:4">
      <c r="D8449" s="16"/>
    </row>
    <row r="8450" spans="4:4">
      <c r="D8450" s="16"/>
    </row>
    <row r="8451" spans="4:4">
      <c r="D8451" s="16"/>
    </row>
    <row r="8452" spans="4:4">
      <c r="D8452" s="16"/>
    </row>
    <row r="8453" spans="4:4">
      <c r="D8453" s="16"/>
    </row>
    <row r="8454" spans="4:4">
      <c r="D8454" s="16"/>
    </row>
    <row r="8455" spans="4:4">
      <c r="D8455" s="16"/>
    </row>
    <row r="8456" spans="4:4">
      <c r="D8456" s="16"/>
    </row>
    <row r="8457" spans="4:4">
      <c r="D8457" s="16"/>
    </row>
    <row r="8458" spans="4:4">
      <c r="D8458" s="16"/>
    </row>
    <row r="8459" spans="4:4">
      <c r="D8459" s="16"/>
    </row>
    <row r="8460" spans="4:4">
      <c r="D8460" s="16"/>
    </row>
    <row r="8461" spans="4:4">
      <c r="D8461" s="16"/>
    </row>
    <row r="8462" spans="4:4">
      <c r="D8462" s="16"/>
    </row>
    <row r="8463" spans="4:4">
      <c r="D8463" s="16"/>
    </row>
    <row r="8464" spans="4:4">
      <c r="D8464" s="16"/>
    </row>
    <row r="8465" spans="4:4">
      <c r="D8465" s="16"/>
    </row>
    <row r="8466" spans="4:4">
      <c r="D8466" s="16"/>
    </row>
    <row r="8467" spans="4:4">
      <c r="D8467" s="16"/>
    </row>
    <row r="8468" spans="4:4">
      <c r="D8468" s="16"/>
    </row>
    <row r="8469" spans="4:4">
      <c r="D8469" s="16"/>
    </row>
    <row r="8470" spans="4:4">
      <c r="D8470" s="16"/>
    </row>
    <row r="8471" spans="4:4">
      <c r="D8471" s="16"/>
    </row>
    <row r="8472" spans="4:4">
      <c r="D8472" s="16"/>
    </row>
    <row r="8473" spans="4:4">
      <c r="D8473" s="16"/>
    </row>
    <row r="8474" spans="4:4">
      <c r="D8474" s="16"/>
    </row>
    <row r="8475" spans="4:4">
      <c r="D8475" s="16"/>
    </row>
    <row r="8476" spans="4:4">
      <c r="D8476" s="16"/>
    </row>
    <row r="8477" spans="4:4">
      <c r="D8477" s="16"/>
    </row>
    <row r="8478" spans="4:4">
      <c r="D8478" s="16"/>
    </row>
    <row r="8479" spans="4:4">
      <c r="D8479" s="16"/>
    </row>
    <row r="8480" spans="4:4">
      <c r="D8480" s="16"/>
    </row>
    <row r="8481" spans="4:4">
      <c r="D8481" s="16"/>
    </row>
    <row r="8482" spans="4:4">
      <c r="D8482" s="16"/>
    </row>
    <row r="8483" spans="4:4">
      <c r="D8483" s="16"/>
    </row>
    <row r="8484" spans="4:4">
      <c r="D8484" s="16"/>
    </row>
    <row r="8485" spans="4:4">
      <c r="D8485" s="16"/>
    </row>
    <row r="8486" spans="4:4">
      <c r="D8486" s="16"/>
    </row>
    <row r="8487" spans="4:4">
      <c r="D8487" s="16"/>
    </row>
    <row r="8488" spans="4:4">
      <c r="D8488" s="16"/>
    </row>
    <row r="8489" spans="4:4">
      <c r="D8489" s="16"/>
    </row>
    <row r="8490" spans="4:4">
      <c r="D8490" s="16"/>
    </row>
    <row r="8491" spans="4:4">
      <c r="D8491" s="16"/>
    </row>
    <row r="8492" spans="4:4">
      <c r="D8492" s="16"/>
    </row>
    <row r="8493" spans="4:4">
      <c r="D8493" s="16"/>
    </row>
    <row r="8494" spans="4:4">
      <c r="D8494" s="16"/>
    </row>
    <row r="8495" spans="4:4">
      <c r="D8495" s="16"/>
    </row>
    <row r="8496" spans="4:4">
      <c r="D8496" s="16"/>
    </row>
    <row r="8497" spans="4:4">
      <c r="D8497" s="16"/>
    </row>
    <row r="8498" spans="4:4">
      <c r="D8498" s="16"/>
    </row>
    <row r="8499" spans="4:4">
      <c r="D8499" s="16"/>
    </row>
    <row r="8500" spans="4:4">
      <c r="D8500" s="16"/>
    </row>
    <row r="8501" spans="4:4">
      <c r="D8501" s="16"/>
    </row>
    <row r="8502" spans="4:4">
      <c r="D8502" s="16"/>
    </row>
    <row r="8503" spans="4:4">
      <c r="D8503" s="16"/>
    </row>
    <row r="8504" spans="4:4">
      <c r="D8504" s="16"/>
    </row>
    <row r="8505" spans="4:4">
      <c r="D8505" s="16"/>
    </row>
    <row r="8506" spans="4:4">
      <c r="D8506" s="16"/>
    </row>
    <row r="8507" spans="4:4">
      <c r="D8507" s="16"/>
    </row>
    <row r="8508" spans="4:4">
      <c r="D8508" s="16"/>
    </row>
    <row r="8509" spans="4:4">
      <c r="D8509" s="16"/>
    </row>
    <row r="8510" spans="4:4">
      <c r="D8510" s="16"/>
    </row>
    <row r="8511" spans="4:4">
      <c r="D8511" s="16"/>
    </row>
    <row r="8512" spans="4:4">
      <c r="D8512" s="16"/>
    </row>
    <row r="8513" spans="4:4">
      <c r="D8513" s="16"/>
    </row>
    <row r="8514" spans="4:4">
      <c r="D8514" s="16"/>
    </row>
    <row r="8515" spans="4:4">
      <c r="D8515" s="16"/>
    </row>
    <row r="8516" spans="4:4">
      <c r="D8516" s="16"/>
    </row>
    <row r="8517" spans="4:4">
      <c r="D8517" s="16"/>
    </row>
    <row r="8518" spans="4:4">
      <c r="D8518" s="16"/>
    </row>
    <row r="8519" spans="4:4">
      <c r="D8519" s="16"/>
    </row>
    <row r="8520" spans="4:4">
      <c r="D8520" s="16"/>
    </row>
    <row r="8521" spans="4:4">
      <c r="D8521" s="16"/>
    </row>
    <row r="8522" spans="4:4">
      <c r="D8522" s="16"/>
    </row>
    <row r="8523" spans="4:4">
      <c r="D8523" s="16"/>
    </row>
    <row r="8524" spans="4:4">
      <c r="D8524" s="16"/>
    </row>
    <row r="8525" spans="4:4">
      <c r="D8525" s="16"/>
    </row>
    <row r="8526" spans="4:4">
      <c r="D8526" s="16"/>
    </row>
    <row r="8527" spans="4:4">
      <c r="D8527" s="16"/>
    </row>
    <row r="8528" spans="4:4">
      <c r="D8528" s="16"/>
    </row>
    <row r="8529" spans="4:4">
      <c r="D8529" s="16"/>
    </row>
    <row r="8530" spans="4:4">
      <c r="D8530" s="16"/>
    </row>
    <row r="8531" spans="4:4">
      <c r="D8531" s="16"/>
    </row>
    <row r="8532" spans="4:4">
      <c r="D8532" s="16"/>
    </row>
    <row r="8533" spans="4:4">
      <c r="D8533" s="16"/>
    </row>
    <row r="8534" spans="4:4">
      <c r="D8534" s="16"/>
    </row>
    <row r="8535" spans="4:4">
      <c r="D8535" s="16"/>
    </row>
    <row r="8536" spans="4:4">
      <c r="D8536" s="16"/>
    </row>
    <row r="8537" spans="4:4">
      <c r="D8537" s="16"/>
    </row>
    <row r="8538" spans="4:4">
      <c r="D8538" s="16"/>
    </row>
    <row r="8539" spans="4:4">
      <c r="D8539" s="16"/>
    </row>
    <row r="8540" spans="4:4">
      <c r="D8540" s="16"/>
    </row>
    <row r="8541" spans="4:4">
      <c r="D8541" s="16"/>
    </row>
    <row r="8542" spans="4:4">
      <c r="D8542" s="16"/>
    </row>
    <row r="8543" spans="4:4">
      <c r="D8543" s="16"/>
    </row>
    <row r="8544" spans="4:4">
      <c r="D8544" s="16"/>
    </row>
    <row r="8545" spans="4:4">
      <c r="D8545" s="16"/>
    </row>
    <row r="8546" spans="4:4">
      <c r="D8546" s="16"/>
    </row>
    <row r="8547" spans="4:4">
      <c r="D8547" s="16"/>
    </row>
    <row r="8548" spans="4:4">
      <c r="D8548" s="16"/>
    </row>
    <row r="8549" spans="4:4">
      <c r="D8549" s="16"/>
    </row>
    <row r="8550" spans="4:4">
      <c r="D8550" s="16"/>
    </row>
    <row r="8551" spans="4:4">
      <c r="D8551" s="16"/>
    </row>
    <row r="8552" spans="4:4">
      <c r="D8552" s="16"/>
    </row>
    <row r="8553" spans="4:4">
      <c r="D8553" s="16"/>
    </row>
    <row r="8554" spans="4:4">
      <c r="D8554" s="16"/>
    </row>
    <row r="8555" spans="4:4">
      <c r="D8555" s="16"/>
    </row>
    <row r="8556" spans="4:4">
      <c r="D8556" s="16"/>
    </row>
    <row r="8557" spans="4:4">
      <c r="D8557" s="16"/>
    </row>
    <row r="8558" spans="4:4">
      <c r="D8558" s="16"/>
    </row>
    <row r="8559" spans="4:4">
      <c r="D8559" s="16"/>
    </row>
    <row r="8560" spans="4:4">
      <c r="D8560" s="16"/>
    </row>
    <row r="8561" spans="4:4">
      <c r="D8561" s="16"/>
    </row>
    <row r="8562" spans="4:4">
      <c r="D8562" s="16"/>
    </row>
    <row r="8563" spans="4:4">
      <c r="D8563" s="16"/>
    </row>
    <row r="8564" spans="4:4">
      <c r="D8564" s="16"/>
    </row>
    <row r="8565" spans="4:4">
      <c r="D8565" s="16"/>
    </row>
    <row r="8566" spans="4:4">
      <c r="D8566" s="16"/>
    </row>
    <row r="8567" spans="4:4">
      <c r="D8567" s="16"/>
    </row>
    <row r="8568" spans="4:4">
      <c r="D8568" s="16"/>
    </row>
    <row r="8569" spans="4:4">
      <c r="D8569" s="16"/>
    </row>
    <row r="8570" spans="4:4">
      <c r="D8570" s="16"/>
    </row>
    <row r="8571" spans="4:4">
      <c r="D8571" s="16"/>
    </row>
    <row r="8572" spans="4:4">
      <c r="D8572" s="16"/>
    </row>
    <row r="8573" spans="4:4">
      <c r="D8573" s="16"/>
    </row>
    <row r="8574" spans="4:4">
      <c r="D8574" s="16"/>
    </row>
    <row r="8575" spans="4:4">
      <c r="D8575" s="16"/>
    </row>
    <row r="8576" spans="4:4">
      <c r="D8576" s="16"/>
    </row>
    <row r="8577" spans="4:4">
      <c r="D8577" s="16"/>
    </row>
    <row r="8578" spans="4:4">
      <c r="D8578" s="16"/>
    </row>
    <row r="8579" spans="4:4">
      <c r="D8579" s="16"/>
    </row>
    <row r="8580" spans="4:4">
      <c r="D8580" s="16"/>
    </row>
    <row r="8581" spans="4:4">
      <c r="D8581" s="16"/>
    </row>
    <row r="8582" spans="4:4">
      <c r="D8582" s="16"/>
    </row>
    <row r="8583" spans="4:4">
      <c r="D8583" s="16"/>
    </row>
    <row r="8584" spans="4:4">
      <c r="D8584" s="16"/>
    </row>
    <row r="8585" spans="4:4">
      <c r="D8585" s="16"/>
    </row>
    <row r="8586" spans="4:4">
      <c r="D8586" s="16"/>
    </row>
    <row r="8587" spans="4:4">
      <c r="D8587" s="16"/>
    </row>
    <row r="8588" spans="4:4">
      <c r="D8588" s="16"/>
    </row>
    <row r="8589" spans="4:4">
      <c r="D8589" s="16"/>
    </row>
    <row r="8590" spans="4:4">
      <c r="D8590" s="16"/>
    </row>
    <row r="8591" spans="4:4">
      <c r="D8591" s="16"/>
    </row>
    <row r="8592" spans="4:4">
      <c r="D8592" s="16"/>
    </row>
    <row r="8593" spans="4:4">
      <c r="D8593" s="16"/>
    </row>
    <row r="8594" spans="4:4">
      <c r="D8594" s="16"/>
    </row>
    <row r="8595" spans="4:4">
      <c r="D8595" s="16"/>
    </row>
    <row r="8596" spans="4:4">
      <c r="D8596" s="16"/>
    </row>
    <row r="8597" spans="4:4">
      <c r="D8597" s="16"/>
    </row>
    <row r="8598" spans="4:4">
      <c r="D8598" s="16"/>
    </row>
    <row r="8599" spans="4:4">
      <c r="D8599" s="16"/>
    </row>
    <row r="8600" spans="4:4">
      <c r="D8600" s="16"/>
    </row>
    <row r="8601" spans="4:4">
      <c r="D8601" s="16"/>
    </row>
    <row r="8602" spans="4:4">
      <c r="D8602" s="16"/>
    </row>
    <row r="8603" spans="4:4">
      <c r="D8603" s="16"/>
    </row>
    <row r="8604" spans="4:4">
      <c r="D8604" s="16"/>
    </row>
    <row r="8605" spans="4:4">
      <c r="D8605" s="16"/>
    </row>
    <row r="8606" spans="4:4">
      <c r="D8606" s="16"/>
    </row>
    <row r="8607" spans="4:4">
      <c r="D8607" s="16"/>
    </row>
    <row r="8608" spans="4:4">
      <c r="D8608" s="16"/>
    </row>
    <row r="8609" spans="4:4">
      <c r="D8609" s="16"/>
    </row>
    <row r="8610" spans="4:4">
      <c r="D8610" s="16"/>
    </row>
    <row r="8611" spans="4:4">
      <c r="D8611" s="16"/>
    </row>
    <row r="8612" spans="4:4">
      <c r="D8612" s="16"/>
    </row>
    <row r="8613" spans="4:4">
      <c r="D8613" s="16"/>
    </row>
    <row r="8614" spans="4:4">
      <c r="D8614" s="16"/>
    </row>
    <row r="8615" spans="4:4">
      <c r="D8615" s="16"/>
    </row>
    <row r="8616" spans="4:4">
      <c r="D8616" s="16"/>
    </row>
    <row r="8617" spans="4:4">
      <c r="D8617" s="16"/>
    </row>
    <row r="8618" spans="4:4">
      <c r="D8618" s="16"/>
    </row>
    <row r="8619" spans="4:4">
      <c r="D8619" s="16"/>
    </row>
    <row r="8620" spans="4:4">
      <c r="D8620" s="16"/>
    </row>
    <row r="8621" spans="4:4">
      <c r="D8621" s="16"/>
    </row>
    <row r="8622" spans="4:4">
      <c r="D8622" s="16"/>
    </row>
    <row r="8623" spans="4:4">
      <c r="D8623" s="16"/>
    </row>
    <row r="8624" spans="4:4">
      <c r="D8624" s="16"/>
    </row>
    <row r="8625" spans="4:4">
      <c r="D8625" s="16"/>
    </row>
    <row r="8626" spans="4:4">
      <c r="D8626" s="16"/>
    </row>
    <row r="8627" spans="4:4">
      <c r="D8627" s="16"/>
    </row>
    <row r="8628" spans="4:4">
      <c r="D8628" s="16"/>
    </row>
    <row r="8629" spans="4:4">
      <c r="D8629" s="16"/>
    </row>
    <row r="8630" spans="4:4">
      <c r="D8630" s="16"/>
    </row>
    <row r="8631" spans="4:4">
      <c r="D8631" s="16"/>
    </row>
    <row r="8632" spans="4:4">
      <c r="D8632" s="16"/>
    </row>
    <row r="8633" spans="4:4">
      <c r="D8633" s="16"/>
    </row>
    <row r="8634" spans="4:4">
      <c r="D8634" s="16"/>
    </row>
    <row r="8635" spans="4:4">
      <c r="D8635" s="16"/>
    </row>
    <row r="8636" spans="4:4">
      <c r="D8636" s="16"/>
    </row>
    <row r="8637" spans="4:4">
      <c r="D8637" s="16"/>
    </row>
    <row r="8638" spans="4:4">
      <c r="D8638" s="16"/>
    </row>
    <row r="8639" spans="4:4">
      <c r="D8639" s="16"/>
    </row>
    <row r="8640" spans="4:4">
      <c r="D8640" s="16"/>
    </row>
    <row r="8641" spans="4:4">
      <c r="D8641" s="16"/>
    </row>
    <row r="8642" spans="4:4">
      <c r="D8642" s="16"/>
    </row>
    <row r="8643" spans="4:4">
      <c r="D8643" s="16"/>
    </row>
    <row r="8644" spans="4:4">
      <c r="D8644" s="16"/>
    </row>
    <row r="8645" spans="4:4">
      <c r="D8645" s="16"/>
    </row>
    <row r="8646" spans="4:4">
      <c r="D8646" s="16"/>
    </row>
    <row r="8647" spans="4:4">
      <c r="D8647" s="16"/>
    </row>
    <row r="8648" spans="4:4">
      <c r="D8648" s="16"/>
    </row>
    <row r="8649" spans="4:4">
      <c r="D8649" s="16"/>
    </row>
    <row r="8650" spans="4:4">
      <c r="D8650" s="16"/>
    </row>
    <row r="8651" spans="4:4">
      <c r="D8651" s="16"/>
    </row>
    <row r="8652" spans="4:4">
      <c r="D8652" s="16"/>
    </row>
    <row r="8653" spans="4:4">
      <c r="D8653" s="16"/>
    </row>
    <row r="8654" spans="4:4">
      <c r="D8654" s="16"/>
    </row>
    <row r="8655" spans="4:4">
      <c r="D8655" s="16"/>
    </row>
    <row r="8656" spans="4:4">
      <c r="D8656" s="16"/>
    </row>
    <row r="8657" spans="4:4">
      <c r="D8657" s="16"/>
    </row>
    <row r="8658" spans="4:4">
      <c r="D8658" s="16"/>
    </row>
    <row r="8659" spans="4:4">
      <c r="D8659" s="16"/>
    </row>
    <row r="8660" spans="4:4">
      <c r="D8660" s="16"/>
    </row>
    <row r="8661" spans="4:4">
      <c r="D8661" s="16"/>
    </row>
    <row r="8662" spans="4:4">
      <c r="D8662" s="16"/>
    </row>
    <row r="8663" spans="4:4">
      <c r="D8663" s="16"/>
    </row>
    <row r="8664" spans="4:4">
      <c r="D8664" s="16"/>
    </row>
    <row r="8665" spans="4:4">
      <c r="D8665" s="16"/>
    </row>
    <row r="8666" spans="4:4">
      <c r="D8666" s="16"/>
    </row>
    <row r="8667" spans="4:4">
      <c r="D8667" s="16"/>
    </row>
    <row r="8668" spans="4:4">
      <c r="D8668" s="16"/>
    </row>
    <row r="8669" spans="4:4">
      <c r="D8669" s="16"/>
    </row>
    <row r="8670" spans="4:4">
      <c r="D8670" s="16"/>
    </row>
    <row r="8671" spans="4:4">
      <c r="D8671" s="16"/>
    </row>
    <row r="8672" spans="4:4">
      <c r="D8672" s="16"/>
    </row>
    <row r="8673" spans="4:4">
      <c r="D8673" s="16"/>
    </row>
    <row r="8674" spans="4:4">
      <c r="D8674" s="16"/>
    </row>
    <row r="8675" spans="4:4">
      <c r="D8675" s="16"/>
    </row>
    <row r="8676" spans="4:4">
      <c r="D8676" s="16"/>
    </row>
    <row r="8677" spans="4:4">
      <c r="D8677" s="16"/>
    </row>
    <row r="8678" spans="4:4">
      <c r="D8678" s="16"/>
    </row>
    <row r="8679" spans="4:4">
      <c r="D8679" s="16"/>
    </row>
    <row r="8680" spans="4:4">
      <c r="D8680" s="16"/>
    </row>
    <row r="8681" spans="4:4">
      <c r="D8681" s="16"/>
    </row>
    <row r="8682" spans="4:4">
      <c r="D8682" s="16"/>
    </row>
    <row r="8683" spans="4:4">
      <c r="D8683" s="16"/>
    </row>
    <row r="8684" spans="4:4">
      <c r="D8684" s="16"/>
    </row>
    <row r="8685" spans="4:4">
      <c r="D8685" s="16"/>
    </row>
    <row r="8686" spans="4:4">
      <c r="D8686" s="16"/>
    </row>
    <row r="8687" spans="4:4">
      <c r="D8687" s="16"/>
    </row>
    <row r="8688" spans="4:4">
      <c r="D8688" s="16"/>
    </row>
    <row r="8689" spans="4:4">
      <c r="D8689" s="16"/>
    </row>
    <row r="8690" spans="4:4">
      <c r="D8690" s="16"/>
    </row>
    <row r="8691" spans="4:4">
      <c r="D8691" s="16"/>
    </row>
    <row r="8692" spans="4:4">
      <c r="D8692" s="16"/>
    </row>
    <row r="8693" spans="4:4">
      <c r="D8693" s="16"/>
    </row>
    <row r="8694" spans="4:4">
      <c r="D8694" s="16"/>
    </row>
    <row r="8695" spans="4:4">
      <c r="D8695" s="16"/>
    </row>
    <row r="8696" spans="4:4">
      <c r="D8696" s="16"/>
    </row>
    <row r="8697" spans="4:4">
      <c r="D8697" s="16"/>
    </row>
    <row r="8698" spans="4:4">
      <c r="D8698" s="16"/>
    </row>
    <row r="8699" spans="4:4">
      <c r="D8699" s="16"/>
    </row>
    <row r="8700" spans="4:4">
      <c r="D8700" s="16"/>
    </row>
    <row r="8701" spans="4:4">
      <c r="D8701" s="16"/>
    </row>
    <row r="8702" spans="4:4">
      <c r="D8702" s="16"/>
    </row>
    <row r="8703" spans="4:4">
      <c r="D8703" s="16"/>
    </row>
    <row r="8704" spans="4:4">
      <c r="D8704" s="16"/>
    </row>
    <row r="8705" spans="4:4">
      <c r="D8705" s="16"/>
    </row>
    <row r="8706" spans="4:4">
      <c r="D8706" s="16"/>
    </row>
    <row r="8707" spans="4:4">
      <c r="D8707" s="16"/>
    </row>
    <row r="8708" spans="4:4">
      <c r="D8708" s="16"/>
    </row>
    <row r="8709" spans="4:4">
      <c r="D8709" s="16"/>
    </row>
    <row r="8710" spans="4:4">
      <c r="D8710" s="16"/>
    </row>
    <row r="8711" spans="4:4">
      <c r="D8711" s="16"/>
    </row>
    <row r="8712" spans="4:4">
      <c r="D8712" s="16"/>
    </row>
    <row r="8713" spans="4:4">
      <c r="D8713" s="16"/>
    </row>
    <row r="8714" spans="4:4">
      <c r="D8714" s="16"/>
    </row>
    <row r="8715" spans="4:4">
      <c r="D8715" s="16"/>
    </row>
    <row r="8716" spans="4:4">
      <c r="D8716" s="16"/>
    </row>
    <row r="8717" spans="4:4">
      <c r="D8717" s="16"/>
    </row>
    <row r="8718" spans="4:4">
      <c r="D8718" s="16"/>
    </row>
    <row r="8719" spans="4:4">
      <c r="D8719" s="16"/>
    </row>
    <row r="8720" spans="4:4">
      <c r="D8720" s="16"/>
    </row>
    <row r="8721" spans="4:4">
      <c r="D8721" s="16"/>
    </row>
    <row r="8722" spans="4:4">
      <c r="D8722" s="16"/>
    </row>
    <row r="8723" spans="4:4">
      <c r="D8723" s="16"/>
    </row>
    <row r="8724" spans="4:4">
      <c r="D8724" s="16"/>
    </row>
    <row r="8725" spans="4:4">
      <c r="D8725" s="16"/>
    </row>
    <row r="8726" spans="4:4">
      <c r="D8726" s="16"/>
    </row>
    <row r="8727" spans="4:4">
      <c r="D8727" s="16"/>
    </row>
    <row r="8728" spans="4:4">
      <c r="D8728" s="16"/>
    </row>
    <row r="8729" spans="4:4">
      <c r="D8729" s="16"/>
    </row>
    <row r="8730" spans="4:4">
      <c r="D8730" s="16"/>
    </row>
    <row r="8731" spans="4:4">
      <c r="D8731" s="16"/>
    </row>
    <row r="8732" spans="4:4">
      <c r="D8732" s="16"/>
    </row>
    <row r="8733" spans="4:4">
      <c r="D8733" s="16"/>
    </row>
    <row r="8734" spans="4:4">
      <c r="D8734" s="16"/>
    </row>
    <row r="8735" spans="4:4">
      <c r="D8735" s="16"/>
    </row>
    <row r="8736" spans="4:4">
      <c r="D8736" s="16"/>
    </row>
    <row r="8737" spans="4:4">
      <c r="D8737" s="16"/>
    </row>
    <row r="8738" spans="4:4">
      <c r="D8738" s="16"/>
    </row>
    <row r="8739" spans="4:4">
      <c r="D8739" s="16"/>
    </row>
    <row r="8740" spans="4:4">
      <c r="D8740" s="16"/>
    </row>
    <row r="8741" spans="4:4">
      <c r="D8741" s="16"/>
    </row>
    <row r="8742" spans="4:4">
      <c r="D8742" s="16"/>
    </row>
    <row r="8743" spans="4:4">
      <c r="D8743" s="16"/>
    </row>
    <row r="8744" spans="4:4">
      <c r="D8744" s="16"/>
    </row>
    <row r="8745" spans="4:4">
      <c r="D8745" s="16"/>
    </row>
    <row r="8746" spans="4:4">
      <c r="D8746" s="16"/>
    </row>
    <row r="8747" spans="4:4">
      <c r="D8747" s="16"/>
    </row>
    <row r="8748" spans="4:4">
      <c r="D8748" s="16"/>
    </row>
    <row r="8749" spans="4:4">
      <c r="D8749" s="16"/>
    </row>
    <row r="8750" spans="4:4">
      <c r="D8750" s="16"/>
    </row>
    <row r="8751" spans="4:4">
      <c r="D8751" s="16"/>
    </row>
    <row r="8752" spans="4:4">
      <c r="D8752" s="16"/>
    </row>
    <row r="8753" spans="4:4">
      <c r="D8753" s="16"/>
    </row>
    <row r="8754" spans="4:4">
      <c r="D8754" s="16"/>
    </row>
    <row r="8755" spans="4:4">
      <c r="D8755" s="16"/>
    </row>
    <row r="8756" spans="4:4">
      <c r="D8756" s="16"/>
    </row>
    <row r="8757" spans="4:4">
      <c r="D8757" s="16"/>
    </row>
    <row r="8758" spans="4:4">
      <c r="D8758" s="16"/>
    </row>
    <row r="8759" spans="4:4">
      <c r="D8759" s="16"/>
    </row>
    <row r="8760" spans="4:4">
      <c r="D8760" s="16"/>
    </row>
    <row r="8761" spans="4:4">
      <c r="D8761" s="16"/>
    </row>
    <row r="8762" spans="4:4">
      <c r="D8762" s="16"/>
    </row>
    <row r="8763" spans="4:4">
      <c r="D8763" s="16"/>
    </row>
    <row r="8764" spans="4:4">
      <c r="D8764" s="16"/>
    </row>
    <row r="8765" spans="4:4">
      <c r="D8765" s="16"/>
    </row>
    <row r="8766" spans="4:4">
      <c r="D8766" s="16"/>
    </row>
    <row r="8767" spans="4:4">
      <c r="D8767" s="16"/>
    </row>
    <row r="8768" spans="4:4">
      <c r="D8768" s="16"/>
    </row>
    <row r="8769" spans="4:4">
      <c r="D8769" s="16"/>
    </row>
    <row r="8770" spans="4:4">
      <c r="D8770" s="16"/>
    </row>
    <row r="8771" spans="4:4">
      <c r="D8771" s="16"/>
    </row>
    <row r="8772" spans="4:4">
      <c r="D8772" s="16"/>
    </row>
    <row r="8773" spans="4:4">
      <c r="D8773" s="16"/>
    </row>
    <row r="8774" spans="4:4">
      <c r="D8774" s="16"/>
    </row>
    <row r="8775" spans="4:4">
      <c r="D8775" s="16"/>
    </row>
    <row r="8776" spans="4:4">
      <c r="D8776" s="16"/>
    </row>
    <row r="8777" spans="4:4">
      <c r="D8777" s="16"/>
    </row>
    <row r="8778" spans="4:4">
      <c r="D8778" s="16"/>
    </row>
    <row r="8779" spans="4:4">
      <c r="D8779" s="16"/>
    </row>
    <row r="8780" spans="4:4">
      <c r="D8780" s="16"/>
    </row>
    <row r="8781" spans="4:4">
      <c r="D8781" s="16"/>
    </row>
    <row r="8782" spans="4:4">
      <c r="D8782" s="16"/>
    </row>
    <row r="8783" spans="4:4">
      <c r="D8783" s="16"/>
    </row>
    <row r="8784" spans="4:4">
      <c r="D8784" s="16"/>
    </row>
    <row r="8785" spans="4:4">
      <c r="D8785" s="16"/>
    </row>
    <row r="8786" spans="4:4">
      <c r="D8786" s="16"/>
    </row>
    <row r="8787" spans="4:4">
      <c r="D8787" s="16"/>
    </row>
    <row r="8788" spans="4:4">
      <c r="D8788" s="16"/>
    </row>
    <row r="8789" spans="4:4">
      <c r="D8789" s="16"/>
    </row>
    <row r="8790" spans="4:4">
      <c r="D8790" s="16"/>
    </row>
    <row r="8791" spans="4:4">
      <c r="D8791" s="16"/>
    </row>
    <row r="8792" spans="4:4">
      <c r="D8792" s="16"/>
    </row>
    <row r="8793" spans="4:4">
      <c r="D8793" s="16"/>
    </row>
    <row r="8794" spans="4:4">
      <c r="D8794" s="16"/>
    </row>
    <row r="8795" spans="4:4">
      <c r="D8795" s="16"/>
    </row>
    <row r="8796" spans="4:4">
      <c r="D8796" s="16"/>
    </row>
    <row r="8797" spans="4:4">
      <c r="D8797" s="16"/>
    </row>
    <row r="8798" spans="4:4">
      <c r="D8798" s="16"/>
    </row>
    <row r="8799" spans="4:4">
      <c r="D8799" s="16"/>
    </row>
    <row r="8800" spans="4:4">
      <c r="D8800" s="16"/>
    </row>
    <row r="8801" spans="4:4">
      <c r="D8801" s="16"/>
    </row>
    <row r="8802" spans="4:4">
      <c r="D8802" s="16"/>
    </row>
    <row r="8803" spans="4:4">
      <c r="D8803" s="16"/>
    </row>
    <row r="8804" spans="4:4">
      <c r="D8804" s="16"/>
    </row>
    <row r="8805" spans="4:4">
      <c r="D8805" s="16"/>
    </row>
    <row r="8806" spans="4:4">
      <c r="D8806" s="16"/>
    </row>
    <row r="8807" spans="4:4">
      <c r="D8807" s="16"/>
    </row>
    <row r="8808" spans="4:4">
      <c r="D8808" s="16"/>
    </row>
    <row r="8809" spans="4:4">
      <c r="D8809" s="16"/>
    </row>
    <row r="8810" spans="4:4">
      <c r="D8810" s="16"/>
    </row>
    <row r="8811" spans="4:4">
      <c r="D8811" s="16"/>
    </row>
    <row r="8812" spans="4:4">
      <c r="D8812" s="16"/>
    </row>
    <row r="8813" spans="4:4">
      <c r="D8813" s="16"/>
    </row>
    <row r="8814" spans="4:4">
      <c r="D8814" s="16"/>
    </row>
    <row r="8815" spans="4:4">
      <c r="D8815" s="16"/>
    </row>
    <row r="8816" spans="4:4">
      <c r="D8816" s="16"/>
    </row>
    <row r="8817" spans="4:4">
      <c r="D8817" s="16"/>
    </row>
    <row r="8818" spans="4:4">
      <c r="D8818" s="16"/>
    </row>
    <row r="8819" spans="4:4">
      <c r="D8819" s="16"/>
    </row>
    <row r="8820" spans="4:4">
      <c r="D8820" s="16"/>
    </row>
    <row r="8821" spans="4:4">
      <c r="D8821" s="16"/>
    </row>
    <row r="8822" spans="4:4">
      <c r="D8822" s="16"/>
    </row>
    <row r="8823" spans="4:4">
      <c r="D8823" s="16"/>
    </row>
    <row r="8824" spans="4:4">
      <c r="D8824" s="16"/>
    </row>
    <row r="8825" spans="4:4">
      <c r="D8825" s="16"/>
    </row>
    <row r="8826" spans="4:4">
      <c r="D8826" s="16"/>
    </row>
    <row r="8827" spans="4:4">
      <c r="D8827" s="16"/>
    </row>
    <row r="8828" spans="4:4">
      <c r="D8828" s="16"/>
    </row>
    <row r="8829" spans="4:4">
      <c r="D8829" s="16"/>
    </row>
    <row r="8830" spans="4:4">
      <c r="D8830" s="16"/>
    </row>
    <row r="8831" spans="4:4">
      <c r="D8831" s="16"/>
    </row>
    <row r="8832" spans="4:4">
      <c r="D8832" s="16"/>
    </row>
    <row r="8833" spans="4:4">
      <c r="D8833" s="16"/>
    </row>
    <row r="8834" spans="4:4">
      <c r="D8834" s="16"/>
    </row>
    <row r="8835" spans="4:4">
      <c r="D8835" s="16"/>
    </row>
    <row r="8836" spans="4:4">
      <c r="D8836" s="16"/>
    </row>
    <row r="8837" spans="4:4">
      <c r="D8837" s="16"/>
    </row>
    <row r="8838" spans="4:4">
      <c r="D8838" s="16"/>
    </row>
    <row r="8839" spans="4:4">
      <c r="D8839" s="16"/>
    </row>
    <row r="8840" spans="4:4">
      <c r="D8840" s="16"/>
    </row>
    <row r="8841" spans="4:4">
      <c r="D8841" s="16"/>
    </row>
    <row r="8842" spans="4:4">
      <c r="D8842" s="16"/>
    </row>
    <row r="8843" spans="4:4">
      <c r="D8843" s="16"/>
    </row>
    <row r="8844" spans="4:4">
      <c r="D8844" s="16"/>
    </row>
    <row r="8845" spans="4:4">
      <c r="D8845" s="16"/>
    </row>
    <row r="8846" spans="4:4">
      <c r="D8846" s="16"/>
    </row>
    <row r="8847" spans="4:4">
      <c r="D8847" s="16"/>
    </row>
    <row r="8848" spans="4:4">
      <c r="D8848" s="16"/>
    </row>
    <row r="8849" spans="4:4">
      <c r="D8849" s="16"/>
    </row>
    <row r="8850" spans="4:4">
      <c r="D8850" s="16"/>
    </row>
    <row r="8851" spans="4:4">
      <c r="D8851" s="16"/>
    </row>
    <row r="8852" spans="4:4">
      <c r="D8852" s="16"/>
    </row>
    <row r="8853" spans="4:4">
      <c r="D8853" s="16"/>
    </row>
    <row r="8854" spans="4:4">
      <c r="D8854" s="16"/>
    </row>
    <row r="8855" spans="4:4">
      <c r="D8855" s="16"/>
    </row>
    <row r="8856" spans="4:4">
      <c r="D8856" s="16"/>
    </row>
    <row r="8857" spans="4:4">
      <c r="D8857" s="16"/>
    </row>
    <row r="8858" spans="4:4">
      <c r="D8858" s="16"/>
    </row>
    <row r="8859" spans="4:4">
      <c r="D8859" s="16"/>
    </row>
    <row r="8860" spans="4:4">
      <c r="D8860" s="16"/>
    </row>
    <row r="8861" spans="4:4">
      <c r="D8861" s="16"/>
    </row>
    <row r="8862" spans="4:4">
      <c r="D8862" s="16"/>
    </row>
    <row r="8863" spans="4:4">
      <c r="D8863" s="16"/>
    </row>
    <row r="8864" spans="4:4">
      <c r="D8864" s="16"/>
    </row>
    <row r="8865" spans="4:4">
      <c r="D8865" s="16"/>
    </row>
    <row r="8866" spans="4:4">
      <c r="D8866" s="16"/>
    </row>
    <row r="8867" spans="4:4">
      <c r="D8867" s="16"/>
    </row>
    <row r="8868" spans="4:4">
      <c r="D8868" s="16"/>
    </row>
    <row r="8869" spans="4:4">
      <c r="D8869" s="16"/>
    </row>
    <row r="8870" spans="4:4">
      <c r="D8870" s="16"/>
    </row>
    <row r="8871" spans="4:4">
      <c r="D8871" s="16"/>
    </row>
    <row r="8872" spans="4:4">
      <c r="D8872" s="16"/>
    </row>
    <row r="8873" spans="4:4">
      <c r="D8873" s="16"/>
    </row>
    <row r="8874" spans="4:4">
      <c r="D8874" s="16"/>
    </row>
    <row r="8875" spans="4:4">
      <c r="D8875" s="16"/>
    </row>
    <row r="8876" spans="4:4">
      <c r="D8876" s="16"/>
    </row>
    <row r="8877" spans="4:4">
      <c r="D8877" s="16"/>
    </row>
    <row r="8878" spans="4:4">
      <c r="D8878" s="16"/>
    </row>
    <row r="8879" spans="4:4">
      <c r="D8879" s="16"/>
    </row>
    <row r="8880" spans="4:4">
      <c r="D8880" s="16"/>
    </row>
    <row r="8881" spans="4:4">
      <c r="D8881" s="16"/>
    </row>
    <row r="8882" spans="4:4">
      <c r="D8882" s="16"/>
    </row>
    <row r="8883" spans="4:4">
      <c r="D8883" s="16"/>
    </row>
    <row r="8884" spans="4:4">
      <c r="D8884" s="16"/>
    </row>
    <row r="8885" spans="4:4">
      <c r="D8885" s="16"/>
    </row>
    <row r="8886" spans="4:4">
      <c r="D8886" s="16"/>
    </row>
    <row r="8887" spans="4:4">
      <c r="D8887" s="16"/>
    </row>
    <row r="8888" spans="4:4">
      <c r="D8888" s="16"/>
    </row>
    <row r="8889" spans="4:4">
      <c r="D8889" s="16"/>
    </row>
    <row r="8890" spans="4:4">
      <c r="D8890" s="16"/>
    </row>
    <row r="8891" spans="4:4">
      <c r="D8891" s="16"/>
    </row>
    <row r="8892" spans="4:4">
      <c r="D8892" s="16"/>
    </row>
    <row r="8893" spans="4:4">
      <c r="D8893" s="16"/>
    </row>
    <row r="8894" spans="4:4">
      <c r="D8894" s="16"/>
    </row>
    <row r="8895" spans="4:4">
      <c r="D8895" s="16"/>
    </row>
    <row r="8896" spans="4:4">
      <c r="D8896" s="16"/>
    </row>
    <row r="8897" spans="4:4">
      <c r="D8897" s="16"/>
    </row>
    <row r="8898" spans="4:4">
      <c r="D8898" s="16"/>
    </row>
    <row r="8899" spans="4:4">
      <c r="D8899" s="16"/>
    </row>
    <row r="8900" spans="4:4">
      <c r="D8900" s="16"/>
    </row>
    <row r="8901" spans="4:4">
      <c r="D8901" s="16"/>
    </row>
    <row r="8902" spans="4:4">
      <c r="D8902" s="16"/>
    </row>
    <row r="8903" spans="4:4">
      <c r="D8903" s="16"/>
    </row>
    <row r="8904" spans="4:4">
      <c r="D8904" s="16"/>
    </row>
    <row r="8905" spans="4:4">
      <c r="D8905" s="16"/>
    </row>
    <row r="8906" spans="4:4">
      <c r="D8906" s="16"/>
    </row>
    <row r="8907" spans="4:4">
      <c r="D8907" s="16"/>
    </row>
    <row r="8908" spans="4:4">
      <c r="D8908" s="16"/>
    </row>
    <row r="8909" spans="4:4">
      <c r="D8909" s="16"/>
    </row>
    <row r="8910" spans="4:4">
      <c r="D8910" s="16"/>
    </row>
    <row r="8911" spans="4:4">
      <c r="D8911" s="16"/>
    </row>
    <row r="8912" spans="4:4">
      <c r="D8912" s="16"/>
    </row>
    <row r="8913" spans="4:4">
      <c r="D8913" s="16"/>
    </row>
    <row r="8914" spans="4:4">
      <c r="D8914" s="16"/>
    </row>
    <row r="8915" spans="4:4">
      <c r="D8915" s="16"/>
    </row>
    <row r="8916" spans="4:4">
      <c r="D8916" s="16"/>
    </row>
    <row r="8917" spans="4:4">
      <c r="D8917" s="16"/>
    </row>
    <row r="8918" spans="4:4">
      <c r="D8918" s="16"/>
    </row>
    <row r="8919" spans="4:4">
      <c r="D8919" s="16"/>
    </row>
    <row r="8920" spans="4:4">
      <c r="D8920" s="16"/>
    </row>
    <row r="8921" spans="4:4">
      <c r="D8921" s="16"/>
    </row>
    <row r="8922" spans="4:4">
      <c r="D8922" s="16"/>
    </row>
    <row r="8923" spans="4:4">
      <c r="D8923" s="16"/>
    </row>
    <row r="8924" spans="4:4">
      <c r="D8924" s="16"/>
    </row>
    <row r="8925" spans="4:4">
      <c r="D8925" s="16"/>
    </row>
    <row r="8926" spans="4:4">
      <c r="D8926" s="16"/>
    </row>
    <row r="8927" spans="4:4">
      <c r="D8927" s="16"/>
    </row>
    <row r="8928" spans="4:4">
      <c r="D8928" s="16"/>
    </row>
    <row r="8929" spans="4:4">
      <c r="D8929" s="16"/>
    </row>
    <row r="8930" spans="4:4">
      <c r="D8930" s="16"/>
    </row>
    <row r="8931" spans="4:4">
      <c r="D8931" s="16"/>
    </row>
    <row r="8932" spans="4:4">
      <c r="D8932" s="16"/>
    </row>
    <row r="8933" spans="4:4">
      <c r="D8933" s="16"/>
    </row>
    <row r="8934" spans="4:4">
      <c r="D8934" s="16"/>
    </row>
    <row r="8935" spans="4:4">
      <c r="D8935" s="16"/>
    </row>
    <row r="8936" spans="4:4">
      <c r="D8936" s="16"/>
    </row>
    <row r="8937" spans="4:4">
      <c r="D8937" s="16"/>
    </row>
    <row r="8938" spans="4:4">
      <c r="D8938" s="16"/>
    </row>
    <row r="8939" spans="4:4">
      <c r="D8939" s="16"/>
    </row>
    <row r="8940" spans="4:4">
      <c r="D8940" s="16"/>
    </row>
    <row r="8941" spans="4:4">
      <c r="D8941" s="16"/>
    </row>
    <row r="8942" spans="4:4">
      <c r="D8942" s="16"/>
    </row>
    <row r="8943" spans="4:4">
      <c r="D8943" s="16"/>
    </row>
    <row r="8944" spans="4:4">
      <c r="D8944" s="16"/>
    </row>
    <row r="8945" spans="4:4">
      <c r="D8945" s="16"/>
    </row>
    <row r="8946" spans="4:4">
      <c r="D8946" s="16"/>
    </row>
    <row r="8947" spans="4:4">
      <c r="D8947" s="16"/>
    </row>
    <row r="8948" spans="4:4">
      <c r="D8948" s="16"/>
    </row>
    <row r="8949" spans="4:4">
      <c r="D8949" s="16"/>
    </row>
    <row r="8950" spans="4:4">
      <c r="D8950" s="16"/>
    </row>
    <row r="8951" spans="4:4">
      <c r="D8951" s="16"/>
    </row>
    <row r="8952" spans="4:4">
      <c r="D8952" s="16"/>
    </row>
    <row r="8953" spans="4:4">
      <c r="D8953" s="16"/>
    </row>
    <row r="8954" spans="4:4">
      <c r="D8954" s="16"/>
    </row>
    <row r="8955" spans="4:4">
      <c r="D8955" s="16"/>
    </row>
    <row r="8956" spans="4:4">
      <c r="D8956" s="16"/>
    </row>
    <row r="8957" spans="4:4">
      <c r="D8957" s="16"/>
    </row>
    <row r="8958" spans="4:4">
      <c r="D8958" s="16"/>
    </row>
    <row r="8959" spans="4:4">
      <c r="D8959" s="16"/>
    </row>
    <row r="8960" spans="4:4">
      <c r="D8960" s="16"/>
    </row>
    <row r="8961" spans="4:4">
      <c r="D8961" s="16"/>
    </row>
    <row r="8962" spans="4:4">
      <c r="D8962" s="16"/>
    </row>
    <row r="8963" spans="4:4">
      <c r="D8963" s="16"/>
    </row>
    <row r="8964" spans="4:4">
      <c r="D8964" s="16"/>
    </row>
    <row r="8965" spans="4:4">
      <c r="D8965" s="16"/>
    </row>
    <row r="8966" spans="4:4">
      <c r="D8966" s="16"/>
    </row>
    <row r="8967" spans="4:4">
      <c r="D8967" s="16"/>
    </row>
    <row r="8968" spans="4:4">
      <c r="D8968" s="16"/>
    </row>
    <row r="8969" spans="4:4">
      <c r="D8969" s="16"/>
    </row>
    <row r="8970" spans="4:4">
      <c r="D8970" s="16"/>
    </row>
    <row r="8971" spans="4:4">
      <c r="D8971" s="16"/>
    </row>
    <row r="8972" spans="4:4">
      <c r="D8972" s="16"/>
    </row>
    <row r="8973" spans="4:4">
      <c r="D8973" s="16"/>
    </row>
    <row r="8974" spans="4:4">
      <c r="D8974" s="16"/>
    </row>
    <row r="8975" spans="4:4">
      <c r="D8975" s="16"/>
    </row>
    <row r="8976" spans="4:4">
      <c r="D8976" s="16"/>
    </row>
    <row r="8977" spans="4:4">
      <c r="D8977" s="16"/>
    </row>
    <row r="8978" spans="4:4">
      <c r="D8978" s="16"/>
    </row>
    <row r="8979" spans="4:4">
      <c r="D8979" s="16"/>
    </row>
    <row r="8980" spans="4:4">
      <c r="D8980" s="16"/>
    </row>
    <row r="8981" spans="4:4">
      <c r="D8981" s="16"/>
    </row>
    <row r="8982" spans="4:4">
      <c r="D8982" s="16"/>
    </row>
    <row r="8983" spans="4:4">
      <c r="D8983" s="16"/>
    </row>
    <row r="8984" spans="4:4">
      <c r="D8984" s="16"/>
    </row>
    <row r="8985" spans="4:4">
      <c r="D8985" s="16"/>
    </row>
    <row r="8986" spans="4:4">
      <c r="D8986" s="16"/>
    </row>
    <row r="8987" spans="4:4">
      <c r="D8987" s="16"/>
    </row>
    <row r="8988" spans="4:4">
      <c r="D8988" s="16"/>
    </row>
    <row r="8989" spans="4:4">
      <c r="D8989" s="16"/>
    </row>
    <row r="8990" spans="4:4">
      <c r="D8990" s="16"/>
    </row>
    <row r="8991" spans="4:4">
      <c r="D8991" s="16"/>
    </row>
    <row r="8992" spans="4:4">
      <c r="D8992" s="16"/>
    </row>
    <row r="8993" spans="4:4">
      <c r="D8993" s="16"/>
    </row>
    <row r="8994" spans="4:4">
      <c r="D8994" s="16"/>
    </row>
    <row r="8995" spans="4:4">
      <c r="D8995" s="16"/>
    </row>
    <row r="8996" spans="4:4">
      <c r="D8996" s="16"/>
    </row>
    <row r="8997" spans="4:4">
      <c r="D8997" s="16"/>
    </row>
    <row r="8998" spans="4:4">
      <c r="D8998" s="16"/>
    </row>
    <row r="8999" spans="4:4">
      <c r="D8999" s="16"/>
    </row>
    <row r="9000" spans="4:4">
      <c r="D9000" s="16"/>
    </row>
    <row r="9001" spans="4:4">
      <c r="D9001" s="16"/>
    </row>
    <row r="9002" spans="4:4">
      <c r="D9002" s="16"/>
    </row>
    <row r="9003" spans="4:4">
      <c r="D9003" s="16"/>
    </row>
    <row r="9004" spans="4:4">
      <c r="D9004" s="16"/>
    </row>
    <row r="9005" spans="4:4">
      <c r="D9005" s="16"/>
    </row>
    <row r="9006" spans="4:4">
      <c r="D9006" s="16"/>
    </row>
    <row r="9007" spans="4:4">
      <c r="D9007" s="16"/>
    </row>
    <row r="9008" spans="4:4">
      <c r="D9008" s="16"/>
    </row>
    <row r="9009" spans="4:4">
      <c r="D9009" s="16"/>
    </row>
    <row r="9010" spans="4:4">
      <c r="D9010" s="16"/>
    </row>
    <row r="9011" spans="4:4">
      <c r="D9011" s="16"/>
    </row>
    <row r="9012" spans="4:4">
      <c r="D9012" s="16"/>
    </row>
    <row r="9013" spans="4:4">
      <c r="D9013" s="16"/>
    </row>
    <row r="9014" spans="4:4">
      <c r="D9014" s="16"/>
    </row>
    <row r="9015" spans="4:4">
      <c r="D9015" s="16"/>
    </row>
    <row r="9016" spans="4:4">
      <c r="D9016" s="16"/>
    </row>
    <row r="9017" spans="4:4">
      <c r="D9017" s="16"/>
    </row>
    <row r="9018" spans="4:4">
      <c r="D9018" s="16"/>
    </row>
    <row r="9019" spans="4:4">
      <c r="D9019" s="16"/>
    </row>
    <row r="9020" spans="4:4">
      <c r="D9020" s="16"/>
    </row>
    <row r="9021" spans="4:4">
      <c r="D9021" s="16"/>
    </row>
    <row r="9022" spans="4:4">
      <c r="D9022" s="16"/>
    </row>
    <row r="9023" spans="4:4">
      <c r="D9023" s="16"/>
    </row>
    <row r="9024" spans="4:4">
      <c r="D9024" s="16"/>
    </row>
    <row r="9025" spans="4:4">
      <c r="D9025" s="16"/>
    </row>
    <row r="9026" spans="4:4">
      <c r="D9026" s="16"/>
    </row>
    <row r="9027" spans="4:4">
      <c r="D9027" s="16"/>
    </row>
    <row r="9028" spans="4:4">
      <c r="D9028" s="16"/>
    </row>
    <row r="9029" spans="4:4">
      <c r="D9029" s="16"/>
    </row>
    <row r="9030" spans="4:4">
      <c r="D9030" s="16"/>
    </row>
    <row r="9031" spans="4:4">
      <c r="D9031" s="16"/>
    </row>
    <row r="9032" spans="4:4">
      <c r="D9032" s="16"/>
    </row>
    <row r="9033" spans="4:4">
      <c r="D9033" s="16"/>
    </row>
    <row r="9034" spans="4:4">
      <c r="D9034" s="16"/>
    </row>
    <row r="9035" spans="4:4">
      <c r="D9035" s="16"/>
    </row>
    <row r="9036" spans="4:4">
      <c r="D9036" s="16"/>
    </row>
    <row r="9037" spans="4:4">
      <c r="D9037" s="16"/>
    </row>
    <row r="9038" spans="4:4">
      <c r="D9038" s="16"/>
    </row>
    <row r="9039" spans="4:4">
      <c r="D9039" s="16"/>
    </row>
    <row r="9040" spans="4:4">
      <c r="D9040" s="16"/>
    </row>
    <row r="9041" spans="4:4">
      <c r="D9041" s="16"/>
    </row>
    <row r="9042" spans="4:4">
      <c r="D9042" s="16"/>
    </row>
    <row r="9043" spans="4:4">
      <c r="D9043" s="16"/>
    </row>
    <row r="9044" spans="4:4">
      <c r="D9044" s="16"/>
    </row>
    <row r="9045" spans="4:4">
      <c r="D9045" s="16"/>
    </row>
    <row r="9046" spans="4:4">
      <c r="D9046" s="16"/>
    </row>
    <row r="9047" spans="4:4">
      <c r="D9047" s="16"/>
    </row>
    <row r="9048" spans="4:4">
      <c r="D9048" s="16"/>
    </row>
    <row r="9049" spans="4:4">
      <c r="D9049" s="16"/>
    </row>
    <row r="9050" spans="4:4">
      <c r="D9050" s="16"/>
    </row>
    <row r="9051" spans="4:4">
      <c r="D9051" s="16"/>
    </row>
    <row r="9052" spans="4:4">
      <c r="D9052" s="16"/>
    </row>
    <row r="9053" spans="4:4">
      <c r="D9053" s="16"/>
    </row>
    <row r="9054" spans="4:4">
      <c r="D9054" s="16"/>
    </row>
    <row r="9055" spans="4:4">
      <c r="D9055" s="16"/>
    </row>
    <row r="9056" spans="4:4">
      <c r="D9056" s="16"/>
    </row>
    <row r="9057" spans="4:4">
      <c r="D9057" s="16"/>
    </row>
    <row r="9058" spans="4:4">
      <c r="D9058" s="16"/>
    </row>
    <row r="9059" spans="4:4">
      <c r="D9059" s="16"/>
    </row>
    <row r="9060" spans="4:4">
      <c r="D9060" s="16"/>
    </row>
    <row r="9061" spans="4:4">
      <c r="D9061" s="16"/>
    </row>
    <row r="9062" spans="4:4">
      <c r="D9062" s="16"/>
    </row>
    <row r="9063" spans="4:4">
      <c r="D9063" s="16"/>
    </row>
    <row r="9064" spans="4:4">
      <c r="D9064" s="16"/>
    </row>
    <row r="9065" spans="4:4">
      <c r="D9065" s="16"/>
    </row>
    <row r="9066" spans="4:4">
      <c r="D9066" s="16"/>
    </row>
    <row r="9067" spans="4:4">
      <c r="D9067" s="16"/>
    </row>
    <row r="9068" spans="4:4">
      <c r="D9068" s="16"/>
    </row>
    <row r="9069" spans="4:4">
      <c r="D9069" s="16"/>
    </row>
    <row r="9070" spans="4:4">
      <c r="D9070" s="16"/>
    </row>
    <row r="9071" spans="4:4">
      <c r="D9071" s="16"/>
    </row>
    <row r="9072" spans="4:4">
      <c r="D9072" s="16"/>
    </row>
    <row r="9073" spans="4:4">
      <c r="D9073" s="16"/>
    </row>
    <row r="9074" spans="4:4">
      <c r="D9074" s="16"/>
    </row>
    <row r="9075" spans="4:4">
      <c r="D9075" s="16"/>
    </row>
    <row r="9076" spans="4:4">
      <c r="D9076" s="16"/>
    </row>
    <row r="9077" spans="4:4">
      <c r="D9077" s="16"/>
    </row>
    <row r="9078" spans="4:4">
      <c r="D9078" s="16"/>
    </row>
    <row r="9079" spans="4:4">
      <c r="D9079" s="16"/>
    </row>
    <row r="9080" spans="4:4">
      <c r="D9080" s="16"/>
    </row>
    <row r="9081" spans="4:4">
      <c r="D9081" s="16"/>
    </row>
    <row r="9082" spans="4:4">
      <c r="D9082" s="16"/>
    </row>
    <row r="9083" spans="4:4">
      <c r="D9083" s="16"/>
    </row>
    <row r="9084" spans="4:4">
      <c r="D9084" s="16"/>
    </row>
    <row r="9085" spans="4:4">
      <c r="D9085" s="16"/>
    </row>
    <row r="9086" spans="4:4">
      <c r="D9086" s="16"/>
    </row>
    <row r="9087" spans="4:4">
      <c r="D9087" s="16"/>
    </row>
    <row r="9088" spans="4:4">
      <c r="D9088" s="16"/>
    </row>
    <row r="9089" spans="4:4">
      <c r="D9089" s="16"/>
    </row>
    <row r="9090" spans="4:4">
      <c r="D9090" s="16"/>
    </row>
    <row r="9091" spans="4:4">
      <c r="D9091" s="16"/>
    </row>
    <row r="9092" spans="4:4">
      <c r="D9092" s="16"/>
    </row>
    <row r="9093" spans="4:4">
      <c r="D9093" s="16"/>
    </row>
    <row r="9094" spans="4:4">
      <c r="D9094" s="16"/>
    </row>
    <row r="9095" spans="4:4">
      <c r="D9095" s="16"/>
    </row>
    <row r="9096" spans="4:4">
      <c r="D9096" s="16"/>
    </row>
    <row r="9097" spans="4:4">
      <c r="D9097" s="16"/>
    </row>
    <row r="9098" spans="4:4">
      <c r="D9098" s="16"/>
    </row>
    <row r="9099" spans="4:4">
      <c r="D9099" s="16"/>
    </row>
    <row r="9100" spans="4:4">
      <c r="D9100" s="16"/>
    </row>
    <row r="9101" spans="4:4">
      <c r="D9101" s="16"/>
    </row>
    <row r="9102" spans="4:4">
      <c r="D9102" s="16"/>
    </row>
    <row r="9103" spans="4:4">
      <c r="D9103" s="16"/>
    </row>
    <row r="9104" spans="4:4">
      <c r="D9104" s="16"/>
    </row>
    <row r="9105" spans="4:4">
      <c r="D9105" s="16"/>
    </row>
    <row r="9106" spans="4:4">
      <c r="D9106" s="16"/>
    </row>
    <row r="9107" spans="4:4">
      <c r="D9107" s="16"/>
    </row>
    <row r="9108" spans="4:4">
      <c r="D9108" s="16"/>
    </row>
    <row r="9109" spans="4:4">
      <c r="D9109" s="16"/>
    </row>
    <row r="9110" spans="4:4">
      <c r="D9110" s="16"/>
    </row>
    <row r="9111" spans="4:4">
      <c r="D9111" s="16"/>
    </row>
    <row r="9112" spans="4:4">
      <c r="D9112" s="16"/>
    </row>
    <row r="9113" spans="4:4">
      <c r="D9113" s="16"/>
    </row>
    <row r="9114" spans="4:4">
      <c r="D9114" s="16"/>
    </row>
    <row r="9115" spans="4:4">
      <c r="D9115" s="16"/>
    </row>
    <row r="9116" spans="4:4">
      <c r="D9116" s="16"/>
    </row>
    <row r="9117" spans="4:4">
      <c r="D9117" s="16"/>
    </row>
    <row r="9118" spans="4:4">
      <c r="D9118" s="16"/>
    </row>
    <row r="9119" spans="4:4">
      <c r="D9119" s="16"/>
    </row>
    <row r="9120" spans="4:4">
      <c r="D9120" s="16"/>
    </row>
    <row r="9121" spans="4:4">
      <c r="D9121" s="16"/>
    </row>
    <row r="9122" spans="4:4">
      <c r="D9122" s="16"/>
    </row>
    <row r="9123" spans="4:4">
      <c r="D9123" s="16"/>
    </row>
    <row r="9124" spans="4:4">
      <c r="D9124" s="16"/>
    </row>
    <row r="9125" spans="4:4">
      <c r="D9125" s="16"/>
    </row>
    <row r="9126" spans="4:4">
      <c r="D9126" s="16"/>
    </row>
    <row r="9127" spans="4:4">
      <c r="D9127" s="16"/>
    </row>
    <row r="9128" spans="4:4">
      <c r="D9128" s="16"/>
    </row>
    <row r="9129" spans="4:4">
      <c r="D9129" s="16"/>
    </row>
    <row r="9130" spans="4:4">
      <c r="D9130" s="16"/>
    </row>
    <row r="9131" spans="4:4">
      <c r="D9131" s="16"/>
    </row>
    <row r="9132" spans="4:4">
      <c r="D9132" s="16"/>
    </row>
    <row r="9133" spans="4:4">
      <c r="D9133" s="16"/>
    </row>
    <row r="9134" spans="4:4">
      <c r="D9134" s="16"/>
    </row>
    <row r="9135" spans="4:4">
      <c r="D9135" s="16"/>
    </row>
    <row r="9136" spans="4:4">
      <c r="D9136" s="16"/>
    </row>
    <row r="9137" spans="4:4">
      <c r="D9137" s="16"/>
    </row>
    <row r="9138" spans="4:4">
      <c r="D9138" s="16"/>
    </row>
    <row r="9139" spans="4:4">
      <c r="D9139" s="16"/>
    </row>
    <row r="9140" spans="4:4">
      <c r="D9140" s="16"/>
    </row>
    <row r="9141" spans="4:4">
      <c r="D9141" s="16"/>
    </row>
    <row r="9142" spans="4:4">
      <c r="D9142" s="16"/>
    </row>
    <row r="9143" spans="4:4">
      <c r="D9143" s="16"/>
    </row>
    <row r="9144" spans="4:4">
      <c r="D9144" s="16"/>
    </row>
    <row r="9145" spans="4:4">
      <c r="D9145" s="16"/>
    </row>
    <row r="9146" spans="4:4">
      <c r="D9146" s="16"/>
    </row>
    <row r="9147" spans="4:4">
      <c r="D9147" s="16"/>
    </row>
    <row r="9148" spans="4:4">
      <c r="D9148" s="16"/>
    </row>
    <row r="9149" spans="4:4">
      <c r="D9149" s="16"/>
    </row>
    <row r="9150" spans="4:4">
      <c r="D9150" s="16"/>
    </row>
    <row r="9151" spans="4:4">
      <c r="D9151" s="16"/>
    </row>
    <row r="9152" spans="4:4">
      <c r="D9152" s="16"/>
    </row>
    <row r="9153" spans="4:4">
      <c r="D9153" s="16"/>
    </row>
    <row r="9154" spans="4:4">
      <c r="D9154" s="16"/>
    </row>
    <row r="9155" spans="4:4">
      <c r="D9155" s="16"/>
    </row>
    <row r="9156" spans="4:4">
      <c r="D9156" s="16"/>
    </row>
    <row r="9157" spans="4:4">
      <c r="D9157" s="16"/>
    </row>
    <row r="9158" spans="4:4">
      <c r="D9158" s="16"/>
    </row>
    <row r="9159" spans="4:4">
      <c r="D9159" s="16"/>
    </row>
    <row r="9160" spans="4:4">
      <c r="D9160" s="16"/>
    </row>
    <row r="9161" spans="4:4">
      <c r="D9161" s="16"/>
    </row>
    <row r="9162" spans="4:4">
      <c r="D9162" s="16"/>
    </row>
    <row r="9163" spans="4:4">
      <c r="D9163" s="16"/>
    </row>
    <row r="9164" spans="4:4">
      <c r="D9164" s="16"/>
    </row>
    <row r="9165" spans="4:4">
      <c r="D9165" s="16"/>
    </row>
    <row r="9166" spans="4:4">
      <c r="D9166" s="16"/>
    </row>
    <row r="9167" spans="4:4">
      <c r="D9167" s="16"/>
    </row>
    <row r="9168" spans="4:4">
      <c r="D9168" s="16"/>
    </row>
    <row r="9169" spans="4:4">
      <c r="D9169" s="16"/>
    </row>
    <row r="9170" spans="4:4">
      <c r="D9170" s="16"/>
    </row>
    <row r="9171" spans="4:4">
      <c r="D9171" s="16"/>
    </row>
    <row r="9172" spans="4:4">
      <c r="D9172" s="16"/>
    </row>
    <row r="9173" spans="4:4">
      <c r="D9173" s="16"/>
    </row>
    <row r="9174" spans="4:4">
      <c r="D9174" s="16"/>
    </row>
    <row r="9175" spans="4:4">
      <c r="D9175" s="16"/>
    </row>
    <row r="9176" spans="4:4">
      <c r="D9176" s="16"/>
    </row>
    <row r="9177" spans="4:4">
      <c r="D9177" s="16"/>
    </row>
    <row r="9178" spans="4:4">
      <c r="D9178" s="16"/>
    </row>
    <row r="9179" spans="4:4">
      <c r="D9179" s="16"/>
    </row>
    <row r="9180" spans="4:4">
      <c r="D9180" s="16"/>
    </row>
    <row r="9181" spans="4:4">
      <c r="D9181" s="16"/>
    </row>
    <row r="9182" spans="4:4">
      <c r="D9182" s="16"/>
    </row>
    <row r="9183" spans="4:4">
      <c r="D9183" s="16"/>
    </row>
    <row r="9184" spans="4:4">
      <c r="D9184" s="16"/>
    </row>
    <row r="9185" spans="4:4">
      <c r="D9185" s="16"/>
    </row>
    <row r="9186" spans="4:4">
      <c r="D9186" s="16"/>
    </row>
    <row r="9187" spans="4:4">
      <c r="D9187" s="16"/>
    </row>
    <row r="9188" spans="4:4">
      <c r="D9188" s="16"/>
    </row>
    <row r="9189" spans="4:4">
      <c r="D9189" s="16"/>
    </row>
    <row r="9190" spans="4:4">
      <c r="D9190" s="16"/>
    </row>
    <row r="9191" spans="4:4">
      <c r="D9191" s="16"/>
    </row>
    <row r="9192" spans="4:4">
      <c r="D9192" s="16"/>
    </row>
    <row r="9193" spans="4:4">
      <c r="D9193" s="16"/>
    </row>
    <row r="9194" spans="4:4">
      <c r="D9194" s="16"/>
    </row>
    <row r="9195" spans="4:4">
      <c r="D9195" s="16"/>
    </row>
    <row r="9196" spans="4:4">
      <c r="D9196" s="16"/>
    </row>
    <row r="9197" spans="4:4">
      <c r="D9197" s="16"/>
    </row>
    <row r="9198" spans="4:4">
      <c r="D9198" s="16"/>
    </row>
    <row r="9199" spans="4:4">
      <c r="D9199" s="16"/>
    </row>
    <row r="9200" spans="4:4">
      <c r="D9200" s="16"/>
    </row>
    <row r="9201" spans="4:4">
      <c r="D9201" s="16"/>
    </row>
    <row r="9202" spans="4:4">
      <c r="D9202" s="16"/>
    </row>
    <row r="9203" spans="4:4">
      <c r="D9203" s="16"/>
    </row>
    <row r="9204" spans="4:4">
      <c r="D9204" s="16"/>
    </row>
    <row r="9205" spans="4:4">
      <c r="D9205" s="16"/>
    </row>
    <row r="9206" spans="4:4">
      <c r="D9206" s="16"/>
    </row>
    <row r="9207" spans="4:4">
      <c r="D9207" s="16"/>
    </row>
    <row r="9208" spans="4:4">
      <c r="D9208" s="16"/>
    </row>
    <row r="9209" spans="4:4">
      <c r="D9209" s="16"/>
    </row>
    <row r="9210" spans="4:4">
      <c r="D9210" s="16"/>
    </row>
    <row r="9211" spans="4:4">
      <c r="D9211" s="16"/>
    </row>
    <row r="9212" spans="4:4">
      <c r="D9212" s="16"/>
    </row>
    <row r="9213" spans="4:4">
      <c r="D9213" s="16"/>
    </row>
    <row r="9214" spans="4:4">
      <c r="D9214" s="16"/>
    </row>
    <row r="9215" spans="4:4">
      <c r="D9215" s="16"/>
    </row>
    <row r="9216" spans="4:4">
      <c r="D9216" s="16"/>
    </row>
    <row r="9217" spans="4:4">
      <c r="D9217" s="16"/>
    </row>
    <row r="9218" spans="4:4">
      <c r="D9218" s="16"/>
    </row>
    <row r="9219" spans="4:4">
      <c r="D9219" s="16"/>
    </row>
    <row r="9220" spans="4:4">
      <c r="D9220" s="16"/>
    </row>
    <row r="9221" spans="4:4">
      <c r="D9221" s="16"/>
    </row>
    <row r="9222" spans="4:4">
      <c r="D9222" s="16"/>
    </row>
    <row r="9223" spans="4:4">
      <c r="D9223" s="16"/>
    </row>
    <row r="9224" spans="4:4">
      <c r="D9224" s="16"/>
    </row>
    <row r="9225" spans="4:4">
      <c r="D9225" s="16"/>
    </row>
    <row r="9226" spans="4:4">
      <c r="D9226" s="16"/>
    </row>
    <row r="9227" spans="4:4">
      <c r="D9227" s="16"/>
    </row>
    <row r="9228" spans="4:4">
      <c r="D9228" s="16"/>
    </row>
    <row r="9229" spans="4:4">
      <c r="D9229" s="16"/>
    </row>
    <row r="9230" spans="4:4">
      <c r="D9230" s="16"/>
    </row>
    <row r="9231" spans="4:4">
      <c r="D9231" s="16"/>
    </row>
    <row r="9232" spans="4:4">
      <c r="D9232" s="16"/>
    </row>
    <row r="9233" spans="4:4">
      <c r="D9233" s="16"/>
    </row>
    <row r="9234" spans="4:4">
      <c r="D9234" s="16"/>
    </row>
    <row r="9235" spans="4:4">
      <c r="D9235" s="16"/>
    </row>
    <row r="9236" spans="4:4">
      <c r="D9236" s="16"/>
    </row>
    <row r="9237" spans="4:4">
      <c r="D9237" s="16"/>
    </row>
    <row r="9238" spans="4:4">
      <c r="D9238" s="16"/>
    </row>
    <row r="9239" spans="4:4">
      <c r="D9239" s="16"/>
    </row>
    <row r="9240" spans="4:4">
      <c r="D9240" s="16"/>
    </row>
    <row r="9241" spans="4:4">
      <c r="D9241" s="16"/>
    </row>
    <row r="9242" spans="4:4">
      <c r="D9242" s="16"/>
    </row>
    <row r="9243" spans="4:4">
      <c r="D9243" s="16"/>
    </row>
    <row r="9244" spans="4:4">
      <c r="D9244" s="16"/>
    </row>
    <row r="9245" spans="4:4">
      <c r="D9245" s="16"/>
    </row>
    <row r="9246" spans="4:4">
      <c r="D9246" s="16"/>
    </row>
    <row r="9247" spans="4:4">
      <c r="D9247" s="16"/>
    </row>
    <row r="9248" spans="4:4">
      <c r="D9248" s="16"/>
    </row>
    <row r="9249" spans="4:4">
      <c r="D9249" s="16"/>
    </row>
    <row r="9250" spans="4:4">
      <c r="D9250" s="16"/>
    </row>
    <row r="9251" spans="4:4">
      <c r="D9251" s="16"/>
    </row>
    <row r="9252" spans="4:4">
      <c r="D9252" s="16"/>
    </row>
    <row r="9253" spans="4:4">
      <c r="D9253" s="16"/>
    </row>
    <row r="9254" spans="4:4">
      <c r="D9254" s="16"/>
    </row>
    <row r="9255" spans="4:4">
      <c r="D9255" s="16"/>
    </row>
    <row r="9256" spans="4:4">
      <c r="D9256" s="16"/>
    </row>
    <row r="9257" spans="4:4">
      <c r="D9257" s="16"/>
    </row>
    <row r="9258" spans="4:4">
      <c r="D9258" s="16"/>
    </row>
    <row r="9259" spans="4:4">
      <c r="D9259" s="16"/>
    </row>
    <row r="9260" spans="4:4">
      <c r="D9260" s="16"/>
    </row>
    <row r="9261" spans="4:4">
      <c r="D9261" s="16"/>
    </row>
    <row r="9262" spans="4:4">
      <c r="D9262" s="16"/>
    </row>
    <row r="9263" spans="4:4">
      <c r="D9263" s="16"/>
    </row>
    <row r="9264" spans="4:4">
      <c r="D9264" s="16"/>
    </row>
    <row r="9265" spans="4:4">
      <c r="D9265" s="16"/>
    </row>
    <row r="9266" spans="4:4">
      <c r="D9266" s="16"/>
    </row>
    <row r="9267" spans="4:4">
      <c r="D9267" s="16"/>
    </row>
    <row r="9268" spans="4:4">
      <c r="D9268" s="16"/>
    </row>
    <row r="9269" spans="4:4">
      <c r="D9269" s="16"/>
    </row>
    <row r="9270" spans="4:4">
      <c r="D9270" s="16"/>
    </row>
    <row r="9271" spans="4:4">
      <c r="D9271" s="16"/>
    </row>
    <row r="9272" spans="4:4">
      <c r="D9272" s="16"/>
    </row>
    <row r="9273" spans="4:4">
      <c r="D9273" s="16"/>
    </row>
    <row r="9274" spans="4:4">
      <c r="D9274" s="16"/>
    </row>
    <row r="9275" spans="4:4">
      <c r="D9275" s="16"/>
    </row>
    <row r="9276" spans="4:4">
      <c r="D9276" s="16"/>
    </row>
    <row r="9277" spans="4:4">
      <c r="D9277" s="16"/>
    </row>
    <row r="9278" spans="4:4">
      <c r="D9278" s="16"/>
    </row>
    <row r="9279" spans="4:4">
      <c r="D9279" s="16"/>
    </row>
    <row r="9280" spans="4:4">
      <c r="D9280" s="16"/>
    </row>
    <row r="9281" spans="4:4">
      <c r="D9281" s="16"/>
    </row>
    <row r="9282" spans="4:4">
      <c r="D9282" s="16"/>
    </row>
    <row r="9283" spans="4:4">
      <c r="D9283" s="16"/>
    </row>
    <row r="9284" spans="4:4">
      <c r="D9284" s="16"/>
    </row>
    <row r="9285" spans="4:4">
      <c r="D9285" s="16"/>
    </row>
    <row r="9286" spans="4:4">
      <c r="D9286" s="16"/>
    </row>
    <row r="9287" spans="4:4">
      <c r="D9287" s="16"/>
    </row>
    <row r="9288" spans="4:4">
      <c r="D9288" s="16"/>
    </row>
    <row r="9289" spans="4:4">
      <c r="D9289" s="16"/>
    </row>
    <row r="9290" spans="4:4">
      <c r="D9290" s="16"/>
    </row>
    <row r="9291" spans="4:4">
      <c r="D9291" s="16"/>
    </row>
    <row r="9292" spans="4:4">
      <c r="D9292" s="16"/>
    </row>
    <row r="9293" spans="4:4">
      <c r="D9293" s="16"/>
    </row>
    <row r="9294" spans="4:4">
      <c r="D9294" s="16"/>
    </row>
    <row r="9295" spans="4:4">
      <c r="D9295" s="16"/>
    </row>
    <row r="9296" spans="4:4">
      <c r="D9296" s="16"/>
    </row>
    <row r="9297" spans="4:4">
      <c r="D9297" s="16"/>
    </row>
    <row r="9298" spans="4:4">
      <c r="D9298" s="16"/>
    </row>
    <row r="9299" spans="4:4">
      <c r="D9299" s="16"/>
    </row>
    <row r="9300" spans="4:4">
      <c r="D9300" s="16"/>
    </row>
    <row r="9301" spans="4:4">
      <c r="D9301" s="16"/>
    </row>
    <row r="9302" spans="4:4">
      <c r="D9302" s="16"/>
    </row>
    <row r="9303" spans="4:4">
      <c r="D9303" s="16"/>
    </row>
    <row r="9304" spans="4:4">
      <c r="D9304" s="16"/>
    </row>
    <row r="9305" spans="4:4">
      <c r="D9305" s="16"/>
    </row>
    <row r="9306" spans="4:4">
      <c r="D9306" s="16"/>
    </row>
    <row r="9307" spans="4:4">
      <c r="D9307" s="16"/>
    </row>
    <row r="9308" spans="4:4">
      <c r="D9308" s="16"/>
    </row>
    <row r="9309" spans="4:4">
      <c r="D9309" s="16"/>
    </row>
    <row r="9310" spans="4:4">
      <c r="D9310" s="16"/>
    </row>
    <row r="9311" spans="4:4">
      <c r="D9311" s="16"/>
    </row>
    <row r="9312" spans="4:4">
      <c r="D9312" s="16"/>
    </row>
    <row r="9313" spans="4:4">
      <c r="D9313" s="16"/>
    </row>
    <row r="9314" spans="4:4">
      <c r="D9314" s="16"/>
    </row>
    <row r="9315" spans="4:4">
      <c r="D9315" s="16"/>
    </row>
    <row r="9316" spans="4:4">
      <c r="D9316" s="16"/>
    </row>
    <row r="9317" spans="4:4">
      <c r="D9317" s="16"/>
    </row>
    <row r="9318" spans="4:4">
      <c r="D9318" s="16"/>
    </row>
    <row r="9319" spans="4:4">
      <c r="D9319" s="16"/>
    </row>
    <row r="9320" spans="4:4">
      <c r="D9320" s="16"/>
    </row>
    <row r="9321" spans="4:4">
      <c r="D9321" s="16"/>
    </row>
    <row r="9322" spans="4:4">
      <c r="D9322" s="16"/>
    </row>
    <row r="9323" spans="4:4">
      <c r="D9323" s="16"/>
    </row>
    <row r="9324" spans="4:4">
      <c r="D9324" s="16"/>
    </row>
    <row r="9325" spans="4:4">
      <c r="D9325" s="16"/>
    </row>
    <row r="9326" spans="4:4">
      <c r="D9326" s="16"/>
    </row>
    <row r="9327" spans="4:4">
      <c r="D9327" s="16"/>
    </row>
    <row r="9328" spans="4:4">
      <c r="D9328" s="16"/>
    </row>
    <row r="9329" spans="4:4">
      <c r="D9329" s="16"/>
    </row>
    <row r="9330" spans="4:4">
      <c r="D9330" s="16"/>
    </row>
    <row r="9331" spans="4:4">
      <c r="D9331" s="16"/>
    </row>
    <row r="9332" spans="4:4">
      <c r="D9332" s="16"/>
    </row>
    <row r="9333" spans="4:4">
      <c r="D9333" s="16"/>
    </row>
    <row r="9334" spans="4:4">
      <c r="D9334" s="16"/>
    </row>
    <row r="9335" spans="4:4">
      <c r="D9335" s="16"/>
    </row>
    <row r="9336" spans="4:4">
      <c r="D9336" s="16"/>
    </row>
    <row r="9337" spans="4:4">
      <c r="D9337" s="16"/>
    </row>
    <row r="9338" spans="4:4">
      <c r="D9338" s="16"/>
    </row>
    <row r="9339" spans="4:4">
      <c r="D9339" s="16"/>
    </row>
    <row r="9340" spans="4:4">
      <c r="D9340" s="16"/>
    </row>
    <row r="9341" spans="4:4">
      <c r="D9341" s="16"/>
    </row>
    <row r="9342" spans="4:4">
      <c r="D9342" s="16"/>
    </row>
    <row r="9343" spans="4:4">
      <c r="D9343" s="16"/>
    </row>
    <row r="9344" spans="4:4">
      <c r="D9344" s="16"/>
    </row>
    <row r="9345" spans="4:4">
      <c r="D9345" s="16"/>
    </row>
    <row r="9346" spans="4:4">
      <c r="D9346" s="16"/>
    </row>
    <row r="9347" spans="4:4">
      <c r="D9347" s="16"/>
    </row>
    <row r="9348" spans="4:4">
      <c r="D9348" s="16"/>
    </row>
    <row r="9349" spans="4:4">
      <c r="D9349" s="16"/>
    </row>
    <row r="9350" spans="4:4">
      <c r="D9350" s="16"/>
    </row>
    <row r="9351" spans="4:4">
      <c r="D9351" s="16"/>
    </row>
    <row r="9352" spans="4:4">
      <c r="D9352" s="16"/>
    </row>
    <row r="9353" spans="4:4">
      <c r="D9353" s="16"/>
    </row>
    <row r="9354" spans="4:4">
      <c r="D9354" s="16"/>
    </row>
    <row r="9355" spans="4:4">
      <c r="D9355" s="16"/>
    </row>
    <row r="9356" spans="4:4">
      <c r="D9356" s="16"/>
    </row>
    <row r="9357" spans="4:4">
      <c r="D9357" s="16"/>
    </row>
    <row r="9358" spans="4:4">
      <c r="D9358" s="16"/>
    </row>
    <row r="9359" spans="4:4">
      <c r="D9359" s="16"/>
    </row>
    <row r="9360" spans="4:4">
      <c r="D9360" s="16"/>
    </row>
    <row r="9361" spans="4:4">
      <c r="D9361" s="16"/>
    </row>
    <row r="9362" spans="4:4">
      <c r="D9362" s="16"/>
    </row>
    <row r="9363" spans="4:4">
      <c r="D9363" s="16"/>
    </row>
    <row r="9364" spans="4:4">
      <c r="D9364" s="16"/>
    </row>
    <row r="9365" spans="4:4">
      <c r="D9365" s="16"/>
    </row>
    <row r="9366" spans="4:4">
      <c r="D9366" s="16"/>
    </row>
    <row r="9367" spans="4:4">
      <c r="D9367" s="16"/>
    </row>
    <row r="9368" spans="4:4">
      <c r="D9368" s="16"/>
    </row>
    <row r="9369" spans="4:4">
      <c r="D9369" s="16"/>
    </row>
    <row r="9370" spans="4:4">
      <c r="D9370" s="16"/>
    </row>
    <row r="9371" spans="4:4">
      <c r="D9371" s="16"/>
    </row>
    <row r="9372" spans="4:4">
      <c r="D9372" s="16"/>
    </row>
    <row r="9373" spans="4:4">
      <c r="D9373" s="16"/>
    </row>
    <row r="9374" spans="4:4">
      <c r="D9374" s="16"/>
    </row>
    <row r="9375" spans="4:4">
      <c r="D9375" s="16"/>
    </row>
    <row r="9376" spans="4:4">
      <c r="D9376" s="16"/>
    </row>
    <row r="9377" spans="4:4">
      <c r="D9377" s="16"/>
    </row>
    <row r="9378" spans="4:4">
      <c r="D9378" s="16"/>
    </row>
    <row r="9379" spans="4:4">
      <c r="D9379" s="16"/>
    </row>
    <row r="9380" spans="4:4">
      <c r="D9380" s="16"/>
    </row>
    <row r="9381" spans="4:4">
      <c r="D9381" s="16"/>
    </row>
    <row r="9382" spans="4:4">
      <c r="D9382" s="16"/>
    </row>
    <row r="9383" spans="4:4">
      <c r="D9383" s="16"/>
    </row>
    <row r="9384" spans="4:4">
      <c r="D9384" s="16"/>
    </row>
    <row r="9385" spans="4:4">
      <c r="D9385" s="16"/>
    </row>
    <row r="9386" spans="4:4">
      <c r="D9386" s="16"/>
    </row>
    <row r="9387" spans="4:4">
      <c r="D9387" s="16"/>
    </row>
    <row r="9388" spans="4:4">
      <c r="D9388" s="16"/>
    </row>
    <row r="9389" spans="4:4">
      <c r="D9389" s="16"/>
    </row>
    <row r="9390" spans="4:4">
      <c r="D9390" s="16"/>
    </row>
    <row r="9391" spans="4:4">
      <c r="D9391" s="16"/>
    </row>
    <row r="9392" spans="4:4">
      <c r="D9392" s="16"/>
    </row>
    <row r="9393" spans="4:4">
      <c r="D9393" s="16"/>
    </row>
    <row r="9394" spans="4:4">
      <c r="D9394" s="16"/>
    </row>
    <row r="9395" spans="4:4">
      <c r="D9395" s="16"/>
    </row>
    <row r="9396" spans="4:4">
      <c r="D9396" s="16"/>
    </row>
    <row r="9397" spans="4:4">
      <c r="D9397" s="16"/>
    </row>
    <row r="9398" spans="4:4">
      <c r="D9398" s="16"/>
    </row>
    <row r="9399" spans="4:4">
      <c r="D9399" s="16"/>
    </row>
    <row r="9400" spans="4:4">
      <c r="D9400" s="16"/>
    </row>
    <row r="9401" spans="4:4">
      <c r="D9401" s="16"/>
    </row>
    <row r="9402" spans="4:4">
      <c r="D9402" s="16"/>
    </row>
    <row r="9403" spans="4:4">
      <c r="D9403" s="16"/>
    </row>
    <row r="9404" spans="4:4">
      <c r="D9404" s="16"/>
    </row>
    <row r="9405" spans="4:4">
      <c r="D9405" s="16"/>
    </row>
    <row r="9406" spans="4:4">
      <c r="D9406" s="16"/>
    </row>
    <row r="9407" spans="4:4">
      <c r="D9407" s="16"/>
    </row>
    <row r="9408" spans="4:4">
      <c r="D9408" s="16"/>
    </row>
    <row r="9409" spans="4:4">
      <c r="D9409" s="16"/>
    </row>
    <row r="9410" spans="4:4">
      <c r="D9410" s="16"/>
    </row>
    <row r="9411" spans="4:4">
      <c r="D9411" s="16"/>
    </row>
    <row r="9412" spans="4:4">
      <c r="D9412" s="16"/>
    </row>
    <row r="9413" spans="4:4">
      <c r="D9413" s="16"/>
    </row>
    <row r="9414" spans="4:4">
      <c r="D9414" s="16"/>
    </row>
    <row r="9415" spans="4:4">
      <c r="D9415" s="16"/>
    </row>
    <row r="9416" spans="4:4">
      <c r="D9416" s="16"/>
    </row>
    <row r="9417" spans="4:4">
      <c r="D9417" s="16"/>
    </row>
    <row r="9418" spans="4:4">
      <c r="D9418" s="16"/>
    </row>
    <row r="9419" spans="4:4">
      <c r="D9419" s="16"/>
    </row>
    <row r="9420" spans="4:4">
      <c r="D9420" s="16"/>
    </row>
    <row r="9421" spans="4:4">
      <c r="D9421" s="16"/>
    </row>
    <row r="9422" spans="4:4">
      <c r="D9422" s="16"/>
    </row>
    <row r="9423" spans="4:4">
      <c r="D9423" s="16"/>
    </row>
    <row r="9424" spans="4:4">
      <c r="D9424" s="16"/>
    </row>
    <row r="9425" spans="4:4">
      <c r="D9425" s="16"/>
    </row>
    <row r="9426" spans="4:4">
      <c r="D9426" s="16"/>
    </row>
    <row r="9427" spans="4:4">
      <c r="D9427" s="16"/>
    </row>
    <row r="9428" spans="4:4">
      <c r="D9428" s="16"/>
    </row>
    <row r="9429" spans="4:4">
      <c r="D9429" s="16"/>
    </row>
    <row r="9430" spans="4:4">
      <c r="D9430" s="16"/>
    </row>
    <row r="9431" spans="4:4">
      <c r="D9431" s="16"/>
    </row>
    <row r="9432" spans="4:4">
      <c r="D9432" s="16"/>
    </row>
    <row r="9433" spans="4:4">
      <c r="D9433" s="16"/>
    </row>
    <row r="9434" spans="4:4">
      <c r="D9434" s="16"/>
    </row>
    <row r="9435" spans="4:4">
      <c r="D9435" s="16"/>
    </row>
    <row r="9436" spans="4:4">
      <c r="D9436" s="16"/>
    </row>
    <row r="9437" spans="4:4">
      <c r="D9437" s="16"/>
    </row>
    <row r="9438" spans="4:4">
      <c r="D9438" s="16"/>
    </row>
    <row r="9439" spans="4:4">
      <c r="D9439" s="16"/>
    </row>
    <row r="9440" spans="4:4">
      <c r="D9440" s="16"/>
    </row>
    <row r="9441" spans="4:4">
      <c r="D9441" s="16"/>
    </row>
    <row r="9442" spans="4:4">
      <c r="D9442" s="16"/>
    </row>
    <row r="9443" spans="4:4">
      <c r="D9443" s="16"/>
    </row>
    <row r="9444" spans="4:4">
      <c r="D9444" s="16"/>
    </row>
    <row r="9445" spans="4:4">
      <c r="D9445" s="16"/>
    </row>
    <row r="9446" spans="4:4">
      <c r="D9446" s="16"/>
    </row>
    <row r="9447" spans="4:4">
      <c r="D9447" s="16"/>
    </row>
    <row r="9448" spans="4:4">
      <c r="D9448" s="16"/>
    </row>
    <row r="9449" spans="4:4">
      <c r="D9449" s="16"/>
    </row>
    <row r="9450" spans="4:4">
      <c r="D9450" s="16"/>
    </row>
    <row r="9451" spans="4:4">
      <c r="D9451" s="16"/>
    </row>
    <row r="9452" spans="4:4">
      <c r="D9452" s="16"/>
    </row>
    <row r="9453" spans="4:4">
      <c r="D9453" s="16"/>
    </row>
    <row r="9454" spans="4:4">
      <c r="D9454" s="16"/>
    </row>
    <row r="9455" spans="4:4">
      <c r="D9455" s="16"/>
    </row>
    <row r="9456" spans="4:4">
      <c r="D9456" s="16"/>
    </row>
    <row r="9457" spans="4:4">
      <c r="D9457" s="16"/>
    </row>
    <row r="9458" spans="4:4">
      <c r="D9458" s="16"/>
    </row>
    <row r="9459" spans="4:4">
      <c r="D9459" s="16"/>
    </row>
    <row r="9460" spans="4:4">
      <c r="D9460" s="16"/>
    </row>
    <row r="9461" spans="4:4">
      <c r="D9461" s="16"/>
    </row>
    <row r="9462" spans="4:4">
      <c r="D9462" s="16"/>
    </row>
    <row r="9463" spans="4:4">
      <c r="D9463" s="16"/>
    </row>
    <row r="9464" spans="4:4">
      <c r="D9464" s="16"/>
    </row>
    <row r="9465" spans="4:4">
      <c r="D9465" s="16"/>
    </row>
    <row r="9466" spans="4:4">
      <c r="D9466" s="16"/>
    </row>
    <row r="9467" spans="4:4">
      <c r="D9467" s="16"/>
    </row>
    <row r="9468" spans="4:4">
      <c r="D9468" s="16"/>
    </row>
    <row r="9469" spans="4:4">
      <c r="D9469" s="16"/>
    </row>
    <row r="9470" spans="4:4">
      <c r="D9470" s="16"/>
    </row>
    <row r="9471" spans="4:4">
      <c r="D9471" s="16"/>
    </row>
    <row r="9472" spans="4:4">
      <c r="D9472" s="16"/>
    </row>
    <row r="9473" spans="4:4">
      <c r="D9473" s="16"/>
    </row>
    <row r="9474" spans="4:4">
      <c r="D9474" s="16"/>
    </row>
    <row r="9475" spans="4:4">
      <c r="D9475" s="16"/>
    </row>
    <row r="9476" spans="4:4">
      <c r="D9476" s="16"/>
    </row>
    <row r="9477" spans="4:4">
      <c r="D9477" s="16"/>
    </row>
    <row r="9478" spans="4:4">
      <c r="D9478" s="16"/>
    </row>
    <row r="9479" spans="4:4">
      <c r="D9479" s="16"/>
    </row>
    <row r="9480" spans="4:4">
      <c r="D9480" s="16"/>
    </row>
    <row r="9481" spans="4:4">
      <c r="D9481" s="16"/>
    </row>
    <row r="9482" spans="4:4">
      <c r="D9482" s="16"/>
    </row>
    <row r="9483" spans="4:4">
      <c r="D9483" s="16"/>
    </row>
    <row r="9484" spans="4:4">
      <c r="D9484" s="16"/>
    </row>
    <row r="9485" spans="4:4">
      <c r="D9485" s="16"/>
    </row>
    <row r="9486" spans="4:4">
      <c r="D9486" s="16"/>
    </row>
    <row r="9487" spans="4:4">
      <c r="D9487" s="16"/>
    </row>
    <row r="9488" spans="4:4">
      <c r="D9488" s="16"/>
    </row>
    <row r="9489" spans="4:4">
      <c r="D9489" s="16"/>
    </row>
    <row r="9490" spans="4:4">
      <c r="D9490" s="16"/>
    </row>
    <row r="9491" spans="4:4">
      <c r="D9491" s="16"/>
    </row>
    <row r="9492" spans="4:4">
      <c r="D9492" s="16"/>
    </row>
    <row r="9493" spans="4:4">
      <c r="D9493" s="16"/>
    </row>
    <row r="9494" spans="4:4">
      <c r="D9494" s="16"/>
    </row>
    <row r="9495" spans="4:4">
      <c r="D9495" s="16"/>
    </row>
    <row r="9496" spans="4:4">
      <c r="D9496" s="16"/>
    </row>
    <row r="9497" spans="4:4">
      <c r="D9497" s="16"/>
    </row>
    <row r="9498" spans="4:4">
      <c r="D9498" s="16"/>
    </row>
    <row r="9499" spans="4:4">
      <c r="D9499" s="16"/>
    </row>
    <row r="9500" spans="4:4">
      <c r="D9500" s="16"/>
    </row>
    <row r="9501" spans="4:4">
      <c r="D9501" s="16"/>
    </row>
    <row r="9502" spans="4:4">
      <c r="D9502" s="16"/>
    </row>
    <row r="9503" spans="4:4">
      <c r="D9503" s="16"/>
    </row>
    <row r="9504" spans="4:4">
      <c r="D9504" s="16"/>
    </row>
    <row r="9505" spans="4:4">
      <c r="D9505" s="16"/>
    </row>
    <row r="9506" spans="4:4">
      <c r="D9506" s="16"/>
    </row>
    <row r="9507" spans="4:4">
      <c r="D9507" s="16"/>
    </row>
    <row r="9508" spans="4:4">
      <c r="D9508" s="16"/>
    </row>
    <row r="9509" spans="4:4">
      <c r="D9509" s="16"/>
    </row>
    <row r="9510" spans="4:4">
      <c r="D9510" s="16"/>
    </row>
    <row r="9511" spans="4:4">
      <c r="D9511" s="16"/>
    </row>
    <row r="9512" spans="4:4">
      <c r="D9512" s="16"/>
    </row>
    <row r="9513" spans="4:4">
      <c r="D9513" s="16"/>
    </row>
    <row r="9514" spans="4:4">
      <c r="D9514" s="16"/>
    </row>
    <row r="9515" spans="4:4">
      <c r="D9515" s="16"/>
    </row>
    <row r="9516" spans="4:4">
      <c r="D9516" s="16"/>
    </row>
    <row r="9517" spans="4:4">
      <c r="D9517" s="16"/>
    </row>
    <row r="9518" spans="4:4">
      <c r="D9518" s="16"/>
    </row>
    <row r="9519" spans="4:4">
      <c r="D9519" s="16"/>
    </row>
    <row r="9520" spans="4:4">
      <c r="D9520" s="16"/>
    </row>
    <row r="9521" spans="4:4">
      <c r="D9521" s="16"/>
    </row>
    <row r="9522" spans="4:4">
      <c r="D9522" s="16"/>
    </row>
    <row r="9523" spans="4:4">
      <c r="D9523" s="16"/>
    </row>
    <row r="9524" spans="4:4">
      <c r="D9524" s="16"/>
    </row>
    <row r="9525" spans="4:4">
      <c r="D9525" s="16"/>
    </row>
    <row r="9526" spans="4:4">
      <c r="D9526" s="16"/>
    </row>
    <row r="9527" spans="4:4">
      <c r="D9527" s="16"/>
    </row>
    <row r="9528" spans="4:4">
      <c r="D9528" s="16"/>
    </row>
    <row r="9529" spans="4:4">
      <c r="D9529" s="16"/>
    </row>
    <row r="9530" spans="4:4">
      <c r="D9530" s="16"/>
    </row>
    <row r="9531" spans="4:4">
      <c r="D9531" s="16"/>
    </row>
    <row r="9532" spans="4:4">
      <c r="D9532" s="16"/>
    </row>
    <row r="9533" spans="4:4">
      <c r="D9533" s="16"/>
    </row>
    <row r="9534" spans="4:4">
      <c r="D9534" s="16"/>
    </row>
    <row r="9535" spans="4:4">
      <c r="D9535" s="16"/>
    </row>
    <row r="9536" spans="4:4">
      <c r="D9536" s="16"/>
    </row>
    <row r="9537" spans="4:4">
      <c r="D9537" s="16"/>
    </row>
    <row r="9538" spans="4:4">
      <c r="D9538" s="16"/>
    </row>
    <row r="9539" spans="4:4">
      <c r="D9539" s="16"/>
    </row>
    <row r="9540" spans="4:4">
      <c r="D9540" s="16"/>
    </row>
    <row r="9541" spans="4:4">
      <c r="D9541" s="16"/>
    </row>
    <row r="9542" spans="4:4">
      <c r="D9542" s="16"/>
    </row>
    <row r="9543" spans="4:4">
      <c r="D9543" s="16"/>
    </row>
    <row r="9544" spans="4:4">
      <c r="D9544" s="16"/>
    </row>
    <row r="9545" spans="4:4">
      <c r="D9545" s="16"/>
    </row>
    <row r="9546" spans="4:4">
      <c r="D9546" s="16"/>
    </row>
    <row r="9547" spans="4:4">
      <c r="D9547" s="16"/>
    </row>
    <row r="9548" spans="4:4">
      <c r="D9548" s="16"/>
    </row>
    <row r="9549" spans="4:4">
      <c r="D9549" s="16"/>
    </row>
    <row r="9550" spans="4:4">
      <c r="D9550" s="16"/>
    </row>
    <row r="9551" spans="4:4">
      <c r="D9551" s="16"/>
    </row>
    <row r="9552" spans="4:4">
      <c r="D9552" s="16"/>
    </row>
    <row r="9553" spans="4:4">
      <c r="D9553" s="16"/>
    </row>
    <row r="9554" spans="4:4">
      <c r="D9554" s="16"/>
    </row>
    <row r="9555" spans="4:4">
      <c r="D9555" s="16"/>
    </row>
    <row r="9556" spans="4:4">
      <c r="D9556" s="16"/>
    </row>
    <row r="9557" spans="4:4">
      <c r="D9557" s="16"/>
    </row>
    <row r="9558" spans="4:4">
      <c r="D9558" s="16"/>
    </row>
    <row r="9559" spans="4:4">
      <c r="D9559" s="16"/>
    </row>
    <row r="9560" spans="4:4">
      <c r="D9560" s="16"/>
    </row>
    <row r="9561" spans="4:4">
      <c r="D9561" s="16"/>
    </row>
    <row r="9562" spans="4:4">
      <c r="D9562" s="16"/>
    </row>
    <row r="9563" spans="4:4">
      <c r="D9563" s="16"/>
    </row>
    <row r="9564" spans="4:4">
      <c r="D9564" s="16"/>
    </row>
    <row r="9565" spans="4:4">
      <c r="D9565" s="16"/>
    </row>
    <row r="9566" spans="4:4">
      <c r="D9566" s="16"/>
    </row>
    <row r="9567" spans="4:4">
      <c r="D9567" s="16"/>
    </row>
    <row r="9568" spans="4:4">
      <c r="D9568" s="16"/>
    </row>
    <row r="9569" spans="4:4">
      <c r="D9569" s="16"/>
    </row>
    <row r="9570" spans="4:4">
      <c r="D9570" s="16"/>
    </row>
    <row r="9571" spans="4:4">
      <c r="D9571" s="16"/>
    </row>
    <row r="9572" spans="4:4">
      <c r="D9572" s="16"/>
    </row>
    <row r="9573" spans="4:4">
      <c r="D9573" s="16"/>
    </row>
    <row r="9574" spans="4:4">
      <c r="D9574" s="16"/>
    </row>
    <row r="9575" spans="4:4">
      <c r="D9575" s="16"/>
    </row>
    <row r="9576" spans="4:4">
      <c r="D9576" s="16"/>
    </row>
    <row r="9577" spans="4:4">
      <c r="D9577" s="16"/>
    </row>
    <row r="9578" spans="4:4">
      <c r="D9578" s="16"/>
    </row>
    <row r="9579" spans="4:4">
      <c r="D9579" s="16"/>
    </row>
    <row r="9580" spans="4:4">
      <c r="D9580" s="16"/>
    </row>
    <row r="9581" spans="4:4">
      <c r="D9581" s="16"/>
    </row>
    <row r="9582" spans="4:4">
      <c r="D9582" s="16"/>
    </row>
    <row r="9583" spans="4:4">
      <c r="D9583" s="16"/>
    </row>
    <row r="9584" spans="4:4">
      <c r="D9584" s="16"/>
    </row>
    <row r="9585" spans="4:4">
      <c r="D9585" s="16"/>
    </row>
    <row r="9586" spans="4:4">
      <c r="D9586" s="16"/>
    </row>
    <row r="9587" spans="4:4">
      <c r="D9587" s="16"/>
    </row>
    <row r="9588" spans="4:4">
      <c r="D9588" s="16"/>
    </row>
    <row r="9589" spans="4:4">
      <c r="D9589" s="16"/>
    </row>
    <row r="9590" spans="4:4">
      <c r="D9590" s="16"/>
    </row>
    <row r="9591" spans="4:4">
      <c r="D9591" s="16"/>
    </row>
    <row r="9592" spans="4:4">
      <c r="D9592" s="16"/>
    </row>
    <row r="9593" spans="4:4">
      <c r="D9593" s="16"/>
    </row>
    <row r="9594" spans="4:4">
      <c r="D9594" s="16"/>
    </row>
    <row r="9595" spans="4:4">
      <c r="D9595" s="16"/>
    </row>
    <row r="9596" spans="4:4">
      <c r="D9596" s="16"/>
    </row>
    <row r="9597" spans="4:4">
      <c r="D9597" s="16"/>
    </row>
    <row r="9598" spans="4:4">
      <c r="D9598" s="16"/>
    </row>
    <row r="9599" spans="4:4">
      <c r="D9599" s="16"/>
    </row>
    <row r="9600" spans="4:4">
      <c r="D9600" s="16"/>
    </row>
    <row r="9601" spans="4:4">
      <c r="D9601" s="16"/>
    </row>
    <row r="9602" spans="4:4">
      <c r="D9602" s="16"/>
    </row>
    <row r="9603" spans="4:4">
      <c r="D9603" s="16"/>
    </row>
    <row r="9604" spans="4:4">
      <c r="D9604" s="16"/>
    </row>
    <row r="9605" spans="4:4">
      <c r="D9605" s="16"/>
    </row>
    <row r="9606" spans="4:4">
      <c r="D9606" s="16"/>
    </row>
    <row r="9607" spans="4:4">
      <c r="D9607" s="16"/>
    </row>
    <row r="9608" spans="4:4">
      <c r="D9608" s="16"/>
    </row>
    <row r="9609" spans="4:4">
      <c r="D9609" s="16"/>
    </row>
    <row r="9610" spans="4:4">
      <c r="D9610" s="16"/>
    </row>
    <row r="9611" spans="4:4">
      <c r="D9611" s="16"/>
    </row>
    <row r="9612" spans="4:4">
      <c r="D9612" s="16"/>
    </row>
    <row r="9613" spans="4:4">
      <c r="D9613" s="16"/>
    </row>
    <row r="9614" spans="4:4">
      <c r="D9614" s="16"/>
    </row>
    <row r="9615" spans="4:4">
      <c r="D9615" s="16"/>
    </row>
    <row r="9616" spans="4:4">
      <c r="D9616" s="16"/>
    </row>
    <row r="9617" spans="4:4">
      <c r="D9617" s="16"/>
    </row>
    <row r="9618" spans="4:4">
      <c r="D9618" s="16"/>
    </row>
    <row r="9619" spans="4:4">
      <c r="D9619" s="16"/>
    </row>
    <row r="9620" spans="4:4">
      <c r="D9620" s="16"/>
    </row>
    <row r="9621" spans="4:4">
      <c r="D9621" s="16"/>
    </row>
    <row r="9622" spans="4:4">
      <c r="D9622" s="16"/>
    </row>
    <row r="9623" spans="4:4">
      <c r="D9623" s="16"/>
    </row>
    <row r="9624" spans="4:4">
      <c r="D9624" s="16"/>
    </row>
    <row r="9625" spans="4:4">
      <c r="D9625" s="16"/>
    </row>
    <row r="9626" spans="4:4">
      <c r="D9626" s="16"/>
    </row>
    <row r="9627" spans="4:4">
      <c r="D9627" s="16"/>
    </row>
    <row r="9628" spans="4:4">
      <c r="D9628" s="16"/>
    </row>
    <row r="9629" spans="4:4">
      <c r="D9629" s="16"/>
    </row>
    <row r="9630" spans="4:4">
      <c r="D9630" s="16"/>
    </row>
    <row r="9631" spans="4:4">
      <c r="D9631" s="16"/>
    </row>
    <row r="9632" spans="4:4">
      <c r="D9632" s="16"/>
    </row>
    <row r="9633" spans="4:4">
      <c r="D9633" s="16"/>
    </row>
    <row r="9634" spans="4:4">
      <c r="D9634" s="16"/>
    </row>
    <row r="9635" spans="4:4">
      <c r="D9635" s="16"/>
    </row>
    <row r="9636" spans="4:4">
      <c r="D9636" s="16"/>
    </row>
    <row r="9637" spans="4:4">
      <c r="D9637" s="16"/>
    </row>
    <row r="9638" spans="4:4">
      <c r="D9638" s="16"/>
    </row>
    <row r="9639" spans="4:4">
      <c r="D9639" s="16"/>
    </row>
    <row r="9640" spans="4:4">
      <c r="D9640" s="16"/>
    </row>
    <row r="9641" spans="4:4">
      <c r="D9641" s="16"/>
    </row>
    <row r="9642" spans="4:4">
      <c r="D9642" s="16"/>
    </row>
    <row r="9643" spans="4:4">
      <c r="D9643" s="16"/>
    </row>
    <row r="9644" spans="4:4">
      <c r="D9644" s="16"/>
    </row>
    <row r="9645" spans="4:4">
      <c r="D9645" s="16"/>
    </row>
    <row r="9646" spans="4:4">
      <c r="D9646" s="16"/>
    </row>
    <row r="9647" spans="4:4">
      <c r="D9647" s="16"/>
    </row>
    <row r="9648" spans="4:4">
      <c r="D9648" s="16"/>
    </row>
    <row r="9649" spans="4:4">
      <c r="D9649" s="16"/>
    </row>
    <row r="9650" spans="4:4">
      <c r="D9650" s="16"/>
    </row>
    <row r="9651" spans="4:4">
      <c r="D9651" s="16"/>
    </row>
    <row r="9652" spans="4:4">
      <c r="D9652" s="16"/>
    </row>
    <row r="9653" spans="4:4">
      <c r="D9653" s="16"/>
    </row>
    <row r="9654" spans="4:4">
      <c r="D9654" s="16"/>
    </row>
    <row r="9655" spans="4:4">
      <c r="D9655" s="16"/>
    </row>
    <row r="9656" spans="4:4">
      <c r="D9656" s="16"/>
    </row>
    <row r="9657" spans="4:4">
      <c r="D9657" s="16"/>
    </row>
    <row r="9658" spans="4:4">
      <c r="D9658" s="16"/>
    </row>
    <row r="9659" spans="4:4">
      <c r="D9659" s="16"/>
    </row>
    <row r="9660" spans="4:4">
      <c r="D9660" s="16"/>
    </row>
    <row r="9661" spans="4:4">
      <c r="D9661" s="16"/>
    </row>
    <row r="9662" spans="4:4">
      <c r="D9662" s="16"/>
    </row>
    <row r="9663" spans="4:4">
      <c r="D9663" s="16"/>
    </row>
    <row r="9664" spans="4:4">
      <c r="D9664" s="16"/>
    </row>
    <row r="9665" spans="4:4">
      <c r="D9665" s="16"/>
    </row>
    <row r="9666" spans="4:4">
      <c r="D9666" s="16"/>
    </row>
    <row r="9667" spans="4:4">
      <c r="D9667" s="16"/>
    </row>
    <row r="9668" spans="4:4">
      <c r="D9668" s="16"/>
    </row>
    <row r="9669" spans="4:4">
      <c r="D9669" s="16"/>
    </row>
    <row r="9670" spans="4:4">
      <c r="D9670" s="16"/>
    </row>
    <row r="9671" spans="4:4">
      <c r="D9671" s="16"/>
    </row>
    <row r="9672" spans="4:4">
      <c r="D9672" s="16"/>
    </row>
    <row r="9673" spans="4:4">
      <c r="D9673" s="16"/>
    </row>
    <row r="9674" spans="4:4">
      <c r="D9674" s="16"/>
    </row>
    <row r="9675" spans="4:4">
      <c r="D9675" s="16"/>
    </row>
    <row r="9676" spans="4:4">
      <c r="D9676" s="16"/>
    </row>
    <row r="9677" spans="4:4">
      <c r="D9677" s="16"/>
    </row>
    <row r="9678" spans="4:4">
      <c r="D9678" s="16"/>
    </row>
    <row r="9679" spans="4:4">
      <c r="D9679" s="16"/>
    </row>
    <row r="9680" spans="4:4">
      <c r="D9680" s="16"/>
    </row>
    <row r="9681" spans="4:4">
      <c r="D9681" s="16"/>
    </row>
    <row r="9682" spans="4:4">
      <c r="D9682" s="16"/>
    </row>
    <row r="9683" spans="4:4">
      <c r="D9683" s="16"/>
    </row>
    <row r="9684" spans="4:4">
      <c r="D9684" s="16"/>
    </row>
    <row r="9685" spans="4:4">
      <c r="D9685" s="16"/>
    </row>
    <row r="9686" spans="4:4">
      <c r="D9686" s="16"/>
    </row>
    <row r="9687" spans="4:4">
      <c r="D9687" s="16"/>
    </row>
    <row r="9688" spans="4:4">
      <c r="D9688" s="16"/>
    </row>
    <row r="9689" spans="4:4">
      <c r="D9689" s="16"/>
    </row>
    <row r="9690" spans="4:4">
      <c r="D9690" s="16"/>
    </row>
    <row r="9691" spans="4:4">
      <c r="D9691" s="16"/>
    </row>
    <row r="9692" spans="4:4">
      <c r="D9692" s="16"/>
    </row>
    <row r="9693" spans="4:4">
      <c r="D9693" s="16"/>
    </row>
    <row r="9694" spans="4:4">
      <c r="D9694" s="16"/>
    </row>
    <row r="9695" spans="4:4">
      <c r="D9695" s="16"/>
    </row>
    <row r="9696" spans="4:4">
      <c r="D9696" s="16"/>
    </row>
    <row r="9697" spans="4:4">
      <c r="D9697" s="16"/>
    </row>
    <row r="9698" spans="4:4">
      <c r="D9698" s="16"/>
    </row>
    <row r="9699" spans="4:4">
      <c r="D9699" s="16"/>
    </row>
    <row r="9700" spans="4:4">
      <c r="D9700" s="16"/>
    </row>
    <row r="9701" spans="4:4">
      <c r="D9701" s="16"/>
    </row>
    <row r="9702" spans="4:4">
      <c r="D9702" s="16"/>
    </row>
    <row r="9703" spans="4:4">
      <c r="D9703" s="16"/>
    </row>
    <row r="9704" spans="4:4">
      <c r="D9704" s="16"/>
    </row>
    <row r="9705" spans="4:4">
      <c r="D9705" s="16"/>
    </row>
    <row r="9706" spans="4:4">
      <c r="D9706" s="16"/>
    </row>
    <row r="9707" spans="4:4">
      <c r="D9707" s="16"/>
    </row>
    <row r="9708" spans="4:4">
      <c r="D9708" s="16"/>
    </row>
    <row r="9709" spans="4:4">
      <c r="D9709" s="16"/>
    </row>
    <row r="9710" spans="4:4">
      <c r="D9710" s="16"/>
    </row>
    <row r="9711" spans="4:4">
      <c r="D9711" s="16"/>
    </row>
    <row r="9712" spans="4:4">
      <c r="D9712" s="16"/>
    </row>
    <row r="9713" spans="4:4">
      <c r="D9713" s="16"/>
    </row>
    <row r="9714" spans="4:4">
      <c r="D9714" s="16"/>
    </row>
    <row r="9715" spans="4:4">
      <c r="D9715" s="16"/>
    </row>
    <row r="9716" spans="4:4">
      <c r="D9716" s="16"/>
    </row>
    <row r="9717" spans="4:4">
      <c r="D9717" s="16"/>
    </row>
    <row r="9718" spans="4:4">
      <c r="D9718" s="16"/>
    </row>
    <row r="9719" spans="4:4">
      <c r="D9719" s="16"/>
    </row>
    <row r="9720" spans="4:4">
      <c r="D9720" s="16"/>
    </row>
    <row r="9721" spans="4:4">
      <c r="D9721" s="16"/>
    </row>
    <row r="9722" spans="4:4">
      <c r="D9722" s="16"/>
    </row>
    <row r="9723" spans="4:4">
      <c r="D9723" s="16"/>
    </row>
    <row r="9724" spans="4:4">
      <c r="D9724" s="16"/>
    </row>
    <row r="9725" spans="4:4">
      <c r="D9725" s="16"/>
    </row>
    <row r="9726" spans="4:4">
      <c r="D9726" s="16"/>
    </row>
    <row r="9727" spans="4:4">
      <c r="D9727" s="16"/>
    </row>
    <row r="9728" spans="4:4">
      <c r="D9728" s="16"/>
    </row>
    <row r="9729" spans="4:4">
      <c r="D9729" s="16"/>
    </row>
    <row r="9730" spans="4:4">
      <c r="D9730" s="16"/>
    </row>
    <row r="9731" spans="4:4">
      <c r="D9731" s="16"/>
    </row>
    <row r="9732" spans="4:4">
      <c r="D9732" s="16"/>
    </row>
    <row r="9733" spans="4:4">
      <c r="D9733" s="16"/>
    </row>
    <row r="9734" spans="4:4">
      <c r="D9734" s="16"/>
    </row>
    <row r="9735" spans="4:4">
      <c r="D9735" s="16"/>
    </row>
    <row r="9736" spans="4:4">
      <c r="D9736" s="16"/>
    </row>
    <row r="9737" spans="4:4">
      <c r="D9737" s="16"/>
    </row>
    <row r="9738" spans="4:4">
      <c r="D9738" s="16"/>
    </row>
    <row r="9739" spans="4:4">
      <c r="D9739" s="16"/>
    </row>
    <row r="9740" spans="4:4">
      <c r="D9740" s="16"/>
    </row>
    <row r="9741" spans="4:4">
      <c r="D9741" s="16"/>
    </row>
    <row r="9742" spans="4:4">
      <c r="D9742" s="16"/>
    </row>
    <row r="9743" spans="4:4">
      <c r="D9743" s="16"/>
    </row>
    <row r="9744" spans="4:4">
      <c r="D9744" s="16"/>
    </row>
    <row r="9745" spans="4:4">
      <c r="D9745" s="16"/>
    </row>
    <row r="9746" spans="4:4">
      <c r="D9746" s="16"/>
    </row>
    <row r="9747" spans="4:4">
      <c r="D9747" s="16"/>
    </row>
    <row r="9748" spans="4:4">
      <c r="D9748" s="16"/>
    </row>
    <row r="9749" spans="4:4">
      <c r="D9749" s="16"/>
    </row>
    <row r="9750" spans="4:4">
      <c r="D9750" s="16"/>
    </row>
    <row r="9751" spans="4:4">
      <c r="D9751" s="16"/>
    </row>
    <row r="9752" spans="4:4">
      <c r="D9752" s="16"/>
    </row>
    <row r="9753" spans="4:4">
      <c r="D9753" s="16"/>
    </row>
    <row r="9754" spans="4:4">
      <c r="D9754" s="16"/>
    </row>
    <row r="9755" spans="4:4">
      <c r="D9755" s="16"/>
    </row>
    <row r="9756" spans="4:4">
      <c r="D9756" s="16"/>
    </row>
    <row r="9757" spans="4:4">
      <c r="D9757" s="16"/>
    </row>
    <row r="9758" spans="4:4">
      <c r="D9758" s="16"/>
    </row>
    <row r="9759" spans="4:4">
      <c r="D9759" s="16"/>
    </row>
    <row r="9760" spans="4:4">
      <c r="D9760" s="16"/>
    </row>
    <row r="9761" spans="4:4">
      <c r="D9761" s="16"/>
    </row>
    <row r="9762" spans="4:4">
      <c r="D9762" s="16"/>
    </row>
    <row r="9763" spans="4:4">
      <c r="D9763" s="16"/>
    </row>
    <row r="9764" spans="4:4">
      <c r="D9764" s="16"/>
    </row>
    <row r="9765" spans="4:4">
      <c r="D9765" s="16"/>
    </row>
    <row r="9766" spans="4:4">
      <c r="D9766" s="16"/>
    </row>
    <row r="9767" spans="4:4">
      <c r="D9767" s="16"/>
    </row>
    <row r="9768" spans="4:4">
      <c r="D9768" s="16"/>
    </row>
    <row r="9769" spans="4:4">
      <c r="D9769" s="16"/>
    </row>
    <row r="9770" spans="4:4">
      <c r="D9770" s="16"/>
    </row>
    <row r="9771" spans="4:4">
      <c r="D9771" s="16"/>
    </row>
    <row r="9772" spans="4:4">
      <c r="D9772" s="16"/>
    </row>
    <row r="9773" spans="4:4">
      <c r="D9773" s="16"/>
    </row>
    <row r="9774" spans="4:4">
      <c r="D9774" s="16"/>
    </row>
    <row r="9775" spans="4:4">
      <c r="D9775" s="16"/>
    </row>
    <row r="9776" spans="4:4">
      <c r="D9776" s="16"/>
    </row>
    <row r="9777" spans="4:4">
      <c r="D9777" s="16"/>
    </row>
    <row r="9778" spans="4:4">
      <c r="D9778" s="16"/>
    </row>
    <row r="9779" spans="4:4">
      <c r="D9779" s="16"/>
    </row>
    <row r="9780" spans="4:4">
      <c r="D9780" s="16"/>
    </row>
    <row r="9781" spans="4:4">
      <c r="D9781" s="16"/>
    </row>
    <row r="9782" spans="4:4">
      <c r="D9782" s="16"/>
    </row>
    <row r="9783" spans="4:4">
      <c r="D9783" s="16"/>
    </row>
    <row r="9784" spans="4:4">
      <c r="D9784" s="16"/>
    </row>
    <row r="9785" spans="4:4">
      <c r="D9785" s="16"/>
    </row>
    <row r="9786" spans="4:4">
      <c r="D9786" s="16"/>
    </row>
    <row r="9787" spans="4:4">
      <c r="D9787" s="16"/>
    </row>
    <row r="9788" spans="4:4">
      <c r="D9788" s="16"/>
    </row>
    <row r="9789" spans="4:4">
      <c r="D9789" s="16"/>
    </row>
    <row r="9790" spans="4:4">
      <c r="D9790" s="16"/>
    </row>
    <row r="9791" spans="4:4">
      <c r="D9791" s="16"/>
    </row>
    <row r="9792" spans="4:4">
      <c r="D9792" s="16"/>
    </row>
    <row r="9793" spans="4:4">
      <c r="D9793" s="16"/>
    </row>
    <row r="9794" spans="4:4">
      <c r="D9794" s="16"/>
    </row>
    <row r="9795" spans="4:4">
      <c r="D9795" s="16"/>
    </row>
    <row r="9796" spans="4:4">
      <c r="D9796" s="16"/>
    </row>
    <row r="9797" spans="4:4">
      <c r="D9797" s="16"/>
    </row>
    <row r="9798" spans="4:4">
      <c r="D9798" s="16"/>
    </row>
    <row r="9799" spans="4:4">
      <c r="D9799" s="16"/>
    </row>
    <row r="9800" spans="4:4">
      <c r="D9800" s="16"/>
    </row>
    <row r="9801" spans="4:4">
      <c r="D9801" s="16"/>
    </row>
    <row r="9802" spans="4:4">
      <c r="D9802" s="16"/>
    </row>
    <row r="9803" spans="4:4">
      <c r="D9803" s="16"/>
    </row>
    <row r="9804" spans="4:4">
      <c r="D9804" s="16"/>
    </row>
    <row r="9805" spans="4:4">
      <c r="D9805" s="16"/>
    </row>
    <row r="9806" spans="4:4">
      <c r="D9806" s="16"/>
    </row>
    <row r="9807" spans="4:4">
      <c r="D9807" s="16"/>
    </row>
    <row r="9808" spans="4:4">
      <c r="D9808" s="16"/>
    </row>
    <row r="9809" spans="4:4">
      <c r="D9809" s="16"/>
    </row>
    <row r="9810" spans="4:4">
      <c r="D9810" s="16"/>
    </row>
    <row r="9811" spans="4:4">
      <c r="D9811" s="16"/>
    </row>
    <row r="9812" spans="4:4">
      <c r="D9812" s="16"/>
    </row>
    <row r="9813" spans="4:4">
      <c r="D9813" s="16"/>
    </row>
    <row r="9814" spans="4:4">
      <c r="D9814" s="16"/>
    </row>
    <row r="9815" spans="4:4">
      <c r="D9815" s="16"/>
    </row>
    <row r="9816" spans="4:4">
      <c r="D9816" s="16"/>
    </row>
    <row r="9817" spans="4:4">
      <c r="D9817" s="16"/>
    </row>
    <row r="9818" spans="4:4">
      <c r="D9818" s="16"/>
    </row>
    <row r="9819" spans="4:4">
      <c r="D9819" s="16"/>
    </row>
    <row r="9820" spans="4:4">
      <c r="D9820" s="16"/>
    </row>
    <row r="9821" spans="4:4">
      <c r="D9821" s="16"/>
    </row>
    <row r="9822" spans="4:4">
      <c r="D9822" s="16"/>
    </row>
    <row r="9823" spans="4:4">
      <c r="D9823" s="16"/>
    </row>
    <row r="9824" spans="4:4">
      <c r="D9824" s="16"/>
    </row>
    <row r="9825" spans="4:4">
      <c r="D9825" s="16"/>
    </row>
    <row r="9826" spans="4:4">
      <c r="D9826" s="16"/>
    </row>
    <row r="9827" spans="4:4">
      <c r="D9827" s="16"/>
    </row>
    <row r="9828" spans="4:4">
      <c r="D9828" s="16"/>
    </row>
    <row r="9829" spans="4:4">
      <c r="D9829" s="16"/>
    </row>
    <row r="9830" spans="4:4">
      <c r="D9830" s="16"/>
    </row>
    <row r="9831" spans="4:4">
      <c r="D9831" s="16"/>
    </row>
    <row r="9832" spans="4:4">
      <c r="D9832" s="16"/>
    </row>
    <row r="9833" spans="4:4">
      <c r="D9833" s="16"/>
    </row>
    <row r="9834" spans="4:4">
      <c r="D9834" s="16"/>
    </row>
    <row r="9835" spans="4:4">
      <c r="D9835" s="16"/>
    </row>
    <row r="9836" spans="4:4">
      <c r="D9836" s="16"/>
    </row>
    <row r="9837" spans="4:4">
      <c r="D9837" s="16"/>
    </row>
    <row r="9838" spans="4:4">
      <c r="D9838" s="16"/>
    </row>
    <row r="9839" spans="4:4">
      <c r="D9839" s="16"/>
    </row>
    <row r="9840" spans="4:4">
      <c r="D9840" s="16"/>
    </row>
    <row r="9841" spans="4:4">
      <c r="D9841" s="16"/>
    </row>
    <row r="9842" spans="4:4">
      <c r="D9842" s="16"/>
    </row>
    <row r="9843" spans="4:4">
      <c r="D9843" s="16"/>
    </row>
    <row r="9844" spans="4:4">
      <c r="D9844" s="16"/>
    </row>
    <row r="9845" spans="4:4">
      <c r="D9845" s="16"/>
    </row>
    <row r="9846" spans="4:4">
      <c r="D9846" s="16"/>
    </row>
    <row r="9847" spans="4:4">
      <c r="D9847" s="16"/>
    </row>
    <row r="9848" spans="4:4">
      <c r="D9848" s="16"/>
    </row>
    <row r="9849" spans="4:4">
      <c r="D9849" s="16"/>
    </row>
    <row r="9850" spans="4:4">
      <c r="D9850" s="16"/>
    </row>
    <row r="9851" spans="4:4">
      <c r="D9851" s="16"/>
    </row>
    <row r="9852" spans="4:4">
      <c r="D9852" s="16"/>
    </row>
    <row r="9853" spans="4:4">
      <c r="D9853" s="16"/>
    </row>
    <row r="9854" spans="4:4">
      <c r="D9854" s="16"/>
    </row>
    <row r="9855" spans="4:4">
      <c r="D9855" s="16"/>
    </row>
    <row r="9856" spans="4:4">
      <c r="D9856" s="16"/>
    </row>
    <row r="9857" spans="4:4">
      <c r="D9857" s="16"/>
    </row>
    <row r="9858" spans="4:4">
      <c r="D9858" s="16"/>
    </row>
    <row r="9859" spans="4:4">
      <c r="D9859" s="16"/>
    </row>
    <row r="9860" spans="4:4">
      <c r="D9860" s="16"/>
    </row>
    <row r="9861" spans="4:4">
      <c r="D9861" s="16"/>
    </row>
    <row r="9862" spans="4:4">
      <c r="D9862" s="16"/>
    </row>
    <row r="9863" spans="4:4">
      <c r="D9863" s="16"/>
    </row>
    <row r="9864" spans="4:4">
      <c r="D9864" s="16"/>
    </row>
    <row r="9865" spans="4:4">
      <c r="D9865" s="16"/>
    </row>
    <row r="9866" spans="4:4">
      <c r="D9866" s="16"/>
    </row>
    <row r="9867" spans="4:4">
      <c r="D9867" s="16"/>
    </row>
    <row r="9868" spans="4:4">
      <c r="D9868" s="16"/>
    </row>
    <row r="9869" spans="4:4">
      <c r="D9869" s="16"/>
    </row>
    <row r="9870" spans="4:4">
      <c r="D9870" s="16"/>
    </row>
    <row r="9871" spans="4:4">
      <c r="D9871" s="16"/>
    </row>
    <row r="9872" spans="4:4">
      <c r="D9872" s="16"/>
    </row>
    <row r="9873" spans="4:4">
      <c r="D9873" s="16"/>
    </row>
    <row r="9874" spans="4:4">
      <c r="D9874" s="16"/>
    </row>
    <row r="9875" spans="4:4">
      <c r="D9875" s="16"/>
    </row>
    <row r="9876" spans="4:4">
      <c r="D9876" s="16"/>
    </row>
    <row r="9877" spans="4:4">
      <c r="D9877" s="16"/>
    </row>
    <row r="9878" spans="4:4">
      <c r="D9878" s="16"/>
    </row>
    <row r="9879" spans="4:4">
      <c r="D9879" s="16"/>
    </row>
    <row r="9880" spans="4:4">
      <c r="D9880" s="16"/>
    </row>
    <row r="9881" spans="4:4">
      <c r="D9881" s="16"/>
    </row>
    <row r="9882" spans="4:4">
      <c r="D9882" s="16"/>
    </row>
    <row r="9883" spans="4:4">
      <c r="D9883" s="16"/>
    </row>
    <row r="9884" spans="4:4">
      <c r="D9884" s="16"/>
    </row>
    <row r="9885" spans="4:4">
      <c r="D9885" s="16"/>
    </row>
    <row r="9886" spans="4:4">
      <c r="D9886" s="16"/>
    </row>
    <row r="9887" spans="4:4">
      <c r="D9887" s="16"/>
    </row>
    <row r="9888" spans="4:4">
      <c r="D9888" s="16"/>
    </row>
    <row r="9889" spans="4:4">
      <c r="D9889" s="16"/>
    </row>
    <row r="9890" spans="4:4">
      <c r="D9890" s="16"/>
    </row>
    <row r="9891" spans="4:4">
      <c r="D9891" s="16"/>
    </row>
    <row r="9892" spans="4:4">
      <c r="D9892" s="16"/>
    </row>
    <row r="9893" spans="4:4">
      <c r="D9893" s="16"/>
    </row>
    <row r="9894" spans="4:4">
      <c r="D9894" s="16"/>
    </row>
    <row r="9895" spans="4:4">
      <c r="D9895" s="16"/>
    </row>
    <row r="9896" spans="4:4">
      <c r="D9896" s="16"/>
    </row>
    <row r="9897" spans="4:4">
      <c r="D9897" s="16"/>
    </row>
    <row r="9898" spans="4:4">
      <c r="D9898" s="16"/>
    </row>
    <row r="9899" spans="4:4">
      <c r="D9899" s="16"/>
    </row>
    <row r="9900" spans="4:4">
      <c r="D9900" s="16"/>
    </row>
    <row r="9901" spans="4:4">
      <c r="D9901" s="16"/>
    </row>
    <row r="9902" spans="4:4">
      <c r="D9902" s="16"/>
    </row>
    <row r="9903" spans="4:4">
      <c r="D9903" s="16"/>
    </row>
    <row r="9904" spans="4:4">
      <c r="D9904" s="16"/>
    </row>
    <row r="9905" spans="4:4">
      <c r="D9905" s="16"/>
    </row>
    <row r="9906" spans="4:4">
      <c r="D9906" s="16"/>
    </row>
    <row r="9907" spans="4:4">
      <c r="D9907" s="16"/>
    </row>
    <row r="9908" spans="4:4">
      <c r="D9908" s="16"/>
    </row>
    <row r="9909" spans="4:4">
      <c r="D9909" s="16"/>
    </row>
    <row r="9910" spans="4:4">
      <c r="D9910" s="16"/>
    </row>
    <row r="9911" spans="4:4">
      <c r="D9911" s="16"/>
    </row>
    <row r="9912" spans="4:4">
      <c r="D9912" s="16"/>
    </row>
    <row r="9913" spans="4:4">
      <c r="D9913" s="16"/>
    </row>
    <row r="9914" spans="4:4">
      <c r="D9914" s="16"/>
    </row>
    <row r="9915" spans="4:4">
      <c r="D9915" s="16"/>
    </row>
    <row r="9916" spans="4:4">
      <c r="D9916" s="16"/>
    </row>
    <row r="9917" spans="4:4">
      <c r="D9917" s="16"/>
    </row>
    <row r="9918" spans="4:4">
      <c r="D9918" s="16"/>
    </row>
    <row r="9919" spans="4:4">
      <c r="D9919" s="16"/>
    </row>
    <row r="9920" spans="4:4">
      <c r="D9920" s="16"/>
    </row>
    <row r="9921" spans="4:4">
      <c r="D9921" s="16"/>
    </row>
    <row r="9922" spans="4:4">
      <c r="D9922" s="16"/>
    </row>
    <row r="9923" spans="4:4">
      <c r="D9923" s="16"/>
    </row>
    <row r="9924" spans="4:4">
      <c r="D9924" s="16"/>
    </row>
    <row r="9925" spans="4:4">
      <c r="D9925" s="16"/>
    </row>
    <row r="9926" spans="4:4">
      <c r="D9926" s="16"/>
    </row>
    <row r="9927" spans="4:4">
      <c r="D9927" s="16"/>
    </row>
    <row r="9928" spans="4:4">
      <c r="D9928" s="16"/>
    </row>
    <row r="9929" spans="4:4">
      <c r="D9929" s="16"/>
    </row>
    <row r="9930" spans="4:4">
      <c r="D9930" s="16"/>
    </row>
    <row r="9931" spans="4:4">
      <c r="D9931" s="16"/>
    </row>
    <row r="9932" spans="4:4">
      <c r="D9932" s="16"/>
    </row>
    <row r="9933" spans="4:4">
      <c r="D9933" s="16"/>
    </row>
    <row r="9934" spans="4:4">
      <c r="D9934" s="16"/>
    </row>
    <row r="9935" spans="4:4">
      <c r="D9935" s="16"/>
    </row>
    <row r="9936" spans="4:4">
      <c r="D9936" s="16"/>
    </row>
    <row r="9937" spans="4:4">
      <c r="D9937" s="16"/>
    </row>
    <row r="9938" spans="4:4">
      <c r="D9938" s="16"/>
    </row>
    <row r="9939" spans="4:4">
      <c r="D9939" s="16"/>
    </row>
    <row r="9940" spans="4:4">
      <c r="D9940" s="16"/>
    </row>
    <row r="9941" spans="4:4">
      <c r="D9941" s="16"/>
    </row>
    <row r="9942" spans="4:4">
      <c r="D9942" s="16"/>
    </row>
    <row r="9943" spans="4:4">
      <c r="D9943" s="16"/>
    </row>
    <row r="9944" spans="4:4">
      <c r="D9944" s="16"/>
    </row>
    <row r="9945" spans="4:4">
      <c r="D9945" s="16"/>
    </row>
    <row r="9946" spans="4:4">
      <c r="D9946" s="16"/>
    </row>
    <row r="9947" spans="4:4">
      <c r="D9947" s="16"/>
    </row>
    <row r="9948" spans="4:4">
      <c r="D9948" s="16"/>
    </row>
    <row r="9949" spans="4:4">
      <c r="D9949" s="16"/>
    </row>
    <row r="9950" spans="4:4">
      <c r="D9950" s="16"/>
    </row>
    <row r="9951" spans="4:4">
      <c r="D9951" s="16"/>
    </row>
    <row r="9952" spans="4:4">
      <c r="D9952" s="16"/>
    </row>
    <row r="9953" spans="4:4">
      <c r="D9953" s="16"/>
    </row>
    <row r="9954" spans="4:4">
      <c r="D9954" s="16"/>
    </row>
    <row r="9955" spans="4:4">
      <c r="D9955" s="16"/>
    </row>
    <row r="9956" spans="4:4">
      <c r="D9956" s="16"/>
    </row>
    <row r="9957" spans="4:4">
      <c r="D9957" s="16"/>
    </row>
    <row r="9958" spans="4:4">
      <c r="D9958" s="16"/>
    </row>
    <row r="9959" spans="4:4">
      <c r="D9959" s="16"/>
    </row>
    <row r="9960" spans="4:4">
      <c r="D9960" s="16"/>
    </row>
    <row r="9961" spans="4:4">
      <c r="D9961" s="16"/>
    </row>
    <row r="9962" spans="4:4">
      <c r="D9962" s="16"/>
    </row>
    <row r="9963" spans="4:4">
      <c r="D9963" s="16"/>
    </row>
    <row r="9964" spans="4:4">
      <c r="D9964" s="16"/>
    </row>
    <row r="9965" spans="4:4">
      <c r="D9965" s="16"/>
    </row>
    <row r="9966" spans="4:4">
      <c r="D9966" s="16"/>
    </row>
    <row r="9967" spans="4:4">
      <c r="D9967" s="16"/>
    </row>
    <row r="9968" spans="4:4">
      <c r="D9968" s="16"/>
    </row>
    <row r="9969" spans="4:4">
      <c r="D9969" s="16"/>
    </row>
    <row r="9970" spans="4:4">
      <c r="D9970" s="16"/>
    </row>
    <row r="9971" spans="4:4">
      <c r="D9971" s="16"/>
    </row>
    <row r="9972" spans="4:4">
      <c r="D9972" s="16"/>
    </row>
    <row r="9973" spans="4:4">
      <c r="D9973" s="16"/>
    </row>
    <row r="9974" spans="4:4">
      <c r="D9974" s="16"/>
    </row>
    <row r="9975" spans="4:4">
      <c r="D9975" s="16"/>
    </row>
    <row r="9976" spans="4:4">
      <c r="D9976" s="16"/>
    </row>
    <row r="9977" spans="4:4">
      <c r="D9977" s="16"/>
    </row>
    <row r="9978" spans="4:4">
      <c r="D9978" s="16"/>
    </row>
    <row r="9979" spans="4:4">
      <c r="D9979" s="16"/>
    </row>
    <row r="9980" spans="4:4">
      <c r="D9980" s="16"/>
    </row>
    <row r="9981" spans="4:4">
      <c r="D9981" s="16"/>
    </row>
    <row r="9982" spans="4:4">
      <c r="D9982" s="16"/>
    </row>
    <row r="9983" spans="4:4">
      <c r="D9983" s="16"/>
    </row>
    <row r="9984" spans="4:4">
      <c r="D9984" s="16"/>
    </row>
    <row r="9985" spans="4:4">
      <c r="D9985" s="16"/>
    </row>
    <row r="9986" spans="4:4">
      <c r="D9986" s="16"/>
    </row>
    <row r="9987" spans="4:4">
      <c r="D9987" s="16"/>
    </row>
    <row r="9988" spans="4:4">
      <c r="D9988" s="16"/>
    </row>
    <row r="9989" spans="4:4">
      <c r="D9989" s="16"/>
    </row>
    <row r="9990" spans="4:4">
      <c r="D9990" s="16"/>
    </row>
    <row r="9991" spans="4:4">
      <c r="D9991" s="16"/>
    </row>
    <row r="9992" spans="4:4">
      <c r="D9992" s="16"/>
    </row>
    <row r="9993" spans="4:4">
      <c r="D9993" s="16"/>
    </row>
    <row r="9994" spans="4:4">
      <c r="D9994" s="16"/>
    </row>
    <row r="9995" spans="4:4">
      <c r="D9995" s="16"/>
    </row>
    <row r="9996" spans="4:4">
      <c r="D9996" s="16"/>
    </row>
    <row r="9997" spans="4:4">
      <c r="D9997" s="16"/>
    </row>
    <row r="9998" spans="4:4">
      <c r="D9998" s="16"/>
    </row>
    <row r="9999" spans="4:4">
      <c r="D9999" s="16"/>
    </row>
    <row r="10000" spans="4:4">
      <c r="D10000" s="16"/>
    </row>
    <row r="10001" spans="4:4">
      <c r="D10001" s="16"/>
    </row>
    <row r="10002" spans="4:4">
      <c r="D10002" s="16"/>
    </row>
    <row r="10003" spans="4:4">
      <c r="D10003" s="16"/>
    </row>
    <row r="10004" spans="4:4">
      <c r="D10004" s="16"/>
    </row>
    <row r="10005" spans="4:4">
      <c r="D10005" s="16"/>
    </row>
    <row r="10006" spans="4:4">
      <c r="D10006" s="16"/>
    </row>
    <row r="10007" spans="4:4">
      <c r="D10007" s="16"/>
    </row>
    <row r="10008" spans="4:4">
      <c r="D10008" s="16"/>
    </row>
    <row r="10009" spans="4:4">
      <c r="D10009" s="16"/>
    </row>
    <row r="10010" spans="4:4">
      <c r="D10010" s="16"/>
    </row>
    <row r="10011" spans="4:4">
      <c r="D10011" s="16"/>
    </row>
    <row r="10012" spans="4:4">
      <c r="D10012" s="16"/>
    </row>
    <row r="10013" spans="4:4">
      <c r="D10013" s="16"/>
    </row>
    <row r="10014" spans="4:4">
      <c r="D10014" s="16"/>
    </row>
    <row r="10015" spans="4:4">
      <c r="D10015" s="16"/>
    </row>
    <row r="10016" spans="4:4">
      <c r="D10016" s="16"/>
    </row>
    <row r="10017" spans="4:4">
      <c r="D10017" s="16"/>
    </row>
    <row r="10018" spans="4:4">
      <c r="D10018" s="16"/>
    </row>
    <row r="10019" spans="4:4">
      <c r="D10019" s="16"/>
    </row>
    <row r="10020" spans="4:4">
      <c r="D10020" s="16"/>
    </row>
    <row r="10021" spans="4:4">
      <c r="D10021" s="16"/>
    </row>
    <row r="10022" spans="4:4">
      <c r="D10022" s="16"/>
    </row>
    <row r="10023" spans="4:4">
      <c r="D10023" s="16"/>
    </row>
    <row r="10024" spans="4:4">
      <c r="D10024" s="16"/>
    </row>
    <row r="10025" spans="4:4">
      <c r="D10025" s="16"/>
    </row>
    <row r="10026" spans="4:4">
      <c r="D10026" s="16"/>
    </row>
    <row r="10027" spans="4:4">
      <c r="D10027" s="16"/>
    </row>
    <row r="10028" spans="4:4">
      <c r="D10028" s="16"/>
    </row>
    <row r="10029" spans="4:4">
      <c r="D10029" s="16"/>
    </row>
    <row r="10030" spans="4:4">
      <c r="D10030" s="16"/>
    </row>
    <row r="10031" spans="4:4">
      <c r="D10031" s="16"/>
    </row>
    <row r="10032" spans="4:4">
      <c r="D10032" s="16"/>
    </row>
    <row r="10033" spans="4:4">
      <c r="D10033" s="16"/>
    </row>
    <row r="10034" spans="4:4">
      <c r="D10034" s="16"/>
    </row>
    <row r="10035" spans="4:4">
      <c r="D10035" s="16"/>
    </row>
    <row r="10036" spans="4:4">
      <c r="D10036" s="16"/>
    </row>
    <row r="10037" spans="4:4">
      <c r="D10037" s="16"/>
    </row>
    <row r="10038" spans="4:4">
      <c r="D10038" s="16"/>
    </row>
    <row r="10039" spans="4:4">
      <c r="D10039" s="16"/>
    </row>
    <row r="10040" spans="4:4">
      <c r="D10040" s="16"/>
    </row>
    <row r="10041" spans="4:4">
      <c r="D10041" s="16"/>
    </row>
    <row r="10042" spans="4:4">
      <c r="D10042" s="16"/>
    </row>
    <row r="10043" spans="4:4">
      <c r="D10043" s="16"/>
    </row>
    <row r="10044" spans="4:4">
      <c r="D10044" s="16"/>
    </row>
    <row r="10045" spans="4:4">
      <c r="D10045" s="16"/>
    </row>
    <row r="10046" spans="4:4">
      <c r="D10046" s="16"/>
    </row>
    <row r="10047" spans="4:4">
      <c r="D10047" s="16"/>
    </row>
    <row r="10048" spans="4:4">
      <c r="D10048" s="16"/>
    </row>
    <row r="10049" spans="4:4">
      <c r="D10049" s="16"/>
    </row>
    <row r="10050" spans="4:4">
      <c r="D10050" s="16"/>
    </row>
    <row r="10051" spans="4:4">
      <c r="D10051" s="16"/>
    </row>
    <row r="10052" spans="4:4">
      <c r="D10052" s="16"/>
    </row>
    <row r="10053" spans="4:4">
      <c r="D10053" s="16"/>
    </row>
    <row r="10054" spans="4:4">
      <c r="D10054" s="16"/>
    </row>
    <row r="10055" spans="4:4">
      <c r="D10055" s="16"/>
    </row>
    <row r="10056" spans="4:4">
      <c r="D10056" s="16"/>
    </row>
    <row r="10057" spans="4:4">
      <c r="D10057" s="16"/>
    </row>
    <row r="10058" spans="4:4">
      <c r="D10058" s="16"/>
    </row>
    <row r="10059" spans="4:4">
      <c r="D10059" s="16"/>
    </row>
    <row r="10060" spans="4:4">
      <c r="D10060" s="16"/>
    </row>
    <row r="10061" spans="4:4">
      <c r="D10061" s="16"/>
    </row>
    <row r="10062" spans="4:4">
      <c r="D10062" s="16"/>
    </row>
    <row r="10063" spans="4:4">
      <c r="D10063" s="16"/>
    </row>
    <row r="10064" spans="4:4">
      <c r="D10064" s="16"/>
    </row>
    <row r="10065" spans="4:4">
      <c r="D10065" s="16"/>
    </row>
    <row r="10066" spans="4:4">
      <c r="D10066" s="16"/>
    </row>
    <row r="10067" spans="4:4">
      <c r="D10067" s="16"/>
    </row>
    <row r="10068" spans="4:4">
      <c r="D10068" s="16"/>
    </row>
    <row r="10069" spans="4:4">
      <c r="D10069" s="16"/>
    </row>
    <row r="10070" spans="4:4">
      <c r="D10070" s="16"/>
    </row>
    <row r="10071" spans="4:4">
      <c r="D10071" s="16"/>
    </row>
    <row r="10072" spans="4:4">
      <c r="D10072" s="16"/>
    </row>
    <row r="10073" spans="4:4">
      <c r="D10073" s="16"/>
    </row>
    <row r="10074" spans="4:4">
      <c r="D10074" s="16"/>
    </row>
    <row r="10075" spans="4:4">
      <c r="D10075" s="16"/>
    </row>
    <row r="10076" spans="4:4">
      <c r="D10076" s="16"/>
    </row>
    <row r="10077" spans="4:4">
      <c r="D10077" s="16"/>
    </row>
    <row r="10078" spans="4:4">
      <c r="D10078" s="16"/>
    </row>
    <row r="10079" spans="4:4">
      <c r="D10079" s="16"/>
    </row>
    <row r="10080" spans="4:4">
      <c r="D10080" s="16"/>
    </row>
    <row r="10081" spans="4:4">
      <c r="D10081" s="16"/>
    </row>
    <row r="10082" spans="4:4">
      <c r="D10082" s="16"/>
    </row>
    <row r="10083" spans="4:4">
      <c r="D10083" s="16"/>
    </row>
    <row r="10084" spans="4:4">
      <c r="D10084" s="16"/>
    </row>
    <row r="10085" spans="4:4">
      <c r="D10085" s="16"/>
    </row>
    <row r="10086" spans="4:4">
      <c r="D10086" s="16"/>
    </row>
    <row r="10087" spans="4:4">
      <c r="D10087" s="16"/>
    </row>
    <row r="10088" spans="4:4">
      <c r="D10088" s="16"/>
    </row>
    <row r="10089" spans="4:4">
      <c r="D10089" s="16"/>
    </row>
    <row r="10090" spans="4:4">
      <c r="D10090" s="16"/>
    </row>
    <row r="10091" spans="4:4">
      <c r="D10091" s="16"/>
    </row>
    <row r="10092" spans="4:4">
      <c r="D10092" s="16"/>
    </row>
    <row r="10093" spans="4:4">
      <c r="D10093" s="16"/>
    </row>
    <row r="10094" spans="4:4">
      <c r="D10094" s="16"/>
    </row>
    <row r="10095" spans="4:4">
      <c r="D10095" s="16"/>
    </row>
    <row r="10096" spans="4:4">
      <c r="D10096" s="16"/>
    </row>
    <row r="10097" spans="4:4">
      <c r="D10097" s="16"/>
    </row>
    <row r="10098" spans="4:4">
      <c r="D10098" s="16"/>
    </row>
    <row r="10099" spans="4:4">
      <c r="D10099" s="16"/>
    </row>
    <row r="10100" spans="4:4">
      <c r="D10100" s="16"/>
    </row>
    <row r="10101" spans="4:4">
      <c r="D10101" s="16"/>
    </row>
    <row r="10102" spans="4:4">
      <c r="D10102" s="16"/>
    </row>
    <row r="10103" spans="4:4">
      <c r="D10103" s="16"/>
    </row>
    <row r="10104" spans="4:4">
      <c r="D10104" s="16"/>
    </row>
    <row r="10105" spans="4:4">
      <c r="D10105" s="16"/>
    </row>
    <row r="10106" spans="4:4">
      <c r="D10106" s="16"/>
    </row>
    <row r="10107" spans="4:4">
      <c r="D10107" s="16"/>
    </row>
    <row r="10108" spans="4:4">
      <c r="D10108" s="16"/>
    </row>
    <row r="10109" spans="4:4">
      <c r="D10109" s="16"/>
    </row>
    <row r="10110" spans="4:4">
      <c r="D10110" s="16"/>
    </row>
    <row r="10111" spans="4:4">
      <c r="D10111" s="16"/>
    </row>
    <row r="10112" spans="4:4">
      <c r="D10112" s="16"/>
    </row>
    <row r="10113" spans="4:4">
      <c r="D10113" s="16"/>
    </row>
    <row r="10114" spans="4:4">
      <c r="D10114" s="16"/>
    </row>
    <row r="10115" spans="4:4">
      <c r="D10115" s="16"/>
    </row>
    <row r="10116" spans="4:4">
      <c r="D10116" s="16"/>
    </row>
    <row r="10117" spans="4:4">
      <c r="D10117" s="16"/>
    </row>
    <row r="10118" spans="4:4">
      <c r="D10118" s="16"/>
    </row>
    <row r="10119" spans="4:4">
      <c r="D10119" s="16"/>
    </row>
    <row r="10120" spans="4:4">
      <c r="D10120" s="16"/>
    </row>
    <row r="10121" spans="4:4">
      <c r="D10121" s="16"/>
    </row>
    <row r="10122" spans="4:4">
      <c r="D10122" s="16"/>
    </row>
    <row r="10123" spans="4:4">
      <c r="D10123" s="16"/>
    </row>
    <row r="10124" spans="4:4">
      <c r="D10124" s="16"/>
    </row>
    <row r="10125" spans="4:4">
      <c r="D10125" s="16"/>
    </row>
    <row r="10126" spans="4:4">
      <c r="D10126" s="16"/>
    </row>
    <row r="10127" spans="4:4">
      <c r="D10127" s="16"/>
    </row>
    <row r="10128" spans="4:4">
      <c r="D10128" s="16"/>
    </row>
    <row r="10129" spans="4:4">
      <c r="D10129" s="16"/>
    </row>
    <row r="10130" spans="4:4">
      <c r="D10130" s="16"/>
    </row>
    <row r="10131" spans="4:4">
      <c r="D10131" s="16"/>
    </row>
    <row r="10132" spans="4:4">
      <c r="D10132" s="16"/>
    </row>
    <row r="10133" spans="4:4">
      <c r="D10133" s="16"/>
    </row>
    <row r="10134" spans="4:4">
      <c r="D10134" s="16"/>
    </row>
    <row r="10135" spans="4:4">
      <c r="D10135" s="16"/>
    </row>
    <row r="10136" spans="4:4">
      <c r="D10136" s="16"/>
    </row>
    <row r="10137" spans="4:4">
      <c r="D10137" s="16"/>
    </row>
    <row r="10138" spans="4:4">
      <c r="D10138" s="16"/>
    </row>
    <row r="10139" spans="4:4">
      <c r="D10139" s="16"/>
    </row>
    <row r="10140" spans="4:4">
      <c r="D10140" s="16"/>
    </row>
    <row r="10141" spans="4:4">
      <c r="D10141" s="16"/>
    </row>
    <row r="10142" spans="4:4">
      <c r="D10142" s="16"/>
    </row>
    <row r="10143" spans="4:4">
      <c r="D10143" s="16"/>
    </row>
    <row r="10144" spans="4:4">
      <c r="D10144" s="16"/>
    </row>
    <row r="10145" spans="4:4">
      <c r="D10145" s="16"/>
    </row>
    <row r="10146" spans="4:4">
      <c r="D10146" s="16"/>
    </row>
    <row r="10147" spans="4:4">
      <c r="D10147" s="16"/>
    </row>
    <row r="10148" spans="4:4">
      <c r="D10148" s="16"/>
    </row>
    <row r="10149" spans="4:4">
      <c r="D10149" s="16"/>
    </row>
    <row r="10150" spans="4:4">
      <c r="D10150" s="16"/>
    </row>
    <row r="10151" spans="4:4">
      <c r="D10151" s="16"/>
    </row>
    <row r="10152" spans="4:4">
      <c r="D10152" s="16"/>
    </row>
    <row r="10153" spans="4:4">
      <c r="D10153" s="16"/>
    </row>
    <row r="10154" spans="4:4">
      <c r="D10154" s="16"/>
    </row>
    <row r="10155" spans="4:4">
      <c r="D10155" s="16"/>
    </row>
    <row r="10156" spans="4:4">
      <c r="D10156" s="16"/>
    </row>
    <row r="10157" spans="4:4">
      <c r="D10157" s="16"/>
    </row>
    <row r="10158" spans="4:4">
      <c r="D10158" s="16"/>
    </row>
    <row r="10159" spans="4:4">
      <c r="D10159" s="16"/>
    </row>
    <row r="10160" spans="4:4">
      <c r="D10160" s="16"/>
    </row>
    <row r="10161" spans="4:4">
      <c r="D10161" s="16"/>
    </row>
    <row r="10162" spans="4:4">
      <c r="D10162" s="16"/>
    </row>
    <row r="10163" spans="4:4">
      <c r="D10163" s="16"/>
    </row>
    <row r="10164" spans="4:4">
      <c r="D10164" s="16"/>
    </row>
    <row r="10165" spans="4:4">
      <c r="D10165" s="16"/>
    </row>
    <row r="10166" spans="4:4">
      <c r="D10166" s="16"/>
    </row>
    <row r="10167" spans="4:4">
      <c r="D10167" s="16"/>
    </row>
    <row r="10168" spans="4:4">
      <c r="D10168" s="16"/>
    </row>
    <row r="10169" spans="4:4">
      <c r="D10169" s="16"/>
    </row>
    <row r="10170" spans="4:4">
      <c r="D10170" s="16"/>
    </row>
    <row r="10171" spans="4:4">
      <c r="D10171" s="16"/>
    </row>
    <row r="10172" spans="4:4">
      <c r="D10172" s="16"/>
    </row>
    <row r="10173" spans="4:4">
      <c r="D10173" s="16"/>
    </row>
    <row r="10174" spans="4:4">
      <c r="D10174" s="16"/>
    </row>
    <row r="10175" spans="4:4">
      <c r="D10175" s="16"/>
    </row>
    <row r="10176" spans="4:4">
      <c r="D10176" s="16"/>
    </row>
    <row r="10177" spans="4:4">
      <c r="D10177" s="16"/>
    </row>
    <row r="10178" spans="4:4">
      <c r="D10178" s="16"/>
    </row>
    <row r="10179" spans="4:4">
      <c r="D10179" s="16"/>
    </row>
    <row r="10180" spans="4:4">
      <c r="D10180" s="16"/>
    </row>
    <row r="10181" spans="4:4">
      <c r="D10181" s="16"/>
    </row>
    <row r="10182" spans="4:4">
      <c r="D10182" s="16"/>
    </row>
    <row r="10183" spans="4:4">
      <c r="D10183" s="16"/>
    </row>
    <row r="10184" spans="4:4">
      <c r="D10184" s="16"/>
    </row>
    <row r="10185" spans="4:4">
      <c r="D10185" s="16"/>
    </row>
    <row r="10186" spans="4:4">
      <c r="D10186" s="16"/>
    </row>
    <row r="10187" spans="4:4">
      <c r="D10187" s="16"/>
    </row>
    <row r="10188" spans="4:4">
      <c r="D10188" s="16"/>
    </row>
    <row r="10189" spans="4:4">
      <c r="D10189" s="16"/>
    </row>
    <row r="10190" spans="4:4">
      <c r="D10190" s="16"/>
    </row>
    <row r="10191" spans="4:4">
      <c r="D10191" s="16"/>
    </row>
    <row r="10192" spans="4:4">
      <c r="D10192" s="16"/>
    </row>
    <row r="10193" spans="4:4">
      <c r="D10193" s="16"/>
    </row>
    <row r="10194" spans="4:4">
      <c r="D10194" s="16"/>
    </row>
    <row r="10195" spans="4:4">
      <c r="D10195" s="16"/>
    </row>
    <row r="10196" spans="4:4">
      <c r="D10196" s="16"/>
    </row>
    <row r="10197" spans="4:4">
      <c r="D10197" s="16"/>
    </row>
    <row r="10198" spans="4:4">
      <c r="D10198" s="16"/>
    </row>
    <row r="10199" spans="4:4">
      <c r="D10199" s="16"/>
    </row>
    <row r="10200" spans="4:4">
      <c r="D10200" s="16"/>
    </row>
    <row r="10201" spans="4:4">
      <c r="D10201" s="16"/>
    </row>
    <row r="10202" spans="4:4">
      <c r="D10202" s="16"/>
    </row>
    <row r="10203" spans="4:4">
      <c r="D10203" s="16"/>
    </row>
    <row r="10204" spans="4:4">
      <c r="D10204" s="16"/>
    </row>
    <row r="10205" spans="4:4">
      <c r="D10205" s="16"/>
    </row>
    <row r="10206" spans="4:4">
      <c r="D10206" s="16"/>
    </row>
    <row r="10207" spans="4:4">
      <c r="D10207" s="16"/>
    </row>
    <row r="10208" spans="4:4">
      <c r="D10208" s="16"/>
    </row>
    <row r="10209" spans="4:4">
      <c r="D10209" s="16"/>
    </row>
    <row r="10210" spans="4:4">
      <c r="D10210" s="16"/>
    </row>
    <row r="10211" spans="4:4">
      <c r="D10211" s="16"/>
    </row>
    <row r="10212" spans="4:4">
      <c r="D10212" s="16"/>
    </row>
    <row r="10213" spans="4:4">
      <c r="D10213" s="16"/>
    </row>
    <row r="10214" spans="4:4">
      <c r="D10214" s="16"/>
    </row>
    <row r="10215" spans="4:4">
      <c r="D10215" s="16"/>
    </row>
    <row r="10216" spans="4:4">
      <c r="D10216" s="16"/>
    </row>
    <row r="10217" spans="4:4">
      <c r="D10217" s="16"/>
    </row>
    <row r="10218" spans="4:4">
      <c r="D10218" s="16"/>
    </row>
    <row r="10219" spans="4:4">
      <c r="D10219" s="16"/>
    </row>
    <row r="10220" spans="4:4">
      <c r="D10220" s="16"/>
    </row>
    <row r="10221" spans="4:4">
      <c r="D10221" s="16"/>
    </row>
    <row r="10222" spans="4:4">
      <c r="D10222" s="16"/>
    </row>
    <row r="10223" spans="4:4">
      <c r="D10223" s="16"/>
    </row>
    <row r="10224" spans="4:4">
      <c r="D10224" s="16"/>
    </row>
    <row r="10225" spans="4:4">
      <c r="D10225" s="16"/>
    </row>
    <row r="10226" spans="4:4">
      <c r="D10226" s="16"/>
    </row>
    <row r="10227" spans="4:4">
      <c r="D10227" s="16"/>
    </row>
    <row r="10228" spans="4:4">
      <c r="D10228" s="16"/>
    </row>
    <row r="10229" spans="4:4">
      <c r="D10229" s="16"/>
    </row>
    <row r="10230" spans="4:4">
      <c r="D10230" s="16"/>
    </row>
    <row r="10231" spans="4:4">
      <c r="D10231" s="16"/>
    </row>
    <row r="10232" spans="4:4">
      <c r="D10232" s="16"/>
    </row>
    <row r="10233" spans="4:4">
      <c r="D10233" s="16"/>
    </row>
    <row r="10234" spans="4:4">
      <c r="D10234" s="16"/>
    </row>
    <row r="10235" spans="4:4">
      <c r="D10235" s="16"/>
    </row>
    <row r="10236" spans="4:4">
      <c r="D10236" s="16"/>
    </row>
    <row r="10237" spans="4:4">
      <c r="D10237" s="16"/>
    </row>
    <row r="10238" spans="4:4">
      <c r="D10238" s="16"/>
    </row>
    <row r="10239" spans="4:4">
      <c r="D10239" s="16"/>
    </row>
    <row r="10240" spans="4:4">
      <c r="D10240" s="16"/>
    </row>
    <row r="10241" spans="4:4">
      <c r="D10241" s="16"/>
    </row>
    <row r="10242" spans="4:4">
      <c r="D10242" s="16"/>
    </row>
    <row r="10243" spans="4:4">
      <c r="D10243" s="16"/>
    </row>
    <row r="10244" spans="4:4">
      <c r="D10244" s="16"/>
    </row>
    <row r="10245" spans="4:4">
      <c r="D10245" s="16"/>
    </row>
    <row r="10246" spans="4:4">
      <c r="D10246" s="16"/>
    </row>
    <row r="10247" spans="4:4">
      <c r="D10247" s="16"/>
    </row>
    <row r="10248" spans="4:4">
      <c r="D10248" s="16"/>
    </row>
    <row r="10249" spans="4:4">
      <c r="D10249" s="16"/>
    </row>
    <row r="10250" spans="4:4">
      <c r="D10250" s="16"/>
    </row>
    <row r="10251" spans="4:4">
      <c r="D10251" s="16"/>
    </row>
    <row r="10252" spans="4:4">
      <c r="D10252" s="16"/>
    </row>
    <row r="10253" spans="4:4">
      <c r="D10253" s="16"/>
    </row>
    <row r="10254" spans="4:4">
      <c r="D10254" s="16"/>
    </row>
    <row r="10255" spans="4:4">
      <c r="D10255" s="16"/>
    </row>
    <row r="10256" spans="4:4">
      <c r="D10256" s="16"/>
    </row>
    <row r="10257" spans="4:4">
      <c r="D10257" s="16"/>
    </row>
    <row r="10258" spans="4:4">
      <c r="D10258" s="16"/>
    </row>
    <row r="10259" spans="4:4">
      <c r="D10259" s="16"/>
    </row>
    <row r="10260" spans="4:4">
      <c r="D10260" s="16"/>
    </row>
    <row r="10261" spans="4:4">
      <c r="D10261" s="16"/>
    </row>
    <row r="10262" spans="4:4">
      <c r="D10262" s="16"/>
    </row>
    <row r="10263" spans="4:4">
      <c r="D10263" s="16"/>
    </row>
    <row r="10264" spans="4:4">
      <c r="D10264" s="16"/>
    </row>
    <row r="10265" spans="4:4">
      <c r="D10265" s="16"/>
    </row>
    <row r="10266" spans="4:4">
      <c r="D10266" s="16"/>
    </row>
    <row r="10267" spans="4:4">
      <c r="D10267" s="16"/>
    </row>
    <row r="10268" spans="4:4">
      <c r="D10268" s="16"/>
    </row>
    <row r="10269" spans="4:4">
      <c r="D10269" s="16"/>
    </row>
    <row r="10270" spans="4:4">
      <c r="D10270" s="16"/>
    </row>
    <row r="10271" spans="4:4">
      <c r="D10271" s="16"/>
    </row>
    <row r="10272" spans="4:4">
      <c r="D10272" s="16"/>
    </row>
    <row r="10273" spans="4:4">
      <c r="D10273" s="16"/>
    </row>
    <row r="10274" spans="4:4">
      <c r="D10274" s="16"/>
    </row>
    <row r="10275" spans="4:4">
      <c r="D10275" s="16"/>
    </row>
    <row r="10276" spans="4:4">
      <c r="D10276" s="16"/>
    </row>
    <row r="10277" spans="4:4">
      <c r="D10277" s="16"/>
    </row>
    <row r="10278" spans="4:4">
      <c r="D10278" s="16"/>
    </row>
    <row r="10279" spans="4:4">
      <c r="D10279" s="16"/>
    </row>
    <row r="10280" spans="4:4">
      <c r="D10280" s="16"/>
    </row>
    <row r="10281" spans="4:4">
      <c r="D10281" s="16"/>
    </row>
    <row r="10282" spans="4:4">
      <c r="D10282" s="16"/>
    </row>
    <row r="10283" spans="4:4">
      <c r="D10283" s="16"/>
    </row>
    <row r="10284" spans="4:4">
      <c r="D10284" s="16"/>
    </row>
    <row r="10285" spans="4:4">
      <c r="D10285" s="16"/>
    </row>
    <row r="10286" spans="4:4">
      <c r="D10286" s="16"/>
    </row>
    <row r="10287" spans="4:4">
      <c r="D10287" s="16"/>
    </row>
    <row r="10288" spans="4:4">
      <c r="D10288" s="16"/>
    </row>
    <row r="10289" spans="4:4">
      <c r="D10289" s="16"/>
    </row>
    <row r="10290" spans="4:4">
      <c r="D10290" s="16"/>
    </row>
    <row r="10291" spans="4:4">
      <c r="D10291" s="16"/>
    </row>
    <row r="10292" spans="4:4">
      <c r="D10292" s="16"/>
    </row>
    <row r="10293" spans="4:4">
      <c r="D10293" s="16"/>
    </row>
    <row r="10294" spans="4:4">
      <c r="D10294" s="16"/>
    </row>
    <row r="10295" spans="4:4">
      <c r="D10295" s="16"/>
    </row>
    <row r="10296" spans="4:4">
      <c r="D10296" s="16"/>
    </row>
    <row r="10297" spans="4:4">
      <c r="D10297" s="16"/>
    </row>
    <row r="10298" spans="4:4">
      <c r="D10298" s="16"/>
    </row>
    <row r="10299" spans="4:4">
      <c r="D10299" s="16"/>
    </row>
    <row r="10300" spans="4:4">
      <c r="D10300" s="16"/>
    </row>
    <row r="10301" spans="4:4">
      <c r="D10301" s="16"/>
    </row>
    <row r="10302" spans="4:4">
      <c r="D10302" s="16"/>
    </row>
    <row r="10303" spans="4:4">
      <c r="D10303" s="16"/>
    </row>
    <row r="10304" spans="4:4">
      <c r="D10304" s="16"/>
    </row>
    <row r="10305" spans="4:4">
      <c r="D10305" s="16"/>
    </row>
    <row r="10306" spans="4:4">
      <c r="D10306" s="16"/>
    </row>
    <row r="10307" spans="4:4">
      <c r="D10307" s="16"/>
    </row>
    <row r="10308" spans="4:4">
      <c r="D10308" s="16"/>
    </row>
    <row r="10309" spans="4:4">
      <c r="D10309" s="16"/>
    </row>
    <row r="10310" spans="4:4">
      <c r="D10310" s="16"/>
    </row>
    <row r="10311" spans="4:4">
      <c r="D10311" s="16"/>
    </row>
    <row r="10312" spans="4:4">
      <c r="D10312" s="16"/>
    </row>
    <row r="10313" spans="4:4">
      <c r="D10313" s="16"/>
    </row>
    <row r="10314" spans="4:4">
      <c r="D10314" s="16"/>
    </row>
    <row r="10315" spans="4:4">
      <c r="D10315" s="16"/>
    </row>
    <row r="10316" spans="4:4">
      <c r="D10316" s="16"/>
    </row>
    <row r="10317" spans="4:4">
      <c r="D10317" s="16"/>
    </row>
    <row r="10318" spans="4:4">
      <c r="D10318" s="16"/>
    </row>
    <row r="10319" spans="4:4">
      <c r="D10319" s="16"/>
    </row>
    <row r="10320" spans="4:4">
      <c r="D10320" s="16"/>
    </row>
    <row r="10321" spans="4:4">
      <c r="D10321" s="16"/>
    </row>
    <row r="10322" spans="4:4">
      <c r="D10322" s="16"/>
    </row>
    <row r="10323" spans="4:4">
      <c r="D10323" s="16"/>
    </row>
    <row r="10324" spans="4:4">
      <c r="D10324" s="16"/>
    </row>
    <row r="10325" spans="4:4">
      <c r="D10325" s="16"/>
    </row>
    <row r="10326" spans="4:4">
      <c r="D10326" s="16"/>
    </row>
    <row r="10327" spans="4:4">
      <c r="D10327" s="16"/>
    </row>
    <row r="10328" spans="4:4">
      <c r="D10328" s="16"/>
    </row>
    <row r="10329" spans="4:4">
      <c r="D10329" s="16"/>
    </row>
    <row r="10330" spans="4:4">
      <c r="D10330" s="16"/>
    </row>
    <row r="10331" spans="4:4">
      <c r="D10331" s="16"/>
    </row>
    <row r="10332" spans="4:4">
      <c r="D10332" s="16"/>
    </row>
    <row r="10333" spans="4:4">
      <c r="D10333" s="16"/>
    </row>
    <row r="10334" spans="4:4">
      <c r="D10334" s="16"/>
    </row>
    <row r="10335" spans="4:4">
      <c r="D10335" s="16"/>
    </row>
    <row r="10336" spans="4:4">
      <c r="D10336" s="16"/>
    </row>
    <row r="10337" spans="4:4">
      <c r="D10337" s="16"/>
    </row>
    <row r="10338" spans="4:4">
      <c r="D10338" s="16"/>
    </row>
    <row r="10339" spans="4:4">
      <c r="D10339" s="16"/>
    </row>
    <row r="10340" spans="4:4">
      <c r="D10340" s="16"/>
    </row>
    <row r="10341" spans="4:4">
      <c r="D10341" s="16"/>
    </row>
    <row r="10342" spans="4:4">
      <c r="D10342" s="16"/>
    </row>
    <row r="10343" spans="4:4">
      <c r="D10343" s="16"/>
    </row>
    <row r="10344" spans="4:4">
      <c r="D10344" s="16"/>
    </row>
    <row r="10345" spans="4:4">
      <c r="D10345" s="16"/>
    </row>
    <row r="10346" spans="4:4">
      <c r="D10346" s="16"/>
    </row>
    <row r="10347" spans="4:4">
      <c r="D10347" s="16"/>
    </row>
    <row r="10348" spans="4:4">
      <c r="D10348" s="16"/>
    </row>
    <row r="10349" spans="4:4">
      <c r="D10349" s="16"/>
    </row>
    <row r="10350" spans="4:4">
      <c r="D10350" s="16"/>
    </row>
    <row r="10351" spans="4:4">
      <c r="D10351" s="16"/>
    </row>
    <row r="10352" spans="4:4">
      <c r="D10352" s="16"/>
    </row>
    <row r="10353" spans="4:4">
      <c r="D10353" s="16"/>
    </row>
    <row r="10354" spans="4:4">
      <c r="D10354" s="16"/>
    </row>
    <row r="10355" spans="4:4">
      <c r="D10355" s="16"/>
    </row>
    <row r="10356" spans="4:4">
      <c r="D10356" s="16"/>
    </row>
    <row r="10357" spans="4:4">
      <c r="D10357" s="16"/>
    </row>
    <row r="10358" spans="4:4">
      <c r="D10358" s="16"/>
    </row>
    <row r="10359" spans="4:4">
      <c r="D10359" s="16"/>
    </row>
    <row r="10360" spans="4:4">
      <c r="D10360" s="16"/>
    </row>
    <row r="10361" spans="4:4">
      <c r="D10361" s="16"/>
    </row>
    <row r="10362" spans="4:4">
      <c r="D10362" s="16"/>
    </row>
    <row r="10363" spans="4:4">
      <c r="D10363" s="16"/>
    </row>
    <row r="10364" spans="4:4">
      <c r="D10364" s="16"/>
    </row>
    <row r="10365" spans="4:4">
      <c r="D10365" s="16"/>
    </row>
    <row r="10366" spans="4:4">
      <c r="D10366" s="16"/>
    </row>
    <row r="10367" spans="4:4">
      <c r="D10367" s="16"/>
    </row>
    <row r="10368" spans="4:4">
      <c r="D10368" s="16"/>
    </row>
    <row r="10369" spans="4:4">
      <c r="D10369" s="16"/>
    </row>
    <row r="10370" spans="4:4">
      <c r="D10370" s="16"/>
    </row>
    <row r="10371" spans="4:4">
      <c r="D10371" s="16"/>
    </row>
    <row r="10372" spans="4:4">
      <c r="D10372" s="16"/>
    </row>
    <row r="10373" spans="4:4">
      <c r="D10373" s="16"/>
    </row>
    <row r="10374" spans="4:4">
      <c r="D10374" s="16"/>
    </row>
    <row r="10375" spans="4:4">
      <c r="D10375" s="16"/>
    </row>
    <row r="10376" spans="4:4">
      <c r="D10376" s="16"/>
    </row>
    <row r="10377" spans="4:4">
      <c r="D10377" s="16"/>
    </row>
    <row r="10378" spans="4:4">
      <c r="D10378" s="16"/>
    </row>
    <row r="10379" spans="4:4">
      <c r="D10379" s="16"/>
    </row>
    <row r="10380" spans="4:4">
      <c r="D10380" s="16"/>
    </row>
    <row r="10381" spans="4:4">
      <c r="D10381" s="16"/>
    </row>
    <row r="10382" spans="4:4">
      <c r="D10382" s="16"/>
    </row>
    <row r="10383" spans="4:4">
      <c r="D10383" s="16"/>
    </row>
    <row r="10384" spans="4:4">
      <c r="D10384" s="16"/>
    </row>
    <row r="10385" spans="4:4">
      <c r="D10385" s="16"/>
    </row>
    <row r="10386" spans="4:4">
      <c r="D10386" s="16"/>
    </row>
    <row r="10387" spans="4:4">
      <c r="D10387" s="16"/>
    </row>
    <row r="10388" spans="4:4">
      <c r="D10388" s="16"/>
    </row>
    <row r="10389" spans="4:4">
      <c r="D10389" s="16"/>
    </row>
    <row r="10390" spans="4:4">
      <c r="D10390" s="16"/>
    </row>
    <row r="10391" spans="4:4">
      <c r="D10391" s="16"/>
    </row>
    <row r="10392" spans="4:4">
      <c r="D10392" s="16"/>
    </row>
    <row r="10393" spans="4:4">
      <c r="D10393" s="16"/>
    </row>
    <row r="10394" spans="4:4">
      <c r="D10394" s="16"/>
    </row>
    <row r="10395" spans="4:4">
      <c r="D10395" s="16"/>
    </row>
    <row r="10396" spans="4:4">
      <c r="D10396" s="16"/>
    </row>
    <row r="10397" spans="4:4">
      <c r="D10397" s="16"/>
    </row>
    <row r="10398" spans="4:4">
      <c r="D10398" s="16"/>
    </row>
    <row r="10399" spans="4:4">
      <c r="D10399" s="16"/>
    </row>
    <row r="10400" spans="4:4">
      <c r="D10400" s="16"/>
    </row>
    <row r="10401" spans="4:4">
      <c r="D10401" s="16"/>
    </row>
    <row r="10402" spans="4:4">
      <c r="D10402" s="16"/>
    </row>
    <row r="10403" spans="4:4">
      <c r="D10403" s="16"/>
    </row>
    <row r="10404" spans="4:4">
      <c r="D10404" s="16"/>
    </row>
    <row r="10405" spans="4:4">
      <c r="D10405" s="16"/>
    </row>
    <row r="10406" spans="4:4">
      <c r="D10406" s="16"/>
    </row>
    <row r="10407" spans="4:4">
      <c r="D10407" s="16"/>
    </row>
    <row r="10408" spans="4:4">
      <c r="D10408" s="16"/>
    </row>
    <row r="10409" spans="4:4">
      <c r="D10409" s="16"/>
    </row>
    <row r="10410" spans="4:4">
      <c r="D10410" s="16"/>
    </row>
    <row r="10411" spans="4:4">
      <c r="D10411" s="16"/>
    </row>
    <row r="10412" spans="4:4">
      <c r="D10412" s="16"/>
    </row>
    <row r="10413" spans="4:4">
      <c r="D10413" s="16"/>
    </row>
    <row r="10414" spans="4:4">
      <c r="D10414" s="16"/>
    </row>
    <row r="10415" spans="4:4">
      <c r="D10415" s="16"/>
    </row>
    <row r="10416" spans="4:4">
      <c r="D10416" s="16"/>
    </row>
    <row r="10417" spans="4:4">
      <c r="D10417" s="16"/>
    </row>
    <row r="10418" spans="4:4">
      <c r="D10418" s="16"/>
    </row>
    <row r="10419" spans="4:4">
      <c r="D10419" s="16"/>
    </row>
    <row r="10420" spans="4:4">
      <c r="D10420" s="16"/>
    </row>
    <row r="10421" spans="4:4">
      <c r="D10421" s="16"/>
    </row>
    <row r="10422" spans="4:4">
      <c r="D10422" s="16"/>
    </row>
    <row r="10423" spans="4:4">
      <c r="D10423" s="16"/>
    </row>
    <row r="10424" spans="4:4">
      <c r="D10424" s="16"/>
    </row>
    <row r="10425" spans="4:4">
      <c r="D10425" s="16"/>
    </row>
    <row r="10426" spans="4:4">
      <c r="D10426" s="16"/>
    </row>
    <row r="10427" spans="4:4">
      <c r="D10427" s="16"/>
    </row>
    <row r="10428" spans="4:4">
      <c r="D10428" s="16"/>
    </row>
    <row r="10429" spans="4:4">
      <c r="D10429" s="16"/>
    </row>
    <row r="10430" spans="4:4">
      <c r="D10430" s="16"/>
    </row>
    <row r="10431" spans="4:4">
      <c r="D10431" s="16"/>
    </row>
    <row r="10432" spans="4:4">
      <c r="D10432" s="16"/>
    </row>
    <row r="10433" spans="4:4">
      <c r="D10433" s="16"/>
    </row>
    <row r="10434" spans="4:4">
      <c r="D10434" s="16"/>
    </row>
    <row r="10435" spans="4:4">
      <c r="D10435" s="16"/>
    </row>
    <row r="10436" spans="4:4">
      <c r="D10436" s="16"/>
    </row>
    <row r="10437" spans="4:4">
      <c r="D10437" s="16"/>
    </row>
    <row r="10438" spans="4:4">
      <c r="D10438" s="16"/>
    </row>
    <row r="10439" spans="4:4">
      <c r="D10439" s="16"/>
    </row>
    <row r="10440" spans="4:4">
      <c r="D10440" s="16"/>
    </row>
    <row r="10441" spans="4:4">
      <c r="D10441" s="16"/>
    </row>
    <row r="10442" spans="4:4">
      <c r="D10442" s="16"/>
    </row>
    <row r="10443" spans="4:4">
      <c r="D10443" s="16"/>
    </row>
    <row r="10444" spans="4:4">
      <c r="D10444" s="16"/>
    </row>
    <row r="10445" spans="4:4">
      <c r="D10445" s="16"/>
    </row>
    <row r="10446" spans="4:4">
      <c r="D10446" s="16"/>
    </row>
    <row r="10447" spans="4:4">
      <c r="D10447" s="16"/>
    </row>
    <row r="10448" spans="4:4">
      <c r="D10448" s="16"/>
    </row>
    <row r="10449" spans="4:4">
      <c r="D10449" s="16"/>
    </row>
    <row r="10450" spans="4:4">
      <c r="D10450" s="16"/>
    </row>
    <row r="10451" spans="4:4">
      <c r="D10451" s="16"/>
    </row>
    <row r="10452" spans="4:4">
      <c r="D10452" s="16"/>
    </row>
    <row r="10453" spans="4:4">
      <c r="D10453" s="16"/>
    </row>
    <row r="10454" spans="4:4">
      <c r="D10454" s="16"/>
    </row>
    <row r="10455" spans="4:4">
      <c r="D10455" s="16"/>
    </row>
    <row r="10456" spans="4:4">
      <c r="D10456" s="16"/>
    </row>
    <row r="10457" spans="4:4">
      <c r="D10457" s="16"/>
    </row>
    <row r="10458" spans="4:4">
      <c r="D10458" s="16"/>
    </row>
    <row r="10459" spans="4:4">
      <c r="D10459" s="16"/>
    </row>
    <row r="10460" spans="4:4">
      <c r="D10460" s="16"/>
    </row>
    <row r="10461" spans="4:4">
      <c r="D10461" s="16"/>
    </row>
    <row r="10462" spans="4:4">
      <c r="D10462" s="16"/>
    </row>
    <row r="10463" spans="4:4">
      <c r="D10463" s="16"/>
    </row>
    <row r="10464" spans="4:4">
      <c r="D10464" s="16"/>
    </row>
    <row r="10465" spans="4:4">
      <c r="D10465" s="16"/>
    </row>
    <row r="10466" spans="4:4">
      <c r="D10466" s="16"/>
    </row>
    <row r="10467" spans="4:4">
      <c r="D10467" s="16"/>
    </row>
    <row r="10468" spans="4:4">
      <c r="D10468" s="16"/>
    </row>
    <row r="10469" spans="4:4">
      <c r="D10469" s="16"/>
    </row>
    <row r="10470" spans="4:4">
      <c r="D10470" s="16"/>
    </row>
    <row r="10471" spans="4:4">
      <c r="D10471" s="16"/>
    </row>
    <row r="10472" spans="4:4">
      <c r="D10472" s="16"/>
    </row>
    <row r="10473" spans="4:4">
      <c r="D10473" s="16"/>
    </row>
    <row r="10474" spans="4:4">
      <c r="D10474" s="16"/>
    </row>
    <row r="10475" spans="4:4">
      <c r="D10475" s="16"/>
    </row>
    <row r="10476" spans="4:4">
      <c r="D10476" s="16"/>
    </row>
    <row r="10477" spans="4:4">
      <c r="D10477" s="16"/>
    </row>
    <row r="10478" spans="4:4">
      <c r="D10478" s="16"/>
    </row>
    <row r="10479" spans="4:4">
      <c r="D10479" s="16"/>
    </row>
    <row r="10480" spans="4:4">
      <c r="D10480" s="16"/>
    </row>
    <row r="10481" spans="4:4">
      <c r="D10481" s="16"/>
    </row>
    <row r="10482" spans="4:4">
      <c r="D10482" s="16"/>
    </row>
    <row r="10483" spans="4:4">
      <c r="D10483" s="16"/>
    </row>
    <row r="10484" spans="4:4">
      <c r="D10484" s="16"/>
    </row>
    <row r="10485" spans="4:4">
      <c r="D10485" s="16"/>
    </row>
    <row r="10486" spans="4:4">
      <c r="D10486" s="16"/>
    </row>
    <row r="10487" spans="4:4">
      <c r="D10487" s="16"/>
    </row>
    <row r="10488" spans="4:4">
      <c r="D10488" s="16"/>
    </row>
    <row r="10489" spans="4:4">
      <c r="D10489" s="16"/>
    </row>
    <row r="10490" spans="4:4">
      <c r="D10490" s="16"/>
    </row>
    <row r="10491" spans="4:4">
      <c r="D10491" s="16"/>
    </row>
    <row r="10492" spans="4:4">
      <c r="D10492" s="16"/>
    </row>
    <row r="10493" spans="4:4">
      <c r="D10493" s="16"/>
    </row>
    <row r="10494" spans="4:4">
      <c r="D10494" s="16"/>
    </row>
    <row r="10495" spans="4:4">
      <c r="D10495" s="16"/>
    </row>
    <row r="10496" spans="4:4">
      <c r="D10496" s="16"/>
    </row>
    <row r="10497" spans="4:4">
      <c r="D10497" s="16"/>
    </row>
    <row r="10498" spans="4:4">
      <c r="D10498" s="16"/>
    </row>
    <row r="10499" spans="4:4">
      <c r="D10499" s="16"/>
    </row>
    <row r="10500" spans="4:4">
      <c r="D10500" s="16"/>
    </row>
    <row r="10501" spans="4:4">
      <c r="D10501" s="16"/>
    </row>
    <row r="10502" spans="4:4">
      <c r="D10502" s="16"/>
    </row>
    <row r="10503" spans="4:4">
      <c r="D10503" s="16"/>
    </row>
    <row r="10504" spans="4:4">
      <c r="D10504" s="16"/>
    </row>
    <row r="10505" spans="4:4">
      <c r="D10505" s="16"/>
    </row>
    <row r="10506" spans="4:4">
      <c r="D10506" s="16"/>
    </row>
    <row r="10507" spans="4:4">
      <c r="D10507" s="16"/>
    </row>
    <row r="10508" spans="4:4">
      <c r="D10508" s="16"/>
    </row>
    <row r="10509" spans="4:4">
      <c r="D10509" s="16"/>
    </row>
    <row r="10510" spans="4:4">
      <c r="D10510" s="16"/>
    </row>
    <row r="10511" spans="4:4">
      <c r="D10511" s="16"/>
    </row>
    <row r="10512" spans="4:4">
      <c r="D10512" s="16"/>
    </row>
    <row r="10513" spans="4:4">
      <c r="D10513" s="16"/>
    </row>
    <row r="10514" spans="4:4">
      <c r="D10514" s="16"/>
    </row>
    <row r="10515" spans="4:4">
      <c r="D10515" s="16"/>
    </row>
    <row r="10516" spans="4:4">
      <c r="D10516" s="16"/>
    </row>
    <row r="10517" spans="4:4">
      <c r="D10517" s="16"/>
    </row>
    <row r="10518" spans="4:4">
      <c r="D10518" s="16"/>
    </row>
    <row r="10519" spans="4:4">
      <c r="D10519" s="16"/>
    </row>
    <row r="10520" spans="4:4">
      <c r="D10520" s="16"/>
    </row>
    <row r="10521" spans="4:4">
      <c r="D10521" s="16"/>
    </row>
    <row r="10522" spans="4:4">
      <c r="D10522" s="16"/>
    </row>
    <row r="10523" spans="4:4">
      <c r="D10523" s="16"/>
    </row>
    <row r="10524" spans="4:4">
      <c r="D10524" s="16"/>
    </row>
    <row r="10525" spans="4:4">
      <c r="D10525" s="16"/>
    </row>
    <row r="10526" spans="4:4">
      <c r="D10526" s="16"/>
    </row>
    <row r="10527" spans="4:4">
      <c r="D10527" s="16"/>
    </row>
    <row r="10528" spans="4:4">
      <c r="D10528" s="16"/>
    </row>
    <row r="10529" spans="4:4">
      <c r="D10529" s="16"/>
    </row>
    <row r="10530" spans="4:4">
      <c r="D10530" s="16"/>
    </row>
    <row r="10531" spans="4:4">
      <c r="D10531" s="16"/>
    </row>
    <row r="10532" spans="4:4">
      <c r="D10532" s="16"/>
    </row>
    <row r="10533" spans="4:4">
      <c r="D10533" s="16"/>
    </row>
    <row r="10534" spans="4:4">
      <c r="D10534" s="16"/>
    </row>
    <row r="10535" spans="4:4">
      <c r="D10535" s="16"/>
    </row>
    <row r="10536" spans="4:4">
      <c r="D10536" s="16"/>
    </row>
    <row r="10537" spans="4:4">
      <c r="D10537" s="16"/>
    </row>
    <row r="10538" spans="4:4">
      <c r="D10538" s="16"/>
    </row>
    <row r="10539" spans="4:4">
      <c r="D10539" s="16"/>
    </row>
    <row r="10540" spans="4:4">
      <c r="D10540" s="16"/>
    </row>
    <row r="10541" spans="4:4">
      <c r="D10541" s="16"/>
    </row>
    <row r="10542" spans="4:4">
      <c r="D10542" s="16"/>
    </row>
    <row r="10543" spans="4:4">
      <c r="D10543" s="16"/>
    </row>
    <row r="10544" spans="4:4">
      <c r="D10544" s="16"/>
    </row>
    <row r="10545" spans="4:4">
      <c r="D10545" s="16"/>
    </row>
    <row r="10546" spans="4:4">
      <c r="D10546" s="16"/>
    </row>
    <row r="10547" spans="4:4">
      <c r="D10547" s="16"/>
    </row>
    <row r="10548" spans="4:4">
      <c r="D10548" s="16"/>
    </row>
    <row r="10549" spans="4:4">
      <c r="D10549" s="16"/>
    </row>
    <row r="10550" spans="4:4">
      <c r="D10550" s="16"/>
    </row>
    <row r="10551" spans="4:4">
      <c r="D10551" s="16"/>
    </row>
    <row r="10552" spans="4:4">
      <c r="D10552" s="16"/>
    </row>
    <row r="10553" spans="4:4">
      <c r="D10553" s="16"/>
    </row>
    <row r="10554" spans="4:4">
      <c r="D10554" s="16"/>
    </row>
    <row r="10555" spans="4:4">
      <c r="D10555" s="16"/>
    </row>
    <row r="10556" spans="4:4">
      <c r="D10556" s="16"/>
    </row>
    <row r="10557" spans="4:4">
      <c r="D10557" s="16"/>
    </row>
    <row r="10558" spans="4:4">
      <c r="D10558" s="16"/>
    </row>
    <row r="10559" spans="4:4">
      <c r="D10559" s="16"/>
    </row>
    <row r="10560" spans="4:4">
      <c r="D10560" s="16"/>
    </row>
    <row r="10561" spans="4:4">
      <c r="D10561" s="16"/>
    </row>
    <row r="10562" spans="4:4">
      <c r="D10562" s="16"/>
    </row>
    <row r="10563" spans="4:4">
      <c r="D10563" s="16"/>
    </row>
    <row r="10564" spans="4:4">
      <c r="D10564" s="16"/>
    </row>
    <row r="10565" spans="4:4">
      <c r="D10565" s="16"/>
    </row>
    <row r="10566" spans="4:4">
      <c r="D10566" s="16"/>
    </row>
    <row r="10567" spans="4:4">
      <c r="D10567" s="16"/>
    </row>
    <row r="10568" spans="4:4">
      <c r="D10568" s="16"/>
    </row>
    <row r="10569" spans="4:4">
      <c r="D10569" s="16"/>
    </row>
    <row r="10570" spans="4:4">
      <c r="D10570" s="16"/>
    </row>
    <row r="10571" spans="4:4">
      <c r="D10571" s="16"/>
    </row>
    <row r="10572" spans="4:4">
      <c r="D10572" s="16"/>
    </row>
    <row r="10573" spans="4:4">
      <c r="D10573" s="16"/>
    </row>
    <row r="10574" spans="4:4">
      <c r="D10574" s="16"/>
    </row>
    <row r="10575" spans="4:4">
      <c r="D10575" s="16"/>
    </row>
    <row r="10576" spans="4:4">
      <c r="D10576" s="16"/>
    </row>
    <row r="10577" spans="4:4">
      <c r="D10577" s="16"/>
    </row>
    <row r="10578" spans="4:4">
      <c r="D10578" s="16"/>
    </row>
    <row r="10579" spans="4:4">
      <c r="D10579" s="16"/>
    </row>
    <row r="10580" spans="4:4">
      <c r="D10580" s="16"/>
    </row>
    <row r="10581" spans="4:4">
      <c r="D10581" s="16"/>
    </row>
    <row r="10582" spans="4:4">
      <c r="D10582" s="16"/>
    </row>
    <row r="10583" spans="4:4">
      <c r="D10583" s="16"/>
    </row>
    <row r="10584" spans="4:4">
      <c r="D10584" s="16"/>
    </row>
    <row r="10585" spans="4:4">
      <c r="D10585" s="16"/>
    </row>
    <row r="10586" spans="4:4">
      <c r="D10586" s="16"/>
    </row>
    <row r="10587" spans="4:4">
      <c r="D10587" s="16"/>
    </row>
    <row r="10588" spans="4:4">
      <c r="D10588" s="16"/>
    </row>
    <row r="10589" spans="4:4">
      <c r="D10589" s="16"/>
    </row>
    <row r="10590" spans="4:4">
      <c r="D10590" s="16"/>
    </row>
    <row r="10591" spans="4:4">
      <c r="D10591" s="16"/>
    </row>
    <row r="10592" spans="4:4">
      <c r="D10592" s="16"/>
    </row>
    <row r="10593" spans="4:4">
      <c r="D10593" s="16"/>
    </row>
    <row r="10594" spans="4:4">
      <c r="D10594" s="16"/>
    </row>
    <row r="10595" spans="4:4">
      <c r="D10595" s="16"/>
    </row>
    <row r="10596" spans="4:4">
      <c r="D10596" s="16"/>
    </row>
    <row r="10597" spans="4:4">
      <c r="D10597" s="16"/>
    </row>
    <row r="10598" spans="4:4">
      <c r="D10598" s="16"/>
    </row>
    <row r="10599" spans="4:4">
      <c r="D10599" s="16"/>
    </row>
    <row r="10600" spans="4:4">
      <c r="D10600" s="16"/>
    </row>
    <row r="10601" spans="4:4">
      <c r="D10601" s="16"/>
    </row>
    <row r="10602" spans="4:4">
      <c r="D10602" s="16"/>
    </row>
    <row r="10603" spans="4:4">
      <c r="D10603" s="16"/>
    </row>
    <row r="10604" spans="4:4">
      <c r="D10604" s="16"/>
    </row>
    <row r="10605" spans="4:4">
      <c r="D10605" s="16"/>
    </row>
    <row r="10606" spans="4:4">
      <c r="D10606" s="16"/>
    </row>
    <row r="10607" spans="4:4">
      <c r="D10607" s="16"/>
    </row>
    <row r="10608" spans="4:4">
      <c r="D10608" s="16"/>
    </row>
    <row r="10609" spans="4:4">
      <c r="D10609" s="16"/>
    </row>
    <row r="10610" spans="4:4">
      <c r="D10610" s="16"/>
    </row>
    <row r="10611" spans="4:4">
      <c r="D10611" s="16"/>
    </row>
    <row r="10612" spans="4:4">
      <c r="D10612" s="16"/>
    </row>
    <row r="10613" spans="4:4">
      <c r="D10613" s="16"/>
    </row>
    <row r="10614" spans="4:4">
      <c r="D10614" s="16"/>
    </row>
    <row r="10615" spans="4:4">
      <c r="D10615" s="16"/>
    </row>
    <row r="10616" spans="4:4">
      <c r="D10616" s="16"/>
    </row>
    <row r="10617" spans="4:4">
      <c r="D10617" s="16"/>
    </row>
    <row r="10618" spans="4:4">
      <c r="D10618" s="16"/>
    </row>
    <row r="10619" spans="4:4">
      <c r="D10619" s="16"/>
    </row>
    <row r="10620" spans="4:4">
      <c r="D10620" s="16"/>
    </row>
    <row r="10621" spans="4:4">
      <c r="D10621" s="16"/>
    </row>
    <row r="10622" spans="4:4">
      <c r="D10622" s="16"/>
    </row>
    <row r="10623" spans="4:4">
      <c r="D10623" s="16"/>
    </row>
    <row r="10624" spans="4:4">
      <c r="D10624" s="16"/>
    </row>
    <row r="10625" spans="4:4">
      <c r="D10625" s="16"/>
    </row>
    <row r="10626" spans="4:4">
      <c r="D10626" s="16"/>
    </row>
    <row r="10627" spans="4:4">
      <c r="D10627" s="16"/>
    </row>
    <row r="10628" spans="4:4">
      <c r="D10628" s="16"/>
    </row>
    <row r="10629" spans="4:4">
      <c r="D10629" s="16"/>
    </row>
    <row r="10630" spans="4:4">
      <c r="D10630" s="16"/>
    </row>
    <row r="10631" spans="4:4">
      <c r="D10631" s="16"/>
    </row>
    <row r="10632" spans="4:4">
      <c r="D10632" s="16"/>
    </row>
    <row r="10633" spans="4:4">
      <c r="D10633" s="16"/>
    </row>
    <row r="10634" spans="4:4">
      <c r="D10634" s="16"/>
    </row>
    <row r="10635" spans="4:4">
      <c r="D10635" s="16"/>
    </row>
    <row r="10636" spans="4:4">
      <c r="D10636" s="16"/>
    </row>
    <row r="10637" spans="4:4">
      <c r="D10637" s="16"/>
    </row>
    <row r="10638" spans="4:4">
      <c r="D10638" s="16"/>
    </row>
    <row r="10639" spans="4:4">
      <c r="D10639" s="16"/>
    </row>
    <row r="10640" spans="4:4">
      <c r="D10640" s="16"/>
    </row>
    <row r="10641" spans="4:4">
      <c r="D10641" s="16"/>
    </row>
    <row r="10642" spans="4:4">
      <c r="D10642" s="16"/>
    </row>
    <row r="10643" spans="4:4">
      <c r="D10643" s="16"/>
    </row>
    <row r="10644" spans="4:4">
      <c r="D10644" s="16"/>
    </row>
    <row r="10645" spans="4:4">
      <c r="D10645" s="16"/>
    </row>
    <row r="10646" spans="4:4">
      <c r="D10646" s="16"/>
    </row>
    <row r="10647" spans="4:4">
      <c r="D10647" s="16"/>
    </row>
    <row r="10648" spans="4:4">
      <c r="D10648" s="16"/>
    </row>
    <row r="10649" spans="4:4">
      <c r="D10649" s="16"/>
    </row>
    <row r="10650" spans="4:4">
      <c r="D10650" s="16"/>
    </row>
    <row r="10651" spans="4:4">
      <c r="D10651" s="16"/>
    </row>
    <row r="10652" spans="4:4">
      <c r="D10652" s="16"/>
    </row>
    <row r="10653" spans="4:4">
      <c r="D10653" s="16"/>
    </row>
    <row r="10654" spans="4:4">
      <c r="D10654" s="16"/>
    </row>
    <row r="10655" spans="4:4">
      <c r="D10655" s="16"/>
    </row>
    <row r="10656" spans="4:4">
      <c r="D10656" s="16"/>
    </row>
    <row r="10657" spans="4:4">
      <c r="D10657" s="16"/>
    </row>
    <row r="10658" spans="4:4">
      <c r="D10658" s="16"/>
    </row>
    <row r="10659" spans="4:4">
      <c r="D10659" s="16"/>
    </row>
    <row r="10660" spans="4:4">
      <c r="D10660" s="16"/>
    </row>
    <row r="10661" spans="4:4">
      <c r="D10661" s="16"/>
    </row>
    <row r="10662" spans="4:4">
      <c r="D10662" s="16"/>
    </row>
    <row r="10663" spans="4:4">
      <c r="D10663" s="16"/>
    </row>
    <row r="10664" spans="4:4">
      <c r="D10664" s="16"/>
    </row>
    <row r="10665" spans="4:4">
      <c r="D10665" s="16"/>
    </row>
    <row r="10666" spans="4:4">
      <c r="D10666" s="16"/>
    </row>
    <row r="10667" spans="4:4">
      <c r="D10667" s="16"/>
    </row>
    <row r="10668" spans="4:4">
      <c r="D10668" s="16"/>
    </row>
    <row r="10669" spans="4:4">
      <c r="D10669" s="16"/>
    </row>
    <row r="10670" spans="4:4">
      <c r="D10670" s="16"/>
    </row>
    <row r="10671" spans="4:4">
      <c r="D10671" s="16"/>
    </row>
    <row r="10672" spans="4:4">
      <c r="D10672" s="16"/>
    </row>
    <row r="10673" spans="4:4">
      <c r="D10673" s="16"/>
    </row>
    <row r="10674" spans="4:4">
      <c r="D10674" s="16"/>
    </row>
    <row r="10675" spans="4:4">
      <c r="D10675" s="16"/>
    </row>
    <row r="10676" spans="4:4">
      <c r="D10676" s="16"/>
    </row>
    <row r="10677" spans="4:4">
      <c r="D10677" s="16"/>
    </row>
    <row r="10678" spans="4:4">
      <c r="D10678" s="16"/>
    </row>
    <row r="10679" spans="4:4">
      <c r="D10679" s="16"/>
    </row>
    <row r="10680" spans="4:4">
      <c r="D10680" s="16"/>
    </row>
    <row r="10681" spans="4:4">
      <c r="D10681" s="16"/>
    </row>
    <row r="10682" spans="4:4">
      <c r="D10682" s="16"/>
    </row>
    <row r="10683" spans="4:4">
      <c r="D10683" s="16"/>
    </row>
    <row r="10684" spans="4:4">
      <c r="D10684" s="16"/>
    </row>
    <row r="10685" spans="4:4">
      <c r="D10685" s="16"/>
    </row>
    <row r="10686" spans="4:4">
      <c r="D10686" s="16"/>
    </row>
    <row r="10687" spans="4:4">
      <c r="D10687" s="16"/>
    </row>
    <row r="10688" spans="4:4">
      <c r="D10688" s="16"/>
    </row>
    <row r="10689" spans="4:4">
      <c r="D10689" s="16"/>
    </row>
    <row r="10690" spans="4:4">
      <c r="D10690" s="16"/>
    </row>
    <row r="10691" spans="4:4">
      <c r="D10691" s="16"/>
    </row>
    <row r="10692" spans="4:4">
      <c r="D10692" s="16"/>
    </row>
    <row r="10693" spans="4:4">
      <c r="D10693" s="16"/>
    </row>
    <row r="10694" spans="4:4">
      <c r="D10694" s="16"/>
    </row>
    <row r="10695" spans="4:4">
      <c r="D10695" s="16"/>
    </row>
    <row r="10696" spans="4:4">
      <c r="D10696" s="16"/>
    </row>
    <row r="10697" spans="4:4">
      <c r="D10697" s="16"/>
    </row>
    <row r="10698" spans="4:4">
      <c r="D10698" s="16"/>
    </row>
    <row r="10699" spans="4:4">
      <c r="D10699" s="16"/>
    </row>
    <row r="10700" spans="4:4">
      <c r="D10700" s="16"/>
    </row>
    <row r="10701" spans="4:4">
      <c r="D10701" s="16"/>
    </row>
    <row r="10702" spans="4:4">
      <c r="D10702" s="16"/>
    </row>
    <row r="10703" spans="4:4">
      <c r="D10703" s="16"/>
    </row>
    <row r="10704" spans="4:4">
      <c r="D10704" s="16"/>
    </row>
    <row r="10705" spans="4:4">
      <c r="D10705" s="16"/>
    </row>
    <row r="10706" spans="4:4">
      <c r="D10706" s="16"/>
    </row>
    <row r="10707" spans="4:4">
      <c r="D10707" s="16"/>
    </row>
    <row r="10708" spans="4:4">
      <c r="D10708" s="16"/>
    </row>
    <row r="10709" spans="4:4">
      <c r="D10709" s="16"/>
    </row>
    <row r="10710" spans="4:4">
      <c r="D10710" s="16"/>
    </row>
    <row r="10711" spans="4:4">
      <c r="D10711" s="16"/>
    </row>
    <row r="10712" spans="4:4">
      <c r="D10712" s="16"/>
    </row>
    <row r="10713" spans="4:4">
      <c r="D10713" s="16"/>
    </row>
    <row r="10714" spans="4:4">
      <c r="D10714" s="16"/>
    </row>
    <row r="10715" spans="4:4">
      <c r="D10715" s="16"/>
    </row>
    <row r="10716" spans="4:4">
      <c r="D10716" s="16"/>
    </row>
    <row r="10717" spans="4:4">
      <c r="D10717" s="16"/>
    </row>
    <row r="10718" spans="4:4">
      <c r="D10718" s="16"/>
    </row>
    <row r="10719" spans="4:4">
      <c r="D10719" s="16"/>
    </row>
    <row r="10720" spans="4:4">
      <c r="D10720" s="16"/>
    </row>
    <row r="10721" spans="4:4">
      <c r="D10721" s="16"/>
    </row>
    <row r="10722" spans="4:4">
      <c r="D10722" s="16"/>
    </row>
    <row r="10723" spans="4:4">
      <c r="D10723" s="16"/>
    </row>
    <row r="10724" spans="4:4">
      <c r="D10724" s="16"/>
    </row>
    <row r="10725" spans="4:4">
      <c r="D10725" s="16"/>
    </row>
    <row r="10726" spans="4:4">
      <c r="D10726" s="16"/>
    </row>
    <row r="10727" spans="4:4">
      <c r="D10727" s="16"/>
    </row>
    <row r="10728" spans="4:4">
      <c r="D10728" s="16"/>
    </row>
    <row r="10729" spans="4:4">
      <c r="D10729" s="16"/>
    </row>
    <row r="10730" spans="4:4">
      <c r="D10730" s="16"/>
    </row>
    <row r="10731" spans="4:4">
      <c r="D10731" s="16"/>
    </row>
    <row r="10732" spans="4:4">
      <c r="D10732" s="16"/>
    </row>
    <row r="10733" spans="4:4">
      <c r="D10733" s="16"/>
    </row>
    <row r="10734" spans="4:4">
      <c r="D10734" s="16"/>
    </row>
    <row r="10735" spans="4:4">
      <c r="D10735" s="16"/>
    </row>
    <row r="10736" spans="4:4">
      <c r="D10736" s="16"/>
    </row>
    <row r="10737" spans="4:4">
      <c r="D10737" s="16"/>
    </row>
    <row r="10738" spans="4:4">
      <c r="D10738" s="16"/>
    </row>
    <row r="10739" spans="4:4">
      <c r="D10739" s="16"/>
    </row>
    <row r="10740" spans="4:4">
      <c r="D10740" s="16"/>
    </row>
    <row r="10741" spans="4:4">
      <c r="D10741" s="16"/>
    </row>
    <row r="10742" spans="4:4">
      <c r="D10742" s="16"/>
    </row>
    <row r="10743" spans="4:4">
      <c r="D10743" s="16"/>
    </row>
    <row r="10744" spans="4:4">
      <c r="D10744" s="16"/>
    </row>
    <row r="10745" spans="4:4">
      <c r="D10745" s="16"/>
    </row>
    <row r="10746" spans="4:4">
      <c r="D10746" s="16"/>
    </row>
    <row r="10747" spans="4:4">
      <c r="D10747" s="16"/>
    </row>
    <row r="10748" spans="4:4">
      <c r="D10748" s="16"/>
    </row>
    <row r="10749" spans="4:4">
      <c r="D10749" s="16"/>
    </row>
    <row r="10750" spans="4:4">
      <c r="D10750" s="16"/>
    </row>
    <row r="10751" spans="4:4">
      <c r="D10751" s="16"/>
    </row>
    <row r="10752" spans="4:4">
      <c r="D10752" s="16"/>
    </row>
    <row r="10753" spans="4:4">
      <c r="D10753" s="16"/>
    </row>
    <row r="10754" spans="4:4">
      <c r="D10754" s="16"/>
    </row>
    <row r="10755" spans="4:4">
      <c r="D10755" s="16"/>
    </row>
    <row r="10756" spans="4:4">
      <c r="D10756" s="16"/>
    </row>
    <row r="10757" spans="4:4">
      <c r="D10757" s="16"/>
    </row>
    <row r="10758" spans="4:4">
      <c r="D10758" s="16"/>
    </row>
    <row r="10759" spans="4:4">
      <c r="D10759" s="16"/>
    </row>
    <row r="10760" spans="4:4">
      <c r="D10760" s="16"/>
    </row>
    <row r="10761" spans="4:4">
      <c r="D10761" s="16"/>
    </row>
    <row r="10762" spans="4:4">
      <c r="D10762" s="16"/>
    </row>
    <row r="10763" spans="4:4">
      <c r="D10763" s="16"/>
    </row>
    <row r="10764" spans="4:4">
      <c r="D10764" s="16"/>
    </row>
    <row r="10765" spans="4:4">
      <c r="D10765" s="16"/>
    </row>
    <row r="10766" spans="4:4">
      <c r="D10766" s="16"/>
    </row>
    <row r="10767" spans="4:4">
      <c r="D10767" s="16"/>
    </row>
    <row r="10768" spans="4:4">
      <c r="D10768" s="16"/>
    </row>
    <row r="10769" spans="4:4">
      <c r="D10769" s="16"/>
    </row>
    <row r="10770" spans="4:4">
      <c r="D10770" s="16"/>
    </row>
    <row r="10771" spans="4:4">
      <c r="D10771" s="16"/>
    </row>
    <row r="10772" spans="4:4">
      <c r="D10772" s="16"/>
    </row>
    <row r="10773" spans="4:4">
      <c r="D10773" s="16"/>
    </row>
    <row r="10774" spans="4:4">
      <c r="D10774" s="16"/>
    </row>
    <row r="10775" spans="4:4">
      <c r="D10775" s="16"/>
    </row>
    <row r="10776" spans="4:4">
      <c r="D10776" s="16"/>
    </row>
    <row r="10777" spans="4:4">
      <c r="D10777" s="16"/>
    </row>
    <row r="10778" spans="4:4">
      <c r="D10778" s="16"/>
    </row>
    <row r="10779" spans="4:4">
      <c r="D10779" s="16"/>
    </row>
    <row r="10780" spans="4:4">
      <c r="D10780" s="16"/>
    </row>
    <row r="10781" spans="4:4">
      <c r="D10781" s="16"/>
    </row>
    <row r="10782" spans="4:4">
      <c r="D10782" s="16"/>
    </row>
    <row r="10783" spans="4:4">
      <c r="D10783" s="16"/>
    </row>
    <row r="10784" spans="4:4">
      <c r="D10784" s="16"/>
    </row>
    <row r="10785" spans="4:4">
      <c r="D10785" s="16"/>
    </row>
    <row r="10786" spans="4:4">
      <c r="D10786" s="16"/>
    </row>
    <row r="10787" spans="4:4">
      <c r="D10787" s="16"/>
    </row>
    <row r="10788" spans="4:4">
      <c r="D10788" s="16"/>
    </row>
    <row r="10789" spans="4:4">
      <c r="D10789" s="16"/>
    </row>
    <row r="10790" spans="4:4">
      <c r="D10790" s="16"/>
    </row>
    <row r="10791" spans="4:4">
      <c r="D10791" s="16"/>
    </row>
    <row r="10792" spans="4:4">
      <c r="D10792" s="16"/>
    </row>
    <row r="10793" spans="4:4">
      <c r="D10793" s="16"/>
    </row>
    <row r="10794" spans="4:4">
      <c r="D10794" s="16"/>
    </row>
    <row r="10795" spans="4:4">
      <c r="D10795" s="16"/>
    </row>
    <row r="10796" spans="4:4">
      <c r="D10796" s="16"/>
    </row>
    <row r="10797" spans="4:4">
      <c r="D10797" s="16"/>
    </row>
    <row r="10798" spans="4:4">
      <c r="D10798" s="16"/>
    </row>
    <row r="10799" spans="4:4">
      <c r="D10799" s="16"/>
    </row>
    <row r="10800" spans="4:4">
      <c r="D10800" s="16"/>
    </row>
    <row r="10801" spans="4:4">
      <c r="D10801" s="16"/>
    </row>
    <row r="10802" spans="4:4">
      <c r="D10802" s="16"/>
    </row>
    <row r="10803" spans="4:4">
      <c r="D10803" s="16"/>
    </row>
    <row r="10804" spans="4:4">
      <c r="D10804" s="16"/>
    </row>
    <row r="10805" spans="4:4">
      <c r="D10805" s="16"/>
    </row>
    <row r="10806" spans="4:4">
      <c r="D10806" s="16"/>
    </row>
    <row r="10807" spans="4:4">
      <c r="D10807" s="16"/>
    </row>
    <row r="10808" spans="4:4">
      <c r="D10808" s="16"/>
    </row>
    <row r="10809" spans="4:4">
      <c r="D10809" s="16"/>
    </row>
    <row r="10810" spans="4:4">
      <c r="D10810" s="16"/>
    </row>
    <row r="10811" spans="4:4">
      <c r="D10811" s="16"/>
    </row>
    <row r="10812" spans="4:4">
      <c r="D10812" s="16"/>
    </row>
    <row r="10813" spans="4:4">
      <c r="D10813" s="16"/>
    </row>
    <row r="10814" spans="4:4">
      <c r="D10814" s="16"/>
    </row>
    <row r="10815" spans="4:4">
      <c r="D10815" s="16"/>
    </row>
    <row r="10816" spans="4:4">
      <c r="D10816" s="16"/>
    </row>
    <row r="10817" spans="4:4">
      <c r="D10817" s="16"/>
    </row>
    <row r="10818" spans="4:4">
      <c r="D10818" s="16"/>
    </row>
    <row r="10819" spans="4:4">
      <c r="D10819" s="16"/>
    </row>
    <row r="10820" spans="4:4">
      <c r="D10820" s="16"/>
    </row>
    <row r="10821" spans="4:4">
      <c r="D10821" s="16"/>
    </row>
    <row r="10822" spans="4:4">
      <c r="D10822" s="16"/>
    </row>
    <row r="10823" spans="4:4">
      <c r="D10823" s="16"/>
    </row>
    <row r="10824" spans="4:4">
      <c r="D10824" s="16"/>
    </row>
    <row r="10825" spans="4:4">
      <c r="D10825" s="16"/>
    </row>
    <row r="10826" spans="4:4">
      <c r="D10826" s="16"/>
    </row>
    <row r="10827" spans="4:4">
      <c r="D10827" s="16"/>
    </row>
    <row r="10828" spans="4:4">
      <c r="D10828" s="16"/>
    </row>
    <row r="10829" spans="4:4">
      <c r="D10829" s="16"/>
    </row>
    <row r="10830" spans="4:4">
      <c r="D10830" s="16"/>
    </row>
    <row r="10831" spans="4:4">
      <c r="D10831" s="16"/>
    </row>
    <row r="10832" spans="4:4">
      <c r="D10832" s="16"/>
    </row>
    <row r="10833" spans="4:4">
      <c r="D10833" s="16"/>
    </row>
    <row r="10834" spans="4:4">
      <c r="D10834" s="16"/>
    </row>
    <row r="10835" spans="4:4">
      <c r="D10835" s="16"/>
    </row>
    <row r="10836" spans="4:4">
      <c r="D10836" s="16"/>
    </row>
    <row r="10837" spans="4:4">
      <c r="D10837" s="16"/>
    </row>
    <row r="10838" spans="4:4">
      <c r="D10838" s="16"/>
    </row>
    <row r="10839" spans="4:4">
      <c r="D10839" s="16"/>
    </row>
    <row r="10840" spans="4:4">
      <c r="D10840" s="16"/>
    </row>
    <row r="10841" spans="4:4">
      <c r="D10841" s="16"/>
    </row>
    <row r="10842" spans="4:4">
      <c r="D10842" s="16"/>
    </row>
    <row r="10843" spans="4:4">
      <c r="D10843" s="16"/>
    </row>
    <row r="10844" spans="4:4">
      <c r="D10844" s="16"/>
    </row>
    <row r="10845" spans="4:4">
      <c r="D10845" s="16"/>
    </row>
    <row r="10846" spans="4:4">
      <c r="D10846" s="16"/>
    </row>
    <row r="10847" spans="4:4">
      <c r="D10847" s="16"/>
    </row>
    <row r="10848" spans="4:4">
      <c r="D10848" s="16"/>
    </row>
    <row r="10849" spans="4:4">
      <c r="D10849" s="16"/>
    </row>
    <row r="10850" spans="4:4">
      <c r="D10850" s="16"/>
    </row>
    <row r="10851" spans="4:4">
      <c r="D10851" s="16"/>
    </row>
    <row r="10852" spans="4:4">
      <c r="D10852" s="16"/>
    </row>
    <row r="10853" spans="4:4">
      <c r="D10853" s="16"/>
    </row>
    <row r="10854" spans="4:4">
      <c r="D10854" s="16"/>
    </row>
    <row r="10855" spans="4:4">
      <c r="D10855" s="16"/>
    </row>
    <row r="10856" spans="4:4">
      <c r="D10856" s="16"/>
    </row>
    <row r="10857" spans="4:4">
      <c r="D10857" s="16"/>
    </row>
    <row r="10858" spans="4:4">
      <c r="D10858" s="16"/>
    </row>
    <row r="10859" spans="4:4">
      <c r="D10859" s="16"/>
    </row>
    <row r="10860" spans="4:4">
      <c r="D10860" s="16"/>
    </row>
    <row r="10861" spans="4:4">
      <c r="D10861" s="16"/>
    </row>
    <row r="10862" spans="4:4">
      <c r="D10862" s="16"/>
    </row>
    <row r="10863" spans="4:4">
      <c r="D10863" s="16"/>
    </row>
    <row r="10864" spans="4:4">
      <c r="D10864" s="16"/>
    </row>
    <row r="10865" spans="4:4">
      <c r="D10865" s="16"/>
    </row>
    <row r="10866" spans="4:4">
      <c r="D10866" s="16"/>
    </row>
    <row r="10867" spans="4:4">
      <c r="D10867" s="16"/>
    </row>
    <row r="10868" spans="4:4">
      <c r="D10868" s="16"/>
    </row>
    <row r="10869" spans="4:4">
      <c r="D10869" s="16"/>
    </row>
    <row r="10870" spans="4:4">
      <c r="D10870" s="16"/>
    </row>
    <row r="10871" spans="4:4">
      <c r="D10871" s="16"/>
    </row>
    <row r="10872" spans="4:4">
      <c r="D10872" s="16"/>
    </row>
    <row r="10873" spans="4:4">
      <c r="D10873" s="16"/>
    </row>
    <row r="10874" spans="4:4">
      <c r="D10874" s="16"/>
    </row>
    <row r="10875" spans="4:4">
      <c r="D10875" s="16"/>
    </row>
    <row r="10876" spans="4:4">
      <c r="D10876" s="16"/>
    </row>
    <row r="10877" spans="4:4">
      <c r="D10877" s="16"/>
    </row>
    <row r="10878" spans="4:4">
      <c r="D10878" s="16"/>
    </row>
    <row r="10879" spans="4:4">
      <c r="D10879" s="16"/>
    </row>
    <row r="10880" spans="4:4">
      <c r="D10880" s="16"/>
    </row>
    <row r="10881" spans="4:4">
      <c r="D10881" s="16"/>
    </row>
    <row r="10882" spans="4:4">
      <c r="D10882" s="16"/>
    </row>
    <row r="10883" spans="4:4">
      <c r="D10883" s="16"/>
    </row>
    <row r="10884" spans="4:4">
      <c r="D10884" s="16"/>
    </row>
    <row r="10885" spans="4:4">
      <c r="D10885" s="16"/>
    </row>
    <row r="10886" spans="4:4">
      <c r="D10886" s="16"/>
    </row>
    <row r="10887" spans="4:4">
      <c r="D10887" s="16"/>
    </row>
    <row r="10888" spans="4:4">
      <c r="D10888" s="16"/>
    </row>
    <row r="10889" spans="4:4">
      <c r="D10889" s="16"/>
    </row>
    <row r="10890" spans="4:4">
      <c r="D10890" s="16"/>
    </row>
    <row r="10891" spans="4:4">
      <c r="D10891" s="16"/>
    </row>
    <row r="10892" spans="4:4">
      <c r="D10892" s="16"/>
    </row>
    <row r="10893" spans="4:4">
      <c r="D10893" s="16"/>
    </row>
    <row r="10894" spans="4:4">
      <c r="D10894" s="16"/>
    </row>
    <row r="10895" spans="4:4">
      <c r="D10895" s="16"/>
    </row>
    <row r="10896" spans="4:4">
      <c r="D10896" s="16"/>
    </row>
    <row r="10897" spans="4:4">
      <c r="D10897" s="16"/>
    </row>
    <row r="10898" spans="4:4">
      <c r="D10898" s="16"/>
    </row>
    <row r="10899" spans="4:4">
      <c r="D10899" s="16"/>
    </row>
    <row r="10900" spans="4:4">
      <c r="D10900" s="16"/>
    </row>
    <row r="10901" spans="4:4">
      <c r="D10901" s="16"/>
    </row>
    <row r="10902" spans="4:4">
      <c r="D10902" s="16"/>
    </row>
    <row r="10903" spans="4:4">
      <c r="D10903" s="16"/>
    </row>
    <row r="10904" spans="4:4">
      <c r="D10904" s="16"/>
    </row>
    <row r="10905" spans="4:4">
      <c r="D10905" s="16"/>
    </row>
    <row r="10906" spans="4:4">
      <c r="D10906" s="16"/>
    </row>
    <row r="10907" spans="4:4">
      <c r="D10907" s="16"/>
    </row>
    <row r="10908" spans="4:4">
      <c r="D10908" s="16"/>
    </row>
    <row r="10909" spans="4:4">
      <c r="D10909" s="16"/>
    </row>
    <row r="10910" spans="4:4">
      <c r="D10910" s="16"/>
    </row>
    <row r="10911" spans="4:4">
      <c r="D10911" s="16"/>
    </row>
    <row r="10912" spans="4:4">
      <c r="D10912" s="16"/>
    </row>
    <row r="10913" spans="4:4">
      <c r="D10913" s="16"/>
    </row>
    <row r="10914" spans="4:4">
      <c r="D10914" s="16"/>
    </row>
    <row r="10915" spans="4:4">
      <c r="D10915" s="16"/>
    </row>
    <row r="10916" spans="4:4">
      <c r="D10916" s="16"/>
    </row>
    <row r="10917" spans="4:4">
      <c r="D10917" s="16"/>
    </row>
    <row r="10918" spans="4:4">
      <c r="D10918" s="16"/>
    </row>
    <row r="10919" spans="4:4">
      <c r="D10919" s="16"/>
    </row>
    <row r="10920" spans="4:4">
      <c r="D10920" s="16"/>
    </row>
    <row r="10921" spans="4:4">
      <c r="D10921" s="16"/>
    </row>
    <row r="10922" spans="4:4">
      <c r="D10922" s="16"/>
    </row>
    <row r="10923" spans="4:4">
      <c r="D10923" s="16"/>
    </row>
    <row r="10924" spans="4:4">
      <c r="D10924" s="16"/>
    </row>
    <row r="10925" spans="4:4">
      <c r="D10925" s="16"/>
    </row>
    <row r="10926" spans="4:4">
      <c r="D10926" s="16"/>
    </row>
    <row r="10927" spans="4:4">
      <c r="D10927" s="16"/>
    </row>
    <row r="10928" spans="4:4">
      <c r="D10928" s="16"/>
    </row>
    <row r="10929" spans="4:4">
      <c r="D10929" s="16"/>
    </row>
    <row r="10930" spans="4:4">
      <c r="D10930" s="16"/>
    </row>
    <row r="10931" spans="4:4">
      <c r="D10931" s="16"/>
    </row>
    <row r="10932" spans="4:4">
      <c r="D10932" s="16"/>
    </row>
    <row r="10933" spans="4:4">
      <c r="D10933" s="16"/>
    </row>
    <row r="10934" spans="4:4">
      <c r="D10934" s="16"/>
    </row>
    <row r="10935" spans="4:4">
      <c r="D10935" s="16"/>
    </row>
    <row r="10936" spans="4:4">
      <c r="D10936" s="16"/>
    </row>
    <row r="10937" spans="4:4">
      <c r="D10937" s="16"/>
    </row>
    <row r="10938" spans="4:4">
      <c r="D10938" s="16"/>
    </row>
    <row r="10939" spans="4:4">
      <c r="D10939" s="16"/>
    </row>
    <row r="10940" spans="4:4">
      <c r="D10940" s="16"/>
    </row>
    <row r="10941" spans="4:4">
      <c r="D10941" s="16"/>
    </row>
    <row r="10942" spans="4:4">
      <c r="D10942" s="16"/>
    </row>
    <row r="10943" spans="4:4">
      <c r="D10943" s="16"/>
    </row>
    <row r="10944" spans="4:4">
      <c r="D10944" s="16"/>
    </row>
    <row r="10945" spans="4:4">
      <c r="D10945" s="16"/>
    </row>
    <row r="10946" spans="4:4">
      <c r="D10946" s="16"/>
    </row>
    <row r="10947" spans="4:4">
      <c r="D10947" s="16"/>
    </row>
    <row r="10948" spans="4:4">
      <c r="D10948" s="16"/>
    </row>
    <row r="10949" spans="4:4">
      <c r="D10949" s="16"/>
    </row>
    <row r="10950" spans="4:4">
      <c r="D10950" s="16"/>
    </row>
    <row r="10951" spans="4:4">
      <c r="D10951" s="16"/>
    </row>
    <row r="10952" spans="4:4">
      <c r="D10952" s="16"/>
    </row>
    <row r="10953" spans="4:4">
      <c r="D10953" s="16"/>
    </row>
    <row r="10954" spans="4:4">
      <c r="D10954" s="16"/>
    </row>
    <row r="10955" spans="4:4">
      <c r="D10955" s="16"/>
    </row>
    <row r="10956" spans="4:4">
      <c r="D10956" s="16"/>
    </row>
    <row r="10957" spans="4:4">
      <c r="D10957" s="16"/>
    </row>
    <row r="10958" spans="4:4">
      <c r="D10958" s="16"/>
    </row>
    <row r="10959" spans="4:4">
      <c r="D10959" s="16"/>
    </row>
    <row r="10960" spans="4:4">
      <c r="D10960" s="16"/>
    </row>
    <row r="10961" spans="4:4">
      <c r="D10961" s="16"/>
    </row>
    <row r="10962" spans="4:4">
      <c r="D10962" s="16"/>
    </row>
    <row r="10963" spans="4:4">
      <c r="D10963" s="16"/>
    </row>
    <row r="10964" spans="4:4">
      <c r="D10964" s="16"/>
    </row>
    <row r="10965" spans="4:4">
      <c r="D10965" s="16"/>
    </row>
    <row r="10966" spans="4:4">
      <c r="D10966" s="16"/>
    </row>
    <row r="10967" spans="4:4">
      <c r="D10967" s="16"/>
    </row>
    <row r="10968" spans="4:4">
      <c r="D10968" s="16"/>
    </row>
    <row r="10969" spans="4:4">
      <c r="D10969" s="16"/>
    </row>
    <row r="10970" spans="4:4">
      <c r="D10970" s="16"/>
    </row>
    <row r="10971" spans="4:4">
      <c r="D10971" s="16"/>
    </row>
    <row r="10972" spans="4:4">
      <c r="D10972" s="16"/>
    </row>
    <row r="10973" spans="4:4">
      <c r="D10973" s="16"/>
    </row>
    <row r="10974" spans="4:4">
      <c r="D10974" s="16"/>
    </row>
    <row r="10975" spans="4:4">
      <c r="D10975" s="16"/>
    </row>
    <row r="10976" spans="4:4">
      <c r="D10976" s="16"/>
    </row>
    <row r="10977" spans="4:4">
      <c r="D10977" s="16"/>
    </row>
    <row r="10978" spans="4:4">
      <c r="D10978" s="16"/>
    </row>
    <row r="10979" spans="4:4">
      <c r="D10979" s="16"/>
    </row>
    <row r="10980" spans="4:4">
      <c r="D10980" s="16"/>
    </row>
    <row r="10981" spans="4:4">
      <c r="D10981" s="16"/>
    </row>
    <row r="10982" spans="4:4">
      <c r="D10982" s="16"/>
    </row>
    <row r="10983" spans="4:4">
      <c r="D10983" s="16"/>
    </row>
    <row r="10984" spans="4:4">
      <c r="D10984" s="16"/>
    </row>
    <row r="10985" spans="4:4">
      <c r="D10985" s="16"/>
    </row>
    <row r="10986" spans="4:4">
      <c r="D10986" s="16"/>
    </row>
    <row r="10987" spans="4:4">
      <c r="D10987" s="16"/>
    </row>
    <row r="10988" spans="4:4">
      <c r="D10988" s="16"/>
    </row>
    <row r="10989" spans="4:4">
      <c r="D10989" s="16"/>
    </row>
    <row r="10990" spans="4:4">
      <c r="D10990" s="16"/>
    </row>
    <row r="10991" spans="4:4">
      <c r="D10991" s="16"/>
    </row>
    <row r="10992" spans="4:4">
      <c r="D10992" s="16"/>
    </row>
    <row r="10993" spans="4:4">
      <c r="D10993" s="16"/>
    </row>
    <row r="10994" spans="4:4">
      <c r="D10994" s="16"/>
    </row>
    <row r="10995" spans="4:4">
      <c r="D10995" s="16"/>
    </row>
    <row r="10996" spans="4:4">
      <c r="D10996" s="16"/>
    </row>
    <row r="10997" spans="4:4">
      <c r="D10997" s="16"/>
    </row>
    <row r="10998" spans="4:4">
      <c r="D10998" s="16"/>
    </row>
    <row r="10999" spans="4:4">
      <c r="D10999" s="16"/>
    </row>
    <row r="11000" spans="4:4">
      <c r="D11000" s="16"/>
    </row>
    <row r="11001" spans="4:4">
      <c r="D11001" s="16"/>
    </row>
    <row r="11002" spans="4:4">
      <c r="D11002" s="16"/>
    </row>
    <row r="11003" spans="4:4">
      <c r="D11003" s="16"/>
    </row>
    <row r="11004" spans="4:4">
      <c r="D11004" s="16"/>
    </row>
    <row r="11005" spans="4:4">
      <c r="D11005" s="16"/>
    </row>
    <row r="11006" spans="4:4">
      <c r="D11006" s="16"/>
    </row>
    <row r="11007" spans="4:4">
      <c r="D11007" s="16"/>
    </row>
    <row r="11008" spans="4:4">
      <c r="D11008" s="16"/>
    </row>
    <row r="11009" spans="4:4">
      <c r="D11009" s="16"/>
    </row>
    <row r="11010" spans="4:4">
      <c r="D11010" s="16"/>
    </row>
    <row r="11011" spans="4:4">
      <c r="D11011" s="16"/>
    </row>
    <row r="11012" spans="4:4">
      <c r="D11012" s="16"/>
    </row>
    <row r="11013" spans="4:4">
      <c r="D11013" s="16"/>
    </row>
    <row r="11014" spans="4:4">
      <c r="D11014" s="16"/>
    </row>
    <row r="11015" spans="4:4">
      <c r="D11015" s="16"/>
    </row>
    <row r="11016" spans="4:4">
      <c r="D11016" s="16"/>
    </row>
    <row r="11017" spans="4:4">
      <c r="D11017" s="16"/>
    </row>
    <row r="11018" spans="4:4">
      <c r="D11018" s="16"/>
    </row>
    <row r="11019" spans="4:4">
      <c r="D11019" s="16"/>
    </row>
    <row r="11020" spans="4:4">
      <c r="D11020" s="16"/>
    </row>
    <row r="11021" spans="4:4">
      <c r="D11021" s="16"/>
    </row>
    <row r="11022" spans="4:4">
      <c r="D11022" s="16"/>
    </row>
    <row r="11023" spans="4:4">
      <c r="D11023" s="16"/>
    </row>
    <row r="11024" spans="4:4">
      <c r="D11024" s="16"/>
    </row>
    <row r="11025" spans="4:4">
      <c r="D11025" s="16"/>
    </row>
    <row r="11026" spans="4:4">
      <c r="D11026" s="16"/>
    </row>
    <row r="11027" spans="4:4">
      <c r="D11027" s="16"/>
    </row>
    <row r="11028" spans="4:4">
      <c r="D11028" s="16"/>
    </row>
    <row r="11029" spans="4:4">
      <c r="D11029" s="16"/>
    </row>
    <row r="11030" spans="4:4">
      <c r="D11030" s="16"/>
    </row>
    <row r="11031" spans="4:4">
      <c r="D11031" s="16"/>
    </row>
    <row r="11032" spans="4:4">
      <c r="D11032" s="16"/>
    </row>
    <row r="11033" spans="4:4">
      <c r="D11033" s="16"/>
    </row>
    <row r="11034" spans="4:4">
      <c r="D11034" s="16"/>
    </row>
    <row r="11035" spans="4:4">
      <c r="D11035" s="16"/>
    </row>
    <row r="11036" spans="4:4">
      <c r="D11036" s="16"/>
    </row>
    <row r="11037" spans="4:4">
      <c r="D11037" s="16"/>
    </row>
    <row r="11038" spans="4:4">
      <c r="D11038" s="16"/>
    </row>
    <row r="11039" spans="4:4">
      <c r="D11039" s="16"/>
    </row>
    <row r="11040" spans="4:4">
      <c r="D11040" s="16"/>
    </row>
    <row r="11041" spans="4:4">
      <c r="D11041" s="16"/>
    </row>
    <row r="11042" spans="4:4">
      <c r="D11042" s="16"/>
    </row>
    <row r="11043" spans="4:4">
      <c r="D11043" s="16"/>
    </row>
    <row r="11044" spans="4:4">
      <c r="D11044" s="16"/>
    </row>
    <row r="11045" spans="4:4">
      <c r="D11045" s="16"/>
    </row>
    <row r="11046" spans="4:4">
      <c r="D11046" s="16"/>
    </row>
    <row r="11047" spans="4:4">
      <c r="D11047" s="16"/>
    </row>
    <row r="11048" spans="4:4">
      <c r="D11048" s="16"/>
    </row>
    <row r="11049" spans="4:4">
      <c r="D11049" s="16"/>
    </row>
    <row r="11050" spans="4:4">
      <c r="D11050" s="16"/>
    </row>
    <row r="11051" spans="4:4">
      <c r="D11051" s="16"/>
    </row>
    <row r="11052" spans="4:4">
      <c r="D11052" s="16"/>
    </row>
    <row r="11053" spans="4:4">
      <c r="D11053" s="16"/>
    </row>
    <row r="11054" spans="4:4">
      <c r="D11054" s="16"/>
    </row>
    <row r="11055" spans="4:4">
      <c r="D11055" s="16"/>
    </row>
    <row r="11056" spans="4:4">
      <c r="D11056" s="16"/>
    </row>
    <row r="11057" spans="4:4">
      <c r="D11057" s="16"/>
    </row>
    <row r="11058" spans="4:4">
      <c r="D11058" s="16"/>
    </row>
    <row r="11059" spans="4:4">
      <c r="D11059" s="16"/>
    </row>
    <row r="11060" spans="4:4">
      <c r="D11060" s="16"/>
    </row>
    <row r="11061" spans="4:4">
      <c r="D11061" s="16"/>
    </row>
    <row r="11062" spans="4:4">
      <c r="D11062" s="16"/>
    </row>
    <row r="11063" spans="4:4">
      <c r="D11063" s="16"/>
    </row>
    <row r="11064" spans="4:4">
      <c r="D11064" s="16"/>
    </row>
    <row r="11065" spans="4:4">
      <c r="D11065" s="16"/>
    </row>
    <row r="11066" spans="4:4">
      <c r="D11066" s="16"/>
    </row>
    <row r="11067" spans="4:4">
      <c r="D11067" s="16"/>
    </row>
    <row r="11068" spans="4:4">
      <c r="D11068" s="16"/>
    </row>
    <row r="11069" spans="4:4">
      <c r="D11069" s="16"/>
    </row>
    <row r="11070" spans="4:4">
      <c r="D11070" s="16"/>
    </row>
    <row r="11071" spans="4:4">
      <c r="D11071" s="16"/>
    </row>
    <row r="11072" spans="4:4">
      <c r="D11072" s="16"/>
    </row>
    <row r="11073" spans="4:4">
      <c r="D11073" s="16"/>
    </row>
    <row r="11074" spans="4:4">
      <c r="D11074" s="16"/>
    </row>
    <row r="11075" spans="4:4">
      <c r="D11075" s="16"/>
    </row>
    <row r="11076" spans="4:4">
      <c r="D11076" s="16"/>
    </row>
    <row r="11077" spans="4:4">
      <c r="D11077" s="16"/>
    </row>
    <row r="11078" spans="4:4">
      <c r="D11078" s="16"/>
    </row>
    <row r="11079" spans="4:4">
      <c r="D11079" s="16"/>
    </row>
    <row r="11080" spans="4:4">
      <c r="D11080" s="16"/>
    </row>
    <row r="11081" spans="4:4">
      <c r="D11081" s="16"/>
    </row>
    <row r="11082" spans="4:4">
      <c r="D11082" s="16"/>
    </row>
    <row r="11083" spans="4:4">
      <c r="D11083" s="16"/>
    </row>
    <row r="11084" spans="4:4">
      <c r="D11084" s="16"/>
    </row>
    <row r="11085" spans="4:4">
      <c r="D11085" s="16"/>
    </row>
    <row r="11086" spans="4:4">
      <c r="D11086" s="16"/>
    </row>
    <row r="11087" spans="4:4">
      <c r="D11087" s="16"/>
    </row>
    <row r="11088" spans="4:4">
      <c r="D11088" s="16"/>
    </row>
    <row r="11089" spans="4:4">
      <c r="D11089" s="16"/>
    </row>
    <row r="11090" spans="4:4">
      <c r="D11090" s="16"/>
    </row>
    <row r="11091" spans="4:4">
      <c r="D11091" s="16"/>
    </row>
    <row r="11092" spans="4:4">
      <c r="D11092" s="16"/>
    </row>
    <row r="11093" spans="4:4">
      <c r="D11093" s="16"/>
    </row>
    <row r="11094" spans="4:4">
      <c r="D11094" s="16"/>
    </row>
    <row r="11095" spans="4:4">
      <c r="D11095" s="16"/>
    </row>
    <row r="11096" spans="4:4">
      <c r="D11096" s="16"/>
    </row>
    <row r="11097" spans="4:4">
      <c r="D11097" s="16"/>
    </row>
    <row r="11098" spans="4:4">
      <c r="D11098" s="16"/>
    </row>
    <row r="11099" spans="4:4">
      <c r="D11099" s="16"/>
    </row>
    <row r="11100" spans="4:4">
      <c r="D11100" s="16"/>
    </row>
    <row r="11101" spans="4:4">
      <c r="D11101" s="16"/>
    </row>
    <row r="11102" spans="4:4">
      <c r="D11102" s="16"/>
    </row>
    <row r="11103" spans="4:4">
      <c r="D11103" s="16"/>
    </row>
    <row r="11104" spans="4:4">
      <c r="D11104" s="16"/>
    </row>
    <row r="11105" spans="4:4">
      <c r="D11105" s="16"/>
    </row>
    <row r="11106" spans="4:4">
      <c r="D11106" s="16"/>
    </row>
    <row r="11107" spans="4:4">
      <c r="D11107" s="16"/>
    </row>
    <row r="11108" spans="4:4">
      <c r="D11108" s="16"/>
    </row>
    <row r="11109" spans="4:4">
      <c r="D11109" s="16"/>
    </row>
    <row r="11110" spans="4:4">
      <c r="D11110" s="16"/>
    </row>
    <row r="11111" spans="4:4">
      <c r="D11111" s="16"/>
    </row>
    <row r="11112" spans="4:4">
      <c r="D11112" s="16"/>
    </row>
    <row r="11113" spans="4:4">
      <c r="D11113" s="16"/>
    </row>
    <row r="11114" spans="4:4">
      <c r="D11114" s="16"/>
    </row>
    <row r="11115" spans="4:4">
      <c r="D11115" s="16"/>
    </row>
    <row r="11116" spans="4:4">
      <c r="D11116" s="16"/>
    </row>
    <row r="11117" spans="4:4">
      <c r="D11117" s="16"/>
    </row>
    <row r="11118" spans="4:4">
      <c r="D11118" s="16"/>
    </row>
    <row r="11119" spans="4:4">
      <c r="D11119" s="16"/>
    </row>
    <row r="11120" spans="4:4">
      <c r="D11120" s="16"/>
    </row>
    <row r="11121" spans="4:4">
      <c r="D11121" s="16"/>
    </row>
    <row r="11122" spans="4:4">
      <c r="D11122" s="16"/>
    </row>
    <row r="11123" spans="4:4">
      <c r="D11123" s="16"/>
    </row>
    <row r="11124" spans="4:4">
      <c r="D11124" s="16"/>
    </row>
    <row r="11125" spans="4:4">
      <c r="D11125" s="16"/>
    </row>
    <row r="11126" spans="4:4">
      <c r="D11126" s="16"/>
    </row>
    <row r="11127" spans="4:4">
      <c r="D11127" s="16"/>
    </row>
    <row r="11128" spans="4:4">
      <c r="D11128" s="16"/>
    </row>
    <row r="11129" spans="4:4">
      <c r="D11129" s="16"/>
    </row>
    <row r="11130" spans="4:4">
      <c r="D11130" s="16"/>
    </row>
    <row r="11131" spans="4:4">
      <c r="D11131" s="16"/>
    </row>
    <row r="11132" spans="4:4">
      <c r="D11132" s="16"/>
    </row>
    <row r="11133" spans="4:4">
      <c r="D11133" s="16"/>
    </row>
    <row r="11134" spans="4:4">
      <c r="D11134" s="16"/>
    </row>
    <row r="11135" spans="4:4">
      <c r="D11135" s="16"/>
    </row>
    <row r="11136" spans="4:4">
      <c r="D11136" s="16"/>
    </row>
    <row r="11137" spans="4:4">
      <c r="D11137" s="16"/>
    </row>
    <row r="11138" spans="4:4">
      <c r="D11138" s="16"/>
    </row>
    <row r="11139" spans="4:4">
      <c r="D11139" s="16"/>
    </row>
    <row r="11140" spans="4:4">
      <c r="D11140" s="16"/>
    </row>
    <row r="11141" spans="4:4">
      <c r="D11141" s="16"/>
    </row>
    <row r="11142" spans="4:4">
      <c r="D11142" s="16"/>
    </row>
    <row r="11143" spans="4:4">
      <c r="D11143" s="16"/>
    </row>
    <row r="11144" spans="4:4">
      <c r="D11144" s="16"/>
    </row>
    <row r="11145" spans="4:4">
      <c r="D11145" s="16"/>
    </row>
    <row r="11146" spans="4:4">
      <c r="D11146" s="16"/>
    </row>
    <row r="11147" spans="4:4">
      <c r="D11147" s="16"/>
    </row>
    <row r="11148" spans="4:4">
      <c r="D11148" s="16"/>
    </row>
    <row r="11149" spans="4:4">
      <c r="D11149" s="16"/>
    </row>
    <row r="11150" spans="4:4">
      <c r="D11150" s="16"/>
    </row>
    <row r="11151" spans="4:4">
      <c r="D11151" s="16"/>
    </row>
    <row r="11152" spans="4:4">
      <c r="D11152" s="16"/>
    </row>
    <row r="11153" spans="4:4">
      <c r="D11153" s="16"/>
    </row>
    <row r="11154" spans="4:4">
      <c r="D11154" s="16"/>
    </row>
    <row r="11155" spans="4:4">
      <c r="D11155" s="16"/>
    </row>
    <row r="11156" spans="4:4">
      <c r="D11156" s="16"/>
    </row>
    <row r="11157" spans="4:4">
      <c r="D11157" s="16"/>
    </row>
    <row r="11158" spans="4:4">
      <c r="D11158" s="16"/>
    </row>
    <row r="11159" spans="4:4">
      <c r="D11159" s="16"/>
    </row>
    <row r="11160" spans="4:4">
      <c r="D11160" s="16"/>
    </row>
    <row r="11161" spans="4:4">
      <c r="D11161" s="16"/>
    </row>
    <row r="11162" spans="4:4">
      <c r="D11162" s="16"/>
    </row>
    <row r="11163" spans="4:4">
      <c r="D11163" s="16"/>
    </row>
    <row r="11164" spans="4:4">
      <c r="D11164" s="16"/>
    </row>
    <row r="11165" spans="4:4">
      <c r="D11165" s="16"/>
    </row>
    <row r="11166" spans="4:4">
      <c r="D11166" s="16"/>
    </row>
    <row r="11167" spans="4:4">
      <c r="D11167" s="16"/>
    </row>
    <row r="11168" spans="4:4">
      <c r="D11168" s="16"/>
    </row>
    <row r="11169" spans="4:4">
      <c r="D11169" s="16"/>
    </row>
    <row r="11170" spans="4:4">
      <c r="D11170" s="16"/>
    </row>
    <row r="11171" spans="4:4">
      <c r="D11171" s="16"/>
    </row>
    <row r="11172" spans="4:4">
      <c r="D11172" s="16"/>
    </row>
    <row r="11173" spans="4:4">
      <c r="D11173" s="16"/>
    </row>
    <row r="11174" spans="4:4">
      <c r="D11174" s="16"/>
    </row>
    <row r="11175" spans="4:4">
      <c r="D11175" s="16"/>
    </row>
    <row r="11176" spans="4:4">
      <c r="D11176" s="16"/>
    </row>
    <row r="11177" spans="4:4">
      <c r="D11177" s="16"/>
    </row>
    <row r="11178" spans="4:4">
      <c r="D11178" s="16"/>
    </row>
    <row r="11179" spans="4:4">
      <c r="D11179" s="16"/>
    </row>
    <row r="11180" spans="4:4">
      <c r="D11180" s="16"/>
    </row>
    <row r="11181" spans="4:4">
      <c r="D11181" s="16"/>
    </row>
    <row r="11182" spans="4:4">
      <c r="D11182" s="16"/>
    </row>
    <row r="11183" spans="4:4">
      <c r="D11183" s="16"/>
    </row>
    <row r="11184" spans="4:4">
      <c r="D11184" s="16"/>
    </row>
    <row r="11185" spans="4:4">
      <c r="D11185" s="16"/>
    </row>
    <row r="11186" spans="4:4">
      <c r="D11186" s="16"/>
    </row>
    <row r="11187" spans="4:4">
      <c r="D11187" s="16"/>
    </row>
    <row r="11188" spans="4:4">
      <c r="D11188" s="16"/>
    </row>
    <row r="11189" spans="4:4">
      <c r="D11189" s="16"/>
    </row>
    <row r="11190" spans="4:4">
      <c r="D11190" s="16"/>
    </row>
    <row r="11191" spans="4:4">
      <c r="D11191" s="16"/>
    </row>
    <row r="11192" spans="4:4">
      <c r="D11192" s="16"/>
    </row>
    <row r="11193" spans="4:4">
      <c r="D11193" s="16"/>
    </row>
    <row r="11194" spans="4:4">
      <c r="D11194" s="16"/>
    </row>
    <row r="11195" spans="4:4">
      <c r="D11195" s="16"/>
    </row>
    <row r="11196" spans="4:4">
      <c r="D11196" s="16"/>
    </row>
    <row r="11197" spans="4:4">
      <c r="D11197" s="16"/>
    </row>
    <row r="11198" spans="4:4">
      <c r="D11198" s="16"/>
    </row>
    <row r="11199" spans="4:4">
      <c r="D11199" s="16"/>
    </row>
    <row r="11200" spans="4:4">
      <c r="D11200" s="16"/>
    </row>
    <row r="11201" spans="4:4">
      <c r="D11201" s="16"/>
    </row>
    <row r="11202" spans="4:4">
      <c r="D11202" s="16"/>
    </row>
    <row r="11203" spans="4:4">
      <c r="D11203" s="16"/>
    </row>
    <row r="11204" spans="4:4">
      <c r="D11204" s="16"/>
    </row>
    <row r="11205" spans="4:4">
      <c r="D11205" s="16"/>
    </row>
    <row r="11206" spans="4:4">
      <c r="D11206" s="16"/>
    </row>
    <row r="11207" spans="4:4">
      <c r="D11207" s="16"/>
    </row>
    <row r="11208" spans="4:4">
      <c r="D11208" s="16"/>
    </row>
    <row r="11209" spans="4:4">
      <c r="D11209" s="16"/>
    </row>
    <row r="11210" spans="4:4">
      <c r="D11210" s="16"/>
    </row>
    <row r="11211" spans="4:4">
      <c r="D11211" s="16"/>
    </row>
    <row r="11212" spans="4:4">
      <c r="D11212" s="16"/>
    </row>
    <row r="11213" spans="4:4">
      <c r="D11213" s="16"/>
    </row>
    <row r="11214" spans="4:4">
      <c r="D11214" s="16"/>
    </row>
    <row r="11215" spans="4:4">
      <c r="D11215" s="16"/>
    </row>
    <row r="11216" spans="4:4">
      <c r="D11216" s="16"/>
    </row>
    <row r="11217" spans="4:4">
      <c r="D11217" s="16"/>
    </row>
    <row r="11218" spans="4:4">
      <c r="D11218" s="16"/>
    </row>
    <row r="11219" spans="4:4">
      <c r="D11219" s="16"/>
    </row>
    <row r="11220" spans="4:4">
      <c r="D11220" s="16"/>
    </row>
    <row r="11221" spans="4:4">
      <c r="D11221" s="16"/>
    </row>
    <row r="11222" spans="4:4">
      <c r="D11222" s="16"/>
    </row>
    <row r="11223" spans="4:4">
      <c r="D11223" s="16"/>
    </row>
    <row r="11224" spans="4:4">
      <c r="D11224" s="16"/>
    </row>
    <row r="11225" spans="4:4">
      <c r="D11225" s="16"/>
    </row>
    <row r="11226" spans="4:4">
      <c r="D11226" s="16"/>
    </row>
    <row r="11227" spans="4:4">
      <c r="D11227" s="16"/>
    </row>
    <row r="11228" spans="4:4">
      <c r="D11228" s="16"/>
    </row>
    <row r="11229" spans="4:4">
      <c r="D11229" s="16"/>
    </row>
    <row r="11230" spans="4:4">
      <c r="D11230" s="16"/>
    </row>
    <row r="11231" spans="4:4">
      <c r="D11231" s="16"/>
    </row>
    <row r="11232" spans="4:4">
      <c r="D11232" s="16"/>
    </row>
    <row r="11233" spans="4:4">
      <c r="D11233" s="16"/>
    </row>
    <row r="11234" spans="4:4">
      <c r="D11234" s="16"/>
    </row>
    <row r="11235" spans="4:4">
      <c r="D11235" s="16"/>
    </row>
    <row r="11236" spans="4:4">
      <c r="D11236" s="16"/>
    </row>
    <row r="11237" spans="4:4">
      <c r="D11237" s="16"/>
    </row>
    <row r="11238" spans="4:4">
      <c r="D11238" s="16"/>
    </row>
    <row r="11239" spans="4:4">
      <c r="D11239" s="16"/>
    </row>
    <row r="11240" spans="4:4">
      <c r="D11240" s="16"/>
    </row>
    <row r="11241" spans="4:4">
      <c r="D11241" s="16"/>
    </row>
    <row r="11242" spans="4:4">
      <c r="D11242" s="16"/>
    </row>
    <row r="11243" spans="4:4">
      <c r="D11243" s="16"/>
    </row>
    <row r="11244" spans="4:4">
      <c r="D11244" s="16"/>
    </row>
    <row r="11245" spans="4:4">
      <c r="D11245" s="16"/>
    </row>
    <row r="11246" spans="4:4">
      <c r="D11246" s="16"/>
    </row>
    <row r="11247" spans="4:4">
      <c r="D11247" s="16"/>
    </row>
    <row r="11248" spans="4:4">
      <c r="D11248" s="16"/>
    </row>
    <row r="11249" spans="4:4">
      <c r="D11249" s="16"/>
    </row>
    <row r="11250" spans="4:4">
      <c r="D11250" s="16"/>
    </row>
    <row r="11251" spans="4:4">
      <c r="D11251" s="16"/>
    </row>
    <row r="11252" spans="4:4">
      <c r="D11252" s="16"/>
    </row>
    <row r="11253" spans="4:4">
      <c r="D11253" s="16"/>
    </row>
    <row r="11254" spans="4:4">
      <c r="D11254" s="16"/>
    </row>
    <row r="11255" spans="4:4">
      <c r="D11255" s="16"/>
    </row>
    <row r="11256" spans="4:4">
      <c r="D11256" s="16"/>
    </row>
    <row r="11257" spans="4:4">
      <c r="D11257" s="16"/>
    </row>
    <row r="11258" spans="4:4">
      <c r="D11258" s="16"/>
    </row>
    <row r="11259" spans="4:4">
      <c r="D11259" s="16"/>
    </row>
    <row r="11260" spans="4:4">
      <c r="D11260" s="16"/>
    </row>
    <row r="11261" spans="4:4">
      <c r="D11261" s="16"/>
    </row>
    <row r="11262" spans="4:4">
      <c r="D11262" s="16"/>
    </row>
    <row r="11263" spans="4:4">
      <c r="D11263" s="16"/>
    </row>
    <row r="11264" spans="4:4">
      <c r="D11264" s="16"/>
    </row>
    <row r="11265" spans="4:4">
      <c r="D11265" s="16"/>
    </row>
    <row r="11266" spans="4:4">
      <c r="D11266" s="16"/>
    </row>
    <row r="11267" spans="4:4">
      <c r="D11267" s="16"/>
    </row>
    <row r="11268" spans="4:4">
      <c r="D11268" s="16"/>
    </row>
    <row r="11269" spans="4:4">
      <c r="D11269" s="16"/>
    </row>
    <row r="11270" spans="4:4">
      <c r="D11270" s="16"/>
    </row>
    <row r="11271" spans="4:4">
      <c r="D11271" s="16"/>
    </row>
    <row r="11272" spans="4:4">
      <c r="D11272" s="16"/>
    </row>
    <row r="11273" spans="4:4">
      <c r="D11273" s="16"/>
    </row>
    <row r="11274" spans="4:4">
      <c r="D11274" s="16"/>
    </row>
    <row r="11275" spans="4:4">
      <c r="D11275" s="16"/>
    </row>
    <row r="11276" spans="4:4">
      <c r="D11276" s="16"/>
    </row>
    <row r="11277" spans="4:4">
      <c r="D11277" s="16"/>
    </row>
    <row r="11278" spans="4:4">
      <c r="D11278" s="16"/>
    </row>
    <row r="11279" spans="4:4">
      <c r="D11279" s="16"/>
    </row>
    <row r="11280" spans="4:4">
      <c r="D11280" s="16"/>
    </row>
    <row r="11281" spans="4:4">
      <c r="D11281" s="16"/>
    </row>
    <row r="11282" spans="4:4">
      <c r="D11282" s="16"/>
    </row>
    <row r="11283" spans="4:4">
      <c r="D11283" s="16"/>
    </row>
    <row r="11284" spans="4:4">
      <c r="D11284" s="16"/>
    </row>
    <row r="11285" spans="4:4">
      <c r="D11285" s="16"/>
    </row>
    <row r="11286" spans="4:4">
      <c r="D11286" s="16"/>
    </row>
    <row r="11287" spans="4:4">
      <c r="D11287" s="16"/>
    </row>
    <row r="11288" spans="4:4">
      <c r="D11288" s="16"/>
    </row>
    <row r="11289" spans="4:4">
      <c r="D11289" s="16"/>
    </row>
    <row r="11290" spans="4:4">
      <c r="D11290" s="16"/>
    </row>
    <row r="11291" spans="4:4">
      <c r="D11291" s="16"/>
    </row>
    <row r="11292" spans="4:4">
      <c r="D11292" s="16"/>
    </row>
    <row r="11293" spans="4:4">
      <c r="D11293" s="16"/>
    </row>
    <row r="11294" spans="4:4">
      <c r="D11294" s="16"/>
    </row>
    <row r="11295" spans="4:4">
      <c r="D11295" s="16"/>
    </row>
    <row r="11296" spans="4:4">
      <c r="D11296" s="16"/>
    </row>
    <row r="11297" spans="4:4">
      <c r="D11297" s="16"/>
    </row>
    <row r="11298" spans="4:4">
      <c r="D11298" s="16"/>
    </row>
    <row r="11299" spans="4:4">
      <c r="D11299" s="16"/>
    </row>
    <row r="11300" spans="4:4">
      <c r="D11300" s="16"/>
    </row>
    <row r="11301" spans="4:4">
      <c r="D11301" s="16"/>
    </row>
    <row r="11302" spans="4:4">
      <c r="D11302" s="16"/>
    </row>
    <row r="11303" spans="4:4">
      <c r="D11303" s="16"/>
    </row>
    <row r="11304" spans="4:4">
      <c r="D11304" s="16"/>
    </row>
    <row r="11305" spans="4:4">
      <c r="D11305" s="16"/>
    </row>
    <row r="11306" spans="4:4">
      <c r="D11306" s="16"/>
    </row>
    <row r="11307" spans="4:4">
      <c r="D11307" s="16"/>
    </row>
    <row r="11308" spans="4:4">
      <c r="D11308" s="16"/>
    </row>
    <row r="11309" spans="4:4">
      <c r="D11309" s="16"/>
    </row>
    <row r="11310" spans="4:4">
      <c r="D11310" s="16"/>
    </row>
    <row r="11311" spans="4:4">
      <c r="D11311" s="16"/>
    </row>
    <row r="11312" spans="4:4">
      <c r="D11312" s="16"/>
    </row>
    <row r="11313" spans="4:4">
      <c r="D11313" s="16"/>
    </row>
    <row r="11314" spans="4:4">
      <c r="D11314" s="16"/>
    </row>
    <row r="11315" spans="4:4">
      <c r="D11315" s="16"/>
    </row>
    <row r="11316" spans="4:4">
      <c r="D11316" s="16"/>
    </row>
    <row r="11317" spans="4:4">
      <c r="D11317" s="16"/>
    </row>
    <row r="11318" spans="4:4">
      <c r="D11318" s="16"/>
    </row>
    <row r="11319" spans="4:4">
      <c r="D11319" s="16"/>
    </row>
    <row r="11320" spans="4:4">
      <c r="D11320" s="16"/>
    </row>
    <row r="11321" spans="4:4">
      <c r="D11321" s="16"/>
    </row>
    <row r="11322" spans="4:4">
      <c r="D11322" s="16"/>
    </row>
    <row r="11323" spans="4:4">
      <c r="D11323" s="16"/>
    </row>
    <row r="11324" spans="4:4">
      <c r="D11324" s="16"/>
    </row>
    <row r="11325" spans="4:4">
      <c r="D11325" s="16"/>
    </row>
    <row r="11326" spans="4:4">
      <c r="D11326" s="16"/>
    </row>
    <row r="11327" spans="4:4">
      <c r="D11327" s="16"/>
    </row>
    <row r="11328" spans="4:4">
      <c r="D11328" s="16"/>
    </row>
    <row r="11329" spans="4:4">
      <c r="D11329" s="16"/>
    </row>
    <row r="11330" spans="4:4">
      <c r="D11330" s="16"/>
    </row>
    <row r="11331" spans="4:4">
      <c r="D11331" s="16"/>
    </row>
    <row r="11332" spans="4:4">
      <c r="D11332" s="16"/>
    </row>
    <row r="11333" spans="4:4">
      <c r="D11333" s="16"/>
    </row>
    <row r="11334" spans="4:4">
      <c r="D11334" s="16"/>
    </row>
    <row r="11335" spans="4:4">
      <c r="D11335" s="16"/>
    </row>
    <row r="11336" spans="4:4">
      <c r="D11336" s="16"/>
    </row>
    <row r="11337" spans="4:4">
      <c r="D11337" s="16"/>
    </row>
    <row r="11338" spans="4:4">
      <c r="D11338" s="16"/>
    </row>
    <row r="11339" spans="4:4">
      <c r="D11339" s="16"/>
    </row>
    <row r="11340" spans="4:4">
      <c r="D11340" s="16"/>
    </row>
    <row r="11341" spans="4:4">
      <c r="D11341" s="16"/>
    </row>
    <row r="11342" spans="4:4">
      <c r="D11342" s="16"/>
    </row>
    <row r="11343" spans="4:4">
      <c r="D11343" s="16"/>
    </row>
    <row r="11344" spans="4:4">
      <c r="D11344" s="16"/>
    </row>
    <row r="11345" spans="4:4">
      <c r="D11345" s="16"/>
    </row>
    <row r="11346" spans="4:4">
      <c r="D11346" s="16"/>
    </row>
    <row r="11347" spans="4:4">
      <c r="D11347" s="16"/>
    </row>
    <row r="11348" spans="4:4">
      <c r="D11348" s="16"/>
    </row>
    <row r="11349" spans="4:4">
      <c r="D11349" s="16"/>
    </row>
    <row r="11350" spans="4:4">
      <c r="D11350" s="16"/>
    </row>
    <row r="11351" spans="4:4">
      <c r="D11351" s="16"/>
    </row>
    <row r="11352" spans="4:4">
      <c r="D11352" s="16"/>
    </row>
    <row r="11353" spans="4:4">
      <c r="D11353" s="16"/>
    </row>
    <row r="11354" spans="4:4">
      <c r="D11354" s="16"/>
    </row>
    <row r="11355" spans="4:4">
      <c r="D11355" s="16"/>
    </row>
    <row r="11356" spans="4:4">
      <c r="D11356" s="16"/>
    </row>
    <row r="11357" spans="4:4">
      <c r="D11357" s="16"/>
    </row>
    <row r="11358" spans="4:4">
      <c r="D11358" s="16"/>
    </row>
    <row r="11359" spans="4:4">
      <c r="D11359" s="16"/>
    </row>
    <row r="11360" spans="4:4">
      <c r="D11360" s="16"/>
    </row>
    <row r="11361" spans="4:4">
      <c r="D11361" s="16"/>
    </row>
    <row r="11362" spans="4:4">
      <c r="D11362" s="16"/>
    </row>
    <row r="11363" spans="4:4">
      <c r="D11363" s="16"/>
    </row>
    <row r="11364" spans="4:4">
      <c r="D11364" s="16"/>
    </row>
    <row r="11365" spans="4:4">
      <c r="D11365" s="16"/>
    </row>
    <row r="11366" spans="4:4">
      <c r="D11366" s="16"/>
    </row>
    <row r="11367" spans="4:4">
      <c r="D11367" s="16"/>
    </row>
    <row r="11368" spans="4:4">
      <c r="D11368" s="16"/>
    </row>
    <row r="11369" spans="4:4">
      <c r="D11369" s="16"/>
    </row>
    <row r="11370" spans="4:4">
      <c r="D11370" s="16"/>
    </row>
    <row r="11371" spans="4:4">
      <c r="D11371" s="16"/>
    </row>
    <row r="11372" spans="4:4">
      <c r="D11372" s="16"/>
    </row>
    <row r="11373" spans="4:4">
      <c r="D11373" s="16"/>
    </row>
    <row r="11374" spans="4:4">
      <c r="D11374" s="16"/>
    </row>
    <row r="11375" spans="4:4">
      <c r="D11375" s="16"/>
    </row>
    <row r="11376" spans="4:4">
      <c r="D11376" s="16"/>
    </row>
    <row r="11377" spans="4:4">
      <c r="D11377" s="16"/>
    </row>
    <row r="11378" spans="4:4">
      <c r="D11378" s="16"/>
    </row>
    <row r="11379" spans="4:4">
      <c r="D11379" s="16"/>
    </row>
    <row r="11380" spans="4:4">
      <c r="D11380" s="16"/>
    </row>
    <row r="11381" spans="4:4">
      <c r="D11381" s="16"/>
    </row>
    <row r="11382" spans="4:4">
      <c r="D11382" s="16"/>
    </row>
    <row r="11383" spans="4:4">
      <c r="D11383" s="16"/>
    </row>
    <row r="11384" spans="4:4">
      <c r="D11384" s="16"/>
    </row>
    <row r="11385" spans="4:4">
      <c r="D11385" s="16"/>
    </row>
    <row r="11386" spans="4:4">
      <c r="D11386" s="16"/>
    </row>
    <row r="11387" spans="4:4">
      <c r="D11387" s="16"/>
    </row>
    <row r="11388" spans="4:4">
      <c r="D11388" s="16"/>
    </row>
    <row r="11389" spans="4:4">
      <c r="D11389" s="16"/>
    </row>
    <row r="11390" spans="4:4">
      <c r="D11390" s="16"/>
    </row>
    <row r="11391" spans="4:4">
      <c r="D11391" s="16"/>
    </row>
    <row r="11392" spans="4:4">
      <c r="D11392" s="16"/>
    </row>
    <row r="11393" spans="4:4">
      <c r="D11393" s="16"/>
    </row>
    <row r="11394" spans="4:4">
      <c r="D11394" s="16"/>
    </row>
    <row r="11395" spans="4:4">
      <c r="D11395" s="16"/>
    </row>
    <row r="11396" spans="4:4">
      <c r="D11396" s="16"/>
    </row>
    <row r="11397" spans="4:4">
      <c r="D11397" s="16"/>
    </row>
    <row r="11398" spans="4:4">
      <c r="D11398" s="16"/>
    </row>
    <row r="11399" spans="4:4">
      <c r="D11399" s="16"/>
    </row>
    <row r="11400" spans="4:4">
      <c r="D11400" s="16"/>
    </row>
    <row r="11401" spans="4:4">
      <c r="D11401" s="16"/>
    </row>
    <row r="11402" spans="4:4">
      <c r="D11402" s="16"/>
    </row>
    <row r="11403" spans="4:4">
      <c r="D11403" s="16"/>
    </row>
    <row r="11404" spans="4:4">
      <c r="D11404" s="16"/>
    </row>
    <row r="11405" spans="4:4">
      <c r="D11405" s="16"/>
    </row>
    <row r="11406" spans="4:4">
      <c r="D11406" s="16"/>
    </row>
    <row r="11407" spans="4:4">
      <c r="D11407" s="16"/>
    </row>
    <row r="11408" spans="4:4">
      <c r="D11408" s="16"/>
    </row>
    <row r="11409" spans="4:4">
      <c r="D11409" s="16"/>
    </row>
    <row r="11410" spans="4:4">
      <c r="D11410" s="16"/>
    </row>
    <row r="11411" spans="4:4">
      <c r="D11411" s="16"/>
    </row>
    <row r="11412" spans="4:4">
      <c r="D11412" s="16"/>
    </row>
    <row r="11413" spans="4:4">
      <c r="D11413" s="16"/>
    </row>
    <row r="11414" spans="4:4">
      <c r="D11414" s="16"/>
    </row>
    <row r="11415" spans="4:4">
      <c r="D11415" s="16"/>
    </row>
    <row r="11416" spans="4:4">
      <c r="D11416" s="16"/>
    </row>
    <row r="11417" spans="4:4">
      <c r="D11417" s="16"/>
    </row>
    <row r="11418" spans="4:4">
      <c r="D11418" s="16"/>
    </row>
    <row r="11419" spans="4:4">
      <c r="D11419" s="16"/>
    </row>
    <row r="11420" spans="4:4">
      <c r="D11420" s="16"/>
    </row>
    <row r="11421" spans="4:4">
      <c r="D11421" s="16"/>
    </row>
    <row r="11422" spans="4:4">
      <c r="D11422" s="16"/>
    </row>
    <row r="11423" spans="4:4">
      <c r="D11423" s="16"/>
    </row>
    <row r="11424" spans="4:4">
      <c r="D11424" s="16"/>
    </row>
    <row r="11425" spans="4:4">
      <c r="D11425" s="16"/>
    </row>
    <row r="11426" spans="4:4">
      <c r="D11426" s="16"/>
    </row>
    <row r="11427" spans="4:4">
      <c r="D11427" s="16"/>
    </row>
    <row r="11428" spans="4:4">
      <c r="D11428" s="16"/>
    </row>
    <row r="11429" spans="4:4">
      <c r="D11429" s="16"/>
    </row>
    <row r="11430" spans="4:4">
      <c r="D11430" s="16"/>
    </row>
    <row r="11431" spans="4:4">
      <c r="D11431" s="16"/>
    </row>
    <row r="11432" spans="4:4">
      <c r="D11432" s="16"/>
    </row>
    <row r="11433" spans="4:4">
      <c r="D11433" s="16"/>
    </row>
    <row r="11434" spans="4:4">
      <c r="D11434" s="16"/>
    </row>
    <row r="11435" spans="4:4">
      <c r="D11435" s="16"/>
    </row>
    <row r="11436" spans="4:4">
      <c r="D11436" s="16"/>
    </row>
    <row r="11437" spans="4:4">
      <c r="D11437" s="16"/>
    </row>
    <row r="11438" spans="4:4">
      <c r="D11438" s="16"/>
    </row>
    <row r="11439" spans="4:4">
      <c r="D11439" s="16"/>
    </row>
    <row r="11440" spans="4:4">
      <c r="D11440" s="16"/>
    </row>
    <row r="11441" spans="4:4">
      <c r="D11441" s="16"/>
    </row>
    <row r="11442" spans="4:4">
      <c r="D11442" s="16"/>
    </row>
    <row r="11443" spans="4:4">
      <c r="D11443" s="16"/>
    </row>
    <row r="11444" spans="4:4">
      <c r="D11444" s="16"/>
    </row>
    <row r="11445" spans="4:4">
      <c r="D11445" s="16"/>
    </row>
    <row r="11446" spans="4:4">
      <c r="D11446" s="16"/>
    </row>
    <row r="11447" spans="4:4">
      <c r="D11447" s="16"/>
    </row>
    <row r="11448" spans="4:4">
      <c r="D11448" s="16"/>
    </row>
    <row r="11449" spans="4:4">
      <c r="D11449" s="16"/>
    </row>
    <row r="11450" spans="4:4">
      <c r="D11450" s="16"/>
    </row>
    <row r="11451" spans="4:4">
      <c r="D11451" s="16"/>
    </row>
    <row r="11452" spans="4:4">
      <c r="D11452" s="16"/>
    </row>
    <row r="11453" spans="4:4">
      <c r="D11453" s="16"/>
    </row>
    <row r="11454" spans="4:4">
      <c r="D11454" s="16"/>
    </row>
    <row r="11455" spans="4:4">
      <c r="D11455" s="16"/>
    </row>
    <row r="11456" spans="4:4">
      <c r="D11456" s="16"/>
    </row>
    <row r="11457" spans="4:4">
      <c r="D11457" s="16"/>
    </row>
    <row r="11458" spans="4:4">
      <c r="D11458" s="16"/>
    </row>
    <row r="11459" spans="4:4">
      <c r="D11459" s="16"/>
    </row>
    <row r="11460" spans="4:4">
      <c r="D11460" s="16"/>
    </row>
    <row r="11461" spans="4:4">
      <c r="D11461" s="16"/>
    </row>
    <row r="11462" spans="4:4">
      <c r="D11462" s="16"/>
    </row>
    <row r="11463" spans="4:4">
      <c r="D11463" s="16"/>
    </row>
    <row r="11464" spans="4:4">
      <c r="D11464" s="16"/>
    </row>
    <row r="11465" spans="4:4">
      <c r="D11465" s="16"/>
    </row>
    <row r="11466" spans="4:4">
      <c r="D11466" s="16"/>
    </row>
    <row r="11467" spans="4:4">
      <c r="D11467" s="16"/>
    </row>
    <row r="11468" spans="4:4">
      <c r="D11468" s="16"/>
    </row>
    <row r="11469" spans="4:4">
      <c r="D11469" s="16"/>
    </row>
    <row r="11470" spans="4:4">
      <c r="D11470" s="16"/>
    </row>
    <row r="11471" spans="4:4">
      <c r="D11471" s="16"/>
    </row>
    <row r="11472" spans="4:4">
      <c r="D11472" s="16"/>
    </row>
    <row r="11473" spans="4:4">
      <c r="D11473" s="16"/>
    </row>
    <row r="11474" spans="4:4">
      <c r="D11474" s="16"/>
    </row>
    <row r="11475" spans="4:4">
      <c r="D11475" s="16"/>
    </row>
    <row r="11476" spans="4:4">
      <c r="D11476" s="16"/>
    </row>
    <row r="11477" spans="4:4">
      <c r="D11477" s="16"/>
    </row>
    <row r="11478" spans="4:4">
      <c r="D11478" s="16"/>
    </row>
    <row r="11479" spans="4:4">
      <c r="D11479" s="16"/>
    </row>
    <row r="11480" spans="4:4">
      <c r="D11480" s="16"/>
    </row>
    <row r="11481" spans="4:4">
      <c r="D11481" s="16"/>
    </row>
    <row r="11482" spans="4:4">
      <c r="D11482" s="16"/>
    </row>
    <row r="11483" spans="4:4">
      <c r="D11483" s="16"/>
    </row>
    <row r="11484" spans="4:4">
      <c r="D11484" s="16"/>
    </row>
    <row r="11485" spans="4:4">
      <c r="D11485" s="16"/>
    </row>
    <row r="11486" spans="4:4">
      <c r="D11486" s="16"/>
    </row>
    <row r="11487" spans="4:4">
      <c r="D11487" s="16"/>
    </row>
    <row r="11488" spans="4:4">
      <c r="D11488" s="16"/>
    </row>
    <row r="11489" spans="4:4">
      <c r="D11489" s="16"/>
    </row>
    <row r="11490" spans="4:4">
      <c r="D11490" s="16"/>
    </row>
    <row r="11491" spans="4:4">
      <c r="D11491" s="16"/>
    </row>
    <row r="11492" spans="4:4">
      <c r="D11492" s="16"/>
    </row>
    <row r="11493" spans="4:4">
      <c r="D11493" s="16"/>
    </row>
    <row r="11494" spans="4:4">
      <c r="D11494" s="16"/>
    </row>
    <row r="11495" spans="4:4">
      <c r="D11495" s="16"/>
    </row>
    <row r="11496" spans="4:4">
      <c r="D11496" s="16"/>
    </row>
    <row r="11497" spans="4:4">
      <c r="D11497" s="16"/>
    </row>
    <row r="11498" spans="4:4">
      <c r="D11498" s="16"/>
    </row>
    <row r="11499" spans="4:4">
      <c r="D11499" s="16"/>
    </row>
    <row r="11500" spans="4:4">
      <c r="D11500" s="16"/>
    </row>
    <row r="11501" spans="4:4">
      <c r="D11501" s="16"/>
    </row>
    <row r="11502" spans="4:4">
      <c r="D11502" s="16"/>
    </row>
    <row r="11503" spans="4:4">
      <c r="D11503" s="16"/>
    </row>
    <row r="11504" spans="4:4">
      <c r="D11504" s="16"/>
    </row>
    <row r="11505" spans="4:4">
      <c r="D11505" s="16"/>
    </row>
    <row r="11506" spans="4:4">
      <c r="D11506" s="16"/>
    </row>
    <row r="11507" spans="4:4">
      <c r="D11507" s="16"/>
    </row>
    <row r="11508" spans="4:4">
      <c r="D11508" s="16"/>
    </row>
    <row r="11509" spans="4:4">
      <c r="D11509" s="16"/>
    </row>
    <row r="11510" spans="4:4">
      <c r="D11510" s="16"/>
    </row>
    <row r="11511" spans="4:4">
      <c r="D11511" s="16"/>
    </row>
    <row r="11512" spans="4:4">
      <c r="D11512" s="16"/>
    </row>
    <row r="11513" spans="4:4">
      <c r="D11513" s="16"/>
    </row>
    <row r="11514" spans="4:4">
      <c r="D11514" s="16"/>
    </row>
    <row r="11515" spans="4:4">
      <c r="D11515" s="16"/>
    </row>
    <row r="11516" spans="4:4">
      <c r="D11516" s="16"/>
    </row>
    <row r="11517" spans="4:4">
      <c r="D11517" s="16"/>
    </row>
    <row r="11518" spans="4:4">
      <c r="D11518" s="16"/>
    </row>
    <row r="11519" spans="4:4">
      <c r="D11519" s="16"/>
    </row>
    <row r="11520" spans="4:4">
      <c r="D11520" s="16"/>
    </row>
    <row r="11521" spans="4:4">
      <c r="D11521" s="16"/>
    </row>
    <row r="11522" spans="4:4">
      <c r="D11522" s="16"/>
    </row>
    <row r="11523" spans="4:4">
      <c r="D11523" s="16"/>
    </row>
    <row r="11524" spans="4:4">
      <c r="D11524" s="16"/>
    </row>
    <row r="11525" spans="4:4">
      <c r="D11525" s="16"/>
    </row>
    <row r="11526" spans="4:4">
      <c r="D11526" s="16"/>
    </row>
    <row r="11527" spans="4:4">
      <c r="D11527" s="16"/>
    </row>
    <row r="11528" spans="4:4">
      <c r="D11528" s="16"/>
    </row>
    <row r="11529" spans="4:4">
      <c r="D11529" s="16"/>
    </row>
    <row r="11530" spans="4:4">
      <c r="D11530" s="16"/>
    </row>
    <row r="11531" spans="4:4">
      <c r="D11531" s="16"/>
    </row>
    <row r="11532" spans="4:4">
      <c r="D11532" s="16"/>
    </row>
    <row r="11533" spans="4:4">
      <c r="D11533" s="16"/>
    </row>
    <row r="11534" spans="4:4">
      <c r="D11534" s="16"/>
    </row>
    <row r="11535" spans="4:4">
      <c r="D11535" s="16"/>
    </row>
    <row r="11536" spans="4:4">
      <c r="D11536" s="16"/>
    </row>
    <row r="11537" spans="4:4">
      <c r="D11537" s="16"/>
    </row>
    <row r="11538" spans="4:4">
      <c r="D11538" s="16"/>
    </row>
    <row r="11539" spans="4:4">
      <c r="D11539" s="16"/>
    </row>
    <row r="11540" spans="4:4">
      <c r="D11540" s="16"/>
    </row>
    <row r="11541" spans="4:4">
      <c r="D11541" s="16"/>
    </row>
    <row r="11542" spans="4:4">
      <c r="D11542" s="16"/>
    </row>
    <row r="11543" spans="4:4">
      <c r="D11543" s="16"/>
    </row>
    <row r="11544" spans="4:4">
      <c r="D11544" s="16"/>
    </row>
    <row r="11545" spans="4:4">
      <c r="D11545" s="16"/>
    </row>
    <row r="11546" spans="4:4">
      <c r="D11546" s="16"/>
    </row>
    <row r="11547" spans="4:4">
      <c r="D11547" s="16"/>
    </row>
    <row r="11548" spans="4:4">
      <c r="D11548" s="16"/>
    </row>
    <row r="11549" spans="4:4">
      <c r="D11549" s="16"/>
    </row>
    <row r="11550" spans="4:4">
      <c r="D11550" s="16"/>
    </row>
    <row r="11551" spans="4:4">
      <c r="D11551" s="16"/>
    </row>
    <row r="11552" spans="4:4">
      <c r="D11552" s="16"/>
    </row>
    <row r="11553" spans="4:4">
      <c r="D11553" s="16"/>
    </row>
    <row r="11554" spans="4:4">
      <c r="D11554" s="16"/>
    </row>
    <row r="11555" spans="4:4">
      <c r="D11555" s="16"/>
    </row>
    <row r="11556" spans="4:4">
      <c r="D11556" s="16"/>
    </row>
    <row r="11557" spans="4:4">
      <c r="D11557" s="16"/>
    </row>
    <row r="11558" spans="4:4">
      <c r="D11558" s="16"/>
    </row>
    <row r="11559" spans="4:4">
      <c r="D11559" s="16"/>
    </row>
    <row r="11560" spans="4:4">
      <c r="D11560" s="16"/>
    </row>
    <row r="11561" spans="4:4">
      <c r="D11561" s="16"/>
    </row>
    <row r="11562" spans="4:4">
      <c r="D11562" s="16"/>
    </row>
    <row r="11563" spans="4:4">
      <c r="D11563" s="16"/>
    </row>
    <row r="11564" spans="4:4">
      <c r="D11564" s="16"/>
    </row>
    <row r="11565" spans="4:4">
      <c r="D11565" s="16"/>
    </row>
    <row r="11566" spans="4:4">
      <c r="D11566" s="16"/>
    </row>
    <row r="11567" spans="4:4">
      <c r="D11567" s="16"/>
    </row>
    <row r="11568" spans="4:4">
      <c r="D11568" s="16"/>
    </row>
    <row r="11569" spans="4:4">
      <c r="D11569" s="16"/>
    </row>
    <row r="11570" spans="4:4">
      <c r="D11570" s="16"/>
    </row>
    <row r="11571" spans="4:4">
      <c r="D11571" s="16"/>
    </row>
    <row r="11572" spans="4:4">
      <c r="D11572" s="16"/>
    </row>
    <row r="11573" spans="4:4">
      <c r="D11573" s="16"/>
    </row>
    <row r="11574" spans="4:4">
      <c r="D11574" s="16"/>
    </row>
    <row r="11575" spans="4:4">
      <c r="D11575" s="16"/>
    </row>
    <row r="11576" spans="4:4">
      <c r="D11576" s="16"/>
    </row>
    <row r="11577" spans="4:4">
      <c r="D11577" s="16"/>
    </row>
    <row r="11578" spans="4:4">
      <c r="D11578" s="16"/>
    </row>
    <row r="11579" spans="4:4">
      <c r="D11579" s="16"/>
    </row>
    <row r="11580" spans="4:4">
      <c r="D11580" s="16"/>
    </row>
    <row r="11581" spans="4:4">
      <c r="D11581" s="16"/>
    </row>
    <row r="11582" spans="4:4">
      <c r="D11582" s="16"/>
    </row>
    <row r="11583" spans="4:4">
      <c r="D11583" s="16"/>
    </row>
    <row r="11584" spans="4:4">
      <c r="D11584" s="16"/>
    </row>
    <row r="11585" spans="4:4">
      <c r="D11585" s="16"/>
    </row>
    <row r="11586" spans="4:4">
      <c r="D11586" s="16"/>
    </row>
    <row r="11587" spans="4:4">
      <c r="D11587" s="16"/>
    </row>
    <row r="11588" spans="4:4">
      <c r="D11588" s="16"/>
    </row>
    <row r="11589" spans="4:4">
      <c r="D11589" s="16"/>
    </row>
    <row r="11590" spans="4:4">
      <c r="D11590" s="16"/>
    </row>
    <row r="11591" spans="4:4">
      <c r="D11591" s="16"/>
    </row>
    <row r="11592" spans="4:4">
      <c r="D11592" s="16"/>
    </row>
    <row r="11593" spans="4:4">
      <c r="D11593" s="16"/>
    </row>
    <row r="11594" spans="4:4">
      <c r="D11594" s="16"/>
    </row>
    <row r="11595" spans="4:4">
      <c r="D11595" s="16"/>
    </row>
    <row r="11596" spans="4:4">
      <c r="D11596" s="16"/>
    </row>
    <row r="11597" spans="4:4">
      <c r="D11597" s="16"/>
    </row>
    <row r="11598" spans="4:4">
      <c r="D11598" s="16"/>
    </row>
    <row r="11599" spans="4:4">
      <c r="D11599" s="16"/>
    </row>
    <row r="11600" spans="4:4">
      <c r="D11600" s="16"/>
    </row>
    <row r="11601" spans="4:4">
      <c r="D11601" s="16"/>
    </row>
    <row r="11602" spans="4:4">
      <c r="D11602" s="16"/>
    </row>
    <row r="11603" spans="4:4">
      <c r="D11603" s="16"/>
    </row>
    <row r="11604" spans="4:4">
      <c r="D11604" s="16"/>
    </row>
    <row r="11605" spans="4:4">
      <c r="D11605" s="16"/>
    </row>
    <row r="11606" spans="4:4">
      <c r="D11606" s="16"/>
    </row>
    <row r="11607" spans="4:4">
      <c r="D11607" s="16"/>
    </row>
    <row r="11608" spans="4:4">
      <c r="D11608" s="16"/>
    </row>
    <row r="11609" spans="4:4">
      <c r="D11609" s="16"/>
    </row>
    <row r="11610" spans="4:4">
      <c r="D11610" s="16"/>
    </row>
    <row r="11611" spans="4:4">
      <c r="D11611" s="16"/>
    </row>
    <row r="11612" spans="4:4">
      <c r="D11612" s="16"/>
    </row>
    <row r="11613" spans="4:4">
      <c r="D11613" s="16"/>
    </row>
    <row r="11614" spans="4:4">
      <c r="D11614" s="16"/>
    </row>
    <row r="11615" spans="4:4">
      <c r="D11615" s="16"/>
    </row>
    <row r="11616" spans="4:4">
      <c r="D11616" s="16"/>
    </row>
    <row r="11617" spans="4:4">
      <c r="D11617" s="16"/>
    </row>
    <row r="11618" spans="4:4">
      <c r="D11618" s="16"/>
    </row>
    <row r="11619" spans="4:4">
      <c r="D11619" s="16"/>
    </row>
    <row r="11620" spans="4:4">
      <c r="D11620" s="16"/>
    </row>
    <row r="11621" spans="4:4">
      <c r="D11621" s="16"/>
    </row>
    <row r="11622" spans="4:4">
      <c r="D11622" s="16"/>
    </row>
    <row r="11623" spans="4:4">
      <c r="D11623" s="16"/>
    </row>
    <row r="11624" spans="4:4">
      <c r="D11624" s="16"/>
    </row>
    <row r="11625" spans="4:4">
      <c r="D11625" s="16"/>
    </row>
    <row r="11626" spans="4:4">
      <c r="D11626" s="16"/>
    </row>
    <row r="11627" spans="4:4">
      <c r="D11627" s="16"/>
    </row>
    <row r="11628" spans="4:4">
      <c r="D11628" s="16"/>
    </row>
    <row r="11629" spans="4:4">
      <c r="D11629" s="16"/>
    </row>
    <row r="11630" spans="4:4">
      <c r="D11630" s="16"/>
    </row>
    <row r="11631" spans="4:4">
      <c r="D11631" s="16"/>
    </row>
    <row r="11632" spans="4:4">
      <c r="D11632" s="16"/>
    </row>
    <row r="11633" spans="4:4">
      <c r="D11633" s="16"/>
    </row>
    <row r="11634" spans="4:4">
      <c r="D11634" s="16"/>
    </row>
    <row r="11635" spans="4:4">
      <c r="D11635" s="16"/>
    </row>
    <row r="11636" spans="4:4">
      <c r="D11636" s="16"/>
    </row>
    <row r="11637" spans="4:4">
      <c r="D11637" s="16"/>
    </row>
    <row r="11638" spans="4:4">
      <c r="D11638" s="16"/>
    </row>
    <row r="11639" spans="4:4">
      <c r="D11639" s="16"/>
    </row>
    <row r="11640" spans="4:4">
      <c r="D11640" s="16"/>
    </row>
    <row r="11641" spans="4:4">
      <c r="D11641" s="16"/>
    </row>
    <row r="11642" spans="4:4">
      <c r="D11642" s="16"/>
    </row>
    <row r="11643" spans="4:4">
      <c r="D11643" s="16"/>
    </row>
    <row r="11644" spans="4:4">
      <c r="D11644" s="16"/>
    </row>
    <row r="11645" spans="4:4">
      <c r="D11645" s="16"/>
    </row>
    <row r="11646" spans="4:4">
      <c r="D11646" s="16"/>
    </row>
    <row r="11647" spans="4:4">
      <c r="D11647" s="16"/>
    </row>
    <row r="11648" spans="4:4">
      <c r="D11648" s="16"/>
    </row>
    <row r="11649" spans="4:4">
      <c r="D11649" s="16"/>
    </row>
    <row r="11650" spans="4:4">
      <c r="D11650" s="16"/>
    </row>
    <row r="11651" spans="4:4">
      <c r="D11651" s="16"/>
    </row>
    <row r="11652" spans="4:4">
      <c r="D11652" s="16"/>
    </row>
    <row r="11653" spans="4:4">
      <c r="D11653" s="16"/>
    </row>
    <row r="11654" spans="4:4">
      <c r="D11654" s="16"/>
    </row>
    <row r="11655" spans="4:4">
      <c r="D11655" s="16"/>
    </row>
    <row r="11656" spans="4:4">
      <c r="D11656" s="16"/>
    </row>
    <row r="11657" spans="4:4">
      <c r="D11657" s="16"/>
    </row>
    <row r="11658" spans="4:4">
      <c r="D11658" s="16"/>
    </row>
    <row r="11659" spans="4:4">
      <c r="D11659" s="16"/>
    </row>
    <row r="11660" spans="4:4">
      <c r="D11660" s="16"/>
    </row>
    <row r="11661" spans="4:4">
      <c r="D11661" s="16"/>
    </row>
    <row r="11662" spans="4:4">
      <c r="D11662" s="16"/>
    </row>
    <row r="11663" spans="4:4">
      <c r="D11663" s="16"/>
    </row>
    <row r="11664" spans="4:4">
      <c r="D11664" s="16"/>
    </row>
    <row r="11665" spans="4:4">
      <c r="D11665" s="16"/>
    </row>
    <row r="11666" spans="4:4">
      <c r="D11666" s="16"/>
    </row>
    <row r="11667" spans="4:4">
      <c r="D11667" s="16"/>
    </row>
    <row r="11668" spans="4:4">
      <c r="D11668" s="16"/>
    </row>
    <row r="11669" spans="4:4">
      <c r="D11669" s="16"/>
    </row>
    <row r="11670" spans="4:4">
      <c r="D11670" s="16"/>
    </row>
    <row r="11671" spans="4:4">
      <c r="D11671" s="16"/>
    </row>
    <row r="11672" spans="4:4">
      <c r="D11672" s="16"/>
    </row>
    <row r="11673" spans="4:4">
      <c r="D11673" s="16"/>
    </row>
    <row r="11674" spans="4:4">
      <c r="D11674" s="16"/>
    </row>
    <row r="11675" spans="4:4">
      <c r="D11675" s="16"/>
    </row>
    <row r="11676" spans="4:4">
      <c r="D11676" s="16"/>
    </row>
    <row r="11677" spans="4:4">
      <c r="D11677" s="16"/>
    </row>
    <row r="11678" spans="4:4">
      <c r="D11678" s="16"/>
    </row>
    <row r="11679" spans="4:4">
      <c r="D11679" s="16"/>
    </row>
    <row r="11680" spans="4:4">
      <c r="D11680" s="16"/>
    </row>
    <row r="11681" spans="4:4">
      <c r="D11681" s="16"/>
    </row>
    <row r="11682" spans="4:4">
      <c r="D11682" s="16"/>
    </row>
    <row r="11683" spans="4:4">
      <c r="D11683" s="16"/>
    </row>
    <row r="11684" spans="4:4">
      <c r="D11684" s="16"/>
    </row>
    <row r="11685" spans="4:4">
      <c r="D11685" s="16"/>
    </row>
    <row r="11686" spans="4:4">
      <c r="D11686" s="16"/>
    </row>
    <row r="11687" spans="4:4">
      <c r="D11687" s="16"/>
    </row>
    <row r="11688" spans="4:4">
      <c r="D11688" s="16"/>
    </row>
    <row r="11689" spans="4:4">
      <c r="D11689" s="16"/>
    </row>
    <row r="11690" spans="4:4">
      <c r="D11690" s="16"/>
    </row>
    <row r="11691" spans="4:4">
      <c r="D11691" s="16"/>
    </row>
    <row r="11692" spans="4:4">
      <c r="D11692" s="16"/>
    </row>
    <row r="11693" spans="4:4">
      <c r="D11693" s="16"/>
    </row>
    <row r="11694" spans="4:4">
      <c r="D11694" s="16"/>
    </row>
    <row r="11695" spans="4:4">
      <c r="D11695" s="16"/>
    </row>
    <row r="11696" spans="4:4">
      <c r="D11696" s="16"/>
    </row>
    <row r="11697" spans="4:4">
      <c r="D11697" s="16"/>
    </row>
    <row r="11698" spans="4:4">
      <c r="D11698" s="16"/>
    </row>
    <row r="11699" spans="4:4">
      <c r="D11699" s="16"/>
    </row>
    <row r="11700" spans="4:4">
      <c r="D11700" s="16"/>
    </row>
    <row r="11701" spans="4:4">
      <c r="D11701" s="16"/>
    </row>
    <row r="11702" spans="4:4">
      <c r="D11702" s="16"/>
    </row>
    <row r="11703" spans="4:4">
      <c r="D11703" s="16"/>
    </row>
    <row r="11704" spans="4:4">
      <c r="D11704" s="16"/>
    </row>
    <row r="11705" spans="4:4">
      <c r="D11705" s="16"/>
    </row>
    <row r="11706" spans="4:4">
      <c r="D11706" s="16"/>
    </row>
    <row r="11707" spans="4:4">
      <c r="D11707" s="16"/>
    </row>
    <row r="11708" spans="4:4">
      <c r="D11708" s="16"/>
    </row>
    <row r="11709" spans="4:4">
      <c r="D11709" s="16"/>
    </row>
    <row r="11710" spans="4:4">
      <c r="D11710" s="16"/>
    </row>
    <row r="11711" spans="4:4">
      <c r="D11711" s="16"/>
    </row>
    <row r="11712" spans="4:4">
      <c r="D11712" s="16"/>
    </row>
    <row r="11713" spans="4:4">
      <c r="D11713" s="16"/>
    </row>
    <row r="11714" spans="4:4">
      <c r="D11714" s="16"/>
    </row>
    <row r="11715" spans="4:4">
      <c r="D11715" s="16"/>
    </row>
    <row r="11716" spans="4:4">
      <c r="D11716" s="16"/>
    </row>
    <row r="11717" spans="4:4">
      <c r="D11717" s="16"/>
    </row>
    <row r="11718" spans="4:4">
      <c r="D11718" s="16"/>
    </row>
    <row r="11719" spans="4:4">
      <c r="D11719" s="16"/>
    </row>
    <row r="11720" spans="4:4">
      <c r="D11720" s="16"/>
    </row>
    <row r="11721" spans="4:4">
      <c r="D11721" s="16"/>
    </row>
    <row r="11722" spans="4:4">
      <c r="D11722" s="16"/>
    </row>
    <row r="11723" spans="4:4">
      <c r="D11723" s="16"/>
    </row>
    <row r="11724" spans="4:4">
      <c r="D11724" s="16"/>
    </row>
    <row r="11725" spans="4:4">
      <c r="D11725" s="16"/>
    </row>
    <row r="11726" spans="4:4">
      <c r="D11726" s="16"/>
    </row>
    <row r="11727" spans="4:4">
      <c r="D11727" s="16"/>
    </row>
    <row r="11728" spans="4:4">
      <c r="D11728" s="16"/>
    </row>
    <row r="11729" spans="4:4">
      <c r="D11729" s="16"/>
    </row>
    <row r="11730" spans="4:4">
      <c r="D11730" s="16"/>
    </row>
    <row r="11731" spans="4:4">
      <c r="D11731" s="16"/>
    </row>
    <row r="11732" spans="4:4">
      <c r="D11732" s="16"/>
    </row>
    <row r="11733" spans="4:4">
      <c r="D11733" s="16"/>
    </row>
    <row r="11734" spans="4:4">
      <c r="D11734" s="16"/>
    </row>
    <row r="11735" spans="4:4">
      <c r="D11735" s="16"/>
    </row>
    <row r="11736" spans="4:4">
      <c r="D11736" s="16"/>
    </row>
    <row r="11737" spans="4:4">
      <c r="D11737" s="16"/>
    </row>
    <row r="11738" spans="4:4">
      <c r="D11738" s="16"/>
    </row>
    <row r="11739" spans="4:4">
      <c r="D11739" s="16"/>
    </row>
    <row r="11740" spans="4:4">
      <c r="D11740" s="16"/>
    </row>
    <row r="11741" spans="4:4">
      <c r="D11741" s="16"/>
    </row>
    <row r="11742" spans="4:4">
      <c r="D11742" s="16"/>
    </row>
    <row r="11743" spans="4:4">
      <c r="D11743" s="16"/>
    </row>
    <row r="11744" spans="4:4">
      <c r="D11744" s="16"/>
    </row>
    <row r="11745" spans="4:4">
      <c r="D11745" s="16"/>
    </row>
    <row r="11746" spans="4:4">
      <c r="D11746" s="16"/>
    </row>
    <row r="11747" spans="4:4">
      <c r="D11747" s="16"/>
    </row>
    <row r="11748" spans="4:4">
      <c r="D11748" s="16"/>
    </row>
    <row r="11749" spans="4:4">
      <c r="D11749" s="16"/>
    </row>
    <row r="11750" spans="4:4">
      <c r="D11750" s="16"/>
    </row>
    <row r="11751" spans="4:4">
      <c r="D11751" s="16"/>
    </row>
    <row r="11752" spans="4:4">
      <c r="D11752" s="16"/>
    </row>
    <row r="11753" spans="4:4">
      <c r="D11753" s="16"/>
    </row>
    <row r="11754" spans="4:4">
      <c r="D11754" s="16"/>
    </row>
    <row r="11755" spans="4:4">
      <c r="D11755" s="16"/>
    </row>
    <row r="11756" spans="4:4">
      <c r="D11756" s="16"/>
    </row>
    <row r="11757" spans="4:4">
      <c r="D11757" s="16"/>
    </row>
    <row r="11758" spans="4:4">
      <c r="D11758" s="16"/>
    </row>
    <row r="11759" spans="4:4">
      <c r="D11759" s="16"/>
    </row>
    <row r="11760" spans="4:4">
      <c r="D11760" s="16"/>
    </row>
    <row r="11761" spans="4:4">
      <c r="D11761" s="16"/>
    </row>
    <row r="11762" spans="4:4">
      <c r="D11762" s="16"/>
    </row>
    <row r="11763" spans="4:4">
      <c r="D11763" s="16"/>
    </row>
    <row r="11764" spans="4:4">
      <c r="D11764" s="16"/>
    </row>
    <row r="11765" spans="4:4">
      <c r="D11765" s="16"/>
    </row>
    <row r="11766" spans="4:4">
      <c r="D11766" s="16"/>
    </row>
    <row r="11767" spans="4:4">
      <c r="D11767" s="16"/>
    </row>
    <row r="11768" spans="4:4">
      <c r="D11768" s="16"/>
    </row>
    <row r="11769" spans="4:4">
      <c r="D11769" s="16"/>
    </row>
    <row r="11770" spans="4:4">
      <c r="D11770" s="16"/>
    </row>
    <row r="11771" spans="4:4">
      <c r="D11771" s="16"/>
    </row>
    <row r="11772" spans="4:4">
      <c r="D11772" s="16"/>
    </row>
    <row r="11773" spans="4:4">
      <c r="D11773" s="16"/>
    </row>
    <row r="11774" spans="4:4">
      <c r="D11774" s="16"/>
    </row>
    <row r="11775" spans="4:4">
      <c r="D11775" s="16"/>
    </row>
    <row r="11776" spans="4:4">
      <c r="D11776" s="16"/>
    </row>
    <row r="11777" spans="4:4">
      <c r="D11777" s="16"/>
    </row>
    <row r="11778" spans="4:4">
      <c r="D11778" s="16"/>
    </row>
    <row r="11779" spans="4:4">
      <c r="D11779" s="16"/>
    </row>
    <row r="11780" spans="4:4">
      <c r="D11780" s="16"/>
    </row>
    <row r="11781" spans="4:4">
      <c r="D11781" s="16"/>
    </row>
    <row r="11782" spans="4:4">
      <c r="D11782" s="16"/>
    </row>
    <row r="11783" spans="4:4">
      <c r="D11783" s="16"/>
    </row>
    <row r="11784" spans="4:4">
      <c r="D11784" s="16"/>
    </row>
    <row r="11785" spans="4:4">
      <c r="D11785" s="16"/>
    </row>
    <row r="11786" spans="4:4">
      <c r="D11786" s="16"/>
    </row>
    <row r="11787" spans="4:4">
      <c r="D11787" s="16"/>
    </row>
    <row r="11788" spans="4:4">
      <c r="D11788" s="16"/>
    </row>
    <row r="11789" spans="4:4">
      <c r="D11789" s="16"/>
    </row>
    <row r="11790" spans="4:4">
      <c r="D11790" s="16"/>
    </row>
    <row r="11791" spans="4:4">
      <c r="D11791" s="16"/>
    </row>
    <row r="11792" spans="4:4">
      <c r="D11792" s="16"/>
    </row>
    <row r="11793" spans="4:4">
      <c r="D11793" s="16"/>
    </row>
    <row r="11794" spans="4:4">
      <c r="D11794" s="16"/>
    </row>
    <row r="11795" spans="4:4">
      <c r="D11795" s="16"/>
    </row>
    <row r="11796" spans="4:4">
      <c r="D11796" s="16"/>
    </row>
    <row r="11797" spans="4:4">
      <c r="D11797" s="16"/>
    </row>
    <row r="11798" spans="4:4">
      <c r="D11798" s="16"/>
    </row>
    <row r="11799" spans="4:4">
      <c r="D11799" s="16"/>
    </row>
    <row r="11800" spans="4:4">
      <c r="D11800" s="16"/>
    </row>
    <row r="11801" spans="4:4">
      <c r="D11801" s="16"/>
    </row>
    <row r="11802" spans="4:4">
      <c r="D11802" s="16"/>
    </row>
    <row r="11803" spans="4:4">
      <c r="D11803" s="16"/>
    </row>
    <row r="11804" spans="4:4">
      <c r="D11804" s="16"/>
    </row>
    <row r="11805" spans="4:4">
      <c r="D11805" s="16"/>
    </row>
    <row r="11806" spans="4:4">
      <c r="D11806" s="16"/>
    </row>
    <row r="11807" spans="4:4">
      <c r="D11807" s="16"/>
    </row>
    <row r="11808" spans="4:4">
      <c r="D11808" s="16"/>
    </row>
    <row r="11809" spans="4:4">
      <c r="D11809" s="16"/>
    </row>
    <row r="11810" spans="4:4">
      <c r="D11810" s="16"/>
    </row>
    <row r="11811" spans="4:4">
      <c r="D11811" s="16"/>
    </row>
    <row r="11812" spans="4:4">
      <c r="D11812" s="16"/>
    </row>
    <row r="11813" spans="4:4">
      <c r="D11813" s="16"/>
    </row>
    <row r="11814" spans="4:4">
      <c r="D11814" s="16"/>
    </row>
    <row r="11815" spans="4:4">
      <c r="D11815" s="16"/>
    </row>
    <row r="11816" spans="4:4">
      <c r="D11816" s="16"/>
    </row>
    <row r="11817" spans="4:4">
      <c r="D11817" s="16"/>
    </row>
    <row r="11818" spans="4:4">
      <c r="D11818" s="16"/>
    </row>
    <row r="11819" spans="4:4">
      <c r="D11819" s="16"/>
    </row>
    <row r="11820" spans="4:4">
      <c r="D11820" s="16"/>
    </row>
    <row r="11821" spans="4:4">
      <c r="D11821" s="16"/>
    </row>
    <row r="11822" spans="4:4">
      <c r="D11822" s="16"/>
    </row>
    <row r="11823" spans="4:4">
      <c r="D11823" s="16"/>
    </row>
    <row r="11824" spans="4:4">
      <c r="D11824" s="16"/>
    </row>
    <row r="11825" spans="4:4">
      <c r="D11825" s="16"/>
    </row>
    <row r="11826" spans="4:4">
      <c r="D11826" s="16"/>
    </row>
    <row r="11827" spans="4:4">
      <c r="D11827" s="16"/>
    </row>
    <row r="11828" spans="4:4">
      <c r="D11828" s="16"/>
    </row>
    <row r="11829" spans="4:4">
      <c r="D11829" s="16"/>
    </row>
    <row r="11830" spans="4:4">
      <c r="D11830" s="16"/>
    </row>
    <row r="11831" spans="4:4">
      <c r="D11831" s="16"/>
    </row>
    <row r="11832" spans="4:4">
      <c r="D11832" s="16"/>
    </row>
    <row r="11833" spans="4:4">
      <c r="D11833" s="16"/>
    </row>
    <row r="11834" spans="4:4">
      <c r="D11834" s="16"/>
    </row>
    <row r="11835" spans="4:4">
      <c r="D11835" s="16"/>
    </row>
    <row r="11836" spans="4:4">
      <c r="D11836" s="16"/>
    </row>
    <row r="11837" spans="4:4">
      <c r="D11837" s="16"/>
    </row>
    <row r="11838" spans="4:4">
      <c r="D11838" s="16"/>
    </row>
    <row r="11839" spans="4:4">
      <c r="D11839" s="16"/>
    </row>
    <row r="11840" spans="4:4">
      <c r="D11840" s="16"/>
    </row>
    <row r="11841" spans="4:4">
      <c r="D11841" s="16"/>
    </row>
    <row r="11842" spans="4:4">
      <c r="D11842" s="16"/>
    </row>
    <row r="11843" spans="4:4">
      <c r="D11843" s="16"/>
    </row>
    <row r="11844" spans="4:4">
      <c r="D11844" s="16"/>
    </row>
    <row r="11845" spans="4:4">
      <c r="D11845" s="16"/>
    </row>
    <row r="11846" spans="4:4">
      <c r="D11846" s="16"/>
    </row>
    <row r="11847" spans="4:4">
      <c r="D11847" s="16"/>
    </row>
    <row r="11848" spans="4:4">
      <c r="D11848" s="16"/>
    </row>
    <row r="11849" spans="4:4">
      <c r="D11849" s="16"/>
    </row>
    <row r="11850" spans="4:4">
      <c r="D11850" s="16"/>
    </row>
    <row r="11851" spans="4:4">
      <c r="D11851" s="16"/>
    </row>
    <row r="11852" spans="4:4">
      <c r="D11852" s="16"/>
    </row>
    <row r="11853" spans="4:4">
      <c r="D11853" s="16"/>
    </row>
    <row r="11854" spans="4:4">
      <c r="D11854" s="16"/>
    </row>
    <row r="11855" spans="4:4">
      <c r="D11855" s="16"/>
    </row>
    <row r="11856" spans="4:4">
      <c r="D11856" s="16"/>
    </row>
    <row r="11857" spans="4:4">
      <c r="D11857" s="16"/>
    </row>
    <row r="11858" spans="4:4">
      <c r="D11858" s="16"/>
    </row>
    <row r="11859" spans="4:4">
      <c r="D11859" s="16"/>
    </row>
    <row r="11860" spans="4:4">
      <c r="D11860" s="16"/>
    </row>
    <row r="11861" spans="4:4">
      <c r="D11861" s="16"/>
    </row>
    <row r="11862" spans="4:4">
      <c r="D11862" s="16"/>
    </row>
    <row r="11863" spans="4:4">
      <c r="D11863" s="16"/>
    </row>
    <row r="11864" spans="4:4">
      <c r="D11864" s="16"/>
    </row>
    <row r="11865" spans="4:4">
      <c r="D11865" s="16"/>
    </row>
    <row r="11866" spans="4:4">
      <c r="D11866" s="16"/>
    </row>
    <row r="11867" spans="4:4">
      <c r="D11867" s="16"/>
    </row>
    <row r="11868" spans="4:4">
      <c r="D11868" s="16"/>
    </row>
    <row r="11869" spans="4:4">
      <c r="D11869" s="16"/>
    </row>
    <row r="11870" spans="4:4">
      <c r="D11870" s="16"/>
    </row>
    <row r="11871" spans="4:4">
      <c r="D11871" s="16"/>
    </row>
    <row r="11872" spans="4:4">
      <c r="D11872" s="16"/>
    </row>
    <row r="11873" spans="4:4">
      <c r="D11873" s="16"/>
    </row>
    <row r="11874" spans="4:4">
      <c r="D11874" s="16"/>
    </row>
    <row r="11875" spans="4:4">
      <c r="D11875" s="16"/>
    </row>
    <row r="11876" spans="4:4">
      <c r="D11876" s="16"/>
    </row>
    <row r="11877" spans="4:4">
      <c r="D11877" s="16"/>
    </row>
    <row r="11878" spans="4:4">
      <c r="D11878" s="16"/>
    </row>
    <row r="11879" spans="4:4">
      <c r="D11879" s="16"/>
    </row>
    <row r="11880" spans="4:4">
      <c r="D11880" s="16"/>
    </row>
    <row r="11881" spans="4:4">
      <c r="D11881" s="16"/>
    </row>
    <row r="11882" spans="4:4">
      <c r="D11882" s="16"/>
    </row>
    <row r="11883" spans="4:4">
      <c r="D11883" s="16"/>
    </row>
    <row r="11884" spans="4:4">
      <c r="D11884" s="16"/>
    </row>
    <row r="11885" spans="4:4">
      <c r="D11885" s="16"/>
    </row>
    <row r="11886" spans="4:4">
      <c r="D11886" s="16"/>
    </row>
    <row r="11887" spans="4:4">
      <c r="D11887" s="16"/>
    </row>
    <row r="11888" spans="4:4">
      <c r="D11888" s="16"/>
    </row>
    <row r="11889" spans="4:4">
      <c r="D11889" s="16"/>
    </row>
    <row r="11890" spans="4:4">
      <c r="D11890" s="16"/>
    </row>
    <row r="11891" spans="4:4">
      <c r="D11891" s="16"/>
    </row>
    <row r="11892" spans="4:4">
      <c r="D11892" s="16"/>
    </row>
    <row r="11893" spans="4:4">
      <c r="D11893" s="16"/>
    </row>
    <row r="11894" spans="4:4">
      <c r="D11894" s="16"/>
    </row>
    <row r="11895" spans="4:4">
      <c r="D11895" s="16"/>
    </row>
    <row r="11896" spans="4:4">
      <c r="D11896" s="16"/>
    </row>
    <row r="11897" spans="4:4">
      <c r="D11897" s="16"/>
    </row>
    <row r="11898" spans="4:4">
      <c r="D11898" s="16"/>
    </row>
    <row r="11899" spans="4:4">
      <c r="D11899" s="16"/>
    </row>
    <row r="11900" spans="4:4">
      <c r="D11900" s="16"/>
    </row>
    <row r="11901" spans="4:4">
      <c r="D11901" s="16"/>
    </row>
    <row r="11902" spans="4:4">
      <c r="D11902" s="16"/>
    </row>
    <row r="11903" spans="4:4">
      <c r="D11903" s="16"/>
    </row>
    <row r="11904" spans="4:4">
      <c r="D11904" s="16"/>
    </row>
    <row r="11905" spans="4:4">
      <c r="D11905" s="16"/>
    </row>
    <row r="11906" spans="4:4">
      <c r="D11906" s="16"/>
    </row>
    <row r="11907" spans="4:4">
      <c r="D11907" s="16"/>
    </row>
    <row r="11908" spans="4:4">
      <c r="D11908" s="16"/>
    </row>
    <row r="11909" spans="4:4">
      <c r="D11909" s="16"/>
    </row>
    <row r="11910" spans="4:4">
      <c r="D11910" s="16"/>
    </row>
    <row r="11911" spans="4:4">
      <c r="D11911" s="16"/>
    </row>
    <row r="11912" spans="4:4">
      <c r="D11912" s="16"/>
    </row>
    <row r="11913" spans="4:4">
      <c r="D11913" s="16"/>
    </row>
    <row r="11914" spans="4:4">
      <c r="D11914" s="16"/>
    </row>
    <row r="11915" spans="4:4">
      <c r="D11915" s="16"/>
    </row>
    <row r="11916" spans="4:4">
      <c r="D11916" s="16"/>
    </row>
    <row r="11917" spans="4:4">
      <c r="D11917" s="16"/>
    </row>
    <row r="11918" spans="4:4">
      <c r="D11918" s="16"/>
    </row>
    <row r="11919" spans="4:4">
      <c r="D11919" s="16"/>
    </row>
    <row r="11920" spans="4:4">
      <c r="D11920" s="16"/>
    </row>
    <row r="11921" spans="4:4">
      <c r="D11921" s="16"/>
    </row>
    <row r="11922" spans="4:4">
      <c r="D11922" s="16"/>
    </row>
    <row r="11923" spans="4:4">
      <c r="D11923" s="16"/>
    </row>
    <row r="11924" spans="4:4">
      <c r="D11924" s="16"/>
    </row>
    <row r="11925" spans="4:4">
      <c r="D11925" s="16"/>
    </row>
    <row r="11926" spans="4:4">
      <c r="D11926" s="16"/>
    </row>
    <row r="11927" spans="4:4">
      <c r="D11927" s="16"/>
    </row>
    <row r="11928" spans="4:4">
      <c r="D11928" s="16"/>
    </row>
    <row r="11929" spans="4:4">
      <c r="D11929" s="16"/>
    </row>
    <row r="11930" spans="4:4">
      <c r="D11930" s="16"/>
    </row>
    <row r="11931" spans="4:4">
      <c r="D11931" s="16"/>
    </row>
    <row r="11932" spans="4:4">
      <c r="D11932" s="16"/>
    </row>
    <row r="11933" spans="4:4">
      <c r="D11933" s="16"/>
    </row>
    <row r="11934" spans="4:4">
      <c r="D11934" s="16"/>
    </row>
    <row r="11935" spans="4:4">
      <c r="D11935" s="16"/>
    </row>
    <row r="11936" spans="4:4">
      <c r="D11936" s="16"/>
    </row>
    <row r="11937" spans="4:4">
      <c r="D11937" s="16"/>
    </row>
    <row r="11938" spans="4:4">
      <c r="D11938" s="16"/>
    </row>
    <row r="11939" spans="4:4">
      <c r="D11939" s="16"/>
    </row>
    <row r="11940" spans="4:4">
      <c r="D11940" s="16"/>
    </row>
    <row r="11941" spans="4:4">
      <c r="D11941" s="16"/>
    </row>
    <row r="11942" spans="4:4">
      <c r="D11942" s="16"/>
    </row>
    <row r="11943" spans="4:4">
      <c r="D11943" s="16"/>
    </row>
    <row r="11944" spans="4:4">
      <c r="D11944" s="16"/>
    </row>
    <row r="11945" spans="4:4">
      <c r="D11945" s="16"/>
    </row>
    <row r="11946" spans="4:4">
      <c r="D11946" s="16"/>
    </row>
    <row r="11947" spans="4:4">
      <c r="D11947" s="16"/>
    </row>
    <row r="11948" spans="4:4">
      <c r="D11948" s="16"/>
    </row>
    <row r="11949" spans="4:4">
      <c r="D11949" s="16"/>
    </row>
    <row r="11950" spans="4:4">
      <c r="D11950" s="16"/>
    </row>
    <row r="11951" spans="4:4">
      <c r="D11951" s="16"/>
    </row>
    <row r="11952" spans="4:4">
      <c r="D11952" s="16"/>
    </row>
    <row r="11953" spans="4:4">
      <c r="D11953" s="16"/>
    </row>
    <row r="11954" spans="4:4">
      <c r="D11954" s="16"/>
    </row>
    <row r="11955" spans="4:4">
      <c r="D11955" s="16"/>
    </row>
    <row r="11956" spans="4:4">
      <c r="D11956" s="16"/>
    </row>
    <row r="11957" spans="4:4">
      <c r="D11957" s="16"/>
    </row>
    <row r="11958" spans="4:4">
      <c r="D11958" s="16"/>
    </row>
    <row r="11959" spans="4:4">
      <c r="D11959" s="16"/>
    </row>
    <row r="11960" spans="4:4">
      <c r="D11960" s="16"/>
    </row>
    <row r="11961" spans="4:4">
      <c r="D11961" s="16"/>
    </row>
    <row r="11962" spans="4:4">
      <c r="D11962" s="16"/>
    </row>
    <row r="11963" spans="4:4">
      <c r="D11963" s="16"/>
    </row>
    <row r="11964" spans="4:4">
      <c r="D11964" s="16"/>
    </row>
    <row r="11965" spans="4:4">
      <c r="D11965" s="16"/>
    </row>
    <row r="11966" spans="4:4">
      <c r="D11966" s="16"/>
    </row>
    <row r="11967" spans="4:4">
      <c r="D11967" s="16"/>
    </row>
    <row r="11968" spans="4:4">
      <c r="D11968" s="16"/>
    </row>
    <row r="11969" spans="4:4">
      <c r="D11969" s="16"/>
    </row>
    <row r="11970" spans="4:4">
      <c r="D11970" s="16"/>
    </row>
    <row r="11971" spans="4:4">
      <c r="D11971" s="16"/>
    </row>
    <row r="11972" spans="4:4">
      <c r="D11972" s="16"/>
    </row>
    <row r="11973" spans="4:4">
      <c r="D11973" s="16"/>
    </row>
    <row r="11974" spans="4:4">
      <c r="D11974" s="16"/>
    </row>
    <row r="11975" spans="4:4">
      <c r="D11975" s="16"/>
    </row>
    <row r="11976" spans="4:4">
      <c r="D11976" s="16"/>
    </row>
    <row r="11977" spans="4:4">
      <c r="D11977" s="16"/>
    </row>
    <row r="11978" spans="4:4">
      <c r="D11978" s="16"/>
    </row>
    <row r="11979" spans="4:4">
      <c r="D11979" s="16"/>
    </row>
    <row r="11980" spans="4:4">
      <c r="D11980" s="16"/>
    </row>
    <row r="11981" spans="4:4">
      <c r="D11981" s="16"/>
    </row>
    <row r="11982" spans="4:4">
      <c r="D11982" s="16"/>
    </row>
    <row r="11983" spans="4:4">
      <c r="D11983" s="16"/>
    </row>
    <row r="11984" spans="4:4">
      <c r="D11984" s="16"/>
    </row>
    <row r="11985" spans="4:4">
      <c r="D11985" s="16"/>
    </row>
    <row r="11986" spans="4:4">
      <c r="D11986" s="16"/>
    </row>
    <row r="11987" spans="4:4">
      <c r="D11987" s="16"/>
    </row>
    <row r="11988" spans="4:4">
      <c r="D11988" s="16"/>
    </row>
    <row r="11989" spans="4:4">
      <c r="D11989" s="16"/>
    </row>
    <row r="11990" spans="4:4">
      <c r="D11990" s="16"/>
    </row>
    <row r="11991" spans="4:4">
      <c r="D11991" s="16"/>
    </row>
    <row r="11992" spans="4:4">
      <c r="D11992" s="16"/>
    </row>
    <row r="11993" spans="4:4">
      <c r="D11993" s="16"/>
    </row>
    <row r="11994" spans="4:4">
      <c r="D11994" s="16"/>
    </row>
    <row r="11995" spans="4:4">
      <c r="D11995" s="16"/>
    </row>
    <row r="11996" spans="4:4">
      <c r="D11996" s="16"/>
    </row>
    <row r="11997" spans="4:4">
      <c r="D11997" s="16"/>
    </row>
    <row r="11998" spans="4:4">
      <c r="D11998" s="16"/>
    </row>
    <row r="11999" spans="4:4">
      <c r="D11999" s="16"/>
    </row>
    <row r="12000" spans="4:4">
      <c r="D12000" s="16"/>
    </row>
    <row r="12001" spans="4:4">
      <c r="D12001" s="16"/>
    </row>
    <row r="12002" spans="4:4">
      <c r="D12002" s="16"/>
    </row>
    <row r="12003" spans="4:4">
      <c r="D12003" s="16"/>
    </row>
    <row r="12004" spans="4:4">
      <c r="D12004" s="16"/>
    </row>
    <row r="12005" spans="4:4">
      <c r="D12005" s="16"/>
    </row>
    <row r="12006" spans="4:4">
      <c r="D12006" s="16"/>
    </row>
    <row r="12007" spans="4:4">
      <c r="D12007" s="16"/>
    </row>
    <row r="12008" spans="4:4">
      <c r="D12008" s="16"/>
    </row>
    <row r="12009" spans="4:4">
      <c r="D12009" s="16"/>
    </row>
    <row r="12010" spans="4:4">
      <c r="D12010" s="16"/>
    </row>
    <row r="12011" spans="4:4">
      <c r="D12011" s="16"/>
    </row>
    <row r="12012" spans="4:4">
      <c r="D12012" s="16"/>
    </row>
    <row r="12013" spans="4:4">
      <c r="D12013" s="16"/>
    </row>
    <row r="12014" spans="4:4">
      <c r="D12014" s="16"/>
    </row>
    <row r="12015" spans="4:4">
      <c r="D12015" s="16"/>
    </row>
    <row r="12016" spans="4:4">
      <c r="D12016" s="16"/>
    </row>
    <row r="12017" spans="4:4">
      <c r="D12017" s="16"/>
    </row>
    <row r="12018" spans="4:4">
      <c r="D12018" s="16"/>
    </row>
    <row r="12019" spans="4:4">
      <c r="D12019" s="16"/>
    </row>
    <row r="12020" spans="4:4">
      <c r="D12020" s="16"/>
    </row>
    <row r="12021" spans="4:4">
      <c r="D12021" s="16"/>
    </row>
    <row r="12022" spans="4:4">
      <c r="D12022" s="16"/>
    </row>
    <row r="12023" spans="4:4">
      <c r="D12023" s="16"/>
    </row>
    <row r="12024" spans="4:4">
      <c r="D12024" s="16"/>
    </row>
    <row r="12025" spans="4:4">
      <c r="D12025" s="16"/>
    </row>
    <row r="12026" spans="4:4">
      <c r="D12026" s="16"/>
    </row>
    <row r="12027" spans="4:4">
      <c r="D12027" s="16"/>
    </row>
    <row r="12028" spans="4:4">
      <c r="D12028" s="16"/>
    </row>
    <row r="12029" spans="4:4">
      <c r="D12029" s="16"/>
    </row>
    <row r="12030" spans="4:4">
      <c r="D12030" s="16"/>
    </row>
    <row r="12031" spans="4:4">
      <c r="D12031" s="16"/>
    </row>
    <row r="12032" spans="4:4">
      <c r="D12032" s="16"/>
    </row>
    <row r="12033" spans="4:4">
      <c r="D12033" s="16"/>
    </row>
    <row r="12034" spans="4:4">
      <c r="D12034" s="16"/>
    </row>
    <row r="12035" spans="4:4">
      <c r="D12035" s="16"/>
    </row>
    <row r="12036" spans="4:4">
      <c r="D12036" s="16"/>
    </row>
    <row r="12037" spans="4:4">
      <c r="D12037" s="16"/>
    </row>
    <row r="12038" spans="4:4">
      <c r="D12038" s="16"/>
    </row>
    <row r="12039" spans="4:4">
      <c r="D12039" s="16"/>
    </row>
    <row r="12040" spans="4:4">
      <c r="D12040" s="16"/>
    </row>
    <row r="12041" spans="4:4">
      <c r="D12041" s="16"/>
    </row>
    <row r="12042" spans="4:4">
      <c r="D12042" s="16"/>
    </row>
    <row r="12043" spans="4:4">
      <c r="D12043" s="16"/>
    </row>
    <row r="12044" spans="4:4">
      <c r="D12044" s="16"/>
    </row>
    <row r="12045" spans="4:4">
      <c r="D12045" s="16"/>
    </row>
    <row r="12046" spans="4:4">
      <c r="D12046" s="16"/>
    </row>
    <row r="12047" spans="4:4">
      <c r="D12047" s="16"/>
    </row>
    <row r="12048" spans="4:4">
      <c r="D12048" s="16"/>
    </row>
    <row r="12049" spans="4:4">
      <c r="D12049" s="16"/>
    </row>
    <row r="12050" spans="4:4">
      <c r="D12050" s="16"/>
    </row>
    <row r="12051" spans="4:4">
      <c r="D12051" s="16"/>
    </row>
    <row r="12052" spans="4:4">
      <c r="D12052" s="16"/>
    </row>
    <row r="12053" spans="4:4">
      <c r="D12053" s="16"/>
    </row>
    <row r="12054" spans="4:4">
      <c r="D12054" s="16"/>
    </row>
    <row r="12055" spans="4:4">
      <c r="D12055" s="16"/>
    </row>
    <row r="12056" spans="4:4">
      <c r="D12056" s="16"/>
    </row>
    <row r="12057" spans="4:4">
      <c r="D12057" s="16"/>
    </row>
    <row r="12058" spans="4:4">
      <c r="D12058" s="16"/>
    </row>
    <row r="12059" spans="4:4">
      <c r="D12059" s="16"/>
    </row>
    <row r="12060" spans="4:4">
      <c r="D12060" s="16"/>
    </row>
    <row r="12061" spans="4:4">
      <c r="D12061" s="16"/>
    </row>
    <row r="12062" spans="4:4">
      <c r="D12062" s="16"/>
    </row>
    <row r="12063" spans="4:4">
      <c r="D12063" s="16"/>
    </row>
    <row r="12064" spans="4:4">
      <c r="D12064" s="16"/>
    </row>
    <row r="12065" spans="4:4">
      <c r="D12065" s="16"/>
    </row>
    <row r="12066" spans="4:4">
      <c r="D12066" s="16"/>
    </row>
    <row r="12067" spans="4:4">
      <c r="D12067" s="16"/>
    </row>
    <row r="12068" spans="4:4">
      <c r="D12068" s="16"/>
    </row>
    <row r="12069" spans="4:4">
      <c r="D12069" s="16"/>
    </row>
    <row r="12070" spans="4:4">
      <c r="D12070" s="16"/>
    </row>
    <row r="12071" spans="4:4">
      <c r="D12071" s="16"/>
    </row>
    <row r="12072" spans="4:4">
      <c r="D12072" s="16"/>
    </row>
    <row r="12073" spans="4:4">
      <c r="D12073" s="16"/>
    </row>
    <row r="12074" spans="4:4">
      <c r="D12074" s="16"/>
    </row>
    <row r="12075" spans="4:4">
      <c r="D12075" s="16"/>
    </row>
    <row r="12076" spans="4:4">
      <c r="D12076" s="16"/>
    </row>
    <row r="12077" spans="4:4">
      <c r="D12077" s="16"/>
    </row>
    <row r="12078" spans="4:4">
      <c r="D12078" s="16"/>
    </row>
    <row r="12079" spans="4:4">
      <c r="D12079" s="16"/>
    </row>
    <row r="12080" spans="4:4">
      <c r="D12080" s="16"/>
    </row>
    <row r="12081" spans="4:4">
      <c r="D12081" s="16"/>
    </row>
    <row r="12082" spans="4:4">
      <c r="D12082" s="16"/>
    </row>
    <row r="12083" spans="4:4">
      <c r="D12083" s="16"/>
    </row>
    <row r="12084" spans="4:4">
      <c r="D12084" s="16"/>
    </row>
    <row r="12085" spans="4:4">
      <c r="D12085" s="16"/>
    </row>
    <row r="12086" spans="4:4">
      <c r="D12086" s="16"/>
    </row>
    <row r="12087" spans="4:4">
      <c r="D12087" s="16"/>
    </row>
    <row r="12088" spans="4:4">
      <c r="D12088" s="16"/>
    </row>
    <row r="12089" spans="4:4">
      <c r="D12089" s="16"/>
    </row>
    <row r="12090" spans="4:4">
      <c r="D12090" s="16"/>
    </row>
    <row r="12091" spans="4:4">
      <c r="D12091" s="16"/>
    </row>
    <row r="12092" spans="4:4">
      <c r="D12092" s="16"/>
    </row>
    <row r="12093" spans="4:4">
      <c r="D12093" s="16"/>
    </row>
    <row r="12094" spans="4:4">
      <c r="D12094" s="16"/>
    </row>
    <row r="12095" spans="4:4">
      <c r="D12095" s="16"/>
    </row>
    <row r="12096" spans="4:4">
      <c r="D12096" s="16"/>
    </row>
    <row r="12097" spans="4:4">
      <c r="D12097" s="16"/>
    </row>
    <row r="12098" spans="4:4">
      <c r="D12098" s="16"/>
    </row>
    <row r="12099" spans="4:4">
      <c r="D12099" s="16"/>
    </row>
    <row r="12100" spans="4:4">
      <c r="D12100" s="16"/>
    </row>
    <row r="12101" spans="4:4">
      <c r="D12101" s="16"/>
    </row>
    <row r="12102" spans="4:4">
      <c r="D12102" s="16"/>
    </row>
    <row r="12103" spans="4:4">
      <c r="D12103" s="16"/>
    </row>
    <row r="12104" spans="4:4">
      <c r="D12104" s="16"/>
    </row>
    <row r="12105" spans="4:4">
      <c r="D12105" s="16"/>
    </row>
    <row r="12106" spans="4:4">
      <c r="D12106" s="16"/>
    </row>
    <row r="12107" spans="4:4">
      <c r="D12107" s="16"/>
    </row>
    <row r="12108" spans="4:4">
      <c r="D12108" s="16"/>
    </row>
    <row r="12109" spans="4:4">
      <c r="D12109" s="16"/>
    </row>
    <row r="12110" spans="4:4">
      <c r="D12110" s="16"/>
    </row>
    <row r="12111" spans="4:4">
      <c r="D12111" s="16"/>
    </row>
    <row r="12112" spans="4:4">
      <c r="D12112" s="16"/>
    </row>
    <row r="12113" spans="4:4">
      <c r="D12113" s="16"/>
    </row>
    <row r="12114" spans="4:4">
      <c r="D12114" s="16"/>
    </row>
    <row r="12115" spans="4:4">
      <c r="D12115" s="16"/>
    </row>
    <row r="12116" spans="4:4">
      <c r="D12116" s="16"/>
    </row>
    <row r="12117" spans="4:4">
      <c r="D12117" s="16"/>
    </row>
    <row r="12118" spans="4:4">
      <c r="D12118" s="16"/>
    </row>
    <row r="12119" spans="4:4">
      <c r="D12119" s="16"/>
    </row>
    <row r="12120" spans="4:4">
      <c r="D12120" s="16"/>
    </row>
    <row r="12121" spans="4:4">
      <c r="D12121" s="16"/>
    </row>
    <row r="12122" spans="4:4">
      <c r="D12122" s="16"/>
    </row>
    <row r="12123" spans="4:4">
      <c r="D12123" s="16"/>
    </row>
    <row r="12124" spans="4:4">
      <c r="D12124" s="16"/>
    </row>
    <row r="12125" spans="4:4">
      <c r="D12125" s="16"/>
    </row>
    <row r="12126" spans="4:4">
      <c r="D12126" s="16"/>
    </row>
    <row r="12127" spans="4:4">
      <c r="D12127" s="16"/>
    </row>
    <row r="12128" spans="4:4">
      <c r="D12128" s="16"/>
    </row>
    <row r="12129" spans="4:4">
      <c r="D12129" s="16"/>
    </row>
    <row r="12130" spans="4:4">
      <c r="D12130" s="16"/>
    </row>
    <row r="12131" spans="4:4">
      <c r="D12131" s="16"/>
    </row>
    <row r="12132" spans="4:4">
      <c r="D12132" s="16"/>
    </row>
    <row r="12133" spans="4:4">
      <c r="D12133" s="16"/>
    </row>
    <row r="12134" spans="4:4">
      <c r="D12134" s="16"/>
    </row>
    <row r="12135" spans="4:4">
      <c r="D12135" s="16"/>
    </row>
    <row r="12136" spans="4:4">
      <c r="D12136" s="16"/>
    </row>
    <row r="12137" spans="4:4">
      <c r="D12137" s="16"/>
    </row>
    <row r="12138" spans="4:4">
      <c r="D12138" s="16"/>
    </row>
    <row r="12139" spans="4:4">
      <c r="D12139" s="16"/>
    </row>
    <row r="12140" spans="4:4">
      <c r="D12140" s="16"/>
    </row>
    <row r="12141" spans="4:4">
      <c r="D12141" s="16"/>
    </row>
    <row r="12142" spans="4:4">
      <c r="D12142" s="16"/>
    </row>
    <row r="12143" spans="4:4">
      <c r="D12143" s="16"/>
    </row>
    <row r="12144" spans="4:4">
      <c r="D12144" s="16"/>
    </row>
    <row r="12145" spans="4:4">
      <c r="D12145" s="16"/>
    </row>
    <row r="12146" spans="4:4">
      <c r="D12146" s="16"/>
    </row>
    <row r="12147" spans="4:4">
      <c r="D12147" s="16"/>
    </row>
    <row r="12148" spans="4:4">
      <c r="D12148" s="16"/>
    </row>
    <row r="12149" spans="4:4">
      <c r="D12149" s="16"/>
    </row>
    <row r="12150" spans="4:4">
      <c r="D12150" s="16"/>
    </row>
    <row r="12151" spans="4:4">
      <c r="D12151" s="16"/>
    </row>
    <row r="12152" spans="4:4">
      <c r="D12152" s="16"/>
    </row>
    <row r="12153" spans="4:4">
      <c r="D12153" s="16"/>
    </row>
    <row r="12154" spans="4:4">
      <c r="D12154" s="16"/>
    </row>
    <row r="12155" spans="4:4">
      <c r="D12155" s="16"/>
    </row>
    <row r="12156" spans="4:4">
      <c r="D12156" s="16"/>
    </row>
    <row r="12157" spans="4:4">
      <c r="D12157" s="16"/>
    </row>
    <row r="12158" spans="4:4">
      <c r="D12158" s="16"/>
    </row>
    <row r="12159" spans="4:4">
      <c r="D12159" s="16"/>
    </row>
    <row r="12160" spans="4:4">
      <c r="D12160" s="16"/>
    </row>
    <row r="12161" spans="4:4">
      <c r="D12161" s="16"/>
    </row>
    <row r="12162" spans="4:4">
      <c r="D12162" s="16"/>
    </row>
    <row r="12163" spans="4:4">
      <c r="D12163" s="16"/>
    </row>
    <row r="12164" spans="4:4">
      <c r="D12164" s="16"/>
    </row>
    <row r="12165" spans="4:4">
      <c r="D12165" s="16"/>
    </row>
    <row r="12166" spans="4:4">
      <c r="D12166" s="16"/>
    </row>
    <row r="12167" spans="4:4">
      <c r="D12167" s="16"/>
    </row>
    <row r="12168" spans="4:4">
      <c r="D12168" s="16"/>
    </row>
    <row r="12169" spans="4:4">
      <c r="D12169" s="16"/>
    </row>
    <row r="12170" spans="4:4">
      <c r="D12170" s="16"/>
    </row>
    <row r="12171" spans="4:4">
      <c r="D12171" s="16"/>
    </row>
    <row r="12172" spans="4:4">
      <c r="D12172" s="16"/>
    </row>
    <row r="12173" spans="4:4">
      <c r="D12173" s="16"/>
    </row>
    <row r="12174" spans="4:4">
      <c r="D12174" s="16"/>
    </row>
    <row r="12175" spans="4:4">
      <c r="D12175" s="16"/>
    </row>
    <row r="12176" spans="4:4">
      <c r="D12176" s="16"/>
    </row>
    <row r="12177" spans="4:4">
      <c r="D12177" s="16"/>
    </row>
    <row r="12178" spans="4:4">
      <c r="D12178" s="16"/>
    </row>
    <row r="12179" spans="4:4">
      <c r="D12179" s="16"/>
    </row>
    <row r="12180" spans="4:4">
      <c r="D12180" s="16"/>
    </row>
    <row r="12181" spans="4:4">
      <c r="D12181" s="16"/>
    </row>
    <row r="12182" spans="4:4">
      <c r="D12182" s="16"/>
    </row>
    <row r="12183" spans="4:4">
      <c r="D12183" s="16"/>
    </row>
    <row r="12184" spans="4:4">
      <c r="D12184" s="16"/>
    </row>
    <row r="12185" spans="4:4">
      <c r="D12185" s="16"/>
    </row>
    <row r="12186" spans="4:4">
      <c r="D12186" s="16"/>
    </row>
    <row r="12187" spans="4:4">
      <c r="D12187" s="16"/>
    </row>
    <row r="12188" spans="4:4">
      <c r="D12188" s="16"/>
    </row>
    <row r="12189" spans="4:4">
      <c r="D12189" s="16"/>
    </row>
    <row r="12190" spans="4:4">
      <c r="D12190" s="16"/>
    </row>
    <row r="12191" spans="4:4">
      <c r="D12191" s="16"/>
    </row>
    <row r="12192" spans="4:4">
      <c r="D12192" s="16"/>
    </row>
    <row r="12193" spans="4:4">
      <c r="D12193" s="16"/>
    </row>
    <row r="12194" spans="4:4">
      <c r="D12194" s="16"/>
    </row>
    <row r="12195" spans="4:4">
      <c r="D12195" s="16"/>
    </row>
    <row r="12196" spans="4:4">
      <c r="D12196" s="16"/>
    </row>
    <row r="12197" spans="4:4">
      <c r="D12197" s="16"/>
    </row>
    <row r="12198" spans="4:4">
      <c r="D12198" s="16"/>
    </row>
    <row r="12199" spans="4:4">
      <c r="D12199" s="16"/>
    </row>
    <row r="12200" spans="4:4">
      <c r="D12200" s="16"/>
    </row>
    <row r="12201" spans="4:4">
      <c r="D12201" s="16"/>
    </row>
    <row r="12202" spans="4:4">
      <c r="D12202" s="16"/>
    </row>
    <row r="12203" spans="4:4">
      <c r="D12203" s="16"/>
    </row>
    <row r="12204" spans="4:4">
      <c r="D12204" s="16"/>
    </row>
    <row r="12205" spans="4:4">
      <c r="D12205" s="16"/>
    </row>
    <row r="12206" spans="4:4">
      <c r="D12206" s="16"/>
    </row>
    <row r="12207" spans="4:4">
      <c r="D12207" s="16"/>
    </row>
    <row r="12208" spans="4:4">
      <c r="D12208" s="16"/>
    </row>
    <row r="12209" spans="4:4">
      <c r="D12209" s="16"/>
    </row>
    <row r="12210" spans="4:4">
      <c r="D12210" s="16"/>
    </row>
    <row r="12211" spans="4:4">
      <c r="D12211" s="16"/>
    </row>
    <row r="12212" spans="4:4">
      <c r="D12212" s="16"/>
    </row>
    <row r="12213" spans="4:4">
      <c r="D12213" s="16"/>
    </row>
    <row r="12214" spans="4:4">
      <c r="D12214" s="16"/>
    </row>
    <row r="12215" spans="4:4">
      <c r="D12215" s="16"/>
    </row>
    <row r="12216" spans="4:4">
      <c r="D12216" s="16"/>
    </row>
    <row r="12217" spans="4:4">
      <c r="D12217" s="16"/>
    </row>
    <row r="12218" spans="4:4">
      <c r="D12218" s="16"/>
    </row>
    <row r="12219" spans="4:4">
      <c r="D12219" s="16"/>
    </row>
    <row r="12220" spans="4:4">
      <c r="D12220" s="16"/>
    </row>
    <row r="12221" spans="4:4">
      <c r="D12221" s="16"/>
    </row>
    <row r="12222" spans="4:4">
      <c r="D12222" s="16"/>
    </row>
    <row r="12223" spans="4:4">
      <c r="D12223" s="16"/>
    </row>
    <row r="12224" spans="4:4">
      <c r="D12224" s="16"/>
    </row>
    <row r="12225" spans="4:4">
      <c r="D12225" s="16"/>
    </row>
    <row r="12226" spans="4:4">
      <c r="D12226" s="16"/>
    </row>
    <row r="12227" spans="4:4">
      <c r="D12227" s="16"/>
    </row>
    <row r="12228" spans="4:4">
      <c r="D12228" s="16"/>
    </row>
    <row r="12229" spans="4:4">
      <c r="D12229" s="16"/>
    </row>
    <row r="12230" spans="4:4">
      <c r="D12230" s="16"/>
    </row>
    <row r="12231" spans="4:4">
      <c r="D12231" s="16"/>
    </row>
    <row r="12232" spans="4:4">
      <c r="D12232" s="16"/>
    </row>
    <row r="12233" spans="4:4">
      <c r="D12233" s="16"/>
    </row>
    <row r="12234" spans="4:4">
      <c r="D12234" s="16"/>
    </row>
    <row r="12235" spans="4:4">
      <c r="D12235" s="16"/>
    </row>
    <row r="12236" spans="4:4">
      <c r="D12236" s="16"/>
    </row>
    <row r="12237" spans="4:4">
      <c r="D12237" s="16"/>
    </row>
    <row r="12238" spans="4:4">
      <c r="D12238" s="16"/>
    </row>
    <row r="12239" spans="4:4">
      <c r="D12239" s="16"/>
    </row>
    <row r="12240" spans="4:4">
      <c r="D12240" s="16"/>
    </row>
    <row r="12241" spans="4:4">
      <c r="D12241" s="16"/>
    </row>
    <row r="12242" spans="4:4">
      <c r="D12242" s="16"/>
    </row>
    <row r="12243" spans="4:4">
      <c r="D12243" s="16"/>
    </row>
    <row r="12244" spans="4:4">
      <c r="D12244" s="16"/>
    </row>
    <row r="12245" spans="4:4">
      <c r="D12245" s="16"/>
    </row>
    <row r="12246" spans="4:4">
      <c r="D12246" s="16"/>
    </row>
    <row r="12247" spans="4:4">
      <c r="D12247" s="16"/>
    </row>
    <row r="12248" spans="4:4">
      <c r="D12248" s="16"/>
    </row>
    <row r="12249" spans="4:4">
      <c r="D12249" s="16"/>
    </row>
    <row r="12250" spans="4:4">
      <c r="D12250" s="16"/>
    </row>
    <row r="12251" spans="4:4">
      <c r="D12251" s="16"/>
    </row>
    <row r="12252" spans="4:4">
      <c r="D12252" s="16"/>
    </row>
    <row r="12253" spans="4:4">
      <c r="D12253" s="16"/>
    </row>
    <row r="12254" spans="4:4">
      <c r="D12254" s="16"/>
    </row>
    <row r="12255" spans="4:4">
      <c r="D12255" s="16"/>
    </row>
    <row r="12256" spans="4:4">
      <c r="D12256" s="16"/>
    </row>
    <row r="12257" spans="4:4">
      <c r="D12257" s="16"/>
    </row>
    <row r="12258" spans="4:4">
      <c r="D12258" s="16"/>
    </row>
    <row r="12259" spans="4:4">
      <c r="D12259" s="16"/>
    </row>
    <row r="12260" spans="4:4">
      <c r="D12260" s="16"/>
    </row>
    <row r="12261" spans="4:4">
      <c r="D12261" s="16"/>
    </row>
    <row r="12262" spans="4:4">
      <c r="D12262" s="16"/>
    </row>
    <row r="12263" spans="4:4">
      <c r="D12263" s="16"/>
    </row>
    <row r="12264" spans="4:4">
      <c r="D12264" s="16"/>
    </row>
    <row r="12265" spans="4:4">
      <c r="D12265" s="16"/>
    </row>
    <row r="12266" spans="4:4">
      <c r="D12266" s="16"/>
    </row>
    <row r="12267" spans="4:4">
      <c r="D12267" s="16"/>
    </row>
    <row r="12268" spans="4:4">
      <c r="D12268" s="16"/>
    </row>
    <row r="12269" spans="4:4">
      <c r="D12269" s="16"/>
    </row>
    <row r="12270" spans="4:4">
      <c r="D12270" s="16"/>
    </row>
    <row r="12271" spans="4:4">
      <c r="D12271" s="16"/>
    </row>
    <row r="12272" spans="4:4">
      <c r="D12272" s="16"/>
    </row>
    <row r="12273" spans="4:4">
      <c r="D12273" s="16"/>
    </row>
    <row r="12274" spans="4:4">
      <c r="D12274" s="16"/>
    </row>
    <row r="12275" spans="4:4">
      <c r="D12275" s="16"/>
    </row>
    <row r="12276" spans="4:4">
      <c r="D12276" s="16"/>
    </row>
    <row r="12277" spans="4:4">
      <c r="D12277" s="16"/>
    </row>
    <row r="12278" spans="4:4">
      <c r="D12278" s="16"/>
    </row>
    <row r="12279" spans="4:4">
      <c r="D12279" s="16"/>
    </row>
    <row r="12280" spans="4:4">
      <c r="D12280" s="16"/>
    </row>
    <row r="12281" spans="4:4">
      <c r="D12281" s="16"/>
    </row>
    <row r="12282" spans="4:4">
      <c r="D12282" s="16"/>
    </row>
    <row r="12283" spans="4:4">
      <c r="D12283" s="16"/>
    </row>
    <row r="12284" spans="4:4">
      <c r="D12284" s="16"/>
    </row>
    <row r="12285" spans="4:4">
      <c r="D12285" s="16"/>
    </row>
    <row r="12286" spans="4:4">
      <c r="D12286" s="16"/>
    </row>
    <row r="12287" spans="4:4">
      <c r="D12287" s="16"/>
    </row>
    <row r="12288" spans="4:4">
      <c r="D12288" s="16"/>
    </row>
    <row r="12289" spans="4:4">
      <c r="D12289" s="16"/>
    </row>
    <row r="12290" spans="4:4">
      <c r="D12290" s="16"/>
    </row>
    <row r="12291" spans="4:4">
      <c r="D12291" s="16"/>
    </row>
    <row r="12292" spans="4:4">
      <c r="D12292" s="16"/>
    </row>
    <row r="12293" spans="4:4">
      <c r="D12293" s="16"/>
    </row>
    <row r="12294" spans="4:4">
      <c r="D12294" s="16"/>
    </row>
    <row r="12295" spans="4:4">
      <c r="D12295" s="16"/>
    </row>
    <row r="12296" spans="4:4">
      <c r="D12296" s="16"/>
    </row>
    <row r="12297" spans="4:4">
      <c r="D12297" s="16"/>
    </row>
    <row r="12298" spans="4:4">
      <c r="D12298" s="16"/>
    </row>
    <row r="12299" spans="4:4">
      <c r="D12299" s="16"/>
    </row>
    <row r="12300" spans="4:4">
      <c r="D12300" s="16"/>
    </row>
    <row r="12301" spans="4:4">
      <c r="D12301" s="16"/>
    </row>
    <row r="12302" spans="4:4">
      <c r="D12302" s="16"/>
    </row>
    <row r="12303" spans="4:4">
      <c r="D12303" s="16"/>
    </row>
    <row r="12304" spans="4:4">
      <c r="D12304" s="16"/>
    </row>
    <row r="12305" spans="4:4">
      <c r="D12305" s="16"/>
    </row>
    <row r="12306" spans="4:4">
      <c r="D12306" s="16"/>
    </row>
    <row r="12307" spans="4:4">
      <c r="D12307" s="16"/>
    </row>
    <row r="12308" spans="4:4">
      <c r="D12308" s="16"/>
    </row>
    <row r="12309" spans="4:4">
      <c r="D12309" s="16"/>
    </row>
    <row r="12310" spans="4:4">
      <c r="D12310" s="16"/>
    </row>
    <row r="12311" spans="4:4">
      <c r="D12311" s="16"/>
    </row>
    <row r="12312" spans="4:4">
      <c r="D12312" s="16"/>
    </row>
    <row r="12313" spans="4:4">
      <c r="D12313" s="16"/>
    </row>
    <row r="12314" spans="4:4">
      <c r="D12314" s="16"/>
    </row>
    <row r="12315" spans="4:4">
      <c r="D12315" s="16"/>
    </row>
    <row r="12316" spans="4:4">
      <c r="D12316" s="16"/>
    </row>
    <row r="12317" spans="4:4">
      <c r="D12317" s="16"/>
    </row>
    <row r="12318" spans="4:4">
      <c r="D12318" s="16"/>
    </row>
    <row r="12319" spans="4:4">
      <c r="D12319" s="16"/>
    </row>
    <row r="12320" spans="4:4">
      <c r="D12320" s="16"/>
    </row>
    <row r="12321" spans="4:4">
      <c r="D12321" s="16"/>
    </row>
    <row r="12322" spans="4:4">
      <c r="D12322" s="16"/>
    </row>
    <row r="12323" spans="4:4">
      <c r="D12323" s="16"/>
    </row>
    <row r="12324" spans="4:4">
      <c r="D12324" s="16"/>
    </row>
    <row r="12325" spans="4:4">
      <c r="D12325" s="16"/>
    </row>
    <row r="12326" spans="4:4">
      <c r="D12326" s="16"/>
    </row>
    <row r="12327" spans="4:4">
      <c r="D12327" s="16"/>
    </row>
    <row r="12328" spans="4:4">
      <c r="D12328" s="16"/>
    </row>
    <row r="12329" spans="4:4">
      <c r="D12329" s="16"/>
    </row>
    <row r="12330" spans="4:4">
      <c r="D12330" s="16"/>
    </row>
    <row r="12331" spans="4:4">
      <c r="D12331" s="16"/>
    </row>
    <row r="12332" spans="4:4">
      <c r="D12332" s="16"/>
    </row>
    <row r="12333" spans="4:4">
      <c r="D12333" s="16"/>
    </row>
    <row r="12334" spans="4:4">
      <c r="D12334" s="16"/>
    </row>
    <row r="12335" spans="4:4">
      <c r="D12335" s="16"/>
    </row>
    <row r="12336" spans="4:4">
      <c r="D12336" s="16"/>
    </row>
    <row r="12337" spans="4:4">
      <c r="D12337" s="16"/>
    </row>
    <row r="12338" spans="4:4">
      <c r="D12338" s="16"/>
    </row>
    <row r="12339" spans="4:4">
      <c r="D12339" s="16"/>
    </row>
    <row r="12340" spans="4:4">
      <c r="D12340" s="16"/>
    </row>
    <row r="12341" spans="4:4">
      <c r="D12341" s="16"/>
    </row>
    <row r="12342" spans="4:4">
      <c r="D12342" s="16"/>
    </row>
    <row r="12343" spans="4:4">
      <c r="D12343" s="16"/>
    </row>
    <row r="12344" spans="4:4">
      <c r="D12344" s="16"/>
    </row>
    <row r="12345" spans="4:4">
      <c r="D12345" s="16"/>
    </row>
    <row r="12346" spans="4:4">
      <c r="D12346" s="16"/>
    </row>
    <row r="12347" spans="4:4">
      <c r="D12347" s="16"/>
    </row>
    <row r="12348" spans="4:4">
      <c r="D12348" s="16"/>
    </row>
    <row r="12349" spans="4:4">
      <c r="D12349" s="16"/>
    </row>
    <row r="12350" spans="4:4">
      <c r="D12350" s="16"/>
    </row>
    <row r="12351" spans="4:4">
      <c r="D12351" s="16"/>
    </row>
    <row r="12352" spans="4:4">
      <c r="D12352" s="16"/>
    </row>
    <row r="12353" spans="4:4">
      <c r="D12353" s="16"/>
    </row>
    <row r="12354" spans="4:4">
      <c r="D12354" s="16"/>
    </row>
    <row r="12355" spans="4:4">
      <c r="D12355" s="16"/>
    </row>
    <row r="12356" spans="4:4">
      <c r="D12356" s="16"/>
    </row>
    <row r="12357" spans="4:4">
      <c r="D12357" s="16"/>
    </row>
    <row r="12358" spans="4:4">
      <c r="D12358" s="16"/>
    </row>
    <row r="12359" spans="4:4">
      <c r="D12359" s="16"/>
    </row>
    <row r="12360" spans="4:4">
      <c r="D12360" s="16"/>
    </row>
    <row r="12361" spans="4:4">
      <c r="D12361" s="16"/>
    </row>
    <row r="12362" spans="4:4">
      <c r="D12362" s="16"/>
    </row>
    <row r="12363" spans="4:4">
      <c r="D12363" s="16"/>
    </row>
    <row r="12364" spans="4:4">
      <c r="D12364" s="16"/>
    </row>
    <row r="12365" spans="4:4">
      <c r="D12365" s="16"/>
    </row>
    <row r="12366" spans="4:4">
      <c r="D12366" s="16"/>
    </row>
    <row r="12367" spans="4:4">
      <c r="D12367" s="16"/>
    </row>
    <row r="12368" spans="4:4">
      <c r="D12368" s="16"/>
    </row>
    <row r="12369" spans="4:4">
      <c r="D12369" s="16"/>
    </row>
    <row r="12370" spans="4:4">
      <c r="D12370" s="16"/>
    </row>
    <row r="12371" spans="4:4">
      <c r="D12371" s="16"/>
    </row>
    <row r="12372" spans="4:4">
      <c r="D12372" s="16"/>
    </row>
    <row r="12373" spans="4:4">
      <c r="D12373" s="16"/>
    </row>
    <row r="12374" spans="4:4">
      <c r="D12374" s="16"/>
    </row>
    <row r="12375" spans="4:4">
      <c r="D12375" s="16"/>
    </row>
    <row r="12376" spans="4:4">
      <c r="D12376" s="16"/>
    </row>
    <row r="12377" spans="4:4">
      <c r="D12377" s="16"/>
    </row>
    <row r="12378" spans="4:4">
      <c r="D12378" s="16"/>
    </row>
    <row r="12379" spans="4:4">
      <c r="D12379" s="16"/>
    </row>
    <row r="12380" spans="4:4">
      <c r="D12380" s="16"/>
    </row>
    <row r="12381" spans="4:4">
      <c r="D12381" s="16"/>
    </row>
    <row r="12382" spans="4:4">
      <c r="D12382" s="16"/>
    </row>
    <row r="12383" spans="4:4">
      <c r="D12383" s="16"/>
    </row>
    <row r="12384" spans="4:4">
      <c r="D12384" s="16"/>
    </row>
    <row r="12385" spans="4:4">
      <c r="D12385" s="16"/>
    </row>
    <row r="12386" spans="4:4">
      <c r="D12386" s="16"/>
    </row>
    <row r="12387" spans="4:4">
      <c r="D12387" s="16"/>
    </row>
    <row r="12388" spans="4:4">
      <c r="D12388" s="16"/>
    </row>
    <row r="12389" spans="4:4">
      <c r="D12389" s="16"/>
    </row>
    <row r="12390" spans="4:4">
      <c r="D12390" s="16"/>
    </row>
    <row r="12391" spans="4:4">
      <c r="D12391" s="16"/>
    </row>
    <row r="12392" spans="4:4">
      <c r="D12392" s="16"/>
    </row>
    <row r="12393" spans="4:4">
      <c r="D12393" s="16"/>
    </row>
    <row r="12394" spans="4:4">
      <c r="D12394" s="16"/>
    </row>
    <row r="12395" spans="4:4">
      <c r="D12395" s="16"/>
    </row>
    <row r="12396" spans="4:4">
      <c r="D12396" s="16"/>
    </row>
    <row r="12397" spans="4:4">
      <c r="D12397" s="16"/>
    </row>
    <row r="12398" spans="4:4">
      <c r="D12398" s="16"/>
    </row>
    <row r="12399" spans="4:4">
      <c r="D12399" s="16"/>
    </row>
    <row r="12400" spans="4:4">
      <c r="D12400" s="16"/>
    </row>
    <row r="12401" spans="4:4">
      <c r="D12401" s="16"/>
    </row>
    <row r="12402" spans="4:4">
      <c r="D12402" s="16"/>
    </row>
    <row r="12403" spans="4:4">
      <c r="D12403" s="16"/>
    </row>
    <row r="12404" spans="4:4">
      <c r="D12404" s="16"/>
    </row>
    <row r="12405" spans="4:4">
      <c r="D12405" s="16"/>
    </row>
    <row r="12406" spans="4:4">
      <c r="D12406" s="16"/>
    </row>
    <row r="12407" spans="4:4">
      <c r="D12407" s="16"/>
    </row>
    <row r="12408" spans="4:4">
      <c r="D12408" s="16"/>
    </row>
    <row r="12409" spans="4:4">
      <c r="D12409" s="16"/>
    </row>
    <row r="12410" spans="4:4">
      <c r="D12410" s="16"/>
    </row>
    <row r="12411" spans="4:4">
      <c r="D12411" s="16"/>
    </row>
    <row r="12412" spans="4:4">
      <c r="D12412" s="16"/>
    </row>
    <row r="12413" spans="4:4">
      <c r="D12413" s="16"/>
    </row>
    <row r="12414" spans="4:4">
      <c r="D12414" s="16"/>
    </row>
    <row r="12415" spans="4:4">
      <c r="D12415" s="16"/>
    </row>
    <row r="12416" spans="4:4">
      <c r="D12416" s="16"/>
    </row>
    <row r="12417" spans="4:4">
      <c r="D12417" s="16"/>
    </row>
    <row r="12418" spans="4:4">
      <c r="D12418" s="16"/>
    </row>
    <row r="12419" spans="4:4">
      <c r="D12419" s="16"/>
    </row>
    <row r="12420" spans="4:4">
      <c r="D12420" s="16"/>
    </row>
    <row r="12421" spans="4:4">
      <c r="D12421" s="16"/>
    </row>
    <row r="12422" spans="4:4">
      <c r="D12422" s="16"/>
    </row>
    <row r="12423" spans="4:4">
      <c r="D12423" s="16"/>
    </row>
    <row r="12424" spans="4:4">
      <c r="D12424" s="16"/>
    </row>
    <row r="12425" spans="4:4">
      <c r="D12425" s="16"/>
    </row>
    <row r="12426" spans="4:4">
      <c r="D12426" s="16"/>
    </row>
    <row r="12427" spans="4:4">
      <c r="D12427" s="16"/>
    </row>
    <row r="12428" spans="4:4">
      <c r="D12428" s="16"/>
    </row>
    <row r="12429" spans="4:4">
      <c r="D12429" s="16"/>
    </row>
    <row r="12430" spans="4:4">
      <c r="D12430" s="16"/>
    </row>
    <row r="12431" spans="4:4">
      <c r="D12431" s="16"/>
    </row>
    <row r="12432" spans="4:4">
      <c r="D12432" s="16"/>
    </row>
    <row r="12433" spans="4:4">
      <c r="D12433" s="16"/>
    </row>
    <row r="12434" spans="4:4">
      <c r="D12434" s="16"/>
    </row>
    <row r="12435" spans="4:4">
      <c r="D12435" s="16"/>
    </row>
    <row r="12436" spans="4:4">
      <c r="D12436" s="16"/>
    </row>
    <row r="12437" spans="4:4">
      <c r="D12437" s="16"/>
    </row>
    <row r="12438" spans="4:4">
      <c r="D12438" s="16"/>
    </row>
    <row r="12439" spans="4:4">
      <c r="D12439" s="16"/>
    </row>
    <row r="12440" spans="4:4">
      <c r="D12440" s="16"/>
    </row>
    <row r="12441" spans="4:4">
      <c r="D12441" s="16"/>
    </row>
    <row r="12442" spans="4:4">
      <c r="D12442" s="16"/>
    </row>
    <row r="12443" spans="4:4">
      <c r="D12443" s="16"/>
    </row>
    <row r="12444" spans="4:4">
      <c r="D12444" s="16"/>
    </row>
    <row r="12445" spans="4:4">
      <c r="D12445" s="16"/>
    </row>
    <row r="12446" spans="4:4">
      <c r="D12446" s="16"/>
    </row>
    <row r="12447" spans="4:4">
      <c r="D12447" s="16"/>
    </row>
    <row r="12448" spans="4:4">
      <c r="D12448" s="16"/>
    </row>
    <row r="12449" spans="4:4">
      <c r="D12449" s="16"/>
    </row>
    <row r="12450" spans="4:4">
      <c r="D12450" s="16"/>
    </row>
    <row r="12451" spans="4:4">
      <c r="D12451" s="16"/>
    </row>
    <row r="12452" spans="4:4">
      <c r="D12452" s="16"/>
    </row>
    <row r="12453" spans="4:4">
      <c r="D12453" s="16"/>
    </row>
    <row r="12454" spans="4:4">
      <c r="D12454" s="16"/>
    </row>
    <row r="12455" spans="4:4">
      <c r="D12455" s="16"/>
    </row>
    <row r="12456" spans="4:4">
      <c r="D12456" s="16"/>
    </row>
    <row r="12457" spans="4:4">
      <c r="D12457" s="16"/>
    </row>
    <row r="12458" spans="4:4">
      <c r="D12458" s="16"/>
    </row>
    <row r="12459" spans="4:4">
      <c r="D12459" s="16"/>
    </row>
    <row r="12460" spans="4:4">
      <c r="D12460" s="16"/>
    </row>
    <row r="12461" spans="4:4">
      <c r="D12461" s="16"/>
    </row>
    <row r="12462" spans="4:4">
      <c r="D12462" s="16"/>
    </row>
    <row r="12463" spans="4:4">
      <c r="D12463" s="16"/>
    </row>
    <row r="12464" spans="4:4">
      <c r="D12464" s="16"/>
    </row>
    <row r="12465" spans="4:4">
      <c r="D12465" s="16"/>
    </row>
    <row r="12466" spans="4:4">
      <c r="D12466" s="16"/>
    </row>
    <row r="12467" spans="4:4">
      <c r="D12467" s="16"/>
    </row>
    <row r="12468" spans="4:4">
      <c r="D12468" s="16"/>
    </row>
    <row r="12469" spans="4:4">
      <c r="D12469" s="16"/>
    </row>
    <row r="12470" spans="4:4">
      <c r="D12470" s="16"/>
    </row>
    <row r="12471" spans="4:4">
      <c r="D12471" s="16"/>
    </row>
    <row r="12472" spans="4:4">
      <c r="D12472" s="16"/>
    </row>
    <row r="12473" spans="4:4">
      <c r="D12473" s="16"/>
    </row>
    <row r="12474" spans="4:4">
      <c r="D12474" s="16"/>
    </row>
    <row r="12475" spans="4:4">
      <c r="D12475" s="16"/>
    </row>
    <row r="12476" spans="4:4">
      <c r="D12476" s="16"/>
    </row>
    <row r="12477" spans="4:4">
      <c r="D12477" s="16"/>
    </row>
    <row r="12478" spans="4:4">
      <c r="D12478" s="16"/>
    </row>
    <row r="12479" spans="4:4">
      <c r="D12479" s="16"/>
    </row>
    <row r="12480" spans="4:4">
      <c r="D12480" s="16"/>
    </row>
    <row r="12481" spans="4:4">
      <c r="D12481" s="16"/>
    </row>
    <row r="12482" spans="4:4">
      <c r="D12482" s="16"/>
    </row>
    <row r="12483" spans="4:4">
      <c r="D12483" s="16"/>
    </row>
    <row r="12484" spans="4:4">
      <c r="D12484" s="16"/>
    </row>
    <row r="12485" spans="4:4">
      <c r="D12485" s="16"/>
    </row>
    <row r="12486" spans="4:4">
      <c r="D12486" s="16"/>
    </row>
    <row r="12487" spans="4:4">
      <c r="D12487" s="16"/>
    </row>
    <row r="12488" spans="4:4">
      <c r="D12488" s="16"/>
    </row>
    <row r="12489" spans="4:4">
      <c r="D12489" s="16"/>
    </row>
    <row r="12490" spans="4:4">
      <c r="D12490" s="16"/>
    </row>
    <row r="12491" spans="4:4">
      <c r="D12491" s="16"/>
    </row>
    <row r="12492" spans="4:4">
      <c r="D12492" s="16"/>
    </row>
    <row r="12493" spans="4:4">
      <c r="D12493" s="16"/>
    </row>
    <row r="12494" spans="4:4">
      <c r="D12494" s="16"/>
    </row>
    <row r="12495" spans="4:4">
      <c r="D12495" s="16"/>
    </row>
    <row r="12496" spans="4:4">
      <c r="D12496" s="16"/>
    </row>
    <row r="12497" spans="4:4">
      <c r="D12497" s="16"/>
    </row>
    <row r="12498" spans="4:4">
      <c r="D12498" s="16"/>
    </row>
    <row r="12499" spans="4:4">
      <c r="D12499" s="16"/>
    </row>
    <row r="12500" spans="4:4">
      <c r="D12500" s="16"/>
    </row>
    <row r="12501" spans="4:4">
      <c r="D12501" s="16"/>
    </row>
    <row r="12502" spans="4:4">
      <c r="D12502" s="16"/>
    </row>
    <row r="12503" spans="4:4">
      <c r="D12503" s="16"/>
    </row>
    <row r="12504" spans="4:4">
      <c r="D12504" s="16"/>
    </row>
    <row r="12505" spans="4:4">
      <c r="D12505" s="16"/>
    </row>
    <row r="12506" spans="4:4">
      <c r="D12506" s="16"/>
    </row>
    <row r="12507" spans="4:4">
      <c r="D12507" s="16"/>
    </row>
    <row r="12508" spans="4:4">
      <c r="D12508" s="16"/>
    </row>
    <row r="12509" spans="4:4">
      <c r="D12509" s="16"/>
    </row>
    <row r="12510" spans="4:4">
      <c r="D12510" s="16"/>
    </row>
    <row r="12511" spans="4:4">
      <c r="D12511" s="16"/>
    </row>
    <row r="12512" spans="4:4">
      <c r="D12512" s="16"/>
    </row>
    <row r="12513" spans="4:4">
      <c r="D12513" s="16"/>
    </row>
    <row r="12514" spans="4:4">
      <c r="D12514" s="16"/>
    </row>
    <row r="12515" spans="4:4">
      <c r="D12515" s="16"/>
    </row>
    <row r="12516" spans="4:4">
      <c r="D12516" s="16"/>
    </row>
    <row r="12517" spans="4:4">
      <c r="D12517" s="16"/>
    </row>
    <row r="12518" spans="4:4">
      <c r="D12518" s="16"/>
    </row>
    <row r="12519" spans="4:4">
      <c r="D12519" s="16"/>
    </row>
    <row r="12520" spans="4:4">
      <c r="D12520" s="16"/>
    </row>
    <row r="12521" spans="4:4">
      <c r="D12521" s="16"/>
    </row>
    <row r="12522" spans="4:4">
      <c r="D12522" s="16"/>
    </row>
    <row r="12523" spans="4:4">
      <c r="D12523" s="16"/>
    </row>
    <row r="12524" spans="4:4">
      <c r="D12524" s="16"/>
    </row>
    <row r="12525" spans="4:4">
      <c r="D12525" s="16"/>
    </row>
    <row r="12526" spans="4:4">
      <c r="D12526" s="16"/>
    </row>
    <row r="12527" spans="4:4">
      <c r="D12527" s="16"/>
    </row>
    <row r="12528" spans="4:4">
      <c r="D12528" s="16"/>
    </row>
    <row r="12529" spans="4:4">
      <c r="D12529" s="16"/>
    </row>
    <row r="12530" spans="4:4">
      <c r="D12530" s="16"/>
    </row>
    <row r="12531" spans="4:4">
      <c r="D12531" s="16"/>
    </row>
    <row r="12532" spans="4:4">
      <c r="D12532" s="16"/>
    </row>
    <row r="12533" spans="4:4">
      <c r="D12533" s="16"/>
    </row>
    <row r="12534" spans="4:4">
      <c r="D12534" s="16"/>
    </row>
    <row r="12535" spans="4:4">
      <c r="D12535" s="16"/>
    </row>
    <row r="12536" spans="4:4">
      <c r="D12536" s="16"/>
    </row>
    <row r="12537" spans="4:4">
      <c r="D12537" s="16"/>
    </row>
    <row r="12538" spans="4:4">
      <c r="D12538" s="16"/>
    </row>
    <row r="12539" spans="4:4">
      <c r="D12539" s="16"/>
    </row>
    <row r="12540" spans="4:4">
      <c r="D12540" s="16"/>
    </row>
    <row r="12541" spans="4:4">
      <c r="D12541" s="16"/>
    </row>
    <row r="12542" spans="4:4">
      <c r="D12542" s="16"/>
    </row>
    <row r="12543" spans="4:4">
      <c r="D12543" s="16"/>
    </row>
    <row r="12544" spans="4:4">
      <c r="D12544" s="16"/>
    </row>
    <row r="12545" spans="4:4">
      <c r="D12545" s="16"/>
    </row>
    <row r="12546" spans="4:4">
      <c r="D12546" s="16"/>
    </row>
    <row r="12547" spans="4:4">
      <c r="D12547" s="16"/>
    </row>
    <row r="12548" spans="4:4">
      <c r="D12548" s="16"/>
    </row>
    <row r="12549" spans="4:4">
      <c r="D12549" s="16"/>
    </row>
    <row r="12550" spans="4:4">
      <c r="D12550" s="16"/>
    </row>
    <row r="12551" spans="4:4">
      <c r="D12551" s="16"/>
    </row>
    <row r="12552" spans="4:4">
      <c r="D12552" s="16"/>
    </row>
    <row r="12553" spans="4:4">
      <c r="D12553" s="16"/>
    </row>
    <row r="12554" spans="4:4">
      <c r="D12554" s="16"/>
    </row>
    <row r="12555" spans="4:4">
      <c r="D12555" s="16"/>
    </row>
    <row r="12556" spans="4:4">
      <c r="D12556" s="16"/>
    </row>
    <row r="12557" spans="4:4">
      <c r="D12557" s="16"/>
    </row>
    <row r="12558" spans="4:4">
      <c r="D12558" s="16"/>
    </row>
    <row r="12559" spans="4:4">
      <c r="D12559" s="16"/>
    </row>
    <row r="12560" spans="4:4">
      <c r="D12560" s="16"/>
    </row>
    <row r="12561" spans="4:4">
      <c r="D12561" s="16"/>
    </row>
    <row r="12562" spans="4:4">
      <c r="D12562" s="16"/>
    </row>
    <row r="12563" spans="4:4">
      <c r="D12563" s="16"/>
    </row>
    <row r="12564" spans="4:4">
      <c r="D12564" s="16"/>
    </row>
    <row r="12565" spans="4:4">
      <c r="D12565" s="16"/>
    </row>
    <row r="12566" spans="4:4">
      <c r="D12566" s="16"/>
    </row>
    <row r="12567" spans="4:4">
      <c r="D12567" s="16"/>
    </row>
    <row r="12568" spans="4:4">
      <c r="D12568" s="16"/>
    </row>
    <row r="12569" spans="4:4">
      <c r="D12569" s="16"/>
    </row>
    <row r="12570" spans="4:4">
      <c r="D12570" s="16"/>
    </row>
    <row r="12571" spans="4:4">
      <c r="D12571" s="16"/>
    </row>
    <row r="12572" spans="4:4">
      <c r="D12572" s="16"/>
    </row>
    <row r="12573" spans="4:4">
      <c r="D12573" s="16"/>
    </row>
    <row r="12574" spans="4:4">
      <c r="D12574" s="16"/>
    </row>
    <row r="12575" spans="4:4">
      <c r="D12575" s="16"/>
    </row>
    <row r="12576" spans="4:4">
      <c r="D12576" s="16"/>
    </row>
    <row r="12577" spans="4:4">
      <c r="D12577" s="16"/>
    </row>
    <row r="12578" spans="4:4">
      <c r="D12578" s="16"/>
    </row>
    <row r="12579" spans="4:4">
      <c r="D12579" s="16"/>
    </row>
    <row r="12580" spans="4:4">
      <c r="D12580" s="16"/>
    </row>
    <row r="12581" spans="4:4">
      <c r="D12581" s="16"/>
    </row>
    <row r="12582" spans="4:4">
      <c r="D12582" s="16"/>
    </row>
    <row r="12583" spans="4:4">
      <c r="D12583" s="16"/>
    </row>
    <row r="12584" spans="4:4">
      <c r="D12584" s="16"/>
    </row>
    <row r="12585" spans="4:4">
      <c r="D12585" s="16"/>
    </row>
    <row r="12586" spans="4:4">
      <c r="D12586" s="16"/>
    </row>
    <row r="12587" spans="4:4">
      <c r="D12587" s="16"/>
    </row>
    <row r="12588" spans="4:4">
      <c r="D12588" s="16"/>
    </row>
    <row r="12589" spans="4:4">
      <c r="D12589" s="16"/>
    </row>
    <row r="12590" spans="4:4">
      <c r="D12590" s="16"/>
    </row>
    <row r="12591" spans="4:4">
      <c r="D12591" s="16"/>
    </row>
    <row r="12592" spans="4:4">
      <c r="D12592" s="16"/>
    </row>
    <row r="12593" spans="4:4">
      <c r="D12593" s="16"/>
    </row>
    <row r="12594" spans="4:4">
      <c r="D12594" s="16"/>
    </row>
    <row r="12595" spans="4:4">
      <c r="D12595" s="16"/>
    </row>
    <row r="12596" spans="4:4">
      <c r="D12596" s="16"/>
    </row>
    <row r="12597" spans="4:4">
      <c r="D12597" s="16"/>
    </row>
    <row r="12598" spans="4:4">
      <c r="D12598" s="16"/>
    </row>
    <row r="12599" spans="4:4">
      <c r="D12599" s="16"/>
    </row>
    <row r="12600" spans="4:4">
      <c r="D12600" s="16"/>
    </row>
    <row r="12601" spans="4:4">
      <c r="D12601" s="16"/>
    </row>
    <row r="12602" spans="4:4">
      <c r="D12602" s="16"/>
    </row>
    <row r="12603" spans="4:4">
      <c r="D12603" s="16"/>
    </row>
    <row r="12604" spans="4:4">
      <c r="D12604" s="16"/>
    </row>
    <row r="12605" spans="4:4">
      <c r="D12605" s="16"/>
    </row>
    <row r="12606" spans="4:4">
      <c r="D12606" s="16"/>
    </row>
    <row r="12607" spans="4:4">
      <c r="D12607" s="16"/>
    </row>
    <row r="12608" spans="4:4">
      <c r="D12608" s="16"/>
    </row>
    <row r="12609" spans="4:4">
      <c r="D12609" s="16"/>
    </row>
    <row r="12610" spans="4:4">
      <c r="D12610" s="16"/>
    </row>
    <row r="12611" spans="4:4">
      <c r="D12611" s="16"/>
    </row>
    <row r="12612" spans="4:4">
      <c r="D12612" s="16"/>
    </row>
    <row r="12613" spans="4:4">
      <c r="D12613" s="16"/>
    </row>
    <row r="12614" spans="4:4">
      <c r="D12614" s="16"/>
    </row>
    <row r="12615" spans="4:4">
      <c r="D12615" s="16"/>
    </row>
    <row r="12616" spans="4:4">
      <c r="D12616" s="16"/>
    </row>
    <row r="12617" spans="4:4">
      <c r="D12617" s="16"/>
    </row>
    <row r="12618" spans="4:4">
      <c r="D12618" s="16"/>
    </row>
    <row r="12619" spans="4:4">
      <c r="D12619" s="16"/>
    </row>
    <row r="12620" spans="4:4">
      <c r="D12620" s="16"/>
    </row>
    <row r="12621" spans="4:4">
      <c r="D12621" s="16"/>
    </row>
    <row r="12622" spans="4:4">
      <c r="D12622" s="16"/>
    </row>
    <row r="12623" spans="4:4">
      <c r="D12623" s="16"/>
    </row>
    <row r="12624" spans="4:4">
      <c r="D12624" s="16"/>
    </row>
    <row r="12625" spans="4:4">
      <c r="D12625" s="16"/>
    </row>
    <row r="12626" spans="4:4">
      <c r="D12626" s="16"/>
    </row>
    <row r="12627" spans="4:4">
      <c r="D12627" s="16"/>
    </row>
    <row r="12628" spans="4:4">
      <c r="D12628" s="16"/>
    </row>
    <row r="12629" spans="4:4">
      <c r="D12629" s="16"/>
    </row>
    <row r="12630" spans="4:4">
      <c r="D12630" s="16"/>
    </row>
    <row r="12631" spans="4:4">
      <c r="D12631" s="16"/>
    </row>
    <row r="12632" spans="4:4">
      <c r="D12632" s="16"/>
    </row>
    <row r="12633" spans="4:4">
      <c r="D12633" s="16"/>
    </row>
    <row r="12634" spans="4:4">
      <c r="D12634" s="16"/>
    </row>
    <row r="12635" spans="4:4">
      <c r="D12635" s="16"/>
    </row>
    <row r="12636" spans="4:4">
      <c r="D12636" s="16"/>
    </row>
    <row r="12637" spans="4:4">
      <c r="D12637" s="16"/>
    </row>
    <row r="12638" spans="4:4">
      <c r="D12638" s="16"/>
    </row>
    <row r="12639" spans="4:4">
      <c r="D12639" s="16"/>
    </row>
    <row r="12640" spans="4:4">
      <c r="D12640" s="16"/>
    </row>
    <row r="12641" spans="4:4">
      <c r="D12641" s="16"/>
    </row>
    <row r="12642" spans="4:4">
      <c r="D12642" s="16"/>
    </row>
    <row r="12643" spans="4:4">
      <c r="D12643" s="16"/>
    </row>
    <row r="12644" spans="4:4">
      <c r="D12644" s="16"/>
    </row>
    <row r="12645" spans="4:4">
      <c r="D12645" s="16"/>
    </row>
    <row r="12646" spans="4:4">
      <c r="D12646" s="16"/>
    </row>
    <row r="12647" spans="4:4">
      <c r="D12647" s="16"/>
    </row>
    <row r="12648" spans="4:4">
      <c r="D12648" s="16"/>
    </row>
    <row r="12649" spans="4:4">
      <c r="D12649" s="16"/>
    </row>
    <row r="12650" spans="4:4">
      <c r="D12650" s="16"/>
    </row>
    <row r="12651" spans="4:4">
      <c r="D12651" s="16"/>
    </row>
    <row r="12652" spans="4:4">
      <c r="D12652" s="16"/>
    </row>
    <row r="12653" spans="4:4">
      <c r="D12653" s="16"/>
    </row>
    <row r="12654" spans="4:4">
      <c r="D12654" s="16"/>
    </row>
    <row r="12655" spans="4:4">
      <c r="D12655" s="16"/>
    </row>
    <row r="12656" spans="4:4">
      <c r="D12656" s="16"/>
    </row>
    <row r="12657" spans="4:4">
      <c r="D12657" s="16"/>
    </row>
    <row r="12658" spans="4:4">
      <c r="D12658" s="16"/>
    </row>
    <row r="12659" spans="4:4">
      <c r="D12659" s="16"/>
    </row>
    <row r="12660" spans="4:4">
      <c r="D12660" s="16"/>
    </row>
    <row r="12661" spans="4:4">
      <c r="D12661" s="16"/>
    </row>
    <row r="12662" spans="4:4">
      <c r="D12662" s="16"/>
    </row>
    <row r="12663" spans="4:4">
      <c r="D12663" s="16"/>
    </row>
    <row r="12664" spans="4:4">
      <c r="D12664" s="16"/>
    </row>
    <row r="12665" spans="4:4">
      <c r="D12665" s="16"/>
    </row>
    <row r="12666" spans="4:4">
      <c r="D12666" s="16"/>
    </row>
    <row r="12667" spans="4:4">
      <c r="D12667" s="16"/>
    </row>
    <row r="12668" spans="4:4">
      <c r="D12668" s="16"/>
    </row>
    <row r="12669" spans="4:4">
      <c r="D12669" s="16"/>
    </row>
    <row r="12670" spans="4:4">
      <c r="D12670" s="16"/>
    </row>
    <row r="12671" spans="4:4">
      <c r="D12671" s="16"/>
    </row>
    <row r="12672" spans="4:4">
      <c r="D12672" s="16"/>
    </row>
    <row r="12673" spans="4:4">
      <c r="D12673" s="16"/>
    </row>
    <row r="12674" spans="4:4">
      <c r="D12674" s="16"/>
    </row>
    <row r="12675" spans="4:4">
      <c r="D12675" s="16"/>
    </row>
    <row r="12676" spans="4:4">
      <c r="D12676" s="16"/>
    </row>
    <row r="12677" spans="4:4">
      <c r="D12677" s="16"/>
    </row>
    <row r="12678" spans="4:4">
      <c r="D12678" s="16"/>
    </row>
    <row r="12679" spans="4:4">
      <c r="D12679" s="16"/>
    </row>
    <row r="12680" spans="4:4">
      <c r="D12680" s="16"/>
    </row>
    <row r="12681" spans="4:4">
      <c r="D12681" s="16"/>
    </row>
    <row r="12682" spans="4:4">
      <c r="D12682" s="16"/>
    </row>
    <row r="12683" spans="4:4">
      <c r="D12683" s="16"/>
    </row>
    <row r="12684" spans="4:4">
      <c r="D12684" s="16"/>
    </row>
    <row r="12685" spans="4:4">
      <c r="D12685" s="16"/>
    </row>
    <row r="12686" spans="4:4">
      <c r="D12686" s="16"/>
    </row>
    <row r="12687" spans="4:4">
      <c r="D12687" s="16"/>
    </row>
    <row r="12688" spans="4:4">
      <c r="D12688" s="16"/>
    </row>
    <row r="12689" spans="4:4">
      <c r="D12689" s="16"/>
    </row>
    <row r="12690" spans="4:4">
      <c r="D12690" s="16"/>
    </row>
    <row r="12691" spans="4:4">
      <c r="D12691" s="16"/>
    </row>
    <row r="12692" spans="4:4">
      <c r="D12692" s="16"/>
    </row>
    <row r="12693" spans="4:4">
      <c r="D12693" s="16"/>
    </row>
    <row r="12694" spans="4:4">
      <c r="D12694" s="16"/>
    </row>
    <row r="12695" spans="4:4">
      <c r="D12695" s="16"/>
    </row>
    <row r="12696" spans="4:4">
      <c r="D12696" s="16"/>
    </row>
    <row r="12697" spans="4:4">
      <c r="D12697" s="16"/>
    </row>
    <row r="12698" spans="4:4">
      <c r="D12698" s="16"/>
    </row>
    <row r="12699" spans="4:4">
      <c r="D12699" s="16"/>
    </row>
    <row r="12700" spans="4:4">
      <c r="D12700" s="16"/>
    </row>
    <row r="12701" spans="4:4">
      <c r="D12701" s="16"/>
    </row>
    <row r="12702" spans="4:4">
      <c r="D12702" s="16"/>
    </row>
    <row r="12703" spans="4:4">
      <c r="D12703" s="16"/>
    </row>
    <row r="12704" spans="4:4">
      <c r="D12704" s="16"/>
    </row>
    <row r="12705" spans="4:4">
      <c r="D12705" s="16"/>
    </row>
    <row r="12706" spans="4:4">
      <c r="D12706" s="16"/>
    </row>
    <row r="12707" spans="4:4">
      <c r="D12707" s="16"/>
    </row>
    <row r="12708" spans="4:4">
      <c r="D12708" s="16"/>
    </row>
    <row r="12709" spans="4:4">
      <c r="D12709" s="16"/>
    </row>
    <row r="12710" spans="4:4">
      <c r="D12710" s="16"/>
    </row>
    <row r="12711" spans="4:4">
      <c r="D12711" s="16"/>
    </row>
    <row r="12712" spans="4:4">
      <c r="D12712" s="16"/>
    </row>
    <row r="12713" spans="4:4">
      <c r="D12713" s="16"/>
    </row>
    <row r="12714" spans="4:4">
      <c r="D12714" s="16"/>
    </row>
    <row r="12715" spans="4:4">
      <c r="D12715" s="16"/>
    </row>
    <row r="12716" spans="4:4">
      <c r="D12716" s="16"/>
    </row>
    <row r="12717" spans="4:4">
      <c r="D12717" s="16"/>
    </row>
    <row r="12718" spans="4:4">
      <c r="D12718" s="16"/>
    </row>
    <row r="12719" spans="4:4">
      <c r="D12719" s="16"/>
    </row>
    <row r="12720" spans="4:4">
      <c r="D12720" s="16"/>
    </row>
    <row r="12721" spans="4:4">
      <c r="D12721" s="16"/>
    </row>
    <row r="12722" spans="4:4">
      <c r="D12722" s="16"/>
    </row>
    <row r="12723" spans="4:4">
      <c r="D12723" s="16"/>
    </row>
    <row r="12724" spans="4:4">
      <c r="D12724" s="16"/>
    </row>
    <row r="12725" spans="4:4">
      <c r="D12725" s="16"/>
    </row>
    <row r="12726" spans="4:4">
      <c r="D12726" s="16"/>
    </row>
    <row r="12727" spans="4:4">
      <c r="D12727" s="16"/>
    </row>
    <row r="12728" spans="4:4">
      <c r="D12728" s="16"/>
    </row>
    <row r="12729" spans="4:4">
      <c r="D12729" s="16"/>
    </row>
    <row r="12730" spans="4:4">
      <c r="D12730" s="16"/>
    </row>
    <row r="12731" spans="4:4">
      <c r="D12731" s="16"/>
    </row>
    <row r="12732" spans="4:4">
      <c r="D12732" s="16"/>
    </row>
    <row r="12733" spans="4:4">
      <c r="D12733" s="16"/>
    </row>
    <row r="12734" spans="4:4">
      <c r="D12734" s="16"/>
    </row>
    <row r="12735" spans="4:4">
      <c r="D12735" s="16"/>
    </row>
    <row r="12736" spans="4:4">
      <c r="D12736" s="16"/>
    </row>
    <row r="12737" spans="4:4">
      <c r="D12737" s="16"/>
    </row>
    <row r="12738" spans="4:4">
      <c r="D12738" s="16"/>
    </row>
    <row r="12739" spans="4:4">
      <c r="D12739" s="16"/>
    </row>
    <row r="12740" spans="4:4">
      <c r="D12740" s="16"/>
    </row>
    <row r="12741" spans="4:4">
      <c r="D12741" s="16"/>
    </row>
    <row r="12742" spans="4:4">
      <c r="D12742" s="16"/>
    </row>
    <row r="12743" spans="4:4">
      <c r="D12743" s="16"/>
    </row>
    <row r="12744" spans="4:4">
      <c r="D12744" s="16"/>
    </row>
    <row r="12745" spans="4:4">
      <c r="D12745" s="16"/>
    </row>
    <row r="12746" spans="4:4">
      <c r="D12746" s="16"/>
    </row>
    <row r="12747" spans="4:4">
      <c r="D12747" s="16"/>
    </row>
    <row r="12748" spans="4:4">
      <c r="D12748" s="16"/>
    </row>
    <row r="12749" spans="4:4">
      <c r="D12749" s="16"/>
    </row>
    <row r="12750" spans="4:4">
      <c r="D12750" s="16"/>
    </row>
    <row r="12751" spans="4:4">
      <c r="D12751" s="16"/>
    </row>
    <row r="12752" spans="4:4">
      <c r="D12752" s="16"/>
    </row>
    <row r="12753" spans="4:4">
      <c r="D12753" s="16"/>
    </row>
    <row r="12754" spans="4:4">
      <c r="D12754" s="16"/>
    </row>
    <row r="12755" spans="4:4">
      <c r="D12755" s="16"/>
    </row>
    <row r="12756" spans="4:4">
      <c r="D12756" s="16"/>
    </row>
    <row r="12757" spans="4:4">
      <c r="D12757" s="16"/>
    </row>
    <row r="12758" spans="4:4">
      <c r="D12758" s="16"/>
    </row>
    <row r="12759" spans="4:4">
      <c r="D12759" s="16"/>
    </row>
    <row r="12760" spans="4:4">
      <c r="D12760" s="16"/>
    </row>
    <row r="12761" spans="4:4">
      <c r="D12761" s="16"/>
    </row>
    <row r="12762" spans="4:4">
      <c r="D12762" s="16"/>
    </row>
    <row r="12763" spans="4:4">
      <c r="D12763" s="16"/>
    </row>
    <row r="12764" spans="4:4">
      <c r="D12764" s="16"/>
    </row>
    <row r="12765" spans="4:4">
      <c r="D12765" s="16"/>
    </row>
    <row r="12766" spans="4:4">
      <c r="D12766" s="16"/>
    </row>
    <row r="12767" spans="4:4">
      <c r="D12767" s="16"/>
    </row>
    <row r="12768" spans="4:4">
      <c r="D12768" s="16"/>
    </row>
    <row r="12769" spans="4:4">
      <c r="D12769" s="16"/>
    </row>
    <row r="12770" spans="4:4">
      <c r="D12770" s="16"/>
    </row>
    <row r="12771" spans="4:4">
      <c r="D12771" s="16"/>
    </row>
    <row r="12772" spans="4:4">
      <c r="D12772" s="16"/>
    </row>
    <row r="12773" spans="4:4">
      <c r="D12773" s="16"/>
    </row>
    <row r="12774" spans="4:4">
      <c r="D12774" s="16"/>
    </row>
    <row r="12775" spans="4:4">
      <c r="D12775" s="16"/>
    </row>
    <row r="12776" spans="4:4">
      <c r="D12776" s="16"/>
    </row>
    <row r="12777" spans="4:4">
      <c r="D12777" s="16"/>
    </row>
    <row r="12778" spans="4:4">
      <c r="D12778" s="16"/>
    </row>
    <row r="12779" spans="4:4">
      <c r="D12779" s="16"/>
    </row>
    <row r="12780" spans="4:4">
      <c r="D12780" s="16"/>
    </row>
    <row r="12781" spans="4:4">
      <c r="D12781" s="16"/>
    </row>
    <row r="12782" spans="4:4">
      <c r="D12782" s="16"/>
    </row>
    <row r="12783" spans="4:4">
      <c r="D12783" s="16"/>
    </row>
    <row r="12784" spans="4:4">
      <c r="D12784" s="16"/>
    </row>
    <row r="12785" spans="4:4">
      <c r="D12785" s="16"/>
    </row>
    <row r="12786" spans="4:4">
      <c r="D12786" s="16"/>
    </row>
    <row r="12787" spans="4:4">
      <c r="D12787" s="16"/>
    </row>
    <row r="12788" spans="4:4">
      <c r="D12788" s="16"/>
    </row>
    <row r="12789" spans="4:4">
      <c r="D12789" s="16"/>
    </row>
    <row r="12790" spans="4:4">
      <c r="D12790" s="16"/>
    </row>
    <row r="12791" spans="4:4">
      <c r="D12791" s="16"/>
    </row>
    <row r="12792" spans="4:4">
      <c r="D12792" s="16"/>
    </row>
    <row r="12793" spans="4:4">
      <c r="D12793" s="16"/>
    </row>
    <row r="12794" spans="4:4">
      <c r="D12794" s="16"/>
    </row>
    <row r="12795" spans="4:4">
      <c r="D12795" s="16"/>
    </row>
    <row r="12796" spans="4:4">
      <c r="D12796" s="16"/>
    </row>
    <row r="12797" spans="4:4">
      <c r="D12797" s="16"/>
    </row>
    <row r="12798" spans="4:4">
      <c r="D12798" s="16"/>
    </row>
    <row r="12799" spans="4:4">
      <c r="D12799" s="16"/>
    </row>
    <row r="12800" spans="4:4">
      <c r="D12800" s="16"/>
    </row>
    <row r="12801" spans="4:4">
      <c r="D12801" s="16"/>
    </row>
    <row r="12802" spans="4:4">
      <c r="D12802" s="16"/>
    </row>
    <row r="12803" spans="4:4">
      <c r="D12803" s="16"/>
    </row>
    <row r="12804" spans="4:4">
      <c r="D12804" s="16"/>
    </row>
    <row r="12805" spans="4:4">
      <c r="D12805" s="16"/>
    </row>
    <row r="12806" spans="4:4">
      <c r="D12806" s="16"/>
    </row>
    <row r="12807" spans="4:4">
      <c r="D12807" s="16"/>
    </row>
    <row r="12808" spans="4:4">
      <c r="D12808" s="16"/>
    </row>
    <row r="12809" spans="4:4">
      <c r="D12809" s="16"/>
    </row>
    <row r="12810" spans="4:4">
      <c r="D12810" s="16"/>
    </row>
    <row r="12811" spans="4:4">
      <c r="D12811" s="16"/>
    </row>
    <row r="12812" spans="4:4">
      <c r="D12812" s="16"/>
    </row>
    <row r="12813" spans="4:4">
      <c r="D12813" s="16"/>
    </row>
    <row r="12814" spans="4:4">
      <c r="D12814" s="16"/>
    </row>
    <row r="12815" spans="4:4">
      <c r="D12815" s="16"/>
    </row>
    <row r="12816" spans="4:4">
      <c r="D12816" s="16"/>
    </row>
    <row r="12817" spans="4:4">
      <c r="D12817" s="16"/>
    </row>
    <row r="12818" spans="4:4">
      <c r="D12818" s="16"/>
    </row>
    <row r="12819" spans="4:4">
      <c r="D12819" s="16"/>
    </row>
    <row r="12820" spans="4:4">
      <c r="D12820" s="16"/>
    </row>
    <row r="12821" spans="4:4">
      <c r="D12821" s="16"/>
    </row>
    <row r="12822" spans="4:4">
      <c r="D12822" s="16"/>
    </row>
    <row r="12823" spans="4:4">
      <c r="D12823" s="16"/>
    </row>
    <row r="12824" spans="4:4">
      <c r="D12824" s="16"/>
    </row>
    <row r="12825" spans="4:4">
      <c r="D12825" s="16"/>
    </row>
    <row r="12826" spans="4:4">
      <c r="D12826" s="16"/>
    </row>
    <row r="12827" spans="4:4">
      <c r="D12827" s="16"/>
    </row>
    <row r="12828" spans="4:4">
      <c r="D12828" s="16"/>
    </row>
    <row r="12829" spans="4:4">
      <c r="D12829" s="16"/>
    </row>
    <row r="12830" spans="4:4">
      <c r="D12830" s="16"/>
    </row>
    <row r="12831" spans="4:4">
      <c r="D12831" s="16"/>
    </row>
    <row r="12832" spans="4:4">
      <c r="D12832" s="16"/>
    </row>
    <row r="12833" spans="4:4">
      <c r="D12833" s="16"/>
    </row>
    <row r="12834" spans="4:4">
      <c r="D12834" s="16"/>
    </row>
    <row r="12835" spans="4:4">
      <c r="D12835" s="16"/>
    </row>
    <row r="12836" spans="4:4">
      <c r="D12836" s="16"/>
    </row>
    <row r="12837" spans="4:4">
      <c r="D12837" s="16"/>
    </row>
    <row r="12838" spans="4:4">
      <c r="D12838" s="16"/>
    </row>
    <row r="12839" spans="4:4">
      <c r="D12839" s="16"/>
    </row>
    <row r="12840" spans="4:4">
      <c r="D12840" s="16"/>
    </row>
    <row r="12841" spans="4:4">
      <c r="D12841" s="16"/>
    </row>
    <row r="12842" spans="4:4">
      <c r="D12842" s="16"/>
    </row>
    <row r="12843" spans="4:4">
      <c r="D12843" s="16"/>
    </row>
    <row r="12844" spans="4:4">
      <c r="D12844" s="16"/>
    </row>
    <row r="12845" spans="4:4">
      <c r="D12845" s="16"/>
    </row>
    <row r="12846" spans="4:4">
      <c r="D12846" s="16"/>
    </row>
    <row r="12847" spans="4:4">
      <c r="D12847" s="16"/>
    </row>
    <row r="12848" spans="4:4">
      <c r="D12848" s="16"/>
    </row>
    <row r="12849" spans="4:4">
      <c r="D12849" s="16"/>
    </row>
    <row r="12850" spans="4:4">
      <c r="D12850" s="16"/>
    </row>
    <row r="12851" spans="4:4">
      <c r="D12851" s="16"/>
    </row>
    <row r="12852" spans="4:4">
      <c r="D12852" s="16"/>
    </row>
    <row r="12853" spans="4:4">
      <c r="D12853" s="16"/>
    </row>
    <row r="12854" spans="4:4">
      <c r="D12854" s="16"/>
    </row>
    <row r="12855" spans="4:4">
      <c r="D12855" s="16"/>
    </row>
    <row r="12856" spans="4:4">
      <c r="D12856" s="16"/>
    </row>
    <row r="12857" spans="4:4">
      <c r="D12857" s="16"/>
    </row>
    <row r="12858" spans="4:4">
      <c r="D12858" s="16"/>
    </row>
    <row r="12859" spans="4:4">
      <c r="D12859" s="16"/>
    </row>
    <row r="12860" spans="4:4">
      <c r="D12860" s="16"/>
    </row>
    <row r="12861" spans="4:4">
      <c r="D12861" s="16"/>
    </row>
    <row r="12862" spans="4:4">
      <c r="D12862" s="16"/>
    </row>
    <row r="12863" spans="4:4">
      <c r="D12863" s="16"/>
    </row>
    <row r="12864" spans="4:4">
      <c r="D12864" s="16"/>
    </row>
    <row r="12865" spans="4:4">
      <c r="D12865" s="16"/>
    </row>
    <row r="12866" spans="4:4">
      <c r="D12866" s="16"/>
    </row>
    <row r="12867" spans="4:4">
      <c r="D12867" s="16"/>
    </row>
    <row r="12868" spans="4:4">
      <c r="D12868" s="16"/>
    </row>
    <row r="12869" spans="4:4">
      <c r="D12869" s="16"/>
    </row>
    <row r="12870" spans="4:4">
      <c r="D12870" s="16"/>
    </row>
    <row r="12871" spans="4:4">
      <c r="D12871" s="16"/>
    </row>
    <row r="12872" spans="4:4">
      <c r="D12872" s="16"/>
    </row>
    <row r="12873" spans="4:4">
      <c r="D12873" s="16"/>
    </row>
    <row r="12874" spans="4:4">
      <c r="D12874" s="16"/>
    </row>
    <row r="12875" spans="4:4">
      <c r="D12875" s="16"/>
    </row>
    <row r="12876" spans="4:4">
      <c r="D12876" s="16"/>
    </row>
    <row r="12877" spans="4:4">
      <c r="D12877" s="16"/>
    </row>
    <row r="12878" spans="4:4">
      <c r="D12878" s="16"/>
    </row>
    <row r="12879" spans="4:4">
      <c r="D12879" s="16"/>
    </row>
    <row r="12880" spans="4:4">
      <c r="D12880" s="16"/>
    </row>
    <row r="12881" spans="4:4">
      <c r="D12881" s="16"/>
    </row>
    <row r="12882" spans="4:4">
      <c r="D12882" s="16"/>
    </row>
    <row r="12883" spans="4:4">
      <c r="D12883" s="16"/>
    </row>
    <row r="12884" spans="4:4">
      <c r="D12884" s="16"/>
    </row>
    <row r="12885" spans="4:4">
      <c r="D12885" s="16"/>
    </row>
    <row r="12886" spans="4:4">
      <c r="D12886" s="16"/>
    </row>
    <row r="12887" spans="4:4">
      <c r="D12887" s="16"/>
    </row>
    <row r="12888" spans="4:4">
      <c r="D12888" s="16"/>
    </row>
    <row r="12889" spans="4:4">
      <c r="D12889" s="16"/>
    </row>
    <row r="12890" spans="4:4">
      <c r="D12890" s="16"/>
    </row>
    <row r="12891" spans="4:4">
      <c r="D12891" s="16"/>
    </row>
    <row r="12892" spans="4:4">
      <c r="D12892" s="16"/>
    </row>
    <row r="12893" spans="4:4">
      <c r="D12893" s="16"/>
    </row>
    <row r="12894" spans="4:4">
      <c r="D12894" s="16"/>
    </row>
    <row r="12895" spans="4:4">
      <c r="D12895" s="16"/>
    </row>
    <row r="12896" spans="4:4">
      <c r="D12896" s="16"/>
    </row>
    <row r="12897" spans="4:4">
      <c r="D12897" s="16"/>
    </row>
    <row r="12898" spans="4:4">
      <c r="D12898" s="16"/>
    </row>
    <row r="12899" spans="4:4">
      <c r="D12899" s="16"/>
    </row>
    <row r="12900" spans="4:4">
      <c r="D12900" s="16"/>
    </row>
    <row r="12901" spans="4:4">
      <c r="D12901" s="16"/>
    </row>
    <row r="12902" spans="4:4">
      <c r="D12902" s="16"/>
    </row>
    <row r="12903" spans="4:4">
      <c r="D12903" s="16"/>
    </row>
    <row r="12904" spans="4:4">
      <c r="D12904" s="16"/>
    </row>
    <row r="12905" spans="4:4">
      <c r="D12905" s="16"/>
    </row>
    <row r="12906" spans="4:4">
      <c r="D12906" s="16"/>
    </row>
    <row r="12907" spans="4:4">
      <c r="D12907" s="16"/>
    </row>
    <row r="12908" spans="4:4">
      <c r="D12908" s="16"/>
    </row>
    <row r="12909" spans="4:4">
      <c r="D12909" s="16"/>
    </row>
    <row r="12910" spans="4:4">
      <c r="D12910" s="16"/>
    </row>
    <row r="12911" spans="4:4">
      <c r="D12911" s="16"/>
    </row>
    <row r="12912" spans="4:4">
      <c r="D12912" s="16"/>
    </row>
    <row r="12913" spans="4:4">
      <c r="D12913" s="16"/>
    </row>
    <row r="12914" spans="4:4">
      <c r="D12914" s="16"/>
    </row>
    <row r="12915" spans="4:4">
      <c r="D12915" s="16"/>
    </row>
    <row r="12916" spans="4:4">
      <c r="D12916" s="16"/>
    </row>
    <row r="12917" spans="4:4">
      <c r="D12917" s="16"/>
    </row>
    <row r="12918" spans="4:4">
      <c r="D12918" s="16"/>
    </row>
    <row r="12919" spans="4:4">
      <c r="D12919" s="16"/>
    </row>
    <row r="12920" spans="4:4">
      <c r="D12920" s="16"/>
    </row>
    <row r="12921" spans="4:4">
      <c r="D12921" s="16"/>
    </row>
    <row r="12922" spans="4:4">
      <c r="D12922" s="16"/>
    </row>
    <row r="12923" spans="4:4">
      <c r="D12923" s="16"/>
    </row>
    <row r="12924" spans="4:4">
      <c r="D12924" s="16"/>
    </row>
    <row r="12925" spans="4:4">
      <c r="D12925" s="16"/>
    </row>
    <row r="12926" spans="4:4">
      <c r="D12926" s="16"/>
    </row>
    <row r="12927" spans="4:4">
      <c r="D12927" s="16"/>
    </row>
    <row r="12928" spans="4:4">
      <c r="D12928" s="16"/>
    </row>
    <row r="12929" spans="4:4">
      <c r="D12929" s="16"/>
    </row>
    <row r="12930" spans="4:4">
      <c r="D12930" s="16"/>
    </row>
    <row r="12931" spans="4:4">
      <c r="D12931" s="16"/>
    </row>
    <row r="12932" spans="4:4">
      <c r="D12932" s="16"/>
    </row>
    <row r="12933" spans="4:4">
      <c r="D12933" s="16"/>
    </row>
    <row r="12934" spans="4:4">
      <c r="D12934" s="16"/>
    </row>
    <row r="12935" spans="4:4">
      <c r="D12935" s="16"/>
    </row>
    <row r="12936" spans="4:4">
      <c r="D12936" s="16"/>
    </row>
    <row r="12937" spans="4:4">
      <c r="D12937" s="16"/>
    </row>
    <row r="12938" spans="4:4">
      <c r="D12938" s="16"/>
    </row>
    <row r="12939" spans="4:4">
      <c r="D12939" s="16"/>
    </row>
    <row r="12940" spans="4:4">
      <c r="D12940" s="16"/>
    </row>
    <row r="12941" spans="4:4">
      <c r="D12941" s="16"/>
    </row>
    <row r="12942" spans="4:4">
      <c r="D12942" s="16"/>
    </row>
    <row r="12943" spans="4:4">
      <c r="D12943" s="16"/>
    </row>
    <row r="12944" spans="4:4">
      <c r="D12944" s="16"/>
    </row>
    <row r="12945" spans="4:4">
      <c r="D12945" s="16"/>
    </row>
    <row r="12946" spans="4:4">
      <c r="D12946" s="16"/>
    </row>
    <row r="12947" spans="4:4">
      <c r="D12947" s="16"/>
    </row>
    <row r="12948" spans="4:4">
      <c r="D12948" s="16"/>
    </row>
    <row r="12949" spans="4:4">
      <c r="D12949" s="16"/>
    </row>
    <row r="12950" spans="4:4">
      <c r="D12950" s="16"/>
    </row>
    <row r="12951" spans="4:4">
      <c r="D12951" s="16"/>
    </row>
    <row r="12952" spans="4:4">
      <c r="D12952" s="16"/>
    </row>
    <row r="12953" spans="4:4">
      <c r="D12953" s="16"/>
    </row>
    <row r="12954" spans="4:4">
      <c r="D12954" s="16"/>
    </row>
    <row r="12955" spans="4:4">
      <c r="D12955" s="16"/>
    </row>
    <row r="12956" spans="4:4">
      <c r="D12956" s="16"/>
    </row>
    <row r="12957" spans="4:4">
      <c r="D12957" s="16"/>
    </row>
    <row r="12958" spans="4:4">
      <c r="D12958" s="16"/>
    </row>
    <row r="12959" spans="4:4">
      <c r="D12959" s="16"/>
    </row>
    <row r="12960" spans="4:4">
      <c r="D12960" s="16"/>
    </row>
    <row r="12961" spans="4:4">
      <c r="D12961" s="16"/>
    </row>
    <row r="12962" spans="4:4">
      <c r="D12962" s="16"/>
    </row>
    <row r="12963" spans="4:4">
      <c r="D12963" s="16"/>
    </row>
    <row r="12964" spans="4:4">
      <c r="D12964" s="16"/>
    </row>
    <row r="12965" spans="4:4">
      <c r="D12965" s="16"/>
    </row>
    <row r="12966" spans="4:4">
      <c r="D12966" s="16"/>
    </row>
    <row r="12967" spans="4:4">
      <c r="D12967" s="16"/>
    </row>
    <row r="12968" spans="4:4">
      <c r="D12968" s="16"/>
    </row>
    <row r="12969" spans="4:4">
      <c r="D12969" s="16"/>
    </row>
    <row r="12970" spans="4:4">
      <c r="D12970" s="16"/>
    </row>
    <row r="12971" spans="4:4">
      <c r="D12971" s="16"/>
    </row>
    <row r="12972" spans="4:4">
      <c r="D12972" s="16"/>
    </row>
    <row r="12973" spans="4:4">
      <c r="D12973" s="16"/>
    </row>
    <row r="12974" spans="4:4">
      <c r="D12974" s="16"/>
    </row>
    <row r="12975" spans="4:4">
      <c r="D12975" s="16"/>
    </row>
    <row r="12976" spans="4:4">
      <c r="D12976" s="16"/>
    </row>
    <row r="12977" spans="4:4">
      <c r="D12977" s="16"/>
    </row>
    <row r="12978" spans="4:4">
      <c r="D12978" s="16"/>
    </row>
    <row r="12979" spans="4:4">
      <c r="D12979" s="16"/>
    </row>
    <row r="12980" spans="4:4">
      <c r="D12980" s="16"/>
    </row>
    <row r="12981" spans="4:4">
      <c r="D12981" s="16"/>
    </row>
    <row r="12982" spans="4:4">
      <c r="D12982" s="16"/>
    </row>
    <row r="12983" spans="4:4">
      <c r="D12983" s="16"/>
    </row>
    <row r="12984" spans="4:4">
      <c r="D12984" s="16"/>
    </row>
    <row r="12985" spans="4:4">
      <c r="D12985" s="16"/>
    </row>
    <row r="12986" spans="4:4">
      <c r="D12986" s="16"/>
    </row>
    <row r="12987" spans="4:4">
      <c r="D12987" s="16"/>
    </row>
    <row r="12988" spans="4:4">
      <c r="D12988" s="16"/>
    </row>
    <row r="12989" spans="4:4">
      <c r="D12989" s="16"/>
    </row>
    <row r="12990" spans="4:4">
      <c r="D12990" s="16"/>
    </row>
    <row r="12991" spans="4:4">
      <c r="D12991" s="16"/>
    </row>
    <row r="12992" spans="4:4">
      <c r="D12992" s="16"/>
    </row>
    <row r="12993" spans="4:4">
      <c r="D12993" s="16"/>
    </row>
    <row r="12994" spans="4:4">
      <c r="D12994" s="16"/>
    </row>
    <row r="12995" spans="4:4">
      <c r="D12995" s="16"/>
    </row>
    <row r="12996" spans="4:4">
      <c r="D12996" s="16"/>
    </row>
    <row r="12997" spans="4:4">
      <c r="D12997" s="16"/>
    </row>
    <row r="12998" spans="4:4">
      <c r="D12998" s="16"/>
    </row>
    <row r="12999" spans="4:4">
      <c r="D12999" s="16"/>
    </row>
    <row r="13000" spans="4:4">
      <c r="D13000" s="16"/>
    </row>
    <row r="13001" spans="4:4">
      <c r="D13001" s="16"/>
    </row>
    <row r="13002" spans="4:4">
      <c r="D13002" s="16"/>
    </row>
    <row r="13003" spans="4:4">
      <c r="D13003" s="16"/>
    </row>
    <row r="13004" spans="4:4">
      <c r="D13004" s="16"/>
    </row>
    <row r="13005" spans="4:4">
      <c r="D13005" s="16"/>
    </row>
    <row r="13006" spans="4:4">
      <c r="D13006" s="16"/>
    </row>
    <row r="13007" spans="4:4">
      <c r="D13007" s="16"/>
    </row>
    <row r="13008" spans="4:4">
      <c r="D13008" s="16"/>
    </row>
    <row r="13009" spans="4:4">
      <c r="D13009" s="16"/>
    </row>
    <row r="13010" spans="4:4">
      <c r="D13010" s="16"/>
    </row>
    <row r="13011" spans="4:4">
      <c r="D13011" s="16"/>
    </row>
    <row r="13012" spans="4:4">
      <c r="D13012" s="16"/>
    </row>
    <row r="13013" spans="4:4">
      <c r="D13013" s="16"/>
    </row>
    <row r="13014" spans="4:4">
      <c r="D13014" s="16"/>
    </row>
    <row r="13015" spans="4:4">
      <c r="D13015" s="16"/>
    </row>
    <row r="13016" spans="4:4">
      <c r="D13016" s="16"/>
    </row>
    <row r="13017" spans="4:4">
      <c r="D13017" s="16"/>
    </row>
    <row r="13018" spans="4:4">
      <c r="D13018" s="16"/>
    </row>
    <row r="13019" spans="4:4">
      <c r="D13019" s="16"/>
    </row>
    <row r="13020" spans="4:4">
      <c r="D13020" s="16"/>
    </row>
    <row r="13021" spans="4:4">
      <c r="D13021" s="16"/>
    </row>
    <row r="13022" spans="4:4">
      <c r="D13022" s="16"/>
    </row>
    <row r="13023" spans="4:4">
      <c r="D13023" s="16"/>
    </row>
    <row r="13024" spans="4:4">
      <c r="D13024" s="16"/>
    </row>
    <row r="13025" spans="4:4">
      <c r="D13025" s="16"/>
    </row>
    <row r="13026" spans="4:4">
      <c r="D13026" s="16"/>
    </row>
    <row r="13027" spans="4:4">
      <c r="D13027" s="16"/>
    </row>
    <row r="13028" spans="4:4">
      <c r="D13028" s="16"/>
    </row>
    <row r="13029" spans="4:4">
      <c r="D13029" s="16"/>
    </row>
    <row r="13030" spans="4:4">
      <c r="D13030" s="16"/>
    </row>
    <row r="13031" spans="4:4">
      <c r="D13031" s="16"/>
    </row>
    <row r="13032" spans="4:4">
      <c r="D13032" s="16"/>
    </row>
    <row r="13033" spans="4:4">
      <c r="D13033" s="16"/>
    </row>
    <row r="13034" spans="4:4">
      <c r="D13034" s="16"/>
    </row>
    <row r="13035" spans="4:4">
      <c r="D13035" s="16"/>
    </row>
    <row r="13036" spans="4:4">
      <c r="D13036" s="16"/>
    </row>
    <row r="13037" spans="4:4">
      <c r="D13037" s="16"/>
    </row>
    <row r="13038" spans="4:4">
      <c r="D13038" s="16"/>
    </row>
    <row r="13039" spans="4:4">
      <c r="D13039" s="16"/>
    </row>
    <row r="13040" spans="4:4">
      <c r="D13040" s="16"/>
    </row>
    <row r="13041" spans="4:4">
      <c r="D13041" s="16"/>
    </row>
    <row r="13042" spans="4:4">
      <c r="D13042" s="16"/>
    </row>
    <row r="13043" spans="4:4">
      <c r="D13043" s="16"/>
    </row>
    <row r="13044" spans="4:4">
      <c r="D13044" s="16"/>
    </row>
    <row r="13045" spans="4:4">
      <c r="D13045" s="16"/>
    </row>
    <row r="13046" spans="4:4">
      <c r="D13046" s="16"/>
    </row>
    <row r="13047" spans="4:4">
      <c r="D13047" s="16"/>
    </row>
    <row r="13048" spans="4:4">
      <c r="D13048" s="16"/>
    </row>
    <row r="13049" spans="4:4">
      <c r="D13049" s="16"/>
    </row>
    <row r="13050" spans="4:4">
      <c r="D13050" s="16"/>
    </row>
    <row r="13051" spans="4:4">
      <c r="D13051" s="16"/>
    </row>
    <row r="13052" spans="4:4">
      <c r="D13052" s="16"/>
    </row>
    <row r="13053" spans="4:4">
      <c r="D13053" s="16"/>
    </row>
    <row r="13054" spans="4:4">
      <c r="D13054" s="16"/>
    </row>
    <row r="13055" spans="4:4">
      <c r="D13055" s="16"/>
    </row>
    <row r="13056" spans="4:4">
      <c r="D13056" s="16"/>
    </row>
    <row r="13057" spans="4:4">
      <c r="D13057" s="16"/>
    </row>
    <row r="13058" spans="4:4">
      <c r="D13058" s="16"/>
    </row>
    <row r="13059" spans="4:4">
      <c r="D13059" s="16"/>
    </row>
    <row r="13060" spans="4:4">
      <c r="D13060" s="16"/>
    </row>
    <row r="13061" spans="4:4">
      <c r="D13061" s="16"/>
    </row>
    <row r="13062" spans="4:4">
      <c r="D13062" s="16"/>
    </row>
    <row r="13063" spans="4:4">
      <c r="D13063" s="16"/>
    </row>
    <row r="13064" spans="4:4">
      <c r="D13064" s="16"/>
    </row>
    <row r="13065" spans="4:4">
      <c r="D13065" s="16"/>
    </row>
    <row r="13066" spans="4:4">
      <c r="D13066" s="16"/>
    </row>
    <row r="13067" spans="4:4">
      <c r="D13067" s="16"/>
    </row>
    <row r="13068" spans="4:4">
      <c r="D13068" s="16"/>
    </row>
    <row r="13069" spans="4:4">
      <c r="D13069" s="16"/>
    </row>
    <row r="13070" spans="4:4">
      <c r="D13070" s="16"/>
    </row>
    <row r="13071" spans="4:4">
      <c r="D13071" s="16"/>
    </row>
    <row r="13072" spans="4:4">
      <c r="D13072" s="16"/>
    </row>
    <row r="13073" spans="4:4">
      <c r="D13073" s="16"/>
    </row>
    <row r="13074" spans="4:4">
      <c r="D13074" s="16"/>
    </row>
    <row r="13075" spans="4:4">
      <c r="D13075" s="16"/>
    </row>
    <row r="13076" spans="4:4">
      <c r="D13076" s="16"/>
    </row>
    <row r="13077" spans="4:4">
      <c r="D13077" s="16"/>
    </row>
    <row r="13078" spans="4:4">
      <c r="D13078" s="16"/>
    </row>
    <row r="13079" spans="4:4">
      <c r="D13079" s="16"/>
    </row>
    <row r="13080" spans="4:4">
      <c r="D13080" s="16"/>
    </row>
    <row r="13081" spans="4:4">
      <c r="D13081" s="16"/>
    </row>
    <row r="13082" spans="4:4">
      <c r="D13082" s="16"/>
    </row>
    <row r="13083" spans="4:4">
      <c r="D13083" s="16"/>
    </row>
    <row r="13084" spans="4:4">
      <c r="D13084" s="16"/>
    </row>
    <row r="13085" spans="4:4">
      <c r="D13085" s="16"/>
    </row>
    <row r="13086" spans="4:4">
      <c r="D13086" s="16"/>
    </row>
    <row r="13087" spans="4:4">
      <c r="D13087" s="16"/>
    </row>
    <row r="13088" spans="4:4">
      <c r="D13088" s="16"/>
    </row>
    <row r="13089" spans="4:4">
      <c r="D13089" s="16"/>
    </row>
    <row r="13090" spans="4:4">
      <c r="D13090" s="16"/>
    </row>
    <row r="13091" spans="4:4">
      <c r="D13091" s="16"/>
    </row>
    <row r="13092" spans="4:4">
      <c r="D13092" s="16"/>
    </row>
    <row r="13093" spans="4:4">
      <c r="D13093" s="16"/>
    </row>
    <row r="13094" spans="4:4">
      <c r="D13094" s="16"/>
    </row>
    <row r="13095" spans="4:4">
      <c r="D13095" s="16"/>
    </row>
    <row r="13096" spans="4:4">
      <c r="D13096" s="16"/>
    </row>
    <row r="13097" spans="4:4">
      <c r="D13097" s="16"/>
    </row>
    <row r="13098" spans="4:4">
      <c r="D13098" s="16"/>
    </row>
    <row r="13099" spans="4:4">
      <c r="D13099" s="16"/>
    </row>
    <row r="13100" spans="4:4">
      <c r="D13100" s="16"/>
    </row>
    <row r="13101" spans="4:4">
      <c r="D13101" s="16"/>
    </row>
    <row r="13102" spans="4:4">
      <c r="D13102" s="16"/>
    </row>
    <row r="13103" spans="4:4">
      <c r="D13103" s="16"/>
    </row>
    <row r="13104" spans="4:4">
      <c r="D13104" s="16"/>
    </row>
    <row r="13105" spans="4:4">
      <c r="D13105" s="16"/>
    </row>
    <row r="13106" spans="4:4">
      <c r="D13106" s="16"/>
    </row>
    <row r="13107" spans="4:4">
      <c r="D13107" s="16"/>
    </row>
    <row r="13108" spans="4:4">
      <c r="D13108" s="16"/>
    </row>
    <row r="13109" spans="4:4">
      <c r="D13109" s="16"/>
    </row>
    <row r="13110" spans="4:4">
      <c r="D13110" s="16"/>
    </row>
    <row r="13111" spans="4:4">
      <c r="D13111" s="16"/>
    </row>
    <row r="13112" spans="4:4">
      <c r="D13112" s="16"/>
    </row>
    <row r="13113" spans="4:4">
      <c r="D13113" s="16"/>
    </row>
    <row r="13114" spans="4:4">
      <c r="D13114" s="16"/>
    </row>
    <row r="13115" spans="4:4">
      <c r="D13115" s="16"/>
    </row>
    <row r="13116" spans="4:4">
      <c r="D13116" s="16"/>
    </row>
    <row r="13117" spans="4:4">
      <c r="D13117" s="16"/>
    </row>
    <row r="13118" spans="4:4">
      <c r="D13118" s="16"/>
    </row>
    <row r="13119" spans="4:4">
      <c r="D13119" s="16"/>
    </row>
    <row r="13120" spans="4:4">
      <c r="D13120" s="16"/>
    </row>
    <row r="13121" spans="4:4">
      <c r="D13121" s="16"/>
    </row>
    <row r="13122" spans="4:4">
      <c r="D13122" s="16"/>
    </row>
    <row r="13123" spans="4:4">
      <c r="D13123" s="16"/>
    </row>
    <row r="13124" spans="4:4">
      <c r="D13124" s="16"/>
    </row>
    <row r="13125" spans="4:4">
      <c r="D13125" s="16"/>
    </row>
    <row r="13126" spans="4:4">
      <c r="D13126" s="16"/>
    </row>
    <row r="13127" spans="4:4">
      <c r="D13127" s="16"/>
    </row>
    <row r="13128" spans="4:4">
      <c r="D13128" s="16"/>
    </row>
    <row r="13129" spans="4:4">
      <c r="D13129" s="16"/>
    </row>
    <row r="13130" spans="4:4">
      <c r="D13130" s="16"/>
    </row>
    <row r="13131" spans="4:4">
      <c r="D13131" s="16"/>
    </row>
    <row r="13132" spans="4:4">
      <c r="D13132" s="16"/>
    </row>
    <row r="13133" spans="4:4">
      <c r="D13133" s="16"/>
    </row>
    <row r="13134" spans="4:4">
      <c r="D13134" s="16"/>
    </row>
    <row r="13135" spans="4:4">
      <c r="D13135" s="16"/>
    </row>
    <row r="13136" spans="4:4">
      <c r="D13136" s="16"/>
    </row>
    <row r="13137" spans="4:4">
      <c r="D13137" s="16"/>
    </row>
    <row r="13138" spans="4:4">
      <c r="D13138" s="16"/>
    </row>
    <row r="13139" spans="4:4">
      <c r="D13139" s="16"/>
    </row>
    <row r="13140" spans="4:4">
      <c r="D13140" s="16"/>
    </row>
    <row r="13141" spans="4:4">
      <c r="D13141" s="16"/>
    </row>
    <row r="13142" spans="4:4">
      <c r="D13142" s="16"/>
    </row>
    <row r="13143" spans="4:4">
      <c r="D13143" s="16"/>
    </row>
    <row r="13144" spans="4:4">
      <c r="D13144" s="16"/>
    </row>
    <row r="13145" spans="4:4">
      <c r="D13145" s="16"/>
    </row>
    <row r="13146" spans="4:4">
      <c r="D13146" s="16"/>
    </row>
    <row r="13147" spans="4:4">
      <c r="D13147" s="16"/>
    </row>
    <row r="13148" spans="4:4">
      <c r="D13148" s="16"/>
    </row>
    <row r="13149" spans="4:4">
      <c r="D13149" s="16"/>
    </row>
    <row r="13150" spans="4:4">
      <c r="D13150" s="16"/>
    </row>
    <row r="13151" spans="4:4">
      <c r="D13151" s="16"/>
    </row>
    <row r="13152" spans="4:4">
      <c r="D13152" s="16"/>
    </row>
    <row r="13153" spans="4:4">
      <c r="D13153" s="16"/>
    </row>
    <row r="13154" spans="4:4">
      <c r="D13154" s="16"/>
    </row>
    <row r="13155" spans="4:4">
      <c r="D13155" s="16"/>
    </row>
    <row r="13156" spans="4:4">
      <c r="D13156" s="16"/>
    </row>
    <row r="13157" spans="4:4">
      <c r="D13157" s="16"/>
    </row>
    <row r="13158" spans="4:4">
      <c r="D13158" s="16"/>
    </row>
    <row r="13159" spans="4:4">
      <c r="D13159" s="16"/>
    </row>
    <row r="13160" spans="4:4">
      <c r="D13160" s="16"/>
    </row>
    <row r="13161" spans="4:4">
      <c r="D13161" s="16"/>
    </row>
    <row r="13162" spans="4:4">
      <c r="D13162" s="16"/>
    </row>
    <row r="13163" spans="4:4">
      <c r="D13163" s="16"/>
    </row>
    <row r="13164" spans="4:4">
      <c r="D13164" s="16"/>
    </row>
    <row r="13165" spans="4:4">
      <c r="D13165" s="16"/>
    </row>
    <row r="13166" spans="4:4">
      <c r="D13166" s="16"/>
    </row>
    <row r="13167" spans="4:4">
      <c r="D13167" s="16"/>
    </row>
    <row r="13168" spans="4:4">
      <c r="D13168" s="16"/>
    </row>
    <row r="13169" spans="4:4">
      <c r="D13169" s="16"/>
    </row>
    <row r="13170" spans="4:4">
      <c r="D13170" s="16"/>
    </row>
    <row r="13171" spans="4:4">
      <c r="D13171" s="16"/>
    </row>
    <row r="13172" spans="4:4">
      <c r="D13172" s="16"/>
    </row>
    <row r="13173" spans="4:4">
      <c r="D13173" s="16"/>
    </row>
    <row r="13174" spans="4:4">
      <c r="D13174" s="16"/>
    </row>
    <row r="13175" spans="4:4">
      <c r="D13175" s="16"/>
    </row>
    <row r="13176" spans="4:4">
      <c r="D13176" s="16"/>
    </row>
    <row r="13177" spans="4:4">
      <c r="D13177" s="16"/>
    </row>
    <row r="13178" spans="4:4">
      <c r="D13178" s="16"/>
    </row>
    <row r="13179" spans="4:4">
      <c r="D13179" s="16"/>
    </row>
    <row r="13180" spans="4:4">
      <c r="D13180" s="16"/>
    </row>
    <row r="13181" spans="4:4">
      <c r="D13181" s="16"/>
    </row>
    <row r="13182" spans="4:4">
      <c r="D13182" s="16"/>
    </row>
    <row r="13183" spans="4:4">
      <c r="D13183" s="16"/>
    </row>
    <row r="13184" spans="4:4">
      <c r="D13184" s="16"/>
    </row>
    <row r="13185" spans="4:4">
      <c r="D13185" s="16"/>
    </row>
    <row r="13186" spans="4:4">
      <c r="D13186" s="16"/>
    </row>
    <row r="13187" spans="4:4">
      <c r="D13187" s="16"/>
    </row>
    <row r="13188" spans="4:4">
      <c r="D13188" s="16"/>
    </row>
    <row r="13189" spans="4:4">
      <c r="D13189" s="16"/>
    </row>
    <row r="13190" spans="4:4">
      <c r="D13190" s="16"/>
    </row>
    <row r="13191" spans="4:4">
      <c r="D13191" s="16"/>
    </row>
    <row r="13192" spans="4:4">
      <c r="D13192" s="16"/>
    </row>
    <row r="13193" spans="4:4">
      <c r="D13193" s="16"/>
    </row>
    <row r="13194" spans="4:4">
      <c r="D13194" s="16"/>
    </row>
    <row r="13195" spans="4:4">
      <c r="D13195" s="16"/>
    </row>
    <row r="13196" spans="4:4">
      <c r="D13196" s="16"/>
    </row>
    <row r="13197" spans="4:4">
      <c r="D13197" s="16"/>
    </row>
    <row r="13198" spans="4:4">
      <c r="D13198" s="16"/>
    </row>
    <row r="13199" spans="4:4">
      <c r="D13199" s="16"/>
    </row>
    <row r="13200" spans="4:4">
      <c r="D13200" s="16"/>
    </row>
    <row r="13201" spans="4:4">
      <c r="D13201" s="16"/>
    </row>
    <row r="13202" spans="4:4">
      <c r="D13202" s="16"/>
    </row>
    <row r="13203" spans="4:4">
      <c r="D13203" s="16"/>
    </row>
    <row r="13204" spans="4:4">
      <c r="D13204" s="16"/>
    </row>
    <row r="13205" spans="4:4">
      <c r="D13205" s="16"/>
    </row>
    <row r="13206" spans="4:4">
      <c r="D13206" s="16"/>
    </row>
    <row r="13207" spans="4:4">
      <c r="D13207" s="16"/>
    </row>
    <row r="13208" spans="4:4">
      <c r="D13208" s="16"/>
    </row>
    <row r="13209" spans="4:4">
      <c r="D13209" s="16"/>
    </row>
    <row r="13210" spans="4:4">
      <c r="D13210" s="16"/>
    </row>
    <row r="13211" spans="4:4">
      <c r="D13211" s="16"/>
    </row>
    <row r="13212" spans="4:4">
      <c r="D13212" s="16"/>
    </row>
    <row r="13213" spans="4:4">
      <c r="D13213" s="16"/>
    </row>
    <row r="13214" spans="4:4">
      <c r="D13214" s="16"/>
    </row>
    <row r="13215" spans="4:4">
      <c r="D13215" s="16"/>
    </row>
    <row r="13216" spans="4:4">
      <c r="D13216" s="16"/>
    </row>
    <row r="13217" spans="4:4">
      <c r="D13217" s="16"/>
    </row>
    <row r="13218" spans="4:4">
      <c r="D13218" s="16"/>
    </row>
    <row r="13219" spans="4:4">
      <c r="D13219" s="16"/>
    </row>
    <row r="13220" spans="4:4">
      <c r="D13220" s="16"/>
    </row>
    <row r="13221" spans="4:4">
      <c r="D13221" s="16"/>
    </row>
    <row r="13222" spans="4:4">
      <c r="D13222" s="16"/>
    </row>
    <row r="13223" spans="4:4">
      <c r="D13223" s="16"/>
    </row>
    <row r="13224" spans="4:4">
      <c r="D13224" s="16"/>
    </row>
    <row r="13225" spans="4:4">
      <c r="D13225" s="16"/>
    </row>
    <row r="13226" spans="4:4">
      <c r="D13226" s="16"/>
    </row>
    <row r="13227" spans="4:4">
      <c r="D13227" s="16"/>
    </row>
    <row r="13228" spans="4:4">
      <c r="D13228" s="16"/>
    </row>
    <row r="13229" spans="4:4">
      <c r="D13229" s="16"/>
    </row>
    <row r="13230" spans="4:4">
      <c r="D13230" s="16"/>
    </row>
    <row r="13231" spans="4:4">
      <c r="D13231" s="16"/>
    </row>
    <row r="13232" spans="4:4">
      <c r="D13232" s="16"/>
    </row>
    <row r="13233" spans="4:4">
      <c r="D13233" s="16"/>
    </row>
    <row r="13234" spans="4:4">
      <c r="D13234" s="16"/>
    </row>
    <row r="13235" spans="4:4">
      <c r="D13235" s="16"/>
    </row>
    <row r="13236" spans="4:4">
      <c r="D13236" s="16"/>
    </row>
    <row r="13237" spans="4:4">
      <c r="D13237" s="16"/>
    </row>
    <row r="13238" spans="4:4">
      <c r="D13238" s="16"/>
    </row>
    <row r="13239" spans="4:4">
      <c r="D13239" s="16"/>
    </row>
    <row r="13240" spans="4:4">
      <c r="D13240" s="16"/>
    </row>
    <row r="13241" spans="4:4">
      <c r="D13241" s="16"/>
    </row>
    <row r="13242" spans="4:4">
      <c r="D13242" s="16"/>
    </row>
    <row r="13243" spans="4:4">
      <c r="D13243" s="16"/>
    </row>
    <row r="13244" spans="4:4">
      <c r="D13244" s="16"/>
    </row>
    <row r="13245" spans="4:4">
      <c r="D13245" s="16"/>
    </row>
    <row r="13246" spans="4:4">
      <c r="D13246" s="16"/>
    </row>
    <row r="13247" spans="4:4">
      <c r="D13247" s="16"/>
    </row>
    <row r="13248" spans="4:4">
      <c r="D13248" s="16"/>
    </row>
    <row r="13249" spans="4:4">
      <c r="D13249" s="16"/>
    </row>
    <row r="13250" spans="4:4">
      <c r="D13250" s="16"/>
    </row>
    <row r="13251" spans="4:4">
      <c r="D13251" s="16"/>
    </row>
    <row r="13252" spans="4:4">
      <c r="D13252" s="16"/>
    </row>
    <row r="13253" spans="4:4">
      <c r="D13253" s="16"/>
    </row>
    <row r="13254" spans="4:4">
      <c r="D13254" s="16"/>
    </row>
    <row r="13255" spans="4:4">
      <c r="D13255" s="16"/>
    </row>
    <row r="13256" spans="4:4">
      <c r="D13256" s="16"/>
    </row>
    <row r="13257" spans="4:4">
      <c r="D13257" s="16"/>
    </row>
    <row r="13258" spans="4:4">
      <c r="D13258" s="16"/>
    </row>
    <row r="13259" spans="4:4">
      <c r="D13259" s="16"/>
    </row>
    <row r="13260" spans="4:4">
      <c r="D13260" s="16"/>
    </row>
    <row r="13261" spans="4:4">
      <c r="D13261" s="16"/>
    </row>
    <row r="13262" spans="4:4">
      <c r="D13262" s="16"/>
    </row>
    <row r="13263" spans="4:4">
      <c r="D13263" s="16"/>
    </row>
    <row r="13264" spans="4:4">
      <c r="D13264" s="16"/>
    </row>
    <row r="13265" spans="4:4">
      <c r="D13265" s="16"/>
    </row>
    <row r="13266" spans="4:4">
      <c r="D13266" s="16"/>
    </row>
    <row r="13267" spans="4:4">
      <c r="D13267" s="16"/>
    </row>
    <row r="13268" spans="4:4">
      <c r="D13268" s="16"/>
    </row>
    <row r="13269" spans="4:4">
      <c r="D13269" s="16"/>
    </row>
    <row r="13270" spans="4:4">
      <c r="D13270" s="16"/>
    </row>
    <row r="13271" spans="4:4">
      <c r="D13271" s="16"/>
    </row>
    <row r="13272" spans="4:4">
      <c r="D13272" s="16"/>
    </row>
    <row r="13273" spans="4:4">
      <c r="D13273" s="16"/>
    </row>
    <row r="13274" spans="4:4">
      <c r="D13274" s="16"/>
    </row>
    <row r="13275" spans="4:4">
      <c r="D13275" s="16"/>
    </row>
    <row r="13276" spans="4:4">
      <c r="D13276" s="16"/>
    </row>
    <row r="13277" spans="4:4">
      <c r="D13277" s="16"/>
    </row>
    <row r="13278" spans="4:4">
      <c r="D13278" s="16"/>
    </row>
    <row r="13279" spans="4:4">
      <c r="D13279" s="16"/>
    </row>
    <row r="13280" spans="4:4">
      <c r="D13280" s="16"/>
    </row>
    <row r="13281" spans="4:4">
      <c r="D13281" s="16"/>
    </row>
    <row r="13282" spans="4:4">
      <c r="D13282" s="16"/>
    </row>
    <row r="13283" spans="4:4">
      <c r="D13283" s="16"/>
    </row>
    <row r="13284" spans="4:4">
      <c r="D13284" s="16"/>
    </row>
    <row r="13285" spans="4:4">
      <c r="D13285" s="16"/>
    </row>
    <row r="13286" spans="4:4">
      <c r="D13286" s="16"/>
    </row>
    <row r="13287" spans="4:4">
      <c r="D13287" s="16"/>
    </row>
    <row r="13288" spans="4:4">
      <c r="D13288" s="16"/>
    </row>
    <row r="13289" spans="4:4">
      <c r="D13289" s="16"/>
    </row>
    <row r="13290" spans="4:4">
      <c r="D13290" s="16"/>
    </row>
    <row r="13291" spans="4:4">
      <c r="D13291" s="16"/>
    </row>
    <row r="13292" spans="4:4">
      <c r="D13292" s="16"/>
    </row>
    <row r="13293" spans="4:4">
      <c r="D13293" s="16"/>
    </row>
    <row r="13294" spans="4:4">
      <c r="D13294" s="16"/>
    </row>
    <row r="13295" spans="4:4">
      <c r="D13295" s="16"/>
    </row>
    <row r="13296" spans="4:4">
      <c r="D13296" s="16"/>
    </row>
    <row r="13297" spans="4:4">
      <c r="D13297" s="16"/>
    </row>
    <row r="13298" spans="4:4">
      <c r="D13298" s="16"/>
    </row>
    <row r="13299" spans="4:4">
      <c r="D13299" s="16"/>
    </row>
    <row r="13300" spans="4:4">
      <c r="D13300" s="16"/>
    </row>
    <row r="13301" spans="4:4">
      <c r="D13301" s="16"/>
    </row>
    <row r="13302" spans="4:4">
      <c r="D13302" s="16"/>
    </row>
    <row r="13303" spans="4:4">
      <c r="D13303" s="16"/>
    </row>
    <row r="13304" spans="4:4">
      <c r="D13304" s="16"/>
    </row>
    <row r="13305" spans="4:4">
      <c r="D13305" s="16"/>
    </row>
    <row r="13306" spans="4:4">
      <c r="D13306" s="16"/>
    </row>
    <row r="13307" spans="4:4">
      <c r="D13307" s="16"/>
    </row>
    <row r="13308" spans="4:4">
      <c r="D13308" s="16"/>
    </row>
    <row r="13309" spans="4:4">
      <c r="D13309" s="16"/>
    </row>
    <row r="13310" spans="4:4">
      <c r="D13310" s="16"/>
    </row>
    <row r="13311" spans="4:4">
      <c r="D13311" s="16"/>
    </row>
    <row r="13312" spans="4:4">
      <c r="D13312" s="16"/>
    </row>
    <row r="13313" spans="4:4">
      <c r="D13313" s="16"/>
    </row>
    <row r="13314" spans="4:4">
      <c r="D13314" s="16"/>
    </row>
    <row r="13315" spans="4:4">
      <c r="D13315" s="16"/>
    </row>
    <row r="13316" spans="4:4">
      <c r="D13316" s="16"/>
    </row>
    <row r="13317" spans="4:4">
      <c r="D13317" s="16"/>
    </row>
    <row r="13318" spans="4:4">
      <c r="D13318" s="16"/>
    </row>
    <row r="13319" spans="4:4">
      <c r="D13319" s="16"/>
    </row>
    <row r="13320" spans="4:4">
      <c r="D13320" s="16"/>
    </row>
    <row r="13321" spans="4:4">
      <c r="D13321" s="16"/>
    </row>
    <row r="13322" spans="4:4">
      <c r="D13322" s="16"/>
    </row>
    <row r="13323" spans="4:4">
      <c r="D13323" s="16"/>
    </row>
    <row r="13324" spans="4:4">
      <c r="D13324" s="16"/>
    </row>
    <row r="13325" spans="4:4">
      <c r="D13325" s="16"/>
    </row>
    <row r="13326" spans="4:4">
      <c r="D13326" s="16"/>
    </row>
    <row r="13327" spans="4:4">
      <c r="D13327" s="16"/>
    </row>
    <row r="13328" spans="4:4">
      <c r="D13328" s="16"/>
    </row>
    <row r="13329" spans="4:4">
      <c r="D13329" s="16"/>
    </row>
    <row r="13330" spans="4:4">
      <c r="D13330" s="16"/>
    </row>
    <row r="13331" spans="4:4">
      <c r="D13331" s="16"/>
    </row>
    <row r="13332" spans="4:4">
      <c r="D13332" s="16"/>
    </row>
    <row r="13333" spans="4:4">
      <c r="D13333" s="16"/>
    </row>
    <row r="13334" spans="4:4">
      <c r="D13334" s="16"/>
    </row>
    <row r="13335" spans="4:4">
      <c r="D13335" s="16"/>
    </row>
    <row r="13336" spans="4:4">
      <c r="D13336" s="16"/>
    </row>
    <row r="13337" spans="4:4">
      <c r="D13337" s="16"/>
    </row>
    <row r="13338" spans="4:4">
      <c r="D13338" s="16"/>
    </row>
    <row r="13339" spans="4:4">
      <c r="D13339" s="16"/>
    </row>
    <row r="13340" spans="4:4">
      <c r="D13340" s="16"/>
    </row>
    <row r="13341" spans="4:4">
      <c r="D13341" s="16"/>
    </row>
    <row r="13342" spans="4:4">
      <c r="D13342" s="16"/>
    </row>
    <row r="13343" spans="4:4">
      <c r="D13343" s="16"/>
    </row>
    <row r="13344" spans="4:4">
      <c r="D13344" s="16"/>
    </row>
    <row r="13345" spans="4:4">
      <c r="D13345" s="16"/>
    </row>
    <row r="13346" spans="4:4">
      <c r="D13346" s="16"/>
    </row>
    <row r="13347" spans="4:4">
      <c r="D13347" s="16"/>
    </row>
    <row r="13348" spans="4:4">
      <c r="D13348" s="16"/>
    </row>
    <row r="13349" spans="4:4">
      <c r="D13349" s="16"/>
    </row>
    <row r="13350" spans="4:4">
      <c r="D13350" s="16"/>
    </row>
    <row r="13351" spans="4:4">
      <c r="D13351" s="16"/>
    </row>
    <row r="13352" spans="4:4">
      <c r="D13352" s="16"/>
    </row>
    <row r="13353" spans="4:4">
      <c r="D13353" s="16"/>
    </row>
    <row r="13354" spans="4:4">
      <c r="D13354" s="16"/>
    </row>
    <row r="13355" spans="4:4">
      <c r="D13355" s="16"/>
    </row>
    <row r="13356" spans="4:4">
      <c r="D13356" s="16"/>
    </row>
    <row r="13357" spans="4:4">
      <c r="D13357" s="16"/>
    </row>
    <row r="13358" spans="4:4">
      <c r="D13358" s="16"/>
    </row>
    <row r="13359" spans="4:4">
      <c r="D13359" s="16"/>
    </row>
    <row r="13360" spans="4:4">
      <c r="D13360" s="16"/>
    </row>
    <row r="13361" spans="4:4">
      <c r="D13361" s="16"/>
    </row>
    <row r="13362" spans="4:4">
      <c r="D13362" s="16"/>
    </row>
    <row r="13363" spans="4:4">
      <c r="D13363" s="16"/>
    </row>
    <row r="13364" spans="4:4">
      <c r="D13364" s="16"/>
    </row>
    <row r="13365" spans="4:4">
      <c r="D13365" s="16"/>
    </row>
    <row r="13366" spans="4:4">
      <c r="D13366" s="16"/>
    </row>
    <row r="13367" spans="4:4">
      <c r="D13367" s="16"/>
    </row>
    <row r="13368" spans="4:4">
      <c r="D13368" s="16"/>
    </row>
    <row r="13369" spans="4:4">
      <c r="D13369" s="16"/>
    </row>
    <row r="13370" spans="4:4">
      <c r="D13370" s="16"/>
    </row>
    <row r="13371" spans="4:4">
      <c r="D13371" s="16"/>
    </row>
    <row r="13372" spans="4:4">
      <c r="D13372" s="16"/>
    </row>
    <row r="13373" spans="4:4">
      <c r="D13373" s="16"/>
    </row>
    <row r="13374" spans="4:4">
      <c r="D13374" s="16"/>
    </row>
    <row r="13375" spans="4:4">
      <c r="D13375" s="16"/>
    </row>
    <row r="13376" spans="4:4">
      <c r="D13376" s="16"/>
    </row>
    <row r="13377" spans="4:4">
      <c r="D13377" s="16"/>
    </row>
    <row r="13378" spans="4:4">
      <c r="D13378" s="16"/>
    </row>
    <row r="13379" spans="4:4">
      <c r="D13379" s="16"/>
    </row>
    <row r="13380" spans="4:4">
      <c r="D13380" s="16"/>
    </row>
    <row r="13381" spans="4:4">
      <c r="D13381" s="16"/>
    </row>
    <row r="13382" spans="4:4">
      <c r="D13382" s="16"/>
    </row>
    <row r="13383" spans="4:4">
      <c r="D13383" s="16"/>
    </row>
    <row r="13384" spans="4:4">
      <c r="D13384" s="16"/>
    </row>
    <row r="13385" spans="4:4">
      <c r="D13385" s="16"/>
    </row>
    <row r="13386" spans="4:4">
      <c r="D13386" s="16"/>
    </row>
    <row r="13387" spans="4:4">
      <c r="D13387" s="16"/>
    </row>
    <row r="13388" spans="4:4">
      <c r="D13388" s="16"/>
    </row>
    <row r="13389" spans="4:4">
      <c r="D13389" s="16"/>
    </row>
    <row r="13390" spans="4:4">
      <c r="D13390" s="16"/>
    </row>
    <row r="13391" spans="4:4">
      <c r="D13391" s="16"/>
    </row>
    <row r="13392" spans="4:4">
      <c r="D13392" s="16"/>
    </row>
    <row r="13393" spans="4:4">
      <c r="D13393" s="16"/>
    </row>
    <row r="13394" spans="4:4">
      <c r="D13394" s="16"/>
    </row>
    <row r="13395" spans="4:4">
      <c r="D13395" s="16"/>
    </row>
    <row r="13396" spans="4:4">
      <c r="D13396" s="16"/>
    </row>
    <row r="13397" spans="4:4">
      <c r="D13397" s="16"/>
    </row>
    <row r="13398" spans="4:4">
      <c r="D13398" s="16"/>
    </row>
    <row r="13399" spans="4:4">
      <c r="D13399" s="16"/>
    </row>
    <row r="13400" spans="4:4">
      <c r="D13400" s="16"/>
    </row>
    <row r="13401" spans="4:4">
      <c r="D13401" s="16"/>
    </row>
    <row r="13402" spans="4:4">
      <c r="D13402" s="16"/>
    </row>
    <row r="13403" spans="4:4">
      <c r="D13403" s="16"/>
    </row>
    <row r="13404" spans="4:4">
      <c r="D13404" s="16"/>
    </row>
    <row r="13405" spans="4:4">
      <c r="D13405" s="16"/>
    </row>
    <row r="13406" spans="4:4">
      <c r="D13406" s="16"/>
    </row>
    <row r="13407" spans="4:4">
      <c r="D13407" s="16"/>
    </row>
    <row r="13408" spans="4:4">
      <c r="D13408" s="16"/>
    </row>
    <row r="13409" spans="4:4">
      <c r="D13409" s="16"/>
    </row>
    <row r="13410" spans="4:4">
      <c r="D13410" s="16"/>
    </row>
    <row r="13411" spans="4:4">
      <c r="D13411" s="16"/>
    </row>
    <row r="13412" spans="4:4">
      <c r="D13412" s="16"/>
    </row>
    <row r="13413" spans="4:4">
      <c r="D13413" s="16"/>
    </row>
    <row r="13414" spans="4:4">
      <c r="D13414" s="16"/>
    </row>
    <row r="13415" spans="4:4">
      <c r="D13415" s="16"/>
    </row>
    <row r="13416" spans="4:4">
      <c r="D13416" s="16"/>
    </row>
    <row r="13417" spans="4:4">
      <c r="D13417" s="16"/>
    </row>
    <row r="13418" spans="4:4">
      <c r="D13418" s="16"/>
    </row>
    <row r="13419" spans="4:4">
      <c r="D13419" s="16"/>
    </row>
    <row r="13420" spans="4:4">
      <c r="D13420" s="16"/>
    </row>
    <row r="13421" spans="4:4">
      <c r="D13421" s="16"/>
    </row>
    <row r="13422" spans="4:4">
      <c r="D13422" s="16"/>
    </row>
    <row r="13423" spans="4:4">
      <c r="D13423" s="16"/>
    </row>
    <row r="13424" spans="4:4">
      <c r="D13424" s="16"/>
    </row>
    <row r="13425" spans="4:4">
      <c r="D13425" s="16"/>
    </row>
    <row r="13426" spans="4:4">
      <c r="D13426" s="16"/>
    </row>
    <row r="13427" spans="4:4">
      <c r="D13427" s="16"/>
    </row>
    <row r="13428" spans="4:4">
      <c r="D13428" s="16"/>
    </row>
    <row r="13429" spans="4:4">
      <c r="D13429" s="16"/>
    </row>
    <row r="13430" spans="4:4">
      <c r="D13430" s="16"/>
    </row>
    <row r="13431" spans="4:4">
      <c r="D13431" s="16"/>
    </row>
    <row r="13432" spans="4:4">
      <c r="D13432" s="16"/>
    </row>
    <row r="13433" spans="4:4">
      <c r="D13433" s="16"/>
    </row>
    <row r="13434" spans="4:4">
      <c r="D13434" s="16"/>
    </row>
    <row r="13435" spans="4:4">
      <c r="D13435" s="16"/>
    </row>
    <row r="13436" spans="4:4">
      <c r="D13436" s="16"/>
    </row>
    <row r="13437" spans="4:4">
      <c r="D13437" s="16"/>
    </row>
    <row r="13438" spans="4:4">
      <c r="D13438" s="16"/>
    </row>
    <row r="13439" spans="4:4">
      <c r="D13439" s="16"/>
    </row>
    <row r="13440" spans="4:4">
      <c r="D13440" s="16"/>
    </row>
    <row r="13441" spans="4:4">
      <c r="D13441" s="16"/>
    </row>
    <row r="13442" spans="4:4">
      <c r="D13442" s="16"/>
    </row>
    <row r="13443" spans="4:4">
      <c r="D13443" s="16"/>
    </row>
    <row r="13444" spans="4:4">
      <c r="D13444" s="16"/>
    </row>
    <row r="13445" spans="4:4">
      <c r="D13445" s="16"/>
    </row>
    <row r="13446" spans="4:4">
      <c r="D13446" s="16"/>
    </row>
    <row r="13447" spans="4:4">
      <c r="D13447" s="16"/>
    </row>
    <row r="13448" spans="4:4">
      <c r="D13448" s="16"/>
    </row>
    <row r="13449" spans="4:4">
      <c r="D13449" s="16"/>
    </row>
    <row r="13450" spans="4:4">
      <c r="D13450" s="16"/>
    </row>
    <row r="13451" spans="4:4">
      <c r="D13451" s="16"/>
    </row>
    <row r="13452" spans="4:4">
      <c r="D13452" s="16"/>
    </row>
    <row r="13453" spans="4:4">
      <c r="D13453" s="16"/>
    </row>
    <row r="13454" spans="4:4">
      <c r="D13454" s="16"/>
    </row>
    <row r="13455" spans="4:4">
      <c r="D13455" s="16"/>
    </row>
    <row r="13456" spans="4:4">
      <c r="D13456" s="16"/>
    </row>
    <row r="13457" spans="4:4">
      <c r="D13457" s="16"/>
    </row>
    <row r="13458" spans="4:4">
      <c r="D13458" s="16"/>
    </row>
    <row r="13459" spans="4:4">
      <c r="D13459" s="16"/>
    </row>
    <row r="13460" spans="4:4">
      <c r="D13460" s="16"/>
    </row>
    <row r="13461" spans="4:4">
      <c r="D13461" s="16"/>
    </row>
    <row r="13462" spans="4:4">
      <c r="D13462" s="16"/>
    </row>
    <row r="13463" spans="4:4">
      <c r="D13463" s="16"/>
    </row>
    <row r="13464" spans="4:4">
      <c r="D13464" s="16"/>
    </row>
    <row r="13465" spans="4:4">
      <c r="D13465" s="16"/>
    </row>
    <row r="13466" spans="4:4">
      <c r="D13466" s="16"/>
    </row>
    <row r="13467" spans="4:4">
      <c r="D13467" s="16"/>
    </row>
    <row r="13468" spans="4:4">
      <c r="D13468" s="16"/>
    </row>
    <row r="13469" spans="4:4">
      <c r="D13469" s="16"/>
    </row>
    <row r="13470" spans="4:4">
      <c r="D13470" s="16"/>
    </row>
    <row r="13471" spans="4:4">
      <c r="D13471" s="16"/>
    </row>
    <row r="13472" spans="4:4">
      <c r="D13472" s="16"/>
    </row>
    <row r="13473" spans="4:4">
      <c r="D13473" s="16"/>
    </row>
    <row r="13474" spans="4:4">
      <c r="D13474" s="16"/>
    </row>
    <row r="13475" spans="4:4">
      <c r="D13475" s="16"/>
    </row>
    <row r="13476" spans="4:4">
      <c r="D13476" s="16"/>
    </row>
    <row r="13477" spans="4:4">
      <c r="D13477" s="16"/>
    </row>
    <row r="13478" spans="4:4">
      <c r="D13478" s="16"/>
    </row>
    <row r="13479" spans="4:4">
      <c r="D13479" s="16"/>
    </row>
    <row r="13480" spans="4:4">
      <c r="D13480" s="16"/>
    </row>
    <row r="13481" spans="4:4">
      <c r="D13481" s="16"/>
    </row>
    <row r="13482" spans="4:4">
      <c r="D13482" s="16"/>
    </row>
    <row r="13483" spans="4:4">
      <c r="D13483" s="16"/>
    </row>
    <row r="13484" spans="4:4">
      <c r="D13484" s="16"/>
    </row>
    <row r="13485" spans="4:4">
      <c r="D13485" s="16"/>
    </row>
    <row r="13486" spans="4:4">
      <c r="D13486" s="16"/>
    </row>
    <row r="13487" spans="4:4">
      <c r="D13487" s="16"/>
    </row>
    <row r="13488" spans="4:4">
      <c r="D13488" s="16"/>
    </row>
    <row r="13489" spans="4:4">
      <c r="D13489" s="16"/>
    </row>
    <row r="13490" spans="4:4">
      <c r="D13490" s="16"/>
    </row>
    <row r="13491" spans="4:4">
      <c r="D13491" s="16"/>
    </row>
    <row r="13492" spans="4:4">
      <c r="D13492" s="16"/>
    </row>
    <row r="13493" spans="4:4">
      <c r="D13493" s="16"/>
    </row>
    <row r="13494" spans="4:4">
      <c r="D13494" s="16"/>
    </row>
    <row r="13495" spans="4:4">
      <c r="D13495" s="16"/>
    </row>
    <row r="13496" spans="4:4">
      <c r="D13496" s="16"/>
    </row>
    <row r="13497" spans="4:4">
      <c r="D13497" s="16"/>
    </row>
    <row r="13498" spans="4:4">
      <c r="D13498" s="16"/>
    </row>
    <row r="13499" spans="4:4">
      <c r="D13499" s="16"/>
    </row>
    <row r="13500" spans="4:4">
      <c r="D13500" s="16"/>
    </row>
    <row r="13501" spans="4:4">
      <c r="D13501" s="16"/>
    </row>
    <row r="13502" spans="4:4">
      <c r="D13502" s="16"/>
    </row>
    <row r="13503" spans="4:4">
      <c r="D13503" s="16"/>
    </row>
    <row r="13504" spans="4:4">
      <c r="D13504" s="16"/>
    </row>
    <row r="13505" spans="4:4">
      <c r="D13505" s="16"/>
    </row>
    <row r="13506" spans="4:4">
      <c r="D13506" s="16"/>
    </row>
    <row r="13507" spans="4:4">
      <c r="D13507" s="16"/>
    </row>
    <row r="13508" spans="4:4">
      <c r="D13508" s="16"/>
    </row>
    <row r="13509" spans="4:4">
      <c r="D13509" s="16"/>
    </row>
    <row r="13510" spans="4:4">
      <c r="D13510" s="16"/>
    </row>
    <row r="13511" spans="4:4">
      <c r="D13511" s="16"/>
    </row>
    <row r="13512" spans="4:4">
      <c r="D13512" s="16"/>
    </row>
    <row r="13513" spans="4:4">
      <c r="D13513" s="16"/>
    </row>
    <row r="13514" spans="4:4">
      <c r="D13514" s="16"/>
    </row>
    <row r="13515" spans="4:4">
      <c r="D13515" s="16"/>
    </row>
    <row r="13516" spans="4:4">
      <c r="D13516" s="16"/>
    </row>
    <row r="13517" spans="4:4">
      <c r="D13517" s="16"/>
    </row>
    <row r="13518" spans="4:4">
      <c r="D13518" s="16"/>
    </row>
    <row r="13519" spans="4:4">
      <c r="D13519" s="16"/>
    </row>
    <row r="13520" spans="4:4">
      <c r="D13520" s="16"/>
    </row>
    <row r="13521" spans="4:4">
      <c r="D13521" s="16"/>
    </row>
    <row r="13522" spans="4:4">
      <c r="D13522" s="16"/>
    </row>
    <row r="13523" spans="4:4">
      <c r="D13523" s="16"/>
    </row>
    <row r="13524" spans="4:4">
      <c r="D13524" s="16"/>
    </row>
    <row r="13525" spans="4:4">
      <c r="D13525" s="16"/>
    </row>
    <row r="13526" spans="4:4">
      <c r="D13526" s="16"/>
    </row>
    <row r="13527" spans="4:4">
      <c r="D13527" s="16"/>
    </row>
    <row r="13528" spans="4:4">
      <c r="D13528" s="16"/>
    </row>
    <row r="13529" spans="4:4">
      <c r="D13529" s="16"/>
    </row>
    <row r="13530" spans="4:4">
      <c r="D13530" s="16"/>
    </row>
    <row r="13531" spans="4:4">
      <c r="D13531" s="16"/>
    </row>
    <row r="13532" spans="4:4">
      <c r="D13532" s="16"/>
    </row>
    <row r="13533" spans="4:4">
      <c r="D13533" s="16"/>
    </row>
    <row r="13534" spans="4:4">
      <c r="D13534" s="16"/>
    </row>
    <row r="13535" spans="4:4">
      <c r="D13535" s="16"/>
    </row>
    <row r="13536" spans="4:4">
      <c r="D13536" s="16"/>
    </row>
    <row r="13537" spans="4:4">
      <c r="D13537" s="16"/>
    </row>
    <row r="13538" spans="4:4">
      <c r="D13538" s="16"/>
    </row>
    <row r="13539" spans="4:4">
      <c r="D13539" s="16"/>
    </row>
    <row r="13540" spans="4:4">
      <c r="D13540" s="16"/>
    </row>
    <row r="13541" spans="4:4">
      <c r="D13541" s="16"/>
    </row>
    <row r="13542" spans="4:4">
      <c r="D13542" s="16"/>
    </row>
    <row r="13543" spans="4:4">
      <c r="D13543" s="16"/>
    </row>
    <row r="13544" spans="4:4">
      <c r="D13544" s="16"/>
    </row>
    <row r="13545" spans="4:4">
      <c r="D13545" s="16"/>
    </row>
    <row r="13546" spans="4:4">
      <c r="D13546" s="16"/>
    </row>
    <row r="13547" spans="4:4">
      <c r="D13547" s="16"/>
    </row>
    <row r="13548" spans="4:4">
      <c r="D13548" s="16"/>
    </row>
    <row r="13549" spans="4:4">
      <c r="D13549" s="16"/>
    </row>
    <row r="13550" spans="4:4">
      <c r="D13550" s="16"/>
    </row>
    <row r="13551" spans="4:4">
      <c r="D13551" s="16"/>
    </row>
    <row r="13552" spans="4:4">
      <c r="D13552" s="16"/>
    </row>
    <row r="13553" spans="4:4">
      <c r="D13553" s="16"/>
    </row>
    <row r="13554" spans="4:4">
      <c r="D13554" s="16"/>
    </row>
    <row r="13555" spans="4:4">
      <c r="D13555" s="16"/>
    </row>
    <row r="13556" spans="4:4">
      <c r="D13556" s="16"/>
    </row>
    <row r="13557" spans="4:4">
      <c r="D13557" s="16"/>
    </row>
    <row r="13558" spans="4:4">
      <c r="D13558" s="16"/>
    </row>
    <row r="13559" spans="4:4">
      <c r="D13559" s="16"/>
    </row>
    <row r="13560" spans="4:4">
      <c r="D13560" s="16"/>
    </row>
    <row r="13561" spans="4:4">
      <c r="D13561" s="16"/>
    </row>
    <row r="13562" spans="4:4">
      <c r="D13562" s="16"/>
    </row>
    <row r="13563" spans="4:4">
      <c r="D13563" s="16"/>
    </row>
    <row r="13564" spans="4:4">
      <c r="D13564" s="16"/>
    </row>
    <row r="13565" spans="4:4">
      <c r="D13565" s="16"/>
    </row>
    <row r="13566" spans="4:4">
      <c r="D13566" s="16"/>
    </row>
    <row r="13567" spans="4:4">
      <c r="D13567" s="16"/>
    </row>
    <row r="13568" spans="4:4">
      <c r="D13568" s="16"/>
    </row>
    <row r="13569" spans="4:4">
      <c r="D13569" s="16"/>
    </row>
    <row r="13570" spans="4:4">
      <c r="D13570" s="16"/>
    </row>
    <row r="13571" spans="4:4">
      <c r="D13571" s="16"/>
    </row>
    <row r="13572" spans="4:4">
      <c r="D13572" s="16"/>
    </row>
    <row r="13573" spans="4:4">
      <c r="D13573" s="16"/>
    </row>
    <row r="13574" spans="4:4">
      <c r="D13574" s="16"/>
    </row>
    <row r="13575" spans="4:4">
      <c r="D13575" s="16"/>
    </row>
    <row r="13576" spans="4:4">
      <c r="D13576" s="16"/>
    </row>
    <row r="13577" spans="4:4">
      <c r="D13577" s="16"/>
    </row>
    <row r="13578" spans="4:4">
      <c r="D13578" s="16"/>
    </row>
    <row r="13579" spans="4:4">
      <c r="D13579" s="16"/>
    </row>
    <row r="13580" spans="4:4">
      <c r="D13580" s="16"/>
    </row>
    <row r="13581" spans="4:4">
      <c r="D13581" s="16"/>
    </row>
    <row r="13582" spans="4:4">
      <c r="D13582" s="16"/>
    </row>
    <row r="13583" spans="4:4">
      <c r="D13583" s="16"/>
    </row>
    <row r="13584" spans="4:4">
      <c r="D13584" s="16"/>
    </row>
    <row r="13585" spans="4:4">
      <c r="D13585" s="16"/>
    </row>
    <row r="13586" spans="4:4">
      <c r="D13586" s="16"/>
    </row>
    <row r="13587" spans="4:4">
      <c r="D13587" s="16"/>
    </row>
    <row r="13588" spans="4:4">
      <c r="D13588" s="16"/>
    </row>
    <row r="13589" spans="4:4">
      <c r="D13589" s="16"/>
    </row>
    <row r="13590" spans="4:4">
      <c r="D13590" s="16"/>
    </row>
    <row r="13591" spans="4:4">
      <c r="D13591" s="16"/>
    </row>
    <row r="13592" spans="4:4">
      <c r="D13592" s="16"/>
    </row>
    <row r="13593" spans="4:4">
      <c r="D13593" s="16"/>
    </row>
    <row r="13594" spans="4:4">
      <c r="D13594" s="16"/>
    </row>
    <row r="13595" spans="4:4">
      <c r="D13595" s="16"/>
    </row>
    <row r="13596" spans="4:4">
      <c r="D13596" s="16"/>
    </row>
    <row r="13597" spans="4:4">
      <c r="D13597" s="16"/>
    </row>
    <row r="13598" spans="4:4">
      <c r="D13598" s="16"/>
    </row>
    <row r="13599" spans="4:4">
      <c r="D13599" s="16"/>
    </row>
    <row r="13600" spans="4:4">
      <c r="D13600" s="16"/>
    </row>
    <row r="13601" spans="4:4">
      <c r="D13601" s="16"/>
    </row>
    <row r="13602" spans="4:4">
      <c r="D13602" s="16"/>
    </row>
    <row r="13603" spans="4:4">
      <c r="D13603" s="16"/>
    </row>
    <row r="13604" spans="4:4">
      <c r="D13604" s="16"/>
    </row>
    <row r="13605" spans="4:4">
      <c r="D13605" s="16"/>
    </row>
    <row r="13606" spans="4:4">
      <c r="D13606" s="16"/>
    </row>
    <row r="13607" spans="4:4">
      <c r="D13607" s="16"/>
    </row>
    <row r="13608" spans="4:4">
      <c r="D13608" s="16"/>
    </row>
    <row r="13609" spans="4:4">
      <c r="D13609" s="16"/>
    </row>
    <row r="13610" spans="4:4">
      <c r="D13610" s="16"/>
    </row>
    <row r="13611" spans="4:4">
      <c r="D13611" s="16"/>
    </row>
    <row r="13612" spans="4:4">
      <c r="D13612" s="16"/>
    </row>
    <row r="13613" spans="4:4">
      <c r="D13613" s="16"/>
    </row>
    <row r="13614" spans="4:4">
      <c r="D13614" s="16"/>
    </row>
    <row r="13615" spans="4:4">
      <c r="D13615" s="16"/>
    </row>
    <row r="13616" spans="4:4">
      <c r="D13616" s="16"/>
    </row>
    <row r="13617" spans="4:4">
      <c r="D13617" s="16"/>
    </row>
    <row r="13618" spans="4:4">
      <c r="D13618" s="16"/>
    </row>
    <row r="13619" spans="4:4">
      <c r="D13619" s="16"/>
    </row>
    <row r="13620" spans="4:4">
      <c r="D13620" s="16"/>
    </row>
    <row r="13621" spans="4:4">
      <c r="D13621" s="16"/>
    </row>
    <row r="13622" spans="4:4">
      <c r="D13622" s="16"/>
    </row>
    <row r="13623" spans="4:4">
      <c r="D13623" s="16"/>
    </row>
    <row r="13624" spans="4:4">
      <c r="D13624" s="16"/>
    </row>
    <row r="13625" spans="4:4">
      <c r="D13625" s="16"/>
    </row>
    <row r="13626" spans="4:4">
      <c r="D13626" s="16"/>
    </row>
    <row r="13627" spans="4:4">
      <c r="D13627" s="16"/>
    </row>
    <row r="13628" spans="4:4">
      <c r="D13628" s="16"/>
    </row>
    <row r="13629" spans="4:4">
      <c r="D13629" s="16"/>
    </row>
    <row r="13630" spans="4:4">
      <c r="D13630" s="16"/>
    </row>
    <row r="13631" spans="4:4">
      <c r="D13631" s="16"/>
    </row>
    <row r="13632" spans="4:4">
      <c r="D13632" s="16"/>
    </row>
    <row r="13633" spans="4:4">
      <c r="D13633" s="16"/>
    </row>
    <row r="13634" spans="4:4">
      <c r="D13634" s="16"/>
    </row>
    <row r="13635" spans="4:4">
      <c r="D13635" s="16"/>
    </row>
    <row r="13636" spans="4:4">
      <c r="D13636" s="16"/>
    </row>
    <row r="13637" spans="4:4">
      <c r="D13637" s="16"/>
    </row>
    <row r="13638" spans="4:4">
      <c r="D13638" s="16"/>
    </row>
    <row r="13639" spans="4:4">
      <c r="D13639" s="16"/>
    </row>
    <row r="13640" spans="4:4">
      <c r="D13640" s="16"/>
    </row>
    <row r="13641" spans="4:4">
      <c r="D13641" s="16"/>
    </row>
    <row r="13642" spans="4:4">
      <c r="D13642" s="16"/>
    </row>
    <row r="13643" spans="4:4">
      <c r="D13643" s="16"/>
    </row>
    <row r="13644" spans="4:4">
      <c r="D13644" s="16"/>
    </row>
    <row r="13645" spans="4:4">
      <c r="D13645" s="16"/>
    </row>
    <row r="13646" spans="4:4">
      <c r="D13646" s="16"/>
    </row>
    <row r="13647" spans="4:4">
      <c r="D13647" s="16"/>
    </row>
    <row r="13648" spans="4:4">
      <c r="D13648" s="16"/>
    </row>
    <row r="13649" spans="4:4">
      <c r="D13649" s="16"/>
    </row>
    <row r="13650" spans="4:4">
      <c r="D13650" s="16"/>
    </row>
    <row r="13651" spans="4:4">
      <c r="D13651" s="16"/>
    </row>
    <row r="13652" spans="4:4">
      <c r="D13652" s="16"/>
    </row>
    <row r="13653" spans="4:4">
      <c r="D13653" s="16"/>
    </row>
    <row r="13654" spans="4:4">
      <c r="D13654" s="16"/>
    </row>
    <row r="13655" spans="4:4">
      <c r="D13655" s="16"/>
    </row>
    <row r="13656" spans="4:4">
      <c r="D13656" s="16"/>
    </row>
    <row r="13657" spans="4:4">
      <c r="D13657" s="16"/>
    </row>
    <row r="13658" spans="4:4">
      <c r="D13658" s="16"/>
    </row>
    <row r="13659" spans="4:4">
      <c r="D13659" s="16"/>
    </row>
    <row r="13660" spans="4:4">
      <c r="D13660" s="16"/>
    </row>
    <row r="13661" spans="4:4">
      <c r="D13661" s="16"/>
    </row>
    <row r="13662" spans="4:4">
      <c r="D13662" s="16"/>
    </row>
    <row r="13663" spans="4:4">
      <c r="D13663" s="16"/>
    </row>
    <row r="13664" spans="4:4">
      <c r="D13664" s="16"/>
    </row>
    <row r="13665" spans="4:4">
      <c r="D13665" s="16"/>
    </row>
    <row r="13666" spans="4:4">
      <c r="D13666" s="16"/>
    </row>
    <row r="13667" spans="4:4">
      <c r="D13667" s="16"/>
    </row>
    <row r="13668" spans="4:4">
      <c r="D13668" s="16"/>
    </row>
    <row r="13669" spans="4:4">
      <c r="D13669" s="16"/>
    </row>
    <row r="13670" spans="4:4">
      <c r="D13670" s="16"/>
    </row>
    <row r="13671" spans="4:4">
      <c r="D13671" s="16"/>
    </row>
    <row r="13672" spans="4:4">
      <c r="D13672" s="16"/>
    </row>
    <row r="13673" spans="4:4">
      <c r="D13673" s="16"/>
    </row>
    <row r="13674" spans="4:4">
      <c r="D13674" s="16"/>
    </row>
    <row r="13675" spans="4:4">
      <c r="D13675" s="16"/>
    </row>
    <row r="13676" spans="4:4">
      <c r="D13676" s="16"/>
    </row>
    <row r="13677" spans="4:4">
      <c r="D13677" s="16"/>
    </row>
    <row r="13678" spans="4:4">
      <c r="D13678" s="16"/>
    </row>
    <row r="13679" spans="4:4">
      <c r="D13679" s="16"/>
    </row>
    <row r="13680" spans="4:4">
      <c r="D13680" s="16"/>
    </row>
    <row r="13681" spans="4:4">
      <c r="D13681" s="16"/>
    </row>
    <row r="13682" spans="4:4">
      <c r="D13682" s="16"/>
    </row>
    <row r="13683" spans="4:4">
      <c r="D13683" s="16"/>
    </row>
    <row r="13684" spans="4:4">
      <c r="D13684" s="16"/>
    </row>
    <row r="13685" spans="4:4">
      <c r="D13685" s="16"/>
    </row>
    <row r="13686" spans="4:4">
      <c r="D13686" s="16"/>
    </row>
    <row r="13687" spans="4:4">
      <c r="D13687" s="16"/>
    </row>
    <row r="13688" spans="4:4">
      <c r="D13688" s="16"/>
    </row>
    <row r="13689" spans="4:4">
      <c r="D13689" s="16"/>
    </row>
    <row r="13690" spans="4:4">
      <c r="D13690" s="16"/>
    </row>
    <row r="13691" spans="4:4">
      <c r="D13691" s="16"/>
    </row>
    <row r="13692" spans="4:4">
      <c r="D13692" s="16"/>
    </row>
    <row r="13693" spans="4:4">
      <c r="D13693" s="16"/>
    </row>
    <row r="13694" spans="4:4">
      <c r="D13694" s="16"/>
    </row>
    <row r="13695" spans="4:4">
      <c r="D13695" s="16"/>
    </row>
    <row r="13696" spans="4:4">
      <c r="D13696" s="16"/>
    </row>
    <row r="13697" spans="4:4">
      <c r="D13697" s="16"/>
    </row>
    <row r="13698" spans="4:4">
      <c r="D13698" s="16"/>
    </row>
    <row r="13699" spans="4:4">
      <c r="D13699" s="16"/>
    </row>
    <row r="13700" spans="4:4">
      <c r="D13700" s="16"/>
    </row>
    <row r="13701" spans="4:4">
      <c r="D13701" s="16"/>
    </row>
    <row r="13702" spans="4:4">
      <c r="D13702" s="16"/>
    </row>
    <row r="13703" spans="4:4">
      <c r="D13703" s="16"/>
    </row>
    <row r="13704" spans="4:4">
      <c r="D13704" s="16"/>
    </row>
    <row r="13705" spans="4:4">
      <c r="D13705" s="16"/>
    </row>
    <row r="13706" spans="4:4">
      <c r="D13706" s="16"/>
    </row>
    <row r="13707" spans="4:4">
      <c r="D13707" s="16"/>
    </row>
    <row r="13708" spans="4:4">
      <c r="D13708" s="16"/>
    </row>
    <row r="13709" spans="4:4">
      <c r="D13709" s="16"/>
    </row>
    <row r="13710" spans="4:4">
      <c r="D13710" s="16"/>
    </row>
    <row r="13711" spans="4:4">
      <c r="D13711" s="16"/>
    </row>
    <row r="13712" spans="4:4">
      <c r="D13712" s="16"/>
    </row>
    <row r="13713" spans="4:4">
      <c r="D13713" s="16"/>
    </row>
    <row r="13714" spans="4:4">
      <c r="D13714" s="16"/>
    </row>
    <row r="13715" spans="4:4">
      <c r="D13715" s="16"/>
    </row>
    <row r="13716" spans="4:4">
      <c r="D13716" s="16"/>
    </row>
    <row r="13717" spans="4:4">
      <c r="D13717" s="16"/>
    </row>
    <row r="13718" spans="4:4">
      <c r="D13718" s="16"/>
    </row>
    <row r="13719" spans="4:4">
      <c r="D13719" s="16"/>
    </row>
    <row r="13720" spans="4:4">
      <c r="D13720" s="16"/>
    </row>
    <row r="13721" spans="4:4">
      <c r="D13721" s="16"/>
    </row>
    <row r="13722" spans="4:4">
      <c r="D13722" s="16"/>
    </row>
    <row r="13723" spans="4:4">
      <c r="D13723" s="16"/>
    </row>
    <row r="13724" spans="4:4">
      <c r="D13724" s="16"/>
    </row>
    <row r="13725" spans="4:4">
      <c r="D13725" s="16"/>
    </row>
    <row r="13726" spans="4:4">
      <c r="D13726" s="16"/>
    </row>
    <row r="13727" spans="4:4">
      <c r="D13727" s="16"/>
    </row>
    <row r="13728" spans="4:4">
      <c r="D13728" s="16"/>
    </row>
    <row r="13729" spans="4:4">
      <c r="D13729" s="16"/>
    </row>
    <row r="13730" spans="4:4">
      <c r="D13730" s="16"/>
    </row>
    <row r="13731" spans="4:4">
      <c r="D13731" s="16"/>
    </row>
    <row r="13732" spans="4:4">
      <c r="D13732" s="16"/>
    </row>
    <row r="13733" spans="4:4">
      <c r="D13733" s="16"/>
    </row>
    <row r="13734" spans="4:4">
      <c r="D13734" s="16"/>
    </row>
    <row r="13735" spans="4:4">
      <c r="D13735" s="16"/>
    </row>
    <row r="13736" spans="4:4">
      <c r="D13736" s="16"/>
    </row>
    <row r="13737" spans="4:4">
      <c r="D13737" s="16"/>
    </row>
    <row r="13738" spans="4:4">
      <c r="D13738" s="16"/>
    </row>
    <row r="13739" spans="4:4">
      <c r="D13739" s="16"/>
    </row>
    <row r="13740" spans="4:4">
      <c r="D13740" s="16"/>
    </row>
    <row r="13741" spans="4:4">
      <c r="D13741" s="16"/>
    </row>
    <row r="13742" spans="4:4">
      <c r="D13742" s="16"/>
    </row>
    <row r="13743" spans="4:4">
      <c r="D13743" s="16"/>
    </row>
    <row r="13744" spans="4:4">
      <c r="D13744" s="16"/>
    </row>
    <row r="13745" spans="4:4">
      <c r="D13745" s="16"/>
    </row>
    <row r="13746" spans="4:4">
      <c r="D13746" s="16"/>
    </row>
    <row r="13747" spans="4:4">
      <c r="D13747" s="16"/>
    </row>
    <row r="13748" spans="4:4">
      <c r="D13748" s="16"/>
    </row>
    <row r="13749" spans="4:4">
      <c r="D13749" s="16"/>
    </row>
    <row r="13750" spans="4:4">
      <c r="D13750" s="16"/>
    </row>
    <row r="13751" spans="4:4">
      <c r="D13751" s="16"/>
    </row>
    <row r="13752" spans="4:4">
      <c r="D13752" s="16"/>
    </row>
    <row r="13753" spans="4:4">
      <c r="D13753" s="16"/>
    </row>
    <row r="13754" spans="4:4">
      <c r="D13754" s="16"/>
    </row>
    <row r="13755" spans="4:4">
      <c r="D13755" s="16"/>
    </row>
    <row r="13756" spans="4:4">
      <c r="D13756" s="16"/>
    </row>
    <row r="13757" spans="4:4">
      <c r="D13757" s="16"/>
    </row>
    <row r="13758" spans="4:4">
      <c r="D13758" s="16"/>
    </row>
    <row r="13759" spans="4:4">
      <c r="D13759" s="16"/>
    </row>
    <row r="13760" spans="4:4">
      <c r="D13760" s="16"/>
    </row>
    <row r="13761" spans="4:4">
      <c r="D13761" s="16"/>
    </row>
    <row r="13762" spans="4:4">
      <c r="D13762" s="16"/>
    </row>
    <row r="13763" spans="4:4">
      <c r="D13763" s="16"/>
    </row>
    <row r="13764" spans="4:4">
      <c r="D13764" s="16"/>
    </row>
    <row r="13765" spans="4:4">
      <c r="D13765" s="16"/>
    </row>
    <row r="13766" spans="4:4">
      <c r="D13766" s="16"/>
    </row>
    <row r="13767" spans="4:4">
      <c r="D13767" s="16"/>
    </row>
    <row r="13768" spans="4:4">
      <c r="D13768" s="16"/>
    </row>
    <row r="13769" spans="4:4">
      <c r="D13769" s="16"/>
    </row>
    <row r="13770" spans="4:4">
      <c r="D13770" s="16"/>
    </row>
    <row r="13771" spans="4:4">
      <c r="D13771" s="16"/>
    </row>
    <row r="13772" spans="4:4">
      <c r="D13772" s="16"/>
    </row>
    <row r="13773" spans="4:4">
      <c r="D13773" s="16"/>
    </row>
    <row r="13774" spans="4:4">
      <c r="D13774" s="16"/>
    </row>
    <row r="13775" spans="4:4">
      <c r="D13775" s="16"/>
    </row>
    <row r="13776" spans="4:4">
      <c r="D13776" s="16"/>
    </row>
    <row r="13777" spans="4:4">
      <c r="D13777" s="16"/>
    </row>
    <row r="13778" spans="4:4">
      <c r="D13778" s="16"/>
    </row>
    <row r="13779" spans="4:4">
      <c r="D13779" s="16"/>
    </row>
    <row r="13780" spans="4:4">
      <c r="D13780" s="16"/>
    </row>
    <row r="13781" spans="4:4">
      <c r="D13781" s="16"/>
    </row>
    <row r="13782" spans="4:4">
      <c r="D13782" s="16"/>
    </row>
    <row r="13783" spans="4:4">
      <c r="D13783" s="16"/>
    </row>
    <row r="13784" spans="4:4">
      <c r="D13784" s="16"/>
    </row>
    <row r="13785" spans="4:4">
      <c r="D13785" s="16"/>
    </row>
    <row r="13786" spans="4:4">
      <c r="D13786" s="16"/>
    </row>
    <row r="13787" spans="4:4">
      <c r="D13787" s="16"/>
    </row>
    <row r="13788" spans="4:4">
      <c r="D13788" s="16"/>
    </row>
    <row r="13789" spans="4:4">
      <c r="D13789" s="16"/>
    </row>
    <row r="13790" spans="4:4">
      <c r="D13790" s="16"/>
    </row>
    <row r="13791" spans="4:4">
      <c r="D13791" s="16"/>
    </row>
    <row r="13792" spans="4:4">
      <c r="D13792" s="16"/>
    </row>
    <row r="13793" spans="4:4">
      <c r="D13793" s="16"/>
    </row>
    <row r="13794" spans="4:4">
      <c r="D13794" s="16"/>
    </row>
    <row r="13795" spans="4:4">
      <c r="D13795" s="16"/>
    </row>
    <row r="13796" spans="4:4">
      <c r="D13796" s="16"/>
    </row>
    <row r="13797" spans="4:4">
      <c r="D13797" s="16"/>
    </row>
    <row r="13798" spans="4:4">
      <c r="D13798" s="16"/>
    </row>
    <row r="13799" spans="4:4">
      <c r="D13799" s="16"/>
    </row>
    <row r="13800" spans="4:4">
      <c r="D13800" s="16"/>
    </row>
    <row r="13801" spans="4:4">
      <c r="D13801" s="16"/>
    </row>
    <row r="13802" spans="4:4">
      <c r="D13802" s="16"/>
    </row>
    <row r="13803" spans="4:4">
      <c r="D13803" s="16"/>
    </row>
    <row r="13804" spans="4:4">
      <c r="D13804" s="16"/>
    </row>
    <row r="13805" spans="4:4">
      <c r="D13805" s="16"/>
    </row>
    <row r="13806" spans="4:4">
      <c r="D13806" s="16"/>
    </row>
    <row r="13807" spans="4:4">
      <c r="D13807" s="16"/>
    </row>
    <row r="13808" spans="4:4">
      <c r="D13808" s="16"/>
    </row>
    <row r="13809" spans="4:4">
      <c r="D13809" s="16"/>
    </row>
    <row r="13810" spans="4:4">
      <c r="D13810" s="16"/>
    </row>
    <row r="13811" spans="4:4">
      <c r="D13811" s="16"/>
    </row>
    <row r="13812" spans="4:4">
      <c r="D13812" s="16"/>
    </row>
    <row r="13813" spans="4:4">
      <c r="D13813" s="16"/>
    </row>
    <row r="13814" spans="4:4">
      <c r="D13814" s="16"/>
    </row>
    <row r="13815" spans="4:4">
      <c r="D13815" s="16"/>
    </row>
    <row r="13816" spans="4:4">
      <c r="D13816" s="16"/>
    </row>
    <row r="13817" spans="4:4">
      <c r="D13817" s="16"/>
    </row>
    <row r="13818" spans="4:4">
      <c r="D13818" s="16"/>
    </row>
    <row r="13819" spans="4:4">
      <c r="D13819" s="16"/>
    </row>
    <row r="13820" spans="4:4">
      <c r="D13820" s="16"/>
    </row>
    <row r="13821" spans="4:4">
      <c r="D13821" s="16"/>
    </row>
    <row r="13822" spans="4:4">
      <c r="D13822" s="16"/>
    </row>
    <row r="13823" spans="4:4">
      <c r="D13823" s="16"/>
    </row>
    <row r="13824" spans="4:4">
      <c r="D13824" s="16"/>
    </row>
    <row r="13825" spans="4:4">
      <c r="D13825" s="16"/>
    </row>
    <row r="13826" spans="4:4">
      <c r="D13826" s="16"/>
    </row>
    <row r="13827" spans="4:4">
      <c r="D13827" s="16"/>
    </row>
    <row r="13828" spans="4:4">
      <c r="D13828" s="16"/>
    </row>
    <row r="13829" spans="4:4">
      <c r="D13829" s="16"/>
    </row>
    <row r="13830" spans="4:4">
      <c r="D13830" s="16"/>
    </row>
    <row r="13831" spans="4:4">
      <c r="D13831" s="16"/>
    </row>
    <row r="13832" spans="4:4">
      <c r="D13832" s="16"/>
    </row>
    <row r="13833" spans="4:4">
      <c r="D13833" s="16"/>
    </row>
    <row r="13834" spans="4:4">
      <c r="D13834" s="16"/>
    </row>
    <row r="13835" spans="4:4">
      <c r="D13835" s="16"/>
    </row>
    <row r="13836" spans="4:4">
      <c r="D13836" s="16"/>
    </row>
    <row r="13837" spans="4:4">
      <c r="D13837" s="16"/>
    </row>
    <row r="13838" spans="4:4">
      <c r="D13838" s="16"/>
    </row>
    <row r="13839" spans="4:4">
      <c r="D13839" s="16"/>
    </row>
    <row r="13840" spans="4:4">
      <c r="D13840" s="16"/>
    </row>
    <row r="13841" spans="4:4">
      <c r="D13841" s="16"/>
    </row>
    <row r="13842" spans="4:4">
      <c r="D13842" s="16"/>
    </row>
    <row r="13843" spans="4:4">
      <c r="D13843" s="16"/>
    </row>
    <row r="13844" spans="4:4">
      <c r="D13844" s="16"/>
    </row>
    <row r="13845" spans="4:4">
      <c r="D13845" s="16"/>
    </row>
    <row r="13846" spans="4:4">
      <c r="D13846" s="16"/>
    </row>
    <row r="13847" spans="4:4">
      <c r="D13847" s="16"/>
    </row>
    <row r="13848" spans="4:4">
      <c r="D13848" s="16"/>
    </row>
    <row r="13849" spans="4:4">
      <c r="D13849" s="16"/>
    </row>
    <row r="13850" spans="4:4">
      <c r="D13850" s="16"/>
    </row>
    <row r="13851" spans="4:4">
      <c r="D13851" s="16"/>
    </row>
    <row r="13852" spans="4:4">
      <c r="D13852" s="16"/>
    </row>
    <row r="13853" spans="4:4">
      <c r="D13853" s="16"/>
    </row>
    <row r="13854" spans="4:4">
      <c r="D13854" s="16"/>
    </row>
    <row r="13855" spans="4:4">
      <c r="D13855" s="16"/>
    </row>
    <row r="13856" spans="4:4">
      <c r="D13856" s="16"/>
    </row>
    <row r="13857" spans="4:4">
      <c r="D13857" s="16"/>
    </row>
    <row r="13858" spans="4:4">
      <c r="D13858" s="16"/>
    </row>
    <row r="13859" spans="4:4">
      <c r="D13859" s="16"/>
    </row>
    <row r="13860" spans="4:4">
      <c r="D13860" s="16"/>
    </row>
    <row r="13861" spans="4:4">
      <c r="D13861" s="16"/>
    </row>
    <row r="13862" spans="4:4">
      <c r="D13862" s="16"/>
    </row>
    <row r="13863" spans="4:4">
      <c r="D13863" s="16"/>
    </row>
    <row r="13864" spans="4:4">
      <c r="D13864" s="16"/>
    </row>
    <row r="13865" spans="4:4">
      <c r="D13865" s="16"/>
    </row>
    <row r="13866" spans="4:4">
      <c r="D13866" s="16"/>
    </row>
    <row r="13867" spans="4:4">
      <c r="D13867" s="16"/>
    </row>
    <row r="13868" spans="4:4">
      <c r="D13868" s="16"/>
    </row>
    <row r="13869" spans="4:4">
      <c r="D13869" s="16"/>
    </row>
    <row r="13870" spans="4:4">
      <c r="D13870" s="16"/>
    </row>
    <row r="13871" spans="4:4">
      <c r="D13871" s="16"/>
    </row>
    <row r="13872" spans="4:4">
      <c r="D13872" s="16"/>
    </row>
    <row r="13873" spans="4:4">
      <c r="D13873" s="16"/>
    </row>
    <row r="13874" spans="4:4">
      <c r="D13874" s="16"/>
    </row>
    <row r="13875" spans="4:4">
      <c r="D13875" s="16"/>
    </row>
    <row r="13876" spans="4:4">
      <c r="D13876" s="16"/>
    </row>
    <row r="13877" spans="4:4">
      <c r="D13877" s="16"/>
    </row>
    <row r="13878" spans="4:4">
      <c r="D13878" s="16"/>
    </row>
    <row r="13879" spans="4:4">
      <c r="D13879" s="16"/>
    </row>
    <row r="13880" spans="4:4">
      <c r="D13880" s="16"/>
    </row>
    <row r="13881" spans="4:4">
      <c r="D13881" s="16"/>
    </row>
    <row r="13882" spans="4:4">
      <c r="D13882" s="16"/>
    </row>
    <row r="13883" spans="4:4">
      <c r="D13883" s="16"/>
    </row>
    <row r="13884" spans="4:4">
      <c r="D13884" s="16"/>
    </row>
    <row r="13885" spans="4:4">
      <c r="D13885" s="16"/>
    </row>
    <row r="13886" spans="4:4">
      <c r="D13886" s="16"/>
    </row>
    <row r="13887" spans="4:4">
      <c r="D13887" s="16"/>
    </row>
    <row r="13888" spans="4:4">
      <c r="D13888" s="16"/>
    </row>
    <row r="13889" spans="4:4">
      <c r="D13889" s="16"/>
    </row>
    <row r="13890" spans="4:4">
      <c r="D13890" s="16"/>
    </row>
    <row r="13891" spans="4:4">
      <c r="D13891" s="16"/>
    </row>
    <row r="13892" spans="4:4">
      <c r="D13892" s="16"/>
    </row>
    <row r="13893" spans="4:4">
      <c r="D13893" s="16"/>
    </row>
    <row r="13894" spans="4:4">
      <c r="D13894" s="16"/>
    </row>
    <row r="13895" spans="4:4">
      <c r="D13895" s="16"/>
    </row>
    <row r="13896" spans="4:4">
      <c r="D13896" s="16"/>
    </row>
    <row r="13897" spans="4:4">
      <c r="D13897" s="16"/>
    </row>
    <row r="13898" spans="4:4">
      <c r="D13898" s="16"/>
    </row>
    <row r="13899" spans="4:4">
      <c r="D13899" s="16"/>
    </row>
    <row r="13900" spans="4:4">
      <c r="D13900" s="16"/>
    </row>
    <row r="13901" spans="4:4">
      <c r="D13901" s="16"/>
    </row>
    <row r="13902" spans="4:4">
      <c r="D13902" s="16"/>
    </row>
    <row r="13903" spans="4:4">
      <c r="D13903" s="16"/>
    </row>
    <row r="13904" spans="4:4">
      <c r="D13904" s="16"/>
    </row>
    <row r="13905" spans="4:4">
      <c r="D13905" s="16"/>
    </row>
    <row r="13906" spans="4:4">
      <c r="D13906" s="16"/>
    </row>
    <row r="13907" spans="4:4">
      <c r="D13907" s="16"/>
    </row>
    <row r="13908" spans="4:4">
      <c r="D13908" s="16"/>
    </row>
    <row r="13909" spans="4:4">
      <c r="D13909" s="16"/>
    </row>
    <row r="13910" spans="4:4">
      <c r="D13910" s="16"/>
    </row>
    <row r="13911" spans="4:4">
      <c r="D13911" s="16"/>
    </row>
    <row r="13912" spans="4:4">
      <c r="D13912" s="16"/>
    </row>
    <row r="13913" spans="4:4">
      <c r="D13913" s="16"/>
    </row>
    <row r="13914" spans="4:4">
      <c r="D13914" s="16"/>
    </row>
    <row r="13915" spans="4:4">
      <c r="D13915" s="16"/>
    </row>
    <row r="13916" spans="4:4">
      <c r="D13916" s="16"/>
    </row>
    <row r="13917" spans="4:4">
      <c r="D13917" s="16"/>
    </row>
    <row r="13918" spans="4:4">
      <c r="D13918" s="16"/>
    </row>
    <row r="13919" spans="4:4">
      <c r="D13919" s="16"/>
    </row>
    <row r="13920" spans="4:4">
      <c r="D13920" s="16"/>
    </row>
    <row r="13921" spans="4:4">
      <c r="D13921" s="16"/>
    </row>
    <row r="13922" spans="4:4">
      <c r="D13922" s="16"/>
    </row>
    <row r="13923" spans="4:4">
      <c r="D13923" s="16"/>
    </row>
    <row r="13924" spans="4:4">
      <c r="D13924" s="16"/>
    </row>
    <row r="13925" spans="4:4">
      <c r="D13925" s="16"/>
    </row>
    <row r="13926" spans="4:4">
      <c r="D13926" s="16"/>
    </row>
    <row r="13927" spans="4:4">
      <c r="D13927" s="16"/>
    </row>
    <row r="13928" spans="4:4">
      <c r="D13928" s="16"/>
    </row>
    <row r="13929" spans="4:4">
      <c r="D13929" s="16"/>
    </row>
    <row r="13930" spans="4:4">
      <c r="D13930" s="16"/>
    </row>
    <row r="13931" spans="4:4">
      <c r="D13931" s="16"/>
    </row>
    <row r="13932" spans="4:4">
      <c r="D13932" s="16"/>
    </row>
    <row r="13933" spans="4:4">
      <c r="D13933" s="16"/>
    </row>
    <row r="13934" spans="4:4">
      <c r="D13934" s="16"/>
    </row>
    <row r="13935" spans="4:4">
      <c r="D13935" s="16"/>
    </row>
    <row r="13936" spans="4:4">
      <c r="D13936" s="16"/>
    </row>
    <row r="13937" spans="4:4">
      <c r="D13937" s="16"/>
    </row>
    <row r="13938" spans="4:4">
      <c r="D13938" s="16"/>
    </row>
    <row r="13939" spans="4:4">
      <c r="D13939" s="16"/>
    </row>
    <row r="13940" spans="4:4">
      <c r="D13940" s="16"/>
    </row>
    <row r="13941" spans="4:4">
      <c r="D13941" s="16"/>
    </row>
    <row r="13942" spans="4:4">
      <c r="D13942" s="16"/>
    </row>
    <row r="13943" spans="4:4">
      <c r="D13943" s="16"/>
    </row>
    <row r="13944" spans="4:4">
      <c r="D13944" s="16"/>
    </row>
    <row r="13945" spans="4:4">
      <c r="D13945" s="16"/>
    </row>
    <row r="13946" spans="4:4">
      <c r="D13946" s="16"/>
    </row>
    <row r="13947" spans="4:4">
      <c r="D13947" s="16"/>
    </row>
    <row r="13948" spans="4:4">
      <c r="D13948" s="16"/>
    </row>
    <row r="13949" spans="4:4">
      <c r="D13949" s="16"/>
    </row>
    <row r="13950" spans="4:4">
      <c r="D13950" s="16"/>
    </row>
    <row r="13951" spans="4:4">
      <c r="D13951" s="16"/>
    </row>
    <row r="13952" spans="4:4">
      <c r="D13952" s="16"/>
    </row>
    <row r="13953" spans="4:4">
      <c r="D13953" s="16"/>
    </row>
    <row r="13954" spans="4:4">
      <c r="D13954" s="16"/>
    </row>
    <row r="13955" spans="4:4">
      <c r="D13955" s="16"/>
    </row>
    <row r="13956" spans="4:4">
      <c r="D13956" s="16"/>
    </row>
    <row r="13957" spans="4:4">
      <c r="D13957" s="16"/>
    </row>
    <row r="13958" spans="4:4">
      <c r="D13958" s="16"/>
    </row>
    <row r="13959" spans="4:4">
      <c r="D13959" s="16"/>
    </row>
    <row r="13960" spans="4:4">
      <c r="D13960" s="16"/>
    </row>
    <row r="13961" spans="4:4">
      <c r="D13961" s="16"/>
    </row>
    <row r="13962" spans="4:4">
      <c r="D13962" s="16"/>
    </row>
    <row r="13963" spans="4:4">
      <c r="D13963" s="16"/>
    </row>
    <row r="13964" spans="4:4">
      <c r="D13964" s="16"/>
    </row>
    <row r="13965" spans="4:4">
      <c r="D13965" s="16"/>
    </row>
    <row r="13966" spans="4:4">
      <c r="D13966" s="16"/>
    </row>
    <row r="13967" spans="4:4">
      <c r="D13967" s="16"/>
    </row>
    <row r="13968" spans="4:4">
      <c r="D13968" s="16"/>
    </row>
    <row r="13969" spans="4:4">
      <c r="D13969" s="16"/>
    </row>
    <row r="13970" spans="4:4">
      <c r="D13970" s="16"/>
    </row>
    <row r="13971" spans="4:4">
      <c r="D13971" s="16"/>
    </row>
    <row r="13972" spans="4:4">
      <c r="D13972" s="16"/>
    </row>
    <row r="13973" spans="4:4">
      <c r="D13973" s="16"/>
    </row>
    <row r="13974" spans="4:4">
      <c r="D13974" s="16"/>
    </row>
    <row r="13975" spans="4:4">
      <c r="D13975" s="16"/>
    </row>
    <row r="13976" spans="4:4">
      <c r="D13976" s="16"/>
    </row>
    <row r="13977" spans="4:4">
      <c r="D13977" s="16"/>
    </row>
    <row r="13978" spans="4:4">
      <c r="D13978" s="16"/>
    </row>
    <row r="13979" spans="4:4">
      <c r="D13979" s="16"/>
    </row>
    <row r="13980" spans="4:4">
      <c r="D13980" s="16"/>
    </row>
    <row r="13981" spans="4:4">
      <c r="D13981" s="16"/>
    </row>
    <row r="13982" spans="4:4">
      <c r="D13982" s="16"/>
    </row>
    <row r="13983" spans="4:4">
      <c r="D13983" s="16"/>
    </row>
    <row r="13984" spans="4:4">
      <c r="D13984" s="16"/>
    </row>
    <row r="13985" spans="4:4">
      <c r="D13985" s="16"/>
    </row>
    <row r="13986" spans="4:4">
      <c r="D13986" s="16"/>
    </row>
    <row r="13987" spans="4:4">
      <c r="D13987" s="16"/>
    </row>
    <row r="13988" spans="4:4">
      <c r="D13988" s="16"/>
    </row>
    <row r="13989" spans="4:4">
      <c r="D13989" s="16"/>
    </row>
    <row r="13990" spans="4:4">
      <c r="D13990" s="16"/>
    </row>
    <row r="13991" spans="4:4">
      <c r="D13991" s="16"/>
    </row>
    <row r="13992" spans="4:4">
      <c r="D13992" s="16"/>
    </row>
    <row r="13993" spans="4:4">
      <c r="D13993" s="16"/>
    </row>
    <row r="13994" spans="4:4">
      <c r="D13994" s="16"/>
    </row>
    <row r="13995" spans="4:4">
      <c r="D13995" s="16"/>
    </row>
    <row r="13996" spans="4:4">
      <c r="D13996" s="16"/>
    </row>
    <row r="13997" spans="4:4">
      <c r="D13997" s="16"/>
    </row>
    <row r="13998" spans="4:4">
      <c r="D13998" s="16"/>
    </row>
    <row r="13999" spans="4:4">
      <c r="D13999" s="16"/>
    </row>
    <row r="14000" spans="4:4">
      <c r="D14000" s="16"/>
    </row>
    <row r="14001" spans="4:4">
      <c r="D14001" s="16"/>
    </row>
    <row r="14002" spans="4:4">
      <c r="D14002" s="16"/>
    </row>
    <row r="14003" spans="4:4">
      <c r="D14003" s="16"/>
    </row>
    <row r="14004" spans="4:4">
      <c r="D14004" s="16"/>
    </row>
    <row r="14005" spans="4:4">
      <c r="D14005" s="16"/>
    </row>
    <row r="14006" spans="4:4">
      <c r="D14006" s="16"/>
    </row>
    <row r="14007" spans="4:4">
      <c r="D14007" s="16"/>
    </row>
    <row r="14008" spans="4:4">
      <c r="D14008" s="16"/>
    </row>
    <row r="14009" spans="4:4">
      <c r="D14009" s="16"/>
    </row>
    <row r="14010" spans="4:4">
      <c r="D14010" s="16"/>
    </row>
    <row r="14011" spans="4:4">
      <c r="D14011" s="16"/>
    </row>
    <row r="14012" spans="4:4">
      <c r="D14012" s="16"/>
    </row>
    <row r="14013" spans="4:4">
      <c r="D14013" s="16"/>
    </row>
    <row r="14014" spans="4:4">
      <c r="D14014" s="16"/>
    </row>
    <row r="14015" spans="4:4">
      <c r="D14015" s="16"/>
    </row>
    <row r="14016" spans="4:4">
      <c r="D14016" s="16"/>
    </row>
    <row r="14017" spans="4:4">
      <c r="D14017" s="16"/>
    </row>
    <row r="14018" spans="4:4">
      <c r="D14018" s="16"/>
    </row>
    <row r="14019" spans="4:4">
      <c r="D14019" s="16"/>
    </row>
    <row r="14020" spans="4:4">
      <c r="D14020" s="16"/>
    </row>
    <row r="14021" spans="4:4">
      <c r="D14021" s="16"/>
    </row>
    <row r="14022" spans="4:4">
      <c r="D14022" s="16"/>
    </row>
    <row r="14023" spans="4:4">
      <c r="D14023" s="16"/>
    </row>
    <row r="14024" spans="4:4">
      <c r="D14024" s="16"/>
    </row>
    <row r="14025" spans="4:4">
      <c r="D14025" s="16"/>
    </row>
    <row r="14026" spans="4:4">
      <c r="D14026" s="16"/>
    </row>
    <row r="14027" spans="4:4">
      <c r="D14027" s="16"/>
    </row>
    <row r="14028" spans="4:4">
      <c r="D14028" s="16"/>
    </row>
    <row r="14029" spans="4:4">
      <c r="D14029" s="16"/>
    </row>
    <row r="14030" spans="4:4">
      <c r="D14030" s="16"/>
    </row>
    <row r="14031" spans="4:4">
      <c r="D14031" s="16"/>
    </row>
    <row r="14032" spans="4:4">
      <c r="D14032" s="16"/>
    </row>
    <row r="14033" spans="4:4">
      <c r="D14033" s="16"/>
    </row>
    <row r="14034" spans="4:4">
      <c r="D14034" s="16"/>
    </row>
    <row r="14035" spans="4:4">
      <c r="D14035" s="16"/>
    </row>
    <row r="14036" spans="4:4">
      <c r="D14036" s="16"/>
    </row>
    <row r="14037" spans="4:4">
      <c r="D14037" s="16"/>
    </row>
    <row r="14038" spans="4:4">
      <c r="D14038" s="16"/>
    </row>
    <row r="14039" spans="4:4">
      <c r="D14039" s="16"/>
    </row>
    <row r="14040" spans="4:4">
      <c r="D14040" s="16"/>
    </row>
    <row r="14041" spans="4:4">
      <c r="D14041" s="16"/>
    </row>
    <row r="14042" spans="4:4">
      <c r="D14042" s="16"/>
    </row>
    <row r="14043" spans="4:4">
      <c r="D14043" s="16"/>
    </row>
    <row r="14044" spans="4:4">
      <c r="D14044" s="16"/>
    </row>
    <row r="14045" spans="4:4">
      <c r="D14045" s="16"/>
    </row>
    <row r="14046" spans="4:4">
      <c r="D14046" s="16"/>
    </row>
    <row r="14047" spans="4:4">
      <c r="D14047" s="16"/>
    </row>
    <row r="14048" spans="4:4">
      <c r="D14048" s="16"/>
    </row>
    <row r="14049" spans="4:4">
      <c r="D14049" s="16"/>
    </row>
    <row r="14050" spans="4:4">
      <c r="D14050" s="16"/>
    </row>
    <row r="14051" spans="4:4">
      <c r="D14051" s="16"/>
    </row>
    <row r="14052" spans="4:4">
      <c r="D14052" s="16"/>
    </row>
    <row r="14053" spans="4:4">
      <c r="D14053" s="16"/>
    </row>
    <row r="14054" spans="4:4">
      <c r="D14054" s="16"/>
    </row>
    <row r="14055" spans="4:4">
      <c r="D14055" s="16"/>
    </row>
    <row r="14056" spans="4:4">
      <c r="D14056" s="16"/>
    </row>
    <row r="14057" spans="4:4">
      <c r="D14057" s="16"/>
    </row>
    <row r="14058" spans="4:4">
      <c r="D14058" s="16"/>
    </row>
    <row r="14059" spans="4:4">
      <c r="D14059" s="16"/>
    </row>
    <row r="14060" spans="4:4">
      <c r="D14060" s="16"/>
    </row>
    <row r="14061" spans="4:4">
      <c r="D14061" s="16"/>
    </row>
    <row r="14062" spans="4:4">
      <c r="D14062" s="16"/>
    </row>
    <row r="14063" spans="4:4">
      <c r="D14063" s="16"/>
    </row>
    <row r="14064" spans="4:4">
      <c r="D14064" s="16"/>
    </row>
    <row r="14065" spans="4:4">
      <c r="D14065" s="16"/>
    </row>
    <row r="14066" spans="4:4">
      <c r="D14066" s="16"/>
    </row>
    <row r="14067" spans="4:4">
      <c r="D14067" s="16"/>
    </row>
    <row r="14068" spans="4:4">
      <c r="D14068" s="16"/>
    </row>
    <row r="14069" spans="4:4">
      <c r="D14069" s="16"/>
    </row>
    <row r="14070" spans="4:4">
      <c r="D14070" s="16"/>
    </row>
    <row r="14071" spans="4:4">
      <c r="D14071" s="16"/>
    </row>
    <row r="14072" spans="4:4">
      <c r="D14072" s="16"/>
    </row>
    <row r="14073" spans="4:4">
      <c r="D14073" s="16"/>
    </row>
    <row r="14074" spans="4:4">
      <c r="D14074" s="16"/>
    </row>
    <row r="14075" spans="4:4">
      <c r="D14075" s="16"/>
    </row>
    <row r="14076" spans="4:4">
      <c r="D14076" s="16"/>
    </row>
    <row r="14077" spans="4:4">
      <c r="D14077" s="16"/>
    </row>
    <row r="14078" spans="4:4">
      <c r="D14078" s="16"/>
    </row>
    <row r="14079" spans="4:4">
      <c r="D14079" s="16"/>
    </row>
    <row r="14080" spans="4:4">
      <c r="D14080" s="16"/>
    </row>
    <row r="14081" spans="4:4">
      <c r="D14081" s="16"/>
    </row>
    <row r="14082" spans="4:4">
      <c r="D14082" s="16"/>
    </row>
    <row r="14083" spans="4:4">
      <c r="D14083" s="16"/>
    </row>
    <row r="14084" spans="4:4">
      <c r="D14084" s="16"/>
    </row>
    <row r="14085" spans="4:4">
      <c r="D14085" s="16"/>
    </row>
    <row r="14086" spans="4:4">
      <c r="D14086" s="16"/>
    </row>
    <row r="14087" spans="4:4">
      <c r="D14087" s="16"/>
    </row>
    <row r="14088" spans="4:4">
      <c r="D14088" s="16"/>
    </row>
    <row r="14089" spans="4:4">
      <c r="D14089" s="16"/>
    </row>
    <row r="14090" spans="4:4">
      <c r="D14090" s="16"/>
    </row>
    <row r="14091" spans="4:4">
      <c r="D14091" s="16"/>
    </row>
    <row r="14092" spans="4:4">
      <c r="D14092" s="16"/>
    </row>
    <row r="14093" spans="4:4">
      <c r="D14093" s="16"/>
    </row>
    <row r="14094" spans="4:4">
      <c r="D14094" s="16"/>
    </row>
    <row r="14095" spans="4:4">
      <c r="D14095" s="16"/>
    </row>
    <row r="14096" spans="4:4">
      <c r="D14096" s="16"/>
    </row>
    <row r="14097" spans="4:4">
      <c r="D14097" s="16"/>
    </row>
    <row r="14098" spans="4:4">
      <c r="D14098" s="16"/>
    </row>
    <row r="14099" spans="4:4">
      <c r="D14099" s="16"/>
    </row>
    <row r="14100" spans="4:4">
      <c r="D14100" s="16"/>
    </row>
    <row r="14101" spans="4:4">
      <c r="D14101" s="16"/>
    </row>
    <row r="14102" spans="4:4">
      <c r="D14102" s="16"/>
    </row>
    <row r="14103" spans="4:4">
      <c r="D14103" s="16"/>
    </row>
    <row r="14104" spans="4:4">
      <c r="D14104" s="16"/>
    </row>
    <row r="14105" spans="4:4">
      <c r="D14105" s="16"/>
    </row>
    <row r="14106" spans="4:4">
      <c r="D14106" s="16"/>
    </row>
    <row r="14107" spans="4:4">
      <c r="D14107" s="16"/>
    </row>
    <row r="14108" spans="4:4">
      <c r="D14108" s="16"/>
    </row>
    <row r="14109" spans="4:4">
      <c r="D14109" s="16"/>
    </row>
    <row r="14110" spans="4:4">
      <c r="D14110" s="16"/>
    </row>
    <row r="14111" spans="4:4">
      <c r="D14111" s="16"/>
    </row>
    <row r="14112" spans="4:4">
      <c r="D14112" s="16"/>
    </row>
    <row r="14113" spans="4:4">
      <c r="D14113" s="16"/>
    </row>
    <row r="14114" spans="4:4">
      <c r="D14114" s="16"/>
    </row>
    <row r="14115" spans="4:4">
      <c r="D14115" s="16"/>
    </row>
    <row r="14116" spans="4:4">
      <c r="D14116" s="16"/>
    </row>
    <row r="14117" spans="4:4">
      <c r="D14117" s="16"/>
    </row>
    <row r="14118" spans="4:4">
      <c r="D14118" s="16"/>
    </row>
    <row r="14119" spans="4:4">
      <c r="D14119" s="16"/>
    </row>
    <row r="14120" spans="4:4">
      <c r="D14120" s="16"/>
    </row>
    <row r="14121" spans="4:4">
      <c r="D14121" s="16"/>
    </row>
    <row r="14122" spans="4:4">
      <c r="D14122" s="16"/>
    </row>
    <row r="14123" spans="4:4">
      <c r="D14123" s="16"/>
    </row>
    <row r="14124" spans="4:4">
      <c r="D14124" s="16"/>
    </row>
    <row r="14125" spans="4:4">
      <c r="D14125" s="16"/>
    </row>
    <row r="14126" spans="4:4">
      <c r="D14126" s="16"/>
    </row>
    <row r="14127" spans="4:4">
      <c r="D14127" s="16"/>
    </row>
    <row r="14128" spans="4:4">
      <c r="D14128" s="16"/>
    </row>
    <row r="14129" spans="4:4">
      <c r="D14129" s="16"/>
    </row>
    <row r="14130" spans="4:4">
      <c r="D14130" s="16"/>
    </row>
    <row r="14131" spans="4:4">
      <c r="D14131" s="16"/>
    </row>
    <row r="14132" spans="4:4">
      <c r="D14132" s="16"/>
    </row>
    <row r="14133" spans="4:4">
      <c r="D14133" s="16"/>
    </row>
    <row r="14134" spans="4:4">
      <c r="D14134" s="16"/>
    </row>
    <row r="14135" spans="4:4">
      <c r="D14135" s="16"/>
    </row>
    <row r="14136" spans="4:4">
      <c r="D14136" s="16"/>
    </row>
    <row r="14137" spans="4:4">
      <c r="D14137" s="16"/>
    </row>
    <row r="14138" spans="4:4">
      <c r="D14138" s="16"/>
    </row>
    <row r="14139" spans="4:4">
      <c r="D14139" s="16"/>
    </row>
    <row r="14140" spans="4:4">
      <c r="D14140" s="16"/>
    </row>
    <row r="14141" spans="4:4">
      <c r="D14141" s="16"/>
    </row>
    <row r="14142" spans="4:4">
      <c r="D14142" s="16"/>
    </row>
    <row r="14143" spans="4:4">
      <c r="D14143" s="16"/>
    </row>
    <row r="14144" spans="4:4">
      <c r="D14144" s="16"/>
    </row>
    <row r="14145" spans="4:4">
      <c r="D14145" s="16"/>
    </row>
    <row r="14146" spans="4:4">
      <c r="D14146" s="16"/>
    </row>
    <row r="14147" spans="4:4">
      <c r="D14147" s="16"/>
    </row>
    <row r="14148" spans="4:4">
      <c r="D14148" s="16"/>
    </row>
    <row r="14149" spans="4:4">
      <c r="D14149" s="16"/>
    </row>
    <row r="14150" spans="4:4">
      <c r="D14150" s="16"/>
    </row>
    <row r="14151" spans="4:4">
      <c r="D14151" s="16"/>
    </row>
    <row r="14152" spans="4:4">
      <c r="D14152" s="16"/>
    </row>
    <row r="14153" spans="4:4">
      <c r="D14153" s="16"/>
    </row>
    <row r="14154" spans="4:4">
      <c r="D14154" s="16"/>
    </row>
    <row r="14155" spans="4:4">
      <c r="D14155" s="16"/>
    </row>
    <row r="14156" spans="4:4">
      <c r="D14156" s="16"/>
    </row>
    <row r="14157" spans="4:4">
      <c r="D14157" s="16"/>
    </row>
    <row r="14158" spans="4:4">
      <c r="D14158" s="16"/>
    </row>
    <row r="14159" spans="4:4">
      <c r="D14159" s="16"/>
    </row>
    <row r="14160" spans="4:4">
      <c r="D14160" s="16"/>
    </row>
    <row r="14161" spans="4:4">
      <c r="D14161" s="16"/>
    </row>
    <row r="14162" spans="4:4">
      <c r="D14162" s="16"/>
    </row>
    <row r="14163" spans="4:4">
      <c r="D14163" s="16"/>
    </row>
    <row r="14164" spans="4:4">
      <c r="D14164" s="16"/>
    </row>
    <row r="14165" spans="4:4">
      <c r="D14165" s="16"/>
    </row>
    <row r="14166" spans="4:4">
      <c r="D14166" s="16"/>
    </row>
    <row r="14167" spans="4:4">
      <c r="D14167" s="16"/>
    </row>
    <row r="14168" spans="4:4">
      <c r="D14168" s="16"/>
    </row>
    <row r="14169" spans="4:4">
      <c r="D14169" s="16"/>
    </row>
    <row r="14170" spans="4:4">
      <c r="D14170" s="16"/>
    </row>
    <row r="14171" spans="4:4">
      <c r="D14171" s="16"/>
    </row>
    <row r="14172" spans="4:4">
      <c r="D14172" s="16"/>
    </row>
    <row r="14173" spans="4:4">
      <c r="D14173" s="16"/>
    </row>
    <row r="14174" spans="4:4">
      <c r="D14174" s="16"/>
    </row>
    <row r="14175" spans="4:4">
      <c r="D14175" s="16"/>
    </row>
    <row r="14176" spans="4:4">
      <c r="D14176" s="16"/>
    </row>
    <row r="14177" spans="4:4">
      <c r="D14177" s="16"/>
    </row>
    <row r="14178" spans="4:4">
      <c r="D14178" s="16"/>
    </row>
    <row r="14179" spans="4:4">
      <c r="D14179" s="16"/>
    </row>
    <row r="14180" spans="4:4">
      <c r="D14180" s="16"/>
    </row>
    <row r="14181" spans="4:4">
      <c r="D14181" s="16"/>
    </row>
    <row r="14182" spans="4:4">
      <c r="D14182" s="16"/>
    </row>
    <row r="14183" spans="4:4">
      <c r="D14183" s="16"/>
    </row>
    <row r="14184" spans="4:4">
      <c r="D14184" s="16"/>
    </row>
    <row r="14185" spans="4:4">
      <c r="D14185" s="16"/>
    </row>
    <row r="14186" spans="4:4">
      <c r="D14186" s="16"/>
    </row>
    <row r="14187" spans="4:4">
      <c r="D14187" s="16"/>
    </row>
    <row r="14188" spans="4:4">
      <c r="D14188" s="16"/>
    </row>
    <row r="14189" spans="4:4">
      <c r="D14189" s="16"/>
    </row>
    <row r="14190" spans="4:4">
      <c r="D14190" s="16"/>
    </row>
    <row r="14191" spans="4:4">
      <c r="D14191" s="16"/>
    </row>
    <row r="14192" spans="4:4">
      <c r="D14192" s="16"/>
    </row>
    <row r="14193" spans="4:4">
      <c r="D14193" s="16"/>
    </row>
    <row r="14194" spans="4:4">
      <c r="D14194" s="16"/>
    </row>
    <row r="14195" spans="4:4">
      <c r="D14195" s="16"/>
    </row>
    <row r="14196" spans="4:4">
      <c r="D14196" s="16"/>
    </row>
    <row r="14197" spans="4:4">
      <c r="D14197" s="16"/>
    </row>
    <row r="14198" spans="4:4">
      <c r="D14198" s="16"/>
    </row>
    <row r="14199" spans="4:4">
      <c r="D14199" s="16"/>
    </row>
    <row r="14200" spans="4:4">
      <c r="D14200" s="16"/>
    </row>
    <row r="14201" spans="4:4">
      <c r="D14201" s="16"/>
    </row>
    <row r="14202" spans="4:4">
      <c r="D14202" s="16"/>
    </row>
    <row r="14203" spans="4:4">
      <c r="D14203" s="16"/>
    </row>
    <row r="14204" spans="4:4">
      <c r="D14204" s="16"/>
    </row>
    <row r="14205" spans="4:4">
      <c r="D14205" s="16"/>
    </row>
    <row r="14206" spans="4:4">
      <c r="D14206" s="16"/>
    </row>
    <row r="14207" spans="4:4">
      <c r="D14207" s="16"/>
    </row>
    <row r="14208" spans="4:4">
      <c r="D14208" s="16"/>
    </row>
    <row r="14209" spans="4:4">
      <c r="D14209" s="16"/>
    </row>
    <row r="14210" spans="4:4">
      <c r="D14210" s="16"/>
    </row>
    <row r="14211" spans="4:4">
      <c r="D14211" s="16"/>
    </row>
    <row r="14212" spans="4:4">
      <c r="D14212" s="16"/>
    </row>
    <row r="14213" spans="4:4">
      <c r="D14213" s="16"/>
    </row>
    <row r="14214" spans="4:4">
      <c r="D14214" s="16"/>
    </row>
    <row r="14215" spans="4:4">
      <c r="D14215" s="16"/>
    </row>
    <row r="14216" spans="4:4">
      <c r="D14216" s="16"/>
    </row>
    <row r="14217" spans="4:4">
      <c r="D14217" s="16"/>
    </row>
    <row r="14218" spans="4:4">
      <c r="D14218" s="16"/>
    </row>
    <row r="14219" spans="4:4">
      <c r="D14219" s="16"/>
    </row>
    <row r="14220" spans="4:4">
      <c r="D14220" s="16"/>
    </row>
    <row r="14221" spans="4:4">
      <c r="D14221" s="16"/>
    </row>
    <row r="14222" spans="4:4">
      <c r="D14222" s="16"/>
    </row>
    <row r="14223" spans="4:4">
      <c r="D14223" s="16"/>
    </row>
    <row r="14224" spans="4:4">
      <c r="D14224" s="16"/>
    </row>
    <row r="14225" spans="4:4">
      <c r="D14225" s="16"/>
    </row>
    <row r="14226" spans="4:4">
      <c r="D14226" s="16"/>
    </row>
    <row r="14227" spans="4:4">
      <c r="D14227" s="16"/>
    </row>
    <row r="14228" spans="4:4">
      <c r="D14228" s="16"/>
    </row>
    <row r="14229" spans="4:4">
      <c r="D14229" s="16"/>
    </row>
    <row r="14230" spans="4:4">
      <c r="D14230" s="16"/>
    </row>
    <row r="14231" spans="4:4">
      <c r="D14231" s="16"/>
    </row>
    <row r="14232" spans="4:4">
      <c r="D14232" s="16"/>
    </row>
    <row r="14233" spans="4:4">
      <c r="D14233" s="16"/>
    </row>
    <row r="14234" spans="4:4">
      <c r="D14234" s="16"/>
    </row>
    <row r="14235" spans="4:4">
      <c r="D14235" s="16"/>
    </row>
    <row r="14236" spans="4:4">
      <c r="D14236" s="16"/>
    </row>
    <row r="14237" spans="4:4">
      <c r="D14237" s="16"/>
    </row>
    <row r="14238" spans="4:4">
      <c r="D14238" s="16"/>
    </row>
    <row r="14239" spans="4:4">
      <c r="D14239" s="16"/>
    </row>
    <row r="14240" spans="4:4">
      <c r="D14240" s="16"/>
    </row>
    <row r="14241" spans="4:4">
      <c r="D14241" s="16"/>
    </row>
    <row r="14242" spans="4:4">
      <c r="D14242" s="16"/>
    </row>
    <row r="14243" spans="4:4">
      <c r="D14243" s="16"/>
    </row>
    <row r="14244" spans="4:4">
      <c r="D14244" s="16"/>
    </row>
    <row r="14245" spans="4:4">
      <c r="D14245" s="16"/>
    </row>
    <row r="14246" spans="4:4">
      <c r="D14246" s="16"/>
    </row>
    <row r="14247" spans="4:4">
      <c r="D14247" s="16"/>
    </row>
    <row r="14248" spans="4:4">
      <c r="D14248" s="16"/>
    </row>
    <row r="14249" spans="4:4">
      <c r="D14249" s="16"/>
    </row>
    <row r="14250" spans="4:4">
      <c r="D14250" s="16"/>
    </row>
    <row r="14251" spans="4:4">
      <c r="D14251" s="16"/>
    </row>
    <row r="14252" spans="4:4">
      <c r="D14252" s="16"/>
    </row>
    <row r="14253" spans="4:4">
      <c r="D14253" s="16"/>
    </row>
    <row r="14254" spans="4:4">
      <c r="D14254" s="16"/>
    </row>
    <row r="14255" spans="4:4">
      <c r="D14255" s="16"/>
    </row>
    <row r="14256" spans="4:4">
      <c r="D14256" s="16"/>
    </row>
    <row r="14257" spans="4:4">
      <c r="D14257" s="16"/>
    </row>
    <row r="14258" spans="4:4">
      <c r="D14258" s="16"/>
    </row>
    <row r="14259" spans="4:4">
      <c r="D14259" s="16"/>
    </row>
    <row r="14260" spans="4:4">
      <c r="D14260" s="16"/>
    </row>
    <row r="14261" spans="4:4">
      <c r="D14261" s="16"/>
    </row>
    <row r="14262" spans="4:4">
      <c r="D14262" s="16"/>
    </row>
    <row r="14263" spans="4:4">
      <c r="D14263" s="16"/>
    </row>
    <row r="14264" spans="4:4">
      <c r="D14264" s="16"/>
    </row>
    <row r="14265" spans="4:4">
      <c r="D14265" s="16"/>
    </row>
    <row r="14266" spans="4:4">
      <c r="D14266" s="16"/>
    </row>
    <row r="14267" spans="4:4">
      <c r="D14267" s="16"/>
    </row>
    <row r="14268" spans="4:4">
      <c r="D14268" s="16"/>
    </row>
    <row r="14269" spans="4:4">
      <c r="D14269" s="16"/>
    </row>
    <row r="14270" spans="4:4">
      <c r="D14270" s="16"/>
    </row>
    <row r="14271" spans="4:4">
      <c r="D14271" s="16"/>
    </row>
    <row r="14272" spans="4:4">
      <c r="D14272" s="16"/>
    </row>
    <row r="14273" spans="4:4">
      <c r="D14273" s="16"/>
    </row>
    <row r="14274" spans="4:4">
      <c r="D14274" s="16"/>
    </row>
    <row r="14275" spans="4:4">
      <c r="D14275" s="16"/>
    </row>
    <row r="14276" spans="4:4">
      <c r="D14276" s="16"/>
    </row>
    <row r="14277" spans="4:4">
      <c r="D14277" s="16"/>
    </row>
    <row r="14278" spans="4:4">
      <c r="D14278" s="16"/>
    </row>
    <row r="14279" spans="4:4">
      <c r="D14279" s="16"/>
    </row>
    <row r="14280" spans="4:4">
      <c r="D14280" s="16"/>
    </row>
    <row r="14281" spans="4:4">
      <c r="D14281" s="16"/>
    </row>
    <row r="14282" spans="4:4">
      <c r="D14282" s="16"/>
    </row>
    <row r="14283" spans="4:4">
      <c r="D14283" s="16"/>
    </row>
    <row r="14284" spans="4:4">
      <c r="D14284" s="16"/>
    </row>
    <row r="14285" spans="4:4">
      <c r="D14285" s="16"/>
    </row>
    <row r="14286" spans="4:4">
      <c r="D14286" s="16"/>
    </row>
    <row r="14287" spans="4:4">
      <c r="D14287" s="16"/>
    </row>
    <row r="14288" spans="4:4">
      <c r="D14288" s="16"/>
    </row>
    <row r="14289" spans="4:4">
      <c r="D14289" s="16"/>
    </row>
    <row r="14290" spans="4:4">
      <c r="D14290" s="16"/>
    </row>
    <row r="14291" spans="4:4">
      <c r="D14291" s="16"/>
    </row>
    <row r="14292" spans="4:4">
      <c r="D14292" s="16"/>
    </row>
    <row r="14293" spans="4:4">
      <c r="D14293" s="16"/>
    </row>
    <row r="14294" spans="4:4">
      <c r="D14294" s="16"/>
    </row>
    <row r="14295" spans="4:4">
      <c r="D14295" s="16"/>
    </row>
    <row r="14296" spans="4:4">
      <c r="D14296" s="16"/>
    </row>
    <row r="14297" spans="4:4">
      <c r="D14297" s="16"/>
    </row>
    <row r="14298" spans="4:4">
      <c r="D14298" s="16"/>
    </row>
    <row r="14299" spans="4:4">
      <c r="D14299" s="16"/>
    </row>
    <row r="14300" spans="4:4">
      <c r="D14300" s="16"/>
    </row>
    <row r="14301" spans="4:4">
      <c r="D14301" s="16"/>
    </row>
    <row r="14302" spans="4:4">
      <c r="D14302" s="16"/>
    </row>
    <row r="14303" spans="4:4">
      <c r="D14303" s="16"/>
    </row>
    <row r="14304" spans="4:4">
      <c r="D14304" s="16"/>
    </row>
    <row r="14305" spans="4:4">
      <c r="D14305" s="16"/>
    </row>
    <row r="14306" spans="4:4">
      <c r="D14306" s="16"/>
    </row>
    <row r="14307" spans="4:4">
      <c r="D14307" s="16"/>
    </row>
    <row r="14308" spans="4:4">
      <c r="D14308" s="16"/>
    </row>
    <row r="14309" spans="4:4">
      <c r="D14309" s="16"/>
    </row>
    <row r="14310" spans="4:4">
      <c r="D14310" s="16"/>
    </row>
    <row r="14311" spans="4:4">
      <c r="D14311" s="16"/>
    </row>
    <row r="14312" spans="4:4">
      <c r="D14312" s="16"/>
    </row>
    <row r="14313" spans="4:4">
      <c r="D14313" s="16"/>
    </row>
    <row r="14314" spans="4:4">
      <c r="D14314" s="16"/>
    </row>
    <row r="14315" spans="4:4">
      <c r="D14315" s="16"/>
    </row>
    <row r="14316" spans="4:4">
      <c r="D14316" s="16"/>
    </row>
    <row r="14317" spans="4:4">
      <c r="D14317" s="16"/>
    </row>
    <row r="14318" spans="4:4">
      <c r="D14318" s="16"/>
    </row>
    <row r="14319" spans="4:4">
      <c r="D14319" s="16"/>
    </row>
    <row r="14320" spans="4:4">
      <c r="D14320" s="16"/>
    </row>
    <row r="14321" spans="4:4">
      <c r="D14321" s="16"/>
    </row>
    <row r="14322" spans="4:4">
      <c r="D14322" s="16"/>
    </row>
    <row r="14323" spans="4:4">
      <c r="D14323" s="16"/>
    </row>
    <row r="14324" spans="4:4">
      <c r="D14324" s="16"/>
    </row>
    <row r="14325" spans="4:4">
      <c r="D14325" s="16"/>
    </row>
    <row r="14326" spans="4:4">
      <c r="D14326" s="16"/>
    </row>
    <row r="14327" spans="4:4">
      <c r="D14327" s="16"/>
    </row>
    <row r="14328" spans="4:4">
      <c r="D14328" s="16"/>
    </row>
    <row r="14329" spans="4:4">
      <c r="D14329" s="16"/>
    </row>
    <row r="14330" spans="4:4">
      <c r="D14330" s="16"/>
    </row>
    <row r="14331" spans="4:4">
      <c r="D14331" s="16"/>
    </row>
    <row r="14332" spans="4:4">
      <c r="D14332" s="16"/>
    </row>
    <row r="14333" spans="4:4">
      <c r="D14333" s="16"/>
    </row>
    <row r="14334" spans="4:4">
      <c r="D14334" s="16"/>
    </row>
    <row r="14335" spans="4:4">
      <c r="D14335" s="16"/>
    </row>
    <row r="14336" spans="4:4">
      <c r="D14336" s="16"/>
    </row>
    <row r="14337" spans="4:4">
      <c r="D14337" s="16"/>
    </row>
    <row r="14338" spans="4:4">
      <c r="D14338" s="16"/>
    </row>
    <row r="14339" spans="4:4">
      <c r="D14339" s="16"/>
    </row>
    <row r="14340" spans="4:4">
      <c r="D14340" s="16"/>
    </row>
    <row r="14341" spans="4:4">
      <c r="D14341" s="16"/>
    </row>
    <row r="14342" spans="4:4">
      <c r="D14342" s="16"/>
    </row>
    <row r="14343" spans="4:4">
      <c r="D14343" s="16"/>
    </row>
    <row r="14344" spans="4:4">
      <c r="D14344" s="16"/>
    </row>
    <row r="14345" spans="4:4">
      <c r="D14345" s="16"/>
    </row>
    <row r="14346" spans="4:4">
      <c r="D14346" s="16"/>
    </row>
    <row r="14347" spans="4:4">
      <c r="D14347" s="16"/>
    </row>
    <row r="14348" spans="4:4">
      <c r="D14348" s="16"/>
    </row>
    <row r="14349" spans="4:4">
      <c r="D14349" s="16"/>
    </row>
    <row r="14350" spans="4:4">
      <c r="D14350" s="16"/>
    </row>
    <row r="14351" spans="4:4">
      <c r="D14351" s="16"/>
    </row>
    <row r="14352" spans="4:4">
      <c r="D14352" s="16"/>
    </row>
    <row r="14353" spans="4:4">
      <c r="D14353" s="16"/>
    </row>
    <row r="14354" spans="4:4">
      <c r="D14354" s="16"/>
    </row>
    <row r="14355" spans="4:4">
      <c r="D14355" s="16"/>
    </row>
    <row r="14356" spans="4:4">
      <c r="D14356" s="16"/>
    </row>
    <row r="14357" spans="4:4">
      <c r="D14357" s="16"/>
    </row>
    <row r="14358" spans="4:4">
      <c r="D14358" s="16"/>
    </row>
    <row r="14359" spans="4:4">
      <c r="D14359" s="16"/>
    </row>
    <row r="14360" spans="4:4">
      <c r="D14360" s="16"/>
    </row>
    <row r="14361" spans="4:4">
      <c r="D14361" s="16"/>
    </row>
    <row r="14362" spans="4:4">
      <c r="D14362" s="16"/>
    </row>
    <row r="14363" spans="4:4">
      <c r="D14363" s="16"/>
    </row>
    <row r="14364" spans="4:4">
      <c r="D14364" s="16"/>
    </row>
    <row r="14365" spans="4:4">
      <c r="D14365" s="16"/>
    </row>
    <row r="14366" spans="4:4">
      <c r="D14366" s="16"/>
    </row>
    <row r="14367" spans="4:4">
      <c r="D14367" s="16"/>
    </row>
    <row r="14368" spans="4:4">
      <c r="D14368" s="16"/>
    </row>
    <row r="14369" spans="4:4">
      <c r="D14369" s="16"/>
    </row>
    <row r="14370" spans="4:4">
      <c r="D14370" s="16"/>
    </row>
    <row r="14371" spans="4:4">
      <c r="D14371" s="16"/>
    </row>
    <row r="14372" spans="4:4">
      <c r="D14372" s="16"/>
    </row>
    <row r="14373" spans="4:4">
      <c r="D14373" s="16"/>
    </row>
    <row r="14374" spans="4:4">
      <c r="D14374" s="16"/>
    </row>
    <row r="14375" spans="4:4">
      <c r="D14375" s="16"/>
    </row>
    <row r="14376" spans="4:4">
      <c r="D14376" s="16"/>
    </row>
    <row r="14377" spans="4:4">
      <c r="D14377" s="16"/>
    </row>
    <row r="14378" spans="4:4">
      <c r="D14378" s="16"/>
    </row>
    <row r="14379" spans="4:4">
      <c r="D14379" s="16"/>
    </row>
    <row r="14380" spans="4:4">
      <c r="D14380" s="16"/>
    </row>
    <row r="14381" spans="4:4">
      <c r="D14381" s="16"/>
    </row>
    <row r="14382" spans="4:4">
      <c r="D14382" s="16"/>
    </row>
    <row r="14383" spans="4:4">
      <c r="D14383" s="16"/>
    </row>
    <row r="14384" spans="4:4">
      <c r="D14384" s="16"/>
    </row>
    <row r="14385" spans="4:4">
      <c r="D14385" s="16"/>
    </row>
    <row r="14386" spans="4:4">
      <c r="D14386" s="16"/>
    </row>
    <row r="14387" spans="4:4">
      <c r="D14387" s="16"/>
    </row>
    <row r="14388" spans="4:4">
      <c r="D14388" s="16"/>
    </row>
    <row r="14389" spans="4:4">
      <c r="D14389" s="16"/>
    </row>
    <row r="14390" spans="4:4">
      <c r="D14390" s="16"/>
    </row>
    <row r="14391" spans="4:4">
      <c r="D14391" s="16"/>
    </row>
    <row r="14392" spans="4:4">
      <c r="D14392" s="16"/>
    </row>
    <row r="14393" spans="4:4">
      <c r="D14393" s="16"/>
    </row>
    <row r="14394" spans="4:4">
      <c r="D14394" s="16"/>
    </row>
    <row r="14395" spans="4:4">
      <c r="D14395" s="16"/>
    </row>
    <row r="14396" spans="4:4">
      <c r="D14396" s="16"/>
    </row>
    <row r="14397" spans="4:4">
      <c r="D14397" s="16"/>
    </row>
    <row r="14398" spans="4:4">
      <c r="D14398" s="16"/>
    </row>
    <row r="14399" spans="4:4">
      <c r="D14399" s="16"/>
    </row>
    <row r="14400" spans="4:4">
      <c r="D14400" s="16"/>
    </row>
    <row r="14401" spans="4:4">
      <c r="D14401" s="16"/>
    </row>
    <row r="14402" spans="4:4">
      <c r="D14402" s="16"/>
    </row>
    <row r="14403" spans="4:4">
      <c r="D14403" s="16"/>
    </row>
    <row r="14404" spans="4:4">
      <c r="D14404" s="16"/>
    </row>
    <row r="14405" spans="4:4">
      <c r="D14405" s="16"/>
    </row>
    <row r="14406" spans="4:4">
      <c r="D14406" s="16"/>
    </row>
    <row r="14407" spans="4:4">
      <c r="D14407" s="16"/>
    </row>
    <row r="14408" spans="4:4">
      <c r="D14408" s="16"/>
    </row>
    <row r="14409" spans="4:4">
      <c r="D14409" s="16"/>
    </row>
    <row r="14410" spans="4:4">
      <c r="D14410" s="16"/>
    </row>
    <row r="14411" spans="4:4">
      <c r="D14411" s="16"/>
    </row>
    <row r="14412" spans="4:4">
      <c r="D14412" s="16"/>
    </row>
    <row r="14413" spans="4:4">
      <c r="D14413" s="16"/>
    </row>
    <row r="14414" spans="4:4">
      <c r="D14414" s="16"/>
    </row>
    <row r="14415" spans="4:4">
      <c r="D14415" s="16"/>
    </row>
    <row r="14416" spans="4:4">
      <c r="D14416" s="16"/>
    </row>
    <row r="14417" spans="4:4">
      <c r="D14417" s="16"/>
    </row>
    <row r="14418" spans="4:4">
      <c r="D14418" s="16"/>
    </row>
    <row r="14419" spans="4:4">
      <c r="D14419" s="16"/>
    </row>
    <row r="14420" spans="4:4">
      <c r="D14420" s="16"/>
    </row>
    <row r="14421" spans="4:4">
      <c r="D14421" s="16"/>
    </row>
    <row r="14422" spans="4:4">
      <c r="D14422" s="16"/>
    </row>
    <row r="14423" spans="4:4">
      <c r="D14423" s="16"/>
    </row>
    <row r="14424" spans="4:4">
      <c r="D14424" s="16"/>
    </row>
    <row r="14425" spans="4:4">
      <c r="D14425" s="16"/>
    </row>
    <row r="14426" spans="4:4">
      <c r="D14426" s="16"/>
    </row>
    <row r="14427" spans="4:4">
      <c r="D14427" s="16"/>
    </row>
    <row r="14428" spans="4:4">
      <c r="D14428" s="16"/>
    </row>
    <row r="14429" spans="4:4">
      <c r="D14429" s="16"/>
    </row>
    <row r="14430" spans="4:4">
      <c r="D14430" s="16"/>
    </row>
    <row r="14431" spans="4:4">
      <c r="D14431" s="16"/>
    </row>
    <row r="14432" spans="4:4">
      <c r="D14432" s="16"/>
    </row>
    <row r="14433" spans="4:4">
      <c r="D14433" s="16"/>
    </row>
    <row r="14434" spans="4:4">
      <c r="D14434" s="16"/>
    </row>
    <row r="14435" spans="4:4">
      <c r="D14435" s="16"/>
    </row>
    <row r="14436" spans="4:4">
      <c r="D14436" s="16"/>
    </row>
    <row r="14437" spans="4:4">
      <c r="D14437" s="16"/>
    </row>
    <row r="14438" spans="4:4">
      <c r="D14438" s="16"/>
    </row>
    <row r="14439" spans="4:4">
      <c r="D14439" s="16"/>
    </row>
    <row r="14440" spans="4:4">
      <c r="D14440" s="16"/>
    </row>
    <row r="14441" spans="4:4">
      <c r="D14441" s="16"/>
    </row>
    <row r="14442" spans="4:4">
      <c r="D14442" s="16"/>
    </row>
    <row r="14443" spans="4:4">
      <c r="D14443" s="16"/>
    </row>
    <row r="14444" spans="4:4">
      <c r="D14444" s="16"/>
    </row>
    <row r="14445" spans="4:4">
      <c r="D14445" s="16"/>
    </row>
    <row r="14446" spans="4:4">
      <c r="D14446" s="16"/>
    </row>
    <row r="14447" spans="4:4">
      <c r="D14447" s="16"/>
    </row>
    <row r="14448" spans="4:4">
      <c r="D14448" s="16"/>
    </row>
    <row r="14449" spans="4:4">
      <c r="D14449" s="16"/>
    </row>
    <row r="14450" spans="4:4">
      <c r="D14450" s="16"/>
    </row>
    <row r="14451" spans="4:4">
      <c r="D14451" s="16"/>
    </row>
    <row r="14452" spans="4:4">
      <c r="D14452" s="16"/>
    </row>
    <row r="14453" spans="4:4">
      <c r="D14453" s="16"/>
    </row>
    <row r="14454" spans="4:4">
      <c r="D14454" s="16"/>
    </row>
    <row r="14455" spans="4:4">
      <c r="D14455" s="16"/>
    </row>
    <row r="14456" spans="4:4">
      <c r="D14456" s="16"/>
    </row>
    <row r="14457" spans="4:4">
      <c r="D14457" s="16"/>
    </row>
    <row r="14458" spans="4:4">
      <c r="D14458" s="16"/>
    </row>
    <row r="14459" spans="4:4">
      <c r="D14459" s="16"/>
    </row>
    <row r="14460" spans="4:4">
      <c r="D14460" s="16"/>
    </row>
    <row r="14461" spans="4:4">
      <c r="D14461" s="16"/>
    </row>
    <row r="14462" spans="4:4">
      <c r="D14462" s="16"/>
    </row>
    <row r="14463" spans="4:4">
      <c r="D14463" s="16"/>
    </row>
    <row r="14464" spans="4:4">
      <c r="D14464" s="16"/>
    </row>
    <row r="14465" spans="4:4">
      <c r="D14465" s="16"/>
    </row>
    <row r="14466" spans="4:4">
      <c r="D14466" s="16"/>
    </row>
    <row r="14467" spans="4:4">
      <c r="D14467" s="16"/>
    </row>
    <row r="14468" spans="4:4">
      <c r="D14468" s="16"/>
    </row>
    <row r="14469" spans="4:4">
      <c r="D14469" s="16"/>
    </row>
    <row r="14470" spans="4:4">
      <c r="D14470" s="16"/>
    </row>
    <row r="14471" spans="4:4">
      <c r="D14471" s="16"/>
    </row>
    <row r="14472" spans="4:4">
      <c r="D14472" s="16"/>
    </row>
    <row r="14473" spans="4:4">
      <c r="D14473" s="16"/>
    </row>
    <row r="14474" spans="4:4">
      <c r="D14474" s="16"/>
    </row>
    <row r="14475" spans="4:4">
      <c r="D14475" s="16"/>
    </row>
    <row r="14476" spans="4:4">
      <c r="D14476" s="16"/>
    </row>
    <row r="14477" spans="4:4">
      <c r="D14477" s="16"/>
    </row>
    <row r="14478" spans="4:4">
      <c r="D14478" s="16"/>
    </row>
    <row r="14479" spans="4:4">
      <c r="D14479" s="16"/>
    </row>
    <row r="14480" spans="4:4">
      <c r="D14480" s="16"/>
    </row>
    <row r="14481" spans="4:4">
      <c r="D14481" s="16"/>
    </row>
    <row r="14482" spans="4:4">
      <c r="D14482" s="16"/>
    </row>
    <row r="14483" spans="4:4">
      <c r="D14483" s="16"/>
    </row>
    <row r="14484" spans="4:4">
      <c r="D14484" s="16"/>
    </row>
    <row r="14485" spans="4:4">
      <c r="D14485" s="16"/>
    </row>
    <row r="14486" spans="4:4">
      <c r="D14486" s="16"/>
    </row>
    <row r="14487" spans="4:4">
      <c r="D14487" s="16"/>
    </row>
    <row r="14488" spans="4:4">
      <c r="D14488" s="16"/>
    </row>
    <row r="14489" spans="4:4">
      <c r="D14489" s="16"/>
    </row>
    <row r="14490" spans="4:4">
      <c r="D14490" s="16"/>
    </row>
    <row r="14491" spans="4:4">
      <c r="D14491" s="16"/>
    </row>
    <row r="14492" spans="4:4">
      <c r="D14492" s="16"/>
    </row>
    <row r="14493" spans="4:4">
      <c r="D14493" s="16"/>
    </row>
    <row r="14494" spans="4:4">
      <c r="D14494" s="16"/>
    </row>
    <row r="14495" spans="4:4">
      <c r="D14495" s="16"/>
    </row>
    <row r="14496" spans="4:4">
      <c r="D14496" s="16"/>
    </row>
    <row r="14497" spans="4:4">
      <c r="D14497" s="16"/>
    </row>
    <row r="14498" spans="4:4">
      <c r="D14498" s="16"/>
    </row>
    <row r="14499" spans="4:4">
      <c r="D14499" s="16"/>
    </row>
    <row r="14500" spans="4:4">
      <c r="D14500" s="16"/>
    </row>
    <row r="14501" spans="4:4">
      <c r="D14501" s="16"/>
    </row>
    <row r="14502" spans="4:4">
      <c r="D14502" s="16"/>
    </row>
    <row r="14503" spans="4:4">
      <c r="D14503" s="16"/>
    </row>
    <row r="14504" spans="4:4">
      <c r="D14504" s="16"/>
    </row>
    <row r="14505" spans="4:4">
      <c r="D14505" s="16"/>
    </row>
    <row r="14506" spans="4:4">
      <c r="D14506" s="16"/>
    </row>
    <row r="14507" spans="4:4">
      <c r="D14507" s="16"/>
    </row>
    <row r="14508" spans="4:4">
      <c r="D14508" s="16"/>
    </row>
    <row r="14509" spans="4:4">
      <c r="D14509" s="16"/>
    </row>
    <row r="14510" spans="4:4">
      <c r="D14510" s="16"/>
    </row>
    <row r="14511" spans="4:4">
      <c r="D14511" s="16"/>
    </row>
    <row r="14512" spans="4:4">
      <c r="D14512" s="16"/>
    </row>
    <row r="14513" spans="4:4">
      <c r="D14513" s="16"/>
    </row>
    <row r="14514" spans="4:4">
      <c r="D14514" s="16"/>
    </row>
    <row r="14515" spans="4:4">
      <c r="D14515" s="16"/>
    </row>
    <row r="14516" spans="4:4">
      <c r="D14516" s="16"/>
    </row>
    <row r="14517" spans="4:4">
      <c r="D14517" s="16"/>
    </row>
    <row r="14518" spans="4:4">
      <c r="D14518" s="16"/>
    </row>
    <row r="14519" spans="4:4">
      <c r="D14519" s="16"/>
    </row>
    <row r="14520" spans="4:4">
      <c r="D14520" s="16"/>
    </row>
    <row r="14521" spans="4:4">
      <c r="D14521" s="16"/>
    </row>
    <row r="14522" spans="4:4">
      <c r="D14522" s="16"/>
    </row>
    <row r="14523" spans="4:4">
      <c r="D14523" s="16"/>
    </row>
    <row r="14524" spans="4:4">
      <c r="D14524" s="16"/>
    </row>
    <row r="14525" spans="4:4">
      <c r="D14525" s="16"/>
    </row>
    <row r="14526" spans="4:4">
      <c r="D14526" s="16"/>
    </row>
    <row r="14527" spans="4:4">
      <c r="D14527" s="16"/>
    </row>
    <row r="14528" spans="4:4">
      <c r="D14528" s="16"/>
    </row>
    <row r="14529" spans="4:4">
      <c r="D14529" s="16"/>
    </row>
    <row r="14530" spans="4:4">
      <c r="D14530" s="16"/>
    </row>
    <row r="14531" spans="4:4">
      <c r="D14531" s="16"/>
    </row>
    <row r="14532" spans="4:4">
      <c r="D14532" s="16"/>
    </row>
    <row r="14533" spans="4:4">
      <c r="D14533" s="16"/>
    </row>
    <row r="14534" spans="4:4">
      <c r="D14534" s="16"/>
    </row>
    <row r="14535" spans="4:4">
      <c r="D14535" s="16"/>
    </row>
    <row r="14536" spans="4:4">
      <c r="D14536" s="16"/>
    </row>
    <row r="14537" spans="4:4">
      <c r="D14537" s="16"/>
    </row>
    <row r="14538" spans="4:4">
      <c r="D14538" s="16"/>
    </row>
    <row r="14539" spans="4:4">
      <c r="D14539" s="16"/>
    </row>
    <row r="14540" spans="4:4">
      <c r="D14540" s="16"/>
    </row>
    <row r="14541" spans="4:4">
      <c r="D14541" s="16"/>
    </row>
    <row r="14542" spans="4:4">
      <c r="D14542" s="16"/>
    </row>
    <row r="14543" spans="4:4">
      <c r="D14543" s="16"/>
    </row>
    <row r="14544" spans="4:4">
      <c r="D14544" s="16"/>
    </row>
    <row r="14545" spans="4:4">
      <c r="D14545" s="16"/>
    </row>
    <row r="14546" spans="4:4">
      <c r="D14546" s="16"/>
    </row>
    <row r="14547" spans="4:4">
      <c r="D14547" s="16"/>
    </row>
    <row r="14548" spans="4:4">
      <c r="D14548" s="16"/>
    </row>
    <row r="14549" spans="4:4">
      <c r="D14549" s="16"/>
    </row>
    <row r="14550" spans="4:4">
      <c r="D14550" s="16"/>
    </row>
    <row r="14551" spans="4:4">
      <c r="D14551" s="16"/>
    </row>
    <row r="14552" spans="4:4">
      <c r="D14552" s="16"/>
    </row>
    <row r="14553" spans="4:4">
      <c r="D14553" s="16"/>
    </row>
    <row r="14554" spans="4:4">
      <c r="D14554" s="16"/>
    </row>
    <row r="14555" spans="4:4">
      <c r="D14555" s="16"/>
    </row>
    <row r="14556" spans="4:4">
      <c r="D14556" s="16"/>
    </row>
    <row r="14557" spans="4:4">
      <c r="D14557" s="16"/>
    </row>
    <row r="14558" spans="4:4">
      <c r="D14558" s="16"/>
    </row>
    <row r="14559" spans="4:4">
      <c r="D14559" s="16"/>
    </row>
    <row r="14560" spans="4:4">
      <c r="D14560" s="16"/>
    </row>
    <row r="14561" spans="4:4">
      <c r="D14561" s="16"/>
    </row>
    <row r="14562" spans="4:4">
      <c r="D14562" s="16"/>
    </row>
    <row r="14563" spans="4:4">
      <c r="D14563" s="16"/>
    </row>
    <row r="14564" spans="4:4">
      <c r="D14564" s="16"/>
    </row>
    <row r="14565" spans="4:4">
      <c r="D14565" s="16"/>
    </row>
    <row r="14566" spans="4:4">
      <c r="D14566" s="16"/>
    </row>
    <row r="14567" spans="4:4">
      <c r="D14567" s="16"/>
    </row>
    <row r="14568" spans="4:4">
      <c r="D14568" s="16"/>
    </row>
    <row r="14569" spans="4:4">
      <c r="D14569" s="16"/>
    </row>
    <row r="14570" spans="4:4">
      <c r="D14570" s="16"/>
    </row>
    <row r="14571" spans="4:4">
      <c r="D14571" s="16"/>
    </row>
    <row r="14572" spans="4:4">
      <c r="D14572" s="16"/>
    </row>
    <row r="14573" spans="4:4">
      <c r="D14573" s="16"/>
    </row>
    <row r="14574" spans="4:4">
      <c r="D14574" s="16"/>
    </row>
    <row r="14575" spans="4:4">
      <c r="D14575" s="16"/>
    </row>
    <row r="14576" spans="4:4">
      <c r="D14576" s="16"/>
    </row>
    <row r="14577" spans="4:4">
      <c r="D14577" s="16"/>
    </row>
    <row r="14578" spans="4:4">
      <c r="D14578" s="16"/>
    </row>
    <row r="14579" spans="4:4">
      <c r="D14579" s="16"/>
    </row>
    <row r="14580" spans="4:4">
      <c r="D14580" s="16"/>
    </row>
    <row r="14581" spans="4:4">
      <c r="D14581" s="16"/>
    </row>
    <row r="14582" spans="4:4">
      <c r="D14582" s="16"/>
    </row>
    <row r="14583" spans="4:4">
      <c r="D14583" s="16"/>
    </row>
    <row r="14584" spans="4:4">
      <c r="D14584" s="16"/>
    </row>
    <row r="14585" spans="4:4">
      <c r="D14585" s="16"/>
    </row>
    <row r="14586" spans="4:4">
      <c r="D14586" s="16"/>
    </row>
    <row r="14587" spans="4:4">
      <c r="D14587" s="16"/>
    </row>
    <row r="14588" spans="4:4">
      <c r="D14588" s="16"/>
    </row>
    <row r="14589" spans="4:4">
      <c r="D14589" s="16"/>
    </row>
    <row r="14590" spans="4:4">
      <c r="D14590" s="16"/>
    </row>
    <row r="14591" spans="4:4">
      <c r="D14591" s="16"/>
    </row>
    <row r="14592" spans="4:4">
      <c r="D14592" s="16"/>
    </row>
    <row r="14593" spans="4:4">
      <c r="D14593" s="16"/>
    </row>
    <row r="14594" spans="4:4">
      <c r="D14594" s="16"/>
    </row>
    <row r="14595" spans="4:4">
      <c r="D14595" s="16"/>
    </row>
    <row r="14596" spans="4:4">
      <c r="D14596" s="16"/>
    </row>
    <row r="14597" spans="4:4">
      <c r="D14597" s="16"/>
    </row>
    <row r="14598" spans="4:4">
      <c r="D14598" s="16"/>
    </row>
    <row r="14599" spans="4:4">
      <c r="D14599" s="16"/>
    </row>
    <row r="14600" spans="4:4">
      <c r="D14600" s="16"/>
    </row>
    <row r="14601" spans="4:4">
      <c r="D14601" s="16"/>
    </row>
    <row r="14602" spans="4:4">
      <c r="D14602" s="16"/>
    </row>
    <row r="14603" spans="4:4">
      <c r="D14603" s="16"/>
    </row>
    <row r="14604" spans="4:4">
      <c r="D14604" s="16"/>
    </row>
    <row r="14605" spans="4:4">
      <c r="D14605" s="16"/>
    </row>
    <row r="14606" spans="4:4">
      <c r="D14606" s="16"/>
    </row>
    <row r="14607" spans="4:4">
      <c r="D14607" s="16"/>
    </row>
    <row r="14608" spans="4:4">
      <c r="D14608" s="16"/>
    </row>
    <row r="14609" spans="4:4">
      <c r="D14609" s="16"/>
    </row>
    <row r="14610" spans="4:4">
      <c r="D14610" s="16"/>
    </row>
    <row r="14611" spans="4:4">
      <c r="D14611" s="16"/>
    </row>
    <row r="14612" spans="4:4">
      <c r="D14612" s="16"/>
    </row>
    <row r="14613" spans="4:4">
      <c r="D14613" s="16"/>
    </row>
    <row r="14614" spans="4:4">
      <c r="D14614" s="16"/>
    </row>
    <row r="14615" spans="4:4">
      <c r="D14615" s="16"/>
    </row>
    <row r="14616" spans="4:4">
      <c r="D14616" s="16"/>
    </row>
    <row r="14617" spans="4:4">
      <c r="D14617" s="16"/>
    </row>
    <row r="14618" spans="4:4">
      <c r="D14618" s="16"/>
    </row>
    <row r="14619" spans="4:4">
      <c r="D14619" s="16"/>
    </row>
    <row r="14620" spans="4:4">
      <c r="D14620" s="16"/>
    </row>
    <row r="14621" spans="4:4">
      <c r="D14621" s="16"/>
    </row>
    <row r="14622" spans="4:4">
      <c r="D14622" s="16"/>
    </row>
    <row r="14623" spans="4:4">
      <c r="D14623" s="16"/>
    </row>
    <row r="14624" spans="4:4">
      <c r="D14624" s="16"/>
    </row>
    <row r="14625" spans="4:4">
      <c r="D14625" s="16"/>
    </row>
    <row r="14626" spans="4:4">
      <c r="D14626" s="16"/>
    </row>
    <row r="14627" spans="4:4">
      <c r="D14627" s="16"/>
    </row>
    <row r="14628" spans="4:4">
      <c r="D14628" s="16"/>
    </row>
    <row r="14629" spans="4:4">
      <c r="D14629" s="16"/>
    </row>
    <row r="14630" spans="4:4">
      <c r="D14630" s="16"/>
    </row>
    <row r="14631" spans="4:4">
      <c r="D14631" s="16"/>
    </row>
    <row r="14632" spans="4:4">
      <c r="D14632" s="16"/>
    </row>
    <row r="14633" spans="4:4">
      <c r="D14633" s="16"/>
    </row>
    <row r="14634" spans="4:4">
      <c r="D14634" s="16"/>
    </row>
    <row r="14635" spans="4:4">
      <c r="D14635" s="16"/>
    </row>
    <row r="14636" spans="4:4">
      <c r="D14636" s="16"/>
    </row>
    <row r="14637" spans="4:4">
      <c r="D14637" s="16"/>
    </row>
    <row r="14638" spans="4:4">
      <c r="D14638" s="16"/>
    </row>
    <row r="14639" spans="4:4">
      <c r="D14639" s="16"/>
    </row>
    <row r="14640" spans="4:4">
      <c r="D14640" s="16"/>
    </row>
    <row r="14641" spans="4:4">
      <c r="D14641" s="16"/>
    </row>
    <row r="14642" spans="4:4">
      <c r="D14642" s="16"/>
    </row>
    <row r="14643" spans="4:4">
      <c r="D14643" s="16"/>
    </row>
    <row r="14644" spans="4:4">
      <c r="D14644" s="16"/>
    </row>
    <row r="14645" spans="4:4">
      <c r="D14645" s="16"/>
    </row>
    <row r="14646" spans="4:4">
      <c r="D14646" s="16"/>
    </row>
    <row r="14647" spans="4:4">
      <c r="D14647" s="16"/>
    </row>
    <row r="14648" spans="4:4">
      <c r="D14648" s="16"/>
    </row>
    <row r="14649" spans="4:4">
      <c r="D14649" s="16"/>
    </row>
    <row r="14650" spans="4:4">
      <c r="D14650" s="16"/>
    </row>
    <row r="14651" spans="4:4">
      <c r="D14651" s="16"/>
    </row>
    <row r="14652" spans="4:4">
      <c r="D14652" s="16"/>
    </row>
    <row r="14653" spans="4:4">
      <c r="D14653" s="16"/>
    </row>
    <row r="14654" spans="4:4">
      <c r="D14654" s="16"/>
    </row>
    <row r="14655" spans="4:4">
      <c r="D14655" s="16"/>
    </row>
    <row r="14656" spans="4:4">
      <c r="D14656" s="16"/>
    </row>
    <row r="14657" spans="4:4">
      <c r="D14657" s="16"/>
    </row>
    <row r="14658" spans="4:4">
      <c r="D14658" s="16"/>
    </row>
    <row r="14659" spans="4:4">
      <c r="D14659" s="16"/>
    </row>
    <row r="14660" spans="4:4">
      <c r="D14660" s="16"/>
    </row>
    <row r="14661" spans="4:4">
      <c r="D14661" s="16"/>
    </row>
    <row r="14662" spans="4:4">
      <c r="D14662" s="16"/>
    </row>
    <row r="14663" spans="4:4">
      <c r="D14663" s="16"/>
    </row>
    <row r="14664" spans="4:4">
      <c r="D14664" s="16"/>
    </row>
    <row r="14665" spans="4:4">
      <c r="D14665" s="16"/>
    </row>
    <row r="14666" spans="4:4">
      <c r="D14666" s="16"/>
    </row>
    <row r="14667" spans="4:4">
      <c r="D14667" s="16"/>
    </row>
    <row r="14668" spans="4:4">
      <c r="D14668" s="16"/>
    </row>
    <row r="14669" spans="4:4">
      <c r="D14669" s="16"/>
    </row>
    <row r="14670" spans="4:4">
      <c r="D14670" s="16"/>
    </row>
    <row r="14671" spans="4:4">
      <c r="D14671" s="16"/>
    </row>
    <row r="14672" spans="4:4">
      <c r="D14672" s="16"/>
    </row>
    <row r="14673" spans="4:4">
      <c r="D14673" s="16"/>
    </row>
    <row r="14674" spans="4:4">
      <c r="D14674" s="16"/>
    </row>
    <row r="14675" spans="4:4">
      <c r="D14675" s="16"/>
    </row>
    <row r="14676" spans="4:4">
      <c r="D14676" s="16"/>
    </row>
    <row r="14677" spans="4:4">
      <c r="D14677" s="16"/>
    </row>
    <row r="14678" spans="4:4">
      <c r="D14678" s="16"/>
    </row>
    <row r="14679" spans="4:4">
      <c r="D14679" s="16"/>
    </row>
    <row r="14680" spans="4:4">
      <c r="D14680" s="16"/>
    </row>
    <row r="14681" spans="4:4">
      <c r="D14681" s="16"/>
    </row>
    <row r="14682" spans="4:4">
      <c r="D14682" s="16"/>
    </row>
    <row r="14683" spans="4:4">
      <c r="D14683" s="16"/>
    </row>
    <row r="14684" spans="4:4">
      <c r="D14684" s="16"/>
    </row>
    <row r="14685" spans="4:4">
      <c r="D14685" s="16"/>
    </row>
    <row r="14686" spans="4:4">
      <c r="D14686" s="16"/>
    </row>
    <row r="14687" spans="4:4">
      <c r="D14687" s="16"/>
    </row>
    <row r="14688" spans="4:4">
      <c r="D14688" s="16"/>
    </row>
    <row r="14689" spans="4:4">
      <c r="D14689" s="16"/>
    </row>
    <row r="14690" spans="4:4">
      <c r="D14690" s="16"/>
    </row>
    <row r="14691" spans="4:4">
      <c r="D14691" s="16"/>
    </row>
    <row r="14692" spans="4:4">
      <c r="D14692" s="16"/>
    </row>
    <row r="14693" spans="4:4">
      <c r="D14693" s="16"/>
    </row>
    <row r="14694" spans="4:4">
      <c r="D14694" s="16"/>
    </row>
    <row r="14695" spans="4:4">
      <c r="D14695" s="16"/>
    </row>
    <row r="14696" spans="4:4">
      <c r="D14696" s="16"/>
    </row>
    <row r="14697" spans="4:4">
      <c r="D14697" s="16"/>
    </row>
    <row r="14698" spans="4:4">
      <c r="D14698" s="16"/>
    </row>
    <row r="14699" spans="4:4">
      <c r="D14699" s="16"/>
    </row>
    <row r="14700" spans="4:4">
      <c r="D14700" s="16"/>
    </row>
    <row r="14701" spans="4:4">
      <c r="D14701" s="16"/>
    </row>
    <row r="14702" spans="4:4">
      <c r="D14702" s="16"/>
    </row>
    <row r="14703" spans="4:4">
      <c r="D14703" s="16"/>
    </row>
    <row r="14704" spans="4:4">
      <c r="D14704" s="16"/>
    </row>
    <row r="14705" spans="4:4">
      <c r="D14705" s="16"/>
    </row>
    <row r="14706" spans="4:4">
      <c r="D14706" s="16"/>
    </row>
    <row r="14707" spans="4:4">
      <c r="D14707" s="16"/>
    </row>
    <row r="14708" spans="4:4">
      <c r="D14708" s="16"/>
    </row>
    <row r="14709" spans="4:4">
      <c r="D14709" s="16"/>
    </row>
    <row r="14710" spans="4:4">
      <c r="D14710" s="16"/>
    </row>
    <row r="14711" spans="4:4">
      <c r="D14711" s="16"/>
    </row>
    <row r="14712" spans="4:4">
      <c r="D14712" s="16"/>
    </row>
    <row r="14713" spans="4:4">
      <c r="D14713" s="16"/>
    </row>
    <row r="14714" spans="4:4">
      <c r="D14714" s="16"/>
    </row>
    <row r="14715" spans="4:4">
      <c r="D14715" s="16"/>
    </row>
    <row r="14716" spans="4:4">
      <c r="D14716" s="16"/>
    </row>
    <row r="14717" spans="4:4">
      <c r="D14717" s="16"/>
    </row>
    <row r="14718" spans="4:4">
      <c r="D14718" s="16"/>
    </row>
    <row r="14719" spans="4:4">
      <c r="D14719" s="16"/>
    </row>
    <row r="14720" spans="4:4">
      <c r="D14720" s="16"/>
    </row>
    <row r="14721" spans="4:4">
      <c r="D14721" s="16"/>
    </row>
    <row r="14722" spans="4:4">
      <c r="D14722" s="16"/>
    </row>
    <row r="14723" spans="4:4">
      <c r="D14723" s="16"/>
    </row>
    <row r="14724" spans="4:4">
      <c r="D14724" s="16"/>
    </row>
    <row r="14725" spans="4:4">
      <c r="D14725" s="16"/>
    </row>
    <row r="14726" spans="4:4">
      <c r="D14726" s="16"/>
    </row>
    <row r="14727" spans="4:4">
      <c r="D14727" s="16"/>
    </row>
    <row r="14728" spans="4:4">
      <c r="D14728" s="16"/>
    </row>
    <row r="14729" spans="4:4">
      <c r="D14729" s="16"/>
    </row>
    <row r="14730" spans="4:4">
      <c r="D14730" s="16"/>
    </row>
    <row r="14731" spans="4:4">
      <c r="D14731" s="16"/>
    </row>
    <row r="14732" spans="4:4">
      <c r="D14732" s="16"/>
    </row>
    <row r="14733" spans="4:4">
      <c r="D14733" s="16"/>
    </row>
    <row r="14734" spans="4:4">
      <c r="D14734" s="16"/>
    </row>
    <row r="14735" spans="4:4">
      <c r="D14735" s="16"/>
    </row>
    <row r="14736" spans="4:4">
      <c r="D14736" s="16"/>
    </row>
    <row r="14737" spans="4:4">
      <c r="D14737" s="16"/>
    </row>
    <row r="14738" spans="4:4">
      <c r="D14738" s="16"/>
    </row>
    <row r="14739" spans="4:4">
      <c r="D14739" s="16"/>
    </row>
    <row r="14740" spans="4:4">
      <c r="D14740" s="16"/>
    </row>
    <row r="14741" spans="4:4">
      <c r="D14741" s="16"/>
    </row>
    <row r="14742" spans="4:4">
      <c r="D14742" s="16"/>
    </row>
    <row r="14743" spans="4:4">
      <c r="D14743" s="16"/>
    </row>
    <row r="14744" spans="4:4">
      <c r="D14744" s="16"/>
    </row>
    <row r="14745" spans="4:4">
      <c r="D14745" s="16"/>
    </row>
    <row r="14746" spans="4:4">
      <c r="D14746" s="16"/>
    </row>
    <row r="14747" spans="4:4">
      <c r="D14747" s="16"/>
    </row>
    <row r="14748" spans="4:4">
      <c r="D14748" s="16"/>
    </row>
    <row r="14749" spans="4:4">
      <c r="D14749" s="16"/>
    </row>
    <row r="14750" spans="4:4">
      <c r="D14750" s="16"/>
    </row>
    <row r="14751" spans="4:4">
      <c r="D14751" s="16"/>
    </row>
    <row r="14752" spans="4:4">
      <c r="D14752" s="16"/>
    </row>
    <row r="14753" spans="4:4">
      <c r="D14753" s="16"/>
    </row>
    <row r="14754" spans="4:4">
      <c r="D14754" s="16"/>
    </row>
    <row r="14755" spans="4:4">
      <c r="D14755" s="16"/>
    </row>
    <row r="14756" spans="4:4">
      <c r="D14756" s="16"/>
    </row>
    <row r="14757" spans="4:4">
      <c r="D14757" s="16"/>
    </row>
    <row r="14758" spans="4:4">
      <c r="D14758" s="16"/>
    </row>
    <row r="14759" spans="4:4">
      <c r="D14759" s="16"/>
    </row>
    <row r="14760" spans="4:4">
      <c r="D14760" s="16"/>
    </row>
    <row r="14761" spans="4:4">
      <c r="D14761" s="16"/>
    </row>
    <row r="14762" spans="4:4">
      <c r="D14762" s="16"/>
    </row>
    <row r="14763" spans="4:4">
      <c r="D14763" s="16"/>
    </row>
    <row r="14764" spans="4:4">
      <c r="D14764" s="16"/>
    </row>
    <row r="14765" spans="4:4">
      <c r="D14765" s="16"/>
    </row>
    <row r="14766" spans="4:4">
      <c r="D14766" s="16"/>
    </row>
    <row r="14767" spans="4:4">
      <c r="D14767" s="16"/>
    </row>
    <row r="14768" spans="4:4">
      <c r="D14768" s="16"/>
    </row>
    <row r="14769" spans="4:4">
      <c r="D14769" s="16"/>
    </row>
    <row r="14770" spans="4:4">
      <c r="D14770" s="16"/>
    </row>
    <row r="14771" spans="4:4">
      <c r="D14771" s="16"/>
    </row>
    <row r="14772" spans="4:4">
      <c r="D14772" s="16"/>
    </row>
    <row r="14773" spans="4:4">
      <c r="D14773" s="16"/>
    </row>
    <row r="14774" spans="4:4">
      <c r="D14774" s="16"/>
    </row>
    <row r="14775" spans="4:4">
      <c r="D14775" s="16"/>
    </row>
    <row r="14776" spans="4:4">
      <c r="D14776" s="16"/>
    </row>
    <row r="14777" spans="4:4">
      <c r="D14777" s="16"/>
    </row>
    <row r="14778" spans="4:4">
      <c r="D14778" s="16"/>
    </row>
    <row r="14779" spans="4:4">
      <c r="D14779" s="16"/>
    </row>
    <row r="14780" spans="4:4">
      <c r="D14780" s="16"/>
    </row>
    <row r="14781" spans="4:4">
      <c r="D14781" s="16"/>
    </row>
    <row r="14782" spans="4:4">
      <c r="D14782" s="16"/>
    </row>
    <row r="14783" spans="4:4">
      <c r="D14783" s="16"/>
    </row>
    <row r="14784" spans="4:4">
      <c r="D14784" s="16"/>
    </row>
    <row r="14785" spans="4:4">
      <c r="D14785" s="16"/>
    </row>
    <row r="14786" spans="4:4">
      <c r="D14786" s="16"/>
    </row>
    <row r="14787" spans="4:4">
      <c r="D14787" s="16"/>
    </row>
    <row r="14788" spans="4:4">
      <c r="D14788" s="16"/>
    </row>
    <row r="14789" spans="4:4">
      <c r="D14789" s="16"/>
    </row>
    <row r="14790" spans="4:4">
      <c r="D14790" s="16"/>
    </row>
    <row r="14791" spans="4:4">
      <c r="D14791" s="16"/>
    </row>
    <row r="14792" spans="4:4">
      <c r="D14792" s="16"/>
    </row>
    <row r="14793" spans="4:4">
      <c r="D14793" s="16"/>
    </row>
    <row r="14794" spans="4:4">
      <c r="D14794" s="16"/>
    </row>
    <row r="14795" spans="4:4">
      <c r="D14795" s="16"/>
    </row>
    <row r="14796" spans="4:4">
      <c r="D14796" s="16"/>
    </row>
    <row r="14797" spans="4:4">
      <c r="D14797" s="16"/>
    </row>
    <row r="14798" spans="4:4">
      <c r="D14798" s="16"/>
    </row>
    <row r="14799" spans="4:4">
      <c r="D14799" s="16"/>
    </row>
    <row r="14800" spans="4:4">
      <c r="D14800" s="16"/>
    </row>
    <row r="14801" spans="4:4">
      <c r="D14801" s="16"/>
    </row>
    <row r="14802" spans="4:4">
      <c r="D14802" s="16"/>
    </row>
    <row r="14803" spans="4:4">
      <c r="D14803" s="16"/>
    </row>
    <row r="14804" spans="4:4">
      <c r="D14804" s="16"/>
    </row>
    <row r="14805" spans="4:4">
      <c r="D14805" s="16"/>
    </row>
    <row r="14806" spans="4:4">
      <c r="D14806" s="16"/>
    </row>
    <row r="14807" spans="4:4">
      <c r="D14807" s="16"/>
    </row>
    <row r="14808" spans="4:4">
      <c r="D14808" s="16"/>
    </row>
    <row r="14809" spans="4:4">
      <c r="D14809" s="16"/>
    </row>
    <row r="14810" spans="4:4">
      <c r="D14810" s="16"/>
    </row>
    <row r="14811" spans="4:4">
      <c r="D14811" s="16"/>
    </row>
    <row r="14812" spans="4:4">
      <c r="D14812" s="16"/>
    </row>
    <row r="14813" spans="4:4">
      <c r="D14813" s="16"/>
    </row>
    <row r="14814" spans="4:4">
      <c r="D14814" s="16"/>
    </row>
    <row r="14815" spans="4:4">
      <c r="D14815" s="16"/>
    </row>
    <row r="14816" spans="4:4">
      <c r="D14816" s="16"/>
    </row>
    <row r="14817" spans="4:4">
      <c r="D14817" s="16"/>
    </row>
    <row r="14818" spans="4:4">
      <c r="D14818" s="16"/>
    </row>
    <row r="14819" spans="4:4">
      <c r="D14819" s="16"/>
    </row>
    <row r="14820" spans="4:4">
      <c r="D14820" s="16"/>
    </row>
    <row r="14821" spans="4:4">
      <c r="D14821" s="16"/>
    </row>
    <row r="14822" spans="4:4">
      <c r="D14822" s="16"/>
    </row>
    <row r="14823" spans="4:4">
      <c r="D14823" s="16"/>
    </row>
    <row r="14824" spans="4:4">
      <c r="D14824" s="16"/>
    </row>
    <row r="14825" spans="4:4">
      <c r="D14825" s="16"/>
    </row>
    <row r="14826" spans="4:4">
      <c r="D14826" s="16"/>
    </row>
    <row r="14827" spans="4:4">
      <c r="D14827" s="16"/>
    </row>
    <row r="14828" spans="4:4">
      <c r="D14828" s="16"/>
    </row>
    <row r="14829" spans="4:4">
      <c r="D14829" s="16"/>
    </row>
    <row r="14830" spans="4:4">
      <c r="D14830" s="16"/>
    </row>
    <row r="14831" spans="4:4">
      <c r="D14831" s="16"/>
    </row>
    <row r="14832" spans="4:4">
      <c r="D14832" s="16"/>
    </row>
    <row r="14833" spans="4:4">
      <c r="D14833" s="16"/>
    </row>
    <row r="14834" spans="4:4">
      <c r="D14834" s="16"/>
    </row>
    <row r="14835" spans="4:4">
      <c r="D14835" s="16"/>
    </row>
    <row r="14836" spans="4:4">
      <c r="D14836" s="16"/>
    </row>
    <row r="14837" spans="4:4">
      <c r="D14837" s="16"/>
    </row>
    <row r="14838" spans="4:4">
      <c r="D14838" s="16"/>
    </row>
    <row r="14839" spans="4:4">
      <c r="D14839" s="16"/>
    </row>
    <row r="14840" spans="4:4">
      <c r="D14840" s="16"/>
    </row>
    <row r="14841" spans="4:4">
      <c r="D14841" s="16"/>
    </row>
    <row r="14842" spans="4:4">
      <c r="D14842" s="16"/>
    </row>
    <row r="14843" spans="4:4">
      <c r="D14843" s="16"/>
    </row>
    <row r="14844" spans="4:4">
      <c r="D14844" s="16"/>
    </row>
    <row r="14845" spans="4:4">
      <c r="D14845" s="16"/>
    </row>
    <row r="14846" spans="4:4">
      <c r="D14846" s="16"/>
    </row>
    <row r="14847" spans="4:4">
      <c r="D14847" s="16"/>
    </row>
    <row r="14848" spans="4:4">
      <c r="D14848" s="16"/>
    </row>
    <row r="14849" spans="4:4">
      <c r="D14849" s="16"/>
    </row>
    <row r="14850" spans="4:4">
      <c r="D14850" s="16"/>
    </row>
    <row r="14851" spans="4:4">
      <c r="D14851" s="16"/>
    </row>
    <row r="14852" spans="4:4">
      <c r="D14852" s="16"/>
    </row>
    <row r="14853" spans="4:4">
      <c r="D14853" s="16"/>
    </row>
    <row r="14854" spans="4:4">
      <c r="D14854" s="16"/>
    </row>
    <row r="14855" spans="4:4">
      <c r="D14855" s="16"/>
    </row>
    <row r="14856" spans="4:4">
      <c r="D14856" s="16"/>
    </row>
    <row r="14857" spans="4:4">
      <c r="D14857" s="16"/>
    </row>
    <row r="14858" spans="4:4">
      <c r="D14858" s="16"/>
    </row>
    <row r="14859" spans="4:4">
      <c r="D14859" s="16"/>
    </row>
    <row r="14860" spans="4:4">
      <c r="D14860" s="16"/>
    </row>
    <row r="14861" spans="4:4">
      <c r="D14861" s="16"/>
    </row>
    <row r="14862" spans="4:4">
      <c r="D14862" s="16"/>
    </row>
    <row r="14863" spans="4:4">
      <c r="D14863" s="16"/>
    </row>
    <row r="14864" spans="4:4">
      <c r="D14864" s="16"/>
    </row>
    <row r="14865" spans="4:4">
      <c r="D14865" s="16"/>
    </row>
    <row r="14866" spans="4:4">
      <c r="D14866" s="16"/>
    </row>
    <row r="14867" spans="4:4">
      <c r="D14867" s="16"/>
    </row>
    <row r="14868" spans="4:4">
      <c r="D14868" s="16"/>
    </row>
    <row r="14869" spans="4:4">
      <c r="D14869" s="16"/>
    </row>
    <row r="14870" spans="4:4">
      <c r="D14870" s="16"/>
    </row>
    <row r="14871" spans="4:4">
      <c r="D14871" s="16"/>
    </row>
    <row r="14872" spans="4:4">
      <c r="D14872" s="16"/>
    </row>
    <row r="14873" spans="4:4">
      <c r="D14873" s="16"/>
    </row>
    <row r="14874" spans="4:4">
      <c r="D14874" s="16"/>
    </row>
    <row r="14875" spans="4:4">
      <c r="D14875" s="16"/>
    </row>
    <row r="14876" spans="4:4">
      <c r="D14876" s="16"/>
    </row>
    <row r="14877" spans="4:4">
      <c r="D14877" s="16"/>
    </row>
    <row r="14878" spans="4:4">
      <c r="D14878" s="16"/>
    </row>
    <row r="14879" spans="4:4">
      <c r="D14879" s="16"/>
    </row>
    <row r="14880" spans="4:4">
      <c r="D14880" s="16"/>
    </row>
    <row r="14881" spans="4:4">
      <c r="D14881" s="16"/>
    </row>
    <row r="14882" spans="4:4">
      <c r="D14882" s="16"/>
    </row>
    <row r="14883" spans="4:4">
      <c r="D14883" s="16"/>
    </row>
    <row r="14884" spans="4:4">
      <c r="D14884" s="16"/>
    </row>
    <row r="14885" spans="4:4">
      <c r="D14885" s="16"/>
    </row>
    <row r="14886" spans="4:4">
      <c r="D14886" s="16"/>
    </row>
    <row r="14887" spans="4:4">
      <c r="D14887" s="16"/>
    </row>
    <row r="14888" spans="4:4">
      <c r="D14888" s="16"/>
    </row>
    <row r="14889" spans="4:4">
      <c r="D14889" s="16"/>
    </row>
    <row r="14890" spans="4:4">
      <c r="D14890" s="16"/>
    </row>
    <row r="14891" spans="4:4">
      <c r="D14891" s="16"/>
    </row>
    <row r="14892" spans="4:4">
      <c r="D14892" s="16"/>
    </row>
    <row r="14893" spans="4:4">
      <c r="D14893" s="16"/>
    </row>
    <row r="14894" spans="4:4">
      <c r="D14894" s="16"/>
    </row>
    <row r="14895" spans="4:4">
      <c r="D14895" s="16"/>
    </row>
    <row r="14896" spans="4:4">
      <c r="D14896" s="16"/>
    </row>
    <row r="14897" spans="4:4">
      <c r="D14897" s="16"/>
    </row>
    <row r="14898" spans="4:4">
      <c r="D14898" s="16"/>
    </row>
    <row r="14899" spans="4:4">
      <c r="D14899" s="16"/>
    </row>
    <row r="14900" spans="4:4">
      <c r="D14900" s="16"/>
    </row>
    <row r="14901" spans="4:4">
      <c r="D14901" s="16"/>
    </row>
    <row r="14902" spans="4:4">
      <c r="D14902" s="16"/>
    </row>
    <row r="14903" spans="4:4">
      <c r="D14903" s="16"/>
    </row>
    <row r="14904" spans="4:4">
      <c r="D14904" s="16"/>
    </row>
    <row r="14905" spans="4:4">
      <c r="D14905" s="16"/>
    </row>
    <row r="14906" spans="4:4">
      <c r="D14906" s="16"/>
    </row>
    <row r="14907" spans="4:4">
      <c r="D14907" s="16"/>
    </row>
    <row r="14908" spans="4:4">
      <c r="D14908" s="16"/>
    </row>
    <row r="14909" spans="4:4">
      <c r="D14909" s="16"/>
    </row>
    <row r="14910" spans="4:4">
      <c r="D14910" s="16"/>
    </row>
    <row r="14911" spans="4:4">
      <c r="D14911" s="16"/>
    </row>
    <row r="14912" spans="4:4">
      <c r="D14912" s="16"/>
    </row>
    <row r="14913" spans="4:4">
      <c r="D14913" s="16"/>
    </row>
    <row r="14914" spans="4:4">
      <c r="D14914" s="16"/>
    </row>
    <row r="14915" spans="4:4">
      <c r="D14915" s="16"/>
    </row>
    <row r="14916" spans="4:4">
      <c r="D14916" s="16"/>
    </row>
    <row r="14917" spans="4:4">
      <c r="D14917" s="16"/>
    </row>
    <row r="14918" spans="4:4">
      <c r="D14918" s="16"/>
    </row>
    <row r="14919" spans="4:4">
      <c r="D14919" s="16"/>
    </row>
    <row r="14920" spans="4:4">
      <c r="D14920" s="16"/>
    </row>
    <row r="14921" spans="4:4">
      <c r="D14921" s="16"/>
    </row>
    <row r="14922" spans="4:4">
      <c r="D14922" s="16"/>
    </row>
    <row r="14923" spans="4:4">
      <c r="D14923" s="16"/>
    </row>
    <row r="14924" spans="4:4">
      <c r="D14924" s="16"/>
    </row>
    <row r="14925" spans="4:4">
      <c r="D14925" s="16"/>
    </row>
    <row r="14926" spans="4:4">
      <c r="D14926" s="16"/>
    </row>
    <row r="14927" spans="4:4">
      <c r="D14927" s="16"/>
    </row>
    <row r="14928" spans="4:4">
      <c r="D14928" s="16"/>
    </row>
    <row r="14929" spans="4:4">
      <c r="D14929" s="16"/>
    </row>
    <row r="14930" spans="4:4">
      <c r="D14930" s="16"/>
    </row>
    <row r="14931" spans="4:4">
      <c r="D14931" s="16"/>
    </row>
    <row r="14932" spans="4:4">
      <c r="D14932" s="16"/>
    </row>
    <row r="14933" spans="4:4">
      <c r="D14933" s="16"/>
    </row>
    <row r="14934" spans="4:4">
      <c r="D14934" s="16"/>
    </row>
    <row r="14935" spans="4:4">
      <c r="D14935" s="16"/>
    </row>
    <row r="14936" spans="4:4">
      <c r="D14936" s="16"/>
    </row>
    <row r="14937" spans="4:4">
      <c r="D14937" s="16"/>
    </row>
    <row r="14938" spans="4:4">
      <c r="D14938" s="16"/>
    </row>
    <row r="14939" spans="4:4">
      <c r="D14939" s="16"/>
    </row>
    <row r="14940" spans="4:4">
      <c r="D14940" s="16"/>
    </row>
    <row r="14941" spans="4:4">
      <c r="D14941" s="16"/>
    </row>
    <row r="14942" spans="4:4">
      <c r="D14942" s="16"/>
    </row>
    <row r="14943" spans="4:4">
      <c r="D14943" s="16"/>
    </row>
    <row r="14944" spans="4:4">
      <c r="D14944" s="16"/>
    </row>
    <row r="14945" spans="4:4">
      <c r="D14945" s="16"/>
    </row>
    <row r="14946" spans="4:4">
      <c r="D14946" s="16"/>
    </row>
    <row r="14947" spans="4:4">
      <c r="D14947" s="16"/>
    </row>
    <row r="14948" spans="4:4">
      <c r="D14948" s="16"/>
    </row>
    <row r="14949" spans="4:4">
      <c r="D14949" s="16"/>
    </row>
    <row r="14950" spans="4:4">
      <c r="D14950" s="16"/>
    </row>
    <row r="14951" spans="4:4">
      <c r="D14951" s="16"/>
    </row>
    <row r="14952" spans="4:4">
      <c r="D14952" s="16"/>
    </row>
    <row r="14953" spans="4:4">
      <c r="D14953" s="16"/>
    </row>
    <row r="14954" spans="4:4">
      <c r="D14954" s="16"/>
    </row>
    <row r="14955" spans="4:4">
      <c r="D14955" s="16"/>
    </row>
    <row r="14956" spans="4:4">
      <c r="D14956" s="16"/>
    </row>
    <row r="14957" spans="4:4">
      <c r="D14957" s="16"/>
    </row>
    <row r="14958" spans="4:4">
      <c r="D14958" s="16"/>
    </row>
    <row r="14959" spans="4:4">
      <c r="D14959" s="16"/>
    </row>
    <row r="14960" spans="4:4">
      <c r="D14960" s="16"/>
    </row>
    <row r="14961" spans="4:4">
      <c r="D14961" s="16"/>
    </row>
    <row r="14962" spans="4:4">
      <c r="D14962" s="16"/>
    </row>
    <row r="14963" spans="4:4">
      <c r="D14963" s="16"/>
    </row>
    <row r="14964" spans="4:4">
      <c r="D14964" s="16"/>
    </row>
    <row r="14965" spans="4:4">
      <c r="D14965" s="16"/>
    </row>
    <row r="14966" spans="4:4">
      <c r="D14966" s="16"/>
    </row>
    <row r="14967" spans="4:4">
      <c r="D14967" s="16"/>
    </row>
    <row r="14968" spans="4:4">
      <c r="D14968" s="16"/>
    </row>
    <row r="14969" spans="4:4">
      <c r="D14969" s="16"/>
    </row>
    <row r="14970" spans="4:4">
      <c r="D14970" s="16"/>
    </row>
    <row r="14971" spans="4:4">
      <c r="D14971" s="16"/>
    </row>
    <row r="14972" spans="4:4">
      <c r="D14972" s="16"/>
    </row>
    <row r="14973" spans="4:4">
      <c r="D14973" s="16"/>
    </row>
    <row r="14974" spans="4:4">
      <c r="D14974" s="16"/>
    </row>
    <row r="14975" spans="4:4">
      <c r="D14975" s="16"/>
    </row>
    <row r="14976" spans="4:4">
      <c r="D14976" s="16"/>
    </row>
    <row r="14977" spans="4:4">
      <c r="D14977" s="16"/>
    </row>
    <row r="14978" spans="4:4">
      <c r="D14978" s="16"/>
    </row>
    <row r="14979" spans="4:4">
      <c r="D14979" s="16"/>
    </row>
    <row r="14980" spans="4:4">
      <c r="D14980" s="16"/>
    </row>
    <row r="14981" spans="4:4">
      <c r="D14981" s="16"/>
    </row>
    <row r="14982" spans="4:4">
      <c r="D14982" s="16"/>
    </row>
    <row r="14983" spans="4:4">
      <c r="D14983" s="16"/>
    </row>
    <row r="14984" spans="4:4">
      <c r="D14984" s="16"/>
    </row>
    <row r="14985" spans="4:4">
      <c r="D14985" s="16"/>
    </row>
    <row r="14986" spans="4:4">
      <c r="D14986" s="16"/>
    </row>
    <row r="14987" spans="4:4">
      <c r="D14987" s="16"/>
    </row>
    <row r="14988" spans="4:4">
      <c r="D14988" s="16"/>
    </row>
    <row r="14989" spans="4:4">
      <c r="D14989" s="16"/>
    </row>
    <row r="14990" spans="4:4">
      <c r="D14990" s="16"/>
    </row>
    <row r="14991" spans="4:4">
      <c r="D14991" s="16"/>
    </row>
    <row r="14992" spans="4:4">
      <c r="D14992" s="16"/>
    </row>
    <row r="14993" spans="4:4">
      <c r="D14993" s="16"/>
    </row>
    <row r="14994" spans="4:4">
      <c r="D14994" s="16"/>
    </row>
    <row r="14995" spans="4:4">
      <c r="D14995" s="16"/>
    </row>
    <row r="14996" spans="4:4">
      <c r="D14996" s="16"/>
    </row>
    <row r="14997" spans="4:4">
      <c r="D14997" s="16"/>
    </row>
    <row r="14998" spans="4:4">
      <c r="D14998" s="16"/>
    </row>
    <row r="14999" spans="4:4">
      <c r="D14999" s="16"/>
    </row>
    <row r="15000" spans="4:4">
      <c r="D15000" s="16"/>
    </row>
    <row r="15001" spans="4:4">
      <c r="D15001" s="16"/>
    </row>
    <row r="15002" spans="4:4">
      <c r="D15002" s="16"/>
    </row>
    <row r="15003" spans="4:4">
      <c r="D15003" s="16"/>
    </row>
    <row r="15004" spans="4:4">
      <c r="D15004" s="16"/>
    </row>
    <row r="15005" spans="4:4">
      <c r="D15005" s="16"/>
    </row>
    <row r="15006" spans="4:4">
      <c r="D15006" s="16"/>
    </row>
    <row r="15007" spans="4:4">
      <c r="D15007" s="16"/>
    </row>
    <row r="15008" spans="4:4">
      <c r="D15008" s="16"/>
    </row>
    <row r="15009" spans="4:4">
      <c r="D15009" s="16"/>
    </row>
    <row r="15010" spans="4:4">
      <c r="D15010" s="16"/>
    </row>
    <row r="15011" spans="4:4">
      <c r="D15011" s="16"/>
    </row>
    <row r="15012" spans="4:4">
      <c r="D15012" s="16"/>
    </row>
    <row r="15013" spans="4:4">
      <c r="D15013" s="16"/>
    </row>
    <row r="15014" spans="4:4">
      <c r="D15014" s="16"/>
    </row>
    <row r="15015" spans="4:4">
      <c r="D15015" s="16"/>
    </row>
    <row r="15016" spans="4:4">
      <c r="D15016" s="16"/>
    </row>
    <row r="15017" spans="4:4">
      <c r="D15017" s="16"/>
    </row>
    <row r="15018" spans="4:4">
      <c r="D15018" s="16"/>
    </row>
    <row r="15019" spans="4:4">
      <c r="D15019" s="16"/>
    </row>
    <row r="15020" spans="4:4">
      <c r="D15020" s="16"/>
    </row>
    <row r="15021" spans="4:4">
      <c r="D15021" s="16"/>
    </row>
    <row r="15022" spans="4:4">
      <c r="D15022" s="16"/>
    </row>
    <row r="15023" spans="4:4">
      <c r="D15023" s="16"/>
    </row>
    <row r="15024" spans="4:4">
      <c r="D15024" s="16"/>
    </row>
    <row r="15025" spans="4:4">
      <c r="D15025" s="16"/>
    </row>
    <row r="15026" spans="4:4">
      <c r="D15026" s="16"/>
    </row>
    <row r="15027" spans="4:4">
      <c r="D15027" s="16"/>
    </row>
    <row r="15028" spans="4:4">
      <c r="D15028" s="16"/>
    </row>
    <row r="15029" spans="4:4">
      <c r="D15029" s="16"/>
    </row>
    <row r="15030" spans="4:4">
      <c r="D15030" s="16"/>
    </row>
    <row r="15031" spans="4:4">
      <c r="D15031" s="16"/>
    </row>
    <row r="15032" spans="4:4">
      <c r="D15032" s="16"/>
    </row>
    <row r="15033" spans="4:4">
      <c r="D15033" s="16"/>
    </row>
    <row r="15034" spans="4:4">
      <c r="D15034" s="16"/>
    </row>
    <row r="15035" spans="4:4">
      <c r="D15035" s="16"/>
    </row>
    <row r="15036" spans="4:4">
      <c r="D15036" s="16"/>
    </row>
    <row r="15037" spans="4:4">
      <c r="D15037" s="16"/>
    </row>
    <row r="15038" spans="4:4">
      <c r="D15038" s="16"/>
    </row>
    <row r="15039" spans="4:4">
      <c r="D15039" s="16"/>
    </row>
    <row r="15040" spans="4:4">
      <c r="D15040" s="16"/>
    </row>
    <row r="15041" spans="4:4">
      <c r="D15041" s="16"/>
    </row>
    <row r="15042" spans="4:4">
      <c r="D15042" s="16"/>
    </row>
    <row r="15043" spans="4:4">
      <c r="D15043" s="16"/>
    </row>
    <row r="15044" spans="4:4">
      <c r="D15044" s="16"/>
    </row>
    <row r="15045" spans="4:4">
      <c r="D15045" s="16"/>
    </row>
    <row r="15046" spans="4:4">
      <c r="D15046" s="16"/>
    </row>
    <row r="15047" spans="4:4">
      <c r="D15047" s="16"/>
    </row>
    <row r="15048" spans="4:4">
      <c r="D15048" s="16"/>
    </row>
    <row r="15049" spans="4:4">
      <c r="D15049" s="16"/>
    </row>
    <row r="15050" spans="4:4">
      <c r="D15050" s="16"/>
    </row>
    <row r="15051" spans="4:4">
      <c r="D15051" s="16"/>
    </row>
    <row r="15052" spans="4:4">
      <c r="D15052" s="16"/>
    </row>
    <row r="15053" spans="4:4">
      <c r="D15053" s="16"/>
    </row>
    <row r="15054" spans="4:4">
      <c r="D15054" s="16"/>
    </row>
    <row r="15055" spans="4:4">
      <c r="D15055" s="16"/>
    </row>
    <row r="15056" spans="4:4">
      <c r="D15056" s="16"/>
    </row>
    <row r="15057" spans="4:4">
      <c r="D15057" s="16"/>
    </row>
    <row r="15058" spans="4:4">
      <c r="D15058" s="16"/>
    </row>
    <row r="15059" spans="4:4">
      <c r="D15059" s="16"/>
    </row>
    <row r="15060" spans="4:4">
      <c r="D15060" s="16"/>
    </row>
    <row r="15061" spans="4:4">
      <c r="D15061" s="16"/>
    </row>
    <row r="15062" spans="4:4">
      <c r="D15062" s="16"/>
    </row>
    <row r="15063" spans="4:4">
      <c r="D15063" s="16"/>
    </row>
    <row r="15064" spans="4:4">
      <c r="D15064" s="16"/>
    </row>
    <row r="15065" spans="4:4">
      <c r="D15065" s="16"/>
    </row>
    <row r="15066" spans="4:4">
      <c r="D15066" s="16"/>
    </row>
    <row r="15067" spans="4:4">
      <c r="D15067" s="16"/>
    </row>
    <row r="15068" spans="4:4">
      <c r="D15068" s="16"/>
    </row>
    <row r="15069" spans="4:4">
      <c r="D15069" s="16"/>
    </row>
    <row r="15070" spans="4:4">
      <c r="D15070" s="16"/>
    </row>
    <row r="15071" spans="4:4">
      <c r="D15071" s="16"/>
    </row>
    <row r="15072" spans="4:4">
      <c r="D15072" s="16"/>
    </row>
    <row r="15073" spans="4:4">
      <c r="D15073" s="16"/>
    </row>
    <row r="15074" spans="4:4">
      <c r="D15074" s="16"/>
    </row>
    <row r="15075" spans="4:4">
      <c r="D15075" s="16"/>
    </row>
    <row r="15076" spans="4:4">
      <c r="D15076" s="16"/>
    </row>
    <row r="15077" spans="4:4">
      <c r="D15077" s="16"/>
    </row>
    <row r="15078" spans="4:4">
      <c r="D15078" s="16"/>
    </row>
    <row r="15079" spans="4:4">
      <c r="D15079" s="16"/>
    </row>
    <row r="15080" spans="4:4">
      <c r="D15080" s="16"/>
    </row>
    <row r="15081" spans="4:4">
      <c r="D15081" s="16"/>
    </row>
    <row r="15082" spans="4:4">
      <c r="D15082" s="16"/>
    </row>
    <row r="15083" spans="4:4">
      <c r="D15083" s="16"/>
    </row>
    <row r="15084" spans="4:4">
      <c r="D15084" s="16"/>
    </row>
    <row r="15085" spans="4:4">
      <c r="D15085" s="16"/>
    </row>
    <row r="15086" spans="4:4">
      <c r="D15086" s="16"/>
    </row>
    <row r="15087" spans="4:4">
      <c r="D15087" s="16"/>
    </row>
    <row r="15088" spans="4:4">
      <c r="D15088" s="16"/>
    </row>
    <row r="15089" spans="4:4">
      <c r="D15089" s="16"/>
    </row>
    <row r="15090" spans="4:4">
      <c r="D15090" s="16"/>
    </row>
    <row r="15091" spans="4:4">
      <c r="D15091" s="16"/>
    </row>
    <row r="15092" spans="4:4">
      <c r="D15092" s="16"/>
    </row>
    <row r="15093" spans="4:4">
      <c r="D15093" s="16"/>
    </row>
    <row r="15094" spans="4:4">
      <c r="D15094" s="16"/>
    </row>
    <row r="15095" spans="4:4">
      <c r="D15095" s="16"/>
    </row>
    <row r="15096" spans="4:4">
      <c r="D15096" s="16"/>
    </row>
    <row r="15097" spans="4:4">
      <c r="D15097" s="16"/>
    </row>
    <row r="15098" spans="4:4">
      <c r="D15098" s="16"/>
    </row>
    <row r="15099" spans="4:4">
      <c r="D15099" s="16"/>
    </row>
    <row r="15100" spans="4:4">
      <c r="D15100" s="16"/>
    </row>
    <row r="15101" spans="4:4">
      <c r="D15101" s="16"/>
    </row>
    <row r="15102" spans="4:4">
      <c r="D15102" s="16"/>
    </row>
    <row r="15103" spans="4:4">
      <c r="D15103" s="16"/>
    </row>
    <row r="15104" spans="4:4">
      <c r="D15104" s="16"/>
    </row>
    <row r="15105" spans="4:4">
      <c r="D15105" s="16"/>
    </row>
    <row r="15106" spans="4:4">
      <c r="D15106" s="16"/>
    </row>
    <row r="15107" spans="4:4">
      <c r="D15107" s="16"/>
    </row>
    <row r="15108" spans="4:4">
      <c r="D15108" s="16"/>
    </row>
    <row r="15109" spans="4:4">
      <c r="D15109" s="16"/>
    </row>
    <row r="15110" spans="4:4">
      <c r="D15110" s="16"/>
    </row>
    <row r="15111" spans="4:4">
      <c r="D15111" s="16"/>
    </row>
    <row r="15112" spans="4:4">
      <c r="D15112" s="16"/>
    </row>
    <row r="15113" spans="4:4">
      <c r="D15113" s="16"/>
    </row>
    <row r="15114" spans="4:4">
      <c r="D15114" s="16"/>
    </row>
    <row r="15115" spans="4:4">
      <c r="D15115" s="16"/>
    </row>
    <row r="15116" spans="4:4">
      <c r="D15116" s="16"/>
    </row>
    <row r="15117" spans="4:4">
      <c r="D15117" s="16"/>
    </row>
    <row r="15118" spans="4:4">
      <c r="D15118" s="16"/>
    </row>
    <row r="15119" spans="4:4">
      <c r="D15119" s="16"/>
    </row>
    <row r="15120" spans="4:4">
      <c r="D15120" s="16"/>
    </row>
    <row r="15121" spans="4:4">
      <c r="D15121" s="16"/>
    </row>
    <row r="15122" spans="4:4">
      <c r="D15122" s="16"/>
    </row>
    <row r="15123" spans="4:4">
      <c r="D15123" s="16"/>
    </row>
    <row r="15124" spans="4:4">
      <c r="D15124" s="16"/>
    </row>
    <row r="15125" spans="4:4">
      <c r="D15125" s="16"/>
    </row>
    <row r="15126" spans="4:4">
      <c r="D15126" s="16"/>
    </row>
    <row r="15127" spans="4:4">
      <c r="D15127" s="16"/>
    </row>
    <row r="15128" spans="4:4">
      <c r="D15128" s="16"/>
    </row>
    <row r="15129" spans="4:4">
      <c r="D15129" s="16"/>
    </row>
    <row r="15130" spans="4:4">
      <c r="D15130" s="16"/>
    </row>
    <row r="15131" spans="4:4">
      <c r="D15131" s="16"/>
    </row>
    <row r="15132" spans="4:4">
      <c r="D15132" s="16"/>
    </row>
    <row r="15133" spans="4:4">
      <c r="D15133" s="16"/>
    </row>
    <row r="15134" spans="4:4">
      <c r="D15134" s="16"/>
    </row>
    <row r="15135" spans="4:4">
      <c r="D15135" s="16"/>
    </row>
    <row r="15136" spans="4:4">
      <c r="D15136" s="16"/>
    </row>
    <row r="15137" spans="4:4">
      <c r="D15137" s="16"/>
    </row>
    <row r="15138" spans="4:4">
      <c r="D15138" s="16"/>
    </row>
    <row r="15139" spans="4:4">
      <c r="D15139" s="16"/>
    </row>
    <row r="15140" spans="4:4">
      <c r="D15140" s="16"/>
    </row>
    <row r="15141" spans="4:4">
      <c r="D15141" s="16"/>
    </row>
    <row r="15142" spans="4:4">
      <c r="D15142" s="16"/>
    </row>
    <row r="15143" spans="4:4">
      <c r="D15143" s="16"/>
    </row>
    <row r="15144" spans="4:4">
      <c r="D15144" s="16"/>
    </row>
    <row r="15145" spans="4:4">
      <c r="D15145" s="16"/>
    </row>
    <row r="15146" spans="4:4">
      <c r="D15146" s="16"/>
    </row>
    <row r="15147" spans="4:4">
      <c r="D15147" s="16"/>
    </row>
    <row r="15148" spans="4:4">
      <c r="D15148" s="16"/>
    </row>
    <row r="15149" spans="4:4">
      <c r="D15149" s="16"/>
    </row>
    <row r="15150" spans="4:4">
      <c r="D15150" s="16"/>
    </row>
    <row r="15151" spans="4:4">
      <c r="D15151" s="16"/>
    </row>
    <row r="15152" spans="4:4">
      <c r="D15152" s="16"/>
    </row>
    <row r="15153" spans="4:4">
      <c r="D15153" s="16"/>
    </row>
    <row r="15154" spans="4:4">
      <c r="D15154" s="16"/>
    </row>
    <row r="15155" spans="4:4">
      <c r="D15155" s="16"/>
    </row>
    <row r="15156" spans="4:4">
      <c r="D15156" s="16"/>
    </row>
    <row r="15157" spans="4:4">
      <c r="D15157" s="16"/>
    </row>
    <row r="15158" spans="4:4">
      <c r="D15158" s="16"/>
    </row>
    <row r="15159" spans="4:4">
      <c r="D15159" s="16"/>
    </row>
    <row r="15160" spans="4:4">
      <c r="D15160" s="16"/>
    </row>
    <row r="15161" spans="4:4">
      <c r="D15161" s="16"/>
    </row>
    <row r="15162" spans="4:4">
      <c r="D15162" s="16"/>
    </row>
    <row r="15163" spans="4:4">
      <c r="D15163" s="16"/>
    </row>
    <row r="15164" spans="4:4">
      <c r="D15164" s="16"/>
    </row>
    <row r="15165" spans="4:4">
      <c r="D15165" s="16"/>
    </row>
    <row r="15166" spans="4:4">
      <c r="D15166" s="16"/>
    </row>
    <row r="15167" spans="4:4">
      <c r="D15167" s="16"/>
    </row>
    <row r="15168" spans="4:4">
      <c r="D15168" s="16"/>
    </row>
    <row r="15169" spans="4:4">
      <c r="D15169" s="16"/>
    </row>
    <row r="15170" spans="4:4">
      <c r="D15170" s="16"/>
    </row>
    <row r="15171" spans="4:4">
      <c r="D15171" s="16"/>
    </row>
    <row r="15172" spans="4:4">
      <c r="D15172" s="16"/>
    </row>
    <row r="15173" spans="4:4">
      <c r="D15173" s="16"/>
    </row>
    <row r="15174" spans="4:4">
      <c r="D15174" s="16"/>
    </row>
    <row r="15175" spans="4:4">
      <c r="D15175" s="16"/>
    </row>
    <row r="15176" spans="4:4">
      <c r="D15176" s="16"/>
    </row>
    <row r="15177" spans="4:4">
      <c r="D15177" s="16"/>
    </row>
    <row r="15178" spans="4:4">
      <c r="D15178" s="16"/>
    </row>
    <row r="15179" spans="4:4">
      <c r="D15179" s="16"/>
    </row>
    <row r="15180" spans="4:4">
      <c r="D15180" s="16"/>
    </row>
    <row r="15181" spans="4:4">
      <c r="D15181" s="16"/>
    </row>
    <row r="15182" spans="4:4">
      <c r="D15182" s="16"/>
    </row>
    <row r="15183" spans="4:4">
      <c r="D15183" s="16"/>
    </row>
    <row r="15184" spans="4:4">
      <c r="D15184" s="16"/>
    </row>
    <row r="15185" spans="4:4">
      <c r="D15185" s="16"/>
    </row>
    <row r="15186" spans="4:4">
      <c r="D15186" s="16"/>
    </row>
    <row r="15187" spans="4:4">
      <c r="D15187" s="16"/>
    </row>
    <row r="15188" spans="4:4">
      <c r="D15188" s="16"/>
    </row>
    <row r="15189" spans="4:4">
      <c r="D15189" s="16"/>
    </row>
    <row r="15190" spans="4:4">
      <c r="D15190" s="16"/>
    </row>
    <row r="15191" spans="4:4">
      <c r="D15191" s="16"/>
    </row>
    <row r="15192" spans="4:4">
      <c r="D15192" s="16"/>
    </row>
    <row r="15193" spans="4:4">
      <c r="D15193" s="16"/>
    </row>
    <row r="15194" spans="4:4">
      <c r="D15194" s="16"/>
    </row>
    <row r="15195" spans="4:4">
      <c r="D15195" s="16"/>
    </row>
    <row r="15196" spans="4:4">
      <c r="D15196" s="16"/>
    </row>
    <row r="15197" spans="4:4">
      <c r="D15197" s="16"/>
    </row>
    <row r="15198" spans="4:4">
      <c r="D15198" s="16"/>
    </row>
    <row r="15199" spans="4:4">
      <c r="D15199" s="16"/>
    </row>
    <row r="15200" spans="4:4">
      <c r="D15200" s="16"/>
    </row>
    <row r="15201" spans="4:4">
      <c r="D15201" s="16"/>
    </row>
    <row r="15202" spans="4:4">
      <c r="D15202" s="16"/>
    </row>
    <row r="15203" spans="4:4">
      <c r="D15203" s="16"/>
    </row>
    <row r="15204" spans="4:4">
      <c r="D15204" s="16"/>
    </row>
    <row r="15205" spans="4:4">
      <c r="D15205" s="16"/>
    </row>
    <row r="15206" spans="4:4">
      <c r="D15206" s="16"/>
    </row>
    <row r="15207" spans="4:4">
      <c r="D15207" s="16"/>
    </row>
    <row r="15208" spans="4:4">
      <c r="D15208" s="16"/>
    </row>
    <row r="15209" spans="4:4">
      <c r="D15209" s="16"/>
    </row>
    <row r="15210" spans="4:4">
      <c r="D15210" s="16"/>
    </row>
    <row r="15211" spans="4:4">
      <c r="D15211" s="16"/>
    </row>
    <row r="15212" spans="4:4">
      <c r="D15212" s="16"/>
    </row>
    <row r="15213" spans="4:4">
      <c r="D15213" s="16"/>
    </row>
    <row r="15214" spans="4:4">
      <c r="D15214" s="16"/>
    </row>
    <row r="15215" spans="4:4">
      <c r="D15215" s="16"/>
    </row>
    <row r="15216" spans="4:4">
      <c r="D15216" s="16"/>
    </row>
    <row r="15217" spans="4:4">
      <c r="D15217" s="16"/>
    </row>
    <row r="15218" spans="4:4">
      <c r="D15218" s="16"/>
    </row>
    <row r="15219" spans="4:4">
      <c r="D15219" s="16"/>
    </row>
    <row r="15220" spans="4:4">
      <c r="D15220" s="16"/>
    </row>
    <row r="15221" spans="4:4">
      <c r="D15221" s="16"/>
    </row>
    <row r="15222" spans="4:4">
      <c r="D15222" s="16"/>
    </row>
    <row r="15223" spans="4:4">
      <c r="D15223" s="16"/>
    </row>
    <row r="15224" spans="4:4">
      <c r="D15224" s="16"/>
    </row>
    <row r="15225" spans="4:4">
      <c r="D15225" s="16"/>
    </row>
    <row r="15226" spans="4:4">
      <c r="D15226" s="16"/>
    </row>
    <row r="15227" spans="4:4">
      <c r="D15227" s="16"/>
    </row>
    <row r="15228" spans="4:4">
      <c r="D15228" s="16"/>
    </row>
    <row r="15229" spans="4:4">
      <c r="D15229" s="16"/>
    </row>
    <row r="15230" spans="4:4">
      <c r="D15230" s="16"/>
    </row>
    <row r="15231" spans="4:4">
      <c r="D15231" s="16"/>
    </row>
    <row r="15232" spans="4:4">
      <c r="D15232" s="16"/>
    </row>
    <row r="15233" spans="4:4">
      <c r="D15233" s="16"/>
    </row>
    <row r="15234" spans="4:4">
      <c r="D15234" s="16"/>
    </row>
    <row r="15235" spans="4:4">
      <c r="D15235" s="16"/>
    </row>
    <row r="15236" spans="4:4">
      <c r="D15236" s="16"/>
    </row>
    <row r="15237" spans="4:4">
      <c r="D15237" s="16"/>
    </row>
    <row r="15238" spans="4:4">
      <c r="D15238" s="16"/>
    </row>
    <row r="15239" spans="4:4">
      <c r="D15239" s="16"/>
    </row>
    <row r="15240" spans="4:4">
      <c r="D15240" s="16"/>
    </row>
    <row r="15241" spans="4:4">
      <c r="D15241" s="16"/>
    </row>
    <row r="15242" spans="4:4">
      <c r="D15242" s="16"/>
    </row>
    <row r="15243" spans="4:4">
      <c r="D15243" s="16"/>
    </row>
    <row r="15244" spans="4:4">
      <c r="D15244" s="16"/>
    </row>
    <row r="15245" spans="4:4">
      <c r="D15245" s="16"/>
    </row>
    <row r="15246" spans="4:4">
      <c r="D15246" s="16"/>
    </row>
    <row r="15247" spans="4:4">
      <c r="D15247" s="16"/>
    </row>
    <row r="15248" spans="4:4">
      <c r="D15248" s="16"/>
    </row>
    <row r="15249" spans="4:4">
      <c r="D15249" s="16"/>
    </row>
    <row r="15250" spans="4:4">
      <c r="D15250" s="16"/>
    </row>
    <row r="15251" spans="4:4">
      <c r="D15251" s="16"/>
    </row>
    <row r="15252" spans="4:4">
      <c r="D15252" s="16"/>
    </row>
    <row r="15253" spans="4:4">
      <c r="D15253" s="16"/>
    </row>
    <row r="15254" spans="4:4">
      <c r="D15254" s="16"/>
    </row>
    <row r="15255" spans="4:4">
      <c r="D15255" s="16"/>
    </row>
    <row r="15256" spans="4:4">
      <c r="D15256" s="16"/>
    </row>
    <row r="15257" spans="4:4">
      <c r="D15257" s="16"/>
    </row>
    <row r="15258" spans="4:4">
      <c r="D15258" s="16"/>
    </row>
    <row r="15259" spans="4:4">
      <c r="D15259" s="16"/>
    </row>
    <row r="15260" spans="4:4">
      <c r="D15260" s="16"/>
    </row>
    <row r="15261" spans="4:4">
      <c r="D15261" s="16"/>
    </row>
    <row r="15262" spans="4:4">
      <c r="D15262" s="16"/>
    </row>
    <row r="15263" spans="4:4">
      <c r="D15263" s="16"/>
    </row>
    <row r="15264" spans="4:4">
      <c r="D15264" s="16"/>
    </row>
    <row r="15265" spans="4:4">
      <c r="D15265" s="16"/>
    </row>
    <row r="15266" spans="4:4">
      <c r="D15266" s="16"/>
    </row>
    <row r="15267" spans="4:4">
      <c r="D15267" s="16"/>
    </row>
    <row r="15268" spans="4:4">
      <c r="D15268" s="16"/>
    </row>
    <row r="15269" spans="4:4">
      <c r="D15269" s="16"/>
    </row>
    <row r="15270" spans="4:4">
      <c r="D15270" s="16"/>
    </row>
    <row r="15271" spans="4:4">
      <c r="D15271" s="16"/>
    </row>
    <row r="15272" spans="4:4">
      <c r="D15272" s="16"/>
    </row>
    <row r="15273" spans="4:4">
      <c r="D15273" s="16"/>
    </row>
    <row r="15274" spans="4:4">
      <c r="D15274" s="16"/>
    </row>
    <row r="15275" spans="4:4">
      <c r="D15275" s="16"/>
    </row>
    <row r="15276" spans="4:4">
      <c r="D15276" s="16"/>
    </row>
    <row r="15277" spans="4:4">
      <c r="D15277" s="16"/>
    </row>
    <row r="15278" spans="4:4">
      <c r="D15278" s="16"/>
    </row>
    <row r="15279" spans="4:4">
      <c r="D15279" s="16"/>
    </row>
    <row r="15280" spans="4:4">
      <c r="D15280" s="16"/>
    </row>
    <row r="15281" spans="4:4">
      <c r="D15281" s="16"/>
    </row>
    <row r="15282" spans="4:4">
      <c r="D15282" s="16"/>
    </row>
    <row r="15283" spans="4:4">
      <c r="D15283" s="16"/>
    </row>
    <row r="15284" spans="4:4">
      <c r="D15284" s="16"/>
    </row>
    <row r="15285" spans="4:4">
      <c r="D15285" s="16"/>
    </row>
    <row r="15286" spans="4:4">
      <c r="D15286" s="16"/>
    </row>
    <row r="15287" spans="4:4">
      <c r="D15287" s="16"/>
    </row>
    <row r="15288" spans="4:4">
      <c r="D15288" s="16"/>
    </row>
    <row r="15289" spans="4:4">
      <c r="D15289" s="16"/>
    </row>
    <row r="15290" spans="4:4">
      <c r="D15290" s="16"/>
    </row>
    <row r="15291" spans="4:4">
      <c r="D15291" s="16"/>
    </row>
    <row r="15292" spans="4:4">
      <c r="D15292" s="16"/>
    </row>
    <row r="15293" spans="4:4">
      <c r="D15293" s="16"/>
    </row>
    <row r="15294" spans="4:4">
      <c r="D15294" s="16"/>
    </row>
    <row r="15295" spans="4:4">
      <c r="D15295" s="16"/>
    </row>
    <row r="15296" spans="4:4">
      <c r="D15296" s="16"/>
    </row>
    <row r="15297" spans="4:4">
      <c r="D15297" s="16"/>
    </row>
    <row r="15298" spans="4:4">
      <c r="D15298" s="16"/>
    </row>
    <row r="15299" spans="4:4">
      <c r="D15299" s="16"/>
    </row>
    <row r="15300" spans="4:4">
      <c r="D15300" s="16"/>
    </row>
    <row r="15301" spans="4:4">
      <c r="D15301" s="16"/>
    </row>
    <row r="15302" spans="4:4">
      <c r="D15302" s="16"/>
    </row>
    <row r="15303" spans="4:4">
      <c r="D15303" s="16"/>
    </row>
    <row r="15304" spans="4:4">
      <c r="D15304" s="16"/>
    </row>
    <row r="15305" spans="4:4">
      <c r="D15305" s="16"/>
    </row>
    <row r="15306" spans="4:4">
      <c r="D15306" s="16"/>
    </row>
    <row r="15307" spans="4:4">
      <c r="D15307" s="16"/>
    </row>
    <row r="15308" spans="4:4">
      <c r="D15308" s="16"/>
    </row>
    <row r="15309" spans="4:4">
      <c r="D15309" s="16"/>
    </row>
    <row r="15310" spans="4:4">
      <c r="D15310" s="16"/>
    </row>
    <row r="15311" spans="4:4">
      <c r="D15311" s="16"/>
    </row>
    <row r="15312" spans="4:4">
      <c r="D15312" s="16"/>
    </row>
    <row r="15313" spans="4:4">
      <c r="D15313" s="16"/>
    </row>
    <row r="15314" spans="4:4">
      <c r="D15314" s="16"/>
    </row>
    <row r="15315" spans="4:4">
      <c r="D15315" s="16"/>
    </row>
    <row r="15316" spans="4:4">
      <c r="D15316" s="16"/>
    </row>
    <row r="15317" spans="4:4">
      <c r="D15317" s="16"/>
    </row>
    <row r="15318" spans="4:4">
      <c r="D15318" s="16"/>
    </row>
    <row r="15319" spans="4:4">
      <c r="D15319" s="16"/>
    </row>
    <row r="15320" spans="4:4">
      <c r="D15320" s="16"/>
    </row>
    <row r="15321" spans="4:4">
      <c r="D15321" s="16"/>
    </row>
    <row r="15322" spans="4:4">
      <c r="D15322" s="16"/>
    </row>
    <row r="15323" spans="4:4">
      <c r="D15323" s="16"/>
    </row>
    <row r="15324" spans="4:4">
      <c r="D15324" s="16"/>
    </row>
    <row r="15325" spans="4:4">
      <c r="D15325" s="16"/>
    </row>
    <row r="15326" spans="4:4">
      <c r="D15326" s="16"/>
    </row>
    <row r="15327" spans="4:4">
      <c r="D15327" s="16"/>
    </row>
    <row r="15328" spans="4:4">
      <c r="D15328" s="16"/>
    </row>
    <row r="15329" spans="4:4">
      <c r="D15329" s="16"/>
    </row>
    <row r="15330" spans="4:4">
      <c r="D15330" s="16"/>
    </row>
    <row r="15331" spans="4:4">
      <c r="D15331" s="16"/>
    </row>
    <row r="15332" spans="4:4">
      <c r="D15332" s="16"/>
    </row>
    <row r="15333" spans="4:4">
      <c r="D15333" s="16"/>
    </row>
    <row r="15334" spans="4:4">
      <c r="D15334" s="16"/>
    </row>
    <row r="15335" spans="4:4">
      <c r="D15335" s="16"/>
    </row>
    <row r="15336" spans="4:4">
      <c r="D15336" s="16"/>
    </row>
    <row r="15337" spans="4:4">
      <c r="D15337" s="16"/>
    </row>
    <row r="15338" spans="4:4">
      <c r="D15338" s="16"/>
    </row>
    <row r="15339" spans="4:4">
      <c r="D15339" s="16"/>
    </row>
    <row r="15340" spans="4:4">
      <c r="D15340" s="16"/>
    </row>
    <row r="15341" spans="4:4">
      <c r="D15341" s="16"/>
    </row>
    <row r="15342" spans="4:4">
      <c r="D15342" s="16"/>
    </row>
    <row r="15343" spans="4:4">
      <c r="D15343" s="16"/>
    </row>
    <row r="15344" spans="4:4">
      <c r="D15344" s="16"/>
    </row>
    <row r="15345" spans="4:4">
      <c r="D15345" s="16"/>
    </row>
    <row r="15346" spans="4:4">
      <c r="D15346" s="16"/>
    </row>
    <row r="15347" spans="4:4">
      <c r="D15347" s="16"/>
    </row>
    <row r="15348" spans="4:4">
      <c r="D15348" s="16"/>
    </row>
    <row r="15349" spans="4:4">
      <c r="D15349" s="16"/>
    </row>
    <row r="15350" spans="4:4">
      <c r="D15350" s="16"/>
    </row>
    <row r="15351" spans="4:4">
      <c r="D15351" s="16"/>
    </row>
    <row r="15352" spans="4:4">
      <c r="D15352" s="16"/>
    </row>
    <row r="15353" spans="4:4">
      <c r="D15353" s="16"/>
    </row>
    <row r="15354" spans="4:4">
      <c r="D15354" s="16"/>
    </row>
    <row r="15355" spans="4:4">
      <c r="D15355" s="16"/>
    </row>
    <row r="15356" spans="4:4">
      <c r="D15356" s="16"/>
    </row>
    <row r="15357" spans="4:4">
      <c r="D15357" s="16"/>
    </row>
    <row r="15358" spans="4:4">
      <c r="D15358" s="16"/>
    </row>
    <row r="15359" spans="4:4">
      <c r="D15359" s="16"/>
    </row>
    <row r="15360" spans="4:4">
      <c r="D15360" s="16"/>
    </row>
    <row r="15361" spans="4:4">
      <c r="D15361" s="16"/>
    </row>
    <row r="15362" spans="4:4">
      <c r="D15362" s="16"/>
    </row>
    <row r="15363" spans="4:4">
      <c r="D15363" s="16"/>
    </row>
    <row r="15364" spans="4:4">
      <c r="D15364" s="16"/>
    </row>
    <row r="15365" spans="4:4">
      <c r="D15365" s="16"/>
    </row>
    <row r="15366" spans="4:4">
      <c r="D15366" s="16"/>
    </row>
    <row r="15367" spans="4:4">
      <c r="D15367" s="16"/>
    </row>
    <row r="15368" spans="4:4">
      <c r="D15368" s="16"/>
    </row>
    <row r="15369" spans="4:4">
      <c r="D15369" s="16"/>
    </row>
    <row r="15370" spans="4:4">
      <c r="D15370" s="16"/>
    </row>
    <row r="15371" spans="4:4">
      <c r="D15371" s="16"/>
    </row>
    <row r="15372" spans="4:4">
      <c r="D15372" s="16"/>
    </row>
    <row r="15373" spans="4:4">
      <c r="D15373" s="16"/>
    </row>
    <row r="15374" spans="4:4">
      <c r="D15374" s="16"/>
    </row>
    <row r="15375" spans="4:4">
      <c r="D15375" s="16"/>
    </row>
    <row r="15376" spans="4:4">
      <c r="D15376" s="16"/>
    </row>
    <row r="15377" spans="4:4">
      <c r="D15377" s="16"/>
    </row>
    <row r="15378" spans="4:4">
      <c r="D15378" s="16"/>
    </row>
    <row r="15379" spans="4:4">
      <c r="D15379" s="16"/>
    </row>
    <row r="15380" spans="4:4">
      <c r="D15380" s="16"/>
    </row>
    <row r="15381" spans="4:4">
      <c r="D15381" s="16"/>
    </row>
    <row r="15382" spans="4:4">
      <c r="D15382" s="16"/>
    </row>
    <row r="15383" spans="4:4">
      <c r="D15383" s="16"/>
    </row>
    <row r="15384" spans="4:4">
      <c r="D15384" s="16"/>
    </row>
    <row r="15385" spans="4:4">
      <c r="D15385" s="16"/>
    </row>
    <row r="15386" spans="4:4">
      <c r="D15386" s="16"/>
    </row>
    <row r="15387" spans="4:4">
      <c r="D15387" s="16"/>
    </row>
    <row r="15388" spans="4:4">
      <c r="D15388" s="16"/>
    </row>
    <row r="15389" spans="4:4">
      <c r="D15389" s="16"/>
    </row>
    <row r="15390" spans="4:4">
      <c r="D15390" s="16"/>
    </row>
    <row r="15391" spans="4:4">
      <c r="D15391" s="16"/>
    </row>
    <row r="15392" spans="4:4">
      <c r="D15392" s="16"/>
    </row>
    <row r="15393" spans="4:4">
      <c r="D15393" s="16"/>
    </row>
    <row r="15394" spans="4:4">
      <c r="D15394" s="16"/>
    </row>
    <row r="15395" spans="4:4">
      <c r="D15395" s="16"/>
    </row>
    <row r="15396" spans="4:4">
      <c r="D15396" s="16"/>
    </row>
    <row r="15397" spans="4:4">
      <c r="D15397" s="16"/>
    </row>
    <row r="15398" spans="4:4">
      <c r="D15398" s="16"/>
    </row>
    <row r="15399" spans="4:4">
      <c r="D15399" s="16"/>
    </row>
    <row r="15400" spans="4:4">
      <c r="D15400" s="16"/>
    </row>
    <row r="15401" spans="4:4">
      <c r="D15401" s="16"/>
    </row>
    <row r="15402" spans="4:4">
      <c r="D15402" s="16"/>
    </row>
    <row r="15403" spans="4:4">
      <c r="D15403" s="16"/>
    </row>
    <row r="15404" spans="4:4">
      <c r="D15404" s="16"/>
    </row>
    <row r="15405" spans="4:4">
      <c r="D15405" s="16"/>
    </row>
    <row r="15406" spans="4:4">
      <c r="D15406" s="16"/>
    </row>
    <row r="15407" spans="4:4">
      <c r="D15407" s="16"/>
    </row>
    <row r="15408" spans="4:4">
      <c r="D15408" s="16"/>
    </row>
    <row r="15409" spans="4:4">
      <c r="D15409" s="16"/>
    </row>
    <row r="15410" spans="4:4">
      <c r="D15410" s="16"/>
    </row>
    <row r="15411" spans="4:4">
      <c r="D15411" s="16"/>
    </row>
    <row r="15412" spans="4:4">
      <c r="D15412" s="16"/>
    </row>
    <row r="15413" spans="4:4">
      <c r="D15413" s="16"/>
    </row>
    <row r="15414" spans="4:4">
      <c r="D15414" s="16"/>
    </row>
    <row r="15415" spans="4:4">
      <c r="D15415" s="16"/>
    </row>
    <row r="15416" spans="4:4">
      <c r="D15416" s="16"/>
    </row>
    <row r="15417" spans="4:4">
      <c r="D15417" s="16"/>
    </row>
    <row r="15418" spans="4:4">
      <c r="D15418" s="16"/>
    </row>
    <row r="15419" spans="4:4">
      <c r="D15419" s="16"/>
    </row>
    <row r="15420" spans="4:4">
      <c r="D15420" s="16"/>
    </row>
    <row r="15421" spans="4:4">
      <c r="D15421" s="16"/>
    </row>
    <row r="15422" spans="4:4">
      <c r="D15422" s="16"/>
    </row>
    <row r="15423" spans="4:4">
      <c r="D15423" s="16"/>
    </row>
    <row r="15424" spans="4:4">
      <c r="D15424" s="16"/>
    </row>
    <row r="15425" spans="4:4">
      <c r="D15425" s="16"/>
    </row>
    <row r="15426" spans="4:4">
      <c r="D15426" s="16"/>
    </row>
    <row r="15427" spans="4:4">
      <c r="D15427" s="16"/>
    </row>
    <row r="15428" spans="4:4">
      <c r="D15428" s="16"/>
    </row>
    <row r="15429" spans="4:4">
      <c r="D15429" s="16"/>
    </row>
    <row r="15430" spans="4:4">
      <c r="D15430" s="16"/>
    </row>
    <row r="15431" spans="4:4">
      <c r="D15431" s="16"/>
    </row>
    <row r="15432" spans="4:4">
      <c r="D15432" s="16"/>
    </row>
    <row r="15433" spans="4:4">
      <c r="D15433" s="16"/>
    </row>
    <row r="15434" spans="4:4">
      <c r="D15434" s="16"/>
    </row>
    <row r="15435" spans="4:4">
      <c r="D15435" s="16"/>
    </row>
    <row r="15436" spans="4:4">
      <c r="D15436" s="16"/>
    </row>
    <row r="15437" spans="4:4">
      <c r="D15437" s="16"/>
    </row>
    <row r="15438" spans="4:4">
      <c r="D15438" s="16"/>
    </row>
    <row r="15439" spans="4:4">
      <c r="D15439" s="16"/>
    </row>
    <row r="15440" spans="4:4">
      <c r="D15440" s="16"/>
    </row>
    <row r="15441" spans="4:4">
      <c r="D15441" s="16"/>
    </row>
    <row r="15442" spans="4:4">
      <c r="D15442" s="16"/>
    </row>
    <row r="15443" spans="4:4">
      <c r="D15443" s="16"/>
    </row>
    <row r="15444" spans="4:4">
      <c r="D15444" s="16"/>
    </row>
    <row r="15445" spans="4:4">
      <c r="D15445" s="16"/>
    </row>
    <row r="15446" spans="4:4">
      <c r="D15446" s="16"/>
    </row>
    <row r="15447" spans="4:4">
      <c r="D15447" s="16"/>
    </row>
    <row r="15448" spans="4:4">
      <c r="D15448" s="16"/>
    </row>
    <row r="15449" spans="4:4">
      <c r="D15449" s="16"/>
    </row>
    <row r="15450" spans="4:4">
      <c r="D15450" s="16"/>
    </row>
    <row r="15451" spans="4:4">
      <c r="D15451" s="16"/>
    </row>
    <row r="15452" spans="4:4">
      <c r="D15452" s="16"/>
    </row>
    <row r="15453" spans="4:4">
      <c r="D15453" s="16"/>
    </row>
    <row r="15454" spans="4:4">
      <c r="D15454" s="16"/>
    </row>
    <row r="15455" spans="4:4">
      <c r="D15455" s="16"/>
    </row>
    <row r="15456" spans="4:4">
      <c r="D15456" s="16"/>
    </row>
    <row r="15457" spans="4:4">
      <c r="D15457" s="16"/>
    </row>
    <row r="15458" spans="4:4">
      <c r="D15458" s="16"/>
    </row>
    <row r="15459" spans="4:4">
      <c r="D15459" s="16"/>
    </row>
    <row r="15460" spans="4:4">
      <c r="D15460" s="16"/>
    </row>
    <row r="15461" spans="4:4">
      <c r="D15461" s="16"/>
    </row>
    <row r="15462" spans="4:4">
      <c r="D15462" s="16"/>
    </row>
    <row r="15463" spans="4:4">
      <c r="D15463" s="16"/>
    </row>
    <row r="15464" spans="4:4">
      <c r="D15464" s="16"/>
    </row>
    <row r="15465" spans="4:4">
      <c r="D15465" s="16"/>
    </row>
    <row r="15466" spans="4:4">
      <c r="D15466" s="16"/>
    </row>
    <row r="15467" spans="4:4">
      <c r="D15467" s="16"/>
    </row>
    <row r="15468" spans="4:4">
      <c r="D15468" s="16"/>
    </row>
    <row r="15469" spans="4:4">
      <c r="D15469" s="16"/>
    </row>
    <row r="15470" spans="4:4">
      <c r="D15470" s="16"/>
    </row>
    <row r="15471" spans="4:4">
      <c r="D15471" s="16"/>
    </row>
    <row r="15472" spans="4:4">
      <c r="D15472" s="16"/>
    </row>
    <row r="15473" spans="4:4">
      <c r="D15473" s="16"/>
    </row>
    <row r="15474" spans="4:4">
      <c r="D15474" s="16"/>
    </row>
    <row r="15475" spans="4:4">
      <c r="D15475" s="16"/>
    </row>
    <row r="15476" spans="4:4">
      <c r="D15476" s="16"/>
    </row>
    <row r="15477" spans="4:4">
      <c r="D15477" s="16"/>
    </row>
    <row r="15478" spans="4:4">
      <c r="D15478" s="16"/>
    </row>
    <row r="15479" spans="4:4">
      <c r="D15479" s="16"/>
    </row>
    <row r="15480" spans="4:4">
      <c r="D15480" s="16"/>
    </row>
    <row r="15481" spans="4:4">
      <c r="D15481" s="16"/>
    </row>
    <row r="15482" spans="4:4">
      <c r="D15482" s="16"/>
    </row>
    <row r="15483" spans="4:4">
      <c r="D15483" s="16"/>
    </row>
    <row r="15484" spans="4:4">
      <c r="D15484" s="16"/>
    </row>
    <row r="15485" spans="4:4">
      <c r="D15485" s="16"/>
    </row>
    <row r="15486" spans="4:4">
      <c r="D15486" s="16"/>
    </row>
    <row r="15487" spans="4:4">
      <c r="D15487" s="16"/>
    </row>
    <row r="15488" spans="4:4">
      <c r="D15488" s="16"/>
    </row>
    <row r="15489" spans="4:4">
      <c r="D15489" s="16"/>
    </row>
    <row r="15490" spans="4:4">
      <c r="D15490" s="16"/>
    </row>
    <row r="15491" spans="4:4">
      <c r="D15491" s="16"/>
    </row>
    <row r="15492" spans="4:4">
      <c r="D15492" s="16"/>
    </row>
    <row r="15493" spans="4:4">
      <c r="D15493" s="16"/>
    </row>
    <row r="15494" spans="4:4">
      <c r="D15494" s="16"/>
    </row>
    <row r="15495" spans="4:4">
      <c r="D15495" s="16"/>
    </row>
    <row r="15496" spans="4:4">
      <c r="D15496" s="16"/>
    </row>
    <row r="15497" spans="4:4">
      <c r="D15497" s="16"/>
    </row>
    <row r="15498" spans="4:4">
      <c r="D15498" s="16"/>
    </row>
    <row r="15499" spans="4:4">
      <c r="D15499" s="16"/>
    </row>
    <row r="15500" spans="4:4">
      <c r="D15500" s="16"/>
    </row>
    <row r="15501" spans="4:4">
      <c r="D15501" s="16"/>
    </row>
    <row r="15502" spans="4:4">
      <c r="D15502" s="16"/>
    </row>
    <row r="15503" spans="4:4">
      <c r="D15503" s="16"/>
    </row>
    <row r="15504" spans="4:4">
      <c r="D15504" s="16"/>
    </row>
    <row r="15505" spans="4:4">
      <c r="D15505" s="16"/>
    </row>
    <row r="15506" spans="4:4">
      <c r="D15506" s="16"/>
    </row>
    <row r="15507" spans="4:4">
      <c r="D15507" s="16"/>
    </row>
    <row r="15508" spans="4:4">
      <c r="D15508" s="16"/>
    </row>
    <row r="15509" spans="4:4">
      <c r="D15509" s="16"/>
    </row>
    <row r="15510" spans="4:4">
      <c r="D15510" s="16"/>
    </row>
    <row r="15511" spans="4:4">
      <c r="D15511" s="16"/>
    </row>
    <row r="15512" spans="4:4">
      <c r="D15512" s="16"/>
    </row>
    <row r="15513" spans="4:4">
      <c r="D15513" s="16"/>
    </row>
    <row r="15514" spans="4:4">
      <c r="D15514" s="16"/>
    </row>
    <row r="15515" spans="4:4">
      <c r="D15515" s="16"/>
    </row>
    <row r="15516" spans="4:4">
      <c r="D15516" s="16"/>
    </row>
    <row r="15517" spans="4:4">
      <c r="D15517" s="16"/>
    </row>
    <row r="15518" spans="4:4">
      <c r="D15518" s="16"/>
    </row>
    <row r="15519" spans="4:4">
      <c r="D15519" s="16"/>
    </row>
    <row r="15520" spans="4:4">
      <c r="D15520" s="16"/>
    </row>
    <row r="15521" spans="4:4">
      <c r="D15521" s="16"/>
    </row>
    <row r="15522" spans="4:4">
      <c r="D15522" s="16"/>
    </row>
    <row r="15523" spans="4:4">
      <c r="D15523" s="16"/>
    </row>
    <row r="15524" spans="4:4">
      <c r="D15524" s="16"/>
    </row>
    <row r="15525" spans="4:4">
      <c r="D15525" s="16"/>
    </row>
    <row r="15526" spans="4:4">
      <c r="D15526" s="16"/>
    </row>
    <row r="15527" spans="4:4">
      <c r="D15527" s="16"/>
    </row>
    <row r="15528" spans="4:4">
      <c r="D15528" s="16"/>
    </row>
    <row r="15529" spans="4:4">
      <c r="D15529" s="16"/>
    </row>
    <row r="15530" spans="4:4">
      <c r="D15530" s="16"/>
    </row>
    <row r="15531" spans="4:4">
      <c r="D15531" s="16"/>
    </row>
    <row r="15532" spans="4:4">
      <c r="D15532" s="16"/>
    </row>
    <row r="15533" spans="4:4">
      <c r="D15533" s="16"/>
    </row>
    <row r="15534" spans="4:4">
      <c r="D15534" s="16"/>
    </row>
    <row r="15535" spans="4:4">
      <c r="D15535" s="16"/>
    </row>
    <row r="15536" spans="4:4">
      <c r="D15536" s="16"/>
    </row>
    <row r="15537" spans="4:4">
      <c r="D15537" s="16"/>
    </row>
    <row r="15538" spans="4:4">
      <c r="D15538" s="16"/>
    </row>
    <row r="15539" spans="4:4">
      <c r="D15539" s="16"/>
    </row>
    <row r="15540" spans="4:4">
      <c r="D15540" s="16"/>
    </row>
    <row r="15541" spans="4:4">
      <c r="D15541" s="16"/>
    </row>
    <row r="15542" spans="4:4">
      <c r="D15542" s="16"/>
    </row>
    <row r="15543" spans="4:4">
      <c r="D15543" s="16"/>
    </row>
    <row r="15544" spans="4:4">
      <c r="D15544" s="16"/>
    </row>
    <row r="15545" spans="4:4">
      <c r="D15545" s="16"/>
    </row>
    <row r="15546" spans="4:4">
      <c r="D15546" s="16"/>
    </row>
    <row r="15547" spans="4:4">
      <c r="D15547" s="16"/>
    </row>
    <row r="15548" spans="4:4">
      <c r="D15548" s="16"/>
    </row>
    <row r="15549" spans="4:4">
      <c r="D15549" s="16"/>
    </row>
    <row r="15550" spans="4:4">
      <c r="D15550" s="16"/>
    </row>
    <row r="15551" spans="4:4">
      <c r="D15551" s="16"/>
    </row>
    <row r="15552" spans="4:4">
      <c r="D15552" s="16"/>
    </row>
    <row r="15553" spans="4:4">
      <c r="D15553" s="16"/>
    </row>
    <row r="15554" spans="4:4">
      <c r="D15554" s="16"/>
    </row>
    <row r="15555" spans="4:4">
      <c r="D15555" s="16"/>
    </row>
    <row r="15556" spans="4:4">
      <c r="D15556" s="16"/>
    </row>
    <row r="15557" spans="4:4">
      <c r="D15557" s="16"/>
    </row>
    <row r="15558" spans="4:4">
      <c r="D15558" s="16"/>
    </row>
    <row r="15559" spans="4:4">
      <c r="D15559" s="16"/>
    </row>
    <row r="15560" spans="4:4">
      <c r="D15560" s="16"/>
    </row>
    <row r="15561" spans="4:4">
      <c r="D15561" s="16"/>
    </row>
    <row r="15562" spans="4:4">
      <c r="D15562" s="16"/>
    </row>
    <row r="15563" spans="4:4">
      <c r="D15563" s="16"/>
    </row>
    <row r="15564" spans="4:4">
      <c r="D15564" s="16"/>
    </row>
    <row r="15565" spans="4:4">
      <c r="D15565" s="16"/>
    </row>
    <row r="15566" spans="4:4">
      <c r="D15566" s="16"/>
    </row>
    <row r="15567" spans="4:4">
      <c r="D15567" s="16"/>
    </row>
    <row r="15568" spans="4:4">
      <c r="D15568" s="16"/>
    </row>
    <row r="15569" spans="4:4">
      <c r="D15569" s="16"/>
    </row>
    <row r="15570" spans="4:4">
      <c r="D15570" s="16"/>
    </row>
    <row r="15571" spans="4:4">
      <c r="D15571" s="16"/>
    </row>
    <row r="15572" spans="4:4">
      <c r="D15572" s="16"/>
    </row>
    <row r="15573" spans="4:4">
      <c r="D15573" s="16"/>
    </row>
    <row r="15574" spans="4:4">
      <c r="D15574" s="16"/>
    </row>
    <row r="15575" spans="4:4">
      <c r="D15575" s="16"/>
    </row>
    <row r="15576" spans="4:4">
      <c r="D15576" s="16"/>
    </row>
    <row r="15577" spans="4:4">
      <c r="D15577" s="16"/>
    </row>
    <row r="15578" spans="4:4">
      <c r="D15578" s="16"/>
    </row>
    <row r="15579" spans="4:4">
      <c r="D15579" s="16"/>
    </row>
    <row r="15580" spans="4:4">
      <c r="D15580" s="16"/>
    </row>
    <row r="15581" spans="4:4">
      <c r="D15581" s="16"/>
    </row>
    <row r="15582" spans="4:4">
      <c r="D15582" s="16"/>
    </row>
    <row r="15583" spans="4:4">
      <c r="D15583" s="16"/>
    </row>
    <row r="15584" spans="4:4">
      <c r="D15584" s="16"/>
    </row>
    <row r="15585" spans="4:4">
      <c r="D15585" s="16"/>
    </row>
    <row r="15586" spans="4:4">
      <c r="D15586" s="16"/>
    </row>
    <row r="15587" spans="4:4">
      <c r="D15587" s="16"/>
    </row>
    <row r="15588" spans="4:4">
      <c r="D15588" s="16"/>
    </row>
    <row r="15589" spans="4:4">
      <c r="D15589" s="16"/>
    </row>
    <row r="15590" spans="4:4">
      <c r="D15590" s="16"/>
    </row>
    <row r="15591" spans="4:4">
      <c r="D15591" s="16"/>
    </row>
    <row r="15592" spans="4:4">
      <c r="D15592" s="16"/>
    </row>
    <row r="15593" spans="4:4">
      <c r="D15593" s="16"/>
    </row>
    <row r="15594" spans="4:4">
      <c r="D15594" s="16"/>
    </row>
    <row r="15595" spans="4:4">
      <c r="D15595" s="16"/>
    </row>
    <row r="15596" spans="4:4">
      <c r="D15596" s="16"/>
    </row>
    <row r="15597" spans="4:4">
      <c r="D15597" s="16"/>
    </row>
    <row r="15598" spans="4:4">
      <c r="D15598" s="16"/>
    </row>
    <row r="15599" spans="4:4">
      <c r="D15599" s="16"/>
    </row>
    <row r="15600" spans="4:4">
      <c r="D15600" s="16"/>
    </row>
    <row r="15601" spans="4:4">
      <c r="D15601" s="16"/>
    </row>
    <row r="15602" spans="4:4">
      <c r="D15602" s="16"/>
    </row>
    <row r="15603" spans="4:4">
      <c r="D15603" s="16"/>
    </row>
    <row r="15604" spans="4:4">
      <c r="D15604" s="16"/>
    </row>
    <row r="15605" spans="4:4">
      <c r="D15605" s="16"/>
    </row>
    <row r="15606" spans="4:4">
      <c r="D15606" s="16"/>
    </row>
    <row r="15607" spans="4:4">
      <c r="D15607" s="16"/>
    </row>
    <row r="15608" spans="4:4">
      <c r="D15608" s="16"/>
    </row>
    <row r="15609" spans="4:4">
      <c r="D15609" s="16"/>
    </row>
    <row r="15610" spans="4:4">
      <c r="D15610" s="16"/>
    </row>
    <row r="15611" spans="4:4">
      <c r="D15611" s="16"/>
    </row>
    <row r="15612" spans="4:4">
      <c r="D15612" s="16"/>
    </row>
    <row r="15613" spans="4:4">
      <c r="D15613" s="16"/>
    </row>
    <row r="15614" spans="4:4">
      <c r="D15614" s="16"/>
    </row>
    <row r="15615" spans="4:4">
      <c r="D15615" s="16"/>
    </row>
    <row r="15616" spans="4:4">
      <c r="D15616" s="16"/>
    </row>
    <row r="15617" spans="4:4">
      <c r="D15617" s="16"/>
    </row>
    <row r="15618" spans="4:4">
      <c r="D15618" s="16"/>
    </row>
    <row r="15619" spans="4:4">
      <c r="D15619" s="16"/>
    </row>
    <row r="15620" spans="4:4">
      <c r="D15620" s="16"/>
    </row>
    <row r="15621" spans="4:4">
      <c r="D15621" s="16"/>
    </row>
    <row r="15622" spans="4:4">
      <c r="D15622" s="16"/>
    </row>
    <row r="15623" spans="4:4">
      <c r="D15623" s="16"/>
    </row>
    <row r="15624" spans="4:4">
      <c r="D15624" s="16"/>
    </row>
    <row r="15625" spans="4:4">
      <c r="D15625" s="16"/>
    </row>
    <row r="15626" spans="4:4">
      <c r="D15626" s="16"/>
    </row>
    <row r="15627" spans="4:4">
      <c r="D15627" s="16"/>
    </row>
    <row r="15628" spans="4:4">
      <c r="D15628" s="16"/>
    </row>
    <row r="15629" spans="4:4">
      <c r="D15629" s="16"/>
    </row>
    <row r="15630" spans="4:4">
      <c r="D15630" s="16"/>
    </row>
    <row r="15631" spans="4:4">
      <c r="D15631" s="16"/>
    </row>
    <row r="15632" spans="4:4">
      <c r="D15632" s="16"/>
    </row>
    <row r="15633" spans="4:4">
      <c r="D15633" s="16"/>
    </row>
    <row r="15634" spans="4:4">
      <c r="D15634" s="16"/>
    </row>
    <row r="15635" spans="4:4">
      <c r="D15635" s="16"/>
    </row>
    <row r="15636" spans="4:4">
      <c r="D15636" s="16"/>
    </row>
    <row r="15637" spans="4:4">
      <c r="D15637" s="16"/>
    </row>
    <row r="15638" spans="4:4">
      <c r="D15638" s="16"/>
    </row>
    <row r="15639" spans="4:4">
      <c r="D15639" s="16"/>
    </row>
    <row r="15640" spans="4:4">
      <c r="D15640" s="16"/>
    </row>
    <row r="15641" spans="4:4">
      <c r="D15641" s="16"/>
    </row>
    <row r="15642" spans="4:4">
      <c r="D15642" s="16"/>
    </row>
    <row r="15643" spans="4:4">
      <c r="D15643" s="16"/>
    </row>
    <row r="15644" spans="4:4">
      <c r="D15644" s="16"/>
    </row>
    <row r="15645" spans="4:4">
      <c r="D15645" s="16"/>
    </row>
    <row r="15646" spans="4:4">
      <c r="D15646" s="16"/>
    </row>
    <row r="15647" spans="4:4">
      <c r="D15647" s="16"/>
    </row>
    <row r="15648" spans="4:4">
      <c r="D15648" s="16"/>
    </row>
    <row r="15649" spans="4:4">
      <c r="D15649" s="16"/>
    </row>
    <row r="15650" spans="4:4">
      <c r="D15650" s="16"/>
    </row>
    <row r="15651" spans="4:4">
      <c r="D15651" s="16"/>
    </row>
    <row r="15652" spans="4:4">
      <c r="D15652" s="16"/>
    </row>
    <row r="15653" spans="4:4">
      <c r="D15653" s="16"/>
    </row>
    <row r="15654" spans="4:4">
      <c r="D15654" s="16"/>
    </row>
    <row r="15655" spans="4:4">
      <c r="D15655" s="16"/>
    </row>
    <row r="15656" spans="4:4">
      <c r="D15656" s="16"/>
    </row>
    <row r="15657" spans="4:4">
      <c r="D15657" s="16"/>
    </row>
    <row r="15658" spans="4:4">
      <c r="D15658" s="16"/>
    </row>
    <row r="15659" spans="4:4">
      <c r="D15659" s="16"/>
    </row>
    <row r="15660" spans="4:4">
      <c r="D15660" s="16"/>
    </row>
    <row r="15661" spans="4:4">
      <c r="D15661" s="16"/>
    </row>
    <row r="15662" spans="4:4">
      <c r="D15662" s="16"/>
    </row>
    <row r="15663" spans="4:4">
      <c r="D15663" s="16"/>
    </row>
    <row r="15664" spans="4:4">
      <c r="D15664" s="16"/>
    </row>
    <row r="15665" spans="4:4">
      <c r="D15665" s="16"/>
    </row>
    <row r="15666" spans="4:4">
      <c r="D15666" s="16"/>
    </row>
    <row r="15667" spans="4:4">
      <c r="D15667" s="16"/>
    </row>
    <row r="15668" spans="4:4">
      <c r="D15668" s="16"/>
    </row>
    <row r="15669" spans="4:4">
      <c r="D15669" s="16"/>
    </row>
    <row r="15670" spans="4:4">
      <c r="D15670" s="16"/>
    </row>
    <row r="15671" spans="4:4">
      <c r="D15671" s="16"/>
    </row>
    <row r="15672" spans="4:4">
      <c r="D15672" s="16"/>
    </row>
    <row r="15673" spans="4:4">
      <c r="D15673" s="16"/>
    </row>
    <row r="15674" spans="4:4">
      <c r="D15674" s="16"/>
    </row>
    <row r="15675" spans="4:4">
      <c r="D15675" s="16"/>
    </row>
    <row r="15676" spans="4:4">
      <c r="D15676" s="16"/>
    </row>
    <row r="15677" spans="4:4">
      <c r="D15677" s="16"/>
    </row>
    <row r="15678" spans="4:4">
      <c r="D15678" s="16"/>
    </row>
    <row r="15679" spans="4:4">
      <c r="D15679" s="16"/>
    </row>
    <row r="15680" spans="4:4">
      <c r="D15680" s="16"/>
    </row>
    <row r="15681" spans="4:4">
      <c r="D15681" s="16"/>
    </row>
    <row r="15682" spans="4:4">
      <c r="D15682" s="16"/>
    </row>
    <row r="15683" spans="4:4">
      <c r="D15683" s="16"/>
    </row>
    <row r="15684" spans="4:4">
      <c r="D15684" s="16"/>
    </row>
    <row r="15685" spans="4:4">
      <c r="D15685" s="16"/>
    </row>
    <row r="15686" spans="4:4">
      <c r="D15686" s="16"/>
    </row>
    <row r="15687" spans="4:4">
      <c r="D15687" s="16"/>
    </row>
    <row r="15688" spans="4:4">
      <c r="D15688" s="16"/>
    </row>
    <row r="15689" spans="4:4">
      <c r="D15689" s="16"/>
    </row>
    <row r="15690" spans="4:4">
      <c r="D15690" s="16"/>
    </row>
    <row r="15691" spans="4:4">
      <c r="D15691" s="16"/>
    </row>
    <row r="15692" spans="4:4">
      <c r="D15692" s="16"/>
    </row>
    <row r="15693" spans="4:4">
      <c r="D15693" s="16"/>
    </row>
    <row r="15694" spans="4:4">
      <c r="D15694" s="16"/>
    </row>
    <row r="15695" spans="4:4">
      <c r="D15695" s="16"/>
    </row>
    <row r="15696" spans="4:4">
      <c r="D15696" s="16"/>
    </row>
    <row r="15697" spans="4:4">
      <c r="D15697" s="16"/>
    </row>
    <row r="15698" spans="4:4">
      <c r="D15698" s="16"/>
    </row>
    <row r="15699" spans="4:4">
      <c r="D15699" s="16"/>
    </row>
    <row r="15700" spans="4:4">
      <c r="D15700" s="16"/>
    </row>
    <row r="15701" spans="4:4">
      <c r="D15701" s="16"/>
    </row>
    <row r="15702" spans="4:4">
      <c r="D15702" s="16"/>
    </row>
    <row r="15703" spans="4:4">
      <c r="D15703" s="16"/>
    </row>
    <row r="15704" spans="4:4">
      <c r="D15704" s="16"/>
    </row>
    <row r="15705" spans="4:4">
      <c r="D15705" s="16"/>
    </row>
    <row r="15706" spans="4:4">
      <c r="D15706" s="16"/>
    </row>
    <row r="15707" spans="4:4">
      <c r="D15707" s="16"/>
    </row>
    <row r="15708" spans="4:4">
      <c r="D15708" s="16"/>
    </row>
    <row r="15709" spans="4:4">
      <c r="D15709" s="16"/>
    </row>
    <row r="15710" spans="4:4">
      <c r="D15710" s="16"/>
    </row>
    <row r="15711" spans="4:4">
      <c r="D15711" s="16"/>
    </row>
    <row r="15712" spans="4:4">
      <c r="D15712" s="16"/>
    </row>
    <row r="15713" spans="4:4">
      <c r="D15713" s="16"/>
    </row>
    <row r="15714" spans="4:4">
      <c r="D15714" s="16"/>
    </row>
    <row r="15715" spans="4:4">
      <c r="D15715" s="16"/>
    </row>
    <row r="15716" spans="4:4">
      <c r="D15716" s="16"/>
    </row>
    <row r="15717" spans="4:4">
      <c r="D15717" s="16"/>
    </row>
    <row r="15718" spans="4:4">
      <c r="D15718" s="16"/>
    </row>
    <row r="15719" spans="4:4">
      <c r="D15719" s="16"/>
    </row>
    <row r="15720" spans="4:4">
      <c r="D15720" s="16"/>
    </row>
    <row r="15721" spans="4:4">
      <c r="D15721" s="16"/>
    </row>
    <row r="15722" spans="4:4">
      <c r="D15722" s="16"/>
    </row>
    <row r="15723" spans="4:4">
      <c r="D15723" s="16"/>
    </row>
    <row r="15724" spans="4:4">
      <c r="D15724" s="16"/>
    </row>
    <row r="15725" spans="4:4">
      <c r="D15725" s="16"/>
    </row>
    <row r="15726" spans="4:4">
      <c r="D15726" s="16"/>
    </row>
    <row r="15727" spans="4:4">
      <c r="D15727" s="16"/>
    </row>
    <row r="15728" spans="4:4">
      <c r="D15728" s="16"/>
    </row>
    <row r="15729" spans="4:4">
      <c r="D15729" s="16"/>
    </row>
    <row r="15730" spans="4:4">
      <c r="D15730" s="16"/>
    </row>
    <row r="15731" spans="4:4">
      <c r="D15731" s="16"/>
    </row>
    <row r="15732" spans="4:4">
      <c r="D15732" s="16"/>
    </row>
    <row r="15733" spans="4:4">
      <c r="D15733" s="16"/>
    </row>
    <row r="15734" spans="4:4">
      <c r="D15734" s="16"/>
    </row>
    <row r="15735" spans="4:4">
      <c r="D15735" s="16"/>
    </row>
    <row r="15736" spans="4:4">
      <c r="D15736" s="16"/>
    </row>
    <row r="15737" spans="4:4">
      <c r="D15737" s="16"/>
    </row>
    <row r="15738" spans="4:4">
      <c r="D15738" s="16"/>
    </row>
    <row r="15739" spans="4:4">
      <c r="D15739" s="16"/>
    </row>
    <row r="15740" spans="4:4">
      <c r="D15740" s="16"/>
    </row>
    <row r="15741" spans="4:4">
      <c r="D15741" s="16"/>
    </row>
    <row r="15742" spans="4:4">
      <c r="D15742" s="16"/>
    </row>
    <row r="15743" spans="4:4">
      <c r="D15743" s="16"/>
    </row>
    <row r="15744" spans="4:4">
      <c r="D15744" s="16"/>
    </row>
    <row r="15745" spans="4:4">
      <c r="D15745" s="16"/>
    </row>
    <row r="15746" spans="4:4">
      <c r="D15746" s="16"/>
    </row>
    <row r="15747" spans="4:4">
      <c r="D15747" s="16"/>
    </row>
    <row r="15748" spans="4:4">
      <c r="D15748" s="16"/>
    </row>
    <row r="15749" spans="4:4">
      <c r="D15749" s="16"/>
    </row>
    <row r="15750" spans="4:4">
      <c r="D15750" s="16"/>
    </row>
    <row r="15751" spans="4:4">
      <c r="D15751" s="16"/>
    </row>
    <row r="15752" spans="4:4">
      <c r="D15752" s="16"/>
    </row>
    <row r="15753" spans="4:4">
      <c r="D15753" s="16"/>
    </row>
    <row r="15754" spans="4:4">
      <c r="D15754" s="16"/>
    </row>
    <row r="15755" spans="4:4">
      <c r="D15755" s="16"/>
    </row>
    <row r="15756" spans="4:4">
      <c r="D15756" s="16"/>
    </row>
    <row r="15757" spans="4:4">
      <c r="D15757" s="16"/>
    </row>
    <row r="15758" spans="4:4">
      <c r="D15758" s="16"/>
    </row>
    <row r="15759" spans="4:4">
      <c r="D15759" s="16"/>
    </row>
    <row r="15760" spans="4:4">
      <c r="D15760" s="16"/>
    </row>
    <row r="15761" spans="4:4">
      <c r="D15761" s="16"/>
    </row>
    <row r="15762" spans="4:4">
      <c r="D15762" s="16"/>
    </row>
    <row r="15763" spans="4:4">
      <c r="D15763" s="16"/>
    </row>
    <row r="15764" spans="4:4">
      <c r="D15764" s="16"/>
    </row>
    <row r="15765" spans="4:4">
      <c r="D15765" s="16"/>
    </row>
    <row r="15766" spans="4:4">
      <c r="D15766" s="16"/>
    </row>
    <row r="15767" spans="4:4">
      <c r="D15767" s="16"/>
    </row>
    <row r="15768" spans="4:4">
      <c r="D15768" s="16"/>
    </row>
    <row r="15769" spans="4:4">
      <c r="D15769" s="16"/>
    </row>
    <row r="15770" spans="4:4">
      <c r="D15770" s="16"/>
    </row>
    <row r="15771" spans="4:4">
      <c r="D15771" s="16"/>
    </row>
    <row r="15772" spans="4:4">
      <c r="D15772" s="16"/>
    </row>
    <row r="15773" spans="4:4">
      <c r="D15773" s="16"/>
    </row>
    <row r="15774" spans="4:4">
      <c r="D15774" s="16"/>
    </row>
    <row r="15775" spans="4:4">
      <c r="D15775" s="16"/>
    </row>
    <row r="15776" spans="4:4">
      <c r="D15776" s="16"/>
    </row>
    <row r="15777" spans="4:4">
      <c r="D15777" s="16"/>
    </row>
    <row r="15778" spans="4:4">
      <c r="D15778" s="16"/>
    </row>
    <row r="15779" spans="4:4">
      <c r="D15779" s="16"/>
    </row>
    <row r="15780" spans="4:4">
      <c r="D15780" s="16"/>
    </row>
    <row r="15781" spans="4:4">
      <c r="D15781" s="16"/>
    </row>
    <row r="15782" spans="4:4">
      <c r="D15782" s="16"/>
    </row>
    <row r="15783" spans="4:4">
      <c r="D15783" s="16"/>
    </row>
    <row r="15784" spans="4:4">
      <c r="D15784" s="16"/>
    </row>
    <row r="15785" spans="4:4">
      <c r="D15785" s="16"/>
    </row>
    <row r="15786" spans="4:4">
      <c r="D15786" s="16"/>
    </row>
    <row r="15787" spans="4:4">
      <c r="D15787" s="16"/>
    </row>
    <row r="15788" spans="4:4">
      <c r="D15788" s="16"/>
    </row>
    <row r="15789" spans="4:4">
      <c r="D15789" s="16"/>
    </row>
    <row r="15790" spans="4:4">
      <c r="D15790" s="16"/>
    </row>
    <row r="15791" spans="4:4">
      <c r="D15791" s="16"/>
    </row>
    <row r="15792" spans="4:4">
      <c r="D15792" s="16"/>
    </row>
    <row r="15793" spans="4:4">
      <c r="D15793" s="16"/>
    </row>
    <row r="15794" spans="4:4">
      <c r="D15794" s="16"/>
    </row>
    <row r="15795" spans="4:4">
      <c r="D15795" s="16"/>
    </row>
    <row r="15796" spans="4:4">
      <c r="D15796" s="16"/>
    </row>
    <row r="15797" spans="4:4">
      <c r="D15797" s="16"/>
    </row>
    <row r="15798" spans="4:4">
      <c r="D15798" s="16"/>
    </row>
    <row r="15799" spans="4:4">
      <c r="D15799" s="16"/>
    </row>
    <row r="15800" spans="4:4">
      <c r="D15800" s="16"/>
    </row>
    <row r="15801" spans="4:4">
      <c r="D15801" s="16"/>
    </row>
    <row r="15802" spans="4:4">
      <c r="D15802" s="16"/>
    </row>
    <row r="15803" spans="4:4">
      <c r="D15803" s="16"/>
    </row>
    <row r="15804" spans="4:4">
      <c r="D15804" s="16"/>
    </row>
    <row r="15805" spans="4:4">
      <c r="D15805" s="16"/>
    </row>
    <row r="15806" spans="4:4">
      <c r="D15806" s="16"/>
    </row>
    <row r="15807" spans="4:4">
      <c r="D15807" s="16"/>
    </row>
    <row r="15808" spans="4:4">
      <c r="D15808" s="16"/>
    </row>
    <row r="15809" spans="4:4">
      <c r="D15809" s="16"/>
    </row>
    <row r="15810" spans="4:4">
      <c r="D15810" s="16"/>
    </row>
    <row r="15811" spans="4:4">
      <c r="D15811" s="16"/>
    </row>
    <row r="15812" spans="4:4">
      <c r="D15812" s="16"/>
    </row>
    <row r="15813" spans="4:4">
      <c r="D15813" s="16"/>
    </row>
    <row r="15814" spans="4:4">
      <c r="D15814" s="16"/>
    </row>
    <row r="15815" spans="4:4">
      <c r="D15815" s="16"/>
    </row>
    <row r="15816" spans="4:4">
      <c r="D15816" s="16"/>
    </row>
    <row r="15817" spans="4:4">
      <c r="D15817" s="16"/>
    </row>
    <row r="15818" spans="4:4">
      <c r="D15818" s="16"/>
    </row>
    <row r="15819" spans="4:4">
      <c r="D15819" s="16"/>
    </row>
    <row r="15820" spans="4:4">
      <c r="D15820" s="16"/>
    </row>
    <row r="15821" spans="4:4">
      <c r="D15821" s="16"/>
    </row>
    <row r="15822" spans="4:4">
      <c r="D15822" s="16"/>
    </row>
    <row r="15823" spans="4:4">
      <c r="D15823" s="16"/>
    </row>
    <row r="15824" spans="4:4">
      <c r="D15824" s="16"/>
    </row>
    <row r="15825" spans="4:4">
      <c r="D15825" s="16"/>
    </row>
    <row r="15826" spans="4:4">
      <c r="D15826" s="16"/>
    </row>
    <row r="15827" spans="4:4">
      <c r="D15827" s="16"/>
    </row>
    <row r="15828" spans="4:4">
      <c r="D15828" s="16"/>
    </row>
    <row r="15829" spans="4:4">
      <c r="D15829" s="16"/>
    </row>
    <row r="15830" spans="4:4">
      <c r="D15830" s="16"/>
    </row>
    <row r="15831" spans="4:4">
      <c r="D15831" s="16"/>
    </row>
    <row r="15832" spans="4:4">
      <c r="D15832" s="16"/>
    </row>
    <row r="15833" spans="4:4">
      <c r="D15833" s="16"/>
    </row>
    <row r="15834" spans="4:4">
      <c r="D15834" s="16"/>
    </row>
    <row r="15835" spans="4:4">
      <c r="D15835" s="16"/>
    </row>
    <row r="15836" spans="4:4">
      <c r="D15836" s="16"/>
    </row>
    <row r="15837" spans="4:4">
      <c r="D15837" s="16"/>
    </row>
    <row r="15838" spans="4:4">
      <c r="D15838" s="16"/>
    </row>
    <row r="15839" spans="4:4">
      <c r="D15839" s="16"/>
    </row>
    <row r="15840" spans="4:4">
      <c r="D15840" s="16"/>
    </row>
    <row r="15841" spans="4:4">
      <c r="D15841" s="16"/>
    </row>
    <row r="15842" spans="4:4">
      <c r="D15842" s="16"/>
    </row>
    <row r="15843" spans="4:4">
      <c r="D15843" s="16"/>
    </row>
    <row r="15844" spans="4:4">
      <c r="D15844" s="16"/>
    </row>
    <row r="15845" spans="4:4">
      <c r="D15845" s="16"/>
    </row>
    <row r="15846" spans="4:4">
      <c r="D15846" s="16"/>
    </row>
    <row r="15847" spans="4:4">
      <c r="D15847" s="16"/>
    </row>
    <row r="15848" spans="4:4">
      <c r="D15848" s="16"/>
    </row>
    <row r="15849" spans="4:4">
      <c r="D15849" s="16"/>
    </row>
    <row r="15850" spans="4:4">
      <c r="D15850" s="16"/>
    </row>
    <row r="15851" spans="4:4">
      <c r="D15851" s="16"/>
    </row>
    <row r="15852" spans="4:4">
      <c r="D15852" s="16"/>
    </row>
    <row r="15853" spans="4:4">
      <c r="D15853" s="16"/>
    </row>
    <row r="15854" spans="4:4">
      <c r="D15854" s="16"/>
    </row>
    <row r="15855" spans="4:4">
      <c r="D15855" s="16"/>
    </row>
    <row r="15856" spans="4:4">
      <c r="D15856" s="16"/>
    </row>
    <row r="15857" spans="4:4">
      <c r="D15857" s="16"/>
    </row>
    <row r="15858" spans="4:4">
      <c r="D15858" s="16"/>
    </row>
    <row r="15859" spans="4:4">
      <c r="D15859" s="16"/>
    </row>
    <row r="15860" spans="4:4">
      <c r="D15860" s="16"/>
    </row>
    <row r="15861" spans="4:4">
      <c r="D15861" s="16"/>
    </row>
    <row r="15862" spans="4:4">
      <c r="D15862" s="16"/>
    </row>
    <row r="15863" spans="4:4">
      <c r="D15863" s="16"/>
    </row>
    <row r="15864" spans="4:4">
      <c r="D15864" s="16"/>
    </row>
    <row r="15865" spans="4:4">
      <c r="D15865" s="16"/>
    </row>
    <row r="15866" spans="4:4">
      <c r="D15866" s="16"/>
    </row>
    <row r="15867" spans="4:4">
      <c r="D15867" s="16"/>
    </row>
    <row r="15868" spans="4:4">
      <c r="D15868" s="16"/>
    </row>
    <row r="15869" spans="4:4">
      <c r="D15869" s="16"/>
    </row>
    <row r="15870" spans="4:4">
      <c r="D15870" s="16"/>
    </row>
    <row r="15871" spans="4:4">
      <c r="D15871" s="16"/>
    </row>
    <row r="15872" spans="4:4">
      <c r="D15872" s="16"/>
    </row>
    <row r="15873" spans="4:4">
      <c r="D15873" s="16"/>
    </row>
    <row r="15874" spans="4:4">
      <c r="D15874" s="16"/>
    </row>
    <row r="15875" spans="4:4">
      <c r="D15875" s="16"/>
    </row>
    <row r="15876" spans="4:4">
      <c r="D15876" s="16"/>
    </row>
    <row r="15877" spans="4:4">
      <c r="D15877" s="16"/>
    </row>
    <row r="15878" spans="4:4">
      <c r="D15878" s="16"/>
    </row>
    <row r="15879" spans="4:4">
      <c r="D15879" s="16"/>
    </row>
    <row r="15880" spans="4:4">
      <c r="D15880" s="16"/>
    </row>
    <row r="15881" spans="4:4">
      <c r="D15881" s="16"/>
    </row>
    <row r="15882" spans="4:4">
      <c r="D15882" s="16"/>
    </row>
    <row r="15883" spans="4:4">
      <c r="D15883" s="16"/>
    </row>
    <row r="15884" spans="4:4">
      <c r="D15884" s="16"/>
    </row>
    <row r="15885" spans="4:4">
      <c r="D15885" s="16"/>
    </row>
    <row r="15886" spans="4:4">
      <c r="D15886" s="16"/>
    </row>
    <row r="15887" spans="4:4">
      <c r="D15887" s="16"/>
    </row>
    <row r="15888" spans="4:4">
      <c r="D15888" s="16"/>
    </row>
    <row r="15889" spans="4:4">
      <c r="D15889" s="16"/>
    </row>
    <row r="15890" spans="4:4">
      <c r="D15890" s="16"/>
    </row>
    <row r="15891" spans="4:4">
      <c r="D15891" s="16"/>
    </row>
    <row r="15892" spans="4:4">
      <c r="D15892" s="16"/>
    </row>
    <row r="15893" spans="4:4">
      <c r="D15893" s="16"/>
    </row>
    <row r="15894" spans="4:4">
      <c r="D15894" s="16"/>
    </row>
    <row r="15895" spans="4:4">
      <c r="D15895" s="16"/>
    </row>
    <row r="15896" spans="4:4">
      <c r="D15896" s="16"/>
    </row>
    <row r="15897" spans="4:4">
      <c r="D15897" s="16"/>
    </row>
    <row r="15898" spans="4:4">
      <c r="D15898" s="16"/>
    </row>
    <row r="15899" spans="4:4">
      <c r="D15899" s="16"/>
    </row>
    <row r="15900" spans="4:4">
      <c r="D15900" s="16"/>
    </row>
    <row r="15901" spans="4:4">
      <c r="D15901" s="16"/>
    </row>
    <row r="15902" spans="4:4">
      <c r="D15902" s="16"/>
    </row>
    <row r="15903" spans="4:4">
      <c r="D15903" s="16"/>
    </row>
    <row r="15904" spans="4:4">
      <c r="D15904" s="16"/>
    </row>
    <row r="15905" spans="4:4">
      <c r="D15905" s="16"/>
    </row>
    <row r="15906" spans="4:4">
      <c r="D15906" s="16"/>
    </row>
    <row r="15907" spans="4:4">
      <c r="D15907" s="16"/>
    </row>
    <row r="15908" spans="4:4">
      <c r="D15908" s="16"/>
    </row>
    <row r="15909" spans="4:4">
      <c r="D15909" s="16"/>
    </row>
    <row r="15910" spans="4:4">
      <c r="D15910" s="16"/>
    </row>
    <row r="15911" spans="4:4">
      <c r="D15911" s="16"/>
    </row>
    <row r="15912" spans="4:4">
      <c r="D15912" s="16"/>
    </row>
    <row r="15913" spans="4:4">
      <c r="D15913" s="16"/>
    </row>
    <row r="15914" spans="4:4">
      <c r="D15914" s="16"/>
    </row>
    <row r="15915" spans="4:4">
      <c r="D15915" s="16"/>
    </row>
    <row r="15916" spans="4:4">
      <c r="D15916" s="16"/>
    </row>
    <row r="15917" spans="4:4">
      <c r="D15917" s="16"/>
    </row>
    <row r="15918" spans="4:4">
      <c r="D15918" s="16"/>
    </row>
    <row r="15919" spans="4:4">
      <c r="D15919" s="16"/>
    </row>
    <row r="15920" spans="4:4">
      <c r="D15920" s="16"/>
    </row>
    <row r="15921" spans="4:4">
      <c r="D15921" s="16"/>
    </row>
    <row r="15922" spans="4:4">
      <c r="D15922" s="16"/>
    </row>
    <row r="15923" spans="4:4">
      <c r="D15923" s="16"/>
    </row>
    <row r="15924" spans="4:4">
      <c r="D15924" s="16"/>
    </row>
    <row r="15925" spans="4:4">
      <c r="D15925" s="16"/>
    </row>
    <row r="15926" spans="4:4">
      <c r="D15926" s="16"/>
    </row>
    <row r="15927" spans="4:4">
      <c r="D15927" s="16"/>
    </row>
    <row r="15928" spans="4:4">
      <c r="D15928" s="16"/>
    </row>
    <row r="15929" spans="4:4">
      <c r="D15929" s="16"/>
    </row>
    <row r="15930" spans="4:4">
      <c r="D15930" s="16"/>
    </row>
    <row r="15931" spans="4:4">
      <c r="D15931" s="16"/>
    </row>
    <row r="15932" spans="4:4">
      <c r="D15932" s="16"/>
    </row>
    <row r="15933" spans="4:4">
      <c r="D15933" s="16"/>
    </row>
    <row r="15934" spans="4:4">
      <c r="D15934" s="16"/>
    </row>
    <row r="15935" spans="4:4">
      <c r="D15935" s="16"/>
    </row>
    <row r="15936" spans="4:4">
      <c r="D15936" s="16"/>
    </row>
    <row r="15937" spans="4:4">
      <c r="D15937" s="16"/>
    </row>
    <row r="15938" spans="4:4">
      <c r="D15938" s="16"/>
    </row>
    <row r="15939" spans="4:4">
      <c r="D15939" s="16"/>
    </row>
    <row r="15940" spans="4:4">
      <c r="D15940" s="16"/>
    </row>
    <row r="15941" spans="4:4">
      <c r="D15941" s="16"/>
    </row>
    <row r="15942" spans="4:4">
      <c r="D15942" s="16"/>
    </row>
    <row r="15943" spans="4:4">
      <c r="D15943" s="16"/>
    </row>
    <row r="15944" spans="4:4">
      <c r="D15944" s="16"/>
    </row>
    <row r="15945" spans="4:4">
      <c r="D15945" s="16"/>
    </row>
    <row r="15946" spans="4:4">
      <c r="D15946" s="16"/>
    </row>
    <row r="15947" spans="4:4">
      <c r="D15947" s="16"/>
    </row>
    <row r="15948" spans="4:4">
      <c r="D15948" s="16"/>
    </row>
    <row r="15949" spans="4:4">
      <c r="D15949" s="16"/>
    </row>
    <row r="15950" spans="4:4">
      <c r="D15950" s="16"/>
    </row>
    <row r="15951" spans="4:4">
      <c r="D15951" s="16"/>
    </row>
    <row r="15952" spans="4:4">
      <c r="D15952" s="16"/>
    </row>
    <row r="15953" spans="4:4">
      <c r="D15953" s="16"/>
    </row>
    <row r="15954" spans="4:4">
      <c r="D15954" s="16"/>
    </row>
    <row r="15955" spans="4:4">
      <c r="D15955" s="16"/>
    </row>
    <row r="15956" spans="4:4">
      <c r="D15956" s="16"/>
    </row>
    <row r="15957" spans="4:4">
      <c r="D15957" s="16"/>
    </row>
    <row r="15958" spans="4:4">
      <c r="D15958" s="16"/>
    </row>
    <row r="15959" spans="4:4">
      <c r="D15959" s="16"/>
    </row>
    <row r="15960" spans="4:4">
      <c r="D15960" s="16"/>
    </row>
    <row r="15961" spans="4:4">
      <c r="D15961" s="16"/>
    </row>
    <row r="15962" spans="4:4">
      <c r="D15962" s="16"/>
    </row>
    <row r="15963" spans="4:4">
      <c r="D15963" s="16"/>
    </row>
    <row r="15964" spans="4:4">
      <c r="D15964" s="16"/>
    </row>
    <row r="15965" spans="4:4">
      <c r="D15965" s="16"/>
    </row>
    <row r="15966" spans="4:4">
      <c r="D15966" s="16"/>
    </row>
    <row r="15967" spans="4:4">
      <c r="D15967" s="16"/>
    </row>
    <row r="15968" spans="4:4">
      <c r="D15968" s="16"/>
    </row>
    <row r="15969" spans="4:4">
      <c r="D15969" s="16"/>
    </row>
    <row r="15970" spans="4:4">
      <c r="D15970" s="16"/>
    </row>
    <row r="15971" spans="4:4">
      <c r="D15971" s="16"/>
    </row>
    <row r="15972" spans="4:4">
      <c r="D15972" s="16"/>
    </row>
    <row r="15973" spans="4:4">
      <c r="D15973" s="16"/>
    </row>
    <row r="15974" spans="4:4">
      <c r="D15974" s="16"/>
    </row>
    <row r="15975" spans="4:4">
      <c r="D15975" s="16"/>
    </row>
    <row r="15976" spans="4:4">
      <c r="D15976" s="16"/>
    </row>
    <row r="15977" spans="4:4">
      <c r="D15977" s="16"/>
    </row>
    <row r="15978" spans="4:4">
      <c r="D15978" s="16"/>
    </row>
    <row r="15979" spans="4:4">
      <c r="D15979" s="16"/>
    </row>
    <row r="15980" spans="4:4">
      <c r="D15980" s="16"/>
    </row>
    <row r="15981" spans="4:4">
      <c r="D15981" s="16"/>
    </row>
    <row r="15982" spans="4:4">
      <c r="D15982" s="16"/>
    </row>
    <row r="15983" spans="4:4">
      <c r="D15983" s="16"/>
    </row>
    <row r="15984" spans="4:4">
      <c r="D15984" s="16"/>
    </row>
    <row r="15985" spans="4:4">
      <c r="D15985" s="16"/>
    </row>
    <row r="15986" spans="4:4">
      <c r="D15986" s="16"/>
    </row>
    <row r="15987" spans="4:4">
      <c r="D15987" s="16"/>
    </row>
    <row r="15988" spans="4:4">
      <c r="D15988" s="16"/>
    </row>
    <row r="15989" spans="4:4">
      <c r="D15989" s="16"/>
    </row>
    <row r="15990" spans="4:4">
      <c r="D15990" s="16"/>
    </row>
    <row r="15991" spans="4:4">
      <c r="D15991" s="16"/>
    </row>
    <row r="15992" spans="4:4">
      <c r="D15992" s="16"/>
    </row>
    <row r="15993" spans="4:4">
      <c r="D15993" s="16"/>
    </row>
    <row r="15994" spans="4:4">
      <c r="D15994" s="16"/>
    </row>
    <row r="15995" spans="4:4">
      <c r="D15995" s="16"/>
    </row>
    <row r="15996" spans="4:4">
      <c r="D15996" s="16"/>
    </row>
    <row r="15997" spans="4:4">
      <c r="D15997" s="16"/>
    </row>
    <row r="15998" spans="4:4">
      <c r="D15998" s="16"/>
    </row>
    <row r="15999" spans="4:4">
      <c r="D15999" s="16"/>
    </row>
    <row r="16000" spans="4:4">
      <c r="D16000" s="16"/>
    </row>
    <row r="16001" spans="4:4">
      <c r="D16001" s="16"/>
    </row>
    <row r="16002" spans="4:4">
      <c r="D16002" s="16"/>
    </row>
    <row r="16003" spans="4:4">
      <c r="D16003" s="16"/>
    </row>
    <row r="16004" spans="4:4">
      <c r="D16004" s="16"/>
    </row>
    <row r="16005" spans="4:4">
      <c r="D16005" s="16"/>
    </row>
    <row r="16006" spans="4:4">
      <c r="D16006" s="16"/>
    </row>
    <row r="16007" spans="4:4">
      <c r="D16007" s="16"/>
    </row>
    <row r="16008" spans="4:4">
      <c r="D16008" s="16"/>
    </row>
    <row r="16009" spans="4:4">
      <c r="D16009" s="16"/>
    </row>
    <row r="16010" spans="4:4">
      <c r="D16010" s="16"/>
    </row>
    <row r="16011" spans="4:4">
      <c r="D16011" s="16"/>
    </row>
    <row r="16012" spans="4:4">
      <c r="D16012" s="16"/>
    </row>
    <row r="16013" spans="4:4">
      <c r="D16013" s="16"/>
    </row>
    <row r="16014" spans="4:4">
      <c r="D16014" s="16"/>
    </row>
    <row r="16015" spans="4:4">
      <c r="D16015" s="16"/>
    </row>
    <row r="16016" spans="4:4">
      <c r="D16016" s="16"/>
    </row>
    <row r="16017" spans="4:4">
      <c r="D16017" s="16"/>
    </row>
    <row r="16018" spans="4:4">
      <c r="D16018" s="16"/>
    </row>
    <row r="16019" spans="4:4">
      <c r="D16019" s="16"/>
    </row>
    <row r="16020" spans="4:4">
      <c r="D16020" s="16"/>
    </row>
    <row r="16021" spans="4:4">
      <c r="D16021" s="16"/>
    </row>
    <row r="16022" spans="4:4">
      <c r="D16022" s="16"/>
    </row>
    <row r="16023" spans="4:4">
      <c r="D16023" s="16"/>
    </row>
    <row r="16024" spans="4:4">
      <c r="D16024" s="16"/>
    </row>
    <row r="16025" spans="4:4">
      <c r="D16025" s="16"/>
    </row>
    <row r="16026" spans="4:4">
      <c r="D16026" s="16"/>
    </row>
    <row r="16027" spans="4:4">
      <c r="D16027" s="16"/>
    </row>
    <row r="16028" spans="4:4">
      <c r="D16028" s="16"/>
    </row>
    <row r="16029" spans="4:4">
      <c r="D16029" s="16"/>
    </row>
    <row r="16030" spans="4:4">
      <c r="D16030" s="16"/>
    </row>
    <row r="16031" spans="4:4">
      <c r="D16031" s="16"/>
    </row>
    <row r="16032" spans="4:4">
      <c r="D16032" s="16"/>
    </row>
    <row r="16033" spans="4:4">
      <c r="D16033" s="16"/>
    </row>
    <row r="16034" spans="4:4">
      <c r="D16034" s="16"/>
    </row>
    <row r="16035" spans="4:4">
      <c r="D16035" s="16"/>
    </row>
    <row r="16036" spans="4:4">
      <c r="D16036" s="16"/>
    </row>
    <row r="16037" spans="4:4">
      <c r="D16037" s="16"/>
    </row>
    <row r="16038" spans="4:4">
      <c r="D16038" s="16"/>
    </row>
    <row r="16039" spans="4:4">
      <c r="D16039" s="16"/>
    </row>
    <row r="16040" spans="4:4">
      <c r="D16040" s="16"/>
    </row>
    <row r="16041" spans="4:4">
      <c r="D16041" s="16"/>
    </row>
    <row r="16042" spans="4:4">
      <c r="D16042" s="16"/>
    </row>
    <row r="16043" spans="4:4">
      <c r="D16043" s="16"/>
    </row>
    <row r="16044" spans="4:4">
      <c r="D16044" s="16"/>
    </row>
    <row r="16045" spans="4:4">
      <c r="D16045" s="16"/>
    </row>
    <row r="16046" spans="4:4">
      <c r="D16046" s="16"/>
    </row>
    <row r="16047" spans="4:4">
      <c r="D16047" s="16"/>
    </row>
    <row r="16048" spans="4:4">
      <c r="D16048" s="16"/>
    </row>
    <row r="16049" spans="4:4">
      <c r="D16049" s="16"/>
    </row>
    <row r="16050" spans="4:4">
      <c r="D16050" s="16"/>
    </row>
    <row r="16051" spans="4:4">
      <c r="D16051" s="16"/>
    </row>
    <row r="16052" spans="4:4">
      <c r="D16052" s="16"/>
    </row>
    <row r="16053" spans="4:4">
      <c r="D16053" s="16"/>
    </row>
    <row r="16054" spans="4:4">
      <c r="D16054" s="16"/>
    </row>
    <row r="16055" spans="4:4">
      <c r="D16055" s="16"/>
    </row>
    <row r="16056" spans="4:4">
      <c r="D16056" s="16"/>
    </row>
    <row r="16057" spans="4:4">
      <c r="D16057" s="16"/>
    </row>
    <row r="16058" spans="4:4">
      <c r="D16058" s="16"/>
    </row>
    <row r="16059" spans="4:4">
      <c r="D16059" s="16"/>
    </row>
    <row r="16060" spans="4:4">
      <c r="D16060" s="16"/>
    </row>
    <row r="16061" spans="4:4">
      <c r="D16061" s="16"/>
    </row>
    <row r="16062" spans="4:4">
      <c r="D16062" s="16"/>
    </row>
    <row r="16063" spans="4:4">
      <c r="D16063" s="16"/>
    </row>
    <row r="16064" spans="4:4">
      <c r="D16064" s="16"/>
    </row>
    <row r="16065" spans="4:4">
      <c r="D16065" s="16"/>
    </row>
    <row r="16066" spans="4:4">
      <c r="D16066" s="16"/>
    </row>
    <row r="16067" spans="4:4">
      <c r="D16067" s="16"/>
    </row>
    <row r="16068" spans="4:4">
      <c r="D16068" s="16"/>
    </row>
    <row r="16069" spans="4:4">
      <c r="D16069" s="16"/>
    </row>
    <row r="16070" spans="4:4">
      <c r="D16070" s="16"/>
    </row>
    <row r="16071" spans="4:4">
      <c r="D16071" s="16"/>
    </row>
    <row r="16072" spans="4:4">
      <c r="D16072" s="16"/>
    </row>
    <row r="16073" spans="4:4">
      <c r="D16073" s="16"/>
    </row>
    <row r="16074" spans="4:4">
      <c r="D16074" s="16"/>
    </row>
    <row r="16075" spans="4:4">
      <c r="D16075" s="16"/>
    </row>
    <row r="16076" spans="4:4">
      <c r="D16076" s="16"/>
    </row>
    <row r="16077" spans="4:4">
      <c r="D16077" s="16"/>
    </row>
    <row r="16078" spans="4:4">
      <c r="D16078" s="16"/>
    </row>
    <row r="16079" spans="4:4">
      <c r="D16079" s="16"/>
    </row>
    <row r="16080" spans="4:4">
      <c r="D16080" s="16"/>
    </row>
    <row r="16081" spans="4:4">
      <c r="D16081" s="16"/>
    </row>
    <row r="16082" spans="4:4">
      <c r="D16082" s="16"/>
    </row>
    <row r="16083" spans="4:4">
      <c r="D16083" s="16"/>
    </row>
    <row r="16084" spans="4:4">
      <c r="D16084" s="16"/>
    </row>
    <row r="16085" spans="4:4">
      <c r="D16085" s="16"/>
    </row>
    <row r="16086" spans="4:4">
      <c r="D16086" s="16"/>
    </row>
    <row r="16087" spans="4:4">
      <c r="D16087" s="16"/>
    </row>
    <row r="16088" spans="4:4">
      <c r="D16088" s="16"/>
    </row>
    <row r="16089" spans="4:4">
      <c r="D16089" s="16"/>
    </row>
    <row r="16090" spans="4:4">
      <c r="D16090" s="16"/>
    </row>
    <row r="16091" spans="4:4">
      <c r="D16091" s="16"/>
    </row>
    <row r="16092" spans="4:4">
      <c r="D16092" s="16"/>
    </row>
    <row r="16093" spans="4:4">
      <c r="D16093" s="16"/>
    </row>
    <row r="16094" spans="4:4">
      <c r="D16094" s="16"/>
    </row>
    <row r="16095" spans="4:4">
      <c r="D16095" s="16"/>
    </row>
    <row r="16096" spans="4:4">
      <c r="D16096" s="16"/>
    </row>
    <row r="16097" spans="4:4">
      <c r="D16097" s="16"/>
    </row>
    <row r="16098" spans="4:4">
      <c r="D16098" s="16"/>
    </row>
    <row r="16099" spans="4:4">
      <c r="D16099" s="16"/>
    </row>
    <row r="16100" spans="4:4">
      <c r="D16100" s="16"/>
    </row>
    <row r="16101" spans="4:4">
      <c r="D16101" s="16"/>
    </row>
    <row r="16102" spans="4:4">
      <c r="D16102" s="16"/>
    </row>
    <row r="16103" spans="4:4">
      <c r="D16103" s="16"/>
    </row>
    <row r="16104" spans="4:4">
      <c r="D16104" s="16"/>
    </row>
    <row r="16105" spans="4:4">
      <c r="D16105" s="16"/>
    </row>
    <row r="16106" spans="4:4">
      <c r="D16106" s="16"/>
    </row>
    <row r="16107" spans="4:4">
      <c r="D16107" s="16"/>
    </row>
    <row r="16108" spans="4:4">
      <c r="D16108" s="16"/>
    </row>
    <row r="16109" spans="4:4">
      <c r="D16109" s="16"/>
    </row>
    <row r="16110" spans="4:4">
      <c r="D16110" s="16"/>
    </row>
    <row r="16111" spans="4:4">
      <c r="D16111" s="16"/>
    </row>
    <row r="16112" spans="4:4">
      <c r="D16112" s="16"/>
    </row>
    <row r="16113" spans="4:4">
      <c r="D16113" s="16"/>
    </row>
    <row r="16114" spans="4:4">
      <c r="D16114" s="16"/>
    </row>
    <row r="16115" spans="4:4">
      <c r="D16115" s="16"/>
    </row>
    <row r="16116" spans="4:4">
      <c r="D16116" s="16"/>
    </row>
    <row r="16117" spans="4:4">
      <c r="D16117" s="16"/>
    </row>
    <row r="16118" spans="4:4">
      <c r="D16118" s="16"/>
    </row>
    <row r="16119" spans="4:4">
      <c r="D16119" s="16"/>
    </row>
    <row r="16120" spans="4:4">
      <c r="D16120" s="16"/>
    </row>
    <row r="16121" spans="4:4">
      <c r="D16121" s="16"/>
    </row>
    <row r="16122" spans="4:4">
      <c r="D16122" s="16"/>
    </row>
    <row r="16123" spans="4:4">
      <c r="D16123" s="16"/>
    </row>
    <row r="16124" spans="4:4">
      <c r="D16124" s="16"/>
    </row>
    <row r="16125" spans="4:4">
      <c r="D16125" s="16"/>
    </row>
    <row r="16126" spans="4:4">
      <c r="D16126" s="16"/>
    </row>
    <row r="16127" spans="4:4">
      <c r="D16127" s="16"/>
    </row>
    <row r="16128" spans="4:4">
      <c r="D16128" s="16"/>
    </row>
    <row r="16129" spans="4:4">
      <c r="D16129" s="16"/>
    </row>
    <row r="16130" spans="4:4">
      <c r="D16130" s="16"/>
    </row>
    <row r="16131" spans="4:4">
      <c r="D16131" s="16"/>
    </row>
    <row r="16132" spans="4:4">
      <c r="D16132" s="16"/>
    </row>
    <row r="16133" spans="4:4">
      <c r="D16133" s="16"/>
    </row>
    <row r="16134" spans="4:4">
      <c r="D16134" s="16"/>
    </row>
    <row r="16135" spans="4:4">
      <c r="D16135" s="16"/>
    </row>
    <row r="16136" spans="4:4">
      <c r="D16136" s="16"/>
    </row>
    <row r="16137" spans="4:4">
      <c r="D16137" s="16"/>
    </row>
    <row r="16138" spans="4:4">
      <c r="D16138" s="16"/>
    </row>
    <row r="16139" spans="4:4">
      <c r="D16139" s="16"/>
    </row>
    <row r="16140" spans="4:4">
      <c r="D16140" s="16"/>
    </row>
    <row r="16141" spans="4:4">
      <c r="D16141" s="16"/>
    </row>
    <row r="16142" spans="4:4">
      <c r="D16142" s="16"/>
    </row>
    <row r="16143" spans="4:4">
      <c r="D16143" s="16"/>
    </row>
    <row r="16144" spans="4:4">
      <c r="D16144" s="16"/>
    </row>
    <row r="16145" spans="4:4">
      <c r="D16145" s="16"/>
    </row>
    <row r="16146" spans="4:4">
      <c r="D16146" s="16"/>
    </row>
    <row r="16147" spans="4:4">
      <c r="D16147" s="16"/>
    </row>
    <row r="16148" spans="4:4">
      <c r="D16148" s="16"/>
    </row>
    <row r="16149" spans="4:4">
      <c r="D16149" s="16"/>
    </row>
    <row r="16150" spans="4:4">
      <c r="D16150" s="16"/>
    </row>
    <row r="16151" spans="4:4">
      <c r="D16151" s="16"/>
    </row>
    <row r="16152" spans="4:4">
      <c r="D16152" s="16"/>
    </row>
    <row r="16153" spans="4:4">
      <c r="D16153" s="16"/>
    </row>
    <row r="16154" spans="4:4">
      <c r="D16154" s="16"/>
    </row>
    <row r="16155" spans="4:4">
      <c r="D16155" s="16"/>
    </row>
    <row r="16156" spans="4:4">
      <c r="D16156" s="16"/>
    </row>
    <row r="16157" spans="4:4">
      <c r="D16157" s="16"/>
    </row>
    <row r="16158" spans="4:4">
      <c r="D16158" s="16"/>
    </row>
    <row r="16159" spans="4:4">
      <c r="D16159" s="16"/>
    </row>
    <row r="16160" spans="4:4">
      <c r="D16160" s="16"/>
    </row>
    <row r="16161" spans="4:4">
      <c r="D16161" s="16"/>
    </row>
    <row r="16162" spans="4:4">
      <c r="D16162" s="16"/>
    </row>
    <row r="16163" spans="4:4">
      <c r="D16163" s="16"/>
    </row>
    <row r="16164" spans="4:4">
      <c r="D16164" s="16"/>
    </row>
    <row r="16165" spans="4:4">
      <c r="D16165" s="16"/>
    </row>
    <row r="16166" spans="4:4">
      <c r="D16166" s="16"/>
    </row>
    <row r="16167" spans="4:4">
      <c r="D16167" s="16"/>
    </row>
    <row r="16168" spans="4:4">
      <c r="D16168" s="16"/>
    </row>
    <row r="16169" spans="4:4">
      <c r="D16169" s="16"/>
    </row>
    <row r="16170" spans="4:4">
      <c r="D16170" s="16"/>
    </row>
    <row r="16171" spans="4:4">
      <c r="D16171" s="16"/>
    </row>
    <row r="16172" spans="4:4">
      <c r="D16172" s="16"/>
    </row>
    <row r="16173" spans="4:4">
      <c r="D16173" s="16"/>
    </row>
    <row r="16174" spans="4:4">
      <c r="D16174" s="16"/>
    </row>
    <row r="16175" spans="4:4">
      <c r="D16175" s="16"/>
    </row>
    <row r="16176" spans="4:4">
      <c r="D16176" s="16"/>
    </row>
    <row r="16177" spans="4:4">
      <c r="D16177" s="16"/>
    </row>
    <row r="16178" spans="4:4">
      <c r="D16178" s="16"/>
    </row>
    <row r="16179" spans="4:4">
      <c r="D16179" s="16"/>
    </row>
    <row r="16180" spans="4:4">
      <c r="D16180" s="16"/>
    </row>
    <row r="16181" spans="4:4">
      <c r="D16181" s="16"/>
    </row>
    <row r="16182" spans="4:4">
      <c r="D16182" s="16"/>
    </row>
    <row r="16183" spans="4:4">
      <c r="D16183" s="16"/>
    </row>
    <row r="16184" spans="4:4">
      <c r="D16184" s="16"/>
    </row>
    <row r="16185" spans="4:4">
      <c r="D16185" s="16"/>
    </row>
    <row r="16186" spans="4:4">
      <c r="D16186" s="16"/>
    </row>
    <row r="16187" spans="4:4">
      <c r="D16187" s="16"/>
    </row>
    <row r="16188" spans="4:4">
      <c r="D16188" s="16"/>
    </row>
    <row r="16189" spans="4:4">
      <c r="D16189" s="16"/>
    </row>
    <row r="16190" spans="4:4">
      <c r="D16190" s="16"/>
    </row>
    <row r="16191" spans="4:4">
      <c r="D16191" s="16"/>
    </row>
    <row r="16192" spans="4:4">
      <c r="D16192" s="16"/>
    </row>
    <row r="16193" spans="4:4">
      <c r="D16193" s="16"/>
    </row>
    <row r="16194" spans="4:4">
      <c r="D16194" s="16"/>
    </row>
    <row r="16195" spans="4:4">
      <c r="D16195" s="16"/>
    </row>
    <row r="16196" spans="4:4">
      <c r="D16196" s="16"/>
    </row>
    <row r="16197" spans="4:4">
      <c r="D16197" s="16"/>
    </row>
    <row r="16198" spans="4:4">
      <c r="D16198" s="16"/>
    </row>
    <row r="16199" spans="4:4">
      <c r="D16199" s="16"/>
    </row>
    <row r="16200" spans="4:4">
      <c r="D16200" s="16"/>
    </row>
    <row r="16201" spans="4:4">
      <c r="D16201" s="16"/>
    </row>
    <row r="16202" spans="4:4">
      <c r="D16202" s="16"/>
    </row>
    <row r="16203" spans="4:4">
      <c r="D16203" s="16"/>
    </row>
    <row r="16204" spans="4:4">
      <c r="D16204" s="16"/>
    </row>
    <row r="16205" spans="4:4">
      <c r="D16205" s="16"/>
    </row>
    <row r="16206" spans="4:4">
      <c r="D16206" s="16"/>
    </row>
    <row r="16207" spans="4:4">
      <c r="D16207" s="16"/>
    </row>
    <row r="16208" spans="4:4">
      <c r="D16208" s="16"/>
    </row>
    <row r="16209" spans="4:4">
      <c r="D16209" s="16"/>
    </row>
    <row r="16210" spans="4:4">
      <c r="D16210" s="16"/>
    </row>
    <row r="16211" spans="4:4">
      <c r="D16211" s="16"/>
    </row>
    <row r="16212" spans="4:4">
      <c r="D16212" s="16"/>
    </row>
    <row r="16213" spans="4:4">
      <c r="D16213" s="16"/>
    </row>
    <row r="16214" spans="4:4">
      <c r="D16214" s="16"/>
    </row>
    <row r="16215" spans="4:4">
      <c r="D16215" s="16"/>
    </row>
    <row r="16216" spans="4:4">
      <c r="D16216" s="16"/>
    </row>
    <row r="16217" spans="4:4">
      <c r="D16217" s="16"/>
    </row>
    <row r="16218" spans="4:4">
      <c r="D16218" s="16"/>
    </row>
    <row r="16219" spans="4:4">
      <c r="D16219" s="16"/>
    </row>
    <row r="16220" spans="4:4">
      <c r="D16220" s="16"/>
    </row>
    <row r="16221" spans="4:4">
      <c r="D16221" s="16"/>
    </row>
    <row r="16222" spans="4:4">
      <c r="D16222" s="16"/>
    </row>
    <row r="16223" spans="4:4">
      <c r="D16223" s="16"/>
    </row>
    <row r="16224" spans="4:4">
      <c r="D16224" s="16"/>
    </row>
    <row r="16225" spans="4:4">
      <c r="D16225" s="16"/>
    </row>
    <row r="16226" spans="4:4">
      <c r="D16226" s="16"/>
    </row>
    <row r="16227" spans="4:4">
      <c r="D16227" s="16"/>
    </row>
    <row r="16228" spans="4:4">
      <c r="D16228" s="16"/>
    </row>
    <row r="16229" spans="4:4">
      <c r="D16229" s="16"/>
    </row>
    <row r="16230" spans="4:4">
      <c r="D16230" s="16"/>
    </row>
    <row r="16231" spans="4:4">
      <c r="D16231" s="16"/>
    </row>
    <row r="16232" spans="4:4">
      <c r="D16232" s="16"/>
    </row>
    <row r="16233" spans="4:4">
      <c r="D16233" s="16"/>
    </row>
    <row r="16234" spans="4:4">
      <c r="D16234" s="16"/>
    </row>
    <row r="16235" spans="4:4">
      <c r="D16235" s="16"/>
    </row>
    <row r="16236" spans="4:4">
      <c r="D16236" s="16"/>
    </row>
    <row r="16237" spans="4:4">
      <c r="D16237" s="16"/>
    </row>
    <row r="16238" spans="4:4">
      <c r="D16238" s="16"/>
    </row>
    <row r="16239" spans="4:4">
      <c r="D16239" s="16"/>
    </row>
    <row r="16240" spans="4:4">
      <c r="D16240" s="16"/>
    </row>
    <row r="16241" spans="4:4">
      <c r="D16241" s="16"/>
    </row>
    <row r="16242" spans="4:4">
      <c r="D16242" s="16"/>
    </row>
    <row r="16243" spans="4:4">
      <c r="D16243" s="16"/>
    </row>
    <row r="16244" spans="4:4">
      <c r="D16244" s="16"/>
    </row>
    <row r="16245" spans="4:4">
      <c r="D16245" s="16"/>
    </row>
    <row r="16246" spans="4:4">
      <c r="D16246" s="16"/>
    </row>
    <row r="16247" spans="4:4">
      <c r="D16247" s="16"/>
    </row>
    <row r="16248" spans="4:4">
      <c r="D16248" s="16"/>
    </row>
    <row r="16249" spans="4:4">
      <c r="D16249" s="16"/>
    </row>
    <row r="16250" spans="4:4">
      <c r="D16250" s="16"/>
    </row>
    <row r="16251" spans="4:4">
      <c r="D16251" s="16"/>
    </row>
    <row r="16252" spans="4:4">
      <c r="D16252" s="16"/>
    </row>
    <row r="16253" spans="4:4">
      <c r="D16253" s="16"/>
    </row>
    <row r="16254" spans="4:4">
      <c r="D16254" s="16"/>
    </row>
    <row r="16255" spans="4:4">
      <c r="D16255" s="16"/>
    </row>
    <row r="16256" spans="4:4">
      <c r="D16256" s="16"/>
    </row>
    <row r="16257" spans="4:4">
      <c r="D16257" s="16"/>
    </row>
    <row r="16258" spans="4:4">
      <c r="D16258" s="16"/>
    </row>
    <row r="16259" spans="4:4">
      <c r="D16259" s="16"/>
    </row>
    <row r="16260" spans="4:4">
      <c r="D16260" s="16"/>
    </row>
    <row r="16261" spans="4:4">
      <c r="D16261" s="16"/>
    </row>
    <row r="16262" spans="4:4">
      <c r="D16262" s="16"/>
    </row>
    <row r="16263" spans="4:4">
      <c r="D16263" s="16"/>
    </row>
    <row r="16264" spans="4:4">
      <c r="D16264" s="16"/>
    </row>
    <row r="16265" spans="4:4">
      <c r="D16265" s="16"/>
    </row>
    <row r="16266" spans="4:4">
      <c r="D16266" s="16"/>
    </row>
    <row r="16267" spans="4:4">
      <c r="D16267" s="16"/>
    </row>
    <row r="16268" spans="4:4">
      <c r="D16268" s="16"/>
    </row>
    <row r="16269" spans="4:4">
      <c r="D16269" s="16"/>
    </row>
    <row r="16270" spans="4:4">
      <c r="D16270" s="16"/>
    </row>
    <row r="16271" spans="4:4">
      <c r="D16271" s="16"/>
    </row>
    <row r="16272" spans="4:4">
      <c r="D16272" s="16"/>
    </row>
    <row r="16273" spans="4:4">
      <c r="D16273" s="16"/>
    </row>
    <row r="16274" spans="4:4">
      <c r="D16274" s="16"/>
    </row>
    <row r="16275" spans="4:4">
      <c r="D16275" s="16"/>
    </row>
    <row r="16276" spans="4:4">
      <c r="D16276" s="16"/>
    </row>
    <row r="16277" spans="4:4">
      <c r="D16277" s="16"/>
    </row>
    <row r="16278" spans="4:4">
      <c r="D16278" s="16"/>
    </row>
    <row r="16279" spans="4:4">
      <c r="D16279" s="16"/>
    </row>
    <row r="16280" spans="4:4">
      <c r="D16280" s="16"/>
    </row>
    <row r="16281" spans="4:4">
      <c r="D16281" s="16"/>
    </row>
    <row r="16282" spans="4:4">
      <c r="D16282" s="16"/>
    </row>
    <row r="16283" spans="4:4">
      <c r="D16283" s="16"/>
    </row>
    <row r="16284" spans="4:4">
      <c r="D16284" s="16"/>
    </row>
    <row r="16285" spans="4:4">
      <c r="D16285" s="16"/>
    </row>
    <row r="16286" spans="4:4">
      <c r="D16286" s="16"/>
    </row>
    <row r="16287" spans="4:4">
      <c r="D16287" s="16"/>
    </row>
    <row r="16288" spans="4:4">
      <c r="D16288" s="16"/>
    </row>
    <row r="16289" spans="4:4">
      <c r="D16289" s="16"/>
    </row>
    <row r="16290" spans="4:4">
      <c r="D16290" s="16"/>
    </row>
    <row r="16291" spans="4:4">
      <c r="D16291" s="16"/>
    </row>
    <row r="16292" spans="4:4">
      <c r="D16292" s="16"/>
    </row>
    <row r="16293" spans="4:4">
      <c r="D16293" s="16"/>
    </row>
    <row r="16294" spans="4:4">
      <c r="D16294" s="16"/>
    </row>
    <row r="16295" spans="4:4">
      <c r="D16295" s="16"/>
    </row>
    <row r="16296" spans="4:4">
      <c r="D16296" s="16"/>
    </row>
    <row r="16297" spans="4:4">
      <c r="D16297" s="16"/>
    </row>
    <row r="16298" spans="4:4">
      <c r="D16298" s="16"/>
    </row>
    <row r="16299" spans="4:4">
      <c r="D16299" s="16"/>
    </row>
    <row r="16300" spans="4:4">
      <c r="D16300" s="16"/>
    </row>
    <row r="16301" spans="4:4">
      <c r="D16301" s="16"/>
    </row>
    <row r="16302" spans="4:4">
      <c r="D16302" s="16"/>
    </row>
    <row r="16303" spans="4:4">
      <c r="D16303" s="16"/>
    </row>
    <row r="16304" spans="4:4">
      <c r="D16304" s="16"/>
    </row>
    <row r="16305" spans="4:4">
      <c r="D16305" s="16"/>
    </row>
    <row r="16306" spans="4:4">
      <c r="D16306" s="16"/>
    </row>
    <row r="16307" spans="4:4">
      <c r="D16307" s="16"/>
    </row>
    <row r="16308" spans="4:4">
      <c r="D16308" s="16"/>
    </row>
    <row r="16309" spans="4:4">
      <c r="D16309" s="16"/>
    </row>
    <row r="16310" spans="4:4">
      <c r="D16310" s="16"/>
    </row>
    <row r="16311" spans="4:4">
      <c r="D16311" s="16"/>
    </row>
    <row r="16312" spans="4:4">
      <c r="D16312" s="16"/>
    </row>
    <row r="16313" spans="4:4">
      <c r="D16313" s="16"/>
    </row>
    <row r="16314" spans="4:4">
      <c r="D16314" s="16"/>
    </row>
    <row r="16315" spans="4:4">
      <c r="D16315" s="16"/>
    </row>
    <row r="16316" spans="4:4">
      <c r="D16316" s="16"/>
    </row>
    <row r="16317" spans="4:4">
      <c r="D16317" s="16"/>
    </row>
    <row r="16318" spans="4:4">
      <c r="D16318" s="16"/>
    </row>
    <row r="16319" spans="4:4">
      <c r="D16319" s="16"/>
    </row>
    <row r="16320" spans="4:4">
      <c r="D16320" s="16"/>
    </row>
    <row r="16321" spans="4:4">
      <c r="D16321" s="16"/>
    </row>
    <row r="16322" spans="4:4">
      <c r="D16322" s="16"/>
    </row>
    <row r="16323" spans="4:4">
      <c r="D16323" s="16"/>
    </row>
    <row r="16324" spans="4:4">
      <c r="D16324" s="16"/>
    </row>
    <row r="16325" spans="4:4">
      <c r="D16325" s="16"/>
    </row>
    <row r="16326" spans="4:4">
      <c r="D16326" s="16"/>
    </row>
    <row r="16327" spans="4:4">
      <c r="D16327" s="16"/>
    </row>
    <row r="16328" spans="4:4">
      <c r="D16328" s="16"/>
    </row>
    <row r="16329" spans="4:4">
      <c r="D16329" s="16"/>
    </row>
    <row r="16330" spans="4:4">
      <c r="D16330" s="16"/>
    </row>
    <row r="16331" spans="4:4">
      <c r="D16331" s="16"/>
    </row>
    <row r="16332" spans="4:4">
      <c r="D16332" s="16"/>
    </row>
    <row r="16333" spans="4:4">
      <c r="D16333" s="16"/>
    </row>
    <row r="16334" spans="4:4">
      <c r="D16334" s="16"/>
    </row>
    <row r="16335" spans="4:4">
      <c r="D16335" s="16"/>
    </row>
    <row r="16336" spans="4:4">
      <c r="D16336" s="16"/>
    </row>
    <row r="16337" spans="4:4">
      <c r="D16337" s="16"/>
    </row>
    <row r="16338" spans="4:4">
      <c r="D16338" s="16"/>
    </row>
    <row r="16339" spans="4:4">
      <c r="D16339" s="16"/>
    </row>
    <row r="16340" spans="4:4">
      <c r="D16340" s="16"/>
    </row>
    <row r="16341" spans="4:4">
      <c r="D16341" s="16"/>
    </row>
    <row r="16342" spans="4:4">
      <c r="D16342" s="16"/>
    </row>
    <row r="16343" spans="4:4">
      <c r="D16343" s="16"/>
    </row>
    <row r="16344" spans="4:4">
      <c r="D16344" s="16"/>
    </row>
    <row r="16345" spans="4:4">
      <c r="D16345" s="16"/>
    </row>
    <row r="16346" spans="4:4">
      <c r="D16346" s="16"/>
    </row>
    <row r="16347" spans="4:4">
      <c r="D16347" s="16"/>
    </row>
    <row r="16348" spans="4:4">
      <c r="D16348" s="16"/>
    </row>
    <row r="16349" spans="4:4">
      <c r="D16349" s="16"/>
    </row>
    <row r="16350" spans="4:4">
      <c r="D16350" s="16"/>
    </row>
    <row r="16351" spans="4:4">
      <c r="D16351" s="16"/>
    </row>
    <row r="16352" spans="4:4">
      <c r="D16352" s="16"/>
    </row>
    <row r="16353" spans="4:4">
      <c r="D16353" s="16"/>
    </row>
    <row r="16354" spans="4:4">
      <c r="D16354" s="16"/>
    </row>
    <row r="16355" spans="4:4">
      <c r="D16355" s="16"/>
    </row>
    <row r="16356" spans="4:4">
      <c r="D16356" s="16"/>
    </row>
    <row r="16357" spans="4:4">
      <c r="D16357" s="16"/>
    </row>
    <row r="16358" spans="4:4">
      <c r="D16358" s="16"/>
    </row>
    <row r="16359" spans="4:4">
      <c r="D16359" s="16"/>
    </row>
    <row r="16360" spans="4:4">
      <c r="D16360" s="16"/>
    </row>
    <row r="16361" spans="4:4">
      <c r="D16361" s="16"/>
    </row>
    <row r="16362" spans="4:4">
      <c r="D16362" s="16"/>
    </row>
    <row r="16363" spans="4:4">
      <c r="D16363" s="16"/>
    </row>
    <row r="16364" spans="4:4">
      <c r="D16364" s="16"/>
    </row>
    <row r="16365" spans="4:4">
      <c r="D16365" s="16"/>
    </row>
    <row r="16366" spans="4:4">
      <c r="D16366" s="16"/>
    </row>
    <row r="16367" spans="4:4">
      <c r="D16367" s="16"/>
    </row>
    <row r="16368" spans="4:4">
      <c r="D16368" s="16"/>
    </row>
    <row r="16369" spans="4:4">
      <c r="D16369" s="16"/>
    </row>
    <row r="16370" spans="4:4">
      <c r="D16370" s="16"/>
    </row>
    <row r="16371" spans="4:4">
      <c r="D16371" s="16"/>
    </row>
    <row r="16372" spans="4:4">
      <c r="D16372" s="16"/>
    </row>
    <row r="16373" spans="4:4">
      <c r="D16373" s="16"/>
    </row>
    <row r="16374" spans="4:4">
      <c r="D16374" s="16"/>
    </row>
    <row r="16375" spans="4:4">
      <c r="D16375" s="16"/>
    </row>
    <row r="16376" spans="4:4">
      <c r="D16376" s="16"/>
    </row>
    <row r="16377" spans="4:4">
      <c r="D16377" s="16"/>
    </row>
    <row r="16378" spans="4:4">
      <c r="D16378" s="16"/>
    </row>
    <row r="16379" spans="4:4">
      <c r="D16379" s="16"/>
    </row>
    <row r="16380" spans="4:4">
      <c r="D16380" s="16"/>
    </row>
    <row r="16381" spans="4:4">
      <c r="D16381" s="16"/>
    </row>
    <row r="16382" spans="4:4">
      <c r="D16382" s="16"/>
    </row>
    <row r="16383" spans="4:4">
      <c r="D16383" s="16"/>
    </row>
    <row r="16384" spans="4:4">
      <c r="D16384" s="16"/>
    </row>
    <row r="16385" spans="4:4">
      <c r="D16385" s="16"/>
    </row>
    <row r="16386" spans="4:4">
      <c r="D16386" s="16"/>
    </row>
    <row r="16387" spans="4:4">
      <c r="D16387" s="16"/>
    </row>
    <row r="16388" spans="4:4">
      <c r="D16388" s="16"/>
    </row>
    <row r="16389" spans="4:4">
      <c r="D16389" s="16"/>
    </row>
    <row r="16390" spans="4:4">
      <c r="D16390" s="16"/>
    </row>
    <row r="16391" spans="4:4">
      <c r="D16391" s="16"/>
    </row>
    <row r="16392" spans="4:4">
      <c r="D16392" s="16"/>
    </row>
    <row r="16393" spans="4:4">
      <c r="D16393" s="16"/>
    </row>
    <row r="16394" spans="4:4">
      <c r="D16394" s="16"/>
    </row>
    <row r="16395" spans="4:4">
      <c r="D16395" s="16"/>
    </row>
    <row r="16396" spans="4:4">
      <c r="D16396" s="16"/>
    </row>
    <row r="16397" spans="4:4">
      <c r="D16397" s="16"/>
    </row>
    <row r="16398" spans="4:4">
      <c r="D16398" s="16"/>
    </row>
    <row r="16399" spans="4:4">
      <c r="D16399" s="16"/>
    </row>
    <row r="16400" spans="4:4">
      <c r="D16400" s="16"/>
    </row>
    <row r="16401" spans="4:4">
      <c r="D16401" s="16"/>
    </row>
    <row r="16402" spans="4:4">
      <c r="D16402" s="16"/>
    </row>
    <row r="16403" spans="4:4">
      <c r="D16403" s="16"/>
    </row>
    <row r="16404" spans="4:4">
      <c r="D16404" s="16"/>
    </row>
    <row r="16405" spans="4:4">
      <c r="D16405" s="16"/>
    </row>
    <row r="16406" spans="4:4">
      <c r="D16406" s="16"/>
    </row>
    <row r="16407" spans="4:4">
      <c r="D16407" s="16"/>
    </row>
    <row r="16408" spans="4:4">
      <c r="D16408" s="16"/>
    </row>
    <row r="16409" spans="4:4">
      <c r="D16409" s="16"/>
    </row>
    <row r="16410" spans="4:4">
      <c r="D16410" s="16"/>
    </row>
    <row r="16411" spans="4:4">
      <c r="D16411" s="16"/>
    </row>
    <row r="16412" spans="4:4">
      <c r="D16412" s="16"/>
    </row>
    <row r="16413" spans="4:4">
      <c r="D16413" s="16"/>
    </row>
    <row r="16414" spans="4:4">
      <c r="D16414" s="16"/>
    </row>
    <row r="16415" spans="4:4">
      <c r="D16415" s="16"/>
    </row>
    <row r="16416" spans="4:4">
      <c r="D16416" s="16"/>
    </row>
    <row r="16417" spans="4:4">
      <c r="D16417" s="16"/>
    </row>
    <row r="16418" spans="4:4">
      <c r="D16418" s="16"/>
    </row>
    <row r="16419" spans="4:4">
      <c r="D16419" s="16"/>
    </row>
    <row r="16420" spans="4:4">
      <c r="D16420" s="16"/>
    </row>
    <row r="16421" spans="4:4">
      <c r="D16421" s="16"/>
    </row>
    <row r="16422" spans="4:4">
      <c r="D16422" s="16"/>
    </row>
    <row r="16423" spans="4:4">
      <c r="D16423" s="16"/>
    </row>
    <row r="16424" spans="4:4">
      <c r="D16424" s="16"/>
    </row>
    <row r="16425" spans="4:4">
      <c r="D16425" s="16"/>
    </row>
    <row r="16426" spans="4:4">
      <c r="D16426" s="16"/>
    </row>
    <row r="16427" spans="4:4">
      <c r="D16427" s="16"/>
    </row>
    <row r="16428" spans="4:4">
      <c r="D16428" s="16"/>
    </row>
    <row r="16429" spans="4:4">
      <c r="D16429" s="16"/>
    </row>
    <row r="16430" spans="4:4">
      <c r="D16430" s="16"/>
    </row>
    <row r="16431" spans="4:4">
      <c r="D16431" s="16"/>
    </row>
    <row r="16432" spans="4:4">
      <c r="D16432" s="16"/>
    </row>
    <row r="16433" spans="4:4">
      <c r="D16433" s="16"/>
    </row>
    <row r="16434" spans="4:4">
      <c r="D16434" s="16"/>
    </row>
    <row r="16435" spans="4:4">
      <c r="D16435" s="16"/>
    </row>
    <row r="16436" spans="4:4">
      <c r="D16436" s="16"/>
    </row>
    <row r="16437" spans="4:4">
      <c r="D16437" s="16"/>
    </row>
    <row r="16438" spans="4:4">
      <c r="D16438" s="16"/>
    </row>
    <row r="16439" spans="4:4">
      <c r="D16439" s="16"/>
    </row>
    <row r="16440" spans="4:4">
      <c r="D16440" s="16"/>
    </row>
    <row r="16441" spans="4:4">
      <c r="D16441" s="16"/>
    </row>
    <row r="16442" spans="4:4">
      <c r="D16442" s="16"/>
    </row>
    <row r="16443" spans="4:4">
      <c r="D16443" s="16"/>
    </row>
    <row r="16444" spans="4:4">
      <c r="D16444" s="16"/>
    </row>
    <row r="16445" spans="4:4">
      <c r="D16445" s="16"/>
    </row>
    <row r="16446" spans="4:4">
      <c r="D16446" s="16"/>
    </row>
    <row r="16447" spans="4:4">
      <c r="D16447" s="16"/>
    </row>
    <row r="16448" spans="4:4">
      <c r="D16448" s="16"/>
    </row>
    <row r="16449" spans="4:4">
      <c r="D16449" s="16"/>
    </row>
    <row r="16450" spans="4:4">
      <c r="D16450" s="16"/>
    </row>
    <row r="16451" spans="4:4">
      <c r="D16451" s="16"/>
    </row>
    <row r="16452" spans="4:4">
      <c r="D16452" s="16"/>
    </row>
    <row r="16453" spans="4:4">
      <c r="D16453" s="16"/>
    </row>
    <row r="16454" spans="4:4">
      <c r="D16454" s="16"/>
    </row>
    <row r="16455" spans="4:4">
      <c r="D16455" s="16"/>
    </row>
    <row r="16456" spans="4:4">
      <c r="D16456" s="16"/>
    </row>
    <row r="16457" spans="4:4">
      <c r="D16457" s="16"/>
    </row>
    <row r="16458" spans="4:4">
      <c r="D16458" s="16"/>
    </row>
    <row r="16459" spans="4:4">
      <c r="D16459" s="16"/>
    </row>
    <row r="16460" spans="4:4">
      <c r="D16460" s="16"/>
    </row>
    <row r="16461" spans="4:4">
      <c r="D16461" s="16"/>
    </row>
    <row r="16462" spans="4:4">
      <c r="D16462" s="16"/>
    </row>
    <row r="16463" spans="4:4">
      <c r="D16463" s="16"/>
    </row>
    <row r="16464" spans="4:4">
      <c r="D16464" s="16"/>
    </row>
    <row r="16465" spans="4:4">
      <c r="D16465" s="16"/>
    </row>
    <row r="16466" spans="4:4">
      <c r="D16466" s="16"/>
    </row>
    <row r="16467" spans="4:4">
      <c r="D16467" s="16"/>
    </row>
    <row r="16468" spans="4:4">
      <c r="D16468" s="16"/>
    </row>
    <row r="16469" spans="4:4">
      <c r="D16469" s="16"/>
    </row>
    <row r="16470" spans="4:4">
      <c r="D16470" s="16"/>
    </row>
    <row r="16471" spans="4:4">
      <c r="D16471" s="16"/>
    </row>
    <row r="16472" spans="4:4">
      <c r="D16472" s="16"/>
    </row>
    <row r="16473" spans="4:4">
      <c r="D16473" s="16"/>
    </row>
    <row r="16474" spans="4:4">
      <c r="D16474" s="16"/>
    </row>
    <row r="16475" spans="4:4">
      <c r="D16475" s="16"/>
    </row>
    <row r="16476" spans="4:4">
      <c r="D16476" s="16"/>
    </row>
    <row r="16477" spans="4:4">
      <c r="D16477" s="16"/>
    </row>
    <row r="16478" spans="4:4">
      <c r="D16478" s="16"/>
    </row>
    <row r="16479" spans="4:4">
      <c r="D16479" s="16"/>
    </row>
    <row r="16480" spans="4:4">
      <c r="D16480" s="16"/>
    </row>
    <row r="16481" spans="4:4">
      <c r="D16481" s="16"/>
    </row>
    <row r="16482" spans="4:4">
      <c r="D16482" s="16"/>
    </row>
    <row r="16483" spans="4:4">
      <c r="D16483" s="16"/>
    </row>
    <row r="16484" spans="4:4">
      <c r="D16484" s="16"/>
    </row>
    <row r="16485" spans="4:4">
      <c r="D16485" s="16"/>
    </row>
    <row r="16486" spans="4:4">
      <c r="D16486" s="16"/>
    </row>
    <row r="16487" spans="4:4">
      <c r="D16487" s="16"/>
    </row>
    <row r="16488" spans="4:4">
      <c r="D16488" s="16"/>
    </row>
    <row r="16489" spans="4:4">
      <c r="D16489" s="16"/>
    </row>
    <row r="16490" spans="4:4">
      <c r="D16490" s="16"/>
    </row>
    <row r="16491" spans="4:4">
      <c r="D16491" s="16"/>
    </row>
    <row r="16492" spans="4:4">
      <c r="D16492" s="16"/>
    </row>
    <row r="16493" spans="4:4">
      <c r="D16493" s="16"/>
    </row>
    <row r="16494" spans="4:4">
      <c r="D16494" s="16"/>
    </row>
    <row r="16495" spans="4:4">
      <c r="D16495" s="16"/>
    </row>
    <row r="16496" spans="4:4">
      <c r="D16496" s="16"/>
    </row>
    <row r="16497" spans="4:4">
      <c r="D16497" s="16"/>
    </row>
    <row r="16498" spans="4:4">
      <c r="D16498" s="16"/>
    </row>
    <row r="16499" spans="4:4">
      <c r="D16499" s="16"/>
    </row>
    <row r="16500" spans="4:4">
      <c r="D16500" s="16"/>
    </row>
    <row r="16501" spans="4:4">
      <c r="D16501" s="16"/>
    </row>
    <row r="16502" spans="4:4">
      <c r="D16502" s="16"/>
    </row>
    <row r="16503" spans="4:4">
      <c r="D16503" s="16"/>
    </row>
    <row r="16504" spans="4:4">
      <c r="D16504" s="16"/>
    </row>
    <row r="16505" spans="4:4">
      <c r="D16505" s="16"/>
    </row>
    <row r="16506" spans="4:4">
      <c r="D16506" s="16"/>
    </row>
    <row r="16507" spans="4:4">
      <c r="D16507" s="16"/>
    </row>
    <row r="16508" spans="4:4">
      <c r="D16508" s="16"/>
    </row>
    <row r="16509" spans="4:4">
      <c r="D16509" s="16"/>
    </row>
    <row r="16510" spans="4:4">
      <c r="D16510" s="16"/>
    </row>
    <row r="16511" spans="4:4">
      <c r="D16511" s="16"/>
    </row>
    <row r="16512" spans="4:4">
      <c r="D16512" s="16"/>
    </row>
    <row r="16513" spans="4:4">
      <c r="D16513" s="16"/>
    </row>
    <row r="16514" spans="4:4">
      <c r="D16514" s="16"/>
    </row>
    <row r="16515" spans="4:4">
      <c r="D16515" s="16"/>
    </row>
    <row r="16516" spans="4:4">
      <c r="D16516" s="16"/>
    </row>
    <row r="16517" spans="4:4">
      <c r="D16517" s="16"/>
    </row>
    <row r="16518" spans="4:4">
      <c r="D16518" s="16"/>
    </row>
    <row r="16519" spans="4:4">
      <c r="D16519" s="16"/>
    </row>
    <row r="16520" spans="4:4">
      <c r="D16520" s="16"/>
    </row>
    <row r="16521" spans="4:4">
      <c r="D16521" s="16"/>
    </row>
    <row r="16522" spans="4:4">
      <c r="D16522" s="16"/>
    </row>
    <row r="16523" spans="4:4">
      <c r="D16523" s="16"/>
    </row>
    <row r="16524" spans="4:4">
      <c r="D16524" s="16"/>
    </row>
    <row r="16525" spans="4:4">
      <c r="D16525" s="16"/>
    </row>
    <row r="16526" spans="4:4">
      <c r="D16526" s="16"/>
    </row>
    <row r="16527" spans="4:4">
      <c r="D16527" s="16"/>
    </row>
    <row r="16528" spans="4:4">
      <c r="D16528" s="16"/>
    </row>
    <row r="16529" spans="4:4">
      <c r="D16529" s="16"/>
    </row>
    <row r="16530" spans="4:4">
      <c r="D16530" s="16"/>
    </row>
    <row r="16531" spans="4:4">
      <c r="D16531" s="16"/>
    </row>
    <row r="16532" spans="4:4">
      <c r="D16532" s="16"/>
    </row>
    <row r="16533" spans="4:4">
      <c r="D16533" s="16"/>
    </row>
    <row r="16534" spans="4:4">
      <c r="D16534" s="16"/>
    </row>
    <row r="16535" spans="4:4">
      <c r="D16535" s="16"/>
    </row>
    <row r="16536" spans="4:4">
      <c r="D16536" s="16"/>
    </row>
    <row r="16537" spans="4:4">
      <c r="D16537" s="16"/>
    </row>
    <row r="16538" spans="4:4">
      <c r="D16538" s="16"/>
    </row>
    <row r="16539" spans="4:4">
      <c r="D16539" s="16"/>
    </row>
    <row r="16540" spans="4:4">
      <c r="D16540" s="16"/>
    </row>
    <row r="16541" spans="4:4">
      <c r="D16541" s="16"/>
    </row>
    <row r="16542" spans="4:4">
      <c r="D16542" s="16"/>
    </row>
    <row r="16543" spans="4:4">
      <c r="D16543" s="16"/>
    </row>
    <row r="16544" spans="4:4">
      <c r="D16544" s="16"/>
    </row>
    <row r="16545" spans="4:4">
      <c r="D16545" s="16"/>
    </row>
    <row r="16546" spans="4:4">
      <c r="D16546" s="16"/>
    </row>
    <row r="16547" spans="4:4">
      <c r="D16547" s="16"/>
    </row>
    <row r="16548" spans="4:4">
      <c r="D16548" s="16"/>
    </row>
    <row r="16549" spans="4:4">
      <c r="D16549" s="16"/>
    </row>
    <row r="16550" spans="4:4">
      <c r="D16550" s="16"/>
    </row>
    <row r="16551" spans="4:4">
      <c r="D16551" s="16"/>
    </row>
    <row r="16552" spans="4:4">
      <c r="D16552" s="16"/>
    </row>
    <row r="16553" spans="4:4">
      <c r="D16553" s="16"/>
    </row>
    <row r="16554" spans="4:4">
      <c r="D16554" s="16"/>
    </row>
    <row r="16555" spans="4:4">
      <c r="D16555" s="16"/>
    </row>
    <row r="16556" spans="4:4">
      <c r="D16556" s="16"/>
    </row>
    <row r="16557" spans="4:4">
      <c r="D16557" s="16"/>
    </row>
    <row r="16558" spans="4:4">
      <c r="D16558" s="16"/>
    </row>
    <row r="16559" spans="4:4">
      <c r="D16559" s="16"/>
    </row>
    <row r="16560" spans="4:4">
      <c r="D16560" s="16"/>
    </row>
    <row r="16561" spans="4:4">
      <c r="D16561" s="16"/>
    </row>
    <row r="16562" spans="4:4">
      <c r="D16562" s="16"/>
    </row>
    <row r="16563" spans="4:4">
      <c r="D16563" s="16"/>
    </row>
    <row r="16564" spans="4:4">
      <c r="D16564" s="16"/>
    </row>
    <row r="16565" spans="4:4">
      <c r="D16565" s="16"/>
    </row>
    <row r="16566" spans="4:4">
      <c r="D16566" s="16"/>
    </row>
    <row r="16567" spans="4:4">
      <c r="D16567" s="16"/>
    </row>
    <row r="16568" spans="4:4">
      <c r="D16568" s="16"/>
    </row>
    <row r="16569" spans="4:4">
      <c r="D16569" s="16"/>
    </row>
    <row r="16570" spans="4:4">
      <c r="D16570" s="16"/>
    </row>
    <row r="16571" spans="4:4">
      <c r="D16571" s="16"/>
    </row>
    <row r="16572" spans="4:4">
      <c r="D16572" s="16"/>
    </row>
    <row r="16573" spans="4:4">
      <c r="D16573" s="16"/>
    </row>
    <row r="16574" spans="4:4">
      <c r="D16574" s="16"/>
    </row>
    <row r="16575" spans="4:4">
      <c r="D16575" s="16"/>
    </row>
    <row r="16576" spans="4:4">
      <c r="D16576" s="16"/>
    </row>
    <row r="16577" spans="4:4">
      <c r="D16577" s="16"/>
    </row>
    <row r="16578" spans="4:4">
      <c r="D16578" s="16"/>
    </row>
    <row r="16579" spans="4:4">
      <c r="D16579" s="16"/>
    </row>
    <row r="16580" spans="4:4">
      <c r="D16580" s="16"/>
    </row>
    <row r="16581" spans="4:4">
      <c r="D16581" s="16"/>
    </row>
    <row r="16582" spans="4:4">
      <c r="D16582" s="16"/>
    </row>
    <row r="16583" spans="4:4">
      <c r="D16583" s="16"/>
    </row>
    <row r="16584" spans="4:4">
      <c r="D16584" s="16"/>
    </row>
    <row r="16585" spans="4:4">
      <c r="D16585" s="16"/>
    </row>
    <row r="16586" spans="4:4">
      <c r="D16586" s="16"/>
    </row>
    <row r="16587" spans="4:4">
      <c r="D16587" s="16"/>
    </row>
    <row r="16588" spans="4:4">
      <c r="D16588" s="16"/>
    </row>
    <row r="16589" spans="4:4">
      <c r="D16589" s="16"/>
    </row>
    <row r="16590" spans="4:4">
      <c r="D16590" s="16"/>
    </row>
    <row r="16591" spans="4:4">
      <c r="D16591" s="16"/>
    </row>
    <row r="16592" spans="4:4">
      <c r="D16592" s="16"/>
    </row>
    <row r="16593" spans="4:4">
      <c r="D16593" s="16"/>
    </row>
    <row r="16594" spans="4:4">
      <c r="D16594" s="16"/>
    </row>
    <row r="16595" spans="4:4">
      <c r="D16595" s="16"/>
    </row>
    <row r="16596" spans="4:4">
      <c r="D16596" s="16"/>
    </row>
    <row r="16597" spans="4:4">
      <c r="D16597" s="16"/>
    </row>
    <row r="16598" spans="4:4">
      <c r="D16598" s="16"/>
    </row>
    <row r="16599" spans="4:4">
      <c r="D16599" s="16"/>
    </row>
    <row r="16600" spans="4:4">
      <c r="D16600" s="16"/>
    </row>
    <row r="16601" spans="4:4">
      <c r="D16601" s="16"/>
    </row>
    <row r="16602" spans="4:4">
      <c r="D16602" s="16"/>
    </row>
    <row r="16603" spans="4:4">
      <c r="D16603" s="16"/>
    </row>
    <row r="16604" spans="4:4">
      <c r="D16604" s="16"/>
    </row>
    <row r="16605" spans="4:4">
      <c r="D16605" s="16"/>
    </row>
    <row r="16606" spans="4:4">
      <c r="D16606" s="16"/>
    </row>
    <row r="16607" spans="4:4">
      <c r="D16607" s="16"/>
    </row>
    <row r="16608" spans="4:4">
      <c r="D16608" s="16"/>
    </row>
    <row r="16609" spans="4:4">
      <c r="D16609" s="16"/>
    </row>
    <row r="16610" spans="4:4">
      <c r="D16610" s="16"/>
    </row>
    <row r="16611" spans="4:4">
      <c r="D16611" s="16"/>
    </row>
    <row r="16612" spans="4:4">
      <c r="D16612" s="16"/>
    </row>
    <row r="16613" spans="4:4">
      <c r="D16613" s="16"/>
    </row>
    <row r="16614" spans="4:4">
      <c r="D16614" s="16"/>
    </row>
    <row r="16615" spans="4:4">
      <c r="D16615" s="16"/>
    </row>
    <row r="16616" spans="4:4">
      <c r="D16616" s="16"/>
    </row>
    <row r="16617" spans="4:4">
      <c r="D16617" s="16"/>
    </row>
    <row r="16618" spans="4:4">
      <c r="D16618" s="16"/>
    </row>
    <row r="16619" spans="4:4">
      <c r="D16619" s="16"/>
    </row>
    <row r="16620" spans="4:4">
      <c r="D16620" s="16"/>
    </row>
    <row r="16621" spans="4:4">
      <c r="D16621" s="16"/>
    </row>
    <row r="16622" spans="4:4">
      <c r="D16622" s="16"/>
    </row>
    <row r="16623" spans="4:4">
      <c r="D16623" s="16"/>
    </row>
    <row r="16624" spans="4:4">
      <c r="D16624" s="16"/>
    </row>
    <row r="16625" spans="4:4">
      <c r="D16625" s="16"/>
    </row>
    <row r="16626" spans="4:4">
      <c r="D16626" s="16"/>
    </row>
    <row r="16627" spans="4:4">
      <c r="D16627" s="16"/>
    </row>
    <row r="16628" spans="4:4">
      <c r="D16628" s="16"/>
    </row>
    <row r="16629" spans="4:4">
      <c r="D16629" s="16"/>
    </row>
    <row r="16630" spans="4:4">
      <c r="D16630" s="16"/>
    </row>
    <row r="16631" spans="4:4">
      <c r="D16631" s="16"/>
    </row>
    <row r="16632" spans="4:4">
      <c r="D16632" s="16"/>
    </row>
    <row r="16633" spans="4:4">
      <c r="D16633" s="16"/>
    </row>
    <row r="16634" spans="4:4">
      <c r="D16634" s="16"/>
    </row>
    <row r="16635" spans="4:4">
      <c r="D16635" s="16"/>
    </row>
    <row r="16636" spans="4:4">
      <c r="D16636" s="16"/>
    </row>
    <row r="16637" spans="4:4">
      <c r="D16637" s="16"/>
    </row>
    <row r="16638" spans="4:4">
      <c r="D16638" s="16"/>
    </row>
    <row r="16639" spans="4:4">
      <c r="D16639" s="16"/>
    </row>
    <row r="16640" spans="4:4">
      <c r="D16640" s="16"/>
    </row>
    <row r="16641" spans="4:4">
      <c r="D16641" s="16"/>
    </row>
    <row r="16642" spans="4:4">
      <c r="D16642" s="16"/>
    </row>
    <row r="16643" spans="4:4">
      <c r="D16643" s="16"/>
    </row>
    <row r="16644" spans="4:4">
      <c r="D16644" s="16"/>
    </row>
    <row r="16645" spans="4:4">
      <c r="D16645" s="16"/>
    </row>
    <row r="16646" spans="4:4">
      <c r="D16646" s="16"/>
    </row>
    <row r="16647" spans="4:4">
      <c r="D16647" s="16"/>
    </row>
    <row r="16648" spans="4:4">
      <c r="D16648" s="16"/>
    </row>
    <row r="16649" spans="4:4">
      <c r="D16649" s="16"/>
    </row>
    <row r="16650" spans="4:4">
      <c r="D16650" s="16"/>
    </row>
    <row r="16651" spans="4:4">
      <c r="D16651" s="16"/>
    </row>
    <row r="16652" spans="4:4">
      <c r="D16652" s="16"/>
    </row>
    <row r="16653" spans="4:4">
      <c r="D16653" s="16"/>
    </row>
    <row r="16654" spans="4:4">
      <c r="D16654" s="16"/>
    </row>
    <row r="16655" spans="4:4">
      <c r="D16655" s="16"/>
    </row>
    <row r="16656" spans="4:4">
      <c r="D16656" s="16"/>
    </row>
    <row r="16657" spans="4:4">
      <c r="D16657" s="16"/>
    </row>
    <row r="16658" spans="4:4">
      <c r="D16658" s="16"/>
    </row>
    <row r="16659" spans="4:4">
      <c r="D16659" s="16"/>
    </row>
    <row r="16660" spans="4:4">
      <c r="D16660" s="16"/>
    </row>
    <row r="16661" spans="4:4">
      <c r="D16661" s="16"/>
    </row>
    <row r="16662" spans="4:4">
      <c r="D16662" s="16"/>
    </row>
    <row r="16663" spans="4:4">
      <c r="D16663" s="16"/>
    </row>
    <row r="16664" spans="4:4">
      <c r="D16664" s="16"/>
    </row>
    <row r="16665" spans="4:4">
      <c r="D16665" s="16"/>
    </row>
    <row r="16666" spans="4:4">
      <c r="D16666" s="16"/>
    </row>
    <row r="16667" spans="4:4">
      <c r="D16667" s="16"/>
    </row>
    <row r="16668" spans="4:4">
      <c r="D16668" s="16"/>
    </row>
    <row r="16669" spans="4:4">
      <c r="D16669" s="16"/>
    </row>
    <row r="16670" spans="4:4">
      <c r="D16670" s="16"/>
    </row>
    <row r="16671" spans="4:4">
      <c r="D16671" s="16"/>
    </row>
    <row r="16672" spans="4:4">
      <c r="D16672" s="16"/>
    </row>
    <row r="16673" spans="4:4">
      <c r="D16673" s="16"/>
    </row>
    <row r="16674" spans="4:4">
      <c r="D16674" s="16"/>
    </row>
    <row r="16675" spans="4:4">
      <c r="D16675" s="16"/>
    </row>
    <row r="16676" spans="4:4">
      <c r="D16676" s="16"/>
    </row>
    <row r="16677" spans="4:4">
      <c r="D16677" s="16"/>
    </row>
    <row r="16678" spans="4:4">
      <c r="D16678" s="16"/>
    </row>
    <row r="16679" spans="4:4">
      <c r="D16679" s="16"/>
    </row>
    <row r="16680" spans="4:4">
      <c r="D16680" s="16"/>
    </row>
    <row r="16681" spans="4:4">
      <c r="D16681" s="16"/>
    </row>
    <row r="16682" spans="4:4">
      <c r="D16682" s="16"/>
    </row>
    <row r="16683" spans="4:4">
      <c r="D16683" s="16"/>
    </row>
    <row r="16684" spans="4:4">
      <c r="D16684" s="16"/>
    </row>
    <row r="16685" spans="4:4">
      <c r="D16685" s="16"/>
    </row>
    <row r="16686" spans="4:4">
      <c r="D16686" s="16"/>
    </row>
    <row r="16687" spans="4:4">
      <c r="D16687" s="16"/>
    </row>
    <row r="16688" spans="4:4">
      <c r="D16688" s="16"/>
    </row>
    <row r="16689" spans="4:4">
      <c r="D16689" s="16"/>
    </row>
    <row r="16690" spans="4:4">
      <c r="D16690" s="16"/>
    </row>
    <row r="16691" spans="4:4">
      <c r="D16691" s="16"/>
    </row>
    <row r="16692" spans="4:4">
      <c r="D16692" s="16"/>
    </row>
    <row r="16693" spans="4:4">
      <c r="D16693" s="16"/>
    </row>
    <row r="16694" spans="4:4">
      <c r="D16694" s="16"/>
    </row>
    <row r="16695" spans="4:4">
      <c r="D16695" s="16"/>
    </row>
    <row r="16696" spans="4:4">
      <c r="D16696" s="16"/>
    </row>
    <row r="16697" spans="4:4">
      <c r="D16697" s="16"/>
    </row>
    <row r="16698" spans="4:4">
      <c r="D16698" s="16"/>
    </row>
    <row r="16699" spans="4:4">
      <c r="D16699" s="16"/>
    </row>
    <row r="16700" spans="4:4">
      <c r="D16700" s="16"/>
    </row>
    <row r="16701" spans="4:4">
      <c r="D16701" s="16"/>
    </row>
    <row r="16702" spans="4:4">
      <c r="D16702" s="16"/>
    </row>
    <row r="16703" spans="4:4">
      <c r="D16703" s="16"/>
    </row>
    <row r="16704" spans="4:4">
      <c r="D16704" s="16"/>
    </row>
    <row r="16705" spans="4:4">
      <c r="D16705" s="16"/>
    </row>
    <row r="16706" spans="4:4">
      <c r="D16706" s="16"/>
    </row>
    <row r="16707" spans="4:4">
      <c r="D16707" s="16"/>
    </row>
    <row r="16708" spans="4:4">
      <c r="D16708" s="16"/>
    </row>
    <row r="16709" spans="4:4">
      <c r="D16709" s="16"/>
    </row>
    <row r="16710" spans="4:4">
      <c r="D16710" s="16"/>
    </row>
    <row r="16711" spans="4:4">
      <c r="D16711" s="16"/>
    </row>
    <row r="16712" spans="4:4">
      <c r="D16712" s="16"/>
    </row>
    <row r="16713" spans="4:4">
      <c r="D16713" s="16"/>
    </row>
    <row r="16714" spans="4:4">
      <c r="D16714" s="16"/>
    </row>
    <row r="16715" spans="4:4">
      <c r="D16715" s="16"/>
    </row>
    <row r="16716" spans="4:4">
      <c r="D16716" s="16"/>
    </row>
    <row r="16717" spans="4:4">
      <c r="D16717" s="16"/>
    </row>
    <row r="16718" spans="4:4">
      <c r="D16718" s="16"/>
    </row>
    <row r="16719" spans="4:4">
      <c r="D16719" s="16"/>
    </row>
    <row r="16720" spans="4:4">
      <c r="D16720" s="16"/>
    </row>
    <row r="16721" spans="4:4">
      <c r="D16721" s="16"/>
    </row>
    <row r="16722" spans="4:4">
      <c r="D16722" s="16"/>
    </row>
    <row r="16723" spans="4:4">
      <c r="D16723" s="16"/>
    </row>
    <row r="16724" spans="4:4">
      <c r="D16724" s="16"/>
    </row>
    <row r="16725" spans="4:4">
      <c r="D16725" s="16"/>
    </row>
    <row r="16726" spans="4:4">
      <c r="D16726" s="16"/>
    </row>
    <row r="16727" spans="4:4">
      <c r="D16727" s="16"/>
    </row>
    <row r="16728" spans="4:4">
      <c r="D16728" s="16"/>
    </row>
    <row r="16729" spans="4:4">
      <c r="D16729" s="16"/>
    </row>
    <row r="16730" spans="4:4">
      <c r="D16730" s="16"/>
    </row>
    <row r="16731" spans="4:4">
      <c r="D16731" s="16"/>
    </row>
    <row r="16732" spans="4:4">
      <c r="D16732" s="16"/>
    </row>
    <row r="16733" spans="4:4">
      <c r="D16733" s="16"/>
    </row>
    <row r="16734" spans="4:4">
      <c r="D16734" s="16"/>
    </row>
    <row r="16735" spans="4:4">
      <c r="D16735" s="16"/>
    </row>
    <row r="16736" spans="4:4">
      <c r="D16736" s="16"/>
    </row>
    <row r="16737" spans="4:4">
      <c r="D16737" s="16"/>
    </row>
    <row r="16738" spans="4:4">
      <c r="D16738" s="16"/>
    </row>
    <row r="16739" spans="4:4">
      <c r="D16739" s="16"/>
    </row>
    <row r="16740" spans="4:4">
      <c r="D16740" s="16"/>
    </row>
    <row r="16741" spans="4:4">
      <c r="D16741" s="16"/>
    </row>
    <row r="16742" spans="4:4">
      <c r="D16742" s="16"/>
    </row>
    <row r="16743" spans="4:4">
      <c r="D16743" s="16"/>
    </row>
    <row r="16744" spans="4:4">
      <c r="D16744" s="16"/>
    </row>
    <row r="16745" spans="4:4">
      <c r="D16745" s="16"/>
    </row>
    <row r="16746" spans="4:4">
      <c r="D16746" s="16"/>
    </row>
    <row r="16747" spans="4:4">
      <c r="D16747" s="16"/>
    </row>
    <row r="16748" spans="4:4">
      <c r="D16748" s="16"/>
    </row>
    <row r="16749" spans="4:4">
      <c r="D16749" s="16"/>
    </row>
    <row r="16750" spans="4:4">
      <c r="D16750" s="16"/>
    </row>
    <row r="16751" spans="4:4">
      <c r="D16751" s="16"/>
    </row>
    <row r="16752" spans="4:4">
      <c r="D16752" s="16"/>
    </row>
    <row r="16753" spans="4:4">
      <c r="D16753" s="16"/>
    </row>
    <row r="16754" spans="4:4">
      <c r="D16754" s="16"/>
    </row>
    <row r="16755" spans="4:4">
      <c r="D16755" s="16"/>
    </row>
    <row r="16756" spans="4:4">
      <c r="D16756" s="16"/>
    </row>
    <row r="16757" spans="4:4">
      <c r="D16757" s="16"/>
    </row>
    <row r="16758" spans="4:4">
      <c r="D16758" s="16"/>
    </row>
    <row r="16759" spans="4:4">
      <c r="D16759" s="16"/>
    </row>
    <row r="16760" spans="4:4">
      <c r="D16760" s="16"/>
    </row>
    <row r="16761" spans="4:4">
      <c r="D16761" s="16"/>
    </row>
    <row r="16762" spans="4:4">
      <c r="D16762" s="16"/>
    </row>
    <row r="16763" spans="4:4">
      <c r="D16763" s="16"/>
    </row>
    <row r="16764" spans="4:4">
      <c r="D16764" s="16"/>
    </row>
    <row r="16765" spans="4:4">
      <c r="D16765" s="16"/>
    </row>
    <row r="16766" spans="4:4">
      <c r="D16766" s="16"/>
    </row>
    <row r="16767" spans="4:4">
      <c r="D16767" s="16"/>
    </row>
    <row r="16768" spans="4:4">
      <c r="D16768" s="16"/>
    </row>
    <row r="16769" spans="4:4">
      <c r="D16769" s="16"/>
    </row>
    <row r="16770" spans="4:4">
      <c r="D16770" s="16"/>
    </row>
    <row r="16771" spans="4:4">
      <c r="D16771" s="16"/>
    </row>
    <row r="16772" spans="4:4">
      <c r="D16772" s="16"/>
    </row>
    <row r="16773" spans="4:4">
      <c r="D16773" s="16"/>
    </row>
    <row r="16774" spans="4:4">
      <c r="D16774" s="16"/>
    </row>
    <row r="16775" spans="4:4">
      <c r="D16775" s="16"/>
    </row>
    <row r="16776" spans="4:4">
      <c r="D16776" s="16"/>
    </row>
    <row r="16777" spans="4:4">
      <c r="D16777" s="16"/>
    </row>
    <row r="16778" spans="4:4">
      <c r="D16778" s="16"/>
    </row>
    <row r="16779" spans="4:4">
      <c r="D16779" s="16"/>
    </row>
    <row r="16780" spans="4:4">
      <c r="D16780" s="16"/>
    </row>
    <row r="16781" spans="4:4">
      <c r="D16781" s="16"/>
    </row>
    <row r="16782" spans="4:4">
      <c r="D16782" s="16"/>
    </row>
    <row r="16783" spans="4:4">
      <c r="D16783" s="16"/>
    </row>
    <row r="16784" spans="4:4">
      <c r="D16784" s="16"/>
    </row>
    <row r="16785" spans="4:4">
      <c r="D16785" s="16"/>
    </row>
    <row r="16786" spans="4:4">
      <c r="D16786" s="16"/>
    </row>
    <row r="16787" spans="4:4">
      <c r="D16787" s="16"/>
    </row>
    <row r="16788" spans="4:4">
      <c r="D16788" s="16"/>
    </row>
    <row r="16789" spans="4:4">
      <c r="D16789" s="16"/>
    </row>
    <row r="16790" spans="4:4">
      <c r="D16790" s="16"/>
    </row>
    <row r="16791" spans="4:4">
      <c r="D16791" s="16"/>
    </row>
    <row r="16792" spans="4:4">
      <c r="D16792" s="16"/>
    </row>
    <row r="16793" spans="4:4">
      <c r="D16793" s="16"/>
    </row>
    <row r="16794" spans="4:4">
      <c r="D16794" s="16"/>
    </row>
    <row r="16795" spans="4:4">
      <c r="D16795" s="16"/>
    </row>
    <row r="16796" spans="4:4">
      <c r="D16796" s="16"/>
    </row>
    <row r="16797" spans="4:4">
      <c r="D16797" s="16"/>
    </row>
    <row r="16798" spans="4:4">
      <c r="D16798" s="16"/>
    </row>
    <row r="16799" spans="4:4">
      <c r="D16799" s="16"/>
    </row>
    <row r="16800" spans="4:4">
      <c r="D16800" s="16"/>
    </row>
    <row r="16801" spans="4:4">
      <c r="D16801" s="16"/>
    </row>
    <row r="16802" spans="4:4">
      <c r="D16802" s="16"/>
    </row>
    <row r="16803" spans="4:4">
      <c r="D16803" s="16"/>
    </row>
    <row r="16804" spans="4:4">
      <c r="D16804" s="16"/>
    </row>
    <row r="16805" spans="4:4">
      <c r="D16805" s="16"/>
    </row>
    <row r="16806" spans="4:4">
      <c r="D16806" s="16"/>
    </row>
    <row r="16807" spans="4:4">
      <c r="D16807" s="16"/>
    </row>
    <row r="16808" spans="4:4">
      <c r="D16808" s="16"/>
    </row>
    <row r="16809" spans="4:4">
      <c r="D16809" s="16"/>
    </row>
    <row r="16810" spans="4:4">
      <c r="D16810" s="16"/>
    </row>
    <row r="16811" spans="4:4">
      <c r="D16811" s="16"/>
    </row>
    <row r="16812" spans="4:4">
      <c r="D16812" s="16"/>
    </row>
    <row r="16813" spans="4:4">
      <c r="D16813" s="16"/>
    </row>
    <row r="16814" spans="4:4">
      <c r="D16814" s="16"/>
    </row>
    <row r="16815" spans="4:4">
      <c r="D16815" s="16"/>
    </row>
    <row r="16816" spans="4:4">
      <c r="D16816" s="16"/>
    </row>
    <row r="16817" spans="4:4">
      <c r="D16817" s="16"/>
    </row>
    <row r="16818" spans="4:4">
      <c r="D16818" s="16"/>
    </row>
    <row r="16819" spans="4:4">
      <c r="D16819" s="16"/>
    </row>
    <row r="16820" spans="4:4">
      <c r="D16820" s="16"/>
    </row>
    <row r="16821" spans="4:4">
      <c r="D16821" s="16"/>
    </row>
    <row r="16822" spans="4:4">
      <c r="D16822" s="16"/>
    </row>
    <row r="16823" spans="4:4">
      <c r="D16823" s="16"/>
    </row>
    <row r="16824" spans="4:4">
      <c r="D16824" s="16"/>
    </row>
    <row r="16825" spans="4:4">
      <c r="D16825" s="16"/>
    </row>
    <row r="16826" spans="4:4">
      <c r="D16826" s="16"/>
    </row>
    <row r="16827" spans="4:4">
      <c r="D16827" s="16"/>
    </row>
    <row r="16828" spans="4:4">
      <c r="D16828" s="16"/>
    </row>
    <row r="16829" spans="4:4">
      <c r="D16829" s="16"/>
    </row>
    <row r="16830" spans="4:4">
      <c r="D16830" s="16"/>
    </row>
    <row r="16831" spans="4:4">
      <c r="D16831" s="16"/>
    </row>
    <row r="16832" spans="4:4">
      <c r="D16832" s="16"/>
    </row>
    <row r="16833" spans="4:4">
      <c r="D16833" s="16"/>
    </row>
    <row r="16834" spans="4:4">
      <c r="D16834" s="16"/>
    </row>
    <row r="16835" spans="4:4">
      <c r="D16835" s="16"/>
    </row>
    <row r="16836" spans="4:4">
      <c r="D16836" s="16"/>
    </row>
    <row r="16837" spans="4:4">
      <c r="D16837" s="16"/>
    </row>
    <row r="16838" spans="4:4">
      <c r="D16838" s="16"/>
    </row>
    <row r="16839" spans="4:4">
      <c r="D16839" s="16"/>
    </row>
    <row r="16840" spans="4:4">
      <c r="D16840" s="16"/>
    </row>
    <row r="16841" spans="4:4">
      <c r="D16841" s="16"/>
    </row>
    <row r="16842" spans="4:4">
      <c r="D16842" s="16"/>
    </row>
    <row r="16843" spans="4:4">
      <c r="D16843" s="16"/>
    </row>
    <row r="16844" spans="4:4">
      <c r="D16844" s="16"/>
    </row>
    <row r="16845" spans="4:4">
      <c r="D16845" s="16"/>
    </row>
    <row r="16846" spans="4:4">
      <c r="D16846" s="16"/>
    </row>
    <row r="16847" spans="4:4">
      <c r="D16847" s="16"/>
    </row>
    <row r="16848" spans="4:4">
      <c r="D16848" s="16"/>
    </row>
    <row r="16849" spans="4:4">
      <c r="D16849" s="16"/>
    </row>
    <row r="16850" spans="4:4">
      <c r="D16850" s="16"/>
    </row>
    <row r="16851" spans="4:4">
      <c r="D16851" s="16"/>
    </row>
    <row r="16852" spans="4:4">
      <c r="D16852" s="16"/>
    </row>
    <row r="16853" spans="4:4">
      <c r="D16853" s="16"/>
    </row>
    <row r="16854" spans="4:4">
      <c r="D16854" s="16"/>
    </row>
    <row r="16855" spans="4:4">
      <c r="D16855" s="16"/>
    </row>
    <row r="16856" spans="4:4">
      <c r="D16856" s="16"/>
    </row>
    <row r="16857" spans="4:4">
      <c r="D16857" s="16"/>
    </row>
    <row r="16858" spans="4:4">
      <c r="D16858" s="16"/>
    </row>
    <row r="16859" spans="4:4">
      <c r="D16859" s="16"/>
    </row>
    <row r="16860" spans="4:4">
      <c r="D16860" s="16"/>
    </row>
    <row r="16861" spans="4:4">
      <c r="D16861" s="16"/>
    </row>
    <row r="16862" spans="4:4">
      <c r="D16862" s="16"/>
    </row>
    <row r="16863" spans="4:4">
      <c r="D16863" s="16"/>
    </row>
    <row r="16864" spans="4:4">
      <c r="D16864" s="16"/>
    </row>
    <row r="16865" spans="4:4">
      <c r="D16865" s="16"/>
    </row>
    <row r="16866" spans="4:4">
      <c r="D16866" s="16"/>
    </row>
    <row r="16867" spans="4:4">
      <c r="D16867" s="16"/>
    </row>
    <row r="16868" spans="4:4">
      <c r="D16868" s="16"/>
    </row>
    <row r="16869" spans="4:4">
      <c r="D16869" s="16"/>
    </row>
    <row r="16870" spans="4:4">
      <c r="D16870" s="16"/>
    </row>
    <row r="16871" spans="4:4">
      <c r="D16871" s="16"/>
    </row>
    <row r="16872" spans="4:4">
      <c r="D16872" s="16"/>
    </row>
    <row r="16873" spans="4:4">
      <c r="D16873" s="16"/>
    </row>
    <row r="16874" spans="4:4">
      <c r="D16874" s="16"/>
    </row>
    <row r="16875" spans="4:4">
      <c r="D16875" s="16"/>
    </row>
    <row r="16876" spans="4:4">
      <c r="D16876" s="16"/>
    </row>
    <row r="16877" spans="4:4">
      <c r="D16877" s="16"/>
    </row>
    <row r="16878" spans="4:4">
      <c r="D16878" s="16"/>
    </row>
    <row r="16879" spans="4:4">
      <c r="D16879" s="16"/>
    </row>
    <row r="16880" spans="4:4">
      <c r="D16880" s="16"/>
    </row>
    <row r="16881" spans="4:4">
      <c r="D16881" s="16"/>
    </row>
    <row r="16882" spans="4:4">
      <c r="D16882" s="16"/>
    </row>
    <row r="16883" spans="4:4">
      <c r="D16883" s="16"/>
    </row>
    <row r="16884" spans="4:4">
      <c r="D16884" s="16"/>
    </row>
    <row r="16885" spans="4:4">
      <c r="D16885" s="16"/>
    </row>
    <row r="16886" spans="4:4">
      <c r="D16886" s="16"/>
    </row>
    <row r="16887" spans="4:4">
      <c r="D16887" s="16"/>
    </row>
    <row r="16888" spans="4:4">
      <c r="D16888" s="16"/>
    </row>
    <row r="16889" spans="4:4">
      <c r="D16889" s="16"/>
    </row>
    <row r="16890" spans="4:4">
      <c r="D16890" s="16"/>
    </row>
    <row r="16891" spans="4:4">
      <c r="D16891" s="16"/>
    </row>
    <row r="16892" spans="4:4">
      <c r="D16892" s="16"/>
    </row>
    <row r="16893" spans="4:4">
      <c r="D16893" s="16"/>
    </row>
    <row r="16894" spans="4:4">
      <c r="D16894" s="16"/>
    </row>
    <row r="16895" spans="4:4">
      <c r="D16895" s="16"/>
    </row>
    <row r="16896" spans="4:4">
      <c r="D16896" s="16"/>
    </row>
    <row r="16897" spans="4:4">
      <c r="D16897" s="16"/>
    </row>
    <row r="16898" spans="4:4">
      <c r="D16898" s="16"/>
    </row>
    <row r="16899" spans="4:4">
      <c r="D16899" s="16"/>
    </row>
    <row r="16900" spans="4:4">
      <c r="D16900" s="16"/>
    </row>
    <row r="16901" spans="4:4">
      <c r="D16901" s="16"/>
    </row>
    <row r="16902" spans="4:4">
      <c r="D16902" s="16"/>
    </row>
    <row r="16903" spans="4:4">
      <c r="D16903" s="16"/>
    </row>
    <row r="16904" spans="4:4">
      <c r="D16904" s="16"/>
    </row>
    <row r="16905" spans="4:4">
      <c r="D16905" s="16"/>
    </row>
    <row r="16906" spans="4:4">
      <c r="D16906" s="16"/>
    </row>
    <row r="16907" spans="4:4">
      <c r="D16907" s="16"/>
    </row>
    <row r="16908" spans="4:4">
      <c r="D16908" s="16"/>
    </row>
    <row r="16909" spans="4:4">
      <c r="D16909" s="16"/>
    </row>
    <row r="16910" spans="4:4">
      <c r="D16910" s="16"/>
    </row>
    <row r="16911" spans="4:4">
      <c r="D16911" s="16"/>
    </row>
    <row r="16912" spans="4:4">
      <c r="D16912" s="16"/>
    </row>
    <row r="16913" spans="4:4">
      <c r="D16913" s="16"/>
    </row>
    <row r="16914" spans="4:4">
      <c r="D16914" s="16"/>
    </row>
    <row r="16915" spans="4:4">
      <c r="D16915" s="16"/>
    </row>
    <row r="16916" spans="4:4">
      <c r="D16916" s="16"/>
    </row>
    <row r="16917" spans="4:4">
      <c r="D16917" s="16"/>
    </row>
    <row r="16918" spans="4:4">
      <c r="D16918" s="16"/>
    </row>
    <row r="16919" spans="4:4">
      <c r="D16919" s="16"/>
    </row>
    <row r="16920" spans="4:4">
      <c r="D16920" s="16"/>
    </row>
    <row r="16921" spans="4:4">
      <c r="D16921" s="16"/>
    </row>
    <row r="16922" spans="4:4">
      <c r="D16922" s="16"/>
    </row>
    <row r="16923" spans="4:4">
      <c r="D16923" s="16"/>
    </row>
    <row r="16924" spans="4:4">
      <c r="D16924" s="16"/>
    </row>
    <row r="16925" spans="4:4">
      <c r="D16925" s="16"/>
    </row>
    <row r="16926" spans="4:4">
      <c r="D16926" s="16"/>
    </row>
    <row r="16927" spans="4:4">
      <c r="D16927" s="16"/>
    </row>
    <row r="16928" spans="4:4">
      <c r="D16928" s="16"/>
    </row>
    <row r="16929" spans="4:4">
      <c r="D16929" s="16"/>
    </row>
    <row r="16930" spans="4:4">
      <c r="D16930" s="16"/>
    </row>
    <row r="16931" spans="4:4">
      <c r="D16931" s="16"/>
    </row>
    <row r="16932" spans="4:4">
      <c r="D16932" s="16"/>
    </row>
    <row r="16933" spans="4:4">
      <c r="D16933" s="16"/>
    </row>
    <row r="16934" spans="4:4">
      <c r="D16934" s="16"/>
    </row>
    <row r="16935" spans="4:4">
      <c r="D16935" s="16"/>
    </row>
    <row r="16936" spans="4:4">
      <c r="D16936" s="16"/>
    </row>
    <row r="16937" spans="4:4">
      <c r="D16937" s="16"/>
    </row>
    <row r="16938" spans="4:4">
      <c r="D16938" s="16"/>
    </row>
    <row r="16939" spans="4:4">
      <c r="D16939" s="16"/>
    </row>
    <row r="16940" spans="4:4">
      <c r="D16940" s="16"/>
    </row>
    <row r="16941" spans="4:4">
      <c r="D16941" s="16"/>
    </row>
    <row r="16942" spans="4:4">
      <c r="D16942" s="16"/>
    </row>
    <row r="16943" spans="4:4">
      <c r="D16943" s="16"/>
    </row>
    <row r="16944" spans="4:4">
      <c r="D16944" s="16"/>
    </row>
    <row r="16945" spans="4:4">
      <c r="D16945" s="16"/>
    </row>
    <row r="16946" spans="4:4">
      <c r="D16946" s="16"/>
    </row>
    <row r="16947" spans="4:4">
      <c r="D16947" s="16"/>
    </row>
    <row r="16948" spans="4:4">
      <c r="D16948" s="16"/>
    </row>
    <row r="16949" spans="4:4">
      <c r="D16949" s="16"/>
    </row>
    <row r="16950" spans="4:4">
      <c r="D16950" s="16"/>
    </row>
    <row r="16951" spans="4:4">
      <c r="D16951" s="16"/>
    </row>
    <row r="16952" spans="4:4">
      <c r="D16952" s="16"/>
    </row>
    <row r="16953" spans="4:4">
      <c r="D16953" s="16"/>
    </row>
    <row r="16954" spans="4:4">
      <c r="D16954" s="16"/>
    </row>
    <row r="16955" spans="4:4">
      <c r="D16955" s="16"/>
    </row>
    <row r="16956" spans="4:4">
      <c r="D16956" s="16"/>
    </row>
    <row r="16957" spans="4:4">
      <c r="D16957" s="16"/>
    </row>
    <row r="16958" spans="4:4">
      <c r="D16958" s="16"/>
    </row>
    <row r="16959" spans="4:4">
      <c r="D16959" s="16"/>
    </row>
    <row r="16960" spans="4:4">
      <c r="D16960" s="16"/>
    </row>
    <row r="16961" spans="4:4">
      <c r="D16961" s="16"/>
    </row>
    <row r="16962" spans="4:4">
      <c r="D16962" s="16"/>
    </row>
    <row r="16963" spans="4:4">
      <c r="D16963" s="16"/>
    </row>
    <row r="16964" spans="4:4">
      <c r="D16964" s="16"/>
    </row>
    <row r="16965" spans="4:4">
      <c r="D16965" s="16"/>
    </row>
    <row r="16966" spans="4:4">
      <c r="D16966" s="16"/>
    </row>
    <row r="16967" spans="4:4">
      <c r="D16967" s="16"/>
    </row>
    <row r="16968" spans="4:4">
      <c r="D16968" s="16"/>
    </row>
    <row r="16969" spans="4:4">
      <c r="D16969" s="16"/>
    </row>
    <row r="16970" spans="4:4">
      <c r="D16970" s="16"/>
    </row>
    <row r="16971" spans="4:4">
      <c r="D16971" s="16"/>
    </row>
    <row r="16972" spans="4:4">
      <c r="D16972" s="16"/>
    </row>
    <row r="16973" spans="4:4">
      <c r="D16973" s="16"/>
    </row>
    <row r="16974" spans="4:4">
      <c r="D16974" s="16"/>
    </row>
    <row r="16975" spans="4:4">
      <c r="D16975" s="16"/>
    </row>
    <row r="16976" spans="4:4">
      <c r="D16976" s="16"/>
    </row>
    <row r="16977" spans="4:4">
      <c r="D16977" s="16"/>
    </row>
    <row r="16978" spans="4:4">
      <c r="D16978" s="16"/>
    </row>
    <row r="16979" spans="4:4">
      <c r="D16979" s="16"/>
    </row>
    <row r="16980" spans="4:4">
      <c r="D16980" s="16"/>
    </row>
    <row r="16981" spans="4:4">
      <c r="D16981" s="16"/>
    </row>
    <row r="16982" spans="4:4">
      <c r="D16982" s="16"/>
    </row>
    <row r="16983" spans="4:4">
      <c r="D16983" s="16"/>
    </row>
    <row r="16984" spans="4:4">
      <c r="D16984" s="16"/>
    </row>
    <row r="16985" spans="4:4">
      <c r="D16985" s="16"/>
    </row>
    <row r="16986" spans="4:4">
      <c r="D16986" s="16"/>
    </row>
    <row r="16987" spans="4:4">
      <c r="D16987" s="16"/>
    </row>
    <row r="16988" spans="4:4">
      <c r="D16988" s="16"/>
    </row>
    <row r="16989" spans="4:4">
      <c r="D16989" s="16"/>
    </row>
    <row r="16990" spans="4:4">
      <c r="D16990" s="16"/>
    </row>
    <row r="16991" spans="4:4">
      <c r="D16991" s="16"/>
    </row>
    <row r="16992" spans="4:4">
      <c r="D16992" s="16"/>
    </row>
    <row r="16993" spans="4:4">
      <c r="D16993" s="16"/>
    </row>
    <row r="16994" spans="4:4">
      <c r="D16994" s="16"/>
    </row>
    <row r="16995" spans="4:4">
      <c r="D16995" s="16"/>
    </row>
    <row r="16996" spans="4:4">
      <c r="D16996" s="16"/>
    </row>
    <row r="16997" spans="4:4">
      <c r="D16997" s="16"/>
    </row>
    <row r="16998" spans="4:4">
      <c r="D16998" s="16"/>
    </row>
    <row r="16999" spans="4:4">
      <c r="D16999" s="16"/>
    </row>
    <row r="17000" spans="4:4">
      <c r="D17000" s="16"/>
    </row>
    <row r="17001" spans="4:4">
      <c r="D17001" s="16"/>
    </row>
    <row r="17002" spans="4:4">
      <c r="D17002" s="16"/>
    </row>
    <row r="17003" spans="4:4">
      <c r="D17003" s="16"/>
    </row>
    <row r="17004" spans="4:4">
      <c r="D17004" s="16"/>
    </row>
    <row r="17005" spans="4:4">
      <c r="D17005" s="16"/>
    </row>
    <row r="17006" spans="4:4">
      <c r="D17006" s="16"/>
    </row>
    <row r="17007" spans="4:4">
      <c r="D17007" s="16"/>
    </row>
    <row r="17008" spans="4:4">
      <c r="D17008" s="16"/>
    </row>
    <row r="17009" spans="4:4">
      <c r="D17009" s="16"/>
    </row>
    <row r="17010" spans="4:4">
      <c r="D17010" s="16"/>
    </row>
    <row r="17011" spans="4:4">
      <c r="D17011" s="16"/>
    </row>
    <row r="17012" spans="4:4">
      <c r="D17012" s="16"/>
    </row>
    <row r="17013" spans="4:4">
      <c r="D17013" s="16"/>
    </row>
    <row r="17014" spans="4:4">
      <c r="D17014" s="16"/>
    </row>
    <row r="17015" spans="4:4">
      <c r="D17015" s="16"/>
    </row>
    <row r="17016" spans="4:4">
      <c r="D17016" s="16"/>
    </row>
    <row r="17017" spans="4:4">
      <c r="D17017" s="16"/>
    </row>
    <row r="17018" spans="4:4">
      <c r="D17018" s="16"/>
    </row>
    <row r="17019" spans="4:4">
      <c r="D17019" s="16"/>
    </row>
    <row r="17020" spans="4:4">
      <c r="D17020" s="16"/>
    </row>
    <row r="17021" spans="4:4">
      <c r="D17021" s="16"/>
    </row>
    <row r="17022" spans="4:4">
      <c r="D17022" s="16"/>
    </row>
    <row r="17023" spans="4:4">
      <c r="D17023" s="16"/>
    </row>
    <row r="17024" spans="4:4">
      <c r="D17024" s="16"/>
    </row>
    <row r="17025" spans="4:4">
      <c r="D17025" s="16"/>
    </row>
    <row r="17026" spans="4:4">
      <c r="D17026" s="16"/>
    </row>
    <row r="17027" spans="4:4">
      <c r="D17027" s="16"/>
    </row>
    <row r="17028" spans="4:4">
      <c r="D17028" s="16"/>
    </row>
    <row r="17029" spans="4:4">
      <c r="D17029" s="16"/>
    </row>
    <row r="17030" spans="4:4">
      <c r="D17030" s="16"/>
    </row>
    <row r="17031" spans="4:4">
      <c r="D17031" s="16"/>
    </row>
    <row r="17032" spans="4:4">
      <c r="D17032" s="16"/>
    </row>
    <row r="17033" spans="4:4">
      <c r="D17033" s="16"/>
    </row>
    <row r="17034" spans="4:4">
      <c r="D17034" s="16"/>
    </row>
    <row r="17035" spans="4:4">
      <c r="D17035" s="16"/>
    </row>
    <row r="17036" spans="4:4">
      <c r="D17036" s="16"/>
    </row>
    <row r="17037" spans="4:4">
      <c r="D17037" s="16"/>
    </row>
    <row r="17038" spans="4:4">
      <c r="D17038" s="16"/>
    </row>
    <row r="17039" spans="4:4">
      <c r="D17039" s="16"/>
    </row>
    <row r="17040" spans="4:4">
      <c r="D17040" s="16"/>
    </row>
    <row r="17041" spans="4:4">
      <c r="D17041" s="16"/>
    </row>
    <row r="17042" spans="4:4">
      <c r="D17042" s="16"/>
    </row>
    <row r="17043" spans="4:4">
      <c r="D17043" s="16"/>
    </row>
    <row r="17044" spans="4:4">
      <c r="D17044" s="16"/>
    </row>
    <row r="17045" spans="4:4">
      <c r="D17045" s="16"/>
    </row>
    <row r="17046" spans="4:4">
      <c r="D17046" s="16"/>
    </row>
    <row r="17047" spans="4:4">
      <c r="D17047" s="16"/>
    </row>
    <row r="17048" spans="4:4">
      <c r="D17048" s="16"/>
    </row>
    <row r="17049" spans="4:4">
      <c r="D17049" s="16"/>
    </row>
    <row r="17050" spans="4:4">
      <c r="D17050" s="16"/>
    </row>
    <row r="17051" spans="4:4">
      <c r="D17051" s="16"/>
    </row>
    <row r="17052" spans="4:4">
      <c r="D17052" s="16"/>
    </row>
    <row r="17053" spans="4:4">
      <c r="D17053" s="16"/>
    </row>
    <row r="17054" spans="4:4">
      <c r="D17054" s="16"/>
    </row>
    <row r="17055" spans="4:4">
      <c r="D17055" s="16"/>
    </row>
    <row r="17056" spans="4:4">
      <c r="D17056" s="16"/>
    </row>
    <row r="17057" spans="4:4">
      <c r="D17057" s="16"/>
    </row>
    <row r="17058" spans="4:4">
      <c r="D17058" s="16"/>
    </row>
    <row r="17059" spans="4:4">
      <c r="D17059" s="16"/>
    </row>
    <row r="17060" spans="4:4">
      <c r="D17060" s="16"/>
    </row>
    <row r="17061" spans="4:4">
      <c r="D17061" s="16"/>
    </row>
    <row r="17062" spans="4:4">
      <c r="D17062" s="16"/>
    </row>
    <row r="17063" spans="4:4">
      <c r="D17063" s="16"/>
    </row>
    <row r="17064" spans="4:4">
      <c r="D17064" s="16"/>
    </row>
    <row r="17065" spans="4:4">
      <c r="D17065" s="16"/>
    </row>
    <row r="17066" spans="4:4">
      <c r="D17066" s="16"/>
    </row>
    <row r="17067" spans="4:4">
      <c r="D17067" s="16"/>
    </row>
    <row r="17068" spans="4:4">
      <c r="D17068" s="16"/>
    </row>
    <row r="17069" spans="4:4">
      <c r="D17069" s="16"/>
    </row>
    <row r="17070" spans="4:4">
      <c r="D17070" s="16"/>
    </row>
    <row r="17071" spans="4:4">
      <c r="D17071" s="16"/>
    </row>
    <row r="17072" spans="4:4">
      <c r="D17072" s="16"/>
    </row>
    <row r="17073" spans="4:4">
      <c r="D17073" s="16"/>
    </row>
    <row r="17074" spans="4:4">
      <c r="D17074" s="16"/>
    </row>
    <row r="17075" spans="4:4">
      <c r="D17075" s="16"/>
    </row>
    <row r="17076" spans="4:4">
      <c r="D17076" s="16"/>
    </row>
    <row r="17077" spans="4:4">
      <c r="D17077" s="16"/>
    </row>
    <row r="17078" spans="4:4">
      <c r="D17078" s="16"/>
    </row>
    <row r="17079" spans="4:4">
      <c r="D17079" s="16"/>
    </row>
    <row r="17080" spans="4:4">
      <c r="D17080" s="16"/>
    </row>
    <row r="17081" spans="4:4">
      <c r="D17081" s="16"/>
    </row>
    <row r="17082" spans="4:4">
      <c r="D17082" s="16"/>
    </row>
    <row r="17083" spans="4:4">
      <c r="D17083" s="16"/>
    </row>
    <row r="17084" spans="4:4">
      <c r="D17084" s="16"/>
    </row>
    <row r="17085" spans="4:4">
      <c r="D17085" s="16"/>
    </row>
    <row r="17086" spans="4:4">
      <c r="D17086" s="16"/>
    </row>
    <row r="17087" spans="4:4">
      <c r="D17087" s="16"/>
    </row>
    <row r="17088" spans="4:4">
      <c r="D17088" s="16"/>
    </row>
    <row r="17089" spans="4:4">
      <c r="D17089" s="16"/>
    </row>
    <row r="17090" spans="4:4">
      <c r="D17090" s="16"/>
    </row>
    <row r="17091" spans="4:4">
      <c r="D17091" s="16"/>
    </row>
    <row r="17092" spans="4:4">
      <c r="D17092" s="16"/>
    </row>
    <row r="17093" spans="4:4">
      <c r="D17093" s="16"/>
    </row>
    <row r="17094" spans="4:4">
      <c r="D17094" s="16"/>
    </row>
    <row r="17095" spans="4:4">
      <c r="D17095" s="16"/>
    </row>
    <row r="17096" spans="4:4">
      <c r="D17096" s="16"/>
    </row>
    <row r="17097" spans="4:4">
      <c r="D17097" s="16"/>
    </row>
    <row r="17098" spans="4:4">
      <c r="D17098" s="16"/>
    </row>
    <row r="17099" spans="4:4">
      <c r="D17099" s="16"/>
    </row>
    <row r="17100" spans="4:4">
      <c r="D17100" s="16"/>
    </row>
    <row r="17101" spans="4:4">
      <c r="D17101" s="16"/>
    </row>
    <row r="17102" spans="4:4">
      <c r="D17102" s="16"/>
    </row>
    <row r="17103" spans="4:4">
      <c r="D17103" s="16"/>
    </row>
    <row r="17104" spans="4:4">
      <c r="D17104" s="16"/>
    </row>
    <row r="17105" spans="4:4">
      <c r="D17105" s="16"/>
    </row>
    <row r="17106" spans="4:4">
      <c r="D17106" s="16"/>
    </row>
    <row r="17107" spans="4:4">
      <c r="D17107" s="16"/>
    </row>
    <row r="17108" spans="4:4">
      <c r="D17108" s="16"/>
    </row>
    <row r="17109" spans="4:4">
      <c r="D17109" s="16"/>
    </row>
    <row r="17110" spans="4:4">
      <c r="D17110" s="16"/>
    </row>
    <row r="17111" spans="4:4">
      <c r="D17111" s="16"/>
    </row>
    <row r="17112" spans="4:4">
      <c r="D17112" s="16"/>
    </row>
    <row r="17113" spans="4:4">
      <c r="D17113" s="16"/>
    </row>
    <row r="17114" spans="4:4">
      <c r="D17114" s="16"/>
    </row>
    <row r="17115" spans="4:4">
      <c r="D17115" s="16"/>
    </row>
    <row r="17116" spans="4:4">
      <c r="D17116" s="16"/>
    </row>
    <row r="17117" spans="4:4">
      <c r="D17117" s="16"/>
    </row>
    <row r="17118" spans="4:4">
      <c r="D17118" s="16"/>
    </row>
    <row r="17119" spans="4:4">
      <c r="D17119" s="16"/>
    </row>
    <row r="17120" spans="4:4">
      <c r="D17120" s="16"/>
    </row>
    <row r="17121" spans="4:4">
      <c r="D17121" s="16"/>
    </row>
    <row r="17122" spans="4:4">
      <c r="D17122" s="16"/>
    </row>
    <row r="17123" spans="4:4">
      <c r="D17123" s="16"/>
    </row>
    <row r="17124" spans="4:4">
      <c r="D17124" s="16"/>
    </row>
    <row r="17125" spans="4:4">
      <c r="D17125" s="16"/>
    </row>
    <row r="17126" spans="4:4">
      <c r="D17126" s="16"/>
    </row>
    <row r="17127" spans="4:4">
      <c r="D17127" s="16"/>
    </row>
    <row r="17128" spans="4:4">
      <c r="D17128" s="16"/>
    </row>
    <row r="17129" spans="4:4">
      <c r="D17129" s="16"/>
    </row>
    <row r="17130" spans="4:4">
      <c r="D17130" s="16"/>
    </row>
    <row r="17131" spans="4:4">
      <c r="D17131" s="16"/>
    </row>
    <row r="17132" spans="4:4">
      <c r="D17132" s="16"/>
    </row>
    <row r="17133" spans="4:4">
      <c r="D17133" s="16"/>
    </row>
    <row r="17134" spans="4:4">
      <c r="D17134" s="16"/>
    </row>
    <row r="17135" spans="4:4">
      <c r="D17135" s="16"/>
    </row>
    <row r="17136" spans="4:4">
      <c r="D17136" s="16"/>
    </row>
    <row r="17137" spans="4:4">
      <c r="D17137" s="16"/>
    </row>
    <row r="17138" spans="4:4">
      <c r="D17138" s="16"/>
    </row>
    <row r="17139" spans="4:4">
      <c r="D17139" s="16"/>
    </row>
    <row r="17140" spans="4:4">
      <c r="D17140" s="16"/>
    </row>
    <row r="17141" spans="4:4">
      <c r="D17141" s="16"/>
    </row>
    <row r="17142" spans="4:4">
      <c r="D17142" s="16"/>
    </row>
    <row r="17143" spans="4:4">
      <c r="D17143" s="16"/>
    </row>
    <row r="17144" spans="4:4">
      <c r="D17144" s="16"/>
    </row>
    <row r="17145" spans="4:4">
      <c r="D17145" s="16"/>
    </row>
    <row r="17146" spans="4:4">
      <c r="D17146" s="16"/>
    </row>
    <row r="17147" spans="4:4">
      <c r="D17147" s="16"/>
    </row>
    <row r="17148" spans="4:4">
      <c r="D17148" s="16"/>
    </row>
    <row r="17149" spans="4:4">
      <c r="D17149" s="16"/>
    </row>
    <row r="17150" spans="4:4">
      <c r="D17150" s="16"/>
    </row>
    <row r="17151" spans="4:4">
      <c r="D17151" s="16"/>
    </row>
    <row r="17152" spans="4:4">
      <c r="D17152" s="16"/>
    </row>
    <row r="17153" spans="4:4">
      <c r="D17153" s="16"/>
    </row>
    <row r="17154" spans="4:4">
      <c r="D17154" s="16"/>
    </row>
    <row r="17155" spans="4:4">
      <c r="D17155" s="16"/>
    </row>
    <row r="17156" spans="4:4">
      <c r="D17156" s="16"/>
    </row>
    <row r="17157" spans="4:4">
      <c r="D17157" s="16"/>
    </row>
    <row r="17158" spans="4:4">
      <c r="D17158" s="16"/>
    </row>
    <row r="17159" spans="4:4">
      <c r="D17159" s="16"/>
    </row>
    <row r="17160" spans="4:4">
      <c r="D17160" s="16"/>
    </row>
    <row r="17161" spans="4:4">
      <c r="D17161" s="16"/>
    </row>
    <row r="17162" spans="4:4">
      <c r="D17162" s="16"/>
    </row>
    <row r="17163" spans="4:4">
      <c r="D17163" s="16"/>
    </row>
    <row r="17164" spans="4:4">
      <c r="D17164" s="16"/>
    </row>
    <row r="17165" spans="4:4">
      <c r="D17165" s="16"/>
    </row>
    <row r="17166" spans="4:4">
      <c r="D17166" s="16"/>
    </row>
    <row r="17167" spans="4:4">
      <c r="D17167" s="16"/>
    </row>
    <row r="17168" spans="4:4">
      <c r="D17168" s="16"/>
    </row>
    <row r="17169" spans="4:4">
      <c r="D17169" s="16"/>
    </row>
    <row r="17170" spans="4:4">
      <c r="D17170" s="16"/>
    </row>
    <row r="17171" spans="4:4">
      <c r="D17171" s="16"/>
    </row>
    <row r="17172" spans="4:4">
      <c r="D17172" s="16"/>
    </row>
    <row r="17173" spans="4:4">
      <c r="D17173" s="16"/>
    </row>
    <row r="17174" spans="4:4">
      <c r="D17174" s="16"/>
    </row>
    <row r="17175" spans="4:4">
      <c r="D17175" s="16"/>
    </row>
    <row r="17176" spans="4:4">
      <c r="D17176" s="16"/>
    </row>
    <row r="17177" spans="4:4">
      <c r="D17177" s="16"/>
    </row>
    <row r="17178" spans="4:4">
      <c r="D17178" s="16"/>
    </row>
    <row r="17179" spans="4:4">
      <c r="D17179" s="16"/>
    </row>
    <row r="17180" spans="4:4">
      <c r="D17180" s="16"/>
    </row>
    <row r="17181" spans="4:4">
      <c r="D17181" s="16"/>
    </row>
    <row r="17182" spans="4:4">
      <c r="D17182" s="16"/>
    </row>
    <row r="17183" spans="4:4">
      <c r="D17183" s="16"/>
    </row>
    <row r="17184" spans="4:4">
      <c r="D17184" s="16"/>
    </row>
    <row r="17185" spans="4:4">
      <c r="D17185" s="16"/>
    </row>
    <row r="17186" spans="4:4">
      <c r="D17186" s="16"/>
    </row>
    <row r="17187" spans="4:4">
      <c r="D17187" s="16"/>
    </row>
    <row r="17188" spans="4:4">
      <c r="D17188" s="16"/>
    </row>
    <row r="17189" spans="4:4">
      <c r="D17189" s="16"/>
    </row>
    <row r="17190" spans="4:4">
      <c r="D17190" s="16"/>
    </row>
    <row r="17191" spans="4:4">
      <c r="D17191" s="16"/>
    </row>
    <row r="17192" spans="4:4">
      <c r="D17192" s="16"/>
    </row>
    <row r="17193" spans="4:4">
      <c r="D17193" s="16"/>
    </row>
    <row r="17194" spans="4:4">
      <c r="D17194" s="16"/>
    </row>
    <row r="17195" spans="4:4">
      <c r="D17195" s="16"/>
    </row>
    <row r="17196" spans="4:4">
      <c r="D17196" s="16"/>
    </row>
    <row r="17197" spans="4:4">
      <c r="D17197" s="16"/>
    </row>
    <row r="17198" spans="4:4">
      <c r="D17198" s="16"/>
    </row>
    <row r="17199" spans="4:4">
      <c r="D17199" s="16"/>
    </row>
    <row r="17200" spans="4:4">
      <c r="D17200" s="16"/>
    </row>
    <row r="17201" spans="4:4">
      <c r="D17201" s="16"/>
    </row>
    <row r="17202" spans="4:4">
      <c r="D17202" s="16"/>
    </row>
    <row r="17203" spans="4:4">
      <c r="D17203" s="16"/>
    </row>
    <row r="17204" spans="4:4">
      <c r="D17204" s="16"/>
    </row>
    <row r="17205" spans="4:4">
      <c r="D17205" s="16"/>
    </row>
    <row r="17206" spans="4:4">
      <c r="D17206" s="16"/>
    </row>
    <row r="17207" spans="4:4">
      <c r="D17207" s="16"/>
    </row>
    <row r="17208" spans="4:4">
      <c r="D17208" s="16"/>
    </row>
    <row r="17209" spans="4:4">
      <c r="D17209" s="16"/>
    </row>
    <row r="17210" spans="4:4">
      <c r="D17210" s="16"/>
    </row>
    <row r="17211" spans="4:4">
      <c r="D17211" s="16"/>
    </row>
    <row r="17212" spans="4:4">
      <c r="D17212" s="16"/>
    </row>
    <row r="17213" spans="4:4">
      <c r="D17213" s="16"/>
    </row>
    <row r="17214" spans="4:4">
      <c r="D17214" s="16"/>
    </row>
    <row r="17215" spans="4:4">
      <c r="D17215" s="16"/>
    </row>
    <row r="17216" spans="4:4">
      <c r="D17216" s="16"/>
    </row>
    <row r="17217" spans="4:4">
      <c r="D17217" s="16"/>
    </row>
    <row r="17218" spans="4:4">
      <c r="D17218" s="16"/>
    </row>
    <row r="17219" spans="4:4">
      <c r="D17219" s="16"/>
    </row>
    <row r="17220" spans="4:4">
      <c r="D17220" s="16"/>
    </row>
    <row r="17221" spans="4:4">
      <c r="D17221" s="16"/>
    </row>
    <row r="17222" spans="4:4">
      <c r="D17222" s="16"/>
    </row>
    <row r="17223" spans="4:4">
      <c r="D17223" s="16"/>
    </row>
    <row r="17224" spans="4:4">
      <c r="D17224" s="16"/>
    </row>
    <row r="17225" spans="4:4">
      <c r="D17225" s="16"/>
    </row>
    <row r="17226" spans="4:4">
      <c r="D17226" s="16"/>
    </row>
    <row r="17227" spans="4:4">
      <c r="D17227" s="16"/>
    </row>
    <row r="17228" spans="4:4">
      <c r="D17228" s="16"/>
    </row>
    <row r="17229" spans="4:4">
      <c r="D17229" s="16"/>
    </row>
    <row r="17230" spans="4:4">
      <c r="D17230" s="16"/>
    </row>
    <row r="17231" spans="4:4">
      <c r="D17231" s="16"/>
    </row>
    <row r="17232" spans="4:4">
      <c r="D17232" s="16"/>
    </row>
    <row r="17233" spans="4:4">
      <c r="D17233" s="16"/>
    </row>
    <row r="17234" spans="4:4">
      <c r="D17234" s="16"/>
    </row>
    <row r="17235" spans="4:4">
      <c r="D17235" s="16"/>
    </row>
    <row r="17236" spans="4:4">
      <c r="D17236" s="16"/>
    </row>
    <row r="17237" spans="4:4">
      <c r="D17237" s="16"/>
    </row>
    <row r="17238" spans="4:4">
      <c r="D17238" s="16"/>
    </row>
    <row r="17239" spans="4:4">
      <c r="D17239" s="16"/>
    </row>
    <row r="17240" spans="4:4">
      <c r="D17240" s="16"/>
    </row>
    <row r="17241" spans="4:4">
      <c r="D17241" s="16"/>
    </row>
    <row r="17242" spans="4:4">
      <c r="D17242" s="16"/>
    </row>
    <row r="17243" spans="4:4">
      <c r="D17243" s="16"/>
    </row>
    <row r="17244" spans="4:4">
      <c r="D17244" s="16"/>
    </row>
    <row r="17245" spans="4:4">
      <c r="D17245" s="16"/>
    </row>
    <row r="17246" spans="4:4">
      <c r="D17246" s="16"/>
    </row>
    <row r="17247" spans="4:4">
      <c r="D17247" s="16"/>
    </row>
    <row r="17248" spans="4:4">
      <c r="D17248" s="16"/>
    </row>
    <row r="17249" spans="4:4">
      <c r="D17249" s="16"/>
    </row>
    <row r="17250" spans="4:4">
      <c r="D17250" s="16"/>
    </row>
    <row r="17251" spans="4:4">
      <c r="D17251" s="16"/>
    </row>
    <row r="17252" spans="4:4">
      <c r="D17252" s="16"/>
    </row>
    <row r="17253" spans="4:4">
      <c r="D17253" s="16"/>
    </row>
    <row r="17254" spans="4:4">
      <c r="D17254" s="16"/>
    </row>
    <row r="17255" spans="4:4">
      <c r="D17255" s="16"/>
    </row>
    <row r="17256" spans="4:4">
      <c r="D17256" s="16"/>
    </row>
    <row r="17257" spans="4:4">
      <c r="D17257" s="16"/>
    </row>
    <row r="17258" spans="4:4">
      <c r="D17258" s="16"/>
    </row>
    <row r="17259" spans="4:4">
      <c r="D17259" s="16"/>
    </row>
    <row r="17260" spans="4:4">
      <c r="D17260" s="16"/>
    </row>
    <row r="17261" spans="4:4">
      <c r="D17261" s="16"/>
    </row>
    <row r="17262" spans="4:4">
      <c r="D17262" s="16"/>
    </row>
    <row r="17263" spans="4:4">
      <c r="D17263" s="16"/>
    </row>
    <row r="17264" spans="4:4">
      <c r="D17264" s="16"/>
    </row>
    <row r="17265" spans="4:4">
      <c r="D17265" s="16"/>
    </row>
    <row r="17266" spans="4:4">
      <c r="D17266" s="16"/>
    </row>
    <row r="17267" spans="4:4">
      <c r="D17267" s="16"/>
    </row>
    <row r="17268" spans="4:4">
      <c r="D17268" s="16"/>
    </row>
    <row r="17269" spans="4:4">
      <c r="D17269" s="16"/>
    </row>
    <row r="17270" spans="4:4">
      <c r="D17270" s="16"/>
    </row>
    <row r="17271" spans="4:4">
      <c r="D17271" s="16"/>
    </row>
    <row r="17272" spans="4:4">
      <c r="D17272" s="16"/>
    </row>
    <row r="17273" spans="4:4">
      <c r="D17273" s="16"/>
    </row>
    <row r="17274" spans="4:4">
      <c r="D17274" s="16"/>
    </row>
    <row r="17275" spans="4:4">
      <c r="D17275" s="16"/>
    </row>
    <row r="17276" spans="4:4">
      <c r="D17276" s="16"/>
    </row>
    <row r="17277" spans="4:4">
      <c r="D17277" s="16"/>
    </row>
    <row r="17278" spans="4:4">
      <c r="D17278" s="16"/>
    </row>
    <row r="17279" spans="4:4">
      <c r="D17279" s="16"/>
    </row>
    <row r="17280" spans="4:4">
      <c r="D17280" s="16"/>
    </row>
    <row r="17281" spans="4:4">
      <c r="D17281" s="16"/>
    </row>
    <row r="17282" spans="4:4">
      <c r="D17282" s="16"/>
    </row>
    <row r="17283" spans="4:4">
      <c r="D17283" s="16"/>
    </row>
    <row r="17284" spans="4:4">
      <c r="D17284" s="16"/>
    </row>
    <row r="17285" spans="4:4">
      <c r="D17285" s="16"/>
    </row>
    <row r="17286" spans="4:4">
      <c r="D17286" s="16"/>
    </row>
    <row r="17287" spans="4:4">
      <c r="D17287" s="16"/>
    </row>
    <row r="17288" spans="4:4">
      <c r="D17288" s="16"/>
    </row>
    <row r="17289" spans="4:4">
      <c r="D17289" s="16"/>
    </row>
    <row r="17290" spans="4:4">
      <c r="D17290" s="16"/>
    </row>
    <row r="17291" spans="4:4">
      <c r="D17291" s="16"/>
    </row>
    <row r="17292" spans="4:4">
      <c r="D17292" s="16"/>
    </row>
    <row r="17293" spans="4:4">
      <c r="D17293" s="16"/>
    </row>
    <row r="17294" spans="4:4">
      <c r="D17294" s="16"/>
    </row>
    <row r="17295" spans="4:4">
      <c r="D17295" s="16"/>
    </row>
    <row r="17296" spans="4:4">
      <c r="D17296" s="16"/>
    </row>
    <row r="17297" spans="4:4">
      <c r="D17297" s="16"/>
    </row>
    <row r="17298" spans="4:4">
      <c r="D17298" s="16"/>
    </row>
    <row r="17299" spans="4:4">
      <c r="D17299" s="16"/>
    </row>
    <row r="17300" spans="4:4">
      <c r="D17300" s="16"/>
    </row>
    <row r="17301" spans="4:4">
      <c r="D17301" s="16"/>
    </row>
    <row r="17302" spans="4:4">
      <c r="D17302" s="16"/>
    </row>
    <row r="17303" spans="4:4">
      <c r="D17303" s="16"/>
    </row>
    <row r="17304" spans="4:4">
      <c r="D17304" s="16"/>
    </row>
    <row r="17305" spans="4:4">
      <c r="D17305" s="16"/>
    </row>
    <row r="17306" spans="4:4">
      <c r="D17306" s="16"/>
    </row>
    <row r="17307" spans="4:4">
      <c r="D17307" s="16"/>
    </row>
    <row r="17308" spans="4:4">
      <c r="D17308" s="16"/>
    </row>
    <row r="17309" spans="4:4">
      <c r="D17309" s="16"/>
    </row>
    <row r="17310" spans="4:4">
      <c r="D17310" s="16"/>
    </row>
    <row r="17311" spans="4:4">
      <c r="D17311" s="16"/>
    </row>
    <row r="17312" spans="4:4">
      <c r="D17312" s="16"/>
    </row>
    <row r="17313" spans="4:4">
      <c r="D17313" s="16"/>
    </row>
    <row r="17314" spans="4:4">
      <c r="D17314" s="16"/>
    </row>
    <row r="17315" spans="4:4">
      <c r="D17315" s="16"/>
    </row>
    <row r="17316" spans="4:4">
      <c r="D17316" s="16"/>
    </row>
    <row r="17317" spans="4:4">
      <c r="D17317" s="16"/>
    </row>
    <row r="17318" spans="4:4">
      <c r="D17318" s="16"/>
    </row>
    <row r="17319" spans="4:4">
      <c r="D17319" s="16"/>
    </row>
    <row r="17320" spans="4:4">
      <c r="D17320" s="16"/>
    </row>
    <row r="17321" spans="4:4">
      <c r="D17321" s="16"/>
    </row>
    <row r="17322" spans="4:4">
      <c r="D17322" s="16"/>
    </row>
    <row r="17323" spans="4:4">
      <c r="D17323" s="16"/>
    </row>
    <row r="17324" spans="4:4">
      <c r="D17324" s="16"/>
    </row>
    <row r="17325" spans="4:4">
      <c r="D17325" s="16"/>
    </row>
    <row r="17326" spans="4:4">
      <c r="D17326" s="16"/>
    </row>
    <row r="17327" spans="4:4">
      <c r="D17327" s="16"/>
    </row>
    <row r="17328" spans="4:4">
      <c r="D17328" s="16"/>
    </row>
    <row r="17329" spans="4:4">
      <c r="D17329" s="16"/>
    </row>
    <row r="17330" spans="4:4">
      <c r="D17330" s="16"/>
    </row>
    <row r="17331" spans="4:4">
      <c r="D17331" s="16"/>
    </row>
    <row r="17332" spans="4:4">
      <c r="D17332" s="16"/>
    </row>
    <row r="17333" spans="4:4">
      <c r="D17333" s="16"/>
    </row>
    <row r="17334" spans="4:4">
      <c r="D17334" s="16"/>
    </row>
    <row r="17335" spans="4:4">
      <c r="D17335" s="16"/>
    </row>
    <row r="17336" spans="4:4">
      <c r="D17336" s="16"/>
    </row>
    <row r="17337" spans="4:4">
      <c r="D17337" s="16"/>
    </row>
    <row r="17338" spans="4:4">
      <c r="D17338" s="16"/>
    </row>
    <row r="17339" spans="4:4">
      <c r="D17339" s="16"/>
    </row>
    <row r="17340" spans="4:4">
      <c r="D17340" s="16"/>
    </row>
    <row r="17341" spans="4:4">
      <c r="D17341" s="16"/>
    </row>
    <row r="17342" spans="4:4">
      <c r="D17342" s="16"/>
    </row>
    <row r="17343" spans="4:4">
      <c r="D17343" s="16"/>
    </row>
    <row r="17344" spans="4:4">
      <c r="D17344" s="16"/>
    </row>
    <row r="17345" spans="4:4">
      <c r="D17345" s="16"/>
    </row>
    <row r="17346" spans="4:4">
      <c r="D17346" s="16"/>
    </row>
    <row r="17347" spans="4:4">
      <c r="D17347" s="16"/>
    </row>
    <row r="17348" spans="4:4">
      <c r="D17348" s="16"/>
    </row>
    <row r="17349" spans="4:4">
      <c r="D17349" s="16"/>
    </row>
    <row r="17350" spans="4:4">
      <c r="D17350" s="16"/>
    </row>
    <row r="17351" spans="4:4">
      <c r="D17351" s="16"/>
    </row>
    <row r="17352" spans="4:4">
      <c r="D17352" s="16"/>
    </row>
    <row r="17353" spans="4:4">
      <c r="D17353" s="16"/>
    </row>
    <row r="17354" spans="4:4">
      <c r="D17354" s="16"/>
    </row>
    <row r="17355" spans="4:4">
      <c r="D17355" s="16"/>
    </row>
    <row r="17356" spans="4:4">
      <c r="D17356" s="16"/>
    </row>
    <row r="17357" spans="4:4">
      <c r="D17357" s="16"/>
    </row>
    <row r="17358" spans="4:4">
      <c r="D17358" s="16"/>
    </row>
    <row r="17359" spans="4:4">
      <c r="D17359" s="16"/>
    </row>
    <row r="17360" spans="4:4">
      <c r="D17360" s="16"/>
    </row>
    <row r="17361" spans="4:4">
      <c r="D17361" s="16"/>
    </row>
    <row r="17362" spans="4:4">
      <c r="D17362" s="16"/>
    </row>
    <row r="17363" spans="4:4">
      <c r="D17363" s="16"/>
    </row>
    <row r="17364" spans="4:4">
      <c r="D17364" s="16"/>
    </row>
    <row r="17365" spans="4:4">
      <c r="D17365" s="16"/>
    </row>
    <row r="17366" spans="4:4">
      <c r="D17366" s="16"/>
    </row>
    <row r="17367" spans="4:4">
      <c r="D17367" s="16"/>
    </row>
    <row r="17368" spans="4:4">
      <c r="D17368" s="16"/>
    </row>
    <row r="17369" spans="4:4">
      <c r="D17369" s="16"/>
    </row>
    <row r="17370" spans="4:4">
      <c r="D17370" s="16"/>
    </row>
    <row r="17371" spans="4:4">
      <c r="D17371" s="16"/>
    </row>
    <row r="17372" spans="4:4">
      <c r="D17372" s="16"/>
    </row>
    <row r="17373" spans="4:4">
      <c r="D17373" s="16"/>
    </row>
    <row r="17374" spans="4:4">
      <c r="D17374" s="16"/>
    </row>
    <row r="17375" spans="4:4">
      <c r="D17375" s="16"/>
    </row>
    <row r="17376" spans="4:4">
      <c r="D17376" s="16"/>
    </row>
    <row r="17377" spans="4:4">
      <c r="D17377" s="16"/>
    </row>
    <row r="17378" spans="4:4">
      <c r="D17378" s="16"/>
    </row>
    <row r="17379" spans="4:4">
      <c r="D17379" s="16"/>
    </row>
    <row r="17380" spans="4:4">
      <c r="D17380" s="16"/>
    </row>
    <row r="17381" spans="4:4">
      <c r="D17381" s="16"/>
    </row>
    <row r="17382" spans="4:4">
      <c r="D17382" s="16"/>
    </row>
    <row r="17383" spans="4:4">
      <c r="D17383" s="16"/>
    </row>
    <row r="17384" spans="4:4">
      <c r="D17384" s="16"/>
    </row>
    <row r="17385" spans="4:4">
      <c r="D17385" s="16"/>
    </row>
    <row r="17386" spans="4:4">
      <c r="D17386" s="16"/>
    </row>
    <row r="17387" spans="4:4">
      <c r="D17387" s="16"/>
    </row>
    <row r="17388" spans="4:4">
      <c r="D17388" s="16"/>
    </row>
    <row r="17389" spans="4:4">
      <c r="D17389" s="16"/>
    </row>
    <row r="17390" spans="4:4">
      <c r="D17390" s="16"/>
    </row>
    <row r="17391" spans="4:4">
      <c r="D17391" s="16"/>
    </row>
    <row r="17392" spans="4:4">
      <c r="D17392" s="16"/>
    </row>
    <row r="17393" spans="4:4">
      <c r="D17393" s="16"/>
    </row>
    <row r="17394" spans="4:4">
      <c r="D17394" s="16"/>
    </row>
    <row r="17395" spans="4:4">
      <c r="D17395" s="16"/>
    </row>
    <row r="17396" spans="4:4">
      <c r="D17396" s="16"/>
    </row>
    <row r="17397" spans="4:4">
      <c r="D17397" s="16"/>
    </row>
    <row r="17398" spans="4:4">
      <c r="D17398" s="16"/>
    </row>
    <row r="17399" spans="4:4">
      <c r="D17399" s="16"/>
    </row>
    <row r="17400" spans="4:4">
      <c r="D17400" s="16"/>
    </row>
    <row r="17401" spans="4:4">
      <c r="D17401" s="16"/>
    </row>
    <row r="17402" spans="4:4">
      <c r="D17402" s="16"/>
    </row>
    <row r="17403" spans="4:4">
      <c r="D17403" s="16"/>
    </row>
    <row r="17404" spans="4:4">
      <c r="D17404" s="16"/>
    </row>
    <row r="17405" spans="4:4">
      <c r="D17405" s="16"/>
    </row>
    <row r="17406" spans="4:4">
      <c r="D17406" s="16"/>
    </row>
    <row r="17407" spans="4:4">
      <c r="D17407" s="16"/>
    </row>
    <row r="17408" spans="4:4">
      <c r="D17408" s="16"/>
    </row>
    <row r="17409" spans="4:4">
      <c r="D17409" s="16"/>
    </row>
    <row r="17410" spans="4:4">
      <c r="D17410" s="16"/>
    </row>
    <row r="17411" spans="4:4">
      <c r="D17411" s="16"/>
    </row>
    <row r="17412" spans="4:4">
      <c r="D17412" s="16"/>
    </row>
    <row r="17413" spans="4:4">
      <c r="D17413" s="16"/>
    </row>
    <row r="17414" spans="4:4">
      <c r="D17414" s="16"/>
    </row>
    <row r="17415" spans="4:4">
      <c r="D17415" s="16"/>
    </row>
    <row r="17416" spans="4:4">
      <c r="D17416" s="16"/>
    </row>
    <row r="17417" spans="4:4">
      <c r="D17417" s="16"/>
    </row>
    <row r="17418" spans="4:4">
      <c r="D17418" s="16"/>
    </row>
    <row r="17419" spans="4:4">
      <c r="D17419" s="16"/>
    </row>
    <row r="17420" spans="4:4">
      <c r="D17420" s="16"/>
    </row>
    <row r="17421" spans="4:4">
      <c r="D17421" s="16"/>
    </row>
    <row r="17422" spans="4:4">
      <c r="D17422" s="16"/>
    </row>
    <row r="17423" spans="4:4">
      <c r="D17423" s="16"/>
    </row>
    <row r="17424" spans="4:4">
      <c r="D17424" s="16"/>
    </row>
    <row r="17425" spans="4:4">
      <c r="D17425" s="16"/>
    </row>
    <row r="17426" spans="4:4">
      <c r="D17426" s="16"/>
    </row>
    <row r="17427" spans="4:4">
      <c r="D17427" s="16"/>
    </row>
    <row r="17428" spans="4:4">
      <c r="D17428" s="16"/>
    </row>
    <row r="17429" spans="4:4">
      <c r="D17429" s="16"/>
    </row>
    <row r="17430" spans="4:4">
      <c r="D17430" s="16"/>
    </row>
    <row r="17431" spans="4:4">
      <c r="D17431" s="16"/>
    </row>
    <row r="17432" spans="4:4">
      <c r="D17432" s="16"/>
    </row>
    <row r="17433" spans="4:4">
      <c r="D17433" s="16"/>
    </row>
    <row r="17434" spans="4:4">
      <c r="D17434" s="16"/>
    </row>
    <row r="17435" spans="4:4">
      <c r="D17435" s="16"/>
    </row>
    <row r="17436" spans="4:4">
      <c r="D17436" s="16"/>
    </row>
    <row r="17437" spans="4:4">
      <c r="D17437" s="16"/>
    </row>
    <row r="17438" spans="4:4">
      <c r="D17438" s="16"/>
    </row>
    <row r="17439" spans="4:4">
      <c r="D17439" s="16"/>
    </row>
    <row r="17440" spans="4:4">
      <c r="D17440" s="16"/>
    </row>
    <row r="17441" spans="4:4">
      <c r="D17441" s="16"/>
    </row>
    <row r="17442" spans="4:4">
      <c r="D17442" s="16"/>
    </row>
    <row r="17443" spans="4:4">
      <c r="D17443" s="16"/>
    </row>
    <row r="17444" spans="4:4">
      <c r="D17444" s="16"/>
    </row>
    <row r="17445" spans="4:4">
      <c r="D17445" s="16"/>
    </row>
    <row r="17446" spans="4:4">
      <c r="D17446" s="16"/>
    </row>
    <row r="17447" spans="4:4">
      <c r="D17447" s="16"/>
    </row>
    <row r="17448" spans="4:4">
      <c r="D17448" s="16"/>
    </row>
    <row r="17449" spans="4:4">
      <c r="D17449" s="16"/>
    </row>
    <row r="17450" spans="4:4">
      <c r="D17450" s="16"/>
    </row>
    <row r="17451" spans="4:4">
      <c r="D17451" s="16"/>
    </row>
    <row r="17452" spans="4:4">
      <c r="D17452" s="16"/>
    </row>
    <row r="17453" spans="4:4">
      <c r="D17453" s="16"/>
    </row>
    <row r="17454" spans="4:4">
      <c r="D17454" s="16"/>
    </row>
    <row r="17455" spans="4:4">
      <c r="D17455" s="16"/>
    </row>
    <row r="17456" spans="4:4">
      <c r="D17456" s="16"/>
    </row>
    <row r="17457" spans="4:4">
      <c r="D17457" s="16"/>
    </row>
    <row r="17458" spans="4:4">
      <c r="D17458" s="16"/>
    </row>
    <row r="17459" spans="4:4">
      <c r="D17459" s="16"/>
    </row>
    <row r="17460" spans="4:4">
      <c r="D17460" s="16"/>
    </row>
    <row r="17461" spans="4:4">
      <c r="D17461" s="16"/>
    </row>
    <row r="17462" spans="4:4">
      <c r="D17462" s="16"/>
    </row>
    <row r="17463" spans="4:4">
      <c r="D17463" s="16"/>
    </row>
    <row r="17464" spans="4:4">
      <c r="D17464" s="16"/>
    </row>
    <row r="17465" spans="4:4">
      <c r="D17465" s="16"/>
    </row>
    <row r="17466" spans="4:4">
      <c r="D17466" s="16"/>
    </row>
    <row r="17467" spans="4:4">
      <c r="D17467" s="16"/>
    </row>
    <row r="17468" spans="4:4">
      <c r="D17468" s="16"/>
    </row>
    <row r="17469" spans="4:4">
      <c r="D17469" s="16"/>
    </row>
    <row r="17470" spans="4:4">
      <c r="D17470" s="16"/>
    </row>
    <row r="17471" spans="4:4">
      <c r="D17471" s="16"/>
    </row>
    <row r="17472" spans="4:4">
      <c r="D17472" s="16"/>
    </row>
    <row r="17473" spans="4:4">
      <c r="D17473" s="16"/>
    </row>
    <row r="17474" spans="4:4">
      <c r="D17474" s="16"/>
    </row>
    <row r="17475" spans="4:4">
      <c r="D17475" s="16"/>
    </row>
    <row r="17476" spans="4:4">
      <c r="D17476" s="16"/>
    </row>
    <row r="17477" spans="4:4">
      <c r="D17477" s="16"/>
    </row>
    <row r="17478" spans="4:4">
      <c r="D17478" s="16"/>
    </row>
    <row r="17479" spans="4:4">
      <c r="D17479" s="16"/>
    </row>
    <row r="17480" spans="4:4">
      <c r="D17480" s="16"/>
    </row>
    <row r="17481" spans="4:4">
      <c r="D17481" s="16"/>
    </row>
    <row r="17482" spans="4:4">
      <c r="D17482" s="16"/>
    </row>
    <row r="17483" spans="4:4">
      <c r="D17483" s="16"/>
    </row>
    <row r="17484" spans="4:4">
      <c r="D17484" s="16"/>
    </row>
    <row r="17485" spans="4:4">
      <c r="D17485" s="16"/>
    </row>
    <row r="17486" spans="4:4">
      <c r="D17486" s="16"/>
    </row>
    <row r="17487" spans="4:4">
      <c r="D17487" s="16"/>
    </row>
    <row r="17488" spans="4:4">
      <c r="D17488" s="16"/>
    </row>
    <row r="17489" spans="4:4">
      <c r="D17489" s="16"/>
    </row>
    <row r="17490" spans="4:4">
      <c r="D17490" s="16"/>
    </row>
    <row r="17491" spans="4:4">
      <c r="D17491" s="16"/>
    </row>
    <row r="17492" spans="4:4">
      <c r="D17492" s="16"/>
    </row>
    <row r="17493" spans="4:4">
      <c r="D17493" s="16"/>
    </row>
    <row r="17494" spans="4:4">
      <c r="D17494" s="16"/>
    </row>
    <row r="17495" spans="4:4">
      <c r="D17495" s="16"/>
    </row>
    <row r="17496" spans="4:4">
      <c r="D17496" s="16"/>
    </row>
    <row r="17497" spans="4:4">
      <c r="D17497" s="16"/>
    </row>
    <row r="17498" spans="4:4">
      <c r="D17498" s="16"/>
    </row>
    <row r="17499" spans="4:4">
      <c r="D17499" s="16"/>
    </row>
    <row r="17500" spans="4:4">
      <c r="D17500" s="16"/>
    </row>
    <row r="17501" spans="4:4">
      <c r="D17501" s="16"/>
    </row>
    <row r="17502" spans="4:4">
      <c r="D17502" s="16"/>
    </row>
    <row r="17503" spans="4:4">
      <c r="D17503" s="16"/>
    </row>
    <row r="17504" spans="4:4">
      <c r="D17504" s="16"/>
    </row>
    <row r="17505" spans="4:4">
      <c r="D17505" s="16"/>
    </row>
    <row r="17506" spans="4:4">
      <c r="D17506" s="16"/>
    </row>
    <row r="17507" spans="4:4">
      <c r="D17507" s="16"/>
    </row>
    <row r="17508" spans="4:4">
      <c r="D17508" s="16"/>
    </row>
    <row r="17509" spans="4:4">
      <c r="D17509" s="16"/>
    </row>
    <row r="17510" spans="4:4">
      <c r="D17510" s="16"/>
    </row>
    <row r="17511" spans="4:4">
      <c r="D17511" s="16"/>
    </row>
    <row r="17512" spans="4:4">
      <c r="D17512" s="16"/>
    </row>
    <row r="17513" spans="4:4">
      <c r="D17513" s="16"/>
    </row>
    <row r="17514" spans="4:4">
      <c r="D17514" s="16"/>
    </row>
    <row r="17515" spans="4:4">
      <c r="D17515" s="16"/>
    </row>
    <row r="17516" spans="4:4">
      <c r="D17516" s="16"/>
    </row>
    <row r="17517" spans="4:4">
      <c r="D17517" s="16"/>
    </row>
    <row r="17518" spans="4:4">
      <c r="D17518" s="16"/>
    </row>
    <row r="17519" spans="4:4">
      <c r="D17519" s="16"/>
    </row>
    <row r="17520" spans="4:4">
      <c r="D17520" s="16"/>
    </row>
    <row r="17521" spans="4:4">
      <c r="D17521" s="16"/>
    </row>
    <row r="17522" spans="4:4">
      <c r="D17522" s="16"/>
    </row>
    <row r="17523" spans="4:4">
      <c r="D17523" s="16"/>
    </row>
    <row r="17524" spans="4:4">
      <c r="D17524" s="16"/>
    </row>
    <row r="17525" spans="4:4">
      <c r="D17525" s="16"/>
    </row>
    <row r="17526" spans="4:4">
      <c r="D17526" s="16"/>
    </row>
    <row r="17527" spans="4:4">
      <c r="D17527" s="16"/>
    </row>
    <row r="17528" spans="4:4">
      <c r="D17528" s="16"/>
    </row>
    <row r="17529" spans="4:4">
      <c r="D17529" s="16"/>
    </row>
    <row r="17530" spans="4:4">
      <c r="D17530" s="16"/>
    </row>
    <row r="17531" spans="4:4">
      <c r="D17531" s="16"/>
    </row>
    <row r="17532" spans="4:4">
      <c r="D17532" s="16"/>
    </row>
    <row r="17533" spans="4:4">
      <c r="D17533" s="16"/>
    </row>
    <row r="17534" spans="4:4">
      <c r="D17534" s="16"/>
    </row>
    <row r="17535" spans="4:4">
      <c r="D17535" s="16"/>
    </row>
    <row r="17536" spans="4:4">
      <c r="D17536" s="16"/>
    </row>
    <row r="17537" spans="4:4">
      <c r="D17537" s="16"/>
    </row>
    <row r="17538" spans="4:4">
      <c r="D17538" s="16"/>
    </row>
    <row r="17539" spans="4:4">
      <c r="D17539" s="16"/>
    </row>
    <row r="17540" spans="4:4">
      <c r="D17540" s="16"/>
    </row>
    <row r="17541" spans="4:4">
      <c r="D17541" s="16"/>
    </row>
    <row r="17542" spans="4:4">
      <c r="D17542" s="16"/>
    </row>
    <row r="17543" spans="4:4">
      <c r="D17543" s="16"/>
    </row>
    <row r="17544" spans="4:4">
      <c r="D17544" s="16"/>
    </row>
    <row r="17545" spans="4:4">
      <c r="D17545" s="16"/>
    </row>
    <row r="17546" spans="4:4">
      <c r="D17546" s="16"/>
    </row>
    <row r="17547" spans="4:4">
      <c r="D17547" s="16"/>
    </row>
    <row r="17548" spans="4:4">
      <c r="D17548" s="16"/>
    </row>
    <row r="17549" spans="4:4">
      <c r="D17549" s="16"/>
    </row>
    <row r="17550" spans="4:4">
      <c r="D17550" s="16"/>
    </row>
    <row r="17551" spans="4:4">
      <c r="D17551" s="16"/>
    </row>
    <row r="17552" spans="4:4">
      <c r="D17552" s="16"/>
    </row>
    <row r="17553" spans="4:4">
      <c r="D17553" s="16"/>
    </row>
    <row r="17554" spans="4:4">
      <c r="D17554" s="16"/>
    </row>
    <row r="17555" spans="4:4">
      <c r="D17555" s="16"/>
    </row>
    <row r="17556" spans="4:4">
      <c r="D17556" s="16"/>
    </row>
    <row r="17557" spans="4:4">
      <c r="D17557" s="16"/>
    </row>
    <row r="17558" spans="4:4">
      <c r="D17558" s="16"/>
    </row>
    <row r="17559" spans="4:4">
      <c r="D17559" s="16"/>
    </row>
    <row r="17560" spans="4:4">
      <c r="D17560" s="16"/>
    </row>
    <row r="17561" spans="4:4">
      <c r="D17561" s="16"/>
    </row>
    <row r="17562" spans="4:4">
      <c r="D17562" s="16"/>
    </row>
    <row r="17563" spans="4:4">
      <c r="D17563" s="16"/>
    </row>
    <row r="17564" spans="4:4">
      <c r="D17564" s="16"/>
    </row>
    <row r="17565" spans="4:4">
      <c r="D17565" s="16"/>
    </row>
    <row r="17566" spans="4:4">
      <c r="D17566" s="16"/>
    </row>
    <row r="17567" spans="4:4">
      <c r="D17567" s="16"/>
    </row>
    <row r="17568" spans="4:4">
      <c r="D17568" s="16"/>
    </row>
    <row r="17569" spans="4:4">
      <c r="D17569" s="16"/>
    </row>
    <row r="17570" spans="4:4">
      <c r="D17570" s="16"/>
    </row>
    <row r="17571" spans="4:4">
      <c r="D17571" s="16"/>
    </row>
    <row r="17572" spans="4:4">
      <c r="D17572" s="16"/>
    </row>
    <row r="17573" spans="4:4">
      <c r="D17573" s="16"/>
    </row>
    <row r="17574" spans="4:4">
      <c r="D17574" s="16"/>
    </row>
    <row r="17575" spans="4:4">
      <c r="D17575" s="16"/>
    </row>
    <row r="17576" spans="4:4">
      <c r="D17576" s="16"/>
    </row>
    <row r="17577" spans="4:4">
      <c r="D17577" s="16"/>
    </row>
    <row r="17578" spans="4:4">
      <c r="D17578" s="16"/>
    </row>
    <row r="17579" spans="4:4">
      <c r="D17579" s="16"/>
    </row>
    <row r="17580" spans="4:4">
      <c r="D17580" s="16"/>
    </row>
    <row r="17581" spans="4:4">
      <c r="D17581" s="16"/>
    </row>
    <row r="17582" spans="4:4">
      <c r="D17582" s="16"/>
    </row>
    <row r="17583" spans="4:4">
      <c r="D17583" s="16"/>
    </row>
    <row r="17584" spans="4:4">
      <c r="D17584" s="16"/>
    </row>
    <row r="17585" spans="4:4">
      <c r="D17585" s="16"/>
    </row>
    <row r="17586" spans="4:4">
      <c r="D17586" s="16"/>
    </row>
    <row r="17587" spans="4:4">
      <c r="D17587" s="16"/>
    </row>
    <row r="17588" spans="4:4">
      <c r="D17588" s="16"/>
    </row>
    <row r="17589" spans="4:4">
      <c r="D17589" s="16"/>
    </row>
    <row r="17590" spans="4:4">
      <c r="D17590" s="16"/>
    </row>
    <row r="17591" spans="4:4">
      <c r="D17591" s="16"/>
    </row>
    <row r="17592" spans="4:4">
      <c r="D17592" s="16"/>
    </row>
    <row r="17593" spans="4:4">
      <c r="D17593" s="16"/>
    </row>
    <row r="17594" spans="4:4">
      <c r="D17594" s="16"/>
    </row>
    <row r="17595" spans="4:4">
      <c r="D17595" s="16"/>
    </row>
    <row r="17596" spans="4:4">
      <c r="D17596" s="16"/>
    </row>
    <row r="17597" spans="4:4">
      <c r="D17597" s="16"/>
    </row>
    <row r="17598" spans="4:4">
      <c r="D17598" s="16"/>
    </row>
    <row r="17599" spans="4:4">
      <c r="D17599" s="16"/>
    </row>
    <row r="17600" spans="4:4">
      <c r="D17600" s="16"/>
    </row>
    <row r="17601" spans="4:4">
      <c r="D17601" s="16"/>
    </row>
    <row r="17602" spans="4:4">
      <c r="D17602" s="16"/>
    </row>
    <row r="17603" spans="4:4">
      <c r="D17603" s="16"/>
    </row>
    <row r="17604" spans="4:4">
      <c r="D17604" s="16"/>
    </row>
    <row r="17605" spans="4:4">
      <c r="D17605" s="16"/>
    </row>
    <row r="17606" spans="4:4">
      <c r="D17606" s="16"/>
    </row>
    <row r="17607" spans="4:4">
      <c r="D17607" s="16"/>
    </row>
    <row r="17608" spans="4:4">
      <c r="D17608" s="16"/>
    </row>
    <row r="17609" spans="4:4">
      <c r="D17609" s="16"/>
    </row>
    <row r="17610" spans="4:4">
      <c r="D17610" s="16"/>
    </row>
    <row r="17611" spans="4:4">
      <c r="D17611" s="16"/>
    </row>
    <row r="17612" spans="4:4">
      <c r="D17612" s="16"/>
    </row>
    <row r="17613" spans="4:4">
      <c r="D17613" s="16"/>
    </row>
    <row r="17614" spans="4:4">
      <c r="D17614" s="16"/>
    </row>
    <row r="17615" spans="4:4">
      <c r="D17615" s="16"/>
    </row>
    <row r="17616" spans="4:4">
      <c r="D17616" s="16"/>
    </row>
    <row r="17617" spans="4:4">
      <c r="D17617" s="16"/>
    </row>
    <row r="17618" spans="4:4">
      <c r="D17618" s="16"/>
    </row>
    <row r="17619" spans="4:4">
      <c r="D17619" s="16"/>
    </row>
    <row r="17620" spans="4:4">
      <c r="D17620" s="16"/>
    </row>
    <row r="17621" spans="4:4">
      <c r="D17621" s="16"/>
    </row>
    <row r="17622" spans="4:4">
      <c r="D17622" s="16"/>
    </row>
    <row r="17623" spans="4:4">
      <c r="D17623" s="16"/>
    </row>
    <row r="17624" spans="4:4">
      <c r="D17624" s="16"/>
    </row>
    <row r="17625" spans="4:4">
      <c r="D17625" s="16"/>
    </row>
    <row r="17626" spans="4:4">
      <c r="D17626" s="16"/>
    </row>
    <row r="17627" spans="4:4">
      <c r="D17627" s="16"/>
    </row>
    <row r="17628" spans="4:4">
      <c r="D17628" s="16"/>
    </row>
    <row r="17629" spans="4:4">
      <c r="D17629" s="16"/>
    </row>
    <row r="17630" spans="4:4">
      <c r="D17630" s="16"/>
    </row>
    <row r="17631" spans="4:4">
      <c r="D17631" s="16"/>
    </row>
    <row r="17632" spans="4:4">
      <c r="D17632" s="16"/>
    </row>
    <row r="17633" spans="4:4">
      <c r="D17633" s="16"/>
    </row>
    <row r="17634" spans="4:4">
      <c r="D17634" s="16"/>
    </row>
    <row r="17635" spans="4:4">
      <c r="D17635" s="16"/>
    </row>
    <row r="17636" spans="4:4">
      <c r="D17636" s="16"/>
    </row>
    <row r="17637" spans="4:4">
      <c r="D17637" s="16"/>
    </row>
    <row r="17638" spans="4:4">
      <c r="D17638" s="16"/>
    </row>
    <row r="17639" spans="4:4">
      <c r="D17639" s="16"/>
    </row>
    <row r="17640" spans="4:4">
      <c r="D17640" s="16"/>
    </row>
    <row r="17641" spans="4:4">
      <c r="D17641" s="16"/>
    </row>
    <row r="17642" spans="4:4">
      <c r="D17642" s="16"/>
    </row>
    <row r="17643" spans="4:4">
      <c r="D17643" s="16"/>
    </row>
    <row r="17644" spans="4:4">
      <c r="D17644" s="16"/>
    </row>
    <row r="17645" spans="4:4">
      <c r="D17645" s="16"/>
    </row>
    <row r="17646" spans="4:4">
      <c r="D17646" s="16"/>
    </row>
    <row r="17647" spans="4:4">
      <c r="D17647" s="16"/>
    </row>
    <row r="17648" spans="4:4">
      <c r="D17648" s="16"/>
    </row>
    <row r="17649" spans="4:4">
      <c r="D17649" s="16"/>
    </row>
    <row r="17650" spans="4:4">
      <c r="D17650" s="16"/>
    </row>
    <row r="17651" spans="4:4">
      <c r="D17651" s="16"/>
    </row>
    <row r="17652" spans="4:4">
      <c r="D17652" s="16"/>
    </row>
    <row r="17653" spans="4:4">
      <c r="D17653" s="16"/>
    </row>
    <row r="17654" spans="4:4">
      <c r="D17654" s="16"/>
    </row>
    <row r="17655" spans="4:4">
      <c r="D17655" s="16"/>
    </row>
    <row r="17656" spans="4:4">
      <c r="D17656" s="16"/>
    </row>
    <row r="17657" spans="4:4">
      <c r="D17657" s="16"/>
    </row>
    <row r="17658" spans="4:4">
      <c r="D17658" s="16"/>
    </row>
    <row r="17659" spans="4:4">
      <c r="D17659" s="16"/>
    </row>
    <row r="17660" spans="4:4">
      <c r="D17660" s="16"/>
    </row>
    <row r="17661" spans="4:4">
      <c r="D17661" s="16"/>
    </row>
    <row r="17662" spans="4:4">
      <c r="D17662" s="16"/>
    </row>
    <row r="17663" spans="4:4">
      <c r="D17663" s="16"/>
    </row>
    <row r="17664" spans="4:4">
      <c r="D17664" s="16"/>
    </row>
    <row r="17665" spans="4:4">
      <c r="D17665" s="16"/>
    </row>
    <row r="17666" spans="4:4">
      <c r="D17666" s="16"/>
    </row>
    <row r="17667" spans="4:4">
      <c r="D17667" s="16"/>
    </row>
    <row r="17668" spans="4:4">
      <c r="D17668" s="16"/>
    </row>
    <row r="17669" spans="4:4">
      <c r="D17669" s="16"/>
    </row>
    <row r="17670" spans="4:4">
      <c r="D17670" s="16"/>
    </row>
    <row r="17671" spans="4:4">
      <c r="D17671" s="16"/>
    </row>
    <row r="17672" spans="4:4">
      <c r="D17672" s="16"/>
    </row>
    <row r="17673" spans="4:4">
      <c r="D17673" s="16"/>
    </row>
    <row r="17674" spans="4:4">
      <c r="D17674" s="16"/>
    </row>
    <row r="17675" spans="4:4">
      <c r="D17675" s="16"/>
    </row>
    <row r="17676" spans="4:4">
      <c r="D17676" s="16"/>
    </row>
    <row r="17677" spans="4:4">
      <c r="D17677" s="16"/>
    </row>
    <row r="17678" spans="4:4">
      <c r="D17678" s="16"/>
    </row>
    <row r="17679" spans="4:4">
      <c r="D17679" s="16"/>
    </row>
    <row r="17680" spans="4:4">
      <c r="D17680" s="16"/>
    </row>
    <row r="17681" spans="4:4">
      <c r="D17681" s="16"/>
    </row>
    <row r="17682" spans="4:4">
      <c r="D17682" s="16"/>
    </row>
    <row r="17683" spans="4:4">
      <c r="D17683" s="16"/>
    </row>
    <row r="17684" spans="4:4">
      <c r="D17684" s="16"/>
    </row>
    <row r="17685" spans="4:4">
      <c r="D17685" s="16"/>
    </row>
    <row r="17686" spans="4:4">
      <c r="D17686" s="16"/>
    </row>
    <row r="17687" spans="4:4">
      <c r="D17687" s="16"/>
    </row>
    <row r="17688" spans="4:4">
      <c r="D17688" s="16"/>
    </row>
    <row r="17689" spans="4:4">
      <c r="D17689" s="16"/>
    </row>
    <row r="17690" spans="4:4">
      <c r="D17690" s="16"/>
    </row>
    <row r="17691" spans="4:4">
      <c r="D17691" s="16"/>
    </row>
    <row r="17692" spans="4:4">
      <c r="D17692" s="16"/>
    </row>
    <row r="17693" spans="4:4">
      <c r="D17693" s="16"/>
    </row>
    <row r="17694" spans="4:4">
      <c r="D17694" s="16"/>
    </row>
    <row r="17695" spans="4:4">
      <c r="D17695" s="16"/>
    </row>
    <row r="17696" spans="4:4">
      <c r="D17696" s="16"/>
    </row>
    <row r="17697" spans="4:4">
      <c r="D17697" s="16"/>
    </row>
    <row r="17698" spans="4:4">
      <c r="D17698" s="16"/>
    </row>
    <row r="17699" spans="4:4">
      <c r="D17699" s="16"/>
    </row>
    <row r="17700" spans="4:4">
      <c r="D17700" s="16"/>
    </row>
    <row r="17701" spans="4:4">
      <c r="D17701" s="16"/>
    </row>
    <row r="17702" spans="4:4">
      <c r="D17702" s="16"/>
    </row>
    <row r="17703" spans="4:4">
      <c r="D17703" s="16"/>
    </row>
    <row r="17704" spans="4:4">
      <c r="D17704" s="16"/>
    </row>
    <row r="17705" spans="4:4">
      <c r="D17705" s="16"/>
    </row>
    <row r="17706" spans="4:4">
      <c r="D17706" s="16"/>
    </row>
    <row r="17707" spans="4:4">
      <c r="D17707" s="16"/>
    </row>
    <row r="17708" spans="4:4">
      <c r="D17708" s="16"/>
    </row>
    <row r="17709" spans="4:4">
      <c r="D17709" s="16"/>
    </row>
    <row r="17710" spans="4:4">
      <c r="D17710" s="16"/>
    </row>
    <row r="17711" spans="4:4">
      <c r="D17711" s="16"/>
    </row>
    <row r="17712" spans="4:4">
      <c r="D17712" s="16"/>
    </row>
    <row r="17713" spans="4:4">
      <c r="D17713" s="16"/>
    </row>
    <row r="17714" spans="4:4">
      <c r="D17714" s="16"/>
    </row>
    <row r="17715" spans="4:4">
      <c r="D17715" s="16"/>
    </row>
    <row r="17716" spans="4:4">
      <c r="D17716" s="16"/>
    </row>
    <row r="17717" spans="4:4">
      <c r="D17717" s="16"/>
    </row>
    <row r="17718" spans="4:4">
      <c r="D17718" s="16"/>
    </row>
    <row r="17719" spans="4:4">
      <c r="D17719" s="16"/>
    </row>
    <row r="17720" spans="4:4">
      <c r="D17720" s="16"/>
    </row>
    <row r="17721" spans="4:4">
      <c r="D17721" s="16"/>
    </row>
    <row r="17722" spans="4:4">
      <c r="D17722" s="16"/>
    </row>
    <row r="17723" spans="4:4">
      <c r="D17723" s="16"/>
    </row>
    <row r="17724" spans="4:4">
      <c r="D17724" s="16"/>
    </row>
    <row r="17725" spans="4:4">
      <c r="D17725" s="16"/>
    </row>
    <row r="17726" spans="4:4">
      <c r="D17726" s="16"/>
    </row>
    <row r="17727" spans="4:4">
      <c r="D17727" s="16"/>
    </row>
    <row r="17728" spans="4:4">
      <c r="D17728" s="16"/>
    </row>
    <row r="17729" spans="4:4">
      <c r="D17729" s="16"/>
    </row>
    <row r="17730" spans="4:4">
      <c r="D17730" s="16"/>
    </row>
    <row r="17731" spans="4:4">
      <c r="D17731" s="16"/>
    </row>
    <row r="17732" spans="4:4">
      <c r="D17732" s="16"/>
    </row>
    <row r="17733" spans="4:4">
      <c r="D17733" s="16"/>
    </row>
    <row r="17734" spans="4:4">
      <c r="D17734" s="16"/>
    </row>
    <row r="17735" spans="4:4">
      <c r="D17735" s="16"/>
    </row>
    <row r="17736" spans="4:4">
      <c r="D17736" s="16"/>
    </row>
    <row r="17737" spans="4:4">
      <c r="D17737" s="16"/>
    </row>
    <row r="17738" spans="4:4">
      <c r="D17738" s="16"/>
    </row>
    <row r="17739" spans="4:4">
      <c r="D17739" s="16"/>
    </row>
    <row r="17740" spans="4:4">
      <c r="D17740" s="16"/>
    </row>
    <row r="17741" spans="4:4">
      <c r="D17741" s="16"/>
    </row>
    <row r="17742" spans="4:4">
      <c r="D17742" s="16"/>
    </row>
    <row r="17743" spans="4:4">
      <c r="D17743" s="16"/>
    </row>
    <row r="17744" spans="4:4">
      <c r="D17744" s="16"/>
    </row>
    <row r="17745" spans="4:4">
      <c r="D17745" s="16"/>
    </row>
    <row r="17746" spans="4:4">
      <c r="D17746" s="16"/>
    </row>
    <row r="17747" spans="4:4">
      <c r="D17747" s="16"/>
    </row>
    <row r="17748" spans="4:4">
      <c r="D17748" s="16"/>
    </row>
    <row r="17749" spans="4:4">
      <c r="D17749" s="16"/>
    </row>
    <row r="17750" spans="4:4">
      <c r="D17750" s="16"/>
    </row>
    <row r="17751" spans="4:4">
      <c r="D17751" s="16"/>
    </row>
    <row r="17752" spans="4:4">
      <c r="D17752" s="16"/>
    </row>
    <row r="17753" spans="4:4">
      <c r="D17753" s="16"/>
    </row>
    <row r="17754" spans="4:4">
      <c r="D17754" s="16"/>
    </row>
    <row r="17755" spans="4:4">
      <c r="D17755" s="16"/>
    </row>
    <row r="17756" spans="4:4">
      <c r="D17756" s="16"/>
    </row>
    <row r="17757" spans="4:4">
      <c r="D17757" s="16"/>
    </row>
    <row r="17758" spans="4:4">
      <c r="D17758" s="16"/>
    </row>
    <row r="17759" spans="4:4">
      <c r="D17759" s="16"/>
    </row>
    <row r="17760" spans="4:4">
      <c r="D17760" s="16"/>
    </row>
    <row r="17761" spans="4:4">
      <c r="D17761" s="16"/>
    </row>
    <row r="17762" spans="4:4">
      <c r="D17762" s="16"/>
    </row>
    <row r="17763" spans="4:4">
      <c r="D17763" s="16"/>
    </row>
    <row r="17764" spans="4:4">
      <c r="D17764" s="16"/>
    </row>
    <row r="17765" spans="4:4">
      <c r="D17765" s="16"/>
    </row>
    <row r="17766" spans="4:4">
      <c r="D17766" s="16"/>
    </row>
    <row r="17767" spans="4:4">
      <c r="D17767" s="16"/>
    </row>
    <row r="17768" spans="4:4">
      <c r="D17768" s="16"/>
    </row>
    <row r="17769" spans="4:4">
      <c r="D17769" s="16"/>
    </row>
    <row r="17770" spans="4:4">
      <c r="D17770" s="16"/>
    </row>
    <row r="17771" spans="4:4">
      <c r="D17771" s="16"/>
    </row>
    <row r="17772" spans="4:4">
      <c r="D17772" s="16"/>
    </row>
    <row r="17773" spans="4:4">
      <c r="D17773" s="16"/>
    </row>
    <row r="17774" spans="4:4">
      <c r="D17774" s="16"/>
    </row>
    <row r="17775" spans="4:4">
      <c r="D17775" s="16"/>
    </row>
    <row r="17776" spans="4:4">
      <c r="D17776" s="16"/>
    </row>
    <row r="17777" spans="4:4">
      <c r="D17777" s="16"/>
    </row>
    <row r="17778" spans="4:4">
      <c r="D17778" s="16"/>
    </row>
    <row r="17779" spans="4:4">
      <c r="D17779" s="16"/>
    </row>
    <row r="17780" spans="4:4">
      <c r="D17780" s="16"/>
    </row>
    <row r="17781" spans="4:4">
      <c r="D17781" s="16"/>
    </row>
    <row r="17782" spans="4:4">
      <c r="D17782" s="16"/>
    </row>
    <row r="17783" spans="4:4">
      <c r="D17783" s="16"/>
    </row>
    <row r="17784" spans="4:4">
      <c r="D17784" s="16"/>
    </row>
    <row r="17785" spans="4:4">
      <c r="D17785" s="16"/>
    </row>
    <row r="17786" spans="4:4">
      <c r="D17786" s="16"/>
    </row>
    <row r="17787" spans="4:4">
      <c r="D17787" s="16"/>
    </row>
    <row r="17788" spans="4:4">
      <c r="D17788" s="16"/>
    </row>
    <row r="17789" spans="4:4">
      <c r="D17789" s="16"/>
    </row>
    <row r="17790" spans="4:4">
      <c r="D17790" s="16"/>
    </row>
    <row r="17791" spans="4:4">
      <c r="D17791" s="16"/>
    </row>
    <row r="17792" spans="4:4">
      <c r="D17792" s="16"/>
    </row>
    <row r="17793" spans="4:4">
      <c r="D17793" s="16"/>
    </row>
    <row r="17794" spans="4:4">
      <c r="D17794" s="16"/>
    </row>
    <row r="17795" spans="4:4">
      <c r="D17795" s="16"/>
    </row>
    <row r="17796" spans="4:4">
      <c r="D17796" s="16"/>
    </row>
    <row r="17797" spans="4:4">
      <c r="D17797" s="16"/>
    </row>
    <row r="17798" spans="4:4">
      <c r="D17798" s="16"/>
    </row>
    <row r="17799" spans="4:4">
      <c r="D17799" s="16"/>
    </row>
    <row r="17800" spans="4:4">
      <c r="D17800" s="16"/>
    </row>
    <row r="17801" spans="4:4">
      <c r="D17801" s="16"/>
    </row>
    <row r="17802" spans="4:4">
      <c r="D17802" s="16"/>
    </row>
    <row r="17803" spans="4:4">
      <c r="D17803" s="16"/>
    </row>
    <row r="17804" spans="4:4">
      <c r="D17804" s="16"/>
    </row>
    <row r="17805" spans="4:4">
      <c r="D17805" s="16"/>
    </row>
    <row r="17806" spans="4:4">
      <c r="D17806" s="16"/>
    </row>
    <row r="17807" spans="4:4">
      <c r="D17807" s="16"/>
    </row>
    <row r="17808" spans="4:4">
      <c r="D17808" s="16"/>
    </row>
    <row r="17809" spans="4:4">
      <c r="D17809" s="16"/>
    </row>
    <row r="17810" spans="4:4">
      <c r="D17810" s="16"/>
    </row>
    <row r="17811" spans="4:4">
      <c r="D17811" s="16"/>
    </row>
    <row r="17812" spans="4:4">
      <c r="D17812" s="16"/>
    </row>
    <row r="17813" spans="4:4">
      <c r="D17813" s="16"/>
    </row>
    <row r="17814" spans="4:4">
      <c r="D17814" s="16"/>
    </row>
    <row r="17815" spans="4:4">
      <c r="D17815" s="16"/>
    </row>
    <row r="17816" spans="4:4">
      <c r="D17816" s="16"/>
    </row>
    <row r="17817" spans="4:4">
      <c r="D17817" s="16"/>
    </row>
    <row r="17818" spans="4:4">
      <c r="D17818" s="16"/>
    </row>
    <row r="17819" spans="4:4">
      <c r="D17819" s="16"/>
    </row>
    <row r="17820" spans="4:4">
      <c r="D17820" s="16"/>
    </row>
    <row r="17821" spans="4:4">
      <c r="D17821" s="16"/>
    </row>
    <row r="17822" spans="4:4">
      <c r="D17822" s="16"/>
    </row>
    <row r="17823" spans="4:4">
      <c r="D17823" s="16"/>
    </row>
    <row r="17824" spans="4:4">
      <c r="D17824" s="16"/>
    </row>
    <row r="17825" spans="4:4">
      <c r="D17825" s="16"/>
    </row>
    <row r="17826" spans="4:4">
      <c r="D17826" s="16"/>
    </row>
    <row r="17827" spans="4:4">
      <c r="D17827" s="16"/>
    </row>
    <row r="17828" spans="4:4">
      <c r="D17828" s="16"/>
    </row>
    <row r="17829" spans="4:4">
      <c r="D17829" s="16"/>
    </row>
    <row r="17830" spans="4:4">
      <c r="D17830" s="16"/>
    </row>
    <row r="17831" spans="4:4">
      <c r="D17831" s="16"/>
    </row>
    <row r="17832" spans="4:4">
      <c r="D17832" s="16"/>
    </row>
    <row r="17833" spans="4:4">
      <c r="D17833" s="16"/>
    </row>
    <row r="17834" spans="4:4">
      <c r="D17834" s="16"/>
    </row>
    <row r="17835" spans="4:4">
      <c r="D17835" s="16"/>
    </row>
    <row r="17836" spans="4:4">
      <c r="D17836" s="16"/>
    </row>
    <row r="17837" spans="4:4">
      <c r="D17837" s="16"/>
    </row>
    <row r="17838" spans="4:4">
      <c r="D17838" s="16"/>
    </row>
    <row r="17839" spans="4:4">
      <c r="D17839" s="16"/>
    </row>
    <row r="17840" spans="4:4">
      <c r="D17840" s="16"/>
    </row>
    <row r="17841" spans="4:4">
      <c r="D17841" s="16"/>
    </row>
    <row r="17842" spans="4:4">
      <c r="D17842" s="16"/>
    </row>
    <row r="17843" spans="4:4">
      <c r="D17843" s="16"/>
    </row>
    <row r="17844" spans="4:4">
      <c r="D17844" s="16"/>
    </row>
    <row r="17845" spans="4:4">
      <c r="D17845" s="16"/>
    </row>
    <row r="17846" spans="4:4">
      <c r="D17846" s="16"/>
    </row>
    <row r="17847" spans="4:4">
      <c r="D17847" s="16"/>
    </row>
    <row r="17848" spans="4:4">
      <c r="D17848" s="16"/>
    </row>
    <row r="17849" spans="4:4">
      <c r="D17849" s="16"/>
    </row>
    <row r="17850" spans="4:4">
      <c r="D17850" s="16"/>
    </row>
    <row r="17851" spans="4:4">
      <c r="D17851" s="16"/>
    </row>
    <row r="17852" spans="4:4">
      <c r="D17852" s="16"/>
    </row>
    <row r="17853" spans="4:4">
      <c r="D17853" s="16"/>
    </row>
    <row r="17854" spans="4:4">
      <c r="D17854" s="16"/>
    </row>
    <row r="17855" spans="4:4">
      <c r="D17855" s="16"/>
    </row>
    <row r="17856" spans="4:4">
      <c r="D17856" s="16"/>
    </row>
    <row r="17857" spans="4:4">
      <c r="D17857" s="16"/>
    </row>
    <row r="17858" spans="4:4">
      <c r="D17858" s="16"/>
    </row>
    <row r="17859" spans="4:4">
      <c r="D17859" s="16"/>
    </row>
    <row r="17860" spans="4:4">
      <c r="D17860" s="16"/>
    </row>
    <row r="17861" spans="4:4">
      <c r="D17861" s="16"/>
    </row>
    <row r="17862" spans="4:4">
      <c r="D17862" s="16"/>
    </row>
    <row r="17863" spans="4:4">
      <c r="D17863" s="16"/>
    </row>
    <row r="17864" spans="4:4">
      <c r="D17864" s="16"/>
    </row>
    <row r="17865" spans="4:4">
      <c r="D17865" s="16"/>
    </row>
    <row r="17866" spans="4:4">
      <c r="D17866" s="16"/>
    </row>
    <row r="17867" spans="4:4">
      <c r="D17867" s="16"/>
    </row>
    <row r="17868" spans="4:4">
      <c r="D17868" s="16"/>
    </row>
    <row r="17869" spans="4:4">
      <c r="D17869" s="16"/>
    </row>
    <row r="17870" spans="4:4">
      <c r="D17870" s="16"/>
    </row>
    <row r="17871" spans="4:4">
      <c r="D17871" s="16"/>
    </row>
    <row r="17872" spans="4:4">
      <c r="D17872" s="16"/>
    </row>
    <row r="17873" spans="4:4">
      <c r="D17873" s="16"/>
    </row>
    <row r="17874" spans="4:4">
      <c r="D17874" s="16"/>
    </row>
    <row r="17875" spans="4:4">
      <c r="D17875" s="16"/>
    </row>
    <row r="17876" spans="4:4">
      <c r="D17876" s="16"/>
    </row>
    <row r="17877" spans="4:4">
      <c r="D17877" s="16"/>
    </row>
    <row r="17878" spans="4:4">
      <c r="D17878" s="16"/>
    </row>
    <row r="17879" spans="4:4">
      <c r="D17879" s="16"/>
    </row>
    <row r="17880" spans="4:4">
      <c r="D17880" s="16"/>
    </row>
    <row r="17881" spans="4:4">
      <c r="D17881" s="16"/>
    </row>
    <row r="17882" spans="4:4">
      <c r="D17882" s="16"/>
    </row>
    <row r="17883" spans="4:4">
      <c r="D17883" s="16"/>
    </row>
    <row r="17884" spans="4:4">
      <c r="D17884" s="16"/>
    </row>
    <row r="17885" spans="4:4">
      <c r="D17885" s="16"/>
    </row>
    <row r="17886" spans="4:4">
      <c r="D17886" s="16"/>
    </row>
    <row r="17887" spans="4:4">
      <c r="D17887" s="16"/>
    </row>
    <row r="17888" spans="4:4">
      <c r="D17888" s="16"/>
    </row>
    <row r="17889" spans="4:4">
      <c r="D17889" s="16"/>
    </row>
    <row r="17890" spans="4:4">
      <c r="D17890" s="16"/>
    </row>
    <row r="17891" spans="4:4">
      <c r="D17891" s="16"/>
    </row>
    <row r="17892" spans="4:4">
      <c r="D17892" s="16"/>
    </row>
    <row r="17893" spans="4:4">
      <c r="D17893" s="16"/>
    </row>
    <row r="17894" spans="4:4">
      <c r="D17894" s="16"/>
    </row>
    <row r="17895" spans="4:4">
      <c r="D17895" s="16"/>
    </row>
    <row r="17896" spans="4:4">
      <c r="D17896" s="16"/>
    </row>
    <row r="17897" spans="4:4">
      <c r="D17897" s="16"/>
    </row>
    <row r="17898" spans="4:4">
      <c r="D17898" s="16"/>
    </row>
    <row r="17899" spans="4:4">
      <c r="D17899" s="16"/>
    </row>
    <row r="17900" spans="4:4">
      <c r="D17900" s="16"/>
    </row>
    <row r="17901" spans="4:4">
      <c r="D17901" s="16"/>
    </row>
    <row r="17902" spans="4:4">
      <c r="D17902" s="16"/>
    </row>
    <row r="17903" spans="4:4">
      <c r="D17903" s="16"/>
    </row>
    <row r="17904" spans="4:4">
      <c r="D17904" s="16"/>
    </row>
    <row r="17905" spans="4:4">
      <c r="D17905" s="16"/>
    </row>
    <row r="17906" spans="4:4">
      <c r="D17906" s="16"/>
    </row>
    <row r="17907" spans="4:4">
      <c r="D17907" s="16"/>
    </row>
    <row r="17908" spans="4:4">
      <c r="D17908" s="16"/>
    </row>
    <row r="17909" spans="4:4">
      <c r="D17909" s="16"/>
    </row>
    <row r="17910" spans="4:4">
      <c r="D17910" s="16"/>
    </row>
    <row r="17911" spans="4:4">
      <c r="D17911" s="16"/>
    </row>
    <row r="17912" spans="4:4">
      <c r="D17912" s="16"/>
    </row>
    <row r="17913" spans="4:4">
      <c r="D17913" s="16"/>
    </row>
    <row r="17914" spans="4:4">
      <c r="D17914" s="16"/>
    </row>
    <row r="17915" spans="4:4">
      <c r="D17915" s="16"/>
    </row>
    <row r="17916" spans="4:4">
      <c r="D17916" s="16"/>
    </row>
    <row r="17917" spans="4:4">
      <c r="D17917" s="16"/>
    </row>
    <row r="17918" spans="4:4">
      <c r="D17918" s="16"/>
    </row>
    <row r="17919" spans="4:4">
      <c r="D17919" s="16"/>
    </row>
    <row r="17920" spans="4:4">
      <c r="D17920" s="16"/>
    </row>
    <row r="17921" spans="4:4">
      <c r="D17921" s="16"/>
    </row>
    <row r="17922" spans="4:4">
      <c r="D17922" s="16"/>
    </row>
    <row r="17923" spans="4:4">
      <c r="D17923" s="16"/>
    </row>
    <row r="17924" spans="4:4">
      <c r="D17924" s="16"/>
    </row>
    <row r="17925" spans="4:4">
      <c r="D17925" s="16"/>
    </row>
    <row r="17926" spans="4:4">
      <c r="D17926" s="16"/>
    </row>
    <row r="17927" spans="4:4">
      <c r="D17927" s="16"/>
    </row>
    <row r="17928" spans="4:4">
      <c r="D17928" s="16"/>
    </row>
    <row r="17929" spans="4:4">
      <c r="D17929" s="16"/>
    </row>
    <row r="17930" spans="4:4">
      <c r="D17930" s="16"/>
    </row>
    <row r="17931" spans="4:4">
      <c r="D17931" s="16"/>
    </row>
    <row r="17932" spans="4:4">
      <c r="D17932" s="16"/>
    </row>
    <row r="17933" spans="4:4">
      <c r="D17933" s="16"/>
    </row>
    <row r="17934" spans="4:4">
      <c r="D17934" s="16"/>
    </row>
    <row r="17935" spans="4:4">
      <c r="D17935" s="16"/>
    </row>
    <row r="17936" spans="4:4">
      <c r="D17936" s="16"/>
    </row>
    <row r="17937" spans="4:4">
      <c r="D17937" s="16"/>
    </row>
    <row r="17938" spans="4:4">
      <c r="D17938" s="16"/>
    </row>
    <row r="17939" spans="4:4">
      <c r="D17939" s="16"/>
    </row>
    <row r="17940" spans="4:4">
      <c r="D17940" s="16"/>
    </row>
    <row r="17941" spans="4:4">
      <c r="D17941" s="16"/>
    </row>
    <row r="17942" spans="4:4">
      <c r="D17942" s="16"/>
    </row>
    <row r="17943" spans="4:4">
      <c r="D17943" s="16"/>
    </row>
    <row r="17944" spans="4:4">
      <c r="D17944" s="16"/>
    </row>
    <row r="17945" spans="4:4">
      <c r="D17945" s="16"/>
    </row>
    <row r="17946" spans="4:4">
      <c r="D17946" s="16"/>
    </row>
    <row r="17947" spans="4:4">
      <c r="D17947" s="16"/>
    </row>
    <row r="17948" spans="4:4">
      <c r="D17948" s="16"/>
    </row>
    <row r="17949" spans="4:4">
      <c r="D17949" s="16"/>
    </row>
    <row r="17950" spans="4:4">
      <c r="D17950" s="16"/>
    </row>
    <row r="17951" spans="4:4">
      <c r="D17951" s="16"/>
    </row>
    <row r="17952" spans="4:4">
      <c r="D17952" s="16"/>
    </row>
    <row r="17953" spans="4:4">
      <c r="D17953" s="16"/>
    </row>
    <row r="17954" spans="4:4">
      <c r="D17954" s="16"/>
    </row>
    <row r="17955" spans="4:4">
      <c r="D17955" s="16"/>
    </row>
    <row r="17956" spans="4:4">
      <c r="D17956" s="16"/>
    </row>
    <row r="17957" spans="4:4">
      <c r="D17957" s="16"/>
    </row>
    <row r="17958" spans="4:4">
      <c r="D17958" s="16"/>
    </row>
    <row r="17959" spans="4:4">
      <c r="D17959" s="16"/>
    </row>
    <row r="17960" spans="4:4">
      <c r="D17960" s="16"/>
    </row>
    <row r="17961" spans="4:4">
      <c r="D17961" s="16"/>
    </row>
    <row r="17962" spans="4:4">
      <c r="D17962" s="16"/>
    </row>
    <row r="17963" spans="4:4">
      <c r="D17963" s="16"/>
    </row>
    <row r="17964" spans="4:4">
      <c r="D17964" s="16"/>
    </row>
    <row r="17965" spans="4:4">
      <c r="D17965" s="16"/>
    </row>
    <row r="17966" spans="4:4">
      <c r="D17966" s="16"/>
    </row>
    <row r="17967" spans="4:4">
      <c r="D17967" s="16"/>
    </row>
    <row r="17968" spans="4:4">
      <c r="D17968" s="16"/>
    </row>
    <row r="17969" spans="4:4">
      <c r="D17969" s="16"/>
    </row>
    <row r="17970" spans="4:4">
      <c r="D17970" s="16"/>
    </row>
    <row r="17971" spans="4:4">
      <c r="D17971" s="16"/>
    </row>
    <row r="17972" spans="4:4">
      <c r="D17972" s="16"/>
    </row>
    <row r="17973" spans="4:4">
      <c r="D17973" s="16"/>
    </row>
    <row r="17974" spans="4:4">
      <c r="D17974" s="16"/>
    </row>
    <row r="17975" spans="4:4">
      <c r="D17975" s="16"/>
    </row>
    <row r="17976" spans="4:4">
      <c r="D17976" s="16"/>
    </row>
    <row r="17977" spans="4:4">
      <c r="D17977" s="16"/>
    </row>
    <row r="17978" spans="4:4">
      <c r="D17978" s="16"/>
    </row>
    <row r="17979" spans="4:4">
      <c r="D17979" s="16"/>
    </row>
    <row r="17980" spans="4:4">
      <c r="D17980" s="16"/>
    </row>
    <row r="17981" spans="4:4">
      <c r="D17981" s="16"/>
    </row>
    <row r="17982" spans="4:4">
      <c r="D17982" s="16"/>
    </row>
    <row r="17983" spans="4:4">
      <c r="D17983" s="16"/>
    </row>
    <row r="17984" spans="4:4">
      <c r="D17984" s="16"/>
    </row>
    <row r="17985" spans="4:4">
      <c r="D17985" s="16"/>
    </row>
    <row r="17986" spans="4:4">
      <c r="D17986" s="16"/>
    </row>
    <row r="17987" spans="4:4">
      <c r="D17987" s="16"/>
    </row>
    <row r="17988" spans="4:4">
      <c r="D17988" s="16"/>
    </row>
    <row r="17989" spans="4:4">
      <c r="D17989" s="16"/>
    </row>
    <row r="17990" spans="4:4">
      <c r="D17990" s="16"/>
    </row>
    <row r="17991" spans="4:4">
      <c r="D17991" s="16"/>
    </row>
    <row r="17992" spans="4:4">
      <c r="D17992" s="16"/>
    </row>
    <row r="17993" spans="4:4">
      <c r="D17993" s="16"/>
    </row>
    <row r="17994" spans="4:4">
      <c r="D17994" s="16"/>
    </row>
    <row r="17995" spans="4:4">
      <c r="D17995" s="16"/>
    </row>
    <row r="17996" spans="4:4">
      <c r="D17996" s="16"/>
    </row>
    <row r="17997" spans="4:4">
      <c r="D17997" s="16"/>
    </row>
    <row r="17998" spans="4:4">
      <c r="D17998" s="16"/>
    </row>
    <row r="17999" spans="4:4">
      <c r="D17999" s="16"/>
    </row>
    <row r="18000" spans="4:4">
      <c r="D18000" s="16"/>
    </row>
    <row r="18001" spans="4:4">
      <c r="D18001" s="16"/>
    </row>
    <row r="18002" spans="4:4">
      <c r="D18002" s="16"/>
    </row>
    <row r="18003" spans="4:4">
      <c r="D18003" s="16"/>
    </row>
    <row r="18004" spans="4:4">
      <c r="D18004" s="16"/>
    </row>
    <row r="18005" spans="4:4">
      <c r="D18005" s="16"/>
    </row>
    <row r="18006" spans="4:4">
      <c r="D18006" s="16"/>
    </row>
    <row r="18007" spans="4:4">
      <c r="D18007" s="16"/>
    </row>
    <row r="18008" spans="4:4">
      <c r="D18008" s="16"/>
    </row>
    <row r="18009" spans="4:4">
      <c r="D18009" s="16"/>
    </row>
    <row r="18010" spans="4:4">
      <c r="D18010" s="16"/>
    </row>
    <row r="18011" spans="4:4">
      <c r="D18011" s="16"/>
    </row>
    <row r="18012" spans="4:4">
      <c r="D18012" s="16"/>
    </row>
    <row r="18013" spans="4:4">
      <c r="D18013" s="16"/>
    </row>
    <row r="18014" spans="4:4">
      <c r="D18014" s="16"/>
    </row>
    <row r="18015" spans="4:4">
      <c r="D18015" s="16"/>
    </row>
    <row r="18016" spans="4:4">
      <c r="D18016" s="16"/>
    </row>
    <row r="18017" spans="4:4">
      <c r="D18017" s="16"/>
    </row>
    <row r="18018" spans="4:4">
      <c r="D18018" s="16"/>
    </row>
    <row r="18019" spans="4:4">
      <c r="D18019" s="16"/>
    </row>
    <row r="18020" spans="4:4">
      <c r="D18020" s="16"/>
    </row>
    <row r="18021" spans="4:4">
      <c r="D18021" s="16"/>
    </row>
    <row r="18022" spans="4:4">
      <c r="D18022" s="16"/>
    </row>
    <row r="18023" spans="4:4">
      <c r="D18023" s="16"/>
    </row>
    <row r="18024" spans="4:4">
      <c r="D18024" s="16"/>
    </row>
    <row r="18025" spans="4:4">
      <c r="D18025" s="16"/>
    </row>
    <row r="18026" spans="4:4">
      <c r="D18026" s="16"/>
    </row>
    <row r="18027" spans="4:4">
      <c r="D18027" s="16"/>
    </row>
    <row r="18028" spans="4:4">
      <c r="D18028" s="16"/>
    </row>
    <row r="18029" spans="4:4">
      <c r="D18029" s="16"/>
    </row>
    <row r="18030" spans="4:4">
      <c r="D18030" s="16"/>
    </row>
    <row r="18031" spans="4:4">
      <c r="D18031" s="16"/>
    </row>
    <row r="18032" spans="4:4">
      <c r="D18032" s="16"/>
    </row>
    <row r="18033" spans="4:4">
      <c r="D18033" s="16"/>
    </row>
    <row r="18034" spans="4:4">
      <c r="D18034" s="16"/>
    </row>
    <row r="18035" spans="4:4">
      <c r="D18035" s="16"/>
    </row>
    <row r="18036" spans="4:4">
      <c r="D18036" s="16"/>
    </row>
    <row r="18037" spans="4:4">
      <c r="D18037" s="16"/>
    </row>
    <row r="18038" spans="4:4">
      <c r="D18038" s="16"/>
    </row>
    <row r="18039" spans="4:4">
      <c r="D18039" s="16"/>
    </row>
    <row r="18040" spans="4:4">
      <c r="D18040" s="16"/>
    </row>
    <row r="18041" spans="4:4">
      <c r="D18041" s="16"/>
    </row>
    <row r="18042" spans="4:4">
      <c r="D18042" s="16"/>
    </row>
    <row r="18043" spans="4:4">
      <c r="D18043" s="16"/>
    </row>
    <row r="18044" spans="4:4">
      <c r="D18044" s="16"/>
    </row>
    <row r="18045" spans="4:4">
      <c r="D18045" s="16"/>
    </row>
    <row r="18046" spans="4:4">
      <c r="D18046" s="16"/>
    </row>
    <row r="18047" spans="4:4">
      <c r="D18047" s="16"/>
    </row>
    <row r="18048" spans="4:4">
      <c r="D18048" s="16"/>
    </row>
    <row r="18049" spans="4:4">
      <c r="D18049" s="16"/>
    </row>
    <row r="18050" spans="4:4">
      <c r="D18050" s="16"/>
    </row>
    <row r="18051" spans="4:4">
      <c r="D18051" s="16"/>
    </row>
    <row r="18052" spans="4:4">
      <c r="D18052" s="16"/>
    </row>
    <row r="18053" spans="4:4">
      <c r="D18053" s="16"/>
    </row>
    <row r="18054" spans="4:4">
      <c r="D18054" s="16"/>
    </row>
    <row r="18055" spans="4:4">
      <c r="D18055" s="16"/>
    </row>
    <row r="18056" spans="4:4">
      <c r="D18056" s="16"/>
    </row>
    <row r="18057" spans="4:4">
      <c r="D18057" s="16"/>
    </row>
    <row r="18058" spans="4:4">
      <c r="D18058" s="16"/>
    </row>
    <row r="18059" spans="4:4">
      <c r="D18059" s="16"/>
    </row>
    <row r="18060" spans="4:4">
      <c r="D18060" s="16"/>
    </row>
    <row r="18061" spans="4:4">
      <c r="D18061" s="16"/>
    </row>
    <row r="18062" spans="4:4">
      <c r="D18062" s="16"/>
    </row>
    <row r="18063" spans="4:4">
      <c r="D18063" s="16"/>
    </row>
    <row r="18064" spans="4:4">
      <c r="D18064" s="16"/>
    </row>
    <row r="18065" spans="4:4">
      <c r="D18065" s="16"/>
    </row>
    <row r="18066" spans="4:4">
      <c r="D18066" s="16"/>
    </row>
    <row r="18067" spans="4:4">
      <c r="D18067" s="16"/>
    </row>
    <row r="18068" spans="4:4">
      <c r="D18068" s="16"/>
    </row>
    <row r="18069" spans="4:4">
      <c r="D18069" s="16"/>
    </row>
    <row r="18070" spans="4:4">
      <c r="D18070" s="16"/>
    </row>
    <row r="18071" spans="4:4">
      <c r="D18071" s="16"/>
    </row>
    <row r="18072" spans="4:4">
      <c r="D18072" s="16"/>
    </row>
    <row r="18073" spans="4:4">
      <c r="D18073" s="16"/>
    </row>
    <row r="18074" spans="4:4">
      <c r="D18074" s="16"/>
    </row>
    <row r="18075" spans="4:4">
      <c r="D18075" s="16"/>
    </row>
    <row r="18076" spans="4:4">
      <c r="D18076" s="16"/>
    </row>
    <row r="18077" spans="4:4">
      <c r="D18077" s="16"/>
    </row>
    <row r="18078" spans="4:4">
      <c r="D18078" s="16"/>
    </row>
    <row r="18079" spans="4:4">
      <c r="D18079" s="16"/>
    </row>
    <row r="18080" spans="4:4">
      <c r="D18080" s="16"/>
    </row>
    <row r="18081" spans="4:4">
      <c r="D18081" s="16"/>
    </row>
    <row r="18082" spans="4:4">
      <c r="D18082" s="16"/>
    </row>
    <row r="18083" spans="4:4">
      <c r="D18083" s="16"/>
    </row>
    <row r="18084" spans="4:4">
      <c r="D18084" s="16"/>
    </row>
    <row r="18085" spans="4:4">
      <c r="D18085" s="16"/>
    </row>
    <row r="18086" spans="4:4">
      <c r="D18086" s="16"/>
    </row>
    <row r="18087" spans="4:4">
      <c r="D18087" s="16"/>
    </row>
    <row r="18088" spans="4:4">
      <c r="D18088" s="16"/>
    </row>
    <row r="18089" spans="4:4">
      <c r="D18089" s="16"/>
    </row>
    <row r="18090" spans="4:4">
      <c r="D18090" s="16"/>
    </row>
    <row r="18091" spans="4:4">
      <c r="D18091" s="16"/>
    </row>
    <row r="18092" spans="4:4">
      <c r="D18092" s="16"/>
    </row>
    <row r="18093" spans="4:4">
      <c r="D18093" s="16"/>
    </row>
    <row r="18094" spans="4:4">
      <c r="D18094" s="16"/>
    </row>
    <row r="18095" spans="4:4">
      <c r="D18095" s="16"/>
    </row>
    <row r="18096" spans="4:4">
      <c r="D18096" s="16"/>
    </row>
    <row r="18097" spans="4:4">
      <c r="D18097" s="16"/>
    </row>
    <row r="18098" spans="4:4">
      <c r="D18098" s="16"/>
    </row>
    <row r="18099" spans="4:4">
      <c r="D18099" s="16"/>
    </row>
    <row r="18100" spans="4:4">
      <c r="D18100" s="16"/>
    </row>
    <row r="18101" spans="4:4">
      <c r="D18101" s="16"/>
    </row>
    <row r="18102" spans="4:4">
      <c r="D18102" s="16"/>
    </row>
    <row r="18103" spans="4:4">
      <c r="D18103" s="16"/>
    </row>
    <row r="18104" spans="4:4">
      <c r="D18104" s="16"/>
    </row>
    <row r="18105" spans="4:4">
      <c r="D18105" s="16"/>
    </row>
    <row r="18106" spans="4:4">
      <c r="D18106" s="16"/>
    </row>
    <row r="18107" spans="4:4">
      <c r="D18107" s="16"/>
    </row>
    <row r="18108" spans="4:4">
      <c r="D18108" s="16"/>
    </row>
    <row r="18109" spans="4:4">
      <c r="D18109" s="16"/>
    </row>
    <row r="18110" spans="4:4">
      <c r="D18110" s="16"/>
    </row>
    <row r="18111" spans="4:4">
      <c r="D18111" s="16"/>
    </row>
    <row r="18112" spans="4:4">
      <c r="D18112" s="16"/>
    </row>
    <row r="18113" spans="4:4">
      <c r="D18113" s="16"/>
    </row>
    <row r="18114" spans="4:4">
      <c r="D18114" s="16"/>
    </row>
    <row r="18115" spans="4:4">
      <c r="D18115" s="16"/>
    </row>
    <row r="18116" spans="4:4">
      <c r="D18116" s="16"/>
    </row>
    <row r="18117" spans="4:4">
      <c r="D18117" s="16"/>
    </row>
    <row r="18118" spans="4:4">
      <c r="D18118" s="16"/>
    </row>
    <row r="18119" spans="4:4">
      <c r="D18119" s="16"/>
    </row>
    <row r="18120" spans="4:4">
      <c r="D18120" s="16"/>
    </row>
    <row r="18121" spans="4:4">
      <c r="D18121" s="16"/>
    </row>
    <row r="18122" spans="4:4">
      <c r="D18122" s="16"/>
    </row>
    <row r="18123" spans="4:4">
      <c r="D18123" s="16"/>
    </row>
    <row r="18124" spans="4:4">
      <c r="D18124" s="16"/>
    </row>
    <row r="18125" spans="4:4">
      <c r="D18125" s="16"/>
    </row>
    <row r="18126" spans="4:4">
      <c r="D18126" s="16"/>
    </row>
    <row r="18127" spans="4:4">
      <c r="D18127" s="16"/>
    </row>
    <row r="18128" spans="4:4">
      <c r="D18128" s="16"/>
    </row>
    <row r="18129" spans="4:4">
      <c r="D18129" s="16"/>
    </row>
    <row r="18130" spans="4:4">
      <c r="D18130" s="16"/>
    </row>
    <row r="18131" spans="4:4">
      <c r="D18131" s="16"/>
    </row>
    <row r="18132" spans="4:4">
      <c r="D18132" s="16"/>
    </row>
    <row r="18133" spans="4:4">
      <c r="D18133" s="16"/>
    </row>
    <row r="18134" spans="4:4">
      <c r="D18134" s="16"/>
    </row>
    <row r="18135" spans="4:4">
      <c r="D18135" s="16"/>
    </row>
    <row r="18136" spans="4:4">
      <c r="D18136" s="16"/>
    </row>
    <row r="18137" spans="4:4">
      <c r="D18137" s="16"/>
    </row>
    <row r="18138" spans="4:4">
      <c r="D18138" s="16"/>
    </row>
    <row r="18139" spans="4:4">
      <c r="D18139" s="16"/>
    </row>
    <row r="18140" spans="4:4">
      <c r="D18140" s="16"/>
    </row>
    <row r="18141" spans="4:4">
      <c r="D18141" s="16"/>
    </row>
    <row r="18142" spans="4:4">
      <c r="D18142" s="16"/>
    </row>
    <row r="18143" spans="4:4">
      <c r="D18143" s="16"/>
    </row>
    <row r="18144" spans="4:4">
      <c r="D18144" s="16"/>
    </row>
    <row r="18145" spans="4:4">
      <c r="D18145" s="16"/>
    </row>
    <row r="18146" spans="4:4">
      <c r="D18146" s="16"/>
    </row>
    <row r="18147" spans="4:4">
      <c r="D18147" s="16"/>
    </row>
    <row r="18148" spans="4:4">
      <c r="D18148" s="16"/>
    </row>
    <row r="18149" spans="4:4">
      <c r="D18149" s="16"/>
    </row>
    <row r="18150" spans="4:4">
      <c r="D18150" s="16"/>
    </row>
    <row r="18151" spans="4:4">
      <c r="D18151" s="16"/>
    </row>
    <row r="18152" spans="4:4">
      <c r="D18152" s="16"/>
    </row>
    <row r="18153" spans="4:4">
      <c r="D18153" s="16"/>
    </row>
    <row r="18154" spans="4:4">
      <c r="D18154" s="16"/>
    </row>
    <row r="18155" spans="4:4">
      <c r="D18155" s="16"/>
    </row>
    <row r="18156" spans="4:4">
      <c r="D18156" s="16"/>
    </row>
    <row r="18157" spans="4:4">
      <c r="D18157" s="16"/>
    </row>
    <row r="18158" spans="4:4">
      <c r="D18158" s="16"/>
    </row>
    <row r="18159" spans="4:4">
      <c r="D18159" s="16"/>
    </row>
    <row r="18160" spans="4:4">
      <c r="D18160" s="16"/>
    </row>
    <row r="18161" spans="4:4">
      <c r="D18161" s="16"/>
    </row>
    <row r="18162" spans="4:4">
      <c r="D18162" s="16"/>
    </row>
    <row r="18163" spans="4:4">
      <c r="D18163" s="16"/>
    </row>
    <row r="18164" spans="4:4">
      <c r="D18164" s="16"/>
    </row>
    <row r="18165" spans="4:4">
      <c r="D18165" s="16"/>
    </row>
    <row r="18166" spans="4:4">
      <c r="D18166" s="16"/>
    </row>
    <row r="18167" spans="4:4">
      <c r="D18167" s="16"/>
    </row>
    <row r="18168" spans="4:4">
      <c r="D18168" s="16"/>
    </row>
    <row r="18169" spans="4:4">
      <c r="D18169" s="16"/>
    </row>
    <row r="18170" spans="4:4">
      <c r="D18170" s="16"/>
    </row>
    <row r="18171" spans="4:4">
      <c r="D18171" s="16"/>
    </row>
    <row r="18172" spans="4:4">
      <c r="D18172" s="16"/>
    </row>
    <row r="18173" spans="4:4">
      <c r="D18173" s="16"/>
    </row>
    <row r="18174" spans="4:4">
      <c r="D18174" s="16"/>
    </row>
    <row r="18175" spans="4:4">
      <c r="D18175" s="16"/>
    </row>
    <row r="18176" spans="4:4">
      <c r="D18176" s="16"/>
    </row>
    <row r="18177" spans="4:4">
      <c r="D18177" s="16"/>
    </row>
    <row r="18178" spans="4:4">
      <c r="D18178" s="16"/>
    </row>
    <row r="18179" spans="4:4">
      <c r="D18179" s="16"/>
    </row>
    <row r="18180" spans="4:4">
      <c r="D18180" s="16"/>
    </row>
    <row r="18181" spans="4:4">
      <c r="D18181" s="16"/>
    </row>
    <row r="18182" spans="4:4">
      <c r="D18182" s="16"/>
    </row>
    <row r="18183" spans="4:4">
      <c r="D18183" s="16"/>
    </row>
    <row r="18184" spans="4:4">
      <c r="D18184" s="16"/>
    </row>
    <row r="18185" spans="4:4">
      <c r="D18185" s="16"/>
    </row>
    <row r="18186" spans="4:4">
      <c r="D18186" s="16"/>
    </row>
    <row r="18187" spans="4:4">
      <c r="D18187" s="16"/>
    </row>
    <row r="18188" spans="4:4">
      <c r="D18188" s="16"/>
    </row>
    <row r="18189" spans="4:4">
      <c r="D18189" s="16"/>
    </row>
    <row r="18190" spans="4:4">
      <c r="D18190" s="16"/>
    </row>
    <row r="18191" spans="4:4">
      <c r="D18191" s="16"/>
    </row>
    <row r="18192" spans="4:4">
      <c r="D18192" s="16"/>
    </row>
    <row r="18193" spans="4:4">
      <c r="D18193" s="16"/>
    </row>
    <row r="18194" spans="4:4">
      <c r="D18194" s="16"/>
    </row>
    <row r="18195" spans="4:4">
      <c r="D18195" s="16"/>
    </row>
    <row r="18196" spans="4:4">
      <c r="D18196" s="16"/>
    </row>
    <row r="18197" spans="4:4">
      <c r="D18197" s="16"/>
    </row>
    <row r="18198" spans="4:4">
      <c r="D18198" s="16"/>
    </row>
    <row r="18199" spans="4:4">
      <c r="D18199" s="16"/>
    </row>
    <row r="18200" spans="4:4">
      <c r="D18200" s="16"/>
    </row>
    <row r="18201" spans="4:4">
      <c r="D18201" s="16"/>
    </row>
    <row r="18202" spans="4:4">
      <c r="D18202" s="16"/>
    </row>
    <row r="18203" spans="4:4">
      <c r="D18203" s="16"/>
    </row>
    <row r="18204" spans="4:4">
      <c r="D18204" s="16"/>
    </row>
    <row r="18205" spans="4:4">
      <c r="D18205" s="16"/>
    </row>
    <row r="18206" spans="4:4">
      <c r="D18206" s="16"/>
    </row>
    <row r="18207" spans="4:4">
      <c r="D18207" s="16"/>
    </row>
    <row r="18208" spans="4:4">
      <c r="D18208" s="16"/>
    </row>
    <row r="18209" spans="4:4">
      <c r="D18209" s="16"/>
    </row>
    <row r="18210" spans="4:4">
      <c r="D18210" s="16"/>
    </row>
    <row r="18211" spans="4:4">
      <c r="D18211" s="16"/>
    </row>
    <row r="18212" spans="4:4">
      <c r="D18212" s="16"/>
    </row>
    <row r="18213" spans="4:4">
      <c r="D18213" s="16"/>
    </row>
    <row r="18214" spans="4:4">
      <c r="D18214" s="16"/>
    </row>
    <row r="18215" spans="4:4">
      <c r="D18215" s="16"/>
    </row>
    <row r="18216" spans="4:4">
      <c r="D18216" s="16"/>
    </row>
    <row r="18217" spans="4:4">
      <c r="D18217" s="16"/>
    </row>
    <row r="18218" spans="4:4">
      <c r="D18218" s="16"/>
    </row>
    <row r="18219" spans="4:4">
      <c r="D18219" s="16"/>
    </row>
    <row r="18220" spans="4:4">
      <c r="D18220" s="16"/>
    </row>
    <row r="18221" spans="4:4">
      <c r="D18221" s="16"/>
    </row>
    <row r="18222" spans="4:4">
      <c r="D18222" s="16"/>
    </row>
    <row r="18223" spans="4:4">
      <c r="D18223" s="16"/>
    </row>
    <row r="18224" spans="4:4">
      <c r="D18224" s="16"/>
    </row>
    <row r="18225" spans="4:4">
      <c r="D18225" s="16"/>
    </row>
    <row r="18226" spans="4:4">
      <c r="D18226" s="16"/>
    </row>
    <row r="18227" spans="4:4">
      <c r="D18227" s="16"/>
    </row>
    <row r="18228" spans="4:4">
      <c r="D18228" s="16"/>
    </row>
    <row r="18229" spans="4:4">
      <c r="D18229" s="16"/>
    </row>
    <row r="18230" spans="4:4">
      <c r="D18230" s="16"/>
    </row>
    <row r="18231" spans="4:4">
      <c r="D18231" s="16"/>
    </row>
    <row r="18232" spans="4:4">
      <c r="D18232" s="16"/>
    </row>
    <row r="18233" spans="4:4">
      <c r="D18233" s="16"/>
    </row>
    <row r="18234" spans="4:4">
      <c r="D18234" s="16"/>
    </row>
    <row r="18235" spans="4:4">
      <c r="D18235" s="16"/>
    </row>
    <row r="18236" spans="4:4">
      <c r="D18236" s="16"/>
    </row>
    <row r="18237" spans="4:4">
      <c r="D18237" s="16"/>
    </row>
    <row r="18238" spans="4:4">
      <c r="D18238" s="16"/>
    </row>
    <row r="18239" spans="4:4">
      <c r="D18239" s="16"/>
    </row>
    <row r="18240" spans="4:4">
      <c r="D18240" s="16"/>
    </row>
    <row r="18241" spans="4:4">
      <c r="D18241" s="16"/>
    </row>
    <row r="18242" spans="4:4">
      <c r="D18242" s="16"/>
    </row>
    <row r="18243" spans="4:4">
      <c r="D18243" s="16"/>
    </row>
    <row r="18244" spans="4:4">
      <c r="D18244" s="16"/>
    </row>
    <row r="18245" spans="4:4">
      <c r="D18245" s="16"/>
    </row>
    <row r="18246" spans="4:4">
      <c r="D18246" s="16"/>
    </row>
    <row r="18247" spans="4:4">
      <c r="D18247" s="16"/>
    </row>
    <row r="18248" spans="4:4">
      <c r="D18248" s="16"/>
    </row>
    <row r="18249" spans="4:4">
      <c r="D18249" s="16"/>
    </row>
    <row r="18250" spans="4:4">
      <c r="D18250" s="16"/>
    </row>
    <row r="18251" spans="4:4">
      <c r="D18251" s="16"/>
    </row>
    <row r="18252" spans="4:4">
      <c r="D18252" s="16"/>
    </row>
    <row r="18253" spans="4:4">
      <c r="D18253" s="16"/>
    </row>
    <row r="18254" spans="4:4">
      <c r="D18254" s="16"/>
    </row>
    <row r="18255" spans="4:4">
      <c r="D18255" s="16"/>
    </row>
    <row r="18256" spans="4:4">
      <c r="D18256" s="16"/>
    </row>
    <row r="18257" spans="4:4">
      <c r="D18257" s="16"/>
    </row>
    <row r="18258" spans="4:4">
      <c r="D18258" s="16"/>
    </row>
    <row r="18259" spans="4:4">
      <c r="D18259" s="16"/>
    </row>
    <row r="18260" spans="4:4">
      <c r="D18260" s="16"/>
    </row>
    <row r="18261" spans="4:4">
      <c r="D18261" s="16"/>
    </row>
    <row r="18262" spans="4:4">
      <c r="D18262" s="16"/>
    </row>
    <row r="18263" spans="4:4">
      <c r="D18263" s="16"/>
    </row>
    <row r="18264" spans="4:4">
      <c r="D18264" s="16"/>
    </row>
    <row r="18265" spans="4:4">
      <c r="D18265" s="16"/>
    </row>
    <row r="18266" spans="4:4">
      <c r="D18266" s="16"/>
    </row>
    <row r="18267" spans="4:4">
      <c r="D18267" s="16"/>
    </row>
    <row r="18268" spans="4:4">
      <c r="D18268" s="16"/>
    </row>
    <row r="18269" spans="4:4">
      <c r="D18269" s="16"/>
    </row>
    <row r="18270" spans="4:4">
      <c r="D18270" s="16"/>
    </row>
    <row r="18271" spans="4:4">
      <c r="D18271" s="16"/>
    </row>
    <row r="18272" spans="4:4">
      <c r="D18272" s="16"/>
    </row>
    <row r="18273" spans="4:4">
      <c r="D18273" s="16"/>
    </row>
    <row r="18274" spans="4:4">
      <c r="D18274" s="16"/>
    </row>
    <row r="18275" spans="4:4">
      <c r="D18275" s="16"/>
    </row>
    <row r="18276" spans="4:4">
      <c r="D18276" s="16"/>
    </row>
    <row r="18277" spans="4:4">
      <c r="D18277" s="16"/>
    </row>
    <row r="18278" spans="4:4">
      <c r="D18278" s="16"/>
    </row>
    <row r="18279" spans="4:4">
      <c r="D18279" s="16"/>
    </row>
    <row r="18280" spans="4:4">
      <c r="D18280" s="16"/>
    </row>
    <row r="18281" spans="4:4">
      <c r="D18281" s="16"/>
    </row>
    <row r="18282" spans="4:4">
      <c r="D18282" s="16"/>
    </row>
    <row r="18283" spans="4:4">
      <c r="D18283" s="16"/>
    </row>
    <row r="18284" spans="4:4">
      <c r="D18284" s="16"/>
    </row>
    <row r="18285" spans="4:4">
      <c r="D18285" s="16"/>
    </row>
    <row r="18286" spans="4:4">
      <c r="D18286" s="16"/>
    </row>
    <row r="18287" spans="4:4">
      <c r="D18287" s="16"/>
    </row>
    <row r="18288" spans="4:4">
      <c r="D18288" s="16"/>
    </row>
    <row r="18289" spans="4:4">
      <c r="D18289" s="16"/>
    </row>
    <row r="18290" spans="4:4">
      <c r="D18290" s="16"/>
    </row>
    <row r="18291" spans="4:4">
      <c r="D18291" s="16"/>
    </row>
    <row r="18292" spans="4:4">
      <c r="D18292" s="16"/>
    </row>
    <row r="18293" spans="4:4">
      <c r="D18293" s="16"/>
    </row>
    <row r="18294" spans="4:4">
      <c r="D18294" s="16"/>
    </row>
    <row r="18295" spans="4:4">
      <c r="D18295" s="16"/>
    </row>
    <row r="18296" spans="4:4">
      <c r="D18296" s="16"/>
    </row>
    <row r="18297" spans="4:4">
      <c r="D18297" s="16"/>
    </row>
    <row r="18298" spans="4:4">
      <c r="D18298" s="16"/>
    </row>
    <row r="18299" spans="4:4">
      <c r="D18299" s="16"/>
    </row>
    <row r="18300" spans="4:4">
      <c r="D18300" s="16"/>
    </row>
    <row r="18301" spans="4:4">
      <c r="D18301" s="16"/>
    </row>
    <row r="18302" spans="4:4">
      <c r="D18302" s="16"/>
    </row>
    <row r="18303" spans="4:4">
      <c r="D18303" s="16"/>
    </row>
    <row r="18304" spans="4:4">
      <c r="D18304" s="16"/>
    </row>
    <row r="18305" spans="4:4">
      <c r="D18305" s="16"/>
    </row>
    <row r="18306" spans="4:4">
      <c r="D18306" s="16"/>
    </row>
    <row r="18307" spans="4:4">
      <c r="D18307" s="16"/>
    </row>
    <row r="18308" spans="4:4">
      <c r="D18308" s="16"/>
    </row>
    <row r="18309" spans="4:4">
      <c r="D18309" s="16"/>
    </row>
    <row r="18310" spans="4:4">
      <c r="D18310" s="16"/>
    </row>
    <row r="18311" spans="4:4">
      <c r="D18311" s="16"/>
    </row>
    <row r="18312" spans="4:4">
      <c r="D18312" s="16"/>
    </row>
    <row r="18313" spans="4:4">
      <c r="D18313" s="16"/>
    </row>
    <row r="18314" spans="4:4">
      <c r="D18314" s="16"/>
    </row>
    <row r="18315" spans="4:4">
      <c r="D18315" s="16"/>
    </row>
    <row r="18316" spans="4:4">
      <c r="D18316" s="16"/>
    </row>
    <row r="18317" spans="4:4">
      <c r="D18317" s="16"/>
    </row>
    <row r="18318" spans="4:4">
      <c r="D18318" s="16"/>
    </row>
    <row r="18319" spans="4:4">
      <c r="D18319" s="16"/>
    </row>
    <row r="18320" spans="4:4">
      <c r="D18320" s="16"/>
    </row>
    <row r="18321" spans="4:4">
      <c r="D18321" s="16"/>
    </row>
    <row r="18322" spans="4:4">
      <c r="D18322" s="16"/>
    </row>
    <row r="18323" spans="4:4">
      <c r="D18323" s="16"/>
    </row>
    <row r="18324" spans="4:4">
      <c r="D18324" s="16"/>
    </row>
    <row r="18325" spans="4:4">
      <c r="D18325" s="16"/>
    </row>
    <row r="18326" spans="4:4">
      <c r="D18326" s="16"/>
    </row>
    <row r="18327" spans="4:4">
      <c r="D18327" s="16"/>
    </row>
    <row r="18328" spans="4:4">
      <c r="D18328" s="16"/>
    </row>
    <row r="18329" spans="4:4">
      <c r="D18329" s="16"/>
    </row>
    <row r="18330" spans="4:4">
      <c r="D18330" s="16"/>
    </row>
    <row r="18331" spans="4:4">
      <c r="D18331" s="16"/>
    </row>
    <row r="18332" spans="4:4">
      <c r="D18332" s="16"/>
    </row>
    <row r="18333" spans="4:4">
      <c r="D18333" s="16"/>
    </row>
    <row r="18334" spans="4:4">
      <c r="D18334" s="16"/>
    </row>
    <row r="18335" spans="4:4">
      <c r="D18335" s="16"/>
    </row>
    <row r="18336" spans="4:4">
      <c r="D18336" s="16"/>
    </row>
    <row r="18337" spans="4:4">
      <c r="D18337" s="16"/>
    </row>
    <row r="18338" spans="4:4">
      <c r="D18338" s="16"/>
    </row>
    <row r="18339" spans="4:4">
      <c r="D18339" s="16"/>
    </row>
    <row r="18340" spans="4:4">
      <c r="D18340" s="16"/>
    </row>
    <row r="18341" spans="4:4">
      <c r="D18341" s="16"/>
    </row>
    <row r="18342" spans="4:4">
      <c r="D18342" s="16"/>
    </row>
    <row r="18343" spans="4:4">
      <c r="D18343" s="16"/>
    </row>
    <row r="18344" spans="4:4">
      <c r="D18344" s="16"/>
    </row>
    <row r="18345" spans="4:4">
      <c r="D18345" s="16"/>
    </row>
    <row r="18346" spans="4:4">
      <c r="D18346" s="16"/>
    </row>
    <row r="18347" spans="4:4">
      <c r="D18347" s="16"/>
    </row>
    <row r="18348" spans="4:4">
      <c r="D18348" s="16"/>
    </row>
    <row r="18349" spans="4:4">
      <c r="D18349" s="16"/>
    </row>
    <row r="18350" spans="4:4">
      <c r="D18350" s="16"/>
    </row>
    <row r="18351" spans="4:4">
      <c r="D18351" s="16"/>
    </row>
    <row r="18352" spans="4:4">
      <c r="D18352" s="16"/>
    </row>
    <row r="18353" spans="4:4">
      <c r="D18353" s="16"/>
    </row>
    <row r="18354" spans="4:4">
      <c r="D18354" s="16"/>
    </row>
    <row r="18355" spans="4:4">
      <c r="D18355" s="16"/>
    </row>
    <row r="18356" spans="4:4">
      <c r="D18356" s="16"/>
    </row>
    <row r="18357" spans="4:4">
      <c r="D18357" s="16"/>
    </row>
    <row r="18358" spans="4:4">
      <c r="D18358" s="16"/>
    </row>
    <row r="18359" spans="4:4">
      <c r="D18359" s="16"/>
    </row>
    <row r="18360" spans="4:4">
      <c r="D18360" s="16"/>
    </row>
    <row r="18361" spans="4:4">
      <c r="D18361" s="16"/>
    </row>
    <row r="18362" spans="4:4">
      <c r="D18362" s="16"/>
    </row>
    <row r="18363" spans="4:4">
      <c r="D18363" s="16"/>
    </row>
    <row r="18364" spans="4:4">
      <c r="D18364" s="16"/>
    </row>
    <row r="18365" spans="4:4">
      <c r="D18365" s="16"/>
    </row>
    <row r="18366" spans="4:4">
      <c r="D18366" s="16"/>
    </row>
    <row r="18367" spans="4:4">
      <c r="D18367" s="16"/>
    </row>
    <row r="18368" spans="4:4">
      <c r="D18368" s="16"/>
    </row>
    <row r="18369" spans="4:4">
      <c r="D18369" s="16"/>
    </row>
    <row r="18370" spans="4:4">
      <c r="D18370" s="16"/>
    </row>
    <row r="18371" spans="4:4">
      <c r="D18371" s="16"/>
    </row>
    <row r="18372" spans="4:4">
      <c r="D18372" s="16"/>
    </row>
    <row r="18373" spans="4:4">
      <c r="D18373" s="16"/>
    </row>
    <row r="18374" spans="4:4">
      <c r="D18374" s="16"/>
    </row>
    <row r="18375" spans="4:4">
      <c r="D18375" s="16"/>
    </row>
    <row r="18376" spans="4:4">
      <c r="D18376" s="16"/>
    </row>
    <row r="18377" spans="4:4">
      <c r="D18377" s="16"/>
    </row>
    <row r="18378" spans="4:4">
      <c r="D18378" s="16"/>
    </row>
    <row r="18379" spans="4:4">
      <c r="D18379" s="16"/>
    </row>
    <row r="18380" spans="4:4">
      <c r="D18380" s="16"/>
    </row>
    <row r="18381" spans="4:4">
      <c r="D18381" s="16"/>
    </row>
    <row r="18382" spans="4:4">
      <c r="D18382" s="16"/>
    </row>
    <row r="18383" spans="4:4">
      <c r="D18383" s="16"/>
    </row>
    <row r="18384" spans="4:4">
      <c r="D18384" s="16"/>
    </row>
    <row r="18385" spans="4:4">
      <c r="D18385" s="16"/>
    </row>
    <row r="18386" spans="4:4">
      <c r="D18386" s="16"/>
    </row>
    <row r="18387" spans="4:4">
      <c r="D18387" s="16"/>
    </row>
    <row r="18388" spans="4:4">
      <c r="D18388" s="16"/>
    </row>
    <row r="18389" spans="4:4">
      <c r="D18389" s="16"/>
    </row>
    <row r="18390" spans="4:4">
      <c r="D18390" s="16"/>
    </row>
    <row r="18391" spans="4:4">
      <c r="D18391" s="16"/>
    </row>
    <row r="18392" spans="4:4">
      <c r="D18392" s="16"/>
    </row>
    <row r="18393" spans="4:4">
      <c r="D18393" s="16"/>
    </row>
    <row r="18394" spans="4:4">
      <c r="D18394" s="16"/>
    </row>
    <row r="18395" spans="4:4">
      <c r="D18395" s="16"/>
    </row>
    <row r="18396" spans="4:4">
      <c r="D18396" s="16"/>
    </row>
    <row r="18397" spans="4:4">
      <c r="D18397" s="16"/>
    </row>
    <row r="18398" spans="4:4">
      <c r="D18398" s="16"/>
    </row>
    <row r="18399" spans="4:4">
      <c r="D18399" s="16"/>
    </row>
    <row r="18400" spans="4:4">
      <c r="D18400" s="16"/>
    </row>
    <row r="18401" spans="4:4">
      <c r="D18401" s="16"/>
    </row>
    <row r="18402" spans="4:4">
      <c r="D18402" s="16"/>
    </row>
    <row r="18403" spans="4:4">
      <c r="D18403" s="16"/>
    </row>
    <row r="18404" spans="4:4">
      <c r="D18404" s="16"/>
    </row>
    <row r="18405" spans="4:4">
      <c r="D18405" s="16"/>
    </row>
    <row r="18406" spans="4:4">
      <c r="D18406" s="16"/>
    </row>
    <row r="18407" spans="4:4">
      <c r="D18407" s="16"/>
    </row>
    <row r="18408" spans="4:4">
      <c r="D18408" s="16"/>
    </row>
    <row r="18409" spans="4:4">
      <c r="D18409" s="16"/>
    </row>
    <row r="18410" spans="4:4">
      <c r="D18410" s="16"/>
    </row>
    <row r="18411" spans="4:4">
      <c r="D18411" s="16"/>
    </row>
    <row r="18412" spans="4:4">
      <c r="D18412" s="16"/>
    </row>
    <row r="18413" spans="4:4">
      <c r="D18413" s="16"/>
    </row>
    <row r="18414" spans="4:4">
      <c r="D18414" s="16"/>
    </row>
    <row r="18415" spans="4:4">
      <c r="D18415" s="16"/>
    </row>
    <row r="18416" spans="4:4">
      <c r="D18416" s="16"/>
    </row>
    <row r="18417" spans="4:4">
      <c r="D18417" s="16"/>
    </row>
    <row r="18418" spans="4:4">
      <c r="D18418" s="16"/>
    </row>
    <row r="18419" spans="4:4">
      <c r="D18419" s="16"/>
    </row>
    <row r="18420" spans="4:4">
      <c r="D18420" s="16"/>
    </row>
    <row r="18421" spans="4:4">
      <c r="D18421" s="16"/>
    </row>
    <row r="18422" spans="4:4">
      <c r="D18422" s="16"/>
    </row>
    <row r="18423" spans="4:4">
      <c r="D18423" s="16"/>
    </row>
    <row r="18424" spans="4:4">
      <c r="D18424" s="16"/>
    </row>
    <row r="18425" spans="4:4">
      <c r="D18425" s="16"/>
    </row>
    <row r="18426" spans="4:4">
      <c r="D18426" s="16"/>
    </row>
    <row r="18427" spans="4:4">
      <c r="D18427" s="16"/>
    </row>
    <row r="18428" spans="4:4">
      <c r="D18428" s="16"/>
    </row>
    <row r="18429" spans="4:4">
      <c r="D18429" s="16"/>
    </row>
    <row r="18430" spans="4:4">
      <c r="D18430" s="16"/>
    </row>
    <row r="18431" spans="4:4">
      <c r="D18431" s="16"/>
    </row>
    <row r="18432" spans="4:4">
      <c r="D18432" s="16"/>
    </row>
    <row r="18433" spans="4:4">
      <c r="D18433" s="16"/>
    </row>
    <row r="18434" spans="4:4">
      <c r="D18434" s="16"/>
    </row>
    <row r="18435" spans="4:4">
      <c r="D18435" s="16"/>
    </row>
    <row r="18436" spans="4:4">
      <c r="D18436" s="16"/>
    </row>
    <row r="18437" spans="4:4">
      <c r="D18437" s="16"/>
    </row>
    <row r="18438" spans="4:4">
      <c r="D18438" s="16"/>
    </row>
    <row r="18439" spans="4:4">
      <c r="D18439" s="16"/>
    </row>
    <row r="18440" spans="4:4">
      <c r="D18440" s="16"/>
    </row>
    <row r="18441" spans="4:4">
      <c r="D18441" s="16"/>
    </row>
    <row r="18442" spans="4:4">
      <c r="D18442" s="16"/>
    </row>
    <row r="18443" spans="4:4">
      <c r="D18443" s="16"/>
    </row>
    <row r="18444" spans="4:4">
      <c r="D18444" s="16"/>
    </row>
    <row r="18445" spans="4:4">
      <c r="D18445" s="16"/>
    </row>
    <row r="18446" spans="4:4">
      <c r="D18446" s="16"/>
    </row>
    <row r="18447" spans="4:4">
      <c r="D18447" s="16"/>
    </row>
    <row r="18448" spans="4:4">
      <c r="D18448" s="16"/>
    </row>
    <row r="18449" spans="4:4">
      <c r="D18449" s="16"/>
    </row>
    <row r="18450" spans="4:4">
      <c r="D18450" s="16"/>
    </row>
    <row r="18451" spans="4:4">
      <c r="D18451" s="16"/>
    </row>
    <row r="18452" spans="4:4">
      <c r="D18452" s="16"/>
    </row>
    <row r="18453" spans="4:4">
      <c r="D18453" s="16"/>
    </row>
    <row r="18454" spans="4:4">
      <c r="D18454" s="16"/>
    </row>
    <row r="18455" spans="4:4">
      <c r="D18455" s="16"/>
    </row>
    <row r="18456" spans="4:4">
      <c r="D18456" s="16"/>
    </row>
    <row r="18457" spans="4:4">
      <c r="D18457" s="16"/>
    </row>
    <row r="18458" spans="4:4">
      <c r="D18458" s="16"/>
    </row>
    <row r="18459" spans="4:4">
      <c r="D18459" s="16"/>
    </row>
    <row r="18460" spans="4:4">
      <c r="D18460" s="16"/>
    </row>
    <row r="18461" spans="4:4">
      <c r="D18461" s="16"/>
    </row>
    <row r="18462" spans="4:4">
      <c r="D18462" s="16"/>
    </row>
    <row r="18463" spans="4:4">
      <c r="D18463" s="16"/>
    </row>
    <row r="18464" spans="4:4">
      <c r="D18464" s="16"/>
    </row>
    <row r="18465" spans="4:4">
      <c r="D18465" s="16"/>
    </row>
    <row r="18466" spans="4:4">
      <c r="D18466" s="16"/>
    </row>
    <row r="18467" spans="4:4">
      <c r="D18467" s="16"/>
    </row>
    <row r="18468" spans="4:4">
      <c r="D18468" s="16"/>
    </row>
    <row r="18469" spans="4:4">
      <c r="D18469" s="16"/>
    </row>
    <row r="18470" spans="4:4">
      <c r="D18470" s="16"/>
    </row>
    <row r="18471" spans="4:4">
      <c r="D18471" s="16"/>
    </row>
    <row r="18472" spans="4:4">
      <c r="D18472" s="16"/>
    </row>
    <row r="18473" spans="4:4">
      <c r="D18473" s="16"/>
    </row>
    <row r="18474" spans="4:4">
      <c r="D18474" s="16"/>
    </row>
    <row r="18475" spans="4:4">
      <c r="D18475" s="16"/>
    </row>
    <row r="18476" spans="4:4">
      <c r="D18476" s="16"/>
    </row>
    <row r="18477" spans="4:4">
      <c r="D18477" s="16"/>
    </row>
    <row r="18478" spans="4:4">
      <c r="D18478" s="16"/>
    </row>
    <row r="18479" spans="4:4">
      <c r="D18479" s="16"/>
    </row>
    <row r="18480" spans="4:4">
      <c r="D18480" s="16"/>
    </row>
    <row r="18481" spans="4:4">
      <c r="D18481" s="16"/>
    </row>
    <row r="18482" spans="4:4">
      <c r="D18482" s="16"/>
    </row>
    <row r="18483" spans="4:4">
      <c r="D18483" s="16"/>
    </row>
    <row r="18484" spans="4:4">
      <c r="D18484" s="16"/>
    </row>
    <row r="18485" spans="4:4">
      <c r="D18485" s="16"/>
    </row>
    <row r="18486" spans="4:4">
      <c r="D18486" s="16"/>
    </row>
    <row r="18487" spans="4:4">
      <c r="D18487" s="16"/>
    </row>
    <row r="18488" spans="4:4">
      <c r="D18488" s="16"/>
    </row>
    <row r="18489" spans="4:4">
      <c r="D18489" s="16"/>
    </row>
    <row r="18490" spans="4:4">
      <c r="D18490" s="16"/>
    </row>
    <row r="18491" spans="4:4">
      <c r="D18491" s="16"/>
    </row>
    <row r="18492" spans="4:4">
      <c r="D18492" s="16"/>
    </row>
    <row r="18493" spans="4:4">
      <c r="D18493" s="16"/>
    </row>
    <row r="18494" spans="4:4">
      <c r="D18494" s="16"/>
    </row>
    <row r="18495" spans="4:4">
      <c r="D18495" s="16"/>
    </row>
    <row r="18496" spans="4:4">
      <c r="D18496" s="16"/>
    </row>
    <row r="18497" spans="4:4">
      <c r="D18497" s="16"/>
    </row>
    <row r="18498" spans="4:4">
      <c r="D18498" s="16"/>
    </row>
    <row r="18499" spans="4:4">
      <c r="D18499" s="16"/>
    </row>
    <row r="18500" spans="4:4">
      <c r="D18500" s="16"/>
    </row>
    <row r="18501" spans="4:4">
      <c r="D18501" s="16"/>
    </row>
    <row r="18502" spans="4:4">
      <c r="D18502" s="16"/>
    </row>
    <row r="18503" spans="4:4">
      <c r="D18503" s="16"/>
    </row>
    <row r="18504" spans="4:4">
      <c r="D18504" s="16"/>
    </row>
    <row r="18505" spans="4:4">
      <c r="D18505" s="16"/>
    </row>
    <row r="18506" spans="4:4">
      <c r="D18506" s="16"/>
    </row>
    <row r="18507" spans="4:4">
      <c r="D18507" s="16"/>
    </row>
    <row r="18508" spans="4:4">
      <c r="D18508" s="16"/>
    </row>
    <row r="18509" spans="4:4">
      <c r="D18509" s="16"/>
    </row>
    <row r="18510" spans="4:4">
      <c r="D18510" s="16"/>
    </row>
    <row r="18511" spans="4:4">
      <c r="D18511" s="16"/>
    </row>
    <row r="18512" spans="4:4">
      <c r="D18512" s="16"/>
    </row>
    <row r="18513" spans="4:4">
      <c r="D18513" s="16"/>
    </row>
    <row r="18514" spans="4:4">
      <c r="D18514" s="16"/>
    </row>
    <row r="18515" spans="4:4">
      <c r="D18515" s="16"/>
    </row>
    <row r="18516" spans="4:4">
      <c r="D18516" s="16"/>
    </row>
    <row r="18517" spans="4:4">
      <c r="D18517" s="16"/>
    </row>
    <row r="18518" spans="4:4">
      <c r="D18518" s="16"/>
    </row>
    <row r="18519" spans="4:4">
      <c r="D18519" s="16"/>
    </row>
    <row r="18520" spans="4:4">
      <c r="D18520" s="16"/>
    </row>
    <row r="18521" spans="4:4">
      <c r="D18521" s="16"/>
    </row>
    <row r="18522" spans="4:4">
      <c r="D18522" s="16"/>
    </row>
    <row r="18523" spans="4:4">
      <c r="D18523" s="16"/>
    </row>
    <row r="18524" spans="4:4">
      <c r="D18524" s="16"/>
    </row>
    <row r="18525" spans="4:4">
      <c r="D18525" s="16"/>
    </row>
    <row r="18526" spans="4:4">
      <c r="D18526" s="16"/>
    </row>
    <row r="18527" spans="4:4">
      <c r="D18527" s="16"/>
    </row>
    <row r="18528" spans="4:4">
      <c r="D18528" s="16"/>
    </row>
    <row r="18529" spans="4:4">
      <c r="D18529" s="16"/>
    </row>
    <row r="18530" spans="4:4">
      <c r="D18530" s="16"/>
    </row>
    <row r="18531" spans="4:4">
      <c r="D18531" s="16"/>
    </row>
    <row r="18532" spans="4:4">
      <c r="D18532" s="16"/>
    </row>
    <row r="18533" spans="4:4">
      <c r="D18533" s="16"/>
    </row>
    <row r="18534" spans="4:4">
      <c r="D18534" s="16"/>
    </row>
    <row r="18535" spans="4:4">
      <c r="D18535" s="16"/>
    </row>
    <row r="18536" spans="4:4">
      <c r="D18536" s="16"/>
    </row>
    <row r="18537" spans="4:4">
      <c r="D18537" s="16"/>
    </row>
    <row r="18538" spans="4:4">
      <c r="D18538" s="16"/>
    </row>
    <row r="18539" spans="4:4">
      <c r="D18539" s="16"/>
    </row>
    <row r="18540" spans="4:4">
      <c r="D18540" s="16"/>
    </row>
    <row r="18541" spans="4:4">
      <c r="D18541" s="16"/>
    </row>
    <row r="18542" spans="4:4">
      <c r="D18542" s="16"/>
    </row>
    <row r="18543" spans="4:4">
      <c r="D18543" s="16"/>
    </row>
    <row r="18544" spans="4:4">
      <c r="D18544" s="16"/>
    </row>
    <row r="18545" spans="4:4">
      <c r="D18545" s="16"/>
    </row>
    <row r="18546" spans="4:4">
      <c r="D18546" s="16"/>
    </row>
    <row r="18547" spans="4:4">
      <c r="D18547" s="16"/>
    </row>
    <row r="18548" spans="4:4">
      <c r="D18548" s="16"/>
    </row>
    <row r="18549" spans="4:4">
      <c r="D18549" s="16"/>
    </row>
    <row r="18550" spans="4:4">
      <c r="D18550" s="16"/>
    </row>
    <row r="18551" spans="4:4">
      <c r="D18551" s="16"/>
    </row>
    <row r="18552" spans="4:4">
      <c r="D18552" s="16"/>
    </row>
    <row r="18553" spans="4:4">
      <c r="D18553" s="16"/>
    </row>
    <row r="18554" spans="4:4">
      <c r="D18554" s="16"/>
    </row>
    <row r="18555" spans="4:4">
      <c r="D18555" s="16"/>
    </row>
    <row r="18556" spans="4:4">
      <c r="D18556" s="16"/>
    </row>
    <row r="18557" spans="4:4">
      <c r="D18557" s="16"/>
    </row>
    <row r="18558" spans="4:4">
      <c r="D18558" s="16"/>
    </row>
    <row r="18559" spans="4:4">
      <c r="D18559" s="16"/>
    </row>
    <row r="18560" spans="4:4">
      <c r="D18560" s="16"/>
    </row>
    <row r="18561" spans="4:4">
      <c r="D18561" s="16"/>
    </row>
    <row r="18562" spans="4:4">
      <c r="D18562" s="16"/>
    </row>
    <row r="18563" spans="4:4">
      <c r="D18563" s="16"/>
    </row>
    <row r="18564" spans="4:4">
      <c r="D18564" s="16"/>
    </row>
    <row r="18565" spans="4:4">
      <c r="D18565" s="16"/>
    </row>
    <row r="18566" spans="4:4">
      <c r="D18566" s="16"/>
    </row>
    <row r="18567" spans="4:4">
      <c r="D18567" s="16"/>
    </row>
    <row r="18568" spans="4:4">
      <c r="D18568" s="16"/>
    </row>
    <row r="18569" spans="4:4">
      <c r="D18569" s="16"/>
    </row>
    <row r="18570" spans="4:4">
      <c r="D18570" s="16"/>
    </row>
    <row r="18571" spans="4:4">
      <c r="D18571" s="16"/>
    </row>
    <row r="18572" spans="4:4">
      <c r="D18572" s="16"/>
    </row>
    <row r="18573" spans="4:4">
      <c r="D18573" s="16"/>
    </row>
    <row r="18574" spans="4:4">
      <c r="D18574" s="16"/>
    </row>
    <row r="18575" spans="4:4">
      <c r="D18575" s="16"/>
    </row>
    <row r="18576" spans="4:4">
      <c r="D18576" s="16"/>
    </row>
    <row r="18577" spans="4:4">
      <c r="D18577" s="16"/>
    </row>
    <row r="18578" spans="4:4">
      <c r="D18578" s="16"/>
    </row>
    <row r="18579" spans="4:4">
      <c r="D18579" s="16"/>
    </row>
    <row r="18580" spans="4:4">
      <c r="D18580" s="16"/>
    </row>
    <row r="18581" spans="4:4">
      <c r="D18581" s="16"/>
    </row>
    <row r="18582" spans="4:4">
      <c r="D18582" s="16"/>
    </row>
    <row r="18583" spans="4:4">
      <c r="D18583" s="16"/>
    </row>
    <row r="18584" spans="4:4">
      <c r="D18584" s="16"/>
    </row>
    <row r="18585" spans="4:4">
      <c r="D18585" s="16"/>
    </row>
    <row r="18586" spans="4:4">
      <c r="D18586" s="16"/>
    </row>
    <row r="18587" spans="4:4">
      <c r="D18587" s="16"/>
    </row>
    <row r="18588" spans="4:4">
      <c r="D18588" s="16"/>
    </row>
    <row r="18589" spans="4:4">
      <c r="D18589" s="16"/>
    </row>
    <row r="18590" spans="4:4">
      <c r="D18590" s="16"/>
    </row>
    <row r="18591" spans="4:4">
      <c r="D18591" s="16"/>
    </row>
    <row r="18592" spans="4:4">
      <c r="D18592" s="16"/>
    </row>
    <row r="18593" spans="4:4">
      <c r="D18593" s="16"/>
    </row>
    <row r="18594" spans="4:4">
      <c r="D18594" s="16"/>
    </row>
    <row r="18595" spans="4:4">
      <c r="D18595" s="16"/>
    </row>
    <row r="18596" spans="4:4">
      <c r="D18596" s="16"/>
    </row>
    <row r="18597" spans="4:4">
      <c r="D18597" s="16"/>
    </row>
    <row r="18598" spans="4:4">
      <c r="D18598" s="16"/>
    </row>
    <row r="18599" spans="4:4">
      <c r="D18599" s="16"/>
    </row>
    <row r="18600" spans="4:4">
      <c r="D18600" s="16"/>
    </row>
    <row r="18601" spans="4:4">
      <c r="D18601" s="16"/>
    </row>
    <row r="18602" spans="4:4">
      <c r="D18602" s="16"/>
    </row>
    <row r="18603" spans="4:4">
      <c r="D18603" s="16"/>
    </row>
    <row r="18604" spans="4:4">
      <c r="D18604" s="16"/>
    </row>
    <row r="18605" spans="4:4">
      <c r="D18605" s="16"/>
    </row>
    <row r="18606" spans="4:4">
      <c r="D18606" s="16"/>
    </row>
    <row r="18607" spans="4:4">
      <c r="D18607" s="16"/>
    </row>
    <row r="18608" spans="4:4">
      <c r="D18608" s="16"/>
    </row>
    <row r="18609" spans="4:4">
      <c r="D18609" s="16"/>
    </row>
    <row r="18610" spans="4:4">
      <c r="D18610" s="16"/>
    </row>
    <row r="18611" spans="4:4">
      <c r="D18611" s="16"/>
    </row>
    <row r="18612" spans="4:4">
      <c r="D18612" s="16"/>
    </row>
    <row r="18613" spans="4:4">
      <c r="D18613" s="16"/>
    </row>
    <row r="18614" spans="4:4">
      <c r="D18614" s="16"/>
    </row>
    <row r="18615" spans="4:4">
      <c r="D18615" s="16"/>
    </row>
    <row r="18616" spans="4:4">
      <c r="D18616" s="16"/>
    </row>
    <row r="18617" spans="4:4">
      <c r="D18617" s="16"/>
    </row>
    <row r="18618" spans="4:4">
      <c r="D18618" s="16"/>
    </row>
    <row r="18619" spans="4:4">
      <c r="D18619" s="16"/>
    </row>
    <row r="18620" spans="4:4">
      <c r="D18620" s="16"/>
    </row>
    <row r="18621" spans="4:4">
      <c r="D18621" s="16"/>
    </row>
    <row r="18622" spans="4:4">
      <c r="D18622" s="16"/>
    </row>
    <row r="18623" spans="4:4">
      <c r="D18623" s="16"/>
    </row>
    <row r="18624" spans="4:4">
      <c r="D18624" s="16"/>
    </row>
    <row r="18625" spans="4:4">
      <c r="D18625" s="16"/>
    </row>
    <row r="18626" spans="4:4">
      <c r="D18626" s="16"/>
    </row>
    <row r="18627" spans="4:4">
      <c r="D18627" s="16"/>
    </row>
    <row r="18628" spans="4:4">
      <c r="D18628" s="16"/>
    </row>
    <row r="18629" spans="4:4">
      <c r="D18629" s="16"/>
    </row>
    <row r="18630" spans="4:4">
      <c r="D18630" s="16"/>
    </row>
    <row r="18631" spans="4:4">
      <c r="D18631" s="16"/>
    </row>
    <row r="18632" spans="4:4">
      <c r="D18632" s="16"/>
    </row>
    <row r="18633" spans="4:4">
      <c r="D18633" s="16"/>
    </row>
    <row r="18634" spans="4:4">
      <c r="D18634" s="16"/>
    </row>
    <row r="18635" spans="4:4">
      <c r="D18635" s="16"/>
    </row>
    <row r="18636" spans="4:4">
      <c r="D18636" s="16"/>
    </row>
    <row r="18637" spans="4:4">
      <c r="D18637" s="16"/>
    </row>
    <row r="18638" spans="4:4">
      <c r="D18638" s="16"/>
    </row>
    <row r="18639" spans="4:4">
      <c r="D18639" s="16"/>
    </row>
    <row r="18640" spans="4:4">
      <c r="D18640" s="16"/>
    </row>
    <row r="18641" spans="4:4">
      <c r="D18641" s="16"/>
    </row>
    <row r="18642" spans="4:4">
      <c r="D18642" s="16"/>
    </row>
    <row r="18643" spans="4:4">
      <c r="D18643" s="16"/>
    </row>
    <row r="18644" spans="4:4">
      <c r="D18644" s="16"/>
    </row>
    <row r="18645" spans="4:4">
      <c r="D18645" s="16"/>
    </row>
    <row r="18646" spans="4:4">
      <c r="D18646" s="16"/>
    </row>
    <row r="18647" spans="4:4">
      <c r="D18647" s="16"/>
    </row>
    <row r="18648" spans="4:4">
      <c r="D18648" s="16"/>
    </row>
    <row r="18649" spans="4:4">
      <c r="D18649" s="16"/>
    </row>
    <row r="18650" spans="4:4">
      <c r="D18650" s="16"/>
    </row>
    <row r="18651" spans="4:4">
      <c r="D18651" s="16"/>
    </row>
    <row r="18652" spans="4:4">
      <c r="D18652" s="16"/>
    </row>
    <row r="18653" spans="4:4">
      <c r="D18653" s="16"/>
    </row>
    <row r="18654" spans="4:4">
      <c r="D18654" s="16"/>
    </row>
    <row r="18655" spans="4:4">
      <c r="D18655" s="16"/>
    </row>
    <row r="18656" spans="4:4">
      <c r="D18656" s="16"/>
    </row>
    <row r="18657" spans="4:4">
      <c r="D18657" s="16"/>
    </row>
    <row r="18658" spans="4:4">
      <c r="D18658" s="16"/>
    </row>
    <row r="18659" spans="4:4">
      <c r="D18659" s="16"/>
    </row>
    <row r="18660" spans="4:4">
      <c r="D18660" s="16"/>
    </row>
    <row r="18661" spans="4:4">
      <c r="D18661" s="16"/>
    </row>
    <row r="18662" spans="4:4">
      <c r="D18662" s="16"/>
    </row>
    <row r="18663" spans="4:4">
      <c r="D18663" s="16"/>
    </row>
    <row r="18664" spans="4:4">
      <c r="D18664" s="16"/>
    </row>
    <row r="18665" spans="4:4">
      <c r="D18665" s="16"/>
    </row>
    <row r="18666" spans="4:4">
      <c r="D18666" s="16"/>
    </row>
    <row r="18667" spans="4:4">
      <c r="D18667" s="16"/>
    </row>
    <row r="18668" spans="4:4">
      <c r="D18668" s="16"/>
    </row>
    <row r="18669" spans="4:4">
      <c r="D18669" s="16"/>
    </row>
    <row r="18670" spans="4:4">
      <c r="D18670" s="16"/>
    </row>
    <row r="18671" spans="4:4">
      <c r="D18671" s="16"/>
    </row>
    <row r="18672" spans="4:4">
      <c r="D18672" s="16"/>
    </row>
    <row r="18673" spans="4:4">
      <c r="D18673" s="16"/>
    </row>
    <row r="18674" spans="4:4">
      <c r="D18674" s="16"/>
    </row>
    <row r="18675" spans="4:4">
      <c r="D18675" s="16"/>
    </row>
    <row r="18676" spans="4:4">
      <c r="D18676" s="16"/>
    </row>
    <row r="18677" spans="4:4">
      <c r="D18677" s="16"/>
    </row>
    <row r="18678" spans="4:4">
      <c r="D18678" s="16"/>
    </row>
    <row r="18679" spans="4:4">
      <c r="D18679" s="16"/>
    </row>
    <row r="18680" spans="4:4">
      <c r="D18680" s="16"/>
    </row>
    <row r="18681" spans="4:4">
      <c r="D18681" s="16"/>
    </row>
    <row r="18682" spans="4:4">
      <c r="D18682" s="16"/>
    </row>
    <row r="18683" spans="4:4">
      <c r="D18683" s="16"/>
    </row>
    <row r="18684" spans="4:4">
      <c r="D18684" s="16"/>
    </row>
    <row r="18685" spans="4:4">
      <c r="D18685" s="16"/>
    </row>
    <row r="18686" spans="4:4">
      <c r="D18686" s="16"/>
    </row>
    <row r="18687" spans="4:4">
      <c r="D18687" s="16"/>
    </row>
    <row r="18688" spans="4:4">
      <c r="D18688" s="16"/>
    </row>
    <row r="18689" spans="4:4">
      <c r="D18689" s="16"/>
    </row>
    <row r="18690" spans="4:4">
      <c r="D18690" s="16"/>
    </row>
    <row r="18691" spans="4:4">
      <c r="D18691" s="16"/>
    </row>
    <row r="18692" spans="4:4">
      <c r="D18692" s="16"/>
    </row>
    <row r="18693" spans="4:4">
      <c r="D18693" s="16"/>
    </row>
    <row r="18694" spans="4:4">
      <c r="D18694" s="16"/>
    </row>
    <row r="18695" spans="4:4">
      <c r="D18695" s="16"/>
    </row>
    <row r="18696" spans="4:4">
      <c r="D18696" s="16"/>
    </row>
    <row r="18697" spans="4:4">
      <c r="D18697" s="16"/>
    </row>
    <row r="18698" spans="4:4">
      <c r="D18698" s="16"/>
    </row>
    <row r="18699" spans="4:4">
      <c r="D18699" s="16"/>
    </row>
    <row r="18700" spans="4:4">
      <c r="D18700" s="16"/>
    </row>
    <row r="18701" spans="4:4">
      <c r="D18701" s="16"/>
    </row>
    <row r="18702" spans="4:4">
      <c r="D18702" s="16"/>
    </row>
    <row r="18703" spans="4:4">
      <c r="D18703" s="16"/>
    </row>
    <row r="18704" spans="4:4">
      <c r="D18704" s="16"/>
    </row>
    <row r="18705" spans="4:4">
      <c r="D18705" s="16"/>
    </row>
    <row r="18706" spans="4:4">
      <c r="D18706" s="16"/>
    </row>
    <row r="18707" spans="4:4">
      <c r="D18707" s="16"/>
    </row>
    <row r="18708" spans="4:4">
      <c r="D18708" s="16"/>
    </row>
    <row r="18709" spans="4:4">
      <c r="D18709" s="16"/>
    </row>
    <row r="18710" spans="4:4">
      <c r="D18710" s="16"/>
    </row>
    <row r="18711" spans="4:4">
      <c r="D18711" s="16"/>
    </row>
    <row r="18712" spans="4:4">
      <c r="D18712" s="16"/>
    </row>
    <row r="18713" spans="4:4">
      <c r="D18713" s="16"/>
    </row>
    <row r="18714" spans="4:4">
      <c r="D18714" s="16"/>
    </row>
    <row r="18715" spans="4:4">
      <c r="D18715" s="16"/>
    </row>
    <row r="18716" spans="4:4">
      <c r="D18716" s="16"/>
    </row>
    <row r="18717" spans="4:4">
      <c r="D18717" s="16"/>
    </row>
    <row r="18718" spans="4:4">
      <c r="D18718" s="16"/>
    </row>
    <row r="18719" spans="4:4">
      <c r="D18719" s="16"/>
    </row>
    <row r="18720" spans="4:4">
      <c r="D18720" s="16"/>
    </row>
    <row r="18721" spans="4:4">
      <c r="D18721" s="16"/>
    </row>
    <row r="18722" spans="4:4">
      <c r="D18722" s="16"/>
    </row>
    <row r="18723" spans="4:4">
      <c r="D18723" s="16"/>
    </row>
    <row r="18724" spans="4:4">
      <c r="D18724" s="16"/>
    </row>
    <row r="18725" spans="4:4">
      <c r="D18725" s="16"/>
    </row>
    <row r="18726" spans="4:4">
      <c r="D18726" s="16"/>
    </row>
    <row r="18727" spans="4:4">
      <c r="D18727" s="16"/>
    </row>
    <row r="18728" spans="4:4">
      <c r="D18728" s="16"/>
    </row>
    <row r="18729" spans="4:4">
      <c r="D18729" s="16"/>
    </row>
    <row r="18730" spans="4:4">
      <c r="D18730" s="16"/>
    </row>
    <row r="18731" spans="4:4">
      <c r="D18731" s="16"/>
    </row>
    <row r="18732" spans="4:4">
      <c r="D18732" s="16"/>
    </row>
    <row r="18733" spans="4:4">
      <c r="D18733" s="16"/>
    </row>
    <row r="18734" spans="4:4">
      <c r="D18734" s="16"/>
    </row>
    <row r="18735" spans="4:4">
      <c r="D18735" s="16"/>
    </row>
    <row r="18736" spans="4:4">
      <c r="D18736" s="16"/>
    </row>
    <row r="18737" spans="4:4">
      <c r="D18737" s="16"/>
    </row>
    <row r="18738" spans="4:4">
      <c r="D18738" s="16"/>
    </row>
    <row r="18739" spans="4:4">
      <c r="D18739" s="16"/>
    </row>
    <row r="18740" spans="4:4">
      <c r="D18740" s="16"/>
    </row>
    <row r="18741" spans="4:4">
      <c r="D18741" s="16"/>
    </row>
    <row r="18742" spans="4:4">
      <c r="D18742" s="16"/>
    </row>
    <row r="18743" spans="4:4">
      <c r="D18743" s="16"/>
    </row>
    <row r="18744" spans="4:4">
      <c r="D18744" s="16"/>
    </row>
    <row r="18745" spans="4:4">
      <c r="D18745" s="16"/>
    </row>
    <row r="18746" spans="4:4">
      <c r="D18746" s="16"/>
    </row>
    <row r="18747" spans="4:4">
      <c r="D18747" s="16"/>
    </row>
    <row r="18748" spans="4:4">
      <c r="D18748" s="16"/>
    </row>
    <row r="18749" spans="4:4">
      <c r="D18749" s="16"/>
    </row>
    <row r="18750" spans="4:4">
      <c r="D18750" s="16"/>
    </row>
    <row r="18751" spans="4:4">
      <c r="D18751" s="16"/>
    </row>
    <row r="18752" spans="4:4">
      <c r="D18752" s="16"/>
    </row>
    <row r="18753" spans="4:4">
      <c r="D18753" s="16"/>
    </row>
    <row r="18754" spans="4:4">
      <c r="D18754" s="16"/>
    </row>
    <row r="18755" spans="4:4">
      <c r="D18755" s="16"/>
    </row>
    <row r="18756" spans="4:4">
      <c r="D18756" s="16"/>
    </row>
    <row r="18757" spans="4:4">
      <c r="D18757" s="16"/>
    </row>
    <row r="18758" spans="4:4">
      <c r="D18758" s="16"/>
    </row>
    <row r="18759" spans="4:4">
      <c r="D18759" s="16"/>
    </row>
    <row r="18760" spans="4:4">
      <c r="D18760" s="16"/>
    </row>
    <row r="18761" spans="4:4">
      <c r="D18761" s="16"/>
    </row>
    <row r="18762" spans="4:4">
      <c r="D18762" s="16"/>
    </row>
    <row r="18763" spans="4:4">
      <c r="D18763" s="16"/>
    </row>
    <row r="18764" spans="4:4">
      <c r="D18764" s="16"/>
    </row>
    <row r="18765" spans="4:4">
      <c r="D18765" s="16"/>
    </row>
    <row r="18766" spans="4:4">
      <c r="D18766" s="16"/>
    </row>
    <row r="18767" spans="4:4">
      <c r="D18767" s="16"/>
    </row>
    <row r="18768" spans="4:4">
      <c r="D18768" s="16"/>
    </row>
    <row r="18769" spans="4:4">
      <c r="D18769" s="16"/>
    </row>
    <row r="18770" spans="4:4">
      <c r="D18770" s="16"/>
    </row>
    <row r="18771" spans="4:4">
      <c r="D18771" s="16"/>
    </row>
    <row r="18772" spans="4:4">
      <c r="D18772" s="16"/>
    </row>
    <row r="18773" spans="4:4">
      <c r="D18773" s="16"/>
    </row>
    <row r="18774" spans="4:4">
      <c r="D18774" s="16"/>
    </row>
    <row r="18775" spans="4:4">
      <c r="D18775" s="16"/>
    </row>
    <row r="18776" spans="4:4">
      <c r="D18776" s="16"/>
    </row>
    <row r="18777" spans="4:4">
      <c r="D18777" s="16"/>
    </row>
    <row r="18778" spans="4:4">
      <c r="D18778" s="16"/>
    </row>
    <row r="18779" spans="4:4">
      <c r="D18779" s="16"/>
    </row>
    <row r="18780" spans="4:4">
      <c r="D18780" s="16"/>
    </row>
    <row r="18781" spans="4:4">
      <c r="D18781" s="16"/>
    </row>
    <row r="18782" spans="4:4">
      <c r="D18782" s="16"/>
    </row>
    <row r="18783" spans="4:4">
      <c r="D18783" s="16"/>
    </row>
    <row r="18784" spans="4:4">
      <c r="D18784" s="16"/>
    </row>
    <row r="18785" spans="4:4">
      <c r="D18785" s="16"/>
    </row>
    <row r="18786" spans="4:4">
      <c r="D18786" s="16"/>
    </row>
    <row r="18787" spans="4:4">
      <c r="D18787" s="16"/>
    </row>
    <row r="18788" spans="4:4">
      <c r="D18788" s="16"/>
    </row>
    <row r="18789" spans="4:4">
      <c r="D18789" s="16"/>
    </row>
    <row r="18790" spans="4:4">
      <c r="D18790" s="16"/>
    </row>
    <row r="18791" spans="4:4">
      <c r="D18791" s="16"/>
    </row>
    <row r="18792" spans="4:4">
      <c r="D18792" s="16"/>
    </row>
    <row r="18793" spans="4:4">
      <c r="D18793" s="16"/>
    </row>
    <row r="18794" spans="4:4">
      <c r="D18794" s="16"/>
    </row>
    <row r="18795" spans="4:4">
      <c r="D18795" s="16"/>
    </row>
    <row r="18796" spans="4:4">
      <c r="D18796" s="16"/>
    </row>
    <row r="18797" spans="4:4">
      <c r="D18797" s="16"/>
    </row>
    <row r="18798" spans="4:4">
      <c r="D18798" s="16"/>
    </row>
    <row r="18799" spans="4:4">
      <c r="D18799" s="16"/>
    </row>
    <row r="18800" spans="4:4">
      <c r="D18800" s="16"/>
    </row>
    <row r="18801" spans="4:4">
      <c r="D18801" s="16"/>
    </row>
    <row r="18802" spans="4:4">
      <c r="D18802" s="16"/>
    </row>
    <row r="18803" spans="4:4">
      <c r="D18803" s="16"/>
    </row>
    <row r="18804" spans="4:4">
      <c r="D18804" s="16"/>
    </row>
    <row r="18805" spans="4:4">
      <c r="D18805" s="16"/>
    </row>
    <row r="18806" spans="4:4">
      <c r="D18806" s="16"/>
    </row>
    <row r="18807" spans="4:4">
      <c r="D18807" s="16"/>
    </row>
    <row r="18808" spans="4:4">
      <c r="D18808" s="16"/>
    </row>
    <row r="18809" spans="4:4">
      <c r="D18809" s="16"/>
    </row>
    <row r="18810" spans="4:4">
      <c r="D18810" s="16"/>
    </row>
    <row r="18811" spans="4:4">
      <c r="D18811" s="16"/>
    </row>
    <row r="18812" spans="4:4">
      <c r="D18812" s="16"/>
    </row>
    <row r="18813" spans="4:4">
      <c r="D18813" s="16"/>
    </row>
    <row r="18814" spans="4:4">
      <c r="D18814" s="16"/>
    </row>
    <row r="18815" spans="4:4">
      <c r="D18815" s="16"/>
    </row>
    <row r="18816" spans="4:4">
      <c r="D18816" s="16"/>
    </row>
    <row r="18817" spans="4:4">
      <c r="D18817" s="16"/>
    </row>
    <row r="18818" spans="4:4">
      <c r="D18818" s="16"/>
    </row>
    <row r="18819" spans="4:4">
      <c r="D18819" s="16"/>
    </row>
    <row r="18820" spans="4:4">
      <c r="D18820" s="16"/>
    </row>
    <row r="18821" spans="4:4">
      <c r="D18821" s="16"/>
    </row>
    <row r="18822" spans="4:4">
      <c r="D18822" s="16"/>
    </row>
    <row r="18823" spans="4:4">
      <c r="D18823" s="16"/>
    </row>
    <row r="18824" spans="4:4">
      <c r="D18824" s="16"/>
    </row>
    <row r="18825" spans="4:4">
      <c r="D18825" s="16"/>
    </row>
    <row r="18826" spans="4:4">
      <c r="D18826" s="16"/>
    </row>
    <row r="18827" spans="4:4">
      <c r="D18827" s="16"/>
    </row>
    <row r="18828" spans="4:4">
      <c r="D18828" s="16"/>
    </row>
    <row r="18829" spans="4:4">
      <c r="D18829" s="16"/>
    </row>
    <row r="18830" spans="4:4">
      <c r="D18830" s="16"/>
    </row>
    <row r="18831" spans="4:4">
      <c r="D18831" s="16"/>
    </row>
    <row r="18832" spans="4:4">
      <c r="D18832" s="16"/>
    </row>
    <row r="18833" spans="4:4">
      <c r="D18833" s="16"/>
    </row>
    <row r="18834" spans="4:4">
      <c r="D18834" s="16"/>
    </row>
    <row r="18835" spans="4:4">
      <c r="D18835" s="16"/>
    </row>
    <row r="18836" spans="4:4">
      <c r="D18836" s="16"/>
    </row>
    <row r="18837" spans="4:4">
      <c r="D18837" s="16"/>
    </row>
    <row r="18838" spans="4:4">
      <c r="D18838" s="16"/>
    </row>
    <row r="18839" spans="4:4">
      <c r="D18839" s="16"/>
    </row>
    <row r="18840" spans="4:4">
      <c r="D18840" s="16"/>
    </row>
    <row r="18841" spans="4:4">
      <c r="D18841" s="16"/>
    </row>
    <row r="18842" spans="4:4">
      <c r="D18842" s="16"/>
    </row>
    <row r="18843" spans="4:4">
      <c r="D18843" s="16"/>
    </row>
    <row r="18844" spans="4:4">
      <c r="D18844" s="16"/>
    </row>
    <row r="18845" spans="4:4">
      <c r="D18845" s="16"/>
    </row>
    <row r="18846" spans="4:4">
      <c r="D18846" s="16"/>
    </row>
    <row r="18847" spans="4:4">
      <c r="D18847" s="16"/>
    </row>
    <row r="18848" spans="4:4">
      <c r="D18848" s="16"/>
    </row>
    <row r="18849" spans="4:4">
      <c r="D18849" s="16"/>
    </row>
    <row r="18850" spans="4:4">
      <c r="D18850" s="16"/>
    </row>
    <row r="18851" spans="4:4">
      <c r="D18851" s="16"/>
    </row>
    <row r="18852" spans="4:4">
      <c r="D18852" s="16"/>
    </row>
    <row r="18853" spans="4:4">
      <c r="D18853" s="16"/>
    </row>
    <row r="18854" spans="4:4">
      <c r="D18854" s="16"/>
    </row>
    <row r="18855" spans="4:4">
      <c r="D18855" s="16"/>
    </row>
    <row r="18856" spans="4:4">
      <c r="D18856" s="16"/>
    </row>
    <row r="18857" spans="4:4">
      <c r="D18857" s="16"/>
    </row>
    <row r="18858" spans="4:4">
      <c r="D18858" s="16"/>
    </row>
    <row r="18859" spans="4:4">
      <c r="D18859" s="16"/>
    </row>
    <row r="18860" spans="4:4">
      <c r="D18860" s="16"/>
    </row>
    <row r="18861" spans="4:4">
      <c r="D18861" s="16"/>
    </row>
    <row r="18862" spans="4:4">
      <c r="D18862" s="16"/>
    </row>
    <row r="18863" spans="4:4">
      <c r="D18863" s="16"/>
    </row>
    <row r="18864" spans="4:4">
      <c r="D18864" s="16"/>
    </row>
    <row r="18865" spans="4:4">
      <c r="D18865" s="16"/>
    </row>
    <row r="18866" spans="4:4">
      <c r="D18866" s="16"/>
    </row>
    <row r="18867" spans="4:4">
      <c r="D18867" s="16"/>
    </row>
    <row r="18868" spans="4:4">
      <c r="D18868" s="16"/>
    </row>
    <row r="18869" spans="4:4">
      <c r="D18869" s="16"/>
    </row>
    <row r="18870" spans="4:4">
      <c r="D18870" s="16"/>
    </row>
    <row r="18871" spans="4:4">
      <c r="D18871" s="16"/>
    </row>
    <row r="18872" spans="4:4">
      <c r="D18872" s="16"/>
    </row>
    <row r="18873" spans="4:4">
      <c r="D18873" s="16"/>
    </row>
    <row r="18874" spans="4:4">
      <c r="D18874" s="16"/>
    </row>
    <row r="18875" spans="4:4">
      <c r="D18875" s="16"/>
    </row>
    <row r="18876" spans="4:4">
      <c r="D18876" s="16"/>
    </row>
    <row r="18877" spans="4:4">
      <c r="D18877" s="16"/>
    </row>
    <row r="18878" spans="4:4">
      <c r="D18878" s="16"/>
    </row>
    <row r="18879" spans="4:4">
      <c r="D18879" s="16"/>
    </row>
    <row r="18880" spans="4:4">
      <c r="D18880" s="16"/>
    </row>
    <row r="18881" spans="4:4">
      <c r="D18881" s="16"/>
    </row>
    <row r="18882" spans="4:4">
      <c r="D18882" s="16"/>
    </row>
    <row r="18883" spans="4:4">
      <c r="D18883" s="16"/>
    </row>
    <row r="18884" spans="4:4">
      <c r="D18884" s="16"/>
    </row>
    <row r="18885" spans="4:4">
      <c r="D18885" s="16"/>
    </row>
    <row r="18886" spans="4:4">
      <c r="D18886" s="16"/>
    </row>
    <row r="18887" spans="4:4">
      <c r="D18887" s="16"/>
    </row>
    <row r="18888" spans="4:4">
      <c r="D18888" s="16"/>
    </row>
    <row r="18889" spans="4:4">
      <c r="D18889" s="16"/>
    </row>
    <row r="18890" spans="4:4">
      <c r="D18890" s="16"/>
    </row>
    <row r="18891" spans="4:4">
      <c r="D18891" s="16"/>
    </row>
    <row r="18892" spans="4:4">
      <c r="D18892" s="16"/>
    </row>
    <row r="18893" spans="4:4">
      <c r="D18893" s="16"/>
    </row>
    <row r="18894" spans="4:4">
      <c r="D18894" s="16"/>
    </row>
    <row r="18895" spans="4:4">
      <c r="D18895" s="16"/>
    </row>
    <row r="18896" spans="4:4">
      <c r="D18896" s="16"/>
    </row>
    <row r="18897" spans="4:4">
      <c r="D18897" s="16"/>
    </row>
    <row r="18898" spans="4:4">
      <c r="D18898" s="16"/>
    </row>
    <row r="18899" spans="4:4">
      <c r="D18899" s="16"/>
    </row>
    <row r="18900" spans="4:4">
      <c r="D18900" s="16"/>
    </row>
    <row r="18901" spans="4:4">
      <c r="D18901" s="16"/>
    </row>
    <row r="18902" spans="4:4">
      <c r="D18902" s="16"/>
    </row>
    <row r="18903" spans="4:4">
      <c r="D18903" s="16"/>
    </row>
    <row r="18904" spans="4:4">
      <c r="D18904" s="16"/>
    </row>
    <row r="18905" spans="4:4">
      <c r="D18905" s="16"/>
    </row>
    <row r="18906" spans="4:4">
      <c r="D18906" s="16"/>
    </row>
    <row r="18907" spans="4:4">
      <c r="D18907" s="16"/>
    </row>
    <row r="18908" spans="4:4">
      <c r="D18908" s="16"/>
    </row>
    <row r="18909" spans="4:4">
      <c r="D18909" s="16"/>
    </row>
    <row r="18910" spans="4:4">
      <c r="D18910" s="16"/>
    </row>
    <row r="18911" spans="4:4">
      <c r="D18911" s="16"/>
    </row>
    <row r="18912" spans="4:4">
      <c r="D18912" s="16"/>
    </row>
    <row r="18913" spans="4:4">
      <c r="D18913" s="16"/>
    </row>
    <row r="18914" spans="4:4">
      <c r="D18914" s="16"/>
    </row>
    <row r="18915" spans="4:4">
      <c r="D18915" s="16"/>
    </row>
    <row r="18916" spans="4:4">
      <c r="D18916" s="16"/>
    </row>
    <row r="18917" spans="4:4">
      <c r="D18917" s="16"/>
    </row>
    <row r="18918" spans="4:4">
      <c r="D18918" s="16"/>
    </row>
    <row r="18919" spans="4:4">
      <c r="D18919" s="16"/>
    </row>
    <row r="18920" spans="4:4">
      <c r="D18920" s="16"/>
    </row>
    <row r="18921" spans="4:4">
      <c r="D18921" s="16"/>
    </row>
    <row r="18922" spans="4:4">
      <c r="D18922" s="16"/>
    </row>
    <row r="18923" spans="4:4">
      <c r="D18923" s="16"/>
    </row>
    <row r="18924" spans="4:4">
      <c r="D18924" s="16"/>
    </row>
    <row r="18925" spans="4:4">
      <c r="D18925" s="16"/>
    </row>
    <row r="18926" spans="4:4">
      <c r="D18926" s="16"/>
    </row>
    <row r="18927" spans="4:4">
      <c r="D18927" s="16"/>
    </row>
    <row r="18928" spans="4:4">
      <c r="D18928" s="16"/>
    </row>
    <row r="18929" spans="4:4">
      <c r="D18929" s="16"/>
    </row>
    <row r="18930" spans="4:4">
      <c r="D18930" s="16"/>
    </row>
    <row r="18931" spans="4:4">
      <c r="D18931" s="16"/>
    </row>
    <row r="18932" spans="4:4">
      <c r="D18932" s="16"/>
    </row>
    <row r="18933" spans="4:4">
      <c r="D18933" s="16"/>
    </row>
    <row r="18934" spans="4:4">
      <c r="D18934" s="16"/>
    </row>
    <row r="18935" spans="4:4">
      <c r="D18935" s="16"/>
    </row>
    <row r="18936" spans="4:4">
      <c r="D18936" s="16"/>
    </row>
    <row r="18937" spans="4:4">
      <c r="D18937" s="16"/>
    </row>
    <row r="18938" spans="4:4">
      <c r="D18938" s="16"/>
    </row>
    <row r="18939" spans="4:4">
      <c r="D18939" s="16"/>
    </row>
    <row r="18940" spans="4:4">
      <c r="D18940" s="16"/>
    </row>
    <row r="18941" spans="4:4">
      <c r="D18941" s="16"/>
    </row>
    <row r="18942" spans="4:4">
      <c r="D18942" s="16"/>
    </row>
    <row r="18943" spans="4:4">
      <c r="D18943" s="16"/>
    </row>
    <row r="18944" spans="4:4">
      <c r="D18944" s="16"/>
    </row>
    <row r="18945" spans="4:4">
      <c r="D18945" s="16"/>
    </row>
    <row r="18946" spans="4:4">
      <c r="D18946" s="16"/>
    </row>
    <row r="18947" spans="4:4">
      <c r="D18947" s="16"/>
    </row>
    <row r="18948" spans="4:4">
      <c r="D18948" s="16"/>
    </row>
    <row r="18949" spans="4:4">
      <c r="D18949" s="16"/>
    </row>
    <row r="18950" spans="4:4">
      <c r="D18950" s="16"/>
    </row>
    <row r="18951" spans="4:4">
      <c r="D18951" s="16"/>
    </row>
    <row r="18952" spans="4:4">
      <c r="D18952" s="16"/>
    </row>
    <row r="18953" spans="4:4">
      <c r="D18953" s="16"/>
    </row>
    <row r="18954" spans="4:4">
      <c r="D18954" s="16"/>
    </row>
    <row r="18955" spans="4:4">
      <c r="D18955" s="16"/>
    </row>
    <row r="18956" spans="4:4">
      <c r="D18956" s="16"/>
    </row>
    <row r="18957" spans="4:4">
      <c r="D18957" s="16"/>
    </row>
    <row r="18958" spans="4:4">
      <c r="D18958" s="16"/>
    </row>
    <row r="18959" spans="4:4">
      <c r="D18959" s="16"/>
    </row>
    <row r="18960" spans="4:4">
      <c r="D18960" s="16"/>
    </row>
    <row r="18961" spans="4:4">
      <c r="D18961" s="16"/>
    </row>
    <row r="18962" spans="4:4">
      <c r="D18962" s="16"/>
    </row>
    <row r="18963" spans="4:4">
      <c r="D18963" s="16"/>
    </row>
    <row r="18964" spans="4:4">
      <c r="D18964" s="16"/>
    </row>
    <row r="18965" spans="4:4">
      <c r="D18965" s="16"/>
    </row>
    <row r="18966" spans="4:4">
      <c r="D18966" s="16"/>
    </row>
    <row r="18967" spans="4:4">
      <c r="D18967" s="16"/>
    </row>
    <row r="18968" spans="4:4">
      <c r="D18968" s="16"/>
    </row>
    <row r="18969" spans="4:4">
      <c r="D18969" s="16"/>
    </row>
    <row r="18970" spans="4:4">
      <c r="D18970" s="16"/>
    </row>
    <row r="18971" spans="4:4">
      <c r="D18971" s="16"/>
    </row>
    <row r="18972" spans="4:4">
      <c r="D18972" s="16"/>
    </row>
    <row r="18973" spans="4:4">
      <c r="D18973" s="16"/>
    </row>
    <row r="18974" spans="4:4">
      <c r="D18974" s="16"/>
    </row>
    <row r="18975" spans="4:4">
      <c r="D18975" s="16"/>
    </row>
    <row r="18976" spans="4:4">
      <c r="D18976" s="16"/>
    </row>
    <row r="18977" spans="4:4">
      <c r="D18977" s="16"/>
    </row>
    <row r="18978" spans="4:4">
      <c r="D18978" s="16"/>
    </row>
    <row r="18979" spans="4:4">
      <c r="D18979" s="16"/>
    </row>
    <row r="18980" spans="4:4">
      <c r="D18980" s="16"/>
    </row>
    <row r="18981" spans="4:4">
      <c r="D18981" s="16"/>
    </row>
    <row r="18982" spans="4:4">
      <c r="D18982" s="16"/>
    </row>
    <row r="18983" spans="4:4">
      <c r="D18983" s="16"/>
    </row>
    <row r="18984" spans="4:4">
      <c r="D18984" s="16"/>
    </row>
    <row r="18985" spans="4:4">
      <c r="D18985" s="16"/>
    </row>
    <row r="18986" spans="4:4">
      <c r="D18986" s="16"/>
    </row>
    <row r="18987" spans="4:4">
      <c r="D18987" s="16"/>
    </row>
    <row r="18988" spans="4:4">
      <c r="D18988" s="16"/>
    </row>
    <row r="18989" spans="4:4">
      <c r="D18989" s="16"/>
    </row>
    <row r="18990" spans="4:4">
      <c r="D18990" s="16"/>
    </row>
    <row r="18991" spans="4:4">
      <c r="D18991" s="16"/>
    </row>
    <row r="18992" spans="4:4">
      <c r="D18992" s="16"/>
    </row>
    <row r="18993" spans="4:4">
      <c r="D18993" s="16"/>
    </row>
    <row r="18994" spans="4:4">
      <c r="D18994" s="16"/>
    </row>
    <row r="18995" spans="4:4">
      <c r="D18995" s="16"/>
    </row>
    <row r="18996" spans="4:4">
      <c r="D18996" s="16"/>
    </row>
    <row r="18997" spans="4:4">
      <c r="D18997" s="16"/>
    </row>
    <row r="18998" spans="4:4">
      <c r="D18998" s="16"/>
    </row>
    <row r="18999" spans="4:4">
      <c r="D18999" s="16"/>
    </row>
    <row r="19000" spans="4:4">
      <c r="D19000" s="16"/>
    </row>
    <row r="19001" spans="4:4">
      <c r="D19001" s="16"/>
    </row>
    <row r="19002" spans="4:4">
      <c r="D19002" s="16"/>
    </row>
    <row r="19003" spans="4:4">
      <c r="D19003" s="16"/>
    </row>
    <row r="19004" spans="4:4">
      <c r="D19004" s="16"/>
    </row>
    <row r="19005" spans="4:4">
      <c r="D19005" s="16"/>
    </row>
    <row r="19006" spans="4:4">
      <c r="D19006" s="16"/>
    </row>
    <row r="19007" spans="4:4">
      <c r="D19007" s="16"/>
    </row>
    <row r="19008" spans="4:4">
      <c r="D19008" s="16"/>
    </row>
    <row r="19009" spans="4:4">
      <c r="D19009" s="16"/>
    </row>
    <row r="19010" spans="4:4">
      <c r="D19010" s="16"/>
    </row>
    <row r="19011" spans="4:4">
      <c r="D19011" s="16"/>
    </row>
    <row r="19012" spans="4:4">
      <c r="D19012" s="16"/>
    </row>
    <row r="19013" spans="4:4">
      <c r="D19013" s="16"/>
    </row>
    <row r="19014" spans="4:4">
      <c r="D19014" s="16"/>
    </row>
    <row r="19015" spans="4:4">
      <c r="D19015" s="16"/>
    </row>
    <row r="19016" spans="4:4">
      <c r="D19016" s="16"/>
    </row>
    <row r="19017" spans="4:4">
      <c r="D19017" s="16"/>
    </row>
    <row r="19018" spans="4:4">
      <c r="D19018" s="16"/>
    </row>
    <row r="19019" spans="4:4">
      <c r="D19019" s="16"/>
    </row>
    <row r="19020" spans="4:4">
      <c r="D19020" s="16"/>
    </row>
    <row r="19021" spans="4:4">
      <c r="D19021" s="16"/>
    </row>
    <row r="19022" spans="4:4">
      <c r="D19022" s="16"/>
    </row>
    <row r="19023" spans="4:4">
      <c r="D19023" s="16"/>
    </row>
    <row r="19024" spans="4:4">
      <c r="D19024" s="16"/>
    </row>
    <row r="19025" spans="4:4">
      <c r="D19025" s="16"/>
    </row>
    <row r="19026" spans="4:4">
      <c r="D19026" s="16"/>
    </row>
    <row r="19027" spans="4:4">
      <c r="D19027" s="16"/>
    </row>
    <row r="19028" spans="4:4">
      <c r="D19028" s="16"/>
    </row>
    <row r="19029" spans="4:4">
      <c r="D19029" s="16"/>
    </row>
    <row r="19030" spans="4:4">
      <c r="D19030" s="16"/>
    </row>
    <row r="19031" spans="4:4">
      <c r="D19031" s="16"/>
    </row>
    <row r="19032" spans="4:4">
      <c r="D19032" s="16"/>
    </row>
    <row r="19033" spans="4:4">
      <c r="D19033" s="16"/>
    </row>
    <row r="19034" spans="4:4">
      <c r="D19034" s="16"/>
    </row>
    <row r="19035" spans="4:4">
      <c r="D19035" s="16"/>
    </row>
    <row r="19036" spans="4:4">
      <c r="D19036" s="16"/>
    </row>
    <row r="19037" spans="4:4">
      <c r="D19037" s="16"/>
    </row>
    <row r="19038" spans="4:4">
      <c r="D19038" s="16"/>
    </row>
    <row r="19039" spans="4:4">
      <c r="D19039" s="16"/>
    </row>
    <row r="19040" spans="4:4">
      <c r="D19040" s="16"/>
    </row>
    <row r="19041" spans="4:4">
      <c r="D19041" s="16"/>
    </row>
    <row r="19042" spans="4:4">
      <c r="D19042" s="16"/>
    </row>
    <row r="19043" spans="4:4">
      <c r="D19043" s="16"/>
    </row>
    <row r="19044" spans="4:4">
      <c r="D19044" s="16"/>
    </row>
    <row r="19045" spans="4:4">
      <c r="D19045" s="16"/>
    </row>
    <row r="19046" spans="4:4">
      <c r="D19046" s="16"/>
    </row>
    <row r="19047" spans="4:4">
      <c r="D19047" s="16"/>
    </row>
    <row r="19048" spans="4:4">
      <c r="D19048" s="16"/>
    </row>
    <row r="19049" spans="4:4">
      <c r="D19049" s="16"/>
    </row>
    <row r="19050" spans="4:4">
      <c r="D19050" s="16"/>
    </row>
    <row r="19051" spans="4:4">
      <c r="D19051" s="16"/>
    </row>
    <row r="19052" spans="4:4">
      <c r="D19052" s="16"/>
    </row>
    <row r="19053" spans="4:4">
      <c r="D19053" s="16"/>
    </row>
    <row r="19054" spans="4:4">
      <c r="D19054" s="16"/>
    </row>
    <row r="19055" spans="4:4">
      <c r="D19055" s="16"/>
    </row>
    <row r="19056" spans="4:4">
      <c r="D19056" s="16"/>
    </row>
    <row r="19057" spans="4:4">
      <c r="D19057" s="16"/>
    </row>
    <row r="19058" spans="4:4">
      <c r="D19058" s="16"/>
    </row>
    <row r="19059" spans="4:4">
      <c r="D19059" s="16"/>
    </row>
    <row r="19060" spans="4:4">
      <c r="D19060" s="16"/>
    </row>
    <row r="19061" spans="4:4">
      <c r="D19061" s="16"/>
    </row>
    <row r="19062" spans="4:4">
      <c r="D19062" s="16"/>
    </row>
    <row r="19063" spans="4:4">
      <c r="D19063" s="16"/>
    </row>
    <row r="19064" spans="4:4">
      <c r="D19064" s="16"/>
    </row>
    <row r="19065" spans="4:4">
      <c r="D19065" s="16"/>
    </row>
    <row r="19066" spans="4:4">
      <c r="D19066" s="16"/>
    </row>
    <row r="19067" spans="4:4">
      <c r="D19067" s="16"/>
    </row>
    <row r="19068" spans="4:4">
      <c r="D19068" s="16"/>
    </row>
    <row r="19069" spans="4:4">
      <c r="D19069" s="16"/>
    </row>
    <row r="19070" spans="4:4">
      <c r="D19070" s="16"/>
    </row>
    <row r="19071" spans="4:4">
      <c r="D19071" s="16"/>
    </row>
    <row r="19072" spans="4:4">
      <c r="D19072" s="16"/>
    </row>
    <row r="19073" spans="4:4">
      <c r="D19073" s="16"/>
    </row>
    <row r="19074" spans="4:4">
      <c r="D19074" s="16"/>
    </row>
    <row r="19075" spans="4:4">
      <c r="D19075" s="16"/>
    </row>
    <row r="19076" spans="4:4">
      <c r="D19076" s="16"/>
    </row>
    <row r="19077" spans="4:4">
      <c r="D19077" s="16"/>
    </row>
    <row r="19078" spans="4:4">
      <c r="D19078" s="16"/>
    </row>
    <row r="19079" spans="4:4">
      <c r="D19079" s="16"/>
    </row>
    <row r="19080" spans="4:4">
      <c r="D19080" s="16"/>
    </row>
    <row r="19081" spans="4:4">
      <c r="D19081" s="16"/>
    </row>
    <row r="19082" spans="4:4">
      <c r="D19082" s="16"/>
    </row>
    <row r="19083" spans="4:4">
      <c r="D19083" s="16"/>
    </row>
    <row r="19084" spans="4:4">
      <c r="D19084" s="16"/>
    </row>
    <row r="19085" spans="4:4">
      <c r="D19085" s="16"/>
    </row>
    <row r="19086" spans="4:4">
      <c r="D19086" s="16"/>
    </row>
    <row r="19087" spans="4:4">
      <c r="D19087" s="16"/>
    </row>
    <row r="19088" spans="4:4">
      <c r="D19088" s="16"/>
    </row>
    <row r="19089" spans="4:4">
      <c r="D19089" s="16"/>
    </row>
    <row r="19090" spans="4:4">
      <c r="D19090" s="16"/>
    </row>
    <row r="19091" spans="4:4">
      <c r="D19091" s="16"/>
    </row>
    <row r="19092" spans="4:4">
      <c r="D19092" s="16"/>
    </row>
    <row r="19093" spans="4:4">
      <c r="D19093" s="16"/>
    </row>
    <row r="19094" spans="4:4">
      <c r="D19094" s="16"/>
    </row>
    <row r="19095" spans="4:4">
      <c r="D19095" s="16"/>
    </row>
    <row r="19096" spans="4:4">
      <c r="D19096" s="16"/>
    </row>
    <row r="19097" spans="4:4">
      <c r="D19097" s="16"/>
    </row>
    <row r="19098" spans="4:4">
      <c r="D19098" s="16"/>
    </row>
    <row r="19099" spans="4:4">
      <c r="D19099" s="16"/>
    </row>
    <row r="19100" spans="4:4">
      <c r="D19100" s="16"/>
    </row>
    <row r="19101" spans="4:4">
      <c r="D19101" s="16"/>
    </row>
    <row r="19102" spans="4:4">
      <c r="D19102" s="16"/>
    </row>
    <row r="19103" spans="4:4">
      <c r="D19103" s="16"/>
    </row>
    <row r="19104" spans="4:4">
      <c r="D19104" s="16"/>
    </row>
    <row r="19105" spans="4:4">
      <c r="D19105" s="16"/>
    </row>
    <row r="19106" spans="4:4">
      <c r="D19106" s="16"/>
    </row>
    <row r="19107" spans="4:4">
      <c r="D19107" s="16"/>
    </row>
    <row r="19108" spans="4:4">
      <c r="D19108" s="16"/>
    </row>
    <row r="19109" spans="4:4">
      <c r="D19109" s="16"/>
    </row>
    <row r="19110" spans="4:4">
      <c r="D19110" s="16"/>
    </row>
    <row r="19111" spans="4:4">
      <c r="D19111" s="16"/>
    </row>
    <row r="19112" spans="4:4">
      <c r="D19112" s="16"/>
    </row>
    <row r="19113" spans="4:4">
      <c r="D19113" s="16"/>
    </row>
    <row r="19114" spans="4:4">
      <c r="D19114" s="16"/>
    </row>
    <row r="19115" spans="4:4">
      <c r="D19115" s="16"/>
    </row>
    <row r="19116" spans="4:4">
      <c r="D19116" s="16"/>
    </row>
    <row r="19117" spans="4:4">
      <c r="D19117" s="16"/>
    </row>
    <row r="19118" spans="4:4">
      <c r="D19118" s="16"/>
    </row>
    <row r="19119" spans="4:4">
      <c r="D19119" s="16"/>
    </row>
    <row r="19120" spans="4:4">
      <c r="D19120" s="16"/>
    </row>
    <row r="19121" spans="4:4">
      <c r="D19121" s="16"/>
    </row>
    <row r="19122" spans="4:4">
      <c r="D19122" s="16"/>
    </row>
    <row r="19123" spans="4:4">
      <c r="D19123" s="16"/>
    </row>
    <row r="19124" spans="4:4">
      <c r="D19124" s="16"/>
    </row>
    <row r="19125" spans="4:4">
      <c r="D19125" s="16"/>
    </row>
    <row r="19126" spans="4:4">
      <c r="D19126" s="16"/>
    </row>
    <row r="19127" spans="4:4">
      <c r="D19127" s="16"/>
    </row>
    <row r="19128" spans="4:4">
      <c r="D19128" s="16"/>
    </row>
    <row r="19129" spans="4:4">
      <c r="D19129" s="16"/>
    </row>
    <row r="19130" spans="4:4">
      <c r="D19130" s="16"/>
    </row>
    <row r="19131" spans="4:4">
      <c r="D19131" s="16"/>
    </row>
    <row r="19132" spans="4:4">
      <c r="D19132" s="16"/>
    </row>
    <row r="19133" spans="4:4">
      <c r="D19133" s="16"/>
    </row>
    <row r="19134" spans="4:4">
      <c r="D19134" s="16"/>
    </row>
    <row r="19135" spans="4:4">
      <c r="D19135" s="16"/>
    </row>
    <row r="19136" spans="4:4">
      <c r="D19136" s="16"/>
    </row>
    <row r="19137" spans="4:4">
      <c r="D19137" s="16"/>
    </row>
    <row r="19138" spans="4:4">
      <c r="D19138" s="16"/>
    </row>
    <row r="19139" spans="4:4">
      <c r="D19139" s="16"/>
    </row>
    <row r="19140" spans="4:4">
      <c r="D19140" s="16"/>
    </row>
    <row r="19141" spans="4:4">
      <c r="D19141" s="16"/>
    </row>
    <row r="19142" spans="4:4">
      <c r="D19142" s="16"/>
    </row>
    <row r="19143" spans="4:4">
      <c r="D19143" s="16"/>
    </row>
    <row r="19144" spans="4:4">
      <c r="D19144" s="16"/>
    </row>
    <row r="19145" spans="4:4">
      <c r="D19145" s="16"/>
    </row>
    <row r="19146" spans="4:4">
      <c r="D19146" s="16"/>
    </row>
    <row r="19147" spans="4:4">
      <c r="D19147" s="16"/>
    </row>
    <row r="19148" spans="4:4">
      <c r="D19148" s="16"/>
    </row>
    <row r="19149" spans="4:4">
      <c r="D19149" s="16"/>
    </row>
    <row r="19150" spans="4:4">
      <c r="D19150" s="16"/>
    </row>
    <row r="19151" spans="4:4">
      <c r="D19151" s="16"/>
    </row>
    <row r="19152" spans="4:4">
      <c r="D19152" s="16"/>
    </row>
    <row r="19153" spans="4:4">
      <c r="D19153" s="16"/>
    </row>
    <row r="19154" spans="4:4">
      <c r="D19154" s="16"/>
    </row>
    <row r="19155" spans="4:4">
      <c r="D19155" s="16"/>
    </row>
    <row r="19156" spans="4:4">
      <c r="D19156" s="16"/>
    </row>
    <row r="19157" spans="4:4">
      <c r="D19157" s="16"/>
    </row>
    <row r="19158" spans="4:4">
      <c r="D19158" s="16"/>
    </row>
    <row r="19159" spans="4:4">
      <c r="D19159" s="16"/>
    </row>
    <row r="19160" spans="4:4">
      <c r="D19160" s="16"/>
    </row>
    <row r="19161" spans="4:4">
      <c r="D19161" s="16"/>
    </row>
    <row r="19162" spans="4:4">
      <c r="D19162" s="16"/>
    </row>
    <row r="19163" spans="4:4">
      <c r="D19163" s="16"/>
    </row>
    <row r="19164" spans="4:4">
      <c r="D19164" s="16"/>
    </row>
    <row r="19165" spans="4:4">
      <c r="D19165" s="16"/>
    </row>
    <row r="19166" spans="4:4">
      <c r="D19166" s="16"/>
    </row>
    <row r="19167" spans="4:4">
      <c r="D19167" s="16"/>
    </row>
    <row r="19168" spans="4:4">
      <c r="D19168" s="16"/>
    </row>
    <row r="19169" spans="4:4">
      <c r="D19169" s="16"/>
    </row>
    <row r="19170" spans="4:4">
      <c r="D19170" s="16"/>
    </row>
    <row r="19171" spans="4:4">
      <c r="D19171" s="16"/>
    </row>
    <row r="19172" spans="4:4">
      <c r="D19172" s="16"/>
    </row>
    <row r="19173" spans="4:4">
      <c r="D19173" s="16"/>
    </row>
    <row r="19174" spans="4:4">
      <c r="D19174" s="16"/>
    </row>
    <row r="19175" spans="4:4">
      <c r="D19175" s="16"/>
    </row>
    <row r="19176" spans="4:4">
      <c r="D19176" s="16"/>
    </row>
    <row r="19177" spans="4:4">
      <c r="D19177" s="16"/>
    </row>
    <row r="19178" spans="4:4">
      <c r="D19178" s="16"/>
    </row>
    <row r="19179" spans="4:4">
      <c r="D19179" s="16"/>
    </row>
    <row r="19180" spans="4:4">
      <c r="D19180" s="16"/>
    </row>
    <row r="19181" spans="4:4">
      <c r="D19181" s="16"/>
    </row>
    <row r="19182" spans="4:4">
      <c r="D19182" s="16"/>
    </row>
    <row r="19183" spans="4:4">
      <c r="D19183" s="16"/>
    </row>
    <row r="19184" spans="4:4">
      <c r="D19184" s="16"/>
    </row>
    <row r="19185" spans="4:4">
      <c r="D19185" s="16"/>
    </row>
    <row r="19186" spans="4:4">
      <c r="D19186" s="16"/>
    </row>
    <row r="19187" spans="4:4">
      <c r="D19187" s="16"/>
    </row>
    <row r="19188" spans="4:4">
      <c r="D19188" s="16"/>
    </row>
    <row r="19189" spans="4:4">
      <c r="D19189" s="16"/>
    </row>
    <row r="19190" spans="4:4">
      <c r="D19190" s="16"/>
    </row>
    <row r="19191" spans="4:4">
      <c r="D19191" s="16"/>
    </row>
    <row r="19192" spans="4:4">
      <c r="D19192" s="16"/>
    </row>
    <row r="19193" spans="4:4">
      <c r="D19193" s="16"/>
    </row>
    <row r="19194" spans="4:4">
      <c r="D19194" s="16"/>
    </row>
    <row r="19195" spans="4:4">
      <c r="D19195" s="16"/>
    </row>
    <row r="19196" spans="4:4">
      <c r="D19196" s="16"/>
    </row>
    <row r="19197" spans="4:4">
      <c r="D19197" s="16"/>
    </row>
    <row r="19198" spans="4:4">
      <c r="D19198" s="16"/>
    </row>
    <row r="19199" spans="4:4">
      <c r="D19199" s="16"/>
    </row>
    <row r="19200" spans="4:4">
      <c r="D19200" s="16"/>
    </row>
    <row r="19201" spans="4:4">
      <c r="D19201" s="16"/>
    </row>
    <row r="19202" spans="4:4">
      <c r="D19202" s="16"/>
    </row>
    <row r="19203" spans="4:4">
      <c r="D19203" s="16"/>
    </row>
    <row r="19204" spans="4:4">
      <c r="D19204" s="16"/>
    </row>
    <row r="19205" spans="4:4">
      <c r="D19205" s="16"/>
    </row>
    <row r="19206" spans="4:4">
      <c r="D19206" s="16"/>
    </row>
    <row r="19207" spans="4:4">
      <c r="D19207" s="16"/>
    </row>
    <row r="19208" spans="4:4">
      <c r="D19208" s="16"/>
    </row>
    <row r="19209" spans="4:4">
      <c r="D19209" s="16"/>
    </row>
    <row r="19210" spans="4:4">
      <c r="D19210" s="16"/>
    </row>
    <row r="19211" spans="4:4">
      <c r="D19211" s="16"/>
    </row>
    <row r="19212" spans="4:4">
      <c r="D19212" s="16"/>
    </row>
    <row r="19213" spans="4:4">
      <c r="D19213" s="16"/>
    </row>
    <row r="19214" spans="4:4">
      <c r="D19214" s="16"/>
    </row>
    <row r="19215" spans="4:4">
      <c r="D19215" s="16"/>
    </row>
    <row r="19216" spans="4:4">
      <c r="D19216" s="16"/>
    </row>
    <row r="19217" spans="4:4">
      <c r="D19217" s="16"/>
    </row>
    <row r="19218" spans="4:4">
      <c r="D19218" s="16"/>
    </row>
    <row r="19219" spans="4:4">
      <c r="D19219" s="16"/>
    </row>
    <row r="19220" spans="4:4">
      <c r="D19220" s="16"/>
    </row>
    <row r="19221" spans="4:4">
      <c r="D19221" s="16"/>
    </row>
    <row r="19222" spans="4:4">
      <c r="D19222" s="16"/>
    </row>
    <row r="19223" spans="4:4">
      <c r="D19223" s="16"/>
    </row>
    <row r="19224" spans="4:4">
      <c r="D19224" s="16"/>
    </row>
    <row r="19225" spans="4:4">
      <c r="D19225" s="16"/>
    </row>
    <row r="19226" spans="4:4">
      <c r="D19226" s="16"/>
    </row>
    <row r="19227" spans="4:4">
      <c r="D19227" s="16"/>
    </row>
    <row r="19228" spans="4:4">
      <c r="D19228" s="16"/>
    </row>
    <row r="19229" spans="4:4">
      <c r="D19229" s="16"/>
    </row>
    <row r="19230" spans="4:4">
      <c r="D19230" s="16"/>
    </row>
    <row r="19231" spans="4:4">
      <c r="D19231" s="16"/>
    </row>
    <row r="19232" spans="4:4">
      <c r="D19232" s="16"/>
    </row>
    <row r="19233" spans="4:4">
      <c r="D19233" s="16"/>
    </row>
    <row r="19234" spans="4:4">
      <c r="D19234" s="16"/>
    </row>
    <row r="19235" spans="4:4">
      <c r="D19235" s="16"/>
    </row>
    <row r="19236" spans="4:4">
      <c r="D19236" s="16"/>
    </row>
    <row r="19237" spans="4:4">
      <c r="D19237" s="16"/>
    </row>
    <row r="19238" spans="4:4">
      <c r="D19238" s="16"/>
    </row>
    <row r="19239" spans="4:4">
      <c r="D19239" s="16"/>
    </row>
    <row r="19240" spans="4:4">
      <c r="D19240" s="16"/>
    </row>
    <row r="19241" spans="4:4">
      <c r="D19241" s="16"/>
    </row>
    <row r="19242" spans="4:4">
      <c r="D19242" s="16"/>
    </row>
    <row r="19243" spans="4:4">
      <c r="D19243" s="16"/>
    </row>
    <row r="19244" spans="4:4">
      <c r="D19244" s="16"/>
    </row>
    <row r="19245" spans="4:4">
      <c r="D19245" s="16"/>
    </row>
    <row r="19246" spans="4:4">
      <c r="D19246" s="16"/>
    </row>
    <row r="19247" spans="4:4">
      <c r="D19247" s="16"/>
    </row>
    <row r="19248" spans="4:4">
      <c r="D19248" s="16"/>
    </row>
    <row r="19249" spans="4:4">
      <c r="D19249" s="16"/>
    </row>
    <row r="19250" spans="4:4">
      <c r="D19250" s="16"/>
    </row>
    <row r="19251" spans="4:4">
      <c r="D19251" s="16"/>
    </row>
    <row r="19252" spans="4:4">
      <c r="D19252" s="16"/>
    </row>
    <row r="19253" spans="4:4">
      <c r="D19253" s="16"/>
    </row>
    <row r="19254" spans="4:4">
      <c r="D19254" s="16"/>
    </row>
    <row r="19255" spans="4:4">
      <c r="D19255" s="16"/>
    </row>
    <row r="19256" spans="4:4">
      <c r="D19256" s="16"/>
    </row>
    <row r="19257" spans="4:4">
      <c r="D19257" s="16"/>
    </row>
    <row r="19258" spans="4:4">
      <c r="D19258" s="16"/>
    </row>
    <row r="19259" spans="4:4">
      <c r="D19259" s="16"/>
    </row>
    <row r="19260" spans="4:4">
      <c r="D19260" s="16"/>
    </row>
    <row r="19261" spans="4:4">
      <c r="D19261" s="16"/>
    </row>
    <row r="19262" spans="4:4">
      <c r="D19262" s="16"/>
    </row>
    <row r="19263" spans="4:4">
      <c r="D19263" s="16"/>
    </row>
    <row r="19264" spans="4:4">
      <c r="D19264" s="16"/>
    </row>
    <row r="19265" spans="4:4">
      <c r="D19265" s="16"/>
    </row>
    <row r="19266" spans="4:4">
      <c r="D19266" s="16"/>
    </row>
    <row r="19267" spans="4:4">
      <c r="D19267" s="16"/>
    </row>
    <row r="19268" spans="4:4">
      <c r="D19268" s="16"/>
    </row>
    <row r="19269" spans="4:4">
      <c r="D19269" s="16"/>
    </row>
    <row r="19270" spans="4:4">
      <c r="D19270" s="16"/>
    </row>
    <row r="19271" spans="4:4">
      <c r="D19271" s="16"/>
    </row>
    <row r="19272" spans="4:4">
      <c r="D19272" s="16"/>
    </row>
    <row r="19273" spans="4:4">
      <c r="D19273" s="16"/>
    </row>
    <row r="19274" spans="4:4">
      <c r="D19274" s="16"/>
    </row>
    <row r="19275" spans="4:4">
      <c r="D19275" s="16"/>
    </row>
    <row r="19276" spans="4:4">
      <c r="D19276" s="16"/>
    </row>
    <row r="19277" spans="4:4">
      <c r="D19277" s="16"/>
    </row>
    <row r="19278" spans="4:4">
      <c r="D19278" s="16"/>
    </row>
    <row r="19279" spans="4:4">
      <c r="D19279" s="16"/>
    </row>
    <row r="19280" spans="4:4">
      <c r="D19280" s="16"/>
    </row>
    <row r="19281" spans="4:4">
      <c r="D19281" s="16"/>
    </row>
    <row r="19282" spans="4:4">
      <c r="D19282" s="16"/>
    </row>
    <row r="19283" spans="4:4">
      <c r="D19283" s="16"/>
    </row>
    <row r="19284" spans="4:4">
      <c r="D19284" s="16"/>
    </row>
    <row r="19285" spans="4:4">
      <c r="D19285" s="16"/>
    </row>
    <row r="19286" spans="4:4">
      <c r="D19286" s="16"/>
    </row>
    <row r="19287" spans="4:4">
      <c r="D19287" s="16"/>
    </row>
    <row r="19288" spans="4:4">
      <c r="D19288" s="16"/>
    </row>
    <row r="19289" spans="4:4">
      <c r="D19289" s="16"/>
    </row>
    <row r="19290" spans="4:4">
      <c r="D19290" s="16"/>
    </row>
    <row r="19291" spans="4:4">
      <c r="D19291" s="16"/>
    </row>
    <row r="19292" spans="4:4">
      <c r="D19292" s="16"/>
    </row>
    <row r="19293" spans="4:4">
      <c r="D19293" s="16"/>
    </row>
    <row r="19294" spans="4:4">
      <c r="D19294" s="16"/>
    </row>
    <row r="19295" spans="4:4">
      <c r="D19295" s="16"/>
    </row>
    <row r="19296" spans="4:4">
      <c r="D19296" s="16"/>
    </row>
    <row r="19297" spans="4:4">
      <c r="D19297" s="16"/>
    </row>
    <row r="19298" spans="4:4">
      <c r="D19298" s="16"/>
    </row>
    <row r="19299" spans="4:4">
      <c r="D19299" s="16"/>
    </row>
    <row r="19300" spans="4:4">
      <c r="D19300" s="16"/>
    </row>
    <row r="19301" spans="4:4">
      <c r="D19301" s="16"/>
    </row>
    <row r="19302" spans="4:4">
      <c r="D19302" s="16"/>
    </row>
    <row r="19303" spans="4:4">
      <c r="D19303" s="16"/>
    </row>
    <row r="19304" spans="4:4">
      <c r="D19304" s="16"/>
    </row>
    <row r="19305" spans="4:4">
      <c r="D19305" s="16"/>
    </row>
    <row r="19306" spans="4:4">
      <c r="D19306" s="16"/>
    </row>
    <row r="19307" spans="4:4">
      <c r="D19307" s="16"/>
    </row>
    <row r="19308" spans="4:4">
      <c r="D19308" s="16"/>
    </row>
    <row r="19309" spans="4:4">
      <c r="D19309" s="16"/>
    </row>
    <row r="19310" spans="4:4">
      <c r="D19310" s="16"/>
    </row>
    <row r="19311" spans="4:4">
      <c r="D19311" s="16"/>
    </row>
    <row r="19312" spans="4:4">
      <c r="D19312" s="16"/>
    </row>
    <row r="19313" spans="4:4">
      <c r="D19313" s="16"/>
    </row>
    <row r="19314" spans="4:4">
      <c r="D19314" s="16"/>
    </row>
    <row r="19315" spans="4:4">
      <c r="D19315" s="16"/>
    </row>
    <row r="19316" spans="4:4">
      <c r="D19316" s="16"/>
    </row>
    <row r="19317" spans="4:4">
      <c r="D19317" s="16"/>
    </row>
    <row r="19318" spans="4:4">
      <c r="D19318" s="16"/>
    </row>
    <row r="19319" spans="4:4">
      <c r="D19319" s="16"/>
    </row>
    <row r="19320" spans="4:4">
      <c r="D19320" s="16"/>
    </row>
    <row r="19321" spans="4:4">
      <c r="D19321" s="16"/>
    </row>
    <row r="19322" spans="4:4">
      <c r="D19322" s="16"/>
    </row>
    <row r="19323" spans="4:4">
      <c r="D19323" s="16"/>
    </row>
    <row r="19324" spans="4:4">
      <c r="D19324" s="16"/>
    </row>
    <row r="19325" spans="4:4">
      <c r="D19325" s="16"/>
    </row>
    <row r="19326" spans="4:4">
      <c r="D19326" s="16"/>
    </row>
    <row r="19327" spans="4:4">
      <c r="D19327" s="16"/>
    </row>
    <row r="19328" spans="4:4">
      <c r="D19328" s="16"/>
    </row>
    <row r="19329" spans="4:4">
      <c r="D19329" s="16"/>
    </row>
    <row r="19330" spans="4:4">
      <c r="D19330" s="16"/>
    </row>
    <row r="19331" spans="4:4">
      <c r="D19331" s="16"/>
    </row>
    <row r="19332" spans="4:4">
      <c r="D19332" s="16"/>
    </row>
    <row r="19333" spans="4:4">
      <c r="D19333" s="16"/>
    </row>
    <row r="19334" spans="4:4">
      <c r="D19334" s="16"/>
    </row>
    <row r="19335" spans="4:4">
      <c r="D19335" s="16"/>
    </row>
    <row r="19336" spans="4:4">
      <c r="D19336" s="16"/>
    </row>
    <row r="19337" spans="4:4">
      <c r="D19337" s="16"/>
    </row>
    <row r="19338" spans="4:4">
      <c r="D19338" s="16"/>
    </row>
    <row r="19339" spans="4:4">
      <c r="D19339" s="16"/>
    </row>
    <row r="19340" spans="4:4">
      <c r="D19340" s="16"/>
    </row>
    <row r="19341" spans="4:4">
      <c r="D19341" s="16"/>
    </row>
    <row r="19342" spans="4:4">
      <c r="D19342" s="16"/>
    </row>
    <row r="19343" spans="4:4">
      <c r="D19343" s="16"/>
    </row>
    <row r="19344" spans="4:4">
      <c r="D19344" s="16"/>
    </row>
    <row r="19345" spans="4:4">
      <c r="D19345" s="16"/>
    </row>
    <row r="19346" spans="4:4">
      <c r="D19346" s="16"/>
    </row>
    <row r="19347" spans="4:4">
      <c r="D19347" s="16"/>
    </row>
    <row r="19348" spans="4:4">
      <c r="D19348" s="16"/>
    </row>
    <row r="19349" spans="4:4">
      <c r="D19349" s="16"/>
    </row>
    <row r="19350" spans="4:4">
      <c r="D19350" s="16"/>
    </row>
    <row r="19351" spans="4:4">
      <c r="D19351" s="16"/>
    </row>
    <row r="19352" spans="4:4">
      <c r="D19352" s="16"/>
    </row>
    <row r="19353" spans="4:4">
      <c r="D19353" s="16"/>
    </row>
    <row r="19354" spans="4:4">
      <c r="D19354" s="16"/>
    </row>
    <row r="19355" spans="4:4">
      <c r="D19355" s="16"/>
    </row>
    <row r="19356" spans="4:4">
      <c r="D19356" s="16"/>
    </row>
    <row r="19357" spans="4:4">
      <c r="D19357" s="16"/>
    </row>
    <row r="19358" spans="4:4">
      <c r="D19358" s="16"/>
    </row>
    <row r="19359" spans="4:4">
      <c r="D19359" s="16"/>
    </row>
    <row r="19360" spans="4:4">
      <c r="D19360" s="16"/>
    </row>
    <row r="19361" spans="4:4">
      <c r="D19361" s="16"/>
    </row>
    <row r="19362" spans="4:4">
      <c r="D19362" s="16"/>
    </row>
    <row r="19363" spans="4:4">
      <c r="D19363" s="16"/>
    </row>
    <row r="19364" spans="4:4">
      <c r="D19364" s="16"/>
    </row>
    <row r="19365" spans="4:4">
      <c r="D19365" s="16"/>
    </row>
    <row r="19366" spans="4:4">
      <c r="D19366" s="16"/>
    </row>
    <row r="19367" spans="4:4">
      <c r="D19367" s="16"/>
    </row>
    <row r="19368" spans="4:4">
      <c r="D19368" s="16"/>
    </row>
    <row r="19369" spans="4:4">
      <c r="D19369" s="16"/>
    </row>
    <row r="19370" spans="4:4">
      <c r="D19370" s="16"/>
    </row>
    <row r="19371" spans="4:4">
      <c r="D19371" s="16"/>
    </row>
    <row r="19372" spans="4:4">
      <c r="D19372" s="16"/>
    </row>
    <row r="19373" spans="4:4">
      <c r="D19373" s="16"/>
    </row>
    <row r="19374" spans="4:4">
      <c r="D19374" s="16"/>
    </row>
    <row r="19375" spans="4:4">
      <c r="D19375" s="16"/>
    </row>
    <row r="19376" spans="4:4">
      <c r="D19376" s="16"/>
    </row>
    <row r="19377" spans="4:4">
      <c r="D19377" s="16"/>
    </row>
    <row r="19378" spans="4:4">
      <c r="D19378" s="16"/>
    </row>
    <row r="19379" spans="4:4">
      <c r="D19379" s="16"/>
    </row>
    <row r="19380" spans="4:4">
      <c r="D19380" s="16"/>
    </row>
    <row r="19381" spans="4:4">
      <c r="D19381" s="16"/>
    </row>
    <row r="19382" spans="4:4">
      <c r="D19382" s="16"/>
    </row>
    <row r="19383" spans="4:4">
      <c r="D19383" s="16"/>
    </row>
    <row r="19384" spans="4:4">
      <c r="D19384" s="16"/>
    </row>
    <row r="19385" spans="4:4">
      <c r="D19385" s="16"/>
    </row>
    <row r="19386" spans="4:4">
      <c r="D19386" s="16"/>
    </row>
    <row r="19387" spans="4:4">
      <c r="D19387" s="16"/>
    </row>
    <row r="19388" spans="4:4">
      <c r="D19388" s="16"/>
    </row>
    <row r="19389" spans="4:4">
      <c r="D19389" s="16"/>
    </row>
    <row r="19390" spans="4:4">
      <c r="D19390" s="16"/>
    </row>
    <row r="19391" spans="4:4">
      <c r="D19391" s="16"/>
    </row>
    <row r="19392" spans="4:4">
      <c r="D19392" s="16"/>
    </row>
    <row r="19393" spans="4:4">
      <c r="D19393" s="16"/>
    </row>
    <row r="19394" spans="4:4">
      <c r="D19394" s="16"/>
    </row>
    <row r="19395" spans="4:4">
      <c r="D19395" s="16"/>
    </row>
    <row r="19396" spans="4:4">
      <c r="D19396" s="16"/>
    </row>
    <row r="19397" spans="4:4">
      <c r="D19397" s="16"/>
    </row>
    <row r="19398" spans="4:4">
      <c r="D19398" s="16"/>
    </row>
    <row r="19399" spans="4:4">
      <c r="D19399" s="16"/>
    </row>
    <row r="19400" spans="4:4">
      <c r="D19400" s="16"/>
    </row>
    <row r="19401" spans="4:4">
      <c r="D19401" s="16"/>
    </row>
    <row r="19402" spans="4:4">
      <c r="D19402" s="16"/>
    </row>
    <row r="19403" spans="4:4">
      <c r="D19403" s="16"/>
    </row>
    <row r="19404" spans="4:4">
      <c r="D19404" s="16"/>
    </row>
    <row r="19405" spans="4:4">
      <c r="D19405" s="16"/>
    </row>
    <row r="19406" spans="4:4">
      <c r="D19406" s="16"/>
    </row>
    <row r="19407" spans="4:4">
      <c r="D19407" s="16"/>
    </row>
    <row r="19408" spans="4:4">
      <c r="D19408" s="16"/>
    </row>
    <row r="19409" spans="4:4">
      <c r="D19409" s="16"/>
    </row>
    <row r="19410" spans="4:4">
      <c r="D19410" s="16"/>
    </row>
    <row r="19411" spans="4:4">
      <c r="D19411" s="16"/>
    </row>
    <row r="19412" spans="4:4">
      <c r="D19412" s="16"/>
    </row>
    <row r="19413" spans="4:4">
      <c r="D19413" s="16"/>
    </row>
    <row r="19414" spans="4:4">
      <c r="D19414" s="16"/>
    </row>
    <row r="19415" spans="4:4">
      <c r="D19415" s="16"/>
    </row>
    <row r="19416" spans="4:4">
      <c r="D19416" s="16"/>
    </row>
    <row r="19417" spans="4:4">
      <c r="D19417" s="16"/>
    </row>
    <row r="19418" spans="4:4">
      <c r="D19418" s="16"/>
    </row>
    <row r="19419" spans="4:4">
      <c r="D19419" s="16"/>
    </row>
    <row r="19420" spans="4:4">
      <c r="D19420" s="16"/>
    </row>
    <row r="19421" spans="4:4">
      <c r="D19421" s="16"/>
    </row>
    <row r="19422" spans="4:4">
      <c r="D19422" s="16"/>
    </row>
    <row r="19423" spans="4:4">
      <c r="D19423" s="16"/>
    </row>
    <row r="19424" spans="4:4">
      <c r="D19424" s="16"/>
    </row>
    <row r="19425" spans="4:4">
      <c r="D19425" s="16"/>
    </row>
    <row r="19426" spans="4:4">
      <c r="D19426" s="16"/>
    </row>
    <row r="19427" spans="4:4">
      <c r="D19427" s="16"/>
    </row>
    <row r="19428" spans="4:4">
      <c r="D19428" s="16"/>
    </row>
    <row r="19429" spans="4:4">
      <c r="D19429" s="16"/>
    </row>
    <row r="19430" spans="4:4">
      <c r="D19430" s="16"/>
    </row>
    <row r="19431" spans="4:4">
      <c r="D19431" s="16"/>
    </row>
    <row r="19432" spans="4:4">
      <c r="D19432" s="16"/>
    </row>
    <row r="19433" spans="4:4">
      <c r="D19433" s="16"/>
    </row>
    <row r="19434" spans="4:4">
      <c r="D19434" s="16"/>
    </row>
    <row r="19435" spans="4:4">
      <c r="D19435" s="16"/>
    </row>
    <row r="19436" spans="4:4">
      <c r="D19436" s="16"/>
    </row>
    <row r="19437" spans="4:4">
      <c r="D19437" s="16"/>
    </row>
    <row r="19438" spans="4:4">
      <c r="D19438" s="16"/>
    </row>
    <row r="19439" spans="4:4">
      <c r="D19439" s="16"/>
    </row>
    <row r="19440" spans="4:4">
      <c r="D19440" s="16"/>
    </row>
    <row r="19441" spans="4:4">
      <c r="D19441" s="16"/>
    </row>
    <row r="19442" spans="4:4">
      <c r="D19442" s="16"/>
    </row>
    <row r="19443" spans="4:4">
      <c r="D19443" s="16"/>
    </row>
    <row r="19444" spans="4:4">
      <c r="D19444" s="16"/>
    </row>
    <row r="19445" spans="4:4">
      <c r="D19445" s="16"/>
    </row>
    <row r="19446" spans="4:4">
      <c r="D19446" s="16"/>
    </row>
    <row r="19447" spans="4:4">
      <c r="D19447" s="16"/>
    </row>
    <row r="19448" spans="4:4">
      <c r="D19448" s="16"/>
    </row>
    <row r="19449" spans="4:4">
      <c r="D19449" s="16"/>
    </row>
    <row r="19450" spans="4:4">
      <c r="D19450" s="16"/>
    </row>
    <row r="19451" spans="4:4">
      <c r="D19451" s="16"/>
    </row>
    <row r="19452" spans="4:4">
      <c r="D19452" s="16"/>
    </row>
    <row r="19453" spans="4:4">
      <c r="D19453" s="16"/>
    </row>
    <row r="19454" spans="4:4">
      <c r="D19454" s="16"/>
    </row>
    <row r="19455" spans="4:4">
      <c r="D19455" s="16"/>
    </row>
    <row r="19456" spans="4:4">
      <c r="D19456" s="16"/>
    </row>
    <row r="19457" spans="4:4">
      <c r="D19457" s="16"/>
    </row>
    <row r="19458" spans="4:4">
      <c r="D19458" s="16"/>
    </row>
    <row r="19459" spans="4:4">
      <c r="D19459" s="16"/>
    </row>
    <row r="19460" spans="4:4">
      <c r="D19460" s="16"/>
    </row>
    <row r="19461" spans="4:4">
      <c r="D19461" s="16"/>
    </row>
    <row r="19462" spans="4:4">
      <c r="D19462" s="16"/>
    </row>
    <row r="19463" spans="4:4">
      <c r="D19463" s="16"/>
    </row>
    <row r="19464" spans="4:4">
      <c r="D19464" s="16"/>
    </row>
    <row r="19465" spans="4:4">
      <c r="D19465" s="16"/>
    </row>
    <row r="19466" spans="4:4">
      <c r="D19466" s="16"/>
    </row>
    <row r="19467" spans="4:4">
      <c r="D19467" s="16"/>
    </row>
    <row r="19468" spans="4:4">
      <c r="D19468" s="16"/>
    </row>
    <row r="19469" spans="4:4">
      <c r="D19469" s="16"/>
    </row>
    <row r="19470" spans="4:4">
      <c r="D19470" s="16"/>
    </row>
    <row r="19471" spans="4:4">
      <c r="D19471" s="16"/>
    </row>
    <row r="19472" spans="4:4">
      <c r="D19472" s="16"/>
    </row>
    <row r="19473" spans="4:4">
      <c r="D19473" s="16"/>
    </row>
    <row r="19474" spans="4:4">
      <c r="D19474" s="16"/>
    </row>
    <row r="19475" spans="4:4">
      <c r="D19475" s="16"/>
    </row>
    <row r="19476" spans="4:4">
      <c r="D19476" s="16"/>
    </row>
    <row r="19477" spans="4:4">
      <c r="D19477" s="16"/>
    </row>
    <row r="19478" spans="4:4">
      <c r="D19478" s="16"/>
    </row>
    <row r="19479" spans="4:4">
      <c r="D19479" s="16"/>
    </row>
    <row r="19480" spans="4:4">
      <c r="D19480" s="16"/>
    </row>
    <row r="19481" spans="4:4">
      <c r="D19481" s="16"/>
    </row>
    <row r="19482" spans="4:4">
      <c r="D19482" s="16"/>
    </row>
    <row r="19483" spans="4:4">
      <c r="D19483" s="16"/>
    </row>
    <row r="19484" spans="4:4">
      <c r="D19484" s="16"/>
    </row>
    <row r="19485" spans="4:4">
      <c r="D19485" s="16"/>
    </row>
    <row r="19486" spans="4:4">
      <c r="D19486" s="16"/>
    </row>
    <row r="19487" spans="4:4">
      <c r="D19487" s="16"/>
    </row>
    <row r="19488" spans="4:4">
      <c r="D19488" s="16"/>
    </row>
    <row r="19489" spans="4:4">
      <c r="D19489" s="16"/>
    </row>
    <row r="19490" spans="4:4">
      <c r="D19490" s="16"/>
    </row>
    <row r="19491" spans="4:4">
      <c r="D19491" s="16"/>
    </row>
    <row r="19492" spans="4:4">
      <c r="D19492" s="16"/>
    </row>
    <row r="19493" spans="4:4">
      <c r="D19493" s="16"/>
    </row>
    <row r="19494" spans="4:4">
      <c r="D19494" s="16"/>
    </row>
    <row r="19495" spans="4:4">
      <c r="D19495" s="16"/>
    </row>
    <row r="19496" spans="4:4">
      <c r="D19496" s="16"/>
    </row>
    <row r="19497" spans="4:4">
      <c r="D19497" s="16"/>
    </row>
    <row r="19498" spans="4:4">
      <c r="D19498" s="16"/>
    </row>
    <row r="19499" spans="4:4">
      <c r="D19499" s="16"/>
    </row>
    <row r="19500" spans="4:4">
      <c r="D19500" s="16"/>
    </row>
    <row r="19501" spans="4:4">
      <c r="D19501" s="16"/>
    </row>
    <row r="19502" spans="4:4">
      <c r="D19502" s="16"/>
    </row>
    <row r="19503" spans="4:4">
      <c r="D19503" s="16"/>
    </row>
    <row r="19504" spans="4:4">
      <c r="D19504" s="16"/>
    </row>
    <row r="19505" spans="4:4">
      <c r="D19505" s="16"/>
    </row>
    <row r="19506" spans="4:4">
      <c r="D19506" s="16"/>
    </row>
    <row r="19507" spans="4:4">
      <c r="D19507" s="16"/>
    </row>
    <row r="19508" spans="4:4">
      <c r="D19508" s="16"/>
    </row>
    <row r="19509" spans="4:4">
      <c r="D19509" s="16"/>
    </row>
    <row r="19510" spans="4:4">
      <c r="D19510" s="16"/>
    </row>
    <row r="19511" spans="4:4">
      <c r="D19511" s="16"/>
    </row>
    <row r="19512" spans="4:4">
      <c r="D19512" s="16"/>
    </row>
    <row r="19513" spans="4:4">
      <c r="D19513" s="16"/>
    </row>
    <row r="19514" spans="4:4">
      <c r="D19514" s="16"/>
    </row>
    <row r="19515" spans="4:4">
      <c r="D19515" s="16"/>
    </row>
    <row r="19516" spans="4:4">
      <c r="D19516" s="16"/>
    </row>
    <row r="19517" spans="4:4">
      <c r="D19517" s="16"/>
    </row>
    <row r="19518" spans="4:4">
      <c r="D19518" s="16"/>
    </row>
    <row r="19519" spans="4:4">
      <c r="D19519" s="16"/>
    </row>
    <row r="19520" spans="4:4">
      <c r="D19520" s="16"/>
    </row>
    <row r="19521" spans="4:4">
      <c r="D19521" s="16"/>
    </row>
    <row r="19522" spans="4:4">
      <c r="D19522" s="16"/>
    </row>
    <row r="19523" spans="4:4">
      <c r="D19523" s="16"/>
    </row>
    <row r="19524" spans="4:4">
      <c r="D19524" s="16"/>
    </row>
    <row r="19525" spans="4:4">
      <c r="D19525" s="16"/>
    </row>
    <row r="19526" spans="4:4">
      <c r="D19526" s="16"/>
    </row>
    <row r="19527" spans="4:4">
      <c r="D19527" s="16"/>
    </row>
    <row r="19528" spans="4:4">
      <c r="D19528" s="16"/>
    </row>
    <row r="19529" spans="4:4">
      <c r="D19529" s="16"/>
    </row>
    <row r="19530" spans="4:4">
      <c r="D19530" s="16"/>
    </row>
    <row r="19531" spans="4:4">
      <c r="D19531" s="16"/>
    </row>
    <row r="19532" spans="4:4">
      <c r="D19532" s="16"/>
    </row>
    <row r="19533" spans="4:4">
      <c r="D19533" s="16"/>
    </row>
    <row r="19534" spans="4:4">
      <c r="D19534" s="16"/>
    </row>
    <row r="19535" spans="4:4">
      <c r="D19535" s="16"/>
    </row>
    <row r="19536" spans="4:4">
      <c r="D19536" s="16"/>
    </row>
    <row r="19537" spans="4:4">
      <c r="D19537" s="16"/>
    </row>
    <row r="19538" spans="4:4">
      <c r="D19538" s="16"/>
    </row>
    <row r="19539" spans="4:4">
      <c r="D19539" s="16"/>
    </row>
    <row r="19540" spans="4:4">
      <c r="D19540" s="16"/>
    </row>
    <row r="19541" spans="4:4">
      <c r="D19541" s="16"/>
    </row>
    <row r="19542" spans="4:4">
      <c r="D19542" s="16"/>
    </row>
    <row r="19543" spans="4:4">
      <c r="D19543" s="16"/>
    </row>
    <row r="19544" spans="4:4">
      <c r="D19544" s="16"/>
    </row>
    <row r="19545" spans="4:4">
      <c r="D19545" s="16"/>
    </row>
    <row r="19546" spans="4:4">
      <c r="D19546" s="16"/>
    </row>
    <row r="19547" spans="4:4">
      <c r="D19547" s="16"/>
    </row>
    <row r="19548" spans="4:4">
      <c r="D19548" s="16"/>
    </row>
    <row r="19549" spans="4:4">
      <c r="D19549" s="16"/>
    </row>
    <row r="19550" spans="4:4">
      <c r="D19550" s="16"/>
    </row>
    <row r="19551" spans="4:4">
      <c r="D19551" s="16"/>
    </row>
    <row r="19552" spans="4:4">
      <c r="D19552" s="16"/>
    </row>
    <row r="19553" spans="4:4">
      <c r="D19553" s="16"/>
    </row>
    <row r="19554" spans="4:4">
      <c r="D19554" s="16"/>
    </row>
    <row r="19555" spans="4:4">
      <c r="D19555" s="16"/>
    </row>
    <row r="19556" spans="4:4">
      <c r="D19556" s="16"/>
    </row>
    <row r="19557" spans="4:4">
      <c r="D19557" s="16"/>
    </row>
    <row r="19558" spans="4:4">
      <c r="D19558" s="16"/>
    </row>
    <row r="19559" spans="4:4">
      <c r="D19559" s="16"/>
    </row>
    <row r="19560" spans="4:4">
      <c r="D19560" s="16"/>
    </row>
    <row r="19561" spans="4:4">
      <c r="D19561" s="16"/>
    </row>
    <row r="19562" spans="4:4">
      <c r="D19562" s="16"/>
    </row>
    <row r="19563" spans="4:4">
      <c r="D19563" s="16"/>
    </row>
    <row r="19564" spans="4:4">
      <c r="D19564" s="16"/>
    </row>
    <row r="19565" spans="4:4">
      <c r="D19565" s="16"/>
    </row>
    <row r="19566" spans="4:4">
      <c r="D19566" s="16"/>
    </row>
    <row r="19567" spans="4:4">
      <c r="D19567" s="16"/>
    </row>
    <row r="19568" spans="4:4">
      <c r="D19568" s="16"/>
    </row>
    <row r="19569" spans="4:4">
      <c r="D19569" s="16"/>
    </row>
    <row r="19570" spans="4:4">
      <c r="D19570" s="16"/>
    </row>
    <row r="19571" spans="4:4">
      <c r="D19571" s="16"/>
    </row>
    <row r="19572" spans="4:4">
      <c r="D19572" s="16"/>
    </row>
    <row r="19573" spans="4:4">
      <c r="D19573" s="16"/>
    </row>
    <row r="19574" spans="4:4">
      <c r="D19574" s="16"/>
    </row>
    <row r="19575" spans="4:4">
      <c r="D19575" s="16"/>
    </row>
    <row r="19576" spans="4:4">
      <c r="D19576" s="16"/>
    </row>
    <row r="19577" spans="4:4">
      <c r="D19577" s="16"/>
    </row>
    <row r="19578" spans="4:4">
      <c r="D19578" s="16"/>
    </row>
    <row r="19579" spans="4:4">
      <c r="D19579" s="16"/>
    </row>
    <row r="19580" spans="4:4">
      <c r="D19580" s="16"/>
    </row>
    <row r="19581" spans="4:4">
      <c r="D19581" s="16"/>
    </row>
    <row r="19582" spans="4:4">
      <c r="D19582" s="16"/>
    </row>
    <row r="19583" spans="4:4">
      <c r="D19583" s="16"/>
    </row>
    <row r="19584" spans="4:4">
      <c r="D19584" s="16"/>
    </row>
    <row r="19585" spans="4:4">
      <c r="D19585" s="16"/>
    </row>
    <row r="19586" spans="4:4">
      <c r="D19586" s="16"/>
    </row>
    <row r="19587" spans="4:4">
      <c r="D19587" s="16"/>
    </row>
    <row r="19588" spans="4:4">
      <c r="D19588" s="16"/>
    </row>
    <row r="19589" spans="4:4">
      <c r="D19589" s="16"/>
    </row>
    <row r="19590" spans="4:4">
      <c r="D19590" s="16"/>
    </row>
    <row r="19591" spans="4:4">
      <c r="D19591" s="16"/>
    </row>
    <row r="19592" spans="4:4">
      <c r="D19592" s="16"/>
    </row>
    <row r="19593" spans="4:4">
      <c r="D19593" s="16"/>
    </row>
    <row r="19594" spans="4:4">
      <c r="D19594" s="16"/>
    </row>
    <row r="19595" spans="4:4">
      <c r="D19595" s="16"/>
    </row>
    <row r="19596" spans="4:4">
      <c r="D19596" s="16"/>
    </row>
    <row r="19597" spans="4:4">
      <c r="D19597" s="16"/>
    </row>
    <row r="19598" spans="4:4">
      <c r="D19598" s="16"/>
    </row>
    <row r="19599" spans="4:4">
      <c r="D19599" s="16"/>
    </row>
    <row r="19600" spans="4:4">
      <c r="D19600" s="16"/>
    </row>
    <row r="19601" spans="4:4">
      <c r="D19601" s="16"/>
    </row>
    <row r="19602" spans="4:4">
      <c r="D19602" s="16"/>
    </row>
    <row r="19603" spans="4:4">
      <c r="D19603" s="16"/>
    </row>
    <row r="19604" spans="4:4">
      <c r="D19604" s="16"/>
    </row>
    <row r="19605" spans="4:4">
      <c r="D19605" s="16"/>
    </row>
    <row r="19606" spans="4:4">
      <c r="D19606" s="16"/>
    </row>
    <row r="19607" spans="4:4">
      <c r="D19607" s="16"/>
    </row>
    <row r="19608" spans="4:4">
      <c r="D19608" s="16"/>
    </row>
    <row r="19609" spans="4:4">
      <c r="D19609" s="16"/>
    </row>
    <row r="19610" spans="4:4">
      <c r="D19610" s="16"/>
    </row>
    <row r="19611" spans="4:4">
      <c r="D19611" s="16"/>
    </row>
    <row r="19612" spans="4:4">
      <c r="D19612" s="16"/>
    </row>
    <row r="19613" spans="4:4">
      <c r="D19613" s="16"/>
    </row>
    <row r="19614" spans="4:4">
      <c r="D19614" s="16"/>
    </row>
    <row r="19615" spans="4:4">
      <c r="D19615" s="16"/>
    </row>
    <row r="19616" spans="4:4">
      <c r="D19616" s="16"/>
    </row>
    <row r="19617" spans="4:4">
      <c r="D19617" s="16"/>
    </row>
    <row r="19618" spans="4:4">
      <c r="D19618" s="16"/>
    </row>
    <row r="19619" spans="4:4">
      <c r="D19619" s="16"/>
    </row>
    <row r="19620" spans="4:4">
      <c r="D19620" s="16"/>
    </row>
    <row r="19621" spans="4:4">
      <c r="D19621" s="16"/>
    </row>
    <row r="19622" spans="4:4">
      <c r="D19622" s="16"/>
    </row>
    <row r="19623" spans="4:4">
      <c r="D19623" s="16"/>
    </row>
    <row r="19624" spans="4:4">
      <c r="D19624" s="16"/>
    </row>
    <row r="19625" spans="4:4">
      <c r="D19625" s="16"/>
    </row>
    <row r="19626" spans="4:4">
      <c r="D19626" s="16"/>
    </row>
    <row r="19627" spans="4:4">
      <c r="D19627" s="16"/>
    </row>
    <row r="19628" spans="4:4">
      <c r="D19628" s="16"/>
    </row>
    <row r="19629" spans="4:4">
      <c r="D19629" s="16"/>
    </row>
    <row r="19630" spans="4:4">
      <c r="D19630" s="16"/>
    </row>
    <row r="19631" spans="4:4">
      <c r="D19631" s="16"/>
    </row>
    <row r="19632" spans="4:4">
      <c r="D19632" s="16"/>
    </row>
    <row r="19633" spans="4:4">
      <c r="D19633" s="16"/>
    </row>
    <row r="19634" spans="4:4">
      <c r="D19634" s="16"/>
    </row>
    <row r="19635" spans="4:4">
      <c r="D19635" s="16"/>
    </row>
    <row r="19636" spans="4:4">
      <c r="D19636" s="16"/>
    </row>
    <row r="19637" spans="4:4">
      <c r="D19637" s="16"/>
    </row>
    <row r="19638" spans="4:4">
      <c r="D19638" s="16"/>
    </row>
    <row r="19639" spans="4:4">
      <c r="D19639" s="16"/>
    </row>
    <row r="19640" spans="4:4">
      <c r="D19640" s="16"/>
    </row>
    <row r="19641" spans="4:4">
      <c r="D19641" s="16"/>
    </row>
    <row r="19642" spans="4:4">
      <c r="D19642" s="16"/>
    </row>
    <row r="19643" spans="4:4">
      <c r="D19643" s="16"/>
    </row>
    <row r="19644" spans="4:4">
      <c r="D19644" s="16"/>
    </row>
    <row r="19645" spans="4:4">
      <c r="D19645" s="16"/>
    </row>
    <row r="19646" spans="4:4">
      <c r="D19646" s="16"/>
    </row>
    <row r="19647" spans="4:4">
      <c r="D19647" s="16"/>
    </row>
    <row r="19648" spans="4:4">
      <c r="D19648" s="16"/>
    </row>
    <row r="19649" spans="4:4">
      <c r="D19649" s="16"/>
    </row>
    <row r="19650" spans="4:4">
      <c r="D19650" s="16"/>
    </row>
    <row r="19651" spans="4:4">
      <c r="D19651" s="16"/>
    </row>
    <row r="19652" spans="4:4">
      <c r="D19652" s="16"/>
    </row>
    <row r="19653" spans="4:4">
      <c r="D19653" s="16"/>
    </row>
    <row r="19654" spans="4:4">
      <c r="D19654" s="16"/>
    </row>
    <row r="19655" spans="4:4">
      <c r="D19655" s="16"/>
    </row>
    <row r="19656" spans="4:4">
      <c r="D19656" s="16"/>
    </row>
    <row r="19657" spans="4:4">
      <c r="D19657" s="16"/>
    </row>
    <row r="19658" spans="4:4">
      <c r="D19658" s="16"/>
    </row>
    <row r="19659" spans="4:4">
      <c r="D19659" s="16"/>
    </row>
    <row r="19660" spans="4:4">
      <c r="D19660" s="16"/>
    </row>
    <row r="19661" spans="4:4">
      <c r="D19661" s="16"/>
    </row>
    <row r="19662" spans="4:4">
      <c r="D19662" s="16"/>
    </row>
    <row r="19663" spans="4:4">
      <c r="D19663" s="16"/>
    </row>
    <row r="19664" spans="4:4">
      <c r="D19664" s="16"/>
    </row>
    <row r="19665" spans="4:4">
      <c r="D19665" s="16"/>
    </row>
    <row r="19666" spans="4:4">
      <c r="D19666" s="16"/>
    </row>
    <row r="19667" spans="4:4">
      <c r="D19667" s="16"/>
    </row>
    <row r="19668" spans="4:4">
      <c r="D19668" s="16"/>
    </row>
    <row r="19669" spans="4:4">
      <c r="D19669" s="16"/>
    </row>
    <row r="19670" spans="4:4">
      <c r="D19670" s="16"/>
    </row>
    <row r="19671" spans="4:4">
      <c r="D19671" s="16"/>
    </row>
    <row r="19672" spans="4:4">
      <c r="D19672" s="16"/>
    </row>
    <row r="19673" spans="4:4">
      <c r="D19673" s="16"/>
    </row>
    <row r="19674" spans="4:4">
      <c r="D19674" s="16"/>
    </row>
    <row r="19675" spans="4:4">
      <c r="D19675" s="16"/>
    </row>
    <row r="19676" spans="4:4">
      <c r="D19676" s="16"/>
    </row>
    <row r="19677" spans="4:4">
      <c r="D19677" s="16"/>
    </row>
    <row r="19678" spans="4:4">
      <c r="D19678" s="16"/>
    </row>
    <row r="19679" spans="4:4">
      <c r="D19679" s="16"/>
    </row>
    <row r="19680" spans="4:4">
      <c r="D19680" s="16"/>
    </row>
    <row r="19681" spans="4:4">
      <c r="D19681" s="16"/>
    </row>
    <row r="19682" spans="4:4">
      <c r="D19682" s="16"/>
    </row>
    <row r="19683" spans="4:4">
      <c r="D19683" s="16"/>
    </row>
    <row r="19684" spans="4:4">
      <c r="D19684" s="16"/>
    </row>
    <row r="19685" spans="4:4">
      <c r="D19685" s="16"/>
    </row>
    <row r="19686" spans="4:4">
      <c r="D19686" s="16"/>
    </row>
    <row r="19687" spans="4:4">
      <c r="D19687" s="16"/>
    </row>
    <row r="19688" spans="4:4">
      <c r="D19688" s="16"/>
    </row>
    <row r="19689" spans="4:4">
      <c r="D19689" s="16"/>
    </row>
    <row r="19690" spans="4:4">
      <c r="D19690" s="16"/>
    </row>
    <row r="19691" spans="4:4">
      <c r="D19691" s="16"/>
    </row>
    <row r="19692" spans="4:4">
      <c r="D19692" s="16"/>
    </row>
    <row r="19693" spans="4:4">
      <c r="D19693" s="16"/>
    </row>
    <row r="19694" spans="4:4">
      <c r="D19694" s="16"/>
    </row>
    <row r="19695" spans="4:4">
      <c r="D19695" s="16"/>
    </row>
    <row r="19696" spans="4:4">
      <c r="D19696" s="16"/>
    </row>
    <row r="19697" spans="4:4">
      <c r="D19697" s="16"/>
    </row>
    <row r="19698" spans="4:4">
      <c r="D19698" s="16"/>
    </row>
    <row r="19699" spans="4:4">
      <c r="D19699" s="16"/>
    </row>
    <row r="19700" spans="4:4">
      <c r="D19700" s="16"/>
    </row>
    <row r="19701" spans="4:4">
      <c r="D19701" s="16"/>
    </row>
    <row r="19702" spans="4:4">
      <c r="D19702" s="16"/>
    </row>
    <row r="19703" spans="4:4">
      <c r="D19703" s="16"/>
    </row>
    <row r="19704" spans="4:4">
      <c r="D19704" s="16"/>
    </row>
    <row r="19705" spans="4:4">
      <c r="D19705" s="16"/>
    </row>
    <row r="19706" spans="4:4">
      <c r="D19706" s="16"/>
    </row>
    <row r="19707" spans="4:4">
      <c r="D19707" s="16"/>
    </row>
    <row r="19708" spans="4:4">
      <c r="D19708" s="16"/>
    </row>
    <row r="19709" spans="4:4">
      <c r="D19709" s="16"/>
    </row>
    <row r="19710" spans="4:4">
      <c r="D19710" s="16"/>
    </row>
    <row r="19711" spans="4:4">
      <c r="D19711" s="16"/>
    </row>
    <row r="19712" spans="4:4">
      <c r="D19712" s="16"/>
    </row>
    <row r="19713" spans="4:4">
      <c r="D19713" s="16"/>
    </row>
    <row r="19714" spans="4:4">
      <c r="D19714" s="16"/>
    </row>
    <row r="19715" spans="4:4">
      <c r="D19715" s="16"/>
    </row>
    <row r="19716" spans="4:4">
      <c r="D19716" s="16"/>
    </row>
    <row r="19717" spans="4:4">
      <c r="D19717" s="16"/>
    </row>
    <row r="19718" spans="4:4">
      <c r="D19718" s="16"/>
    </row>
    <row r="19719" spans="4:4">
      <c r="D19719" s="16"/>
    </row>
    <row r="19720" spans="4:4">
      <c r="D19720" s="16"/>
    </row>
    <row r="19721" spans="4:4">
      <c r="D19721" s="16"/>
    </row>
    <row r="19722" spans="4:4">
      <c r="D19722" s="16"/>
    </row>
    <row r="19723" spans="4:4">
      <c r="D19723" s="16"/>
    </row>
    <row r="19724" spans="4:4">
      <c r="D19724" s="16"/>
    </row>
    <row r="19725" spans="4:4">
      <c r="D19725" s="16"/>
    </row>
    <row r="19726" spans="4:4">
      <c r="D19726" s="16"/>
    </row>
    <row r="19727" spans="4:4">
      <c r="D19727" s="16"/>
    </row>
    <row r="19728" spans="4:4">
      <c r="D19728" s="16"/>
    </row>
    <row r="19729" spans="4:4">
      <c r="D19729" s="16"/>
    </row>
    <row r="19730" spans="4:4">
      <c r="D19730" s="16"/>
    </row>
    <row r="19731" spans="4:4">
      <c r="D19731" s="16"/>
    </row>
    <row r="19732" spans="4:4">
      <c r="D19732" s="16"/>
    </row>
    <row r="19733" spans="4:4">
      <c r="D19733" s="16"/>
    </row>
    <row r="19734" spans="4:4">
      <c r="D19734" s="16"/>
    </row>
    <row r="19735" spans="4:4">
      <c r="D19735" s="16"/>
    </row>
    <row r="19736" spans="4:4">
      <c r="D19736" s="16"/>
    </row>
    <row r="19737" spans="4:4">
      <c r="D19737" s="16"/>
    </row>
    <row r="19738" spans="4:4">
      <c r="D19738" s="16"/>
    </row>
    <row r="19739" spans="4:4">
      <c r="D19739" s="16"/>
    </row>
    <row r="19740" spans="4:4">
      <c r="D19740" s="16"/>
    </row>
    <row r="19741" spans="4:4">
      <c r="D19741" s="16"/>
    </row>
    <row r="19742" spans="4:4">
      <c r="D19742" s="16"/>
    </row>
    <row r="19743" spans="4:4">
      <c r="D19743" s="16"/>
    </row>
    <row r="19744" spans="4:4">
      <c r="D19744" s="16"/>
    </row>
    <row r="19745" spans="4:4">
      <c r="D19745" s="16"/>
    </row>
    <row r="19746" spans="4:4">
      <c r="D19746" s="16"/>
    </row>
    <row r="19747" spans="4:4">
      <c r="D19747" s="16"/>
    </row>
    <row r="19748" spans="4:4">
      <c r="D19748" s="16"/>
    </row>
    <row r="19749" spans="4:4">
      <c r="D19749" s="16"/>
    </row>
    <row r="19750" spans="4:4">
      <c r="D19750" s="16"/>
    </row>
    <row r="19751" spans="4:4">
      <c r="D19751" s="16"/>
    </row>
    <row r="19752" spans="4:4">
      <c r="D19752" s="16"/>
    </row>
    <row r="19753" spans="4:4">
      <c r="D19753" s="16"/>
    </row>
    <row r="19754" spans="4:4">
      <c r="D19754" s="16"/>
    </row>
    <row r="19755" spans="4:4">
      <c r="D19755" s="16"/>
    </row>
    <row r="19756" spans="4:4">
      <c r="D19756" s="16"/>
    </row>
    <row r="19757" spans="4:4">
      <c r="D19757" s="16"/>
    </row>
    <row r="19758" spans="4:4">
      <c r="D19758" s="16"/>
    </row>
    <row r="19759" spans="4:4">
      <c r="D19759" s="16"/>
    </row>
    <row r="19760" spans="4:4">
      <c r="D19760" s="16"/>
    </row>
    <row r="19761" spans="4:4">
      <c r="D19761" s="16"/>
    </row>
    <row r="19762" spans="4:4">
      <c r="D19762" s="16"/>
    </row>
    <row r="19763" spans="4:4">
      <c r="D19763" s="16"/>
    </row>
    <row r="19764" spans="4:4">
      <c r="D19764" s="16"/>
    </row>
    <row r="19765" spans="4:4">
      <c r="D19765" s="16"/>
    </row>
    <row r="19766" spans="4:4">
      <c r="D19766" s="16"/>
    </row>
    <row r="19767" spans="4:4">
      <c r="D19767" s="16"/>
    </row>
    <row r="19768" spans="4:4">
      <c r="D19768" s="16"/>
    </row>
    <row r="19769" spans="4:4">
      <c r="D19769" s="16"/>
    </row>
    <row r="19770" spans="4:4">
      <c r="D19770" s="16"/>
    </row>
    <row r="19771" spans="4:4">
      <c r="D19771" s="16"/>
    </row>
    <row r="19772" spans="4:4">
      <c r="D19772" s="16"/>
    </row>
    <row r="19773" spans="4:4">
      <c r="D19773" s="16"/>
    </row>
    <row r="19774" spans="4:4">
      <c r="D19774" s="16"/>
    </row>
    <row r="19775" spans="4:4">
      <c r="D19775" s="16"/>
    </row>
    <row r="19776" spans="4:4">
      <c r="D19776" s="16"/>
    </row>
    <row r="19777" spans="4:4">
      <c r="D19777" s="16"/>
    </row>
    <row r="19778" spans="4:4">
      <c r="D19778" s="16"/>
    </row>
    <row r="19779" spans="4:4">
      <c r="D19779" s="16"/>
    </row>
    <row r="19780" spans="4:4">
      <c r="D19780" s="16"/>
    </row>
    <row r="19781" spans="4:4">
      <c r="D19781" s="16"/>
    </row>
    <row r="19782" spans="4:4">
      <c r="D19782" s="16"/>
    </row>
    <row r="19783" spans="4:4">
      <c r="D19783" s="16"/>
    </row>
    <row r="19784" spans="4:4">
      <c r="D19784" s="16"/>
    </row>
    <row r="19785" spans="4:4">
      <c r="D19785" s="16"/>
    </row>
    <row r="19786" spans="4:4">
      <c r="D19786" s="16"/>
    </row>
    <row r="19787" spans="4:4">
      <c r="D19787" s="16"/>
    </row>
    <row r="19788" spans="4:4">
      <c r="D19788" s="16"/>
    </row>
    <row r="19789" spans="4:4">
      <c r="D19789" s="16"/>
    </row>
    <row r="19790" spans="4:4">
      <c r="D19790" s="16"/>
    </row>
    <row r="19791" spans="4:4">
      <c r="D19791" s="16"/>
    </row>
    <row r="19792" spans="4:4">
      <c r="D19792" s="16"/>
    </row>
    <row r="19793" spans="4:4">
      <c r="D19793" s="16"/>
    </row>
    <row r="19794" spans="4:4">
      <c r="D19794" s="16"/>
    </row>
    <row r="19795" spans="4:4">
      <c r="D19795" s="16"/>
    </row>
    <row r="19796" spans="4:4">
      <c r="D19796" s="16"/>
    </row>
    <row r="19797" spans="4:4">
      <c r="D19797" s="16"/>
    </row>
    <row r="19798" spans="4:4">
      <c r="D19798" s="16"/>
    </row>
    <row r="19799" spans="4:4">
      <c r="D19799" s="16"/>
    </row>
    <row r="19800" spans="4:4">
      <c r="D19800" s="16"/>
    </row>
    <row r="19801" spans="4:4">
      <c r="D19801" s="16"/>
    </row>
    <row r="19802" spans="4:4">
      <c r="D19802" s="16"/>
    </row>
    <row r="19803" spans="4:4">
      <c r="D19803" s="16"/>
    </row>
    <row r="19804" spans="4:4">
      <c r="D19804" s="16"/>
    </row>
    <row r="19805" spans="4:4">
      <c r="D19805" s="16"/>
    </row>
    <row r="19806" spans="4:4">
      <c r="D19806" s="16"/>
    </row>
    <row r="19807" spans="4:4">
      <c r="D19807" s="16"/>
    </row>
    <row r="19808" spans="4:4">
      <c r="D19808" s="16"/>
    </row>
    <row r="19809" spans="4:4">
      <c r="D19809" s="16"/>
    </row>
    <row r="19810" spans="4:4">
      <c r="D19810" s="16"/>
    </row>
    <row r="19811" spans="4:4">
      <c r="D19811" s="16"/>
    </row>
    <row r="19812" spans="4:4">
      <c r="D19812" s="16"/>
    </row>
    <row r="19813" spans="4:4">
      <c r="D19813" s="16"/>
    </row>
    <row r="19814" spans="4:4">
      <c r="D19814" s="16"/>
    </row>
    <row r="19815" spans="4:4">
      <c r="D19815" s="16"/>
    </row>
    <row r="19816" spans="4:4">
      <c r="D19816" s="16"/>
    </row>
    <row r="19817" spans="4:4">
      <c r="D19817" s="16"/>
    </row>
    <row r="19818" spans="4:4">
      <c r="D19818" s="16"/>
    </row>
    <row r="19819" spans="4:4">
      <c r="D19819" s="16"/>
    </row>
    <row r="19820" spans="4:4">
      <c r="D19820" s="16"/>
    </row>
    <row r="19821" spans="4:4">
      <c r="D19821" s="16"/>
    </row>
    <row r="19822" spans="4:4">
      <c r="D19822" s="16"/>
    </row>
    <row r="19823" spans="4:4">
      <c r="D19823" s="16"/>
    </row>
    <row r="19824" spans="4:4">
      <c r="D19824" s="16"/>
    </row>
    <row r="19825" spans="4:4">
      <c r="D19825" s="16"/>
    </row>
    <row r="19826" spans="4:4">
      <c r="D19826" s="16"/>
    </row>
    <row r="19827" spans="4:4">
      <c r="D19827" s="16"/>
    </row>
    <row r="19828" spans="4:4">
      <c r="D19828" s="16"/>
    </row>
    <row r="19829" spans="4:4">
      <c r="D19829" s="16"/>
    </row>
    <row r="19830" spans="4:4">
      <c r="D19830" s="16"/>
    </row>
    <row r="19831" spans="4:4">
      <c r="D19831" s="16"/>
    </row>
    <row r="19832" spans="4:4">
      <c r="D19832" s="16"/>
    </row>
    <row r="19833" spans="4:4">
      <c r="D19833" s="16"/>
    </row>
    <row r="19834" spans="4:4">
      <c r="D19834" s="16"/>
    </row>
    <row r="19835" spans="4:4">
      <c r="D19835" s="16"/>
    </row>
    <row r="19836" spans="4:4">
      <c r="D19836" s="16"/>
    </row>
    <row r="19837" spans="4:4">
      <c r="D19837" s="16"/>
    </row>
    <row r="19838" spans="4:4">
      <c r="D19838" s="16"/>
    </row>
    <row r="19839" spans="4:4">
      <c r="D19839" s="16"/>
    </row>
    <row r="19840" spans="4:4">
      <c r="D19840" s="16"/>
    </row>
    <row r="19841" spans="4:4">
      <c r="D19841" s="16"/>
    </row>
    <row r="19842" spans="4:4">
      <c r="D19842" s="16"/>
    </row>
    <row r="19843" spans="4:4">
      <c r="D19843" s="16"/>
    </row>
    <row r="19844" spans="4:4">
      <c r="D19844" s="16"/>
    </row>
    <row r="19845" spans="4:4">
      <c r="D19845" s="16"/>
    </row>
    <row r="19846" spans="4:4">
      <c r="D19846" s="16"/>
    </row>
    <row r="19847" spans="4:4">
      <c r="D19847" s="16"/>
    </row>
    <row r="19848" spans="4:4">
      <c r="D19848" s="16"/>
    </row>
    <row r="19849" spans="4:4">
      <c r="D19849" s="16"/>
    </row>
    <row r="19850" spans="4:4">
      <c r="D19850" s="16"/>
    </row>
    <row r="19851" spans="4:4">
      <c r="D19851" s="16"/>
    </row>
    <row r="19852" spans="4:4">
      <c r="D19852" s="16"/>
    </row>
    <row r="19853" spans="4:4">
      <c r="D19853" s="16"/>
    </row>
    <row r="19854" spans="4:4">
      <c r="D19854" s="16"/>
    </row>
    <row r="19855" spans="4:4">
      <c r="D19855" s="16"/>
    </row>
    <row r="19856" spans="4:4">
      <c r="D19856" s="16"/>
    </row>
    <row r="19857" spans="4:4">
      <c r="D19857" s="16"/>
    </row>
    <row r="19858" spans="4:4">
      <c r="D19858" s="16"/>
    </row>
    <row r="19859" spans="4:4">
      <c r="D19859" s="16"/>
    </row>
    <row r="19860" spans="4:4">
      <c r="D19860" s="16"/>
    </row>
    <row r="19861" spans="4:4">
      <c r="D19861" s="16"/>
    </row>
    <row r="19862" spans="4:4">
      <c r="D19862" s="16"/>
    </row>
    <row r="19863" spans="4:4">
      <c r="D19863" s="16"/>
    </row>
    <row r="19864" spans="4:4">
      <c r="D19864" s="16"/>
    </row>
    <row r="19865" spans="4:4">
      <c r="D19865" s="16"/>
    </row>
    <row r="19866" spans="4:4">
      <c r="D19866" s="16"/>
    </row>
    <row r="19867" spans="4:4">
      <c r="D19867" s="16"/>
    </row>
    <row r="19868" spans="4:4">
      <c r="D19868" s="16"/>
    </row>
    <row r="19869" spans="4:4">
      <c r="D19869" s="16"/>
    </row>
    <row r="19870" spans="4:4">
      <c r="D19870" s="16"/>
    </row>
    <row r="19871" spans="4:4">
      <c r="D19871" s="16"/>
    </row>
    <row r="19872" spans="4:4">
      <c r="D19872" s="16"/>
    </row>
    <row r="19873" spans="4:4">
      <c r="D19873" s="16"/>
    </row>
    <row r="19874" spans="4:4">
      <c r="D19874" s="16"/>
    </row>
    <row r="19875" spans="4:4">
      <c r="D19875" s="16"/>
    </row>
    <row r="19876" spans="4:4">
      <c r="D19876" s="16"/>
    </row>
    <row r="19877" spans="4:4">
      <c r="D19877" s="16"/>
    </row>
    <row r="19878" spans="4:4">
      <c r="D19878" s="16"/>
    </row>
    <row r="19879" spans="4:4">
      <c r="D19879" s="16"/>
    </row>
    <row r="19880" spans="4:4">
      <c r="D19880" s="16"/>
    </row>
    <row r="19881" spans="4:4">
      <c r="D19881" s="16"/>
    </row>
    <row r="19882" spans="4:4">
      <c r="D19882" s="16"/>
    </row>
    <row r="19883" spans="4:4">
      <c r="D19883" s="16"/>
    </row>
    <row r="19884" spans="4:4">
      <c r="D19884" s="16"/>
    </row>
    <row r="19885" spans="4:4">
      <c r="D19885" s="16"/>
    </row>
    <row r="19886" spans="4:4">
      <c r="D19886" s="16"/>
    </row>
    <row r="19887" spans="4:4">
      <c r="D19887" s="16"/>
    </row>
    <row r="19888" spans="4:4">
      <c r="D19888" s="16"/>
    </row>
    <row r="19889" spans="4:4">
      <c r="D19889" s="16"/>
    </row>
    <row r="19890" spans="4:4">
      <c r="D19890" s="16"/>
    </row>
    <row r="19891" spans="4:4">
      <c r="D19891" s="16"/>
    </row>
    <row r="19892" spans="4:4">
      <c r="D19892" s="16"/>
    </row>
    <row r="19893" spans="4:4">
      <c r="D19893" s="16"/>
    </row>
    <row r="19894" spans="4:4">
      <c r="D19894" s="16"/>
    </row>
    <row r="19895" spans="4:4">
      <c r="D19895" s="16"/>
    </row>
    <row r="19896" spans="4:4">
      <c r="D19896" s="16"/>
    </row>
    <row r="19897" spans="4:4">
      <c r="D19897" s="16"/>
    </row>
    <row r="19898" spans="4:4">
      <c r="D19898" s="16"/>
    </row>
    <row r="19899" spans="4:4">
      <c r="D19899" s="16"/>
    </row>
    <row r="19900" spans="4:4">
      <c r="D19900" s="16"/>
    </row>
    <row r="19901" spans="4:4">
      <c r="D19901" s="16"/>
    </row>
    <row r="19902" spans="4:4">
      <c r="D19902" s="16"/>
    </row>
    <row r="19903" spans="4:4">
      <c r="D19903" s="16"/>
    </row>
    <row r="19904" spans="4:4">
      <c r="D19904" s="16"/>
    </row>
    <row r="19905" spans="4:4">
      <c r="D19905" s="16"/>
    </row>
    <row r="19906" spans="4:4">
      <c r="D19906" s="16"/>
    </row>
    <row r="19907" spans="4:4">
      <c r="D19907" s="16"/>
    </row>
    <row r="19908" spans="4:4">
      <c r="D19908" s="16"/>
    </row>
    <row r="19909" spans="4:4">
      <c r="D19909" s="16"/>
    </row>
    <row r="19910" spans="4:4">
      <c r="D19910" s="16"/>
    </row>
    <row r="19911" spans="4:4">
      <c r="D19911" s="16"/>
    </row>
    <row r="19912" spans="4:4">
      <c r="D19912" s="16"/>
    </row>
    <row r="19913" spans="4:4">
      <c r="D19913" s="16"/>
    </row>
    <row r="19914" spans="4:4">
      <c r="D19914" s="16"/>
    </row>
    <row r="19915" spans="4:4">
      <c r="D19915" s="16"/>
    </row>
    <row r="19916" spans="4:4">
      <c r="D19916" s="16"/>
    </row>
    <row r="19917" spans="4:4">
      <c r="D19917" s="16"/>
    </row>
    <row r="19918" spans="4:4">
      <c r="D19918" s="16"/>
    </row>
    <row r="19919" spans="4:4">
      <c r="D19919" s="16"/>
    </row>
    <row r="19920" spans="4:4">
      <c r="D19920" s="16"/>
    </row>
    <row r="19921" spans="4:4">
      <c r="D19921" s="16"/>
    </row>
    <row r="19922" spans="4:4">
      <c r="D19922" s="16"/>
    </row>
    <row r="19923" spans="4:4">
      <c r="D19923" s="16"/>
    </row>
    <row r="19924" spans="4:4">
      <c r="D19924" s="16"/>
    </row>
    <row r="19925" spans="4:4">
      <c r="D19925" s="16"/>
    </row>
    <row r="19926" spans="4:4">
      <c r="D19926" s="16"/>
    </row>
    <row r="19927" spans="4:4">
      <c r="D19927" s="16"/>
    </row>
    <row r="19928" spans="4:4">
      <c r="D19928" s="16"/>
    </row>
    <row r="19929" spans="4:4">
      <c r="D19929" s="16"/>
    </row>
    <row r="19930" spans="4:4">
      <c r="D19930" s="16"/>
    </row>
    <row r="19931" spans="4:4">
      <c r="D19931" s="16"/>
    </row>
    <row r="19932" spans="4:4">
      <c r="D19932" s="16"/>
    </row>
    <row r="19933" spans="4:4">
      <c r="D19933" s="16"/>
    </row>
    <row r="19934" spans="4:4">
      <c r="D19934" s="16"/>
    </row>
    <row r="19935" spans="4:4">
      <c r="D19935" s="16"/>
    </row>
    <row r="19936" spans="4:4">
      <c r="D19936" s="16"/>
    </row>
    <row r="19937" spans="4:4">
      <c r="D19937" s="16"/>
    </row>
    <row r="19938" spans="4:4">
      <c r="D19938" s="16"/>
    </row>
    <row r="19939" spans="4:4">
      <c r="D19939" s="16"/>
    </row>
    <row r="19940" spans="4:4">
      <c r="D19940" s="16"/>
    </row>
    <row r="19941" spans="4:4">
      <c r="D19941" s="16"/>
    </row>
    <row r="19942" spans="4:4">
      <c r="D19942" s="16"/>
    </row>
    <row r="19943" spans="4:4">
      <c r="D19943" s="16"/>
    </row>
    <row r="19944" spans="4:4">
      <c r="D19944" s="16"/>
    </row>
    <row r="19945" spans="4:4">
      <c r="D19945" s="16"/>
    </row>
    <row r="19946" spans="4:4">
      <c r="D19946" s="16"/>
    </row>
    <row r="19947" spans="4:4">
      <c r="D19947" s="16"/>
    </row>
    <row r="19948" spans="4:4">
      <c r="D19948" s="16"/>
    </row>
    <row r="19949" spans="4:4">
      <c r="D19949" s="16"/>
    </row>
    <row r="19950" spans="4:4">
      <c r="D19950" s="16"/>
    </row>
    <row r="19951" spans="4:4">
      <c r="D19951" s="16"/>
    </row>
    <row r="19952" spans="4:4">
      <c r="D19952" s="16"/>
    </row>
    <row r="19953" spans="4:4">
      <c r="D19953" s="16"/>
    </row>
    <row r="19954" spans="4:4">
      <c r="D19954" s="16"/>
    </row>
    <row r="19955" spans="4:4">
      <c r="D19955" s="16"/>
    </row>
    <row r="19956" spans="4:4">
      <c r="D19956" s="16"/>
    </row>
    <row r="19957" spans="4:4">
      <c r="D19957" s="16"/>
    </row>
    <row r="19958" spans="4:4">
      <c r="D19958" s="16"/>
    </row>
    <row r="19959" spans="4:4">
      <c r="D19959" s="16"/>
    </row>
    <row r="19960" spans="4:4">
      <c r="D19960" s="16"/>
    </row>
    <row r="19961" spans="4:4">
      <c r="D19961" s="16"/>
    </row>
    <row r="19962" spans="4:4">
      <c r="D19962" s="16"/>
    </row>
    <row r="19963" spans="4:4">
      <c r="D19963" s="16"/>
    </row>
    <row r="19964" spans="4:4">
      <c r="D19964" s="16"/>
    </row>
    <row r="19965" spans="4:4">
      <c r="D19965" s="16"/>
    </row>
    <row r="19966" spans="4:4">
      <c r="D19966" s="16"/>
    </row>
    <row r="19967" spans="4:4">
      <c r="D19967" s="16"/>
    </row>
    <row r="19968" spans="4:4">
      <c r="D19968" s="16"/>
    </row>
    <row r="19969" spans="4:4">
      <c r="D19969" s="16"/>
    </row>
    <row r="19970" spans="4:4">
      <c r="D19970" s="16"/>
    </row>
    <row r="19971" spans="4:4">
      <c r="D19971" s="16"/>
    </row>
    <row r="19972" spans="4:4">
      <c r="D19972" s="16"/>
    </row>
    <row r="19973" spans="4:4">
      <c r="D19973" s="16"/>
    </row>
    <row r="19974" spans="4:4">
      <c r="D19974" s="16"/>
    </row>
    <row r="19975" spans="4:4">
      <c r="D19975" s="16"/>
    </row>
    <row r="19976" spans="4:4">
      <c r="D19976" s="16"/>
    </row>
    <row r="19977" spans="4:4">
      <c r="D19977" s="16"/>
    </row>
    <row r="19978" spans="4:4">
      <c r="D19978" s="16"/>
    </row>
    <row r="19979" spans="4:4">
      <c r="D19979" s="16"/>
    </row>
    <row r="19980" spans="4:4">
      <c r="D19980" s="16"/>
    </row>
    <row r="19981" spans="4:4">
      <c r="D19981" s="16"/>
    </row>
    <row r="19982" spans="4:4">
      <c r="D19982" s="16"/>
    </row>
    <row r="19983" spans="4:4">
      <c r="D19983" s="16"/>
    </row>
    <row r="19984" spans="4:4">
      <c r="D19984" s="16"/>
    </row>
    <row r="19985" spans="4:4">
      <c r="D19985" s="16"/>
    </row>
    <row r="19986" spans="4:4">
      <c r="D19986" s="16"/>
    </row>
    <row r="19987" spans="4:4">
      <c r="D19987" s="16"/>
    </row>
    <row r="19988" spans="4:4">
      <c r="D19988" s="16"/>
    </row>
    <row r="19989" spans="4:4">
      <c r="D19989" s="16"/>
    </row>
    <row r="19990" spans="4:4">
      <c r="D19990" s="16"/>
    </row>
    <row r="19991" spans="4:4">
      <c r="D19991" s="16"/>
    </row>
    <row r="19992" spans="4:4">
      <c r="D19992" s="16"/>
    </row>
    <row r="19993" spans="4:4">
      <c r="D19993" s="16"/>
    </row>
    <row r="19994" spans="4:4">
      <c r="D19994" s="16"/>
    </row>
    <row r="19995" spans="4:4">
      <c r="D19995" s="16"/>
    </row>
    <row r="19996" spans="4:4">
      <c r="D19996" s="16"/>
    </row>
    <row r="19997" spans="4:4">
      <c r="D19997" s="16"/>
    </row>
    <row r="19998" spans="4:4">
      <c r="D19998" s="16"/>
    </row>
    <row r="19999" spans="4:4">
      <c r="D19999" s="16"/>
    </row>
    <row r="20000" spans="4:4">
      <c r="D20000" s="16"/>
    </row>
    <row r="20001" spans="4:4">
      <c r="D20001" s="16"/>
    </row>
    <row r="20002" spans="4:4">
      <c r="D20002" s="16"/>
    </row>
    <row r="20003" spans="4:4">
      <c r="D20003" s="16"/>
    </row>
    <row r="20004" spans="4:4">
      <c r="D20004" s="16"/>
    </row>
    <row r="20005" spans="4:4">
      <c r="D20005" s="16"/>
    </row>
    <row r="20006" spans="4:4">
      <c r="D20006" s="16"/>
    </row>
    <row r="20007" spans="4:4">
      <c r="D20007" s="16"/>
    </row>
    <row r="20008" spans="4:4">
      <c r="D20008" s="16"/>
    </row>
    <row r="20009" spans="4:4">
      <c r="D20009" s="16"/>
    </row>
    <row r="20010" spans="4:4">
      <c r="D20010" s="16"/>
    </row>
    <row r="20011" spans="4:4">
      <c r="D20011" s="16"/>
    </row>
    <row r="20012" spans="4:4">
      <c r="D20012" s="16"/>
    </row>
    <row r="20013" spans="4:4">
      <c r="D20013" s="16"/>
    </row>
    <row r="20014" spans="4:4">
      <c r="D20014" s="16"/>
    </row>
    <row r="20015" spans="4:4">
      <c r="D20015" s="16"/>
    </row>
    <row r="20016" spans="4:4">
      <c r="D20016" s="16"/>
    </row>
    <row r="20017" spans="4:4">
      <c r="D20017" s="16"/>
    </row>
    <row r="20018" spans="4:4">
      <c r="D20018" s="16"/>
    </row>
    <row r="20019" spans="4:4">
      <c r="D20019" s="16"/>
    </row>
    <row r="20020" spans="4:4">
      <c r="D20020" s="16"/>
    </row>
    <row r="20021" spans="4:4">
      <c r="D20021" s="16"/>
    </row>
    <row r="20022" spans="4:4">
      <c r="D20022" s="16"/>
    </row>
    <row r="20023" spans="4:4">
      <c r="D20023" s="16"/>
    </row>
    <row r="20024" spans="4:4">
      <c r="D20024" s="16"/>
    </row>
    <row r="20025" spans="4:4">
      <c r="D20025" s="16"/>
    </row>
    <row r="20026" spans="4:4">
      <c r="D20026" s="16"/>
    </row>
    <row r="20027" spans="4:4">
      <c r="D20027" s="16"/>
    </row>
    <row r="20028" spans="4:4">
      <c r="D20028" s="16"/>
    </row>
    <row r="20029" spans="4:4">
      <c r="D20029" s="16"/>
    </row>
    <row r="20030" spans="4:4">
      <c r="D20030" s="16"/>
    </row>
    <row r="20031" spans="4:4">
      <c r="D20031" s="16"/>
    </row>
    <row r="20032" spans="4:4">
      <c r="D20032" s="16"/>
    </row>
    <row r="20033" spans="4:4">
      <c r="D20033" s="16"/>
    </row>
    <row r="20034" spans="4:4">
      <c r="D20034" s="16"/>
    </row>
    <row r="20035" spans="4:4">
      <c r="D20035" s="16"/>
    </row>
    <row r="20036" spans="4:4">
      <c r="D20036" s="16"/>
    </row>
    <row r="20037" spans="4:4">
      <c r="D20037" s="16"/>
    </row>
    <row r="20038" spans="4:4">
      <c r="D20038" s="16"/>
    </row>
    <row r="20039" spans="4:4">
      <c r="D20039" s="16"/>
    </row>
    <row r="20040" spans="4:4">
      <c r="D20040" s="16"/>
    </row>
    <row r="20041" spans="4:4">
      <c r="D20041" s="16"/>
    </row>
    <row r="20042" spans="4:4">
      <c r="D20042" s="16"/>
    </row>
    <row r="20043" spans="4:4">
      <c r="D20043" s="16"/>
    </row>
    <row r="20044" spans="4:4">
      <c r="D20044" s="16"/>
    </row>
    <row r="20045" spans="4:4">
      <c r="D20045" s="16"/>
    </row>
    <row r="20046" spans="4:4">
      <c r="D20046" s="16"/>
    </row>
    <row r="20047" spans="4:4">
      <c r="D20047" s="16"/>
    </row>
    <row r="20048" spans="4:4">
      <c r="D20048" s="16"/>
    </row>
    <row r="20049" spans="4:4">
      <c r="D20049" s="16"/>
    </row>
    <row r="20050" spans="4:4">
      <c r="D20050" s="16"/>
    </row>
    <row r="20051" spans="4:4">
      <c r="D20051" s="16"/>
    </row>
    <row r="20052" spans="4:4">
      <c r="D20052" s="16"/>
    </row>
    <row r="20053" spans="4:4">
      <c r="D20053" s="16"/>
    </row>
    <row r="20054" spans="4:4">
      <c r="D20054" s="16"/>
    </row>
    <row r="20055" spans="4:4">
      <c r="D20055" s="16"/>
    </row>
    <row r="20056" spans="4:4">
      <c r="D20056" s="16"/>
    </row>
    <row r="20057" spans="4:4">
      <c r="D20057" s="16"/>
    </row>
    <row r="20058" spans="4:4">
      <c r="D20058" s="16"/>
    </row>
    <row r="20059" spans="4:4">
      <c r="D20059" s="16"/>
    </row>
    <row r="20060" spans="4:4">
      <c r="D20060" s="16"/>
    </row>
    <row r="20061" spans="4:4">
      <c r="D20061" s="16"/>
    </row>
    <row r="20062" spans="4:4">
      <c r="D20062" s="16"/>
    </row>
    <row r="20063" spans="4:4">
      <c r="D20063" s="16"/>
    </row>
    <row r="20064" spans="4:4">
      <c r="D20064" s="16"/>
    </row>
    <row r="20065" spans="4:4">
      <c r="D20065" s="16"/>
    </row>
    <row r="20066" spans="4:4">
      <c r="D20066" s="16"/>
    </row>
    <row r="20067" spans="4:4">
      <c r="D20067" s="16"/>
    </row>
    <row r="20068" spans="4:4">
      <c r="D20068" s="16"/>
    </row>
    <row r="20069" spans="4:4">
      <c r="D20069" s="16"/>
    </row>
    <row r="20070" spans="4:4">
      <c r="D20070" s="16"/>
    </row>
    <row r="20071" spans="4:4">
      <c r="D20071" s="16"/>
    </row>
    <row r="20072" spans="4:4">
      <c r="D20072" s="16"/>
    </row>
    <row r="20073" spans="4:4">
      <c r="D20073" s="16"/>
    </row>
    <row r="20074" spans="4:4">
      <c r="D20074" s="16"/>
    </row>
    <row r="20075" spans="4:4">
      <c r="D20075" s="16"/>
    </row>
    <row r="20076" spans="4:4">
      <c r="D20076" s="16"/>
    </row>
    <row r="20077" spans="4:4">
      <c r="D20077" s="16"/>
    </row>
    <row r="20078" spans="4:4">
      <c r="D20078" s="16"/>
    </row>
    <row r="20079" spans="4:4">
      <c r="D20079" s="16"/>
    </row>
    <row r="20080" spans="4:4">
      <c r="D20080" s="16"/>
    </row>
    <row r="20081" spans="4:4">
      <c r="D20081" s="16"/>
    </row>
    <row r="20082" spans="4:4">
      <c r="D20082" s="16"/>
    </row>
    <row r="20083" spans="4:4">
      <c r="D20083" s="16"/>
    </row>
    <row r="20084" spans="4:4">
      <c r="D20084" s="16"/>
    </row>
    <row r="20085" spans="4:4">
      <c r="D20085" s="16"/>
    </row>
    <row r="20086" spans="4:4">
      <c r="D20086" s="16"/>
    </row>
    <row r="20087" spans="4:4">
      <c r="D20087" s="16"/>
    </row>
    <row r="20088" spans="4:4">
      <c r="D20088" s="16"/>
    </row>
    <row r="20089" spans="4:4">
      <c r="D20089" s="16"/>
    </row>
    <row r="20090" spans="4:4">
      <c r="D20090" s="16"/>
    </row>
    <row r="20091" spans="4:4">
      <c r="D20091" s="16"/>
    </row>
    <row r="20092" spans="4:4">
      <c r="D20092" s="16"/>
    </row>
    <row r="20093" spans="4:4">
      <c r="D20093" s="16"/>
    </row>
    <row r="20094" spans="4:4">
      <c r="D20094" s="16"/>
    </row>
    <row r="20095" spans="4:4">
      <c r="D20095" s="16"/>
    </row>
    <row r="20096" spans="4:4">
      <c r="D20096" s="16"/>
    </row>
    <row r="20097" spans="4:4">
      <c r="D20097" s="16"/>
    </row>
    <row r="20098" spans="4:4">
      <c r="D20098" s="16"/>
    </row>
    <row r="20099" spans="4:4">
      <c r="D20099" s="16"/>
    </row>
    <row r="20100" spans="4:4">
      <c r="D20100" s="16"/>
    </row>
    <row r="20101" spans="4:4">
      <c r="D20101" s="16"/>
    </row>
    <row r="20102" spans="4:4">
      <c r="D20102" s="16"/>
    </row>
    <row r="20103" spans="4:4">
      <c r="D20103" s="16"/>
    </row>
    <row r="20104" spans="4:4">
      <c r="D20104" s="16"/>
    </row>
    <row r="20105" spans="4:4">
      <c r="D20105" s="16"/>
    </row>
    <row r="20106" spans="4:4">
      <c r="D20106" s="16"/>
    </row>
    <row r="20107" spans="4:4">
      <c r="D20107" s="16"/>
    </row>
    <row r="20108" spans="4:4">
      <c r="D20108" s="16"/>
    </row>
    <row r="20109" spans="4:4">
      <c r="D20109" s="16"/>
    </row>
    <row r="20110" spans="4:4">
      <c r="D20110" s="16"/>
    </row>
    <row r="20111" spans="4:4">
      <c r="D20111" s="16"/>
    </row>
    <row r="20112" spans="4:4">
      <c r="D20112" s="16"/>
    </row>
    <row r="20113" spans="4:4">
      <c r="D20113" s="16"/>
    </row>
    <row r="20114" spans="4:4">
      <c r="D20114" s="16"/>
    </row>
    <row r="20115" spans="4:4">
      <c r="D20115" s="16"/>
    </row>
    <row r="20116" spans="4:4">
      <c r="D20116" s="16"/>
    </row>
    <row r="20117" spans="4:4">
      <c r="D20117" s="16"/>
    </row>
    <row r="20118" spans="4:4">
      <c r="D20118" s="16"/>
    </row>
    <row r="20119" spans="4:4">
      <c r="D20119" s="16"/>
    </row>
    <row r="20120" spans="4:4">
      <c r="D20120" s="16"/>
    </row>
    <row r="20121" spans="4:4">
      <c r="D20121" s="16"/>
    </row>
    <row r="20122" spans="4:4">
      <c r="D20122" s="16"/>
    </row>
    <row r="20123" spans="4:4">
      <c r="D20123" s="16"/>
    </row>
    <row r="20124" spans="4:4">
      <c r="D20124" s="16"/>
    </row>
    <row r="20125" spans="4:4">
      <c r="D20125" s="16"/>
    </row>
    <row r="20126" spans="4:4">
      <c r="D20126" s="16"/>
    </row>
    <row r="20127" spans="4:4">
      <c r="D20127" s="16"/>
    </row>
    <row r="20128" spans="4:4">
      <c r="D20128" s="16"/>
    </row>
    <row r="20129" spans="4:4">
      <c r="D20129" s="16"/>
    </row>
    <row r="20130" spans="4:4">
      <c r="D20130" s="16"/>
    </row>
    <row r="20131" spans="4:4">
      <c r="D20131" s="16"/>
    </row>
    <row r="20132" spans="4:4">
      <c r="D20132" s="16"/>
    </row>
    <row r="20133" spans="4:4">
      <c r="D20133" s="16"/>
    </row>
    <row r="20134" spans="4:4">
      <c r="D20134" s="16"/>
    </row>
    <row r="20135" spans="4:4">
      <c r="D20135" s="16"/>
    </row>
    <row r="20136" spans="4:4">
      <c r="D20136" s="16"/>
    </row>
    <row r="20137" spans="4:4">
      <c r="D20137" s="16"/>
    </row>
    <row r="20138" spans="4:4">
      <c r="D20138" s="16"/>
    </row>
    <row r="20139" spans="4:4">
      <c r="D20139" s="16"/>
    </row>
    <row r="20140" spans="4:4">
      <c r="D20140" s="16"/>
    </row>
    <row r="20141" spans="4:4">
      <c r="D20141" s="16"/>
    </row>
    <row r="20142" spans="4:4">
      <c r="D20142" s="16"/>
    </row>
    <row r="20143" spans="4:4">
      <c r="D20143" s="16"/>
    </row>
    <row r="20144" spans="4:4">
      <c r="D20144" s="16"/>
    </row>
    <row r="20145" spans="4:4">
      <c r="D20145" s="16"/>
    </row>
    <row r="20146" spans="4:4">
      <c r="D20146" s="16"/>
    </row>
    <row r="20147" spans="4:4">
      <c r="D20147" s="16"/>
    </row>
    <row r="20148" spans="4:4">
      <c r="D20148" s="16"/>
    </row>
    <row r="20149" spans="4:4">
      <c r="D20149" s="16"/>
    </row>
    <row r="20150" spans="4:4">
      <c r="D20150" s="16"/>
    </row>
    <row r="20151" spans="4:4">
      <c r="D20151" s="16"/>
    </row>
    <row r="20152" spans="4:4">
      <c r="D20152" s="16"/>
    </row>
    <row r="20153" spans="4:4">
      <c r="D20153" s="16"/>
    </row>
    <row r="20154" spans="4:4">
      <c r="D20154" s="16"/>
    </row>
    <row r="20155" spans="4:4">
      <c r="D20155" s="16"/>
    </row>
    <row r="20156" spans="4:4">
      <c r="D20156" s="16"/>
    </row>
    <row r="20157" spans="4:4">
      <c r="D20157" s="16"/>
    </row>
    <row r="20158" spans="4:4">
      <c r="D20158" s="16"/>
    </row>
    <row r="20159" spans="4:4">
      <c r="D20159" s="16"/>
    </row>
    <row r="20160" spans="4:4">
      <c r="D20160" s="16"/>
    </row>
    <row r="20161" spans="4:4">
      <c r="D20161" s="16"/>
    </row>
    <row r="20162" spans="4:4">
      <c r="D20162" s="16"/>
    </row>
    <row r="20163" spans="4:4">
      <c r="D20163" s="16"/>
    </row>
    <row r="20164" spans="4:4">
      <c r="D20164" s="16"/>
    </row>
    <row r="20165" spans="4:4">
      <c r="D20165" s="16"/>
    </row>
    <row r="20166" spans="4:4">
      <c r="D20166" s="16"/>
    </row>
    <row r="20167" spans="4:4">
      <c r="D20167" s="16"/>
    </row>
    <row r="20168" spans="4:4">
      <c r="D20168" s="16"/>
    </row>
    <row r="20169" spans="4:4">
      <c r="D20169" s="16"/>
    </row>
    <row r="20170" spans="4:4">
      <c r="D20170" s="16"/>
    </row>
    <row r="20171" spans="4:4">
      <c r="D20171" s="16"/>
    </row>
    <row r="20172" spans="4:4">
      <c r="D20172" s="16"/>
    </row>
    <row r="20173" spans="4:4">
      <c r="D20173" s="16"/>
    </row>
    <row r="20174" spans="4:4">
      <c r="D20174" s="16"/>
    </row>
    <row r="20175" spans="4:4">
      <c r="D20175" s="16"/>
    </row>
    <row r="20176" spans="4:4">
      <c r="D20176" s="16"/>
    </row>
    <row r="20177" spans="4:4">
      <c r="D20177" s="16"/>
    </row>
    <row r="20178" spans="4:4">
      <c r="D20178" s="16"/>
    </row>
    <row r="20179" spans="4:4">
      <c r="D20179" s="16"/>
    </row>
    <row r="20180" spans="4:4">
      <c r="D20180" s="16"/>
    </row>
    <row r="20181" spans="4:4">
      <c r="D20181" s="16"/>
    </row>
    <row r="20182" spans="4:4">
      <c r="D20182" s="16"/>
    </row>
    <row r="20183" spans="4:4">
      <c r="D20183" s="16"/>
    </row>
    <row r="20184" spans="4:4">
      <c r="D20184" s="16"/>
    </row>
    <row r="20185" spans="4:4">
      <c r="D20185" s="16"/>
    </row>
    <row r="20186" spans="4:4">
      <c r="D20186" s="16"/>
    </row>
    <row r="20187" spans="4:4">
      <c r="D20187" s="16"/>
    </row>
    <row r="20188" spans="4:4">
      <c r="D20188" s="16"/>
    </row>
    <row r="20189" spans="4:4">
      <c r="D20189" s="16"/>
    </row>
    <row r="20190" spans="4:4">
      <c r="D20190" s="16"/>
    </row>
    <row r="20191" spans="4:4">
      <c r="D20191" s="16"/>
    </row>
    <row r="20192" spans="4:4">
      <c r="D20192" s="16"/>
    </row>
    <row r="20193" spans="4:4">
      <c r="D20193" s="16"/>
    </row>
    <row r="20194" spans="4:4">
      <c r="D20194" s="16"/>
    </row>
    <row r="20195" spans="4:4">
      <c r="D20195" s="16"/>
    </row>
    <row r="20196" spans="4:4">
      <c r="D20196" s="16"/>
    </row>
    <row r="20197" spans="4:4">
      <c r="D20197" s="16"/>
    </row>
    <row r="20198" spans="4:4">
      <c r="D20198" s="16"/>
    </row>
    <row r="20199" spans="4:4">
      <c r="D20199" s="16"/>
    </row>
    <row r="20200" spans="4:4">
      <c r="D20200" s="16"/>
    </row>
    <row r="20201" spans="4:4">
      <c r="D20201" s="16"/>
    </row>
    <row r="20202" spans="4:4">
      <c r="D20202" s="16"/>
    </row>
    <row r="20203" spans="4:4">
      <c r="D20203" s="16"/>
    </row>
    <row r="20204" spans="4:4">
      <c r="D20204" s="16"/>
    </row>
    <row r="20205" spans="4:4">
      <c r="D20205" s="16"/>
    </row>
    <row r="20206" spans="4:4">
      <c r="D20206" s="16"/>
    </row>
    <row r="20207" spans="4:4">
      <c r="D20207" s="16"/>
    </row>
    <row r="20208" spans="4:4">
      <c r="D20208" s="16"/>
    </row>
    <row r="20209" spans="4:4">
      <c r="D20209" s="16"/>
    </row>
    <row r="20210" spans="4:4">
      <c r="D20210" s="16"/>
    </row>
    <row r="20211" spans="4:4">
      <c r="D20211" s="16"/>
    </row>
    <row r="20212" spans="4:4">
      <c r="D20212" s="16"/>
    </row>
    <row r="20213" spans="4:4">
      <c r="D20213" s="16"/>
    </row>
    <row r="20214" spans="4:4">
      <c r="D20214" s="16"/>
    </row>
    <row r="20215" spans="4:4">
      <c r="D20215" s="16"/>
    </row>
    <row r="20216" spans="4:4">
      <c r="D20216" s="16"/>
    </row>
    <row r="20217" spans="4:4">
      <c r="D20217" s="16"/>
    </row>
    <row r="20218" spans="4:4">
      <c r="D20218" s="16"/>
    </row>
    <row r="20219" spans="4:4">
      <c r="D20219" s="16"/>
    </row>
    <row r="20220" spans="4:4">
      <c r="D20220" s="16"/>
    </row>
    <row r="20221" spans="4:4">
      <c r="D20221" s="16"/>
    </row>
    <row r="20222" spans="4:4">
      <c r="D20222" s="16"/>
    </row>
    <row r="20223" spans="4:4">
      <c r="D20223" s="16"/>
    </row>
    <row r="20224" spans="4:4">
      <c r="D20224" s="16"/>
    </row>
    <row r="20225" spans="4:4">
      <c r="D20225" s="16"/>
    </row>
    <row r="20226" spans="4:4">
      <c r="D20226" s="16"/>
    </row>
    <row r="20227" spans="4:4">
      <c r="D20227" s="16"/>
    </row>
    <row r="20228" spans="4:4">
      <c r="D20228" s="16"/>
    </row>
    <row r="20229" spans="4:4">
      <c r="D20229" s="16"/>
    </row>
    <row r="20230" spans="4:4">
      <c r="D20230" s="16"/>
    </row>
    <row r="20231" spans="4:4">
      <c r="D20231" s="16"/>
    </row>
    <row r="20232" spans="4:4">
      <c r="D20232" s="16"/>
    </row>
    <row r="20233" spans="4:4">
      <c r="D20233" s="16"/>
    </row>
    <row r="20234" spans="4:4">
      <c r="D20234" s="16"/>
    </row>
    <row r="20235" spans="4:4">
      <c r="D20235" s="16"/>
    </row>
    <row r="20236" spans="4:4">
      <c r="D20236" s="16"/>
    </row>
    <row r="20237" spans="4:4">
      <c r="D20237" s="16"/>
    </row>
    <row r="20238" spans="4:4">
      <c r="D20238" s="16"/>
    </row>
    <row r="20239" spans="4:4">
      <c r="D20239" s="16"/>
    </row>
    <row r="20240" spans="4:4">
      <c r="D20240" s="16"/>
    </row>
    <row r="20241" spans="4:4">
      <c r="D20241" s="16"/>
    </row>
    <row r="20242" spans="4:4">
      <c r="D20242" s="16"/>
    </row>
    <row r="20243" spans="4:4">
      <c r="D20243" s="16"/>
    </row>
    <row r="20244" spans="4:4">
      <c r="D20244" s="16"/>
    </row>
    <row r="20245" spans="4:4">
      <c r="D20245" s="16"/>
    </row>
    <row r="20246" spans="4:4">
      <c r="D20246" s="16"/>
    </row>
    <row r="20247" spans="4:4">
      <c r="D20247" s="16"/>
    </row>
    <row r="20248" spans="4:4">
      <c r="D20248" s="16"/>
    </row>
    <row r="20249" spans="4:4">
      <c r="D20249" s="16"/>
    </row>
    <row r="20250" spans="4:4">
      <c r="D20250" s="16"/>
    </row>
    <row r="20251" spans="4:4">
      <c r="D20251" s="16"/>
    </row>
    <row r="20252" spans="4:4">
      <c r="D20252" s="16"/>
    </row>
    <row r="20253" spans="4:4">
      <c r="D20253" s="16"/>
    </row>
    <row r="20254" spans="4:4">
      <c r="D20254" s="16"/>
    </row>
    <row r="20255" spans="4:4">
      <c r="D20255" s="16"/>
    </row>
    <row r="20256" spans="4:4">
      <c r="D20256" s="16"/>
    </row>
    <row r="20257" spans="4:4">
      <c r="D20257" s="16"/>
    </row>
    <row r="20258" spans="4:4">
      <c r="D20258" s="16"/>
    </row>
    <row r="20259" spans="4:4">
      <c r="D20259" s="16"/>
    </row>
    <row r="20260" spans="4:4">
      <c r="D20260" s="16"/>
    </row>
    <row r="20261" spans="4:4">
      <c r="D20261" s="16"/>
    </row>
    <row r="20262" spans="4:4">
      <c r="D20262" s="16"/>
    </row>
    <row r="20263" spans="4:4">
      <c r="D20263" s="16"/>
    </row>
    <row r="20264" spans="4:4">
      <c r="D20264" s="16"/>
    </row>
    <row r="20265" spans="4:4">
      <c r="D20265" s="16"/>
    </row>
    <row r="20266" spans="4:4">
      <c r="D20266" s="16"/>
    </row>
    <row r="20267" spans="4:4">
      <c r="D20267" s="16"/>
    </row>
    <row r="20268" spans="4:4">
      <c r="D20268" s="16"/>
    </row>
    <row r="20269" spans="4:4">
      <c r="D20269" s="16"/>
    </row>
    <row r="20270" spans="4:4">
      <c r="D20270" s="16"/>
    </row>
    <row r="20271" spans="4:4">
      <c r="D20271" s="16"/>
    </row>
    <row r="20272" spans="4:4">
      <c r="D20272" s="16"/>
    </row>
    <row r="20273" spans="4:4">
      <c r="D20273" s="16"/>
    </row>
    <row r="20274" spans="4:4">
      <c r="D20274" s="16"/>
    </row>
    <row r="20275" spans="4:4">
      <c r="D20275" s="16"/>
    </row>
    <row r="20276" spans="4:4">
      <c r="D20276" s="16"/>
    </row>
    <row r="20277" spans="4:4">
      <c r="D20277" s="16"/>
    </row>
    <row r="20278" spans="4:4">
      <c r="D20278" s="16"/>
    </row>
    <row r="20279" spans="4:4">
      <c r="D20279" s="16"/>
    </row>
    <row r="20280" spans="4:4">
      <c r="D20280" s="16"/>
    </row>
    <row r="20281" spans="4:4">
      <c r="D20281" s="16"/>
    </row>
    <row r="20282" spans="4:4">
      <c r="D20282" s="16"/>
    </row>
    <row r="20283" spans="4:4">
      <c r="D20283" s="16"/>
    </row>
    <row r="20284" spans="4:4">
      <c r="D20284" s="16"/>
    </row>
    <row r="20285" spans="4:4">
      <c r="D20285" s="16"/>
    </row>
    <row r="20286" spans="4:4">
      <c r="D20286" s="16"/>
    </row>
    <row r="20287" spans="4:4">
      <c r="D20287" s="16"/>
    </row>
    <row r="20288" spans="4:4">
      <c r="D20288" s="16"/>
    </row>
    <row r="20289" spans="4:4">
      <c r="D20289" s="16"/>
    </row>
    <row r="20290" spans="4:4">
      <c r="D20290" s="16"/>
    </row>
    <row r="20291" spans="4:4">
      <c r="D20291" s="16"/>
    </row>
    <row r="20292" spans="4:4">
      <c r="D20292" s="16"/>
    </row>
    <row r="20293" spans="4:4">
      <c r="D20293" s="16"/>
    </row>
    <row r="20294" spans="4:4">
      <c r="D20294" s="16"/>
    </row>
    <row r="20295" spans="4:4">
      <c r="D20295" s="16"/>
    </row>
    <row r="20296" spans="4:4">
      <c r="D20296" s="16"/>
    </row>
    <row r="20297" spans="4:4">
      <c r="D20297" s="16"/>
    </row>
    <row r="20298" spans="4:4">
      <c r="D20298" s="16"/>
    </row>
    <row r="20299" spans="4:4">
      <c r="D20299" s="16"/>
    </row>
    <row r="20300" spans="4:4">
      <c r="D20300" s="16"/>
    </row>
    <row r="20301" spans="4:4">
      <c r="D20301" s="16"/>
    </row>
    <row r="20302" spans="4:4">
      <c r="D20302" s="16"/>
    </row>
    <row r="20303" spans="4:4">
      <c r="D20303" s="16"/>
    </row>
    <row r="20304" spans="4:4">
      <c r="D20304" s="16"/>
    </row>
    <row r="20305" spans="4:4">
      <c r="D20305" s="16"/>
    </row>
    <row r="20306" spans="4:4">
      <c r="D20306" s="16"/>
    </row>
    <row r="20307" spans="4:4">
      <c r="D20307" s="16"/>
    </row>
    <row r="20308" spans="4:4">
      <c r="D20308" s="16"/>
    </row>
    <row r="20309" spans="4:4">
      <c r="D20309" s="16"/>
    </row>
    <row r="20310" spans="4:4">
      <c r="D20310" s="16"/>
    </row>
    <row r="20311" spans="4:4">
      <c r="D20311" s="16"/>
    </row>
    <row r="20312" spans="4:4">
      <c r="D20312" s="16"/>
    </row>
    <row r="20313" spans="4:4">
      <c r="D20313" s="16"/>
    </row>
    <row r="20314" spans="4:4">
      <c r="D20314" s="16"/>
    </row>
    <row r="20315" spans="4:4">
      <c r="D20315" s="16"/>
    </row>
    <row r="20316" spans="4:4">
      <c r="D20316" s="16"/>
    </row>
    <row r="20317" spans="4:4">
      <c r="D20317" s="16"/>
    </row>
    <row r="20318" spans="4:4">
      <c r="D20318" s="16"/>
    </row>
    <row r="20319" spans="4:4">
      <c r="D20319" s="16"/>
    </row>
    <row r="20320" spans="4:4">
      <c r="D20320" s="16"/>
    </row>
    <row r="20321" spans="4:4">
      <c r="D20321" s="16"/>
    </row>
    <row r="20322" spans="4:4">
      <c r="D20322" s="16"/>
    </row>
    <row r="20323" spans="4:4">
      <c r="D20323" s="16"/>
    </row>
    <row r="20324" spans="4:4">
      <c r="D20324" s="16"/>
    </row>
    <row r="20325" spans="4:4">
      <c r="D20325" s="16"/>
    </row>
    <row r="20326" spans="4:4">
      <c r="D20326" s="16"/>
    </row>
    <row r="20327" spans="4:4">
      <c r="D20327" s="16"/>
    </row>
    <row r="20328" spans="4:4">
      <c r="D20328" s="16"/>
    </row>
    <row r="20329" spans="4:4">
      <c r="D20329" s="16"/>
    </row>
    <row r="20330" spans="4:4">
      <c r="D20330" s="16"/>
    </row>
    <row r="20331" spans="4:4">
      <c r="D20331" s="16"/>
    </row>
    <row r="20332" spans="4:4">
      <c r="D20332" s="16"/>
    </row>
    <row r="20333" spans="4:4">
      <c r="D20333" s="16"/>
    </row>
    <row r="20334" spans="4:4">
      <c r="D20334" s="16"/>
    </row>
    <row r="20335" spans="4:4">
      <c r="D20335" s="16"/>
    </row>
    <row r="20336" spans="4:4">
      <c r="D20336" s="16"/>
    </row>
    <row r="20337" spans="4:4">
      <c r="D20337" s="16"/>
    </row>
    <row r="20338" spans="4:4">
      <c r="D20338" s="16"/>
    </row>
    <row r="20339" spans="4:4">
      <c r="D20339" s="16"/>
    </row>
    <row r="20340" spans="4:4">
      <c r="D20340" s="16"/>
    </row>
    <row r="20341" spans="4:4">
      <c r="D20341" s="16"/>
    </row>
    <row r="20342" spans="4:4">
      <c r="D20342" s="16"/>
    </row>
    <row r="20343" spans="4:4">
      <c r="D20343" s="16"/>
    </row>
    <row r="20344" spans="4:4">
      <c r="D20344" s="16"/>
    </row>
    <row r="20345" spans="4:4">
      <c r="D20345" s="16"/>
    </row>
    <row r="20346" spans="4:4">
      <c r="D20346" s="16"/>
    </row>
    <row r="20347" spans="4:4">
      <c r="D20347" s="16"/>
    </row>
    <row r="20348" spans="4:4">
      <c r="D20348" s="16"/>
    </row>
    <row r="20349" spans="4:4">
      <c r="D20349" s="16"/>
    </row>
    <row r="20350" spans="4:4">
      <c r="D20350" s="16"/>
    </row>
    <row r="20351" spans="4:4">
      <c r="D20351" s="16"/>
    </row>
    <row r="20352" spans="4:4">
      <c r="D20352" s="16"/>
    </row>
    <row r="20353" spans="4:4">
      <c r="D20353" s="16"/>
    </row>
    <row r="20354" spans="4:4">
      <c r="D20354" s="16"/>
    </row>
    <row r="20355" spans="4:4">
      <c r="D20355" s="16"/>
    </row>
    <row r="20356" spans="4:4">
      <c r="D20356" s="16"/>
    </row>
    <row r="20357" spans="4:4">
      <c r="D20357" s="16"/>
    </row>
    <row r="20358" spans="4:4">
      <c r="D20358" s="16"/>
    </row>
    <row r="20359" spans="4:4">
      <c r="D20359" s="16"/>
    </row>
    <row r="20360" spans="4:4">
      <c r="D20360" s="16"/>
    </row>
    <row r="20361" spans="4:4">
      <c r="D20361" s="16"/>
    </row>
    <row r="20362" spans="4:4">
      <c r="D20362" s="16"/>
    </row>
    <row r="20363" spans="4:4">
      <c r="D20363" s="16"/>
    </row>
    <row r="20364" spans="4:4">
      <c r="D20364" s="16"/>
    </row>
    <row r="20365" spans="4:4">
      <c r="D20365" s="16"/>
    </row>
    <row r="20366" spans="4:4">
      <c r="D20366" s="16"/>
    </row>
    <row r="20367" spans="4:4">
      <c r="D20367" s="16"/>
    </row>
    <row r="20368" spans="4:4">
      <c r="D20368" s="16"/>
    </row>
    <row r="20369" spans="4:4">
      <c r="D20369" s="16"/>
    </row>
    <row r="20370" spans="4:4">
      <c r="D20370" s="16"/>
    </row>
    <row r="20371" spans="4:4">
      <c r="D20371" s="16"/>
    </row>
    <row r="20372" spans="4:4">
      <c r="D20372" s="16"/>
    </row>
    <row r="20373" spans="4:4">
      <c r="D20373" s="16"/>
    </row>
    <row r="20374" spans="4:4">
      <c r="D20374" s="16"/>
    </row>
    <row r="20375" spans="4:4">
      <c r="D20375" s="16"/>
    </row>
    <row r="20376" spans="4:4">
      <c r="D20376" s="16"/>
    </row>
    <row r="20377" spans="4:4">
      <c r="D20377" s="16"/>
    </row>
    <row r="20378" spans="4:4">
      <c r="D20378" s="16"/>
    </row>
    <row r="20379" spans="4:4">
      <c r="D20379" s="16"/>
    </row>
    <row r="20380" spans="4:4">
      <c r="D20380" s="16"/>
    </row>
    <row r="20381" spans="4:4">
      <c r="D20381" s="16"/>
    </row>
    <row r="20382" spans="4:4">
      <c r="D20382" s="16"/>
    </row>
    <row r="20383" spans="4:4">
      <c r="D20383" s="16"/>
    </row>
    <row r="20384" spans="4:4">
      <c r="D20384" s="16"/>
    </row>
    <row r="20385" spans="4:4">
      <c r="D20385" s="16"/>
    </row>
    <row r="20386" spans="4:4">
      <c r="D20386" s="16"/>
    </row>
    <row r="20387" spans="4:4">
      <c r="D20387" s="16"/>
    </row>
    <row r="20388" spans="4:4">
      <c r="D20388" s="16"/>
    </row>
    <row r="20389" spans="4:4">
      <c r="D20389" s="16"/>
    </row>
    <row r="20390" spans="4:4">
      <c r="D20390" s="16"/>
    </row>
    <row r="20391" spans="4:4">
      <c r="D20391" s="16"/>
    </row>
    <row r="20392" spans="4:4">
      <c r="D20392" s="16"/>
    </row>
    <row r="20393" spans="4:4">
      <c r="D20393" s="16"/>
    </row>
    <row r="20394" spans="4:4">
      <c r="D20394" s="16"/>
    </row>
    <row r="20395" spans="4:4">
      <c r="D20395" s="16"/>
    </row>
    <row r="20396" spans="4:4">
      <c r="D20396" s="16"/>
    </row>
    <row r="20397" spans="4:4">
      <c r="D20397" s="16"/>
    </row>
    <row r="20398" spans="4:4">
      <c r="D20398" s="16"/>
    </row>
    <row r="20399" spans="4:4">
      <c r="D20399" s="16"/>
    </row>
    <row r="20400" spans="4:4">
      <c r="D20400" s="16"/>
    </row>
    <row r="20401" spans="4:4">
      <c r="D20401" s="16"/>
    </row>
    <row r="20402" spans="4:4">
      <c r="D20402" s="16"/>
    </row>
    <row r="20403" spans="4:4">
      <c r="D20403" s="16"/>
    </row>
    <row r="20404" spans="4:4">
      <c r="D20404" s="16"/>
    </row>
    <row r="20405" spans="4:4">
      <c r="D20405" s="16"/>
    </row>
    <row r="20406" spans="4:4">
      <c r="D20406" s="16"/>
    </row>
    <row r="20407" spans="4:4">
      <c r="D20407" s="16"/>
    </row>
    <row r="20408" spans="4:4">
      <c r="D20408" s="16"/>
    </row>
    <row r="20409" spans="4:4">
      <c r="D20409" s="16"/>
    </row>
    <row r="20410" spans="4:4">
      <c r="D20410" s="16"/>
    </row>
    <row r="20411" spans="4:4">
      <c r="D20411" s="16"/>
    </row>
    <row r="20412" spans="4:4">
      <c r="D20412" s="16"/>
    </row>
    <row r="20413" spans="4:4">
      <c r="D20413" s="16"/>
    </row>
    <row r="20414" spans="4:4">
      <c r="D20414" s="16"/>
    </row>
    <row r="20415" spans="4:4">
      <c r="D20415" s="16"/>
    </row>
    <row r="20416" spans="4:4">
      <c r="D20416" s="16"/>
    </row>
    <row r="20417" spans="4:4">
      <c r="D20417" s="16"/>
    </row>
    <row r="20418" spans="4:4">
      <c r="D20418" s="16"/>
    </row>
    <row r="20419" spans="4:4">
      <c r="D20419" s="16"/>
    </row>
    <row r="20420" spans="4:4">
      <c r="D20420" s="16"/>
    </row>
    <row r="20421" spans="4:4">
      <c r="D20421" s="16"/>
    </row>
    <row r="20422" spans="4:4">
      <c r="D20422" s="16"/>
    </row>
    <row r="20423" spans="4:4">
      <c r="D20423" s="16"/>
    </row>
    <row r="20424" spans="4:4">
      <c r="D20424" s="16"/>
    </row>
    <row r="20425" spans="4:4">
      <c r="D20425" s="16"/>
    </row>
    <row r="20426" spans="4:4">
      <c r="D20426" s="16"/>
    </row>
    <row r="20427" spans="4:4">
      <c r="D20427" s="16"/>
    </row>
    <row r="20428" spans="4:4">
      <c r="D20428" s="16"/>
    </row>
    <row r="20429" spans="4:4">
      <c r="D20429" s="16"/>
    </row>
    <row r="20430" spans="4:4">
      <c r="D20430" s="16"/>
    </row>
    <row r="20431" spans="4:4">
      <c r="D20431" s="16"/>
    </row>
    <row r="20432" spans="4:4">
      <c r="D20432" s="16"/>
    </row>
    <row r="20433" spans="4:4">
      <c r="D20433" s="16"/>
    </row>
    <row r="20434" spans="4:4">
      <c r="D20434" s="16"/>
    </row>
    <row r="20435" spans="4:4">
      <c r="D20435" s="16"/>
    </row>
    <row r="20436" spans="4:4">
      <c r="D20436" s="16"/>
    </row>
    <row r="20437" spans="4:4">
      <c r="D20437" s="16"/>
    </row>
    <row r="20438" spans="4:4">
      <c r="D20438" s="16"/>
    </row>
    <row r="20439" spans="4:4">
      <c r="D20439" s="16"/>
    </row>
    <row r="20440" spans="4:4">
      <c r="D20440" s="16"/>
    </row>
    <row r="20441" spans="4:4">
      <c r="D20441" s="16"/>
    </row>
    <row r="20442" spans="4:4">
      <c r="D20442" s="16"/>
    </row>
    <row r="20443" spans="4:4">
      <c r="D20443" s="16"/>
    </row>
    <row r="20444" spans="4:4">
      <c r="D20444" s="16"/>
    </row>
    <row r="20445" spans="4:4">
      <c r="D20445" s="16"/>
    </row>
    <row r="20446" spans="4:4">
      <c r="D20446" s="16"/>
    </row>
    <row r="20447" spans="4:4">
      <c r="D20447" s="16"/>
    </row>
    <row r="20448" spans="4:4">
      <c r="D20448" s="16"/>
    </row>
    <row r="20449" spans="4:4">
      <c r="D20449" s="16"/>
    </row>
    <row r="20450" spans="4:4">
      <c r="D20450" s="16"/>
    </row>
    <row r="20451" spans="4:4">
      <c r="D20451" s="16"/>
    </row>
    <row r="20452" spans="4:4">
      <c r="D20452" s="16"/>
    </row>
    <row r="20453" spans="4:4">
      <c r="D20453" s="16"/>
    </row>
    <row r="20454" spans="4:4">
      <c r="D20454" s="16"/>
    </row>
    <row r="20455" spans="4:4">
      <c r="D20455" s="16"/>
    </row>
    <row r="20456" spans="4:4">
      <c r="D20456" s="16"/>
    </row>
    <row r="20457" spans="4:4">
      <c r="D20457" s="16"/>
    </row>
    <row r="20458" spans="4:4">
      <c r="D20458" s="16"/>
    </row>
    <row r="20459" spans="4:4">
      <c r="D20459" s="16"/>
    </row>
    <row r="20460" spans="4:4">
      <c r="D20460" s="16"/>
    </row>
    <row r="20461" spans="4:4">
      <c r="D20461" s="16"/>
    </row>
    <row r="20462" spans="4:4">
      <c r="D20462" s="16"/>
    </row>
    <row r="20463" spans="4:4">
      <c r="D20463" s="16"/>
    </row>
    <row r="20464" spans="4:4">
      <c r="D20464" s="16"/>
    </row>
    <row r="20465" spans="4:4">
      <c r="D20465" s="16"/>
    </row>
    <row r="20466" spans="4:4">
      <c r="D20466" s="16"/>
    </row>
    <row r="20467" spans="4:4">
      <c r="D20467" s="16"/>
    </row>
    <row r="20468" spans="4:4">
      <c r="D20468" s="16"/>
    </row>
    <row r="20469" spans="4:4">
      <c r="D20469" s="16"/>
    </row>
    <row r="20470" spans="4:4">
      <c r="D20470" s="16"/>
    </row>
    <row r="20471" spans="4:4">
      <c r="D20471" s="16"/>
    </row>
    <row r="20472" spans="4:4">
      <c r="D20472" s="16"/>
    </row>
    <row r="20473" spans="4:4">
      <c r="D20473" s="16"/>
    </row>
    <row r="20474" spans="4:4">
      <c r="D20474" s="16"/>
    </row>
    <row r="20475" spans="4:4">
      <c r="D20475" s="16"/>
    </row>
    <row r="20476" spans="4:4">
      <c r="D20476" s="16"/>
    </row>
    <row r="20477" spans="4:4">
      <c r="D20477" s="16"/>
    </row>
    <row r="20478" spans="4:4">
      <c r="D20478" s="16"/>
    </row>
    <row r="20479" spans="4:4">
      <c r="D20479" s="16"/>
    </row>
    <row r="20480" spans="4:4">
      <c r="D20480" s="16"/>
    </row>
    <row r="20481" spans="4:4">
      <c r="D20481" s="16"/>
    </row>
    <row r="20482" spans="4:4">
      <c r="D20482" s="16"/>
    </row>
    <row r="20483" spans="4:4">
      <c r="D20483" s="16"/>
    </row>
    <row r="20484" spans="4:4">
      <c r="D20484" s="16"/>
    </row>
    <row r="20485" spans="4:4">
      <c r="D20485" s="16"/>
    </row>
    <row r="20486" spans="4:4">
      <c r="D20486" s="16"/>
    </row>
    <row r="20487" spans="4:4">
      <c r="D20487" s="16"/>
    </row>
    <row r="20488" spans="4:4">
      <c r="D20488" s="16"/>
    </row>
    <row r="20489" spans="4:4">
      <c r="D20489" s="16"/>
    </row>
    <row r="20490" spans="4:4">
      <c r="D20490" s="16"/>
    </row>
    <row r="20491" spans="4:4">
      <c r="D20491" s="16"/>
    </row>
    <row r="20492" spans="4:4">
      <c r="D20492" s="16"/>
    </row>
    <row r="20493" spans="4:4">
      <c r="D20493" s="16"/>
    </row>
    <row r="20494" spans="4:4">
      <c r="D20494" s="16"/>
    </row>
    <row r="20495" spans="4:4">
      <c r="D20495" s="16"/>
    </row>
    <row r="20496" spans="4:4">
      <c r="D20496" s="16"/>
    </row>
    <row r="20497" spans="4:4">
      <c r="D20497" s="16"/>
    </row>
    <row r="20498" spans="4:4">
      <c r="D20498" s="16"/>
    </row>
    <row r="20499" spans="4:4">
      <c r="D20499" s="16"/>
    </row>
    <row r="20500" spans="4:4">
      <c r="D20500" s="16"/>
    </row>
    <row r="20501" spans="4:4">
      <c r="D20501" s="16"/>
    </row>
    <row r="20502" spans="4:4">
      <c r="D20502" s="16"/>
    </row>
    <row r="20503" spans="4:4">
      <c r="D20503" s="16"/>
    </row>
    <row r="20504" spans="4:4">
      <c r="D20504" s="16"/>
    </row>
    <row r="20505" spans="4:4">
      <c r="D20505" s="16"/>
    </row>
    <row r="20506" spans="4:4">
      <c r="D20506" s="16"/>
    </row>
    <row r="20507" spans="4:4">
      <c r="D20507" s="16"/>
    </row>
    <row r="20508" spans="4:4">
      <c r="D20508" s="16"/>
    </row>
    <row r="20509" spans="4:4">
      <c r="D20509" s="16"/>
    </row>
    <row r="20510" spans="4:4">
      <c r="D20510" s="16"/>
    </row>
    <row r="20511" spans="4:4">
      <c r="D20511" s="16"/>
    </row>
    <row r="20512" spans="4:4">
      <c r="D20512" s="16"/>
    </row>
    <row r="20513" spans="4:4">
      <c r="D20513" s="16"/>
    </row>
    <row r="20514" spans="4:4">
      <c r="D20514" s="16"/>
    </row>
    <row r="20515" spans="4:4">
      <c r="D20515" s="16"/>
    </row>
    <row r="20516" spans="4:4">
      <c r="D20516" s="16"/>
    </row>
    <row r="20517" spans="4:4">
      <c r="D20517" s="16"/>
    </row>
    <row r="20518" spans="4:4">
      <c r="D20518" s="16"/>
    </row>
    <row r="20519" spans="4:4">
      <c r="D20519" s="16"/>
    </row>
    <row r="20520" spans="4:4">
      <c r="D20520" s="16"/>
    </row>
    <row r="20521" spans="4:4">
      <c r="D20521" s="16"/>
    </row>
    <row r="20522" spans="4:4">
      <c r="D20522" s="16"/>
    </row>
    <row r="20523" spans="4:4">
      <c r="D20523" s="16"/>
    </row>
    <row r="20524" spans="4:4">
      <c r="D20524" s="16"/>
    </row>
    <row r="20525" spans="4:4">
      <c r="D20525" s="16"/>
    </row>
    <row r="20526" spans="4:4">
      <c r="D20526" s="16"/>
    </row>
    <row r="20527" spans="4:4">
      <c r="D20527" s="16"/>
    </row>
    <row r="20528" spans="4:4">
      <c r="D20528" s="16"/>
    </row>
    <row r="20529" spans="4:4">
      <c r="D20529" s="16"/>
    </row>
    <row r="20530" spans="4:4">
      <c r="D20530" s="16"/>
    </row>
    <row r="20531" spans="4:4">
      <c r="D20531" s="16"/>
    </row>
    <row r="20532" spans="4:4">
      <c r="D20532" s="16"/>
    </row>
    <row r="20533" spans="4:4">
      <c r="D20533" s="16"/>
    </row>
    <row r="20534" spans="4:4">
      <c r="D20534" s="16"/>
    </row>
    <row r="20535" spans="4:4">
      <c r="D20535" s="16"/>
    </row>
    <row r="20536" spans="4:4">
      <c r="D20536" s="16"/>
    </row>
    <row r="20537" spans="4:4">
      <c r="D20537" s="16"/>
    </row>
    <row r="20538" spans="4:4">
      <c r="D20538" s="16"/>
    </row>
    <row r="20539" spans="4:4">
      <c r="D20539" s="16"/>
    </row>
    <row r="20540" spans="4:4">
      <c r="D20540" s="16"/>
    </row>
    <row r="20541" spans="4:4">
      <c r="D20541" s="16"/>
    </row>
    <row r="20542" spans="4:4">
      <c r="D20542" s="16"/>
    </row>
    <row r="20543" spans="4:4">
      <c r="D20543" s="16"/>
    </row>
    <row r="20544" spans="4:4">
      <c r="D20544" s="16"/>
    </row>
    <row r="20545" spans="4:4">
      <c r="D20545" s="16"/>
    </row>
    <row r="20546" spans="4:4">
      <c r="D20546" s="16"/>
    </row>
    <row r="20547" spans="4:4">
      <c r="D20547" s="16"/>
    </row>
    <row r="20548" spans="4:4">
      <c r="D20548" s="16"/>
    </row>
    <row r="20549" spans="4:4">
      <c r="D20549" s="16"/>
    </row>
    <row r="20550" spans="4:4">
      <c r="D20550" s="16"/>
    </row>
    <row r="20551" spans="4:4">
      <c r="D20551" s="16"/>
    </row>
    <row r="20552" spans="4:4">
      <c r="D20552" s="16"/>
    </row>
    <row r="20553" spans="4:4">
      <c r="D20553" s="16"/>
    </row>
    <row r="20554" spans="4:4">
      <c r="D20554" s="16"/>
    </row>
    <row r="20555" spans="4:4">
      <c r="D20555" s="16"/>
    </row>
    <row r="20556" spans="4:4">
      <c r="D20556" s="16"/>
    </row>
    <row r="20557" spans="4:4">
      <c r="D20557" s="16"/>
    </row>
    <row r="20558" spans="4:4">
      <c r="D20558" s="16"/>
    </row>
    <row r="20559" spans="4:4">
      <c r="D20559" s="16"/>
    </row>
    <row r="20560" spans="4:4">
      <c r="D20560" s="16"/>
    </row>
    <row r="20561" spans="4:4">
      <c r="D20561" s="16"/>
    </row>
    <row r="20562" spans="4:4">
      <c r="D20562" s="16"/>
    </row>
    <row r="20563" spans="4:4">
      <c r="D20563" s="16"/>
    </row>
    <row r="20564" spans="4:4">
      <c r="D20564" s="16"/>
    </row>
    <row r="20565" spans="4:4">
      <c r="D20565" s="16"/>
    </row>
    <row r="20566" spans="4:4">
      <c r="D20566" s="16"/>
    </row>
    <row r="20567" spans="4:4">
      <c r="D20567" s="16"/>
    </row>
    <row r="20568" spans="4:4">
      <c r="D20568" s="16"/>
    </row>
    <row r="20569" spans="4:4">
      <c r="D20569" s="16"/>
    </row>
    <row r="20570" spans="4:4">
      <c r="D20570" s="16"/>
    </row>
    <row r="20571" spans="4:4">
      <c r="D20571" s="16"/>
    </row>
    <row r="20572" spans="4:4">
      <c r="D20572" s="16"/>
    </row>
    <row r="20573" spans="4:4">
      <c r="D20573" s="16"/>
    </row>
    <row r="20574" spans="4:4">
      <c r="D20574" s="16"/>
    </row>
    <row r="20575" spans="4:4">
      <c r="D20575" s="16"/>
    </row>
    <row r="20576" spans="4:4">
      <c r="D20576" s="16"/>
    </row>
    <row r="20577" spans="4:4">
      <c r="D20577" s="16"/>
    </row>
    <row r="20578" spans="4:4">
      <c r="D20578" s="16"/>
    </row>
    <row r="20579" spans="4:4">
      <c r="D20579" s="16"/>
    </row>
    <row r="20580" spans="4:4">
      <c r="D20580" s="16"/>
    </row>
    <row r="20581" spans="4:4">
      <c r="D20581" s="16"/>
    </row>
    <row r="20582" spans="4:4">
      <c r="D20582" s="16"/>
    </row>
    <row r="20583" spans="4:4">
      <c r="D20583" s="16"/>
    </row>
    <row r="20584" spans="4:4">
      <c r="D20584" s="16"/>
    </row>
    <row r="20585" spans="4:4">
      <c r="D20585" s="16"/>
    </row>
    <row r="20586" spans="4:4">
      <c r="D20586" s="16"/>
    </row>
    <row r="20587" spans="4:4">
      <c r="D20587" s="16"/>
    </row>
    <row r="20588" spans="4:4">
      <c r="D20588" s="16"/>
    </row>
    <row r="20589" spans="4:4">
      <c r="D20589" s="16"/>
    </row>
    <row r="20590" spans="4:4">
      <c r="D20590" s="16"/>
    </row>
    <row r="20591" spans="4:4">
      <c r="D20591" s="16"/>
    </row>
    <row r="20592" spans="4:4">
      <c r="D20592" s="16"/>
    </row>
    <row r="20593" spans="4:4">
      <c r="D20593" s="16"/>
    </row>
    <row r="20594" spans="4:4">
      <c r="D20594" s="16"/>
    </row>
    <row r="20595" spans="4:4">
      <c r="D20595" s="16"/>
    </row>
    <row r="20596" spans="4:4">
      <c r="D20596" s="16"/>
    </row>
    <row r="20597" spans="4:4">
      <c r="D20597" s="16"/>
    </row>
    <row r="20598" spans="4:4">
      <c r="D20598" s="16"/>
    </row>
    <row r="20599" spans="4:4">
      <c r="D20599" s="16"/>
    </row>
    <row r="20600" spans="4:4">
      <c r="D20600" s="16"/>
    </row>
    <row r="20601" spans="4:4">
      <c r="D20601" s="16"/>
    </row>
    <row r="20602" spans="4:4">
      <c r="D20602" s="16"/>
    </row>
    <row r="20603" spans="4:4">
      <c r="D20603" s="16"/>
    </row>
    <row r="20604" spans="4:4">
      <c r="D20604" s="16"/>
    </row>
    <row r="20605" spans="4:4">
      <c r="D20605" s="16"/>
    </row>
    <row r="20606" spans="4:4">
      <c r="D20606" s="16"/>
    </row>
    <row r="20607" spans="4:4">
      <c r="D20607" s="16"/>
    </row>
    <row r="20608" spans="4:4">
      <c r="D20608" s="16"/>
    </row>
    <row r="20609" spans="4:4">
      <c r="D20609" s="16"/>
    </row>
    <row r="20610" spans="4:4">
      <c r="D20610" s="16"/>
    </row>
    <row r="20611" spans="4:4">
      <c r="D20611" s="16"/>
    </row>
    <row r="20612" spans="4:4">
      <c r="D20612" s="16"/>
    </row>
    <row r="20613" spans="4:4">
      <c r="D20613" s="16"/>
    </row>
    <row r="20614" spans="4:4">
      <c r="D20614" s="16"/>
    </row>
    <row r="20615" spans="4:4">
      <c r="D20615" s="16"/>
    </row>
    <row r="20616" spans="4:4">
      <c r="D20616" s="16"/>
    </row>
    <row r="20617" spans="4:4">
      <c r="D20617" s="16"/>
    </row>
    <row r="20618" spans="4:4">
      <c r="D20618" s="16"/>
    </row>
    <row r="20619" spans="4:4">
      <c r="D20619" s="16"/>
    </row>
    <row r="20620" spans="4:4">
      <c r="D20620" s="16"/>
    </row>
    <row r="20621" spans="4:4">
      <c r="D20621" s="16"/>
    </row>
    <row r="20622" spans="4:4">
      <c r="D20622" s="16"/>
    </row>
    <row r="20623" spans="4:4">
      <c r="D20623" s="16"/>
    </row>
    <row r="20624" spans="4:4">
      <c r="D20624" s="16"/>
    </row>
    <row r="20625" spans="4:4">
      <c r="D20625" s="16"/>
    </row>
    <row r="20626" spans="4:4">
      <c r="D20626" s="16"/>
    </row>
    <row r="20627" spans="4:4">
      <c r="D20627" s="16"/>
    </row>
    <row r="20628" spans="4:4">
      <c r="D20628" s="16"/>
    </row>
    <row r="20629" spans="4:4">
      <c r="D20629" s="16"/>
    </row>
    <row r="20630" spans="4:4">
      <c r="D20630" s="16"/>
    </row>
    <row r="20631" spans="4:4">
      <c r="D20631" s="16"/>
    </row>
    <row r="20632" spans="4:4">
      <c r="D20632" s="16"/>
    </row>
    <row r="20633" spans="4:4">
      <c r="D20633" s="16"/>
    </row>
    <row r="20634" spans="4:4">
      <c r="D20634" s="16"/>
    </row>
    <row r="20635" spans="4:4">
      <c r="D20635" s="16"/>
    </row>
    <row r="20636" spans="4:4">
      <c r="D20636" s="16"/>
    </row>
    <row r="20637" spans="4:4">
      <c r="D20637" s="16"/>
    </row>
    <row r="20638" spans="4:4">
      <c r="D20638" s="16"/>
    </row>
    <row r="20639" spans="4:4">
      <c r="D20639" s="16"/>
    </row>
    <row r="20640" spans="4:4">
      <c r="D20640" s="16"/>
    </row>
    <row r="20641" spans="4:4">
      <c r="D20641" s="16"/>
    </row>
    <row r="20642" spans="4:4">
      <c r="D20642" s="16"/>
    </row>
    <row r="20643" spans="4:4">
      <c r="D20643" s="16"/>
    </row>
    <row r="20644" spans="4:4">
      <c r="D20644" s="16"/>
    </row>
    <row r="20645" spans="4:4">
      <c r="D20645" s="16"/>
    </row>
    <row r="20646" spans="4:4">
      <c r="D20646" s="16"/>
    </row>
    <row r="20647" spans="4:4">
      <c r="D20647" s="16"/>
    </row>
    <row r="20648" spans="4:4">
      <c r="D20648" s="16"/>
    </row>
    <row r="20649" spans="4:4">
      <c r="D20649" s="16"/>
    </row>
    <row r="20650" spans="4:4">
      <c r="D20650" s="16"/>
    </row>
    <row r="20651" spans="4:4">
      <c r="D20651" s="16"/>
    </row>
    <row r="20652" spans="4:4">
      <c r="D20652" s="16"/>
    </row>
    <row r="20653" spans="4:4">
      <c r="D20653" s="16"/>
    </row>
    <row r="20654" spans="4:4">
      <c r="D20654" s="16"/>
    </row>
    <row r="20655" spans="4:4">
      <c r="D20655" s="16"/>
    </row>
    <row r="20656" spans="4:4">
      <c r="D20656" s="16"/>
    </row>
    <row r="20657" spans="4:4">
      <c r="D20657" s="16"/>
    </row>
    <row r="20658" spans="4:4">
      <c r="D20658" s="16"/>
    </row>
    <row r="20659" spans="4:4">
      <c r="D20659" s="16"/>
    </row>
    <row r="20660" spans="4:4">
      <c r="D20660" s="16"/>
    </row>
    <row r="20661" spans="4:4">
      <c r="D20661" s="16"/>
    </row>
    <row r="20662" spans="4:4">
      <c r="D20662" s="16"/>
    </row>
    <row r="20663" spans="4:4">
      <c r="D20663" s="16"/>
    </row>
    <row r="20664" spans="4:4">
      <c r="D20664" s="16"/>
    </row>
    <row r="20665" spans="4:4">
      <c r="D20665" s="16"/>
    </row>
    <row r="20666" spans="4:4">
      <c r="D20666" s="16"/>
    </row>
    <row r="20667" spans="4:4">
      <c r="D20667" s="16"/>
    </row>
    <row r="20668" spans="4:4">
      <c r="D20668" s="16"/>
    </row>
    <row r="20669" spans="4:4">
      <c r="D20669" s="16"/>
    </row>
    <row r="20670" spans="4:4">
      <c r="D20670" s="16"/>
    </row>
    <row r="20671" spans="4:4">
      <c r="D20671" s="16"/>
    </row>
    <row r="20672" spans="4:4">
      <c r="D20672" s="16"/>
    </row>
    <row r="20673" spans="4:4">
      <c r="D20673" s="16"/>
    </row>
    <row r="20674" spans="4:4">
      <c r="D20674" s="16"/>
    </row>
    <row r="20675" spans="4:4">
      <c r="D20675" s="16"/>
    </row>
    <row r="20676" spans="4:4">
      <c r="D20676" s="16"/>
    </row>
    <row r="20677" spans="4:4">
      <c r="D20677" s="16"/>
    </row>
    <row r="20678" spans="4:4">
      <c r="D20678" s="16"/>
    </row>
    <row r="20679" spans="4:4">
      <c r="D20679" s="16"/>
    </row>
    <row r="20680" spans="4:4">
      <c r="D20680" s="16"/>
    </row>
    <row r="20681" spans="4:4">
      <c r="D20681" s="16"/>
    </row>
    <row r="20682" spans="4:4">
      <c r="D20682" s="16"/>
    </row>
    <row r="20683" spans="4:4">
      <c r="D20683" s="16"/>
    </row>
    <row r="20684" spans="4:4">
      <c r="D20684" s="16"/>
    </row>
    <row r="20685" spans="4:4">
      <c r="D20685" s="16"/>
    </row>
    <row r="20686" spans="4:4">
      <c r="D20686" s="16"/>
    </row>
    <row r="20687" spans="4:4">
      <c r="D20687" s="16"/>
    </row>
    <row r="20688" spans="4:4">
      <c r="D20688" s="16"/>
    </row>
    <row r="20689" spans="4:4">
      <c r="D20689" s="16"/>
    </row>
    <row r="20690" spans="4:4">
      <c r="D20690" s="16"/>
    </row>
    <row r="20691" spans="4:4">
      <c r="D20691" s="16"/>
    </row>
    <row r="20692" spans="4:4">
      <c r="D20692" s="16"/>
    </row>
    <row r="20693" spans="4:4">
      <c r="D20693" s="16"/>
    </row>
    <row r="20694" spans="4:4">
      <c r="D20694" s="16"/>
    </row>
    <row r="20695" spans="4:4">
      <c r="D20695" s="16"/>
    </row>
    <row r="20696" spans="4:4">
      <c r="D20696" s="16"/>
    </row>
    <row r="20697" spans="4:4">
      <c r="D20697" s="16"/>
    </row>
    <row r="20698" spans="4:4">
      <c r="D20698" s="16"/>
    </row>
    <row r="20699" spans="4:4">
      <c r="D20699" s="16"/>
    </row>
    <row r="20700" spans="4:4">
      <c r="D20700" s="16"/>
    </row>
    <row r="20701" spans="4:4">
      <c r="D20701" s="16"/>
    </row>
    <row r="20702" spans="4:4">
      <c r="D20702" s="16"/>
    </row>
    <row r="20703" spans="4:4">
      <c r="D20703" s="16"/>
    </row>
    <row r="20704" spans="4:4">
      <c r="D20704" s="16"/>
    </row>
    <row r="20705" spans="4:4">
      <c r="D20705" s="16"/>
    </row>
    <row r="20706" spans="4:4">
      <c r="D20706" s="16"/>
    </row>
    <row r="20707" spans="4:4">
      <c r="D20707" s="16"/>
    </row>
    <row r="20708" spans="4:4">
      <c r="D20708" s="16"/>
    </row>
    <row r="20709" spans="4:4">
      <c r="D20709" s="16"/>
    </row>
    <row r="20710" spans="4:4">
      <c r="D20710" s="16"/>
    </row>
    <row r="20711" spans="4:4">
      <c r="D20711" s="16"/>
    </row>
    <row r="20712" spans="4:4">
      <c r="D20712" s="16"/>
    </row>
    <row r="20713" spans="4:4">
      <c r="D20713" s="16"/>
    </row>
    <row r="20714" spans="4:4">
      <c r="D20714" s="16"/>
    </row>
    <row r="20715" spans="4:4">
      <c r="D20715" s="16"/>
    </row>
    <row r="20716" spans="4:4">
      <c r="D20716" s="16"/>
    </row>
    <row r="20717" spans="4:4">
      <c r="D20717" s="16"/>
    </row>
    <row r="20718" spans="4:4">
      <c r="D20718" s="16"/>
    </row>
    <row r="20719" spans="4:4">
      <c r="D20719" s="16"/>
    </row>
    <row r="20720" spans="4:4">
      <c r="D20720" s="16"/>
    </row>
    <row r="20721" spans="4:4">
      <c r="D20721" s="16"/>
    </row>
    <row r="20722" spans="4:4">
      <c r="D20722" s="16"/>
    </row>
    <row r="20723" spans="4:4">
      <c r="D20723" s="16"/>
    </row>
    <row r="20724" spans="4:4">
      <c r="D20724" s="16"/>
    </row>
    <row r="20725" spans="4:4">
      <c r="D20725" s="16"/>
    </row>
    <row r="20726" spans="4:4">
      <c r="D20726" s="16"/>
    </row>
    <row r="20727" spans="4:4">
      <c r="D20727" s="16"/>
    </row>
    <row r="20728" spans="4:4">
      <c r="D20728" s="16"/>
    </row>
    <row r="20729" spans="4:4">
      <c r="D20729" s="16"/>
    </row>
    <row r="20730" spans="4:4">
      <c r="D20730" s="16"/>
    </row>
    <row r="20731" spans="4:4">
      <c r="D20731" s="16"/>
    </row>
    <row r="20732" spans="4:4">
      <c r="D20732" s="16"/>
    </row>
    <row r="20733" spans="4:4">
      <c r="D20733" s="16"/>
    </row>
    <row r="20734" spans="4:4">
      <c r="D20734" s="16"/>
    </row>
    <row r="20735" spans="4:4">
      <c r="D20735" s="16"/>
    </row>
    <row r="20736" spans="4:4">
      <c r="D20736" s="16"/>
    </row>
    <row r="20737" spans="4:4">
      <c r="D20737" s="16"/>
    </row>
    <row r="20738" spans="4:4">
      <c r="D20738" s="16"/>
    </row>
    <row r="20739" spans="4:4">
      <c r="D20739" s="16"/>
    </row>
    <row r="20740" spans="4:4">
      <c r="D20740" s="16"/>
    </row>
    <row r="20741" spans="4:4">
      <c r="D20741" s="16"/>
    </row>
    <row r="20742" spans="4:4">
      <c r="D20742" s="16"/>
    </row>
    <row r="20743" spans="4:4">
      <c r="D20743" s="16"/>
    </row>
    <row r="20744" spans="4:4">
      <c r="D20744" s="16"/>
    </row>
    <row r="20745" spans="4:4">
      <c r="D20745" s="16"/>
    </row>
    <row r="20746" spans="4:4">
      <c r="D20746" s="16"/>
    </row>
    <row r="20747" spans="4:4">
      <c r="D20747" s="16"/>
    </row>
    <row r="20748" spans="4:4">
      <c r="D20748" s="16"/>
    </row>
    <row r="20749" spans="4:4">
      <c r="D20749" s="16"/>
    </row>
    <row r="20750" spans="4:4">
      <c r="D20750" s="16"/>
    </row>
    <row r="20751" spans="4:4">
      <c r="D20751" s="16"/>
    </row>
    <row r="20752" spans="4:4">
      <c r="D20752" s="16"/>
    </row>
    <row r="20753" spans="4:4">
      <c r="D20753" s="16"/>
    </row>
    <row r="20754" spans="4:4">
      <c r="D20754" s="16"/>
    </row>
    <row r="20755" spans="4:4">
      <c r="D20755" s="16"/>
    </row>
    <row r="20756" spans="4:4">
      <c r="D20756" s="16"/>
    </row>
    <row r="20757" spans="4:4">
      <c r="D20757" s="16"/>
    </row>
    <row r="20758" spans="4:4">
      <c r="D20758" s="16"/>
    </row>
    <row r="20759" spans="4:4">
      <c r="D20759" s="16"/>
    </row>
    <row r="20760" spans="4:4">
      <c r="D20760" s="16"/>
    </row>
    <row r="20761" spans="4:4">
      <c r="D20761" s="16"/>
    </row>
    <row r="20762" spans="4:4">
      <c r="D20762" s="16"/>
    </row>
    <row r="20763" spans="4:4">
      <c r="D20763" s="16"/>
    </row>
    <row r="20764" spans="4:4">
      <c r="D20764" s="16"/>
    </row>
    <row r="20765" spans="4:4">
      <c r="D20765" s="16"/>
    </row>
    <row r="20766" spans="4:4">
      <c r="D20766" s="16"/>
    </row>
    <row r="20767" spans="4:4">
      <c r="D20767" s="16"/>
    </row>
    <row r="20768" spans="4:4">
      <c r="D20768" s="16"/>
    </row>
    <row r="20769" spans="4:4">
      <c r="D20769" s="16"/>
    </row>
    <row r="20770" spans="4:4">
      <c r="D20770" s="16"/>
    </row>
    <row r="20771" spans="4:4">
      <c r="D20771" s="16"/>
    </row>
    <row r="20772" spans="4:4">
      <c r="D20772" s="16"/>
    </row>
    <row r="20773" spans="4:4">
      <c r="D20773" s="16"/>
    </row>
    <row r="20774" spans="4:4">
      <c r="D20774" s="16"/>
    </row>
    <row r="20775" spans="4:4">
      <c r="D20775" s="16"/>
    </row>
    <row r="20776" spans="4:4">
      <c r="D20776" s="16"/>
    </row>
    <row r="20777" spans="4:4">
      <c r="D20777" s="16"/>
    </row>
    <row r="20778" spans="4:4">
      <c r="D20778" s="16"/>
    </row>
    <row r="20779" spans="4:4">
      <c r="D20779" s="16"/>
    </row>
    <row r="20780" spans="4:4">
      <c r="D20780" s="16"/>
    </row>
    <row r="20781" spans="4:4">
      <c r="D20781" s="16"/>
    </row>
    <row r="20782" spans="4:4">
      <c r="D20782" s="16"/>
    </row>
    <row r="20783" spans="4:4">
      <c r="D20783" s="16"/>
    </row>
    <row r="20784" spans="4:4">
      <c r="D20784" s="16"/>
    </row>
    <row r="20785" spans="4:4">
      <c r="D20785" s="16"/>
    </row>
    <row r="20786" spans="4:4">
      <c r="D20786" s="16"/>
    </row>
    <row r="20787" spans="4:4">
      <c r="D20787" s="16"/>
    </row>
    <row r="20788" spans="4:4">
      <c r="D20788" s="16"/>
    </row>
    <row r="20789" spans="4:4">
      <c r="D20789" s="16"/>
    </row>
    <row r="20790" spans="4:4">
      <c r="D20790" s="16"/>
    </row>
    <row r="20791" spans="4:4">
      <c r="D20791" s="16"/>
    </row>
    <row r="20792" spans="4:4">
      <c r="D20792" s="16"/>
    </row>
    <row r="20793" spans="4:4">
      <c r="D20793" s="16"/>
    </row>
    <row r="20794" spans="4:4">
      <c r="D20794" s="16"/>
    </row>
    <row r="20795" spans="4:4">
      <c r="D20795" s="16"/>
    </row>
    <row r="20796" spans="4:4">
      <c r="D20796" s="16"/>
    </row>
    <row r="20797" spans="4:4">
      <c r="D20797" s="16"/>
    </row>
    <row r="20798" spans="4:4">
      <c r="D20798" s="16"/>
    </row>
    <row r="20799" spans="4:4">
      <c r="D20799" s="16"/>
    </row>
    <row r="20800" spans="4:4">
      <c r="D20800" s="16"/>
    </row>
    <row r="20801" spans="4:4">
      <c r="D20801" s="16"/>
    </row>
    <row r="20802" spans="4:4">
      <c r="D20802" s="16"/>
    </row>
    <row r="20803" spans="4:4">
      <c r="D20803" s="16"/>
    </row>
    <row r="20804" spans="4:4">
      <c r="D20804" s="16"/>
    </row>
    <row r="20805" spans="4:4">
      <c r="D20805" s="16"/>
    </row>
    <row r="20806" spans="4:4">
      <c r="D20806" s="16"/>
    </row>
    <row r="20807" spans="4:4">
      <c r="D20807" s="16"/>
    </row>
    <row r="20808" spans="4:4">
      <c r="D20808" s="16"/>
    </row>
    <row r="20809" spans="4:4">
      <c r="D20809" s="16"/>
    </row>
    <row r="20810" spans="4:4">
      <c r="D20810" s="16"/>
    </row>
    <row r="20811" spans="4:4">
      <c r="D20811" s="16"/>
    </row>
    <row r="20812" spans="4:4">
      <c r="D20812" s="16"/>
    </row>
    <row r="20813" spans="4:4">
      <c r="D20813" s="16"/>
    </row>
    <row r="20814" spans="4:4">
      <c r="D20814" s="16"/>
    </row>
    <row r="20815" spans="4:4">
      <c r="D20815" s="16"/>
    </row>
    <row r="20816" spans="4:4">
      <c r="D20816" s="16"/>
    </row>
    <row r="20817" spans="4:4">
      <c r="D20817" s="16"/>
    </row>
    <row r="20818" spans="4:4">
      <c r="D20818" s="16"/>
    </row>
    <row r="20819" spans="4:4">
      <c r="D20819" s="16"/>
    </row>
    <row r="20820" spans="4:4">
      <c r="D20820" s="16"/>
    </row>
    <row r="20821" spans="4:4">
      <c r="D20821" s="16"/>
    </row>
    <row r="20822" spans="4:4">
      <c r="D20822" s="16"/>
    </row>
    <row r="20823" spans="4:4">
      <c r="D20823" s="16"/>
    </row>
    <row r="20824" spans="4:4">
      <c r="D20824" s="16"/>
    </row>
    <row r="20825" spans="4:4">
      <c r="D20825" s="16"/>
    </row>
    <row r="20826" spans="4:4">
      <c r="D20826" s="16"/>
    </row>
    <row r="20827" spans="4:4">
      <c r="D20827" s="16"/>
    </row>
    <row r="20828" spans="4:4">
      <c r="D20828" s="16"/>
    </row>
    <row r="20829" spans="4:4">
      <c r="D20829" s="16"/>
    </row>
    <row r="20830" spans="4:4">
      <c r="D20830" s="16"/>
    </row>
    <row r="20831" spans="4:4">
      <c r="D20831" s="16"/>
    </row>
    <row r="20832" spans="4:4">
      <c r="D20832" s="16"/>
    </row>
    <row r="20833" spans="4:4">
      <c r="D20833" s="16"/>
    </row>
    <row r="20834" spans="4:4">
      <c r="D20834" s="16"/>
    </row>
    <row r="20835" spans="4:4">
      <c r="D20835" s="16"/>
    </row>
    <row r="20836" spans="4:4">
      <c r="D20836" s="16"/>
    </row>
    <row r="20837" spans="4:4">
      <c r="D20837" s="16"/>
    </row>
    <row r="20838" spans="4:4">
      <c r="D20838" s="16"/>
    </row>
    <row r="20839" spans="4:4">
      <c r="D20839" s="16"/>
    </row>
    <row r="20840" spans="4:4">
      <c r="D20840" s="16"/>
    </row>
    <row r="20841" spans="4:4">
      <c r="D20841" s="16"/>
    </row>
    <row r="20842" spans="4:4">
      <c r="D20842" s="16"/>
    </row>
    <row r="20843" spans="4:4">
      <c r="D20843" s="16"/>
    </row>
    <row r="20844" spans="4:4">
      <c r="D20844" s="16"/>
    </row>
    <row r="20845" spans="4:4">
      <c r="D20845" s="16"/>
    </row>
    <row r="20846" spans="4:4">
      <c r="D20846" s="16"/>
    </row>
    <row r="20847" spans="4:4">
      <c r="D20847" s="16"/>
    </row>
    <row r="20848" spans="4:4">
      <c r="D20848" s="16"/>
    </row>
    <row r="20849" spans="4:4">
      <c r="D20849" s="16"/>
    </row>
    <row r="20850" spans="4:4">
      <c r="D20850" s="16"/>
    </row>
    <row r="20851" spans="4:4">
      <c r="D20851" s="16"/>
    </row>
    <row r="20852" spans="4:4">
      <c r="D20852" s="16"/>
    </row>
    <row r="20853" spans="4:4">
      <c r="D20853" s="16"/>
    </row>
    <row r="20854" spans="4:4">
      <c r="D20854" s="16"/>
    </row>
    <row r="20855" spans="4:4">
      <c r="D20855" s="16"/>
    </row>
    <row r="20856" spans="4:4">
      <c r="D20856" s="16"/>
    </row>
    <row r="20857" spans="4:4">
      <c r="D20857" s="16"/>
    </row>
    <row r="20858" spans="4:4">
      <c r="D20858" s="16"/>
    </row>
    <row r="20859" spans="4:4">
      <c r="D20859" s="16"/>
    </row>
    <row r="20860" spans="4:4">
      <c r="D20860" s="16"/>
    </row>
    <row r="20861" spans="4:4">
      <c r="D20861" s="16"/>
    </row>
    <row r="20862" spans="4:4">
      <c r="D20862" s="16"/>
    </row>
    <row r="20863" spans="4:4">
      <c r="D20863" s="16"/>
    </row>
    <row r="20864" spans="4:4">
      <c r="D20864" s="16"/>
    </row>
    <row r="20865" spans="4:4">
      <c r="D20865" s="16"/>
    </row>
    <row r="20866" spans="4:4">
      <c r="D20866" s="16"/>
    </row>
    <row r="20867" spans="4:4">
      <c r="D20867" s="16"/>
    </row>
    <row r="20868" spans="4:4">
      <c r="D20868" s="16"/>
    </row>
    <row r="20869" spans="4:4">
      <c r="D20869" s="16"/>
    </row>
    <row r="20870" spans="4:4">
      <c r="D20870" s="16"/>
    </row>
    <row r="20871" spans="4:4">
      <c r="D20871" s="16"/>
    </row>
    <row r="20872" spans="4:4">
      <c r="D20872" s="16"/>
    </row>
    <row r="20873" spans="4:4">
      <c r="D20873" s="16"/>
    </row>
    <row r="20874" spans="4:4">
      <c r="D20874" s="16"/>
    </row>
    <row r="20875" spans="4:4">
      <c r="D20875" s="16"/>
    </row>
    <row r="20876" spans="4:4">
      <c r="D20876" s="16"/>
    </row>
    <row r="20877" spans="4:4">
      <c r="D20877" s="16"/>
    </row>
    <row r="20878" spans="4:4">
      <c r="D20878" s="16"/>
    </row>
    <row r="20879" spans="4:4">
      <c r="D20879" s="16"/>
    </row>
    <row r="20880" spans="4:4">
      <c r="D20880" s="16"/>
    </row>
    <row r="20881" spans="4:4">
      <c r="D20881" s="16"/>
    </row>
    <row r="20882" spans="4:4">
      <c r="D20882" s="16"/>
    </row>
    <row r="20883" spans="4:4">
      <c r="D20883" s="16"/>
    </row>
    <row r="20884" spans="4:4">
      <c r="D20884" s="16"/>
    </row>
    <row r="20885" spans="4:4">
      <c r="D20885" s="16"/>
    </row>
    <row r="20886" spans="4:4">
      <c r="D20886" s="16"/>
    </row>
    <row r="20887" spans="4:4">
      <c r="D20887" s="16"/>
    </row>
    <row r="20888" spans="4:4">
      <c r="D20888" s="16"/>
    </row>
    <row r="20889" spans="4:4">
      <c r="D20889" s="16"/>
    </row>
    <row r="20890" spans="4:4">
      <c r="D20890" s="16"/>
    </row>
    <row r="20891" spans="4:4">
      <c r="D20891" s="16"/>
    </row>
    <row r="20892" spans="4:4">
      <c r="D20892" s="16"/>
    </row>
    <row r="20893" spans="4:4">
      <c r="D20893" s="16"/>
    </row>
    <row r="20894" spans="4:4">
      <c r="D20894" s="16"/>
    </row>
    <row r="20895" spans="4:4">
      <c r="D20895" s="16"/>
    </row>
    <row r="20896" spans="4:4">
      <c r="D20896" s="16"/>
    </row>
    <row r="20897" spans="4:4">
      <c r="D20897" s="16"/>
    </row>
    <row r="20898" spans="4:4">
      <c r="D20898" s="16"/>
    </row>
    <row r="20899" spans="4:4">
      <c r="D20899" s="16"/>
    </row>
    <row r="20900" spans="4:4">
      <c r="D20900" s="16"/>
    </row>
    <row r="20901" spans="4:4">
      <c r="D20901" s="16"/>
    </row>
    <row r="20902" spans="4:4">
      <c r="D20902" s="16"/>
    </row>
    <row r="20903" spans="4:4">
      <c r="D20903" s="16"/>
    </row>
    <row r="20904" spans="4:4">
      <c r="D20904" s="16"/>
    </row>
    <row r="20905" spans="4:4">
      <c r="D20905" s="16"/>
    </row>
    <row r="20906" spans="4:4">
      <c r="D20906" s="16"/>
    </row>
    <row r="20907" spans="4:4">
      <c r="D20907" s="16"/>
    </row>
    <row r="20908" spans="4:4">
      <c r="D20908" s="16"/>
    </row>
    <row r="20909" spans="4:4">
      <c r="D20909" s="16"/>
    </row>
    <row r="20910" spans="4:4">
      <c r="D20910" s="16"/>
    </row>
    <row r="20911" spans="4:4">
      <c r="D20911" s="16"/>
    </row>
    <row r="20912" spans="4:4">
      <c r="D20912" s="16"/>
    </row>
    <row r="20913" spans="4:4">
      <c r="D20913" s="16"/>
    </row>
    <row r="20914" spans="4:4">
      <c r="D20914" s="16"/>
    </row>
    <row r="20915" spans="4:4">
      <c r="D20915" s="16"/>
    </row>
    <row r="20916" spans="4:4">
      <c r="D20916" s="16"/>
    </row>
    <row r="20917" spans="4:4">
      <c r="D20917" s="16"/>
    </row>
    <row r="20918" spans="4:4">
      <c r="D20918" s="16"/>
    </row>
    <row r="20919" spans="4:4">
      <c r="D20919" s="16"/>
    </row>
    <row r="20920" spans="4:4">
      <c r="D20920" s="16"/>
    </row>
    <row r="20921" spans="4:4">
      <c r="D20921" s="16"/>
    </row>
    <row r="20922" spans="4:4">
      <c r="D20922" s="16"/>
    </row>
    <row r="20923" spans="4:4">
      <c r="D20923" s="16"/>
    </row>
    <row r="20924" spans="4:4">
      <c r="D20924" s="16"/>
    </row>
    <row r="20925" spans="4:4">
      <c r="D20925" s="16"/>
    </row>
    <row r="20926" spans="4:4">
      <c r="D20926" s="16"/>
    </row>
    <row r="20927" spans="4:4">
      <c r="D20927" s="16"/>
    </row>
    <row r="20928" spans="4:4">
      <c r="D20928" s="16"/>
    </row>
    <row r="20929" spans="4:4">
      <c r="D20929" s="16"/>
    </row>
    <row r="20930" spans="4:4">
      <c r="D20930" s="16"/>
    </row>
    <row r="20931" spans="4:4">
      <c r="D20931" s="16"/>
    </row>
    <row r="20932" spans="4:4">
      <c r="D20932" s="16"/>
    </row>
    <row r="20933" spans="4:4">
      <c r="D20933" s="16"/>
    </row>
    <row r="20934" spans="4:4">
      <c r="D20934" s="16"/>
    </row>
    <row r="20935" spans="4:4">
      <c r="D20935" s="16"/>
    </row>
    <row r="20936" spans="4:4">
      <c r="D20936" s="16"/>
    </row>
    <row r="20937" spans="4:4">
      <c r="D20937" s="16"/>
    </row>
    <row r="20938" spans="4:4">
      <c r="D20938" s="16"/>
    </row>
    <row r="20939" spans="4:4">
      <c r="D20939" s="16"/>
    </row>
    <row r="20940" spans="4:4">
      <c r="D20940" s="16"/>
    </row>
    <row r="20941" spans="4:4">
      <c r="D20941" s="16"/>
    </row>
    <row r="20942" spans="4:4">
      <c r="D20942" s="16"/>
    </row>
    <row r="20943" spans="4:4">
      <c r="D20943" s="16"/>
    </row>
    <row r="20944" spans="4:4">
      <c r="D20944" s="16"/>
    </row>
    <row r="20945" spans="4:4">
      <c r="D20945" s="16"/>
    </row>
    <row r="20946" spans="4:4">
      <c r="D20946" s="16"/>
    </row>
    <row r="20947" spans="4:4">
      <c r="D20947" s="16"/>
    </row>
    <row r="20948" spans="4:4">
      <c r="D20948" s="16"/>
    </row>
    <row r="20949" spans="4:4">
      <c r="D20949" s="16"/>
    </row>
    <row r="20950" spans="4:4">
      <c r="D20950" s="16"/>
    </row>
    <row r="20951" spans="4:4">
      <c r="D20951" s="16"/>
    </row>
    <row r="20952" spans="4:4">
      <c r="D20952" s="16"/>
    </row>
    <row r="20953" spans="4:4">
      <c r="D20953" s="16"/>
    </row>
    <row r="20954" spans="4:4">
      <c r="D20954" s="16"/>
    </row>
    <row r="20955" spans="4:4">
      <c r="D20955" s="16"/>
    </row>
    <row r="20956" spans="4:4">
      <c r="D20956" s="16"/>
    </row>
    <row r="20957" spans="4:4">
      <c r="D20957" s="16"/>
    </row>
    <row r="20958" spans="4:4">
      <c r="D20958" s="16"/>
    </row>
    <row r="20959" spans="4:4">
      <c r="D20959" s="16"/>
    </row>
    <row r="20960" spans="4:4">
      <c r="D20960" s="16"/>
    </row>
    <row r="20961" spans="4:4">
      <c r="D20961" s="16"/>
    </row>
    <row r="20962" spans="4:4">
      <c r="D20962" s="16"/>
    </row>
    <row r="20963" spans="4:4">
      <c r="D20963" s="16"/>
    </row>
    <row r="20964" spans="4:4">
      <c r="D20964" s="16"/>
    </row>
    <row r="20965" spans="4:4">
      <c r="D20965" s="16"/>
    </row>
    <row r="20966" spans="4:4">
      <c r="D20966" s="16"/>
    </row>
    <row r="20967" spans="4:4">
      <c r="D20967" s="16"/>
    </row>
    <row r="20968" spans="4:4">
      <c r="D20968" s="16"/>
    </row>
    <row r="20969" spans="4:4">
      <c r="D20969" s="16"/>
    </row>
    <row r="20970" spans="4:4">
      <c r="D20970" s="16"/>
    </row>
    <row r="20971" spans="4:4">
      <c r="D20971" s="16"/>
    </row>
    <row r="20972" spans="4:4">
      <c r="D20972" s="16"/>
    </row>
    <row r="20973" spans="4:4">
      <c r="D20973" s="16"/>
    </row>
    <row r="20974" spans="4:4">
      <c r="D20974" s="16"/>
    </row>
    <row r="20975" spans="4:4">
      <c r="D20975" s="16"/>
    </row>
    <row r="20976" spans="4:4">
      <c r="D20976" s="16"/>
    </row>
    <row r="20977" spans="4:4">
      <c r="D20977" s="16"/>
    </row>
    <row r="20978" spans="4:4">
      <c r="D20978" s="16"/>
    </row>
    <row r="20979" spans="4:4">
      <c r="D20979" s="16"/>
    </row>
    <row r="20980" spans="4:4">
      <c r="D20980" s="16"/>
    </row>
    <row r="20981" spans="4:4">
      <c r="D20981" s="16"/>
    </row>
    <row r="20982" spans="4:4">
      <c r="D20982" s="16"/>
    </row>
    <row r="20983" spans="4:4">
      <c r="D20983" s="16"/>
    </row>
    <row r="20984" spans="4:4">
      <c r="D20984" s="16"/>
    </row>
    <row r="20985" spans="4:4">
      <c r="D20985" s="16"/>
    </row>
    <row r="20986" spans="4:4">
      <c r="D20986" s="16"/>
    </row>
    <row r="20987" spans="4:4">
      <c r="D20987" s="16"/>
    </row>
    <row r="20988" spans="4:4">
      <c r="D20988" s="16"/>
    </row>
    <row r="20989" spans="4:4">
      <c r="D20989" s="16"/>
    </row>
    <row r="20990" spans="4:4">
      <c r="D20990" s="16"/>
    </row>
    <row r="20991" spans="4:4">
      <c r="D20991" s="16"/>
    </row>
    <row r="20992" spans="4:4">
      <c r="D20992" s="16"/>
    </row>
    <row r="20993" spans="4:4">
      <c r="D20993" s="16"/>
    </row>
    <row r="20994" spans="4:4">
      <c r="D20994" s="16"/>
    </row>
    <row r="20995" spans="4:4">
      <c r="D20995" s="16"/>
    </row>
    <row r="20996" spans="4:4">
      <c r="D20996" s="16"/>
    </row>
    <row r="20997" spans="4:4">
      <c r="D20997" s="16"/>
    </row>
    <row r="20998" spans="4:4">
      <c r="D20998" s="16"/>
    </row>
    <row r="20999" spans="4:4">
      <c r="D20999" s="16"/>
    </row>
    <row r="21000" spans="4:4">
      <c r="D21000" s="16"/>
    </row>
    <row r="21001" spans="4:4">
      <c r="D21001" s="16"/>
    </row>
    <row r="21002" spans="4:4">
      <c r="D21002" s="16"/>
    </row>
    <row r="21003" spans="4:4">
      <c r="D21003" s="16"/>
    </row>
    <row r="21004" spans="4:4">
      <c r="D21004" s="16"/>
    </row>
    <row r="21005" spans="4:4">
      <c r="D21005" s="16"/>
    </row>
    <row r="21006" spans="4:4">
      <c r="D21006" s="16"/>
    </row>
    <row r="21007" spans="4:4">
      <c r="D21007" s="16"/>
    </row>
    <row r="21008" spans="4:4">
      <c r="D21008" s="16"/>
    </row>
    <row r="21009" spans="4:4">
      <c r="D21009" s="16"/>
    </row>
    <row r="21010" spans="4:4">
      <c r="D21010" s="16"/>
    </row>
    <row r="21011" spans="4:4">
      <c r="D21011" s="16"/>
    </row>
    <row r="21012" spans="4:4">
      <c r="D21012" s="16"/>
    </row>
    <row r="21013" spans="4:4">
      <c r="D21013" s="16"/>
    </row>
    <row r="21014" spans="4:4">
      <c r="D21014" s="16"/>
    </row>
    <row r="21015" spans="4:4">
      <c r="D21015" s="16"/>
    </row>
    <row r="21016" spans="4:4">
      <c r="D21016" s="16"/>
    </row>
    <row r="21017" spans="4:4">
      <c r="D21017" s="16"/>
    </row>
    <row r="21018" spans="4:4">
      <c r="D21018" s="16"/>
    </row>
    <row r="21019" spans="4:4">
      <c r="D21019" s="16"/>
    </row>
    <row r="21020" spans="4:4">
      <c r="D21020" s="16"/>
    </row>
    <row r="21021" spans="4:4">
      <c r="D21021" s="16"/>
    </row>
    <row r="21022" spans="4:4">
      <c r="D21022" s="16"/>
    </row>
    <row r="21023" spans="4:4">
      <c r="D21023" s="16"/>
    </row>
    <row r="21024" spans="4:4">
      <c r="D21024" s="16"/>
    </row>
    <row r="21025" spans="4:4">
      <c r="D21025" s="16"/>
    </row>
    <row r="21026" spans="4:4">
      <c r="D21026" s="16"/>
    </row>
    <row r="21027" spans="4:4">
      <c r="D21027" s="16"/>
    </row>
    <row r="21028" spans="4:4">
      <c r="D21028" s="16"/>
    </row>
    <row r="21029" spans="4:4">
      <c r="D21029" s="16"/>
    </row>
    <row r="21030" spans="4:4">
      <c r="D21030" s="16"/>
    </row>
    <row r="21031" spans="4:4">
      <c r="D21031" s="16"/>
    </row>
    <row r="21032" spans="4:4">
      <c r="D21032" s="16"/>
    </row>
    <row r="21033" spans="4:4">
      <c r="D21033" s="16"/>
    </row>
    <row r="21034" spans="4:4">
      <c r="D21034" s="16"/>
    </row>
    <row r="21035" spans="4:4">
      <c r="D21035" s="16"/>
    </row>
    <row r="21036" spans="4:4">
      <c r="D21036" s="16"/>
    </row>
    <row r="21037" spans="4:4">
      <c r="D21037" s="16"/>
    </row>
    <row r="21038" spans="4:4">
      <c r="D21038" s="16"/>
    </row>
    <row r="21039" spans="4:4">
      <c r="D21039" s="16"/>
    </row>
    <row r="21040" spans="4:4">
      <c r="D21040" s="16"/>
    </row>
    <row r="21041" spans="4:4">
      <c r="D21041" s="16"/>
    </row>
    <row r="21042" spans="4:4">
      <c r="D21042" s="16"/>
    </row>
    <row r="21043" spans="4:4">
      <c r="D21043" s="16"/>
    </row>
    <row r="21044" spans="4:4">
      <c r="D21044" s="16"/>
    </row>
    <row r="21045" spans="4:4">
      <c r="D21045" s="16"/>
    </row>
    <row r="21046" spans="4:4">
      <c r="D21046" s="16"/>
    </row>
    <row r="21047" spans="4:4">
      <c r="D21047" s="16"/>
    </row>
    <row r="21048" spans="4:4">
      <c r="D21048" s="16"/>
    </row>
    <row r="21049" spans="4:4">
      <c r="D21049" s="16"/>
    </row>
    <row r="21050" spans="4:4">
      <c r="D21050" s="16"/>
    </row>
    <row r="21051" spans="4:4">
      <c r="D21051" s="16"/>
    </row>
    <row r="21052" spans="4:4">
      <c r="D21052" s="16"/>
    </row>
    <row r="21053" spans="4:4">
      <c r="D21053" s="16"/>
    </row>
    <row r="21054" spans="4:4">
      <c r="D21054" s="16"/>
    </row>
    <row r="21055" spans="4:4">
      <c r="D21055" s="16"/>
    </row>
    <row r="21056" spans="4:4">
      <c r="D21056" s="16"/>
    </row>
    <row r="21057" spans="4:4">
      <c r="D21057" s="16"/>
    </row>
    <row r="21058" spans="4:4">
      <c r="D21058" s="16"/>
    </row>
    <row r="21059" spans="4:4">
      <c r="D21059" s="16"/>
    </row>
    <row r="21060" spans="4:4">
      <c r="D21060" s="16"/>
    </row>
    <row r="21061" spans="4:4">
      <c r="D21061" s="16"/>
    </row>
    <row r="21062" spans="4:4">
      <c r="D21062" s="16"/>
    </row>
    <row r="21063" spans="4:4">
      <c r="D21063" s="16"/>
    </row>
    <row r="21064" spans="4:4">
      <c r="D21064" s="16"/>
    </row>
    <row r="21065" spans="4:4">
      <c r="D21065" s="16"/>
    </row>
    <row r="21066" spans="4:4">
      <c r="D21066" s="16"/>
    </row>
    <row r="21067" spans="4:4">
      <c r="D21067" s="16"/>
    </row>
    <row r="21068" spans="4:4">
      <c r="D21068" s="16"/>
    </row>
    <row r="21069" spans="4:4">
      <c r="D21069" s="16"/>
    </row>
    <row r="21070" spans="4:4">
      <c r="D21070" s="16"/>
    </row>
    <row r="21071" spans="4:4">
      <c r="D21071" s="16"/>
    </row>
    <row r="21072" spans="4:4">
      <c r="D21072" s="16"/>
    </row>
    <row r="21073" spans="4:4">
      <c r="D21073" s="16"/>
    </row>
    <row r="21074" spans="4:4">
      <c r="D21074" s="16"/>
    </row>
    <row r="21075" spans="4:4">
      <c r="D21075" s="16"/>
    </row>
    <row r="21076" spans="4:4">
      <c r="D21076" s="16"/>
    </row>
    <row r="21077" spans="4:4">
      <c r="D21077" s="16"/>
    </row>
    <row r="21078" spans="4:4">
      <c r="D21078" s="16"/>
    </row>
    <row r="21079" spans="4:4">
      <c r="D21079" s="16"/>
    </row>
    <row r="21080" spans="4:4">
      <c r="D21080" s="16"/>
    </row>
    <row r="21081" spans="4:4">
      <c r="D21081" s="16"/>
    </row>
    <row r="21082" spans="4:4">
      <c r="D21082" s="16"/>
    </row>
    <row r="21083" spans="4:4">
      <c r="D21083" s="16"/>
    </row>
    <row r="21084" spans="4:4">
      <c r="D21084" s="16"/>
    </row>
    <row r="21085" spans="4:4">
      <c r="D21085" s="16"/>
    </row>
    <row r="21086" spans="4:4">
      <c r="D21086" s="16"/>
    </row>
    <row r="21087" spans="4:4">
      <c r="D21087" s="16"/>
    </row>
    <row r="21088" spans="4:4">
      <c r="D21088" s="16"/>
    </row>
    <row r="21089" spans="4:4">
      <c r="D21089" s="16"/>
    </row>
    <row r="21090" spans="4:4">
      <c r="D21090" s="16"/>
    </row>
    <row r="21091" spans="4:4">
      <c r="D21091" s="16"/>
    </row>
    <row r="21092" spans="4:4">
      <c r="D21092" s="16"/>
    </row>
    <row r="21093" spans="4:4">
      <c r="D21093" s="16"/>
    </row>
    <row r="21094" spans="4:4">
      <c r="D21094" s="16"/>
    </row>
    <row r="21095" spans="4:4">
      <c r="D21095" s="16"/>
    </row>
    <row r="21096" spans="4:4">
      <c r="D21096" s="16"/>
    </row>
    <row r="21097" spans="4:4">
      <c r="D21097" s="16"/>
    </row>
    <row r="21098" spans="4:4">
      <c r="D21098" s="16"/>
    </row>
    <row r="21099" spans="4:4">
      <c r="D21099" s="16"/>
    </row>
    <row r="21100" spans="4:4">
      <c r="D21100" s="16"/>
    </row>
    <row r="21101" spans="4:4">
      <c r="D21101" s="16"/>
    </row>
    <row r="21102" spans="4:4">
      <c r="D21102" s="16"/>
    </row>
    <row r="21103" spans="4:4">
      <c r="D21103" s="16"/>
    </row>
    <row r="21104" spans="4:4">
      <c r="D21104" s="16"/>
    </row>
    <row r="21105" spans="4:4">
      <c r="D21105" s="16"/>
    </row>
    <row r="21106" spans="4:4">
      <c r="D21106" s="16"/>
    </row>
    <row r="21107" spans="4:4">
      <c r="D21107" s="16"/>
    </row>
    <row r="21108" spans="4:4">
      <c r="D21108" s="16"/>
    </row>
    <row r="21109" spans="4:4">
      <c r="D21109" s="16"/>
    </row>
    <row r="21110" spans="4:4">
      <c r="D21110" s="16"/>
    </row>
    <row r="21111" spans="4:4">
      <c r="D21111" s="16"/>
    </row>
    <row r="21112" spans="4:4">
      <c r="D21112" s="16"/>
    </row>
    <row r="21113" spans="4:4">
      <c r="D21113" s="16"/>
    </row>
    <row r="21114" spans="4:4">
      <c r="D21114" s="16"/>
    </row>
    <row r="21115" spans="4:4">
      <c r="D21115" s="16"/>
    </row>
    <row r="21116" spans="4:4">
      <c r="D21116" s="16"/>
    </row>
    <row r="21117" spans="4:4">
      <c r="D21117" s="16"/>
    </row>
    <row r="21118" spans="4:4">
      <c r="D21118" s="16"/>
    </row>
    <row r="21119" spans="4:4">
      <c r="D21119" s="16"/>
    </row>
    <row r="21120" spans="4:4">
      <c r="D21120" s="16"/>
    </row>
    <row r="21121" spans="4:4">
      <c r="D21121" s="16"/>
    </row>
    <row r="21122" spans="4:4">
      <c r="D21122" s="16"/>
    </row>
    <row r="21123" spans="4:4">
      <c r="D21123" s="16"/>
    </row>
    <row r="21124" spans="4:4">
      <c r="D21124" s="16"/>
    </row>
    <row r="21125" spans="4:4">
      <c r="D21125" s="16"/>
    </row>
    <row r="21126" spans="4:4">
      <c r="D21126" s="16"/>
    </row>
    <row r="21127" spans="4:4">
      <c r="D21127" s="16"/>
    </row>
    <row r="21128" spans="4:4">
      <c r="D21128" s="16"/>
    </row>
    <row r="21129" spans="4:4">
      <c r="D21129" s="16"/>
    </row>
    <row r="21130" spans="4:4">
      <c r="D21130" s="16"/>
    </row>
    <row r="21131" spans="4:4">
      <c r="D21131" s="16"/>
    </row>
    <row r="21132" spans="4:4">
      <c r="D21132" s="16"/>
    </row>
    <row r="21133" spans="4:4">
      <c r="D21133" s="16"/>
    </row>
    <row r="21134" spans="4:4">
      <c r="D21134" s="16"/>
    </row>
    <row r="21135" spans="4:4">
      <c r="D21135" s="16"/>
    </row>
    <row r="21136" spans="4:4">
      <c r="D21136" s="16"/>
    </row>
    <row r="21137" spans="4:4">
      <c r="D21137" s="16"/>
    </row>
    <row r="21138" spans="4:4">
      <c r="D21138" s="16"/>
    </row>
    <row r="21139" spans="4:4">
      <c r="D21139" s="16"/>
    </row>
    <row r="21140" spans="4:4">
      <c r="D21140" s="16"/>
    </row>
    <row r="21141" spans="4:4">
      <c r="D21141" s="16"/>
    </row>
    <row r="21142" spans="4:4">
      <c r="D21142" s="16"/>
    </row>
    <row r="21143" spans="4:4">
      <c r="D21143" s="16"/>
    </row>
    <row r="21144" spans="4:4">
      <c r="D21144" s="16"/>
    </row>
    <row r="21145" spans="4:4">
      <c r="D21145" s="16"/>
    </row>
    <row r="21146" spans="4:4">
      <c r="D21146" s="16"/>
    </row>
    <row r="21147" spans="4:4">
      <c r="D21147" s="16"/>
    </row>
    <row r="21148" spans="4:4">
      <c r="D21148" s="16"/>
    </row>
    <row r="21149" spans="4:4">
      <c r="D21149" s="16"/>
    </row>
    <row r="21150" spans="4:4">
      <c r="D21150" s="16"/>
    </row>
    <row r="21151" spans="4:4">
      <c r="D21151" s="16"/>
    </row>
    <row r="21152" spans="4:4">
      <c r="D21152" s="16"/>
    </row>
    <row r="21153" spans="4:4">
      <c r="D21153" s="16"/>
    </row>
    <row r="21154" spans="4:4">
      <c r="D21154" s="16"/>
    </row>
    <row r="21155" spans="4:4">
      <c r="D21155" s="16"/>
    </row>
    <row r="21156" spans="4:4">
      <c r="D21156" s="16"/>
    </row>
    <row r="21157" spans="4:4">
      <c r="D21157" s="16"/>
    </row>
    <row r="21158" spans="4:4">
      <c r="D21158" s="16"/>
    </row>
    <row r="21159" spans="4:4">
      <c r="D21159" s="16"/>
    </row>
    <row r="21160" spans="4:4">
      <c r="D21160" s="16"/>
    </row>
    <row r="21161" spans="4:4">
      <c r="D21161" s="16"/>
    </row>
    <row r="21162" spans="4:4">
      <c r="D21162" s="16"/>
    </row>
    <row r="21163" spans="4:4">
      <c r="D21163" s="16"/>
    </row>
    <row r="21164" spans="4:4">
      <c r="D21164" s="16"/>
    </row>
    <row r="21165" spans="4:4">
      <c r="D21165" s="16"/>
    </row>
    <row r="21166" spans="4:4">
      <c r="D21166" s="16"/>
    </row>
    <row r="21167" spans="4:4">
      <c r="D21167" s="16"/>
    </row>
    <row r="21168" spans="4:4">
      <c r="D21168" s="16"/>
    </row>
    <row r="21169" spans="4:4">
      <c r="D21169" s="16"/>
    </row>
    <row r="21170" spans="4:4">
      <c r="D21170" s="16"/>
    </row>
    <row r="21171" spans="4:4">
      <c r="D21171" s="16"/>
    </row>
    <row r="21172" spans="4:4">
      <c r="D21172" s="16"/>
    </row>
    <row r="21173" spans="4:4">
      <c r="D21173" s="16"/>
    </row>
    <row r="21174" spans="4:4">
      <c r="D21174" s="16"/>
    </row>
    <row r="21175" spans="4:4">
      <c r="D21175" s="16"/>
    </row>
    <row r="21176" spans="4:4">
      <c r="D21176" s="16"/>
    </row>
    <row r="21177" spans="4:4">
      <c r="D21177" s="16"/>
    </row>
    <row r="21178" spans="4:4">
      <c r="D21178" s="16"/>
    </row>
    <row r="21179" spans="4:4">
      <c r="D21179" s="16"/>
    </row>
    <row r="21180" spans="4:4">
      <c r="D21180" s="16"/>
    </row>
    <row r="21181" spans="4:4">
      <c r="D21181" s="16"/>
    </row>
    <row r="21182" spans="4:4">
      <c r="D21182" s="16"/>
    </row>
    <row r="21183" spans="4:4">
      <c r="D21183" s="16"/>
    </row>
    <row r="21184" spans="4:4">
      <c r="D21184" s="16"/>
    </row>
    <row r="21185" spans="4:4">
      <c r="D21185" s="16"/>
    </row>
    <row r="21186" spans="4:4">
      <c r="D21186" s="16"/>
    </row>
    <row r="21187" spans="4:4">
      <c r="D21187" s="16"/>
    </row>
    <row r="21188" spans="4:4">
      <c r="D21188" s="16"/>
    </row>
    <row r="21189" spans="4:4">
      <c r="D21189" s="16"/>
    </row>
    <row r="21190" spans="4:4">
      <c r="D21190" s="16"/>
    </row>
    <row r="21191" spans="4:4">
      <c r="D21191" s="16"/>
    </row>
    <row r="21192" spans="4:4">
      <c r="D21192" s="16"/>
    </row>
    <row r="21193" spans="4:4">
      <c r="D21193" s="16"/>
    </row>
    <row r="21194" spans="4:4">
      <c r="D21194" s="16"/>
    </row>
    <row r="21195" spans="4:4">
      <c r="D21195" s="16"/>
    </row>
    <row r="21196" spans="4:4">
      <c r="D21196" s="16"/>
    </row>
    <row r="21197" spans="4:4">
      <c r="D21197" s="16"/>
    </row>
    <row r="21198" spans="4:4">
      <c r="D21198" s="16"/>
    </row>
    <row r="21199" spans="4:4">
      <c r="D21199" s="16"/>
    </row>
    <row r="21200" spans="4:4">
      <c r="D21200" s="16"/>
    </row>
    <row r="21201" spans="4:4">
      <c r="D21201" s="16"/>
    </row>
    <row r="21202" spans="4:4">
      <c r="D21202" s="16"/>
    </row>
    <row r="21203" spans="4:4">
      <c r="D21203" s="16"/>
    </row>
    <row r="21204" spans="4:4">
      <c r="D21204" s="16"/>
    </row>
    <row r="21205" spans="4:4">
      <c r="D21205" s="16"/>
    </row>
    <row r="21206" spans="4:4">
      <c r="D21206" s="16"/>
    </row>
    <row r="21207" spans="4:4">
      <c r="D21207" s="16"/>
    </row>
    <row r="21208" spans="4:4">
      <c r="D21208" s="16"/>
    </row>
    <row r="21209" spans="4:4">
      <c r="D21209" s="16"/>
    </row>
    <row r="21210" spans="4:4">
      <c r="D21210" s="16"/>
    </row>
    <row r="21211" spans="4:4">
      <c r="D21211" s="16"/>
    </row>
    <row r="21212" spans="4:4">
      <c r="D21212" s="16"/>
    </row>
    <row r="21213" spans="4:4">
      <c r="D21213" s="16"/>
    </row>
    <row r="21214" spans="4:4">
      <c r="D21214" s="16"/>
    </row>
    <row r="21215" spans="4:4">
      <c r="D21215" s="16"/>
    </row>
    <row r="21216" spans="4:4">
      <c r="D21216" s="16"/>
    </row>
    <row r="21217" spans="4:4">
      <c r="D21217" s="16"/>
    </row>
    <row r="21218" spans="4:4">
      <c r="D21218" s="16"/>
    </row>
    <row r="21219" spans="4:4">
      <c r="D21219" s="16"/>
    </row>
    <row r="21220" spans="4:4">
      <c r="D21220" s="16"/>
    </row>
    <row r="21221" spans="4:4">
      <c r="D21221" s="16"/>
    </row>
    <row r="21222" spans="4:4">
      <c r="D21222" s="16"/>
    </row>
    <row r="21223" spans="4:4">
      <c r="D21223" s="16"/>
    </row>
    <row r="21224" spans="4:4">
      <c r="D21224" s="16"/>
    </row>
    <row r="21225" spans="4:4">
      <c r="D21225" s="16"/>
    </row>
    <row r="21226" spans="4:4">
      <c r="D21226" s="16"/>
    </row>
    <row r="21227" spans="4:4">
      <c r="D21227" s="16"/>
    </row>
    <row r="21228" spans="4:4">
      <c r="D21228" s="16"/>
    </row>
    <row r="21229" spans="4:4">
      <c r="D21229" s="16"/>
    </row>
    <row r="21230" spans="4:4">
      <c r="D21230" s="16"/>
    </row>
    <row r="21231" spans="4:4">
      <c r="D21231" s="16"/>
    </row>
    <row r="21232" spans="4:4">
      <c r="D21232" s="16"/>
    </row>
    <row r="21233" spans="4:4">
      <c r="D21233" s="16"/>
    </row>
    <row r="21234" spans="4:4">
      <c r="D21234" s="16"/>
    </row>
    <row r="21235" spans="4:4">
      <c r="D21235" s="16"/>
    </row>
    <row r="21236" spans="4:4">
      <c r="D21236" s="16"/>
    </row>
    <row r="21237" spans="4:4">
      <c r="D21237" s="16"/>
    </row>
    <row r="21238" spans="4:4">
      <c r="D21238" s="16"/>
    </row>
    <row r="21239" spans="4:4">
      <c r="D21239" s="16"/>
    </row>
    <row r="21240" spans="4:4">
      <c r="D21240" s="16"/>
    </row>
    <row r="21241" spans="4:4">
      <c r="D21241" s="16"/>
    </row>
    <row r="21242" spans="4:4">
      <c r="D21242" s="16"/>
    </row>
    <row r="21243" spans="4:4">
      <c r="D21243" s="16"/>
    </row>
    <row r="21244" spans="4:4">
      <c r="D21244" s="16"/>
    </row>
    <row r="21245" spans="4:4">
      <c r="D21245" s="16"/>
    </row>
    <row r="21246" spans="4:4">
      <c r="D21246" s="16"/>
    </row>
    <row r="21247" spans="4:4">
      <c r="D21247" s="16"/>
    </row>
    <row r="21248" spans="4:4">
      <c r="D21248" s="16"/>
    </row>
    <row r="21249" spans="4:4">
      <c r="D21249" s="16"/>
    </row>
    <row r="21250" spans="4:4">
      <c r="D21250" s="16"/>
    </row>
    <row r="21251" spans="4:4">
      <c r="D21251" s="16"/>
    </row>
    <row r="21252" spans="4:4">
      <c r="D21252" s="16"/>
    </row>
    <row r="21253" spans="4:4">
      <c r="D21253" s="16"/>
    </row>
    <row r="21254" spans="4:4">
      <c r="D21254" s="16"/>
    </row>
    <row r="21255" spans="4:4">
      <c r="D21255" s="16"/>
    </row>
    <row r="21256" spans="4:4">
      <c r="D21256" s="16"/>
    </row>
    <row r="21257" spans="4:4">
      <c r="D21257" s="16"/>
    </row>
    <row r="21258" spans="4:4">
      <c r="D21258" s="16"/>
    </row>
    <row r="21259" spans="4:4">
      <c r="D21259" s="16"/>
    </row>
    <row r="21260" spans="4:4">
      <c r="D21260" s="16"/>
    </row>
    <row r="21261" spans="4:4">
      <c r="D21261" s="16"/>
    </row>
    <row r="21262" spans="4:4">
      <c r="D21262" s="16"/>
    </row>
    <row r="21263" spans="4:4">
      <c r="D21263" s="16"/>
    </row>
    <row r="21264" spans="4:4">
      <c r="D21264" s="16"/>
    </row>
    <row r="21265" spans="4:4">
      <c r="D21265" s="16"/>
    </row>
    <row r="21266" spans="4:4">
      <c r="D21266" s="16"/>
    </row>
    <row r="21267" spans="4:4">
      <c r="D21267" s="16"/>
    </row>
    <row r="21268" spans="4:4">
      <c r="D21268" s="16"/>
    </row>
    <row r="21269" spans="4:4">
      <c r="D21269" s="16"/>
    </row>
    <row r="21270" spans="4:4">
      <c r="D21270" s="16"/>
    </row>
    <row r="21271" spans="4:4">
      <c r="D21271" s="16"/>
    </row>
    <row r="21272" spans="4:4">
      <c r="D21272" s="16"/>
    </row>
    <row r="21273" spans="4:4">
      <c r="D21273" s="16"/>
    </row>
    <row r="21274" spans="4:4">
      <c r="D21274" s="16"/>
    </row>
    <row r="21275" spans="4:4">
      <c r="D21275" s="16"/>
    </row>
    <row r="21276" spans="4:4">
      <c r="D21276" s="16"/>
    </row>
    <row r="21277" spans="4:4">
      <c r="D21277" s="16"/>
    </row>
    <row r="21278" spans="4:4">
      <c r="D21278" s="16"/>
    </row>
    <row r="21279" spans="4:4">
      <c r="D21279" s="16"/>
    </row>
    <row r="21280" spans="4:4">
      <c r="D21280" s="16"/>
    </row>
    <row r="21281" spans="4:4">
      <c r="D21281" s="16"/>
    </row>
    <row r="21282" spans="4:4">
      <c r="D21282" s="16"/>
    </row>
    <row r="21283" spans="4:4">
      <c r="D21283" s="16"/>
    </row>
    <row r="21284" spans="4:4">
      <c r="D21284" s="16"/>
    </row>
    <row r="21285" spans="4:4">
      <c r="D21285" s="16"/>
    </row>
    <row r="21286" spans="4:4">
      <c r="D21286" s="16"/>
    </row>
    <row r="21287" spans="4:4">
      <c r="D21287" s="16"/>
    </row>
    <row r="21288" spans="4:4">
      <c r="D21288" s="16"/>
    </row>
    <row r="21289" spans="4:4">
      <c r="D21289" s="16"/>
    </row>
    <row r="21290" spans="4:4">
      <c r="D21290" s="16"/>
    </row>
    <row r="21291" spans="4:4">
      <c r="D21291" s="16"/>
    </row>
    <row r="21292" spans="4:4">
      <c r="D21292" s="16"/>
    </row>
    <row r="21293" spans="4:4">
      <c r="D21293" s="16"/>
    </row>
    <row r="21294" spans="4:4">
      <c r="D21294" s="16"/>
    </row>
    <row r="21295" spans="4:4">
      <c r="D21295" s="16"/>
    </row>
    <row r="21296" spans="4:4">
      <c r="D21296" s="16"/>
    </row>
    <row r="21297" spans="4:4">
      <c r="D21297" s="16"/>
    </row>
    <row r="21298" spans="4:4">
      <c r="D21298" s="16"/>
    </row>
    <row r="21299" spans="4:4">
      <c r="D21299" s="16"/>
    </row>
    <row r="21300" spans="4:4">
      <c r="D21300" s="16"/>
    </row>
    <row r="21301" spans="4:4">
      <c r="D21301" s="16"/>
    </row>
    <row r="21302" spans="4:4">
      <c r="D21302" s="16"/>
    </row>
    <row r="21303" spans="4:4">
      <c r="D21303" s="16"/>
    </row>
    <row r="21304" spans="4:4">
      <c r="D21304" s="16"/>
    </row>
    <row r="21305" spans="4:4">
      <c r="D21305" s="16"/>
    </row>
    <row r="21306" spans="4:4">
      <c r="D21306" s="16"/>
    </row>
    <row r="21307" spans="4:4">
      <c r="D21307" s="16"/>
    </row>
    <row r="21308" spans="4:4">
      <c r="D21308" s="16"/>
    </row>
    <row r="21309" spans="4:4">
      <c r="D21309" s="16"/>
    </row>
    <row r="21310" spans="4:4">
      <c r="D21310" s="16"/>
    </row>
    <row r="21311" spans="4:4">
      <c r="D21311" s="16"/>
    </row>
    <row r="21312" spans="4:4">
      <c r="D21312" s="16"/>
    </row>
    <row r="21313" spans="4:4">
      <c r="D21313" s="16"/>
    </row>
    <row r="21314" spans="4:4">
      <c r="D21314" s="16"/>
    </row>
    <row r="21315" spans="4:4">
      <c r="D21315" s="16"/>
    </row>
    <row r="21316" spans="4:4">
      <c r="D21316" s="16"/>
    </row>
    <row r="21317" spans="4:4">
      <c r="D21317" s="16"/>
    </row>
    <row r="21318" spans="4:4">
      <c r="D21318" s="16"/>
    </row>
    <row r="21319" spans="4:4">
      <c r="D21319" s="16"/>
    </row>
    <row r="21320" spans="4:4">
      <c r="D21320" s="16"/>
    </row>
    <row r="21321" spans="4:4">
      <c r="D21321" s="16"/>
    </row>
    <row r="21322" spans="4:4">
      <c r="D21322" s="16"/>
    </row>
    <row r="21323" spans="4:4">
      <c r="D21323" s="16"/>
    </row>
    <row r="21324" spans="4:4">
      <c r="D21324" s="16"/>
    </row>
    <row r="21325" spans="4:4">
      <c r="D21325" s="16"/>
    </row>
    <row r="21326" spans="4:4">
      <c r="D21326" s="16"/>
    </row>
    <row r="21327" spans="4:4">
      <c r="D21327" s="16"/>
    </row>
    <row r="21328" spans="4:4">
      <c r="D21328" s="16"/>
    </row>
    <row r="21329" spans="4:4">
      <c r="D21329" s="16"/>
    </row>
    <row r="21330" spans="4:4">
      <c r="D21330" s="16"/>
    </row>
    <row r="21331" spans="4:4">
      <c r="D21331" s="16"/>
    </row>
    <row r="21332" spans="4:4">
      <c r="D21332" s="16"/>
    </row>
    <row r="21333" spans="4:4">
      <c r="D21333" s="16"/>
    </row>
    <row r="21334" spans="4:4">
      <c r="D21334" s="16"/>
    </row>
    <row r="21335" spans="4:4">
      <c r="D21335" s="16"/>
    </row>
    <row r="21336" spans="4:4">
      <c r="D21336" s="16"/>
    </row>
    <row r="21337" spans="4:4">
      <c r="D21337" s="16"/>
    </row>
    <row r="21338" spans="4:4">
      <c r="D21338" s="16"/>
    </row>
    <row r="21339" spans="4:4">
      <c r="D21339" s="16"/>
    </row>
    <row r="21340" spans="4:4">
      <c r="D21340" s="16"/>
    </row>
    <row r="21341" spans="4:4">
      <c r="D21341" s="16"/>
    </row>
    <row r="21342" spans="4:4">
      <c r="D21342" s="16"/>
    </row>
    <row r="21343" spans="4:4">
      <c r="D21343" s="16"/>
    </row>
    <row r="21344" spans="4:4">
      <c r="D21344" s="16"/>
    </row>
    <row r="21345" spans="4:4">
      <c r="D21345" s="16"/>
    </row>
    <row r="21346" spans="4:4">
      <c r="D21346" s="16"/>
    </row>
    <row r="21347" spans="4:4">
      <c r="D21347" s="16"/>
    </row>
    <row r="21348" spans="4:4">
      <c r="D21348" s="16"/>
    </row>
    <row r="21349" spans="4:4">
      <c r="D21349" s="16"/>
    </row>
    <row r="21350" spans="4:4">
      <c r="D21350" s="16"/>
    </row>
    <row r="21351" spans="4:4">
      <c r="D21351" s="16"/>
    </row>
    <row r="21352" spans="4:4">
      <c r="D21352" s="16"/>
    </row>
    <row r="21353" spans="4:4">
      <c r="D21353" s="16"/>
    </row>
    <row r="21354" spans="4:4">
      <c r="D21354" s="16"/>
    </row>
    <row r="21355" spans="4:4">
      <c r="D21355" s="16"/>
    </row>
    <row r="21356" spans="4:4">
      <c r="D21356" s="16"/>
    </row>
    <row r="21357" spans="4:4">
      <c r="D21357" s="16"/>
    </row>
    <row r="21358" spans="4:4">
      <c r="D21358" s="16"/>
    </row>
    <row r="21359" spans="4:4">
      <c r="D21359" s="16"/>
    </row>
    <row r="21360" spans="4:4">
      <c r="D21360" s="16"/>
    </row>
    <row r="21361" spans="4:4">
      <c r="D21361" s="16"/>
    </row>
    <row r="21362" spans="4:4">
      <c r="D21362" s="16"/>
    </row>
    <row r="21363" spans="4:4">
      <c r="D21363" s="16"/>
    </row>
    <row r="21364" spans="4:4">
      <c r="D21364" s="16"/>
    </row>
    <row r="21365" spans="4:4">
      <c r="D21365" s="16"/>
    </row>
    <row r="21366" spans="4:4">
      <c r="D21366" s="16"/>
    </row>
    <row r="21367" spans="4:4">
      <c r="D21367" s="16"/>
    </row>
    <row r="21368" spans="4:4">
      <c r="D21368" s="16"/>
    </row>
    <row r="21369" spans="4:4">
      <c r="D21369" s="16"/>
    </row>
    <row r="21370" spans="4:4">
      <c r="D21370" s="16"/>
    </row>
    <row r="21371" spans="4:4">
      <c r="D21371" s="16"/>
    </row>
    <row r="21372" spans="4:4">
      <c r="D21372" s="16"/>
    </row>
    <row r="21373" spans="4:4">
      <c r="D21373" s="16"/>
    </row>
    <row r="21374" spans="4:4">
      <c r="D21374" s="16"/>
    </row>
    <row r="21375" spans="4:4">
      <c r="D21375" s="16"/>
    </row>
    <row r="21376" spans="4:4">
      <c r="D21376" s="16"/>
    </row>
    <row r="21377" spans="4:4">
      <c r="D21377" s="16"/>
    </row>
    <row r="21378" spans="4:4">
      <c r="D21378" s="16"/>
    </row>
    <row r="21379" spans="4:4">
      <c r="D21379" s="16"/>
    </row>
    <row r="21380" spans="4:4">
      <c r="D21380" s="16"/>
    </row>
    <row r="21381" spans="4:4">
      <c r="D21381" s="16"/>
    </row>
    <row r="21382" spans="4:4">
      <c r="D21382" s="16"/>
    </row>
    <row r="21383" spans="4:4">
      <c r="D21383" s="16"/>
    </row>
    <row r="21384" spans="4:4">
      <c r="D21384" s="16"/>
    </row>
    <row r="21385" spans="4:4">
      <c r="D21385" s="16"/>
    </row>
    <row r="21386" spans="4:4">
      <c r="D21386" s="16"/>
    </row>
    <row r="21387" spans="4:4">
      <c r="D21387" s="16"/>
    </row>
    <row r="21388" spans="4:4">
      <c r="D21388" s="16"/>
    </row>
    <row r="21389" spans="4:4">
      <c r="D21389" s="16"/>
    </row>
    <row r="21390" spans="4:4">
      <c r="D21390" s="16"/>
    </row>
    <row r="21391" spans="4:4">
      <c r="D21391" s="16"/>
    </row>
    <row r="21392" spans="4:4">
      <c r="D21392" s="16"/>
    </row>
    <row r="21393" spans="4:4">
      <c r="D21393" s="16"/>
    </row>
    <row r="21394" spans="4:4">
      <c r="D21394" s="16"/>
    </row>
    <row r="21395" spans="4:4">
      <c r="D21395" s="16"/>
    </row>
    <row r="21396" spans="4:4">
      <c r="D21396" s="16"/>
    </row>
    <row r="21397" spans="4:4">
      <c r="D21397" s="16"/>
    </row>
    <row r="21398" spans="4:4">
      <c r="D21398" s="16"/>
    </row>
    <row r="21399" spans="4:4">
      <c r="D21399" s="16"/>
    </row>
    <row r="21400" spans="4:4">
      <c r="D21400" s="16"/>
    </row>
    <row r="21401" spans="4:4">
      <c r="D21401" s="16"/>
    </row>
    <row r="21402" spans="4:4">
      <c r="D21402" s="16"/>
    </row>
    <row r="21403" spans="4:4">
      <c r="D21403" s="16"/>
    </row>
    <row r="21404" spans="4:4">
      <c r="D21404" s="16"/>
    </row>
    <row r="21405" spans="4:4">
      <c r="D21405" s="16"/>
    </row>
    <row r="21406" spans="4:4">
      <c r="D21406" s="16"/>
    </row>
    <row r="21407" spans="4:4">
      <c r="D21407" s="16"/>
    </row>
    <row r="21408" spans="4:4">
      <c r="D21408" s="16"/>
    </row>
    <row r="21409" spans="4:4">
      <c r="D21409" s="16"/>
    </row>
    <row r="21410" spans="4:4">
      <c r="D21410" s="16"/>
    </row>
    <row r="21411" spans="4:4">
      <c r="D21411" s="16"/>
    </row>
    <row r="21412" spans="4:4">
      <c r="D21412" s="16"/>
    </row>
    <row r="21413" spans="4:4">
      <c r="D21413" s="16"/>
    </row>
    <row r="21414" spans="4:4">
      <c r="D21414" s="16"/>
    </row>
    <row r="21415" spans="4:4">
      <c r="D21415" s="16"/>
    </row>
    <row r="21416" spans="4:4">
      <c r="D21416" s="16"/>
    </row>
    <row r="21417" spans="4:4">
      <c r="D21417" s="16"/>
    </row>
    <row r="21418" spans="4:4">
      <c r="D21418" s="16"/>
    </row>
    <row r="21419" spans="4:4">
      <c r="D21419" s="16"/>
    </row>
    <row r="21420" spans="4:4">
      <c r="D21420" s="16"/>
    </row>
    <row r="21421" spans="4:4">
      <c r="D21421" s="16"/>
    </row>
    <row r="21422" spans="4:4">
      <c r="D21422" s="16"/>
    </row>
    <row r="21423" spans="4:4">
      <c r="D21423" s="16"/>
    </row>
    <row r="21424" spans="4:4">
      <c r="D21424" s="16"/>
    </row>
    <row r="21425" spans="4:4">
      <c r="D21425" s="16"/>
    </row>
    <row r="21426" spans="4:4">
      <c r="D21426" s="16"/>
    </row>
    <row r="21427" spans="4:4">
      <c r="D21427" s="16"/>
    </row>
    <row r="21428" spans="4:4">
      <c r="D21428" s="16"/>
    </row>
    <row r="21429" spans="4:4">
      <c r="D21429" s="16"/>
    </row>
    <row r="21430" spans="4:4">
      <c r="D21430" s="16"/>
    </row>
    <row r="21431" spans="4:4">
      <c r="D21431" s="16"/>
    </row>
    <row r="21432" spans="4:4">
      <c r="D21432" s="16"/>
    </row>
    <row r="21433" spans="4:4">
      <c r="D21433" s="16"/>
    </row>
    <row r="21434" spans="4:4">
      <c r="D21434" s="16"/>
    </row>
    <row r="21435" spans="4:4">
      <c r="D21435" s="16"/>
    </row>
    <row r="21436" spans="4:4">
      <c r="D21436" s="16"/>
    </row>
    <row r="21437" spans="4:4">
      <c r="D21437" s="16"/>
    </row>
    <row r="21438" spans="4:4">
      <c r="D21438" s="16"/>
    </row>
    <row r="21439" spans="4:4">
      <c r="D21439" s="16"/>
    </row>
    <row r="21440" spans="4:4">
      <c r="D21440" s="16"/>
    </row>
    <row r="21441" spans="4:4">
      <c r="D21441" s="16"/>
    </row>
    <row r="21442" spans="4:4">
      <c r="D21442" s="16"/>
    </row>
    <row r="21443" spans="4:4">
      <c r="D21443" s="16"/>
    </row>
    <row r="21444" spans="4:4">
      <c r="D21444" s="16"/>
    </row>
    <row r="21445" spans="4:4">
      <c r="D21445" s="16"/>
    </row>
    <row r="21446" spans="4:4">
      <c r="D21446" s="16"/>
    </row>
    <row r="21447" spans="4:4">
      <c r="D21447" s="16"/>
    </row>
    <row r="21448" spans="4:4">
      <c r="D21448" s="16"/>
    </row>
    <row r="21449" spans="4:4">
      <c r="D21449" s="16"/>
    </row>
    <row r="21450" spans="4:4">
      <c r="D21450" s="16"/>
    </row>
    <row r="21451" spans="4:4">
      <c r="D21451" s="16"/>
    </row>
    <row r="21452" spans="4:4">
      <c r="D21452" s="16"/>
    </row>
    <row r="21453" spans="4:4">
      <c r="D21453" s="16"/>
    </row>
    <row r="21454" spans="4:4">
      <c r="D21454" s="16"/>
    </row>
    <row r="21455" spans="4:4">
      <c r="D21455" s="16"/>
    </row>
    <row r="21456" spans="4:4">
      <c r="D21456" s="16"/>
    </row>
    <row r="21457" spans="4:4">
      <c r="D21457" s="16"/>
    </row>
    <row r="21458" spans="4:4">
      <c r="D21458" s="16"/>
    </row>
    <row r="21459" spans="4:4">
      <c r="D21459" s="16"/>
    </row>
    <row r="21460" spans="4:4">
      <c r="D21460" s="16"/>
    </row>
    <row r="21461" spans="4:4">
      <c r="D21461" s="16"/>
    </row>
    <row r="21462" spans="4:4">
      <c r="D21462" s="16"/>
    </row>
    <row r="21463" spans="4:4">
      <c r="D21463" s="16"/>
    </row>
    <row r="21464" spans="4:4">
      <c r="D21464" s="16"/>
    </row>
    <row r="21465" spans="4:4">
      <c r="D21465" s="16"/>
    </row>
    <row r="21466" spans="4:4">
      <c r="D21466" s="16"/>
    </row>
    <row r="21467" spans="4:4">
      <c r="D21467" s="16"/>
    </row>
    <row r="21468" spans="4:4">
      <c r="D21468" s="16"/>
    </row>
    <row r="21469" spans="4:4">
      <c r="D21469" s="16"/>
    </row>
    <row r="21470" spans="4:4">
      <c r="D21470" s="16"/>
    </row>
    <row r="21471" spans="4:4">
      <c r="D21471" s="16"/>
    </row>
    <row r="21472" spans="4:4">
      <c r="D21472" s="16"/>
    </row>
    <row r="21473" spans="4:4">
      <c r="D21473" s="16"/>
    </row>
    <row r="21474" spans="4:4">
      <c r="D21474" s="16"/>
    </row>
    <row r="21475" spans="4:4">
      <c r="D21475" s="16"/>
    </row>
    <row r="21476" spans="4:4">
      <c r="D21476" s="16"/>
    </row>
    <row r="21477" spans="4:4">
      <c r="D21477" s="16"/>
    </row>
    <row r="21478" spans="4:4">
      <c r="D21478" s="16"/>
    </row>
    <row r="21479" spans="4:4">
      <c r="D21479" s="16"/>
    </row>
    <row r="21480" spans="4:4">
      <c r="D21480" s="16"/>
    </row>
    <row r="21481" spans="4:4">
      <c r="D21481" s="16"/>
    </row>
    <row r="21482" spans="4:4">
      <c r="D21482" s="16"/>
    </row>
    <row r="21483" spans="4:4">
      <c r="D21483" s="16"/>
    </row>
    <row r="21484" spans="4:4">
      <c r="D21484" s="16"/>
    </row>
    <row r="21485" spans="4:4">
      <c r="D21485" s="16"/>
    </row>
    <row r="21486" spans="4:4">
      <c r="D21486" s="16"/>
    </row>
    <row r="21487" spans="4:4">
      <c r="D21487" s="16"/>
    </row>
    <row r="21488" spans="4:4">
      <c r="D21488" s="16"/>
    </row>
    <row r="21489" spans="4:4">
      <c r="D21489" s="16"/>
    </row>
    <row r="21490" spans="4:4">
      <c r="D21490" s="16"/>
    </row>
    <row r="21491" spans="4:4">
      <c r="D21491" s="16"/>
    </row>
    <row r="21492" spans="4:4">
      <c r="D21492" s="16"/>
    </row>
    <row r="21493" spans="4:4">
      <c r="D21493" s="16"/>
    </row>
    <row r="21494" spans="4:4">
      <c r="D21494" s="16"/>
    </row>
    <row r="21495" spans="4:4">
      <c r="D21495" s="16"/>
    </row>
    <row r="21496" spans="4:4">
      <c r="D21496" s="16"/>
    </row>
    <row r="21497" spans="4:4">
      <c r="D21497" s="16"/>
    </row>
    <row r="21498" spans="4:4">
      <c r="D21498" s="16"/>
    </row>
    <row r="21499" spans="4:4">
      <c r="D21499" s="16"/>
    </row>
    <row r="21500" spans="4:4">
      <c r="D21500" s="16"/>
    </row>
    <row r="21501" spans="4:4">
      <c r="D21501" s="16"/>
    </row>
    <row r="21502" spans="4:4">
      <c r="D21502" s="16"/>
    </row>
    <row r="21503" spans="4:4">
      <c r="D21503" s="16"/>
    </row>
    <row r="21504" spans="4:4">
      <c r="D21504" s="16"/>
    </row>
    <row r="21505" spans="4:4">
      <c r="D21505" s="16"/>
    </row>
    <row r="21506" spans="4:4">
      <c r="D21506" s="16"/>
    </row>
    <row r="21507" spans="4:4">
      <c r="D21507" s="16"/>
    </row>
    <row r="21508" spans="4:4">
      <c r="D21508" s="16"/>
    </row>
    <row r="21509" spans="4:4">
      <c r="D21509" s="16"/>
    </row>
    <row r="21510" spans="4:4">
      <c r="D21510" s="16"/>
    </row>
    <row r="21511" spans="4:4">
      <c r="D21511" s="16"/>
    </row>
    <row r="21512" spans="4:4">
      <c r="D21512" s="16"/>
    </row>
    <row r="21513" spans="4:4">
      <c r="D21513" s="16"/>
    </row>
    <row r="21514" spans="4:4">
      <c r="D21514" s="16"/>
    </row>
    <row r="21515" spans="4:4">
      <c r="D21515" s="16"/>
    </row>
    <row r="21516" spans="4:4">
      <c r="D21516" s="16"/>
    </row>
    <row r="21517" spans="4:4">
      <c r="D21517" s="16"/>
    </row>
    <row r="21518" spans="4:4">
      <c r="D21518" s="16"/>
    </row>
    <row r="21519" spans="4:4">
      <c r="D21519" s="16"/>
    </row>
    <row r="21520" spans="4:4">
      <c r="D21520" s="16"/>
    </row>
    <row r="21521" spans="4:4">
      <c r="D21521" s="16"/>
    </row>
    <row r="21522" spans="4:4">
      <c r="D21522" s="16"/>
    </row>
    <row r="21523" spans="4:4">
      <c r="D21523" s="16"/>
    </row>
    <row r="21524" spans="4:4">
      <c r="D21524" s="16"/>
    </row>
    <row r="21525" spans="4:4">
      <c r="D21525" s="16"/>
    </row>
    <row r="21526" spans="4:4">
      <c r="D21526" s="16"/>
    </row>
    <row r="21527" spans="4:4">
      <c r="D21527" s="16"/>
    </row>
    <row r="21528" spans="4:4">
      <c r="D21528" s="16"/>
    </row>
    <row r="21529" spans="4:4">
      <c r="D21529" s="16"/>
    </row>
    <row r="21530" spans="4:4">
      <c r="D21530" s="16"/>
    </row>
    <row r="21531" spans="4:4">
      <c r="D21531" s="16"/>
    </row>
    <row r="21532" spans="4:4">
      <c r="D21532" s="16"/>
    </row>
    <row r="21533" spans="4:4">
      <c r="D21533" s="16"/>
    </row>
    <row r="21534" spans="4:4">
      <c r="D21534" s="16"/>
    </row>
    <row r="21535" spans="4:4">
      <c r="D21535" s="16"/>
    </row>
    <row r="21536" spans="4:4">
      <c r="D21536" s="16"/>
    </row>
    <row r="21537" spans="4:4">
      <c r="D21537" s="16"/>
    </row>
    <row r="21538" spans="4:4">
      <c r="D21538" s="16"/>
    </row>
    <row r="21539" spans="4:4">
      <c r="D21539" s="16"/>
    </row>
    <row r="21540" spans="4:4">
      <c r="D21540" s="16"/>
    </row>
    <row r="21541" spans="4:4">
      <c r="D21541" s="16"/>
    </row>
    <row r="21542" spans="4:4">
      <c r="D21542" s="16"/>
    </row>
    <row r="21543" spans="4:4">
      <c r="D21543" s="16"/>
    </row>
    <row r="21544" spans="4:4">
      <c r="D21544" s="16"/>
    </row>
    <row r="21545" spans="4:4">
      <c r="D21545" s="16"/>
    </row>
    <row r="21546" spans="4:4">
      <c r="D21546" s="16"/>
    </row>
    <row r="21547" spans="4:4">
      <c r="D21547" s="16"/>
    </row>
    <row r="21548" spans="4:4">
      <c r="D21548" s="16"/>
    </row>
    <row r="21549" spans="4:4">
      <c r="D21549" s="16"/>
    </row>
    <row r="21550" spans="4:4">
      <c r="D21550" s="16"/>
    </row>
    <row r="21551" spans="4:4">
      <c r="D21551" s="16"/>
    </row>
    <row r="21552" spans="4:4">
      <c r="D21552" s="16"/>
    </row>
    <row r="21553" spans="4:4">
      <c r="D21553" s="16"/>
    </row>
    <row r="21554" spans="4:4">
      <c r="D21554" s="16"/>
    </row>
    <row r="21555" spans="4:4">
      <c r="D21555" s="16"/>
    </row>
    <row r="21556" spans="4:4">
      <c r="D21556" s="16"/>
    </row>
    <row r="21557" spans="4:4">
      <c r="D21557" s="16"/>
    </row>
    <row r="21558" spans="4:4">
      <c r="D21558" s="16"/>
    </row>
    <row r="21559" spans="4:4">
      <c r="D21559" s="16"/>
    </row>
    <row r="21560" spans="4:4">
      <c r="D21560" s="16"/>
    </row>
    <row r="21561" spans="4:4">
      <c r="D21561" s="16"/>
    </row>
    <row r="21562" spans="4:4">
      <c r="D21562" s="16"/>
    </row>
    <row r="21563" spans="4:4">
      <c r="D21563" s="16"/>
    </row>
    <row r="21564" spans="4:4">
      <c r="D21564" s="16"/>
    </row>
    <row r="21565" spans="4:4">
      <c r="D21565" s="16"/>
    </row>
    <row r="21566" spans="4:4">
      <c r="D21566" s="16"/>
    </row>
    <row r="21567" spans="4:4">
      <c r="D21567" s="16"/>
    </row>
    <row r="21568" spans="4:4">
      <c r="D21568" s="16"/>
    </row>
    <row r="21569" spans="4:4">
      <c r="D21569" s="16"/>
    </row>
    <row r="21570" spans="4:4">
      <c r="D21570" s="16"/>
    </row>
    <row r="21571" spans="4:4">
      <c r="D21571" s="16"/>
    </row>
    <row r="21572" spans="4:4">
      <c r="D21572" s="16"/>
    </row>
    <row r="21573" spans="4:4">
      <c r="D21573" s="16"/>
    </row>
    <row r="21574" spans="4:4">
      <c r="D21574" s="16"/>
    </row>
    <row r="21575" spans="4:4">
      <c r="D21575" s="16"/>
    </row>
    <row r="21576" spans="4:4">
      <c r="D21576" s="16"/>
    </row>
    <row r="21577" spans="4:4">
      <c r="D21577" s="16"/>
    </row>
    <row r="21578" spans="4:4">
      <c r="D21578" s="16"/>
    </row>
    <row r="21579" spans="4:4">
      <c r="D21579" s="16"/>
    </row>
    <row r="21580" spans="4:4">
      <c r="D21580" s="16"/>
    </row>
    <row r="21581" spans="4:4">
      <c r="D21581" s="16"/>
    </row>
    <row r="21582" spans="4:4">
      <c r="D21582" s="16"/>
    </row>
    <row r="21583" spans="4:4">
      <c r="D21583" s="16"/>
    </row>
    <row r="21584" spans="4:4">
      <c r="D21584" s="16"/>
    </row>
    <row r="21585" spans="4:4">
      <c r="D21585" s="16"/>
    </row>
    <row r="21586" spans="4:4">
      <c r="D21586" s="16"/>
    </row>
    <row r="21587" spans="4:4">
      <c r="D21587" s="16"/>
    </row>
    <row r="21588" spans="4:4">
      <c r="D21588" s="16"/>
    </row>
    <row r="21589" spans="4:4">
      <c r="D21589" s="16"/>
    </row>
    <row r="21590" spans="4:4">
      <c r="D21590" s="16"/>
    </row>
    <row r="21591" spans="4:4">
      <c r="D21591" s="16"/>
    </row>
    <row r="21592" spans="4:4">
      <c r="D21592" s="16"/>
    </row>
    <row r="21593" spans="4:4">
      <c r="D21593" s="16"/>
    </row>
    <row r="21594" spans="4:4">
      <c r="D21594" s="16"/>
    </row>
    <row r="21595" spans="4:4">
      <c r="D21595" s="16"/>
    </row>
    <row r="21596" spans="4:4">
      <c r="D21596" s="16"/>
    </row>
    <row r="21597" spans="4:4">
      <c r="D21597" s="16"/>
    </row>
    <row r="21598" spans="4:4">
      <c r="D21598" s="16"/>
    </row>
    <row r="21599" spans="4:4">
      <c r="D21599" s="16"/>
    </row>
    <row r="21600" spans="4:4">
      <c r="D21600" s="16"/>
    </row>
    <row r="21601" spans="4:4">
      <c r="D21601" s="16"/>
    </row>
    <row r="21602" spans="4:4">
      <c r="D21602" s="16"/>
    </row>
    <row r="21603" spans="4:4">
      <c r="D21603" s="16"/>
    </row>
    <row r="21604" spans="4:4">
      <c r="D21604" s="16"/>
    </row>
    <row r="21605" spans="4:4">
      <c r="D21605" s="16"/>
    </row>
    <row r="21606" spans="4:4">
      <c r="D21606" s="16"/>
    </row>
    <row r="21607" spans="4:4">
      <c r="D21607" s="16"/>
    </row>
    <row r="21608" spans="4:4">
      <c r="D21608" s="16"/>
    </row>
    <row r="21609" spans="4:4">
      <c r="D21609" s="16"/>
    </row>
    <row r="21610" spans="4:4">
      <c r="D21610" s="16"/>
    </row>
    <row r="21611" spans="4:4">
      <c r="D21611" s="16"/>
    </row>
    <row r="21612" spans="4:4">
      <c r="D21612" s="16"/>
    </row>
    <row r="21613" spans="4:4">
      <c r="D21613" s="16"/>
    </row>
    <row r="21614" spans="4:4">
      <c r="D21614" s="16"/>
    </row>
    <row r="21615" spans="4:4">
      <c r="D21615" s="16"/>
    </row>
    <row r="21616" spans="4:4">
      <c r="D21616" s="16"/>
    </row>
    <row r="21617" spans="4:4">
      <c r="D21617" s="16"/>
    </row>
    <row r="21618" spans="4:4">
      <c r="D21618" s="16"/>
    </row>
    <row r="21619" spans="4:4">
      <c r="D21619" s="16"/>
    </row>
    <row r="21620" spans="4:4">
      <c r="D21620" s="16"/>
    </row>
    <row r="21621" spans="4:4">
      <c r="D21621" s="16"/>
    </row>
    <row r="21622" spans="4:4">
      <c r="D21622" s="16"/>
    </row>
    <row r="21623" spans="4:4">
      <c r="D21623" s="16"/>
    </row>
    <row r="21624" spans="4:4">
      <c r="D21624" s="16"/>
    </row>
    <row r="21625" spans="4:4">
      <c r="D21625" s="16"/>
    </row>
    <row r="21626" spans="4:4">
      <c r="D21626" s="16"/>
    </row>
    <row r="21627" spans="4:4">
      <c r="D21627" s="16"/>
    </row>
    <row r="21628" spans="4:4">
      <c r="D21628" s="16"/>
    </row>
    <row r="21629" spans="4:4">
      <c r="D21629" s="16"/>
    </row>
    <row r="21630" spans="4:4">
      <c r="D21630" s="16"/>
    </row>
    <row r="21631" spans="4:4">
      <c r="D21631" s="16"/>
    </row>
    <row r="21632" spans="4:4">
      <c r="D21632" s="16"/>
    </row>
    <row r="21633" spans="4:4">
      <c r="D21633" s="16"/>
    </row>
    <row r="21634" spans="4:4">
      <c r="D21634" s="16"/>
    </row>
    <row r="21635" spans="4:4">
      <c r="D21635" s="16"/>
    </row>
    <row r="21636" spans="4:4">
      <c r="D21636" s="16"/>
    </row>
    <row r="21637" spans="4:4">
      <c r="D21637" s="16"/>
    </row>
    <row r="21638" spans="4:4">
      <c r="D21638" s="16"/>
    </row>
    <row r="21639" spans="4:4">
      <c r="D21639" s="16"/>
    </row>
    <row r="21640" spans="4:4">
      <c r="D21640" s="16"/>
    </row>
    <row r="21641" spans="4:4">
      <c r="D21641" s="16"/>
    </row>
    <row r="21642" spans="4:4">
      <c r="D21642" s="16"/>
    </row>
    <row r="21643" spans="4:4">
      <c r="D21643" s="16"/>
    </row>
    <row r="21644" spans="4:4">
      <c r="D21644" s="16"/>
    </row>
    <row r="21645" spans="4:4">
      <c r="D21645" s="16"/>
    </row>
    <row r="21646" spans="4:4">
      <c r="D21646" s="16"/>
    </row>
    <row r="21647" spans="4:4">
      <c r="D21647" s="16"/>
    </row>
    <row r="21648" spans="4:4">
      <c r="D21648" s="16"/>
    </row>
    <row r="21649" spans="4:4">
      <c r="D21649" s="16"/>
    </row>
    <row r="21650" spans="4:4">
      <c r="D21650" s="16"/>
    </row>
    <row r="21651" spans="4:4">
      <c r="D21651" s="16"/>
    </row>
    <row r="21652" spans="4:4">
      <c r="D21652" s="16"/>
    </row>
    <row r="21653" spans="4:4">
      <c r="D21653" s="16"/>
    </row>
    <row r="21654" spans="4:4">
      <c r="D21654" s="16"/>
    </row>
    <row r="21655" spans="4:4">
      <c r="D21655" s="16"/>
    </row>
    <row r="21656" spans="4:4">
      <c r="D21656" s="16"/>
    </row>
    <row r="21657" spans="4:4">
      <c r="D21657" s="16"/>
    </row>
    <row r="21658" spans="4:4">
      <c r="D21658" s="16"/>
    </row>
    <row r="21659" spans="4:4">
      <c r="D21659" s="16"/>
    </row>
    <row r="21660" spans="4:4">
      <c r="D21660" s="16"/>
    </row>
    <row r="21661" spans="4:4">
      <c r="D21661" s="16"/>
    </row>
    <row r="21662" spans="4:4">
      <c r="D21662" s="16"/>
    </row>
    <row r="21663" spans="4:4">
      <c r="D21663" s="16"/>
    </row>
    <row r="21664" spans="4:4">
      <c r="D21664" s="16"/>
    </row>
    <row r="21665" spans="4:4">
      <c r="D21665" s="16"/>
    </row>
    <row r="21666" spans="4:4">
      <c r="D21666" s="16"/>
    </row>
    <row r="21667" spans="4:4">
      <c r="D21667" s="16"/>
    </row>
    <row r="21668" spans="4:4">
      <c r="D21668" s="16"/>
    </row>
    <row r="21669" spans="4:4">
      <c r="D21669" s="16"/>
    </row>
    <row r="21670" spans="4:4">
      <c r="D21670" s="16"/>
    </row>
    <row r="21671" spans="4:4">
      <c r="D21671" s="16"/>
    </row>
    <row r="21672" spans="4:4">
      <c r="D21672" s="16"/>
    </row>
    <row r="21673" spans="4:4">
      <c r="D21673" s="16"/>
    </row>
    <row r="21674" spans="4:4">
      <c r="D21674" s="16"/>
    </row>
    <row r="21675" spans="4:4">
      <c r="D21675" s="16"/>
    </row>
    <row r="21676" spans="4:4">
      <c r="D21676" s="16"/>
    </row>
    <row r="21677" spans="4:4">
      <c r="D21677" s="16"/>
    </row>
    <row r="21678" spans="4:4">
      <c r="D21678" s="16"/>
    </row>
    <row r="21679" spans="4:4">
      <c r="D21679" s="16"/>
    </row>
    <row r="21680" spans="4:4">
      <c r="D21680" s="16"/>
    </row>
    <row r="21681" spans="4:4">
      <c r="D21681" s="16"/>
    </row>
    <row r="21682" spans="4:4">
      <c r="D21682" s="16"/>
    </row>
    <row r="21683" spans="4:4">
      <c r="D21683" s="16"/>
    </row>
    <row r="21684" spans="4:4">
      <c r="D21684" s="16"/>
    </row>
    <row r="21685" spans="4:4">
      <c r="D21685" s="16"/>
    </row>
    <row r="21686" spans="4:4">
      <c r="D21686" s="16"/>
    </row>
    <row r="21687" spans="4:4">
      <c r="D21687" s="16"/>
    </row>
    <row r="21688" spans="4:4">
      <c r="D21688" s="16"/>
    </row>
    <row r="21689" spans="4:4">
      <c r="D21689" s="16"/>
    </row>
    <row r="21690" spans="4:4">
      <c r="D21690" s="16"/>
    </row>
    <row r="21691" spans="4:4">
      <c r="D21691" s="16"/>
    </row>
    <row r="21692" spans="4:4">
      <c r="D21692" s="16"/>
    </row>
    <row r="21693" spans="4:4">
      <c r="D21693" s="16"/>
    </row>
    <row r="21694" spans="4:4">
      <c r="D21694" s="16"/>
    </row>
    <row r="21695" spans="4:4">
      <c r="D21695" s="16"/>
    </row>
    <row r="21696" spans="4:4">
      <c r="D21696" s="16"/>
    </row>
    <row r="21697" spans="4:4">
      <c r="D21697" s="16"/>
    </row>
    <row r="21698" spans="4:4">
      <c r="D21698" s="16"/>
    </row>
    <row r="21699" spans="4:4">
      <c r="D21699" s="16"/>
    </row>
    <row r="21700" spans="4:4">
      <c r="D21700" s="16"/>
    </row>
    <row r="21701" spans="4:4">
      <c r="D21701" s="16"/>
    </row>
    <row r="21702" spans="4:4">
      <c r="D21702" s="16"/>
    </row>
    <row r="21703" spans="4:4">
      <c r="D21703" s="16"/>
    </row>
    <row r="21704" spans="4:4">
      <c r="D21704" s="16"/>
    </row>
    <row r="21705" spans="4:4">
      <c r="D21705" s="16"/>
    </row>
    <row r="21706" spans="4:4">
      <c r="D21706" s="16"/>
    </row>
    <row r="21707" spans="4:4">
      <c r="D21707" s="16"/>
    </row>
    <row r="21708" spans="4:4">
      <c r="D21708" s="16"/>
    </row>
    <row r="21709" spans="4:4">
      <c r="D21709" s="16"/>
    </row>
    <row r="21710" spans="4:4">
      <c r="D21710" s="16"/>
    </row>
    <row r="21711" spans="4:4">
      <c r="D21711" s="16"/>
    </row>
    <row r="21712" spans="4:4">
      <c r="D21712" s="16"/>
    </row>
    <row r="21713" spans="4:4">
      <c r="D21713" s="16"/>
    </row>
    <row r="21714" spans="4:4">
      <c r="D21714" s="16"/>
    </row>
    <row r="21715" spans="4:4">
      <c r="D21715" s="16"/>
    </row>
    <row r="21716" spans="4:4">
      <c r="D21716" s="16"/>
    </row>
    <row r="21717" spans="4:4">
      <c r="D21717" s="16"/>
    </row>
    <row r="21718" spans="4:4">
      <c r="D21718" s="16"/>
    </row>
    <row r="21719" spans="4:4">
      <c r="D21719" s="16"/>
    </row>
    <row r="21720" spans="4:4">
      <c r="D21720" s="16"/>
    </row>
    <row r="21721" spans="4:4">
      <c r="D21721" s="16"/>
    </row>
    <row r="21722" spans="4:4">
      <c r="D21722" s="16"/>
    </row>
    <row r="21723" spans="4:4">
      <c r="D21723" s="16"/>
    </row>
    <row r="21724" spans="4:4">
      <c r="D21724" s="16"/>
    </row>
    <row r="21725" spans="4:4">
      <c r="D21725" s="16"/>
    </row>
    <row r="21726" spans="4:4">
      <c r="D21726" s="16"/>
    </row>
    <row r="21727" spans="4:4">
      <c r="D21727" s="16"/>
    </row>
    <row r="21728" spans="4:4">
      <c r="D21728" s="16"/>
    </row>
    <row r="21729" spans="4:4">
      <c r="D21729" s="16"/>
    </row>
    <row r="21730" spans="4:4">
      <c r="D21730" s="16"/>
    </row>
    <row r="21731" spans="4:4">
      <c r="D21731" s="16"/>
    </row>
    <row r="21732" spans="4:4">
      <c r="D21732" s="16"/>
    </row>
    <row r="21733" spans="4:4">
      <c r="D21733" s="16"/>
    </row>
    <row r="21734" spans="4:4">
      <c r="D21734" s="16"/>
    </row>
    <row r="21735" spans="4:4">
      <c r="D21735" s="16"/>
    </row>
    <row r="21736" spans="4:4">
      <c r="D21736" s="16"/>
    </row>
    <row r="21737" spans="4:4">
      <c r="D21737" s="16"/>
    </row>
    <row r="21738" spans="4:4">
      <c r="D21738" s="16"/>
    </row>
    <row r="21739" spans="4:4">
      <c r="D21739" s="16"/>
    </row>
    <row r="21740" spans="4:4">
      <c r="D21740" s="16"/>
    </row>
    <row r="21741" spans="4:4">
      <c r="D21741" s="16"/>
    </row>
    <row r="21742" spans="4:4">
      <c r="D21742" s="16"/>
    </row>
    <row r="21743" spans="4:4">
      <c r="D21743" s="16"/>
    </row>
    <row r="21744" spans="4:4">
      <c r="D21744" s="16"/>
    </row>
    <row r="21745" spans="4:4">
      <c r="D21745" s="16"/>
    </row>
    <row r="21746" spans="4:4">
      <c r="D21746" s="16"/>
    </row>
    <row r="21747" spans="4:4">
      <c r="D21747" s="16"/>
    </row>
    <row r="21748" spans="4:4">
      <c r="D21748" s="16"/>
    </row>
    <row r="21749" spans="4:4">
      <c r="D21749" s="16"/>
    </row>
    <row r="21750" spans="4:4">
      <c r="D21750" s="16"/>
    </row>
    <row r="21751" spans="4:4">
      <c r="D21751" s="16"/>
    </row>
    <row r="21752" spans="4:4">
      <c r="D21752" s="16"/>
    </row>
    <row r="21753" spans="4:4">
      <c r="D21753" s="16"/>
    </row>
    <row r="21754" spans="4:4">
      <c r="D21754" s="16"/>
    </row>
    <row r="21755" spans="4:4">
      <c r="D21755" s="16"/>
    </row>
    <row r="21756" spans="4:4">
      <c r="D21756" s="16"/>
    </row>
    <row r="21757" spans="4:4">
      <c r="D21757" s="16"/>
    </row>
    <row r="21758" spans="4:4">
      <c r="D21758" s="16"/>
    </row>
    <row r="21759" spans="4:4">
      <c r="D21759" s="16"/>
    </row>
    <row r="21760" spans="4:4">
      <c r="D21760" s="16"/>
    </row>
    <row r="21761" spans="4:4">
      <c r="D21761" s="16"/>
    </row>
    <row r="21762" spans="4:4">
      <c r="D21762" s="16"/>
    </row>
    <row r="21763" spans="4:4">
      <c r="D21763" s="16"/>
    </row>
    <row r="21764" spans="4:4">
      <c r="D21764" s="16"/>
    </row>
    <row r="21765" spans="4:4">
      <c r="D21765" s="16"/>
    </row>
    <row r="21766" spans="4:4">
      <c r="D21766" s="16"/>
    </row>
    <row r="21767" spans="4:4">
      <c r="D21767" s="16"/>
    </row>
    <row r="21768" spans="4:4">
      <c r="D21768" s="16"/>
    </row>
    <row r="21769" spans="4:4">
      <c r="D21769" s="16"/>
    </row>
    <row r="21770" spans="4:4">
      <c r="D21770" s="16"/>
    </row>
    <row r="21771" spans="4:4">
      <c r="D21771" s="16"/>
    </row>
    <row r="21772" spans="4:4">
      <c r="D21772" s="16"/>
    </row>
    <row r="21773" spans="4:4">
      <c r="D21773" s="16"/>
    </row>
    <row r="21774" spans="4:4">
      <c r="D21774" s="16"/>
    </row>
    <row r="21775" spans="4:4">
      <c r="D21775" s="16"/>
    </row>
    <row r="21776" spans="4:4">
      <c r="D21776" s="16"/>
    </row>
    <row r="21777" spans="4:4">
      <c r="D21777" s="16"/>
    </row>
    <row r="21778" spans="4:4">
      <c r="D21778" s="16"/>
    </row>
    <row r="21779" spans="4:4">
      <c r="D21779" s="16"/>
    </row>
    <row r="21780" spans="4:4">
      <c r="D21780" s="16"/>
    </row>
    <row r="21781" spans="4:4">
      <c r="D21781" s="16"/>
    </row>
    <row r="21782" spans="4:4">
      <c r="D21782" s="16"/>
    </row>
    <row r="21783" spans="4:4">
      <c r="D21783" s="16"/>
    </row>
    <row r="21784" spans="4:4">
      <c r="D21784" s="16"/>
    </row>
    <row r="21785" spans="4:4">
      <c r="D21785" s="16"/>
    </row>
    <row r="21786" spans="4:4">
      <c r="D21786" s="16"/>
    </row>
    <row r="21787" spans="4:4">
      <c r="D21787" s="16"/>
    </row>
    <row r="21788" spans="4:4">
      <c r="D21788" s="16"/>
    </row>
    <row r="21789" spans="4:4">
      <c r="D21789" s="16"/>
    </row>
    <row r="21790" spans="4:4">
      <c r="D21790" s="16"/>
    </row>
    <row r="21791" spans="4:4">
      <c r="D21791" s="16"/>
    </row>
    <row r="21792" spans="4:4">
      <c r="D21792" s="16"/>
    </row>
    <row r="21793" spans="4:4">
      <c r="D21793" s="16"/>
    </row>
    <row r="21794" spans="4:4">
      <c r="D21794" s="16"/>
    </row>
    <row r="21795" spans="4:4">
      <c r="D21795" s="16"/>
    </row>
    <row r="21796" spans="4:4">
      <c r="D21796" s="16"/>
    </row>
    <row r="21797" spans="4:4">
      <c r="D21797" s="16"/>
    </row>
    <row r="21798" spans="4:4">
      <c r="D21798" s="16"/>
    </row>
    <row r="21799" spans="4:4">
      <c r="D21799" s="16"/>
    </row>
    <row r="21800" spans="4:4">
      <c r="D21800" s="16"/>
    </row>
    <row r="21801" spans="4:4">
      <c r="D21801" s="16"/>
    </row>
    <row r="21802" spans="4:4">
      <c r="D21802" s="16"/>
    </row>
    <row r="21803" spans="4:4">
      <c r="D21803" s="16"/>
    </row>
    <row r="21804" spans="4:4">
      <c r="D21804" s="16"/>
    </row>
    <row r="21805" spans="4:4">
      <c r="D21805" s="16"/>
    </row>
    <row r="21806" spans="4:4">
      <c r="D21806" s="16"/>
    </row>
    <row r="21807" spans="4:4">
      <c r="D21807" s="16"/>
    </row>
    <row r="21808" spans="4:4">
      <c r="D21808" s="16"/>
    </row>
    <row r="21809" spans="4:4">
      <c r="D21809" s="16"/>
    </row>
    <row r="21810" spans="4:4">
      <c r="D21810" s="16"/>
    </row>
    <row r="21811" spans="4:4">
      <c r="D21811" s="16"/>
    </row>
    <row r="21812" spans="4:4">
      <c r="D21812" s="16"/>
    </row>
    <row r="21813" spans="4:4">
      <c r="D21813" s="16"/>
    </row>
    <row r="21814" spans="4:4">
      <c r="D21814" s="16"/>
    </row>
    <row r="21815" spans="4:4">
      <c r="D21815" s="16"/>
    </row>
    <row r="21816" spans="4:4">
      <c r="D21816" s="16"/>
    </row>
    <row r="21817" spans="4:4">
      <c r="D21817" s="16"/>
    </row>
    <row r="21818" spans="4:4">
      <c r="D21818" s="16"/>
    </row>
    <row r="21819" spans="4:4">
      <c r="D21819" s="16"/>
    </row>
    <row r="21820" spans="4:4">
      <c r="D21820" s="16"/>
    </row>
    <row r="21821" spans="4:4">
      <c r="D21821" s="16"/>
    </row>
    <row r="21822" spans="4:4">
      <c r="D21822" s="16"/>
    </row>
    <row r="21823" spans="4:4">
      <c r="D21823" s="16"/>
    </row>
    <row r="21824" spans="4:4">
      <c r="D21824" s="16"/>
    </row>
    <row r="21825" spans="4:4">
      <c r="D21825" s="16"/>
    </row>
    <row r="21826" spans="4:4">
      <c r="D21826" s="16"/>
    </row>
    <row r="21827" spans="4:4">
      <c r="D21827" s="16"/>
    </row>
    <row r="21828" spans="4:4">
      <c r="D21828" s="16"/>
    </row>
    <row r="21829" spans="4:4">
      <c r="D21829" s="16"/>
    </row>
    <row r="21830" spans="4:4">
      <c r="D21830" s="16"/>
    </row>
    <row r="21831" spans="4:4">
      <c r="D21831" s="16"/>
    </row>
    <row r="21832" spans="4:4">
      <c r="D21832" s="16"/>
    </row>
    <row r="21833" spans="4:4">
      <c r="D21833" s="16"/>
    </row>
    <row r="21834" spans="4:4">
      <c r="D21834" s="16"/>
    </row>
    <row r="21835" spans="4:4">
      <c r="D21835" s="16"/>
    </row>
    <row r="21836" spans="4:4">
      <c r="D21836" s="16"/>
    </row>
    <row r="21837" spans="4:4">
      <c r="D21837" s="16"/>
    </row>
    <row r="21838" spans="4:4">
      <c r="D21838" s="16"/>
    </row>
    <row r="21839" spans="4:4">
      <c r="D21839" s="16"/>
    </row>
    <row r="21840" spans="4:4">
      <c r="D21840" s="16"/>
    </row>
    <row r="21841" spans="4:4">
      <c r="D21841" s="16"/>
    </row>
    <row r="21842" spans="4:4">
      <c r="D21842" s="16"/>
    </row>
    <row r="21843" spans="4:4">
      <c r="D21843" s="16"/>
    </row>
    <row r="21844" spans="4:4">
      <c r="D21844" s="16"/>
    </row>
    <row r="21845" spans="4:4">
      <c r="D21845" s="16"/>
    </row>
    <row r="21846" spans="4:4">
      <c r="D21846" s="16"/>
    </row>
    <row r="21847" spans="4:4">
      <c r="D21847" s="16"/>
    </row>
    <row r="21848" spans="4:4">
      <c r="D21848" s="16"/>
    </row>
    <row r="21849" spans="4:4">
      <c r="D21849" s="16"/>
    </row>
    <row r="21850" spans="4:4">
      <c r="D21850" s="16"/>
    </row>
    <row r="21851" spans="4:4">
      <c r="D21851" s="16"/>
    </row>
    <row r="21852" spans="4:4">
      <c r="D21852" s="16"/>
    </row>
    <row r="21853" spans="4:4">
      <c r="D21853" s="16"/>
    </row>
    <row r="21854" spans="4:4">
      <c r="D21854" s="16"/>
    </row>
    <row r="21855" spans="4:4">
      <c r="D21855" s="16"/>
    </row>
    <row r="21856" spans="4:4">
      <c r="D21856" s="16"/>
    </row>
    <row r="21857" spans="4:4">
      <c r="D21857" s="16"/>
    </row>
    <row r="21858" spans="4:4">
      <c r="D21858" s="16"/>
    </row>
    <row r="21859" spans="4:4">
      <c r="D21859" s="16"/>
    </row>
    <row r="21860" spans="4:4">
      <c r="D21860" s="16"/>
    </row>
    <row r="21861" spans="4:4">
      <c r="D21861" s="16"/>
    </row>
    <row r="21862" spans="4:4">
      <c r="D21862" s="16"/>
    </row>
    <row r="21863" spans="4:4">
      <c r="D21863" s="16"/>
    </row>
    <row r="21864" spans="4:4">
      <c r="D21864" s="16"/>
    </row>
    <row r="21865" spans="4:4">
      <c r="D21865" s="16"/>
    </row>
    <row r="21866" spans="4:4">
      <c r="D21866" s="16"/>
    </row>
    <row r="21867" spans="4:4">
      <c r="D21867" s="16"/>
    </row>
    <row r="21868" spans="4:4">
      <c r="D21868" s="16"/>
    </row>
    <row r="21869" spans="4:4">
      <c r="D21869" s="16"/>
    </row>
    <row r="21870" spans="4:4">
      <c r="D21870" s="16"/>
    </row>
    <row r="21871" spans="4:4">
      <c r="D21871" s="16"/>
    </row>
    <row r="21872" spans="4:4">
      <c r="D21872" s="16"/>
    </row>
    <row r="21873" spans="4:4">
      <c r="D21873" s="16"/>
    </row>
    <row r="21874" spans="4:4">
      <c r="D21874" s="16"/>
    </row>
    <row r="21875" spans="4:4">
      <c r="D21875" s="16"/>
    </row>
    <row r="21876" spans="4:4">
      <c r="D21876" s="16"/>
    </row>
    <row r="21877" spans="4:4">
      <c r="D21877" s="16"/>
    </row>
    <row r="21878" spans="4:4">
      <c r="D21878" s="16"/>
    </row>
    <row r="21879" spans="4:4">
      <c r="D21879" s="16"/>
    </row>
    <row r="21880" spans="4:4">
      <c r="D21880" s="16"/>
    </row>
    <row r="21881" spans="4:4">
      <c r="D21881" s="16"/>
    </row>
    <row r="21882" spans="4:4">
      <c r="D21882" s="16"/>
    </row>
    <row r="21883" spans="4:4">
      <c r="D21883" s="16"/>
    </row>
    <row r="21884" spans="4:4">
      <c r="D21884" s="16"/>
    </row>
    <row r="21885" spans="4:4">
      <c r="D21885" s="16"/>
    </row>
    <row r="21886" spans="4:4">
      <c r="D21886" s="16"/>
    </row>
    <row r="21887" spans="4:4">
      <c r="D21887" s="16"/>
    </row>
    <row r="21888" spans="4:4">
      <c r="D21888" s="16"/>
    </row>
    <row r="21889" spans="4:4">
      <c r="D21889" s="16"/>
    </row>
    <row r="21890" spans="4:4">
      <c r="D21890" s="16"/>
    </row>
    <row r="21891" spans="4:4">
      <c r="D21891" s="16"/>
    </row>
    <row r="21892" spans="4:4">
      <c r="D21892" s="16"/>
    </row>
    <row r="21893" spans="4:4">
      <c r="D21893" s="16"/>
    </row>
    <row r="21894" spans="4:4">
      <c r="D21894" s="16"/>
    </row>
    <row r="21895" spans="4:4">
      <c r="D21895" s="16"/>
    </row>
    <row r="21896" spans="4:4">
      <c r="D21896" s="16"/>
    </row>
    <row r="21897" spans="4:4">
      <c r="D21897" s="16"/>
    </row>
    <row r="21898" spans="4:4">
      <c r="D21898" s="16"/>
    </row>
    <row r="21899" spans="4:4">
      <c r="D21899" s="16"/>
    </row>
    <row r="21900" spans="4:4">
      <c r="D21900" s="16"/>
    </row>
    <row r="21901" spans="4:4">
      <c r="D21901" s="16"/>
    </row>
    <row r="21902" spans="4:4">
      <c r="D21902" s="16"/>
    </row>
    <row r="21903" spans="4:4">
      <c r="D21903" s="16"/>
    </row>
    <row r="21904" spans="4:4">
      <c r="D21904" s="16"/>
    </row>
    <row r="21905" spans="4:4">
      <c r="D21905" s="16"/>
    </row>
    <row r="21906" spans="4:4">
      <c r="D21906" s="16"/>
    </row>
    <row r="21907" spans="4:4">
      <c r="D21907" s="16"/>
    </row>
    <row r="21908" spans="4:4">
      <c r="D21908" s="16"/>
    </row>
    <row r="21909" spans="4:4">
      <c r="D21909" s="16"/>
    </row>
    <row r="21910" spans="4:4">
      <c r="D21910" s="16"/>
    </row>
    <row r="21911" spans="4:4">
      <c r="D21911" s="16"/>
    </row>
    <row r="21912" spans="4:4">
      <c r="D21912" s="16"/>
    </row>
    <row r="21913" spans="4:4">
      <c r="D21913" s="16"/>
    </row>
    <row r="21914" spans="4:4">
      <c r="D21914" s="16"/>
    </row>
    <row r="21915" spans="4:4">
      <c r="D21915" s="16"/>
    </row>
    <row r="21916" spans="4:4">
      <c r="D21916" s="16"/>
    </row>
    <row r="21917" spans="4:4">
      <c r="D21917" s="16"/>
    </row>
    <row r="21918" spans="4:4">
      <c r="D21918" s="16"/>
    </row>
    <row r="21919" spans="4:4">
      <c r="D21919" s="16"/>
    </row>
    <row r="21920" spans="4:4">
      <c r="D21920" s="16"/>
    </row>
    <row r="21921" spans="4:4">
      <c r="D21921" s="16"/>
    </row>
    <row r="21922" spans="4:4">
      <c r="D21922" s="16"/>
    </row>
    <row r="21923" spans="4:4">
      <c r="D21923" s="16"/>
    </row>
    <row r="21924" spans="4:4">
      <c r="D21924" s="16"/>
    </row>
    <row r="21925" spans="4:4">
      <c r="D21925" s="16"/>
    </row>
    <row r="21926" spans="4:4">
      <c r="D21926" s="16"/>
    </row>
    <row r="21927" spans="4:4">
      <c r="D21927" s="16"/>
    </row>
    <row r="21928" spans="4:4">
      <c r="D21928" s="16"/>
    </row>
    <row r="21929" spans="4:4">
      <c r="D21929" s="16"/>
    </row>
    <row r="21930" spans="4:4">
      <c r="D21930" s="16"/>
    </row>
    <row r="21931" spans="4:4">
      <c r="D21931" s="16"/>
    </row>
    <row r="21932" spans="4:4">
      <c r="D21932" s="16"/>
    </row>
    <row r="21933" spans="4:4">
      <c r="D21933" s="16"/>
    </row>
    <row r="21934" spans="4:4">
      <c r="D21934" s="16"/>
    </row>
    <row r="21935" spans="4:4">
      <c r="D21935" s="16"/>
    </row>
    <row r="21936" spans="4:4">
      <c r="D21936" s="16"/>
    </row>
    <row r="21937" spans="4:4">
      <c r="D21937" s="16"/>
    </row>
    <row r="21938" spans="4:4">
      <c r="D21938" s="16"/>
    </row>
    <row r="21939" spans="4:4">
      <c r="D21939" s="16"/>
    </row>
    <row r="21940" spans="4:4">
      <c r="D21940" s="16"/>
    </row>
    <row r="21941" spans="4:4">
      <c r="D21941" s="16"/>
    </row>
    <row r="21942" spans="4:4">
      <c r="D21942" s="16"/>
    </row>
    <row r="21943" spans="4:4">
      <c r="D21943" s="16"/>
    </row>
    <row r="21944" spans="4:4">
      <c r="D21944" s="16"/>
    </row>
    <row r="21945" spans="4:4">
      <c r="D21945" s="16"/>
    </row>
    <row r="21946" spans="4:4">
      <c r="D21946" s="16"/>
    </row>
    <row r="21947" spans="4:4">
      <c r="D21947" s="16"/>
    </row>
    <row r="21948" spans="4:4">
      <c r="D21948" s="16"/>
    </row>
    <row r="21949" spans="4:4">
      <c r="D21949" s="16"/>
    </row>
    <row r="21950" spans="4:4">
      <c r="D21950" s="16"/>
    </row>
    <row r="21951" spans="4:4">
      <c r="D21951" s="16"/>
    </row>
    <row r="21952" spans="4:4">
      <c r="D21952" s="16"/>
    </row>
    <row r="21953" spans="4:4">
      <c r="D21953" s="16"/>
    </row>
    <row r="21954" spans="4:4">
      <c r="D21954" s="16"/>
    </row>
    <row r="21955" spans="4:4">
      <c r="D21955" s="16"/>
    </row>
    <row r="21956" spans="4:4">
      <c r="D21956" s="16"/>
    </row>
    <row r="21957" spans="4:4">
      <c r="D21957" s="16"/>
    </row>
    <row r="21958" spans="4:4">
      <c r="D21958" s="16"/>
    </row>
    <row r="21959" spans="4:4">
      <c r="D21959" s="16"/>
    </row>
    <row r="21960" spans="4:4">
      <c r="D21960" s="16"/>
    </row>
    <row r="21961" spans="4:4">
      <c r="D21961" s="16"/>
    </row>
    <row r="21962" spans="4:4">
      <c r="D21962" s="16"/>
    </row>
    <row r="21963" spans="4:4">
      <c r="D21963" s="16"/>
    </row>
    <row r="21964" spans="4:4">
      <c r="D21964" s="16"/>
    </row>
    <row r="21965" spans="4:4">
      <c r="D21965" s="16"/>
    </row>
    <row r="21966" spans="4:4">
      <c r="D21966" s="16"/>
    </row>
    <row r="21967" spans="4:4">
      <c r="D21967" s="16"/>
    </row>
    <row r="21968" spans="4:4">
      <c r="D21968" s="16"/>
    </row>
    <row r="21969" spans="4:4">
      <c r="D21969" s="16"/>
    </row>
    <row r="21970" spans="4:4">
      <c r="D21970" s="16"/>
    </row>
    <row r="21971" spans="4:4">
      <c r="D21971" s="16"/>
    </row>
    <row r="21972" spans="4:4">
      <c r="D21972" s="16"/>
    </row>
    <row r="21973" spans="4:4">
      <c r="D21973" s="16"/>
    </row>
    <row r="21974" spans="4:4">
      <c r="D21974" s="16"/>
    </row>
    <row r="21975" spans="4:4">
      <c r="D21975" s="16"/>
    </row>
    <row r="21976" spans="4:4">
      <c r="D21976" s="16"/>
    </row>
    <row r="21977" spans="4:4">
      <c r="D21977" s="16"/>
    </row>
    <row r="21978" spans="4:4">
      <c r="D21978" s="16"/>
    </row>
    <row r="21979" spans="4:4">
      <c r="D21979" s="16"/>
    </row>
    <row r="21980" spans="4:4">
      <c r="D21980" s="16"/>
    </row>
    <row r="21981" spans="4:4">
      <c r="D21981" s="16"/>
    </row>
    <row r="21982" spans="4:4">
      <c r="D21982" s="16"/>
    </row>
    <row r="21983" spans="4:4">
      <c r="D21983" s="16"/>
    </row>
    <row r="21984" spans="4:4">
      <c r="D21984" s="16"/>
    </row>
    <row r="21985" spans="4:4">
      <c r="D21985" s="16"/>
    </row>
    <row r="21986" spans="4:4">
      <c r="D21986" s="16"/>
    </row>
    <row r="21987" spans="4:4">
      <c r="D21987" s="16"/>
    </row>
    <row r="21988" spans="4:4">
      <c r="D21988" s="16"/>
    </row>
    <row r="21989" spans="4:4">
      <c r="D21989" s="16"/>
    </row>
    <row r="21990" spans="4:4">
      <c r="D21990" s="16"/>
    </row>
    <row r="21991" spans="4:4">
      <c r="D21991" s="16"/>
    </row>
    <row r="21992" spans="4:4">
      <c r="D21992" s="16"/>
    </row>
    <row r="21993" spans="4:4">
      <c r="D21993" s="16"/>
    </row>
    <row r="21994" spans="4:4">
      <c r="D21994" s="16"/>
    </row>
    <row r="21995" spans="4:4">
      <c r="D21995" s="16"/>
    </row>
    <row r="21996" spans="4:4">
      <c r="D21996" s="16"/>
    </row>
    <row r="21997" spans="4:4">
      <c r="D21997" s="16"/>
    </row>
    <row r="21998" spans="4:4">
      <c r="D21998" s="16"/>
    </row>
    <row r="21999" spans="4:4">
      <c r="D21999" s="16"/>
    </row>
    <row r="22000" spans="4:4">
      <c r="D22000" s="16"/>
    </row>
    <row r="22001" spans="4:4">
      <c r="D22001" s="16"/>
    </row>
    <row r="22002" spans="4:4">
      <c r="D22002" s="16"/>
    </row>
    <row r="22003" spans="4:4">
      <c r="D22003" s="16"/>
    </row>
    <row r="22004" spans="4:4">
      <c r="D22004" s="16"/>
    </row>
    <row r="22005" spans="4:4">
      <c r="D22005" s="16"/>
    </row>
    <row r="22006" spans="4:4">
      <c r="D22006" s="16"/>
    </row>
    <row r="22007" spans="4:4">
      <c r="D22007" s="16"/>
    </row>
    <row r="22008" spans="4:4">
      <c r="D22008" s="16"/>
    </row>
    <row r="22009" spans="4:4">
      <c r="D22009" s="16"/>
    </row>
    <row r="22010" spans="4:4">
      <c r="D22010" s="16"/>
    </row>
    <row r="22011" spans="4:4">
      <c r="D22011" s="16"/>
    </row>
    <row r="22012" spans="4:4">
      <c r="D22012" s="16"/>
    </row>
    <row r="22013" spans="4:4">
      <c r="D22013" s="16"/>
    </row>
    <row r="22014" spans="4:4">
      <c r="D22014" s="16"/>
    </row>
    <row r="22015" spans="4:4">
      <c r="D22015" s="16"/>
    </row>
    <row r="22016" spans="4:4">
      <c r="D22016" s="16"/>
    </row>
    <row r="22017" spans="4:4">
      <c r="D22017" s="16"/>
    </row>
    <row r="22018" spans="4:4">
      <c r="D22018" s="16"/>
    </row>
    <row r="22019" spans="4:4">
      <c r="D22019" s="16"/>
    </row>
    <row r="22020" spans="4:4">
      <c r="D22020" s="16"/>
    </row>
    <row r="22021" spans="4:4">
      <c r="D22021" s="16"/>
    </row>
    <row r="22022" spans="4:4">
      <c r="D22022" s="16"/>
    </row>
    <row r="22023" spans="4:4">
      <c r="D22023" s="16"/>
    </row>
    <row r="22024" spans="4:4">
      <c r="D22024" s="16"/>
    </row>
    <row r="22025" spans="4:4">
      <c r="D22025" s="16"/>
    </row>
    <row r="22026" spans="4:4">
      <c r="D22026" s="16"/>
    </row>
    <row r="22027" spans="4:4">
      <c r="D22027" s="16"/>
    </row>
    <row r="22028" spans="4:4">
      <c r="D22028" s="16"/>
    </row>
    <row r="22029" spans="4:4">
      <c r="D22029" s="16"/>
    </row>
    <row r="22030" spans="4:4">
      <c r="D22030" s="16"/>
    </row>
    <row r="22031" spans="4:4">
      <c r="D22031" s="16"/>
    </row>
    <row r="22032" spans="4:4">
      <c r="D22032" s="16"/>
    </row>
    <row r="22033" spans="4:4">
      <c r="D22033" s="16"/>
    </row>
    <row r="22034" spans="4:4">
      <c r="D22034" s="16"/>
    </row>
    <row r="22035" spans="4:4">
      <c r="D22035" s="16"/>
    </row>
    <row r="22036" spans="4:4">
      <c r="D22036" s="16"/>
    </row>
    <row r="22037" spans="4:4">
      <c r="D22037" s="16"/>
    </row>
    <row r="22038" spans="4:4">
      <c r="D22038" s="16"/>
    </row>
    <row r="22039" spans="4:4">
      <c r="D22039" s="16"/>
    </row>
    <row r="22040" spans="4:4">
      <c r="D22040" s="16"/>
    </row>
    <row r="22041" spans="4:4">
      <c r="D22041" s="16"/>
    </row>
    <row r="22042" spans="4:4">
      <c r="D22042" s="16"/>
    </row>
    <row r="22043" spans="4:4">
      <c r="D22043" s="16"/>
    </row>
    <row r="22044" spans="4:4">
      <c r="D22044" s="16"/>
    </row>
    <row r="22045" spans="4:4">
      <c r="D22045" s="16"/>
    </row>
    <row r="22046" spans="4:4">
      <c r="D22046" s="16"/>
    </row>
    <row r="22047" spans="4:4">
      <c r="D22047" s="16"/>
    </row>
    <row r="22048" spans="4:4">
      <c r="D22048" s="16"/>
    </row>
    <row r="22049" spans="4:4">
      <c r="D22049" s="16"/>
    </row>
    <row r="22050" spans="4:4">
      <c r="D22050" s="16"/>
    </row>
    <row r="22051" spans="4:4">
      <c r="D22051" s="16"/>
    </row>
    <row r="22052" spans="4:4">
      <c r="D22052" s="16"/>
    </row>
    <row r="22053" spans="4:4">
      <c r="D22053" s="16"/>
    </row>
    <row r="22054" spans="4:4">
      <c r="D22054" s="16"/>
    </row>
    <row r="22055" spans="4:4">
      <c r="D22055" s="16"/>
    </row>
    <row r="22056" spans="4:4">
      <c r="D22056" s="16"/>
    </row>
    <row r="22057" spans="4:4">
      <c r="D22057" s="16"/>
    </row>
    <row r="22058" spans="4:4">
      <c r="D22058" s="16"/>
    </row>
    <row r="22059" spans="4:4">
      <c r="D22059" s="16"/>
    </row>
    <row r="22060" spans="4:4">
      <c r="D22060" s="16"/>
    </row>
    <row r="22061" spans="4:4">
      <c r="D22061" s="16"/>
    </row>
    <row r="22062" spans="4:4">
      <c r="D22062" s="16"/>
    </row>
    <row r="22063" spans="4:4">
      <c r="D22063" s="16"/>
    </row>
    <row r="22064" spans="4:4">
      <c r="D22064" s="16"/>
    </row>
    <row r="22065" spans="4:4">
      <c r="D22065" s="16"/>
    </row>
    <row r="22066" spans="4:4">
      <c r="D22066" s="16"/>
    </row>
    <row r="22067" spans="4:4">
      <c r="D22067" s="16"/>
    </row>
    <row r="22068" spans="4:4">
      <c r="D22068" s="16"/>
    </row>
    <row r="22069" spans="4:4">
      <c r="D22069" s="16"/>
    </row>
    <row r="22070" spans="4:4">
      <c r="D22070" s="16"/>
    </row>
    <row r="22071" spans="4:4">
      <c r="D22071" s="16"/>
    </row>
    <row r="22072" spans="4:4">
      <c r="D22072" s="16"/>
    </row>
    <row r="22073" spans="4:4">
      <c r="D22073" s="16"/>
    </row>
    <row r="22074" spans="4:4">
      <c r="D22074" s="16"/>
    </row>
    <row r="22075" spans="4:4">
      <c r="D22075" s="16"/>
    </row>
    <row r="22076" spans="4:4">
      <c r="D22076" s="16"/>
    </row>
    <row r="22077" spans="4:4">
      <c r="D22077" s="16"/>
    </row>
    <row r="22078" spans="4:4">
      <c r="D22078" s="16"/>
    </row>
    <row r="22079" spans="4:4">
      <c r="D22079" s="16"/>
    </row>
    <row r="22080" spans="4:4">
      <c r="D22080" s="16"/>
    </row>
    <row r="22081" spans="4:4">
      <c r="D22081" s="16"/>
    </row>
    <row r="22082" spans="4:4">
      <c r="D22082" s="16"/>
    </row>
    <row r="22083" spans="4:4">
      <c r="D22083" s="16"/>
    </row>
    <row r="22084" spans="4:4">
      <c r="D22084" s="16"/>
    </row>
    <row r="22085" spans="4:4">
      <c r="D22085" s="16"/>
    </row>
    <row r="22086" spans="4:4">
      <c r="D22086" s="16"/>
    </row>
    <row r="22087" spans="4:4">
      <c r="D22087" s="16"/>
    </row>
    <row r="22088" spans="4:4">
      <c r="D22088" s="16"/>
    </row>
    <row r="22089" spans="4:4">
      <c r="D22089" s="16"/>
    </row>
    <row r="22090" spans="4:4">
      <c r="D22090" s="16"/>
    </row>
    <row r="22091" spans="4:4">
      <c r="D22091" s="16"/>
    </row>
    <row r="22092" spans="4:4">
      <c r="D22092" s="16"/>
    </row>
    <row r="22093" spans="4:4">
      <c r="D22093" s="16"/>
    </row>
    <row r="22094" spans="4:4">
      <c r="D22094" s="16"/>
    </row>
    <row r="22095" spans="4:4">
      <c r="D22095" s="16"/>
    </row>
    <row r="22096" spans="4:4">
      <c r="D22096" s="16"/>
    </row>
    <row r="22097" spans="4:4">
      <c r="D22097" s="16"/>
    </row>
    <row r="22098" spans="4:4">
      <c r="D22098" s="16"/>
    </row>
    <row r="22099" spans="4:4">
      <c r="D22099" s="16"/>
    </row>
    <row r="22100" spans="4:4">
      <c r="D22100" s="16"/>
    </row>
    <row r="22101" spans="4:4">
      <c r="D22101" s="16"/>
    </row>
    <row r="22102" spans="4:4">
      <c r="D22102" s="16"/>
    </row>
    <row r="22103" spans="4:4">
      <c r="D22103" s="16"/>
    </row>
    <row r="22104" spans="4:4">
      <c r="D22104" s="16"/>
    </row>
    <row r="22105" spans="4:4">
      <c r="D22105" s="16"/>
    </row>
    <row r="22106" spans="4:4">
      <c r="D22106" s="16"/>
    </row>
    <row r="22107" spans="4:4">
      <c r="D22107" s="16"/>
    </row>
    <row r="22108" spans="4:4">
      <c r="D22108" s="16"/>
    </row>
    <row r="22109" spans="4:4">
      <c r="D22109" s="16"/>
    </row>
    <row r="22110" spans="4:4">
      <c r="D22110" s="16"/>
    </row>
    <row r="22111" spans="4:4">
      <c r="D22111" s="16"/>
    </row>
    <row r="22112" spans="4:4">
      <c r="D22112" s="16"/>
    </row>
    <row r="22113" spans="4:4">
      <c r="D22113" s="16"/>
    </row>
    <row r="22114" spans="4:4">
      <c r="D22114" s="16"/>
    </row>
    <row r="22115" spans="4:4">
      <c r="D22115" s="16"/>
    </row>
    <row r="22116" spans="4:4">
      <c r="D22116" s="16"/>
    </row>
    <row r="22117" spans="4:4">
      <c r="D22117" s="16"/>
    </row>
    <row r="22118" spans="4:4">
      <c r="D22118" s="16"/>
    </row>
    <row r="22119" spans="4:4">
      <c r="D22119" s="16"/>
    </row>
    <row r="22120" spans="4:4">
      <c r="D22120" s="16"/>
    </row>
    <row r="22121" spans="4:4">
      <c r="D22121" s="16"/>
    </row>
    <row r="22122" spans="4:4">
      <c r="D22122" s="16"/>
    </row>
    <row r="22123" spans="4:4">
      <c r="D22123" s="16"/>
    </row>
    <row r="22124" spans="4:4">
      <c r="D22124" s="16"/>
    </row>
    <row r="22125" spans="4:4">
      <c r="D22125" s="16"/>
    </row>
    <row r="22126" spans="4:4">
      <c r="D22126" s="16"/>
    </row>
    <row r="22127" spans="4:4">
      <c r="D22127" s="16"/>
    </row>
    <row r="22128" spans="4:4">
      <c r="D22128" s="16"/>
    </row>
    <row r="22129" spans="4:4">
      <c r="D22129" s="16"/>
    </row>
    <row r="22130" spans="4:4">
      <c r="D22130" s="16"/>
    </row>
    <row r="22131" spans="4:4">
      <c r="D22131" s="16"/>
    </row>
    <row r="22132" spans="4:4">
      <c r="D22132" s="16"/>
    </row>
    <row r="22133" spans="4:4">
      <c r="D22133" s="16"/>
    </row>
    <row r="22134" spans="4:4">
      <c r="D22134" s="16"/>
    </row>
    <row r="22135" spans="4:4">
      <c r="D22135" s="16"/>
    </row>
    <row r="22136" spans="4:4">
      <c r="D22136" s="16"/>
    </row>
    <row r="22137" spans="4:4">
      <c r="D22137" s="16"/>
    </row>
    <row r="22138" spans="4:4">
      <c r="D22138" s="16"/>
    </row>
    <row r="22139" spans="4:4">
      <c r="D22139" s="16"/>
    </row>
    <row r="22140" spans="4:4">
      <c r="D22140" s="16"/>
    </row>
    <row r="22141" spans="4:4">
      <c r="D22141" s="16"/>
    </row>
    <row r="22142" spans="4:4">
      <c r="D22142" s="16"/>
    </row>
    <row r="22143" spans="4:4">
      <c r="D22143" s="16"/>
    </row>
    <row r="22144" spans="4:4">
      <c r="D22144" s="16"/>
    </row>
    <row r="22145" spans="4:4">
      <c r="D22145" s="16"/>
    </row>
    <row r="22146" spans="4:4">
      <c r="D22146" s="16"/>
    </row>
    <row r="22147" spans="4:4">
      <c r="D22147" s="16"/>
    </row>
    <row r="22148" spans="4:4">
      <c r="D22148" s="16"/>
    </row>
    <row r="22149" spans="4:4">
      <c r="D22149" s="16"/>
    </row>
    <row r="22150" spans="4:4">
      <c r="D22150" s="16"/>
    </row>
    <row r="22151" spans="4:4">
      <c r="D22151" s="16"/>
    </row>
    <row r="22152" spans="4:4">
      <c r="D22152" s="16"/>
    </row>
    <row r="22153" spans="4:4">
      <c r="D22153" s="16"/>
    </row>
    <row r="22154" spans="4:4">
      <c r="D22154" s="16"/>
    </row>
    <row r="22155" spans="4:4">
      <c r="D22155" s="16"/>
    </row>
    <row r="22156" spans="4:4">
      <c r="D22156" s="16"/>
    </row>
    <row r="22157" spans="4:4">
      <c r="D22157" s="16"/>
    </row>
    <row r="22158" spans="4:4">
      <c r="D22158" s="16"/>
    </row>
    <row r="22159" spans="4:4">
      <c r="D22159" s="16"/>
    </row>
    <row r="22160" spans="4:4">
      <c r="D22160" s="16"/>
    </row>
    <row r="22161" spans="4:4">
      <c r="D22161" s="16"/>
    </row>
    <row r="22162" spans="4:4">
      <c r="D22162" s="16"/>
    </row>
    <row r="22163" spans="4:4">
      <c r="D22163" s="16"/>
    </row>
    <row r="22164" spans="4:4">
      <c r="D22164" s="16"/>
    </row>
    <row r="22165" spans="4:4">
      <c r="D22165" s="16"/>
    </row>
    <row r="22166" spans="4:4">
      <c r="D22166" s="16"/>
    </row>
    <row r="22167" spans="4:4">
      <c r="D22167" s="16"/>
    </row>
    <row r="22168" spans="4:4">
      <c r="D22168" s="16"/>
    </row>
    <row r="22169" spans="4:4">
      <c r="D22169" s="16"/>
    </row>
    <row r="22170" spans="4:4">
      <c r="D22170" s="16"/>
    </row>
    <row r="22171" spans="4:4">
      <c r="D22171" s="16"/>
    </row>
    <row r="22172" spans="4:4">
      <c r="D22172" s="16"/>
    </row>
    <row r="22173" spans="4:4">
      <c r="D22173" s="16"/>
    </row>
    <row r="22174" spans="4:4">
      <c r="D22174" s="16"/>
    </row>
    <row r="22175" spans="4:4">
      <c r="D22175" s="16"/>
    </row>
    <row r="22176" spans="4:4">
      <c r="D22176" s="16"/>
    </row>
    <row r="22177" spans="4:4">
      <c r="D22177" s="16"/>
    </row>
    <row r="22178" spans="4:4">
      <c r="D22178" s="16"/>
    </row>
    <row r="22179" spans="4:4">
      <c r="D22179" s="16"/>
    </row>
    <row r="22180" spans="4:4">
      <c r="D22180" s="16"/>
    </row>
    <row r="22181" spans="4:4">
      <c r="D22181" s="16"/>
    </row>
    <row r="22182" spans="4:4">
      <c r="D22182" s="16"/>
    </row>
    <row r="22183" spans="4:4">
      <c r="D22183" s="16"/>
    </row>
    <row r="22184" spans="4:4">
      <c r="D22184" s="16"/>
    </row>
    <row r="22185" spans="4:4">
      <c r="D22185" s="16"/>
    </row>
    <row r="22186" spans="4:4">
      <c r="D22186" s="16"/>
    </row>
    <row r="22187" spans="4:4">
      <c r="D22187" s="16"/>
    </row>
    <row r="22188" spans="4:4">
      <c r="D22188" s="16"/>
    </row>
    <row r="22189" spans="4:4">
      <c r="D22189" s="16"/>
    </row>
    <row r="22190" spans="4:4">
      <c r="D22190" s="16"/>
    </row>
    <row r="22191" spans="4:4">
      <c r="D22191" s="16"/>
    </row>
    <row r="22192" spans="4:4">
      <c r="D22192" s="16"/>
    </row>
    <row r="22193" spans="4:4">
      <c r="D22193" s="16"/>
    </row>
    <row r="22194" spans="4:4">
      <c r="D22194" s="16"/>
    </row>
    <row r="22195" spans="4:4">
      <c r="D22195" s="16"/>
    </row>
    <row r="22196" spans="4:4">
      <c r="D22196" s="16"/>
    </row>
    <row r="22197" spans="4:4">
      <c r="D22197" s="16"/>
    </row>
    <row r="22198" spans="4:4">
      <c r="D22198" s="16"/>
    </row>
    <row r="22199" spans="4:4">
      <c r="D22199" s="16"/>
    </row>
    <row r="22200" spans="4:4">
      <c r="D22200" s="16"/>
    </row>
    <row r="22201" spans="4:4">
      <c r="D22201" s="16"/>
    </row>
    <row r="22202" spans="4:4">
      <c r="D22202" s="16"/>
    </row>
    <row r="22203" spans="4:4">
      <c r="D22203" s="16"/>
    </row>
    <row r="22204" spans="4:4">
      <c r="D22204" s="16"/>
    </row>
    <row r="22205" spans="4:4">
      <c r="D22205" s="16"/>
    </row>
    <row r="22206" spans="4:4">
      <c r="D22206" s="16"/>
    </row>
    <row r="22207" spans="4:4">
      <c r="D22207" s="16"/>
    </row>
    <row r="22208" spans="4:4">
      <c r="D22208" s="16"/>
    </row>
    <row r="22209" spans="4:4">
      <c r="D22209" s="16"/>
    </row>
    <row r="22210" spans="4:4">
      <c r="D22210" s="16"/>
    </row>
    <row r="22211" spans="4:4">
      <c r="D22211" s="16"/>
    </row>
    <row r="22212" spans="4:4">
      <c r="D22212" s="16"/>
    </row>
    <row r="22213" spans="4:4">
      <c r="D22213" s="16"/>
    </row>
    <row r="22214" spans="4:4">
      <c r="D22214" s="16"/>
    </row>
    <row r="22215" spans="4:4">
      <c r="D22215" s="16"/>
    </row>
    <row r="22216" spans="4:4">
      <c r="D22216" s="16"/>
    </row>
    <row r="22217" spans="4:4">
      <c r="D22217" s="16"/>
    </row>
    <row r="22218" spans="4:4">
      <c r="D22218" s="16"/>
    </row>
    <row r="22219" spans="4:4">
      <c r="D22219" s="16"/>
    </row>
    <row r="22220" spans="4:4">
      <c r="D22220" s="16"/>
    </row>
    <row r="22221" spans="4:4">
      <c r="D22221" s="16"/>
    </row>
    <row r="22222" spans="4:4">
      <c r="D22222" s="16"/>
    </row>
    <row r="22223" spans="4:4">
      <c r="D22223" s="16"/>
    </row>
    <row r="22224" spans="4:4">
      <c r="D22224" s="16"/>
    </row>
    <row r="22225" spans="4:4">
      <c r="D22225" s="16"/>
    </row>
    <row r="22226" spans="4:4">
      <c r="D22226" s="16"/>
    </row>
    <row r="22227" spans="4:4">
      <c r="D22227" s="16"/>
    </row>
    <row r="22228" spans="4:4">
      <c r="D22228" s="16"/>
    </row>
    <row r="22229" spans="4:4">
      <c r="D22229" s="16"/>
    </row>
    <row r="22230" spans="4:4">
      <c r="D22230" s="16"/>
    </row>
    <row r="22231" spans="4:4">
      <c r="D22231" s="16"/>
    </row>
    <row r="22232" spans="4:4">
      <c r="D22232" s="16"/>
    </row>
    <row r="22233" spans="4:4">
      <c r="D22233" s="16"/>
    </row>
    <row r="22234" spans="4:4">
      <c r="D22234" s="16"/>
    </row>
    <row r="22235" spans="4:4">
      <c r="D22235" s="16"/>
    </row>
    <row r="22236" spans="4:4">
      <c r="D22236" s="16"/>
    </row>
    <row r="22237" spans="4:4">
      <c r="D22237" s="16"/>
    </row>
    <row r="22238" spans="4:4">
      <c r="D22238" s="16"/>
    </row>
    <row r="22239" spans="4:4">
      <c r="D22239" s="16"/>
    </row>
    <row r="22240" spans="4:4">
      <c r="D22240" s="16"/>
    </row>
    <row r="22241" spans="4:4">
      <c r="D22241" s="16"/>
    </row>
    <row r="22242" spans="4:4">
      <c r="D22242" s="16"/>
    </row>
    <row r="22243" spans="4:4">
      <c r="D22243" s="16"/>
    </row>
    <row r="22244" spans="4:4">
      <c r="D22244" s="16"/>
    </row>
    <row r="22245" spans="4:4">
      <c r="D22245" s="16"/>
    </row>
    <row r="22246" spans="4:4">
      <c r="D22246" s="16"/>
    </row>
    <row r="22247" spans="4:4">
      <c r="D22247" s="16"/>
    </row>
    <row r="22248" spans="4:4">
      <c r="D22248" s="16"/>
    </row>
    <row r="22249" spans="4:4">
      <c r="D22249" s="16"/>
    </row>
    <row r="22250" spans="4:4">
      <c r="D22250" s="16"/>
    </row>
    <row r="22251" spans="4:4">
      <c r="D22251" s="16"/>
    </row>
    <row r="22252" spans="4:4">
      <c r="D22252" s="16"/>
    </row>
    <row r="22253" spans="4:4">
      <c r="D22253" s="16"/>
    </row>
    <row r="22254" spans="4:4">
      <c r="D22254" s="16"/>
    </row>
    <row r="22255" spans="4:4">
      <c r="D22255" s="16"/>
    </row>
    <row r="22256" spans="4:4">
      <c r="D22256" s="16"/>
    </row>
    <row r="22257" spans="4:4">
      <c r="D22257" s="16"/>
    </row>
    <row r="22258" spans="4:4">
      <c r="D22258" s="16"/>
    </row>
    <row r="22259" spans="4:4">
      <c r="D22259" s="16"/>
    </row>
    <row r="22260" spans="4:4">
      <c r="D22260" s="16"/>
    </row>
    <row r="22261" spans="4:4">
      <c r="D22261" s="16"/>
    </row>
    <row r="22262" spans="4:4">
      <c r="D22262" s="16"/>
    </row>
    <row r="22263" spans="4:4">
      <c r="D22263" s="16"/>
    </row>
    <row r="22264" spans="4:4">
      <c r="D22264" s="16"/>
    </row>
    <row r="22265" spans="4:4">
      <c r="D22265" s="16"/>
    </row>
    <row r="22266" spans="4:4">
      <c r="D22266" s="16"/>
    </row>
    <row r="22267" spans="4:4">
      <c r="D22267" s="16"/>
    </row>
    <row r="22268" spans="4:4">
      <c r="D22268" s="16"/>
    </row>
    <row r="22269" spans="4:4">
      <c r="D22269" s="16"/>
    </row>
    <row r="22270" spans="4:4">
      <c r="D22270" s="16"/>
    </row>
    <row r="22271" spans="4:4">
      <c r="D22271" s="16"/>
    </row>
    <row r="22272" spans="4:4">
      <c r="D22272" s="16"/>
    </row>
    <row r="22273" spans="4:4">
      <c r="D22273" s="16"/>
    </row>
    <row r="22274" spans="4:4">
      <c r="D22274" s="16"/>
    </row>
    <row r="22275" spans="4:4">
      <c r="D22275" s="16"/>
    </row>
    <row r="22276" spans="4:4">
      <c r="D22276" s="16"/>
    </row>
    <row r="22277" spans="4:4">
      <c r="D22277" s="16"/>
    </row>
    <row r="22278" spans="4:4">
      <c r="D22278" s="16"/>
    </row>
    <row r="22279" spans="4:4">
      <c r="D22279" s="16"/>
    </row>
    <row r="22280" spans="4:4">
      <c r="D22280" s="16"/>
    </row>
    <row r="22281" spans="4:4">
      <c r="D22281" s="16"/>
    </row>
    <row r="22282" spans="4:4">
      <c r="D22282" s="16"/>
    </row>
    <row r="22283" spans="4:4">
      <c r="D22283" s="16"/>
    </row>
    <row r="22284" spans="4:4">
      <c r="D22284" s="16"/>
    </row>
    <row r="22285" spans="4:4">
      <c r="D22285" s="16"/>
    </row>
    <row r="22286" spans="4:4">
      <c r="D22286" s="16"/>
    </row>
    <row r="22287" spans="4:4">
      <c r="D22287" s="16"/>
    </row>
    <row r="22288" spans="4:4">
      <c r="D22288" s="16"/>
    </row>
    <row r="22289" spans="4:4">
      <c r="D22289" s="16"/>
    </row>
    <row r="22290" spans="4:4">
      <c r="D22290" s="16"/>
    </row>
    <row r="22291" spans="4:4">
      <c r="D22291" s="16"/>
    </row>
    <row r="22292" spans="4:4">
      <c r="D22292" s="16"/>
    </row>
    <row r="22293" spans="4:4">
      <c r="D22293" s="16"/>
    </row>
    <row r="22294" spans="4:4">
      <c r="D22294" s="16"/>
    </row>
    <row r="22295" spans="4:4">
      <c r="D22295" s="16"/>
    </row>
    <row r="22296" spans="4:4">
      <c r="D22296" s="16"/>
    </row>
    <row r="22297" spans="4:4">
      <c r="D22297" s="16"/>
    </row>
    <row r="22298" spans="4:4">
      <c r="D22298" s="16"/>
    </row>
    <row r="22299" spans="4:4">
      <c r="D22299" s="16"/>
    </row>
    <row r="22300" spans="4:4">
      <c r="D22300" s="16"/>
    </row>
    <row r="22301" spans="4:4">
      <c r="D22301" s="16"/>
    </row>
    <row r="22302" spans="4:4">
      <c r="D22302" s="16"/>
    </row>
    <row r="22303" spans="4:4">
      <c r="D22303" s="16"/>
    </row>
    <row r="22304" spans="4:4">
      <c r="D22304" s="16"/>
    </row>
    <row r="22305" spans="4:4">
      <c r="D22305" s="16"/>
    </row>
    <row r="22306" spans="4:4">
      <c r="D22306" s="16"/>
    </row>
    <row r="22307" spans="4:4">
      <c r="D22307" s="16"/>
    </row>
    <row r="22308" spans="4:4">
      <c r="D22308" s="16"/>
    </row>
    <row r="22309" spans="4:4">
      <c r="D22309" s="16"/>
    </row>
    <row r="22310" spans="4:4">
      <c r="D22310" s="16"/>
    </row>
    <row r="22311" spans="4:4">
      <c r="D22311" s="16"/>
    </row>
    <row r="22312" spans="4:4">
      <c r="D22312" s="16"/>
    </row>
    <row r="22313" spans="4:4">
      <c r="D22313" s="16"/>
    </row>
    <row r="22314" spans="4:4">
      <c r="D22314" s="16"/>
    </row>
    <row r="22315" spans="4:4">
      <c r="D22315" s="16"/>
    </row>
    <row r="22316" spans="4:4">
      <c r="D22316" s="16"/>
    </row>
    <row r="22317" spans="4:4">
      <c r="D22317" s="16"/>
    </row>
    <row r="22318" spans="4:4">
      <c r="D22318" s="16"/>
    </row>
    <row r="22319" spans="4:4">
      <c r="D22319" s="16"/>
    </row>
    <row r="22320" spans="4:4">
      <c r="D22320" s="16"/>
    </row>
    <row r="22321" spans="4:4">
      <c r="D22321" s="16"/>
    </row>
    <row r="22322" spans="4:4">
      <c r="D22322" s="16"/>
    </row>
    <row r="22323" spans="4:4">
      <c r="D22323" s="16"/>
    </row>
    <row r="22324" spans="4:4">
      <c r="D22324" s="16"/>
    </row>
    <row r="22325" spans="4:4">
      <c r="D22325" s="16"/>
    </row>
    <row r="22326" spans="4:4">
      <c r="D22326" s="16"/>
    </row>
    <row r="22327" spans="4:4">
      <c r="D22327" s="16"/>
    </row>
    <row r="22328" spans="4:4">
      <c r="D22328" s="16"/>
    </row>
    <row r="22329" spans="4:4">
      <c r="D22329" s="16"/>
    </row>
    <row r="22330" spans="4:4">
      <c r="D22330" s="16"/>
    </row>
    <row r="22331" spans="4:4">
      <c r="D22331" s="16"/>
    </row>
    <row r="22332" spans="4:4">
      <c r="D22332" s="16"/>
    </row>
    <row r="22333" spans="4:4">
      <c r="D22333" s="16"/>
    </row>
    <row r="22334" spans="4:4">
      <c r="D22334" s="16"/>
    </row>
    <row r="22335" spans="4:4">
      <c r="D22335" s="16"/>
    </row>
    <row r="22336" spans="4:4">
      <c r="D22336" s="16"/>
    </row>
    <row r="22337" spans="4:4">
      <c r="D22337" s="16"/>
    </row>
    <row r="22338" spans="4:4">
      <c r="D22338" s="16"/>
    </row>
    <row r="22339" spans="4:4">
      <c r="D22339" s="16"/>
    </row>
    <row r="22340" spans="4:4">
      <c r="D22340" s="16"/>
    </row>
    <row r="22341" spans="4:4">
      <c r="D22341" s="16"/>
    </row>
    <row r="22342" spans="4:4">
      <c r="D22342" s="16"/>
    </row>
    <row r="22343" spans="4:4">
      <c r="D22343" s="16"/>
    </row>
    <row r="22344" spans="4:4">
      <c r="D22344" s="16"/>
    </row>
    <row r="22345" spans="4:4">
      <c r="D22345" s="16"/>
    </row>
    <row r="22346" spans="4:4">
      <c r="D22346" s="16"/>
    </row>
    <row r="22347" spans="4:4">
      <c r="D22347" s="16"/>
    </row>
    <row r="22348" spans="4:4">
      <c r="D22348" s="16"/>
    </row>
    <row r="22349" spans="4:4">
      <c r="D22349" s="16"/>
    </row>
    <row r="22350" spans="4:4">
      <c r="D22350" s="16"/>
    </row>
    <row r="22351" spans="4:4">
      <c r="D22351" s="16"/>
    </row>
    <row r="22352" spans="4:4">
      <c r="D22352" s="16"/>
    </row>
    <row r="22353" spans="4:4">
      <c r="D22353" s="16"/>
    </row>
    <row r="22354" spans="4:4">
      <c r="D22354" s="16"/>
    </row>
    <row r="22355" spans="4:4">
      <c r="D22355" s="16"/>
    </row>
    <row r="22356" spans="4:4">
      <c r="D22356" s="16"/>
    </row>
    <row r="22357" spans="4:4">
      <c r="D22357" s="16"/>
    </row>
    <row r="22358" spans="4:4">
      <c r="D22358" s="16"/>
    </row>
    <row r="22359" spans="4:4">
      <c r="D22359" s="16"/>
    </row>
    <row r="22360" spans="4:4">
      <c r="D22360" s="16"/>
    </row>
    <row r="22361" spans="4:4">
      <c r="D22361" s="16"/>
    </row>
    <row r="22362" spans="4:4">
      <c r="D22362" s="16"/>
    </row>
    <row r="22363" spans="4:4">
      <c r="D22363" s="16"/>
    </row>
    <row r="22364" spans="4:4">
      <c r="D22364" s="16"/>
    </row>
    <row r="22365" spans="4:4">
      <c r="D22365" s="16"/>
    </row>
    <row r="22366" spans="4:4">
      <c r="D22366" s="16"/>
    </row>
    <row r="22367" spans="4:4">
      <c r="D22367" s="16"/>
    </row>
    <row r="22368" spans="4:4">
      <c r="D22368" s="16"/>
    </row>
    <row r="22369" spans="4:4">
      <c r="D22369" s="16"/>
    </row>
    <row r="22370" spans="4:4">
      <c r="D22370" s="16"/>
    </row>
    <row r="22371" spans="4:4">
      <c r="D22371" s="16"/>
    </row>
    <row r="22372" spans="4:4">
      <c r="D22372" s="16"/>
    </row>
    <row r="22373" spans="4:4">
      <c r="D22373" s="16"/>
    </row>
    <row r="22374" spans="4:4">
      <c r="D22374" s="16"/>
    </row>
    <row r="22375" spans="4:4">
      <c r="D22375" s="16"/>
    </row>
    <row r="22376" spans="4:4">
      <c r="D22376" s="16"/>
    </row>
    <row r="22377" spans="4:4">
      <c r="D22377" s="16"/>
    </row>
    <row r="22378" spans="4:4">
      <c r="D22378" s="16"/>
    </row>
    <row r="22379" spans="4:4">
      <c r="D22379" s="16"/>
    </row>
    <row r="22380" spans="4:4">
      <c r="D22380" s="16"/>
    </row>
    <row r="22381" spans="4:4">
      <c r="D22381" s="16"/>
    </row>
    <row r="22382" spans="4:4">
      <c r="D22382" s="16"/>
    </row>
    <row r="22383" spans="4:4">
      <c r="D22383" s="16"/>
    </row>
    <row r="22384" spans="4:4">
      <c r="D22384" s="16"/>
    </row>
    <row r="22385" spans="4:4">
      <c r="D22385" s="16"/>
    </row>
    <row r="22386" spans="4:4">
      <c r="D22386" s="16"/>
    </row>
    <row r="22387" spans="4:4">
      <c r="D22387" s="16"/>
    </row>
    <row r="22388" spans="4:4">
      <c r="D22388" s="16"/>
    </row>
    <row r="22389" spans="4:4">
      <c r="D22389" s="16"/>
    </row>
    <row r="22390" spans="4:4">
      <c r="D22390" s="16"/>
    </row>
    <row r="22391" spans="4:4">
      <c r="D22391" s="16"/>
    </row>
    <row r="22392" spans="4:4">
      <c r="D22392" s="16"/>
    </row>
    <row r="22393" spans="4:4">
      <c r="D22393" s="16"/>
    </row>
    <row r="22394" spans="4:4">
      <c r="D22394" s="16"/>
    </row>
    <row r="22395" spans="4:4">
      <c r="D22395" s="16"/>
    </row>
    <row r="22396" spans="4:4">
      <c r="D22396" s="16"/>
    </row>
    <row r="22397" spans="4:4">
      <c r="D22397" s="16"/>
    </row>
    <row r="22398" spans="4:4">
      <c r="D22398" s="16"/>
    </row>
    <row r="22399" spans="4:4">
      <c r="D22399" s="16"/>
    </row>
    <row r="22400" spans="4:4">
      <c r="D22400" s="16"/>
    </row>
    <row r="22401" spans="4:4">
      <c r="D22401" s="16"/>
    </row>
    <row r="22402" spans="4:4">
      <c r="D22402" s="16"/>
    </row>
    <row r="22403" spans="4:4">
      <c r="D22403" s="16"/>
    </row>
    <row r="22404" spans="4:4">
      <c r="D22404" s="16"/>
    </row>
    <row r="22405" spans="4:4">
      <c r="D22405" s="16"/>
    </row>
    <row r="22406" spans="4:4">
      <c r="D22406" s="16"/>
    </row>
    <row r="22407" spans="4:4">
      <c r="D22407" s="16"/>
    </row>
    <row r="22408" spans="4:4">
      <c r="D22408" s="16"/>
    </row>
    <row r="22409" spans="4:4">
      <c r="D22409" s="16"/>
    </row>
    <row r="22410" spans="4:4">
      <c r="D22410" s="16"/>
    </row>
    <row r="22411" spans="4:4">
      <c r="D22411" s="16"/>
    </row>
    <row r="22412" spans="4:4">
      <c r="D22412" s="16"/>
    </row>
    <row r="22413" spans="4:4">
      <c r="D22413" s="16"/>
    </row>
    <row r="22414" spans="4:4">
      <c r="D22414" s="16"/>
    </row>
    <row r="22415" spans="4:4">
      <c r="D22415" s="16"/>
    </row>
    <row r="22416" spans="4:4">
      <c r="D22416" s="16"/>
    </row>
    <row r="22417" spans="4:4">
      <c r="D22417" s="16"/>
    </row>
    <row r="22418" spans="4:4">
      <c r="D22418" s="16"/>
    </row>
    <row r="22419" spans="4:4">
      <c r="D22419" s="16"/>
    </row>
    <row r="22420" spans="4:4">
      <c r="D22420" s="16"/>
    </row>
    <row r="22421" spans="4:4">
      <c r="D22421" s="16"/>
    </row>
    <row r="22422" spans="4:4">
      <c r="D22422" s="16"/>
    </row>
    <row r="22423" spans="4:4">
      <c r="D22423" s="16"/>
    </row>
    <row r="22424" spans="4:4">
      <c r="D22424" s="16"/>
    </row>
    <row r="22425" spans="4:4">
      <c r="D22425" s="16"/>
    </row>
    <row r="22426" spans="4:4">
      <c r="D22426" s="16"/>
    </row>
    <row r="22427" spans="4:4">
      <c r="D22427" s="16"/>
    </row>
    <row r="22428" spans="4:4">
      <c r="D22428" s="16"/>
    </row>
    <row r="22429" spans="4:4">
      <c r="D22429" s="16"/>
    </row>
    <row r="22430" spans="4:4">
      <c r="D22430" s="16"/>
    </row>
    <row r="22431" spans="4:4">
      <c r="D22431" s="16"/>
    </row>
    <row r="22432" spans="4:4">
      <c r="D22432" s="16"/>
    </row>
    <row r="22433" spans="4:4">
      <c r="D22433" s="16"/>
    </row>
    <row r="22434" spans="4:4">
      <c r="D22434" s="16"/>
    </row>
    <row r="22435" spans="4:4">
      <c r="D22435" s="16"/>
    </row>
    <row r="22436" spans="4:4">
      <c r="D22436" s="16"/>
    </row>
    <row r="22437" spans="4:4">
      <c r="D22437" s="16"/>
    </row>
    <row r="22438" spans="4:4">
      <c r="D22438" s="16"/>
    </row>
    <row r="22439" spans="4:4">
      <c r="D22439" s="16"/>
    </row>
    <row r="22440" spans="4:4">
      <c r="D22440" s="16"/>
    </row>
    <row r="22441" spans="4:4">
      <c r="D22441" s="16"/>
    </row>
    <row r="22442" spans="4:4">
      <c r="D22442" s="16"/>
    </row>
    <row r="22443" spans="4:4">
      <c r="D22443" s="16"/>
    </row>
    <row r="22444" spans="4:4">
      <c r="D22444" s="16"/>
    </row>
    <row r="22445" spans="4:4">
      <c r="D22445" s="16"/>
    </row>
    <row r="22446" spans="4:4">
      <c r="D22446" s="16"/>
    </row>
    <row r="22447" spans="4:4">
      <c r="D22447" s="16"/>
    </row>
    <row r="22448" spans="4:4">
      <c r="D22448" s="16"/>
    </row>
    <row r="22449" spans="4:4">
      <c r="D22449" s="16"/>
    </row>
    <row r="22450" spans="4:4">
      <c r="D22450" s="16"/>
    </row>
    <row r="22451" spans="4:4">
      <c r="D22451" s="16"/>
    </row>
    <row r="22452" spans="4:4">
      <c r="D22452" s="16"/>
    </row>
    <row r="22453" spans="4:4">
      <c r="D22453" s="16"/>
    </row>
    <row r="22454" spans="4:4">
      <c r="D22454" s="16"/>
    </row>
    <row r="22455" spans="4:4">
      <c r="D22455" s="16"/>
    </row>
    <row r="22456" spans="4:4">
      <c r="D22456" s="16"/>
    </row>
    <row r="22457" spans="4:4">
      <c r="D22457" s="16"/>
    </row>
    <row r="22458" spans="4:4">
      <c r="D22458" s="16"/>
    </row>
    <row r="22459" spans="4:4">
      <c r="D22459" s="16"/>
    </row>
    <row r="22460" spans="4:4">
      <c r="D22460" s="16"/>
    </row>
    <row r="22461" spans="4:4">
      <c r="D22461" s="16"/>
    </row>
    <row r="22462" spans="4:4">
      <c r="D22462" s="16"/>
    </row>
    <row r="22463" spans="4:4">
      <c r="D22463" s="16"/>
    </row>
    <row r="22464" spans="4:4">
      <c r="D22464" s="16"/>
    </row>
    <row r="22465" spans="4:4">
      <c r="D22465" s="16"/>
    </row>
    <row r="22466" spans="4:4">
      <c r="D22466" s="16"/>
    </row>
    <row r="22467" spans="4:4">
      <c r="D22467" s="16"/>
    </row>
    <row r="22468" spans="4:4">
      <c r="D22468" s="16"/>
    </row>
    <row r="22469" spans="4:4">
      <c r="D22469" s="16"/>
    </row>
    <row r="22470" spans="4:4">
      <c r="D22470" s="16"/>
    </row>
    <row r="22471" spans="4:4">
      <c r="D22471" s="16"/>
    </row>
    <row r="22472" spans="4:4">
      <c r="D22472" s="16"/>
    </row>
    <row r="22473" spans="4:4">
      <c r="D22473" s="16"/>
    </row>
    <row r="22474" spans="4:4">
      <c r="D22474" s="16"/>
    </row>
    <row r="22475" spans="4:4">
      <c r="D22475" s="16"/>
    </row>
    <row r="22476" spans="4:4">
      <c r="D22476" s="16"/>
    </row>
    <row r="22477" spans="4:4">
      <c r="D22477" s="16"/>
    </row>
    <row r="22478" spans="4:4">
      <c r="D22478" s="16"/>
    </row>
    <row r="22479" spans="4:4">
      <c r="D22479" s="16"/>
    </row>
    <row r="22480" spans="4:4">
      <c r="D22480" s="16"/>
    </row>
    <row r="22481" spans="4:4">
      <c r="D22481" s="16"/>
    </row>
    <row r="22482" spans="4:4">
      <c r="D22482" s="16"/>
    </row>
    <row r="22483" spans="4:4">
      <c r="D22483" s="16"/>
    </row>
    <row r="22484" spans="4:4">
      <c r="D22484" s="16"/>
    </row>
    <row r="22485" spans="4:4">
      <c r="D22485" s="16"/>
    </row>
    <row r="22486" spans="4:4">
      <c r="D22486" s="16"/>
    </row>
    <row r="22487" spans="4:4">
      <c r="D22487" s="16"/>
    </row>
    <row r="22488" spans="4:4">
      <c r="D22488" s="16"/>
    </row>
    <row r="22489" spans="4:4">
      <c r="D22489" s="16"/>
    </row>
    <row r="22490" spans="4:4">
      <c r="D22490" s="16"/>
    </row>
    <row r="22491" spans="4:4">
      <c r="D22491" s="16"/>
    </row>
    <row r="22492" spans="4:4">
      <c r="D22492" s="16"/>
    </row>
    <row r="22493" spans="4:4">
      <c r="D22493" s="16"/>
    </row>
    <row r="22494" spans="4:4">
      <c r="D22494" s="16"/>
    </row>
    <row r="22495" spans="4:4">
      <c r="D22495" s="16"/>
    </row>
    <row r="22496" spans="4:4">
      <c r="D22496" s="16"/>
    </row>
    <row r="22497" spans="4:4">
      <c r="D22497" s="16"/>
    </row>
    <row r="22498" spans="4:4">
      <c r="D22498" s="16"/>
    </row>
    <row r="22499" spans="4:4">
      <c r="D22499" s="16"/>
    </row>
    <row r="22500" spans="4:4">
      <c r="D22500" s="16"/>
    </row>
    <row r="22501" spans="4:4">
      <c r="D22501" s="16"/>
    </row>
    <row r="22502" spans="4:4">
      <c r="D22502" s="16"/>
    </row>
    <row r="22503" spans="4:4">
      <c r="D22503" s="16"/>
    </row>
    <row r="22504" spans="4:4">
      <c r="D22504" s="16"/>
    </row>
    <row r="22505" spans="4:4">
      <c r="D22505" s="16"/>
    </row>
    <row r="22506" spans="4:4">
      <c r="D22506" s="16"/>
    </row>
    <row r="22507" spans="4:4">
      <c r="D22507" s="16"/>
    </row>
    <row r="22508" spans="4:4">
      <c r="D22508" s="16"/>
    </row>
    <row r="22509" spans="4:4">
      <c r="D22509" s="16"/>
    </row>
    <row r="22510" spans="4:4">
      <c r="D22510" s="16"/>
    </row>
    <row r="22511" spans="4:4">
      <c r="D22511" s="16"/>
    </row>
    <row r="22512" spans="4:4">
      <c r="D22512" s="16"/>
    </row>
    <row r="22513" spans="4:4">
      <c r="D22513" s="16"/>
    </row>
    <row r="22514" spans="4:4">
      <c r="D22514" s="16"/>
    </row>
    <row r="22515" spans="4:4">
      <c r="D22515" s="16"/>
    </row>
    <row r="22516" spans="4:4">
      <c r="D22516" s="16"/>
    </row>
    <row r="22517" spans="4:4">
      <c r="D22517" s="16"/>
    </row>
    <row r="22518" spans="4:4">
      <c r="D22518" s="16"/>
    </row>
    <row r="22519" spans="4:4">
      <c r="D22519" s="16"/>
    </row>
    <row r="22520" spans="4:4">
      <c r="D22520" s="16"/>
    </row>
    <row r="22521" spans="4:4">
      <c r="D22521" s="16"/>
    </row>
    <row r="22522" spans="4:4">
      <c r="D22522" s="16"/>
    </row>
    <row r="22523" spans="4:4">
      <c r="D22523" s="16"/>
    </row>
    <row r="22524" spans="4:4">
      <c r="D22524" s="16"/>
    </row>
    <row r="22525" spans="4:4">
      <c r="D22525" s="16"/>
    </row>
    <row r="22526" spans="4:4">
      <c r="D22526" s="16"/>
    </row>
    <row r="22527" spans="4:4">
      <c r="D22527" s="16"/>
    </row>
    <row r="22528" spans="4:4">
      <c r="D22528" s="16"/>
    </row>
    <row r="22529" spans="4:4">
      <c r="D22529" s="16"/>
    </row>
    <row r="22530" spans="4:4">
      <c r="D22530" s="16"/>
    </row>
    <row r="22531" spans="4:4">
      <c r="D22531" s="16"/>
    </row>
    <row r="22532" spans="4:4">
      <c r="D22532" s="16"/>
    </row>
    <row r="22533" spans="4:4">
      <c r="D22533" s="16"/>
    </row>
    <row r="22534" spans="4:4">
      <c r="D22534" s="16"/>
    </row>
    <row r="22535" spans="4:4">
      <c r="D22535" s="16"/>
    </row>
    <row r="22536" spans="4:4">
      <c r="D22536" s="16"/>
    </row>
    <row r="22537" spans="4:4">
      <c r="D22537" s="16"/>
    </row>
    <row r="22538" spans="4:4">
      <c r="D22538" s="16"/>
    </row>
    <row r="22539" spans="4:4">
      <c r="D22539" s="16"/>
    </row>
    <row r="22540" spans="4:4">
      <c r="D22540" s="16"/>
    </row>
    <row r="22541" spans="4:4">
      <c r="D22541" s="16"/>
    </row>
    <row r="22542" spans="4:4">
      <c r="D22542" s="16"/>
    </row>
    <row r="22543" spans="4:4">
      <c r="D22543" s="16"/>
    </row>
    <row r="22544" spans="4:4">
      <c r="D22544" s="16"/>
    </row>
    <row r="22545" spans="4:4">
      <c r="D22545" s="16"/>
    </row>
    <row r="22546" spans="4:4">
      <c r="D22546" s="16"/>
    </row>
    <row r="22547" spans="4:4">
      <c r="D22547" s="16"/>
    </row>
    <row r="22548" spans="4:4">
      <c r="D22548" s="16"/>
    </row>
    <row r="22549" spans="4:4">
      <c r="D22549" s="16"/>
    </row>
    <row r="22550" spans="4:4">
      <c r="D22550" s="16"/>
    </row>
    <row r="22551" spans="4:4">
      <c r="D22551" s="16"/>
    </row>
    <row r="22552" spans="4:4">
      <c r="D22552" s="16"/>
    </row>
    <row r="22553" spans="4:4">
      <c r="D22553" s="16"/>
    </row>
    <row r="22554" spans="4:4">
      <c r="D22554" s="16"/>
    </row>
    <row r="22555" spans="4:4">
      <c r="D22555" s="16"/>
    </row>
    <row r="22556" spans="4:4">
      <c r="D22556" s="16"/>
    </row>
    <row r="22557" spans="4:4">
      <c r="D22557" s="16"/>
    </row>
    <row r="22558" spans="4:4">
      <c r="D22558" s="16"/>
    </row>
    <row r="22559" spans="4:4">
      <c r="D22559" s="16"/>
    </row>
    <row r="22560" spans="4:4">
      <c r="D22560" s="16"/>
    </row>
    <row r="22561" spans="4:4">
      <c r="D22561" s="16"/>
    </row>
    <row r="22562" spans="4:4">
      <c r="D22562" s="16"/>
    </row>
    <row r="22563" spans="4:4">
      <c r="D22563" s="16"/>
    </row>
    <row r="22564" spans="4:4">
      <c r="D22564" s="16"/>
    </row>
    <row r="22565" spans="4:4">
      <c r="D22565" s="16"/>
    </row>
    <row r="22566" spans="4:4">
      <c r="D22566" s="16"/>
    </row>
    <row r="22567" spans="4:4">
      <c r="D22567" s="16"/>
    </row>
    <row r="22568" spans="4:4">
      <c r="D22568" s="16"/>
    </row>
    <row r="22569" spans="4:4">
      <c r="D22569" s="16"/>
    </row>
    <row r="22570" spans="4:4">
      <c r="D22570" s="16"/>
    </row>
    <row r="22571" spans="4:4">
      <c r="D22571" s="16"/>
    </row>
    <row r="22572" spans="4:4">
      <c r="D22572" s="16"/>
    </row>
    <row r="22573" spans="4:4">
      <c r="D22573" s="16"/>
    </row>
    <row r="22574" spans="4:4">
      <c r="D22574" s="16"/>
    </row>
    <row r="22575" spans="4:4">
      <c r="D22575" s="16"/>
    </row>
    <row r="22576" spans="4:4">
      <c r="D22576" s="16"/>
    </row>
    <row r="22577" spans="4:4">
      <c r="D22577" s="16"/>
    </row>
    <row r="22578" spans="4:4">
      <c r="D22578" s="16"/>
    </row>
    <row r="22579" spans="4:4">
      <c r="D22579" s="16"/>
    </row>
    <row r="22580" spans="4:4">
      <c r="D22580" s="16"/>
    </row>
    <row r="22581" spans="4:4">
      <c r="D22581" s="16"/>
    </row>
    <row r="22582" spans="4:4">
      <c r="D22582" s="16"/>
    </row>
    <row r="22583" spans="4:4">
      <c r="D22583" s="16"/>
    </row>
    <row r="22584" spans="4:4">
      <c r="D22584" s="16"/>
    </row>
    <row r="22585" spans="4:4">
      <c r="D22585" s="16"/>
    </row>
    <row r="22586" spans="4:4">
      <c r="D22586" s="16"/>
    </row>
    <row r="22587" spans="4:4">
      <c r="D22587" s="16"/>
    </row>
    <row r="22588" spans="4:4">
      <c r="D22588" s="16"/>
    </row>
    <row r="22589" spans="4:4">
      <c r="D22589" s="16"/>
    </row>
    <row r="22590" spans="4:4">
      <c r="D22590" s="16"/>
    </row>
    <row r="22591" spans="4:4">
      <c r="D22591" s="16"/>
    </row>
    <row r="22592" spans="4:4">
      <c r="D22592" s="16"/>
    </row>
    <row r="22593" spans="4:4">
      <c r="D22593" s="16"/>
    </row>
    <row r="22594" spans="4:4">
      <c r="D22594" s="16"/>
    </row>
    <row r="22595" spans="4:4">
      <c r="D22595" s="16"/>
    </row>
    <row r="22596" spans="4:4">
      <c r="D22596" s="16"/>
    </row>
    <row r="22597" spans="4:4">
      <c r="D22597" s="16"/>
    </row>
    <row r="22598" spans="4:4">
      <c r="D22598" s="16"/>
    </row>
    <row r="22599" spans="4:4">
      <c r="D22599" s="16"/>
    </row>
    <row r="22600" spans="4:4">
      <c r="D22600" s="16"/>
    </row>
    <row r="22601" spans="4:4">
      <c r="D22601" s="16"/>
    </row>
    <row r="22602" spans="4:4">
      <c r="D22602" s="16"/>
    </row>
    <row r="22603" spans="4:4">
      <c r="D22603" s="16"/>
    </row>
    <row r="22604" spans="4:4">
      <c r="D22604" s="16"/>
    </row>
    <row r="22605" spans="4:4">
      <c r="D22605" s="16"/>
    </row>
    <row r="22606" spans="4:4">
      <c r="D22606" s="16"/>
    </row>
    <row r="22607" spans="4:4">
      <c r="D22607" s="16"/>
    </row>
    <row r="22608" spans="4:4">
      <c r="D22608" s="16"/>
    </row>
    <row r="22609" spans="4:4">
      <c r="D22609" s="16"/>
    </row>
    <row r="22610" spans="4:4">
      <c r="D22610" s="16"/>
    </row>
    <row r="22611" spans="4:4">
      <c r="D22611" s="16"/>
    </row>
    <row r="22612" spans="4:4">
      <c r="D22612" s="16"/>
    </row>
    <row r="22613" spans="4:4">
      <c r="D22613" s="16"/>
    </row>
    <row r="22614" spans="4:4">
      <c r="D22614" s="16"/>
    </row>
    <row r="22615" spans="4:4">
      <c r="D22615" s="16"/>
    </row>
    <row r="22616" spans="4:4">
      <c r="D22616" s="16"/>
    </row>
    <row r="22617" spans="4:4">
      <c r="D22617" s="16"/>
    </row>
    <row r="22618" spans="4:4">
      <c r="D22618" s="16"/>
    </row>
    <row r="22619" spans="4:4">
      <c r="D22619" s="16"/>
    </row>
    <row r="22620" spans="4:4">
      <c r="D22620" s="16"/>
    </row>
    <row r="22621" spans="4:4">
      <c r="D22621" s="16"/>
    </row>
    <row r="22622" spans="4:4">
      <c r="D22622" s="16"/>
    </row>
    <row r="22623" spans="4:4">
      <c r="D22623" s="16"/>
    </row>
    <row r="22624" spans="4:4">
      <c r="D22624" s="16"/>
    </row>
    <row r="22625" spans="4:4">
      <c r="D22625" s="16"/>
    </row>
    <row r="22626" spans="4:4">
      <c r="D22626" s="16"/>
    </row>
    <row r="22627" spans="4:4">
      <c r="D22627" s="16"/>
    </row>
    <row r="22628" spans="4:4">
      <c r="D22628" s="16"/>
    </row>
    <row r="22629" spans="4:4">
      <c r="D22629" s="16"/>
    </row>
    <row r="22630" spans="4:4">
      <c r="D22630" s="16"/>
    </row>
    <row r="22631" spans="4:4">
      <c r="D22631" s="16"/>
    </row>
    <row r="22632" spans="4:4">
      <c r="D22632" s="16"/>
    </row>
    <row r="22633" spans="4:4">
      <c r="D22633" s="16"/>
    </row>
    <row r="22634" spans="4:4">
      <c r="D22634" s="16"/>
    </row>
    <row r="22635" spans="4:4">
      <c r="D22635" s="16"/>
    </row>
    <row r="22636" spans="4:4">
      <c r="D22636" s="16"/>
    </row>
    <row r="22637" spans="4:4">
      <c r="D22637" s="16"/>
    </row>
    <row r="22638" spans="4:4">
      <c r="D22638" s="16"/>
    </row>
    <row r="22639" spans="4:4">
      <c r="D22639" s="16"/>
    </row>
    <row r="22640" spans="4:4">
      <c r="D22640" s="16"/>
    </row>
    <row r="22641" spans="4:4">
      <c r="D22641" s="16"/>
    </row>
    <row r="22642" spans="4:4">
      <c r="D22642" s="16"/>
    </row>
    <row r="22643" spans="4:4">
      <c r="D22643" s="16"/>
    </row>
    <row r="22644" spans="4:4">
      <c r="D22644" s="16"/>
    </row>
    <row r="22645" spans="4:4">
      <c r="D22645" s="16"/>
    </row>
    <row r="22646" spans="4:4">
      <c r="D22646" s="16"/>
    </row>
    <row r="22647" spans="4:4">
      <c r="D22647" s="16"/>
    </row>
    <row r="22648" spans="4:4">
      <c r="D22648" s="16"/>
    </row>
    <row r="22649" spans="4:4">
      <c r="D22649" s="16"/>
    </row>
    <row r="22650" spans="4:4">
      <c r="D22650" s="16"/>
    </row>
    <row r="22651" spans="4:4">
      <c r="D22651" s="16"/>
    </row>
    <row r="22652" spans="4:4">
      <c r="D22652" s="16"/>
    </row>
    <row r="22653" spans="4:4">
      <c r="D22653" s="16"/>
    </row>
    <row r="22654" spans="4:4">
      <c r="D22654" s="16"/>
    </row>
    <row r="22655" spans="4:4">
      <c r="D22655" s="16"/>
    </row>
    <row r="22656" spans="4:4">
      <c r="D22656" s="16"/>
    </row>
    <row r="22657" spans="4:4">
      <c r="D22657" s="16"/>
    </row>
    <row r="22658" spans="4:4">
      <c r="D22658" s="16"/>
    </row>
    <row r="22659" spans="4:4">
      <c r="D22659" s="16"/>
    </row>
    <row r="22660" spans="4:4">
      <c r="D22660" s="16"/>
    </row>
    <row r="22661" spans="4:4">
      <c r="D22661" s="16"/>
    </row>
    <row r="22662" spans="4:4">
      <c r="D22662" s="16"/>
    </row>
    <row r="22663" spans="4:4">
      <c r="D22663" s="16"/>
    </row>
    <row r="22664" spans="4:4">
      <c r="D22664" s="16"/>
    </row>
    <row r="22665" spans="4:4">
      <c r="D22665" s="16"/>
    </row>
    <row r="22666" spans="4:4">
      <c r="D22666" s="16"/>
    </row>
    <row r="22667" spans="4:4">
      <c r="D22667" s="16"/>
    </row>
    <row r="22668" spans="4:4">
      <c r="D22668" s="16"/>
    </row>
    <row r="22669" spans="4:4">
      <c r="D22669" s="16"/>
    </row>
    <row r="22670" spans="4:4">
      <c r="D22670" s="16"/>
    </row>
    <row r="22671" spans="4:4">
      <c r="D22671" s="16"/>
    </row>
    <row r="22672" spans="4:4">
      <c r="D22672" s="16"/>
    </row>
    <row r="22673" spans="4:4">
      <c r="D22673" s="16"/>
    </row>
    <row r="22674" spans="4:4">
      <c r="D22674" s="16"/>
    </row>
    <row r="22675" spans="4:4">
      <c r="D22675" s="16"/>
    </row>
    <row r="22676" spans="4:4">
      <c r="D22676" s="16"/>
    </row>
    <row r="22677" spans="4:4">
      <c r="D22677" s="16"/>
    </row>
    <row r="22678" spans="4:4">
      <c r="D22678" s="16"/>
    </row>
    <row r="22679" spans="4:4">
      <c r="D22679" s="16"/>
    </row>
    <row r="22680" spans="4:4">
      <c r="D22680" s="16"/>
    </row>
    <row r="22681" spans="4:4">
      <c r="D22681" s="16"/>
    </row>
    <row r="22682" spans="4:4">
      <c r="D22682" s="16"/>
    </row>
    <row r="22683" spans="4:4">
      <c r="D22683" s="16"/>
    </row>
    <row r="22684" spans="4:4">
      <c r="D22684" s="16"/>
    </row>
    <row r="22685" spans="4:4">
      <c r="D22685" s="16"/>
    </row>
    <row r="22686" spans="4:4">
      <c r="D22686" s="16"/>
    </row>
    <row r="22687" spans="4:4">
      <c r="D22687" s="16"/>
    </row>
    <row r="22688" spans="4:4">
      <c r="D22688" s="16"/>
    </row>
    <row r="22689" spans="4:4">
      <c r="D22689" s="16"/>
    </row>
    <row r="22690" spans="4:4">
      <c r="D22690" s="16"/>
    </row>
    <row r="22691" spans="4:4">
      <c r="D22691" s="16"/>
    </row>
    <row r="22692" spans="4:4">
      <c r="D22692" s="16"/>
    </row>
    <row r="22693" spans="4:4">
      <c r="D22693" s="16"/>
    </row>
    <row r="22694" spans="4:4">
      <c r="D22694" s="16"/>
    </row>
    <row r="22695" spans="4:4">
      <c r="D22695" s="16"/>
    </row>
    <row r="22696" spans="4:4">
      <c r="D22696" s="16"/>
    </row>
    <row r="22697" spans="4:4">
      <c r="D22697" s="16"/>
    </row>
    <row r="22698" spans="4:4">
      <c r="D22698" s="16"/>
    </row>
    <row r="22699" spans="4:4">
      <c r="D22699" s="16"/>
    </row>
    <row r="22700" spans="4:4">
      <c r="D22700" s="16"/>
    </row>
    <row r="22701" spans="4:4">
      <c r="D22701" s="16"/>
    </row>
    <row r="22702" spans="4:4">
      <c r="D22702" s="16"/>
    </row>
    <row r="22703" spans="4:4">
      <c r="D22703" s="16"/>
    </row>
    <row r="22704" spans="4:4">
      <c r="D22704" s="16"/>
    </row>
    <row r="22705" spans="4:4">
      <c r="D22705" s="16"/>
    </row>
    <row r="22706" spans="4:4">
      <c r="D22706" s="16"/>
    </row>
    <row r="22707" spans="4:4">
      <c r="D22707" s="16"/>
    </row>
    <row r="22708" spans="4:4">
      <c r="D22708" s="16"/>
    </row>
    <row r="22709" spans="4:4">
      <c r="D22709" s="16"/>
    </row>
    <row r="22710" spans="4:4">
      <c r="D22710" s="16"/>
    </row>
    <row r="22711" spans="4:4">
      <c r="D22711" s="16"/>
    </row>
    <row r="22712" spans="4:4">
      <c r="D22712" s="16"/>
    </row>
    <row r="22713" spans="4:4">
      <c r="D22713" s="16"/>
    </row>
    <row r="22714" spans="4:4">
      <c r="D22714" s="16"/>
    </row>
    <row r="22715" spans="4:4">
      <c r="D22715" s="16"/>
    </row>
    <row r="22716" spans="4:4">
      <c r="D22716" s="16"/>
    </row>
    <row r="22717" spans="4:4">
      <c r="D22717" s="16"/>
    </row>
    <row r="22718" spans="4:4">
      <c r="D22718" s="16"/>
    </row>
    <row r="22719" spans="4:4">
      <c r="D22719" s="16"/>
    </row>
    <row r="22720" spans="4:4">
      <c r="D22720" s="16"/>
    </row>
    <row r="22721" spans="4:4">
      <c r="D22721" s="16"/>
    </row>
    <row r="22722" spans="4:4">
      <c r="D22722" s="16"/>
    </row>
    <row r="22723" spans="4:4">
      <c r="D22723" s="16"/>
    </row>
    <row r="22724" spans="4:4">
      <c r="D22724" s="16"/>
    </row>
    <row r="22725" spans="4:4">
      <c r="D22725" s="16"/>
    </row>
    <row r="22726" spans="4:4">
      <c r="D22726" s="16"/>
    </row>
    <row r="22727" spans="4:4">
      <c r="D22727" s="16"/>
    </row>
    <row r="22728" spans="4:4">
      <c r="D22728" s="16"/>
    </row>
    <row r="22729" spans="4:4">
      <c r="D22729" s="16"/>
    </row>
    <row r="22730" spans="4:4">
      <c r="D22730" s="16"/>
    </row>
    <row r="22731" spans="4:4">
      <c r="D22731" s="16"/>
    </row>
    <row r="22732" spans="4:4">
      <c r="D22732" s="16"/>
    </row>
    <row r="22733" spans="4:4">
      <c r="D22733" s="16"/>
    </row>
    <row r="22734" spans="4:4">
      <c r="D22734" s="16"/>
    </row>
    <row r="22735" spans="4:4">
      <c r="D22735" s="16"/>
    </row>
    <row r="22736" spans="4:4">
      <c r="D22736" s="16"/>
    </row>
    <row r="22737" spans="4:4">
      <c r="D22737" s="16"/>
    </row>
    <row r="22738" spans="4:4">
      <c r="D22738" s="16"/>
    </row>
    <row r="22739" spans="4:4">
      <c r="D22739" s="16"/>
    </row>
    <row r="22740" spans="4:4">
      <c r="D22740" s="16"/>
    </row>
    <row r="22741" spans="4:4">
      <c r="D22741" s="16"/>
    </row>
    <row r="22742" spans="4:4">
      <c r="D22742" s="16"/>
    </row>
    <row r="22743" spans="4:4">
      <c r="D22743" s="16"/>
    </row>
    <row r="22744" spans="4:4">
      <c r="D22744" s="16"/>
    </row>
    <row r="22745" spans="4:4">
      <c r="D22745" s="16"/>
    </row>
    <row r="22746" spans="4:4">
      <c r="D22746" s="16"/>
    </row>
    <row r="22747" spans="4:4">
      <c r="D22747" s="16"/>
    </row>
    <row r="22748" spans="4:4">
      <c r="D22748" s="16"/>
    </row>
    <row r="22749" spans="4:4">
      <c r="D22749" s="16"/>
    </row>
    <row r="22750" spans="4:4">
      <c r="D22750" s="16"/>
    </row>
    <row r="22751" spans="4:4">
      <c r="D22751" s="16"/>
    </row>
    <row r="22752" spans="4:4">
      <c r="D22752" s="16"/>
    </row>
    <row r="22753" spans="4:4">
      <c r="D22753" s="16"/>
    </row>
    <row r="22754" spans="4:4">
      <c r="D22754" s="16"/>
    </row>
    <row r="22755" spans="4:4">
      <c r="D22755" s="16"/>
    </row>
    <row r="22756" spans="4:4">
      <c r="D22756" s="16"/>
    </row>
    <row r="22757" spans="4:4">
      <c r="D22757" s="16"/>
    </row>
    <row r="22758" spans="4:4">
      <c r="D22758" s="16"/>
    </row>
    <row r="22759" spans="4:4">
      <c r="D22759" s="16"/>
    </row>
    <row r="22760" spans="4:4">
      <c r="D22760" s="16"/>
    </row>
    <row r="22761" spans="4:4">
      <c r="D22761" s="16"/>
    </row>
    <row r="22762" spans="4:4">
      <c r="D22762" s="16"/>
    </row>
    <row r="22763" spans="4:4">
      <c r="D22763" s="16"/>
    </row>
    <row r="22764" spans="4:4">
      <c r="D22764" s="16"/>
    </row>
    <row r="22765" spans="4:4">
      <c r="D22765" s="16"/>
    </row>
    <row r="22766" spans="4:4">
      <c r="D22766" s="16"/>
    </row>
    <row r="22767" spans="4:4">
      <c r="D22767" s="16"/>
    </row>
    <row r="22768" spans="4:4">
      <c r="D22768" s="16"/>
    </row>
    <row r="22769" spans="4:4">
      <c r="D22769" s="16"/>
    </row>
    <row r="22770" spans="4:4">
      <c r="D22770" s="16"/>
    </row>
    <row r="22771" spans="4:4">
      <c r="D22771" s="16"/>
    </row>
    <row r="22772" spans="4:4">
      <c r="D22772" s="16"/>
    </row>
    <row r="22773" spans="4:4">
      <c r="D22773" s="16"/>
    </row>
    <row r="22774" spans="4:4">
      <c r="D22774" s="16"/>
    </row>
    <row r="22775" spans="4:4">
      <c r="D22775" s="16"/>
    </row>
    <row r="22776" spans="4:4">
      <c r="D22776" s="16"/>
    </row>
    <row r="22777" spans="4:4">
      <c r="D22777" s="16"/>
    </row>
    <row r="22778" spans="4:4">
      <c r="D22778" s="16"/>
    </row>
    <row r="22779" spans="4:4">
      <c r="D22779" s="16"/>
    </row>
    <row r="22780" spans="4:4">
      <c r="D22780" s="16"/>
    </row>
    <row r="22781" spans="4:4">
      <c r="D22781" s="16"/>
    </row>
    <row r="22782" spans="4:4">
      <c r="D22782" s="16"/>
    </row>
    <row r="22783" spans="4:4">
      <c r="D22783" s="16"/>
    </row>
    <row r="22784" spans="4:4">
      <c r="D22784" s="16"/>
    </row>
    <row r="22785" spans="4:4">
      <c r="D22785" s="16"/>
    </row>
    <row r="22786" spans="4:4">
      <c r="D22786" s="16"/>
    </row>
    <row r="22787" spans="4:4">
      <c r="D22787" s="16"/>
    </row>
    <row r="22788" spans="4:4">
      <c r="D22788" s="16"/>
    </row>
    <row r="22789" spans="4:4">
      <c r="D22789" s="16"/>
    </row>
    <row r="22790" spans="4:4">
      <c r="D22790" s="16"/>
    </row>
    <row r="22791" spans="4:4">
      <c r="D22791" s="16"/>
    </row>
    <row r="22792" spans="4:4">
      <c r="D22792" s="16"/>
    </row>
    <row r="22793" spans="4:4">
      <c r="D22793" s="16"/>
    </row>
    <row r="22794" spans="4:4">
      <c r="D22794" s="16"/>
    </row>
    <row r="22795" spans="4:4">
      <c r="D22795" s="16"/>
    </row>
    <row r="22796" spans="4:4">
      <c r="D22796" s="16"/>
    </row>
    <row r="22797" spans="4:4">
      <c r="D22797" s="16"/>
    </row>
    <row r="22798" spans="4:4">
      <c r="D22798" s="16"/>
    </row>
    <row r="22799" spans="4:4">
      <c r="D22799" s="16"/>
    </row>
    <row r="22800" spans="4:4">
      <c r="D22800" s="16"/>
    </row>
    <row r="22801" spans="4:4">
      <c r="D22801" s="16"/>
    </row>
    <row r="22802" spans="4:4">
      <c r="D22802" s="16"/>
    </row>
    <row r="22803" spans="4:4">
      <c r="D22803" s="16"/>
    </row>
    <row r="22804" spans="4:4">
      <c r="D22804" s="16"/>
    </row>
    <row r="22805" spans="4:4">
      <c r="D22805" s="16"/>
    </row>
    <row r="22806" spans="4:4">
      <c r="D22806" s="16"/>
    </row>
    <row r="22807" spans="4:4">
      <c r="D22807" s="16"/>
    </row>
    <row r="22808" spans="4:4">
      <c r="D22808" s="16"/>
    </row>
    <row r="22809" spans="4:4">
      <c r="D22809" s="16"/>
    </row>
    <row r="22810" spans="4:4">
      <c r="D22810" s="16"/>
    </row>
    <row r="22811" spans="4:4">
      <c r="D22811" s="16"/>
    </row>
    <row r="22812" spans="4:4">
      <c r="D22812" s="16"/>
    </row>
    <row r="22813" spans="4:4">
      <c r="D22813" s="16"/>
    </row>
    <row r="22814" spans="4:4">
      <c r="D22814" s="16"/>
    </row>
    <row r="22815" spans="4:4">
      <c r="D22815" s="16"/>
    </row>
    <row r="22816" spans="4:4">
      <c r="D22816" s="16"/>
    </row>
    <row r="22817" spans="4:4">
      <c r="D22817" s="16"/>
    </row>
    <row r="22818" spans="4:4">
      <c r="D22818" s="16"/>
    </row>
    <row r="22819" spans="4:4">
      <c r="D22819" s="16"/>
    </row>
    <row r="22820" spans="4:4">
      <c r="D22820" s="16"/>
    </row>
    <row r="22821" spans="4:4">
      <c r="D22821" s="16"/>
    </row>
    <row r="22822" spans="4:4">
      <c r="D22822" s="16"/>
    </row>
    <row r="22823" spans="4:4">
      <c r="D22823" s="16"/>
    </row>
    <row r="22824" spans="4:4">
      <c r="D22824" s="16"/>
    </row>
    <row r="22825" spans="4:4">
      <c r="D22825" s="16"/>
    </row>
    <row r="22826" spans="4:4">
      <c r="D22826" s="16"/>
    </row>
    <row r="22827" spans="4:4">
      <c r="D22827" s="16"/>
    </row>
    <row r="22828" spans="4:4">
      <c r="D22828" s="16"/>
    </row>
    <row r="22829" spans="4:4">
      <c r="D22829" s="16"/>
    </row>
    <row r="22830" spans="4:4">
      <c r="D22830" s="16"/>
    </row>
    <row r="22831" spans="4:4">
      <c r="D22831" s="16"/>
    </row>
    <row r="22832" spans="4:4">
      <c r="D22832" s="16"/>
    </row>
    <row r="22833" spans="4:4">
      <c r="D22833" s="16"/>
    </row>
    <row r="22834" spans="4:4">
      <c r="D22834" s="16"/>
    </row>
    <row r="22835" spans="4:4">
      <c r="D22835" s="16"/>
    </row>
    <row r="22836" spans="4:4">
      <c r="D22836" s="16"/>
    </row>
    <row r="22837" spans="4:4">
      <c r="D22837" s="16"/>
    </row>
    <row r="22838" spans="4:4">
      <c r="D22838" s="16"/>
    </row>
    <row r="22839" spans="4:4">
      <c r="D22839" s="16"/>
    </row>
    <row r="22840" spans="4:4">
      <c r="D22840" s="16"/>
    </row>
    <row r="22841" spans="4:4">
      <c r="D22841" s="16"/>
    </row>
    <row r="22842" spans="4:4">
      <c r="D22842" s="16"/>
    </row>
    <row r="22843" spans="4:4">
      <c r="D22843" s="16"/>
    </row>
    <row r="22844" spans="4:4">
      <c r="D22844" s="16"/>
    </row>
    <row r="22845" spans="4:4">
      <c r="D22845" s="16"/>
    </row>
    <row r="22846" spans="4:4">
      <c r="D22846" s="16"/>
    </row>
    <row r="22847" spans="4:4">
      <c r="D22847" s="16"/>
    </row>
    <row r="22848" spans="4:4">
      <c r="D22848" s="16"/>
    </row>
    <row r="22849" spans="4:4">
      <c r="D22849" s="16"/>
    </row>
    <row r="22850" spans="4:4">
      <c r="D22850" s="16"/>
    </row>
    <row r="22851" spans="4:4">
      <c r="D22851" s="16"/>
    </row>
    <row r="22852" spans="4:4">
      <c r="D22852" s="16"/>
    </row>
    <row r="22853" spans="4:4">
      <c r="D22853" s="16"/>
    </row>
    <row r="22854" spans="4:4">
      <c r="D22854" s="16"/>
    </row>
    <row r="22855" spans="4:4">
      <c r="D22855" s="16"/>
    </row>
    <row r="22856" spans="4:4">
      <c r="D22856" s="16"/>
    </row>
    <row r="22857" spans="4:4">
      <c r="D22857" s="16"/>
    </row>
    <row r="22858" spans="4:4">
      <c r="D22858" s="16"/>
    </row>
    <row r="22859" spans="4:4">
      <c r="D22859" s="16"/>
    </row>
    <row r="22860" spans="4:4">
      <c r="D22860" s="16"/>
    </row>
    <row r="22861" spans="4:4">
      <c r="D22861" s="16"/>
    </row>
    <row r="22862" spans="4:4">
      <c r="D22862" s="16"/>
    </row>
    <row r="22863" spans="4:4">
      <c r="D22863" s="16"/>
    </row>
    <row r="22864" spans="4:4">
      <c r="D22864" s="16"/>
    </row>
    <row r="22865" spans="4:4">
      <c r="D22865" s="16"/>
    </row>
    <row r="22866" spans="4:4">
      <c r="D22866" s="16"/>
    </row>
    <row r="22867" spans="4:4">
      <c r="D22867" s="16"/>
    </row>
    <row r="22868" spans="4:4">
      <c r="D22868" s="16"/>
    </row>
    <row r="22869" spans="4:4">
      <c r="D22869" s="16"/>
    </row>
    <row r="22870" spans="4:4">
      <c r="D22870" s="16"/>
    </row>
    <row r="22871" spans="4:4">
      <c r="D22871" s="16"/>
    </row>
    <row r="22872" spans="4:4">
      <c r="D22872" s="16"/>
    </row>
    <row r="22873" spans="4:4">
      <c r="D22873" s="16"/>
    </row>
    <row r="22874" spans="4:4">
      <c r="D22874" s="16"/>
    </row>
    <row r="22875" spans="4:4">
      <c r="D22875" s="16"/>
    </row>
    <row r="22876" spans="4:4">
      <c r="D22876" s="16"/>
    </row>
    <row r="22877" spans="4:4">
      <c r="D22877" s="16"/>
    </row>
    <row r="22878" spans="4:4">
      <c r="D22878" s="16"/>
    </row>
    <row r="22879" spans="4:4">
      <c r="D22879" s="16"/>
    </row>
    <row r="22880" spans="4:4">
      <c r="D22880" s="16"/>
    </row>
    <row r="22881" spans="4:4">
      <c r="D22881" s="16"/>
    </row>
    <row r="22882" spans="4:4">
      <c r="D22882" s="16"/>
    </row>
    <row r="22883" spans="4:4">
      <c r="D22883" s="16"/>
    </row>
    <row r="22884" spans="4:4">
      <c r="D22884" s="16"/>
    </row>
    <row r="22885" spans="4:4">
      <c r="D22885" s="16"/>
    </row>
    <row r="22886" spans="4:4">
      <c r="D22886" s="16"/>
    </row>
    <row r="22887" spans="4:4">
      <c r="D22887" s="16"/>
    </row>
    <row r="22888" spans="4:4">
      <c r="D22888" s="16"/>
    </row>
    <row r="22889" spans="4:4">
      <c r="D22889" s="16"/>
    </row>
    <row r="22890" spans="4:4">
      <c r="D22890" s="16"/>
    </row>
    <row r="22891" spans="4:4">
      <c r="D22891" s="16"/>
    </row>
    <row r="22892" spans="4:4">
      <c r="D22892" s="16"/>
    </row>
    <row r="22893" spans="4:4">
      <c r="D22893" s="16"/>
    </row>
    <row r="22894" spans="4:4">
      <c r="D22894" s="16"/>
    </row>
    <row r="22895" spans="4:4">
      <c r="D22895" s="16"/>
    </row>
    <row r="22896" spans="4:4">
      <c r="D22896" s="16"/>
    </row>
    <row r="22897" spans="4:4">
      <c r="D22897" s="16"/>
    </row>
    <row r="22898" spans="4:4">
      <c r="D22898" s="16"/>
    </row>
    <row r="22899" spans="4:4">
      <c r="D22899" s="16"/>
    </row>
    <row r="22900" spans="4:4">
      <c r="D22900" s="16"/>
    </row>
    <row r="22901" spans="4:4">
      <c r="D22901" s="16"/>
    </row>
    <row r="22902" spans="4:4">
      <c r="D22902" s="16"/>
    </row>
    <row r="22903" spans="4:4">
      <c r="D22903" s="16"/>
    </row>
    <row r="22904" spans="4:4">
      <c r="D22904" s="16"/>
    </row>
    <row r="22905" spans="4:4">
      <c r="D22905" s="16"/>
    </row>
    <row r="22906" spans="4:4">
      <c r="D22906" s="16"/>
    </row>
    <row r="22907" spans="4:4">
      <c r="D22907" s="16"/>
    </row>
    <row r="22908" spans="4:4">
      <c r="D22908" s="16"/>
    </row>
    <row r="22909" spans="4:4">
      <c r="D22909" s="16"/>
    </row>
    <row r="22910" spans="4:4">
      <c r="D22910" s="16"/>
    </row>
    <row r="22911" spans="4:4">
      <c r="D22911" s="16"/>
    </row>
    <row r="22912" spans="4:4">
      <c r="D22912" s="16"/>
    </row>
    <row r="22913" spans="4:4">
      <c r="D22913" s="16"/>
    </row>
    <row r="22914" spans="4:4">
      <c r="D22914" s="16"/>
    </row>
    <row r="22915" spans="4:4">
      <c r="D22915" s="16"/>
    </row>
    <row r="22916" spans="4:4">
      <c r="D22916" s="16"/>
    </row>
    <row r="22917" spans="4:4">
      <c r="D22917" s="16"/>
    </row>
    <row r="22918" spans="4:4">
      <c r="D22918" s="16"/>
    </row>
    <row r="22919" spans="4:4">
      <c r="D22919" s="16"/>
    </row>
    <row r="22920" spans="4:4">
      <c r="D22920" s="16"/>
    </row>
    <row r="22921" spans="4:4">
      <c r="D22921" s="16"/>
    </row>
    <row r="22922" spans="4:4">
      <c r="D22922" s="16"/>
    </row>
    <row r="22923" spans="4:4">
      <c r="D22923" s="16"/>
    </row>
    <row r="22924" spans="4:4">
      <c r="D22924" s="16"/>
    </row>
    <row r="22925" spans="4:4">
      <c r="D22925" s="16"/>
    </row>
    <row r="22926" spans="4:4">
      <c r="D22926" s="16"/>
    </row>
    <row r="22927" spans="4:4">
      <c r="D22927" s="16"/>
    </row>
    <row r="22928" spans="4:4">
      <c r="D22928" s="16"/>
    </row>
    <row r="22929" spans="4:4">
      <c r="D22929" s="16"/>
    </row>
    <row r="22930" spans="4:4">
      <c r="D22930" s="16"/>
    </row>
    <row r="22931" spans="4:4">
      <c r="D22931" s="16"/>
    </row>
    <row r="22932" spans="4:4">
      <c r="D22932" s="16"/>
    </row>
    <row r="22933" spans="4:4">
      <c r="D22933" s="16"/>
    </row>
    <row r="22934" spans="4:4">
      <c r="D22934" s="16"/>
    </row>
    <row r="22935" spans="4:4">
      <c r="D22935" s="16"/>
    </row>
    <row r="22936" spans="4:4">
      <c r="D22936" s="16"/>
    </row>
    <row r="22937" spans="4:4">
      <c r="D22937" s="16"/>
    </row>
    <row r="22938" spans="4:4">
      <c r="D22938" s="16"/>
    </row>
    <row r="22939" spans="4:4">
      <c r="D22939" s="16"/>
    </row>
    <row r="22940" spans="4:4">
      <c r="D22940" s="16"/>
    </row>
    <row r="22941" spans="4:4">
      <c r="D22941" s="16"/>
    </row>
    <row r="22942" spans="4:4">
      <c r="D22942" s="16"/>
    </row>
    <row r="22943" spans="4:4">
      <c r="D22943" s="16"/>
    </row>
    <row r="22944" spans="4:4">
      <c r="D22944" s="16"/>
    </row>
    <row r="22945" spans="4:4">
      <c r="D22945" s="16"/>
    </row>
    <row r="22946" spans="4:4">
      <c r="D22946" s="16"/>
    </row>
    <row r="22947" spans="4:4">
      <c r="D22947" s="16"/>
    </row>
    <row r="22948" spans="4:4">
      <c r="D22948" s="16"/>
    </row>
    <row r="22949" spans="4:4">
      <c r="D22949" s="16"/>
    </row>
    <row r="22950" spans="4:4">
      <c r="D22950" s="16"/>
    </row>
    <row r="22951" spans="4:4">
      <c r="D22951" s="16"/>
    </row>
    <row r="22952" spans="4:4">
      <c r="D22952" s="16"/>
    </row>
    <row r="22953" spans="4:4">
      <c r="D22953" s="16"/>
    </row>
    <row r="22954" spans="4:4">
      <c r="D22954" s="16"/>
    </row>
    <row r="22955" spans="4:4">
      <c r="D22955" s="16"/>
    </row>
    <row r="22956" spans="4:4">
      <c r="D22956" s="16"/>
    </row>
    <row r="22957" spans="4:4">
      <c r="D22957" s="16"/>
    </row>
    <row r="22958" spans="4:4">
      <c r="D22958" s="16"/>
    </row>
    <row r="22959" spans="4:4">
      <c r="D22959" s="16"/>
    </row>
    <row r="22960" spans="4:4">
      <c r="D22960" s="16"/>
    </row>
    <row r="22961" spans="4:4">
      <c r="D22961" s="16"/>
    </row>
    <row r="22962" spans="4:4">
      <c r="D22962" s="16"/>
    </row>
    <row r="22963" spans="4:4">
      <c r="D22963" s="16"/>
    </row>
    <row r="22964" spans="4:4">
      <c r="D22964" s="16"/>
    </row>
    <row r="22965" spans="4:4">
      <c r="D22965" s="16"/>
    </row>
    <row r="22966" spans="4:4">
      <c r="D22966" s="16"/>
    </row>
    <row r="22967" spans="4:4">
      <c r="D22967" s="16"/>
    </row>
    <row r="22968" spans="4:4">
      <c r="D22968" s="16"/>
    </row>
    <row r="22969" spans="4:4">
      <c r="D22969" s="16"/>
    </row>
    <row r="22970" spans="4:4">
      <c r="D22970" s="16"/>
    </row>
    <row r="22971" spans="4:4">
      <c r="D22971" s="16"/>
    </row>
    <row r="22972" spans="4:4">
      <c r="D22972" s="16"/>
    </row>
    <row r="22973" spans="4:4">
      <c r="D22973" s="16"/>
    </row>
    <row r="22974" spans="4:4">
      <c r="D22974" s="16"/>
    </row>
    <row r="22975" spans="4:4">
      <c r="D22975" s="16"/>
    </row>
    <row r="22976" spans="4:4">
      <c r="D22976" s="16"/>
    </row>
    <row r="22977" spans="4:4">
      <c r="D22977" s="16"/>
    </row>
    <row r="22978" spans="4:4">
      <c r="D22978" s="16"/>
    </row>
    <row r="22979" spans="4:4">
      <c r="D22979" s="16"/>
    </row>
    <row r="22980" spans="4:4">
      <c r="D22980" s="16"/>
    </row>
    <row r="22981" spans="4:4">
      <c r="D22981" s="16"/>
    </row>
    <row r="22982" spans="4:4">
      <c r="D22982" s="16"/>
    </row>
    <row r="22983" spans="4:4">
      <c r="D22983" s="16"/>
    </row>
    <row r="22984" spans="4:4">
      <c r="D22984" s="16"/>
    </row>
    <row r="22985" spans="4:4">
      <c r="D22985" s="16"/>
    </row>
    <row r="22986" spans="4:4">
      <c r="D22986" s="16"/>
    </row>
    <row r="22987" spans="4:4">
      <c r="D22987" s="16"/>
    </row>
    <row r="22988" spans="4:4">
      <c r="D22988" s="16"/>
    </row>
    <row r="22989" spans="4:4">
      <c r="D22989" s="16"/>
    </row>
    <row r="22990" spans="4:4">
      <c r="D22990" s="16"/>
    </row>
    <row r="22991" spans="4:4">
      <c r="D22991" s="16"/>
    </row>
    <row r="22992" spans="4:4">
      <c r="D22992" s="16"/>
    </row>
    <row r="22993" spans="4:4">
      <c r="D22993" s="16"/>
    </row>
    <row r="22994" spans="4:4">
      <c r="D22994" s="16"/>
    </row>
    <row r="22995" spans="4:4">
      <c r="D22995" s="16"/>
    </row>
    <row r="22996" spans="4:4">
      <c r="D22996" s="16"/>
    </row>
    <row r="22997" spans="4:4">
      <c r="D22997" s="16"/>
    </row>
    <row r="22998" spans="4:4">
      <c r="D22998" s="16"/>
    </row>
    <row r="22999" spans="4:4">
      <c r="D22999" s="16"/>
    </row>
    <row r="23000" spans="4:4">
      <c r="D23000" s="16"/>
    </row>
    <row r="23001" spans="4:4">
      <c r="D23001" s="16"/>
    </row>
    <row r="23002" spans="4:4">
      <c r="D23002" s="16"/>
    </row>
    <row r="23003" spans="4:4">
      <c r="D23003" s="16"/>
    </row>
    <row r="23004" spans="4:4">
      <c r="D23004" s="16"/>
    </row>
    <row r="23005" spans="4:4">
      <c r="D23005" s="16"/>
    </row>
    <row r="23006" spans="4:4">
      <c r="D23006" s="16"/>
    </row>
    <row r="23007" spans="4:4">
      <c r="D23007" s="16"/>
    </row>
    <row r="23008" spans="4:4">
      <c r="D23008" s="16"/>
    </row>
    <row r="23009" spans="4:4">
      <c r="D23009" s="16"/>
    </row>
    <row r="23010" spans="4:4">
      <c r="D23010" s="16"/>
    </row>
    <row r="23011" spans="4:4">
      <c r="D23011" s="16"/>
    </row>
    <row r="23012" spans="4:4">
      <c r="D23012" s="16"/>
    </row>
    <row r="23013" spans="4:4">
      <c r="D23013" s="16"/>
    </row>
    <row r="23014" spans="4:4">
      <c r="D23014" s="16"/>
    </row>
    <row r="23015" spans="4:4">
      <c r="D23015" s="16"/>
    </row>
    <row r="23016" spans="4:4">
      <c r="D23016" s="16"/>
    </row>
    <row r="23017" spans="4:4">
      <c r="D23017" s="16"/>
    </row>
    <row r="23018" spans="4:4">
      <c r="D23018" s="16"/>
    </row>
    <row r="23019" spans="4:4">
      <c r="D23019" s="16"/>
    </row>
    <row r="23020" spans="4:4">
      <c r="D23020" s="16"/>
    </row>
    <row r="23021" spans="4:4">
      <c r="D23021" s="16"/>
    </row>
    <row r="23022" spans="4:4">
      <c r="D23022" s="16"/>
    </row>
    <row r="23023" spans="4:4">
      <c r="D23023" s="16"/>
    </row>
    <row r="23024" spans="4:4">
      <c r="D23024" s="16"/>
    </row>
    <row r="23025" spans="4:4">
      <c r="D23025" s="16"/>
    </row>
    <row r="23026" spans="4:4">
      <c r="D23026" s="16"/>
    </row>
    <row r="23027" spans="4:4">
      <c r="D23027" s="16"/>
    </row>
    <row r="23028" spans="4:4">
      <c r="D23028" s="16"/>
    </row>
    <row r="23029" spans="4:4">
      <c r="D23029" s="16"/>
    </row>
    <row r="23030" spans="4:4">
      <c r="D23030" s="16"/>
    </row>
    <row r="23031" spans="4:4">
      <c r="D23031" s="16"/>
    </row>
    <row r="23032" spans="4:4">
      <c r="D23032" s="16"/>
    </row>
    <row r="23033" spans="4:4">
      <c r="D23033" s="16"/>
    </row>
    <row r="23034" spans="4:4">
      <c r="D23034" s="16"/>
    </row>
    <row r="23035" spans="4:4">
      <c r="D23035" s="16"/>
    </row>
    <row r="23036" spans="4:4">
      <c r="D23036" s="16"/>
    </row>
    <row r="23037" spans="4:4">
      <c r="D23037" s="16"/>
    </row>
    <row r="23038" spans="4:4">
      <c r="D23038" s="16"/>
    </row>
    <row r="23039" spans="4:4">
      <c r="D23039" s="16"/>
    </row>
    <row r="23040" spans="4:4">
      <c r="D23040" s="16"/>
    </row>
    <row r="23041" spans="4:4">
      <c r="D23041" s="16"/>
    </row>
    <row r="23042" spans="4:4">
      <c r="D23042" s="16"/>
    </row>
    <row r="23043" spans="4:4">
      <c r="D23043" s="16"/>
    </row>
    <row r="23044" spans="4:4">
      <c r="D23044" s="16"/>
    </row>
    <row r="23045" spans="4:4">
      <c r="D23045" s="16"/>
    </row>
    <row r="23046" spans="4:4">
      <c r="D23046" s="16"/>
    </row>
    <row r="23047" spans="4:4">
      <c r="D23047" s="16"/>
    </row>
    <row r="23048" spans="4:4">
      <c r="D23048" s="16"/>
    </row>
    <row r="23049" spans="4:4">
      <c r="D23049" s="16"/>
    </row>
    <row r="23050" spans="4:4">
      <c r="D23050" s="16"/>
    </row>
    <row r="23051" spans="4:4">
      <c r="D23051" s="16"/>
    </row>
    <row r="23052" spans="4:4">
      <c r="D23052" s="16"/>
    </row>
    <row r="23053" spans="4:4">
      <c r="D23053" s="16"/>
    </row>
    <row r="23054" spans="4:4">
      <c r="D23054" s="16"/>
    </row>
    <row r="23055" spans="4:4">
      <c r="D23055" s="16"/>
    </row>
    <row r="23056" spans="4:4">
      <c r="D23056" s="16"/>
    </row>
    <row r="23057" spans="4:4">
      <c r="D23057" s="16"/>
    </row>
    <row r="23058" spans="4:4">
      <c r="D23058" s="16"/>
    </row>
    <row r="23059" spans="4:4">
      <c r="D23059" s="16"/>
    </row>
    <row r="23060" spans="4:4">
      <c r="D23060" s="16"/>
    </row>
    <row r="23061" spans="4:4">
      <c r="D23061" s="16"/>
    </row>
    <row r="23062" spans="4:4">
      <c r="D23062" s="16"/>
    </row>
    <row r="23063" spans="4:4">
      <c r="D23063" s="16"/>
    </row>
    <row r="23064" spans="4:4">
      <c r="D23064" s="16"/>
    </row>
    <row r="23065" spans="4:4">
      <c r="D23065" s="16"/>
    </row>
    <row r="23066" spans="4:4">
      <c r="D23066" s="16"/>
    </row>
    <row r="23067" spans="4:4">
      <c r="D23067" s="16"/>
    </row>
    <row r="23068" spans="4:4">
      <c r="D23068" s="16"/>
    </row>
    <row r="23069" spans="4:4">
      <c r="D23069" s="16"/>
    </row>
    <row r="23070" spans="4:4">
      <c r="D23070" s="16"/>
    </row>
    <row r="23071" spans="4:4">
      <c r="D23071" s="16"/>
    </row>
    <row r="23072" spans="4:4">
      <c r="D23072" s="16"/>
    </row>
    <row r="23073" spans="4:4">
      <c r="D23073" s="16"/>
    </row>
    <row r="23074" spans="4:4">
      <c r="D23074" s="16"/>
    </row>
    <row r="23075" spans="4:4">
      <c r="D23075" s="16"/>
    </row>
    <row r="23076" spans="4:4">
      <c r="D23076" s="16"/>
    </row>
    <row r="23077" spans="4:4">
      <c r="D23077" s="16"/>
    </row>
    <row r="23078" spans="4:4">
      <c r="D23078" s="16"/>
    </row>
    <row r="23079" spans="4:4">
      <c r="D23079" s="16"/>
    </row>
    <row r="23080" spans="4:4">
      <c r="D23080" s="16"/>
    </row>
    <row r="23081" spans="4:4">
      <c r="D23081" s="16"/>
    </row>
    <row r="23082" spans="4:4">
      <c r="D23082" s="16"/>
    </row>
    <row r="23083" spans="4:4">
      <c r="D23083" s="16"/>
    </row>
    <row r="23084" spans="4:4">
      <c r="D23084" s="16"/>
    </row>
    <row r="23085" spans="4:4">
      <c r="D23085" s="16"/>
    </row>
    <row r="23086" spans="4:4">
      <c r="D23086" s="16"/>
    </row>
    <row r="23087" spans="4:4">
      <c r="D23087" s="16"/>
    </row>
    <row r="23088" spans="4:4">
      <c r="D23088" s="16"/>
    </row>
    <row r="23089" spans="4:4">
      <c r="D23089" s="16"/>
    </row>
    <row r="23090" spans="4:4">
      <c r="D23090" s="16"/>
    </row>
    <row r="23091" spans="4:4">
      <c r="D23091" s="16"/>
    </row>
    <row r="23092" spans="4:4">
      <c r="D23092" s="16"/>
    </row>
    <row r="23093" spans="4:4">
      <c r="D23093" s="16"/>
    </row>
    <row r="23094" spans="4:4">
      <c r="D23094" s="16"/>
    </row>
    <row r="23095" spans="4:4">
      <c r="D23095" s="16"/>
    </row>
    <row r="23096" spans="4:4">
      <c r="D23096" s="16"/>
    </row>
    <row r="23097" spans="4:4">
      <c r="D23097" s="16"/>
    </row>
    <row r="23098" spans="4:4">
      <c r="D23098" s="16"/>
    </row>
    <row r="23099" spans="4:4">
      <c r="D23099" s="16"/>
    </row>
    <row r="23100" spans="4:4">
      <c r="D23100" s="16"/>
    </row>
    <row r="23101" spans="4:4">
      <c r="D23101" s="16"/>
    </row>
    <row r="23102" spans="4:4">
      <c r="D23102" s="16"/>
    </row>
    <row r="23103" spans="4:4">
      <c r="D23103" s="16"/>
    </row>
    <row r="23104" spans="4:4">
      <c r="D23104" s="16"/>
    </row>
    <row r="23105" spans="4:4">
      <c r="D23105" s="16"/>
    </row>
    <row r="23106" spans="4:4">
      <c r="D23106" s="16"/>
    </row>
    <row r="23107" spans="4:4">
      <c r="D23107" s="16"/>
    </row>
    <row r="23108" spans="4:4">
      <c r="D23108" s="16"/>
    </row>
    <row r="23109" spans="4:4">
      <c r="D23109" s="16"/>
    </row>
    <row r="23110" spans="4:4">
      <c r="D23110" s="16"/>
    </row>
    <row r="23111" spans="4:4">
      <c r="D23111" s="16"/>
    </row>
    <row r="23112" spans="4:4">
      <c r="D23112" s="16"/>
    </row>
    <row r="23113" spans="4:4">
      <c r="D23113" s="16"/>
    </row>
    <row r="23114" spans="4:4">
      <c r="D23114" s="16"/>
    </row>
    <row r="23115" spans="4:4">
      <c r="D23115" s="16"/>
    </row>
    <row r="23116" spans="4:4">
      <c r="D23116" s="16"/>
    </row>
    <row r="23117" spans="4:4">
      <c r="D23117" s="16"/>
    </row>
    <row r="23118" spans="4:4">
      <c r="D23118" s="16"/>
    </row>
    <row r="23119" spans="4:4">
      <c r="D23119" s="16"/>
    </row>
    <row r="23120" spans="4:4">
      <c r="D23120" s="16"/>
    </row>
    <row r="23121" spans="4:4">
      <c r="D23121" s="16"/>
    </row>
    <row r="23122" spans="4:4">
      <c r="D23122" s="16"/>
    </row>
    <row r="23123" spans="4:4">
      <c r="D23123" s="16"/>
    </row>
    <row r="23124" spans="4:4">
      <c r="D23124" s="16"/>
    </row>
    <row r="23125" spans="4:4">
      <c r="D23125" s="16"/>
    </row>
    <row r="23126" spans="4:4">
      <c r="D23126" s="16"/>
    </row>
    <row r="23127" spans="4:4">
      <c r="D23127" s="16"/>
    </row>
    <row r="23128" spans="4:4">
      <c r="D23128" s="16"/>
    </row>
    <row r="23129" spans="4:4">
      <c r="D23129" s="16"/>
    </row>
    <row r="23130" spans="4:4">
      <c r="D23130" s="16"/>
    </row>
    <row r="23131" spans="4:4">
      <c r="D23131" s="16"/>
    </row>
    <row r="23132" spans="4:4">
      <c r="D23132" s="16"/>
    </row>
    <row r="23133" spans="4:4">
      <c r="D23133" s="16"/>
    </row>
    <row r="23134" spans="4:4">
      <c r="D23134" s="16"/>
    </row>
    <row r="23135" spans="4:4">
      <c r="D23135" s="16"/>
    </row>
    <row r="23136" spans="4:4">
      <c r="D23136" s="16"/>
    </row>
    <row r="23137" spans="4:4">
      <c r="D23137" s="16"/>
    </row>
    <row r="23138" spans="4:4">
      <c r="D23138" s="16"/>
    </row>
    <row r="23139" spans="4:4">
      <c r="D23139" s="16"/>
    </row>
    <row r="23140" spans="4:4">
      <c r="D23140" s="16"/>
    </row>
    <row r="23141" spans="4:4">
      <c r="D23141" s="16"/>
    </row>
    <row r="23142" spans="4:4">
      <c r="D23142" s="16"/>
    </row>
    <row r="23143" spans="4:4">
      <c r="D23143" s="16"/>
    </row>
    <row r="23144" spans="4:4">
      <c r="D23144" s="16"/>
    </row>
    <row r="23145" spans="4:4">
      <c r="D23145" s="16"/>
    </row>
    <row r="23146" spans="4:4">
      <c r="D23146" s="16"/>
    </row>
    <row r="23147" spans="4:4">
      <c r="D23147" s="16"/>
    </row>
    <row r="23148" spans="4:4">
      <c r="D23148" s="16"/>
    </row>
    <row r="23149" spans="4:4">
      <c r="D23149" s="16"/>
    </row>
    <row r="23150" spans="4:4">
      <c r="D23150" s="16"/>
    </row>
    <row r="23151" spans="4:4">
      <c r="D23151" s="16"/>
    </row>
    <row r="23152" spans="4:4">
      <c r="D23152" s="16"/>
    </row>
    <row r="23153" spans="4:4">
      <c r="D23153" s="16"/>
    </row>
    <row r="23154" spans="4:4">
      <c r="D23154" s="16"/>
    </row>
    <row r="23155" spans="4:4">
      <c r="D23155" s="16"/>
    </row>
    <row r="23156" spans="4:4">
      <c r="D23156" s="16"/>
    </row>
    <row r="23157" spans="4:4">
      <c r="D23157" s="16"/>
    </row>
    <row r="23158" spans="4:4">
      <c r="D23158" s="16"/>
    </row>
    <row r="23159" spans="4:4">
      <c r="D23159" s="16"/>
    </row>
    <row r="23160" spans="4:4">
      <c r="D23160" s="16"/>
    </row>
    <row r="23161" spans="4:4">
      <c r="D23161" s="16"/>
    </row>
    <row r="23162" spans="4:4">
      <c r="D23162" s="16"/>
    </row>
    <row r="23163" spans="4:4">
      <c r="D23163" s="16"/>
    </row>
    <row r="23164" spans="4:4">
      <c r="D23164" s="16"/>
    </row>
    <row r="23165" spans="4:4">
      <c r="D23165" s="16"/>
    </row>
    <row r="23166" spans="4:4">
      <c r="D23166" s="16"/>
    </row>
    <row r="23167" spans="4:4">
      <c r="D23167" s="16"/>
    </row>
    <row r="23168" spans="4:4">
      <c r="D23168" s="16"/>
    </row>
    <row r="23169" spans="4:4">
      <c r="D23169" s="16"/>
    </row>
    <row r="23170" spans="4:4">
      <c r="D23170" s="16"/>
    </row>
    <row r="23171" spans="4:4">
      <c r="D23171" s="16"/>
    </row>
    <row r="23172" spans="4:4">
      <c r="D23172" s="16"/>
    </row>
    <row r="23173" spans="4:4">
      <c r="D23173" s="16"/>
    </row>
    <row r="23174" spans="4:4">
      <c r="D23174" s="16"/>
    </row>
    <row r="23175" spans="4:4">
      <c r="D23175" s="16"/>
    </row>
    <row r="23176" spans="4:4">
      <c r="D23176" s="16"/>
    </row>
    <row r="23177" spans="4:4">
      <c r="D23177" s="16"/>
    </row>
    <row r="23178" spans="4:4">
      <c r="D23178" s="16"/>
    </row>
    <row r="23179" spans="4:4">
      <c r="D23179" s="16"/>
    </row>
    <row r="23180" spans="4:4">
      <c r="D23180" s="16"/>
    </row>
    <row r="23181" spans="4:4">
      <c r="D23181" s="16"/>
    </row>
    <row r="23182" spans="4:4">
      <c r="D23182" s="16"/>
    </row>
    <row r="23183" spans="4:4">
      <c r="D23183" s="16"/>
    </row>
    <row r="23184" spans="4:4">
      <c r="D23184" s="16"/>
    </row>
    <row r="23185" spans="4:4">
      <c r="D23185" s="16"/>
    </row>
    <row r="23186" spans="4:4">
      <c r="D23186" s="16"/>
    </row>
    <row r="23187" spans="4:4">
      <c r="D23187" s="16"/>
    </row>
    <row r="23188" spans="4:4">
      <c r="D23188" s="16"/>
    </row>
    <row r="23189" spans="4:4">
      <c r="D23189" s="16"/>
    </row>
    <row r="23190" spans="4:4">
      <c r="D23190" s="16"/>
    </row>
    <row r="23191" spans="4:4">
      <c r="D23191" s="16"/>
    </row>
    <row r="23192" spans="4:4">
      <c r="D23192" s="16"/>
    </row>
    <row r="23193" spans="4:4">
      <c r="D23193" s="16"/>
    </row>
    <row r="23194" spans="4:4">
      <c r="D23194" s="16"/>
    </row>
    <row r="23195" spans="4:4">
      <c r="D23195" s="16"/>
    </row>
    <row r="23196" spans="4:4">
      <c r="D23196" s="16"/>
    </row>
    <row r="23197" spans="4:4">
      <c r="D23197" s="16"/>
    </row>
    <row r="23198" spans="4:4">
      <c r="D23198" s="16"/>
    </row>
    <row r="23199" spans="4:4">
      <c r="D23199" s="16"/>
    </row>
    <row r="23200" spans="4:4">
      <c r="D23200" s="16"/>
    </row>
    <row r="23201" spans="4:4">
      <c r="D23201" s="16"/>
    </row>
    <row r="23202" spans="4:4">
      <c r="D23202" s="16"/>
    </row>
    <row r="23203" spans="4:4">
      <c r="D23203" s="16"/>
    </row>
    <row r="23204" spans="4:4">
      <c r="D23204" s="16"/>
    </row>
    <row r="23205" spans="4:4">
      <c r="D23205" s="16"/>
    </row>
    <row r="23206" spans="4:4">
      <c r="D23206" s="16"/>
    </row>
    <row r="23207" spans="4:4">
      <c r="D23207" s="16"/>
    </row>
    <row r="23208" spans="4:4">
      <c r="D23208" s="16"/>
    </row>
    <row r="23209" spans="4:4">
      <c r="D23209" s="16"/>
    </row>
    <row r="23210" spans="4:4">
      <c r="D23210" s="16"/>
    </row>
    <row r="23211" spans="4:4">
      <c r="D23211" s="16"/>
    </row>
    <row r="23212" spans="4:4">
      <c r="D23212" s="16"/>
    </row>
    <row r="23213" spans="4:4">
      <c r="D23213" s="16"/>
    </row>
    <row r="23214" spans="4:4">
      <c r="D23214" s="16"/>
    </row>
    <row r="23215" spans="4:4">
      <c r="D23215" s="16"/>
    </row>
    <row r="23216" spans="4:4">
      <c r="D23216" s="16"/>
    </row>
    <row r="23217" spans="4:4">
      <c r="D23217" s="16"/>
    </row>
    <row r="23218" spans="4:4">
      <c r="D23218" s="16"/>
    </row>
    <row r="23219" spans="4:4">
      <c r="D23219" s="16"/>
    </row>
    <row r="23220" spans="4:4">
      <c r="D23220" s="16"/>
    </row>
    <row r="23221" spans="4:4">
      <c r="D23221" s="16"/>
    </row>
    <row r="23222" spans="4:4">
      <c r="D23222" s="16"/>
    </row>
    <row r="23223" spans="4:4">
      <c r="D23223" s="16"/>
    </row>
    <row r="23224" spans="4:4">
      <c r="D23224" s="16"/>
    </row>
    <row r="23225" spans="4:4">
      <c r="D23225" s="16"/>
    </row>
    <row r="23226" spans="4:4">
      <c r="D23226" s="16"/>
    </row>
    <row r="23227" spans="4:4">
      <c r="D23227" s="16"/>
    </row>
    <row r="23228" spans="4:4">
      <c r="D23228" s="16"/>
    </row>
    <row r="23229" spans="4:4">
      <c r="D23229" s="16"/>
    </row>
    <row r="23230" spans="4:4">
      <c r="D23230" s="16"/>
    </row>
    <row r="23231" spans="4:4">
      <c r="D23231" s="16"/>
    </row>
    <row r="23232" spans="4:4">
      <c r="D23232" s="16"/>
    </row>
    <row r="23233" spans="4:4">
      <c r="D23233" s="16"/>
    </row>
    <row r="23234" spans="4:4">
      <c r="D23234" s="16"/>
    </row>
    <row r="23235" spans="4:4">
      <c r="D23235" s="16"/>
    </row>
    <row r="23236" spans="4:4">
      <c r="D23236" s="16"/>
    </row>
    <row r="23237" spans="4:4">
      <c r="D23237" s="16"/>
    </row>
    <row r="23238" spans="4:4">
      <c r="D23238" s="16"/>
    </row>
    <row r="23239" spans="4:4">
      <c r="D23239" s="16"/>
    </row>
    <row r="23240" spans="4:4">
      <c r="D23240" s="16"/>
    </row>
    <row r="23241" spans="4:4">
      <c r="D23241" s="16"/>
    </row>
    <row r="23242" spans="4:4">
      <c r="D23242" s="16"/>
    </row>
    <row r="23243" spans="4:4">
      <c r="D23243" s="16"/>
    </row>
    <row r="23244" spans="4:4">
      <c r="D23244" s="16"/>
    </row>
    <row r="23245" spans="4:4">
      <c r="D23245" s="16"/>
    </row>
    <row r="23246" spans="4:4">
      <c r="D23246" s="16"/>
    </row>
    <row r="23247" spans="4:4">
      <c r="D23247" s="16"/>
    </row>
    <row r="23248" spans="4:4">
      <c r="D23248" s="16"/>
    </row>
    <row r="23249" spans="4:4">
      <c r="D23249" s="16"/>
    </row>
    <row r="23250" spans="4:4">
      <c r="D23250" s="16"/>
    </row>
    <row r="23251" spans="4:4">
      <c r="D23251" s="16"/>
    </row>
    <row r="23252" spans="4:4">
      <c r="D23252" s="16"/>
    </row>
    <row r="23253" spans="4:4">
      <c r="D23253" s="16"/>
    </row>
    <row r="23254" spans="4:4">
      <c r="D23254" s="16"/>
    </row>
    <row r="23255" spans="4:4">
      <c r="D23255" s="16"/>
    </row>
    <row r="23256" spans="4:4">
      <c r="D23256" s="16"/>
    </row>
    <row r="23257" spans="4:4">
      <c r="D23257" s="16"/>
    </row>
    <row r="23258" spans="4:4">
      <c r="D23258" s="16"/>
    </row>
    <row r="23259" spans="4:4">
      <c r="D23259" s="16"/>
    </row>
    <row r="23260" spans="4:4">
      <c r="D23260" s="16"/>
    </row>
    <row r="23261" spans="4:4">
      <c r="D23261" s="16"/>
    </row>
    <row r="23262" spans="4:4">
      <c r="D23262" s="16"/>
    </row>
    <row r="23263" spans="4:4">
      <c r="D23263" s="16"/>
    </row>
    <row r="23264" spans="4:4">
      <c r="D23264" s="16"/>
    </row>
    <row r="23265" spans="4:4">
      <c r="D23265" s="16"/>
    </row>
    <row r="23266" spans="4:4">
      <c r="D23266" s="16"/>
    </row>
    <row r="23267" spans="4:4">
      <c r="D23267" s="16"/>
    </row>
    <row r="23268" spans="4:4">
      <c r="D23268" s="16"/>
    </row>
    <row r="23269" spans="4:4">
      <c r="D23269" s="16"/>
    </row>
    <row r="23270" spans="4:4">
      <c r="D23270" s="16"/>
    </row>
    <row r="23271" spans="4:4">
      <c r="D23271" s="16"/>
    </row>
    <row r="23272" spans="4:4">
      <c r="D23272" s="16"/>
    </row>
    <row r="23273" spans="4:4">
      <c r="D23273" s="16"/>
    </row>
    <row r="23274" spans="4:4">
      <c r="D23274" s="16"/>
    </row>
    <row r="23275" spans="4:4">
      <c r="D23275" s="16"/>
    </row>
    <row r="23276" spans="4:4">
      <c r="D23276" s="16"/>
    </row>
    <row r="23277" spans="4:4">
      <c r="D23277" s="16"/>
    </row>
    <row r="23278" spans="4:4">
      <c r="D23278" s="16"/>
    </row>
    <row r="23279" spans="4:4">
      <c r="D23279" s="16"/>
    </row>
    <row r="23280" spans="4:4">
      <c r="D23280" s="16"/>
    </row>
    <row r="23281" spans="4:4">
      <c r="D23281" s="16"/>
    </row>
    <row r="23282" spans="4:4">
      <c r="D23282" s="16"/>
    </row>
    <row r="23283" spans="4:4">
      <c r="D23283" s="16"/>
    </row>
    <row r="23284" spans="4:4">
      <c r="D23284" s="16"/>
    </row>
    <row r="23285" spans="4:4">
      <c r="D23285" s="16"/>
    </row>
    <row r="23286" spans="4:4">
      <c r="D23286" s="16"/>
    </row>
    <row r="23287" spans="4:4">
      <c r="D23287" s="16"/>
    </row>
    <row r="23288" spans="4:4">
      <c r="D23288" s="16"/>
    </row>
    <row r="23289" spans="4:4">
      <c r="D23289" s="16"/>
    </row>
    <row r="23290" spans="4:4">
      <c r="D23290" s="16"/>
    </row>
    <row r="23291" spans="4:4">
      <c r="D23291" s="16"/>
    </row>
    <row r="23292" spans="4:4">
      <c r="D23292" s="16"/>
    </row>
    <row r="23293" spans="4:4">
      <c r="D23293" s="16"/>
    </row>
    <row r="23294" spans="4:4">
      <c r="D23294" s="16"/>
    </row>
    <row r="23295" spans="4:4">
      <c r="D23295" s="16"/>
    </row>
    <row r="23296" spans="4:4">
      <c r="D23296" s="16"/>
    </row>
    <row r="23297" spans="4:4">
      <c r="D23297" s="16"/>
    </row>
    <row r="23298" spans="4:4">
      <c r="D23298" s="16"/>
    </row>
    <row r="23299" spans="4:4">
      <c r="D23299" s="16"/>
    </row>
    <row r="23300" spans="4:4">
      <c r="D23300" s="16"/>
    </row>
    <row r="23301" spans="4:4">
      <c r="D23301" s="16"/>
    </row>
    <row r="23302" spans="4:4">
      <c r="D23302" s="16"/>
    </row>
    <row r="23303" spans="4:4">
      <c r="D23303" s="16"/>
    </row>
    <row r="23304" spans="4:4">
      <c r="D23304" s="16"/>
    </row>
    <row r="23305" spans="4:4">
      <c r="D23305" s="16"/>
    </row>
    <row r="23306" spans="4:4">
      <c r="D23306" s="16"/>
    </row>
    <row r="23307" spans="4:4">
      <c r="D23307" s="16"/>
    </row>
    <row r="23308" spans="4:4">
      <c r="D23308" s="16"/>
    </row>
    <row r="23309" spans="4:4">
      <c r="D23309" s="16"/>
    </row>
    <row r="23310" spans="4:4">
      <c r="D23310" s="16"/>
    </row>
    <row r="23311" spans="4:4">
      <c r="D23311" s="16"/>
    </row>
    <row r="23312" spans="4:4">
      <c r="D23312" s="16"/>
    </row>
    <row r="23313" spans="4:4">
      <c r="D23313" s="16"/>
    </row>
    <row r="23314" spans="4:4">
      <c r="D23314" s="16"/>
    </row>
    <row r="23315" spans="4:4">
      <c r="D23315" s="16"/>
    </row>
    <row r="23316" spans="4:4">
      <c r="D23316" s="16"/>
    </row>
    <row r="23317" spans="4:4">
      <c r="D23317" s="16"/>
    </row>
    <row r="23318" spans="4:4">
      <c r="D23318" s="16"/>
    </row>
    <row r="23319" spans="4:4">
      <c r="D23319" s="16"/>
    </row>
    <row r="23320" spans="4:4">
      <c r="D23320" s="16"/>
    </row>
    <row r="23321" spans="4:4">
      <c r="D23321" s="16"/>
    </row>
    <row r="23322" spans="4:4">
      <c r="D23322" s="16"/>
    </row>
    <row r="23323" spans="4:4">
      <c r="D23323" s="16"/>
    </row>
    <row r="23324" spans="4:4">
      <c r="D23324" s="16"/>
    </row>
    <row r="23325" spans="4:4">
      <c r="D23325" s="16"/>
    </row>
    <row r="23326" spans="4:4">
      <c r="D23326" s="16"/>
    </row>
    <row r="23327" spans="4:4">
      <c r="D23327" s="16"/>
    </row>
    <row r="23328" spans="4:4">
      <c r="D23328" s="16"/>
    </row>
    <row r="23329" spans="4:4">
      <c r="D23329" s="16"/>
    </row>
    <row r="23330" spans="4:4">
      <c r="D23330" s="16"/>
    </row>
    <row r="23331" spans="4:4">
      <c r="D23331" s="16"/>
    </row>
    <row r="23332" spans="4:4">
      <c r="D23332" s="16"/>
    </row>
    <row r="23333" spans="4:4">
      <c r="D23333" s="16"/>
    </row>
    <row r="23334" spans="4:4">
      <c r="D23334" s="16"/>
    </row>
    <row r="23335" spans="4:4">
      <c r="D23335" s="16"/>
    </row>
    <row r="23336" spans="4:4">
      <c r="D23336" s="16"/>
    </row>
    <row r="23337" spans="4:4">
      <c r="D23337" s="16"/>
    </row>
    <row r="23338" spans="4:4">
      <c r="D23338" s="16"/>
    </row>
    <row r="23339" spans="4:4">
      <c r="D23339" s="16"/>
    </row>
    <row r="23340" spans="4:4">
      <c r="D23340" s="16"/>
    </row>
    <row r="23341" spans="4:4">
      <c r="D23341" s="16"/>
    </row>
    <row r="23342" spans="4:4">
      <c r="D23342" s="16"/>
    </row>
    <row r="23343" spans="4:4">
      <c r="D23343" s="16"/>
    </row>
    <row r="23344" spans="4:4">
      <c r="D23344" s="16"/>
    </row>
    <row r="23345" spans="4:4">
      <c r="D23345" s="16"/>
    </row>
    <row r="23346" spans="4:4">
      <c r="D23346" s="16"/>
    </row>
    <row r="23347" spans="4:4">
      <c r="D23347" s="16"/>
    </row>
    <row r="23348" spans="4:4">
      <c r="D23348" s="16"/>
    </row>
    <row r="23349" spans="4:4">
      <c r="D23349" s="16"/>
    </row>
    <row r="23350" spans="4:4">
      <c r="D23350" s="16"/>
    </row>
    <row r="23351" spans="4:4">
      <c r="D23351" s="16"/>
    </row>
    <row r="23352" spans="4:4">
      <c r="D23352" s="16"/>
    </row>
    <row r="23353" spans="4:4">
      <c r="D23353" s="16"/>
    </row>
    <row r="23354" spans="4:4">
      <c r="D23354" s="16"/>
    </row>
    <row r="23355" spans="4:4">
      <c r="D23355" s="16"/>
    </row>
    <row r="23356" spans="4:4">
      <c r="D23356" s="16"/>
    </row>
    <row r="23357" spans="4:4">
      <c r="D23357" s="16"/>
    </row>
    <row r="23358" spans="4:4">
      <c r="D23358" s="16"/>
    </row>
    <row r="23359" spans="4:4">
      <c r="D23359" s="16"/>
    </row>
    <row r="23360" spans="4:4">
      <c r="D23360" s="16"/>
    </row>
    <row r="23361" spans="4:4">
      <c r="D23361" s="16"/>
    </row>
    <row r="23362" spans="4:4">
      <c r="D23362" s="16"/>
    </row>
    <row r="23363" spans="4:4">
      <c r="D23363" s="16"/>
    </row>
    <row r="23364" spans="4:4">
      <c r="D23364" s="16"/>
    </row>
    <row r="23365" spans="4:4">
      <c r="D23365" s="16"/>
    </row>
    <row r="23366" spans="4:4">
      <c r="D23366" s="16"/>
    </row>
    <row r="23367" spans="4:4">
      <c r="D23367" s="16"/>
    </row>
    <row r="23368" spans="4:4">
      <c r="D23368" s="16"/>
    </row>
    <row r="23369" spans="4:4">
      <c r="D23369" s="16"/>
    </row>
    <row r="23370" spans="4:4">
      <c r="D23370" s="16"/>
    </row>
    <row r="23371" spans="4:4">
      <c r="D23371" s="16"/>
    </row>
    <row r="23372" spans="4:4">
      <c r="D23372" s="16"/>
    </row>
    <row r="23373" spans="4:4">
      <c r="D23373" s="16"/>
    </row>
    <row r="23374" spans="4:4">
      <c r="D23374" s="16"/>
    </row>
    <row r="23375" spans="4:4">
      <c r="D23375" s="16"/>
    </row>
    <row r="23376" spans="4:4">
      <c r="D23376" s="16"/>
    </row>
    <row r="23377" spans="4:4">
      <c r="D23377" s="16"/>
    </row>
    <row r="23378" spans="4:4">
      <c r="D23378" s="16"/>
    </row>
    <row r="23379" spans="4:4">
      <c r="D23379" s="16"/>
    </row>
    <row r="23380" spans="4:4">
      <c r="D23380" s="16"/>
    </row>
    <row r="23381" spans="4:4">
      <c r="D23381" s="16"/>
    </row>
    <row r="23382" spans="4:4">
      <c r="D23382" s="16"/>
    </row>
    <row r="23383" spans="4:4">
      <c r="D23383" s="16"/>
    </row>
    <row r="23384" spans="4:4">
      <c r="D23384" s="16"/>
    </row>
    <row r="23385" spans="4:4">
      <c r="D23385" s="16"/>
    </row>
    <row r="23386" spans="4:4">
      <c r="D23386" s="16"/>
    </row>
    <row r="23387" spans="4:4">
      <c r="D23387" s="16"/>
    </row>
    <row r="23388" spans="4:4">
      <c r="D23388" s="16"/>
    </row>
    <row r="23389" spans="4:4">
      <c r="D23389" s="16"/>
    </row>
    <row r="23390" spans="4:4">
      <c r="D23390" s="16"/>
    </row>
    <row r="23391" spans="4:4">
      <c r="D23391" s="16"/>
    </row>
    <row r="23392" spans="4:4">
      <c r="D23392" s="16"/>
    </row>
    <row r="23393" spans="4:4">
      <c r="D23393" s="16"/>
    </row>
    <row r="23394" spans="4:4">
      <c r="D23394" s="16"/>
    </row>
    <row r="23395" spans="4:4">
      <c r="D23395" s="16"/>
    </row>
    <row r="23396" spans="4:4">
      <c r="D23396" s="16"/>
    </row>
    <row r="23397" spans="4:4">
      <c r="D23397" s="16"/>
    </row>
    <row r="23398" spans="4:4">
      <c r="D23398" s="16"/>
    </row>
    <row r="23399" spans="4:4">
      <c r="D23399" s="16"/>
    </row>
    <row r="23400" spans="4:4">
      <c r="D23400" s="16"/>
    </row>
    <row r="23401" spans="4:4">
      <c r="D23401" s="16"/>
    </row>
    <row r="23402" spans="4:4">
      <c r="D23402" s="16"/>
    </row>
    <row r="23403" spans="4:4">
      <c r="D23403" s="16"/>
    </row>
    <row r="23404" spans="4:4">
      <c r="D23404" s="16"/>
    </row>
    <row r="23405" spans="4:4">
      <c r="D23405" s="16"/>
    </row>
    <row r="23406" spans="4:4">
      <c r="D23406" s="16"/>
    </row>
    <row r="23407" spans="4:4">
      <c r="D23407" s="16"/>
    </row>
    <row r="23408" spans="4:4">
      <c r="D23408" s="16"/>
    </row>
    <row r="23409" spans="4:4">
      <c r="D23409" s="16"/>
    </row>
    <row r="23410" spans="4:4">
      <c r="D23410" s="16"/>
    </row>
    <row r="23411" spans="4:4">
      <c r="D23411" s="16"/>
    </row>
    <row r="23412" spans="4:4">
      <c r="D23412" s="16"/>
    </row>
    <row r="23413" spans="4:4">
      <c r="D23413" s="16"/>
    </row>
    <row r="23414" spans="4:4">
      <c r="D23414" s="16"/>
    </row>
    <row r="23415" spans="4:4">
      <c r="D23415" s="16"/>
    </row>
    <row r="23416" spans="4:4">
      <c r="D23416" s="16"/>
    </row>
    <row r="23417" spans="4:4">
      <c r="D23417" s="16"/>
    </row>
    <row r="23418" spans="4:4">
      <c r="D23418" s="16"/>
    </row>
    <row r="23419" spans="4:4">
      <c r="D23419" s="16"/>
    </row>
    <row r="23420" spans="4:4">
      <c r="D23420" s="16"/>
    </row>
    <row r="23421" spans="4:4">
      <c r="D23421" s="16"/>
    </row>
    <row r="23422" spans="4:4">
      <c r="D23422" s="16"/>
    </row>
    <row r="23423" spans="4:4">
      <c r="D23423" s="16"/>
    </row>
    <row r="23424" spans="4:4">
      <c r="D23424" s="16"/>
    </row>
    <row r="23425" spans="4:4">
      <c r="D23425" s="16"/>
    </row>
    <row r="23426" spans="4:4">
      <c r="D23426" s="16"/>
    </row>
    <row r="23427" spans="4:4">
      <c r="D23427" s="16"/>
    </row>
    <row r="23428" spans="4:4">
      <c r="D23428" s="16"/>
    </row>
    <row r="23429" spans="4:4">
      <c r="D23429" s="16"/>
    </row>
    <row r="23430" spans="4:4">
      <c r="D23430" s="16"/>
    </row>
    <row r="23431" spans="4:4">
      <c r="D23431" s="16"/>
    </row>
    <row r="23432" spans="4:4">
      <c r="D23432" s="16"/>
    </row>
    <row r="23433" spans="4:4">
      <c r="D23433" s="16"/>
    </row>
    <row r="23434" spans="4:4">
      <c r="D23434" s="16"/>
    </row>
    <row r="23435" spans="4:4">
      <c r="D23435" s="16"/>
    </row>
    <row r="23436" spans="4:4">
      <c r="D23436" s="16"/>
    </row>
    <row r="23437" spans="4:4">
      <c r="D23437" s="16"/>
    </row>
    <row r="23438" spans="4:4">
      <c r="D23438" s="16"/>
    </row>
    <row r="23439" spans="4:4">
      <c r="D23439" s="16"/>
    </row>
    <row r="23440" spans="4:4">
      <c r="D23440" s="16"/>
    </row>
    <row r="23441" spans="4:4">
      <c r="D23441" s="16"/>
    </row>
    <row r="23442" spans="4:4">
      <c r="D23442" s="16"/>
    </row>
    <row r="23443" spans="4:4">
      <c r="D23443" s="16"/>
    </row>
    <row r="23444" spans="4:4">
      <c r="D23444" s="16"/>
    </row>
    <row r="23445" spans="4:4">
      <c r="D23445" s="16"/>
    </row>
    <row r="23446" spans="4:4">
      <c r="D23446" s="16"/>
    </row>
    <row r="23447" spans="4:4">
      <c r="D23447" s="16"/>
    </row>
    <row r="23448" spans="4:4">
      <c r="D23448" s="16"/>
    </row>
    <row r="23449" spans="4:4">
      <c r="D23449" s="16"/>
    </row>
    <row r="23450" spans="4:4">
      <c r="D23450" s="16"/>
    </row>
    <row r="23451" spans="4:4">
      <c r="D23451" s="16"/>
    </row>
    <row r="23452" spans="4:4">
      <c r="D23452" s="16"/>
    </row>
    <row r="23453" spans="4:4">
      <c r="D23453" s="16"/>
    </row>
    <row r="23454" spans="4:4">
      <c r="D23454" s="16"/>
    </row>
    <row r="23455" spans="4:4">
      <c r="D23455" s="16"/>
    </row>
    <row r="23456" spans="4:4">
      <c r="D23456" s="16"/>
    </row>
    <row r="23457" spans="4:4">
      <c r="D23457" s="16"/>
    </row>
    <row r="23458" spans="4:4">
      <c r="D23458" s="16"/>
    </row>
    <row r="23459" spans="4:4">
      <c r="D23459" s="16"/>
    </row>
    <row r="23460" spans="4:4">
      <c r="D23460" s="16"/>
    </row>
    <row r="23461" spans="4:4">
      <c r="D23461" s="16"/>
    </row>
    <row r="23462" spans="4:4">
      <c r="D23462" s="16"/>
    </row>
    <row r="23463" spans="4:4">
      <c r="D23463" s="16"/>
    </row>
    <row r="23464" spans="4:4">
      <c r="D23464" s="16"/>
    </row>
    <row r="23465" spans="4:4">
      <c r="D23465" s="16"/>
    </row>
    <row r="23466" spans="4:4">
      <c r="D23466" s="16"/>
    </row>
    <row r="23467" spans="4:4">
      <c r="D23467" s="16"/>
    </row>
    <row r="23468" spans="4:4">
      <c r="D23468" s="16"/>
    </row>
    <row r="23469" spans="4:4">
      <c r="D23469" s="16"/>
    </row>
    <row r="23470" spans="4:4">
      <c r="D23470" s="16"/>
    </row>
    <row r="23471" spans="4:4">
      <c r="D23471" s="16"/>
    </row>
    <row r="23472" spans="4:4">
      <c r="D23472" s="16"/>
    </row>
    <row r="23473" spans="4:4">
      <c r="D23473" s="16"/>
    </row>
    <row r="23474" spans="4:4">
      <c r="D23474" s="16"/>
    </row>
    <row r="23475" spans="4:4">
      <c r="D23475" s="16"/>
    </row>
    <row r="23476" spans="4:4">
      <c r="D23476" s="16"/>
    </row>
    <row r="23477" spans="4:4">
      <c r="D23477" s="16"/>
    </row>
    <row r="23478" spans="4:4">
      <c r="D23478" s="16"/>
    </row>
    <row r="23479" spans="4:4">
      <c r="D23479" s="16"/>
    </row>
    <row r="23480" spans="4:4">
      <c r="D23480" s="16"/>
    </row>
    <row r="23481" spans="4:4">
      <c r="D23481" s="16"/>
    </row>
    <row r="23482" spans="4:4">
      <c r="D23482" s="16"/>
    </row>
    <row r="23483" spans="4:4">
      <c r="D23483" s="16"/>
    </row>
    <row r="23484" spans="4:4">
      <c r="D23484" s="16"/>
    </row>
    <row r="23485" spans="4:4">
      <c r="D23485" s="16"/>
    </row>
    <row r="23486" spans="4:4">
      <c r="D23486" s="16"/>
    </row>
    <row r="23487" spans="4:4">
      <c r="D23487" s="16"/>
    </row>
    <row r="23488" spans="4:4">
      <c r="D23488" s="16"/>
    </row>
    <row r="23489" spans="4:4">
      <c r="D23489" s="16"/>
    </row>
    <row r="23490" spans="4:4">
      <c r="D23490" s="16"/>
    </row>
    <row r="23491" spans="4:4">
      <c r="D23491" s="16"/>
    </row>
    <row r="23492" spans="4:4">
      <c r="D23492" s="16"/>
    </row>
    <row r="23493" spans="4:4">
      <c r="D23493" s="16"/>
    </row>
    <row r="23494" spans="4:4">
      <c r="D23494" s="16"/>
    </row>
    <row r="23495" spans="4:4">
      <c r="D23495" s="16"/>
    </row>
    <row r="23496" spans="4:4">
      <c r="D23496" s="16"/>
    </row>
    <row r="23497" spans="4:4">
      <c r="D23497" s="16"/>
    </row>
    <row r="23498" spans="4:4">
      <c r="D23498" s="16"/>
    </row>
    <row r="23499" spans="4:4">
      <c r="D23499" s="16"/>
    </row>
    <row r="23500" spans="4:4">
      <c r="D23500" s="16"/>
    </row>
    <row r="23501" spans="4:4">
      <c r="D23501" s="16"/>
    </row>
    <row r="23502" spans="4:4">
      <c r="D23502" s="16"/>
    </row>
    <row r="23503" spans="4:4">
      <c r="D23503" s="16"/>
    </row>
    <row r="23504" spans="4:4">
      <c r="D23504" s="16"/>
    </row>
    <row r="23505" spans="4:4">
      <c r="D23505" s="16"/>
    </row>
    <row r="23506" spans="4:4">
      <c r="D23506" s="16"/>
    </row>
    <row r="23507" spans="4:4">
      <c r="D23507" s="16"/>
    </row>
    <row r="23508" spans="4:4">
      <c r="D23508" s="16"/>
    </row>
    <row r="23509" spans="4:4">
      <c r="D23509" s="16"/>
    </row>
    <row r="23510" spans="4:4">
      <c r="D23510" s="16"/>
    </row>
    <row r="23511" spans="4:4">
      <c r="D23511" s="16"/>
    </row>
    <row r="23512" spans="4:4">
      <c r="D23512" s="16"/>
    </row>
    <row r="23513" spans="4:4">
      <c r="D23513" s="16"/>
    </row>
    <row r="23514" spans="4:4">
      <c r="D23514" s="16"/>
    </row>
    <row r="23515" spans="4:4">
      <c r="D23515" s="16"/>
    </row>
    <row r="23516" spans="4:4">
      <c r="D23516" s="16"/>
    </row>
    <row r="23517" spans="4:4">
      <c r="D23517" s="16"/>
    </row>
    <row r="23518" spans="4:4">
      <c r="D23518" s="16"/>
    </row>
    <row r="23519" spans="4:4">
      <c r="D23519" s="16"/>
    </row>
    <row r="23520" spans="4:4">
      <c r="D23520" s="16"/>
    </row>
    <row r="23521" spans="4:4">
      <c r="D23521" s="16"/>
    </row>
    <row r="23522" spans="4:4">
      <c r="D23522" s="16"/>
    </row>
    <row r="23523" spans="4:4">
      <c r="D23523" s="16"/>
    </row>
    <row r="23524" spans="4:4">
      <c r="D23524" s="16"/>
    </row>
    <row r="23525" spans="4:4">
      <c r="D23525" s="16"/>
    </row>
    <row r="23526" spans="4:4">
      <c r="D23526" s="16"/>
    </row>
    <row r="23527" spans="4:4">
      <c r="D23527" s="16"/>
    </row>
    <row r="23528" spans="4:4">
      <c r="D23528" s="16"/>
    </row>
    <row r="23529" spans="4:4">
      <c r="D23529" s="16"/>
    </row>
    <row r="23530" spans="4:4">
      <c r="D23530" s="16"/>
    </row>
    <row r="23531" spans="4:4">
      <c r="D23531" s="16"/>
    </row>
    <row r="23532" spans="4:4">
      <c r="D23532" s="16"/>
    </row>
    <row r="23533" spans="4:4">
      <c r="D23533" s="16"/>
    </row>
    <row r="23534" spans="4:4">
      <c r="D23534" s="16"/>
    </row>
    <row r="23535" spans="4:4">
      <c r="D23535" s="16"/>
    </row>
    <row r="23536" spans="4:4">
      <c r="D23536" s="16"/>
    </row>
    <row r="23537" spans="4:4">
      <c r="D23537" s="16"/>
    </row>
    <row r="23538" spans="4:4">
      <c r="D23538" s="16"/>
    </row>
    <row r="23539" spans="4:4">
      <c r="D23539" s="16"/>
    </row>
    <row r="23540" spans="4:4">
      <c r="D23540" s="16"/>
    </row>
    <row r="23541" spans="4:4">
      <c r="D23541" s="16"/>
    </row>
    <row r="23542" spans="4:4">
      <c r="D23542" s="16"/>
    </row>
    <row r="23543" spans="4:4">
      <c r="D23543" s="16"/>
    </row>
    <row r="23544" spans="4:4">
      <c r="D23544" s="16"/>
    </row>
    <row r="23545" spans="4:4">
      <c r="D23545" s="16"/>
    </row>
    <row r="23546" spans="4:4">
      <c r="D23546" s="16"/>
    </row>
    <row r="23547" spans="4:4">
      <c r="D23547" s="16"/>
    </row>
    <row r="23548" spans="4:4">
      <c r="D23548" s="16"/>
    </row>
    <row r="23549" spans="4:4">
      <c r="D23549" s="16"/>
    </row>
    <row r="23550" spans="4:4">
      <c r="D23550" s="16"/>
    </row>
    <row r="23551" spans="4:4">
      <c r="D23551" s="16"/>
    </row>
    <row r="23552" spans="4:4">
      <c r="D23552" s="16"/>
    </row>
    <row r="23553" spans="4:4">
      <c r="D23553" s="16"/>
    </row>
    <row r="23554" spans="4:4">
      <c r="D23554" s="16"/>
    </row>
    <row r="23555" spans="4:4">
      <c r="D23555" s="16"/>
    </row>
    <row r="23556" spans="4:4">
      <c r="D23556" s="16"/>
    </row>
    <row r="23557" spans="4:4">
      <c r="D23557" s="16"/>
    </row>
    <row r="23558" spans="4:4">
      <c r="D23558" s="16"/>
    </row>
    <row r="23559" spans="4:4">
      <c r="D23559" s="16"/>
    </row>
    <row r="23560" spans="4:4">
      <c r="D23560" s="16"/>
    </row>
    <row r="23561" spans="4:4">
      <c r="D23561" s="16"/>
    </row>
    <row r="23562" spans="4:4">
      <c r="D23562" s="16"/>
    </row>
    <row r="23563" spans="4:4">
      <c r="D23563" s="16"/>
    </row>
    <row r="23564" spans="4:4">
      <c r="D23564" s="16"/>
    </row>
    <row r="23565" spans="4:4">
      <c r="D23565" s="16"/>
    </row>
    <row r="23566" spans="4:4">
      <c r="D23566" s="16"/>
    </row>
    <row r="23567" spans="4:4">
      <c r="D23567" s="16"/>
    </row>
    <row r="23568" spans="4:4">
      <c r="D23568" s="16"/>
    </row>
    <row r="23569" spans="4:4">
      <c r="D23569" s="16"/>
    </row>
    <row r="23570" spans="4:4">
      <c r="D23570" s="16"/>
    </row>
    <row r="23571" spans="4:4">
      <c r="D23571" s="16"/>
    </row>
    <row r="23572" spans="4:4">
      <c r="D23572" s="16"/>
    </row>
    <row r="23573" spans="4:4">
      <c r="D23573" s="16"/>
    </row>
    <row r="23574" spans="4:4">
      <c r="D23574" s="16"/>
    </row>
    <row r="23575" spans="4:4">
      <c r="D23575" s="16"/>
    </row>
    <row r="23576" spans="4:4">
      <c r="D23576" s="16"/>
    </row>
    <row r="23577" spans="4:4">
      <c r="D23577" s="16"/>
    </row>
    <row r="23578" spans="4:4">
      <c r="D23578" s="16"/>
    </row>
    <row r="23579" spans="4:4">
      <c r="D23579" s="16"/>
    </row>
    <row r="23580" spans="4:4">
      <c r="D23580" s="16"/>
    </row>
    <row r="23581" spans="4:4">
      <c r="D23581" s="16"/>
    </row>
    <row r="23582" spans="4:4">
      <c r="D23582" s="16"/>
    </row>
    <row r="23583" spans="4:4">
      <c r="D23583" s="16"/>
    </row>
    <row r="23584" spans="4:4">
      <c r="D23584" s="16"/>
    </row>
    <row r="23585" spans="4:4">
      <c r="D23585" s="16"/>
    </row>
    <row r="23586" spans="4:4">
      <c r="D23586" s="16"/>
    </row>
    <row r="23587" spans="4:4">
      <c r="D23587" s="16"/>
    </row>
    <row r="23588" spans="4:4">
      <c r="D23588" s="16"/>
    </row>
    <row r="23589" spans="4:4">
      <c r="D23589" s="16"/>
    </row>
    <row r="23590" spans="4:4">
      <c r="D23590" s="16"/>
    </row>
    <row r="23591" spans="4:4">
      <c r="D23591" s="16"/>
    </row>
    <row r="23592" spans="4:4">
      <c r="D23592" s="16"/>
    </row>
    <row r="23593" spans="4:4">
      <c r="D23593" s="16"/>
    </row>
    <row r="23594" spans="4:4">
      <c r="D23594" s="16"/>
    </row>
    <row r="23595" spans="4:4">
      <c r="D23595" s="16"/>
    </row>
    <row r="23596" spans="4:4">
      <c r="D23596" s="16"/>
    </row>
    <row r="23597" spans="4:4">
      <c r="D23597" s="16"/>
    </row>
    <row r="23598" spans="4:4">
      <c r="D23598" s="16"/>
    </row>
    <row r="23599" spans="4:4">
      <c r="D23599" s="16"/>
    </row>
    <row r="23600" spans="4:4">
      <c r="D23600" s="16"/>
    </row>
    <row r="23601" spans="4:4">
      <c r="D23601" s="16"/>
    </row>
    <row r="23602" spans="4:4">
      <c r="D23602" s="16"/>
    </row>
    <row r="23603" spans="4:4">
      <c r="D23603" s="16"/>
    </row>
    <row r="23604" spans="4:4">
      <c r="D23604" s="16"/>
    </row>
    <row r="23605" spans="4:4">
      <c r="D23605" s="16"/>
    </row>
    <row r="23606" spans="4:4">
      <c r="D23606" s="16"/>
    </row>
    <row r="23607" spans="4:4">
      <c r="D23607" s="16"/>
    </row>
    <row r="23608" spans="4:4">
      <c r="D23608" s="16"/>
    </row>
    <row r="23609" spans="4:4">
      <c r="D23609" s="16"/>
    </row>
    <row r="23610" spans="4:4">
      <c r="D23610" s="16"/>
    </row>
    <row r="23611" spans="4:4">
      <c r="D23611" s="16"/>
    </row>
    <row r="23612" spans="4:4">
      <c r="D23612" s="16"/>
    </row>
    <row r="23613" spans="4:4">
      <c r="D23613" s="16"/>
    </row>
    <row r="23614" spans="4:4">
      <c r="D23614" s="16"/>
    </row>
    <row r="23615" spans="4:4">
      <c r="D23615" s="16"/>
    </row>
    <row r="23616" spans="4:4">
      <c r="D23616" s="16"/>
    </row>
    <row r="23617" spans="4:4">
      <c r="D23617" s="16"/>
    </row>
    <row r="23618" spans="4:4">
      <c r="D23618" s="16"/>
    </row>
    <row r="23619" spans="4:4">
      <c r="D23619" s="16"/>
    </row>
    <row r="23620" spans="4:4">
      <c r="D23620" s="16"/>
    </row>
    <row r="23621" spans="4:4">
      <c r="D23621" s="16"/>
    </row>
    <row r="23622" spans="4:4">
      <c r="D23622" s="16"/>
    </row>
    <row r="23623" spans="4:4">
      <c r="D23623" s="16"/>
    </row>
    <row r="23624" spans="4:4">
      <c r="D23624" s="16"/>
    </row>
    <row r="23625" spans="4:4">
      <c r="D23625" s="16"/>
    </row>
    <row r="23626" spans="4:4">
      <c r="D23626" s="16"/>
    </row>
    <row r="23627" spans="4:4">
      <c r="D23627" s="16"/>
    </row>
    <row r="23628" spans="4:4">
      <c r="D23628" s="16"/>
    </row>
    <row r="23629" spans="4:4">
      <c r="D23629" s="16"/>
    </row>
    <row r="23630" spans="4:4">
      <c r="D23630" s="16"/>
    </row>
    <row r="23631" spans="4:4">
      <c r="D23631" s="16"/>
    </row>
    <row r="23632" spans="4:4">
      <c r="D23632" s="16"/>
    </row>
    <row r="23633" spans="4:4">
      <c r="D23633" s="16"/>
    </row>
    <row r="23634" spans="4:4">
      <c r="D23634" s="16"/>
    </row>
    <row r="23635" spans="4:4">
      <c r="D23635" s="16"/>
    </row>
    <row r="23636" spans="4:4">
      <c r="D23636" s="16"/>
    </row>
    <row r="23637" spans="4:4">
      <c r="D23637" s="16"/>
    </row>
    <row r="23638" spans="4:4">
      <c r="D23638" s="16"/>
    </row>
    <row r="23639" spans="4:4">
      <c r="D23639" s="16"/>
    </row>
    <row r="23640" spans="4:4">
      <c r="D23640" s="16"/>
    </row>
    <row r="23641" spans="4:4">
      <c r="D23641" s="16"/>
    </row>
    <row r="23642" spans="4:4">
      <c r="D23642" s="16"/>
    </row>
    <row r="23643" spans="4:4">
      <c r="D23643" s="16"/>
    </row>
    <row r="23644" spans="4:4">
      <c r="D23644" s="16"/>
    </row>
    <row r="23645" spans="4:4">
      <c r="D23645" s="16"/>
    </row>
    <row r="23646" spans="4:4">
      <c r="D23646" s="16"/>
    </row>
    <row r="23647" spans="4:4">
      <c r="D23647" s="16"/>
    </row>
    <row r="23648" spans="4:4">
      <c r="D23648" s="16"/>
    </row>
    <row r="23649" spans="4:4">
      <c r="D23649" s="16"/>
    </row>
    <row r="23650" spans="4:4">
      <c r="D23650" s="16"/>
    </row>
    <row r="23651" spans="4:4">
      <c r="D23651" s="16"/>
    </row>
    <row r="23652" spans="4:4">
      <c r="D23652" s="16"/>
    </row>
    <row r="23653" spans="4:4">
      <c r="D23653" s="16"/>
    </row>
    <row r="23654" spans="4:4">
      <c r="D23654" s="16"/>
    </row>
    <row r="23655" spans="4:4">
      <c r="D23655" s="16"/>
    </row>
    <row r="23656" spans="4:4">
      <c r="D23656" s="16"/>
    </row>
    <row r="23657" spans="4:4">
      <c r="D23657" s="16"/>
    </row>
    <row r="23658" spans="4:4">
      <c r="D23658" s="16"/>
    </row>
    <row r="23659" spans="4:4">
      <c r="D23659" s="16"/>
    </row>
    <row r="23660" spans="4:4">
      <c r="D23660" s="16"/>
    </row>
    <row r="23661" spans="4:4">
      <c r="D23661" s="16"/>
    </row>
    <row r="23662" spans="4:4">
      <c r="D23662" s="16"/>
    </row>
    <row r="23663" spans="4:4">
      <c r="D23663" s="16"/>
    </row>
    <row r="23664" spans="4:4">
      <c r="D23664" s="16"/>
    </row>
    <row r="23665" spans="4:4">
      <c r="D23665" s="16"/>
    </row>
    <row r="23666" spans="4:4">
      <c r="D23666" s="16"/>
    </row>
    <row r="23667" spans="4:4">
      <c r="D23667" s="16"/>
    </row>
    <row r="23668" spans="4:4">
      <c r="D23668" s="16"/>
    </row>
    <row r="23669" spans="4:4">
      <c r="D23669" s="16"/>
    </row>
    <row r="23670" spans="4:4">
      <c r="D23670" s="16"/>
    </row>
    <row r="23671" spans="4:4">
      <c r="D23671" s="16"/>
    </row>
    <row r="23672" spans="4:4">
      <c r="D23672" s="16"/>
    </row>
    <row r="23673" spans="4:4">
      <c r="D23673" s="16"/>
    </row>
    <row r="23674" spans="4:4">
      <c r="D23674" s="16"/>
    </row>
    <row r="23675" spans="4:4">
      <c r="D23675" s="16"/>
    </row>
    <row r="23676" spans="4:4">
      <c r="D23676" s="16"/>
    </row>
    <row r="23677" spans="4:4">
      <c r="D23677" s="16"/>
    </row>
    <row r="23678" spans="4:4">
      <c r="D23678" s="16"/>
    </row>
    <row r="23679" spans="4:4">
      <c r="D23679" s="16"/>
    </row>
    <row r="23680" spans="4:4">
      <c r="D23680" s="16"/>
    </row>
    <row r="23681" spans="4:4">
      <c r="D23681" s="16"/>
    </row>
    <row r="23682" spans="4:4">
      <c r="D23682" s="16"/>
    </row>
    <row r="23683" spans="4:4">
      <c r="D23683" s="16"/>
    </row>
    <row r="23684" spans="4:4">
      <c r="D23684" s="16"/>
    </row>
    <row r="23685" spans="4:4">
      <c r="D23685" s="16"/>
    </row>
    <row r="23686" spans="4:4">
      <c r="D23686" s="16"/>
    </row>
    <row r="23687" spans="4:4">
      <c r="D23687" s="16"/>
    </row>
    <row r="23688" spans="4:4">
      <c r="D23688" s="16"/>
    </row>
    <row r="23689" spans="4:4">
      <c r="D23689" s="16"/>
    </row>
    <row r="23690" spans="4:4">
      <c r="D23690" s="16"/>
    </row>
    <row r="23691" spans="4:4">
      <c r="D23691" s="16"/>
    </row>
    <row r="23692" spans="4:4">
      <c r="D23692" s="16"/>
    </row>
    <row r="23693" spans="4:4">
      <c r="D23693" s="16"/>
    </row>
    <row r="23694" spans="4:4">
      <c r="D23694" s="16"/>
    </row>
    <row r="23695" spans="4:4">
      <c r="D23695" s="16"/>
    </row>
    <row r="23696" spans="4:4">
      <c r="D23696" s="16"/>
    </row>
    <row r="23697" spans="4:4">
      <c r="D23697" s="16"/>
    </row>
    <row r="23698" spans="4:4">
      <c r="D23698" s="16"/>
    </row>
    <row r="23699" spans="4:4">
      <c r="D23699" s="16"/>
    </row>
    <row r="23700" spans="4:4">
      <c r="D23700" s="16"/>
    </row>
    <row r="23701" spans="4:4">
      <c r="D23701" s="16"/>
    </row>
    <row r="23702" spans="4:4">
      <c r="D23702" s="16"/>
    </row>
    <row r="23703" spans="4:4">
      <c r="D23703" s="16"/>
    </row>
    <row r="23704" spans="4:4">
      <c r="D23704" s="16"/>
    </row>
    <row r="23705" spans="4:4">
      <c r="D23705" s="16"/>
    </row>
    <row r="23706" spans="4:4">
      <c r="D23706" s="16"/>
    </row>
    <row r="23707" spans="4:4">
      <c r="D23707" s="16"/>
    </row>
    <row r="23708" spans="4:4">
      <c r="D23708" s="16"/>
    </row>
    <row r="23709" spans="4:4">
      <c r="D23709" s="16"/>
    </row>
    <row r="23710" spans="4:4">
      <c r="D23710" s="16"/>
    </row>
    <row r="23711" spans="4:4">
      <c r="D23711" s="16"/>
    </row>
    <row r="23712" spans="4:4">
      <c r="D23712" s="16"/>
    </row>
    <row r="23713" spans="4:4">
      <c r="D23713" s="16"/>
    </row>
    <row r="23714" spans="4:4">
      <c r="D23714" s="16"/>
    </row>
    <row r="23715" spans="4:4">
      <c r="D23715" s="16"/>
    </row>
    <row r="23716" spans="4:4">
      <c r="D23716" s="16"/>
    </row>
    <row r="23717" spans="4:4">
      <c r="D23717" s="16"/>
    </row>
    <row r="23718" spans="4:4">
      <c r="D23718" s="16"/>
    </row>
    <row r="23719" spans="4:4">
      <c r="D23719" s="16"/>
    </row>
    <row r="23720" spans="4:4">
      <c r="D23720" s="16"/>
    </row>
    <row r="23721" spans="4:4">
      <c r="D23721" s="16"/>
    </row>
    <row r="23722" spans="4:4">
      <c r="D23722" s="16"/>
    </row>
    <row r="23723" spans="4:4">
      <c r="D23723" s="16"/>
    </row>
    <row r="23724" spans="4:4">
      <c r="D23724" s="16"/>
    </row>
    <row r="23725" spans="4:4">
      <c r="D23725" s="16"/>
    </row>
    <row r="23726" spans="4:4">
      <c r="D23726" s="16"/>
    </row>
    <row r="23727" spans="4:4">
      <c r="D23727" s="16"/>
    </row>
    <row r="23728" spans="4:4">
      <c r="D23728" s="16"/>
    </row>
    <row r="23729" spans="4:4">
      <c r="D23729" s="16"/>
    </row>
    <row r="23730" spans="4:4">
      <c r="D23730" s="16"/>
    </row>
    <row r="23731" spans="4:4">
      <c r="D23731" s="16"/>
    </row>
    <row r="23732" spans="4:4">
      <c r="D23732" s="16"/>
    </row>
    <row r="23733" spans="4:4">
      <c r="D23733" s="16"/>
    </row>
    <row r="23734" spans="4:4">
      <c r="D23734" s="16"/>
    </row>
    <row r="23735" spans="4:4">
      <c r="D23735" s="16"/>
    </row>
    <row r="23736" spans="4:4">
      <c r="D23736" s="16"/>
    </row>
    <row r="23737" spans="4:4">
      <c r="D23737" s="16"/>
    </row>
    <row r="23738" spans="4:4">
      <c r="D23738" s="16"/>
    </row>
    <row r="23739" spans="4:4">
      <c r="D23739" s="16"/>
    </row>
    <row r="23740" spans="4:4">
      <c r="D23740" s="16"/>
    </row>
    <row r="23741" spans="4:4">
      <c r="D23741" s="16"/>
    </row>
    <row r="23742" spans="4:4">
      <c r="D23742" s="16"/>
    </row>
    <row r="23743" spans="4:4">
      <c r="D23743" s="16"/>
    </row>
    <row r="23744" spans="4:4">
      <c r="D23744" s="16"/>
    </row>
    <row r="23745" spans="4:4">
      <c r="D23745" s="16"/>
    </row>
    <row r="23746" spans="4:4">
      <c r="D23746" s="16"/>
    </row>
    <row r="23747" spans="4:4">
      <c r="D23747" s="16"/>
    </row>
    <row r="23748" spans="4:4">
      <c r="D23748" s="16"/>
    </row>
    <row r="23749" spans="4:4">
      <c r="D23749" s="16"/>
    </row>
    <row r="23750" spans="4:4">
      <c r="D23750" s="16"/>
    </row>
    <row r="23751" spans="4:4">
      <c r="D23751" s="16"/>
    </row>
    <row r="23752" spans="4:4">
      <c r="D23752" s="16"/>
    </row>
    <row r="23753" spans="4:4">
      <c r="D23753" s="16"/>
    </row>
    <row r="23754" spans="4:4">
      <c r="D23754" s="16"/>
    </row>
    <row r="23755" spans="4:4">
      <c r="D23755" s="16"/>
    </row>
    <row r="23756" spans="4:4">
      <c r="D23756" s="16"/>
    </row>
    <row r="23757" spans="4:4">
      <c r="D23757" s="16"/>
    </row>
    <row r="23758" spans="4:4">
      <c r="D23758" s="16"/>
    </row>
    <row r="23759" spans="4:4">
      <c r="D23759" s="16"/>
    </row>
    <row r="23760" spans="4:4">
      <c r="D23760" s="16"/>
    </row>
    <row r="23761" spans="4:4">
      <c r="D23761" s="16"/>
    </row>
    <row r="23762" spans="4:4">
      <c r="D23762" s="16"/>
    </row>
    <row r="23763" spans="4:4">
      <c r="D23763" s="16"/>
    </row>
    <row r="23764" spans="4:4">
      <c r="D23764" s="16"/>
    </row>
    <row r="23765" spans="4:4">
      <c r="D23765" s="16"/>
    </row>
    <row r="23766" spans="4:4">
      <c r="D23766" s="16"/>
    </row>
    <row r="23767" spans="4:4">
      <c r="D23767" s="16"/>
    </row>
    <row r="23768" spans="4:4">
      <c r="D23768" s="16"/>
    </row>
    <row r="23769" spans="4:4">
      <c r="D23769" s="16"/>
    </row>
    <row r="23770" spans="4:4">
      <c r="D23770" s="16"/>
    </row>
    <row r="23771" spans="4:4">
      <c r="D23771" s="16"/>
    </row>
    <row r="23772" spans="4:4">
      <c r="D23772" s="16"/>
    </row>
    <row r="23773" spans="4:4">
      <c r="D23773" s="16"/>
    </row>
    <row r="23774" spans="4:4">
      <c r="D23774" s="16"/>
    </row>
    <row r="23775" spans="4:4">
      <c r="D23775" s="16"/>
    </row>
    <row r="23776" spans="4:4">
      <c r="D23776" s="16"/>
    </row>
    <row r="23777" spans="4:4">
      <c r="D23777" s="16"/>
    </row>
    <row r="23778" spans="4:4">
      <c r="D23778" s="16"/>
    </row>
    <row r="23779" spans="4:4">
      <c r="D23779" s="16"/>
    </row>
    <row r="23780" spans="4:4">
      <c r="D23780" s="16"/>
    </row>
    <row r="23781" spans="4:4">
      <c r="D23781" s="16"/>
    </row>
    <row r="23782" spans="4:4">
      <c r="D23782" s="16"/>
    </row>
    <row r="23783" spans="4:4">
      <c r="D23783" s="16"/>
    </row>
    <row r="23784" spans="4:4">
      <c r="D23784" s="16"/>
    </row>
    <row r="23785" spans="4:4">
      <c r="D23785" s="16"/>
    </row>
    <row r="23786" spans="4:4">
      <c r="D23786" s="16"/>
    </row>
    <row r="23787" spans="4:4">
      <c r="D23787" s="16"/>
    </row>
    <row r="23788" spans="4:4">
      <c r="D23788" s="16"/>
    </row>
    <row r="23789" spans="4:4">
      <c r="D23789" s="16"/>
    </row>
    <row r="23790" spans="4:4">
      <c r="D23790" s="16"/>
    </row>
    <row r="23791" spans="4:4">
      <c r="D23791" s="16"/>
    </row>
    <row r="23792" spans="4:4">
      <c r="D23792" s="16"/>
    </row>
    <row r="23793" spans="4:4">
      <c r="D23793" s="16"/>
    </row>
    <row r="23794" spans="4:4">
      <c r="D23794" s="16"/>
    </row>
    <row r="23795" spans="4:4">
      <c r="D23795" s="16"/>
    </row>
    <row r="23796" spans="4:4">
      <c r="D23796" s="16"/>
    </row>
    <row r="23797" spans="4:4">
      <c r="D23797" s="16"/>
    </row>
    <row r="23798" spans="4:4">
      <c r="D23798" s="16"/>
    </row>
    <row r="23799" spans="4:4">
      <c r="D23799" s="16"/>
    </row>
    <row r="23800" spans="4:4">
      <c r="D23800" s="16"/>
    </row>
    <row r="23801" spans="4:4">
      <c r="D23801" s="16"/>
    </row>
    <row r="23802" spans="4:4">
      <c r="D23802" s="16"/>
    </row>
    <row r="23803" spans="4:4">
      <c r="D23803" s="16"/>
    </row>
    <row r="23804" spans="4:4">
      <c r="D23804" s="16"/>
    </row>
    <row r="23805" spans="4:4">
      <c r="D23805" s="16"/>
    </row>
    <row r="23806" spans="4:4">
      <c r="D23806" s="16"/>
    </row>
    <row r="23807" spans="4:4">
      <c r="D23807" s="16"/>
    </row>
    <row r="23808" spans="4:4">
      <c r="D23808" s="16"/>
    </row>
    <row r="23809" spans="4:4">
      <c r="D23809" s="16"/>
    </row>
    <row r="23810" spans="4:4">
      <c r="D23810" s="16"/>
    </row>
    <row r="23811" spans="4:4">
      <c r="D23811" s="16"/>
    </row>
    <row r="23812" spans="4:4">
      <c r="D23812" s="16"/>
    </row>
    <row r="23813" spans="4:4">
      <c r="D23813" s="16"/>
    </row>
    <row r="23814" spans="4:4">
      <c r="D23814" s="16"/>
    </row>
    <row r="23815" spans="4:4">
      <c r="D23815" s="16"/>
    </row>
    <row r="23816" spans="4:4">
      <c r="D23816" s="16"/>
    </row>
    <row r="23817" spans="4:4">
      <c r="D23817" s="16"/>
    </row>
    <row r="23818" spans="4:4">
      <c r="D23818" s="16"/>
    </row>
    <row r="23819" spans="4:4">
      <c r="D23819" s="16"/>
    </row>
    <row r="23820" spans="4:4">
      <c r="D23820" s="16"/>
    </row>
    <row r="23821" spans="4:4">
      <c r="D23821" s="16"/>
    </row>
    <row r="23822" spans="4:4">
      <c r="D23822" s="16"/>
    </row>
    <row r="23823" spans="4:4">
      <c r="D23823" s="16"/>
    </row>
    <row r="23824" spans="4:4">
      <c r="D23824" s="16"/>
    </row>
    <row r="23825" spans="4:4">
      <c r="D23825" s="16"/>
    </row>
    <row r="23826" spans="4:4">
      <c r="D23826" s="16"/>
    </row>
    <row r="23827" spans="4:4">
      <c r="D23827" s="16"/>
    </row>
    <row r="23828" spans="4:4">
      <c r="D23828" s="16"/>
    </row>
    <row r="23829" spans="4:4">
      <c r="D23829" s="16"/>
    </row>
    <row r="23830" spans="4:4">
      <c r="D23830" s="16"/>
    </row>
    <row r="23831" spans="4:4">
      <c r="D23831" s="16"/>
    </row>
    <row r="23832" spans="4:4">
      <c r="D23832" s="16"/>
    </row>
    <row r="23833" spans="4:4">
      <c r="D23833" s="16"/>
    </row>
    <row r="23834" spans="4:4">
      <c r="D23834" s="16"/>
    </row>
    <row r="23835" spans="4:4">
      <c r="D23835" s="16"/>
    </row>
    <row r="23836" spans="4:4">
      <c r="D23836" s="16"/>
    </row>
    <row r="23837" spans="4:4">
      <c r="D23837" s="16"/>
    </row>
    <row r="23838" spans="4:4">
      <c r="D23838" s="16"/>
    </row>
    <row r="23839" spans="4:4">
      <c r="D23839" s="16"/>
    </row>
    <row r="23840" spans="4:4">
      <c r="D23840" s="16"/>
    </row>
    <row r="23841" spans="4:4">
      <c r="D23841" s="16"/>
    </row>
    <row r="23842" spans="4:4">
      <c r="D23842" s="16"/>
    </row>
    <row r="23843" spans="4:4">
      <c r="D23843" s="16"/>
    </row>
    <row r="23844" spans="4:4">
      <c r="D23844" s="16"/>
    </row>
    <row r="23845" spans="4:4">
      <c r="D23845" s="16"/>
    </row>
    <row r="23846" spans="4:4">
      <c r="D23846" s="16"/>
    </row>
    <row r="23847" spans="4:4">
      <c r="D23847" s="16"/>
    </row>
    <row r="23848" spans="4:4">
      <c r="D23848" s="16"/>
    </row>
    <row r="23849" spans="4:4">
      <c r="D23849" s="16"/>
    </row>
    <row r="23850" spans="4:4">
      <c r="D23850" s="16"/>
    </row>
    <row r="23851" spans="4:4">
      <c r="D23851" s="16"/>
    </row>
    <row r="23852" spans="4:4">
      <c r="D23852" s="16"/>
    </row>
    <row r="23853" spans="4:4">
      <c r="D23853" s="16"/>
    </row>
    <row r="23854" spans="4:4">
      <c r="D23854" s="16"/>
    </row>
    <row r="23855" spans="4:4">
      <c r="D23855" s="16"/>
    </row>
    <row r="23856" spans="4:4">
      <c r="D23856" s="16"/>
    </row>
    <row r="23857" spans="4:4">
      <c r="D23857" s="16"/>
    </row>
    <row r="23858" spans="4:4">
      <c r="D23858" s="16"/>
    </row>
    <row r="23859" spans="4:4">
      <c r="D23859" s="16"/>
    </row>
    <row r="23860" spans="4:4">
      <c r="D23860" s="16"/>
    </row>
    <row r="23861" spans="4:4">
      <c r="D23861" s="16"/>
    </row>
    <row r="23862" spans="4:4">
      <c r="D23862" s="16"/>
    </row>
    <row r="23863" spans="4:4">
      <c r="D23863" s="16"/>
    </row>
    <row r="23864" spans="4:4">
      <c r="D23864" s="16"/>
    </row>
    <row r="23865" spans="4:4">
      <c r="D23865" s="16"/>
    </row>
    <row r="23866" spans="4:4">
      <c r="D23866" s="16"/>
    </row>
    <row r="23867" spans="4:4">
      <c r="D23867" s="16"/>
    </row>
    <row r="23868" spans="4:4">
      <c r="D23868" s="16"/>
    </row>
    <row r="23869" spans="4:4">
      <c r="D23869" s="16"/>
    </row>
    <row r="23870" spans="4:4">
      <c r="D23870" s="16"/>
    </row>
    <row r="23871" spans="4:4">
      <c r="D23871" s="16"/>
    </row>
    <row r="23872" spans="4:4">
      <c r="D23872" s="16"/>
    </row>
    <row r="23873" spans="4:4">
      <c r="D23873" s="16"/>
    </row>
    <row r="23874" spans="4:4">
      <c r="D23874" s="16"/>
    </row>
    <row r="23875" spans="4:4">
      <c r="D23875" s="16"/>
    </row>
    <row r="23876" spans="4:4">
      <c r="D23876" s="16"/>
    </row>
    <row r="23877" spans="4:4">
      <c r="D23877" s="16"/>
    </row>
    <row r="23878" spans="4:4">
      <c r="D23878" s="16"/>
    </row>
    <row r="23879" spans="4:4">
      <c r="D23879" s="16"/>
    </row>
    <row r="23880" spans="4:4">
      <c r="D23880" s="16"/>
    </row>
    <row r="23881" spans="4:4">
      <c r="D23881" s="16"/>
    </row>
    <row r="23882" spans="4:4">
      <c r="D23882" s="16"/>
    </row>
    <row r="23883" spans="4:4">
      <c r="D23883" s="16"/>
    </row>
    <row r="23884" spans="4:4">
      <c r="D23884" s="16"/>
    </row>
    <row r="23885" spans="4:4">
      <c r="D23885" s="16"/>
    </row>
    <row r="23886" spans="4:4">
      <c r="D23886" s="16"/>
    </row>
    <row r="23887" spans="4:4">
      <c r="D23887" s="16"/>
    </row>
    <row r="23888" spans="4:4">
      <c r="D23888" s="16"/>
    </row>
    <row r="23889" spans="4:4">
      <c r="D23889" s="16"/>
    </row>
    <row r="23890" spans="4:4">
      <c r="D23890" s="16"/>
    </row>
    <row r="23891" spans="4:4">
      <c r="D23891" s="16"/>
    </row>
    <row r="23892" spans="4:4">
      <c r="D23892" s="16"/>
    </row>
    <row r="23893" spans="4:4">
      <c r="D23893" s="16"/>
    </row>
    <row r="23894" spans="4:4">
      <c r="D23894" s="16"/>
    </row>
    <row r="23895" spans="4:4">
      <c r="D23895" s="16"/>
    </row>
    <row r="23896" spans="4:4">
      <c r="D23896" s="16"/>
    </row>
    <row r="23897" spans="4:4">
      <c r="D23897" s="16"/>
    </row>
    <row r="23898" spans="4:4">
      <c r="D23898" s="16"/>
    </row>
    <row r="23899" spans="4:4">
      <c r="D23899" s="16"/>
    </row>
    <row r="23900" spans="4:4">
      <c r="D23900" s="16"/>
    </row>
    <row r="23901" spans="4:4">
      <c r="D23901" s="16"/>
    </row>
    <row r="23902" spans="4:4">
      <c r="D23902" s="16"/>
    </row>
    <row r="23903" spans="4:4">
      <c r="D23903" s="16"/>
    </row>
    <row r="23904" spans="4:4">
      <c r="D23904" s="16"/>
    </row>
    <row r="23905" spans="4:4">
      <c r="D23905" s="16"/>
    </row>
    <row r="23906" spans="4:4">
      <c r="D23906" s="16"/>
    </row>
    <row r="23907" spans="4:4">
      <c r="D23907" s="16"/>
    </row>
    <row r="23908" spans="4:4">
      <c r="D23908" s="16"/>
    </row>
    <row r="23909" spans="4:4">
      <c r="D23909" s="16"/>
    </row>
    <row r="23910" spans="4:4">
      <c r="D23910" s="16"/>
    </row>
    <row r="23911" spans="4:4">
      <c r="D23911" s="16"/>
    </row>
    <row r="23912" spans="4:4">
      <c r="D23912" s="16"/>
    </row>
    <row r="23913" spans="4:4">
      <c r="D23913" s="16"/>
    </row>
    <row r="23914" spans="4:4">
      <c r="D23914" s="16"/>
    </row>
    <row r="23915" spans="4:4">
      <c r="D23915" s="16"/>
    </row>
    <row r="23916" spans="4:4">
      <c r="D23916" s="16"/>
    </row>
    <row r="23917" spans="4:4">
      <c r="D23917" s="16"/>
    </row>
    <row r="23918" spans="4:4">
      <c r="D23918" s="16"/>
    </row>
    <row r="23919" spans="4:4">
      <c r="D23919" s="16"/>
    </row>
    <row r="23920" spans="4:4">
      <c r="D23920" s="16"/>
    </row>
    <row r="23921" spans="4:4">
      <c r="D23921" s="16"/>
    </row>
    <row r="23922" spans="4:4">
      <c r="D23922" s="16"/>
    </row>
    <row r="23923" spans="4:4">
      <c r="D23923" s="16"/>
    </row>
    <row r="23924" spans="4:4">
      <c r="D23924" s="16"/>
    </row>
    <row r="23925" spans="4:4">
      <c r="D23925" s="16"/>
    </row>
    <row r="23926" spans="4:4">
      <c r="D23926" s="16"/>
    </row>
    <row r="23927" spans="4:4">
      <c r="D23927" s="16"/>
    </row>
    <row r="23928" spans="4:4">
      <c r="D23928" s="16"/>
    </row>
    <row r="23929" spans="4:4">
      <c r="D23929" s="16"/>
    </row>
    <row r="23930" spans="4:4">
      <c r="D23930" s="16"/>
    </row>
    <row r="23931" spans="4:4">
      <c r="D23931" s="16"/>
    </row>
    <row r="23932" spans="4:4">
      <c r="D23932" s="16"/>
    </row>
    <row r="23933" spans="4:4">
      <c r="D23933" s="16"/>
    </row>
    <row r="23934" spans="4:4">
      <c r="D23934" s="16"/>
    </row>
    <row r="23935" spans="4:4">
      <c r="D23935" s="16"/>
    </row>
    <row r="23936" spans="4:4">
      <c r="D23936" s="16"/>
    </row>
    <row r="23937" spans="4:4">
      <c r="D23937" s="16"/>
    </row>
    <row r="23938" spans="4:4">
      <c r="D23938" s="16"/>
    </row>
    <row r="23939" spans="4:4">
      <c r="D23939" s="16"/>
    </row>
    <row r="23940" spans="4:4">
      <c r="D23940" s="16"/>
    </row>
    <row r="23941" spans="4:4">
      <c r="D23941" s="16"/>
    </row>
    <row r="23942" spans="4:4">
      <c r="D23942" s="16"/>
    </row>
    <row r="23943" spans="4:4">
      <c r="D23943" s="16"/>
    </row>
    <row r="23944" spans="4:4">
      <c r="D23944" s="16"/>
    </row>
    <row r="23945" spans="4:4">
      <c r="D23945" s="16"/>
    </row>
    <row r="23946" spans="4:4">
      <c r="D23946" s="16"/>
    </row>
    <row r="23947" spans="4:4">
      <c r="D23947" s="16"/>
    </row>
    <row r="23948" spans="4:4">
      <c r="D23948" s="16"/>
    </row>
    <row r="23949" spans="4:4">
      <c r="D23949" s="16"/>
    </row>
    <row r="23950" spans="4:4">
      <c r="D23950" s="16"/>
    </row>
    <row r="23951" spans="4:4">
      <c r="D23951" s="16"/>
    </row>
    <row r="23952" spans="4:4">
      <c r="D23952" s="16"/>
    </row>
    <row r="23953" spans="4:4">
      <c r="D23953" s="16"/>
    </row>
    <row r="23954" spans="4:4">
      <c r="D23954" s="16"/>
    </row>
    <row r="23955" spans="4:4">
      <c r="D23955" s="16"/>
    </row>
    <row r="23956" spans="4:4">
      <c r="D23956" s="16"/>
    </row>
    <row r="23957" spans="4:4">
      <c r="D23957" s="16"/>
    </row>
    <row r="23958" spans="4:4">
      <c r="D23958" s="16"/>
    </row>
    <row r="23959" spans="4:4">
      <c r="D23959" s="16"/>
    </row>
    <row r="23960" spans="4:4">
      <c r="D23960" s="16"/>
    </row>
    <row r="23961" spans="4:4">
      <c r="D23961" s="16"/>
    </row>
    <row r="23962" spans="4:4">
      <c r="D23962" s="16"/>
    </row>
    <row r="23963" spans="4:4">
      <c r="D23963" s="16"/>
    </row>
    <row r="23964" spans="4:4">
      <c r="D23964" s="16"/>
    </row>
    <row r="23965" spans="4:4">
      <c r="D23965" s="16"/>
    </row>
    <row r="23966" spans="4:4">
      <c r="D23966" s="16"/>
    </row>
    <row r="23967" spans="4:4">
      <c r="D23967" s="16"/>
    </row>
    <row r="23968" spans="4:4">
      <c r="D23968" s="16"/>
    </row>
    <row r="23969" spans="4:4">
      <c r="D23969" s="16"/>
    </row>
    <row r="23970" spans="4:4">
      <c r="D23970" s="16"/>
    </row>
    <row r="23971" spans="4:4">
      <c r="D23971" s="16"/>
    </row>
    <row r="23972" spans="4:4">
      <c r="D23972" s="16"/>
    </row>
    <row r="23973" spans="4:4">
      <c r="D23973" s="16"/>
    </row>
    <row r="23974" spans="4:4">
      <c r="D23974" s="16"/>
    </row>
    <row r="23975" spans="4:4">
      <c r="D23975" s="16"/>
    </row>
    <row r="23976" spans="4:4">
      <c r="D23976" s="16"/>
    </row>
    <row r="23977" spans="4:4">
      <c r="D23977" s="16"/>
    </row>
    <row r="23978" spans="4:4">
      <c r="D23978" s="16"/>
    </row>
    <row r="23979" spans="4:4">
      <c r="D23979" s="16"/>
    </row>
    <row r="23980" spans="4:4">
      <c r="D23980" s="16"/>
    </row>
    <row r="23981" spans="4:4">
      <c r="D23981" s="16"/>
    </row>
    <row r="23982" spans="4:4">
      <c r="D23982" s="16"/>
    </row>
    <row r="23983" spans="4:4">
      <c r="D23983" s="16"/>
    </row>
    <row r="23984" spans="4:4">
      <c r="D23984" s="16"/>
    </row>
    <row r="23985" spans="4:4">
      <c r="D23985" s="16"/>
    </row>
    <row r="23986" spans="4:4">
      <c r="D23986" s="16"/>
    </row>
    <row r="23987" spans="4:4">
      <c r="D23987" s="16"/>
    </row>
    <row r="23988" spans="4:4">
      <c r="D23988" s="16"/>
    </row>
    <row r="23989" spans="4:4">
      <c r="D23989" s="16"/>
    </row>
    <row r="23990" spans="4:4">
      <c r="D23990" s="16"/>
    </row>
    <row r="23991" spans="4:4">
      <c r="D23991" s="16"/>
    </row>
    <row r="23992" spans="4:4">
      <c r="D23992" s="16"/>
    </row>
    <row r="23993" spans="4:4">
      <c r="D23993" s="16"/>
    </row>
    <row r="23994" spans="4:4">
      <c r="D23994" s="16"/>
    </row>
    <row r="23995" spans="4:4">
      <c r="D23995" s="16"/>
    </row>
    <row r="23996" spans="4:4">
      <c r="D23996" s="16"/>
    </row>
    <row r="23997" spans="4:4">
      <c r="D23997" s="16"/>
    </row>
    <row r="23998" spans="4:4">
      <c r="D23998" s="16"/>
    </row>
    <row r="23999" spans="4:4">
      <c r="D23999" s="16"/>
    </row>
    <row r="24000" spans="4:4">
      <c r="D24000" s="16"/>
    </row>
    <row r="24001" spans="4:4">
      <c r="D24001" s="16"/>
    </row>
    <row r="24002" spans="4:4">
      <c r="D24002" s="16"/>
    </row>
    <row r="24003" spans="4:4">
      <c r="D24003" s="16"/>
    </row>
    <row r="24004" spans="4:4">
      <c r="D24004" s="16"/>
    </row>
    <row r="24005" spans="4:4">
      <c r="D24005" s="16"/>
    </row>
    <row r="24006" spans="4:4">
      <c r="D24006" s="16"/>
    </row>
    <row r="24007" spans="4:4">
      <c r="D24007" s="16"/>
    </row>
    <row r="24008" spans="4:4">
      <c r="D24008" s="16"/>
    </row>
    <row r="24009" spans="4:4">
      <c r="D24009" s="16"/>
    </row>
    <row r="24010" spans="4:4">
      <c r="D24010" s="16"/>
    </row>
    <row r="24011" spans="4:4">
      <c r="D24011" s="16"/>
    </row>
    <row r="24012" spans="4:4">
      <c r="D24012" s="16"/>
    </row>
    <row r="24013" spans="4:4">
      <c r="D24013" s="16"/>
    </row>
    <row r="24014" spans="4:4">
      <c r="D24014" s="16"/>
    </row>
    <row r="24015" spans="4:4">
      <c r="D24015" s="16"/>
    </row>
    <row r="24016" spans="4:4">
      <c r="D24016" s="16"/>
    </row>
    <row r="24017" spans="4:4">
      <c r="D24017" s="16"/>
    </row>
    <row r="24018" spans="4:4">
      <c r="D24018" s="16"/>
    </row>
    <row r="24019" spans="4:4">
      <c r="D24019" s="16"/>
    </row>
    <row r="24020" spans="4:4">
      <c r="D24020" s="16"/>
    </row>
    <row r="24021" spans="4:4">
      <c r="D24021" s="16"/>
    </row>
    <row r="24022" spans="4:4">
      <c r="D24022" s="16"/>
    </row>
    <row r="24023" spans="4:4">
      <c r="D24023" s="16"/>
    </row>
    <row r="24024" spans="4:4">
      <c r="D24024" s="16"/>
    </row>
    <row r="24025" spans="4:4">
      <c r="D24025" s="16"/>
    </row>
    <row r="24026" spans="4:4">
      <c r="D24026" s="16"/>
    </row>
    <row r="24027" spans="4:4">
      <c r="D24027" s="16"/>
    </row>
    <row r="24028" spans="4:4">
      <c r="D24028" s="16"/>
    </row>
    <row r="24029" spans="4:4">
      <c r="D24029" s="16"/>
    </row>
    <row r="24030" spans="4:4">
      <c r="D24030" s="16"/>
    </row>
    <row r="24031" spans="4:4">
      <c r="D24031" s="16"/>
    </row>
    <row r="24032" spans="4:4">
      <c r="D24032" s="16"/>
    </row>
    <row r="24033" spans="4:4">
      <c r="D24033" s="16"/>
    </row>
    <row r="24034" spans="4:4">
      <c r="D24034" s="16"/>
    </row>
    <row r="24035" spans="4:4">
      <c r="D24035" s="16"/>
    </row>
    <row r="24036" spans="4:4">
      <c r="D24036" s="16"/>
    </row>
    <row r="24037" spans="4:4">
      <c r="D24037" s="16"/>
    </row>
    <row r="24038" spans="4:4">
      <c r="D24038" s="16"/>
    </row>
    <row r="24039" spans="4:4">
      <c r="D24039" s="16"/>
    </row>
    <row r="24040" spans="4:4">
      <c r="D24040" s="16"/>
    </row>
    <row r="24041" spans="4:4">
      <c r="D24041" s="16"/>
    </row>
    <row r="24042" spans="4:4">
      <c r="D24042" s="16"/>
    </row>
    <row r="24043" spans="4:4">
      <c r="D24043" s="16"/>
    </row>
    <row r="24044" spans="4:4">
      <c r="D24044" s="16"/>
    </row>
    <row r="24045" spans="4:4">
      <c r="D24045" s="16"/>
    </row>
    <row r="24046" spans="4:4">
      <c r="D24046" s="16"/>
    </row>
    <row r="24047" spans="4:4">
      <c r="D24047" s="16"/>
    </row>
    <row r="24048" spans="4:4">
      <c r="D24048" s="16"/>
    </row>
    <row r="24049" spans="4:4">
      <c r="D24049" s="16"/>
    </row>
    <row r="24050" spans="4:4">
      <c r="D24050" s="16"/>
    </row>
    <row r="24051" spans="4:4">
      <c r="D24051" s="16"/>
    </row>
    <row r="24052" spans="4:4">
      <c r="D24052" s="16"/>
    </row>
    <row r="24053" spans="4:4">
      <c r="D24053" s="16"/>
    </row>
    <row r="24054" spans="4:4">
      <c r="D24054" s="16"/>
    </row>
    <row r="24055" spans="4:4">
      <c r="D24055" s="16"/>
    </row>
    <row r="24056" spans="4:4">
      <c r="D24056" s="16"/>
    </row>
    <row r="24057" spans="4:4">
      <c r="D24057" s="16"/>
    </row>
    <row r="24058" spans="4:4">
      <c r="D24058" s="16"/>
    </row>
    <row r="24059" spans="4:4">
      <c r="D24059" s="16"/>
    </row>
    <row r="24060" spans="4:4">
      <c r="D24060" s="16"/>
    </row>
    <row r="24061" spans="4:4">
      <c r="D24061" s="16"/>
    </row>
    <row r="24062" spans="4:4">
      <c r="D24062" s="16"/>
    </row>
    <row r="24063" spans="4:4">
      <c r="D24063" s="16"/>
    </row>
    <row r="24064" spans="4:4">
      <c r="D24064" s="16"/>
    </row>
    <row r="24065" spans="4:4">
      <c r="D24065" s="16"/>
    </row>
    <row r="24066" spans="4:4">
      <c r="D24066" s="16"/>
    </row>
    <row r="24067" spans="4:4">
      <c r="D24067" s="16"/>
    </row>
    <row r="24068" spans="4:4">
      <c r="D24068" s="16"/>
    </row>
    <row r="24069" spans="4:4">
      <c r="D24069" s="16"/>
    </row>
    <row r="24070" spans="4:4">
      <c r="D24070" s="16"/>
    </row>
    <row r="24071" spans="4:4">
      <c r="D24071" s="16"/>
    </row>
    <row r="24072" spans="4:4">
      <c r="D24072" s="16"/>
    </row>
    <row r="24073" spans="4:4">
      <c r="D24073" s="16"/>
    </row>
    <row r="24074" spans="4:4">
      <c r="D24074" s="16"/>
    </row>
    <row r="24075" spans="4:4">
      <c r="D24075" s="16"/>
    </row>
    <row r="24076" spans="4:4">
      <c r="D24076" s="16"/>
    </row>
    <row r="24077" spans="4:4">
      <c r="D24077" s="16"/>
    </row>
    <row r="24078" spans="4:4">
      <c r="D24078" s="16"/>
    </row>
    <row r="24079" spans="4:4">
      <c r="D24079" s="16"/>
    </row>
    <row r="24080" spans="4:4">
      <c r="D24080" s="16"/>
    </row>
    <row r="24081" spans="4:4">
      <c r="D24081" s="16"/>
    </row>
    <row r="24082" spans="4:4">
      <c r="D24082" s="16"/>
    </row>
    <row r="24083" spans="4:4">
      <c r="D24083" s="16"/>
    </row>
    <row r="24084" spans="4:4">
      <c r="D24084" s="16"/>
    </row>
    <row r="24085" spans="4:4">
      <c r="D24085" s="16"/>
    </row>
    <row r="24086" spans="4:4">
      <c r="D24086" s="16"/>
    </row>
    <row r="24087" spans="4:4">
      <c r="D24087" s="16"/>
    </row>
    <row r="24088" spans="4:4">
      <c r="D24088" s="16"/>
    </row>
    <row r="24089" spans="4:4">
      <c r="D24089" s="16"/>
    </row>
    <row r="24090" spans="4:4">
      <c r="D24090" s="16"/>
    </row>
    <row r="24091" spans="4:4">
      <c r="D24091" s="16"/>
    </row>
    <row r="24092" spans="4:4">
      <c r="D24092" s="16"/>
    </row>
    <row r="24093" spans="4:4">
      <c r="D24093" s="16"/>
    </row>
    <row r="24094" spans="4:4">
      <c r="D24094" s="16"/>
    </row>
    <row r="24095" spans="4:4">
      <c r="D24095" s="16"/>
    </row>
    <row r="24096" spans="4:4">
      <c r="D24096" s="16"/>
    </row>
    <row r="24097" spans="4:4">
      <c r="D24097" s="16"/>
    </row>
    <row r="24098" spans="4:4">
      <c r="D24098" s="16"/>
    </row>
    <row r="24099" spans="4:4">
      <c r="D24099" s="16"/>
    </row>
    <row r="24100" spans="4:4">
      <c r="D24100" s="16"/>
    </row>
    <row r="24101" spans="4:4">
      <c r="D24101" s="16"/>
    </row>
    <row r="24102" spans="4:4">
      <c r="D24102" s="16"/>
    </row>
    <row r="24103" spans="4:4">
      <c r="D24103" s="16"/>
    </row>
    <row r="24104" spans="4:4">
      <c r="D24104" s="16"/>
    </row>
    <row r="24105" spans="4:4">
      <c r="D24105" s="16"/>
    </row>
    <row r="24106" spans="4:4">
      <c r="D24106" s="16"/>
    </row>
    <row r="24107" spans="4:4">
      <c r="D24107" s="16"/>
    </row>
    <row r="24108" spans="4:4">
      <c r="D24108" s="16"/>
    </row>
    <row r="24109" spans="4:4">
      <c r="D24109" s="16"/>
    </row>
    <row r="24110" spans="4:4">
      <c r="D24110" s="16"/>
    </row>
    <row r="24111" spans="4:4">
      <c r="D24111" s="16"/>
    </row>
    <row r="24112" spans="4:4">
      <c r="D24112" s="16"/>
    </row>
    <row r="24113" spans="4:4">
      <c r="D24113" s="16"/>
    </row>
    <row r="24114" spans="4:4">
      <c r="D24114" s="16"/>
    </row>
    <row r="24115" spans="4:4">
      <c r="D24115" s="16"/>
    </row>
    <row r="24116" spans="4:4">
      <c r="D24116" s="16"/>
    </row>
    <row r="24117" spans="4:4">
      <c r="D24117" s="16"/>
    </row>
    <row r="24118" spans="4:4">
      <c r="D24118" s="16"/>
    </row>
    <row r="24119" spans="4:4">
      <c r="D24119" s="16"/>
    </row>
    <row r="24120" spans="4:4">
      <c r="D24120" s="16"/>
    </row>
    <row r="24121" spans="4:4">
      <c r="D24121" s="16"/>
    </row>
    <row r="24122" spans="4:4">
      <c r="D24122" s="16"/>
    </row>
    <row r="24123" spans="4:4">
      <c r="D24123" s="16"/>
    </row>
    <row r="24124" spans="4:4">
      <c r="D24124" s="16"/>
    </row>
    <row r="24125" spans="4:4">
      <c r="D24125" s="16"/>
    </row>
    <row r="24126" spans="4:4">
      <c r="D24126" s="16"/>
    </row>
    <row r="24127" spans="4:4">
      <c r="D24127" s="16"/>
    </row>
    <row r="24128" spans="4:4">
      <c r="D24128" s="16"/>
    </row>
    <row r="24129" spans="4:4">
      <c r="D24129" s="16"/>
    </row>
    <row r="24130" spans="4:4">
      <c r="D24130" s="16"/>
    </row>
    <row r="24131" spans="4:4">
      <c r="D24131" s="16"/>
    </row>
    <row r="24132" spans="4:4">
      <c r="D24132" s="16"/>
    </row>
    <row r="24133" spans="4:4">
      <c r="D24133" s="16"/>
    </row>
    <row r="24134" spans="4:4">
      <c r="D24134" s="16"/>
    </row>
    <row r="24135" spans="4:4">
      <c r="D24135" s="16"/>
    </row>
    <row r="24136" spans="4:4">
      <c r="D24136" s="16"/>
    </row>
    <row r="24137" spans="4:4">
      <c r="D24137" s="16"/>
    </row>
    <row r="24138" spans="4:4">
      <c r="D24138" s="16"/>
    </row>
    <row r="24139" spans="4:4">
      <c r="D24139" s="16"/>
    </row>
    <row r="24140" spans="4:4">
      <c r="D24140" s="16"/>
    </row>
    <row r="24141" spans="4:4">
      <c r="D24141" s="16"/>
    </row>
    <row r="24142" spans="4:4">
      <c r="D24142" s="16"/>
    </row>
    <row r="24143" spans="4:4">
      <c r="D24143" s="16"/>
    </row>
    <row r="24144" spans="4:4">
      <c r="D24144" s="16"/>
    </row>
    <row r="24145" spans="4:4">
      <c r="D24145" s="16"/>
    </row>
    <row r="24146" spans="4:4">
      <c r="D24146" s="16"/>
    </row>
    <row r="24147" spans="4:4">
      <c r="D24147" s="16"/>
    </row>
    <row r="24148" spans="4:4">
      <c r="D24148" s="16"/>
    </row>
    <row r="24149" spans="4:4">
      <c r="D24149" s="16"/>
    </row>
    <row r="24150" spans="4:4">
      <c r="D24150" s="16"/>
    </row>
    <row r="24151" spans="4:4">
      <c r="D24151" s="16"/>
    </row>
    <row r="24152" spans="4:4">
      <c r="D24152" s="16"/>
    </row>
    <row r="24153" spans="4:4">
      <c r="D24153" s="16"/>
    </row>
    <row r="24154" spans="4:4">
      <c r="D24154" s="16"/>
    </row>
    <row r="24155" spans="4:4">
      <c r="D24155" s="16"/>
    </row>
    <row r="24156" spans="4:4">
      <c r="D24156" s="16"/>
    </row>
    <row r="24157" spans="4:4">
      <c r="D24157" s="16"/>
    </row>
    <row r="24158" spans="4:4">
      <c r="D24158" s="16"/>
    </row>
    <row r="24159" spans="4:4">
      <c r="D24159" s="16"/>
    </row>
    <row r="24160" spans="4:4">
      <c r="D24160" s="16"/>
    </row>
    <row r="24161" spans="4:4">
      <c r="D24161" s="16"/>
    </row>
    <row r="24162" spans="4:4">
      <c r="D24162" s="16"/>
    </row>
    <row r="24163" spans="4:4">
      <c r="D24163" s="16"/>
    </row>
    <row r="24164" spans="4:4">
      <c r="D24164" s="16"/>
    </row>
    <row r="24165" spans="4:4">
      <c r="D24165" s="16"/>
    </row>
    <row r="24166" spans="4:4">
      <c r="D24166" s="16"/>
    </row>
    <row r="24167" spans="4:4">
      <c r="D24167" s="16"/>
    </row>
    <row r="24168" spans="4:4">
      <c r="D24168" s="16"/>
    </row>
    <row r="24169" spans="4:4">
      <c r="D24169" s="16"/>
    </row>
    <row r="24170" spans="4:4">
      <c r="D24170" s="16"/>
    </row>
    <row r="24171" spans="4:4">
      <c r="D24171" s="16"/>
    </row>
    <row r="24172" spans="4:4">
      <c r="D24172" s="16"/>
    </row>
    <row r="24173" spans="4:4">
      <c r="D24173" s="16"/>
    </row>
    <row r="24174" spans="4:4">
      <c r="D24174" s="16"/>
    </row>
    <row r="24175" spans="4:4">
      <c r="D24175" s="16"/>
    </row>
    <row r="24176" spans="4:4">
      <c r="D24176" s="16"/>
    </row>
    <row r="24177" spans="4:4">
      <c r="D24177" s="16"/>
    </row>
    <row r="24178" spans="4:4">
      <c r="D24178" s="16"/>
    </row>
    <row r="24179" spans="4:4">
      <c r="D24179" s="16"/>
    </row>
    <row r="24180" spans="4:4">
      <c r="D24180" s="16"/>
    </row>
    <row r="24181" spans="4:4">
      <c r="D24181" s="16"/>
    </row>
    <row r="24182" spans="4:4">
      <c r="D24182" s="16"/>
    </row>
    <row r="24183" spans="4:4">
      <c r="D24183" s="16"/>
    </row>
    <row r="24184" spans="4:4">
      <c r="D24184" s="16"/>
    </row>
    <row r="24185" spans="4:4">
      <c r="D24185" s="16"/>
    </row>
    <row r="24186" spans="4:4">
      <c r="D24186" s="16"/>
    </row>
    <row r="24187" spans="4:4">
      <c r="D24187" s="16"/>
    </row>
    <row r="24188" spans="4:4">
      <c r="D24188" s="16"/>
    </row>
    <row r="24189" spans="4:4">
      <c r="D24189" s="16"/>
    </row>
    <row r="24190" spans="4:4">
      <c r="D24190" s="16"/>
    </row>
    <row r="24191" spans="4:4">
      <c r="D24191" s="16"/>
    </row>
    <row r="24192" spans="4:4">
      <c r="D24192" s="16"/>
    </row>
    <row r="24193" spans="4:4">
      <c r="D24193" s="16"/>
    </row>
    <row r="24194" spans="4:4">
      <c r="D24194" s="16"/>
    </row>
    <row r="24195" spans="4:4">
      <c r="D24195" s="16"/>
    </row>
    <row r="24196" spans="4:4">
      <c r="D24196" s="16"/>
    </row>
    <row r="24197" spans="4:4">
      <c r="D24197" s="16"/>
    </row>
    <row r="24198" spans="4:4">
      <c r="D24198" s="16"/>
    </row>
    <row r="24199" spans="4:4">
      <c r="D24199" s="16"/>
    </row>
    <row r="24200" spans="4:4">
      <c r="D24200" s="16"/>
    </row>
    <row r="24201" spans="4:4">
      <c r="D24201" s="16"/>
    </row>
    <row r="24202" spans="4:4">
      <c r="D24202" s="16"/>
    </row>
    <row r="24203" spans="4:4">
      <c r="D24203" s="16"/>
    </row>
    <row r="24204" spans="4:4">
      <c r="D24204" s="16"/>
    </row>
    <row r="24205" spans="4:4">
      <c r="D24205" s="16"/>
    </row>
    <row r="24206" spans="4:4">
      <c r="D24206" s="16"/>
    </row>
    <row r="24207" spans="4:4">
      <c r="D24207" s="16"/>
    </row>
    <row r="24208" spans="4:4">
      <c r="D24208" s="16"/>
    </row>
    <row r="24209" spans="4:4">
      <c r="D24209" s="16"/>
    </row>
    <row r="24210" spans="4:4">
      <c r="D24210" s="16"/>
    </row>
    <row r="24211" spans="4:4">
      <c r="D24211" s="16"/>
    </row>
    <row r="24212" spans="4:4">
      <c r="D24212" s="16"/>
    </row>
    <row r="24213" spans="4:4">
      <c r="D24213" s="16"/>
    </row>
    <row r="24214" spans="4:4">
      <c r="D24214" s="16"/>
    </row>
    <row r="24215" spans="4:4">
      <c r="D24215" s="16"/>
    </row>
    <row r="24216" spans="4:4">
      <c r="D24216" s="16"/>
    </row>
    <row r="24217" spans="4:4">
      <c r="D24217" s="16"/>
    </row>
    <row r="24218" spans="4:4">
      <c r="D24218" s="16"/>
    </row>
    <row r="24219" spans="4:4">
      <c r="D24219" s="16"/>
    </row>
    <row r="24220" spans="4:4">
      <c r="D24220" s="16"/>
    </row>
    <row r="24221" spans="4:4">
      <c r="D24221" s="16"/>
    </row>
    <row r="24222" spans="4:4">
      <c r="D24222" s="16"/>
    </row>
    <row r="24223" spans="4:4">
      <c r="D24223" s="16"/>
    </row>
    <row r="24224" spans="4:4">
      <c r="D24224" s="16"/>
    </row>
    <row r="24225" spans="4:4">
      <c r="D24225" s="16"/>
    </row>
    <row r="24226" spans="4:4">
      <c r="D24226" s="16"/>
    </row>
    <row r="24227" spans="4:4">
      <c r="D24227" s="16"/>
    </row>
    <row r="24228" spans="4:4">
      <c r="D24228" s="16"/>
    </row>
    <row r="24229" spans="4:4">
      <c r="D24229" s="16"/>
    </row>
    <row r="24230" spans="4:4">
      <c r="D24230" s="16"/>
    </row>
    <row r="24231" spans="4:4">
      <c r="D24231" s="16"/>
    </row>
    <row r="24232" spans="4:4">
      <c r="D24232" s="16"/>
    </row>
    <row r="24233" spans="4:4">
      <c r="D24233" s="16"/>
    </row>
    <row r="24234" spans="4:4">
      <c r="D24234" s="16"/>
    </row>
    <row r="24235" spans="4:4">
      <c r="D24235" s="16"/>
    </row>
    <row r="24236" spans="4:4">
      <c r="D24236" s="16"/>
    </row>
    <row r="24237" spans="4:4">
      <c r="D24237" s="16"/>
    </row>
    <row r="24238" spans="4:4">
      <c r="D24238" s="16"/>
    </row>
    <row r="24239" spans="4:4">
      <c r="D24239" s="16"/>
    </row>
    <row r="24240" spans="4:4">
      <c r="D24240" s="16"/>
    </row>
    <row r="24241" spans="4:4">
      <c r="D24241" s="16"/>
    </row>
    <row r="24242" spans="4:4">
      <c r="D24242" s="16"/>
    </row>
    <row r="24243" spans="4:4">
      <c r="D24243" s="16"/>
    </row>
    <row r="24244" spans="4:4">
      <c r="D24244" s="16"/>
    </row>
    <row r="24245" spans="4:4">
      <c r="D24245" s="16"/>
    </row>
    <row r="24246" spans="4:4">
      <c r="D24246" s="16"/>
    </row>
    <row r="24247" spans="4:4">
      <c r="D24247" s="16"/>
    </row>
    <row r="24248" spans="4:4">
      <c r="D24248" s="16"/>
    </row>
    <row r="24249" spans="4:4">
      <c r="D24249" s="16"/>
    </row>
    <row r="24250" spans="4:4">
      <c r="D24250" s="16"/>
    </row>
    <row r="24251" spans="4:4">
      <c r="D24251" s="16"/>
    </row>
    <row r="24252" spans="4:4">
      <c r="D24252" s="16"/>
    </row>
    <row r="24253" spans="4:4">
      <c r="D24253" s="16"/>
    </row>
    <row r="24254" spans="4:4">
      <c r="D24254" s="16"/>
    </row>
    <row r="24255" spans="4:4">
      <c r="D24255" s="16"/>
    </row>
    <row r="24256" spans="4:4">
      <c r="D24256" s="16"/>
    </row>
    <row r="24257" spans="4:4">
      <c r="D24257" s="16"/>
    </row>
    <row r="24258" spans="4:4">
      <c r="D24258" s="16"/>
    </row>
    <row r="24259" spans="4:4">
      <c r="D24259" s="16"/>
    </row>
    <row r="24260" spans="4:4">
      <c r="D24260" s="16"/>
    </row>
    <row r="24261" spans="4:4">
      <c r="D24261" s="16"/>
    </row>
    <row r="24262" spans="4:4">
      <c r="D24262" s="16"/>
    </row>
    <row r="24263" spans="4:4">
      <c r="D24263" s="16"/>
    </row>
    <row r="24264" spans="4:4">
      <c r="D24264" s="16"/>
    </row>
    <row r="24265" spans="4:4">
      <c r="D24265" s="16"/>
    </row>
    <row r="24266" spans="4:4">
      <c r="D24266" s="16"/>
    </row>
    <row r="24267" spans="4:4">
      <c r="D24267" s="16"/>
    </row>
    <row r="24268" spans="4:4">
      <c r="D24268" s="16"/>
    </row>
    <row r="24269" spans="4:4">
      <c r="D24269" s="16"/>
    </row>
    <row r="24270" spans="4:4">
      <c r="D24270" s="16"/>
    </row>
    <row r="24271" spans="4:4">
      <c r="D24271" s="16"/>
    </row>
    <row r="24272" spans="4:4">
      <c r="D24272" s="16"/>
    </row>
    <row r="24273" spans="4:4">
      <c r="D24273" s="16"/>
    </row>
    <row r="24274" spans="4:4">
      <c r="D24274" s="16"/>
    </row>
    <row r="24275" spans="4:4">
      <c r="D24275" s="16"/>
    </row>
    <row r="24276" spans="4:4">
      <c r="D24276" s="16"/>
    </row>
    <row r="24277" spans="4:4">
      <c r="D24277" s="16"/>
    </row>
    <row r="24278" spans="4:4">
      <c r="D24278" s="16"/>
    </row>
    <row r="24279" spans="4:4">
      <c r="D24279" s="16"/>
    </row>
    <row r="24280" spans="4:4">
      <c r="D24280" s="16"/>
    </row>
    <row r="24281" spans="4:4">
      <c r="D24281" s="16"/>
    </row>
    <row r="24282" spans="4:4">
      <c r="D24282" s="16"/>
    </row>
    <row r="24283" spans="4:4">
      <c r="D24283" s="16"/>
    </row>
    <row r="24284" spans="4:4">
      <c r="D24284" s="16"/>
    </row>
    <row r="24285" spans="4:4">
      <c r="D24285" s="16"/>
    </row>
    <row r="24286" spans="4:4">
      <c r="D24286" s="16"/>
    </row>
    <row r="24287" spans="4:4">
      <c r="D24287" s="16"/>
    </row>
    <row r="24288" spans="4:4">
      <c r="D24288" s="16"/>
    </row>
    <row r="24289" spans="4:4">
      <c r="D24289" s="16"/>
    </row>
    <row r="24290" spans="4:4">
      <c r="D24290" s="16"/>
    </row>
    <row r="24291" spans="4:4">
      <c r="D24291" s="16"/>
    </row>
    <row r="24292" spans="4:4">
      <c r="D24292" s="16"/>
    </row>
    <row r="24293" spans="4:4">
      <c r="D24293" s="16"/>
    </row>
    <row r="24294" spans="4:4">
      <c r="D24294" s="16"/>
    </row>
    <row r="24295" spans="4:4">
      <c r="D24295" s="16"/>
    </row>
    <row r="24296" spans="4:4">
      <c r="D24296" s="16"/>
    </row>
    <row r="24297" spans="4:4">
      <c r="D24297" s="16"/>
    </row>
    <row r="24298" spans="4:4">
      <c r="D24298" s="16"/>
    </row>
    <row r="24299" spans="4:4">
      <c r="D24299" s="16"/>
    </row>
    <row r="24300" spans="4:4">
      <c r="D24300" s="16"/>
    </row>
    <row r="24301" spans="4:4">
      <c r="D24301" s="16"/>
    </row>
    <row r="24302" spans="4:4">
      <c r="D24302" s="16"/>
    </row>
    <row r="24303" spans="4:4">
      <c r="D24303" s="16"/>
    </row>
    <row r="24304" spans="4:4">
      <c r="D24304" s="16"/>
    </row>
    <row r="24305" spans="4:4">
      <c r="D24305" s="16"/>
    </row>
    <row r="24306" spans="4:4">
      <c r="D24306" s="16"/>
    </row>
    <row r="24307" spans="4:4">
      <c r="D24307" s="16"/>
    </row>
    <row r="24308" spans="4:4">
      <c r="D24308" s="16"/>
    </row>
    <row r="24309" spans="4:4">
      <c r="D24309" s="16"/>
    </row>
    <row r="24310" spans="4:4">
      <c r="D24310" s="16"/>
    </row>
    <row r="24311" spans="4:4">
      <c r="D24311" s="16"/>
    </row>
    <row r="24312" spans="4:4">
      <c r="D24312" s="16"/>
    </row>
    <row r="24313" spans="4:4">
      <c r="D24313" s="16"/>
    </row>
    <row r="24314" spans="4:4">
      <c r="D24314" s="16"/>
    </row>
    <row r="24315" spans="4:4">
      <c r="D24315" s="16"/>
    </row>
    <row r="24316" spans="4:4">
      <c r="D24316" s="16"/>
    </row>
    <row r="24317" spans="4:4">
      <c r="D24317" s="16"/>
    </row>
    <row r="24318" spans="4:4">
      <c r="D24318" s="16"/>
    </row>
    <row r="24319" spans="4:4">
      <c r="D24319" s="16"/>
    </row>
    <row r="24320" spans="4:4">
      <c r="D24320" s="16"/>
    </row>
    <row r="24321" spans="4:4">
      <c r="D24321" s="16"/>
    </row>
    <row r="24322" spans="4:4">
      <c r="D24322" s="16"/>
    </row>
    <row r="24323" spans="4:4">
      <c r="D24323" s="16"/>
    </row>
    <row r="24324" spans="4:4">
      <c r="D24324" s="16"/>
    </row>
    <row r="24325" spans="4:4">
      <c r="D24325" s="16"/>
    </row>
    <row r="24326" spans="4:4">
      <c r="D24326" s="16"/>
    </row>
    <row r="24327" spans="4:4">
      <c r="D24327" s="16"/>
    </row>
    <row r="24328" spans="4:4">
      <c r="D24328" s="16"/>
    </row>
    <row r="24329" spans="4:4">
      <c r="D24329" s="16"/>
    </row>
    <row r="24330" spans="4:4">
      <c r="D24330" s="16"/>
    </row>
    <row r="24331" spans="4:4">
      <c r="D24331" s="16"/>
    </row>
    <row r="24332" spans="4:4">
      <c r="D24332" s="16"/>
    </row>
    <row r="24333" spans="4:4">
      <c r="D24333" s="16"/>
    </row>
    <row r="24334" spans="4:4">
      <c r="D24334" s="16"/>
    </row>
    <row r="24335" spans="4:4">
      <c r="D24335" s="16"/>
    </row>
    <row r="24336" spans="4:4">
      <c r="D24336" s="16"/>
    </row>
    <row r="24337" spans="4:4">
      <c r="D24337" s="16"/>
    </row>
    <row r="24338" spans="4:4">
      <c r="D24338" s="16"/>
    </row>
    <row r="24339" spans="4:4">
      <c r="D24339" s="16"/>
    </row>
    <row r="24340" spans="4:4">
      <c r="D24340" s="16"/>
    </row>
    <row r="24341" spans="4:4">
      <c r="D24341" s="16"/>
    </row>
    <row r="24342" spans="4:4">
      <c r="D24342" s="16"/>
    </row>
    <row r="24343" spans="4:4">
      <c r="D24343" s="16"/>
    </row>
    <row r="24344" spans="4:4">
      <c r="D24344" s="16"/>
    </row>
    <row r="24345" spans="4:4">
      <c r="D24345" s="16"/>
    </row>
    <row r="24346" spans="4:4">
      <c r="D24346" s="16"/>
    </row>
    <row r="24347" spans="4:4">
      <c r="D24347" s="16"/>
    </row>
    <row r="24348" spans="4:4">
      <c r="D24348" s="16"/>
    </row>
    <row r="24349" spans="4:4">
      <c r="D24349" s="16"/>
    </row>
    <row r="24350" spans="4:4">
      <c r="D24350" s="16"/>
    </row>
    <row r="24351" spans="4:4">
      <c r="D24351" s="16"/>
    </row>
    <row r="24352" spans="4:4">
      <c r="D24352" s="16"/>
    </row>
    <row r="24353" spans="4:4">
      <c r="D24353" s="16"/>
    </row>
    <row r="24354" spans="4:4">
      <c r="D24354" s="16"/>
    </row>
    <row r="24355" spans="4:4">
      <c r="D24355" s="16"/>
    </row>
    <row r="24356" spans="4:4">
      <c r="D24356" s="16"/>
    </row>
    <row r="24357" spans="4:4">
      <c r="D24357" s="16"/>
    </row>
    <row r="24358" spans="4:4">
      <c r="D24358" s="16"/>
    </row>
    <row r="24359" spans="4:4">
      <c r="D24359" s="16"/>
    </row>
    <row r="24360" spans="4:4">
      <c r="D24360" s="16"/>
    </row>
    <row r="24361" spans="4:4">
      <c r="D24361" s="16"/>
    </row>
    <row r="24362" spans="4:4">
      <c r="D24362" s="16"/>
    </row>
    <row r="24363" spans="4:4">
      <c r="D24363" s="16"/>
    </row>
    <row r="24364" spans="4:4">
      <c r="D24364" s="16"/>
    </row>
    <row r="24365" spans="4:4">
      <c r="D24365" s="16"/>
    </row>
    <row r="24366" spans="4:4">
      <c r="D24366" s="16"/>
    </row>
    <row r="24367" spans="4:4">
      <c r="D24367" s="16"/>
    </row>
    <row r="24368" spans="4:4">
      <c r="D24368" s="16"/>
    </row>
    <row r="24369" spans="4:4">
      <c r="D24369" s="16"/>
    </row>
    <row r="24370" spans="4:4">
      <c r="D24370" s="16"/>
    </row>
    <row r="24371" spans="4:4">
      <c r="D24371" s="16"/>
    </row>
    <row r="24372" spans="4:4">
      <c r="D24372" s="16"/>
    </row>
    <row r="24373" spans="4:4">
      <c r="D24373" s="16"/>
    </row>
    <row r="24374" spans="4:4">
      <c r="D24374" s="16"/>
    </row>
    <row r="24375" spans="4:4">
      <c r="D24375" s="16"/>
    </row>
    <row r="24376" spans="4:4">
      <c r="D24376" s="16"/>
    </row>
    <row r="24377" spans="4:4">
      <c r="D24377" s="16"/>
    </row>
    <row r="24378" spans="4:4">
      <c r="D24378" s="16"/>
    </row>
    <row r="24379" spans="4:4">
      <c r="D24379" s="16"/>
    </row>
    <row r="24380" spans="4:4">
      <c r="D24380" s="16"/>
    </row>
    <row r="24381" spans="4:4">
      <c r="D24381" s="16"/>
    </row>
    <row r="24382" spans="4:4">
      <c r="D24382" s="16"/>
    </row>
    <row r="24383" spans="4:4">
      <c r="D24383" s="16"/>
    </row>
    <row r="24384" spans="4:4">
      <c r="D24384" s="16"/>
    </row>
    <row r="24385" spans="4:4">
      <c r="D24385" s="16"/>
    </row>
    <row r="24386" spans="4:4">
      <c r="D24386" s="16"/>
    </row>
    <row r="24387" spans="4:4">
      <c r="D24387" s="16"/>
    </row>
    <row r="24388" spans="4:4">
      <c r="D24388" s="16"/>
    </row>
    <row r="24389" spans="4:4">
      <c r="D24389" s="16"/>
    </row>
    <row r="24390" spans="4:4">
      <c r="D24390" s="16"/>
    </row>
    <row r="24391" spans="4:4">
      <c r="D24391" s="16"/>
    </row>
    <row r="24392" spans="4:4">
      <c r="D24392" s="16"/>
    </row>
    <row r="24393" spans="4:4">
      <c r="D24393" s="16"/>
    </row>
    <row r="24394" spans="4:4">
      <c r="D24394" s="16"/>
    </row>
    <row r="24395" spans="4:4">
      <c r="D24395" s="16"/>
    </row>
    <row r="24396" spans="4:4">
      <c r="D24396" s="16"/>
    </row>
    <row r="24397" spans="4:4">
      <c r="D24397" s="16"/>
    </row>
    <row r="24398" spans="4:4">
      <c r="D24398" s="16"/>
    </row>
    <row r="24399" spans="4:4">
      <c r="D24399" s="16"/>
    </row>
    <row r="24400" spans="4:4">
      <c r="D24400" s="16"/>
    </row>
    <row r="24401" spans="4:4">
      <c r="D24401" s="16"/>
    </row>
    <row r="24402" spans="4:4">
      <c r="D24402" s="16"/>
    </row>
    <row r="24403" spans="4:4">
      <c r="D24403" s="16"/>
    </row>
    <row r="24404" spans="4:4">
      <c r="D24404" s="16"/>
    </row>
    <row r="24405" spans="4:4">
      <c r="D24405" s="16"/>
    </row>
    <row r="24406" spans="4:4">
      <c r="D24406" s="16"/>
    </row>
    <row r="24407" spans="4:4">
      <c r="D24407" s="16"/>
    </row>
    <row r="24408" spans="4:4">
      <c r="D24408" s="16"/>
    </row>
    <row r="24409" spans="4:4">
      <c r="D24409" s="16"/>
    </row>
    <row r="24410" spans="4:4">
      <c r="D24410" s="16"/>
    </row>
    <row r="24411" spans="4:4">
      <c r="D24411" s="16"/>
    </row>
    <row r="24412" spans="4:4">
      <c r="D24412" s="16"/>
    </row>
    <row r="24413" spans="4:4">
      <c r="D24413" s="16"/>
    </row>
    <row r="24414" spans="4:4">
      <c r="D24414" s="16"/>
    </row>
    <row r="24415" spans="4:4">
      <c r="D24415" s="16"/>
    </row>
    <row r="24416" spans="4:4">
      <c r="D24416" s="16"/>
    </row>
    <row r="24417" spans="4:4">
      <c r="D24417" s="16"/>
    </row>
    <row r="24418" spans="4:4">
      <c r="D24418" s="16"/>
    </row>
    <row r="24419" spans="4:4">
      <c r="D24419" s="16"/>
    </row>
    <row r="24420" spans="4:4">
      <c r="D24420" s="16"/>
    </row>
    <row r="24421" spans="4:4">
      <c r="D24421" s="16"/>
    </row>
    <row r="24422" spans="4:4">
      <c r="D24422" s="16"/>
    </row>
    <row r="24423" spans="4:4">
      <c r="D24423" s="16"/>
    </row>
    <row r="24424" spans="4:4">
      <c r="D24424" s="16"/>
    </row>
    <row r="24425" spans="4:4">
      <c r="D24425" s="16"/>
    </row>
    <row r="24426" spans="4:4">
      <c r="D24426" s="16"/>
    </row>
    <row r="24427" spans="4:4">
      <c r="D24427" s="16"/>
    </row>
    <row r="24428" spans="4:4">
      <c r="D24428" s="16"/>
    </row>
    <row r="24429" spans="4:4">
      <c r="D24429" s="16"/>
    </row>
    <row r="24430" spans="4:4">
      <c r="D24430" s="16"/>
    </row>
    <row r="24431" spans="4:4">
      <c r="D24431" s="16"/>
    </row>
    <row r="24432" spans="4:4">
      <c r="D24432" s="16"/>
    </row>
    <row r="24433" spans="4:4">
      <c r="D24433" s="16"/>
    </row>
    <row r="24434" spans="4:4">
      <c r="D24434" s="16"/>
    </row>
    <row r="24435" spans="4:4">
      <c r="D24435" s="16"/>
    </row>
    <row r="24436" spans="4:4">
      <c r="D24436" s="16"/>
    </row>
    <row r="24437" spans="4:4">
      <c r="D24437" s="16"/>
    </row>
    <row r="24438" spans="4:4">
      <c r="D24438" s="16"/>
    </row>
    <row r="24439" spans="4:4">
      <c r="D24439" s="16"/>
    </row>
    <row r="24440" spans="4:4">
      <c r="D24440" s="16"/>
    </row>
    <row r="24441" spans="4:4">
      <c r="D24441" s="16"/>
    </row>
    <row r="24442" spans="4:4">
      <c r="D24442" s="16"/>
    </row>
    <row r="24443" spans="4:4">
      <c r="D24443" s="16"/>
    </row>
    <row r="24444" spans="4:4">
      <c r="D24444" s="16"/>
    </row>
    <row r="24445" spans="4:4">
      <c r="D24445" s="16"/>
    </row>
    <row r="24446" spans="4:4">
      <c r="D24446" s="16"/>
    </row>
    <row r="24447" spans="4:4">
      <c r="D24447" s="16"/>
    </row>
    <row r="24448" spans="4:4">
      <c r="D24448" s="16"/>
    </row>
    <row r="24449" spans="4:4">
      <c r="D24449" s="16"/>
    </row>
    <row r="24450" spans="4:4">
      <c r="D24450" s="16"/>
    </row>
    <row r="24451" spans="4:4">
      <c r="D24451" s="16"/>
    </row>
    <row r="24452" spans="4:4">
      <c r="D24452" s="16"/>
    </row>
    <row r="24453" spans="4:4">
      <c r="D24453" s="16"/>
    </row>
    <row r="24454" spans="4:4">
      <c r="D24454" s="16"/>
    </row>
    <row r="24455" spans="4:4">
      <c r="D24455" s="16"/>
    </row>
    <row r="24456" spans="4:4">
      <c r="D24456" s="16"/>
    </row>
    <row r="24457" spans="4:4">
      <c r="D24457" s="16"/>
    </row>
    <row r="24458" spans="4:4">
      <c r="D24458" s="16"/>
    </row>
    <row r="24459" spans="4:4">
      <c r="D24459" s="16"/>
    </row>
    <row r="24460" spans="4:4">
      <c r="D24460" s="16"/>
    </row>
    <row r="24461" spans="4:4">
      <c r="D24461" s="16"/>
    </row>
    <row r="24462" spans="4:4">
      <c r="D24462" s="16"/>
    </row>
    <row r="24463" spans="4:4">
      <c r="D24463" s="16"/>
    </row>
    <row r="24464" spans="4:4">
      <c r="D24464" s="16"/>
    </row>
    <row r="24465" spans="4:4">
      <c r="D24465" s="16"/>
    </row>
    <row r="24466" spans="4:4">
      <c r="D24466" s="16"/>
    </row>
    <row r="24467" spans="4:4">
      <c r="D24467" s="16"/>
    </row>
    <row r="24468" spans="4:4">
      <c r="D24468" s="16"/>
    </row>
    <row r="24469" spans="4:4">
      <c r="D24469" s="16"/>
    </row>
    <row r="24470" spans="4:4">
      <c r="D24470" s="16"/>
    </row>
    <row r="24471" spans="4:4">
      <c r="D24471" s="16"/>
    </row>
    <row r="24472" spans="4:4">
      <c r="D24472" s="16"/>
    </row>
    <row r="24473" spans="4:4">
      <c r="D24473" s="16"/>
    </row>
    <row r="24474" spans="4:4">
      <c r="D24474" s="16"/>
    </row>
    <row r="24475" spans="4:4">
      <c r="D24475" s="16"/>
    </row>
    <row r="24476" spans="4:4">
      <c r="D24476" s="16"/>
    </row>
    <row r="24477" spans="4:4">
      <c r="D24477" s="16"/>
    </row>
    <row r="24478" spans="4:4">
      <c r="D24478" s="16"/>
    </row>
    <row r="24479" spans="4:4">
      <c r="D24479" s="16"/>
    </row>
    <row r="24480" spans="4:4">
      <c r="D24480" s="16"/>
    </row>
    <row r="24481" spans="4:4">
      <c r="D24481" s="16"/>
    </row>
    <row r="24482" spans="4:4">
      <c r="D24482" s="16"/>
    </row>
    <row r="24483" spans="4:4">
      <c r="D24483" s="16"/>
    </row>
    <row r="24484" spans="4:4">
      <c r="D24484" s="16"/>
    </row>
    <row r="24485" spans="4:4">
      <c r="D24485" s="16"/>
    </row>
    <row r="24486" spans="4:4">
      <c r="D24486" s="16"/>
    </row>
    <row r="24487" spans="4:4">
      <c r="D24487" s="16"/>
    </row>
    <row r="24488" spans="4:4">
      <c r="D24488" s="16"/>
    </row>
    <row r="24489" spans="4:4">
      <c r="D24489" s="16"/>
    </row>
    <row r="24490" spans="4:4">
      <c r="D24490" s="16"/>
    </row>
    <row r="24491" spans="4:4">
      <c r="D24491" s="16"/>
    </row>
    <row r="24492" spans="4:4">
      <c r="D24492" s="16"/>
    </row>
    <row r="24493" spans="4:4">
      <c r="D24493" s="16"/>
    </row>
    <row r="24494" spans="4:4">
      <c r="D24494" s="16"/>
    </row>
    <row r="24495" spans="4:4">
      <c r="D24495" s="16"/>
    </row>
    <row r="24496" spans="4:4">
      <c r="D24496" s="16"/>
    </row>
    <row r="24497" spans="4:4">
      <c r="D24497" s="16"/>
    </row>
    <row r="24498" spans="4:4">
      <c r="D24498" s="16"/>
    </row>
    <row r="24499" spans="4:4">
      <c r="D24499" s="16"/>
    </row>
    <row r="24500" spans="4:4">
      <c r="D24500" s="16"/>
    </row>
    <row r="24501" spans="4:4">
      <c r="D24501" s="16"/>
    </row>
    <row r="24502" spans="4:4">
      <c r="D24502" s="16"/>
    </row>
    <row r="24503" spans="4:4">
      <c r="D24503" s="16"/>
    </row>
    <row r="24504" spans="4:4">
      <c r="D24504" s="16"/>
    </row>
    <row r="24505" spans="4:4">
      <c r="D24505" s="16"/>
    </row>
    <row r="24506" spans="4:4">
      <c r="D24506" s="16"/>
    </row>
    <row r="24507" spans="4:4">
      <c r="D24507" s="16"/>
    </row>
    <row r="24508" spans="4:4">
      <c r="D24508" s="16"/>
    </row>
    <row r="24509" spans="4:4">
      <c r="D24509" s="16"/>
    </row>
    <row r="24510" spans="4:4">
      <c r="D24510" s="16"/>
    </row>
    <row r="24511" spans="4:4">
      <c r="D24511" s="16"/>
    </row>
    <row r="24512" spans="4:4">
      <c r="D24512" s="16"/>
    </row>
    <row r="24513" spans="4:4">
      <c r="D24513" s="16"/>
    </row>
    <row r="24514" spans="4:4">
      <c r="D24514" s="16"/>
    </row>
    <row r="24515" spans="4:4">
      <c r="D24515" s="16"/>
    </row>
    <row r="24516" spans="4:4">
      <c r="D24516" s="16"/>
    </row>
    <row r="24517" spans="4:4">
      <c r="D24517" s="16"/>
    </row>
    <row r="24518" spans="4:4">
      <c r="D24518" s="16"/>
    </row>
    <row r="24519" spans="4:4">
      <c r="D24519" s="16"/>
    </row>
    <row r="24520" spans="4:4">
      <c r="D24520" s="16"/>
    </row>
    <row r="24521" spans="4:4">
      <c r="D24521" s="16"/>
    </row>
    <row r="24522" spans="4:4">
      <c r="D24522" s="16"/>
    </row>
    <row r="24523" spans="4:4">
      <c r="D24523" s="16"/>
    </row>
    <row r="24524" spans="4:4">
      <c r="D24524" s="16"/>
    </row>
    <row r="24525" spans="4:4">
      <c r="D24525" s="16"/>
    </row>
    <row r="24526" spans="4:4">
      <c r="D24526" s="16"/>
    </row>
    <row r="24527" spans="4:4">
      <c r="D24527" s="16"/>
    </row>
    <row r="24528" spans="4:4">
      <c r="D24528" s="16"/>
    </row>
    <row r="24529" spans="4:4">
      <c r="D24529" s="16"/>
    </row>
    <row r="24530" spans="4:4">
      <c r="D24530" s="16"/>
    </row>
    <row r="24531" spans="4:4">
      <c r="D24531" s="16"/>
    </row>
    <row r="24532" spans="4:4">
      <c r="D24532" s="16"/>
    </row>
    <row r="24533" spans="4:4">
      <c r="D24533" s="16"/>
    </row>
    <row r="24534" spans="4:4">
      <c r="D24534" s="16"/>
    </row>
    <row r="24535" spans="4:4">
      <c r="D24535" s="16"/>
    </row>
    <row r="24536" spans="4:4">
      <c r="D24536" s="16"/>
    </row>
    <row r="24537" spans="4:4">
      <c r="D24537" s="16"/>
    </row>
    <row r="24538" spans="4:4">
      <c r="D24538" s="16"/>
    </row>
    <row r="24539" spans="4:4">
      <c r="D24539" s="16"/>
    </row>
    <row r="24540" spans="4:4">
      <c r="D24540" s="16"/>
    </row>
    <row r="24541" spans="4:4">
      <c r="D24541" s="16"/>
    </row>
    <row r="24542" spans="4:4">
      <c r="D24542" s="16"/>
    </row>
    <row r="24543" spans="4:4">
      <c r="D24543" s="16"/>
    </row>
    <row r="24544" spans="4:4">
      <c r="D24544" s="16"/>
    </row>
    <row r="24545" spans="4:4">
      <c r="D24545" s="16"/>
    </row>
    <row r="24546" spans="4:4">
      <c r="D24546" s="16"/>
    </row>
    <row r="24547" spans="4:4">
      <c r="D24547" s="16"/>
    </row>
    <row r="24548" spans="4:4">
      <c r="D24548" s="16"/>
    </row>
    <row r="24549" spans="4:4">
      <c r="D24549" s="16"/>
    </row>
    <row r="24550" spans="4:4">
      <c r="D24550" s="16"/>
    </row>
    <row r="24551" spans="4:4">
      <c r="D24551" s="16"/>
    </row>
    <row r="24552" spans="4:4">
      <c r="D24552" s="16"/>
    </row>
    <row r="24553" spans="4:4">
      <c r="D24553" s="16"/>
    </row>
    <row r="24554" spans="4:4">
      <c r="D24554" s="16"/>
    </row>
    <row r="24555" spans="4:4">
      <c r="D24555" s="16"/>
    </row>
    <row r="24556" spans="4:4">
      <c r="D24556" s="16"/>
    </row>
    <row r="24557" spans="4:4">
      <c r="D24557" s="16"/>
    </row>
    <row r="24558" spans="4:4">
      <c r="D24558" s="16"/>
    </row>
    <row r="24559" spans="4:4">
      <c r="D24559" s="16"/>
    </row>
    <row r="24560" spans="4:4">
      <c r="D24560" s="16"/>
    </row>
    <row r="24561" spans="4:4">
      <c r="D24561" s="16"/>
    </row>
    <row r="24562" spans="4:4">
      <c r="D24562" s="16"/>
    </row>
    <row r="24563" spans="4:4">
      <c r="D24563" s="16"/>
    </row>
    <row r="24564" spans="4:4">
      <c r="D24564" s="16"/>
    </row>
    <row r="24565" spans="4:4">
      <c r="D24565" s="16"/>
    </row>
    <row r="24566" spans="4:4">
      <c r="D24566" s="16"/>
    </row>
    <row r="24567" spans="4:4">
      <c r="D24567" s="16"/>
    </row>
    <row r="24568" spans="4:4">
      <c r="D24568" s="16"/>
    </row>
    <row r="24569" spans="4:4">
      <c r="D24569" s="16"/>
    </row>
    <row r="24570" spans="4:4">
      <c r="D24570" s="16"/>
    </row>
    <row r="24571" spans="4:4">
      <c r="D24571" s="16"/>
    </row>
    <row r="24572" spans="4:4">
      <c r="D24572" s="16"/>
    </row>
    <row r="24573" spans="4:4">
      <c r="D24573" s="16"/>
    </row>
    <row r="24574" spans="4:4">
      <c r="D24574" s="16"/>
    </row>
    <row r="24575" spans="4:4">
      <c r="D24575" s="16"/>
    </row>
    <row r="24576" spans="4:4">
      <c r="D24576" s="16"/>
    </row>
    <row r="24577" spans="4:4">
      <c r="D24577" s="16"/>
    </row>
    <row r="24578" spans="4:4">
      <c r="D24578" s="16"/>
    </row>
    <row r="24579" spans="4:4">
      <c r="D24579" s="16"/>
    </row>
    <row r="24580" spans="4:4">
      <c r="D24580" s="16"/>
    </row>
    <row r="24581" spans="4:4">
      <c r="D24581" s="16"/>
    </row>
    <row r="24582" spans="4:4">
      <c r="D24582" s="16"/>
    </row>
    <row r="24583" spans="4:4">
      <c r="D24583" s="16"/>
    </row>
    <row r="24584" spans="4:4">
      <c r="D24584" s="16"/>
    </row>
    <row r="24585" spans="4:4">
      <c r="D24585" s="16"/>
    </row>
    <row r="24586" spans="4:4">
      <c r="D24586" s="16"/>
    </row>
    <row r="24587" spans="4:4">
      <c r="D24587" s="16"/>
    </row>
    <row r="24588" spans="4:4">
      <c r="D24588" s="16"/>
    </row>
    <row r="24589" spans="4:4">
      <c r="D24589" s="16"/>
    </row>
    <row r="24590" spans="4:4">
      <c r="D24590" s="16"/>
    </row>
    <row r="24591" spans="4:4">
      <c r="D24591" s="16"/>
    </row>
    <row r="24592" spans="4:4">
      <c r="D24592" s="16"/>
    </row>
    <row r="24593" spans="4:4">
      <c r="D24593" s="16"/>
    </row>
    <row r="24594" spans="4:4">
      <c r="D24594" s="16"/>
    </row>
    <row r="24595" spans="4:4">
      <c r="D24595" s="16"/>
    </row>
    <row r="24596" spans="4:4">
      <c r="D24596" s="16"/>
    </row>
    <row r="24597" spans="4:4">
      <c r="D24597" s="16"/>
    </row>
    <row r="24598" spans="4:4">
      <c r="D24598" s="16"/>
    </row>
    <row r="24599" spans="4:4">
      <c r="D24599" s="16"/>
    </row>
    <row r="24600" spans="4:4">
      <c r="D24600" s="16"/>
    </row>
    <row r="24601" spans="4:4">
      <c r="D24601" s="16"/>
    </row>
    <row r="24602" spans="4:4">
      <c r="D24602" s="16"/>
    </row>
    <row r="24603" spans="4:4">
      <c r="D24603" s="16"/>
    </row>
    <row r="24604" spans="4:4">
      <c r="D24604" s="16"/>
    </row>
    <row r="24605" spans="4:4">
      <c r="D24605" s="16"/>
    </row>
    <row r="24606" spans="4:4">
      <c r="D24606" s="16"/>
    </row>
    <row r="24607" spans="4:4">
      <c r="D24607" s="16"/>
    </row>
    <row r="24608" spans="4:4">
      <c r="D24608" s="16"/>
    </row>
    <row r="24609" spans="4:4">
      <c r="D24609" s="16"/>
    </row>
    <row r="24610" spans="4:4">
      <c r="D24610" s="16"/>
    </row>
    <row r="24611" spans="4:4">
      <c r="D24611" s="16"/>
    </row>
    <row r="24612" spans="4:4">
      <c r="D24612" s="16"/>
    </row>
    <row r="24613" spans="4:4">
      <c r="D24613" s="16"/>
    </row>
    <row r="24614" spans="4:4">
      <c r="D24614" s="16"/>
    </row>
    <row r="24615" spans="4:4">
      <c r="D24615" s="16"/>
    </row>
    <row r="24616" spans="4:4">
      <c r="D24616" s="16"/>
    </row>
    <row r="24617" spans="4:4">
      <c r="D24617" s="16"/>
    </row>
    <row r="24618" spans="4:4">
      <c r="D24618" s="16"/>
    </row>
    <row r="24619" spans="4:4">
      <c r="D24619" s="16"/>
    </row>
    <row r="24620" spans="4:4">
      <c r="D24620" s="16"/>
    </row>
    <row r="24621" spans="4:4">
      <c r="D24621" s="16"/>
    </row>
    <row r="24622" spans="4:4">
      <c r="D24622" s="16"/>
    </row>
    <row r="24623" spans="4:4">
      <c r="D24623" s="16"/>
    </row>
    <row r="24624" spans="4:4">
      <c r="D24624" s="16"/>
    </row>
    <row r="24625" spans="4:4">
      <c r="D24625" s="16"/>
    </row>
    <row r="24626" spans="4:4">
      <c r="D24626" s="16"/>
    </row>
    <row r="24627" spans="4:4">
      <c r="D24627" s="16"/>
    </row>
    <row r="24628" spans="4:4">
      <c r="D24628" s="16"/>
    </row>
    <row r="24629" spans="4:4">
      <c r="D24629" s="16"/>
    </row>
    <row r="24630" spans="4:4">
      <c r="D24630" s="16"/>
    </row>
    <row r="24631" spans="4:4">
      <c r="D24631" s="16"/>
    </row>
    <row r="24632" spans="4:4">
      <c r="D24632" s="16"/>
    </row>
    <row r="24633" spans="4:4">
      <c r="D24633" s="16"/>
    </row>
    <row r="24634" spans="4:4">
      <c r="D24634" s="16"/>
    </row>
    <row r="24635" spans="4:4">
      <c r="D24635" s="16"/>
    </row>
    <row r="24636" spans="4:4">
      <c r="D24636" s="16"/>
    </row>
    <row r="24637" spans="4:4">
      <c r="D24637" s="16"/>
    </row>
    <row r="24638" spans="4:4">
      <c r="D24638" s="16"/>
    </row>
    <row r="24639" spans="4:4">
      <c r="D24639" s="16"/>
    </row>
    <row r="24640" spans="4:4">
      <c r="D24640" s="16"/>
    </row>
    <row r="24641" spans="4:4">
      <c r="D24641" s="16"/>
    </row>
    <row r="24642" spans="4:4">
      <c r="D24642" s="16"/>
    </row>
    <row r="24643" spans="4:4">
      <c r="D24643" s="16"/>
    </row>
    <row r="24644" spans="4:4">
      <c r="D24644" s="16"/>
    </row>
    <row r="24645" spans="4:4">
      <c r="D24645" s="16"/>
    </row>
    <row r="24646" spans="4:4">
      <c r="D24646" s="16"/>
    </row>
    <row r="24647" spans="4:4">
      <c r="D24647" s="16"/>
    </row>
    <row r="24648" spans="4:4">
      <c r="D24648" s="16"/>
    </row>
    <row r="24649" spans="4:4">
      <c r="D24649" s="16"/>
    </row>
    <row r="24650" spans="4:4">
      <c r="D24650" s="16"/>
    </row>
    <row r="24651" spans="4:4">
      <c r="D24651" s="16"/>
    </row>
    <row r="24652" spans="4:4">
      <c r="D24652" s="16"/>
    </row>
    <row r="24653" spans="4:4">
      <c r="D24653" s="16"/>
    </row>
    <row r="24654" spans="4:4">
      <c r="D24654" s="16"/>
    </row>
    <row r="24655" spans="4:4">
      <c r="D24655" s="16"/>
    </row>
    <row r="24656" spans="4:4">
      <c r="D24656" s="16"/>
    </row>
    <row r="24657" spans="4:4">
      <c r="D24657" s="16"/>
    </row>
    <row r="24658" spans="4:4">
      <c r="D24658" s="16"/>
    </row>
    <row r="24659" spans="4:4">
      <c r="D24659" s="16"/>
    </row>
    <row r="24660" spans="4:4">
      <c r="D24660" s="16"/>
    </row>
    <row r="24661" spans="4:4">
      <c r="D24661" s="16"/>
    </row>
    <row r="24662" spans="4:4">
      <c r="D24662" s="16"/>
    </row>
    <row r="24663" spans="4:4">
      <c r="D24663" s="16"/>
    </row>
    <row r="24664" spans="4:4">
      <c r="D24664" s="16"/>
    </row>
    <row r="24665" spans="4:4">
      <c r="D24665" s="16"/>
    </row>
    <row r="24666" spans="4:4">
      <c r="D24666" s="16"/>
    </row>
    <row r="24667" spans="4:4">
      <c r="D24667" s="16"/>
    </row>
    <row r="24668" spans="4:4">
      <c r="D24668" s="16"/>
    </row>
    <row r="24669" spans="4:4">
      <c r="D24669" s="16"/>
    </row>
    <row r="24670" spans="4:4">
      <c r="D24670" s="16"/>
    </row>
    <row r="24671" spans="4:4">
      <c r="D24671" s="16"/>
    </row>
    <row r="24672" spans="4:4">
      <c r="D24672" s="16"/>
    </row>
    <row r="24673" spans="4:4">
      <c r="D24673" s="16"/>
    </row>
    <row r="24674" spans="4:4">
      <c r="D24674" s="16"/>
    </row>
    <row r="24675" spans="4:4">
      <c r="D24675" s="16"/>
    </row>
    <row r="24676" spans="4:4">
      <c r="D24676" s="16"/>
    </row>
    <row r="24677" spans="4:4">
      <c r="D24677" s="16"/>
    </row>
    <row r="24678" spans="4:4">
      <c r="D24678" s="16"/>
    </row>
    <row r="24679" spans="4:4">
      <c r="D24679" s="16"/>
    </row>
    <row r="24680" spans="4:4">
      <c r="D24680" s="16"/>
    </row>
    <row r="24681" spans="4:4">
      <c r="D24681" s="16"/>
    </row>
    <row r="24682" spans="4:4">
      <c r="D24682" s="16"/>
    </row>
    <row r="24683" spans="4:4">
      <c r="D24683" s="16"/>
    </row>
    <row r="24684" spans="4:4">
      <c r="D24684" s="16"/>
    </row>
    <row r="24685" spans="4:4">
      <c r="D24685" s="16"/>
    </row>
    <row r="24686" spans="4:4">
      <c r="D24686" s="16"/>
    </row>
    <row r="24687" spans="4:4">
      <c r="D24687" s="16"/>
    </row>
    <row r="24688" spans="4:4">
      <c r="D24688" s="16"/>
    </row>
    <row r="24689" spans="4:4">
      <c r="D24689" s="16"/>
    </row>
    <row r="24690" spans="4:4">
      <c r="D24690" s="16"/>
    </row>
    <row r="24691" spans="4:4">
      <c r="D24691" s="16"/>
    </row>
    <row r="24692" spans="4:4">
      <c r="D24692" s="16"/>
    </row>
    <row r="24693" spans="4:4">
      <c r="D24693" s="16"/>
    </row>
    <row r="24694" spans="4:4">
      <c r="D24694" s="16"/>
    </row>
    <row r="24695" spans="4:4">
      <c r="D24695" s="16"/>
    </row>
    <row r="24696" spans="4:4">
      <c r="D24696" s="16"/>
    </row>
    <row r="24697" spans="4:4">
      <c r="D24697" s="16"/>
    </row>
    <row r="24698" spans="4:4">
      <c r="D24698" s="16"/>
    </row>
    <row r="24699" spans="4:4">
      <c r="D24699" s="16"/>
    </row>
    <row r="24700" spans="4:4">
      <c r="D24700" s="16"/>
    </row>
    <row r="24701" spans="4:4">
      <c r="D24701" s="16"/>
    </row>
    <row r="24702" spans="4:4">
      <c r="D24702" s="16"/>
    </row>
    <row r="24703" spans="4:4">
      <c r="D24703" s="16"/>
    </row>
    <row r="24704" spans="4:4">
      <c r="D24704" s="16"/>
    </row>
    <row r="24705" spans="4:4">
      <c r="D24705" s="16"/>
    </row>
    <row r="24706" spans="4:4">
      <c r="D24706" s="16"/>
    </row>
    <row r="24707" spans="4:4">
      <c r="D24707" s="16"/>
    </row>
    <row r="24708" spans="4:4">
      <c r="D24708" s="16"/>
    </row>
    <row r="24709" spans="4:4">
      <c r="D24709" s="16"/>
    </row>
    <row r="24710" spans="4:4">
      <c r="D24710" s="16"/>
    </row>
    <row r="24711" spans="4:4">
      <c r="D24711" s="16"/>
    </row>
    <row r="24712" spans="4:4">
      <c r="D24712" s="16"/>
    </row>
    <row r="24713" spans="4:4">
      <c r="D24713" s="16"/>
    </row>
    <row r="24714" spans="4:4">
      <c r="D24714" s="16"/>
    </row>
    <row r="24715" spans="4:4">
      <c r="D24715" s="16"/>
    </row>
    <row r="24716" spans="4:4">
      <c r="D24716" s="16"/>
    </row>
    <row r="24717" spans="4:4">
      <c r="D24717" s="16"/>
    </row>
    <row r="24718" spans="4:4">
      <c r="D24718" s="16"/>
    </row>
    <row r="24719" spans="4:4">
      <c r="D24719" s="16"/>
    </row>
    <row r="24720" spans="4:4">
      <c r="D24720" s="16"/>
    </row>
    <row r="24721" spans="4:4">
      <c r="D24721" s="16"/>
    </row>
    <row r="24722" spans="4:4">
      <c r="D24722" s="16"/>
    </row>
    <row r="24723" spans="4:4">
      <c r="D24723" s="16"/>
    </row>
    <row r="24724" spans="4:4">
      <c r="D24724" s="16"/>
    </row>
    <row r="24725" spans="4:4">
      <c r="D24725" s="16"/>
    </row>
    <row r="24726" spans="4:4">
      <c r="D24726" s="16"/>
    </row>
    <row r="24727" spans="4:4">
      <c r="D24727" s="16"/>
    </row>
    <row r="24728" spans="4:4">
      <c r="D24728" s="16"/>
    </row>
    <row r="24729" spans="4:4">
      <c r="D24729" s="16"/>
    </row>
    <row r="24730" spans="4:4">
      <c r="D24730" s="16"/>
    </row>
    <row r="24731" spans="4:4">
      <c r="D24731" s="16"/>
    </row>
    <row r="24732" spans="4:4">
      <c r="D24732" s="16"/>
    </row>
    <row r="24733" spans="4:4">
      <c r="D24733" s="16"/>
    </row>
    <row r="24734" spans="4:4">
      <c r="D24734" s="16"/>
    </row>
    <row r="24735" spans="4:4">
      <c r="D24735" s="16"/>
    </row>
    <row r="24736" spans="4:4">
      <c r="D24736" s="16"/>
    </row>
    <row r="24737" spans="4:4">
      <c r="D24737" s="16"/>
    </row>
    <row r="24738" spans="4:4">
      <c r="D24738" s="16"/>
    </row>
    <row r="24739" spans="4:4">
      <c r="D24739" s="16"/>
    </row>
    <row r="24740" spans="4:4">
      <c r="D24740" s="16"/>
    </row>
    <row r="24741" spans="4:4">
      <c r="D24741" s="16"/>
    </row>
    <row r="24742" spans="4:4">
      <c r="D24742" s="16"/>
    </row>
    <row r="24743" spans="4:4">
      <c r="D24743" s="16"/>
    </row>
    <row r="24744" spans="4:4">
      <c r="D24744" s="16"/>
    </row>
    <row r="24745" spans="4:4">
      <c r="D24745" s="16"/>
    </row>
    <row r="24746" spans="4:4">
      <c r="D24746" s="16"/>
    </row>
    <row r="24747" spans="4:4">
      <c r="D24747" s="16"/>
    </row>
    <row r="24748" spans="4:4">
      <c r="D24748" s="16"/>
    </row>
    <row r="24749" spans="4:4">
      <c r="D24749" s="16"/>
    </row>
    <row r="24750" spans="4:4">
      <c r="D24750" s="16"/>
    </row>
    <row r="24751" spans="4:4">
      <c r="D24751" s="16"/>
    </row>
    <row r="24752" spans="4:4">
      <c r="D24752" s="16"/>
    </row>
    <row r="24753" spans="4:4">
      <c r="D24753" s="16"/>
    </row>
    <row r="24754" spans="4:4">
      <c r="D24754" s="16"/>
    </row>
    <row r="24755" spans="4:4">
      <c r="D24755" s="16"/>
    </row>
    <row r="24756" spans="4:4">
      <c r="D24756" s="16"/>
    </row>
    <row r="24757" spans="4:4">
      <c r="D24757" s="16"/>
    </row>
    <row r="24758" spans="4:4">
      <c r="D24758" s="16"/>
    </row>
    <row r="24759" spans="4:4">
      <c r="D24759" s="16"/>
    </row>
    <row r="24760" spans="4:4">
      <c r="D24760" s="16"/>
    </row>
    <row r="24761" spans="4:4">
      <c r="D24761" s="16"/>
    </row>
    <row r="24762" spans="4:4">
      <c r="D24762" s="16"/>
    </row>
    <row r="24763" spans="4:4">
      <c r="D24763" s="16"/>
    </row>
    <row r="24764" spans="4:4">
      <c r="D24764" s="16"/>
    </row>
    <row r="24765" spans="4:4">
      <c r="D24765" s="16"/>
    </row>
    <row r="24766" spans="4:4">
      <c r="D24766" s="16"/>
    </row>
    <row r="24767" spans="4:4">
      <c r="D24767" s="16"/>
    </row>
    <row r="24768" spans="4:4">
      <c r="D24768" s="16"/>
    </row>
    <row r="24769" spans="4:4">
      <c r="D24769" s="16"/>
    </row>
    <row r="24770" spans="4:4">
      <c r="D24770" s="16"/>
    </row>
    <row r="24771" spans="4:4">
      <c r="D24771" s="16"/>
    </row>
    <row r="24772" spans="4:4">
      <c r="D24772" s="16"/>
    </row>
    <row r="24773" spans="4:4">
      <c r="D24773" s="16"/>
    </row>
    <row r="24774" spans="4:4">
      <c r="D24774" s="16"/>
    </row>
    <row r="24775" spans="4:4">
      <c r="D24775" s="16"/>
    </row>
    <row r="24776" spans="4:4">
      <c r="D24776" s="16"/>
    </row>
    <row r="24777" spans="4:4">
      <c r="D24777" s="16"/>
    </row>
    <row r="24778" spans="4:4">
      <c r="D24778" s="16"/>
    </row>
    <row r="24779" spans="4:4">
      <c r="D24779" s="16"/>
    </row>
    <row r="24780" spans="4:4">
      <c r="D24780" s="16"/>
    </row>
    <row r="24781" spans="4:4">
      <c r="D24781" s="16"/>
    </row>
    <row r="24782" spans="4:4">
      <c r="D24782" s="16"/>
    </row>
    <row r="24783" spans="4:4">
      <c r="D24783" s="16"/>
    </row>
    <row r="24784" spans="4:4">
      <c r="D24784" s="16"/>
    </row>
    <row r="24785" spans="4:4">
      <c r="D24785" s="16"/>
    </row>
    <row r="24786" spans="4:4">
      <c r="D24786" s="16"/>
    </row>
    <row r="24787" spans="4:4">
      <c r="D24787" s="16"/>
    </row>
    <row r="24788" spans="4:4">
      <c r="D24788" s="16"/>
    </row>
    <row r="24789" spans="4:4">
      <c r="D24789" s="16"/>
    </row>
    <row r="24790" spans="4:4">
      <c r="D24790" s="16"/>
    </row>
    <row r="24791" spans="4:4">
      <c r="D24791" s="16"/>
    </row>
    <row r="24792" spans="4:4">
      <c r="D24792" s="16"/>
    </row>
    <row r="24793" spans="4:4">
      <c r="D24793" s="16"/>
    </row>
    <row r="24794" spans="4:4">
      <c r="D24794" s="16"/>
    </row>
    <row r="24795" spans="4:4">
      <c r="D24795" s="16"/>
    </row>
    <row r="24796" spans="4:4">
      <c r="D24796" s="16"/>
    </row>
    <row r="24797" spans="4:4">
      <c r="D24797" s="16"/>
    </row>
    <row r="24798" spans="4:4">
      <c r="D24798" s="16"/>
    </row>
    <row r="24799" spans="4:4">
      <c r="D24799" s="16"/>
    </row>
    <row r="24800" spans="4:4">
      <c r="D24800" s="16"/>
    </row>
    <row r="24801" spans="4:4">
      <c r="D24801" s="16"/>
    </row>
    <row r="24802" spans="4:4">
      <c r="D24802" s="16"/>
    </row>
    <row r="24803" spans="4:4">
      <c r="D24803" s="16"/>
    </row>
    <row r="24804" spans="4:4">
      <c r="D24804" s="16"/>
    </row>
    <row r="24805" spans="4:4">
      <c r="D24805" s="16"/>
    </row>
    <row r="24806" spans="4:4">
      <c r="D24806" s="16"/>
    </row>
    <row r="24807" spans="4:4">
      <c r="D24807" s="16"/>
    </row>
    <row r="24808" spans="4:4">
      <c r="D24808" s="16"/>
    </row>
    <row r="24809" spans="4:4">
      <c r="D24809" s="16"/>
    </row>
    <row r="24810" spans="4:4">
      <c r="D24810" s="16"/>
    </row>
    <row r="24811" spans="4:4">
      <c r="D24811" s="16"/>
    </row>
    <row r="24812" spans="4:4">
      <c r="D24812" s="16"/>
    </row>
    <row r="24813" spans="4:4">
      <c r="D24813" s="16"/>
    </row>
    <row r="24814" spans="4:4">
      <c r="D24814" s="16"/>
    </row>
    <row r="24815" spans="4:4">
      <c r="D24815" s="16"/>
    </row>
    <row r="24816" spans="4:4">
      <c r="D24816" s="16"/>
    </row>
    <row r="24817" spans="4:4">
      <c r="D24817" s="16"/>
    </row>
    <row r="24818" spans="4:4">
      <c r="D24818" s="16"/>
    </row>
    <row r="24819" spans="4:4">
      <c r="D24819" s="16"/>
    </row>
    <row r="24820" spans="4:4">
      <c r="D24820" s="16"/>
    </row>
    <row r="24821" spans="4:4">
      <c r="D24821" s="16"/>
    </row>
    <row r="24822" spans="4:4">
      <c r="D24822" s="16"/>
    </row>
    <row r="24823" spans="4:4">
      <c r="D24823" s="16"/>
    </row>
    <row r="24824" spans="4:4">
      <c r="D24824" s="16"/>
    </row>
    <row r="24825" spans="4:4">
      <c r="D24825" s="16"/>
    </row>
    <row r="24826" spans="4:4">
      <c r="D24826" s="16"/>
    </row>
    <row r="24827" spans="4:4">
      <c r="D24827" s="16"/>
    </row>
    <row r="24828" spans="4:4">
      <c r="D24828" s="16"/>
    </row>
    <row r="24829" spans="4:4">
      <c r="D24829" s="16"/>
    </row>
    <row r="24830" spans="4:4">
      <c r="D24830" s="16"/>
    </row>
    <row r="24831" spans="4:4">
      <c r="D24831" s="16"/>
    </row>
    <row r="24832" spans="4:4">
      <c r="D24832" s="16"/>
    </row>
    <row r="24833" spans="4:4">
      <c r="D24833" s="16"/>
    </row>
    <row r="24834" spans="4:4">
      <c r="D24834" s="16"/>
    </row>
    <row r="24835" spans="4:4">
      <c r="D24835" s="16"/>
    </row>
    <row r="24836" spans="4:4">
      <c r="D24836" s="16"/>
    </row>
    <row r="24837" spans="4:4">
      <c r="D24837" s="16"/>
    </row>
    <row r="24838" spans="4:4">
      <c r="D24838" s="16"/>
    </row>
    <row r="24839" spans="4:4">
      <c r="D24839" s="16"/>
    </row>
    <row r="24840" spans="4:4">
      <c r="D24840" s="16"/>
    </row>
    <row r="24841" spans="4:4">
      <c r="D24841" s="16"/>
    </row>
    <row r="24842" spans="4:4">
      <c r="D24842" s="16"/>
    </row>
    <row r="24843" spans="4:4">
      <c r="D24843" s="16"/>
    </row>
    <row r="24844" spans="4:4">
      <c r="D24844" s="16"/>
    </row>
    <row r="24845" spans="4:4">
      <c r="D24845" s="16"/>
    </row>
    <row r="24846" spans="4:4">
      <c r="D24846" s="16"/>
    </row>
    <row r="24847" spans="4:4">
      <c r="D24847" s="16"/>
    </row>
    <row r="24848" spans="4:4">
      <c r="D24848" s="16"/>
    </row>
    <row r="24849" spans="4:4">
      <c r="D24849" s="16"/>
    </row>
    <row r="24850" spans="4:4">
      <c r="D24850" s="16"/>
    </row>
    <row r="24851" spans="4:4">
      <c r="D24851" s="16"/>
    </row>
    <row r="24852" spans="4:4">
      <c r="D24852" s="16"/>
    </row>
    <row r="24853" spans="4:4">
      <c r="D24853" s="16"/>
    </row>
    <row r="24854" spans="4:4">
      <c r="D24854" s="16"/>
    </row>
    <row r="24855" spans="4:4">
      <c r="D24855" s="16"/>
    </row>
    <row r="24856" spans="4:4">
      <c r="D24856" s="16"/>
    </row>
    <row r="24857" spans="4:4">
      <c r="D24857" s="16"/>
    </row>
    <row r="24858" spans="4:4">
      <c r="D24858" s="16"/>
    </row>
    <row r="24859" spans="4:4">
      <c r="D24859" s="16"/>
    </row>
    <row r="24860" spans="4:4">
      <c r="D24860" s="16"/>
    </row>
    <row r="24861" spans="4:4">
      <c r="D24861" s="16"/>
    </row>
    <row r="24862" spans="4:4">
      <c r="D24862" s="16"/>
    </row>
    <row r="24863" spans="4:4">
      <c r="D24863" s="16"/>
    </row>
    <row r="24864" spans="4:4">
      <c r="D24864" s="16"/>
    </row>
    <row r="24865" spans="4:4">
      <c r="D24865" s="16"/>
    </row>
    <row r="24866" spans="4:4">
      <c r="D24866" s="16"/>
    </row>
    <row r="24867" spans="4:4">
      <c r="D24867" s="16"/>
    </row>
    <row r="24868" spans="4:4">
      <c r="D24868" s="16"/>
    </row>
    <row r="24869" spans="4:4">
      <c r="D24869" s="16"/>
    </row>
    <row r="24870" spans="4:4">
      <c r="D24870" s="16"/>
    </row>
    <row r="24871" spans="4:4">
      <c r="D24871" s="16"/>
    </row>
    <row r="24872" spans="4:4">
      <c r="D24872" s="16"/>
    </row>
    <row r="24873" spans="4:4">
      <c r="D24873" s="16"/>
    </row>
    <row r="24874" spans="4:4">
      <c r="D24874" s="16"/>
    </row>
    <row r="24875" spans="4:4">
      <c r="D24875" s="16"/>
    </row>
    <row r="24876" spans="4:4">
      <c r="D24876" s="16"/>
    </row>
    <row r="24877" spans="4:4">
      <c r="D24877" s="16"/>
    </row>
    <row r="24878" spans="4:4">
      <c r="D24878" s="16"/>
    </row>
    <row r="24879" spans="4:4">
      <c r="D24879" s="16"/>
    </row>
    <row r="24880" spans="4:4">
      <c r="D24880" s="16"/>
    </row>
    <row r="24881" spans="4:4">
      <c r="D24881" s="16"/>
    </row>
    <row r="24882" spans="4:4">
      <c r="D24882" s="16"/>
    </row>
    <row r="24883" spans="4:4">
      <c r="D24883" s="16"/>
    </row>
    <row r="24884" spans="4:4">
      <c r="D24884" s="16"/>
    </row>
    <row r="24885" spans="4:4">
      <c r="D24885" s="16"/>
    </row>
    <row r="24886" spans="4:4">
      <c r="D24886" s="16"/>
    </row>
    <row r="24887" spans="4:4">
      <c r="D24887" s="16"/>
    </row>
    <row r="24888" spans="4:4">
      <c r="D24888" s="16"/>
    </row>
    <row r="24889" spans="4:4">
      <c r="D24889" s="16"/>
    </row>
    <row r="24890" spans="4:4">
      <c r="D24890" s="16"/>
    </row>
    <row r="24891" spans="4:4">
      <c r="D24891" s="16"/>
    </row>
    <row r="24892" spans="4:4">
      <c r="D24892" s="16"/>
    </row>
    <row r="24893" spans="4:4">
      <c r="D24893" s="16"/>
    </row>
    <row r="24894" spans="4:4">
      <c r="D24894" s="16"/>
    </row>
    <row r="24895" spans="4:4">
      <c r="D24895" s="16"/>
    </row>
    <row r="24896" spans="4:4">
      <c r="D24896" s="16"/>
    </row>
    <row r="24897" spans="4:4">
      <c r="D24897" s="16"/>
    </row>
    <row r="24898" spans="4:4">
      <c r="D24898" s="16"/>
    </row>
    <row r="24899" spans="4:4">
      <c r="D24899" s="16"/>
    </row>
    <row r="24900" spans="4:4">
      <c r="D24900" s="16"/>
    </row>
    <row r="24901" spans="4:4">
      <c r="D24901" s="16"/>
    </row>
    <row r="24902" spans="4:4">
      <c r="D24902" s="16"/>
    </row>
    <row r="24903" spans="4:4">
      <c r="D24903" s="16"/>
    </row>
    <row r="24904" spans="4:4">
      <c r="D24904" s="16"/>
    </row>
    <row r="24905" spans="4:4">
      <c r="D24905" s="16"/>
    </row>
    <row r="24906" spans="4:4">
      <c r="D24906" s="16"/>
    </row>
    <row r="24907" spans="4:4">
      <c r="D24907" s="16"/>
    </row>
    <row r="24908" spans="4:4">
      <c r="D24908" s="16"/>
    </row>
    <row r="24909" spans="4:4">
      <c r="D24909" s="16"/>
    </row>
    <row r="24910" spans="4:4">
      <c r="D24910" s="16"/>
    </row>
    <row r="24911" spans="4:4">
      <c r="D24911" s="16"/>
    </row>
    <row r="24912" spans="4:4">
      <c r="D24912" s="16"/>
    </row>
    <row r="24913" spans="4:4">
      <c r="D24913" s="16"/>
    </row>
    <row r="24914" spans="4:4">
      <c r="D24914" s="16"/>
    </row>
    <row r="24915" spans="4:4">
      <c r="D24915" s="16"/>
    </row>
    <row r="24916" spans="4:4">
      <c r="D24916" s="16"/>
    </row>
    <row r="24917" spans="4:4">
      <c r="D24917" s="16"/>
    </row>
    <row r="24918" spans="4:4">
      <c r="D24918" s="16"/>
    </row>
    <row r="24919" spans="4:4">
      <c r="D24919" s="16"/>
    </row>
    <row r="24920" spans="4:4">
      <c r="D24920" s="16"/>
    </row>
    <row r="24921" spans="4:4">
      <c r="D24921" s="16"/>
    </row>
    <row r="24922" spans="4:4">
      <c r="D24922" s="16"/>
    </row>
    <row r="24923" spans="4:4">
      <c r="D24923" s="16"/>
    </row>
    <row r="24924" spans="4:4">
      <c r="D24924" s="16"/>
    </row>
    <row r="24925" spans="4:4">
      <c r="D24925" s="16"/>
    </row>
    <row r="24926" spans="4:4">
      <c r="D24926" s="16"/>
    </row>
    <row r="24927" spans="4:4">
      <c r="D24927" s="16"/>
    </row>
    <row r="24928" spans="4:4">
      <c r="D24928" s="16"/>
    </row>
    <row r="24929" spans="4:4">
      <c r="D24929" s="16"/>
    </row>
    <row r="24930" spans="4:4">
      <c r="D24930" s="16"/>
    </row>
    <row r="24931" spans="4:4">
      <c r="D24931" s="16"/>
    </row>
    <row r="24932" spans="4:4">
      <c r="D24932" s="16"/>
    </row>
    <row r="24933" spans="4:4">
      <c r="D24933" s="16"/>
    </row>
    <row r="24934" spans="4:4">
      <c r="D24934" s="16"/>
    </row>
    <row r="24935" spans="4:4">
      <c r="D24935" s="16"/>
    </row>
    <row r="24936" spans="4:4">
      <c r="D24936" s="16"/>
    </row>
    <row r="24937" spans="4:4">
      <c r="D24937" s="16"/>
    </row>
    <row r="24938" spans="4:4">
      <c r="D24938" s="16"/>
    </row>
    <row r="24939" spans="4:4">
      <c r="D24939" s="16"/>
    </row>
    <row r="24940" spans="4:4">
      <c r="D24940" s="16"/>
    </row>
    <row r="24941" spans="4:4">
      <c r="D24941" s="16"/>
    </row>
    <row r="24942" spans="4:4">
      <c r="D24942" s="16"/>
    </row>
    <row r="24943" spans="4:4">
      <c r="D24943" s="16"/>
    </row>
    <row r="24944" spans="4:4">
      <c r="D24944" s="16"/>
    </row>
    <row r="24945" spans="4:4">
      <c r="D24945" s="16"/>
    </row>
    <row r="24946" spans="4:4">
      <c r="D24946" s="16"/>
    </row>
    <row r="24947" spans="4:4">
      <c r="D24947" s="16"/>
    </row>
    <row r="24948" spans="4:4">
      <c r="D24948" s="16"/>
    </row>
    <row r="24949" spans="4:4">
      <c r="D24949" s="16"/>
    </row>
    <row r="24950" spans="4:4">
      <c r="D24950" s="16"/>
    </row>
    <row r="24951" spans="4:4">
      <c r="D24951" s="16"/>
    </row>
    <row r="24952" spans="4:4">
      <c r="D24952" s="16"/>
    </row>
    <row r="24953" spans="4:4">
      <c r="D24953" s="16"/>
    </row>
    <row r="24954" spans="4:4">
      <c r="D24954" s="16"/>
    </row>
    <row r="24955" spans="4:4">
      <c r="D24955" s="16"/>
    </row>
    <row r="24956" spans="4:4">
      <c r="D24956" s="16"/>
    </row>
    <row r="24957" spans="4:4">
      <c r="D24957" s="16"/>
    </row>
    <row r="24958" spans="4:4">
      <c r="D24958" s="16"/>
    </row>
    <row r="24959" spans="4:4">
      <c r="D24959" s="16"/>
    </row>
    <row r="24960" spans="4:4">
      <c r="D24960" s="16"/>
    </row>
    <row r="24961" spans="4:4">
      <c r="D24961" s="16"/>
    </row>
    <row r="24962" spans="4:4">
      <c r="D24962" s="16"/>
    </row>
    <row r="24963" spans="4:4">
      <c r="D24963" s="16"/>
    </row>
    <row r="24964" spans="4:4">
      <c r="D24964" s="16"/>
    </row>
    <row r="24965" spans="4:4">
      <c r="D24965" s="16"/>
    </row>
    <row r="24966" spans="4:4">
      <c r="D24966" s="16"/>
    </row>
    <row r="24967" spans="4:4">
      <c r="D24967" s="16"/>
    </row>
    <row r="24968" spans="4:4">
      <c r="D24968" s="16"/>
    </row>
    <row r="24969" spans="4:4">
      <c r="D24969" s="16"/>
    </row>
    <row r="24970" spans="4:4">
      <c r="D24970" s="16"/>
    </row>
    <row r="24971" spans="4:4">
      <c r="D24971" s="16"/>
    </row>
    <row r="24972" spans="4:4">
      <c r="D24972" s="16"/>
    </row>
    <row r="24973" spans="4:4">
      <c r="D24973" s="16"/>
    </row>
    <row r="24974" spans="4:4">
      <c r="D24974" s="16"/>
    </row>
    <row r="24975" spans="4:4">
      <c r="D24975" s="16"/>
    </row>
    <row r="24976" spans="4:4">
      <c r="D24976" s="16"/>
    </row>
    <row r="24977" spans="4:4">
      <c r="D24977" s="16"/>
    </row>
    <row r="24978" spans="4:4">
      <c r="D24978" s="16"/>
    </row>
    <row r="24979" spans="4:4">
      <c r="D24979" s="16"/>
    </row>
    <row r="24980" spans="4:4">
      <c r="D24980" s="16"/>
    </row>
    <row r="24981" spans="4:4">
      <c r="D24981" s="16"/>
    </row>
    <row r="24982" spans="4:4">
      <c r="D24982" s="16"/>
    </row>
    <row r="24983" spans="4:4">
      <c r="D24983" s="16"/>
    </row>
    <row r="24984" spans="4:4">
      <c r="D24984" s="16"/>
    </row>
    <row r="24985" spans="4:4">
      <c r="D24985" s="16"/>
    </row>
    <row r="24986" spans="4:4">
      <c r="D24986" s="16"/>
    </row>
    <row r="24987" spans="4:4">
      <c r="D24987" s="16"/>
    </row>
    <row r="24988" spans="4:4">
      <c r="D24988" s="16"/>
    </row>
    <row r="24989" spans="4:4">
      <c r="D24989" s="16"/>
    </row>
    <row r="24990" spans="4:4">
      <c r="D24990" s="16"/>
    </row>
    <row r="24991" spans="4:4">
      <c r="D24991" s="16"/>
    </row>
    <row r="24992" spans="4:4">
      <c r="D24992" s="16"/>
    </row>
    <row r="24993" spans="4:4">
      <c r="D24993" s="16"/>
    </row>
    <row r="24994" spans="4:4">
      <c r="D24994" s="16"/>
    </row>
    <row r="24995" spans="4:4">
      <c r="D24995" s="16"/>
    </row>
    <row r="24996" spans="4:4">
      <c r="D24996" s="16"/>
    </row>
    <row r="24997" spans="4:4">
      <c r="D24997" s="16"/>
    </row>
    <row r="24998" spans="4:4">
      <c r="D24998" s="16"/>
    </row>
    <row r="24999" spans="4:4">
      <c r="D24999" s="16"/>
    </row>
    <row r="25000" spans="4:4">
      <c r="D25000" s="16"/>
    </row>
    <row r="25001" spans="4:4">
      <c r="D25001" s="16"/>
    </row>
    <row r="25002" spans="4:4">
      <c r="D25002" s="16"/>
    </row>
    <row r="25003" spans="4:4">
      <c r="D25003" s="16"/>
    </row>
    <row r="25004" spans="4:4">
      <c r="D25004" s="16"/>
    </row>
    <row r="25005" spans="4:4">
      <c r="D25005" s="16"/>
    </row>
    <row r="25006" spans="4:4">
      <c r="D25006" s="16"/>
    </row>
    <row r="25007" spans="4:4">
      <c r="D25007" s="16"/>
    </row>
    <row r="25008" spans="4:4">
      <c r="D25008" s="16"/>
    </row>
    <row r="25009" spans="4:4">
      <c r="D25009" s="16"/>
    </row>
    <row r="25010" spans="4:4">
      <c r="D25010" s="16"/>
    </row>
    <row r="25011" spans="4:4">
      <c r="D25011" s="16"/>
    </row>
    <row r="25012" spans="4:4">
      <c r="D25012" s="16"/>
    </row>
    <row r="25013" spans="4:4">
      <c r="D25013" s="16"/>
    </row>
    <row r="25014" spans="4:4">
      <c r="D25014" s="16"/>
    </row>
    <row r="25015" spans="4:4">
      <c r="D25015" s="16"/>
    </row>
    <row r="25016" spans="4:4">
      <c r="D25016" s="16"/>
    </row>
    <row r="25017" spans="4:4">
      <c r="D25017" s="16"/>
    </row>
    <row r="25018" spans="4:4">
      <c r="D25018" s="16"/>
    </row>
    <row r="25019" spans="4:4">
      <c r="D25019" s="16"/>
    </row>
    <row r="25020" spans="4:4">
      <c r="D25020" s="16"/>
    </row>
    <row r="25021" spans="4:4">
      <c r="D25021" s="16"/>
    </row>
    <row r="25022" spans="4:4">
      <c r="D25022" s="16"/>
    </row>
    <row r="25023" spans="4:4">
      <c r="D25023" s="16"/>
    </row>
    <row r="25024" spans="4:4">
      <c r="D25024" s="16"/>
    </row>
    <row r="25025" spans="4:4">
      <c r="D25025" s="16"/>
    </row>
    <row r="25026" spans="4:4">
      <c r="D25026" s="16"/>
    </row>
    <row r="25027" spans="4:4">
      <c r="D25027" s="16"/>
    </row>
    <row r="25028" spans="4:4">
      <c r="D25028" s="16"/>
    </row>
    <row r="25029" spans="4:4">
      <c r="D25029" s="16"/>
    </row>
    <row r="25030" spans="4:4">
      <c r="D25030" s="16"/>
    </row>
    <row r="25031" spans="4:4">
      <c r="D25031" s="16"/>
    </row>
    <row r="25032" spans="4:4">
      <c r="D25032" s="16"/>
    </row>
    <row r="25033" spans="4:4">
      <c r="D25033" s="16"/>
    </row>
    <row r="25034" spans="4:4">
      <c r="D25034" s="16"/>
    </row>
    <row r="25035" spans="4:4">
      <c r="D25035" s="16"/>
    </row>
    <row r="25036" spans="4:4">
      <c r="D25036" s="16"/>
    </row>
    <row r="25037" spans="4:4">
      <c r="D25037" s="16"/>
    </row>
    <row r="25038" spans="4:4">
      <c r="D25038" s="16"/>
    </row>
    <row r="25039" spans="4:4">
      <c r="D25039" s="16"/>
    </row>
    <row r="25040" spans="4:4">
      <c r="D25040" s="16"/>
    </row>
    <row r="25041" spans="4:4">
      <c r="D25041" s="16"/>
    </row>
    <row r="25042" spans="4:4">
      <c r="D25042" s="16"/>
    </row>
    <row r="25043" spans="4:4">
      <c r="D25043" s="16"/>
    </row>
    <row r="25044" spans="4:4">
      <c r="D25044" s="16"/>
    </row>
    <row r="25045" spans="4:4">
      <c r="D25045" s="16"/>
    </row>
    <row r="25046" spans="4:4">
      <c r="D25046" s="16"/>
    </row>
    <row r="25047" spans="4:4">
      <c r="D25047" s="16"/>
    </row>
    <row r="25048" spans="4:4">
      <c r="D25048" s="16"/>
    </row>
    <row r="25049" spans="4:4">
      <c r="D25049" s="16"/>
    </row>
    <row r="25050" spans="4:4">
      <c r="D25050" s="16"/>
    </row>
    <row r="25051" spans="4:4">
      <c r="D25051" s="16"/>
    </row>
    <row r="25052" spans="4:4">
      <c r="D25052" s="16"/>
    </row>
    <row r="25053" spans="4:4">
      <c r="D25053" s="16"/>
    </row>
    <row r="25054" spans="4:4">
      <c r="D25054" s="16"/>
    </row>
    <row r="25055" spans="4:4">
      <c r="D25055" s="16"/>
    </row>
    <row r="25056" spans="4:4">
      <c r="D25056" s="16"/>
    </row>
    <row r="25057" spans="4:4">
      <c r="D25057" s="16"/>
    </row>
    <row r="25058" spans="4:4">
      <c r="D25058" s="16"/>
    </row>
    <row r="25059" spans="4:4">
      <c r="D25059" s="16"/>
    </row>
    <row r="25060" spans="4:4">
      <c r="D25060" s="16"/>
    </row>
    <row r="25061" spans="4:4">
      <c r="D25061" s="16"/>
    </row>
    <row r="25062" spans="4:4">
      <c r="D25062" s="16"/>
    </row>
    <row r="25063" spans="4:4">
      <c r="D25063" s="16"/>
    </row>
    <row r="25064" spans="4:4">
      <c r="D25064" s="16"/>
    </row>
    <row r="25065" spans="4:4">
      <c r="D25065" s="16"/>
    </row>
    <row r="25066" spans="4:4">
      <c r="D25066" s="16"/>
    </row>
    <row r="25067" spans="4:4">
      <c r="D25067" s="16"/>
    </row>
    <row r="25068" spans="4:4">
      <c r="D25068" s="16"/>
    </row>
    <row r="25069" spans="4:4">
      <c r="D25069" s="16"/>
    </row>
    <row r="25070" spans="4:4">
      <c r="D25070" s="16"/>
    </row>
    <row r="25071" spans="4:4">
      <c r="D25071" s="16"/>
    </row>
    <row r="25072" spans="4:4">
      <c r="D25072" s="16"/>
    </row>
    <row r="25073" spans="4:4">
      <c r="D25073" s="16"/>
    </row>
    <row r="25074" spans="4:4">
      <c r="D25074" s="16"/>
    </row>
    <row r="25075" spans="4:4">
      <c r="D25075" s="16"/>
    </row>
    <row r="25076" spans="4:4">
      <c r="D25076" s="16"/>
    </row>
    <row r="25077" spans="4:4">
      <c r="D25077" s="16"/>
    </row>
    <row r="25078" spans="4:4">
      <c r="D25078" s="16"/>
    </row>
    <row r="25079" spans="4:4">
      <c r="D25079" s="16"/>
    </row>
    <row r="25080" spans="4:4">
      <c r="D25080" s="16"/>
    </row>
    <row r="25081" spans="4:4">
      <c r="D25081" s="16"/>
    </row>
    <row r="25082" spans="4:4">
      <c r="D25082" s="16"/>
    </row>
    <row r="25083" spans="4:4">
      <c r="D25083" s="16"/>
    </row>
    <row r="25084" spans="4:4">
      <c r="D25084" s="16"/>
    </row>
    <row r="25085" spans="4:4">
      <c r="D25085" s="16"/>
    </row>
    <row r="25086" spans="4:4">
      <c r="D25086" s="16"/>
    </row>
    <row r="25087" spans="4:4">
      <c r="D25087" s="16"/>
    </row>
    <row r="25088" spans="4:4">
      <c r="D25088" s="16"/>
    </row>
    <row r="25089" spans="4:4">
      <c r="D25089" s="16"/>
    </row>
    <row r="25090" spans="4:4">
      <c r="D25090" s="16"/>
    </row>
    <row r="25091" spans="4:4">
      <c r="D25091" s="16"/>
    </row>
    <row r="25092" spans="4:4">
      <c r="D25092" s="16"/>
    </row>
    <row r="25093" spans="4:4">
      <c r="D25093" s="16"/>
    </row>
    <row r="25094" spans="4:4">
      <c r="D25094" s="16"/>
    </row>
    <row r="25095" spans="4:4">
      <c r="D25095" s="16"/>
    </row>
    <row r="25096" spans="4:4">
      <c r="D25096" s="16"/>
    </row>
    <row r="25097" spans="4:4">
      <c r="D25097" s="16"/>
    </row>
    <row r="25098" spans="4:4">
      <c r="D25098" s="16"/>
    </row>
    <row r="25099" spans="4:4">
      <c r="D25099" s="16"/>
    </row>
    <row r="25100" spans="4:4">
      <c r="D25100" s="16"/>
    </row>
    <row r="25101" spans="4:4">
      <c r="D25101" s="16"/>
    </row>
    <row r="25102" spans="4:4">
      <c r="D25102" s="16"/>
    </row>
    <row r="25103" spans="4:4">
      <c r="D25103" s="16"/>
    </row>
    <row r="25104" spans="4:4">
      <c r="D25104" s="16"/>
    </row>
    <row r="25105" spans="4:4">
      <c r="D25105" s="16"/>
    </row>
    <row r="25106" spans="4:4">
      <c r="D25106" s="16"/>
    </row>
    <row r="25107" spans="4:4">
      <c r="D25107" s="16"/>
    </row>
    <row r="25108" spans="4:4">
      <c r="D25108" s="16"/>
    </row>
    <row r="25109" spans="4:4">
      <c r="D25109" s="16"/>
    </row>
    <row r="25110" spans="4:4">
      <c r="D25110" s="16"/>
    </row>
    <row r="25111" spans="4:4">
      <c r="D25111" s="16"/>
    </row>
    <row r="25112" spans="4:4">
      <c r="D25112" s="16"/>
    </row>
    <row r="25113" spans="4:4">
      <c r="D25113" s="16"/>
    </row>
    <row r="25114" spans="4:4">
      <c r="D25114" s="16"/>
    </row>
    <row r="25115" spans="4:4">
      <c r="D25115" s="16"/>
    </row>
    <row r="25116" spans="4:4">
      <c r="D25116" s="16"/>
    </row>
    <row r="25117" spans="4:4">
      <c r="D25117" s="16"/>
    </row>
    <row r="25118" spans="4:4">
      <c r="D25118" s="16"/>
    </row>
    <row r="25119" spans="4:4">
      <c r="D25119" s="16"/>
    </row>
    <row r="25120" spans="4:4">
      <c r="D25120" s="16"/>
    </row>
    <row r="25121" spans="4:4">
      <c r="D25121" s="16"/>
    </row>
    <row r="25122" spans="4:4">
      <c r="D25122" s="16"/>
    </row>
    <row r="25123" spans="4:4">
      <c r="D25123" s="16"/>
    </row>
    <row r="25124" spans="4:4">
      <c r="D25124" s="16"/>
    </row>
    <row r="25125" spans="4:4">
      <c r="D25125" s="16"/>
    </row>
    <row r="25126" spans="4:4">
      <c r="D25126" s="16"/>
    </row>
    <row r="25127" spans="4:4">
      <c r="D25127" s="16"/>
    </row>
    <row r="25128" spans="4:4">
      <c r="D25128" s="16"/>
    </row>
    <row r="25129" spans="4:4">
      <c r="D25129" s="16"/>
    </row>
    <row r="25130" spans="4:4">
      <c r="D25130" s="16"/>
    </row>
    <row r="25131" spans="4:4">
      <c r="D25131" s="16"/>
    </row>
    <row r="25132" spans="4:4">
      <c r="D25132" s="16"/>
    </row>
    <row r="25133" spans="4:4">
      <c r="D25133" s="16"/>
    </row>
    <row r="25134" spans="4:4">
      <c r="D25134" s="16"/>
    </row>
    <row r="25135" spans="4:4">
      <c r="D25135" s="16"/>
    </row>
    <row r="25136" spans="4:4">
      <c r="D25136" s="16"/>
    </row>
    <row r="25137" spans="4:4">
      <c r="D25137" s="16"/>
    </row>
    <row r="25138" spans="4:4">
      <c r="D25138" s="16"/>
    </row>
    <row r="25139" spans="4:4">
      <c r="D25139" s="16"/>
    </row>
    <row r="25140" spans="4:4">
      <c r="D25140" s="16"/>
    </row>
    <row r="25141" spans="4:4">
      <c r="D25141" s="16"/>
    </row>
    <row r="25142" spans="4:4">
      <c r="D25142" s="16"/>
    </row>
    <row r="25143" spans="4:4">
      <c r="D25143" s="16"/>
    </row>
    <row r="25144" spans="4:4">
      <c r="D25144" s="16"/>
    </row>
    <row r="25145" spans="4:4">
      <c r="D25145" s="16"/>
    </row>
    <row r="25146" spans="4:4">
      <c r="D25146" s="16"/>
    </row>
    <row r="25147" spans="4:4">
      <c r="D25147" s="16"/>
    </row>
    <row r="25148" spans="4:4">
      <c r="D25148" s="16"/>
    </row>
    <row r="25149" spans="4:4">
      <c r="D25149" s="16"/>
    </row>
    <row r="25150" spans="4:4">
      <c r="D25150" s="16"/>
    </row>
    <row r="25151" spans="4:4">
      <c r="D25151" s="16"/>
    </row>
    <row r="25152" spans="4:4">
      <c r="D25152" s="16"/>
    </row>
    <row r="25153" spans="4:4">
      <c r="D25153" s="16"/>
    </row>
    <row r="25154" spans="4:4">
      <c r="D25154" s="16"/>
    </row>
    <row r="25155" spans="4:4">
      <c r="D25155" s="16"/>
    </row>
    <row r="25156" spans="4:4">
      <c r="D25156" s="16"/>
    </row>
    <row r="25157" spans="4:4">
      <c r="D25157" s="16"/>
    </row>
    <row r="25158" spans="4:4">
      <c r="D25158" s="16"/>
    </row>
    <row r="25159" spans="4:4">
      <c r="D25159" s="16"/>
    </row>
    <row r="25160" spans="4:4">
      <c r="D25160" s="16"/>
    </row>
    <row r="25161" spans="4:4">
      <c r="D25161" s="16"/>
    </row>
    <row r="25162" spans="4:4">
      <c r="D25162" s="16"/>
    </row>
    <row r="25163" spans="4:4">
      <c r="D25163" s="16"/>
    </row>
    <row r="25164" spans="4:4">
      <c r="D25164" s="16"/>
    </row>
    <row r="25165" spans="4:4">
      <c r="D25165" s="16"/>
    </row>
    <row r="25166" spans="4:4">
      <c r="D25166" s="16"/>
    </row>
    <row r="25167" spans="4:4">
      <c r="D25167" s="16"/>
    </row>
    <row r="25168" spans="4:4">
      <c r="D25168" s="16"/>
    </row>
    <row r="25169" spans="4:4">
      <c r="D25169" s="16"/>
    </row>
    <row r="25170" spans="4:4">
      <c r="D25170" s="16"/>
    </row>
    <row r="25171" spans="4:4">
      <c r="D25171" s="16"/>
    </row>
    <row r="25172" spans="4:4">
      <c r="D25172" s="16"/>
    </row>
    <row r="25173" spans="4:4">
      <c r="D25173" s="16"/>
    </row>
    <row r="25174" spans="4:4">
      <c r="D25174" s="16"/>
    </row>
    <row r="25175" spans="4:4">
      <c r="D25175" s="16"/>
    </row>
    <row r="25176" spans="4:4">
      <c r="D25176" s="16"/>
    </row>
    <row r="25177" spans="4:4">
      <c r="D25177" s="16"/>
    </row>
    <row r="25178" spans="4:4">
      <c r="D25178" s="16"/>
    </row>
    <row r="25179" spans="4:4">
      <c r="D25179" s="16"/>
    </row>
    <row r="25180" spans="4:4">
      <c r="D25180" s="16"/>
    </row>
    <row r="25181" spans="4:4">
      <c r="D25181" s="16"/>
    </row>
    <row r="25182" spans="4:4">
      <c r="D25182" s="16"/>
    </row>
    <row r="25183" spans="4:4">
      <c r="D25183" s="16"/>
    </row>
    <row r="25184" spans="4:4">
      <c r="D25184" s="16"/>
    </row>
    <row r="25185" spans="4:4">
      <c r="D25185" s="16"/>
    </row>
    <row r="25186" spans="4:4">
      <c r="D25186" s="16"/>
    </row>
    <row r="25187" spans="4:4">
      <c r="D25187" s="16"/>
    </row>
    <row r="25188" spans="4:4">
      <c r="D25188" s="16"/>
    </row>
    <row r="25189" spans="4:4">
      <c r="D25189" s="16"/>
    </row>
    <row r="25190" spans="4:4">
      <c r="D25190" s="16"/>
    </row>
    <row r="25191" spans="4:4">
      <c r="D25191" s="16"/>
    </row>
    <row r="25192" spans="4:4">
      <c r="D25192" s="16"/>
    </row>
    <row r="25193" spans="4:4">
      <c r="D25193" s="16"/>
    </row>
    <row r="25194" spans="4:4">
      <c r="D25194" s="16"/>
    </row>
    <row r="25195" spans="4:4">
      <c r="D25195" s="16"/>
    </row>
    <row r="25196" spans="4:4">
      <c r="D25196" s="16"/>
    </row>
    <row r="25197" spans="4:4">
      <c r="D25197" s="16"/>
    </row>
    <row r="25198" spans="4:4">
      <c r="D25198" s="16"/>
    </row>
    <row r="25199" spans="4:4">
      <c r="D25199" s="16"/>
    </row>
    <row r="25200" spans="4:4">
      <c r="D25200" s="16"/>
    </row>
    <row r="25201" spans="4:4">
      <c r="D25201" s="16"/>
    </row>
    <row r="25202" spans="4:4">
      <c r="D25202" s="16"/>
    </row>
    <row r="25203" spans="4:4">
      <c r="D25203" s="16"/>
    </row>
    <row r="25204" spans="4:4">
      <c r="D25204" s="16"/>
    </row>
    <row r="25205" spans="4:4">
      <c r="D25205" s="16"/>
    </row>
    <row r="25206" spans="4:4">
      <c r="D25206" s="16"/>
    </row>
    <row r="25207" spans="4:4">
      <c r="D25207" s="16"/>
    </row>
    <row r="25208" spans="4:4">
      <c r="D25208" s="16"/>
    </row>
    <row r="25209" spans="4:4">
      <c r="D25209" s="16"/>
    </row>
    <row r="25210" spans="4:4">
      <c r="D25210" s="16"/>
    </row>
    <row r="25211" spans="4:4">
      <c r="D25211" s="16"/>
    </row>
    <row r="25212" spans="4:4">
      <c r="D25212" s="16"/>
    </row>
    <row r="25213" spans="4:4">
      <c r="D25213" s="16"/>
    </row>
    <row r="25214" spans="4:4">
      <c r="D25214" s="16"/>
    </row>
    <row r="25215" spans="4:4">
      <c r="D25215" s="16"/>
    </row>
    <row r="25216" spans="4:4">
      <c r="D25216" s="16"/>
    </row>
    <row r="25217" spans="4:4">
      <c r="D25217" s="16"/>
    </row>
    <row r="25218" spans="4:4">
      <c r="D25218" s="16"/>
    </row>
    <row r="25219" spans="4:4">
      <c r="D25219" s="16"/>
    </row>
    <row r="25220" spans="4:4">
      <c r="D25220" s="16"/>
    </row>
    <row r="25221" spans="4:4">
      <c r="D25221" s="16"/>
    </row>
    <row r="25222" spans="4:4">
      <c r="D25222" s="16"/>
    </row>
    <row r="25223" spans="4:4">
      <c r="D25223" s="16"/>
    </row>
    <row r="25224" spans="4:4">
      <c r="D25224" s="16"/>
    </row>
    <row r="25225" spans="4:4">
      <c r="D25225" s="16"/>
    </row>
    <row r="25226" spans="4:4">
      <c r="D25226" s="16"/>
    </row>
    <row r="25227" spans="4:4">
      <c r="D25227" s="16"/>
    </row>
    <row r="25228" spans="4:4">
      <c r="D25228" s="16"/>
    </row>
    <row r="25229" spans="4:4">
      <c r="D25229" s="16"/>
    </row>
    <row r="25230" spans="4:4">
      <c r="D25230" s="16"/>
    </row>
    <row r="25231" spans="4:4">
      <c r="D25231" s="16"/>
    </row>
    <row r="25232" spans="4:4">
      <c r="D25232" s="16"/>
    </row>
    <row r="25233" spans="4:4">
      <c r="D25233" s="16"/>
    </row>
    <row r="25234" spans="4:4">
      <c r="D25234" s="16"/>
    </row>
    <row r="25235" spans="4:4">
      <c r="D25235" s="16"/>
    </row>
    <row r="25236" spans="4:4">
      <c r="D25236" s="16"/>
    </row>
    <row r="25237" spans="4:4">
      <c r="D25237" s="16"/>
    </row>
    <row r="25238" spans="4:4">
      <c r="D25238" s="16"/>
    </row>
    <row r="25239" spans="4:4">
      <c r="D25239" s="16"/>
    </row>
    <row r="25240" spans="4:4">
      <c r="D25240" s="16"/>
    </row>
    <row r="25241" spans="4:4">
      <c r="D25241" s="16"/>
    </row>
    <row r="25242" spans="4:4">
      <c r="D25242" s="16"/>
    </row>
    <row r="25243" spans="4:4">
      <c r="D25243" s="16"/>
    </row>
    <row r="25244" spans="4:4">
      <c r="D25244" s="16"/>
    </row>
    <row r="25245" spans="4:4">
      <c r="D25245" s="16"/>
    </row>
    <row r="25246" spans="4:4">
      <c r="D25246" s="16"/>
    </row>
    <row r="25247" spans="4:4">
      <c r="D25247" s="16"/>
    </row>
    <row r="25248" spans="4:4">
      <c r="D25248" s="16"/>
    </row>
    <row r="25249" spans="4:4">
      <c r="D25249" s="16"/>
    </row>
    <row r="25250" spans="4:4">
      <c r="D25250" s="16"/>
    </row>
    <row r="25251" spans="4:4">
      <c r="D25251" s="16"/>
    </row>
    <row r="25252" spans="4:4">
      <c r="D25252" s="16"/>
    </row>
    <row r="25253" spans="4:4">
      <c r="D25253" s="16"/>
    </row>
    <row r="25254" spans="4:4">
      <c r="D25254" s="16"/>
    </row>
    <row r="25255" spans="4:4">
      <c r="D25255" s="16"/>
    </row>
    <row r="25256" spans="4:4">
      <c r="D25256" s="16"/>
    </row>
    <row r="25257" spans="4:4">
      <c r="D25257" s="16"/>
    </row>
    <row r="25258" spans="4:4">
      <c r="D25258" s="16"/>
    </row>
    <row r="25259" spans="4:4">
      <c r="D25259" s="16"/>
    </row>
    <row r="25260" spans="4:4">
      <c r="D25260" s="16"/>
    </row>
    <row r="25261" spans="4:4">
      <c r="D25261" s="16"/>
    </row>
    <row r="25262" spans="4:4">
      <c r="D25262" s="16"/>
    </row>
    <row r="25263" spans="4:4">
      <c r="D25263" s="16"/>
    </row>
    <row r="25264" spans="4:4">
      <c r="D25264" s="16"/>
    </row>
    <row r="25265" spans="4:4">
      <c r="D25265" s="16"/>
    </row>
    <row r="25266" spans="4:4">
      <c r="D25266" s="16"/>
    </row>
    <row r="25267" spans="4:4">
      <c r="D25267" s="16"/>
    </row>
    <row r="25268" spans="4:4">
      <c r="D25268" s="16"/>
    </row>
    <row r="25269" spans="4:4">
      <c r="D25269" s="16"/>
    </row>
    <row r="25270" spans="4:4">
      <c r="D25270" s="16"/>
    </row>
    <row r="25271" spans="4:4">
      <c r="D25271" s="16"/>
    </row>
    <row r="25272" spans="4:4">
      <c r="D25272" s="16"/>
    </row>
    <row r="25273" spans="4:4">
      <c r="D25273" s="16"/>
    </row>
    <row r="25274" spans="4:4">
      <c r="D25274" s="16"/>
    </row>
    <row r="25275" spans="4:4">
      <c r="D25275" s="16"/>
    </row>
    <row r="25276" spans="4:4">
      <c r="D25276" s="16"/>
    </row>
    <row r="25277" spans="4:4">
      <c r="D25277" s="16"/>
    </row>
    <row r="25278" spans="4:4">
      <c r="D25278" s="16"/>
    </row>
    <row r="25279" spans="4:4">
      <c r="D25279" s="16"/>
    </row>
    <row r="25280" spans="4:4">
      <c r="D25280" s="16"/>
    </row>
    <row r="25281" spans="4:4">
      <c r="D25281" s="16"/>
    </row>
    <row r="25282" spans="4:4">
      <c r="D25282" s="16"/>
    </row>
    <row r="25283" spans="4:4">
      <c r="D25283" s="16"/>
    </row>
    <row r="25284" spans="4:4">
      <c r="D25284" s="16"/>
    </row>
    <row r="25285" spans="4:4">
      <c r="D25285" s="16"/>
    </row>
    <row r="25286" spans="4:4">
      <c r="D25286" s="16"/>
    </row>
    <row r="25287" spans="4:4">
      <c r="D25287" s="16"/>
    </row>
    <row r="25288" spans="4:4">
      <c r="D25288" s="16"/>
    </row>
    <row r="25289" spans="4:4">
      <c r="D25289" s="16"/>
    </row>
    <row r="25290" spans="4:4">
      <c r="D25290" s="16"/>
    </row>
    <row r="25291" spans="4:4">
      <c r="D25291" s="16"/>
    </row>
    <row r="25292" spans="4:4">
      <c r="D25292" s="16"/>
    </row>
    <row r="25293" spans="4:4">
      <c r="D25293" s="16"/>
    </row>
    <row r="25294" spans="4:4">
      <c r="D25294" s="16"/>
    </row>
    <row r="25295" spans="4:4">
      <c r="D25295" s="16"/>
    </row>
    <row r="25296" spans="4:4">
      <c r="D25296" s="16"/>
    </row>
    <row r="25297" spans="4:4">
      <c r="D25297" s="16"/>
    </row>
    <row r="25298" spans="4:4">
      <c r="D25298" s="16"/>
    </row>
    <row r="25299" spans="4:4">
      <c r="D25299" s="16"/>
    </row>
    <row r="25300" spans="4:4">
      <c r="D25300" s="16"/>
    </row>
    <row r="25301" spans="4:4">
      <c r="D25301" s="16"/>
    </row>
    <row r="25302" spans="4:4">
      <c r="D25302" s="16"/>
    </row>
    <row r="25303" spans="4:4">
      <c r="D25303" s="16"/>
    </row>
    <row r="25304" spans="4:4">
      <c r="D25304" s="16"/>
    </row>
    <row r="25305" spans="4:4">
      <c r="D25305" s="16"/>
    </row>
    <row r="25306" spans="4:4">
      <c r="D25306" s="16"/>
    </row>
    <row r="25307" spans="4:4">
      <c r="D25307" s="16"/>
    </row>
    <row r="25308" spans="4:4">
      <c r="D25308" s="16"/>
    </row>
    <row r="25309" spans="4:4">
      <c r="D25309" s="16"/>
    </row>
    <row r="25310" spans="4:4">
      <c r="D25310" s="16"/>
    </row>
    <row r="25311" spans="4:4">
      <c r="D25311" s="16"/>
    </row>
    <row r="25312" spans="4:4">
      <c r="D25312" s="16"/>
    </row>
    <row r="25313" spans="4:4">
      <c r="D25313" s="16"/>
    </row>
    <row r="25314" spans="4:4">
      <c r="D25314" s="16"/>
    </row>
    <row r="25315" spans="4:4">
      <c r="D25315" s="16"/>
    </row>
    <row r="25316" spans="4:4">
      <c r="D25316" s="16"/>
    </row>
    <row r="25317" spans="4:4">
      <c r="D25317" s="16"/>
    </row>
    <row r="25318" spans="4:4">
      <c r="D25318" s="16"/>
    </row>
    <row r="25319" spans="4:4">
      <c r="D25319" s="16"/>
    </row>
    <row r="25320" spans="4:4">
      <c r="D25320" s="16"/>
    </row>
    <row r="25321" spans="4:4">
      <c r="D25321" s="16"/>
    </row>
    <row r="25322" spans="4:4">
      <c r="D25322" s="16"/>
    </row>
    <row r="25323" spans="4:4">
      <c r="D25323" s="16"/>
    </row>
    <row r="25324" spans="4:4">
      <c r="D25324" s="16"/>
    </row>
    <row r="25325" spans="4:4">
      <c r="D25325" s="16"/>
    </row>
    <row r="25326" spans="4:4">
      <c r="D25326" s="16"/>
    </row>
    <row r="25327" spans="4:4">
      <c r="D25327" s="16"/>
    </row>
    <row r="25328" spans="4:4">
      <c r="D25328" s="16"/>
    </row>
    <row r="25329" spans="4:4">
      <c r="D25329" s="16"/>
    </row>
    <row r="25330" spans="4:4">
      <c r="D25330" s="16"/>
    </row>
    <row r="25331" spans="4:4">
      <c r="D25331" s="16"/>
    </row>
    <row r="25332" spans="4:4">
      <c r="D25332" s="16"/>
    </row>
    <row r="25333" spans="4:4">
      <c r="D25333" s="16"/>
    </row>
    <row r="25334" spans="4:4">
      <c r="D25334" s="16"/>
    </row>
    <row r="25335" spans="4:4">
      <c r="D25335" s="16"/>
    </row>
    <row r="25336" spans="4:4">
      <c r="D25336" s="16"/>
    </row>
    <row r="25337" spans="4:4">
      <c r="D25337" s="16"/>
    </row>
    <row r="25338" spans="4:4">
      <c r="D25338" s="16"/>
    </row>
    <row r="25339" spans="4:4">
      <c r="D25339" s="16"/>
    </row>
    <row r="25340" spans="4:4">
      <c r="D25340" s="16"/>
    </row>
    <row r="25341" spans="4:4">
      <c r="D25341" s="16"/>
    </row>
    <row r="25342" spans="4:4">
      <c r="D25342" s="16"/>
    </row>
    <row r="25343" spans="4:4">
      <c r="D25343" s="16"/>
    </row>
    <row r="25344" spans="4:4">
      <c r="D25344" s="16"/>
    </row>
    <row r="25345" spans="4:4">
      <c r="D25345" s="16"/>
    </row>
    <row r="25346" spans="4:4">
      <c r="D25346" s="16"/>
    </row>
    <row r="25347" spans="4:4">
      <c r="D25347" s="16"/>
    </row>
    <row r="25348" spans="4:4">
      <c r="D25348" s="16"/>
    </row>
    <row r="25349" spans="4:4">
      <c r="D25349" s="16"/>
    </row>
    <row r="25350" spans="4:4">
      <c r="D25350" s="16"/>
    </row>
    <row r="25351" spans="4:4">
      <c r="D25351" s="16"/>
    </row>
    <row r="25352" spans="4:4">
      <c r="D25352" s="16"/>
    </row>
    <row r="25353" spans="4:4">
      <c r="D25353" s="16"/>
    </row>
    <row r="25354" spans="4:4">
      <c r="D25354" s="16"/>
    </row>
    <row r="25355" spans="4:4">
      <c r="D25355" s="16"/>
    </row>
    <row r="25356" spans="4:4">
      <c r="D25356" s="16"/>
    </row>
    <row r="25357" spans="4:4">
      <c r="D25357" s="16"/>
    </row>
    <row r="25358" spans="4:4">
      <c r="D25358" s="16"/>
    </row>
    <row r="25359" spans="4:4">
      <c r="D25359" s="16"/>
    </row>
    <row r="25360" spans="4:4">
      <c r="D25360" s="16"/>
    </row>
    <row r="25361" spans="4:4">
      <c r="D25361" s="16"/>
    </row>
    <row r="25362" spans="4:4">
      <c r="D25362" s="16"/>
    </row>
    <row r="25363" spans="4:4">
      <c r="D25363" s="16"/>
    </row>
    <row r="25364" spans="4:4">
      <c r="D25364" s="16"/>
    </row>
    <row r="25365" spans="4:4">
      <c r="D25365" s="16"/>
    </row>
    <row r="25366" spans="4:4">
      <c r="D25366" s="16"/>
    </row>
    <row r="25367" spans="4:4">
      <c r="D25367" s="16"/>
    </row>
    <row r="25368" spans="4:4">
      <c r="D25368" s="16"/>
    </row>
    <row r="25369" spans="4:4">
      <c r="D25369" s="16"/>
    </row>
    <row r="25370" spans="4:4">
      <c r="D25370" s="16"/>
    </row>
    <row r="25371" spans="4:4">
      <c r="D25371" s="16"/>
    </row>
    <row r="25372" spans="4:4">
      <c r="D25372" s="16"/>
    </row>
    <row r="25373" spans="4:4">
      <c r="D25373" s="16"/>
    </row>
    <row r="25374" spans="4:4">
      <c r="D25374" s="16"/>
    </row>
    <row r="25375" spans="4:4">
      <c r="D25375" s="16"/>
    </row>
    <row r="25376" spans="4:4">
      <c r="D25376" s="16"/>
    </row>
    <row r="25377" spans="4:4">
      <c r="D25377" s="16"/>
    </row>
    <row r="25378" spans="4:4">
      <c r="D25378" s="16"/>
    </row>
    <row r="25379" spans="4:4">
      <c r="D25379" s="16"/>
    </row>
    <row r="25380" spans="4:4">
      <c r="D25380" s="16"/>
    </row>
    <row r="25381" spans="4:4">
      <c r="D25381" s="16"/>
    </row>
    <row r="25382" spans="4:4">
      <c r="D25382" s="16"/>
    </row>
    <row r="25383" spans="4:4">
      <c r="D25383" s="16"/>
    </row>
    <row r="25384" spans="4:4">
      <c r="D25384" s="16"/>
    </row>
    <row r="25385" spans="4:4">
      <c r="D25385" s="16"/>
    </row>
    <row r="25386" spans="4:4">
      <c r="D25386" s="16"/>
    </row>
    <row r="25387" spans="4:4">
      <c r="D25387" s="16"/>
    </row>
    <row r="25388" spans="4:4">
      <c r="D25388" s="16"/>
    </row>
    <row r="25389" spans="4:4">
      <c r="D25389" s="16"/>
    </row>
    <row r="25390" spans="4:4">
      <c r="D25390" s="16"/>
    </row>
    <row r="25391" spans="4:4">
      <c r="D25391" s="16"/>
    </row>
    <row r="25392" spans="4:4">
      <c r="D25392" s="16"/>
    </row>
    <row r="25393" spans="4:4">
      <c r="D25393" s="16"/>
    </row>
    <row r="25394" spans="4:4">
      <c r="D25394" s="16"/>
    </row>
    <row r="25395" spans="4:4">
      <c r="D25395" s="16"/>
    </row>
    <row r="25396" spans="4:4">
      <c r="D25396" s="16"/>
    </row>
    <row r="25397" spans="4:4">
      <c r="D25397" s="16"/>
    </row>
    <row r="25398" spans="4:4">
      <c r="D25398" s="16"/>
    </row>
    <row r="25399" spans="4:4">
      <c r="D25399" s="16"/>
    </row>
    <row r="25400" spans="4:4">
      <c r="D25400" s="16"/>
    </row>
    <row r="25401" spans="4:4">
      <c r="D25401" s="16"/>
    </row>
    <row r="25402" spans="4:4">
      <c r="D25402" s="16"/>
    </row>
    <row r="25403" spans="4:4">
      <c r="D25403" s="16"/>
    </row>
    <row r="25404" spans="4:4">
      <c r="D25404" s="16"/>
    </row>
    <row r="25405" spans="4:4">
      <c r="D25405" s="16"/>
    </row>
    <row r="25406" spans="4:4">
      <c r="D25406" s="16"/>
    </row>
    <row r="25407" spans="4:4">
      <c r="D25407" s="16"/>
    </row>
    <row r="25408" spans="4:4">
      <c r="D25408" s="16"/>
    </row>
    <row r="25409" spans="4:4">
      <c r="D25409" s="16"/>
    </row>
    <row r="25410" spans="4:4">
      <c r="D25410" s="16"/>
    </row>
    <row r="25411" spans="4:4">
      <c r="D25411" s="16"/>
    </row>
    <row r="25412" spans="4:4">
      <c r="D25412" s="16"/>
    </row>
    <row r="25413" spans="4:4">
      <c r="D25413" s="16"/>
    </row>
    <row r="25414" spans="4:4">
      <c r="D25414" s="16"/>
    </row>
    <row r="25415" spans="4:4">
      <c r="D25415" s="16"/>
    </row>
    <row r="25416" spans="4:4">
      <c r="D25416" s="16"/>
    </row>
    <row r="25417" spans="4:4">
      <c r="D25417" s="16"/>
    </row>
    <row r="25418" spans="4:4">
      <c r="D25418" s="16"/>
    </row>
    <row r="25419" spans="4:4">
      <c r="D25419" s="16"/>
    </row>
    <row r="25420" spans="4:4">
      <c r="D25420" s="16"/>
    </row>
    <row r="25421" spans="4:4">
      <c r="D25421" s="16"/>
    </row>
    <row r="25422" spans="4:4">
      <c r="D25422" s="16"/>
    </row>
    <row r="25423" spans="4:4">
      <c r="D25423" s="16"/>
    </row>
    <row r="25424" spans="4:4">
      <c r="D25424" s="16"/>
    </row>
    <row r="25425" spans="4:4">
      <c r="D25425" s="16"/>
    </row>
    <row r="25426" spans="4:4">
      <c r="D25426" s="16"/>
    </row>
    <row r="25427" spans="4:4">
      <c r="D25427" s="16"/>
    </row>
    <row r="25428" spans="4:4">
      <c r="D25428" s="16"/>
    </row>
    <row r="25429" spans="4:4">
      <c r="D25429" s="16"/>
    </row>
    <row r="25430" spans="4:4">
      <c r="D25430" s="16"/>
    </row>
    <row r="25431" spans="4:4">
      <c r="D25431" s="16"/>
    </row>
    <row r="25432" spans="4:4">
      <c r="D25432" s="16"/>
    </row>
    <row r="25433" spans="4:4">
      <c r="D25433" s="16"/>
    </row>
    <row r="25434" spans="4:4">
      <c r="D25434" s="16"/>
    </row>
    <row r="25435" spans="4:4">
      <c r="D25435" s="16"/>
    </row>
    <row r="25436" spans="4:4">
      <c r="D25436" s="16"/>
    </row>
    <row r="25437" spans="4:4">
      <c r="D25437" s="16"/>
    </row>
    <row r="25438" spans="4:4">
      <c r="D25438" s="16"/>
    </row>
    <row r="25439" spans="4:4">
      <c r="D25439" s="16"/>
    </row>
    <row r="25440" spans="4:4">
      <c r="D25440" s="16"/>
    </row>
    <row r="25441" spans="4:4">
      <c r="D25441" s="16"/>
    </row>
    <row r="25442" spans="4:4">
      <c r="D25442" s="16"/>
    </row>
    <row r="25443" spans="4:4">
      <c r="D25443" s="16"/>
    </row>
    <row r="25444" spans="4:4">
      <c r="D25444" s="16"/>
    </row>
    <row r="25445" spans="4:4">
      <c r="D25445" s="16"/>
    </row>
    <row r="25446" spans="4:4">
      <c r="D25446" s="16"/>
    </row>
    <row r="25447" spans="4:4">
      <c r="D25447" s="16"/>
    </row>
    <row r="25448" spans="4:4">
      <c r="D25448" s="16"/>
    </row>
    <row r="25449" spans="4:4">
      <c r="D25449" s="16"/>
    </row>
    <row r="25450" spans="4:4">
      <c r="D25450" s="16"/>
    </row>
    <row r="25451" spans="4:4">
      <c r="D25451" s="16"/>
    </row>
    <row r="25452" spans="4:4">
      <c r="D25452" s="16"/>
    </row>
    <row r="25453" spans="4:4">
      <c r="D25453" s="16"/>
    </row>
    <row r="25454" spans="4:4">
      <c r="D25454" s="16"/>
    </row>
    <row r="25455" spans="4:4">
      <c r="D25455" s="16"/>
    </row>
    <row r="25456" spans="4:4">
      <c r="D25456" s="16"/>
    </row>
    <row r="25457" spans="4:4">
      <c r="D25457" s="16"/>
    </row>
    <row r="25458" spans="4:4">
      <c r="D25458" s="16"/>
    </row>
    <row r="25459" spans="4:4">
      <c r="D25459" s="16"/>
    </row>
    <row r="25460" spans="4:4">
      <c r="D25460" s="16"/>
    </row>
    <row r="25461" spans="4:4">
      <c r="D25461" s="16"/>
    </row>
    <row r="25462" spans="4:4">
      <c r="D25462" s="16"/>
    </row>
    <row r="25463" spans="4:4">
      <c r="D25463" s="16"/>
    </row>
    <row r="25464" spans="4:4">
      <c r="D25464" s="16"/>
    </row>
    <row r="25465" spans="4:4">
      <c r="D25465" s="16"/>
    </row>
    <row r="25466" spans="4:4">
      <c r="D25466" s="16"/>
    </row>
    <row r="25467" spans="4:4">
      <c r="D25467" s="16"/>
    </row>
    <row r="25468" spans="4:4">
      <c r="D25468" s="16"/>
    </row>
    <row r="25469" spans="4:4">
      <c r="D25469" s="16"/>
    </row>
    <row r="25470" spans="4:4">
      <c r="D25470" s="16"/>
    </row>
    <row r="25471" spans="4:4">
      <c r="D25471" s="16"/>
    </row>
    <row r="25472" spans="4:4">
      <c r="D25472" s="16"/>
    </row>
    <row r="25473" spans="4:4">
      <c r="D25473" s="16"/>
    </row>
    <row r="25474" spans="4:4">
      <c r="D25474" s="16"/>
    </row>
    <row r="25475" spans="4:4">
      <c r="D25475" s="16"/>
    </row>
    <row r="25476" spans="4:4">
      <c r="D25476" s="16"/>
    </row>
    <row r="25477" spans="4:4">
      <c r="D25477" s="16"/>
    </row>
    <row r="25478" spans="4:4">
      <c r="D25478" s="16"/>
    </row>
    <row r="25479" spans="4:4">
      <c r="D25479" s="16"/>
    </row>
    <row r="25480" spans="4:4">
      <c r="D25480" s="16"/>
    </row>
    <row r="25481" spans="4:4">
      <c r="D25481" s="16"/>
    </row>
    <row r="25482" spans="4:4">
      <c r="D25482" s="16"/>
    </row>
    <row r="25483" spans="4:4">
      <c r="D25483" s="16"/>
    </row>
    <row r="25484" spans="4:4">
      <c r="D25484" s="16"/>
    </row>
    <row r="25485" spans="4:4">
      <c r="D25485" s="16"/>
    </row>
    <row r="25486" spans="4:4">
      <c r="D25486" s="16"/>
    </row>
    <row r="25487" spans="4:4">
      <c r="D25487" s="16"/>
    </row>
    <row r="25488" spans="4:4">
      <c r="D25488" s="16"/>
    </row>
    <row r="25489" spans="4:4">
      <c r="D25489" s="16"/>
    </row>
    <row r="25490" spans="4:4">
      <c r="D25490" s="16"/>
    </row>
    <row r="25491" spans="4:4">
      <c r="D25491" s="16"/>
    </row>
    <row r="25492" spans="4:4">
      <c r="D25492" s="16"/>
    </row>
    <row r="25493" spans="4:4">
      <c r="D25493" s="16"/>
    </row>
    <row r="25494" spans="4:4">
      <c r="D25494" s="16"/>
    </row>
    <row r="25495" spans="4:4">
      <c r="D25495" s="16"/>
    </row>
    <row r="25496" spans="4:4">
      <c r="D25496" s="16"/>
    </row>
    <row r="25497" spans="4:4">
      <c r="D25497" s="16"/>
    </row>
    <row r="25498" spans="4:4">
      <c r="D25498" s="16"/>
    </row>
    <row r="25499" spans="4:4">
      <c r="D25499" s="16"/>
    </row>
    <row r="25500" spans="4:4">
      <c r="D25500" s="16"/>
    </row>
    <row r="25501" spans="4:4">
      <c r="D25501" s="16"/>
    </row>
    <row r="25502" spans="4:4">
      <c r="D25502" s="16"/>
    </row>
    <row r="25503" spans="4:4">
      <c r="D25503" s="16"/>
    </row>
    <row r="25504" spans="4:4">
      <c r="D25504" s="16"/>
    </row>
    <row r="25505" spans="4:4">
      <c r="D25505" s="16"/>
    </row>
    <row r="25506" spans="4:4">
      <c r="D25506" s="16"/>
    </row>
    <row r="25507" spans="4:4">
      <c r="D25507" s="16"/>
    </row>
    <row r="25508" spans="4:4">
      <c r="D25508" s="16"/>
    </row>
    <row r="25509" spans="4:4">
      <c r="D25509" s="16"/>
    </row>
    <row r="25510" spans="4:4">
      <c r="D25510" s="16"/>
    </row>
    <row r="25511" spans="4:4">
      <c r="D25511" s="16"/>
    </row>
    <row r="25512" spans="4:4">
      <c r="D25512" s="16"/>
    </row>
    <row r="25513" spans="4:4">
      <c r="D25513" s="16"/>
    </row>
    <row r="25514" spans="4:4">
      <c r="D25514" s="16"/>
    </row>
    <row r="25515" spans="4:4">
      <c r="D25515" s="16"/>
    </row>
    <row r="25516" spans="4:4">
      <c r="D25516" s="16"/>
    </row>
    <row r="25517" spans="4:4">
      <c r="D25517" s="16"/>
    </row>
    <row r="25518" spans="4:4">
      <c r="D25518" s="16"/>
    </row>
    <row r="25519" spans="4:4">
      <c r="D25519" s="16"/>
    </row>
    <row r="25520" spans="4:4">
      <c r="D25520" s="16"/>
    </row>
    <row r="25521" spans="4:4">
      <c r="D25521" s="16"/>
    </row>
    <row r="25522" spans="4:4">
      <c r="D25522" s="16"/>
    </row>
    <row r="25523" spans="4:4">
      <c r="D25523" s="16"/>
    </row>
    <row r="25524" spans="4:4">
      <c r="D25524" s="16"/>
    </row>
    <row r="25525" spans="4:4">
      <c r="D25525" s="16"/>
    </row>
    <row r="25526" spans="4:4">
      <c r="D25526" s="16"/>
    </row>
    <row r="25527" spans="4:4">
      <c r="D25527" s="16"/>
    </row>
    <row r="25528" spans="4:4">
      <c r="D25528" s="16"/>
    </row>
    <row r="25529" spans="4:4">
      <c r="D25529" s="16"/>
    </row>
    <row r="25530" spans="4:4">
      <c r="D25530" s="16"/>
    </row>
    <row r="25531" spans="4:4">
      <c r="D25531" s="16"/>
    </row>
    <row r="25532" spans="4:4">
      <c r="D25532" s="16"/>
    </row>
    <row r="25533" spans="4:4">
      <c r="D25533" s="16"/>
    </row>
    <row r="25534" spans="4:4">
      <c r="D25534" s="16"/>
    </row>
    <row r="25535" spans="4:4">
      <c r="D25535" s="16"/>
    </row>
    <row r="25536" spans="4:4">
      <c r="D25536" s="16"/>
    </row>
    <row r="25537" spans="4:4">
      <c r="D25537" s="16"/>
    </row>
    <row r="25538" spans="4:4">
      <c r="D25538" s="16"/>
    </row>
    <row r="25539" spans="4:4">
      <c r="D25539" s="16"/>
    </row>
    <row r="25540" spans="4:4">
      <c r="D25540" s="16"/>
    </row>
    <row r="25541" spans="4:4">
      <c r="D25541" s="16"/>
    </row>
    <row r="25542" spans="4:4">
      <c r="D25542" s="16"/>
    </row>
    <row r="25543" spans="4:4">
      <c r="D25543" s="16"/>
    </row>
    <row r="25544" spans="4:4">
      <c r="D25544" s="16"/>
    </row>
    <row r="25545" spans="4:4">
      <c r="D25545" s="16"/>
    </row>
    <row r="25546" spans="4:4">
      <c r="D25546" s="16"/>
    </row>
    <row r="25547" spans="4:4">
      <c r="D25547" s="16"/>
    </row>
    <row r="25548" spans="4:4">
      <c r="D25548" s="16"/>
    </row>
    <row r="25549" spans="4:4">
      <c r="D25549" s="16"/>
    </row>
    <row r="25550" spans="4:4">
      <c r="D25550" s="16"/>
    </row>
    <row r="25551" spans="4:4">
      <c r="D25551" s="16"/>
    </row>
    <row r="25552" spans="4:4">
      <c r="D25552" s="16"/>
    </row>
    <row r="25553" spans="4:4">
      <c r="D25553" s="16"/>
    </row>
    <row r="25554" spans="4:4">
      <c r="D25554" s="16"/>
    </row>
    <row r="25555" spans="4:4">
      <c r="D25555" s="16"/>
    </row>
    <row r="25556" spans="4:4">
      <c r="D25556" s="16"/>
    </row>
    <row r="25557" spans="4:4">
      <c r="D25557" s="16"/>
    </row>
    <row r="25558" spans="4:4">
      <c r="D25558" s="16"/>
    </row>
    <row r="25559" spans="4:4">
      <c r="D25559" s="16"/>
    </row>
    <row r="25560" spans="4:4">
      <c r="D25560" s="16"/>
    </row>
    <row r="25561" spans="4:4">
      <c r="D25561" s="16"/>
    </row>
    <row r="25562" spans="4:4">
      <c r="D25562" s="16"/>
    </row>
    <row r="25563" spans="4:4">
      <c r="D25563" s="16"/>
    </row>
    <row r="25564" spans="4:4">
      <c r="D25564" s="16"/>
    </row>
    <row r="25565" spans="4:4">
      <c r="D25565" s="16"/>
    </row>
    <row r="25566" spans="4:4">
      <c r="D25566" s="16"/>
    </row>
    <row r="25567" spans="4:4">
      <c r="D25567" s="16"/>
    </row>
    <row r="25568" spans="4:4">
      <c r="D25568" s="16"/>
    </row>
    <row r="25569" spans="4:4">
      <c r="D25569" s="16"/>
    </row>
    <row r="25570" spans="4:4">
      <c r="D25570" s="16"/>
    </row>
    <row r="25571" spans="4:4">
      <c r="D25571" s="16"/>
    </row>
    <row r="25572" spans="4:4">
      <c r="D25572" s="16"/>
    </row>
    <row r="25573" spans="4:4">
      <c r="D25573" s="16"/>
    </row>
    <row r="25574" spans="4:4">
      <c r="D25574" s="16"/>
    </row>
    <row r="25575" spans="4:4">
      <c r="D25575" s="16"/>
    </row>
    <row r="25576" spans="4:4">
      <c r="D25576" s="16"/>
    </row>
    <row r="25577" spans="4:4">
      <c r="D25577" s="16"/>
    </row>
    <row r="25578" spans="4:4">
      <c r="D25578" s="16"/>
    </row>
    <row r="25579" spans="4:4">
      <c r="D25579" s="16"/>
    </row>
    <row r="25580" spans="4:4">
      <c r="D25580" s="16"/>
    </row>
    <row r="25581" spans="4:4">
      <c r="D25581" s="16"/>
    </row>
    <row r="25582" spans="4:4">
      <c r="D25582" s="16"/>
    </row>
    <row r="25583" spans="4:4">
      <c r="D25583" s="16"/>
    </row>
    <row r="25584" spans="4:4">
      <c r="D25584" s="16"/>
    </row>
    <row r="25585" spans="4:4">
      <c r="D25585" s="16"/>
    </row>
    <row r="25586" spans="4:4">
      <c r="D25586" s="16"/>
    </row>
    <row r="25587" spans="4:4">
      <c r="D25587" s="16"/>
    </row>
    <row r="25588" spans="4:4">
      <c r="D25588" s="16"/>
    </row>
    <row r="25589" spans="4:4">
      <c r="D25589" s="16"/>
    </row>
    <row r="25590" spans="4:4">
      <c r="D25590" s="16"/>
    </row>
    <row r="25591" spans="4:4">
      <c r="D25591" s="16"/>
    </row>
    <row r="25592" spans="4:4">
      <c r="D25592" s="16"/>
    </row>
    <row r="25593" spans="4:4">
      <c r="D25593" s="16"/>
    </row>
    <row r="25594" spans="4:4">
      <c r="D25594" s="16"/>
    </row>
    <row r="25595" spans="4:4">
      <c r="D25595" s="16"/>
    </row>
    <row r="25596" spans="4:4">
      <c r="D25596" s="16"/>
    </row>
    <row r="25597" spans="4:4">
      <c r="D25597" s="16"/>
    </row>
    <row r="25598" spans="4:4">
      <c r="D25598" s="16"/>
    </row>
    <row r="25599" spans="4:4">
      <c r="D25599" s="16"/>
    </row>
    <row r="25600" spans="4:4">
      <c r="D25600" s="16"/>
    </row>
    <row r="25601" spans="4:4">
      <c r="D25601" s="16"/>
    </row>
    <row r="25602" spans="4:4">
      <c r="D25602" s="16"/>
    </row>
    <row r="25603" spans="4:4">
      <c r="D25603" s="16"/>
    </row>
    <row r="25604" spans="4:4">
      <c r="D25604" s="16"/>
    </row>
    <row r="25605" spans="4:4">
      <c r="D25605" s="16"/>
    </row>
    <row r="25606" spans="4:4">
      <c r="D25606" s="16"/>
    </row>
    <row r="25607" spans="4:4">
      <c r="D25607" s="16"/>
    </row>
    <row r="25608" spans="4:4">
      <c r="D25608" s="16"/>
    </row>
    <row r="25609" spans="4:4">
      <c r="D25609" s="16"/>
    </row>
    <row r="25610" spans="4:4">
      <c r="D25610" s="16"/>
    </row>
    <row r="25611" spans="4:4">
      <c r="D25611" s="16"/>
    </row>
    <row r="25612" spans="4:4">
      <c r="D25612" s="16"/>
    </row>
    <row r="25613" spans="4:4">
      <c r="D25613" s="16"/>
    </row>
    <row r="25614" spans="4:4">
      <c r="D25614" s="16"/>
    </row>
    <row r="25615" spans="4:4">
      <c r="D25615" s="16"/>
    </row>
    <row r="25616" spans="4:4">
      <c r="D25616" s="16"/>
    </row>
    <row r="25617" spans="4:4">
      <c r="D25617" s="16"/>
    </row>
    <row r="25618" spans="4:4">
      <c r="D25618" s="16"/>
    </row>
    <row r="25619" spans="4:4">
      <c r="D25619" s="16"/>
    </row>
    <row r="25620" spans="4:4">
      <c r="D25620" s="16"/>
    </row>
    <row r="25621" spans="4:4">
      <c r="D25621" s="16"/>
    </row>
    <row r="25622" spans="4:4">
      <c r="D25622" s="16"/>
    </row>
    <row r="25623" spans="4:4">
      <c r="D25623" s="16"/>
    </row>
    <row r="25624" spans="4:4">
      <c r="D25624" s="16"/>
    </row>
    <row r="25625" spans="4:4">
      <c r="D25625" s="16"/>
    </row>
    <row r="25626" spans="4:4">
      <c r="D25626" s="16"/>
    </row>
    <row r="25627" spans="4:4">
      <c r="D25627" s="16"/>
    </row>
    <row r="25628" spans="4:4">
      <c r="D25628" s="16"/>
    </row>
    <row r="25629" spans="4:4">
      <c r="D25629" s="16"/>
    </row>
    <row r="25630" spans="4:4">
      <c r="D25630" s="16"/>
    </row>
    <row r="25631" spans="4:4">
      <c r="D25631" s="16"/>
    </row>
    <row r="25632" spans="4:4">
      <c r="D25632" s="16"/>
    </row>
    <row r="25633" spans="4:4">
      <c r="D25633" s="16"/>
    </row>
    <row r="25634" spans="4:4">
      <c r="D25634" s="16"/>
    </row>
    <row r="25635" spans="4:4">
      <c r="D25635" s="16"/>
    </row>
    <row r="25636" spans="4:4">
      <c r="D25636" s="16"/>
    </row>
    <row r="25637" spans="4:4">
      <c r="D25637" s="16"/>
    </row>
    <row r="25638" spans="4:4">
      <c r="D25638" s="16"/>
    </row>
    <row r="25639" spans="4:4">
      <c r="D25639" s="16"/>
    </row>
    <row r="25640" spans="4:4">
      <c r="D25640" s="16"/>
    </row>
    <row r="25641" spans="4:4">
      <c r="D25641" s="16"/>
    </row>
    <row r="25642" spans="4:4">
      <c r="D25642" s="16"/>
    </row>
    <row r="25643" spans="4:4">
      <c r="D25643" s="16"/>
    </row>
    <row r="25644" spans="4:4">
      <c r="D25644" s="16"/>
    </row>
    <row r="25645" spans="4:4">
      <c r="D25645" s="16"/>
    </row>
    <row r="25646" spans="4:4">
      <c r="D25646" s="16"/>
    </row>
    <row r="25647" spans="4:4">
      <c r="D25647" s="16"/>
    </row>
    <row r="25648" spans="4:4">
      <c r="D25648" s="16"/>
    </row>
    <row r="25649" spans="4:4">
      <c r="D25649" s="16"/>
    </row>
    <row r="25650" spans="4:4">
      <c r="D25650" s="16"/>
    </row>
    <row r="25651" spans="4:4">
      <c r="D25651" s="16"/>
    </row>
    <row r="25652" spans="4:4">
      <c r="D25652" s="16"/>
    </row>
    <row r="25653" spans="4:4">
      <c r="D25653" s="16"/>
    </row>
    <row r="25654" spans="4:4">
      <c r="D25654" s="16"/>
    </row>
    <row r="25655" spans="4:4">
      <c r="D25655" s="16"/>
    </row>
    <row r="25656" spans="4:4">
      <c r="D25656" s="16"/>
    </row>
    <row r="25657" spans="4:4">
      <c r="D25657" s="16"/>
    </row>
    <row r="25658" spans="4:4">
      <c r="D25658" s="16"/>
    </row>
    <row r="25659" spans="4:4">
      <c r="D25659" s="16"/>
    </row>
    <row r="25660" spans="4:4">
      <c r="D25660" s="16"/>
    </row>
    <row r="25661" spans="4:4">
      <c r="D25661" s="16"/>
    </row>
    <row r="25662" spans="4:4">
      <c r="D25662" s="16"/>
    </row>
    <row r="25663" spans="4:4">
      <c r="D25663" s="16"/>
    </row>
    <row r="25664" spans="4:4">
      <c r="D25664" s="16"/>
    </row>
    <row r="25665" spans="4:4">
      <c r="D25665" s="16"/>
    </row>
    <row r="25666" spans="4:4">
      <c r="D25666" s="16"/>
    </row>
    <row r="25667" spans="4:4">
      <c r="D25667" s="16"/>
    </row>
    <row r="25668" spans="4:4">
      <c r="D25668" s="16"/>
    </row>
    <row r="25669" spans="4:4">
      <c r="D25669" s="16"/>
    </row>
    <row r="25670" spans="4:4">
      <c r="D25670" s="16"/>
    </row>
    <row r="25671" spans="4:4">
      <c r="D25671" s="16"/>
    </row>
    <row r="25672" spans="4:4">
      <c r="D25672" s="16"/>
    </row>
    <row r="25673" spans="4:4">
      <c r="D25673" s="16"/>
    </row>
    <row r="25674" spans="4:4">
      <c r="D25674" s="16"/>
    </row>
    <row r="25675" spans="4:4">
      <c r="D25675" s="16"/>
    </row>
    <row r="25676" spans="4:4">
      <c r="D25676" s="16"/>
    </row>
    <row r="25677" spans="4:4">
      <c r="D25677" s="16"/>
    </row>
    <row r="25678" spans="4:4">
      <c r="D25678" s="16"/>
    </row>
    <row r="25679" spans="4:4">
      <c r="D25679" s="16"/>
    </row>
    <row r="25680" spans="4:4">
      <c r="D25680" s="16"/>
    </row>
    <row r="25681" spans="4:4">
      <c r="D25681" s="16"/>
    </row>
    <row r="25682" spans="4:4">
      <c r="D25682" s="16"/>
    </row>
    <row r="25683" spans="4:4">
      <c r="D25683" s="16"/>
    </row>
    <row r="25684" spans="4:4">
      <c r="D25684" s="16"/>
    </row>
    <row r="25685" spans="4:4">
      <c r="D25685" s="16"/>
    </row>
    <row r="25686" spans="4:4">
      <c r="D25686" s="16"/>
    </row>
    <row r="25687" spans="4:4">
      <c r="D25687" s="16"/>
    </row>
    <row r="25688" spans="4:4">
      <c r="D25688" s="16"/>
    </row>
    <row r="25689" spans="4:4">
      <c r="D25689" s="16"/>
    </row>
    <row r="25690" spans="4:4">
      <c r="D25690" s="16"/>
    </row>
    <row r="25691" spans="4:4">
      <c r="D25691" s="16"/>
    </row>
    <row r="25692" spans="4:4">
      <c r="D25692" s="16"/>
    </row>
    <row r="25693" spans="4:4">
      <c r="D25693" s="16"/>
    </row>
    <row r="25694" spans="4:4">
      <c r="D25694" s="16"/>
    </row>
    <row r="25695" spans="4:4">
      <c r="D25695" s="16"/>
    </row>
    <row r="25696" spans="4:4">
      <c r="D25696" s="16"/>
    </row>
    <row r="25697" spans="4:4">
      <c r="D25697" s="16"/>
    </row>
    <row r="25698" spans="4:4">
      <c r="D25698" s="16"/>
    </row>
    <row r="25699" spans="4:4">
      <c r="D25699" s="16"/>
    </row>
    <row r="25700" spans="4:4">
      <c r="D25700" s="16"/>
    </row>
    <row r="25701" spans="4:4">
      <c r="D25701" s="16"/>
    </row>
    <row r="25702" spans="4:4">
      <c r="D25702" s="16"/>
    </row>
    <row r="25703" spans="4:4">
      <c r="D25703" s="16"/>
    </row>
    <row r="25704" spans="4:4">
      <c r="D25704" s="16"/>
    </row>
    <row r="25705" spans="4:4">
      <c r="D25705" s="16"/>
    </row>
    <row r="25706" spans="4:4">
      <c r="D25706" s="16"/>
    </row>
    <row r="25707" spans="4:4">
      <c r="D25707" s="16"/>
    </row>
    <row r="25708" spans="4:4">
      <c r="D25708" s="16"/>
    </row>
    <row r="25709" spans="4:4">
      <c r="D25709" s="16"/>
    </row>
    <row r="25710" spans="4:4">
      <c r="D25710" s="16"/>
    </row>
    <row r="25711" spans="4:4">
      <c r="D25711" s="16"/>
    </row>
    <row r="25712" spans="4:4">
      <c r="D25712" s="16"/>
    </row>
    <row r="25713" spans="4:4">
      <c r="D25713" s="16"/>
    </row>
    <row r="25714" spans="4:4">
      <c r="D25714" s="16"/>
    </row>
    <row r="25715" spans="4:4">
      <c r="D25715" s="16"/>
    </row>
    <row r="25716" spans="4:4">
      <c r="D25716" s="16"/>
    </row>
    <row r="25717" spans="4:4">
      <c r="D25717" s="16"/>
    </row>
    <row r="25718" spans="4:4">
      <c r="D25718" s="16"/>
    </row>
    <row r="25719" spans="4:4">
      <c r="D25719" s="16"/>
    </row>
    <row r="25720" spans="4:4">
      <c r="D25720" s="16"/>
    </row>
    <row r="25721" spans="4:4">
      <c r="D25721" s="16"/>
    </row>
    <row r="25722" spans="4:4">
      <c r="D25722" s="16"/>
    </row>
    <row r="25723" spans="4:4">
      <c r="D25723" s="16"/>
    </row>
    <row r="25724" spans="4:4">
      <c r="D25724" s="16"/>
    </row>
    <row r="25725" spans="4:4">
      <c r="D25725" s="16"/>
    </row>
    <row r="25726" spans="4:4">
      <c r="D25726" s="16"/>
    </row>
    <row r="25727" spans="4:4">
      <c r="D25727" s="16"/>
    </row>
    <row r="25728" spans="4:4">
      <c r="D25728" s="16"/>
    </row>
    <row r="25729" spans="4:4">
      <c r="D25729" s="16"/>
    </row>
    <row r="25730" spans="4:4">
      <c r="D25730" s="16"/>
    </row>
    <row r="25731" spans="4:4">
      <c r="D25731" s="16"/>
    </row>
    <row r="25732" spans="4:4">
      <c r="D25732" s="16"/>
    </row>
    <row r="25733" spans="4:4">
      <c r="D25733" s="16"/>
    </row>
    <row r="25734" spans="4:4">
      <c r="D25734" s="16"/>
    </row>
    <row r="25735" spans="4:4">
      <c r="D25735" s="16"/>
    </row>
    <row r="25736" spans="4:4">
      <c r="D25736" s="16"/>
    </row>
    <row r="25737" spans="4:4">
      <c r="D25737" s="16"/>
    </row>
    <row r="25738" spans="4:4">
      <c r="D25738" s="16"/>
    </row>
    <row r="25739" spans="4:4">
      <c r="D25739" s="16"/>
    </row>
    <row r="25740" spans="4:4">
      <c r="D25740" s="16"/>
    </row>
    <row r="25741" spans="4:4">
      <c r="D25741" s="16"/>
    </row>
    <row r="25742" spans="4:4">
      <c r="D25742" s="16"/>
    </row>
    <row r="25743" spans="4:4">
      <c r="D25743" s="16"/>
    </row>
    <row r="25744" spans="4:4">
      <c r="D25744" s="16"/>
    </row>
    <row r="25745" spans="4:4">
      <c r="D25745" s="16"/>
    </row>
    <row r="25746" spans="4:4">
      <c r="D25746" s="16"/>
    </row>
    <row r="25747" spans="4:4">
      <c r="D25747" s="16"/>
    </row>
    <row r="25748" spans="4:4">
      <c r="D25748" s="16"/>
    </row>
    <row r="25749" spans="4:4">
      <c r="D25749" s="16"/>
    </row>
    <row r="25750" spans="4:4">
      <c r="D25750" s="16"/>
    </row>
    <row r="25751" spans="4:4">
      <c r="D25751" s="16"/>
    </row>
    <row r="25752" spans="4:4">
      <c r="D25752" s="16"/>
    </row>
    <row r="25753" spans="4:4">
      <c r="D25753" s="16"/>
    </row>
    <row r="25754" spans="4:4">
      <c r="D25754" s="16"/>
    </row>
    <row r="25755" spans="4:4">
      <c r="D25755" s="16"/>
    </row>
    <row r="25756" spans="4:4">
      <c r="D25756" s="16"/>
    </row>
    <row r="25757" spans="4:4">
      <c r="D25757" s="16"/>
    </row>
    <row r="25758" spans="4:4">
      <c r="D25758" s="16"/>
    </row>
    <row r="25759" spans="4:4">
      <c r="D25759" s="16"/>
    </row>
    <row r="25760" spans="4:4">
      <c r="D25760" s="16"/>
    </row>
    <row r="25761" spans="4:4">
      <c r="D25761" s="16"/>
    </row>
    <row r="25762" spans="4:4">
      <c r="D25762" s="16"/>
    </row>
    <row r="25763" spans="4:4">
      <c r="D25763" s="16"/>
    </row>
    <row r="25764" spans="4:4">
      <c r="D25764" s="16"/>
    </row>
    <row r="25765" spans="4:4">
      <c r="D25765" s="16"/>
    </row>
    <row r="25766" spans="4:4">
      <c r="D25766" s="16"/>
    </row>
    <row r="25767" spans="4:4">
      <c r="D25767" s="16"/>
    </row>
    <row r="25768" spans="4:4">
      <c r="D25768" s="16"/>
    </row>
    <row r="25769" spans="4:4">
      <c r="D25769" s="16"/>
    </row>
    <row r="25770" spans="4:4">
      <c r="D25770" s="16"/>
    </row>
    <row r="25771" spans="4:4">
      <c r="D25771" s="16"/>
    </row>
    <row r="25772" spans="4:4">
      <c r="D25772" s="16"/>
    </row>
    <row r="25773" spans="4:4">
      <c r="D25773" s="16"/>
    </row>
    <row r="25774" spans="4:4">
      <c r="D25774" s="16"/>
    </row>
    <row r="25775" spans="4:4">
      <c r="D25775" s="16"/>
    </row>
    <row r="25776" spans="4:4">
      <c r="D25776" s="16"/>
    </row>
    <row r="25777" spans="4:4">
      <c r="D25777" s="16"/>
    </row>
    <row r="25778" spans="4:4">
      <c r="D25778" s="16"/>
    </row>
    <row r="25779" spans="4:4">
      <c r="D25779" s="16"/>
    </row>
    <row r="25780" spans="4:4">
      <c r="D25780" s="16"/>
    </row>
    <row r="25781" spans="4:4">
      <c r="D25781" s="16"/>
    </row>
    <row r="25782" spans="4:4">
      <c r="D25782" s="16"/>
    </row>
    <row r="25783" spans="4:4">
      <c r="D25783" s="16"/>
    </row>
    <row r="25784" spans="4:4">
      <c r="D25784" s="16"/>
    </row>
    <row r="25785" spans="4:4">
      <c r="D25785" s="16"/>
    </row>
    <row r="25786" spans="4:4">
      <c r="D25786" s="16"/>
    </row>
    <row r="25787" spans="4:4">
      <c r="D25787" s="16"/>
    </row>
    <row r="25788" spans="4:4">
      <c r="D25788" s="16"/>
    </row>
    <row r="25789" spans="4:4">
      <c r="D25789" s="16"/>
    </row>
    <row r="25790" spans="4:4">
      <c r="D25790" s="16"/>
    </row>
    <row r="25791" spans="4:4">
      <c r="D25791" s="16"/>
    </row>
    <row r="25792" spans="4:4">
      <c r="D25792" s="16"/>
    </row>
    <row r="25793" spans="4:4">
      <c r="D25793" s="16"/>
    </row>
    <row r="25794" spans="4:4">
      <c r="D25794" s="16"/>
    </row>
    <row r="25795" spans="4:4">
      <c r="D25795" s="16"/>
    </row>
    <row r="25796" spans="4:4">
      <c r="D25796" s="16"/>
    </row>
    <row r="25797" spans="4:4">
      <c r="D25797" s="16"/>
    </row>
    <row r="25798" spans="4:4">
      <c r="D25798" s="16"/>
    </row>
    <row r="25799" spans="4:4">
      <c r="D25799" s="16"/>
    </row>
    <row r="25800" spans="4:4">
      <c r="D25800" s="16"/>
    </row>
    <row r="25801" spans="4:4">
      <c r="D25801" s="16"/>
    </row>
    <row r="25802" spans="4:4">
      <c r="D25802" s="16"/>
    </row>
    <row r="25803" spans="4:4">
      <c r="D25803" s="16"/>
    </row>
    <row r="25804" spans="4:4">
      <c r="D25804" s="16"/>
    </row>
    <row r="25805" spans="4:4">
      <c r="D25805" s="16"/>
    </row>
    <row r="25806" spans="4:4">
      <c r="D25806" s="16"/>
    </row>
    <row r="25807" spans="4:4">
      <c r="D25807" s="16"/>
    </row>
    <row r="25808" spans="4:4">
      <c r="D25808" s="16"/>
    </row>
    <row r="25809" spans="4:4">
      <c r="D25809" s="16"/>
    </row>
    <row r="25810" spans="4:4">
      <c r="D25810" s="16"/>
    </row>
    <row r="25811" spans="4:4">
      <c r="D25811" s="16"/>
    </row>
    <row r="25812" spans="4:4">
      <c r="D25812" s="16"/>
    </row>
    <row r="25813" spans="4:4">
      <c r="D25813" s="16"/>
    </row>
    <row r="25814" spans="4:4">
      <c r="D25814" s="16"/>
    </row>
    <row r="25815" spans="4:4">
      <c r="D25815" s="16"/>
    </row>
    <row r="25816" spans="4:4">
      <c r="D25816" s="16"/>
    </row>
    <row r="25817" spans="4:4">
      <c r="D25817" s="16"/>
    </row>
    <row r="25818" spans="4:4">
      <c r="D25818" s="16"/>
    </row>
    <row r="25819" spans="4:4">
      <c r="D25819" s="16"/>
    </row>
    <row r="25820" spans="4:4">
      <c r="D25820" s="16"/>
    </row>
    <row r="25821" spans="4:4">
      <c r="D25821" s="16"/>
    </row>
    <row r="25822" spans="4:4">
      <c r="D25822" s="16"/>
    </row>
    <row r="25823" spans="4:4">
      <c r="D25823" s="16"/>
    </row>
    <row r="25824" spans="4:4">
      <c r="D25824" s="16"/>
    </row>
    <row r="25825" spans="4:4">
      <c r="D25825" s="16"/>
    </row>
    <row r="25826" spans="4:4">
      <c r="D25826" s="16"/>
    </row>
    <row r="25827" spans="4:4">
      <c r="D25827" s="16"/>
    </row>
    <row r="25828" spans="4:4">
      <c r="D25828" s="16"/>
    </row>
    <row r="25829" spans="4:4">
      <c r="D25829" s="16"/>
    </row>
    <row r="25830" spans="4:4">
      <c r="D25830" s="16"/>
    </row>
    <row r="25831" spans="4:4">
      <c r="D25831" s="16"/>
    </row>
    <row r="25832" spans="4:4">
      <c r="D25832" s="16"/>
    </row>
    <row r="25833" spans="4:4">
      <c r="D25833" s="16"/>
    </row>
    <row r="25834" spans="4:4">
      <c r="D25834" s="16"/>
    </row>
    <row r="25835" spans="4:4">
      <c r="D25835" s="16"/>
    </row>
    <row r="25836" spans="4:4">
      <c r="D25836" s="16"/>
    </row>
    <row r="25837" spans="4:4">
      <c r="D25837" s="16"/>
    </row>
    <row r="25838" spans="4:4">
      <c r="D25838" s="16"/>
    </row>
    <row r="25839" spans="4:4">
      <c r="D25839" s="16"/>
    </row>
    <row r="25840" spans="4:4">
      <c r="D25840" s="16"/>
    </row>
    <row r="25841" spans="4:4">
      <c r="D25841" s="16"/>
    </row>
    <row r="25842" spans="4:4">
      <c r="D25842" s="16"/>
    </row>
    <row r="25843" spans="4:4">
      <c r="D25843" s="16"/>
    </row>
    <row r="25844" spans="4:4">
      <c r="D25844" s="16"/>
    </row>
    <row r="25845" spans="4:4">
      <c r="D25845" s="16"/>
    </row>
    <row r="25846" spans="4:4">
      <c r="D25846" s="16"/>
    </row>
    <row r="25847" spans="4:4">
      <c r="D25847" s="16"/>
    </row>
    <row r="25848" spans="4:4">
      <c r="D25848" s="16"/>
    </row>
    <row r="25849" spans="4:4">
      <c r="D25849" s="16"/>
    </row>
    <row r="25850" spans="4:4">
      <c r="D25850" s="16"/>
    </row>
    <row r="25851" spans="4:4">
      <c r="D25851" s="16"/>
    </row>
    <row r="25852" spans="4:4">
      <c r="D25852" s="16"/>
    </row>
    <row r="25853" spans="4:4">
      <c r="D25853" s="16"/>
    </row>
    <row r="25854" spans="4:4">
      <c r="D25854" s="16"/>
    </row>
    <row r="25855" spans="4:4">
      <c r="D25855" s="16"/>
    </row>
    <row r="25856" spans="4:4">
      <c r="D25856" s="16"/>
    </row>
    <row r="25857" spans="4:4">
      <c r="D25857" s="16"/>
    </row>
    <row r="25858" spans="4:4">
      <c r="D25858" s="16"/>
    </row>
    <row r="25859" spans="4:4">
      <c r="D25859" s="16"/>
    </row>
    <row r="25860" spans="4:4">
      <c r="D25860" s="16"/>
    </row>
    <row r="25861" spans="4:4">
      <c r="D25861" s="16"/>
    </row>
    <row r="25862" spans="4:4">
      <c r="D25862" s="16"/>
    </row>
    <row r="25863" spans="4:4">
      <c r="D25863" s="16"/>
    </row>
    <row r="25864" spans="4:4">
      <c r="D25864" s="16"/>
    </row>
    <row r="25865" spans="4:4">
      <c r="D25865" s="16"/>
    </row>
    <row r="25866" spans="4:4">
      <c r="D25866" s="16"/>
    </row>
    <row r="25867" spans="4:4">
      <c r="D25867" s="16"/>
    </row>
    <row r="25868" spans="4:4">
      <c r="D25868" s="16"/>
    </row>
    <row r="25869" spans="4:4">
      <c r="D25869" s="16"/>
    </row>
    <row r="25870" spans="4:4">
      <c r="D25870" s="16"/>
    </row>
    <row r="25871" spans="4:4">
      <c r="D25871" s="16"/>
    </row>
    <row r="25872" spans="4:4">
      <c r="D25872" s="16"/>
    </row>
    <row r="25873" spans="4:4">
      <c r="D25873" s="16"/>
    </row>
    <row r="25874" spans="4:4">
      <c r="D25874" s="16"/>
    </row>
    <row r="25875" spans="4:4">
      <c r="D25875" s="16"/>
    </row>
    <row r="25876" spans="4:4">
      <c r="D25876" s="16"/>
    </row>
    <row r="25877" spans="4:4">
      <c r="D25877" s="16"/>
    </row>
    <row r="25878" spans="4:4">
      <c r="D25878" s="16"/>
    </row>
    <row r="25879" spans="4:4">
      <c r="D25879" s="16"/>
    </row>
    <row r="25880" spans="4:4">
      <c r="D25880" s="16"/>
    </row>
    <row r="25881" spans="4:4">
      <c r="D25881" s="16"/>
    </row>
    <row r="25882" spans="4:4">
      <c r="D25882" s="16"/>
    </row>
    <row r="25883" spans="4:4">
      <c r="D25883" s="16"/>
    </row>
    <row r="25884" spans="4:4">
      <c r="D25884" s="16"/>
    </row>
    <row r="25885" spans="4:4">
      <c r="D25885" s="16"/>
    </row>
    <row r="25886" spans="4:4">
      <c r="D25886" s="16"/>
    </row>
    <row r="25887" spans="4:4">
      <c r="D25887" s="16"/>
    </row>
    <row r="25888" spans="4:4">
      <c r="D25888" s="16"/>
    </row>
    <row r="25889" spans="4:4">
      <c r="D25889" s="16"/>
    </row>
    <row r="25890" spans="4:4">
      <c r="D25890" s="16"/>
    </row>
    <row r="25891" spans="4:4">
      <c r="D25891" s="16"/>
    </row>
    <row r="25892" spans="4:4">
      <c r="D25892" s="16"/>
    </row>
    <row r="25893" spans="4:4">
      <c r="D25893" s="16"/>
    </row>
    <row r="25894" spans="4:4">
      <c r="D25894" s="16"/>
    </row>
    <row r="25895" spans="4:4">
      <c r="D25895" s="16"/>
    </row>
    <row r="25896" spans="4:4">
      <c r="D25896" s="16"/>
    </row>
    <row r="25897" spans="4:4">
      <c r="D25897" s="16"/>
    </row>
    <row r="25898" spans="4:4">
      <c r="D25898" s="16"/>
    </row>
    <row r="25899" spans="4:4">
      <c r="D25899" s="16"/>
    </row>
    <row r="25900" spans="4:4">
      <c r="D25900" s="16"/>
    </row>
    <row r="25901" spans="4:4">
      <c r="D25901" s="16"/>
    </row>
    <row r="25902" spans="4:4">
      <c r="D25902" s="16"/>
    </row>
    <row r="25903" spans="4:4">
      <c r="D25903" s="16"/>
    </row>
    <row r="25904" spans="4:4">
      <c r="D25904" s="16"/>
    </row>
    <row r="25905" spans="4:4">
      <c r="D25905" s="16"/>
    </row>
    <row r="25906" spans="4:4">
      <c r="D25906" s="16"/>
    </row>
    <row r="25907" spans="4:4">
      <c r="D25907" s="16"/>
    </row>
    <row r="25908" spans="4:4">
      <c r="D25908" s="16"/>
    </row>
    <row r="25909" spans="4:4">
      <c r="D25909" s="16"/>
    </row>
    <row r="25910" spans="4:4">
      <c r="D25910" s="16"/>
    </row>
    <row r="25911" spans="4:4">
      <c r="D25911" s="16"/>
    </row>
    <row r="25912" spans="4:4">
      <c r="D25912" s="16"/>
    </row>
    <row r="25913" spans="4:4">
      <c r="D25913" s="16"/>
    </row>
    <row r="25914" spans="4:4">
      <c r="D25914" s="16"/>
    </row>
    <row r="25915" spans="4:4">
      <c r="D25915" s="16"/>
    </row>
    <row r="25916" spans="4:4">
      <c r="D25916" s="16"/>
    </row>
    <row r="25917" spans="4:4">
      <c r="D25917" s="16"/>
    </row>
    <row r="25918" spans="4:4">
      <c r="D25918" s="16"/>
    </row>
    <row r="25919" spans="4:4">
      <c r="D25919" s="16"/>
    </row>
    <row r="25920" spans="4:4">
      <c r="D25920" s="16"/>
    </row>
    <row r="25921" spans="4:4">
      <c r="D25921" s="16"/>
    </row>
    <row r="25922" spans="4:4">
      <c r="D25922" s="16"/>
    </row>
    <row r="25923" spans="4:4">
      <c r="D25923" s="16"/>
    </row>
    <row r="25924" spans="4:4">
      <c r="D25924" s="16"/>
    </row>
    <row r="25925" spans="4:4">
      <c r="D25925" s="16"/>
    </row>
    <row r="25926" spans="4:4">
      <c r="D25926" s="16"/>
    </row>
    <row r="25927" spans="4:4">
      <c r="D25927" s="16"/>
    </row>
    <row r="25928" spans="4:4">
      <c r="D25928" s="16"/>
    </row>
    <row r="25929" spans="4:4">
      <c r="D25929" s="16"/>
    </row>
    <row r="25930" spans="4:4">
      <c r="D25930" s="16"/>
    </row>
    <row r="25931" spans="4:4">
      <c r="D25931" s="16"/>
    </row>
    <row r="25932" spans="4:4">
      <c r="D25932" s="16"/>
    </row>
    <row r="25933" spans="4:4">
      <c r="D25933" s="16"/>
    </row>
    <row r="25934" spans="4:4">
      <c r="D25934" s="16"/>
    </row>
    <row r="25935" spans="4:4">
      <c r="D25935" s="16"/>
    </row>
    <row r="25936" spans="4:4">
      <c r="D25936" s="16"/>
    </row>
    <row r="25937" spans="4:4">
      <c r="D25937" s="16"/>
    </row>
    <row r="25938" spans="4:4">
      <c r="D25938" s="16"/>
    </row>
    <row r="25939" spans="4:4">
      <c r="D25939" s="16"/>
    </row>
    <row r="25940" spans="4:4">
      <c r="D25940" s="16"/>
    </row>
    <row r="25941" spans="4:4">
      <c r="D25941" s="16"/>
    </row>
    <row r="25942" spans="4:4">
      <c r="D25942" s="16"/>
    </row>
    <row r="25943" spans="4:4">
      <c r="D25943" s="16"/>
    </row>
    <row r="25944" spans="4:4">
      <c r="D25944" s="16"/>
    </row>
    <row r="25945" spans="4:4">
      <c r="D25945" s="16"/>
    </row>
    <row r="25946" spans="4:4">
      <c r="D25946" s="16"/>
    </row>
    <row r="25947" spans="4:4">
      <c r="D25947" s="16"/>
    </row>
    <row r="25948" spans="4:4">
      <c r="D25948" s="16"/>
    </row>
    <row r="25949" spans="4:4">
      <c r="D25949" s="16"/>
    </row>
    <row r="25950" spans="4:4">
      <c r="D25950" s="16"/>
    </row>
    <row r="25951" spans="4:4">
      <c r="D25951" s="16"/>
    </row>
    <row r="25952" spans="4:4">
      <c r="D25952" s="16"/>
    </row>
    <row r="25953" spans="4:4">
      <c r="D25953" s="16"/>
    </row>
    <row r="25954" spans="4:4">
      <c r="D25954" s="16"/>
    </row>
    <row r="25955" spans="4:4">
      <c r="D25955" s="16"/>
    </row>
    <row r="25956" spans="4:4">
      <c r="D25956" s="16"/>
    </row>
    <row r="25957" spans="4:4">
      <c r="D25957" s="16"/>
    </row>
    <row r="25958" spans="4:4">
      <c r="D25958" s="16"/>
    </row>
    <row r="25959" spans="4:4">
      <c r="D25959" s="16"/>
    </row>
    <row r="25960" spans="4:4">
      <c r="D25960" s="16"/>
    </row>
    <row r="25961" spans="4:4">
      <c r="D25961" s="16"/>
    </row>
    <row r="25962" spans="4:4">
      <c r="D25962" s="16"/>
    </row>
    <row r="25963" spans="4:4">
      <c r="D25963" s="16"/>
    </row>
    <row r="25964" spans="4:4">
      <c r="D25964" s="16"/>
    </row>
    <row r="25965" spans="4:4">
      <c r="D25965" s="16"/>
    </row>
    <row r="25966" spans="4:4">
      <c r="D25966" s="16"/>
    </row>
    <row r="25967" spans="4:4">
      <c r="D25967" s="16"/>
    </row>
    <row r="25968" spans="4:4">
      <c r="D25968" s="16"/>
    </row>
    <row r="25969" spans="4:4">
      <c r="D25969" s="16"/>
    </row>
    <row r="25970" spans="4:4">
      <c r="D25970" s="16"/>
    </row>
    <row r="25971" spans="4:4">
      <c r="D25971" s="16"/>
    </row>
    <row r="25972" spans="4:4">
      <c r="D25972" s="16"/>
    </row>
    <row r="25973" spans="4:4">
      <c r="D25973" s="16"/>
    </row>
    <row r="25974" spans="4:4">
      <c r="D25974" s="16"/>
    </row>
    <row r="25975" spans="4:4">
      <c r="D25975" s="16"/>
    </row>
    <row r="25976" spans="4:4">
      <c r="D25976" s="16"/>
    </row>
    <row r="25977" spans="4:4">
      <c r="D25977" s="16"/>
    </row>
    <row r="25978" spans="4:4">
      <c r="D25978" s="16"/>
    </row>
    <row r="25979" spans="4:4">
      <c r="D25979" s="16"/>
    </row>
    <row r="25980" spans="4:4">
      <c r="D25980" s="16"/>
    </row>
    <row r="25981" spans="4:4">
      <c r="D25981" s="16"/>
    </row>
    <row r="25982" spans="4:4">
      <c r="D25982" s="16"/>
    </row>
    <row r="25983" spans="4:4">
      <c r="D25983" s="16"/>
    </row>
    <row r="25984" spans="4:4">
      <c r="D25984" s="16"/>
    </row>
    <row r="25985" spans="4:4">
      <c r="D25985" s="16"/>
    </row>
    <row r="25986" spans="4:4">
      <c r="D25986" s="16"/>
    </row>
    <row r="25987" spans="4:4">
      <c r="D25987" s="16"/>
    </row>
    <row r="25988" spans="4:4">
      <c r="D25988" s="16"/>
    </row>
    <row r="25989" spans="4:4">
      <c r="D25989" s="16"/>
    </row>
    <row r="25990" spans="4:4">
      <c r="D25990" s="16"/>
    </row>
    <row r="25991" spans="4:4">
      <c r="D25991" s="16"/>
    </row>
    <row r="25992" spans="4:4">
      <c r="D25992" s="16"/>
    </row>
    <row r="25993" spans="4:4">
      <c r="D25993" s="16"/>
    </row>
    <row r="25994" spans="4:4">
      <c r="D25994" s="16"/>
    </row>
    <row r="25995" spans="4:4">
      <c r="D25995" s="16"/>
    </row>
    <row r="25996" spans="4:4">
      <c r="D25996" s="16"/>
    </row>
    <row r="25997" spans="4:4">
      <c r="D25997" s="16"/>
    </row>
    <row r="25998" spans="4:4">
      <c r="D25998" s="16"/>
    </row>
    <row r="25999" spans="4:4">
      <c r="D25999" s="16"/>
    </row>
    <row r="26000" spans="4:4">
      <c r="D26000" s="16"/>
    </row>
    <row r="26001" spans="4:4">
      <c r="D26001" s="16"/>
    </row>
    <row r="26002" spans="4:4">
      <c r="D26002" s="16"/>
    </row>
    <row r="26003" spans="4:4">
      <c r="D26003" s="16"/>
    </row>
    <row r="26004" spans="4:4">
      <c r="D26004" s="16"/>
    </row>
    <row r="26005" spans="4:4">
      <c r="D26005" s="16"/>
    </row>
    <row r="26006" spans="4:4">
      <c r="D26006" s="16"/>
    </row>
    <row r="26007" spans="4:4">
      <c r="D26007" s="16"/>
    </row>
    <row r="26008" spans="4:4">
      <c r="D26008" s="16"/>
    </row>
    <row r="26009" spans="4:4">
      <c r="D26009" s="16"/>
    </row>
    <row r="26010" spans="4:4">
      <c r="D26010" s="16"/>
    </row>
    <row r="26011" spans="4:4">
      <c r="D26011" s="16"/>
    </row>
    <row r="26012" spans="4:4">
      <c r="D26012" s="16"/>
    </row>
    <row r="26013" spans="4:4">
      <c r="D26013" s="16"/>
    </row>
    <row r="26014" spans="4:4">
      <c r="D26014" s="16"/>
    </row>
    <row r="26015" spans="4:4">
      <c r="D26015" s="16"/>
    </row>
    <row r="26016" spans="4:4">
      <c r="D26016" s="16"/>
    </row>
    <row r="26017" spans="4:4">
      <c r="D26017" s="16"/>
    </row>
    <row r="26018" spans="4:4">
      <c r="D26018" s="16"/>
    </row>
    <row r="26019" spans="4:4">
      <c r="D26019" s="16"/>
    </row>
    <row r="26020" spans="4:4">
      <c r="D26020" s="16"/>
    </row>
    <row r="26021" spans="4:4">
      <c r="D26021" s="16"/>
    </row>
    <row r="26022" spans="4:4">
      <c r="D26022" s="16"/>
    </row>
    <row r="26023" spans="4:4">
      <c r="D26023" s="16"/>
    </row>
    <row r="26024" spans="4:4">
      <c r="D26024" s="16"/>
    </row>
    <row r="26025" spans="4:4">
      <c r="D26025" s="16"/>
    </row>
    <row r="26026" spans="4:4">
      <c r="D26026" s="16"/>
    </row>
    <row r="26027" spans="4:4">
      <c r="D26027" s="16"/>
    </row>
    <row r="26028" spans="4:4">
      <c r="D26028" s="16"/>
    </row>
    <row r="26029" spans="4:4">
      <c r="D26029" s="16"/>
    </row>
    <row r="26030" spans="4:4">
      <c r="D26030" s="16"/>
    </row>
    <row r="26031" spans="4:4">
      <c r="D26031" s="16"/>
    </row>
    <row r="26032" spans="4:4">
      <c r="D26032" s="16"/>
    </row>
    <row r="26033" spans="4:4">
      <c r="D26033" s="16"/>
    </row>
    <row r="26034" spans="4:4">
      <c r="D26034" s="16"/>
    </row>
    <row r="26035" spans="4:4">
      <c r="D26035" s="16"/>
    </row>
    <row r="26036" spans="4:4">
      <c r="D26036" s="16"/>
    </row>
    <row r="26037" spans="4:4">
      <c r="D26037" s="16"/>
    </row>
    <row r="26038" spans="4:4">
      <c r="D26038" s="16"/>
    </row>
    <row r="26039" spans="4:4">
      <c r="D26039" s="16"/>
    </row>
    <row r="26040" spans="4:4">
      <c r="D26040" s="16"/>
    </row>
    <row r="26041" spans="4:4">
      <c r="D26041" s="16"/>
    </row>
    <row r="26042" spans="4:4">
      <c r="D26042" s="16"/>
    </row>
    <row r="26043" spans="4:4">
      <c r="D26043" s="16"/>
    </row>
    <row r="26044" spans="4:4">
      <c r="D26044" s="16"/>
    </row>
    <row r="26045" spans="4:4">
      <c r="D26045" s="16"/>
    </row>
    <row r="26046" spans="4:4">
      <c r="D26046" s="16"/>
    </row>
    <row r="26047" spans="4:4">
      <c r="D26047" s="16"/>
    </row>
    <row r="26048" spans="4:4">
      <c r="D26048" s="16"/>
    </row>
    <row r="26049" spans="4:4">
      <c r="D26049" s="16"/>
    </row>
    <row r="26050" spans="4:4">
      <c r="D26050" s="16"/>
    </row>
    <row r="26051" spans="4:4">
      <c r="D26051" s="16"/>
    </row>
    <row r="26052" spans="4:4">
      <c r="D26052" s="16"/>
    </row>
    <row r="26053" spans="4:4">
      <c r="D26053" s="16"/>
    </row>
    <row r="26054" spans="4:4">
      <c r="D26054" s="16"/>
    </row>
    <row r="26055" spans="4:4">
      <c r="D26055" s="16"/>
    </row>
    <row r="26056" spans="4:4">
      <c r="D26056" s="16"/>
    </row>
    <row r="26057" spans="4:4">
      <c r="D26057" s="16"/>
    </row>
    <row r="26058" spans="4:4">
      <c r="D26058" s="16"/>
    </row>
    <row r="26059" spans="4:4">
      <c r="D26059" s="16"/>
    </row>
    <row r="26060" spans="4:4">
      <c r="D26060" s="16"/>
    </row>
    <row r="26061" spans="4:4">
      <c r="D26061" s="16"/>
    </row>
    <row r="26062" spans="4:4">
      <c r="D26062" s="16"/>
    </row>
    <row r="26063" spans="4:4">
      <c r="D26063" s="16"/>
    </row>
    <row r="26064" spans="4:4">
      <c r="D26064" s="16"/>
    </row>
    <row r="26065" spans="4:4">
      <c r="D26065" s="16"/>
    </row>
    <row r="26066" spans="4:4">
      <c r="D26066" s="16"/>
    </row>
    <row r="26067" spans="4:4">
      <c r="D26067" s="16"/>
    </row>
    <row r="26068" spans="4:4">
      <c r="D26068" s="16"/>
    </row>
    <row r="26069" spans="4:4">
      <c r="D26069" s="16"/>
    </row>
    <row r="26070" spans="4:4">
      <c r="D26070" s="16"/>
    </row>
    <row r="26071" spans="4:4">
      <c r="D26071" s="16"/>
    </row>
    <row r="26072" spans="4:4">
      <c r="D26072" s="16"/>
    </row>
    <row r="26073" spans="4:4">
      <c r="D26073" s="16"/>
    </row>
    <row r="26074" spans="4:4">
      <c r="D26074" s="16"/>
    </row>
    <row r="26075" spans="4:4">
      <c r="D26075" s="16"/>
    </row>
    <row r="26076" spans="4:4">
      <c r="D26076" s="16"/>
    </row>
    <row r="26077" spans="4:4">
      <c r="D26077" s="16"/>
    </row>
    <row r="26078" spans="4:4">
      <c r="D26078" s="16"/>
    </row>
    <row r="26079" spans="4:4">
      <c r="D26079" s="16"/>
    </row>
    <row r="26080" spans="4:4">
      <c r="D26080" s="16"/>
    </row>
    <row r="26081" spans="4:4">
      <c r="D26081" s="16"/>
    </row>
    <row r="26082" spans="4:4">
      <c r="D26082" s="16"/>
    </row>
    <row r="26083" spans="4:4">
      <c r="D26083" s="16"/>
    </row>
    <row r="26084" spans="4:4">
      <c r="D26084" s="16"/>
    </row>
    <row r="26085" spans="4:4">
      <c r="D26085" s="16"/>
    </row>
    <row r="26086" spans="4:4">
      <c r="D26086" s="16"/>
    </row>
    <row r="26087" spans="4:4">
      <c r="D26087" s="16"/>
    </row>
    <row r="26088" spans="4:4">
      <c r="D26088" s="16"/>
    </row>
    <row r="26089" spans="4:4">
      <c r="D26089" s="16"/>
    </row>
    <row r="26090" spans="4:4">
      <c r="D26090" s="16"/>
    </row>
    <row r="26091" spans="4:4">
      <c r="D26091" s="16"/>
    </row>
    <row r="26092" spans="4:4">
      <c r="D26092" s="16"/>
    </row>
    <row r="26093" spans="4:4">
      <c r="D26093" s="16"/>
    </row>
    <row r="26094" spans="4:4">
      <c r="D26094" s="16"/>
    </row>
    <row r="26095" spans="4:4">
      <c r="D26095" s="16"/>
    </row>
    <row r="26096" spans="4:4">
      <c r="D26096" s="16"/>
    </row>
    <row r="26097" spans="4:4">
      <c r="D26097" s="16"/>
    </row>
    <row r="26098" spans="4:4">
      <c r="D26098" s="16"/>
    </row>
    <row r="26099" spans="4:4">
      <c r="D26099" s="16"/>
    </row>
    <row r="26100" spans="4:4">
      <c r="D26100" s="16"/>
    </row>
    <row r="26101" spans="4:4">
      <c r="D26101" s="16"/>
    </row>
    <row r="26102" spans="4:4">
      <c r="D26102" s="16"/>
    </row>
    <row r="26103" spans="4:4">
      <c r="D26103" s="16"/>
    </row>
    <row r="26104" spans="4:4">
      <c r="D26104" s="16"/>
    </row>
    <row r="26105" spans="4:4">
      <c r="D26105" s="16"/>
    </row>
    <row r="26106" spans="4:4">
      <c r="D26106" s="16"/>
    </row>
    <row r="26107" spans="4:4">
      <c r="D26107" s="16"/>
    </row>
    <row r="26108" spans="4:4">
      <c r="D26108" s="16"/>
    </row>
    <row r="26109" spans="4:4">
      <c r="D26109" s="16"/>
    </row>
    <row r="26110" spans="4:4">
      <c r="D26110" s="16"/>
    </row>
    <row r="26111" spans="4:4">
      <c r="D26111" s="16"/>
    </row>
    <row r="26112" spans="4:4">
      <c r="D26112" s="16"/>
    </row>
    <row r="26113" spans="4:4">
      <c r="D26113" s="16"/>
    </row>
    <row r="26114" spans="4:4">
      <c r="D26114" s="16"/>
    </row>
    <row r="26115" spans="4:4">
      <c r="D26115" s="16"/>
    </row>
    <row r="26116" spans="4:4">
      <c r="D26116" s="16"/>
    </row>
    <row r="26117" spans="4:4">
      <c r="D26117" s="16"/>
    </row>
    <row r="26118" spans="4:4">
      <c r="D26118" s="16"/>
    </row>
    <row r="26119" spans="4:4">
      <c r="D26119" s="16"/>
    </row>
    <row r="26120" spans="4:4">
      <c r="D26120" s="16"/>
    </row>
    <row r="26121" spans="4:4">
      <c r="D26121" s="16"/>
    </row>
    <row r="26122" spans="4:4">
      <c r="D26122" s="16"/>
    </row>
    <row r="26123" spans="4:4">
      <c r="D26123" s="16"/>
    </row>
    <row r="26124" spans="4:4">
      <c r="D26124" s="16"/>
    </row>
    <row r="26125" spans="4:4">
      <c r="D26125" s="16"/>
    </row>
    <row r="26126" spans="4:4">
      <c r="D26126" s="16"/>
    </row>
    <row r="26127" spans="4:4">
      <c r="D26127" s="16"/>
    </row>
    <row r="26128" spans="4:4">
      <c r="D26128" s="16"/>
    </row>
    <row r="26129" spans="4:4">
      <c r="D26129" s="16"/>
    </row>
    <row r="26130" spans="4:4">
      <c r="D26130" s="16"/>
    </row>
    <row r="26131" spans="4:4">
      <c r="D26131" s="16"/>
    </row>
    <row r="26132" spans="4:4">
      <c r="D26132" s="16"/>
    </row>
    <row r="26133" spans="4:4">
      <c r="D26133" s="16"/>
    </row>
    <row r="26134" spans="4:4">
      <c r="D26134" s="16"/>
    </row>
    <row r="26135" spans="4:4">
      <c r="D26135" s="16"/>
    </row>
    <row r="26136" spans="4:4">
      <c r="D26136" s="16"/>
    </row>
    <row r="26137" spans="4:4">
      <c r="D26137" s="16"/>
    </row>
    <row r="26138" spans="4:4">
      <c r="D26138" s="16"/>
    </row>
    <row r="26139" spans="4:4">
      <c r="D26139" s="16"/>
    </row>
    <row r="26140" spans="4:4">
      <c r="D26140" s="16"/>
    </row>
    <row r="26141" spans="4:4">
      <c r="D26141" s="16"/>
    </row>
    <row r="26142" spans="4:4">
      <c r="D26142" s="16"/>
    </row>
    <row r="26143" spans="4:4">
      <c r="D26143" s="16"/>
    </row>
    <row r="26144" spans="4:4">
      <c r="D26144" s="16"/>
    </row>
    <row r="26145" spans="4:4">
      <c r="D26145" s="16"/>
    </row>
    <row r="26146" spans="4:4">
      <c r="D26146" s="16"/>
    </row>
    <row r="26147" spans="4:4">
      <c r="D26147" s="16"/>
    </row>
    <row r="26148" spans="4:4">
      <c r="D26148" s="16"/>
    </row>
    <row r="26149" spans="4:4">
      <c r="D26149" s="16"/>
    </row>
    <row r="26150" spans="4:4">
      <c r="D26150" s="16"/>
    </row>
    <row r="26151" spans="4:4">
      <c r="D26151" s="16"/>
    </row>
    <row r="26152" spans="4:4">
      <c r="D26152" s="16"/>
    </row>
    <row r="26153" spans="4:4">
      <c r="D26153" s="16"/>
    </row>
    <row r="26154" spans="4:4">
      <c r="D26154" s="16"/>
    </row>
    <row r="26155" spans="4:4">
      <c r="D26155" s="16"/>
    </row>
    <row r="26156" spans="4:4">
      <c r="D26156" s="16"/>
    </row>
    <row r="26157" spans="4:4">
      <c r="D26157" s="16"/>
    </row>
    <row r="26158" spans="4:4">
      <c r="D26158" s="16"/>
    </row>
    <row r="26159" spans="4:4">
      <c r="D26159" s="16"/>
    </row>
    <row r="26160" spans="4:4">
      <c r="D26160" s="16"/>
    </row>
    <row r="26161" spans="4:4">
      <c r="D26161" s="16"/>
    </row>
    <row r="26162" spans="4:4">
      <c r="D26162" s="16"/>
    </row>
    <row r="26163" spans="4:4">
      <c r="D26163" s="16"/>
    </row>
    <row r="26164" spans="4:4">
      <c r="D26164" s="16"/>
    </row>
    <row r="26165" spans="4:4">
      <c r="D26165" s="16"/>
    </row>
    <row r="26166" spans="4:4">
      <c r="D26166" s="16"/>
    </row>
    <row r="26167" spans="4:4">
      <c r="D26167" s="16"/>
    </row>
    <row r="26168" spans="4:4">
      <c r="D26168" s="16"/>
    </row>
    <row r="26169" spans="4:4">
      <c r="D26169" s="16"/>
    </row>
    <row r="26170" spans="4:4">
      <c r="D26170" s="16"/>
    </row>
    <row r="26171" spans="4:4">
      <c r="D26171" s="16"/>
    </row>
    <row r="26172" spans="4:4">
      <c r="D26172" s="16"/>
    </row>
    <row r="26173" spans="4:4">
      <c r="D26173" s="16"/>
    </row>
    <row r="26174" spans="4:4">
      <c r="D26174" s="16"/>
    </row>
    <row r="26175" spans="4:4">
      <c r="D26175" s="16"/>
    </row>
    <row r="26176" spans="4:4">
      <c r="D26176" s="16"/>
    </row>
    <row r="26177" spans="4:4">
      <c r="D26177" s="16"/>
    </row>
    <row r="26178" spans="4:4">
      <c r="D26178" s="16"/>
    </row>
    <row r="26179" spans="4:4">
      <c r="D26179" s="16"/>
    </row>
    <row r="26180" spans="4:4">
      <c r="D26180" s="16"/>
    </row>
    <row r="26181" spans="4:4">
      <c r="D26181" s="16"/>
    </row>
    <row r="26182" spans="4:4">
      <c r="D26182" s="16"/>
    </row>
    <row r="26183" spans="4:4">
      <c r="D26183" s="16"/>
    </row>
    <row r="26184" spans="4:4">
      <c r="D26184" s="16"/>
    </row>
    <row r="26185" spans="4:4">
      <c r="D26185" s="16"/>
    </row>
    <row r="26186" spans="4:4">
      <c r="D26186" s="16"/>
    </row>
    <row r="26187" spans="4:4">
      <c r="D26187" s="16"/>
    </row>
    <row r="26188" spans="4:4">
      <c r="D26188" s="16"/>
    </row>
    <row r="26189" spans="4:4">
      <c r="D26189" s="16"/>
    </row>
    <row r="26190" spans="4:4">
      <c r="D26190" s="16"/>
    </row>
    <row r="26191" spans="4:4">
      <c r="D26191" s="16"/>
    </row>
    <row r="26192" spans="4:4">
      <c r="D26192" s="16"/>
    </row>
    <row r="26193" spans="4:4">
      <c r="D26193" s="16"/>
    </row>
    <row r="26194" spans="4:4">
      <c r="D26194" s="16"/>
    </row>
    <row r="26195" spans="4:4">
      <c r="D26195" s="16"/>
    </row>
    <row r="26196" spans="4:4">
      <c r="D26196" s="16"/>
    </row>
    <row r="26197" spans="4:4">
      <c r="D26197" s="16"/>
    </row>
    <row r="26198" spans="4:4">
      <c r="D26198" s="16"/>
    </row>
    <row r="26199" spans="4:4">
      <c r="D26199" s="16"/>
    </row>
    <row r="26200" spans="4:4">
      <c r="D26200" s="16"/>
    </row>
    <row r="26201" spans="4:4">
      <c r="D26201" s="16"/>
    </row>
    <row r="26202" spans="4:4">
      <c r="D26202" s="16"/>
    </row>
    <row r="26203" spans="4:4">
      <c r="D26203" s="16"/>
    </row>
    <row r="26204" spans="4:4">
      <c r="D26204" s="16"/>
    </row>
    <row r="26205" spans="4:4">
      <c r="D26205" s="16"/>
    </row>
    <row r="26206" spans="4:4">
      <c r="D26206" s="16"/>
    </row>
    <row r="26207" spans="4:4">
      <c r="D26207" s="16"/>
    </row>
    <row r="26208" spans="4:4">
      <c r="D26208" s="16"/>
    </row>
    <row r="26209" spans="4:4">
      <c r="D26209" s="16"/>
    </row>
    <row r="26210" spans="4:4">
      <c r="D26210" s="16"/>
    </row>
    <row r="26211" spans="4:4">
      <c r="D26211" s="16"/>
    </row>
    <row r="26212" spans="4:4">
      <c r="D26212" s="16"/>
    </row>
    <row r="26213" spans="4:4">
      <c r="D26213" s="16"/>
    </row>
    <row r="26214" spans="4:4">
      <c r="D26214" s="16"/>
    </row>
    <row r="26215" spans="4:4">
      <c r="D26215" s="16"/>
    </row>
    <row r="26216" spans="4:4">
      <c r="D26216" s="16"/>
    </row>
    <row r="26217" spans="4:4">
      <c r="D26217" s="16"/>
    </row>
    <row r="26218" spans="4:4">
      <c r="D26218" s="16"/>
    </row>
    <row r="26219" spans="4:4">
      <c r="D26219" s="16"/>
    </row>
    <row r="26220" spans="4:4">
      <c r="D26220" s="16"/>
    </row>
    <row r="26221" spans="4:4">
      <c r="D26221" s="16"/>
    </row>
    <row r="26222" spans="4:4">
      <c r="D26222" s="16"/>
    </row>
    <row r="26223" spans="4:4">
      <c r="D26223" s="16"/>
    </row>
    <row r="26224" spans="4:4">
      <c r="D26224" s="16"/>
    </row>
    <row r="26225" spans="4:4">
      <c r="D26225" s="16"/>
    </row>
    <row r="26226" spans="4:4">
      <c r="D26226" s="16"/>
    </row>
    <row r="26227" spans="4:4">
      <c r="D26227" s="16"/>
    </row>
    <row r="26228" spans="4:4">
      <c r="D26228" s="16"/>
    </row>
    <row r="26229" spans="4:4">
      <c r="D26229" s="16"/>
    </row>
    <row r="26230" spans="4:4">
      <c r="D26230" s="16"/>
    </row>
    <row r="26231" spans="4:4">
      <c r="D26231" s="16"/>
    </row>
    <row r="26232" spans="4:4">
      <c r="D26232" s="16"/>
    </row>
    <row r="26233" spans="4:4">
      <c r="D26233" s="16"/>
    </row>
    <row r="26234" spans="4:4">
      <c r="D26234" s="16"/>
    </row>
    <row r="26235" spans="4:4">
      <c r="D26235" s="16"/>
    </row>
    <row r="26236" spans="4:4">
      <c r="D26236" s="16"/>
    </row>
    <row r="26237" spans="4:4">
      <c r="D26237" s="16"/>
    </row>
    <row r="26238" spans="4:4">
      <c r="D26238" s="16"/>
    </row>
    <row r="26239" spans="4:4">
      <c r="D26239" s="16"/>
    </row>
    <row r="26240" spans="4:4">
      <c r="D26240" s="16"/>
    </row>
    <row r="26241" spans="4:4">
      <c r="D26241" s="16"/>
    </row>
    <row r="26242" spans="4:4">
      <c r="D26242" s="16"/>
    </row>
    <row r="26243" spans="4:4">
      <c r="D26243" s="16"/>
    </row>
    <row r="26244" spans="4:4">
      <c r="D26244" s="16"/>
    </row>
    <row r="26245" spans="4:4">
      <c r="D26245" s="16"/>
    </row>
    <row r="26246" spans="4:4">
      <c r="D26246" s="16"/>
    </row>
    <row r="26247" spans="4:4">
      <c r="D26247" s="16"/>
    </row>
    <row r="26248" spans="4:4">
      <c r="D26248" s="16"/>
    </row>
    <row r="26249" spans="4:4">
      <c r="D26249" s="16"/>
    </row>
    <row r="26250" spans="4:4">
      <c r="D26250" s="16"/>
    </row>
    <row r="26251" spans="4:4">
      <c r="D26251" s="16"/>
    </row>
    <row r="26252" spans="4:4">
      <c r="D26252" s="16"/>
    </row>
    <row r="26253" spans="4:4">
      <c r="D26253" s="16"/>
    </row>
    <row r="26254" spans="4:4">
      <c r="D26254" s="16"/>
    </row>
    <row r="26255" spans="4:4">
      <c r="D26255" s="16"/>
    </row>
    <row r="26256" spans="4:4">
      <c r="D26256" s="16"/>
    </row>
    <row r="26257" spans="4:4">
      <c r="D26257" s="16"/>
    </row>
    <row r="26258" spans="4:4">
      <c r="D26258" s="16"/>
    </row>
    <row r="26259" spans="4:4">
      <c r="D26259" s="16"/>
    </row>
    <row r="26260" spans="4:4">
      <c r="D26260" s="16"/>
    </row>
    <row r="26261" spans="4:4">
      <c r="D26261" s="16"/>
    </row>
    <row r="26262" spans="4:4">
      <c r="D26262" s="16"/>
    </row>
    <row r="26263" spans="4:4">
      <c r="D26263" s="16"/>
    </row>
    <row r="26264" spans="4:4">
      <c r="D26264" s="16"/>
    </row>
    <row r="26265" spans="4:4">
      <c r="D26265" s="16"/>
    </row>
    <row r="26266" spans="4:4">
      <c r="D26266" s="16"/>
    </row>
    <row r="26267" spans="4:4">
      <c r="D26267" s="16"/>
    </row>
    <row r="26268" spans="4:4">
      <c r="D26268" s="16"/>
    </row>
    <row r="26269" spans="4:4">
      <c r="D26269" s="16"/>
    </row>
    <row r="26270" spans="4:4">
      <c r="D26270" s="16"/>
    </row>
    <row r="26271" spans="4:4">
      <c r="D26271" s="16"/>
    </row>
    <row r="26272" spans="4:4">
      <c r="D26272" s="16"/>
    </row>
    <row r="26273" spans="4:4">
      <c r="D26273" s="16"/>
    </row>
    <row r="26274" spans="4:4">
      <c r="D26274" s="16"/>
    </row>
    <row r="26275" spans="4:4">
      <c r="D26275" s="16"/>
    </row>
    <row r="26276" spans="4:4">
      <c r="D26276" s="16"/>
    </row>
    <row r="26277" spans="4:4">
      <c r="D26277" s="16"/>
    </row>
    <row r="26278" spans="4:4">
      <c r="D26278" s="16"/>
    </row>
    <row r="26279" spans="4:4">
      <c r="D26279" s="16"/>
    </row>
    <row r="26280" spans="4:4">
      <c r="D26280" s="16"/>
    </row>
    <row r="26281" spans="4:4">
      <c r="D26281" s="16"/>
    </row>
    <row r="26282" spans="4:4">
      <c r="D26282" s="16"/>
    </row>
    <row r="26283" spans="4:4">
      <c r="D26283" s="16"/>
    </row>
    <row r="26284" spans="4:4">
      <c r="D26284" s="16"/>
    </row>
    <row r="26285" spans="4:4">
      <c r="D26285" s="16"/>
    </row>
    <row r="26286" spans="4:4">
      <c r="D26286" s="16"/>
    </row>
    <row r="26287" spans="4:4">
      <c r="D26287" s="16"/>
    </row>
    <row r="26288" spans="4:4">
      <c r="D26288" s="16"/>
    </row>
    <row r="26289" spans="4:4">
      <c r="D26289" s="16"/>
    </row>
    <row r="26290" spans="4:4">
      <c r="D26290" s="16"/>
    </row>
    <row r="26291" spans="4:4">
      <c r="D26291" s="16"/>
    </row>
    <row r="26292" spans="4:4">
      <c r="D26292" s="16"/>
    </row>
    <row r="26293" spans="4:4">
      <c r="D26293" s="16"/>
    </row>
    <row r="26294" spans="4:4">
      <c r="D26294" s="16"/>
    </row>
    <row r="26295" spans="4:4">
      <c r="D26295" s="16"/>
    </row>
    <row r="26296" spans="4:4">
      <c r="D26296" s="16"/>
    </row>
    <row r="26297" spans="4:4">
      <c r="D26297" s="16"/>
    </row>
    <row r="26298" spans="4:4">
      <c r="D26298" s="16"/>
    </row>
    <row r="26299" spans="4:4">
      <c r="D26299" s="16"/>
    </row>
    <row r="26300" spans="4:4">
      <c r="D26300" s="16"/>
    </row>
    <row r="26301" spans="4:4">
      <c r="D26301" s="16"/>
    </row>
    <row r="26302" spans="4:4">
      <c r="D26302" s="16"/>
    </row>
    <row r="26303" spans="4:4">
      <c r="D26303" s="16"/>
    </row>
    <row r="26304" spans="4:4">
      <c r="D26304" s="16"/>
    </row>
    <row r="26305" spans="4:4">
      <c r="D26305" s="16"/>
    </row>
    <row r="26306" spans="4:4">
      <c r="D26306" s="16"/>
    </row>
    <row r="26307" spans="4:4">
      <c r="D26307" s="16"/>
    </row>
    <row r="26308" spans="4:4">
      <c r="D26308" s="16"/>
    </row>
    <row r="26309" spans="4:4">
      <c r="D26309" s="16"/>
    </row>
    <row r="26310" spans="4:4">
      <c r="D26310" s="16"/>
    </row>
    <row r="26311" spans="4:4">
      <c r="D26311" s="16"/>
    </row>
    <row r="26312" spans="4:4">
      <c r="D26312" s="16"/>
    </row>
    <row r="26313" spans="4:4">
      <c r="D26313" s="16"/>
    </row>
    <row r="26314" spans="4:4">
      <c r="D26314" s="16"/>
    </row>
    <row r="26315" spans="4:4">
      <c r="D26315" s="16"/>
    </row>
    <row r="26316" spans="4:4">
      <c r="D26316" s="16"/>
    </row>
    <row r="26317" spans="4:4">
      <c r="D26317" s="16"/>
    </row>
    <row r="26318" spans="4:4">
      <c r="D26318" s="16"/>
    </row>
    <row r="26319" spans="4:4">
      <c r="D26319" s="16"/>
    </row>
    <row r="26320" spans="4:4">
      <c r="D26320" s="16"/>
    </row>
    <row r="26321" spans="4:4">
      <c r="D26321" s="16"/>
    </row>
    <row r="26322" spans="4:4">
      <c r="D26322" s="16"/>
    </row>
    <row r="26323" spans="4:4">
      <c r="D26323" s="16"/>
    </row>
    <row r="26324" spans="4:4">
      <c r="D26324" s="16"/>
    </row>
    <row r="26325" spans="4:4">
      <c r="D26325" s="16"/>
    </row>
    <row r="26326" spans="4:4">
      <c r="D26326" s="16"/>
    </row>
    <row r="26327" spans="4:4">
      <c r="D26327" s="16"/>
    </row>
    <row r="26328" spans="4:4">
      <c r="D26328" s="16"/>
    </row>
    <row r="26329" spans="4:4">
      <c r="D26329" s="16"/>
    </row>
    <row r="26330" spans="4:4">
      <c r="D26330" s="16"/>
    </row>
    <row r="26331" spans="4:4">
      <c r="D26331" s="16"/>
    </row>
    <row r="26332" spans="4:4">
      <c r="D26332" s="16"/>
    </row>
    <row r="26333" spans="4:4">
      <c r="D26333" s="16"/>
    </row>
    <row r="26334" spans="4:4">
      <c r="D26334" s="16"/>
    </row>
    <row r="26335" spans="4:4">
      <c r="D26335" s="16"/>
    </row>
    <row r="26336" spans="4:4">
      <c r="D26336" s="16"/>
    </row>
    <row r="26337" spans="4:4">
      <c r="D26337" s="16"/>
    </row>
    <row r="26338" spans="4:4">
      <c r="D26338" s="16"/>
    </row>
    <row r="26339" spans="4:4">
      <c r="D26339" s="16"/>
    </row>
    <row r="26340" spans="4:4">
      <c r="D26340" s="16"/>
    </row>
    <row r="26341" spans="4:4">
      <c r="D26341" s="16"/>
    </row>
    <row r="26342" spans="4:4">
      <c r="D26342" s="16"/>
    </row>
    <row r="26343" spans="4:4">
      <c r="D26343" s="16"/>
    </row>
    <row r="26344" spans="4:4">
      <c r="D26344" s="16"/>
    </row>
    <row r="26345" spans="4:4">
      <c r="D26345" s="16"/>
    </row>
    <row r="26346" spans="4:4">
      <c r="D26346" s="16"/>
    </row>
    <row r="26347" spans="4:4">
      <c r="D26347" s="16"/>
    </row>
    <row r="26348" spans="4:4">
      <c r="D26348" s="16"/>
    </row>
    <row r="26349" spans="4:4">
      <c r="D26349" s="16"/>
    </row>
    <row r="26350" spans="4:4">
      <c r="D26350" s="16"/>
    </row>
    <row r="26351" spans="4:4">
      <c r="D26351" s="16"/>
    </row>
    <row r="26352" spans="4:4">
      <c r="D26352" s="16"/>
    </row>
    <row r="26353" spans="4:4">
      <c r="D26353" s="16"/>
    </row>
    <row r="26354" spans="4:4">
      <c r="D26354" s="16"/>
    </row>
    <row r="26355" spans="4:4">
      <c r="D26355" s="16"/>
    </row>
    <row r="26356" spans="4:4">
      <c r="D26356" s="16"/>
    </row>
    <row r="26357" spans="4:4">
      <c r="D26357" s="16"/>
    </row>
    <row r="26358" spans="4:4">
      <c r="D26358" s="16"/>
    </row>
    <row r="26359" spans="4:4">
      <c r="D26359" s="16"/>
    </row>
    <row r="26360" spans="4:4">
      <c r="D26360" s="16"/>
    </row>
    <row r="26361" spans="4:4">
      <c r="D26361" s="16"/>
    </row>
    <row r="26362" spans="4:4">
      <c r="D26362" s="16"/>
    </row>
    <row r="26363" spans="4:4">
      <c r="D26363" s="16"/>
    </row>
    <row r="26364" spans="4:4">
      <c r="D26364" s="16"/>
    </row>
    <row r="26365" spans="4:4">
      <c r="D26365" s="16"/>
    </row>
    <row r="26366" spans="4:4">
      <c r="D26366" s="16"/>
    </row>
    <row r="26367" spans="4:4">
      <c r="D26367" s="16"/>
    </row>
    <row r="26368" spans="4:4">
      <c r="D26368" s="16"/>
    </row>
    <row r="26369" spans="4:4">
      <c r="D26369" s="16"/>
    </row>
    <row r="26370" spans="4:4">
      <c r="D26370" s="16"/>
    </row>
    <row r="26371" spans="4:4">
      <c r="D26371" s="16"/>
    </row>
    <row r="26372" spans="4:4">
      <c r="D26372" s="16"/>
    </row>
    <row r="26373" spans="4:4">
      <c r="D26373" s="16"/>
    </row>
    <row r="26374" spans="4:4">
      <c r="D26374" s="16"/>
    </row>
    <row r="26375" spans="4:4">
      <c r="D26375" s="16"/>
    </row>
    <row r="26376" spans="4:4">
      <c r="D26376" s="16"/>
    </row>
    <row r="26377" spans="4:4">
      <c r="D26377" s="16"/>
    </row>
    <row r="26378" spans="4:4">
      <c r="D26378" s="16"/>
    </row>
    <row r="26379" spans="4:4">
      <c r="D26379" s="16"/>
    </row>
    <row r="26380" spans="4:4">
      <c r="D26380" s="16"/>
    </row>
    <row r="26381" spans="4:4">
      <c r="D26381" s="16"/>
    </row>
    <row r="26382" spans="4:4">
      <c r="D26382" s="16"/>
    </row>
    <row r="26383" spans="4:4">
      <c r="D26383" s="16"/>
    </row>
    <row r="26384" spans="4:4">
      <c r="D26384" s="16"/>
    </row>
    <row r="26385" spans="4:4">
      <c r="D26385" s="16"/>
    </row>
    <row r="26386" spans="4:4">
      <c r="D26386" s="16"/>
    </row>
    <row r="26387" spans="4:4">
      <c r="D26387" s="16"/>
    </row>
    <row r="26388" spans="4:4">
      <c r="D26388" s="16"/>
    </row>
    <row r="26389" spans="4:4">
      <c r="D26389" s="16"/>
    </row>
    <row r="26390" spans="4:4">
      <c r="D26390" s="16"/>
    </row>
    <row r="26391" spans="4:4">
      <c r="D26391" s="16"/>
    </row>
    <row r="26392" spans="4:4">
      <c r="D26392" s="16"/>
    </row>
    <row r="26393" spans="4:4">
      <c r="D26393" s="16"/>
    </row>
    <row r="26394" spans="4:4">
      <c r="D26394" s="16"/>
    </row>
    <row r="26395" spans="4:4">
      <c r="D26395" s="16"/>
    </row>
    <row r="26396" spans="4:4">
      <c r="D26396" s="16"/>
    </row>
    <row r="26397" spans="4:4">
      <c r="D26397" s="16"/>
    </row>
    <row r="26398" spans="4:4">
      <c r="D26398" s="16"/>
    </row>
    <row r="26399" spans="4:4">
      <c r="D26399" s="16"/>
    </row>
    <row r="26400" spans="4:4">
      <c r="D26400" s="16"/>
    </row>
    <row r="26401" spans="4:4">
      <c r="D26401" s="16"/>
    </row>
    <row r="26402" spans="4:4">
      <c r="D26402" s="16"/>
    </row>
    <row r="26403" spans="4:4">
      <c r="D26403" s="16"/>
    </row>
    <row r="26404" spans="4:4">
      <c r="D26404" s="16"/>
    </row>
    <row r="26405" spans="4:4">
      <c r="D26405" s="16"/>
    </row>
    <row r="26406" spans="4:4">
      <c r="D26406" s="16"/>
    </row>
    <row r="26407" spans="4:4">
      <c r="D26407" s="16"/>
    </row>
    <row r="26408" spans="4:4">
      <c r="D26408" s="16"/>
    </row>
    <row r="26409" spans="4:4">
      <c r="D26409" s="16"/>
    </row>
    <row r="26410" spans="4:4">
      <c r="D26410" s="16"/>
    </row>
    <row r="26411" spans="4:4">
      <c r="D26411" s="16"/>
    </row>
    <row r="26412" spans="4:4">
      <c r="D26412" s="16"/>
    </row>
    <row r="26413" spans="4:4">
      <c r="D26413" s="16"/>
    </row>
    <row r="26414" spans="4:4">
      <c r="D26414" s="16"/>
    </row>
    <row r="26415" spans="4:4">
      <c r="D26415" s="16"/>
    </row>
    <row r="26416" spans="4:4">
      <c r="D26416" s="16"/>
    </row>
    <row r="26417" spans="4:4">
      <c r="D26417" s="16"/>
    </row>
    <row r="26418" spans="4:4">
      <c r="D26418" s="16"/>
    </row>
    <row r="26419" spans="4:4">
      <c r="D26419" s="16"/>
    </row>
    <row r="26420" spans="4:4">
      <c r="D26420" s="16"/>
    </row>
    <row r="26421" spans="4:4">
      <c r="D26421" s="16"/>
    </row>
    <row r="26422" spans="4:4">
      <c r="D26422" s="16"/>
    </row>
    <row r="26423" spans="4:4">
      <c r="D26423" s="16"/>
    </row>
    <row r="26424" spans="4:4">
      <c r="D26424" s="16"/>
    </row>
    <row r="26425" spans="4:4">
      <c r="D26425" s="16"/>
    </row>
    <row r="26426" spans="4:4">
      <c r="D26426" s="16"/>
    </row>
    <row r="26427" spans="4:4">
      <c r="D26427" s="16"/>
    </row>
    <row r="26428" spans="4:4">
      <c r="D26428" s="16"/>
    </row>
    <row r="26429" spans="4:4">
      <c r="D26429" s="16"/>
    </row>
    <row r="26430" spans="4:4">
      <c r="D26430" s="16"/>
    </row>
    <row r="26431" spans="4:4">
      <c r="D26431" s="16"/>
    </row>
    <row r="26432" spans="4:4">
      <c r="D26432" s="16"/>
    </row>
    <row r="26433" spans="4:4">
      <c r="D26433" s="16"/>
    </row>
    <row r="26434" spans="4:4">
      <c r="D26434" s="16"/>
    </row>
    <row r="26435" spans="4:4">
      <c r="D26435" s="16"/>
    </row>
    <row r="26436" spans="4:4">
      <c r="D26436" s="16"/>
    </row>
    <row r="26437" spans="4:4">
      <c r="D26437" s="16"/>
    </row>
    <row r="26438" spans="4:4">
      <c r="D26438" s="16"/>
    </row>
    <row r="26439" spans="4:4">
      <c r="D26439" s="16"/>
    </row>
    <row r="26440" spans="4:4">
      <c r="D26440" s="16"/>
    </row>
    <row r="26441" spans="4:4">
      <c r="D26441" s="16"/>
    </row>
    <row r="26442" spans="4:4">
      <c r="D26442" s="16"/>
    </row>
    <row r="26443" spans="4:4">
      <c r="D26443" s="16"/>
    </row>
    <row r="26444" spans="4:4">
      <c r="D26444" s="16"/>
    </row>
    <row r="26445" spans="4:4">
      <c r="D26445" s="16"/>
    </row>
    <row r="26446" spans="4:4">
      <c r="D26446" s="16"/>
    </row>
    <row r="26447" spans="4:4">
      <c r="D26447" s="16"/>
    </row>
    <row r="26448" spans="4:4">
      <c r="D26448" s="16"/>
    </row>
    <row r="26449" spans="4:4">
      <c r="D26449" s="16"/>
    </row>
    <row r="26450" spans="4:4">
      <c r="D26450" s="16"/>
    </row>
    <row r="26451" spans="4:4">
      <c r="D26451" s="16"/>
    </row>
    <row r="26452" spans="4:4">
      <c r="D26452" s="16"/>
    </row>
    <row r="26453" spans="4:4">
      <c r="D26453" s="16"/>
    </row>
    <row r="26454" spans="4:4">
      <c r="D26454" s="16"/>
    </row>
    <row r="26455" spans="4:4">
      <c r="D26455" s="16"/>
    </row>
    <row r="26456" spans="4:4">
      <c r="D26456" s="16"/>
    </row>
    <row r="26457" spans="4:4">
      <c r="D26457" s="16"/>
    </row>
    <row r="26458" spans="4:4">
      <c r="D26458" s="16"/>
    </row>
    <row r="26459" spans="4:4">
      <c r="D26459" s="16"/>
    </row>
    <row r="26460" spans="4:4">
      <c r="D26460" s="16"/>
    </row>
    <row r="26461" spans="4:4">
      <c r="D26461" s="16"/>
    </row>
    <row r="26462" spans="4:4">
      <c r="D26462" s="16"/>
    </row>
    <row r="26463" spans="4:4">
      <c r="D26463" s="16"/>
    </row>
    <row r="26464" spans="4:4">
      <c r="D26464" s="16"/>
    </row>
    <row r="26465" spans="4:4">
      <c r="D26465" s="16"/>
    </row>
    <row r="26466" spans="4:4">
      <c r="D26466" s="16"/>
    </row>
    <row r="26467" spans="4:4">
      <c r="D26467" s="16"/>
    </row>
    <row r="26468" spans="4:4">
      <c r="D26468" s="16"/>
    </row>
    <row r="26469" spans="4:4">
      <c r="D26469" s="16"/>
    </row>
    <row r="26470" spans="4:4">
      <c r="D26470" s="16"/>
    </row>
    <row r="26471" spans="4:4">
      <c r="D26471" s="16"/>
    </row>
    <row r="26472" spans="4:4">
      <c r="D26472" s="16"/>
    </row>
    <row r="26473" spans="4:4">
      <c r="D26473" s="16"/>
    </row>
    <row r="26474" spans="4:4">
      <c r="D26474" s="16"/>
    </row>
    <row r="26475" spans="4:4">
      <c r="D26475" s="16"/>
    </row>
    <row r="26476" spans="4:4">
      <c r="D26476" s="16"/>
    </row>
    <row r="26477" spans="4:4">
      <c r="D26477" s="16"/>
    </row>
    <row r="26478" spans="4:4">
      <c r="D26478" s="16"/>
    </row>
    <row r="26479" spans="4:4">
      <c r="D26479" s="16"/>
    </row>
    <row r="26480" spans="4:4">
      <c r="D26480" s="16"/>
    </row>
    <row r="26481" spans="4:4">
      <c r="D26481" s="16"/>
    </row>
    <row r="26482" spans="4:4">
      <c r="D26482" s="16"/>
    </row>
    <row r="26483" spans="4:4">
      <c r="D26483" s="16"/>
    </row>
    <row r="26484" spans="4:4">
      <c r="D26484" s="16"/>
    </row>
    <row r="26485" spans="4:4">
      <c r="D26485" s="16"/>
    </row>
    <row r="26486" spans="4:4">
      <c r="D26486" s="16"/>
    </row>
    <row r="26487" spans="4:4">
      <c r="D26487" s="16"/>
    </row>
    <row r="26488" spans="4:4">
      <c r="D26488" s="16"/>
    </row>
    <row r="26489" spans="4:4">
      <c r="D26489" s="16"/>
    </row>
    <row r="26490" spans="4:4">
      <c r="D26490" s="16"/>
    </row>
    <row r="26491" spans="4:4">
      <c r="D26491" s="16"/>
    </row>
    <row r="26492" spans="4:4">
      <c r="D26492" s="16"/>
    </row>
    <row r="26493" spans="4:4">
      <c r="D26493" s="16"/>
    </row>
    <row r="26494" spans="4:4">
      <c r="D26494" s="16"/>
    </row>
    <row r="26495" spans="4:4">
      <c r="D26495" s="16"/>
    </row>
    <row r="26496" spans="4:4">
      <c r="D26496" s="16"/>
    </row>
    <row r="26497" spans="4:4">
      <c r="D26497" s="16"/>
    </row>
    <row r="26498" spans="4:4">
      <c r="D26498" s="16"/>
    </row>
    <row r="26499" spans="4:4">
      <c r="D26499" s="16"/>
    </row>
    <row r="26500" spans="4:4">
      <c r="D26500" s="16"/>
    </row>
    <row r="26501" spans="4:4">
      <c r="D26501" s="16"/>
    </row>
    <row r="26502" spans="4:4">
      <c r="D26502" s="16"/>
    </row>
    <row r="26503" spans="4:4">
      <c r="D26503" s="16"/>
    </row>
    <row r="26504" spans="4:4">
      <c r="D26504" s="16"/>
    </row>
    <row r="26505" spans="4:4">
      <c r="D26505" s="16"/>
    </row>
    <row r="26506" spans="4:4">
      <c r="D26506" s="16"/>
    </row>
    <row r="26507" spans="4:4">
      <c r="D26507" s="16"/>
    </row>
    <row r="26508" spans="4:4">
      <c r="D26508" s="16"/>
    </row>
    <row r="26509" spans="4:4">
      <c r="D26509" s="16"/>
    </row>
    <row r="26510" spans="4:4">
      <c r="D26510" s="16"/>
    </row>
    <row r="26511" spans="4:4">
      <c r="D26511" s="16"/>
    </row>
    <row r="26512" spans="4:4">
      <c r="D26512" s="16"/>
    </row>
    <row r="26513" spans="4:4">
      <c r="D26513" s="16"/>
    </row>
    <row r="26514" spans="4:4">
      <c r="D26514" s="16"/>
    </row>
    <row r="26515" spans="4:4">
      <c r="D26515" s="16"/>
    </row>
    <row r="26516" spans="4:4">
      <c r="D26516" s="16"/>
    </row>
    <row r="26517" spans="4:4">
      <c r="D26517" s="16"/>
    </row>
    <row r="26518" spans="4:4">
      <c r="D26518" s="16"/>
    </row>
    <row r="26519" spans="4:4">
      <c r="D26519" s="16"/>
    </row>
    <row r="26520" spans="4:4">
      <c r="D26520" s="16"/>
    </row>
    <row r="26521" spans="4:4">
      <c r="D26521" s="16"/>
    </row>
    <row r="26522" spans="4:4">
      <c r="D26522" s="16"/>
    </row>
    <row r="26523" spans="4:4">
      <c r="D26523" s="16"/>
    </row>
    <row r="26524" spans="4:4">
      <c r="D26524" s="16"/>
    </row>
    <row r="26525" spans="4:4">
      <c r="D26525" s="16"/>
    </row>
    <row r="26526" spans="4:4">
      <c r="D26526" s="16"/>
    </row>
    <row r="26527" spans="4:4">
      <c r="D26527" s="16"/>
    </row>
    <row r="26528" spans="4:4">
      <c r="D26528" s="16"/>
    </row>
    <row r="26529" spans="4:4">
      <c r="D26529" s="16"/>
    </row>
    <row r="26530" spans="4:4">
      <c r="D26530" s="16"/>
    </row>
    <row r="26531" spans="4:4">
      <c r="D26531" s="16"/>
    </row>
    <row r="26532" spans="4:4">
      <c r="D26532" s="16"/>
    </row>
    <row r="26533" spans="4:4">
      <c r="D26533" s="16"/>
    </row>
    <row r="26534" spans="4:4">
      <c r="D26534" s="16"/>
    </row>
    <row r="26535" spans="4:4">
      <c r="D26535" s="16"/>
    </row>
    <row r="26536" spans="4:4">
      <c r="D26536" s="16"/>
    </row>
    <row r="26537" spans="4:4">
      <c r="D26537" s="16"/>
    </row>
    <row r="26538" spans="4:4">
      <c r="D26538" s="16"/>
    </row>
    <row r="26539" spans="4:4">
      <c r="D26539" s="16"/>
    </row>
    <row r="26540" spans="4:4">
      <c r="D26540" s="16"/>
    </row>
    <row r="26541" spans="4:4">
      <c r="D26541" s="16"/>
    </row>
    <row r="26542" spans="4:4">
      <c r="D26542" s="16"/>
    </row>
    <row r="26543" spans="4:4">
      <c r="D26543" s="16"/>
    </row>
    <row r="26544" spans="4:4">
      <c r="D26544" s="16"/>
    </row>
    <row r="26545" spans="4:4">
      <c r="D26545" s="16"/>
    </row>
    <row r="26546" spans="4:4">
      <c r="D26546" s="16"/>
    </row>
    <row r="26547" spans="4:4">
      <c r="D26547" s="16"/>
    </row>
    <row r="26548" spans="4:4">
      <c r="D26548" s="16"/>
    </row>
    <row r="26549" spans="4:4">
      <c r="D26549" s="16"/>
    </row>
    <row r="26550" spans="4:4">
      <c r="D26550" s="16"/>
    </row>
    <row r="26551" spans="4:4">
      <c r="D26551" s="16"/>
    </row>
    <row r="26552" spans="4:4">
      <c r="D26552" s="16"/>
    </row>
    <row r="26553" spans="4:4">
      <c r="D26553" s="16"/>
    </row>
    <row r="26554" spans="4:4">
      <c r="D26554" s="16"/>
    </row>
    <row r="26555" spans="4:4">
      <c r="D26555" s="16"/>
    </row>
    <row r="26556" spans="4:4">
      <c r="D26556" s="16"/>
    </row>
    <row r="26557" spans="4:4">
      <c r="D26557" s="16"/>
    </row>
    <row r="26558" spans="4:4">
      <c r="D26558" s="16"/>
    </row>
    <row r="26559" spans="4:4">
      <c r="D26559" s="16"/>
    </row>
    <row r="26560" spans="4:4">
      <c r="D26560" s="16"/>
    </row>
    <row r="26561" spans="4:4">
      <c r="D26561" s="16"/>
    </row>
    <row r="26562" spans="4:4">
      <c r="D26562" s="16"/>
    </row>
    <row r="26563" spans="4:4">
      <c r="D26563" s="16"/>
    </row>
    <row r="26564" spans="4:4">
      <c r="D26564" s="16"/>
    </row>
    <row r="26565" spans="4:4">
      <c r="D26565" s="16"/>
    </row>
    <row r="26566" spans="4:4">
      <c r="D26566" s="16"/>
    </row>
    <row r="26567" spans="4:4">
      <c r="D26567" s="16"/>
    </row>
    <row r="26568" spans="4:4">
      <c r="D26568" s="16"/>
    </row>
    <row r="26569" spans="4:4">
      <c r="D26569" s="16"/>
    </row>
    <row r="26570" spans="4:4">
      <c r="D26570" s="16"/>
    </row>
    <row r="26571" spans="4:4">
      <c r="D26571" s="16"/>
    </row>
    <row r="26572" spans="4:4">
      <c r="D26572" s="16"/>
    </row>
    <row r="26573" spans="4:4">
      <c r="D26573" s="16"/>
    </row>
    <row r="26574" spans="4:4">
      <c r="D26574" s="16"/>
    </row>
    <row r="26575" spans="4:4">
      <c r="D26575" s="16"/>
    </row>
    <row r="26576" spans="4:4">
      <c r="D26576" s="16"/>
    </row>
    <row r="26577" spans="4:4">
      <c r="D26577" s="16"/>
    </row>
    <row r="26578" spans="4:4">
      <c r="D26578" s="16"/>
    </row>
    <row r="26579" spans="4:4">
      <c r="D26579" s="16"/>
    </row>
    <row r="26580" spans="4:4">
      <c r="D26580" s="16"/>
    </row>
    <row r="26581" spans="4:4">
      <c r="D26581" s="16"/>
    </row>
    <row r="26582" spans="4:4">
      <c r="D26582" s="16"/>
    </row>
    <row r="26583" spans="4:4">
      <c r="D26583" s="16"/>
    </row>
    <row r="26584" spans="4:4">
      <c r="D26584" s="16"/>
    </row>
    <row r="26585" spans="4:4">
      <c r="D26585" s="16"/>
    </row>
    <row r="26586" spans="4:4">
      <c r="D26586" s="16"/>
    </row>
    <row r="26587" spans="4:4">
      <c r="D26587" s="16"/>
    </row>
    <row r="26588" spans="4:4">
      <c r="D26588" s="16"/>
    </row>
    <row r="26589" spans="4:4">
      <c r="D26589" s="16"/>
    </row>
    <row r="26590" spans="4:4">
      <c r="D26590" s="16"/>
    </row>
    <row r="26591" spans="4:4">
      <c r="D26591" s="16"/>
    </row>
    <row r="26592" spans="4:4">
      <c r="D26592" s="16"/>
    </row>
    <row r="26593" spans="4:4">
      <c r="D26593" s="16"/>
    </row>
    <row r="26594" spans="4:4">
      <c r="D26594" s="16"/>
    </row>
    <row r="26595" spans="4:4">
      <c r="D26595" s="16"/>
    </row>
    <row r="26596" spans="4:4">
      <c r="D26596" s="16"/>
    </row>
    <row r="26597" spans="4:4">
      <c r="D26597" s="16"/>
    </row>
    <row r="26598" spans="4:4">
      <c r="D26598" s="16"/>
    </row>
    <row r="26599" spans="4:4">
      <c r="D26599" s="16"/>
    </row>
    <row r="26600" spans="4:4">
      <c r="D26600" s="16"/>
    </row>
    <row r="26601" spans="4:4">
      <c r="D26601" s="16"/>
    </row>
    <row r="26602" spans="4:4">
      <c r="D26602" s="16"/>
    </row>
    <row r="26603" spans="4:4">
      <c r="D26603" s="16"/>
    </row>
    <row r="26604" spans="4:4">
      <c r="D26604" s="16"/>
    </row>
    <row r="26605" spans="4:4">
      <c r="D26605" s="16"/>
    </row>
    <row r="26606" spans="4:4">
      <c r="D26606" s="16"/>
    </row>
    <row r="26607" spans="4:4">
      <c r="D26607" s="16"/>
    </row>
    <row r="26608" spans="4:4">
      <c r="D26608" s="16"/>
    </row>
    <row r="26609" spans="4:4">
      <c r="D26609" s="16"/>
    </row>
    <row r="26610" spans="4:4">
      <c r="D26610" s="16"/>
    </row>
    <row r="26611" spans="4:4">
      <c r="D26611" s="16"/>
    </row>
    <row r="26612" spans="4:4">
      <c r="D26612" s="16"/>
    </row>
    <row r="26613" spans="4:4">
      <c r="D26613" s="16"/>
    </row>
    <row r="26614" spans="4:4">
      <c r="D26614" s="16"/>
    </row>
    <row r="26615" spans="4:4">
      <c r="D26615" s="16"/>
    </row>
    <row r="26616" spans="4:4">
      <c r="D26616" s="16"/>
    </row>
    <row r="26617" spans="4:4">
      <c r="D26617" s="16"/>
    </row>
    <row r="26618" spans="4:4">
      <c r="D26618" s="16"/>
    </row>
    <row r="26619" spans="4:4">
      <c r="D26619" s="16"/>
    </row>
    <row r="26620" spans="4:4">
      <c r="D26620" s="16"/>
    </row>
    <row r="26621" spans="4:4">
      <c r="D26621" s="16"/>
    </row>
    <row r="26622" spans="4:4">
      <c r="D26622" s="16"/>
    </row>
    <row r="26623" spans="4:4">
      <c r="D26623" s="16"/>
    </row>
    <row r="26624" spans="4:4">
      <c r="D26624" s="16"/>
    </row>
    <row r="26625" spans="4:4">
      <c r="D26625" s="16"/>
    </row>
    <row r="26626" spans="4:4">
      <c r="D26626" s="16"/>
    </row>
    <row r="26627" spans="4:4">
      <c r="D26627" s="16"/>
    </row>
    <row r="26628" spans="4:4">
      <c r="D26628" s="16"/>
    </row>
    <row r="26629" spans="4:4">
      <c r="D26629" s="16"/>
    </row>
    <row r="26630" spans="4:4">
      <c r="D26630" s="16"/>
    </row>
    <row r="26631" spans="4:4">
      <c r="D26631" s="16"/>
    </row>
    <row r="26632" spans="4:4">
      <c r="D26632" s="16"/>
    </row>
    <row r="26633" spans="4:4">
      <c r="D26633" s="16"/>
    </row>
    <row r="26634" spans="4:4">
      <c r="D26634" s="16"/>
    </row>
    <row r="26635" spans="4:4">
      <c r="D26635" s="16"/>
    </row>
    <row r="26636" spans="4:4">
      <c r="D26636" s="16"/>
    </row>
    <row r="26637" spans="4:4">
      <c r="D26637" s="16"/>
    </row>
    <row r="26638" spans="4:4">
      <c r="D26638" s="16"/>
    </row>
    <row r="26639" spans="4:4">
      <c r="D26639" s="16"/>
    </row>
    <row r="26640" spans="4:4">
      <c r="D26640" s="16"/>
    </row>
    <row r="26641" spans="4:4">
      <c r="D26641" s="16"/>
    </row>
    <row r="26642" spans="4:4">
      <c r="D26642" s="16"/>
    </row>
    <row r="26643" spans="4:4">
      <c r="D26643" s="16"/>
    </row>
    <row r="26644" spans="4:4">
      <c r="D26644" s="16"/>
    </row>
    <row r="26645" spans="4:4">
      <c r="D26645" s="16"/>
    </row>
    <row r="26646" spans="4:4">
      <c r="D26646" s="16"/>
    </row>
    <row r="26647" spans="4:4">
      <c r="D26647" s="16"/>
    </row>
    <row r="26648" spans="4:4">
      <c r="D26648" s="16"/>
    </row>
    <row r="26649" spans="4:4">
      <c r="D26649" s="16"/>
    </row>
    <row r="26650" spans="4:4">
      <c r="D26650" s="16"/>
    </row>
    <row r="26651" spans="4:4">
      <c r="D26651" s="16"/>
    </row>
    <row r="26652" spans="4:4">
      <c r="D26652" s="16"/>
    </row>
    <row r="26653" spans="4:4">
      <c r="D26653" s="16"/>
    </row>
    <row r="26654" spans="4:4">
      <c r="D26654" s="16"/>
    </row>
    <row r="26655" spans="4:4">
      <c r="D26655" s="16"/>
    </row>
    <row r="26656" spans="4:4">
      <c r="D26656" s="16"/>
    </row>
    <row r="26657" spans="4:4">
      <c r="D26657" s="16"/>
    </row>
    <row r="26658" spans="4:4">
      <c r="D26658" s="16"/>
    </row>
    <row r="26659" spans="4:4">
      <c r="D26659" s="16"/>
    </row>
    <row r="26660" spans="4:4">
      <c r="D26660" s="16"/>
    </row>
    <row r="26661" spans="4:4">
      <c r="D26661" s="16"/>
    </row>
    <row r="26662" spans="4:4">
      <c r="D26662" s="16"/>
    </row>
    <row r="26663" spans="4:4">
      <c r="D26663" s="16"/>
    </row>
    <row r="26664" spans="4:4">
      <c r="D26664" s="16"/>
    </row>
    <row r="26665" spans="4:4">
      <c r="D26665" s="16"/>
    </row>
    <row r="26666" spans="4:4">
      <c r="D26666" s="16"/>
    </row>
    <row r="26667" spans="4:4">
      <c r="D26667" s="16"/>
    </row>
    <row r="26668" spans="4:4">
      <c r="D26668" s="16"/>
    </row>
    <row r="26669" spans="4:4">
      <c r="D26669" s="16"/>
    </row>
    <row r="26670" spans="4:4">
      <c r="D26670" s="16"/>
    </row>
    <row r="26671" spans="4:4">
      <c r="D26671" s="16"/>
    </row>
    <row r="26672" spans="4:4">
      <c r="D26672" s="16"/>
    </row>
    <row r="26673" spans="4:4">
      <c r="D26673" s="16"/>
    </row>
    <row r="26674" spans="4:4">
      <c r="D26674" s="16"/>
    </row>
    <row r="26675" spans="4:4">
      <c r="D26675" s="16"/>
    </row>
    <row r="26676" spans="4:4">
      <c r="D26676" s="16"/>
    </row>
    <row r="26677" spans="4:4">
      <c r="D26677" s="16"/>
    </row>
    <row r="26678" spans="4:4">
      <c r="D26678" s="16"/>
    </row>
    <row r="26679" spans="4:4">
      <c r="D26679" s="16"/>
    </row>
    <row r="26680" spans="4:4">
      <c r="D26680" s="16"/>
    </row>
    <row r="26681" spans="4:4">
      <c r="D26681" s="16"/>
    </row>
    <row r="26682" spans="4:4">
      <c r="D26682" s="16"/>
    </row>
    <row r="26683" spans="4:4">
      <c r="D26683" s="16"/>
    </row>
    <row r="26684" spans="4:4">
      <c r="D26684" s="16"/>
    </row>
    <row r="26685" spans="4:4">
      <c r="D26685" s="16"/>
    </row>
    <row r="26686" spans="4:4">
      <c r="D26686" s="16"/>
    </row>
    <row r="26687" spans="4:4">
      <c r="D26687" s="16"/>
    </row>
    <row r="26688" spans="4:4">
      <c r="D26688" s="16"/>
    </row>
    <row r="26689" spans="4:4">
      <c r="D26689" s="16"/>
    </row>
    <row r="26690" spans="4:4">
      <c r="D26690" s="16"/>
    </row>
    <row r="26691" spans="4:4">
      <c r="D26691" s="16"/>
    </row>
    <row r="26692" spans="4:4">
      <c r="D26692" s="16"/>
    </row>
    <row r="26693" spans="4:4">
      <c r="D26693" s="16"/>
    </row>
    <row r="26694" spans="4:4">
      <c r="D26694" s="16"/>
    </row>
    <row r="26695" spans="4:4">
      <c r="D26695" s="16"/>
    </row>
    <row r="26696" spans="4:4">
      <c r="D26696" s="16"/>
    </row>
    <row r="26697" spans="4:4">
      <c r="D26697" s="16"/>
    </row>
    <row r="26698" spans="4:4">
      <c r="D26698" s="16"/>
    </row>
    <row r="26699" spans="4:4">
      <c r="D26699" s="16"/>
    </row>
    <row r="26700" spans="4:4">
      <c r="D26700" s="16"/>
    </row>
    <row r="26701" spans="4:4">
      <c r="D26701" s="16"/>
    </row>
    <row r="26702" spans="4:4">
      <c r="D26702" s="16"/>
    </row>
    <row r="26703" spans="4:4">
      <c r="D26703" s="16"/>
    </row>
    <row r="26704" spans="4:4">
      <c r="D26704" s="16"/>
    </row>
    <row r="26705" spans="4:4">
      <c r="D26705" s="16"/>
    </row>
    <row r="26706" spans="4:4">
      <c r="D26706" s="16"/>
    </row>
    <row r="26707" spans="4:4">
      <c r="D26707" s="16"/>
    </row>
    <row r="26708" spans="4:4">
      <c r="D26708" s="16"/>
    </row>
    <row r="26709" spans="4:4">
      <c r="D26709" s="16"/>
    </row>
    <row r="26710" spans="4:4">
      <c r="D26710" s="16"/>
    </row>
    <row r="26711" spans="4:4">
      <c r="D26711" s="16"/>
    </row>
    <row r="26712" spans="4:4">
      <c r="D26712" s="16"/>
    </row>
    <row r="26713" spans="4:4">
      <c r="D26713" s="16"/>
    </row>
    <row r="26714" spans="4:4">
      <c r="D26714" s="16"/>
    </row>
    <row r="26715" spans="4:4">
      <c r="D26715" s="16"/>
    </row>
    <row r="26716" spans="4:4">
      <c r="D26716" s="16"/>
    </row>
    <row r="26717" spans="4:4">
      <c r="D26717" s="16"/>
    </row>
    <row r="26718" spans="4:4">
      <c r="D26718" s="16"/>
    </row>
    <row r="26719" spans="4:4">
      <c r="D26719" s="16"/>
    </row>
    <row r="26720" spans="4:4">
      <c r="D26720" s="16"/>
    </row>
    <row r="26721" spans="4:4">
      <c r="D26721" s="16"/>
    </row>
    <row r="26722" spans="4:4">
      <c r="D26722" s="16"/>
    </row>
    <row r="26723" spans="4:4">
      <c r="D26723" s="16"/>
    </row>
    <row r="26724" spans="4:4">
      <c r="D26724" s="16"/>
    </row>
    <row r="26725" spans="4:4">
      <c r="D26725" s="16"/>
    </row>
    <row r="26726" spans="4:4">
      <c r="D26726" s="16"/>
    </row>
    <row r="26727" spans="4:4">
      <c r="D26727" s="16"/>
    </row>
    <row r="26728" spans="4:4">
      <c r="D26728" s="16"/>
    </row>
    <row r="26729" spans="4:4">
      <c r="D26729" s="16"/>
    </row>
    <row r="26730" spans="4:4">
      <c r="D26730" s="16"/>
    </row>
    <row r="26731" spans="4:4">
      <c r="D26731" s="16"/>
    </row>
    <row r="26732" spans="4:4">
      <c r="D26732" s="16"/>
    </row>
    <row r="26733" spans="4:4">
      <c r="D26733" s="16"/>
    </row>
    <row r="26734" spans="4:4">
      <c r="D26734" s="16"/>
    </row>
    <row r="26735" spans="4:4">
      <c r="D26735" s="16"/>
    </row>
    <row r="26736" spans="4:4">
      <c r="D26736" s="16"/>
    </row>
    <row r="26737" spans="4:4">
      <c r="D26737" s="16"/>
    </row>
    <row r="26738" spans="4:4">
      <c r="D26738" s="16"/>
    </row>
    <row r="26739" spans="4:4">
      <c r="D26739" s="16"/>
    </row>
    <row r="26740" spans="4:4">
      <c r="D26740" s="16"/>
    </row>
    <row r="26741" spans="4:4">
      <c r="D26741" s="16"/>
    </row>
    <row r="26742" spans="4:4">
      <c r="D26742" s="16"/>
    </row>
    <row r="26743" spans="4:4">
      <c r="D26743" s="16"/>
    </row>
    <row r="26744" spans="4:4">
      <c r="D26744" s="16"/>
    </row>
    <row r="26745" spans="4:4">
      <c r="D26745" s="16"/>
    </row>
    <row r="26746" spans="4:4">
      <c r="D26746" s="16"/>
    </row>
    <row r="26747" spans="4:4">
      <c r="D26747" s="16"/>
    </row>
    <row r="26748" spans="4:4">
      <c r="D26748" s="16"/>
    </row>
    <row r="26749" spans="4:4">
      <c r="D26749" s="16"/>
    </row>
    <row r="26750" spans="4:4">
      <c r="D26750" s="16"/>
    </row>
    <row r="26751" spans="4:4">
      <c r="D26751" s="16"/>
    </row>
    <row r="26752" spans="4:4">
      <c r="D26752" s="16"/>
    </row>
    <row r="26753" spans="4:4">
      <c r="D26753" s="16"/>
    </row>
    <row r="26754" spans="4:4">
      <c r="D26754" s="16"/>
    </row>
    <row r="26755" spans="4:4">
      <c r="D26755" s="16"/>
    </row>
    <row r="26756" spans="4:4">
      <c r="D26756" s="16"/>
    </row>
    <row r="26757" spans="4:4">
      <c r="D26757" s="16"/>
    </row>
    <row r="26758" spans="4:4">
      <c r="D26758" s="16"/>
    </row>
    <row r="26759" spans="4:4">
      <c r="D26759" s="16"/>
    </row>
    <row r="26760" spans="4:4">
      <c r="D26760" s="16"/>
    </row>
    <row r="26761" spans="4:4">
      <c r="D26761" s="16"/>
    </row>
    <row r="26762" spans="4:4">
      <c r="D26762" s="16"/>
    </row>
    <row r="26763" spans="4:4">
      <c r="D26763" s="16"/>
    </row>
    <row r="26764" spans="4:4">
      <c r="D26764" s="16"/>
    </row>
    <row r="26765" spans="4:4">
      <c r="D26765" s="16"/>
    </row>
    <row r="26766" spans="4:4">
      <c r="D26766" s="16"/>
    </row>
    <row r="26767" spans="4:4">
      <c r="D26767" s="16"/>
    </row>
    <row r="26768" spans="4:4">
      <c r="D26768" s="16"/>
    </row>
    <row r="26769" spans="4:4">
      <c r="D26769" s="16"/>
    </row>
    <row r="26770" spans="4:4">
      <c r="D26770" s="16"/>
    </row>
    <row r="26771" spans="4:4">
      <c r="D26771" s="16"/>
    </row>
    <row r="26772" spans="4:4">
      <c r="D26772" s="16"/>
    </row>
    <row r="26773" spans="4:4">
      <c r="D26773" s="16"/>
    </row>
    <row r="26774" spans="4:4">
      <c r="D26774" s="16"/>
    </row>
    <row r="26775" spans="4:4">
      <c r="D26775" s="16"/>
    </row>
    <row r="26776" spans="4:4">
      <c r="D26776" s="16"/>
    </row>
    <row r="26777" spans="4:4">
      <c r="D26777" s="16"/>
    </row>
    <row r="26778" spans="4:4">
      <c r="D26778" s="16"/>
    </row>
    <row r="26779" spans="4:4">
      <c r="D26779" s="16"/>
    </row>
    <row r="26780" spans="4:4">
      <c r="D26780" s="16"/>
    </row>
    <row r="26781" spans="4:4">
      <c r="D26781" s="16"/>
    </row>
    <row r="26782" spans="4:4">
      <c r="D26782" s="16"/>
    </row>
    <row r="26783" spans="4:4">
      <c r="D26783" s="16"/>
    </row>
    <row r="26784" spans="4:4">
      <c r="D26784" s="16"/>
    </row>
    <row r="26785" spans="4:4">
      <c r="D26785" s="16"/>
    </row>
    <row r="26786" spans="4:4">
      <c r="D26786" s="16"/>
    </row>
    <row r="26787" spans="4:4">
      <c r="D26787" s="16"/>
    </row>
    <row r="26788" spans="4:4">
      <c r="D26788" s="16"/>
    </row>
    <row r="26789" spans="4:4">
      <c r="D26789" s="16"/>
    </row>
    <row r="26790" spans="4:4">
      <c r="D26790" s="16"/>
    </row>
    <row r="26791" spans="4:4">
      <c r="D26791" s="16"/>
    </row>
    <row r="26792" spans="4:4">
      <c r="D26792" s="16"/>
    </row>
    <row r="26793" spans="4:4">
      <c r="D26793" s="16"/>
    </row>
    <row r="26794" spans="4:4">
      <c r="D26794" s="16"/>
    </row>
    <row r="26795" spans="4:4">
      <c r="D26795" s="16"/>
    </row>
    <row r="26796" spans="4:4">
      <c r="D26796" s="16"/>
    </row>
    <row r="26797" spans="4:4">
      <c r="D26797" s="16"/>
    </row>
    <row r="26798" spans="4:4">
      <c r="D26798" s="16"/>
    </row>
    <row r="26799" spans="4:4">
      <c r="D26799" s="16"/>
    </row>
    <row r="26800" spans="4:4">
      <c r="D26800" s="16"/>
    </row>
    <row r="26801" spans="4:4">
      <c r="D26801" s="16"/>
    </row>
    <row r="26802" spans="4:4">
      <c r="D26802" s="16"/>
    </row>
    <row r="26803" spans="4:4">
      <c r="D26803" s="16"/>
    </row>
    <row r="26804" spans="4:4">
      <c r="D26804" s="16"/>
    </row>
    <row r="26805" spans="4:4">
      <c r="D26805" s="16"/>
    </row>
    <row r="26806" spans="4:4">
      <c r="D26806" s="16"/>
    </row>
    <row r="26807" spans="4:4">
      <c r="D26807" s="16"/>
    </row>
    <row r="26808" spans="4:4">
      <c r="D26808" s="16"/>
    </row>
    <row r="26809" spans="4:4">
      <c r="D26809" s="16"/>
    </row>
    <row r="26810" spans="4:4">
      <c r="D26810" s="16"/>
    </row>
    <row r="26811" spans="4:4">
      <c r="D26811" s="16"/>
    </row>
    <row r="26812" spans="4:4">
      <c r="D26812" s="16"/>
    </row>
    <row r="26813" spans="4:4">
      <c r="D26813" s="16"/>
    </row>
    <row r="26814" spans="4:4">
      <c r="D26814" s="16"/>
    </row>
    <row r="26815" spans="4:4">
      <c r="D26815" s="16"/>
    </row>
    <row r="26816" spans="4:4">
      <c r="D26816" s="16"/>
    </row>
    <row r="26817" spans="4:4">
      <c r="D26817" s="16"/>
    </row>
    <row r="26818" spans="4:4">
      <c r="D26818" s="16"/>
    </row>
    <row r="26819" spans="4:4">
      <c r="D26819" s="16"/>
    </row>
    <row r="26820" spans="4:4">
      <c r="D26820" s="16"/>
    </row>
    <row r="26821" spans="4:4">
      <c r="D26821" s="16"/>
    </row>
    <row r="26822" spans="4:4">
      <c r="D26822" s="16"/>
    </row>
    <row r="26823" spans="4:4">
      <c r="D26823" s="16"/>
    </row>
    <row r="26824" spans="4:4">
      <c r="D26824" s="16"/>
    </row>
    <row r="26825" spans="4:4">
      <c r="D26825" s="16"/>
    </row>
    <row r="26826" spans="4:4">
      <c r="D26826" s="16"/>
    </row>
    <row r="26827" spans="4:4">
      <c r="D26827" s="16"/>
    </row>
    <row r="26828" spans="4:4">
      <c r="D26828" s="16"/>
    </row>
    <row r="26829" spans="4:4">
      <c r="D26829" s="16"/>
    </row>
    <row r="26830" spans="4:4">
      <c r="D26830" s="16"/>
    </row>
    <row r="26831" spans="4:4">
      <c r="D26831" s="16"/>
    </row>
    <row r="26832" spans="4:4">
      <c r="D26832" s="16"/>
    </row>
    <row r="26833" spans="4:4">
      <c r="D26833" s="16"/>
    </row>
    <row r="26834" spans="4:4">
      <c r="D26834" s="16"/>
    </row>
    <row r="26835" spans="4:4">
      <c r="D26835" s="16"/>
    </row>
    <row r="26836" spans="4:4">
      <c r="D26836" s="16"/>
    </row>
    <row r="26837" spans="4:4">
      <c r="D26837" s="16"/>
    </row>
    <row r="26838" spans="4:4">
      <c r="D26838" s="16"/>
    </row>
    <row r="26839" spans="4:4">
      <c r="D26839" s="16"/>
    </row>
    <row r="26840" spans="4:4">
      <c r="D26840" s="16"/>
    </row>
    <row r="26841" spans="4:4">
      <c r="D26841" s="16"/>
    </row>
    <row r="26842" spans="4:4">
      <c r="D26842" s="16"/>
    </row>
    <row r="26843" spans="4:4">
      <c r="D26843" s="16"/>
    </row>
    <row r="26844" spans="4:4">
      <c r="D26844" s="16"/>
    </row>
    <row r="26845" spans="4:4">
      <c r="D26845" s="16"/>
    </row>
    <row r="26846" spans="4:4">
      <c r="D26846" s="16"/>
    </row>
    <row r="26847" spans="4:4">
      <c r="D26847" s="16"/>
    </row>
    <row r="26848" spans="4:4">
      <c r="D26848" s="16"/>
    </row>
    <row r="26849" spans="4:4">
      <c r="D26849" s="16"/>
    </row>
    <row r="26850" spans="4:4">
      <c r="D26850" s="16"/>
    </row>
    <row r="26851" spans="4:4">
      <c r="D26851" s="16"/>
    </row>
    <row r="26852" spans="4:4">
      <c r="D26852" s="16"/>
    </row>
    <row r="26853" spans="4:4">
      <c r="D26853" s="16"/>
    </row>
    <row r="26854" spans="4:4">
      <c r="D26854" s="16"/>
    </row>
    <row r="26855" spans="4:4">
      <c r="D26855" s="16"/>
    </row>
    <row r="26856" spans="4:4">
      <c r="D26856" s="16"/>
    </row>
    <row r="26857" spans="4:4">
      <c r="D26857" s="16"/>
    </row>
    <row r="26858" spans="4:4">
      <c r="D26858" s="16"/>
    </row>
    <row r="26859" spans="4:4">
      <c r="D26859" s="16"/>
    </row>
    <row r="26860" spans="4:4">
      <c r="D26860" s="16"/>
    </row>
    <row r="26861" spans="4:4">
      <c r="D26861" s="16"/>
    </row>
    <row r="26862" spans="4:4">
      <c r="D26862" s="16"/>
    </row>
    <row r="26863" spans="4:4">
      <c r="D26863" s="16"/>
    </row>
    <row r="26864" spans="4:4">
      <c r="D26864" s="16"/>
    </row>
    <row r="26865" spans="4:4">
      <c r="D26865" s="16"/>
    </row>
    <row r="26866" spans="4:4">
      <c r="D26866" s="16"/>
    </row>
    <row r="26867" spans="4:4">
      <c r="D26867" s="16"/>
    </row>
    <row r="26868" spans="4:4">
      <c r="D26868" s="16"/>
    </row>
    <row r="26869" spans="4:4">
      <c r="D26869" s="16"/>
    </row>
    <row r="26870" spans="4:4">
      <c r="D26870" s="16"/>
    </row>
    <row r="26871" spans="4:4">
      <c r="D26871" s="16"/>
    </row>
    <row r="26872" spans="4:4">
      <c r="D26872" s="16"/>
    </row>
    <row r="26873" spans="4:4">
      <c r="D26873" s="16"/>
    </row>
    <row r="26874" spans="4:4">
      <c r="D26874" s="16"/>
    </row>
    <row r="26875" spans="4:4">
      <c r="D26875" s="16"/>
    </row>
    <row r="26876" spans="4:4">
      <c r="D26876" s="16"/>
    </row>
    <row r="26877" spans="4:4">
      <c r="D26877" s="16"/>
    </row>
    <row r="26878" spans="4:4">
      <c r="D26878" s="16"/>
    </row>
    <row r="26879" spans="4:4">
      <c r="D26879" s="16"/>
    </row>
    <row r="26880" spans="4:4">
      <c r="D26880" s="16"/>
    </row>
    <row r="26881" spans="4:4">
      <c r="D26881" s="16"/>
    </row>
    <row r="26882" spans="4:4">
      <c r="D26882" s="16"/>
    </row>
    <row r="26883" spans="4:4">
      <c r="D26883" s="16"/>
    </row>
    <row r="26884" spans="4:4">
      <c r="D26884" s="16"/>
    </row>
    <row r="26885" spans="4:4">
      <c r="D26885" s="16"/>
    </row>
    <row r="26886" spans="4:4">
      <c r="D26886" s="16"/>
    </row>
    <row r="26887" spans="4:4">
      <c r="D26887" s="16"/>
    </row>
    <row r="26888" spans="4:4">
      <c r="D26888" s="16"/>
    </row>
    <row r="26889" spans="4:4">
      <c r="D26889" s="16"/>
    </row>
    <row r="26890" spans="4:4">
      <c r="D26890" s="16"/>
    </row>
    <row r="26891" spans="4:4">
      <c r="D26891" s="16"/>
    </row>
    <row r="26892" spans="4:4">
      <c r="D26892" s="16"/>
    </row>
    <row r="26893" spans="4:4">
      <c r="D26893" s="16"/>
    </row>
    <row r="26894" spans="4:4">
      <c r="D26894" s="16"/>
    </row>
    <row r="26895" spans="4:4">
      <c r="D26895" s="16"/>
    </row>
    <row r="26896" spans="4:4">
      <c r="D26896" s="16"/>
    </row>
    <row r="26897" spans="4:4">
      <c r="D26897" s="16"/>
    </row>
    <row r="26898" spans="4:4">
      <c r="D26898" s="16"/>
    </row>
    <row r="26899" spans="4:4">
      <c r="D26899" s="16"/>
    </row>
    <row r="26900" spans="4:4">
      <c r="D26900" s="16"/>
    </row>
    <row r="26901" spans="4:4">
      <c r="D26901" s="16"/>
    </row>
    <row r="26902" spans="4:4">
      <c r="D26902" s="16"/>
    </row>
    <row r="26903" spans="4:4">
      <c r="D26903" s="16"/>
    </row>
    <row r="26904" spans="4:4">
      <c r="D26904" s="16"/>
    </row>
    <row r="26905" spans="4:4">
      <c r="D26905" s="16"/>
    </row>
    <row r="26906" spans="4:4">
      <c r="D26906" s="16"/>
    </row>
    <row r="26907" spans="4:4">
      <c r="D26907" s="16"/>
    </row>
    <row r="26908" spans="4:4">
      <c r="D26908" s="16"/>
    </row>
    <row r="26909" spans="4:4">
      <c r="D26909" s="16"/>
    </row>
    <row r="26910" spans="4:4">
      <c r="D26910" s="16"/>
    </row>
    <row r="26911" spans="4:4">
      <c r="D26911" s="16"/>
    </row>
    <row r="26912" spans="4:4">
      <c r="D26912" s="16"/>
    </row>
    <row r="26913" spans="4:4">
      <c r="D26913" s="16"/>
    </row>
    <row r="26914" spans="4:4">
      <c r="D26914" s="16"/>
    </row>
    <row r="26915" spans="4:4">
      <c r="D26915" s="16"/>
    </row>
    <row r="26916" spans="4:4">
      <c r="D26916" s="16"/>
    </row>
    <row r="26917" spans="4:4">
      <c r="D26917" s="16"/>
    </row>
    <row r="26918" spans="4:4">
      <c r="D26918" s="16"/>
    </row>
    <row r="26919" spans="4:4">
      <c r="D26919" s="16"/>
    </row>
    <row r="26920" spans="4:4">
      <c r="D26920" s="16"/>
    </row>
    <row r="26921" spans="4:4">
      <c r="D26921" s="16"/>
    </row>
    <row r="26922" spans="4:4">
      <c r="D26922" s="16"/>
    </row>
    <row r="26923" spans="4:4">
      <c r="D26923" s="16"/>
    </row>
    <row r="26924" spans="4:4">
      <c r="D26924" s="16"/>
    </row>
    <row r="26925" spans="4:4">
      <c r="D26925" s="16"/>
    </row>
    <row r="26926" spans="4:4">
      <c r="D26926" s="16"/>
    </row>
    <row r="26927" spans="4:4">
      <c r="D26927" s="16"/>
    </row>
    <row r="26928" spans="4:4">
      <c r="D26928" s="16"/>
    </row>
    <row r="26929" spans="4:4">
      <c r="D26929" s="16"/>
    </row>
    <row r="26930" spans="4:4">
      <c r="D26930" s="16"/>
    </row>
    <row r="26931" spans="4:4">
      <c r="D26931" s="16"/>
    </row>
    <row r="26932" spans="4:4">
      <c r="D26932" s="16"/>
    </row>
    <row r="26933" spans="4:4">
      <c r="D26933" s="16"/>
    </row>
    <row r="26934" spans="4:4">
      <c r="D26934" s="16"/>
    </row>
    <row r="26935" spans="4:4">
      <c r="D26935" s="16"/>
    </row>
    <row r="26936" spans="4:4">
      <c r="D26936" s="16"/>
    </row>
    <row r="26937" spans="4:4">
      <c r="D26937" s="16"/>
    </row>
    <row r="26938" spans="4:4">
      <c r="D26938" s="16"/>
    </row>
    <row r="26939" spans="4:4">
      <c r="D26939" s="16"/>
    </row>
    <row r="26940" spans="4:4">
      <c r="D26940" s="16"/>
    </row>
    <row r="26941" spans="4:4">
      <c r="D26941" s="16"/>
    </row>
    <row r="26942" spans="4:4">
      <c r="D26942" s="16"/>
    </row>
    <row r="26943" spans="4:4">
      <c r="D26943" s="16"/>
    </row>
    <row r="26944" spans="4:4">
      <c r="D26944" s="16"/>
    </row>
    <row r="26945" spans="4:4">
      <c r="D26945" s="16"/>
    </row>
    <row r="26946" spans="4:4">
      <c r="D26946" s="16"/>
    </row>
    <row r="26947" spans="4:4">
      <c r="D26947" s="16"/>
    </row>
    <row r="26948" spans="4:4">
      <c r="D26948" s="16"/>
    </row>
    <row r="26949" spans="4:4">
      <c r="D26949" s="16"/>
    </row>
    <row r="26950" spans="4:4">
      <c r="D26950" s="16"/>
    </row>
    <row r="26951" spans="4:4">
      <c r="D26951" s="16"/>
    </row>
    <row r="26952" spans="4:4">
      <c r="D26952" s="16"/>
    </row>
    <row r="26953" spans="4:4">
      <c r="D26953" s="16"/>
    </row>
    <row r="26954" spans="4:4">
      <c r="D26954" s="16"/>
    </row>
    <row r="26955" spans="4:4">
      <c r="D26955" s="16"/>
    </row>
    <row r="26956" spans="4:4">
      <c r="D26956" s="16"/>
    </row>
    <row r="26957" spans="4:4">
      <c r="D26957" s="16"/>
    </row>
    <row r="26958" spans="4:4">
      <c r="D26958" s="16"/>
    </row>
    <row r="26959" spans="4:4">
      <c r="D26959" s="16"/>
    </row>
    <row r="26960" spans="4:4">
      <c r="D26960" s="16"/>
    </row>
    <row r="26961" spans="4:4">
      <c r="D26961" s="16"/>
    </row>
    <row r="26962" spans="4:4">
      <c r="D26962" s="16"/>
    </row>
    <row r="26963" spans="4:4">
      <c r="D26963" s="16"/>
    </row>
    <row r="26964" spans="4:4">
      <c r="D26964" s="16"/>
    </row>
    <row r="26965" spans="4:4">
      <c r="D26965" s="16"/>
    </row>
    <row r="26966" spans="4:4">
      <c r="D26966" s="16"/>
    </row>
    <row r="26967" spans="4:4">
      <c r="D26967" s="16"/>
    </row>
    <row r="26968" spans="4:4">
      <c r="D26968" s="16"/>
    </row>
    <row r="26969" spans="4:4">
      <c r="D26969" s="16"/>
    </row>
    <row r="26970" spans="4:4">
      <c r="D26970" s="16"/>
    </row>
    <row r="26971" spans="4:4">
      <c r="D26971" s="16"/>
    </row>
    <row r="26972" spans="4:4">
      <c r="D26972" s="16"/>
    </row>
    <row r="26973" spans="4:4">
      <c r="D26973" s="16"/>
    </row>
    <row r="26974" spans="4:4">
      <c r="D26974" s="16"/>
    </row>
    <row r="26975" spans="4:4">
      <c r="D26975" s="16"/>
    </row>
    <row r="26976" spans="4:4">
      <c r="D26976" s="16"/>
    </row>
    <row r="26977" spans="4:4">
      <c r="D26977" s="16"/>
    </row>
    <row r="26978" spans="4:4">
      <c r="D26978" s="16"/>
    </row>
    <row r="26979" spans="4:4">
      <c r="D26979" s="16"/>
    </row>
    <row r="26980" spans="4:4">
      <c r="D26980" s="16"/>
    </row>
    <row r="26981" spans="4:4">
      <c r="D26981" s="16"/>
    </row>
    <row r="26982" spans="4:4">
      <c r="D26982" s="16"/>
    </row>
    <row r="26983" spans="4:4">
      <c r="D26983" s="16"/>
    </row>
    <row r="26984" spans="4:4">
      <c r="D26984" s="16"/>
    </row>
    <row r="26985" spans="4:4">
      <c r="D26985" s="16"/>
    </row>
    <row r="26986" spans="4:4">
      <c r="D26986" s="16"/>
    </row>
    <row r="26987" spans="4:4">
      <c r="D26987" s="16"/>
    </row>
    <row r="26988" spans="4:4">
      <c r="D26988" s="16"/>
    </row>
    <row r="26989" spans="4:4">
      <c r="D26989" s="16"/>
    </row>
    <row r="26990" spans="4:4">
      <c r="D26990" s="16"/>
    </row>
    <row r="26991" spans="4:4">
      <c r="D26991" s="16"/>
    </row>
    <row r="26992" spans="4:4">
      <c r="D26992" s="16"/>
    </row>
    <row r="26993" spans="4:4">
      <c r="D26993" s="16"/>
    </row>
    <row r="26994" spans="4:4">
      <c r="D26994" s="16"/>
    </row>
    <row r="26995" spans="4:4">
      <c r="D26995" s="16"/>
    </row>
    <row r="26996" spans="4:4">
      <c r="D26996" s="16"/>
    </row>
    <row r="26997" spans="4:4">
      <c r="D26997" s="16"/>
    </row>
    <row r="26998" spans="4:4">
      <c r="D26998" s="16"/>
    </row>
    <row r="26999" spans="4:4">
      <c r="D26999" s="16"/>
    </row>
    <row r="27000" spans="4:4">
      <c r="D27000" s="16"/>
    </row>
    <row r="27001" spans="4:4">
      <c r="D27001" s="16"/>
    </row>
    <row r="27002" spans="4:4">
      <c r="D27002" s="16"/>
    </row>
    <row r="27003" spans="4:4">
      <c r="D27003" s="16"/>
    </row>
    <row r="27004" spans="4:4">
      <c r="D27004" s="16"/>
    </row>
    <row r="27005" spans="4:4">
      <c r="D27005" s="16"/>
    </row>
    <row r="27006" spans="4:4">
      <c r="D27006" s="16"/>
    </row>
    <row r="27007" spans="4:4">
      <c r="D27007" s="16"/>
    </row>
    <row r="27008" spans="4:4">
      <c r="D27008" s="16"/>
    </row>
    <row r="27009" spans="4:4">
      <c r="D27009" s="16"/>
    </row>
    <row r="27010" spans="4:4">
      <c r="D27010" s="16"/>
    </row>
    <row r="27011" spans="4:4">
      <c r="D27011" s="16"/>
    </row>
    <row r="27012" spans="4:4">
      <c r="D27012" s="16"/>
    </row>
    <row r="27013" spans="4:4">
      <c r="D27013" s="16"/>
    </row>
    <row r="27014" spans="4:4">
      <c r="D27014" s="16"/>
    </row>
    <row r="27015" spans="4:4">
      <c r="D27015" s="16"/>
    </row>
    <row r="27016" spans="4:4">
      <c r="D27016" s="16"/>
    </row>
    <row r="27017" spans="4:4">
      <c r="D27017" s="16"/>
    </row>
    <row r="27018" spans="4:4">
      <c r="D27018" s="16"/>
    </row>
    <row r="27019" spans="4:4">
      <c r="D27019" s="16"/>
    </row>
    <row r="27020" spans="4:4">
      <c r="D27020" s="16"/>
    </row>
    <row r="27021" spans="4:4">
      <c r="D27021" s="16"/>
    </row>
    <row r="27022" spans="4:4">
      <c r="D27022" s="16"/>
    </row>
    <row r="27023" spans="4:4">
      <c r="D27023" s="16"/>
    </row>
    <row r="27024" spans="4:4">
      <c r="D27024" s="16"/>
    </row>
    <row r="27025" spans="4:4">
      <c r="D27025" s="16"/>
    </row>
    <row r="27026" spans="4:4">
      <c r="D27026" s="16"/>
    </row>
    <row r="27027" spans="4:4">
      <c r="D27027" s="16"/>
    </row>
    <row r="27028" spans="4:4">
      <c r="D27028" s="16"/>
    </row>
    <row r="27029" spans="4:4">
      <c r="D27029" s="16"/>
    </row>
    <row r="27030" spans="4:4">
      <c r="D27030" s="16"/>
    </row>
    <row r="27031" spans="4:4">
      <c r="D27031" s="16"/>
    </row>
    <row r="27032" spans="4:4">
      <c r="D27032" s="16"/>
    </row>
    <row r="27033" spans="4:4">
      <c r="D27033" s="16"/>
    </row>
    <row r="27034" spans="4:4">
      <c r="D27034" s="16"/>
    </row>
    <row r="27035" spans="4:4">
      <c r="D27035" s="16"/>
    </row>
    <row r="27036" spans="4:4">
      <c r="D27036" s="16"/>
    </row>
    <row r="27037" spans="4:4">
      <c r="D27037" s="16"/>
    </row>
    <row r="27038" spans="4:4">
      <c r="D27038" s="16"/>
    </row>
    <row r="27039" spans="4:4">
      <c r="D27039" s="16"/>
    </row>
    <row r="27040" spans="4:4">
      <c r="D27040" s="16"/>
    </row>
    <row r="27041" spans="4:4">
      <c r="D27041" s="16"/>
    </row>
    <row r="27042" spans="4:4">
      <c r="D27042" s="16"/>
    </row>
    <row r="27043" spans="4:4">
      <c r="D27043" s="16"/>
    </row>
    <row r="27044" spans="4:4">
      <c r="D27044" s="16"/>
    </row>
    <row r="27045" spans="4:4">
      <c r="D27045" s="16"/>
    </row>
    <row r="27046" spans="4:4">
      <c r="D27046" s="16"/>
    </row>
    <row r="27047" spans="4:4">
      <c r="D27047" s="16"/>
    </row>
    <row r="27048" spans="4:4">
      <c r="D27048" s="16"/>
    </row>
    <row r="27049" spans="4:4">
      <c r="D27049" s="16"/>
    </row>
    <row r="27050" spans="4:4">
      <c r="D27050" s="16"/>
    </row>
    <row r="27051" spans="4:4">
      <c r="D27051" s="16"/>
    </row>
    <row r="27052" spans="4:4">
      <c r="D27052" s="16"/>
    </row>
    <row r="27053" spans="4:4">
      <c r="D27053" s="16"/>
    </row>
    <row r="27054" spans="4:4">
      <c r="D27054" s="16"/>
    </row>
    <row r="27055" spans="4:4">
      <c r="D27055" s="16"/>
    </row>
    <row r="27056" spans="4:4">
      <c r="D27056" s="16"/>
    </row>
    <row r="27057" spans="4:4">
      <c r="D27057" s="16"/>
    </row>
    <row r="27058" spans="4:4">
      <c r="D27058" s="16"/>
    </row>
    <row r="27059" spans="4:4">
      <c r="D27059" s="16"/>
    </row>
    <row r="27060" spans="4:4">
      <c r="D27060" s="16"/>
    </row>
    <row r="27061" spans="4:4">
      <c r="D27061" s="16"/>
    </row>
    <row r="27062" spans="4:4">
      <c r="D27062" s="16"/>
    </row>
    <row r="27063" spans="4:4">
      <c r="D27063" s="16"/>
    </row>
    <row r="27064" spans="4:4">
      <c r="D27064" s="16"/>
    </row>
    <row r="27065" spans="4:4">
      <c r="D27065" s="16"/>
    </row>
    <row r="27066" spans="4:4">
      <c r="D27066" s="16"/>
    </row>
    <row r="27067" spans="4:4">
      <c r="D27067" s="16"/>
    </row>
    <row r="27068" spans="4:4">
      <c r="D27068" s="16"/>
    </row>
    <row r="27069" spans="4:4">
      <c r="D27069" s="16"/>
    </row>
    <row r="27070" spans="4:4">
      <c r="D27070" s="16"/>
    </row>
    <row r="27071" spans="4:4">
      <c r="D27071" s="16"/>
    </row>
    <row r="27072" spans="4:4">
      <c r="D27072" s="16"/>
    </row>
    <row r="27073" spans="4:4">
      <c r="D27073" s="16"/>
    </row>
    <row r="27074" spans="4:4">
      <c r="D27074" s="16"/>
    </row>
    <row r="27075" spans="4:4">
      <c r="D27075" s="16"/>
    </row>
    <row r="27076" spans="4:4">
      <c r="D27076" s="16"/>
    </row>
    <row r="27077" spans="4:4">
      <c r="D27077" s="16"/>
    </row>
    <row r="27078" spans="4:4">
      <c r="D27078" s="16"/>
    </row>
    <row r="27079" spans="4:4">
      <c r="D27079" s="16"/>
    </row>
    <row r="27080" spans="4:4">
      <c r="D27080" s="16"/>
    </row>
    <row r="27081" spans="4:4">
      <c r="D27081" s="16"/>
    </row>
    <row r="27082" spans="4:4">
      <c r="D27082" s="16"/>
    </row>
    <row r="27083" spans="4:4">
      <c r="D27083" s="16"/>
    </row>
    <row r="27084" spans="4:4">
      <c r="D27084" s="16"/>
    </row>
    <row r="27085" spans="4:4">
      <c r="D27085" s="16"/>
    </row>
    <row r="27086" spans="4:4">
      <c r="D27086" s="16"/>
    </row>
    <row r="27087" spans="4:4">
      <c r="D27087" s="16"/>
    </row>
    <row r="27088" spans="4:4">
      <c r="D27088" s="16"/>
    </row>
    <row r="27089" spans="4:4">
      <c r="D27089" s="16"/>
    </row>
    <row r="27090" spans="4:4">
      <c r="D27090" s="16"/>
    </row>
    <row r="27091" spans="4:4">
      <c r="D27091" s="16"/>
    </row>
    <row r="27092" spans="4:4">
      <c r="D27092" s="16"/>
    </row>
    <row r="27093" spans="4:4">
      <c r="D27093" s="16"/>
    </row>
    <row r="27094" spans="4:4">
      <c r="D27094" s="16"/>
    </row>
    <row r="27095" spans="4:4">
      <c r="D27095" s="16"/>
    </row>
    <row r="27096" spans="4:4">
      <c r="D27096" s="16"/>
    </row>
    <row r="27097" spans="4:4">
      <c r="D27097" s="16"/>
    </row>
    <row r="27098" spans="4:4">
      <c r="D27098" s="16"/>
    </row>
    <row r="27099" spans="4:4">
      <c r="D27099" s="16"/>
    </row>
    <row r="27100" spans="4:4">
      <c r="D27100" s="16"/>
    </row>
    <row r="27101" spans="4:4">
      <c r="D27101" s="16"/>
    </row>
    <row r="27102" spans="4:4">
      <c r="D27102" s="16"/>
    </row>
    <row r="27103" spans="4:4">
      <c r="D27103" s="16"/>
    </row>
    <row r="27104" spans="4:4">
      <c r="D27104" s="16"/>
    </row>
    <row r="27105" spans="4:4">
      <c r="D27105" s="16"/>
    </row>
    <row r="27106" spans="4:4">
      <c r="D27106" s="16"/>
    </row>
    <row r="27107" spans="4:4">
      <c r="D27107" s="16"/>
    </row>
    <row r="27108" spans="4:4">
      <c r="D27108" s="16"/>
    </row>
    <row r="27109" spans="4:4">
      <c r="D27109" s="16"/>
    </row>
    <row r="27110" spans="4:4">
      <c r="D27110" s="16"/>
    </row>
    <row r="27111" spans="4:4">
      <c r="D27111" s="16"/>
    </row>
    <row r="27112" spans="4:4">
      <c r="D27112" s="16"/>
    </row>
    <row r="27113" spans="4:4">
      <c r="D27113" s="16"/>
    </row>
    <row r="27114" spans="4:4">
      <c r="D27114" s="16"/>
    </row>
    <row r="27115" spans="4:4">
      <c r="D27115" s="16"/>
    </row>
    <row r="27116" spans="4:4">
      <c r="D27116" s="16"/>
    </row>
    <row r="27117" spans="4:4">
      <c r="D27117" s="16"/>
    </row>
    <row r="27118" spans="4:4">
      <c r="D27118" s="16"/>
    </row>
    <row r="27119" spans="4:4">
      <c r="D27119" s="16"/>
    </row>
    <row r="27120" spans="4:4">
      <c r="D27120" s="16"/>
    </row>
    <row r="27121" spans="4:4">
      <c r="D27121" s="16"/>
    </row>
    <row r="27122" spans="4:4">
      <c r="D27122" s="16"/>
    </row>
    <row r="27123" spans="4:4">
      <c r="D27123" s="16"/>
    </row>
    <row r="27124" spans="4:4">
      <c r="D27124" s="16"/>
    </row>
    <row r="27125" spans="4:4">
      <c r="D27125" s="16"/>
    </row>
    <row r="27126" spans="4:4">
      <c r="D27126" s="16"/>
    </row>
    <row r="27127" spans="4:4">
      <c r="D27127" s="16"/>
    </row>
    <row r="27128" spans="4:4">
      <c r="D27128" s="16"/>
    </row>
    <row r="27129" spans="4:4">
      <c r="D27129" s="16"/>
    </row>
    <row r="27130" spans="4:4">
      <c r="D27130" s="16"/>
    </row>
    <row r="27131" spans="4:4">
      <c r="D27131" s="16"/>
    </row>
    <row r="27132" spans="4:4">
      <c r="D27132" s="16"/>
    </row>
    <row r="27133" spans="4:4">
      <c r="D27133" s="16"/>
    </row>
    <row r="27134" spans="4:4">
      <c r="D27134" s="16"/>
    </row>
    <row r="27135" spans="4:4">
      <c r="D27135" s="16"/>
    </row>
    <row r="27136" spans="4:4">
      <c r="D27136" s="16"/>
    </row>
    <row r="27137" spans="4:4">
      <c r="D27137" s="16"/>
    </row>
    <row r="27138" spans="4:4">
      <c r="D27138" s="16"/>
    </row>
    <row r="27139" spans="4:4">
      <c r="D27139" s="16"/>
    </row>
    <row r="27140" spans="4:4">
      <c r="D27140" s="16"/>
    </row>
    <row r="27141" spans="4:4">
      <c r="D27141" s="16"/>
    </row>
    <row r="27142" spans="4:4">
      <c r="D27142" s="16"/>
    </row>
    <row r="27143" spans="4:4">
      <c r="D27143" s="16"/>
    </row>
    <row r="27144" spans="4:4">
      <c r="D27144" s="16"/>
    </row>
    <row r="27145" spans="4:4">
      <c r="D27145" s="16"/>
    </row>
    <row r="27146" spans="4:4">
      <c r="D27146" s="16"/>
    </row>
    <row r="27147" spans="4:4">
      <c r="D27147" s="16"/>
    </row>
    <row r="27148" spans="4:4">
      <c r="D27148" s="16"/>
    </row>
    <row r="27149" spans="4:4">
      <c r="D27149" s="16"/>
    </row>
    <row r="27150" spans="4:4">
      <c r="D27150" s="16"/>
    </row>
    <row r="27151" spans="4:4">
      <c r="D27151" s="16"/>
    </row>
    <row r="27152" spans="4:4">
      <c r="D27152" s="16"/>
    </row>
    <row r="27153" spans="4:4">
      <c r="D27153" s="16"/>
    </row>
    <row r="27154" spans="4:4">
      <c r="D27154" s="16"/>
    </row>
    <row r="27155" spans="4:4">
      <c r="D27155" s="16"/>
    </row>
    <row r="27156" spans="4:4">
      <c r="D27156" s="16"/>
    </row>
    <row r="27157" spans="4:4">
      <c r="D27157" s="16"/>
    </row>
    <row r="27158" spans="4:4">
      <c r="D27158" s="16"/>
    </row>
    <row r="27159" spans="4:4">
      <c r="D27159" s="16"/>
    </row>
    <row r="27160" spans="4:4">
      <c r="D27160" s="16"/>
    </row>
    <row r="27161" spans="4:4">
      <c r="D27161" s="16"/>
    </row>
    <row r="27162" spans="4:4">
      <c r="D27162" s="16"/>
    </row>
    <row r="27163" spans="4:4">
      <c r="D27163" s="16"/>
    </row>
    <row r="27164" spans="4:4">
      <c r="D27164" s="16"/>
    </row>
    <row r="27165" spans="4:4">
      <c r="D27165" s="16"/>
    </row>
    <row r="27166" spans="4:4">
      <c r="D27166" s="16"/>
    </row>
    <row r="27167" spans="4:4">
      <c r="D27167" s="16"/>
    </row>
    <row r="27168" spans="4:4">
      <c r="D27168" s="16"/>
    </row>
    <row r="27169" spans="4:4">
      <c r="D27169" s="16"/>
    </row>
    <row r="27170" spans="4:4">
      <c r="D27170" s="16"/>
    </row>
    <row r="27171" spans="4:4">
      <c r="D27171" s="16"/>
    </row>
    <row r="27172" spans="4:4">
      <c r="D27172" s="16"/>
    </row>
    <row r="27173" spans="4:4">
      <c r="D27173" s="16"/>
    </row>
    <row r="27174" spans="4:4">
      <c r="D27174" s="16"/>
    </row>
    <row r="27175" spans="4:4">
      <c r="D27175" s="16"/>
    </row>
    <row r="27176" spans="4:4">
      <c r="D27176" s="16"/>
    </row>
    <row r="27177" spans="4:4">
      <c r="D27177" s="16"/>
    </row>
    <row r="27178" spans="4:4">
      <c r="D27178" s="16"/>
    </row>
    <row r="27179" spans="4:4">
      <c r="D27179" s="16"/>
    </row>
    <row r="27180" spans="4:4">
      <c r="D27180" s="16"/>
    </row>
    <row r="27181" spans="4:4">
      <c r="D27181" s="16"/>
    </row>
    <row r="27182" spans="4:4">
      <c r="D27182" s="16"/>
    </row>
    <row r="27183" spans="4:4">
      <c r="D27183" s="16"/>
    </row>
    <row r="27184" spans="4:4">
      <c r="D27184" s="16"/>
    </row>
    <row r="27185" spans="4:4">
      <c r="D27185" s="16"/>
    </row>
    <row r="27186" spans="4:4">
      <c r="D27186" s="16"/>
    </row>
    <row r="27187" spans="4:4">
      <c r="D27187" s="16"/>
    </row>
    <row r="27188" spans="4:4">
      <c r="D27188" s="16"/>
    </row>
    <row r="27189" spans="4:4">
      <c r="D27189" s="16"/>
    </row>
    <row r="27190" spans="4:4">
      <c r="D27190" s="16"/>
    </row>
    <row r="27191" spans="4:4">
      <c r="D27191" s="16"/>
    </row>
    <row r="27192" spans="4:4">
      <c r="D27192" s="16"/>
    </row>
    <row r="27193" spans="4:4">
      <c r="D27193" s="16"/>
    </row>
    <row r="27194" spans="4:4">
      <c r="D27194" s="16"/>
    </row>
    <row r="27195" spans="4:4">
      <c r="D27195" s="16"/>
    </row>
    <row r="27196" spans="4:4">
      <c r="D27196" s="16"/>
    </row>
    <row r="27197" spans="4:4">
      <c r="D27197" s="16"/>
    </row>
    <row r="27198" spans="4:4">
      <c r="D27198" s="16"/>
    </row>
    <row r="27199" spans="4:4">
      <c r="D27199" s="16"/>
    </row>
    <row r="27200" spans="4:4">
      <c r="D27200" s="16"/>
    </row>
    <row r="27201" spans="4:4">
      <c r="D27201" s="16"/>
    </row>
    <row r="27202" spans="4:4">
      <c r="D27202" s="16"/>
    </row>
    <row r="27203" spans="4:4">
      <c r="D27203" s="16"/>
    </row>
    <row r="27204" spans="4:4">
      <c r="D27204" s="16"/>
    </row>
    <row r="27205" spans="4:4">
      <c r="D27205" s="16"/>
    </row>
    <row r="27206" spans="4:4">
      <c r="D27206" s="16"/>
    </row>
    <row r="27207" spans="4:4">
      <c r="D27207" s="16"/>
    </row>
    <row r="27208" spans="4:4">
      <c r="D27208" s="16"/>
    </row>
    <row r="27209" spans="4:4">
      <c r="D27209" s="16"/>
    </row>
    <row r="27210" spans="4:4">
      <c r="D27210" s="16"/>
    </row>
    <row r="27211" spans="4:4">
      <c r="D27211" s="16"/>
    </row>
    <row r="27212" spans="4:4">
      <c r="D27212" s="16"/>
    </row>
    <row r="27213" spans="4:4">
      <c r="D27213" s="16"/>
    </row>
    <row r="27214" spans="4:4">
      <c r="D27214" s="16"/>
    </row>
    <row r="27215" spans="4:4">
      <c r="D27215" s="16"/>
    </row>
    <row r="27216" spans="4:4">
      <c r="D27216" s="16"/>
    </row>
    <row r="27217" spans="4:4">
      <c r="D27217" s="16"/>
    </row>
    <row r="27218" spans="4:4">
      <c r="D27218" s="16"/>
    </row>
    <row r="27219" spans="4:4">
      <c r="D27219" s="16"/>
    </row>
    <row r="27220" spans="4:4">
      <c r="D27220" s="16"/>
    </row>
    <row r="27221" spans="4:4">
      <c r="D27221" s="16"/>
    </row>
    <row r="27222" spans="4:4">
      <c r="D27222" s="16"/>
    </row>
    <row r="27223" spans="4:4">
      <c r="D27223" s="16"/>
    </row>
    <row r="27224" spans="4:4">
      <c r="D27224" s="16"/>
    </row>
    <row r="27225" spans="4:4">
      <c r="D27225" s="16"/>
    </row>
    <row r="27226" spans="4:4">
      <c r="D27226" s="16"/>
    </row>
    <row r="27227" spans="4:4">
      <c r="D27227" s="16"/>
    </row>
    <row r="27228" spans="4:4">
      <c r="D27228" s="16"/>
    </row>
    <row r="27229" spans="4:4">
      <c r="D27229" s="16"/>
    </row>
    <row r="27230" spans="4:4">
      <c r="D27230" s="16"/>
    </row>
    <row r="27231" spans="4:4">
      <c r="D27231" s="16"/>
    </row>
    <row r="27232" spans="4:4">
      <c r="D27232" s="16"/>
    </row>
    <row r="27233" spans="4:4">
      <c r="D27233" s="16"/>
    </row>
    <row r="27234" spans="4:4">
      <c r="D27234" s="16"/>
    </row>
    <row r="27235" spans="4:4">
      <c r="D27235" s="16"/>
    </row>
    <row r="27236" spans="4:4">
      <c r="D27236" s="16"/>
    </row>
    <row r="27237" spans="4:4">
      <c r="D27237" s="16"/>
    </row>
    <row r="27238" spans="4:4">
      <c r="D27238" s="16"/>
    </row>
    <row r="27239" spans="4:4">
      <c r="D27239" s="16"/>
    </row>
    <row r="27240" spans="4:4">
      <c r="D27240" s="16"/>
    </row>
    <row r="27241" spans="4:4">
      <c r="D27241" s="16"/>
    </row>
    <row r="27242" spans="4:4">
      <c r="D27242" s="16"/>
    </row>
    <row r="27243" spans="4:4">
      <c r="D27243" s="16"/>
    </row>
    <row r="27244" spans="4:4">
      <c r="D27244" s="16"/>
    </row>
    <row r="27245" spans="4:4">
      <c r="D27245" s="16"/>
    </row>
    <row r="27246" spans="4:4">
      <c r="D27246" s="16"/>
    </row>
    <row r="27247" spans="4:4">
      <c r="D27247" s="16"/>
    </row>
    <row r="27248" spans="4:4">
      <c r="D27248" s="16"/>
    </row>
    <row r="27249" spans="4:4">
      <c r="D27249" s="16"/>
    </row>
    <row r="27250" spans="4:4">
      <c r="D27250" s="16"/>
    </row>
    <row r="27251" spans="4:4">
      <c r="D27251" s="16"/>
    </row>
    <row r="27252" spans="4:4">
      <c r="D27252" s="16"/>
    </row>
    <row r="27253" spans="4:4">
      <c r="D27253" s="16"/>
    </row>
    <row r="27254" spans="4:4">
      <c r="D27254" s="16"/>
    </row>
    <row r="27255" spans="4:4">
      <c r="D27255" s="16"/>
    </row>
    <row r="27256" spans="4:4">
      <c r="D27256" s="16"/>
    </row>
    <row r="27257" spans="4:4">
      <c r="D27257" s="16"/>
    </row>
    <row r="27258" spans="4:4">
      <c r="D27258" s="16"/>
    </row>
    <row r="27259" spans="4:4">
      <c r="D27259" s="16"/>
    </row>
    <row r="27260" spans="4:4">
      <c r="D27260" s="16"/>
    </row>
    <row r="27261" spans="4:4">
      <c r="D27261" s="16"/>
    </row>
    <row r="27262" spans="4:4">
      <c r="D27262" s="16"/>
    </row>
    <row r="27263" spans="4:4">
      <c r="D27263" s="16"/>
    </row>
    <row r="27264" spans="4:4">
      <c r="D27264" s="16"/>
    </row>
    <row r="27265" spans="4:4">
      <c r="D27265" s="16"/>
    </row>
    <row r="27266" spans="4:4">
      <c r="D27266" s="16"/>
    </row>
    <row r="27267" spans="4:4">
      <c r="D27267" s="16"/>
    </row>
    <row r="27268" spans="4:4">
      <c r="D27268" s="16"/>
    </row>
    <row r="27269" spans="4:4">
      <c r="D27269" s="16"/>
    </row>
    <row r="27270" spans="4:4">
      <c r="D27270" s="16"/>
    </row>
    <row r="27271" spans="4:4">
      <c r="D27271" s="16"/>
    </row>
    <row r="27272" spans="4:4">
      <c r="D27272" s="16"/>
    </row>
    <row r="27273" spans="4:4">
      <c r="D27273" s="16"/>
    </row>
    <row r="27274" spans="4:4">
      <c r="D27274" s="16"/>
    </row>
    <row r="27275" spans="4:4">
      <c r="D27275" s="16"/>
    </row>
    <row r="27276" spans="4:4">
      <c r="D27276" s="16"/>
    </row>
    <row r="27277" spans="4:4">
      <c r="D27277" s="16"/>
    </row>
    <row r="27278" spans="4:4">
      <c r="D27278" s="16"/>
    </row>
    <row r="27279" spans="4:4">
      <c r="D27279" s="16"/>
    </row>
    <row r="27280" spans="4:4">
      <c r="D27280" s="16"/>
    </row>
    <row r="27281" spans="4:4">
      <c r="D27281" s="16"/>
    </row>
    <row r="27282" spans="4:4">
      <c r="D27282" s="16"/>
    </row>
    <row r="27283" spans="4:4">
      <c r="D27283" s="16"/>
    </row>
    <row r="27284" spans="4:4">
      <c r="D27284" s="16"/>
    </row>
    <row r="27285" spans="4:4">
      <c r="D27285" s="16"/>
    </row>
    <row r="27286" spans="4:4">
      <c r="D27286" s="16"/>
    </row>
    <row r="27287" spans="4:4">
      <c r="D27287" s="16"/>
    </row>
    <row r="27288" spans="4:4">
      <c r="D27288" s="16"/>
    </row>
    <row r="27289" spans="4:4">
      <c r="D27289" s="16"/>
    </row>
    <row r="27290" spans="4:4">
      <c r="D27290" s="16"/>
    </row>
    <row r="27291" spans="4:4">
      <c r="D27291" s="16"/>
    </row>
    <row r="27292" spans="4:4">
      <c r="D27292" s="16"/>
    </row>
    <row r="27293" spans="4:4">
      <c r="D27293" s="16"/>
    </row>
    <row r="27294" spans="4:4">
      <c r="D27294" s="16"/>
    </row>
    <row r="27295" spans="4:4">
      <c r="D27295" s="16"/>
    </row>
    <row r="27296" spans="4:4">
      <c r="D27296" s="16"/>
    </row>
    <row r="27297" spans="4:4">
      <c r="D27297" s="16"/>
    </row>
    <row r="27298" spans="4:4">
      <c r="D27298" s="16"/>
    </row>
    <row r="27299" spans="4:4">
      <c r="D27299" s="16"/>
    </row>
    <row r="27300" spans="4:4">
      <c r="D27300" s="16"/>
    </row>
    <row r="27301" spans="4:4">
      <c r="D27301" s="16"/>
    </row>
    <row r="27302" spans="4:4">
      <c r="D27302" s="16"/>
    </row>
    <row r="27303" spans="4:4">
      <c r="D27303" s="16"/>
    </row>
    <row r="27304" spans="4:4">
      <c r="D27304" s="16"/>
    </row>
    <row r="27305" spans="4:4">
      <c r="D27305" s="16"/>
    </row>
    <row r="27306" spans="4:4">
      <c r="D27306" s="16"/>
    </row>
    <row r="27307" spans="4:4">
      <c r="D27307" s="16"/>
    </row>
    <row r="27308" spans="4:4">
      <c r="D27308" s="16"/>
    </row>
    <row r="27309" spans="4:4">
      <c r="D27309" s="16"/>
    </row>
    <row r="27310" spans="4:4">
      <c r="D27310" s="16"/>
    </row>
    <row r="27311" spans="4:4">
      <c r="D27311" s="16"/>
    </row>
    <row r="27312" spans="4:4">
      <c r="D27312" s="16"/>
    </row>
    <row r="27313" spans="4:4">
      <c r="D27313" s="16"/>
    </row>
    <row r="27314" spans="4:4">
      <c r="D27314" s="16"/>
    </row>
    <row r="27315" spans="4:4">
      <c r="D27315" s="16"/>
    </row>
    <row r="27316" spans="4:4">
      <c r="D27316" s="16"/>
    </row>
    <row r="27317" spans="4:4">
      <c r="D27317" s="16"/>
    </row>
    <row r="27318" spans="4:4">
      <c r="D27318" s="16"/>
    </row>
    <row r="27319" spans="4:4">
      <c r="D27319" s="16"/>
    </row>
    <row r="27320" spans="4:4">
      <c r="D27320" s="16"/>
    </row>
    <row r="27321" spans="4:4">
      <c r="D27321" s="16"/>
    </row>
    <row r="27322" spans="4:4">
      <c r="D27322" s="16"/>
    </row>
    <row r="27323" spans="4:4">
      <c r="D27323" s="16"/>
    </row>
    <row r="27324" spans="4:4">
      <c r="D27324" s="16"/>
    </row>
    <row r="27325" spans="4:4">
      <c r="D27325" s="16"/>
    </row>
    <row r="27326" spans="4:4">
      <c r="D27326" s="16"/>
    </row>
    <row r="27327" spans="4:4">
      <c r="D27327" s="16"/>
    </row>
    <row r="27328" spans="4:4">
      <c r="D27328" s="16"/>
    </row>
    <row r="27329" spans="4:4">
      <c r="D27329" s="16"/>
    </row>
    <row r="27330" spans="4:4">
      <c r="D27330" s="16"/>
    </row>
    <row r="27331" spans="4:4">
      <c r="D27331" s="16"/>
    </row>
    <row r="27332" spans="4:4">
      <c r="D27332" s="16"/>
    </row>
    <row r="27333" spans="4:4">
      <c r="D27333" s="16"/>
    </row>
    <row r="27334" spans="4:4">
      <c r="D27334" s="16"/>
    </row>
    <row r="27335" spans="4:4">
      <c r="D27335" s="16"/>
    </row>
    <row r="27336" spans="4:4">
      <c r="D27336" s="16"/>
    </row>
    <row r="27337" spans="4:4">
      <c r="D27337" s="16"/>
    </row>
    <row r="27338" spans="4:4">
      <c r="D27338" s="16"/>
    </row>
    <row r="27339" spans="4:4">
      <c r="D27339" s="16"/>
    </row>
    <row r="27340" spans="4:4">
      <c r="D27340" s="16"/>
    </row>
    <row r="27341" spans="4:4">
      <c r="D27341" s="16"/>
    </row>
    <row r="27342" spans="4:4">
      <c r="D27342" s="16"/>
    </row>
    <row r="27343" spans="4:4">
      <c r="D27343" s="16"/>
    </row>
    <row r="27344" spans="4:4">
      <c r="D27344" s="16"/>
    </row>
    <row r="27345" spans="4:4">
      <c r="D27345" s="16"/>
    </row>
    <row r="27346" spans="4:4">
      <c r="D27346" s="16"/>
    </row>
    <row r="27347" spans="4:4">
      <c r="D27347" s="16"/>
    </row>
    <row r="27348" spans="4:4">
      <c r="D27348" s="16"/>
    </row>
    <row r="27349" spans="4:4">
      <c r="D27349" s="16"/>
    </row>
    <row r="27350" spans="4:4">
      <c r="D27350" s="16"/>
    </row>
    <row r="27351" spans="4:4">
      <c r="D27351" s="16"/>
    </row>
    <row r="27352" spans="4:4">
      <c r="D27352" s="16"/>
    </row>
    <row r="27353" spans="4:4">
      <c r="D27353" s="16"/>
    </row>
    <row r="27354" spans="4:4">
      <c r="D27354" s="16"/>
    </row>
    <row r="27355" spans="4:4">
      <c r="D27355" s="16"/>
    </row>
    <row r="27356" spans="4:4">
      <c r="D27356" s="16"/>
    </row>
    <row r="27357" spans="4:4">
      <c r="D27357" s="16"/>
    </row>
    <row r="27358" spans="4:4">
      <c r="D27358" s="16"/>
    </row>
    <row r="27359" spans="4:4">
      <c r="D27359" s="16"/>
    </row>
    <row r="27360" spans="4:4">
      <c r="D27360" s="16"/>
    </row>
    <row r="27361" spans="4:4">
      <c r="D27361" s="16"/>
    </row>
    <row r="27362" spans="4:4">
      <c r="D27362" s="16"/>
    </row>
    <row r="27363" spans="4:4">
      <c r="D27363" s="16"/>
    </row>
    <row r="27364" spans="4:4">
      <c r="D27364" s="16"/>
    </row>
    <row r="27365" spans="4:4">
      <c r="D27365" s="16"/>
    </row>
    <row r="27366" spans="4:4">
      <c r="D27366" s="16"/>
    </row>
    <row r="27367" spans="4:4">
      <c r="D27367" s="16"/>
    </row>
    <row r="27368" spans="4:4">
      <c r="D27368" s="16"/>
    </row>
    <row r="27369" spans="4:4">
      <c r="D27369" s="16"/>
    </row>
    <row r="27370" spans="4:4">
      <c r="D27370" s="16"/>
    </row>
    <row r="27371" spans="4:4">
      <c r="D27371" s="16"/>
    </row>
    <row r="27372" spans="4:4">
      <c r="D27372" s="16"/>
    </row>
    <row r="27373" spans="4:4">
      <c r="D27373" s="16"/>
    </row>
    <row r="27374" spans="4:4">
      <c r="D27374" s="16"/>
    </row>
    <row r="27375" spans="4:4">
      <c r="D27375" s="16"/>
    </row>
    <row r="27376" spans="4:4">
      <c r="D27376" s="16"/>
    </row>
    <row r="27377" spans="4:4">
      <c r="D27377" s="16"/>
    </row>
    <row r="27378" spans="4:4">
      <c r="D27378" s="16"/>
    </row>
    <row r="27379" spans="4:4">
      <c r="D27379" s="16"/>
    </row>
    <row r="27380" spans="4:4">
      <c r="D27380" s="16"/>
    </row>
    <row r="27381" spans="4:4">
      <c r="D27381" s="16"/>
    </row>
    <row r="27382" spans="4:4">
      <c r="D27382" s="16"/>
    </row>
    <row r="27383" spans="4:4">
      <c r="D27383" s="16"/>
    </row>
    <row r="27384" spans="4:4">
      <c r="D27384" s="16"/>
    </row>
    <row r="27385" spans="4:4">
      <c r="D27385" s="16"/>
    </row>
    <row r="27386" spans="4:4">
      <c r="D27386" s="16"/>
    </row>
    <row r="27387" spans="4:4">
      <c r="D27387" s="16"/>
    </row>
    <row r="27388" spans="4:4">
      <c r="D27388" s="16"/>
    </row>
    <row r="27389" spans="4:4">
      <c r="D27389" s="16"/>
    </row>
    <row r="27390" spans="4:4">
      <c r="D27390" s="16"/>
    </row>
    <row r="27391" spans="4:4">
      <c r="D27391" s="16"/>
    </row>
    <row r="27392" spans="4:4">
      <c r="D27392" s="16"/>
    </row>
    <row r="27393" spans="4:4">
      <c r="D27393" s="16"/>
    </row>
    <row r="27394" spans="4:4">
      <c r="D27394" s="16"/>
    </row>
    <row r="27395" spans="4:4">
      <c r="D27395" s="16"/>
    </row>
    <row r="27396" spans="4:4">
      <c r="D27396" s="16"/>
    </row>
    <row r="27397" spans="4:4">
      <c r="D27397" s="16"/>
    </row>
    <row r="27398" spans="4:4">
      <c r="D27398" s="16"/>
    </row>
    <row r="27399" spans="4:4">
      <c r="D27399" s="16"/>
    </row>
    <row r="27400" spans="4:4">
      <c r="D27400" s="16"/>
    </row>
    <row r="27401" spans="4:4">
      <c r="D27401" s="16"/>
    </row>
    <row r="27402" spans="4:4">
      <c r="D27402" s="16"/>
    </row>
    <row r="27403" spans="4:4">
      <c r="D27403" s="16"/>
    </row>
    <row r="27404" spans="4:4">
      <c r="D27404" s="16"/>
    </row>
    <row r="27405" spans="4:4">
      <c r="D27405" s="16"/>
    </row>
    <row r="27406" spans="4:4">
      <c r="D27406" s="16"/>
    </row>
    <row r="27407" spans="4:4">
      <c r="D27407" s="16"/>
    </row>
    <row r="27408" spans="4:4">
      <c r="D27408" s="16"/>
    </row>
    <row r="27409" spans="4:4">
      <c r="D27409" s="16"/>
    </row>
    <row r="27410" spans="4:4">
      <c r="D27410" s="16"/>
    </row>
    <row r="27411" spans="4:4">
      <c r="D27411" s="16"/>
    </row>
    <row r="27412" spans="4:4">
      <c r="D27412" s="16"/>
    </row>
    <row r="27413" spans="4:4">
      <c r="D27413" s="16"/>
    </row>
    <row r="27414" spans="4:4">
      <c r="D27414" s="16"/>
    </row>
    <row r="27415" spans="4:4">
      <c r="D27415" s="16"/>
    </row>
    <row r="27416" spans="4:4">
      <c r="D27416" s="16"/>
    </row>
    <row r="27417" spans="4:4">
      <c r="D27417" s="16"/>
    </row>
    <row r="27418" spans="4:4">
      <c r="D27418" s="16"/>
    </row>
    <row r="27419" spans="4:4">
      <c r="D27419" s="16"/>
    </row>
    <row r="27420" spans="4:4">
      <c r="D27420" s="16"/>
    </row>
    <row r="27421" spans="4:4">
      <c r="D27421" s="16"/>
    </row>
    <row r="27422" spans="4:4">
      <c r="D27422" s="16"/>
    </row>
    <row r="27423" spans="4:4">
      <c r="D27423" s="16"/>
    </row>
    <row r="27424" spans="4:4">
      <c r="D27424" s="16"/>
    </row>
    <row r="27425" spans="4:4">
      <c r="D27425" s="16"/>
    </row>
    <row r="27426" spans="4:4">
      <c r="D27426" s="16"/>
    </row>
    <row r="27427" spans="4:4">
      <c r="D27427" s="16"/>
    </row>
    <row r="27428" spans="4:4">
      <c r="D27428" s="16"/>
    </row>
    <row r="27429" spans="4:4">
      <c r="D27429" s="16"/>
    </row>
    <row r="27430" spans="4:4">
      <c r="D27430" s="16"/>
    </row>
    <row r="27431" spans="4:4">
      <c r="D27431" s="16"/>
    </row>
    <row r="27432" spans="4:4">
      <c r="D27432" s="16"/>
    </row>
    <row r="27433" spans="4:4">
      <c r="D27433" s="16"/>
    </row>
    <row r="27434" spans="4:4">
      <c r="D27434" s="16"/>
    </row>
    <row r="27435" spans="4:4">
      <c r="D27435" s="16"/>
    </row>
    <row r="27436" spans="4:4">
      <c r="D27436" s="16"/>
    </row>
    <row r="27437" spans="4:4">
      <c r="D27437" s="16"/>
    </row>
    <row r="27438" spans="4:4">
      <c r="D27438" s="16"/>
    </row>
    <row r="27439" spans="4:4">
      <c r="D27439" s="16"/>
    </row>
    <row r="27440" spans="4:4">
      <c r="D27440" s="16"/>
    </row>
    <row r="27441" spans="4:4">
      <c r="D27441" s="16"/>
    </row>
    <row r="27442" spans="4:4">
      <c r="D27442" s="16"/>
    </row>
    <row r="27443" spans="4:4">
      <c r="D27443" s="16"/>
    </row>
    <row r="27444" spans="4:4">
      <c r="D27444" s="16"/>
    </row>
    <row r="27445" spans="4:4">
      <c r="D27445" s="16"/>
    </row>
    <row r="27446" spans="4:4">
      <c r="D27446" s="16"/>
    </row>
    <row r="27447" spans="4:4">
      <c r="D27447" s="16"/>
    </row>
    <row r="27448" spans="4:4">
      <c r="D27448" s="16"/>
    </row>
    <row r="27449" spans="4:4">
      <c r="D27449" s="16"/>
    </row>
    <row r="27450" spans="4:4">
      <c r="D27450" s="16"/>
    </row>
    <row r="27451" spans="4:4">
      <c r="D27451" s="16"/>
    </row>
    <row r="27452" spans="4:4">
      <c r="D27452" s="16"/>
    </row>
    <row r="27453" spans="4:4">
      <c r="D27453" s="16"/>
    </row>
    <row r="27454" spans="4:4">
      <c r="D27454" s="16"/>
    </row>
    <row r="27455" spans="4:4">
      <c r="D27455" s="16"/>
    </row>
    <row r="27456" spans="4:4">
      <c r="D27456" s="16"/>
    </row>
    <row r="27457" spans="4:4">
      <c r="D27457" s="16"/>
    </row>
    <row r="27458" spans="4:4">
      <c r="D27458" s="16"/>
    </row>
    <row r="27459" spans="4:4">
      <c r="D27459" s="16"/>
    </row>
    <row r="27460" spans="4:4">
      <c r="D27460" s="16"/>
    </row>
    <row r="27461" spans="4:4">
      <c r="D27461" s="16"/>
    </row>
    <row r="27462" spans="4:4">
      <c r="D27462" s="16"/>
    </row>
    <row r="27463" spans="4:4">
      <c r="D27463" s="16"/>
    </row>
    <row r="27464" spans="4:4">
      <c r="D27464" s="16"/>
    </row>
    <row r="27465" spans="4:4">
      <c r="D27465" s="16"/>
    </row>
    <row r="27466" spans="4:4">
      <c r="D27466" s="16"/>
    </row>
    <row r="27467" spans="4:4">
      <c r="D27467" s="16"/>
    </row>
    <row r="27468" spans="4:4">
      <c r="D27468" s="16"/>
    </row>
    <row r="27469" spans="4:4">
      <c r="D27469" s="16"/>
    </row>
    <row r="27470" spans="4:4">
      <c r="D27470" s="16"/>
    </row>
    <row r="27471" spans="4:4">
      <c r="D27471" s="16"/>
    </row>
    <row r="27472" spans="4:4">
      <c r="D27472" s="16"/>
    </row>
    <row r="27473" spans="4:4">
      <c r="D27473" s="16"/>
    </row>
    <row r="27474" spans="4:4">
      <c r="D27474" s="16"/>
    </row>
    <row r="27475" spans="4:4">
      <c r="D27475" s="16"/>
    </row>
    <row r="27476" spans="4:4">
      <c r="D27476" s="16"/>
    </row>
    <row r="27477" spans="4:4">
      <c r="D27477" s="16"/>
    </row>
    <row r="27478" spans="4:4">
      <c r="D27478" s="16"/>
    </row>
    <row r="27479" spans="4:4">
      <c r="D27479" s="16"/>
    </row>
    <row r="27480" spans="4:4">
      <c r="D27480" s="16"/>
    </row>
    <row r="27481" spans="4:4">
      <c r="D27481" s="16"/>
    </row>
    <row r="27482" spans="4:4">
      <c r="D27482" s="16"/>
    </row>
    <row r="27483" spans="4:4">
      <c r="D27483" s="16"/>
    </row>
    <row r="27484" spans="4:4">
      <c r="D27484" s="16"/>
    </row>
    <row r="27485" spans="4:4">
      <c r="D27485" s="16"/>
    </row>
    <row r="27486" spans="4:4">
      <c r="D27486" s="16"/>
    </row>
    <row r="27487" spans="4:4">
      <c r="D27487" s="16"/>
    </row>
    <row r="27488" spans="4:4">
      <c r="D27488" s="16"/>
    </row>
    <row r="27489" spans="4:4">
      <c r="D27489" s="16"/>
    </row>
    <row r="27490" spans="4:4">
      <c r="D27490" s="16"/>
    </row>
    <row r="27491" spans="4:4">
      <c r="D27491" s="16"/>
    </row>
    <row r="27492" spans="4:4">
      <c r="D27492" s="16"/>
    </row>
    <row r="27493" spans="4:4">
      <c r="D27493" s="16"/>
    </row>
    <row r="27494" spans="4:4">
      <c r="D27494" s="16"/>
    </row>
    <row r="27495" spans="4:4">
      <c r="D27495" s="16"/>
    </row>
    <row r="27496" spans="4:4">
      <c r="D27496" s="16"/>
    </row>
    <row r="27497" spans="4:4">
      <c r="D27497" s="16"/>
    </row>
    <row r="27498" spans="4:4">
      <c r="D27498" s="16"/>
    </row>
    <row r="27499" spans="4:4">
      <c r="D27499" s="16"/>
    </row>
    <row r="27500" spans="4:4">
      <c r="D27500" s="16"/>
    </row>
    <row r="27501" spans="4:4">
      <c r="D27501" s="16"/>
    </row>
    <row r="27502" spans="4:4">
      <c r="D27502" s="16"/>
    </row>
    <row r="27503" spans="4:4">
      <c r="D27503" s="16"/>
    </row>
    <row r="27504" spans="4:4">
      <c r="D27504" s="16"/>
    </row>
    <row r="27505" spans="4:4">
      <c r="D27505" s="16"/>
    </row>
    <row r="27506" spans="4:4">
      <c r="D27506" s="16"/>
    </row>
    <row r="27507" spans="4:4">
      <c r="D27507" s="16"/>
    </row>
    <row r="27508" spans="4:4">
      <c r="D27508" s="16"/>
    </row>
    <row r="27509" spans="4:4">
      <c r="D27509" s="16"/>
    </row>
    <row r="27510" spans="4:4">
      <c r="D27510" s="16"/>
    </row>
    <row r="27511" spans="4:4">
      <c r="D27511" s="16"/>
    </row>
    <row r="27512" spans="4:4">
      <c r="D27512" s="16"/>
    </row>
    <row r="27513" spans="4:4">
      <c r="D27513" s="16"/>
    </row>
    <row r="27514" spans="4:4">
      <c r="D27514" s="16"/>
    </row>
    <row r="27515" spans="4:4">
      <c r="D27515" s="16"/>
    </row>
    <row r="27516" spans="4:4">
      <c r="D27516" s="16"/>
    </row>
    <row r="27517" spans="4:4">
      <c r="D27517" s="16"/>
    </row>
    <row r="27518" spans="4:4">
      <c r="D27518" s="16"/>
    </row>
    <row r="27519" spans="4:4">
      <c r="D27519" s="16"/>
    </row>
    <row r="27520" spans="4:4">
      <c r="D27520" s="16"/>
    </row>
    <row r="27521" spans="4:4">
      <c r="D27521" s="16"/>
    </row>
    <row r="27522" spans="4:4">
      <c r="D27522" s="16"/>
    </row>
    <row r="27523" spans="4:4">
      <c r="D27523" s="16"/>
    </row>
    <row r="27524" spans="4:4">
      <c r="D27524" s="16"/>
    </row>
    <row r="27525" spans="4:4">
      <c r="D27525" s="16"/>
    </row>
    <row r="27526" spans="4:4">
      <c r="D27526" s="16"/>
    </row>
    <row r="27527" spans="4:4">
      <c r="D27527" s="16"/>
    </row>
    <row r="27528" spans="4:4">
      <c r="D27528" s="16"/>
    </row>
    <row r="27529" spans="4:4">
      <c r="D27529" s="16"/>
    </row>
    <row r="27530" spans="4:4">
      <c r="D27530" s="16"/>
    </row>
    <row r="27531" spans="4:4">
      <c r="D27531" s="16"/>
    </row>
    <row r="27532" spans="4:4">
      <c r="D27532" s="16"/>
    </row>
    <row r="27533" spans="4:4">
      <c r="D27533" s="16"/>
    </row>
    <row r="27534" spans="4:4">
      <c r="D27534" s="16"/>
    </row>
    <row r="27535" spans="4:4">
      <c r="D27535" s="16"/>
    </row>
    <row r="27536" spans="4:4">
      <c r="D27536" s="16"/>
    </row>
    <row r="27537" spans="4:4">
      <c r="D27537" s="16"/>
    </row>
    <row r="27538" spans="4:4">
      <c r="D27538" s="16"/>
    </row>
    <row r="27539" spans="4:4">
      <c r="D27539" s="16"/>
    </row>
    <row r="27540" spans="4:4">
      <c r="D27540" s="16"/>
    </row>
    <row r="27541" spans="4:4">
      <c r="D27541" s="16"/>
    </row>
    <row r="27542" spans="4:4">
      <c r="D27542" s="16"/>
    </row>
    <row r="27543" spans="4:4">
      <c r="D27543" s="16"/>
    </row>
    <row r="27544" spans="4:4">
      <c r="D27544" s="16"/>
    </row>
    <row r="27545" spans="4:4">
      <c r="D27545" s="16"/>
    </row>
    <row r="27546" spans="4:4">
      <c r="D27546" s="16"/>
    </row>
    <row r="27547" spans="4:4">
      <c r="D27547" s="16"/>
    </row>
    <row r="27548" spans="4:4">
      <c r="D27548" s="16"/>
    </row>
    <row r="27549" spans="4:4">
      <c r="D27549" s="16"/>
    </row>
    <row r="27550" spans="4:4">
      <c r="D27550" s="16"/>
    </row>
    <row r="27551" spans="4:4">
      <c r="D27551" s="16"/>
    </row>
    <row r="27552" spans="4:4">
      <c r="D27552" s="16"/>
    </row>
    <row r="27553" spans="4:4">
      <c r="D27553" s="16"/>
    </row>
    <row r="27554" spans="4:4">
      <c r="D27554" s="16"/>
    </row>
    <row r="27555" spans="4:4">
      <c r="D27555" s="16"/>
    </row>
    <row r="27556" spans="4:4">
      <c r="D27556" s="16"/>
    </row>
    <row r="27557" spans="4:4">
      <c r="D27557" s="16"/>
    </row>
    <row r="27558" spans="4:4">
      <c r="D27558" s="16"/>
    </row>
    <row r="27559" spans="4:4">
      <c r="D27559" s="16"/>
    </row>
    <row r="27560" spans="4:4">
      <c r="D27560" s="16"/>
    </row>
    <row r="27561" spans="4:4">
      <c r="D27561" s="16"/>
    </row>
    <row r="27562" spans="4:4">
      <c r="D27562" s="16"/>
    </row>
    <row r="27563" spans="4:4">
      <c r="D27563" s="16"/>
    </row>
    <row r="27564" spans="4:4">
      <c r="D27564" s="16"/>
    </row>
    <row r="27565" spans="4:4">
      <c r="D27565" s="16"/>
    </row>
    <row r="27566" spans="4:4">
      <c r="D27566" s="16"/>
    </row>
    <row r="27567" spans="4:4">
      <c r="D27567" s="16"/>
    </row>
    <row r="27568" spans="4:4">
      <c r="D27568" s="16"/>
    </row>
    <row r="27569" spans="4:4">
      <c r="D27569" s="16"/>
    </row>
    <row r="27570" spans="4:4">
      <c r="D27570" s="16"/>
    </row>
    <row r="27571" spans="4:4">
      <c r="D27571" s="16"/>
    </row>
    <row r="27572" spans="4:4">
      <c r="D27572" s="16"/>
    </row>
    <row r="27573" spans="4:4">
      <c r="D27573" s="16"/>
    </row>
    <row r="27574" spans="4:4">
      <c r="D27574" s="16"/>
    </row>
    <row r="27575" spans="4:4">
      <c r="D27575" s="16"/>
    </row>
    <row r="27576" spans="4:4">
      <c r="D27576" s="16"/>
    </row>
    <row r="27577" spans="4:4">
      <c r="D27577" s="16"/>
    </row>
    <row r="27578" spans="4:4">
      <c r="D27578" s="16"/>
    </row>
    <row r="27579" spans="4:4">
      <c r="D27579" s="16"/>
    </row>
    <row r="27580" spans="4:4">
      <c r="D27580" s="16"/>
    </row>
    <row r="27581" spans="4:4">
      <c r="D27581" s="16"/>
    </row>
    <row r="27582" spans="4:4">
      <c r="D27582" s="16"/>
    </row>
    <row r="27583" spans="4:4">
      <c r="D27583" s="16"/>
    </row>
    <row r="27584" spans="4:4">
      <c r="D27584" s="16"/>
    </row>
    <row r="27585" spans="4:4">
      <c r="D27585" s="16"/>
    </row>
    <row r="27586" spans="4:4">
      <c r="D27586" s="16"/>
    </row>
    <row r="27587" spans="4:4">
      <c r="D27587" s="16"/>
    </row>
    <row r="27588" spans="4:4">
      <c r="D27588" s="16"/>
    </row>
    <row r="27589" spans="4:4">
      <c r="D27589" s="16"/>
    </row>
    <row r="27590" spans="4:4">
      <c r="D27590" s="16"/>
    </row>
    <row r="27591" spans="4:4">
      <c r="D27591" s="16"/>
    </row>
    <row r="27592" spans="4:4">
      <c r="D27592" s="16"/>
    </row>
    <row r="27593" spans="4:4">
      <c r="D27593" s="16"/>
    </row>
    <row r="27594" spans="4:4">
      <c r="D27594" s="16"/>
    </row>
    <row r="27595" spans="4:4">
      <c r="D27595" s="16"/>
    </row>
    <row r="27596" spans="4:4">
      <c r="D27596" s="16"/>
    </row>
    <row r="27597" spans="4:4">
      <c r="D27597" s="16"/>
    </row>
    <row r="27598" spans="4:4">
      <c r="D27598" s="16"/>
    </row>
    <row r="27599" spans="4:4">
      <c r="D27599" s="16"/>
    </row>
    <row r="27600" spans="4:4">
      <c r="D27600" s="16"/>
    </row>
    <row r="27601" spans="4:4">
      <c r="D27601" s="16"/>
    </row>
    <row r="27602" spans="4:4">
      <c r="D27602" s="16"/>
    </row>
    <row r="27603" spans="4:4">
      <c r="D27603" s="16"/>
    </row>
    <row r="27604" spans="4:4">
      <c r="D27604" s="16"/>
    </row>
    <row r="27605" spans="4:4">
      <c r="D27605" s="16"/>
    </row>
    <row r="27606" spans="4:4">
      <c r="D27606" s="16"/>
    </row>
    <row r="27607" spans="4:4">
      <c r="D27607" s="16"/>
    </row>
    <row r="27608" spans="4:4">
      <c r="D27608" s="16"/>
    </row>
    <row r="27609" spans="4:4">
      <c r="D27609" s="16"/>
    </row>
    <row r="27610" spans="4:4">
      <c r="D27610" s="16"/>
    </row>
    <row r="27611" spans="4:4">
      <c r="D27611" s="16"/>
    </row>
    <row r="27612" spans="4:4">
      <c r="D27612" s="16"/>
    </row>
    <row r="27613" spans="4:4">
      <c r="D27613" s="16"/>
    </row>
    <row r="27614" spans="4:4">
      <c r="D27614" s="16"/>
    </row>
    <row r="27615" spans="4:4">
      <c r="D27615" s="16"/>
    </row>
    <row r="27616" spans="4:4">
      <c r="D27616" s="16"/>
    </row>
    <row r="27617" spans="4:4">
      <c r="D27617" s="16"/>
    </row>
    <row r="27618" spans="4:4">
      <c r="D27618" s="16"/>
    </row>
    <row r="27619" spans="4:4">
      <c r="D27619" s="16"/>
    </row>
    <row r="27620" spans="4:4">
      <c r="D27620" s="16"/>
    </row>
    <row r="27621" spans="4:4">
      <c r="D27621" s="16"/>
    </row>
    <row r="27622" spans="4:4">
      <c r="D27622" s="16"/>
    </row>
    <row r="27623" spans="4:4">
      <c r="D27623" s="16"/>
    </row>
    <row r="27624" spans="4:4">
      <c r="D27624" s="16"/>
    </row>
    <row r="27625" spans="4:4">
      <c r="D27625" s="16"/>
    </row>
    <row r="27626" spans="4:4">
      <c r="D27626" s="16"/>
    </row>
    <row r="27627" spans="4:4">
      <c r="D27627" s="16"/>
    </row>
    <row r="27628" spans="4:4">
      <c r="D27628" s="16"/>
    </row>
    <row r="27629" spans="4:4">
      <c r="D27629" s="16"/>
    </row>
    <row r="27630" spans="4:4">
      <c r="D27630" s="16"/>
    </row>
    <row r="27631" spans="4:4">
      <c r="D27631" s="16"/>
    </row>
    <row r="27632" spans="4:4">
      <c r="D27632" s="16"/>
    </row>
    <row r="27633" spans="4:4">
      <c r="D27633" s="16"/>
    </row>
    <row r="27634" spans="4:4">
      <c r="D27634" s="16"/>
    </row>
    <row r="27635" spans="4:4">
      <c r="D27635" s="16"/>
    </row>
    <row r="27636" spans="4:4">
      <c r="D27636" s="16"/>
    </row>
    <row r="27637" spans="4:4">
      <c r="D27637" s="16"/>
    </row>
    <row r="27638" spans="4:4">
      <c r="D27638" s="16"/>
    </row>
    <row r="27639" spans="4:4">
      <c r="D27639" s="16"/>
    </row>
    <row r="27640" spans="4:4">
      <c r="D27640" s="16"/>
    </row>
    <row r="27641" spans="4:4">
      <c r="D27641" s="16"/>
    </row>
    <row r="27642" spans="4:4">
      <c r="D27642" s="16"/>
    </row>
    <row r="27643" spans="4:4">
      <c r="D27643" s="16"/>
    </row>
    <row r="27644" spans="4:4">
      <c r="D27644" s="16"/>
    </row>
    <row r="27645" spans="4:4">
      <c r="D27645" s="16"/>
    </row>
    <row r="27646" spans="4:4">
      <c r="D27646" s="16"/>
    </row>
    <row r="27647" spans="4:4">
      <c r="D27647" s="16"/>
    </row>
    <row r="27648" spans="4:4">
      <c r="D27648" s="16"/>
    </row>
    <row r="27649" spans="4:4">
      <c r="D27649" s="16"/>
    </row>
    <row r="27650" spans="4:4">
      <c r="D27650" s="16"/>
    </row>
    <row r="27651" spans="4:4">
      <c r="D27651" s="16"/>
    </row>
    <row r="27652" spans="4:4">
      <c r="D27652" s="16"/>
    </row>
    <row r="27653" spans="4:4">
      <c r="D27653" s="16"/>
    </row>
    <row r="27654" spans="4:4">
      <c r="D27654" s="16"/>
    </row>
    <row r="27655" spans="4:4">
      <c r="D27655" s="16"/>
    </row>
    <row r="27656" spans="4:4">
      <c r="D27656" s="16"/>
    </row>
    <row r="27657" spans="4:4">
      <c r="D27657" s="16"/>
    </row>
    <row r="27658" spans="4:4">
      <c r="D27658" s="16"/>
    </row>
    <row r="27659" spans="4:4">
      <c r="D27659" s="16"/>
    </row>
    <row r="27660" spans="4:4">
      <c r="D27660" s="16"/>
    </row>
    <row r="27661" spans="4:4">
      <c r="D27661" s="16"/>
    </row>
    <row r="27662" spans="4:4">
      <c r="D27662" s="16"/>
    </row>
    <row r="27663" spans="4:4">
      <c r="D27663" s="16"/>
    </row>
    <row r="27664" spans="4:4">
      <c r="D27664" s="16"/>
    </row>
    <row r="27665" spans="4:4">
      <c r="D27665" s="16"/>
    </row>
    <row r="27666" spans="4:4">
      <c r="D27666" s="16"/>
    </row>
    <row r="27667" spans="4:4">
      <c r="D27667" s="16"/>
    </row>
    <row r="27668" spans="4:4">
      <c r="D27668" s="16"/>
    </row>
    <row r="27669" spans="4:4">
      <c r="D27669" s="16"/>
    </row>
    <row r="27670" spans="4:4">
      <c r="D27670" s="16"/>
    </row>
    <row r="27671" spans="4:4">
      <c r="D27671" s="16"/>
    </row>
    <row r="27672" spans="4:4">
      <c r="D27672" s="16"/>
    </row>
    <row r="27673" spans="4:4">
      <c r="D27673" s="16"/>
    </row>
    <row r="27674" spans="4:4">
      <c r="D27674" s="16"/>
    </row>
    <row r="27675" spans="4:4">
      <c r="D27675" s="16"/>
    </row>
    <row r="27676" spans="4:4">
      <c r="D27676" s="16"/>
    </row>
    <row r="27677" spans="4:4">
      <c r="D27677" s="16"/>
    </row>
    <row r="27678" spans="4:4">
      <c r="D27678" s="16"/>
    </row>
    <row r="27679" spans="4:4">
      <c r="D27679" s="16"/>
    </row>
    <row r="27680" spans="4:4">
      <c r="D27680" s="16"/>
    </row>
    <row r="27681" spans="4:4">
      <c r="D27681" s="16"/>
    </row>
    <row r="27682" spans="4:4">
      <c r="D27682" s="16"/>
    </row>
    <row r="27683" spans="4:4">
      <c r="D27683" s="16"/>
    </row>
    <row r="27684" spans="4:4">
      <c r="D27684" s="16"/>
    </row>
    <row r="27685" spans="4:4">
      <c r="D27685" s="16"/>
    </row>
    <row r="27686" spans="4:4">
      <c r="D27686" s="16"/>
    </row>
    <row r="27687" spans="4:4">
      <c r="D27687" s="16"/>
    </row>
    <row r="27688" spans="4:4">
      <c r="D27688" s="16"/>
    </row>
    <row r="27689" spans="4:4">
      <c r="D27689" s="16"/>
    </row>
    <row r="27690" spans="4:4">
      <c r="D27690" s="16"/>
    </row>
    <row r="27691" spans="4:4">
      <c r="D27691" s="16"/>
    </row>
    <row r="27692" spans="4:4">
      <c r="D27692" s="16"/>
    </row>
    <row r="27693" spans="4:4">
      <c r="D27693" s="16"/>
    </row>
    <row r="27694" spans="4:4">
      <c r="D27694" s="16"/>
    </row>
    <row r="27695" spans="4:4">
      <c r="D27695" s="16"/>
    </row>
    <row r="27696" spans="4:4">
      <c r="D27696" s="16"/>
    </row>
    <row r="27697" spans="4:4">
      <c r="D27697" s="16"/>
    </row>
    <row r="27698" spans="4:4">
      <c r="D27698" s="16"/>
    </row>
    <row r="27699" spans="4:4">
      <c r="D27699" s="16"/>
    </row>
    <row r="27700" spans="4:4">
      <c r="D27700" s="16"/>
    </row>
    <row r="27701" spans="4:4">
      <c r="D27701" s="16"/>
    </row>
    <row r="27702" spans="4:4">
      <c r="D27702" s="16"/>
    </row>
    <row r="27703" spans="4:4">
      <c r="D27703" s="16"/>
    </row>
    <row r="27704" spans="4:4">
      <c r="D27704" s="16"/>
    </row>
    <row r="27705" spans="4:4">
      <c r="D27705" s="16"/>
    </row>
    <row r="27706" spans="4:4">
      <c r="D27706" s="16"/>
    </row>
    <row r="27707" spans="4:4">
      <c r="D27707" s="16"/>
    </row>
    <row r="27708" spans="4:4">
      <c r="D27708" s="16"/>
    </row>
    <row r="27709" spans="4:4">
      <c r="D27709" s="16"/>
    </row>
    <row r="27710" spans="4:4">
      <c r="D27710" s="16"/>
    </row>
    <row r="27711" spans="4:4">
      <c r="D27711" s="16"/>
    </row>
    <row r="27712" spans="4:4">
      <c r="D27712" s="16"/>
    </row>
    <row r="27713" spans="4:4">
      <c r="D27713" s="16"/>
    </row>
    <row r="27714" spans="4:4">
      <c r="D27714" s="16"/>
    </row>
    <row r="27715" spans="4:4">
      <c r="D27715" s="16"/>
    </row>
    <row r="27716" spans="4:4">
      <c r="D27716" s="16"/>
    </row>
    <row r="27717" spans="4:4">
      <c r="D27717" s="16"/>
    </row>
    <row r="27718" spans="4:4">
      <c r="D27718" s="16"/>
    </row>
    <row r="27719" spans="4:4">
      <c r="D27719" s="16"/>
    </row>
    <row r="27720" spans="4:4">
      <c r="D27720" s="16"/>
    </row>
    <row r="27721" spans="4:4">
      <c r="D27721" s="16"/>
    </row>
    <row r="27722" spans="4:4">
      <c r="D27722" s="16"/>
    </row>
    <row r="27723" spans="4:4">
      <c r="D27723" s="16"/>
    </row>
    <row r="27724" spans="4:4">
      <c r="D27724" s="16"/>
    </row>
    <row r="27725" spans="4:4">
      <c r="D27725" s="16"/>
    </row>
    <row r="27726" spans="4:4">
      <c r="D27726" s="16"/>
    </row>
    <row r="27727" spans="4:4">
      <c r="D27727" s="16"/>
    </row>
    <row r="27728" spans="4:4">
      <c r="D27728" s="16"/>
    </row>
    <row r="27729" spans="4:4">
      <c r="D27729" s="16"/>
    </row>
    <row r="27730" spans="4:4">
      <c r="D27730" s="16"/>
    </row>
    <row r="27731" spans="4:4">
      <c r="D27731" s="16"/>
    </row>
    <row r="27732" spans="4:4">
      <c r="D27732" s="16"/>
    </row>
    <row r="27733" spans="4:4">
      <c r="D27733" s="16"/>
    </row>
    <row r="27734" spans="4:4">
      <c r="D27734" s="16"/>
    </row>
    <row r="27735" spans="4:4">
      <c r="D27735" s="16"/>
    </row>
    <row r="27736" spans="4:4">
      <c r="D27736" s="16"/>
    </row>
    <row r="27737" spans="4:4">
      <c r="D27737" s="16"/>
    </row>
    <row r="27738" spans="4:4">
      <c r="D27738" s="16"/>
    </row>
    <row r="27739" spans="4:4">
      <c r="D27739" s="16"/>
    </row>
    <row r="27740" spans="4:4">
      <c r="D27740" s="16"/>
    </row>
    <row r="27741" spans="4:4">
      <c r="D27741" s="16"/>
    </row>
    <row r="27742" spans="4:4">
      <c r="D27742" s="16"/>
    </row>
    <row r="27743" spans="4:4">
      <c r="D27743" s="16"/>
    </row>
    <row r="27744" spans="4:4">
      <c r="D27744" s="16"/>
    </row>
    <row r="27745" spans="4:4">
      <c r="D27745" s="16"/>
    </row>
    <row r="27746" spans="4:4">
      <c r="D27746" s="16"/>
    </row>
    <row r="27747" spans="4:4">
      <c r="D27747" s="16"/>
    </row>
    <row r="27748" spans="4:4">
      <c r="D27748" s="16"/>
    </row>
    <row r="27749" spans="4:4">
      <c r="D27749" s="16"/>
    </row>
    <row r="27750" spans="4:4">
      <c r="D27750" s="16"/>
    </row>
    <row r="27751" spans="4:4">
      <c r="D27751" s="16"/>
    </row>
    <row r="27752" spans="4:4">
      <c r="D27752" s="16"/>
    </row>
    <row r="27753" spans="4:4">
      <c r="D27753" s="16"/>
    </row>
    <row r="27754" spans="4:4">
      <c r="D27754" s="16"/>
    </row>
    <row r="27755" spans="4:4">
      <c r="D27755" s="16"/>
    </row>
    <row r="27756" spans="4:4">
      <c r="D27756" s="16"/>
    </row>
    <row r="27757" spans="4:4">
      <c r="D27757" s="16"/>
    </row>
    <row r="27758" spans="4:4">
      <c r="D27758" s="16"/>
    </row>
    <row r="27759" spans="4:4">
      <c r="D27759" s="16"/>
    </row>
    <row r="27760" spans="4:4">
      <c r="D27760" s="16"/>
    </row>
    <row r="27761" spans="4:4">
      <c r="D27761" s="16"/>
    </row>
    <row r="27762" spans="4:4">
      <c r="D27762" s="16"/>
    </row>
    <row r="27763" spans="4:4">
      <c r="D27763" s="16"/>
    </row>
    <row r="27764" spans="4:4">
      <c r="D27764" s="16"/>
    </row>
    <row r="27765" spans="4:4">
      <c r="D27765" s="16"/>
    </row>
    <row r="27766" spans="4:4">
      <c r="D27766" s="16"/>
    </row>
    <row r="27767" spans="4:4">
      <c r="D27767" s="16"/>
    </row>
    <row r="27768" spans="4:4">
      <c r="D27768" s="16"/>
    </row>
    <row r="27769" spans="4:4">
      <c r="D27769" s="16"/>
    </row>
    <row r="27770" spans="4:4">
      <c r="D27770" s="16"/>
    </row>
    <row r="27771" spans="4:4">
      <c r="D27771" s="16"/>
    </row>
    <row r="27772" spans="4:4">
      <c r="D27772" s="16"/>
    </row>
    <row r="27773" spans="4:4">
      <c r="D27773" s="16"/>
    </row>
    <row r="27774" spans="4:4">
      <c r="D27774" s="16"/>
    </row>
    <row r="27775" spans="4:4">
      <c r="D27775" s="16"/>
    </row>
    <row r="27776" spans="4:4">
      <c r="D27776" s="16"/>
    </row>
    <row r="27777" spans="4:4">
      <c r="D27777" s="16"/>
    </row>
    <row r="27778" spans="4:4">
      <c r="D27778" s="16"/>
    </row>
    <row r="27779" spans="4:4">
      <c r="D27779" s="16"/>
    </row>
    <row r="27780" spans="4:4">
      <c r="D27780" s="16"/>
    </row>
    <row r="27781" spans="4:4">
      <c r="D27781" s="16"/>
    </row>
    <row r="27782" spans="4:4">
      <c r="D27782" s="16"/>
    </row>
    <row r="27783" spans="4:4">
      <c r="D27783" s="16"/>
    </row>
    <row r="27784" spans="4:4">
      <c r="D27784" s="16"/>
    </row>
    <row r="27785" spans="4:4">
      <c r="D27785" s="16"/>
    </row>
    <row r="27786" spans="4:4">
      <c r="D27786" s="16"/>
    </row>
    <row r="27787" spans="4:4">
      <c r="D27787" s="16"/>
    </row>
    <row r="27788" spans="4:4">
      <c r="D27788" s="16"/>
    </row>
    <row r="27789" spans="4:4">
      <c r="D27789" s="16"/>
    </row>
    <row r="27790" spans="4:4">
      <c r="D27790" s="16"/>
    </row>
    <row r="27791" spans="4:4">
      <c r="D27791" s="16"/>
    </row>
    <row r="27792" spans="4:4">
      <c r="D27792" s="16"/>
    </row>
    <row r="27793" spans="4:4">
      <c r="D27793" s="16"/>
    </row>
    <row r="27794" spans="4:4">
      <c r="D27794" s="16"/>
    </row>
    <row r="27795" spans="4:4">
      <c r="D27795" s="16"/>
    </row>
    <row r="27796" spans="4:4">
      <c r="D27796" s="16"/>
    </row>
    <row r="27797" spans="4:4">
      <c r="D27797" s="16"/>
    </row>
    <row r="27798" spans="4:4">
      <c r="D27798" s="16"/>
    </row>
    <row r="27799" spans="4:4">
      <c r="D27799" s="16"/>
    </row>
    <row r="27800" spans="4:4">
      <c r="D27800" s="16"/>
    </row>
    <row r="27801" spans="4:4">
      <c r="D27801" s="16"/>
    </row>
    <row r="27802" spans="4:4">
      <c r="D27802" s="16"/>
    </row>
    <row r="27803" spans="4:4">
      <c r="D27803" s="16"/>
    </row>
    <row r="27804" spans="4:4">
      <c r="D27804" s="16"/>
    </row>
    <row r="27805" spans="4:4">
      <c r="D27805" s="16"/>
    </row>
    <row r="27806" spans="4:4">
      <c r="D27806" s="16"/>
    </row>
    <row r="27807" spans="4:4">
      <c r="D27807" s="16"/>
    </row>
    <row r="27808" spans="4:4">
      <c r="D27808" s="16"/>
    </row>
    <row r="27809" spans="4:4">
      <c r="D27809" s="16"/>
    </row>
    <row r="27810" spans="4:4">
      <c r="D27810" s="16"/>
    </row>
    <row r="27811" spans="4:4">
      <c r="D27811" s="16"/>
    </row>
    <row r="27812" spans="4:4">
      <c r="D27812" s="16"/>
    </row>
    <row r="27813" spans="4:4">
      <c r="D27813" s="16"/>
    </row>
    <row r="27814" spans="4:4">
      <c r="D27814" s="16"/>
    </row>
    <row r="27815" spans="4:4">
      <c r="D27815" s="16"/>
    </row>
    <row r="27816" spans="4:4">
      <c r="D27816" s="16"/>
    </row>
    <row r="27817" spans="4:4">
      <c r="D27817" s="16"/>
    </row>
    <row r="27818" spans="4:4">
      <c r="D27818" s="16"/>
    </row>
    <row r="27819" spans="4:4">
      <c r="D27819" s="16"/>
    </row>
    <row r="27820" spans="4:4">
      <c r="D27820" s="16"/>
    </row>
    <row r="27821" spans="4:4">
      <c r="D27821" s="16"/>
    </row>
    <row r="27822" spans="4:4">
      <c r="D27822" s="16"/>
    </row>
    <row r="27823" spans="4:4">
      <c r="D27823" s="16"/>
    </row>
    <row r="27824" spans="4:4">
      <c r="D27824" s="16"/>
    </row>
    <row r="27825" spans="4:4">
      <c r="D27825" s="16"/>
    </row>
    <row r="27826" spans="4:4">
      <c r="D27826" s="16"/>
    </row>
    <row r="27827" spans="4:4">
      <c r="D27827" s="16"/>
    </row>
    <row r="27828" spans="4:4">
      <c r="D27828" s="16"/>
    </row>
    <row r="27829" spans="4:4">
      <c r="D27829" s="16"/>
    </row>
    <row r="27830" spans="4:4">
      <c r="D27830" s="16"/>
    </row>
    <row r="27831" spans="4:4">
      <c r="D27831" s="16"/>
    </row>
    <row r="27832" spans="4:4">
      <c r="D27832" s="16"/>
    </row>
    <row r="27833" spans="4:4">
      <c r="D27833" s="16"/>
    </row>
    <row r="27834" spans="4:4">
      <c r="D27834" s="16"/>
    </row>
    <row r="27835" spans="4:4">
      <c r="D27835" s="16"/>
    </row>
    <row r="27836" spans="4:4">
      <c r="D27836" s="16"/>
    </row>
    <row r="27837" spans="4:4">
      <c r="D27837" s="16"/>
    </row>
    <row r="27838" spans="4:4">
      <c r="D27838" s="16"/>
    </row>
    <row r="27839" spans="4:4">
      <c r="D27839" s="16"/>
    </row>
    <row r="27840" spans="4:4">
      <c r="D27840" s="16"/>
    </row>
    <row r="27841" spans="4:4">
      <c r="D27841" s="16"/>
    </row>
    <row r="27842" spans="4:4">
      <c r="D27842" s="16"/>
    </row>
    <row r="27843" spans="4:4">
      <c r="D27843" s="16"/>
    </row>
    <row r="27844" spans="4:4">
      <c r="D27844" s="16"/>
    </row>
    <row r="27845" spans="4:4">
      <c r="D27845" s="16"/>
    </row>
    <row r="27846" spans="4:4">
      <c r="D27846" s="16"/>
    </row>
    <row r="27847" spans="4:4">
      <c r="D27847" s="16"/>
    </row>
    <row r="27848" spans="4:4">
      <c r="D27848" s="16"/>
    </row>
    <row r="27849" spans="4:4">
      <c r="D27849" s="16"/>
    </row>
    <row r="27850" spans="4:4">
      <c r="D27850" s="16"/>
    </row>
    <row r="27851" spans="4:4">
      <c r="D27851" s="16"/>
    </row>
    <row r="27852" spans="4:4">
      <c r="D27852" s="16"/>
    </row>
    <row r="27853" spans="4:4">
      <c r="D27853" s="16"/>
    </row>
    <row r="27854" spans="4:4">
      <c r="D27854" s="16"/>
    </row>
    <row r="27855" spans="4:4">
      <c r="D27855" s="16"/>
    </row>
    <row r="27856" spans="4:4">
      <c r="D27856" s="16"/>
    </row>
    <row r="27857" spans="4:4">
      <c r="D27857" s="16"/>
    </row>
    <row r="27858" spans="4:4">
      <c r="D27858" s="16"/>
    </row>
    <row r="27859" spans="4:4">
      <c r="D27859" s="16"/>
    </row>
    <row r="27860" spans="4:4">
      <c r="D27860" s="16"/>
    </row>
    <row r="27861" spans="4:4">
      <c r="D27861" s="16"/>
    </row>
    <row r="27862" spans="4:4">
      <c r="D27862" s="16"/>
    </row>
    <row r="27863" spans="4:4">
      <c r="D27863" s="16"/>
    </row>
    <row r="27864" spans="4:4">
      <c r="D27864" s="16"/>
    </row>
    <row r="27865" spans="4:4">
      <c r="D27865" s="16"/>
    </row>
    <row r="27866" spans="4:4">
      <c r="D27866" s="16"/>
    </row>
    <row r="27867" spans="4:4">
      <c r="D27867" s="16"/>
    </row>
    <row r="27868" spans="4:4">
      <c r="D27868" s="16"/>
    </row>
    <row r="27869" spans="4:4">
      <c r="D27869" s="16"/>
    </row>
    <row r="27870" spans="4:4">
      <c r="D27870" s="16"/>
    </row>
    <row r="27871" spans="4:4">
      <c r="D27871" s="16"/>
    </row>
    <row r="27872" spans="4:4">
      <c r="D27872" s="16"/>
    </row>
    <row r="27873" spans="4:4">
      <c r="D27873" s="16"/>
    </row>
    <row r="27874" spans="4:4">
      <c r="D27874" s="16"/>
    </row>
    <row r="27875" spans="4:4">
      <c r="D27875" s="16"/>
    </row>
    <row r="27876" spans="4:4">
      <c r="D27876" s="16"/>
    </row>
    <row r="27877" spans="4:4">
      <c r="D27877" s="16"/>
    </row>
    <row r="27878" spans="4:4">
      <c r="D27878" s="16"/>
    </row>
    <row r="27879" spans="4:4">
      <c r="D27879" s="16"/>
    </row>
    <row r="27880" spans="4:4">
      <c r="D27880" s="16"/>
    </row>
    <row r="27881" spans="4:4">
      <c r="D27881" s="16"/>
    </row>
    <row r="27882" spans="4:4">
      <c r="D27882" s="16"/>
    </row>
    <row r="27883" spans="4:4">
      <c r="D27883" s="16"/>
    </row>
    <row r="27884" spans="4:4">
      <c r="D27884" s="16"/>
    </row>
    <row r="27885" spans="4:4">
      <c r="D27885" s="16"/>
    </row>
    <row r="27886" spans="4:4">
      <c r="D27886" s="16"/>
    </row>
    <row r="27887" spans="4:4">
      <c r="D27887" s="16"/>
    </row>
    <row r="27888" spans="4:4">
      <c r="D27888" s="16"/>
    </row>
    <row r="27889" spans="4:4">
      <c r="D27889" s="16"/>
    </row>
    <row r="27890" spans="4:4">
      <c r="D27890" s="16"/>
    </row>
    <row r="27891" spans="4:4">
      <c r="D27891" s="16"/>
    </row>
    <row r="27892" spans="4:4">
      <c r="D27892" s="16"/>
    </row>
    <row r="27893" spans="4:4">
      <c r="D27893" s="16"/>
    </row>
    <row r="27894" spans="4:4">
      <c r="D27894" s="16"/>
    </row>
    <row r="27895" spans="4:4">
      <c r="D27895" s="16"/>
    </row>
    <row r="27896" spans="4:4">
      <c r="D27896" s="16"/>
    </row>
    <row r="27897" spans="4:4">
      <c r="D27897" s="16"/>
    </row>
    <row r="27898" spans="4:4">
      <c r="D27898" s="16"/>
    </row>
    <row r="27899" spans="4:4">
      <c r="D27899" s="16"/>
    </row>
    <row r="27900" spans="4:4">
      <c r="D27900" s="16"/>
    </row>
    <row r="27901" spans="4:4">
      <c r="D27901" s="16"/>
    </row>
    <row r="27902" spans="4:4">
      <c r="D27902" s="16"/>
    </row>
    <row r="27903" spans="4:4">
      <c r="D27903" s="16"/>
    </row>
    <row r="27904" spans="4:4">
      <c r="D27904" s="16"/>
    </row>
    <row r="27905" spans="4:4">
      <c r="D27905" s="16"/>
    </row>
    <row r="27906" spans="4:4">
      <c r="D27906" s="16"/>
    </row>
    <row r="27907" spans="4:4">
      <c r="D27907" s="16"/>
    </row>
    <row r="27908" spans="4:4">
      <c r="D27908" s="16"/>
    </row>
    <row r="27909" spans="4:4">
      <c r="D27909" s="16"/>
    </row>
    <row r="27910" spans="4:4">
      <c r="D27910" s="16"/>
    </row>
    <row r="27911" spans="4:4">
      <c r="D27911" s="16"/>
    </row>
    <row r="27912" spans="4:4">
      <c r="D27912" s="16"/>
    </row>
    <row r="27913" spans="4:4">
      <c r="D27913" s="16"/>
    </row>
    <row r="27914" spans="4:4">
      <c r="D27914" s="16"/>
    </row>
    <row r="27915" spans="4:4">
      <c r="D27915" s="16"/>
    </row>
    <row r="27916" spans="4:4">
      <c r="D27916" s="16"/>
    </row>
    <row r="27917" spans="4:4">
      <c r="D27917" s="16"/>
    </row>
    <row r="27918" spans="4:4">
      <c r="D27918" s="16"/>
    </row>
    <row r="27919" spans="4:4">
      <c r="D27919" s="16"/>
    </row>
    <row r="27920" spans="4:4">
      <c r="D27920" s="16"/>
    </row>
    <row r="27921" spans="4:4">
      <c r="D27921" s="16"/>
    </row>
    <row r="27922" spans="4:4">
      <c r="D27922" s="16"/>
    </row>
    <row r="27923" spans="4:4">
      <c r="D27923" s="16"/>
    </row>
    <row r="27924" spans="4:4">
      <c r="D27924" s="16"/>
    </row>
    <row r="27925" spans="4:4">
      <c r="D27925" s="16"/>
    </row>
    <row r="27926" spans="4:4">
      <c r="D27926" s="16"/>
    </row>
    <row r="27927" spans="4:4">
      <c r="D27927" s="16"/>
    </row>
    <row r="27928" spans="4:4">
      <c r="D27928" s="16"/>
    </row>
    <row r="27929" spans="4:4">
      <c r="D27929" s="16"/>
    </row>
    <row r="27930" spans="4:4">
      <c r="D27930" s="16"/>
    </row>
    <row r="27931" spans="4:4">
      <c r="D27931" s="16"/>
    </row>
    <row r="27932" spans="4:4">
      <c r="D27932" s="16"/>
    </row>
    <row r="27933" spans="4:4">
      <c r="D27933" s="16"/>
    </row>
    <row r="27934" spans="4:4">
      <c r="D27934" s="16"/>
    </row>
    <row r="27935" spans="4:4">
      <c r="D27935" s="16"/>
    </row>
    <row r="27936" spans="4:4">
      <c r="D27936" s="16"/>
    </row>
    <row r="27937" spans="4:4">
      <c r="D27937" s="16"/>
    </row>
    <row r="27938" spans="4:4">
      <c r="D27938" s="16"/>
    </row>
    <row r="27939" spans="4:4">
      <c r="D27939" s="16"/>
    </row>
    <row r="27940" spans="4:4">
      <c r="D27940" s="16"/>
    </row>
    <row r="27941" spans="4:4">
      <c r="D27941" s="16"/>
    </row>
    <row r="27942" spans="4:4">
      <c r="D27942" s="16"/>
    </row>
    <row r="27943" spans="4:4">
      <c r="D27943" s="16"/>
    </row>
    <row r="27944" spans="4:4">
      <c r="D27944" s="16"/>
    </row>
    <row r="27945" spans="4:4">
      <c r="D27945" s="16"/>
    </row>
    <row r="27946" spans="4:4">
      <c r="D27946" s="16"/>
    </row>
    <row r="27947" spans="4:4">
      <c r="D27947" s="16"/>
    </row>
    <row r="27948" spans="4:4">
      <c r="D27948" s="16"/>
    </row>
    <row r="27949" spans="4:4">
      <c r="D27949" s="16"/>
    </row>
    <row r="27950" spans="4:4">
      <c r="D27950" s="16"/>
    </row>
    <row r="27951" spans="4:4">
      <c r="D27951" s="16"/>
    </row>
    <row r="27952" spans="4:4">
      <c r="D27952" s="16"/>
    </row>
    <row r="27953" spans="4:4">
      <c r="D27953" s="16"/>
    </row>
    <row r="27954" spans="4:4">
      <c r="D27954" s="16"/>
    </row>
    <row r="27955" spans="4:4">
      <c r="D27955" s="16"/>
    </row>
    <row r="27956" spans="4:4">
      <c r="D27956" s="16"/>
    </row>
    <row r="27957" spans="4:4">
      <c r="D27957" s="16"/>
    </row>
    <row r="27958" spans="4:4">
      <c r="D27958" s="16"/>
    </row>
    <row r="27959" spans="4:4">
      <c r="D27959" s="16"/>
    </row>
    <row r="27960" spans="4:4">
      <c r="D27960" s="16"/>
    </row>
    <row r="27961" spans="4:4">
      <c r="D27961" s="16"/>
    </row>
    <row r="27962" spans="4:4">
      <c r="D27962" s="16"/>
    </row>
    <row r="27963" spans="4:4">
      <c r="D27963" s="16"/>
    </row>
    <row r="27964" spans="4:4">
      <c r="D27964" s="16"/>
    </row>
    <row r="27965" spans="4:4">
      <c r="D27965" s="16"/>
    </row>
    <row r="27966" spans="4:4">
      <c r="D27966" s="16"/>
    </row>
    <row r="27967" spans="4:4">
      <c r="D27967" s="16"/>
    </row>
    <row r="27968" spans="4:4">
      <c r="D27968" s="16"/>
    </row>
    <row r="27969" spans="4:4">
      <c r="D27969" s="16"/>
    </row>
    <row r="27970" spans="4:4">
      <c r="D27970" s="16"/>
    </row>
    <row r="27971" spans="4:4">
      <c r="D27971" s="16"/>
    </row>
    <row r="27972" spans="4:4">
      <c r="D27972" s="16"/>
    </row>
    <row r="27973" spans="4:4">
      <c r="D27973" s="16"/>
    </row>
    <row r="27974" spans="4:4">
      <c r="D27974" s="16"/>
    </row>
    <row r="27975" spans="4:4">
      <c r="D27975" s="16"/>
    </row>
    <row r="27976" spans="4:4">
      <c r="D27976" s="16"/>
    </row>
    <row r="27977" spans="4:4">
      <c r="D27977" s="16"/>
    </row>
    <row r="27978" spans="4:4">
      <c r="D27978" s="16"/>
    </row>
    <row r="27979" spans="4:4">
      <c r="D27979" s="16"/>
    </row>
    <row r="27980" spans="4:4">
      <c r="D27980" s="16"/>
    </row>
    <row r="27981" spans="4:4">
      <c r="D27981" s="16"/>
    </row>
    <row r="27982" spans="4:4">
      <c r="D27982" s="16"/>
    </row>
    <row r="27983" spans="4:4">
      <c r="D27983" s="16"/>
    </row>
    <row r="27984" spans="4:4">
      <c r="D27984" s="16"/>
    </row>
    <row r="27985" spans="4:4">
      <c r="D27985" s="16"/>
    </row>
    <row r="27986" spans="4:4">
      <c r="D27986" s="16"/>
    </row>
    <row r="27987" spans="4:4">
      <c r="D27987" s="16"/>
    </row>
    <row r="27988" spans="4:4">
      <c r="D27988" s="16"/>
    </row>
    <row r="27989" spans="4:4">
      <c r="D27989" s="16"/>
    </row>
    <row r="27990" spans="4:4">
      <c r="D27990" s="16"/>
    </row>
    <row r="27991" spans="4:4">
      <c r="D27991" s="16"/>
    </row>
    <row r="27992" spans="4:4">
      <c r="D27992" s="16"/>
    </row>
    <row r="27993" spans="4:4">
      <c r="D27993" s="16"/>
    </row>
    <row r="27994" spans="4:4">
      <c r="D27994" s="16"/>
    </row>
    <row r="27995" spans="4:4">
      <c r="D27995" s="16"/>
    </row>
    <row r="27996" spans="4:4">
      <c r="D27996" s="16"/>
    </row>
    <row r="27997" spans="4:4">
      <c r="D27997" s="16"/>
    </row>
    <row r="27998" spans="4:4">
      <c r="D27998" s="16"/>
    </row>
    <row r="27999" spans="4:4">
      <c r="D27999" s="16"/>
    </row>
    <row r="28000" spans="4:4">
      <c r="D28000" s="16"/>
    </row>
    <row r="28001" spans="4:4">
      <c r="D28001" s="16"/>
    </row>
    <row r="28002" spans="4:4">
      <c r="D28002" s="16"/>
    </row>
    <row r="28003" spans="4:4">
      <c r="D28003" s="16"/>
    </row>
    <row r="28004" spans="4:4">
      <c r="D28004" s="16"/>
    </row>
    <row r="28005" spans="4:4">
      <c r="D28005" s="16"/>
    </row>
    <row r="28006" spans="4:4">
      <c r="D28006" s="16"/>
    </row>
    <row r="28007" spans="4:4">
      <c r="D28007" s="16"/>
    </row>
    <row r="28008" spans="4:4">
      <c r="D28008" s="16"/>
    </row>
    <row r="28009" spans="4:4">
      <c r="D28009" s="16"/>
    </row>
    <row r="28010" spans="4:4">
      <c r="D28010" s="16"/>
    </row>
    <row r="28011" spans="4:4">
      <c r="D28011" s="16"/>
    </row>
    <row r="28012" spans="4:4">
      <c r="D28012" s="16"/>
    </row>
    <row r="28013" spans="4:4">
      <c r="D28013" s="16"/>
    </row>
    <row r="28014" spans="4:4">
      <c r="D28014" s="16"/>
    </row>
    <row r="28015" spans="4:4">
      <c r="D28015" s="16"/>
    </row>
    <row r="28016" spans="4:4">
      <c r="D28016" s="16"/>
    </row>
    <row r="28017" spans="4:4">
      <c r="D28017" s="16"/>
    </row>
    <row r="28018" spans="4:4">
      <c r="D28018" s="16"/>
    </row>
    <row r="28019" spans="4:4">
      <c r="D28019" s="16"/>
    </row>
    <row r="28020" spans="4:4">
      <c r="D28020" s="16"/>
    </row>
    <row r="28021" spans="4:4">
      <c r="D28021" s="16"/>
    </row>
    <row r="28022" spans="4:4">
      <c r="D28022" s="16"/>
    </row>
    <row r="28023" spans="4:4">
      <c r="D28023" s="16"/>
    </row>
    <row r="28024" spans="4:4">
      <c r="D28024" s="16"/>
    </row>
    <row r="28025" spans="4:4">
      <c r="D28025" s="16"/>
    </row>
    <row r="28026" spans="4:4">
      <c r="D28026" s="16"/>
    </row>
    <row r="28027" spans="4:4">
      <c r="D28027" s="16"/>
    </row>
    <row r="28028" spans="4:4">
      <c r="D28028" s="16"/>
    </row>
    <row r="28029" spans="4:4">
      <c r="D28029" s="16"/>
    </row>
    <row r="28030" spans="4:4">
      <c r="D28030" s="16"/>
    </row>
    <row r="28031" spans="4:4">
      <c r="D28031" s="16"/>
    </row>
    <row r="28032" spans="4:4">
      <c r="D28032" s="16"/>
    </row>
    <row r="28033" spans="4:4">
      <c r="D28033" s="16"/>
    </row>
    <row r="28034" spans="4:4">
      <c r="D28034" s="16"/>
    </row>
    <row r="28035" spans="4:4">
      <c r="D28035" s="16"/>
    </row>
    <row r="28036" spans="4:4">
      <c r="D28036" s="16"/>
    </row>
    <row r="28037" spans="4:4">
      <c r="D28037" s="16"/>
    </row>
    <row r="28038" spans="4:4">
      <c r="D28038" s="16"/>
    </row>
    <row r="28039" spans="4:4">
      <c r="D28039" s="16"/>
    </row>
    <row r="28040" spans="4:4">
      <c r="D28040" s="16"/>
    </row>
    <row r="28041" spans="4:4">
      <c r="D28041" s="16"/>
    </row>
    <row r="28042" spans="4:4">
      <c r="D28042" s="16"/>
    </row>
    <row r="28043" spans="4:4">
      <c r="D28043" s="16"/>
    </row>
    <row r="28044" spans="4:4">
      <c r="D28044" s="16"/>
    </row>
    <row r="28045" spans="4:4">
      <c r="D28045" s="16"/>
    </row>
    <row r="28046" spans="4:4">
      <c r="D28046" s="16"/>
    </row>
    <row r="28047" spans="4:4">
      <c r="D28047" s="16"/>
    </row>
    <row r="28048" spans="4:4">
      <c r="D28048" s="16"/>
    </row>
    <row r="28049" spans="4:4">
      <c r="D28049" s="16"/>
    </row>
    <row r="28050" spans="4:4">
      <c r="D28050" s="16"/>
    </row>
    <row r="28051" spans="4:4">
      <c r="D28051" s="16"/>
    </row>
    <row r="28052" spans="4:4">
      <c r="D28052" s="16"/>
    </row>
    <row r="28053" spans="4:4">
      <c r="D28053" s="16"/>
    </row>
    <row r="28054" spans="4:4">
      <c r="D28054" s="16"/>
    </row>
    <row r="28055" spans="4:4">
      <c r="D28055" s="16"/>
    </row>
    <row r="28056" spans="4:4">
      <c r="D28056" s="16"/>
    </row>
    <row r="28057" spans="4:4">
      <c r="D28057" s="16"/>
    </row>
    <row r="28058" spans="4:4">
      <c r="D28058" s="16"/>
    </row>
    <row r="28059" spans="4:4">
      <c r="D28059" s="16"/>
    </row>
    <row r="28060" spans="4:4">
      <c r="D28060" s="16"/>
    </row>
    <row r="28061" spans="4:4">
      <c r="D28061" s="16"/>
    </row>
    <row r="28062" spans="4:4">
      <c r="D28062" s="16"/>
    </row>
    <row r="28063" spans="4:4">
      <c r="D28063" s="16"/>
    </row>
    <row r="28064" spans="4:4">
      <c r="D28064" s="16"/>
    </row>
    <row r="28065" spans="4:4">
      <c r="D28065" s="16"/>
    </row>
    <row r="28066" spans="4:4">
      <c r="D28066" s="16"/>
    </row>
    <row r="28067" spans="4:4">
      <c r="D28067" s="16"/>
    </row>
    <row r="28068" spans="4:4">
      <c r="D28068" s="16"/>
    </row>
    <row r="28069" spans="4:4">
      <c r="D28069" s="16"/>
    </row>
    <row r="28070" spans="4:4">
      <c r="D28070" s="16"/>
    </row>
    <row r="28071" spans="4:4">
      <c r="D28071" s="16"/>
    </row>
    <row r="28072" spans="4:4">
      <c r="D28072" s="16"/>
    </row>
    <row r="28073" spans="4:4">
      <c r="D28073" s="16"/>
    </row>
    <row r="28074" spans="4:4">
      <c r="D28074" s="16"/>
    </row>
    <row r="28075" spans="4:4">
      <c r="D28075" s="16"/>
    </row>
    <row r="28076" spans="4:4">
      <c r="D28076" s="16"/>
    </row>
    <row r="28077" spans="4:4">
      <c r="D28077" s="16"/>
    </row>
    <row r="28078" spans="4:4">
      <c r="D28078" s="16"/>
    </row>
    <row r="28079" spans="4:4">
      <c r="D28079" s="16"/>
    </row>
    <row r="28080" spans="4:4">
      <c r="D28080" s="16"/>
    </row>
    <row r="28081" spans="4:4">
      <c r="D28081" s="16"/>
    </row>
    <row r="28082" spans="4:4">
      <c r="D28082" s="16"/>
    </row>
    <row r="28083" spans="4:4">
      <c r="D28083" s="16"/>
    </row>
    <row r="28084" spans="4:4">
      <c r="D28084" s="16"/>
    </row>
    <row r="28085" spans="4:4">
      <c r="D28085" s="16"/>
    </row>
    <row r="28086" spans="4:4">
      <c r="D28086" s="16"/>
    </row>
    <row r="28087" spans="4:4">
      <c r="D28087" s="16"/>
    </row>
    <row r="28088" spans="4:4">
      <c r="D28088" s="16"/>
    </row>
    <row r="28089" spans="4:4">
      <c r="D28089" s="16"/>
    </row>
    <row r="28090" spans="4:4">
      <c r="D28090" s="16"/>
    </row>
    <row r="28091" spans="4:4">
      <c r="D28091" s="16"/>
    </row>
    <row r="28092" spans="4:4">
      <c r="D28092" s="16"/>
    </row>
    <row r="28093" spans="4:4">
      <c r="D28093" s="16"/>
    </row>
    <row r="28094" spans="4:4">
      <c r="D28094" s="16"/>
    </row>
    <row r="28095" spans="4:4">
      <c r="D28095" s="16"/>
    </row>
    <row r="28096" spans="4:4">
      <c r="D28096" s="16"/>
    </row>
    <row r="28097" spans="4:4">
      <c r="D28097" s="16"/>
    </row>
    <row r="28098" spans="4:4">
      <c r="D28098" s="16"/>
    </row>
    <row r="28099" spans="4:4">
      <c r="D28099" s="16"/>
    </row>
    <row r="28100" spans="4:4">
      <c r="D28100" s="16"/>
    </row>
    <row r="28101" spans="4:4">
      <c r="D28101" s="16"/>
    </row>
    <row r="28102" spans="4:4">
      <c r="D28102" s="16"/>
    </row>
    <row r="28103" spans="4:4">
      <c r="D28103" s="16"/>
    </row>
    <row r="28104" spans="4:4">
      <c r="D28104" s="16"/>
    </row>
    <row r="28105" spans="4:4">
      <c r="D28105" s="16"/>
    </row>
    <row r="28106" spans="4:4">
      <c r="D28106" s="16"/>
    </row>
    <row r="28107" spans="4:4">
      <c r="D28107" s="16"/>
    </row>
    <row r="28108" spans="4:4">
      <c r="D28108" s="16"/>
    </row>
    <row r="28109" spans="4:4">
      <c r="D28109" s="16"/>
    </row>
    <row r="28110" spans="4:4">
      <c r="D28110" s="16"/>
    </row>
    <row r="28111" spans="4:4">
      <c r="D28111" s="16"/>
    </row>
    <row r="28112" spans="4:4">
      <c r="D28112" s="16"/>
    </row>
    <row r="28113" spans="4:4">
      <c r="D28113" s="16"/>
    </row>
    <row r="28114" spans="4:4">
      <c r="D28114" s="16"/>
    </row>
    <row r="28115" spans="4:4">
      <c r="D28115" s="16"/>
    </row>
    <row r="28116" spans="4:4">
      <c r="D28116" s="16"/>
    </row>
    <row r="28117" spans="4:4">
      <c r="D28117" s="16"/>
    </row>
    <row r="28118" spans="4:4">
      <c r="D28118" s="16"/>
    </row>
    <row r="28119" spans="4:4">
      <c r="D28119" s="16"/>
    </row>
    <row r="28120" spans="4:4">
      <c r="D28120" s="16"/>
    </row>
    <row r="28121" spans="4:4">
      <c r="D28121" s="16"/>
    </row>
    <row r="28122" spans="4:4">
      <c r="D28122" s="16"/>
    </row>
    <row r="28123" spans="4:4">
      <c r="D28123" s="16"/>
    </row>
    <row r="28124" spans="4:4">
      <c r="D28124" s="16"/>
    </row>
    <row r="28125" spans="4:4">
      <c r="D28125" s="16"/>
    </row>
    <row r="28126" spans="4:4">
      <c r="D28126" s="16"/>
    </row>
    <row r="28127" spans="4:4">
      <c r="D28127" s="16"/>
    </row>
    <row r="28128" spans="4:4">
      <c r="D28128" s="16"/>
    </row>
    <row r="28129" spans="4:4">
      <c r="D28129" s="16"/>
    </row>
    <row r="28130" spans="4:4">
      <c r="D28130" s="16"/>
    </row>
    <row r="28131" spans="4:4">
      <c r="D28131" s="16"/>
    </row>
    <row r="28132" spans="4:4">
      <c r="D28132" s="16"/>
    </row>
    <row r="28133" spans="4:4">
      <c r="D28133" s="16"/>
    </row>
    <row r="28134" spans="4:4">
      <c r="D28134" s="16"/>
    </row>
    <row r="28135" spans="4:4">
      <c r="D28135" s="16"/>
    </row>
    <row r="28136" spans="4:4">
      <c r="D28136" s="16"/>
    </row>
    <row r="28137" spans="4:4">
      <c r="D28137" s="16"/>
    </row>
    <row r="28138" spans="4:4">
      <c r="D28138" s="16"/>
    </row>
    <row r="28139" spans="4:4">
      <c r="D28139" s="16"/>
    </row>
    <row r="28140" spans="4:4">
      <c r="D28140" s="16"/>
    </row>
    <row r="28141" spans="4:4">
      <c r="D28141" s="16"/>
    </row>
    <row r="28142" spans="4:4">
      <c r="D28142" s="16"/>
    </row>
    <row r="28143" spans="4:4">
      <c r="D28143" s="16"/>
    </row>
    <row r="28144" spans="4:4">
      <c r="D28144" s="16"/>
    </row>
    <row r="28145" spans="4:4">
      <c r="D28145" s="16"/>
    </row>
    <row r="28146" spans="4:4">
      <c r="D28146" s="16"/>
    </row>
    <row r="28147" spans="4:4">
      <c r="D28147" s="16"/>
    </row>
    <row r="28148" spans="4:4">
      <c r="D28148" s="16"/>
    </row>
    <row r="28149" spans="4:4">
      <c r="D28149" s="16"/>
    </row>
    <row r="28150" spans="4:4">
      <c r="D28150" s="16"/>
    </row>
    <row r="28151" spans="4:4">
      <c r="D28151" s="16"/>
    </row>
    <row r="28152" spans="4:4">
      <c r="D28152" s="16"/>
    </row>
    <row r="28153" spans="4:4">
      <c r="D28153" s="16"/>
    </row>
    <row r="28154" spans="4:4">
      <c r="D28154" s="16"/>
    </row>
    <row r="28155" spans="4:4">
      <c r="D28155" s="16"/>
    </row>
    <row r="28156" spans="4:4">
      <c r="D28156" s="16"/>
    </row>
    <row r="28157" spans="4:4">
      <c r="D28157" s="16"/>
    </row>
    <row r="28158" spans="4:4">
      <c r="D28158" s="16"/>
    </row>
    <row r="28159" spans="4:4">
      <c r="D28159" s="16"/>
    </row>
    <row r="28160" spans="4:4">
      <c r="D28160" s="16"/>
    </row>
    <row r="28161" spans="4:4">
      <c r="D28161" s="16"/>
    </row>
    <row r="28162" spans="4:4">
      <c r="D28162" s="16"/>
    </row>
    <row r="28163" spans="4:4">
      <c r="D28163" s="16"/>
    </row>
    <row r="28164" spans="4:4">
      <c r="D28164" s="16"/>
    </row>
    <row r="28165" spans="4:4">
      <c r="D28165" s="16"/>
    </row>
    <row r="28166" spans="4:4">
      <c r="D28166" s="16"/>
    </row>
    <row r="28167" spans="4:4">
      <c r="D28167" s="16"/>
    </row>
    <row r="28168" spans="4:4">
      <c r="D28168" s="16"/>
    </row>
    <row r="28169" spans="4:4">
      <c r="D28169" s="16"/>
    </row>
    <row r="28170" spans="4:4">
      <c r="D28170" s="16"/>
    </row>
    <row r="28171" spans="4:4">
      <c r="D28171" s="16"/>
    </row>
    <row r="28172" spans="4:4">
      <c r="D28172" s="16"/>
    </row>
    <row r="28173" spans="4:4">
      <c r="D28173" s="16"/>
    </row>
    <row r="28174" spans="4:4">
      <c r="D28174" s="16"/>
    </row>
    <row r="28175" spans="4:4">
      <c r="D28175" s="16"/>
    </row>
    <row r="28176" spans="4:4">
      <c r="D28176" s="16"/>
    </row>
    <row r="28177" spans="4:4">
      <c r="D28177" s="16"/>
    </row>
    <row r="28178" spans="4:4">
      <c r="D28178" s="16"/>
    </row>
    <row r="28179" spans="4:4">
      <c r="D28179" s="16"/>
    </row>
    <row r="28180" spans="4:4">
      <c r="D28180" s="16"/>
    </row>
    <row r="28181" spans="4:4">
      <c r="D28181" s="16"/>
    </row>
    <row r="28182" spans="4:4">
      <c r="D28182" s="16"/>
    </row>
    <row r="28183" spans="4:4">
      <c r="D28183" s="16"/>
    </row>
    <row r="28184" spans="4:4">
      <c r="D28184" s="16"/>
    </row>
    <row r="28185" spans="4:4">
      <c r="D28185" s="16"/>
    </row>
    <row r="28186" spans="4:4">
      <c r="D28186" s="16"/>
    </row>
    <row r="28187" spans="4:4">
      <c r="D28187" s="16"/>
    </row>
    <row r="28188" spans="4:4">
      <c r="D28188" s="16"/>
    </row>
    <row r="28189" spans="4:4">
      <c r="D28189" s="16"/>
    </row>
    <row r="28190" spans="4:4">
      <c r="D28190" s="16"/>
    </row>
    <row r="28191" spans="4:4">
      <c r="D28191" s="16"/>
    </row>
    <row r="28192" spans="4:4">
      <c r="D28192" s="16"/>
    </row>
    <row r="28193" spans="4:4">
      <c r="D28193" s="16"/>
    </row>
    <row r="28194" spans="4:4">
      <c r="D28194" s="16"/>
    </row>
    <row r="28195" spans="4:4">
      <c r="D28195" s="16"/>
    </row>
    <row r="28196" spans="4:4">
      <c r="D28196" s="16"/>
    </row>
    <row r="28197" spans="4:4">
      <c r="D28197" s="16"/>
    </row>
    <row r="28198" spans="4:4">
      <c r="D28198" s="16"/>
    </row>
    <row r="28199" spans="4:4">
      <c r="D28199" s="16"/>
    </row>
    <row r="28200" spans="4:4">
      <c r="D28200" s="16"/>
    </row>
    <row r="28201" spans="4:4">
      <c r="D28201" s="16"/>
    </row>
    <row r="28202" spans="4:4">
      <c r="D28202" s="16"/>
    </row>
    <row r="28203" spans="4:4">
      <c r="D28203" s="16"/>
    </row>
    <row r="28204" spans="4:4">
      <c r="D28204" s="16"/>
    </row>
    <row r="28205" spans="4:4">
      <c r="D28205" s="16"/>
    </row>
    <row r="28206" spans="4:4">
      <c r="D28206" s="16"/>
    </row>
    <row r="28207" spans="4:4">
      <c r="D28207" s="16"/>
    </row>
    <row r="28208" spans="4:4">
      <c r="D28208" s="16"/>
    </row>
    <row r="28209" spans="4:4">
      <c r="D28209" s="16"/>
    </row>
    <row r="28210" spans="4:4">
      <c r="D28210" s="16"/>
    </row>
    <row r="28211" spans="4:4">
      <c r="D28211" s="16"/>
    </row>
    <row r="28212" spans="4:4">
      <c r="D28212" s="16"/>
    </row>
    <row r="28213" spans="4:4">
      <c r="D28213" s="16"/>
    </row>
    <row r="28214" spans="4:4">
      <c r="D28214" s="16"/>
    </row>
    <row r="28215" spans="4:4">
      <c r="D28215" s="16"/>
    </row>
    <row r="28216" spans="4:4">
      <c r="D28216" s="16"/>
    </row>
    <row r="28217" spans="4:4">
      <c r="D28217" s="16"/>
    </row>
    <row r="28218" spans="4:4">
      <c r="D28218" s="16"/>
    </row>
    <row r="28219" spans="4:4">
      <c r="D28219" s="16"/>
    </row>
    <row r="28220" spans="4:4">
      <c r="D28220" s="16"/>
    </row>
    <row r="28221" spans="4:4">
      <c r="D28221" s="16"/>
    </row>
    <row r="28222" spans="4:4">
      <c r="D28222" s="16"/>
    </row>
    <row r="28223" spans="4:4">
      <c r="D28223" s="16"/>
    </row>
    <row r="28224" spans="4:4">
      <c r="D28224" s="16"/>
    </row>
    <row r="28225" spans="4:4">
      <c r="D28225" s="16"/>
    </row>
    <row r="28226" spans="4:4">
      <c r="D28226" s="16"/>
    </row>
    <row r="28227" spans="4:4">
      <c r="D28227" s="16"/>
    </row>
    <row r="28228" spans="4:4">
      <c r="D28228" s="16"/>
    </row>
    <row r="28229" spans="4:4">
      <c r="D28229" s="16"/>
    </row>
    <row r="28230" spans="4:4">
      <c r="D28230" s="16"/>
    </row>
    <row r="28231" spans="4:4">
      <c r="D28231" s="16"/>
    </row>
    <row r="28232" spans="4:4">
      <c r="D28232" s="16"/>
    </row>
    <row r="28233" spans="4:4">
      <c r="D28233" s="16"/>
    </row>
    <row r="28234" spans="4:4">
      <c r="D28234" s="16"/>
    </row>
    <row r="28235" spans="4:4">
      <c r="D28235" s="16"/>
    </row>
    <row r="28236" spans="4:4">
      <c r="D28236" s="16"/>
    </row>
    <row r="28237" spans="4:4">
      <c r="D28237" s="16"/>
    </row>
    <row r="28238" spans="4:4">
      <c r="D28238" s="16"/>
    </row>
    <row r="28239" spans="4:4">
      <c r="D28239" s="16"/>
    </row>
    <row r="28240" spans="4:4">
      <c r="D28240" s="16"/>
    </row>
    <row r="28241" spans="4:4">
      <c r="D28241" s="16"/>
    </row>
    <row r="28242" spans="4:4">
      <c r="D28242" s="16"/>
    </row>
    <row r="28243" spans="4:4">
      <c r="D28243" s="16"/>
    </row>
    <row r="28244" spans="4:4">
      <c r="D28244" s="16"/>
    </row>
    <row r="28245" spans="4:4">
      <c r="D28245" s="16"/>
    </row>
    <row r="28246" spans="4:4">
      <c r="D28246" s="16"/>
    </row>
    <row r="28247" spans="4:4">
      <c r="D28247" s="16"/>
    </row>
    <row r="28248" spans="4:4">
      <c r="D28248" s="16"/>
    </row>
    <row r="28249" spans="4:4">
      <c r="D28249" s="16"/>
    </row>
    <row r="28250" spans="4:4">
      <c r="D28250" s="16"/>
    </row>
    <row r="28251" spans="4:4">
      <c r="D28251" s="16"/>
    </row>
    <row r="28252" spans="4:4">
      <c r="D28252" s="16"/>
    </row>
    <row r="28253" spans="4:4">
      <c r="D28253" s="16"/>
    </row>
    <row r="28254" spans="4:4">
      <c r="D28254" s="16"/>
    </row>
    <row r="28255" spans="4:4">
      <c r="D28255" s="16"/>
    </row>
    <row r="28256" spans="4:4">
      <c r="D28256" s="16"/>
    </row>
    <row r="28257" spans="4:4">
      <c r="D28257" s="16"/>
    </row>
    <row r="28258" spans="4:4">
      <c r="D28258" s="16"/>
    </row>
    <row r="28259" spans="4:4">
      <c r="D28259" s="16"/>
    </row>
    <row r="28260" spans="4:4">
      <c r="D28260" s="16"/>
    </row>
    <row r="28261" spans="4:4">
      <c r="D28261" s="16"/>
    </row>
    <row r="28262" spans="4:4">
      <c r="D28262" s="16"/>
    </row>
    <row r="28263" spans="4:4">
      <c r="D28263" s="16"/>
    </row>
    <row r="28264" spans="4:4">
      <c r="D28264" s="16"/>
    </row>
    <row r="28265" spans="4:4">
      <c r="D28265" s="16"/>
    </row>
    <row r="28266" spans="4:4">
      <c r="D28266" s="16"/>
    </row>
    <row r="28267" spans="4:4">
      <c r="D28267" s="16"/>
    </row>
    <row r="28268" spans="4:4">
      <c r="D28268" s="16"/>
    </row>
    <row r="28269" spans="4:4">
      <c r="D28269" s="16"/>
    </row>
    <row r="28270" spans="4:4">
      <c r="D28270" s="16"/>
    </row>
    <row r="28271" spans="4:4">
      <c r="D28271" s="16"/>
    </row>
    <row r="28272" spans="4:4">
      <c r="D28272" s="16"/>
    </row>
    <row r="28273" spans="4:4">
      <c r="D28273" s="16"/>
    </row>
    <row r="28274" spans="4:4">
      <c r="D28274" s="16"/>
    </row>
    <row r="28275" spans="4:4">
      <c r="D28275" s="16"/>
    </row>
    <row r="28276" spans="4:4">
      <c r="D28276" s="16"/>
    </row>
    <row r="28277" spans="4:4">
      <c r="D28277" s="16"/>
    </row>
    <row r="28278" spans="4:4">
      <c r="D28278" s="16"/>
    </row>
    <row r="28279" spans="4:4">
      <c r="D28279" s="16"/>
    </row>
    <row r="28280" spans="4:4">
      <c r="D28280" s="16"/>
    </row>
    <row r="28281" spans="4:4">
      <c r="D28281" s="16"/>
    </row>
    <row r="28282" spans="4:4">
      <c r="D28282" s="16"/>
    </row>
    <row r="28283" spans="4:4">
      <c r="D28283" s="16"/>
    </row>
    <row r="28284" spans="4:4">
      <c r="D28284" s="16"/>
    </row>
    <row r="28285" spans="4:4">
      <c r="D28285" s="16"/>
    </row>
    <row r="28286" spans="4:4">
      <c r="D28286" s="16"/>
    </row>
    <row r="28287" spans="4:4">
      <c r="D28287" s="16"/>
    </row>
    <row r="28288" spans="4:4">
      <c r="D28288" s="16"/>
    </row>
    <row r="28289" spans="4:4">
      <c r="D28289" s="16"/>
    </row>
    <row r="28290" spans="4:4">
      <c r="D28290" s="16"/>
    </row>
    <row r="28291" spans="4:4">
      <c r="D28291" s="16"/>
    </row>
    <row r="28292" spans="4:4">
      <c r="D28292" s="16"/>
    </row>
    <row r="28293" spans="4:4">
      <c r="D28293" s="16"/>
    </row>
    <row r="28294" spans="4:4">
      <c r="D28294" s="16"/>
    </row>
    <row r="28295" spans="4:4">
      <c r="D28295" s="16"/>
    </row>
    <row r="28296" spans="4:4">
      <c r="D28296" s="16"/>
    </row>
    <row r="28297" spans="4:4">
      <c r="D28297" s="16"/>
    </row>
    <row r="28298" spans="4:4">
      <c r="D28298" s="16"/>
    </row>
    <row r="28299" spans="4:4">
      <c r="D28299" s="16"/>
    </row>
    <row r="28300" spans="4:4">
      <c r="D28300" s="16"/>
    </row>
    <row r="28301" spans="4:4">
      <c r="D28301" s="16"/>
    </row>
    <row r="28302" spans="4:4">
      <c r="D28302" s="16"/>
    </row>
    <row r="28303" spans="4:4">
      <c r="D28303" s="16"/>
    </row>
    <row r="28304" spans="4:4">
      <c r="D28304" s="16"/>
    </row>
    <row r="28305" spans="4:4">
      <c r="D28305" s="16"/>
    </row>
    <row r="28306" spans="4:4">
      <c r="D28306" s="16"/>
    </row>
    <row r="28307" spans="4:4">
      <c r="D28307" s="16"/>
    </row>
    <row r="28308" spans="4:4">
      <c r="D28308" s="16"/>
    </row>
    <row r="28309" spans="4:4">
      <c r="D28309" s="16"/>
    </row>
    <row r="28310" spans="4:4">
      <c r="D28310" s="16"/>
    </row>
    <row r="28311" spans="4:4">
      <c r="D28311" s="16"/>
    </row>
    <row r="28312" spans="4:4">
      <c r="D28312" s="16"/>
    </row>
    <row r="28313" spans="4:4">
      <c r="D28313" s="16"/>
    </row>
    <row r="28314" spans="4:4">
      <c r="D28314" s="16"/>
    </row>
    <row r="28315" spans="4:4">
      <c r="D28315" s="16"/>
    </row>
    <row r="28316" spans="4:4">
      <c r="D28316" s="16"/>
    </row>
    <row r="28317" spans="4:4">
      <c r="D28317" s="16"/>
    </row>
    <row r="28318" spans="4:4">
      <c r="D28318" s="16"/>
    </row>
    <row r="28319" spans="4:4">
      <c r="D28319" s="16"/>
    </row>
    <row r="28320" spans="4:4">
      <c r="D28320" s="16"/>
    </row>
    <row r="28321" spans="4:4">
      <c r="D28321" s="16"/>
    </row>
    <row r="28322" spans="4:4">
      <c r="D28322" s="16"/>
    </row>
    <row r="28323" spans="4:4">
      <c r="D28323" s="16"/>
    </row>
    <row r="28324" spans="4:4">
      <c r="D28324" s="16"/>
    </row>
    <row r="28325" spans="4:4">
      <c r="D28325" s="16"/>
    </row>
    <row r="28326" spans="4:4">
      <c r="D28326" s="16"/>
    </row>
    <row r="28327" spans="4:4">
      <c r="D28327" s="16"/>
    </row>
    <row r="28328" spans="4:4">
      <c r="D28328" s="16"/>
    </row>
    <row r="28329" spans="4:4">
      <c r="D28329" s="16"/>
    </row>
    <row r="28330" spans="4:4">
      <c r="D28330" s="16"/>
    </row>
    <row r="28331" spans="4:4">
      <c r="D28331" s="16"/>
    </row>
    <row r="28332" spans="4:4">
      <c r="D28332" s="16"/>
    </row>
    <row r="28333" spans="4:4">
      <c r="D28333" s="16"/>
    </row>
    <row r="28334" spans="4:4">
      <c r="D28334" s="16"/>
    </row>
    <row r="28335" spans="4:4">
      <c r="D28335" s="16"/>
    </row>
    <row r="28336" spans="4:4">
      <c r="D28336" s="16"/>
    </row>
    <row r="28337" spans="4:4">
      <c r="D28337" s="16"/>
    </row>
    <row r="28338" spans="4:4">
      <c r="D28338" s="16"/>
    </row>
    <row r="28339" spans="4:4">
      <c r="D28339" s="16"/>
    </row>
    <row r="28340" spans="4:4">
      <c r="D28340" s="16"/>
    </row>
    <row r="28341" spans="4:4">
      <c r="D28341" s="16"/>
    </row>
    <row r="28342" spans="4:4">
      <c r="D28342" s="16"/>
    </row>
    <row r="28343" spans="4:4">
      <c r="D28343" s="16"/>
    </row>
    <row r="28344" spans="4:4">
      <c r="D28344" s="16"/>
    </row>
    <row r="28345" spans="4:4">
      <c r="D28345" s="16"/>
    </row>
    <row r="28346" spans="4:4">
      <c r="D28346" s="16"/>
    </row>
    <row r="28347" spans="4:4">
      <c r="D28347" s="16"/>
    </row>
    <row r="28348" spans="4:4">
      <c r="D28348" s="16"/>
    </row>
    <row r="28349" spans="4:4">
      <c r="D28349" s="16"/>
    </row>
    <row r="28350" spans="4:4">
      <c r="D28350" s="16"/>
    </row>
    <row r="28351" spans="4:4">
      <c r="D28351" s="16"/>
    </row>
    <row r="28352" spans="4:4">
      <c r="D28352" s="16"/>
    </row>
    <row r="28353" spans="4:4">
      <c r="D28353" s="16"/>
    </row>
    <row r="28354" spans="4:4">
      <c r="D28354" s="16"/>
    </row>
    <row r="28355" spans="4:4">
      <c r="D28355" s="16"/>
    </row>
    <row r="28356" spans="4:4">
      <c r="D28356" s="16"/>
    </row>
    <row r="28357" spans="4:4">
      <c r="D28357" s="16"/>
    </row>
    <row r="28358" spans="4:4">
      <c r="D28358" s="16"/>
    </row>
    <row r="28359" spans="4:4">
      <c r="D28359" s="16"/>
    </row>
    <row r="28360" spans="4:4">
      <c r="D28360" s="16"/>
    </row>
    <row r="28361" spans="4:4">
      <c r="D28361" s="16"/>
    </row>
    <row r="28362" spans="4:4">
      <c r="D28362" s="16"/>
    </row>
    <row r="28363" spans="4:4">
      <c r="D28363" s="16"/>
    </row>
    <row r="28364" spans="4:4">
      <c r="D28364" s="16"/>
    </row>
    <row r="28365" spans="4:4">
      <c r="D28365" s="16"/>
    </row>
    <row r="28366" spans="4:4">
      <c r="D28366" s="16"/>
    </row>
    <row r="28367" spans="4:4">
      <c r="D28367" s="16"/>
    </row>
    <row r="28368" spans="4:4">
      <c r="D28368" s="16"/>
    </row>
    <row r="28369" spans="4:4">
      <c r="D28369" s="16"/>
    </row>
    <row r="28370" spans="4:4">
      <c r="D28370" s="16"/>
    </row>
    <row r="28371" spans="4:4">
      <c r="D28371" s="16"/>
    </row>
    <row r="28372" spans="4:4">
      <c r="D28372" s="16"/>
    </row>
    <row r="28373" spans="4:4">
      <c r="D28373" s="16"/>
    </row>
    <row r="28374" spans="4:4">
      <c r="D28374" s="16"/>
    </row>
    <row r="28375" spans="4:4">
      <c r="D28375" s="16"/>
    </row>
    <row r="28376" spans="4:4">
      <c r="D28376" s="16"/>
    </row>
    <row r="28377" spans="4:4">
      <c r="D28377" s="16"/>
    </row>
    <row r="28378" spans="4:4">
      <c r="D28378" s="16"/>
    </row>
    <row r="28379" spans="4:4">
      <c r="D28379" s="16"/>
    </row>
    <row r="28380" spans="4:4">
      <c r="D28380" s="16"/>
    </row>
    <row r="28381" spans="4:4">
      <c r="D28381" s="16"/>
    </row>
    <row r="28382" spans="4:4">
      <c r="D28382" s="16"/>
    </row>
    <row r="28383" spans="4:4">
      <c r="D28383" s="16"/>
    </row>
    <row r="28384" spans="4:4">
      <c r="D28384" s="16"/>
    </row>
    <row r="28385" spans="4:4">
      <c r="D28385" s="16"/>
    </row>
    <row r="28386" spans="4:4">
      <c r="D28386" s="16"/>
    </row>
    <row r="28387" spans="4:4">
      <c r="D28387" s="16"/>
    </row>
    <row r="28388" spans="4:4">
      <c r="D28388" s="16"/>
    </row>
    <row r="28389" spans="4:4">
      <c r="D28389" s="16"/>
    </row>
    <row r="28390" spans="4:4">
      <c r="D28390" s="16"/>
    </row>
    <row r="28391" spans="4:4">
      <c r="D28391" s="16"/>
    </row>
    <row r="28392" spans="4:4">
      <c r="D28392" s="16"/>
    </row>
    <row r="28393" spans="4:4">
      <c r="D28393" s="16"/>
    </row>
    <row r="28394" spans="4:4">
      <c r="D28394" s="16"/>
    </row>
    <row r="28395" spans="4:4">
      <c r="D28395" s="16"/>
    </row>
    <row r="28396" spans="4:4">
      <c r="D28396" s="16"/>
    </row>
    <row r="28397" spans="4:4">
      <c r="D28397" s="16"/>
    </row>
    <row r="28398" spans="4:4">
      <c r="D28398" s="16"/>
    </row>
    <row r="28399" spans="4:4">
      <c r="D28399" s="16"/>
    </row>
    <row r="28400" spans="4:4">
      <c r="D28400" s="16"/>
    </row>
    <row r="28401" spans="4:4">
      <c r="D28401" s="16"/>
    </row>
    <row r="28402" spans="4:4">
      <c r="D28402" s="16"/>
    </row>
    <row r="28403" spans="4:4">
      <c r="D28403" s="16"/>
    </row>
    <row r="28404" spans="4:4">
      <c r="D28404" s="16"/>
    </row>
    <row r="28405" spans="4:4">
      <c r="D28405" s="16"/>
    </row>
    <row r="28406" spans="4:4">
      <c r="D28406" s="16"/>
    </row>
    <row r="28407" spans="4:4">
      <c r="D28407" s="16"/>
    </row>
    <row r="28408" spans="4:4">
      <c r="D28408" s="16"/>
    </row>
    <row r="28409" spans="4:4">
      <c r="D28409" s="16"/>
    </row>
    <row r="28410" spans="4:4">
      <c r="D28410" s="16"/>
    </row>
    <row r="28411" spans="4:4">
      <c r="D28411" s="16"/>
    </row>
    <row r="28412" spans="4:4">
      <c r="D28412" s="16"/>
    </row>
    <row r="28413" spans="4:4">
      <c r="D28413" s="16"/>
    </row>
    <row r="28414" spans="4:4">
      <c r="D28414" s="16"/>
    </row>
    <row r="28415" spans="4:4">
      <c r="D28415" s="16"/>
    </row>
    <row r="28416" spans="4:4">
      <c r="D28416" s="16"/>
    </row>
    <row r="28417" spans="4:4">
      <c r="D28417" s="16"/>
    </row>
    <row r="28418" spans="4:4">
      <c r="D28418" s="16"/>
    </row>
    <row r="28419" spans="4:4">
      <c r="D28419" s="16"/>
    </row>
    <row r="28420" spans="4:4">
      <c r="D28420" s="16"/>
    </row>
    <row r="28421" spans="4:4">
      <c r="D28421" s="16"/>
    </row>
    <row r="28422" spans="4:4">
      <c r="D28422" s="16"/>
    </row>
    <row r="28423" spans="4:4">
      <c r="D28423" s="16"/>
    </row>
    <row r="28424" spans="4:4">
      <c r="D28424" s="16"/>
    </row>
    <row r="28425" spans="4:4">
      <c r="D28425" s="16"/>
    </row>
    <row r="28426" spans="4:4">
      <c r="D28426" s="16"/>
    </row>
    <row r="28427" spans="4:4">
      <c r="D28427" s="16"/>
    </row>
    <row r="28428" spans="4:4">
      <c r="D28428" s="16"/>
    </row>
    <row r="28429" spans="4:4">
      <c r="D28429" s="16"/>
    </row>
    <row r="28430" spans="4:4">
      <c r="D28430" s="16"/>
    </row>
    <row r="28431" spans="4:4">
      <c r="D28431" s="16"/>
    </row>
    <row r="28432" spans="4:4">
      <c r="D28432" s="16"/>
    </row>
    <row r="28433" spans="4:4">
      <c r="D28433" s="16"/>
    </row>
    <row r="28434" spans="4:4">
      <c r="D28434" s="16"/>
    </row>
    <row r="28435" spans="4:4">
      <c r="D28435" s="16"/>
    </row>
    <row r="28436" spans="4:4">
      <c r="D28436" s="16"/>
    </row>
    <row r="28437" spans="4:4">
      <c r="D28437" s="16"/>
    </row>
    <row r="28438" spans="4:4">
      <c r="D28438" s="16"/>
    </row>
    <row r="28439" spans="4:4">
      <c r="D28439" s="16"/>
    </row>
    <row r="28440" spans="4:4">
      <c r="D28440" s="16"/>
    </row>
    <row r="28441" spans="4:4">
      <c r="D28441" s="16"/>
    </row>
    <row r="28442" spans="4:4">
      <c r="D28442" s="16"/>
    </row>
    <row r="28443" spans="4:4">
      <c r="D28443" s="16"/>
    </row>
    <row r="28444" spans="4:4">
      <c r="D28444" s="16"/>
    </row>
    <row r="28445" spans="4:4">
      <c r="D28445" s="16"/>
    </row>
    <row r="28446" spans="4:4">
      <c r="D28446" s="16"/>
    </row>
    <row r="28447" spans="4:4">
      <c r="D28447" s="16"/>
    </row>
    <row r="28448" spans="4:4">
      <c r="D28448" s="16"/>
    </row>
    <row r="28449" spans="4:4">
      <c r="D28449" s="16"/>
    </row>
    <row r="28450" spans="4:4">
      <c r="D28450" s="16"/>
    </row>
    <row r="28451" spans="4:4">
      <c r="D28451" s="16"/>
    </row>
    <row r="28452" spans="4:4">
      <c r="D28452" s="16"/>
    </row>
    <row r="28453" spans="4:4">
      <c r="D28453" s="16"/>
    </row>
    <row r="28454" spans="4:4">
      <c r="D28454" s="16"/>
    </row>
    <row r="28455" spans="4:4">
      <c r="D28455" s="16"/>
    </row>
    <row r="28456" spans="4:4">
      <c r="D28456" s="16"/>
    </row>
    <row r="28457" spans="4:4">
      <c r="D28457" s="16"/>
    </row>
    <row r="28458" spans="4:4">
      <c r="D28458" s="16"/>
    </row>
    <row r="28459" spans="4:4">
      <c r="D28459" s="16"/>
    </row>
    <row r="28460" spans="4:4">
      <c r="D28460" s="16"/>
    </row>
    <row r="28461" spans="4:4">
      <c r="D28461" s="16"/>
    </row>
    <row r="28462" spans="4:4">
      <c r="D28462" s="16"/>
    </row>
    <row r="28463" spans="4:4">
      <c r="D28463" s="16"/>
    </row>
    <row r="28464" spans="4:4">
      <c r="D28464" s="16"/>
    </row>
    <row r="28465" spans="4:4">
      <c r="D28465" s="16"/>
    </row>
    <row r="28466" spans="4:4">
      <c r="D28466" s="16"/>
    </row>
    <row r="28467" spans="4:4">
      <c r="D28467" s="16"/>
    </row>
    <row r="28468" spans="4:4">
      <c r="D28468" s="16"/>
    </row>
    <row r="28469" spans="4:4">
      <c r="D28469" s="16"/>
    </row>
    <row r="28470" spans="4:4">
      <c r="D28470" s="16"/>
    </row>
    <row r="28471" spans="4:4">
      <c r="D28471" s="16"/>
    </row>
    <row r="28472" spans="4:4">
      <c r="D28472" s="16"/>
    </row>
    <row r="28473" spans="4:4">
      <c r="D28473" s="16"/>
    </row>
    <row r="28474" spans="4:4">
      <c r="D28474" s="16"/>
    </row>
    <row r="28475" spans="4:4">
      <c r="D28475" s="16"/>
    </row>
    <row r="28476" spans="4:4">
      <c r="D28476" s="16"/>
    </row>
    <row r="28477" spans="4:4">
      <c r="D28477" s="16"/>
    </row>
    <row r="28478" spans="4:4">
      <c r="D28478" s="16"/>
    </row>
    <row r="28479" spans="4:4">
      <c r="D28479" s="16"/>
    </row>
    <row r="28480" spans="4:4">
      <c r="D28480" s="16"/>
    </row>
    <row r="28481" spans="4:4">
      <c r="D28481" s="16"/>
    </row>
    <row r="28482" spans="4:4">
      <c r="D28482" s="16"/>
    </row>
    <row r="28483" spans="4:4">
      <c r="D28483" s="16"/>
    </row>
    <row r="28484" spans="4:4">
      <c r="D28484" s="16"/>
    </row>
    <row r="28485" spans="4:4">
      <c r="D28485" s="16"/>
    </row>
    <row r="28486" spans="4:4">
      <c r="D28486" s="16"/>
    </row>
    <row r="28487" spans="4:4">
      <c r="D28487" s="16"/>
    </row>
    <row r="28488" spans="4:4">
      <c r="D28488" s="16"/>
    </row>
    <row r="28489" spans="4:4">
      <c r="D28489" s="16"/>
    </row>
    <row r="28490" spans="4:4">
      <c r="D28490" s="16"/>
    </row>
    <row r="28491" spans="4:4">
      <c r="D28491" s="16"/>
    </row>
    <row r="28492" spans="4:4">
      <c r="D28492" s="16"/>
    </row>
    <row r="28493" spans="4:4">
      <c r="D28493" s="16"/>
    </row>
    <row r="28494" spans="4:4">
      <c r="D28494" s="16"/>
    </row>
    <row r="28495" spans="4:4">
      <c r="D28495" s="16"/>
    </row>
    <row r="28496" spans="4:4">
      <c r="D28496" s="16"/>
    </row>
    <row r="28497" spans="4:4">
      <c r="D28497" s="16"/>
    </row>
    <row r="28498" spans="4:4">
      <c r="D28498" s="16"/>
    </row>
    <row r="28499" spans="4:4">
      <c r="D28499" s="16"/>
    </row>
    <row r="28500" spans="4:4">
      <c r="D28500" s="16"/>
    </row>
    <row r="28501" spans="4:4">
      <c r="D28501" s="16"/>
    </row>
    <row r="28502" spans="4:4">
      <c r="D28502" s="16"/>
    </row>
    <row r="28503" spans="4:4">
      <c r="D28503" s="16"/>
    </row>
    <row r="28504" spans="4:4">
      <c r="D28504" s="16"/>
    </row>
    <row r="28505" spans="4:4">
      <c r="D28505" s="16"/>
    </row>
    <row r="28506" spans="4:4">
      <c r="D28506" s="16"/>
    </row>
    <row r="28507" spans="4:4">
      <c r="D28507" s="16"/>
    </row>
    <row r="28508" spans="4:4">
      <c r="D28508" s="16"/>
    </row>
    <row r="28509" spans="4:4">
      <c r="D28509" s="16"/>
    </row>
    <row r="28510" spans="4:4">
      <c r="D28510" s="16"/>
    </row>
    <row r="28511" spans="4:4">
      <c r="D28511" s="16"/>
    </row>
    <row r="28512" spans="4:4">
      <c r="D28512" s="16"/>
    </row>
    <row r="28513" spans="4:4">
      <c r="D28513" s="16"/>
    </row>
    <row r="28514" spans="4:4">
      <c r="D28514" s="16"/>
    </row>
    <row r="28515" spans="4:4">
      <c r="D28515" s="16"/>
    </row>
    <row r="28516" spans="4:4">
      <c r="D28516" s="16"/>
    </row>
    <row r="28517" spans="4:4">
      <c r="D28517" s="16"/>
    </row>
    <row r="28518" spans="4:4">
      <c r="D28518" s="16"/>
    </row>
    <row r="28519" spans="4:4">
      <c r="D28519" s="16"/>
    </row>
    <row r="28520" spans="4:4">
      <c r="D28520" s="16"/>
    </row>
    <row r="28521" spans="4:4">
      <c r="D28521" s="16"/>
    </row>
    <row r="28522" spans="4:4">
      <c r="D28522" s="16"/>
    </row>
    <row r="28523" spans="4:4">
      <c r="D28523" s="16"/>
    </row>
    <row r="28524" spans="4:4">
      <c r="D28524" s="16"/>
    </row>
    <row r="28525" spans="4:4">
      <c r="D28525" s="16"/>
    </row>
    <row r="28526" spans="4:4">
      <c r="D28526" s="16"/>
    </row>
    <row r="28527" spans="4:4">
      <c r="D28527" s="16"/>
    </row>
    <row r="28528" spans="4:4">
      <c r="D28528" s="16"/>
    </row>
    <row r="28529" spans="4:4">
      <c r="D28529" s="16"/>
    </row>
    <row r="28530" spans="4:4">
      <c r="D28530" s="16"/>
    </row>
    <row r="28531" spans="4:4">
      <c r="D28531" s="16"/>
    </row>
    <row r="28532" spans="4:4">
      <c r="D28532" s="16"/>
    </row>
    <row r="28533" spans="4:4">
      <c r="D28533" s="16"/>
    </row>
    <row r="28534" spans="4:4">
      <c r="D28534" s="16"/>
    </row>
    <row r="28535" spans="4:4">
      <c r="D28535" s="16"/>
    </row>
    <row r="28536" spans="4:4">
      <c r="D28536" s="16"/>
    </row>
    <row r="28537" spans="4:4">
      <c r="D28537" s="16"/>
    </row>
    <row r="28538" spans="4:4">
      <c r="D28538" s="16"/>
    </row>
    <row r="28539" spans="4:4">
      <c r="D28539" s="16"/>
    </row>
    <row r="28540" spans="4:4">
      <c r="D28540" s="16"/>
    </row>
    <row r="28541" spans="4:4">
      <c r="D28541" s="16"/>
    </row>
    <row r="28542" spans="4:4">
      <c r="D28542" s="16"/>
    </row>
    <row r="28543" spans="4:4">
      <c r="D28543" s="16"/>
    </row>
    <row r="28544" spans="4:4">
      <c r="D28544" s="16"/>
    </row>
    <row r="28545" spans="4:4">
      <c r="D28545" s="16"/>
    </row>
    <row r="28546" spans="4:4">
      <c r="D28546" s="16"/>
    </row>
    <row r="28547" spans="4:4">
      <c r="D28547" s="16"/>
    </row>
    <row r="28548" spans="4:4">
      <c r="D28548" s="16"/>
    </row>
    <row r="28549" spans="4:4">
      <c r="D28549" s="16"/>
    </row>
    <row r="28550" spans="4:4">
      <c r="D28550" s="16"/>
    </row>
    <row r="28551" spans="4:4">
      <c r="D28551" s="16"/>
    </row>
    <row r="28552" spans="4:4">
      <c r="D28552" s="16"/>
    </row>
    <row r="28553" spans="4:4">
      <c r="D28553" s="16"/>
    </row>
    <row r="28554" spans="4:4">
      <c r="D28554" s="16"/>
    </row>
    <row r="28555" spans="4:4">
      <c r="D28555" s="16"/>
    </row>
    <row r="28556" spans="4:4">
      <c r="D28556" s="16"/>
    </row>
    <row r="28557" spans="4:4">
      <c r="D28557" s="16"/>
    </row>
    <row r="28558" spans="4:4">
      <c r="D28558" s="16"/>
    </row>
    <row r="28559" spans="4:4">
      <c r="D28559" s="16"/>
    </row>
    <row r="28560" spans="4:4">
      <c r="D28560" s="16"/>
    </row>
    <row r="28561" spans="4:4">
      <c r="D28561" s="16"/>
    </row>
    <row r="28562" spans="4:4">
      <c r="D28562" s="16"/>
    </row>
    <row r="28563" spans="4:4">
      <c r="D28563" s="16"/>
    </row>
    <row r="28564" spans="4:4">
      <c r="D28564" s="16"/>
    </row>
    <row r="28565" spans="4:4">
      <c r="D28565" s="16"/>
    </row>
    <row r="28566" spans="4:4">
      <c r="D28566" s="16"/>
    </row>
    <row r="28567" spans="4:4">
      <c r="D28567" s="16"/>
    </row>
    <row r="28568" spans="4:4">
      <c r="D28568" s="16"/>
    </row>
    <row r="28569" spans="4:4">
      <c r="D28569" s="16"/>
    </row>
    <row r="28570" spans="4:4">
      <c r="D28570" s="16"/>
    </row>
    <row r="28571" spans="4:4">
      <c r="D28571" s="16"/>
    </row>
    <row r="28572" spans="4:4">
      <c r="D28572" s="16"/>
    </row>
    <row r="28573" spans="4:4">
      <c r="D28573" s="16"/>
    </row>
    <row r="28574" spans="4:4">
      <c r="D28574" s="16"/>
    </row>
    <row r="28575" spans="4:4">
      <c r="D28575" s="16"/>
    </row>
    <row r="28576" spans="4:4">
      <c r="D28576" s="16"/>
    </row>
    <row r="28577" spans="4:4">
      <c r="D28577" s="16"/>
    </row>
    <row r="28578" spans="4:4">
      <c r="D28578" s="16"/>
    </row>
    <row r="28579" spans="4:4">
      <c r="D28579" s="16"/>
    </row>
    <row r="28580" spans="4:4">
      <c r="D28580" s="16"/>
    </row>
    <row r="28581" spans="4:4">
      <c r="D28581" s="16"/>
    </row>
    <row r="28582" spans="4:4">
      <c r="D28582" s="16"/>
    </row>
    <row r="28583" spans="4:4">
      <c r="D28583" s="16"/>
    </row>
    <row r="28584" spans="4:4">
      <c r="D28584" s="16"/>
    </row>
    <row r="28585" spans="4:4">
      <c r="D28585" s="16"/>
    </row>
    <row r="28586" spans="4:4">
      <c r="D28586" s="16"/>
    </row>
    <row r="28587" spans="4:4">
      <c r="D28587" s="16"/>
    </row>
    <row r="28588" spans="4:4">
      <c r="D28588" s="16"/>
    </row>
    <row r="28589" spans="4:4">
      <c r="D28589" s="16"/>
    </row>
    <row r="28590" spans="4:4">
      <c r="D28590" s="16"/>
    </row>
    <row r="28591" spans="4:4">
      <c r="D28591" s="16"/>
    </row>
    <row r="28592" spans="4:4">
      <c r="D28592" s="16"/>
    </row>
    <row r="28593" spans="4:4">
      <c r="D28593" s="16"/>
    </row>
    <row r="28594" spans="4:4">
      <c r="D28594" s="16"/>
    </row>
    <row r="28595" spans="4:4">
      <c r="D28595" s="16"/>
    </row>
    <row r="28596" spans="4:4">
      <c r="D28596" s="16"/>
    </row>
    <row r="28597" spans="4:4">
      <c r="D28597" s="16"/>
    </row>
    <row r="28598" spans="4:4">
      <c r="D28598" s="16"/>
    </row>
    <row r="28599" spans="4:4">
      <c r="D28599" s="16"/>
    </row>
    <row r="28600" spans="4:4">
      <c r="D28600" s="16"/>
    </row>
    <row r="28601" spans="4:4">
      <c r="D28601" s="16"/>
    </row>
    <row r="28602" spans="4:4">
      <c r="D28602" s="16"/>
    </row>
    <row r="28603" spans="4:4">
      <c r="D28603" s="16"/>
    </row>
    <row r="28604" spans="4:4">
      <c r="D28604" s="16"/>
    </row>
    <row r="28605" spans="4:4">
      <c r="D28605" s="16"/>
    </row>
    <row r="28606" spans="4:4">
      <c r="D28606" s="16"/>
    </row>
    <row r="28607" spans="4:4">
      <c r="D28607" s="16"/>
    </row>
    <row r="28608" spans="4:4">
      <c r="D28608" s="16"/>
    </row>
    <row r="28609" spans="4:4">
      <c r="D28609" s="16"/>
    </row>
    <row r="28610" spans="4:4">
      <c r="D28610" s="16"/>
    </row>
    <row r="28611" spans="4:4">
      <c r="D28611" s="16"/>
    </row>
    <row r="28612" spans="4:4">
      <c r="D28612" s="16"/>
    </row>
    <row r="28613" spans="4:4">
      <c r="D28613" s="16"/>
    </row>
    <row r="28614" spans="4:4">
      <c r="D28614" s="16"/>
    </row>
    <row r="28615" spans="4:4">
      <c r="D28615" s="16"/>
    </row>
    <row r="28616" spans="4:4">
      <c r="D28616" s="16"/>
    </row>
    <row r="28617" spans="4:4">
      <c r="D28617" s="16"/>
    </row>
    <row r="28618" spans="4:4">
      <c r="D28618" s="16"/>
    </row>
    <row r="28619" spans="4:4">
      <c r="D28619" s="16"/>
    </row>
    <row r="28620" spans="4:4">
      <c r="D28620" s="16"/>
    </row>
    <row r="28621" spans="4:4">
      <c r="D28621" s="16"/>
    </row>
    <row r="28622" spans="4:4">
      <c r="D28622" s="16"/>
    </row>
    <row r="28623" spans="4:4">
      <c r="D28623" s="16"/>
    </row>
    <row r="28624" spans="4:4">
      <c r="D28624" s="16"/>
    </row>
    <row r="28625" spans="4:4">
      <c r="D28625" s="16"/>
    </row>
    <row r="28626" spans="4:4">
      <c r="D28626" s="16"/>
    </row>
    <row r="28627" spans="4:4">
      <c r="D28627" s="16"/>
    </row>
    <row r="28628" spans="4:4">
      <c r="D28628" s="16"/>
    </row>
    <row r="28629" spans="4:4">
      <c r="D28629" s="16"/>
    </row>
    <row r="28630" spans="4:4">
      <c r="D28630" s="16"/>
    </row>
    <row r="28631" spans="4:4">
      <c r="D28631" s="16"/>
    </row>
    <row r="28632" spans="4:4">
      <c r="D28632" s="16"/>
    </row>
    <row r="28633" spans="4:4">
      <c r="D28633" s="16"/>
    </row>
    <row r="28634" spans="4:4">
      <c r="D28634" s="16"/>
    </row>
    <row r="28635" spans="4:4">
      <c r="D28635" s="16"/>
    </row>
    <row r="28636" spans="4:4">
      <c r="D28636" s="16"/>
    </row>
    <row r="28637" spans="4:4">
      <c r="D28637" s="16"/>
    </row>
    <row r="28638" spans="4:4">
      <c r="D28638" s="16"/>
    </row>
    <row r="28639" spans="4:4">
      <c r="D28639" s="16"/>
    </row>
    <row r="28640" spans="4:4">
      <c r="D28640" s="16"/>
    </row>
    <row r="28641" spans="4:4">
      <c r="D28641" s="16"/>
    </row>
    <row r="28642" spans="4:4">
      <c r="D28642" s="16"/>
    </row>
    <row r="28643" spans="4:4">
      <c r="D28643" s="16"/>
    </row>
    <row r="28644" spans="4:4">
      <c r="D28644" s="16"/>
    </row>
    <row r="28645" spans="4:4">
      <c r="D28645" s="16"/>
    </row>
    <row r="28646" spans="4:4">
      <c r="D28646" s="16"/>
    </row>
    <row r="28647" spans="4:4">
      <c r="D28647" s="16"/>
    </row>
    <row r="28648" spans="4:4">
      <c r="D28648" s="16"/>
    </row>
    <row r="28649" spans="4:4">
      <c r="D28649" s="16"/>
    </row>
    <row r="28650" spans="4:4">
      <c r="D28650" s="16"/>
    </row>
    <row r="28651" spans="4:4">
      <c r="D28651" s="16"/>
    </row>
    <row r="28652" spans="4:4">
      <c r="D28652" s="16"/>
    </row>
    <row r="28653" spans="4:4">
      <c r="D28653" s="16"/>
    </row>
    <row r="28654" spans="4:4">
      <c r="D28654" s="16"/>
    </row>
    <row r="28655" spans="4:4">
      <c r="D28655" s="16"/>
    </row>
    <row r="28656" spans="4:4">
      <c r="D28656" s="16"/>
    </row>
    <row r="28657" spans="4:4">
      <c r="D28657" s="16"/>
    </row>
    <row r="28658" spans="4:4">
      <c r="D28658" s="16"/>
    </row>
    <row r="28659" spans="4:4">
      <c r="D28659" s="16"/>
    </row>
    <row r="28660" spans="4:4">
      <c r="D28660" s="16"/>
    </row>
    <row r="28661" spans="4:4">
      <c r="D28661" s="16"/>
    </row>
    <row r="28662" spans="4:4">
      <c r="D28662" s="16"/>
    </row>
    <row r="28663" spans="4:4">
      <c r="D28663" s="16"/>
    </row>
    <row r="28664" spans="4:4">
      <c r="D28664" s="16"/>
    </row>
    <row r="28665" spans="4:4">
      <c r="D28665" s="16"/>
    </row>
    <row r="28666" spans="4:4">
      <c r="D28666" s="16"/>
    </row>
    <row r="28667" spans="4:4">
      <c r="D28667" s="16"/>
    </row>
    <row r="28668" spans="4:4">
      <c r="D28668" s="16"/>
    </row>
    <row r="28669" spans="4:4">
      <c r="D28669" s="16"/>
    </row>
    <row r="28670" spans="4:4">
      <c r="D28670" s="16"/>
    </row>
    <row r="28671" spans="4:4">
      <c r="D28671" s="16"/>
    </row>
    <row r="28672" spans="4:4">
      <c r="D28672" s="16"/>
    </row>
    <row r="28673" spans="4:4">
      <c r="D28673" s="16"/>
    </row>
    <row r="28674" spans="4:4">
      <c r="D28674" s="16"/>
    </row>
    <row r="28675" spans="4:4">
      <c r="D28675" s="16"/>
    </row>
    <row r="28676" spans="4:4">
      <c r="D28676" s="16"/>
    </row>
    <row r="28677" spans="4:4">
      <c r="D28677" s="16"/>
    </row>
    <row r="28678" spans="4:4">
      <c r="D28678" s="16"/>
    </row>
    <row r="28679" spans="4:4">
      <c r="D28679" s="16"/>
    </row>
    <row r="28680" spans="4:4">
      <c r="D28680" s="16"/>
    </row>
    <row r="28681" spans="4:4">
      <c r="D28681" s="16"/>
    </row>
    <row r="28682" spans="4:4">
      <c r="D28682" s="16"/>
    </row>
    <row r="28683" spans="4:4">
      <c r="D28683" s="16"/>
    </row>
    <row r="28684" spans="4:4">
      <c r="D28684" s="16"/>
    </row>
    <row r="28685" spans="4:4">
      <c r="D28685" s="16"/>
    </row>
    <row r="28686" spans="4:4">
      <c r="D28686" s="16"/>
    </row>
    <row r="28687" spans="4:4">
      <c r="D28687" s="16"/>
    </row>
    <row r="28688" spans="4:4">
      <c r="D28688" s="16"/>
    </row>
    <row r="28689" spans="4:4">
      <c r="D28689" s="16"/>
    </row>
    <row r="28690" spans="4:4">
      <c r="D28690" s="16"/>
    </row>
    <row r="28691" spans="4:4">
      <c r="D28691" s="16"/>
    </row>
    <row r="28692" spans="4:4">
      <c r="D28692" s="16"/>
    </row>
    <row r="28693" spans="4:4">
      <c r="D28693" s="16"/>
    </row>
    <row r="28694" spans="4:4">
      <c r="D28694" s="16"/>
    </row>
    <row r="28695" spans="4:4">
      <c r="D28695" s="16"/>
    </row>
    <row r="28696" spans="4:4">
      <c r="D28696" s="16"/>
    </row>
    <row r="28697" spans="4:4">
      <c r="D28697" s="16"/>
    </row>
    <row r="28698" spans="4:4">
      <c r="D28698" s="16"/>
    </row>
    <row r="28699" spans="4:4">
      <c r="D28699" s="16"/>
    </row>
    <row r="28700" spans="4:4">
      <c r="D28700" s="16"/>
    </row>
    <row r="28701" spans="4:4">
      <c r="D28701" s="16"/>
    </row>
    <row r="28702" spans="4:4">
      <c r="D28702" s="16"/>
    </row>
    <row r="28703" spans="4:4">
      <c r="D28703" s="16"/>
    </row>
    <row r="28704" spans="4:4">
      <c r="D28704" s="16"/>
    </row>
    <row r="28705" spans="4:4">
      <c r="D28705" s="16"/>
    </row>
    <row r="28706" spans="4:4">
      <c r="D28706" s="16"/>
    </row>
    <row r="28707" spans="4:4">
      <c r="D28707" s="16"/>
    </row>
    <row r="28708" spans="4:4">
      <c r="D28708" s="16"/>
    </row>
    <row r="28709" spans="4:4">
      <c r="D28709" s="16"/>
    </row>
    <row r="28710" spans="4:4">
      <c r="D28710" s="16"/>
    </row>
    <row r="28711" spans="4:4">
      <c r="D28711" s="16"/>
    </row>
    <row r="28712" spans="4:4">
      <c r="D28712" s="16"/>
    </row>
    <row r="28713" spans="4:4">
      <c r="D28713" s="16"/>
    </row>
    <row r="28714" spans="4:4">
      <c r="D28714" s="16"/>
    </row>
    <row r="28715" spans="4:4">
      <c r="D28715" s="16"/>
    </row>
    <row r="28716" spans="4:4">
      <c r="D28716" s="16"/>
    </row>
    <row r="28717" spans="4:4">
      <c r="D28717" s="16"/>
    </row>
    <row r="28718" spans="4:4">
      <c r="D28718" s="16"/>
    </row>
    <row r="28719" spans="4:4">
      <c r="D28719" s="16"/>
    </row>
    <row r="28720" spans="4:4">
      <c r="D28720" s="16"/>
    </row>
    <row r="28721" spans="4:4">
      <c r="D28721" s="16"/>
    </row>
    <row r="28722" spans="4:4">
      <c r="D28722" s="16"/>
    </row>
    <row r="28723" spans="4:4">
      <c r="D28723" s="16"/>
    </row>
    <row r="28724" spans="4:4">
      <c r="D28724" s="16"/>
    </row>
    <row r="28725" spans="4:4">
      <c r="D28725" s="16"/>
    </row>
    <row r="28726" spans="4:4">
      <c r="D28726" s="16"/>
    </row>
    <row r="28727" spans="4:4">
      <c r="D28727" s="16"/>
    </row>
    <row r="28728" spans="4:4">
      <c r="D28728" s="16"/>
    </row>
    <row r="28729" spans="4:4">
      <c r="D28729" s="16"/>
    </row>
    <row r="28730" spans="4:4">
      <c r="D28730" s="16"/>
    </row>
    <row r="28731" spans="4:4">
      <c r="D28731" s="16"/>
    </row>
    <row r="28732" spans="4:4">
      <c r="D28732" s="16"/>
    </row>
    <row r="28733" spans="4:4">
      <c r="D28733" s="16"/>
    </row>
    <row r="28734" spans="4:4">
      <c r="D28734" s="16"/>
    </row>
    <row r="28735" spans="4:4">
      <c r="D28735" s="16"/>
    </row>
    <row r="28736" spans="4:4">
      <c r="D28736" s="16"/>
    </row>
    <row r="28737" spans="4:4">
      <c r="D28737" s="16"/>
    </row>
    <row r="28738" spans="4:4">
      <c r="D28738" s="16"/>
    </row>
    <row r="28739" spans="4:4">
      <c r="D28739" s="16"/>
    </row>
    <row r="28740" spans="4:4">
      <c r="D28740" s="16"/>
    </row>
    <row r="28741" spans="4:4">
      <c r="D28741" s="16"/>
    </row>
    <row r="28742" spans="4:4">
      <c r="D28742" s="16"/>
    </row>
    <row r="28743" spans="4:4">
      <c r="D28743" s="16"/>
    </row>
    <row r="28744" spans="4:4">
      <c r="D28744" s="16"/>
    </row>
    <row r="28745" spans="4:4">
      <c r="D28745" s="16"/>
    </row>
    <row r="28746" spans="4:4">
      <c r="D28746" s="16"/>
    </row>
    <row r="28747" spans="4:4">
      <c r="D28747" s="16"/>
    </row>
    <row r="28748" spans="4:4">
      <c r="D28748" s="16"/>
    </row>
    <row r="28749" spans="4:4">
      <c r="D28749" s="16"/>
    </row>
    <row r="28750" spans="4:4">
      <c r="D28750" s="16"/>
    </row>
    <row r="28751" spans="4:4">
      <c r="D28751" s="16"/>
    </row>
    <row r="28752" spans="4:4">
      <c r="D28752" s="16"/>
    </row>
    <row r="28753" spans="4:4">
      <c r="D28753" s="16"/>
    </row>
    <row r="28754" spans="4:4">
      <c r="D28754" s="16"/>
    </row>
    <row r="28755" spans="4:4">
      <c r="D28755" s="16"/>
    </row>
    <row r="28756" spans="4:4">
      <c r="D28756" s="16"/>
    </row>
    <row r="28757" spans="4:4">
      <c r="D28757" s="16"/>
    </row>
    <row r="28758" spans="4:4">
      <c r="D28758" s="16"/>
    </row>
    <row r="28759" spans="4:4">
      <c r="D28759" s="16"/>
    </row>
    <row r="28760" spans="4:4">
      <c r="D28760" s="16"/>
    </row>
    <row r="28761" spans="4:4">
      <c r="D28761" s="16"/>
    </row>
    <row r="28762" spans="4:4">
      <c r="D28762" s="16"/>
    </row>
    <row r="28763" spans="4:4">
      <c r="D28763" s="16"/>
    </row>
    <row r="28764" spans="4:4">
      <c r="D28764" s="16"/>
    </row>
    <row r="28765" spans="4:4">
      <c r="D28765" s="16"/>
    </row>
    <row r="28766" spans="4:4">
      <c r="D28766" s="16"/>
    </row>
    <row r="28767" spans="4:4">
      <c r="D28767" s="16"/>
    </row>
    <row r="28768" spans="4:4">
      <c r="D28768" s="16"/>
    </row>
    <row r="28769" spans="4:4">
      <c r="D28769" s="16"/>
    </row>
    <row r="28770" spans="4:4">
      <c r="D28770" s="16"/>
    </row>
    <row r="28771" spans="4:4">
      <c r="D28771" s="16"/>
    </row>
    <row r="28772" spans="4:4">
      <c r="D28772" s="16"/>
    </row>
    <row r="28773" spans="4:4">
      <c r="D28773" s="16"/>
    </row>
    <row r="28774" spans="4:4">
      <c r="D28774" s="16"/>
    </row>
    <row r="28775" spans="4:4">
      <c r="D28775" s="16"/>
    </row>
    <row r="28776" spans="4:4">
      <c r="D28776" s="16"/>
    </row>
    <row r="28777" spans="4:4">
      <c r="D28777" s="16"/>
    </row>
    <row r="28778" spans="4:4">
      <c r="D28778" s="16"/>
    </row>
    <row r="28779" spans="4:4">
      <c r="D28779" s="16"/>
    </row>
    <row r="28780" spans="4:4">
      <c r="D28780" s="16"/>
    </row>
    <row r="28781" spans="4:4">
      <c r="D28781" s="16"/>
    </row>
    <row r="28782" spans="4:4">
      <c r="D28782" s="16"/>
    </row>
    <row r="28783" spans="4:4">
      <c r="D28783" s="16"/>
    </row>
    <row r="28784" spans="4:4">
      <c r="D28784" s="16"/>
    </row>
    <row r="28785" spans="4:4">
      <c r="D28785" s="16"/>
    </row>
    <row r="28786" spans="4:4">
      <c r="D28786" s="16"/>
    </row>
    <row r="28787" spans="4:4">
      <c r="D28787" s="16"/>
    </row>
    <row r="28788" spans="4:4">
      <c r="D28788" s="16"/>
    </row>
    <row r="28789" spans="4:4">
      <c r="D28789" s="16"/>
    </row>
    <row r="28790" spans="4:4">
      <c r="D28790" s="16"/>
    </row>
    <row r="28791" spans="4:4">
      <c r="D28791" s="16"/>
    </row>
    <row r="28792" spans="4:4">
      <c r="D28792" s="16"/>
    </row>
    <row r="28793" spans="4:4">
      <c r="D28793" s="16"/>
    </row>
    <row r="28794" spans="4:4">
      <c r="D28794" s="16"/>
    </row>
    <row r="28795" spans="4:4">
      <c r="D28795" s="16"/>
    </row>
    <row r="28796" spans="4:4">
      <c r="D28796" s="16"/>
    </row>
    <row r="28797" spans="4:4">
      <c r="D28797" s="16"/>
    </row>
    <row r="28798" spans="4:4">
      <c r="D28798" s="16"/>
    </row>
    <row r="28799" spans="4:4">
      <c r="D28799" s="16"/>
    </row>
    <row r="28800" spans="4:4">
      <c r="D28800" s="16"/>
    </row>
    <row r="28801" spans="4:4">
      <c r="D28801" s="16"/>
    </row>
    <row r="28802" spans="4:4">
      <c r="D28802" s="16"/>
    </row>
    <row r="28803" spans="4:4">
      <c r="D28803" s="16"/>
    </row>
    <row r="28804" spans="4:4">
      <c r="D28804" s="16"/>
    </row>
    <row r="28805" spans="4:4">
      <c r="D28805" s="16"/>
    </row>
    <row r="28806" spans="4:4">
      <c r="D28806" s="16"/>
    </row>
    <row r="28807" spans="4:4">
      <c r="D28807" s="16"/>
    </row>
    <row r="28808" spans="4:4">
      <c r="D28808" s="16"/>
    </row>
    <row r="28809" spans="4:4">
      <c r="D28809" s="16"/>
    </row>
    <row r="28810" spans="4:4">
      <c r="D28810" s="16"/>
    </row>
    <row r="28811" spans="4:4">
      <c r="D28811" s="16"/>
    </row>
    <row r="28812" spans="4:4">
      <c r="D28812" s="16"/>
    </row>
    <row r="28813" spans="4:4">
      <c r="D28813" s="16"/>
    </row>
    <row r="28814" spans="4:4">
      <c r="D28814" s="16"/>
    </row>
    <row r="28815" spans="4:4">
      <c r="D28815" s="16"/>
    </row>
    <row r="28816" spans="4:4">
      <c r="D28816" s="16"/>
    </row>
    <row r="28817" spans="4:4">
      <c r="D28817" s="16"/>
    </row>
    <row r="28818" spans="4:4">
      <c r="D28818" s="16"/>
    </row>
    <row r="28819" spans="4:4">
      <c r="D28819" s="16"/>
    </row>
    <row r="28820" spans="4:4">
      <c r="D28820" s="16"/>
    </row>
    <row r="28821" spans="4:4">
      <c r="D28821" s="16"/>
    </row>
    <row r="28822" spans="4:4">
      <c r="D28822" s="16"/>
    </row>
    <row r="28823" spans="4:4">
      <c r="D28823" s="16"/>
    </row>
    <row r="28824" spans="4:4">
      <c r="D28824" s="16"/>
    </row>
    <row r="28825" spans="4:4">
      <c r="D28825" s="16"/>
    </row>
    <row r="28826" spans="4:4">
      <c r="D28826" s="16"/>
    </row>
    <row r="28827" spans="4:4">
      <c r="D28827" s="16"/>
    </row>
    <row r="28828" spans="4:4">
      <c r="D28828" s="16"/>
    </row>
    <row r="28829" spans="4:4">
      <c r="D28829" s="16"/>
    </row>
    <row r="28830" spans="4:4">
      <c r="D28830" s="16"/>
    </row>
    <row r="28831" spans="4:4">
      <c r="D28831" s="16"/>
    </row>
    <row r="28832" spans="4:4">
      <c r="D28832" s="16"/>
    </row>
    <row r="28833" spans="4:4">
      <c r="D28833" s="16"/>
    </row>
    <row r="28834" spans="4:4">
      <c r="D28834" s="16"/>
    </row>
    <row r="28835" spans="4:4">
      <c r="D28835" s="16"/>
    </row>
    <row r="28836" spans="4:4">
      <c r="D28836" s="16"/>
    </row>
    <row r="28837" spans="4:4">
      <c r="D28837" s="16"/>
    </row>
    <row r="28838" spans="4:4">
      <c r="D28838" s="16"/>
    </row>
    <row r="28839" spans="4:4">
      <c r="D28839" s="16"/>
    </row>
    <row r="28840" spans="4:4">
      <c r="D28840" s="16"/>
    </row>
    <row r="28841" spans="4:4">
      <c r="D28841" s="16"/>
    </row>
    <row r="28842" spans="4:4">
      <c r="D28842" s="16"/>
    </row>
    <row r="28843" spans="4:4">
      <c r="D28843" s="16"/>
    </row>
    <row r="28844" spans="4:4">
      <c r="D28844" s="16"/>
    </row>
    <row r="28845" spans="4:4">
      <c r="D28845" s="16"/>
    </row>
    <row r="28846" spans="4:4">
      <c r="D28846" s="16"/>
    </row>
    <row r="28847" spans="4:4">
      <c r="D28847" s="16"/>
    </row>
    <row r="28848" spans="4:4">
      <c r="D28848" s="16"/>
    </row>
    <row r="28849" spans="4:4">
      <c r="D28849" s="16"/>
    </row>
    <row r="28850" spans="4:4">
      <c r="D28850" s="16"/>
    </row>
    <row r="28851" spans="4:4">
      <c r="D28851" s="16"/>
    </row>
    <row r="28852" spans="4:4">
      <c r="D28852" s="16"/>
    </row>
    <row r="28853" spans="4:4">
      <c r="D28853" s="16"/>
    </row>
    <row r="28854" spans="4:4">
      <c r="D28854" s="16"/>
    </row>
    <row r="28855" spans="4:4">
      <c r="D28855" s="16"/>
    </row>
    <row r="28856" spans="4:4">
      <c r="D28856" s="16"/>
    </row>
    <row r="28857" spans="4:4">
      <c r="D28857" s="16"/>
    </row>
    <row r="28858" spans="4:4">
      <c r="D28858" s="16"/>
    </row>
    <row r="28859" spans="4:4">
      <c r="D28859" s="16"/>
    </row>
    <row r="28860" spans="4:4">
      <c r="D28860" s="16"/>
    </row>
    <row r="28861" spans="4:4">
      <c r="D28861" s="16"/>
    </row>
    <row r="28862" spans="4:4">
      <c r="D28862" s="16"/>
    </row>
    <row r="28863" spans="4:4">
      <c r="D28863" s="16"/>
    </row>
    <row r="28864" spans="4:4">
      <c r="D28864" s="16"/>
    </row>
    <row r="28865" spans="4:4">
      <c r="D28865" s="16"/>
    </row>
    <row r="28866" spans="4:4">
      <c r="D28866" s="16"/>
    </row>
    <row r="28867" spans="4:4">
      <c r="D28867" s="16"/>
    </row>
    <row r="28868" spans="4:4">
      <c r="D28868" s="16"/>
    </row>
    <row r="28869" spans="4:4">
      <c r="D28869" s="16"/>
    </row>
    <row r="28870" spans="4:4">
      <c r="D28870" s="16"/>
    </row>
    <row r="28871" spans="4:4">
      <c r="D28871" s="16"/>
    </row>
    <row r="28872" spans="4:4">
      <c r="D28872" s="16"/>
    </row>
    <row r="28873" spans="4:4">
      <c r="D28873" s="16"/>
    </row>
    <row r="28874" spans="4:4">
      <c r="D28874" s="16"/>
    </row>
    <row r="28875" spans="4:4">
      <c r="D28875" s="16"/>
    </row>
    <row r="28876" spans="4:4">
      <c r="D28876" s="16"/>
    </row>
    <row r="28877" spans="4:4">
      <c r="D28877" s="16"/>
    </row>
    <row r="28878" spans="4:4">
      <c r="D28878" s="16"/>
    </row>
    <row r="28879" spans="4:4">
      <c r="D28879" s="16"/>
    </row>
    <row r="28880" spans="4:4">
      <c r="D28880" s="16"/>
    </row>
    <row r="28881" spans="4:4">
      <c r="D28881" s="16"/>
    </row>
    <row r="28882" spans="4:4">
      <c r="D28882" s="16"/>
    </row>
    <row r="28883" spans="4:4">
      <c r="D28883" s="16"/>
    </row>
    <row r="28884" spans="4:4">
      <c r="D28884" s="16"/>
    </row>
    <row r="28885" spans="4:4">
      <c r="D28885" s="16"/>
    </row>
    <row r="28886" spans="4:4">
      <c r="D28886" s="16"/>
    </row>
    <row r="28887" spans="4:4">
      <c r="D28887" s="16"/>
    </row>
    <row r="28888" spans="4:4">
      <c r="D28888" s="16"/>
    </row>
    <row r="28889" spans="4:4">
      <c r="D28889" s="16"/>
    </row>
    <row r="28890" spans="4:4">
      <c r="D28890" s="16"/>
    </row>
    <row r="28891" spans="4:4">
      <c r="D28891" s="16"/>
    </row>
    <row r="28892" spans="4:4">
      <c r="D28892" s="16"/>
    </row>
    <row r="28893" spans="4:4">
      <c r="D28893" s="16"/>
    </row>
    <row r="28894" spans="4:4">
      <c r="D28894" s="16"/>
    </row>
    <row r="28895" spans="4:4">
      <c r="D28895" s="16"/>
    </row>
    <row r="28896" spans="4:4">
      <c r="D28896" s="16"/>
    </row>
    <row r="28897" spans="4:4">
      <c r="D28897" s="16"/>
    </row>
    <row r="28898" spans="4:4">
      <c r="D28898" s="16"/>
    </row>
    <row r="28899" spans="4:4">
      <c r="D28899" s="16"/>
    </row>
    <row r="28900" spans="4:4">
      <c r="D28900" s="16"/>
    </row>
    <row r="28901" spans="4:4">
      <c r="D28901" s="16"/>
    </row>
    <row r="28902" spans="4:4">
      <c r="D28902" s="16"/>
    </row>
    <row r="28903" spans="4:4">
      <c r="D28903" s="16"/>
    </row>
    <row r="28904" spans="4:4">
      <c r="D28904" s="16"/>
    </row>
    <row r="28905" spans="4:4">
      <c r="D28905" s="16"/>
    </row>
    <row r="28906" spans="4:4">
      <c r="D28906" s="16"/>
    </row>
    <row r="28907" spans="4:4">
      <c r="D28907" s="16"/>
    </row>
    <row r="28908" spans="4:4">
      <c r="D28908" s="16"/>
    </row>
    <row r="28909" spans="4:4">
      <c r="D28909" s="16"/>
    </row>
    <row r="28910" spans="4:4">
      <c r="D28910" s="16"/>
    </row>
    <row r="28911" spans="4:4">
      <c r="D28911" s="16"/>
    </row>
    <row r="28912" spans="4:4">
      <c r="D28912" s="16"/>
    </row>
    <row r="28913" spans="4:4">
      <c r="D28913" s="16"/>
    </row>
    <row r="28914" spans="4:4">
      <c r="D28914" s="16"/>
    </row>
    <row r="28915" spans="4:4">
      <c r="D28915" s="16"/>
    </row>
    <row r="28916" spans="4:4">
      <c r="D28916" s="16"/>
    </row>
    <row r="28917" spans="4:4">
      <c r="D28917" s="16"/>
    </row>
    <row r="28918" spans="4:4">
      <c r="D28918" s="16"/>
    </row>
    <row r="28919" spans="4:4">
      <c r="D28919" s="16"/>
    </row>
    <row r="28920" spans="4:4">
      <c r="D28920" s="16"/>
    </row>
    <row r="28921" spans="4:4">
      <c r="D28921" s="16"/>
    </row>
    <row r="28922" spans="4:4">
      <c r="D28922" s="16"/>
    </row>
    <row r="28923" spans="4:4">
      <c r="D28923" s="16"/>
    </row>
    <row r="28924" spans="4:4">
      <c r="D28924" s="16"/>
    </row>
    <row r="28925" spans="4:4">
      <c r="D28925" s="16"/>
    </row>
    <row r="28926" spans="4:4">
      <c r="D28926" s="16"/>
    </row>
    <row r="28927" spans="4:4">
      <c r="D28927" s="16"/>
    </row>
    <row r="28928" spans="4:4">
      <c r="D28928" s="16"/>
    </row>
    <row r="28929" spans="4:4">
      <c r="D28929" s="16"/>
    </row>
    <row r="28930" spans="4:4">
      <c r="D28930" s="16"/>
    </row>
    <row r="28931" spans="4:4">
      <c r="D28931" s="16"/>
    </row>
    <row r="28932" spans="4:4">
      <c r="D28932" s="16"/>
    </row>
    <row r="28933" spans="4:4">
      <c r="D28933" s="16"/>
    </row>
    <row r="28934" spans="4:4">
      <c r="D28934" s="16"/>
    </row>
    <row r="28935" spans="4:4">
      <c r="D28935" s="16"/>
    </row>
    <row r="28936" spans="4:4">
      <c r="D28936" s="16"/>
    </row>
    <row r="28937" spans="4:4">
      <c r="D28937" s="16"/>
    </row>
    <row r="28938" spans="4:4">
      <c r="D28938" s="16"/>
    </row>
    <row r="28939" spans="4:4">
      <c r="D28939" s="16"/>
    </row>
    <row r="28940" spans="4:4">
      <c r="D28940" s="16"/>
    </row>
    <row r="28941" spans="4:4">
      <c r="D28941" s="16"/>
    </row>
    <row r="28942" spans="4:4">
      <c r="D28942" s="16"/>
    </row>
    <row r="28943" spans="4:4">
      <c r="D28943" s="16"/>
    </row>
    <row r="28944" spans="4:4">
      <c r="D28944" s="16"/>
    </row>
    <row r="28945" spans="4:4">
      <c r="D28945" s="16"/>
    </row>
    <row r="28946" spans="4:4">
      <c r="D28946" s="16"/>
    </row>
    <row r="28947" spans="4:4">
      <c r="D28947" s="16"/>
    </row>
    <row r="28948" spans="4:4">
      <c r="D28948" s="16"/>
    </row>
    <row r="28949" spans="4:4">
      <c r="D28949" s="16"/>
    </row>
    <row r="28950" spans="4:4">
      <c r="D28950" s="16"/>
    </row>
    <row r="28951" spans="4:4">
      <c r="D28951" s="16"/>
    </row>
    <row r="28952" spans="4:4">
      <c r="D28952" s="16"/>
    </row>
    <row r="28953" spans="4:4">
      <c r="D28953" s="16"/>
    </row>
    <row r="28954" spans="4:4">
      <c r="D28954" s="16"/>
    </row>
    <row r="28955" spans="4:4">
      <c r="D28955" s="16"/>
    </row>
    <row r="28956" spans="4:4">
      <c r="D28956" s="16"/>
    </row>
    <row r="28957" spans="4:4">
      <c r="D28957" s="16"/>
    </row>
    <row r="28958" spans="4:4">
      <c r="D28958" s="16"/>
    </row>
    <row r="28959" spans="4:4">
      <c r="D28959" s="16"/>
    </row>
    <row r="28960" spans="4:4">
      <c r="D28960" s="16"/>
    </row>
    <row r="28961" spans="4:4">
      <c r="D28961" s="16"/>
    </row>
    <row r="28962" spans="4:4">
      <c r="D28962" s="16"/>
    </row>
    <row r="28963" spans="4:4">
      <c r="D28963" s="16"/>
    </row>
    <row r="28964" spans="4:4">
      <c r="D28964" s="16"/>
    </row>
    <row r="28965" spans="4:4">
      <c r="D28965" s="16"/>
    </row>
    <row r="28966" spans="4:4">
      <c r="D28966" s="16"/>
    </row>
    <row r="28967" spans="4:4">
      <c r="D28967" s="16"/>
    </row>
    <row r="28968" spans="4:4">
      <c r="D28968" s="16"/>
    </row>
    <row r="28969" spans="4:4">
      <c r="D28969" s="16"/>
    </row>
    <row r="28970" spans="4:4">
      <c r="D28970" s="16"/>
    </row>
    <row r="28971" spans="4:4">
      <c r="D28971" s="16"/>
    </row>
    <row r="28972" spans="4:4">
      <c r="D28972" s="16"/>
    </row>
    <row r="28973" spans="4:4">
      <c r="D28973" s="16"/>
    </row>
    <row r="28974" spans="4:4">
      <c r="D28974" s="16"/>
    </row>
    <row r="28975" spans="4:4">
      <c r="D28975" s="16"/>
    </row>
    <row r="28976" spans="4:4">
      <c r="D28976" s="16"/>
    </row>
    <row r="28977" spans="4:4">
      <c r="D28977" s="16"/>
    </row>
    <row r="28978" spans="4:4">
      <c r="D28978" s="16"/>
    </row>
    <row r="28979" spans="4:4">
      <c r="D28979" s="16"/>
    </row>
    <row r="28980" spans="4:4">
      <c r="D28980" s="16"/>
    </row>
    <row r="28981" spans="4:4">
      <c r="D28981" s="16"/>
    </row>
    <row r="28982" spans="4:4">
      <c r="D28982" s="16"/>
    </row>
    <row r="28983" spans="4:4">
      <c r="D28983" s="16"/>
    </row>
    <row r="28984" spans="4:4">
      <c r="D28984" s="16"/>
    </row>
    <row r="28985" spans="4:4">
      <c r="D28985" s="16"/>
    </row>
    <row r="28986" spans="4:4">
      <c r="D28986" s="16"/>
    </row>
    <row r="28987" spans="4:4">
      <c r="D28987" s="16"/>
    </row>
    <row r="28988" spans="4:4">
      <c r="D28988" s="16"/>
    </row>
    <row r="28989" spans="4:4">
      <c r="D28989" s="16"/>
    </row>
    <row r="28990" spans="4:4">
      <c r="D28990" s="16"/>
    </row>
    <row r="28991" spans="4:4">
      <c r="D28991" s="16"/>
    </row>
    <row r="28992" spans="4:4">
      <c r="D28992" s="16"/>
    </row>
    <row r="28993" spans="4:4">
      <c r="D28993" s="16"/>
    </row>
    <row r="28994" spans="4:4">
      <c r="D28994" s="16"/>
    </row>
    <row r="28995" spans="4:4">
      <c r="D28995" s="16"/>
    </row>
    <row r="28996" spans="4:4">
      <c r="D28996" s="16"/>
    </row>
    <row r="28997" spans="4:4">
      <c r="D28997" s="16"/>
    </row>
    <row r="28998" spans="4:4">
      <c r="D28998" s="16"/>
    </row>
    <row r="28999" spans="4:4">
      <c r="D28999" s="16"/>
    </row>
    <row r="29000" spans="4:4">
      <c r="D29000" s="16"/>
    </row>
    <row r="29001" spans="4:4">
      <c r="D29001" s="16"/>
    </row>
    <row r="29002" spans="4:4">
      <c r="D29002" s="16"/>
    </row>
    <row r="29003" spans="4:4">
      <c r="D29003" s="16"/>
    </row>
    <row r="29004" spans="4:4">
      <c r="D29004" s="16"/>
    </row>
    <row r="29005" spans="4:4">
      <c r="D29005" s="16"/>
    </row>
    <row r="29006" spans="4:4">
      <c r="D29006" s="16"/>
    </row>
    <row r="29007" spans="4:4">
      <c r="D29007" s="16"/>
    </row>
    <row r="29008" spans="4:4">
      <c r="D29008" s="16"/>
    </row>
    <row r="29009" spans="4:4">
      <c r="D29009" s="16"/>
    </row>
    <row r="29010" spans="4:4">
      <c r="D29010" s="16"/>
    </row>
    <row r="29011" spans="4:4">
      <c r="D29011" s="16"/>
    </row>
    <row r="29012" spans="4:4">
      <c r="D29012" s="16"/>
    </row>
    <row r="29013" spans="4:4">
      <c r="D29013" s="16"/>
    </row>
    <row r="29014" spans="4:4">
      <c r="D29014" s="16"/>
    </row>
    <row r="29015" spans="4:4">
      <c r="D29015" s="16"/>
    </row>
    <row r="29016" spans="4:4">
      <c r="D29016" s="16"/>
    </row>
    <row r="29017" spans="4:4">
      <c r="D29017" s="16"/>
    </row>
    <row r="29018" spans="4:4">
      <c r="D29018" s="16"/>
    </row>
    <row r="29019" spans="4:4">
      <c r="D29019" s="16"/>
    </row>
    <row r="29020" spans="4:4">
      <c r="D29020" s="16"/>
    </row>
    <row r="29021" spans="4:4">
      <c r="D29021" s="16"/>
    </row>
    <row r="29022" spans="4:4">
      <c r="D29022" s="16"/>
    </row>
    <row r="29023" spans="4:4">
      <c r="D29023" s="16"/>
    </row>
    <row r="29024" spans="4:4">
      <c r="D29024" s="16"/>
    </row>
    <row r="29025" spans="4:4">
      <c r="D29025" s="16"/>
    </row>
    <row r="29026" spans="4:4">
      <c r="D29026" s="16"/>
    </row>
    <row r="29027" spans="4:4">
      <c r="D29027" s="16"/>
    </row>
    <row r="29028" spans="4:4">
      <c r="D29028" s="16"/>
    </row>
    <row r="29029" spans="4:4">
      <c r="D29029" s="16"/>
    </row>
    <row r="29030" spans="4:4">
      <c r="D29030" s="16"/>
    </row>
    <row r="29031" spans="4:4">
      <c r="D29031" s="16"/>
    </row>
    <row r="29032" spans="4:4">
      <c r="D29032" s="16"/>
    </row>
    <row r="29033" spans="4:4">
      <c r="D29033" s="16"/>
    </row>
    <row r="29034" spans="4:4">
      <c r="D29034" s="16"/>
    </row>
    <row r="29035" spans="4:4">
      <c r="D29035" s="16"/>
    </row>
    <row r="29036" spans="4:4">
      <c r="D29036" s="16"/>
    </row>
    <row r="29037" spans="4:4">
      <c r="D29037" s="16"/>
    </row>
    <row r="29038" spans="4:4">
      <c r="D29038" s="16"/>
    </row>
    <row r="29039" spans="4:4">
      <c r="D29039" s="16"/>
    </row>
    <row r="29040" spans="4:4">
      <c r="D29040" s="16"/>
    </row>
    <row r="29041" spans="4:4">
      <c r="D29041" s="16"/>
    </row>
    <row r="29042" spans="4:4">
      <c r="D29042" s="16"/>
    </row>
    <row r="29043" spans="4:4">
      <c r="D29043" s="16"/>
    </row>
    <row r="29044" spans="4:4">
      <c r="D29044" s="16"/>
    </row>
    <row r="29045" spans="4:4">
      <c r="D29045" s="16"/>
    </row>
    <row r="29046" spans="4:4">
      <c r="D29046" s="16"/>
    </row>
    <row r="29047" spans="4:4">
      <c r="D29047" s="16"/>
    </row>
    <row r="29048" spans="4:4">
      <c r="D29048" s="16"/>
    </row>
    <row r="29049" spans="4:4">
      <c r="D29049" s="16"/>
    </row>
    <row r="29050" spans="4:4">
      <c r="D29050" s="16"/>
    </row>
    <row r="29051" spans="4:4">
      <c r="D29051" s="16"/>
    </row>
    <row r="29052" spans="4:4">
      <c r="D29052" s="16"/>
    </row>
    <row r="29053" spans="4:4">
      <c r="D29053" s="16"/>
    </row>
    <row r="29054" spans="4:4">
      <c r="D29054" s="16"/>
    </row>
    <row r="29055" spans="4:4">
      <c r="D29055" s="16"/>
    </row>
    <row r="29056" spans="4:4">
      <c r="D29056" s="16"/>
    </row>
    <row r="29057" spans="4:4">
      <c r="D29057" s="16"/>
    </row>
    <row r="29058" spans="4:4">
      <c r="D29058" s="16"/>
    </row>
    <row r="29059" spans="4:4">
      <c r="D29059" s="16"/>
    </row>
    <row r="29060" spans="4:4">
      <c r="D29060" s="16"/>
    </row>
    <row r="29061" spans="4:4">
      <c r="D29061" s="16"/>
    </row>
    <row r="29062" spans="4:4">
      <c r="D29062" s="16"/>
    </row>
    <row r="29063" spans="4:4">
      <c r="D29063" s="16"/>
    </row>
    <row r="29064" spans="4:4">
      <c r="D29064" s="16"/>
    </row>
    <row r="29065" spans="4:4">
      <c r="D29065" s="16"/>
    </row>
    <row r="29066" spans="4:4">
      <c r="D29066" s="16"/>
    </row>
    <row r="29067" spans="4:4">
      <c r="D29067" s="16"/>
    </row>
    <row r="29068" spans="4:4">
      <c r="D29068" s="16"/>
    </row>
    <row r="29069" spans="4:4">
      <c r="D29069" s="16"/>
    </row>
    <row r="29070" spans="4:4">
      <c r="D29070" s="16"/>
    </row>
    <row r="29071" spans="4:4">
      <c r="D29071" s="16"/>
    </row>
    <row r="29072" spans="4:4">
      <c r="D29072" s="16"/>
    </row>
    <row r="29073" spans="4:4">
      <c r="D29073" s="16"/>
    </row>
    <row r="29074" spans="4:4">
      <c r="D29074" s="16"/>
    </row>
    <row r="29075" spans="4:4">
      <c r="D29075" s="16"/>
    </row>
    <row r="29076" spans="4:4">
      <c r="D29076" s="16"/>
    </row>
    <row r="29077" spans="4:4">
      <c r="D29077" s="16"/>
    </row>
    <row r="29078" spans="4:4">
      <c r="D29078" s="16"/>
    </row>
    <row r="29079" spans="4:4">
      <c r="D29079" s="16"/>
    </row>
    <row r="29080" spans="4:4">
      <c r="D29080" s="16"/>
    </row>
    <row r="29081" spans="4:4">
      <c r="D29081" s="16"/>
    </row>
    <row r="29082" spans="4:4">
      <c r="D29082" s="16"/>
    </row>
    <row r="29083" spans="4:4">
      <c r="D29083" s="16"/>
    </row>
    <row r="29084" spans="4:4">
      <c r="D29084" s="16"/>
    </row>
    <row r="29085" spans="4:4">
      <c r="D29085" s="16"/>
    </row>
    <row r="29086" spans="4:4">
      <c r="D29086" s="16"/>
    </row>
    <row r="29087" spans="4:4">
      <c r="D29087" s="16"/>
    </row>
    <row r="29088" spans="4:4">
      <c r="D29088" s="16"/>
    </row>
    <row r="29089" spans="4:4">
      <c r="D29089" s="16"/>
    </row>
    <row r="29090" spans="4:4">
      <c r="D29090" s="16"/>
    </row>
    <row r="29091" spans="4:4">
      <c r="D29091" s="16"/>
    </row>
    <row r="29092" spans="4:4">
      <c r="D29092" s="16"/>
    </row>
    <row r="29093" spans="4:4">
      <c r="D29093" s="16"/>
    </row>
    <row r="29094" spans="4:4">
      <c r="D29094" s="16"/>
    </row>
    <row r="29095" spans="4:4">
      <c r="D29095" s="16"/>
    </row>
    <row r="29096" spans="4:4">
      <c r="D29096" s="16"/>
    </row>
    <row r="29097" spans="4:4">
      <c r="D29097" s="16"/>
    </row>
    <row r="29098" spans="4:4">
      <c r="D29098" s="16"/>
    </row>
    <row r="29099" spans="4:4">
      <c r="D29099" s="16"/>
    </row>
    <row r="29100" spans="4:4">
      <c r="D29100" s="16"/>
    </row>
    <row r="29101" spans="4:4">
      <c r="D29101" s="16"/>
    </row>
    <row r="29102" spans="4:4">
      <c r="D29102" s="16"/>
    </row>
    <row r="29103" spans="4:4">
      <c r="D29103" s="16"/>
    </row>
    <row r="29104" spans="4:4">
      <c r="D29104" s="16"/>
    </row>
    <row r="29105" spans="4:4">
      <c r="D29105" s="16"/>
    </row>
    <row r="29106" spans="4:4">
      <c r="D29106" s="16"/>
    </row>
    <row r="29107" spans="4:4">
      <c r="D29107" s="16"/>
    </row>
    <row r="29108" spans="4:4">
      <c r="D29108" s="16"/>
    </row>
    <row r="29109" spans="4:4">
      <c r="D29109" s="16"/>
    </row>
    <row r="29110" spans="4:4">
      <c r="D29110" s="16"/>
    </row>
    <row r="29111" spans="4:4">
      <c r="D29111" s="16"/>
    </row>
    <row r="29112" spans="4:4">
      <c r="D29112" s="16"/>
    </row>
    <row r="29113" spans="4:4">
      <c r="D29113" s="16"/>
    </row>
    <row r="29114" spans="4:4">
      <c r="D29114" s="16"/>
    </row>
    <row r="29115" spans="4:4">
      <c r="D29115" s="16"/>
    </row>
    <row r="29116" spans="4:4">
      <c r="D29116" s="16"/>
    </row>
    <row r="29117" spans="4:4">
      <c r="D29117" s="16"/>
    </row>
    <row r="29118" spans="4:4">
      <c r="D29118" s="16"/>
    </row>
    <row r="29119" spans="4:4">
      <c r="D29119" s="16"/>
    </row>
    <row r="29120" spans="4:4">
      <c r="D29120" s="16"/>
    </row>
    <row r="29121" spans="4:4">
      <c r="D29121" s="16"/>
    </row>
    <row r="29122" spans="4:4">
      <c r="D29122" s="16"/>
    </row>
    <row r="29123" spans="4:4">
      <c r="D29123" s="16"/>
    </row>
    <row r="29124" spans="4:4">
      <c r="D29124" s="16"/>
    </row>
    <row r="29125" spans="4:4">
      <c r="D29125" s="16"/>
    </row>
    <row r="29126" spans="4:4">
      <c r="D29126" s="16"/>
    </row>
    <row r="29127" spans="4:4">
      <c r="D29127" s="16"/>
    </row>
    <row r="29128" spans="4:4">
      <c r="D29128" s="16"/>
    </row>
    <row r="29129" spans="4:4">
      <c r="D29129" s="16"/>
    </row>
    <row r="29130" spans="4:4">
      <c r="D29130" s="16"/>
    </row>
    <row r="29131" spans="4:4">
      <c r="D29131" s="16"/>
    </row>
    <row r="29132" spans="4:4">
      <c r="D29132" s="16"/>
    </row>
    <row r="29133" spans="4:4">
      <c r="D29133" s="16"/>
    </row>
    <row r="29134" spans="4:4">
      <c r="D29134" s="16"/>
    </row>
    <row r="29135" spans="4:4">
      <c r="D29135" s="16"/>
    </row>
    <row r="29136" spans="4:4">
      <c r="D29136" s="16"/>
    </row>
    <row r="29137" spans="4:4">
      <c r="D29137" s="16"/>
    </row>
    <row r="29138" spans="4:4">
      <c r="D29138" s="16"/>
    </row>
    <row r="29139" spans="4:4">
      <c r="D29139" s="16"/>
    </row>
    <row r="29140" spans="4:4">
      <c r="D29140" s="16"/>
    </row>
    <row r="29141" spans="4:4">
      <c r="D29141" s="16"/>
    </row>
    <row r="29142" spans="4:4">
      <c r="D29142" s="16"/>
    </row>
    <row r="29143" spans="4:4">
      <c r="D29143" s="16"/>
    </row>
    <row r="29144" spans="4:4">
      <c r="D29144" s="16"/>
    </row>
    <row r="29145" spans="4:4">
      <c r="D29145" s="16"/>
    </row>
    <row r="29146" spans="4:4">
      <c r="D29146" s="16"/>
    </row>
    <row r="29147" spans="4:4">
      <c r="D29147" s="16"/>
    </row>
    <row r="29148" spans="4:4">
      <c r="D29148" s="16"/>
    </row>
    <row r="29149" spans="4:4">
      <c r="D29149" s="16"/>
    </row>
    <row r="29150" spans="4:4">
      <c r="D29150" s="16"/>
    </row>
    <row r="29151" spans="4:4">
      <c r="D29151" s="16"/>
    </row>
    <row r="29152" spans="4:4">
      <c r="D29152" s="16"/>
    </row>
    <row r="29153" spans="4:4">
      <c r="D29153" s="16"/>
    </row>
    <row r="29154" spans="4:4">
      <c r="D29154" s="16"/>
    </row>
    <row r="29155" spans="4:4">
      <c r="D29155" s="16"/>
    </row>
    <row r="29156" spans="4:4">
      <c r="D29156" s="16"/>
    </row>
    <row r="29157" spans="4:4">
      <c r="D29157" s="16"/>
    </row>
    <row r="29158" spans="4:4">
      <c r="D29158" s="16"/>
    </row>
    <row r="29159" spans="4:4">
      <c r="D29159" s="16"/>
    </row>
    <row r="29160" spans="4:4">
      <c r="D29160" s="16"/>
    </row>
    <row r="29161" spans="4:4">
      <c r="D29161" s="16"/>
    </row>
    <row r="29162" spans="4:4">
      <c r="D29162" s="16"/>
    </row>
    <row r="29163" spans="4:4">
      <c r="D29163" s="16"/>
    </row>
    <row r="29164" spans="4:4">
      <c r="D29164" s="16"/>
    </row>
    <row r="29165" spans="4:4">
      <c r="D29165" s="16"/>
    </row>
    <row r="29166" spans="4:4">
      <c r="D29166" s="16"/>
    </row>
    <row r="29167" spans="4:4">
      <c r="D29167" s="16"/>
    </row>
    <row r="29168" spans="4:4">
      <c r="D29168" s="16"/>
    </row>
    <row r="29169" spans="4:4">
      <c r="D29169" s="16"/>
    </row>
    <row r="29170" spans="4:4">
      <c r="D29170" s="16"/>
    </row>
    <row r="29171" spans="4:4">
      <c r="D29171" s="16"/>
    </row>
    <row r="29172" spans="4:4">
      <c r="D29172" s="16"/>
    </row>
    <row r="29173" spans="4:4">
      <c r="D29173" s="16"/>
    </row>
    <row r="29174" spans="4:4">
      <c r="D29174" s="16"/>
    </row>
    <row r="29175" spans="4:4">
      <c r="D29175" s="16"/>
    </row>
    <row r="29176" spans="4:4">
      <c r="D29176" s="16"/>
    </row>
    <row r="29177" spans="4:4">
      <c r="D29177" s="16"/>
    </row>
    <row r="29178" spans="4:4">
      <c r="D29178" s="16"/>
    </row>
    <row r="29179" spans="4:4">
      <c r="D29179" s="16"/>
    </row>
    <row r="29180" spans="4:4">
      <c r="D29180" s="16"/>
    </row>
    <row r="29181" spans="4:4">
      <c r="D29181" s="16"/>
    </row>
    <row r="29182" spans="4:4">
      <c r="D29182" s="16"/>
    </row>
    <row r="29183" spans="4:4">
      <c r="D29183" s="16"/>
    </row>
    <row r="29184" spans="4:4">
      <c r="D29184" s="16"/>
    </row>
    <row r="29185" spans="4:4">
      <c r="D29185" s="16"/>
    </row>
    <row r="29186" spans="4:4">
      <c r="D29186" s="16"/>
    </row>
    <row r="29187" spans="4:4">
      <c r="D29187" s="16"/>
    </row>
    <row r="29188" spans="4:4">
      <c r="D29188" s="16"/>
    </row>
    <row r="29189" spans="4:4">
      <c r="D29189" s="16"/>
    </row>
    <row r="29190" spans="4:4">
      <c r="D29190" s="16"/>
    </row>
    <row r="29191" spans="4:4">
      <c r="D29191" s="16"/>
    </row>
    <row r="29192" spans="4:4">
      <c r="D29192" s="16"/>
    </row>
    <row r="29193" spans="4:4">
      <c r="D29193" s="16"/>
    </row>
    <row r="29194" spans="4:4">
      <c r="D29194" s="16"/>
    </row>
    <row r="29195" spans="4:4">
      <c r="D29195" s="16"/>
    </row>
    <row r="29196" spans="4:4">
      <c r="D29196" s="16"/>
    </row>
    <row r="29197" spans="4:4">
      <c r="D29197" s="16"/>
    </row>
    <row r="29198" spans="4:4">
      <c r="D29198" s="16"/>
    </row>
    <row r="29199" spans="4:4">
      <c r="D29199" s="16"/>
    </row>
    <row r="29200" spans="4:4">
      <c r="D29200" s="16"/>
    </row>
    <row r="29201" spans="4:4">
      <c r="D29201" s="16"/>
    </row>
    <row r="29202" spans="4:4">
      <c r="D29202" s="16"/>
    </row>
    <row r="29203" spans="4:4">
      <c r="D29203" s="16"/>
    </row>
    <row r="29204" spans="4:4">
      <c r="D29204" s="16"/>
    </row>
    <row r="29205" spans="4:4">
      <c r="D29205" s="16"/>
    </row>
    <row r="29206" spans="4:4">
      <c r="D29206" s="16"/>
    </row>
    <row r="29207" spans="4:4">
      <c r="D29207" s="16"/>
    </row>
    <row r="29208" spans="4:4">
      <c r="D29208" s="16"/>
    </row>
    <row r="29209" spans="4:4">
      <c r="D29209" s="16"/>
    </row>
    <row r="29210" spans="4:4">
      <c r="D29210" s="16"/>
    </row>
    <row r="29211" spans="4:4">
      <c r="D29211" s="16"/>
    </row>
    <row r="29212" spans="4:4">
      <c r="D29212" s="16"/>
    </row>
    <row r="29213" spans="4:4">
      <c r="D29213" s="16"/>
    </row>
    <row r="29214" spans="4:4">
      <c r="D29214" s="16"/>
    </row>
    <row r="29215" spans="4:4">
      <c r="D29215" s="16"/>
    </row>
    <row r="29216" spans="4:4">
      <c r="D29216" s="16"/>
    </row>
    <row r="29217" spans="4:4">
      <c r="D29217" s="16"/>
    </row>
    <row r="29218" spans="4:4">
      <c r="D29218" s="16"/>
    </row>
    <row r="29219" spans="4:4">
      <c r="D29219" s="16"/>
    </row>
    <row r="29220" spans="4:4">
      <c r="D29220" s="16"/>
    </row>
    <row r="29221" spans="4:4">
      <c r="D29221" s="16"/>
    </row>
    <row r="29222" spans="4:4">
      <c r="D29222" s="16"/>
    </row>
    <row r="29223" spans="4:4">
      <c r="D29223" s="16"/>
    </row>
    <row r="29224" spans="4:4">
      <c r="D29224" s="16"/>
    </row>
    <row r="29225" spans="4:4">
      <c r="D29225" s="16"/>
    </row>
    <row r="29226" spans="4:4">
      <c r="D29226" s="16"/>
    </row>
    <row r="29227" spans="4:4">
      <c r="D29227" s="16"/>
    </row>
    <row r="29228" spans="4:4">
      <c r="D29228" s="16"/>
    </row>
    <row r="29229" spans="4:4">
      <c r="D29229" s="16"/>
    </row>
    <row r="29230" spans="4:4">
      <c r="D29230" s="16"/>
    </row>
    <row r="29231" spans="4:4">
      <c r="D29231" s="16"/>
    </row>
    <row r="29232" spans="4:4">
      <c r="D29232" s="16"/>
    </row>
    <row r="29233" spans="4:4">
      <c r="D29233" s="16"/>
    </row>
    <row r="29234" spans="4:4">
      <c r="D29234" s="16"/>
    </row>
    <row r="29235" spans="4:4">
      <c r="D29235" s="16"/>
    </row>
    <row r="29236" spans="4:4">
      <c r="D29236" s="16"/>
    </row>
    <row r="29237" spans="4:4">
      <c r="D29237" s="16"/>
    </row>
    <row r="29238" spans="4:4">
      <c r="D29238" s="16"/>
    </row>
    <row r="29239" spans="4:4">
      <c r="D29239" s="16"/>
    </row>
    <row r="29240" spans="4:4">
      <c r="D29240" s="16"/>
    </row>
    <row r="29241" spans="4:4">
      <c r="D29241" s="16"/>
    </row>
    <row r="29242" spans="4:4">
      <c r="D29242" s="16"/>
    </row>
    <row r="29243" spans="4:4">
      <c r="D29243" s="16"/>
    </row>
    <row r="29244" spans="4:4">
      <c r="D29244" s="16"/>
    </row>
    <row r="29245" spans="4:4">
      <c r="D29245" s="16"/>
    </row>
    <row r="29246" spans="4:4">
      <c r="D29246" s="16"/>
    </row>
    <row r="29247" spans="4:4">
      <c r="D29247" s="16"/>
    </row>
    <row r="29248" spans="4:4">
      <c r="D29248" s="16"/>
    </row>
    <row r="29249" spans="4:4">
      <c r="D29249" s="16"/>
    </row>
    <row r="29250" spans="4:4">
      <c r="D29250" s="16"/>
    </row>
    <row r="29251" spans="4:4">
      <c r="D29251" s="16"/>
    </row>
    <row r="29252" spans="4:4">
      <c r="D29252" s="16"/>
    </row>
    <row r="29253" spans="4:4">
      <c r="D29253" s="16"/>
    </row>
    <row r="29254" spans="4:4">
      <c r="D29254" s="16"/>
    </row>
    <row r="29255" spans="4:4">
      <c r="D29255" s="16"/>
    </row>
    <row r="29256" spans="4:4">
      <c r="D29256" s="16"/>
    </row>
    <row r="29257" spans="4:4">
      <c r="D29257" s="16"/>
    </row>
    <row r="29258" spans="4:4">
      <c r="D29258" s="16"/>
    </row>
    <row r="29259" spans="4:4">
      <c r="D29259" s="16"/>
    </row>
    <row r="29260" spans="4:4">
      <c r="D29260" s="16"/>
    </row>
    <row r="29261" spans="4:4">
      <c r="D29261" s="16"/>
    </row>
    <row r="29262" spans="4:4">
      <c r="D29262" s="16"/>
    </row>
    <row r="29263" spans="4:4">
      <c r="D29263" s="16"/>
    </row>
    <row r="29264" spans="4:4">
      <c r="D29264" s="16"/>
    </row>
    <row r="29265" spans="4:4">
      <c r="D29265" s="16"/>
    </row>
    <row r="29266" spans="4:4">
      <c r="D29266" s="16"/>
    </row>
    <row r="29267" spans="4:4">
      <c r="D29267" s="16"/>
    </row>
    <row r="29268" spans="4:4">
      <c r="D29268" s="16"/>
    </row>
    <row r="29269" spans="4:4">
      <c r="D29269" s="16"/>
    </row>
    <row r="29270" spans="4:4">
      <c r="D29270" s="16"/>
    </row>
    <row r="29271" spans="4:4">
      <c r="D29271" s="16"/>
    </row>
    <row r="29272" spans="4:4">
      <c r="D29272" s="16"/>
    </row>
    <row r="29273" spans="4:4">
      <c r="D29273" s="16"/>
    </row>
    <row r="29274" spans="4:4">
      <c r="D29274" s="16"/>
    </row>
    <row r="29275" spans="4:4">
      <c r="D29275" s="16"/>
    </row>
    <row r="29276" spans="4:4">
      <c r="D29276" s="16"/>
    </row>
    <row r="29277" spans="4:4">
      <c r="D29277" s="16"/>
    </row>
    <row r="29278" spans="4:4">
      <c r="D29278" s="16"/>
    </row>
    <row r="29279" spans="4:4">
      <c r="D29279" s="16"/>
    </row>
    <row r="29280" spans="4:4">
      <c r="D29280" s="16"/>
    </row>
    <row r="29281" spans="4:4">
      <c r="D29281" s="16"/>
    </row>
    <row r="29282" spans="4:4">
      <c r="D29282" s="16"/>
    </row>
    <row r="29283" spans="4:4">
      <c r="D29283" s="16"/>
    </row>
    <row r="29284" spans="4:4">
      <c r="D29284" s="16"/>
    </row>
    <row r="29285" spans="4:4">
      <c r="D29285" s="16"/>
    </row>
    <row r="29286" spans="4:4">
      <c r="D29286" s="16"/>
    </row>
    <row r="29287" spans="4:4">
      <c r="D29287" s="16"/>
    </row>
    <row r="29288" spans="4:4">
      <c r="D29288" s="16"/>
    </row>
    <row r="29289" spans="4:4">
      <c r="D29289" s="16"/>
    </row>
    <row r="29290" spans="4:4">
      <c r="D29290" s="16"/>
    </row>
    <row r="29291" spans="4:4">
      <c r="D29291" s="16"/>
    </row>
    <row r="29292" spans="4:4">
      <c r="D29292" s="16"/>
    </row>
    <row r="29293" spans="4:4">
      <c r="D29293" s="16"/>
    </row>
    <row r="29294" spans="4:4">
      <c r="D29294" s="16"/>
    </row>
    <row r="29295" spans="4:4">
      <c r="D29295" s="16"/>
    </row>
    <row r="29296" spans="4:4">
      <c r="D29296" s="16"/>
    </row>
    <row r="29297" spans="4:4">
      <c r="D29297" s="16"/>
    </row>
    <row r="29298" spans="4:4">
      <c r="D29298" s="16"/>
    </row>
    <row r="29299" spans="4:4">
      <c r="D29299" s="16"/>
    </row>
    <row r="29300" spans="4:4">
      <c r="D29300" s="16"/>
    </row>
    <row r="29301" spans="4:4">
      <c r="D29301" s="16"/>
    </row>
    <row r="29302" spans="4:4">
      <c r="D29302" s="16"/>
    </row>
    <row r="29303" spans="4:4">
      <c r="D29303" s="16"/>
    </row>
    <row r="29304" spans="4:4">
      <c r="D29304" s="16"/>
    </row>
    <row r="29305" spans="4:4">
      <c r="D29305" s="16"/>
    </row>
    <row r="29306" spans="4:4">
      <c r="D29306" s="16"/>
    </row>
    <row r="29307" spans="4:4">
      <c r="D29307" s="16"/>
    </row>
    <row r="29308" spans="4:4">
      <c r="D29308" s="16"/>
    </row>
    <row r="29309" spans="4:4">
      <c r="D29309" s="16"/>
    </row>
    <row r="29310" spans="4:4">
      <c r="D29310" s="16"/>
    </row>
    <row r="29311" spans="4:4">
      <c r="D29311" s="16"/>
    </row>
    <row r="29312" spans="4:4">
      <c r="D29312" s="16"/>
    </row>
    <row r="29313" spans="4:4">
      <c r="D29313" s="16"/>
    </row>
    <row r="29314" spans="4:4">
      <c r="D29314" s="16"/>
    </row>
    <row r="29315" spans="4:4">
      <c r="D29315" s="16"/>
    </row>
    <row r="29316" spans="4:4">
      <c r="D29316" s="16"/>
    </row>
    <row r="29317" spans="4:4">
      <c r="D29317" s="16"/>
    </row>
    <row r="29318" spans="4:4">
      <c r="D29318" s="16"/>
    </row>
    <row r="29319" spans="4:4">
      <c r="D29319" s="16"/>
    </row>
    <row r="29320" spans="4:4">
      <c r="D29320" s="16"/>
    </row>
    <row r="29321" spans="4:4">
      <c r="D29321" s="16"/>
    </row>
    <row r="29322" spans="4:4">
      <c r="D29322" s="16"/>
    </row>
    <row r="29323" spans="4:4">
      <c r="D29323" s="16"/>
    </row>
    <row r="29324" spans="4:4">
      <c r="D29324" s="16"/>
    </row>
    <row r="29325" spans="4:4">
      <c r="D29325" s="16"/>
    </row>
    <row r="29326" spans="4:4">
      <c r="D29326" s="16"/>
    </row>
    <row r="29327" spans="4:4">
      <c r="D29327" s="16"/>
    </row>
    <row r="29328" spans="4:4">
      <c r="D29328" s="16"/>
    </row>
    <row r="29329" spans="4:4">
      <c r="D29329" s="16"/>
    </row>
    <row r="29330" spans="4:4">
      <c r="D29330" s="16"/>
    </row>
    <row r="29331" spans="4:4">
      <c r="D29331" s="16"/>
    </row>
    <row r="29332" spans="4:4">
      <c r="D29332" s="16"/>
    </row>
    <row r="29333" spans="4:4">
      <c r="D29333" s="16"/>
    </row>
    <row r="29334" spans="4:4">
      <c r="D29334" s="16"/>
    </row>
    <row r="29335" spans="4:4">
      <c r="D29335" s="16"/>
    </row>
    <row r="29336" spans="4:4">
      <c r="D29336" s="16"/>
    </row>
    <row r="29337" spans="4:4">
      <c r="D29337" s="16"/>
    </row>
    <row r="29338" spans="4:4">
      <c r="D29338" s="16"/>
    </row>
    <row r="29339" spans="4:4">
      <c r="D29339" s="16"/>
    </row>
    <row r="29340" spans="4:4">
      <c r="D29340" s="16"/>
    </row>
    <row r="29341" spans="4:4">
      <c r="D29341" s="16"/>
    </row>
    <row r="29342" spans="4:4">
      <c r="D29342" s="16"/>
    </row>
    <row r="29343" spans="4:4">
      <c r="D29343" s="16"/>
    </row>
    <row r="29344" spans="4:4">
      <c r="D29344" s="16"/>
    </row>
    <row r="29345" spans="4:4">
      <c r="D29345" s="16"/>
    </row>
    <row r="29346" spans="4:4">
      <c r="D29346" s="16"/>
    </row>
    <row r="29347" spans="4:4">
      <c r="D29347" s="16"/>
    </row>
    <row r="29348" spans="4:4">
      <c r="D29348" s="16"/>
    </row>
    <row r="29349" spans="4:4">
      <c r="D29349" s="16"/>
    </row>
    <row r="29350" spans="4:4">
      <c r="D29350" s="16"/>
    </row>
    <row r="29351" spans="4:4">
      <c r="D29351" s="16"/>
    </row>
    <row r="29352" spans="4:4">
      <c r="D29352" s="16"/>
    </row>
    <row r="29353" spans="4:4">
      <c r="D29353" s="16"/>
    </row>
    <row r="29354" spans="4:4">
      <c r="D29354" s="16"/>
    </row>
    <row r="29355" spans="4:4">
      <c r="D29355" s="16"/>
    </row>
    <row r="29356" spans="4:4">
      <c r="D29356" s="16"/>
    </row>
    <row r="29357" spans="4:4">
      <c r="D29357" s="16"/>
    </row>
    <row r="29358" spans="4:4">
      <c r="D29358" s="16"/>
    </row>
    <row r="29359" spans="4:4">
      <c r="D29359" s="16"/>
    </row>
    <row r="29360" spans="4:4">
      <c r="D29360" s="16"/>
    </row>
    <row r="29361" spans="4:4">
      <c r="D29361" s="16"/>
    </row>
    <row r="29362" spans="4:4">
      <c r="D29362" s="16"/>
    </row>
    <row r="29363" spans="4:4">
      <c r="D29363" s="16"/>
    </row>
    <row r="29364" spans="4:4">
      <c r="D29364" s="16"/>
    </row>
    <row r="29365" spans="4:4">
      <c r="D29365" s="16"/>
    </row>
    <row r="29366" spans="4:4">
      <c r="D29366" s="16"/>
    </row>
    <row r="29367" spans="4:4">
      <c r="D29367" s="16"/>
    </row>
    <row r="29368" spans="4:4">
      <c r="D29368" s="16"/>
    </row>
    <row r="29369" spans="4:4">
      <c r="D29369" s="16"/>
    </row>
    <row r="29370" spans="4:4">
      <c r="D29370" s="16"/>
    </row>
    <row r="29371" spans="4:4">
      <c r="D29371" s="16"/>
    </row>
    <row r="29372" spans="4:4">
      <c r="D29372" s="16"/>
    </row>
    <row r="29373" spans="4:4">
      <c r="D29373" s="16"/>
    </row>
    <row r="29374" spans="4:4">
      <c r="D29374" s="16"/>
    </row>
    <row r="29375" spans="4:4">
      <c r="D29375" s="16"/>
    </row>
    <row r="29376" spans="4:4">
      <c r="D29376" s="16"/>
    </row>
    <row r="29377" spans="4:4">
      <c r="D29377" s="16"/>
    </row>
    <row r="29378" spans="4:4">
      <c r="D29378" s="16"/>
    </row>
    <row r="29379" spans="4:4">
      <c r="D29379" s="16"/>
    </row>
    <row r="29380" spans="4:4">
      <c r="D29380" s="16"/>
    </row>
    <row r="29381" spans="4:4">
      <c r="D29381" s="16"/>
    </row>
    <row r="29382" spans="4:4">
      <c r="D29382" s="16"/>
    </row>
    <row r="29383" spans="4:4">
      <c r="D29383" s="16"/>
    </row>
    <row r="29384" spans="4:4">
      <c r="D29384" s="16"/>
    </row>
    <row r="29385" spans="4:4">
      <c r="D29385" s="16"/>
    </row>
    <row r="29386" spans="4:4">
      <c r="D29386" s="16"/>
    </row>
    <row r="29387" spans="4:4">
      <c r="D29387" s="16"/>
    </row>
    <row r="29388" spans="4:4">
      <c r="D29388" s="16"/>
    </row>
    <row r="29389" spans="4:4">
      <c r="D29389" s="16"/>
    </row>
    <row r="29390" spans="4:4">
      <c r="D29390" s="16"/>
    </row>
    <row r="29391" spans="4:4">
      <c r="D29391" s="16"/>
    </row>
    <row r="29392" spans="4:4">
      <c r="D29392" s="16"/>
    </row>
    <row r="29393" spans="4:4">
      <c r="D29393" s="16"/>
    </row>
    <row r="29394" spans="4:4">
      <c r="D29394" s="16"/>
    </row>
    <row r="29395" spans="4:4">
      <c r="D29395" s="16"/>
    </row>
    <row r="29396" spans="4:4">
      <c r="D29396" s="16"/>
    </row>
    <row r="29397" spans="4:4">
      <c r="D29397" s="16"/>
    </row>
    <row r="29398" spans="4:4">
      <c r="D29398" s="16"/>
    </row>
    <row r="29399" spans="4:4">
      <c r="D29399" s="16"/>
    </row>
    <row r="29400" spans="4:4">
      <c r="D29400" s="16"/>
    </row>
    <row r="29401" spans="4:4">
      <c r="D29401" s="16"/>
    </row>
    <row r="29402" spans="4:4">
      <c r="D29402" s="16"/>
    </row>
    <row r="29403" spans="4:4">
      <c r="D29403" s="16"/>
    </row>
    <row r="29404" spans="4:4">
      <c r="D29404" s="16"/>
    </row>
    <row r="29405" spans="4:4">
      <c r="D29405" s="16"/>
    </row>
    <row r="29406" spans="4:4">
      <c r="D29406" s="16"/>
    </row>
    <row r="29407" spans="4:4">
      <c r="D29407" s="16"/>
    </row>
    <row r="29408" spans="4:4">
      <c r="D29408" s="16"/>
    </row>
    <row r="29409" spans="4:4">
      <c r="D29409" s="16"/>
    </row>
    <row r="29410" spans="4:4">
      <c r="D29410" s="16"/>
    </row>
    <row r="29411" spans="4:4">
      <c r="D29411" s="16"/>
    </row>
    <row r="29412" spans="4:4">
      <c r="D29412" s="16"/>
    </row>
    <row r="29413" spans="4:4">
      <c r="D29413" s="16"/>
    </row>
    <row r="29414" spans="4:4">
      <c r="D29414" s="16"/>
    </row>
    <row r="29415" spans="4:4">
      <c r="D29415" s="16"/>
    </row>
    <row r="29416" spans="4:4">
      <c r="D29416" s="16"/>
    </row>
    <row r="29417" spans="4:4">
      <c r="D29417" s="16"/>
    </row>
    <row r="29418" spans="4:4">
      <c r="D29418" s="16"/>
    </row>
    <row r="29419" spans="4:4">
      <c r="D29419" s="16"/>
    </row>
    <row r="29420" spans="4:4">
      <c r="D29420" s="16"/>
    </row>
    <row r="29421" spans="4:4">
      <c r="D29421" s="16"/>
    </row>
    <row r="29422" spans="4:4">
      <c r="D29422" s="16"/>
    </row>
    <row r="29423" spans="4:4">
      <c r="D29423" s="16"/>
    </row>
    <row r="29424" spans="4:4">
      <c r="D29424" s="16"/>
    </row>
    <row r="29425" spans="4:4">
      <c r="D29425" s="16"/>
    </row>
    <row r="29426" spans="4:4">
      <c r="D29426" s="16"/>
    </row>
    <row r="29427" spans="4:4">
      <c r="D29427" s="16"/>
    </row>
    <row r="29428" spans="4:4">
      <c r="D29428" s="16"/>
    </row>
    <row r="29429" spans="4:4">
      <c r="D29429" s="16"/>
    </row>
    <row r="29430" spans="4:4">
      <c r="D29430" s="16"/>
    </row>
    <row r="29431" spans="4:4">
      <c r="D29431" s="16"/>
    </row>
    <row r="29432" spans="4:4">
      <c r="D29432" s="16"/>
    </row>
    <row r="29433" spans="4:4">
      <c r="D29433" s="16"/>
    </row>
    <row r="29434" spans="4:4">
      <c r="D29434" s="16"/>
    </row>
    <row r="29435" spans="4:4">
      <c r="D29435" s="16"/>
    </row>
    <row r="29436" spans="4:4">
      <c r="D29436" s="16"/>
    </row>
    <row r="29437" spans="4:4">
      <c r="D29437" s="16"/>
    </row>
    <row r="29438" spans="4:4">
      <c r="D29438" s="16"/>
    </row>
    <row r="29439" spans="4:4">
      <c r="D29439" s="16"/>
    </row>
    <row r="29440" spans="4:4">
      <c r="D29440" s="16"/>
    </row>
    <row r="29441" spans="4:4">
      <c r="D29441" s="16"/>
    </row>
    <row r="29442" spans="4:4">
      <c r="D29442" s="16"/>
    </row>
    <row r="29443" spans="4:4">
      <c r="D29443" s="16"/>
    </row>
    <row r="29444" spans="4:4">
      <c r="D29444" s="16"/>
    </row>
    <row r="29445" spans="4:4">
      <c r="D29445" s="16"/>
    </row>
    <row r="29446" spans="4:4">
      <c r="D29446" s="16"/>
    </row>
    <row r="29447" spans="4:4">
      <c r="D29447" s="16"/>
    </row>
    <row r="29448" spans="4:4">
      <c r="D29448" s="16"/>
    </row>
    <row r="29449" spans="4:4">
      <c r="D29449" s="16"/>
    </row>
    <row r="29450" spans="4:4">
      <c r="D29450" s="16"/>
    </row>
    <row r="29451" spans="4:4">
      <c r="D29451" s="16"/>
    </row>
    <row r="29452" spans="4:4">
      <c r="D29452" s="16"/>
    </row>
    <row r="29453" spans="4:4">
      <c r="D29453" s="16"/>
    </row>
    <row r="29454" spans="4:4">
      <c r="D29454" s="16"/>
    </row>
    <row r="29455" spans="4:4">
      <c r="D29455" s="16"/>
    </row>
    <row r="29456" spans="4:4">
      <c r="D29456" s="16"/>
    </row>
    <row r="29457" spans="4:4">
      <c r="D29457" s="16"/>
    </row>
    <row r="29458" spans="4:4">
      <c r="D29458" s="16"/>
    </row>
    <row r="29459" spans="4:4">
      <c r="D29459" s="16"/>
    </row>
    <row r="29460" spans="4:4">
      <c r="D29460" s="16"/>
    </row>
    <row r="29461" spans="4:4">
      <c r="D29461" s="16"/>
    </row>
    <row r="29462" spans="4:4">
      <c r="D29462" s="16"/>
    </row>
    <row r="29463" spans="4:4">
      <c r="D29463" s="16"/>
    </row>
    <row r="29464" spans="4:4">
      <c r="D29464" s="16"/>
    </row>
    <row r="29465" spans="4:4">
      <c r="D29465" s="16"/>
    </row>
    <row r="29466" spans="4:4">
      <c r="D29466" s="16"/>
    </row>
    <row r="29467" spans="4:4">
      <c r="D29467" s="16"/>
    </row>
    <row r="29468" spans="4:4">
      <c r="D29468" s="16"/>
    </row>
    <row r="29469" spans="4:4">
      <c r="D29469" s="16"/>
    </row>
    <row r="29470" spans="4:4">
      <c r="D29470" s="16"/>
    </row>
    <row r="29471" spans="4:4">
      <c r="D29471" s="16"/>
    </row>
    <row r="29472" spans="4:4">
      <c r="D29472" s="16"/>
    </row>
    <row r="29473" spans="4:4">
      <c r="D29473" s="16"/>
    </row>
    <row r="29474" spans="4:4">
      <c r="D29474" s="16"/>
    </row>
    <row r="29475" spans="4:4">
      <c r="D29475" s="16"/>
    </row>
    <row r="29476" spans="4:4">
      <c r="D29476" s="16"/>
    </row>
    <row r="29477" spans="4:4">
      <c r="D29477" s="16"/>
    </row>
    <row r="29478" spans="4:4">
      <c r="D29478" s="16"/>
    </row>
    <row r="29479" spans="4:4">
      <c r="D29479" s="16"/>
    </row>
    <row r="29480" spans="4:4">
      <c r="D29480" s="16"/>
    </row>
    <row r="29481" spans="4:4">
      <c r="D29481" s="16"/>
    </row>
    <row r="29482" spans="4:4">
      <c r="D29482" s="16"/>
    </row>
    <row r="29483" spans="4:4">
      <c r="D29483" s="16"/>
    </row>
    <row r="29484" spans="4:4">
      <c r="D29484" s="16"/>
    </row>
    <row r="29485" spans="4:4">
      <c r="D29485" s="16"/>
    </row>
    <row r="29486" spans="4:4">
      <c r="D29486" s="16"/>
    </row>
    <row r="29487" spans="4:4">
      <c r="D29487" s="16"/>
    </row>
    <row r="29488" spans="4:4">
      <c r="D29488" s="16"/>
    </row>
    <row r="29489" spans="4:4">
      <c r="D29489" s="16"/>
    </row>
    <row r="29490" spans="4:4">
      <c r="D29490" s="16"/>
    </row>
    <row r="29491" spans="4:4">
      <c r="D29491" s="16"/>
    </row>
    <row r="29492" spans="4:4">
      <c r="D29492" s="16"/>
    </row>
    <row r="29493" spans="4:4">
      <c r="D29493" s="16"/>
    </row>
    <row r="29494" spans="4:4">
      <c r="D29494" s="16"/>
    </row>
    <row r="29495" spans="4:4">
      <c r="D29495" s="16"/>
    </row>
    <row r="29496" spans="4:4">
      <c r="D29496" s="16"/>
    </row>
    <row r="29497" spans="4:4">
      <c r="D29497" s="16"/>
    </row>
    <row r="29498" spans="4:4">
      <c r="D29498" s="16"/>
    </row>
    <row r="29499" spans="4:4">
      <c r="D29499" s="16"/>
    </row>
    <row r="29500" spans="4:4">
      <c r="D29500" s="16"/>
    </row>
    <row r="29501" spans="4:4">
      <c r="D29501" s="16"/>
    </row>
    <row r="29502" spans="4:4">
      <c r="D29502" s="16"/>
    </row>
    <row r="29503" spans="4:4">
      <c r="D29503" s="16"/>
    </row>
    <row r="29504" spans="4:4">
      <c r="D29504" s="16"/>
    </row>
    <row r="29505" spans="4:4">
      <c r="D29505" s="16"/>
    </row>
    <row r="29506" spans="4:4">
      <c r="D29506" s="16"/>
    </row>
    <row r="29507" spans="4:4">
      <c r="D29507" s="16"/>
    </row>
    <row r="29508" spans="4:4">
      <c r="D29508" s="16"/>
    </row>
    <row r="29509" spans="4:4">
      <c r="D29509" s="16"/>
    </row>
    <row r="29510" spans="4:4">
      <c r="D29510" s="16"/>
    </row>
    <row r="29511" spans="4:4">
      <c r="D29511" s="16"/>
    </row>
    <row r="29512" spans="4:4">
      <c r="D29512" s="16"/>
    </row>
    <row r="29513" spans="4:4">
      <c r="D29513" s="16"/>
    </row>
    <row r="29514" spans="4:4">
      <c r="D29514" s="16"/>
    </row>
    <row r="29515" spans="4:4">
      <c r="D29515" s="16"/>
    </row>
    <row r="29516" spans="4:4">
      <c r="D29516" s="16"/>
    </row>
    <row r="29517" spans="4:4">
      <c r="D29517" s="16"/>
    </row>
    <row r="29518" spans="4:4">
      <c r="D29518" s="16"/>
    </row>
    <row r="29519" spans="4:4">
      <c r="D29519" s="16"/>
    </row>
    <row r="29520" spans="4:4">
      <c r="D29520" s="16"/>
    </row>
    <row r="29521" spans="4:4">
      <c r="D29521" s="16"/>
    </row>
    <row r="29522" spans="4:4">
      <c r="D29522" s="16"/>
    </row>
    <row r="29523" spans="4:4">
      <c r="D29523" s="16"/>
    </row>
    <row r="29524" spans="4:4">
      <c r="D29524" s="16"/>
    </row>
    <row r="29525" spans="4:4">
      <c r="D29525" s="16"/>
    </row>
    <row r="29526" spans="4:4">
      <c r="D29526" s="16"/>
    </row>
    <row r="29527" spans="4:4">
      <c r="D29527" s="16"/>
    </row>
    <row r="29528" spans="4:4">
      <c r="D29528" s="16"/>
    </row>
    <row r="29529" spans="4:4">
      <c r="D29529" s="16"/>
    </row>
    <row r="29530" spans="4:4">
      <c r="D29530" s="16"/>
    </row>
    <row r="29531" spans="4:4">
      <c r="D29531" s="16"/>
    </row>
    <row r="29532" spans="4:4">
      <c r="D29532" s="16"/>
    </row>
    <row r="29533" spans="4:4">
      <c r="D29533" s="16"/>
    </row>
    <row r="29534" spans="4:4">
      <c r="D29534" s="16"/>
    </row>
    <row r="29535" spans="4:4">
      <c r="D29535" s="16"/>
    </row>
    <row r="29536" spans="4:4">
      <c r="D29536" s="16"/>
    </row>
    <row r="29537" spans="4:4">
      <c r="D29537" s="16"/>
    </row>
    <row r="29538" spans="4:4">
      <c r="D29538" s="16"/>
    </row>
    <row r="29539" spans="4:4">
      <c r="D29539" s="16"/>
    </row>
    <row r="29540" spans="4:4">
      <c r="D29540" s="16"/>
    </row>
    <row r="29541" spans="4:4">
      <c r="D29541" s="16"/>
    </row>
    <row r="29542" spans="4:4">
      <c r="D29542" s="16"/>
    </row>
    <row r="29543" spans="4:4">
      <c r="D29543" s="16"/>
    </row>
    <row r="29544" spans="4:4">
      <c r="D29544" s="16"/>
    </row>
    <row r="29545" spans="4:4">
      <c r="D29545" s="16"/>
    </row>
    <row r="29546" spans="4:4">
      <c r="D29546" s="16"/>
    </row>
    <row r="29547" spans="4:4">
      <c r="D29547" s="16"/>
    </row>
    <row r="29548" spans="4:4">
      <c r="D29548" s="16"/>
    </row>
    <row r="29549" spans="4:4">
      <c r="D29549" s="16"/>
    </row>
    <row r="29550" spans="4:4">
      <c r="D29550" s="16"/>
    </row>
    <row r="29551" spans="4:4">
      <c r="D29551" s="16"/>
    </row>
    <row r="29552" spans="4:4">
      <c r="D29552" s="16"/>
    </row>
    <row r="29553" spans="4:4">
      <c r="D29553" s="16"/>
    </row>
    <row r="29554" spans="4:4">
      <c r="D29554" s="16"/>
    </row>
    <row r="29555" spans="4:4">
      <c r="D29555" s="16"/>
    </row>
    <row r="29556" spans="4:4">
      <c r="D29556" s="16"/>
    </row>
    <row r="29557" spans="4:4">
      <c r="D29557" s="16"/>
    </row>
    <row r="29558" spans="4:4">
      <c r="D29558" s="16"/>
    </row>
    <row r="29559" spans="4:4">
      <c r="D29559" s="16"/>
    </row>
    <row r="29560" spans="4:4">
      <c r="D29560" s="16"/>
    </row>
    <row r="29561" spans="4:4">
      <c r="D29561" s="16"/>
    </row>
    <row r="29562" spans="4:4">
      <c r="D29562" s="16"/>
    </row>
    <row r="29563" spans="4:4">
      <c r="D29563" s="16"/>
    </row>
    <row r="29564" spans="4:4">
      <c r="D29564" s="16"/>
    </row>
    <row r="29565" spans="4:4">
      <c r="D29565" s="16"/>
    </row>
    <row r="29566" spans="4:4">
      <c r="D29566" s="16"/>
    </row>
    <row r="29567" spans="4:4">
      <c r="D29567" s="16"/>
    </row>
    <row r="29568" spans="4:4">
      <c r="D29568" s="16"/>
    </row>
    <row r="29569" spans="4:4">
      <c r="D29569" s="16"/>
    </row>
    <row r="29570" spans="4:4">
      <c r="D29570" s="16"/>
    </row>
    <row r="29571" spans="4:4">
      <c r="D29571" s="16"/>
    </row>
    <row r="29572" spans="4:4">
      <c r="D29572" s="16"/>
    </row>
    <row r="29573" spans="4:4">
      <c r="D29573" s="16"/>
    </row>
    <row r="29574" spans="4:4">
      <c r="D29574" s="16"/>
    </row>
    <row r="29575" spans="4:4">
      <c r="D29575" s="16"/>
    </row>
    <row r="29576" spans="4:4">
      <c r="D29576" s="16"/>
    </row>
    <row r="29577" spans="4:4">
      <c r="D29577" s="16"/>
    </row>
    <row r="29578" spans="4:4">
      <c r="D29578" s="16"/>
    </row>
    <row r="29579" spans="4:4">
      <c r="D29579" s="16"/>
    </row>
    <row r="29580" spans="4:4">
      <c r="D29580" s="16"/>
    </row>
    <row r="29581" spans="4:4">
      <c r="D29581" s="16"/>
    </row>
    <row r="29582" spans="4:4">
      <c r="D29582" s="16"/>
    </row>
    <row r="29583" spans="4:4">
      <c r="D29583" s="16"/>
    </row>
    <row r="29584" spans="4:4">
      <c r="D29584" s="16"/>
    </row>
    <row r="29585" spans="4:4">
      <c r="D29585" s="16"/>
    </row>
    <row r="29586" spans="4:4">
      <c r="D29586" s="16"/>
    </row>
    <row r="29587" spans="4:4">
      <c r="D29587" s="16"/>
    </row>
    <row r="29588" spans="4:4">
      <c r="D29588" s="16"/>
    </row>
    <row r="29589" spans="4:4">
      <c r="D29589" s="16"/>
    </row>
    <row r="29590" spans="4:4">
      <c r="D29590" s="16"/>
    </row>
    <row r="29591" spans="4:4">
      <c r="D29591" s="16"/>
    </row>
    <row r="29592" spans="4:4">
      <c r="D29592" s="16"/>
    </row>
    <row r="29593" spans="4:4">
      <c r="D29593" s="16"/>
    </row>
    <row r="29594" spans="4:4">
      <c r="D29594" s="16"/>
    </row>
    <row r="29595" spans="4:4">
      <c r="D29595" s="16"/>
    </row>
    <row r="29596" spans="4:4">
      <c r="D29596" s="16"/>
    </row>
    <row r="29597" spans="4:4">
      <c r="D29597" s="16"/>
    </row>
    <row r="29598" spans="4:4">
      <c r="D29598" s="16"/>
    </row>
    <row r="29599" spans="4:4">
      <c r="D29599" s="16"/>
    </row>
    <row r="29600" spans="4:4">
      <c r="D29600" s="16"/>
    </row>
    <row r="29601" spans="4:4">
      <c r="D29601" s="16"/>
    </row>
    <row r="29602" spans="4:4">
      <c r="D29602" s="16"/>
    </row>
    <row r="29603" spans="4:4">
      <c r="D29603" s="16"/>
    </row>
    <row r="29604" spans="4:4">
      <c r="D29604" s="16"/>
    </row>
    <row r="29605" spans="4:4">
      <c r="D29605" s="16"/>
    </row>
    <row r="29606" spans="4:4">
      <c r="D29606" s="16"/>
    </row>
    <row r="29607" spans="4:4">
      <c r="D29607" s="16"/>
    </row>
    <row r="29608" spans="4:4">
      <c r="D29608" s="16"/>
    </row>
    <row r="29609" spans="4:4">
      <c r="D29609" s="16"/>
    </row>
    <row r="29610" spans="4:4">
      <c r="D29610" s="16"/>
    </row>
    <row r="29611" spans="4:4">
      <c r="D29611" s="16"/>
    </row>
    <row r="29612" spans="4:4">
      <c r="D29612" s="16"/>
    </row>
    <row r="29613" spans="4:4">
      <c r="D29613" s="16"/>
    </row>
    <row r="29614" spans="4:4">
      <c r="D29614" s="16"/>
    </row>
    <row r="29615" spans="4:4">
      <c r="D29615" s="16"/>
    </row>
    <row r="29616" spans="4:4">
      <c r="D29616" s="16"/>
    </row>
    <row r="29617" spans="4:4">
      <c r="D29617" s="16"/>
    </row>
    <row r="29618" spans="4:4">
      <c r="D29618" s="16"/>
    </row>
    <row r="29619" spans="4:4">
      <c r="D29619" s="16"/>
    </row>
    <row r="29620" spans="4:4">
      <c r="D29620" s="16"/>
    </row>
    <row r="29621" spans="4:4">
      <c r="D29621" s="16"/>
    </row>
    <row r="29622" spans="4:4">
      <c r="D29622" s="16"/>
    </row>
    <row r="29623" spans="4:4">
      <c r="D29623" s="16"/>
    </row>
    <row r="29624" spans="4:4">
      <c r="D29624" s="16"/>
    </row>
    <row r="29625" spans="4:4">
      <c r="D29625" s="16"/>
    </row>
    <row r="29626" spans="4:4">
      <c r="D29626" s="16"/>
    </row>
    <row r="29627" spans="4:4">
      <c r="D29627" s="16"/>
    </row>
    <row r="29628" spans="4:4">
      <c r="D29628" s="16"/>
    </row>
    <row r="29629" spans="4:4">
      <c r="D29629" s="16"/>
    </row>
    <row r="29630" spans="4:4">
      <c r="D29630" s="16"/>
    </row>
    <row r="29631" spans="4:4">
      <c r="D29631" s="16"/>
    </row>
    <row r="29632" spans="4:4">
      <c r="D29632" s="16"/>
    </row>
    <row r="29633" spans="4:4">
      <c r="D29633" s="16"/>
    </row>
    <row r="29634" spans="4:4">
      <c r="D29634" s="16"/>
    </row>
    <row r="29635" spans="4:4">
      <c r="D29635" s="16"/>
    </row>
    <row r="29636" spans="4:4">
      <c r="D29636" s="16"/>
    </row>
    <row r="29637" spans="4:4">
      <c r="D29637" s="16"/>
    </row>
    <row r="29638" spans="4:4">
      <c r="D29638" s="16"/>
    </row>
    <row r="29639" spans="4:4">
      <c r="D29639" s="16"/>
    </row>
    <row r="29640" spans="4:4">
      <c r="D29640" s="16"/>
    </row>
    <row r="29641" spans="4:4">
      <c r="D29641" s="16"/>
    </row>
    <row r="29642" spans="4:4">
      <c r="D29642" s="16"/>
    </row>
    <row r="29643" spans="4:4">
      <c r="D29643" s="16"/>
    </row>
    <row r="29644" spans="4:4">
      <c r="D29644" s="16"/>
    </row>
    <row r="29645" spans="4:4">
      <c r="D29645" s="16"/>
    </row>
    <row r="29646" spans="4:4">
      <c r="D29646" s="16"/>
    </row>
    <row r="29647" spans="4:4">
      <c r="D29647" s="16"/>
    </row>
    <row r="29648" spans="4:4">
      <c r="D29648" s="16"/>
    </row>
    <row r="29649" spans="4:4">
      <c r="D29649" s="16"/>
    </row>
    <row r="29650" spans="4:4">
      <c r="D29650" s="16"/>
    </row>
    <row r="29651" spans="4:4">
      <c r="D29651" s="16"/>
    </row>
    <row r="29652" spans="4:4">
      <c r="D29652" s="16"/>
    </row>
    <row r="29653" spans="4:4">
      <c r="D29653" s="16"/>
    </row>
    <row r="29654" spans="4:4">
      <c r="D29654" s="16"/>
    </row>
    <row r="29655" spans="4:4">
      <c r="D29655" s="16"/>
    </row>
    <row r="29656" spans="4:4">
      <c r="D29656" s="16"/>
    </row>
    <row r="29657" spans="4:4">
      <c r="D29657" s="16"/>
    </row>
    <row r="29658" spans="4:4">
      <c r="D29658" s="16"/>
    </row>
    <row r="29659" spans="4:4">
      <c r="D29659" s="16"/>
    </row>
    <row r="29660" spans="4:4">
      <c r="D29660" s="16"/>
    </row>
    <row r="29661" spans="4:4">
      <c r="D29661" s="16"/>
    </row>
    <row r="29662" spans="4:4">
      <c r="D29662" s="16"/>
    </row>
    <row r="29663" spans="4:4">
      <c r="D29663" s="16"/>
    </row>
    <row r="29664" spans="4:4">
      <c r="D29664" s="16"/>
    </row>
    <row r="29665" spans="4:4">
      <c r="D29665" s="16"/>
    </row>
    <row r="29666" spans="4:4">
      <c r="D29666" s="16"/>
    </row>
    <row r="29667" spans="4:4">
      <c r="D29667" s="16"/>
    </row>
    <row r="29668" spans="4:4">
      <c r="D29668" s="16"/>
    </row>
    <row r="29669" spans="4:4">
      <c r="D29669" s="16"/>
    </row>
    <row r="29670" spans="4:4">
      <c r="D29670" s="16"/>
    </row>
    <row r="29671" spans="4:4">
      <c r="D29671" s="16"/>
    </row>
    <row r="29672" spans="4:4">
      <c r="D29672" s="16"/>
    </row>
    <row r="29673" spans="4:4">
      <c r="D29673" s="16"/>
    </row>
    <row r="29674" spans="4:4">
      <c r="D29674" s="16"/>
    </row>
    <row r="29675" spans="4:4">
      <c r="D29675" s="16"/>
    </row>
    <row r="29676" spans="4:4">
      <c r="D29676" s="16"/>
    </row>
    <row r="29677" spans="4:4">
      <c r="D29677" s="16"/>
    </row>
    <row r="29678" spans="4:4">
      <c r="D29678" s="16"/>
    </row>
    <row r="29679" spans="4:4">
      <c r="D29679" s="16"/>
    </row>
    <row r="29680" spans="4:4">
      <c r="D29680" s="16"/>
    </row>
    <row r="29681" spans="4:4">
      <c r="D29681" s="16"/>
    </row>
    <row r="29682" spans="4:4">
      <c r="D29682" s="16"/>
    </row>
    <row r="29683" spans="4:4">
      <c r="D29683" s="16"/>
    </row>
    <row r="29684" spans="4:4">
      <c r="D29684" s="16"/>
    </row>
    <row r="29685" spans="4:4">
      <c r="D29685" s="16"/>
    </row>
    <row r="29686" spans="4:4">
      <c r="D29686" s="16"/>
    </row>
    <row r="29687" spans="4:4">
      <c r="D29687" s="16"/>
    </row>
    <row r="29688" spans="4:4">
      <c r="D29688" s="16"/>
    </row>
    <row r="29689" spans="4:4">
      <c r="D29689" s="16"/>
    </row>
    <row r="29690" spans="4:4">
      <c r="D29690" s="16"/>
    </row>
    <row r="29691" spans="4:4">
      <c r="D29691" s="16"/>
    </row>
    <row r="29692" spans="4:4">
      <c r="D29692" s="16"/>
    </row>
    <row r="29693" spans="4:4">
      <c r="D29693" s="16"/>
    </row>
    <row r="29694" spans="4:4">
      <c r="D29694" s="16"/>
    </row>
    <row r="29695" spans="4:4">
      <c r="D29695" s="16"/>
    </row>
    <row r="29696" spans="4:4">
      <c r="D29696" s="16"/>
    </row>
    <row r="29697" spans="4:4">
      <c r="D29697" s="16"/>
    </row>
    <row r="29698" spans="4:4">
      <c r="D29698" s="16"/>
    </row>
    <row r="29699" spans="4:4">
      <c r="D29699" s="16"/>
    </row>
    <row r="29700" spans="4:4">
      <c r="D29700" s="16"/>
    </row>
    <row r="29701" spans="4:4">
      <c r="D29701" s="16"/>
    </row>
    <row r="29702" spans="4:4">
      <c r="D29702" s="16"/>
    </row>
    <row r="29703" spans="4:4">
      <c r="D29703" s="16"/>
    </row>
    <row r="29704" spans="4:4">
      <c r="D29704" s="16"/>
    </row>
    <row r="29705" spans="4:4">
      <c r="D29705" s="16"/>
    </row>
    <row r="29706" spans="4:4">
      <c r="D29706" s="16"/>
    </row>
    <row r="29707" spans="4:4">
      <c r="D29707" s="16"/>
    </row>
    <row r="29708" spans="4:4">
      <c r="D29708" s="16"/>
    </row>
    <row r="29709" spans="4:4">
      <c r="D29709" s="16"/>
    </row>
    <row r="29710" spans="4:4">
      <c r="D29710" s="16"/>
    </row>
    <row r="29711" spans="4:4">
      <c r="D29711" s="16"/>
    </row>
    <row r="29712" spans="4:4">
      <c r="D29712" s="16"/>
    </row>
    <row r="29713" spans="4:4">
      <c r="D29713" s="16"/>
    </row>
    <row r="29714" spans="4:4">
      <c r="D29714" s="16"/>
    </row>
    <row r="29715" spans="4:4">
      <c r="D29715" s="16"/>
    </row>
    <row r="29716" spans="4:4">
      <c r="D29716" s="16"/>
    </row>
    <row r="29717" spans="4:4">
      <c r="D29717" s="16"/>
    </row>
    <row r="29718" spans="4:4">
      <c r="D29718" s="16"/>
    </row>
    <row r="29719" spans="4:4">
      <c r="D29719" s="16"/>
    </row>
    <row r="29720" spans="4:4">
      <c r="D29720" s="16"/>
    </row>
    <row r="29721" spans="4:4">
      <c r="D29721" s="16"/>
    </row>
    <row r="29722" spans="4:4">
      <c r="D29722" s="16"/>
    </row>
    <row r="29723" spans="4:4">
      <c r="D29723" s="16"/>
    </row>
    <row r="29724" spans="4:4">
      <c r="D29724" s="16"/>
    </row>
    <row r="29725" spans="4:4">
      <c r="D29725" s="16"/>
    </row>
    <row r="29726" spans="4:4">
      <c r="D29726" s="16"/>
    </row>
    <row r="29727" spans="4:4">
      <c r="D29727" s="16"/>
    </row>
    <row r="29728" spans="4:4">
      <c r="D29728" s="16"/>
    </row>
    <row r="29729" spans="4:4">
      <c r="D29729" s="16"/>
    </row>
    <row r="29730" spans="4:4">
      <c r="D29730" s="16"/>
    </row>
    <row r="29731" spans="4:4">
      <c r="D29731" s="16"/>
    </row>
    <row r="29732" spans="4:4">
      <c r="D29732" s="16"/>
    </row>
    <row r="29733" spans="4:4">
      <c r="D29733" s="16"/>
    </row>
    <row r="29734" spans="4:4">
      <c r="D29734" s="16"/>
    </row>
    <row r="29735" spans="4:4">
      <c r="D29735" s="16"/>
    </row>
    <row r="29736" spans="4:4">
      <c r="D29736" s="16"/>
    </row>
    <row r="29737" spans="4:4">
      <c r="D29737" s="16"/>
    </row>
    <row r="29738" spans="4:4">
      <c r="D29738" s="16"/>
    </row>
    <row r="29739" spans="4:4">
      <c r="D29739" s="16"/>
    </row>
    <row r="29740" spans="4:4">
      <c r="D29740" s="16"/>
    </row>
    <row r="29741" spans="4:4">
      <c r="D29741" s="16"/>
    </row>
    <row r="29742" spans="4:4">
      <c r="D29742" s="16"/>
    </row>
    <row r="29743" spans="4:4">
      <c r="D29743" s="16"/>
    </row>
    <row r="29744" spans="4:4">
      <c r="D29744" s="16"/>
    </row>
    <row r="29745" spans="4:4">
      <c r="D29745" s="16"/>
    </row>
    <row r="29746" spans="4:4">
      <c r="D29746" s="16"/>
    </row>
    <row r="29747" spans="4:4">
      <c r="D29747" s="16"/>
    </row>
    <row r="29748" spans="4:4">
      <c r="D29748" s="16"/>
    </row>
    <row r="29749" spans="4:4">
      <c r="D29749" s="16"/>
    </row>
    <row r="29750" spans="4:4">
      <c r="D29750" s="16"/>
    </row>
    <row r="29751" spans="4:4">
      <c r="D29751" s="16"/>
    </row>
    <row r="29752" spans="4:4">
      <c r="D29752" s="16"/>
    </row>
    <row r="29753" spans="4:4">
      <c r="D29753" s="16"/>
    </row>
    <row r="29754" spans="4:4">
      <c r="D29754" s="16"/>
    </row>
    <row r="29755" spans="4:4">
      <c r="D29755" s="16"/>
    </row>
    <row r="29756" spans="4:4">
      <c r="D29756" s="16"/>
    </row>
    <row r="29757" spans="4:4">
      <c r="D29757" s="16"/>
    </row>
    <row r="29758" spans="4:4">
      <c r="D29758" s="16"/>
    </row>
    <row r="29759" spans="4:4">
      <c r="D29759" s="16"/>
    </row>
    <row r="29760" spans="4:4">
      <c r="D29760" s="16"/>
    </row>
    <row r="29761" spans="4:4">
      <c r="D29761" s="16"/>
    </row>
    <row r="29762" spans="4:4">
      <c r="D29762" s="16"/>
    </row>
    <row r="29763" spans="4:4">
      <c r="D29763" s="16"/>
    </row>
    <row r="29764" spans="4:4">
      <c r="D29764" s="16"/>
    </row>
    <row r="29765" spans="4:4">
      <c r="D29765" s="16"/>
    </row>
    <row r="29766" spans="4:4">
      <c r="D29766" s="16"/>
    </row>
    <row r="29767" spans="4:4">
      <c r="D29767" s="16"/>
    </row>
    <row r="29768" spans="4:4">
      <c r="D29768" s="16"/>
    </row>
    <row r="29769" spans="4:4">
      <c r="D29769" s="16"/>
    </row>
    <row r="29770" spans="4:4">
      <c r="D29770" s="16"/>
    </row>
    <row r="29771" spans="4:4">
      <c r="D29771" s="16"/>
    </row>
    <row r="29772" spans="4:4">
      <c r="D29772" s="16"/>
    </row>
    <row r="29773" spans="4:4">
      <c r="D29773" s="16"/>
    </row>
    <row r="29774" spans="4:4">
      <c r="D29774" s="16"/>
    </row>
    <row r="29775" spans="4:4">
      <c r="D29775" s="16"/>
    </row>
    <row r="29776" spans="4:4">
      <c r="D29776" s="16"/>
    </row>
    <row r="29777" spans="4:4">
      <c r="D29777" s="16"/>
    </row>
    <row r="29778" spans="4:4">
      <c r="D29778" s="16"/>
    </row>
    <row r="29779" spans="4:4">
      <c r="D29779" s="16"/>
    </row>
    <row r="29780" spans="4:4">
      <c r="D29780" s="16"/>
    </row>
    <row r="29781" spans="4:4">
      <c r="D29781" s="16"/>
    </row>
    <row r="29782" spans="4:4">
      <c r="D29782" s="16"/>
    </row>
    <row r="29783" spans="4:4">
      <c r="D29783" s="16"/>
    </row>
    <row r="29784" spans="4:4">
      <c r="D29784" s="16"/>
    </row>
    <row r="29785" spans="4:4">
      <c r="D29785" s="16"/>
    </row>
    <row r="29786" spans="4:4">
      <c r="D29786" s="16"/>
    </row>
    <row r="29787" spans="4:4">
      <c r="D29787" s="16"/>
    </row>
    <row r="29788" spans="4:4">
      <c r="D29788" s="16"/>
    </row>
    <row r="29789" spans="4:4">
      <c r="D29789" s="16"/>
    </row>
    <row r="29790" spans="4:4">
      <c r="D29790" s="16"/>
    </row>
    <row r="29791" spans="4:4">
      <c r="D29791" s="16"/>
    </row>
    <row r="29792" spans="4:4">
      <c r="D29792" s="16"/>
    </row>
    <row r="29793" spans="4:4">
      <c r="D29793" s="16"/>
    </row>
    <row r="29794" spans="4:4">
      <c r="D29794" s="16"/>
    </row>
    <row r="29795" spans="4:4">
      <c r="D29795" s="16"/>
    </row>
    <row r="29796" spans="4:4">
      <c r="D29796" s="16"/>
    </row>
    <row r="29797" spans="4:4">
      <c r="D29797" s="16"/>
    </row>
    <row r="29798" spans="4:4">
      <c r="D29798" s="16"/>
    </row>
    <row r="29799" spans="4:4">
      <c r="D29799" s="16"/>
    </row>
    <row r="29800" spans="4:4">
      <c r="D29800" s="16"/>
    </row>
    <row r="29801" spans="4:4">
      <c r="D29801" s="16"/>
    </row>
    <row r="29802" spans="4:4">
      <c r="D29802" s="16"/>
    </row>
    <row r="29803" spans="4:4">
      <c r="D29803" s="16"/>
    </row>
    <row r="29804" spans="4:4">
      <c r="D29804" s="16"/>
    </row>
    <row r="29805" spans="4:4">
      <c r="D29805" s="16"/>
    </row>
    <row r="29806" spans="4:4">
      <c r="D29806" s="16"/>
    </row>
    <row r="29807" spans="4:4">
      <c r="D29807" s="16"/>
    </row>
    <row r="29808" spans="4:4">
      <c r="D29808" s="16"/>
    </row>
    <row r="29809" spans="4:4">
      <c r="D29809" s="16"/>
    </row>
    <row r="29810" spans="4:4">
      <c r="D29810" s="16"/>
    </row>
    <row r="29811" spans="4:4">
      <c r="D29811" s="16"/>
    </row>
    <row r="29812" spans="4:4">
      <c r="D29812" s="16"/>
    </row>
    <row r="29813" spans="4:4">
      <c r="D29813" s="16"/>
    </row>
    <row r="29814" spans="4:4">
      <c r="D29814" s="16"/>
    </row>
    <row r="29815" spans="4:4">
      <c r="D29815" s="16"/>
    </row>
    <row r="29816" spans="4:4">
      <c r="D29816" s="16"/>
    </row>
    <row r="29817" spans="4:4">
      <c r="D29817" s="16"/>
    </row>
    <row r="29818" spans="4:4">
      <c r="D29818" s="16"/>
    </row>
    <row r="29819" spans="4:4">
      <c r="D29819" s="16"/>
    </row>
    <row r="29820" spans="4:4">
      <c r="D29820" s="16"/>
    </row>
    <row r="29821" spans="4:4">
      <c r="D29821" s="16"/>
    </row>
    <row r="29822" spans="4:4">
      <c r="D29822" s="16"/>
    </row>
    <row r="29823" spans="4:4">
      <c r="D29823" s="16"/>
    </row>
    <row r="29824" spans="4:4">
      <c r="D29824" s="16"/>
    </row>
    <row r="29825" spans="4:4">
      <c r="D29825" s="16"/>
    </row>
    <row r="29826" spans="4:4">
      <c r="D29826" s="16"/>
    </row>
    <row r="29827" spans="4:4">
      <c r="D29827" s="16"/>
    </row>
    <row r="29828" spans="4:4">
      <c r="D29828" s="16"/>
    </row>
    <row r="29829" spans="4:4">
      <c r="D29829" s="16"/>
    </row>
    <row r="29830" spans="4:4">
      <c r="D29830" s="16"/>
    </row>
    <row r="29831" spans="4:4">
      <c r="D29831" s="16"/>
    </row>
    <row r="29832" spans="4:4">
      <c r="D29832" s="16"/>
    </row>
    <row r="29833" spans="4:4">
      <c r="D29833" s="16"/>
    </row>
    <row r="29834" spans="4:4">
      <c r="D29834" s="16"/>
    </row>
    <row r="29835" spans="4:4">
      <c r="D29835" s="16"/>
    </row>
    <row r="29836" spans="4:4">
      <c r="D29836" s="16"/>
    </row>
    <row r="29837" spans="4:4">
      <c r="D29837" s="16"/>
    </row>
    <row r="29838" spans="4:4">
      <c r="D29838" s="16"/>
    </row>
    <row r="29839" spans="4:4">
      <c r="D29839" s="16"/>
    </row>
    <row r="29840" spans="4:4">
      <c r="D29840" s="16"/>
    </row>
    <row r="29841" spans="4:4">
      <c r="D29841" s="16"/>
    </row>
    <row r="29842" spans="4:4">
      <c r="D29842" s="16"/>
    </row>
    <row r="29843" spans="4:4">
      <c r="D29843" s="16"/>
    </row>
    <row r="29844" spans="4:4">
      <c r="D29844" s="16"/>
    </row>
    <row r="29845" spans="4:4">
      <c r="D29845" s="16"/>
    </row>
    <row r="29846" spans="4:4">
      <c r="D29846" s="16"/>
    </row>
    <row r="29847" spans="4:4">
      <c r="D29847" s="16"/>
    </row>
    <row r="29848" spans="4:4">
      <c r="D29848" s="16"/>
    </row>
    <row r="29849" spans="4:4">
      <c r="D29849" s="16"/>
    </row>
    <row r="29850" spans="4:4">
      <c r="D29850" s="16"/>
    </row>
    <row r="29851" spans="4:4">
      <c r="D29851" s="16"/>
    </row>
    <row r="29852" spans="4:4">
      <c r="D29852" s="16"/>
    </row>
    <row r="29853" spans="4:4">
      <c r="D29853" s="16"/>
    </row>
    <row r="29854" spans="4:4">
      <c r="D29854" s="16"/>
    </row>
    <row r="29855" spans="4:4">
      <c r="D29855" s="16"/>
    </row>
    <row r="29856" spans="4:4">
      <c r="D29856" s="16"/>
    </row>
    <row r="29857" spans="4:4">
      <c r="D29857" s="16"/>
    </row>
    <row r="29858" spans="4:4">
      <c r="D29858" s="16"/>
    </row>
    <row r="29859" spans="4:4">
      <c r="D29859" s="16"/>
    </row>
    <row r="29860" spans="4:4">
      <c r="D29860" s="16"/>
    </row>
    <row r="29861" spans="4:4">
      <c r="D29861" s="16"/>
    </row>
    <row r="29862" spans="4:4">
      <c r="D29862" s="16"/>
    </row>
    <row r="29863" spans="4:4">
      <c r="D29863" s="16"/>
    </row>
    <row r="29864" spans="4:4">
      <c r="D29864" s="16"/>
    </row>
    <row r="29865" spans="4:4">
      <c r="D29865" s="16"/>
    </row>
    <row r="29866" spans="4:4">
      <c r="D29866" s="16"/>
    </row>
    <row r="29867" spans="4:4">
      <c r="D29867" s="16"/>
    </row>
    <row r="29868" spans="4:4">
      <c r="D29868" s="16"/>
    </row>
    <row r="29869" spans="4:4">
      <c r="D29869" s="16"/>
    </row>
    <row r="29870" spans="4:4">
      <c r="D29870" s="16"/>
    </row>
    <row r="29871" spans="4:4">
      <c r="D29871" s="16"/>
    </row>
    <row r="29872" spans="4:4">
      <c r="D29872" s="16"/>
    </row>
    <row r="29873" spans="4:4">
      <c r="D29873" s="16"/>
    </row>
    <row r="29874" spans="4:4">
      <c r="D29874" s="16"/>
    </row>
    <row r="29875" spans="4:4">
      <c r="D29875" s="16"/>
    </row>
    <row r="29876" spans="4:4">
      <c r="D29876" s="16"/>
    </row>
    <row r="29877" spans="4:4">
      <c r="D29877" s="16"/>
    </row>
    <row r="29878" spans="4:4">
      <c r="D29878" s="16"/>
    </row>
    <row r="29879" spans="4:4">
      <c r="D29879" s="16"/>
    </row>
    <row r="29880" spans="4:4">
      <c r="D29880" s="16"/>
    </row>
    <row r="29881" spans="4:4">
      <c r="D29881" s="16"/>
    </row>
    <row r="29882" spans="4:4">
      <c r="D29882" s="16"/>
    </row>
    <row r="29883" spans="4:4">
      <c r="D29883" s="16"/>
    </row>
    <row r="29884" spans="4:4">
      <c r="D29884" s="16"/>
    </row>
    <row r="29885" spans="4:4">
      <c r="D29885" s="16"/>
    </row>
    <row r="29886" spans="4:4">
      <c r="D29886" s="16"/>
    </row>
    <row r="29887" spans="4:4">
      <c r="D29887" s="16"/>
    </row>
    <row r="29888" spans="4:4">
      <c r="D29888" s="16"/>
    </row>
    <row r="29889" spans="4:4">
      <c r="D29889" s="16"/>
    </row>
    <row r="29890" spans="4:4">
      <c r="D29890" s="16"/>
    </row>
    <row r="29891" spans="4:4">
      <c r="D29891" s="16"/>
    </row>
    <row r="29892" spans="4:4">
      <c r="D29892" s="16"/>
    </row>
    <row r="29893" spans="4:4">
      <c r="D29893" s="16"/>
    </row>
    <row r="29894" spans="4:4">
      <c r="D29894" s="16"/>
    </row>
    <row r="29895" spans="4:4">
      <c r="D29895" s="16"/>
    </row>
    <row r="29896" spans="4:4">
      <c r="D29896" s="16"/>
    </row>
    <row r="29897" spans="4:4">
      <c r="D29897" s="16"/>
    </row>
    <row r="29898" spans="4:4">
      <c r="D29898" s="16"/>
    </row>
    <row r="29899" spans="4:4">
      <c r="D29899" s="16"/>
    </row>
    <row r="29900" spans="4:4">
      <c r="D29900" s="16"/>
    </row>
    <row r="29901" spans="4:4">
      <c r="D29901" s="16"/>
    </row>
    <row r="29902" spans="4:4">
      <c r="D29902" s="16"/>
    </row>
    <row r="29903" spans="4:4">
      <c r="D29903" s="16"/>
    </row>
    <row r="29904" spans="4:4">
      <c r="D29904" s="16"/>
    </row>
    <row r="29905" spans="4:4">
      <c r="D29905" s="16"/>
    </row>
    <row r="29906" spans="4:4">
      <c r="D29906" s="16"/>
    </row>
    <row r="29907" spans="4:4">
      <c r="D29907" s="16"/>
    </row>
    <row r="29908" spans="4:4">
      <c r="D29908" s="16"/>
    </row>
    <row r="29909" spans="4:4">
      <c r="D29909" s="16"/>
    </row>
    <row r="29910" spans="4:4">
      <c r="D29910" s="16"/>
    </row>
    <row r="29911" spans="4:4">
      <c r="D29911" s="16"/>
    </row>
    <row r="29912" spans="4:4">
      <c r="D29912" s="16"/>
    </row>
    <row r="29913" spans="4:4">
      <c r="D29913" s="16"/>
    </row>
    <row r="29914" spans="4:4">
      <c r="D29914" s="16"/>
    </row>
    <row r="29915" spans="4:4">
      <c r="D29915" s="16"/>
    </row>
    <row r="29916" spans="4:4">
      <c r="D29916" s="16"/>
    </row>
    <row r="29917" spans="4:4">
      <c r="D29917" s="16"/>
    </row>
    <row r="29918" spans="4:4">
      <c r="D29918" s="16"/>
    </row>
    <row r="29919" spans="4:4">
      <c r="D29919" s="16"/>
    </row>
    <row r="29920" spans="4:4">
      <c r="D29920" s="16"/>
    </row>
    <row r="29921" spans="4:4">
      <c r="D29921" s="16"/>
    </row>
    <row r="29922" spans="4:4">
      <c r="D29922" s="16"/>
    </row>
    <row r="29923" spans="4:4">
      <c r="D29923" s="16"/>
    </row>
    <row r="29924" spans="4:4">
      <c r="D29924" s="16"/>
    </row>
    <row r="29925" spans="4:4">
      <c r="D29925" s="16"/>
    </row>
    <row r="29926" spans="4:4">
      <c r="D29926" s="16"/>
    </row>
    <row r="29927" spans="4:4">
      <c r="D29927" s="16"/>
    </row>
    <row r="29928" spans="4:4">
      <c r="D29928" s="16"/>
    </row>
    <row r="29929" spans="4:4">
      <c r="D29929" s="16"/>
    </row>
    <row r="29930" spans="4:4">
      <c r="D29930" s="16"/>
    </row>
    <row r="29931" spans="4:4">
      <c r="D29931" s="16"/>
    </row>
    <row r="29932" spans="4:4">
      <c r="D29932" s="16"/>
    </row>
    <row r="29933" spans="4:4">
      <c r="D29933" s="16"/>
    </row>
    <row r="29934" spans="4:4">
      <c r="D29934" s="16"/>
    </row>
    <row r="29935" spans="4:4">
      <c r="D29935" s="16"/>
    </row>
    <row r="29936" spans="4:4">
      <c r="D29936" s="16"/>
    </row>
    <row r="29937" spans="4:4">
      <c r="D29937" s="16"/>
    </row>
    <row r="29938" spans="4:4">
      <c r="D29938" s="16"/>
    </row>
    <row r="29939" spans="4:4">
      <c r="D29939" s="16"/>
    </row>
    <row r="29940" spans="4:4">
      <c r="D29940" s="16"/>
    </row>
    <row r="29941" spans="4:4">
      <c r="D29941" s="16"/>
    </row>
    <row r="29942" spans="4:4">
      <c r="D29942" s="16"/>
    </row>
    <row r="29943" spans="4:4">
      <c r="D29943" s="16"/>
    </row>
    <row r="29944" spans="4:4">
      <c r="D29944" s="16"/>
    </row>
    <row r="29945" spans="4:4">
      <c r="D29945" s="16"/>
    </row>
    <row r="29946" spans="4:4">
      <c r="D29946" s="16"/>
    </row>
    <row r="29947" spans="4:4">
      <c r="D29947" s="16"/>
    </row>
    <row r="29948" spans="4:4">
      <c r="D29948" s="16"/>
    </row>
    <row r="29949" spans="4:4">
      <c r="D29949" s="16"/>
    </row>
    <row r="29950" spans="4:4">
      <c r="D29950" s="16"/>
    </row>
    <row r="29951" spans="4:4">
      <c r="D29951" s="16"/>
    </row>
    <row r="29952" spans="4:4">
      <c r="D29952" s="16"/>
    </row>
    <row r="29953" spans="4:4">
      <c r="D29953" s="16"/>
    </row>
    <row r="29954" spans="4:4">
      <c r="D29954" s="16"/>
    </row>
    <row r="29955" spans="4:4">
      <c r="D29955" s="16"/>
    </row>
    <row r="29956" spans="4:4">
      <c r="D29956" s="16"/>
    </row>
    <row r="29957" spans="4:4">
      <c r="D29957" s="16"/>
    </row>
    <row r="29958" spans="4:4">
      <c r="D29958" s="16"/>
    </row>
    <row r="29959" spans="4:4">
      <c r="D29959" s="16"/>
    </row>
    <row r="29960" spans="4:4">
      <c r="D29960" s="16"/>
    </row>
    <row r="29961" spans="4:4">
      <c r="D29961" s="16"/>
    </row>
    <row r="29962" spans="4:4">
      <c r="D29962" s="16"/>
    </row>
    <row r="29963" spans="4:4">
      <c r="D29963" s="16"/>
    </row>
    <row r="29964" spans="4:4">
      <c r="D29964" s="16"/>
    </row>
    <row r="29965" spans="4:4">
      <c r="D29965" s="16"/>
    </row>
    <row r="29966" spans="4:4">
      <c r="D29966" s="16"/>
    </row>
    <row r="29967" spans="4:4">
      <c r="D29967" s="16"/>
    </row>
    <row r="29968" spans="4:4">
      <c r="D29968" s="16"/>
    </row>
    <row r="29969" spans="4:4">
      <c r="D29969" s="16"/>
    </row>
    <row r="29970" spans="4:4">
      <c r="D29970" s="16"/>
    </row>
    <row r="29971" spans="4:4">
      <c r="D29971" s="16"/>
    </row>
    <row r="29972" spans="4:4">
      <c r="D29972" s="16"/>
    </row>
    <row r="29973" spans="4:4">
      <c r="D29973" s="16"/>
    </row>
    <row r="29974" spans="4:4">
      <c r="D29974" s="16"/>
    </row>
    <row r="29975" spans="4:4">
      <c r="D29975" s="16"/>
    </row>
    <row r="29976" spans="4:4">
      <c r="D29976" s="16"/>
    </row>
    <row r="29977" spans="4:4">
      <c r="D29977" s="16"/>
    </row>
    <row r="29978" spans="4:4">
      <c r="D29978" s="16"/>
    </row>
    <row r="29979" spans="4:4">
      <c r="D29979" s="16"/>
    </row>
    <row r="29980" spans="4:4">
      <c r="D29980" s="16"/>
    </row>
    <row r="29981" spans="4:4">
      <c r="D29981" s="16"/>
    </row>
    <row r="29982" spans="4:4">
      <c r="D29982" s="16"/>
    </row>
    <row r="29983" spans="4:4">
      <c r="D29983" s="16"/>
    </row>
    <row r="29984" spans="4:4">
      <c r="D29984" s="16"/>
    </row>
    <row r="29985" spans="4:4">
      <c r="D29985" s="16"/>
    </row>
    <row r="29986" spans="4:4">
      <c r="D29986" s="16"/>
    </row>
    <row r="29987" spans="4:4">
      <c r="D29987" s="16"/>
    </row>
    <row r="29988" spans="4:4">
      <c r="D29988" s="16"/>
    </row>
    <row r="29989" spans="4:4">
      <c r="D29989" s="16"/>
    </row>
    <row r="29990" spans="4:4">
      <c r="D29990" s="16"/>
    </row>
    <row r="29991" spans="4:4">
      <c r="D29991" s="16"/>
    </row>
    <row r="29992" spans="4:4">
      <c r="D29992" s="16"/>
    </row>
    <row r="29993" spans="4:4">
      <c r="D29993" s="16"/>
    </row>
    <row r="29994" spans="4:4">
      <c r="D29994" s="16"/>
    </row>
    <row r="29995" spans="4:4">
      <c r="D29995" s="16"/>
    </row>
    <row r="29996" spans="4:4">
      <c r="D29996" s="16"/>
    </row>
    <row r="29997" spans="4:4">
      <c r="D29997" s="16"/>
    </row>
    <row r="29998" spans="4:4">
      <c r="D29998" s="16"/>
    </row>
    <row r="29999" spans="4:4">
      <c r="D29999" s="16"/>
    </row>
    <row r="30000" spans="4:4">
      <c r="D30000" s="16"/>
    </row>
    <row r="30001" spans="4:4">
      <c r="D30001" s="16"/>
    </row>
    <row r="30002" spans="4:4">
      <c r="D30002" s="16"/>
    </row>
    <row r="30003" spans="4:4">
      <c r="D30003" s="16"/>
    </row>
    <row r="30004" spans="4:4">
      <c r="D30004" s="16"/>
    </row>
    <row r="30005" spans="4:4">
      <c r="D30005" s="16"/>
    </row>
    <row r="30006" spans="4:4">
      <c r="D30006" s="16"/>
    </row>
    <row r="30007" spans="4:4">
      <c r="D30007" s="16"/>
    </row>
    <row r="30008" spans="4:4">
      <c r="D30008" s="16"/>
    </row>
    <row r="30009" spans="4:4">
      <c r="D30009" s="16"/>
    </row>
    <row r="30010" spans="4:4">
      <c r="D30010" s="16"/>
    </row>
    <row r="30011" spans="4:4">
      <c r="D30011" s="16"/>
    </row>
    <row r="30012" spans="4:4">
      <c r="D30012" s="16"/>
    </row>
    <row r="30013" spans="4:4">
      <c r="D30013" s="16"/>
    </row>
    <row r="30014" spans="4:4">
      <c r="D30014" s="16"/>
    </row>
    <row r="30015" spans="4:4">
      <c r="D30015" s="16"/>
    </row>
    <row r="30016" spans="4:4">
      <c r="D30016" s="16"/>
    </row>
    <row r="30017" spans="4:4">
      <c r="D30017" s="16"/>
    </row>
    <row r="30018" spans="4:4">
      <c r="D30018" s="16"/>
    </row>
    <row r="30019" spans="4:4">
      <c r="D30019" s="16"/>
    </row>
    <row r="30020" spans="4:4">
      <c r="D30020" s="16"/>
    </row>
    <row r="30021" spans="4:4">
      <c r="D30021" s="16"/>
    </row>
    <row r="30022" spans="4:4">
      <c r="D30022" s="16"/>
    </row>
    <row r="30023" spans="4:4">
      <c r="D30023" s="16"/>
    </row>
    <row r="30024" spans="4:4">
      <c r="D30024" s="16"/>
    </row>
    <row r="30025" spans="4:4">
      <c r="D30025" s="16"/>
    </row>
    <row r="30026" spans="4:4">
      <c r="D30026" s="16"/>
    </row>
    <row r="30027" spans="4:4">
      <c r="D30027" s="16"/>
    </row>
    <row r="30028" spans="4:4">
      <c r="D30028" s="16"/>
    </row>
    <row r="30029" spans="4:4">
      <c r="D30029" s="16"/>
    </row>
    <row r="30030" spans="4:4">
      <c r="D30030" s="16"/>
    </row>
    <row r="30031" spans="4:4">
      <c r="D30031" s="16"/>
    </row>
    <row r="30032" spans="4:4">
      <c r="D30032" s="16"/>
    </row>
    <row r="30033" spans="4:4">
      <c r="D30033" s="16"/>
    </row>
    <row r="30034" spans="4:4">
      <c r="D30034" s="16"/>
    </row>
    <row r="30035" spans="4:4">
      <c r="D30035" s="16"/>
    </row>
    <row r="30036" spans="4:4">
      <c r="D30036" s="16"/>
    </row>
    <row r="30037" spans="4:4">
      <c r="D30037" s="16"/>
    </row>
    <row r="30038" spans="4:4">
      <c r="D30038" s="16"/>
    </row>
    <row r="30039" spans="4:4">
      <c r="D30039" s="16"/>
    </row>
    <row r="30040" spans="4:4">
      <c r="D30040" s="16"/>
    </row>
    <row r="30041" spans="4:4">
      <c r="D30041" s="16"/>
    </row>
    <row r="30042" spans="4:4">
      <c r="D30042" s="16"/>
    </row>
    <row r="30043" spans="4:4">
      <c r="D30043" s="16"/>
    </row>
    <row r="30044" spans="4:4">
      <c r="D30044" s="16"/>
    </row>
    <row r="30045" spans="4:4">
      <c r="D30045" s="16"/>
    </row>
    <row r="30046" spans="4:4">
      <c r="D30046" s="16"/>
    </row>
    <row r="30047" spans="4:4">
      <c r="D30047" s="16"/>
    </row>
    <row r="30048" spans="4:4">
      <c r="D30048" s="16"/>
    </row>
    <row r="30049" spans="4:4">
      <c r="D30049" s="16"/>
    </row>
    <row r="30050" spans="4:4">
      <c r="D30050" s="16"/>
    </row>
    <row r="30051" spans="4:4">
      <c r="D30051" s="16"/>
    </row>
    <row r="30052" spans="4:4">
      <c r="D30052" s="16"/>
    </row>
    <row r="30053" spans="4:4">
      <c r="D30053" s="16"/>
    </row>
    <row r="30054" spans="4:4">
      <c r="D30054" s="16"/>
    </row>
    <row r="30055" spans="4:4">
      <c r="D30055" s="16"/>
    </row>
    <row r="30056" spans="4:4">
      <c r="D30056" s="16"/>
    </row>
    <row r="30057" spans="4:4">
      <c r="D30057" s="16"/>
    </row>
    <row r="30058" spans="4:4">
      <c r="D30058" s="16"/>
    </row>
    <row r="30059" spans="4:4">
      <c r="D30059" s="16"/>
    </row>
    <row r="30060" spans="4:4">
      <c r="D30060" s="16"/>
    </row>
    <row r="30061" spans="4:4">
      <c r="D30061" s="16"/>
    </row>
    <row r="30062" spans="4:4">
      <c r="D30062" s="16"/>
    </row>
    <row r="30063" spans="4:4">
      <c r="D30063" s="16"/>
    </row>
    <row r="30064" spans="4:4">
      <c r="D30064" s="16"/>
    </row>
    <row r="30065" spans="4:4">
      <c r="D30065" s="16"/>
    </row>
    <row r="30066" spans="4:4">
      <c r="D30066" s="16"/>
    </row>
    <row r="30067" spans="4:4">
      <c r="D30067" s="16"/>
    </row>
    <row r="30068" spans="4:4">
      <c r="D30068" s="16"/>
    </row>
    <row r="30069" spans="4:4">
      <c r="D30069" s="16"/>
    </row>
    <row r="30070" spans="4:4">
      <c r="D30070" s="16"/>
    </row>
    <row r="30071" spans="4:4">
      <c r="D30071" s="16"/>
    </row>
    <row r="30072" spans="4:4">
      <c r="D30072" s="16"/>
    </row>
    <row r="30073" spans="4:4">
      <c r="D30073" s="16"/>
    </row>
    <row r="30074" spans="4:4">
      <c r="D30074" s="16"/>
    </row>
    <row r="30075" spans="4:4">
      <c r="D30075" s="16"/>
    </row>
    <row r="30076" spans="4:4">
      <c r="D30076" s="16"/>
    </row>
    <row r="30077" spans="4:4">
      <c r="D30077" s="16"/>
    </row>
    <row r="30078" spans="4:4">
      <c r="D30078" s="16"/>
    </row>
    <row r="30079" spans="4:4">
      <c r="D30079" s="16"/>
    </row>
    <row r="30080" spans="4:4">
      <c r="D30080" s="16"/>
    </row>
    <row r="30081" spans="4:4">
      <c r="D30081" s="16"/>
    </row>
    <row r="30082" spans="4:4">
      <c r="D30082" s="16"/>
    </row>
    <row r="30083" spans="4:4">
      <c r="D30083" s="16"/>
    </row>
    <row r="30084" spans="4:4">
      <c r="D30084" s="16"/>
    </row>
    <row r="30085" spans="4:4">
      <c r="D30085" s="16"/>
    </row>
    <row r="30086" spans="4:4">
      <c r="D30086" s="16"/>
    </row>
    <row r="30087" spans="4:4">
      <c r="D30087" s="16"/>
    </row>
    <row r="30088" spans="4:4">
      <c r="D30088" s="16"/>
    </row>
    <row r="30089" spans="4:4">
      <c r="D30089" s="16"/>
    </row>
    <row r="30090" spans="4:4">
      <c r="D30090" s="16"/>
    </row>
    <row r="30091" spans="4:4">
      <c r="D30091" s="16"/>
    </row>
    <row r="30092" spans="4:4">
      <c r="D30092" s="16"/>
    </row>
    <row r="30093" spans="4:4">
      <c r="D30093" s="16"/>
    </row>
    <row r="30094" spans="4:4">
      <c r="D30094" s="16"/>
    </row>
    <row r="30095" spans="4:4">
      <c r="D30095" s="16"/>
    </row>
    <row r="30096" spans="4:4">
      <c r="D30096" s="16"/>
    </row>
    <row r="30097" spans="4:4">
      <c r="D30097" s="16"/>
    </row>
    <row r="30098" spans="4:4">
      <c r="D30098" s="16"/>
    </row>
    <row r="30099" spans="4:4">
      <c r="D30099" s="16"/>
    </row>
    <row r="30100" spans="4:4">
      <c r="D30100" s="16"/>
    </row>
    <row r="30101" spans="4:4">
      <c r="D30101" s="16"/>
    </row>
    <row r="30102" spans="4:4">
      <c r="D30102" s="16"/>
    </row>
    <row r="30103" spans="4:4">
      <c r="D30103" s="16"/>
    </row>
    <row r="30104" spans="4:4">
      <c r="D30104" s="16"/>
    </row>
    <row r="30105" spans="4:4">
      <c r="D30105" s="16"/>
    </row>
    <row r="30106" spans="4:4">
      <c r="D30106" s="16"/>
    </row>
    <row r="30107" spans="4:4">
      <c r="D30107" s="16"/>
    </row>
    <row r="30108" spans="4:4">
      <c r="D30108" s="16"/>
    </row>
    <row r="30109" spans="4:4">
      <c r="D30109" s="16"/>
    </row>
    <row r="30110" spans="4:4">
      <c r="D30110" s="16"/>
    </row>
    <row r="30111" spans="4:4">
      <c r="D30111" s="16"/>
    </row>
    <row r="30112" spans="4:4">
      <c r="D30112" s="16"/>
    </row>
    <row r="30113" spans="4:4">
      <c r="D30113" s="16"/>
    </row>
    <row r="30114" spans="4:4">
      <c r="D30114" s="16"/>
    </row>
    <row r="30115" spans="4:4">
      <c r="D30115" s="16"/>
    </row>
    <row r="30116" spans="4:4">
      <c r="D30116" s="16"/>
    </row>
    <row r="30117" spans="4:4">
      <c r="D30117" s="16"/>
    </row>
    <row r="30118" spans="4:4">
      <c r="D30118" s="16"/>
    </row>
    <row r="30119" spans="4:4">
      <c r="D30119" s="16"/>
    </row>
    <row r="30120" spans="4:4">
      <c r="D30120" s="16"/>
    </row>
    <row r="30121" spans="4:4">
      <c r="D30121" s="16"/>
    </row>
    <row r="30122" spans="4:4">
      <c r="D30122" s="16"/>
    </row>
    <row r="30123" spans="4:4">
      <c r="D30123" s="16"/>
    </row>
    <row r="30124" spans="4:4">
      <c r="D30124" s="16"/>
    </row>
    <row r="30125" spans="4:4">
      <c r="D30125" s="16"/>
    </row>
    <row r="30126" spans="4:4">
      <c r="D30126" s="16"/>
    </row>
    <row r="30127" spans="4:4">
      <c r="D30127" s="16"/>
    </row>
    <row r="30128" spans="4:4">
      <c r="D30128" s="16"/>
    </row>
    <row r="30129" spans="4:4">
      <c r="D30129" s="16"/>
    </row>
    <row r="30130" spans="4:4">
      <c r="D30130" s="16"/>
    </row>
    <row r="30131" spans="4:4">
      <c r="D30131" s="16"/>
    </row>
    <row r="30132" spans="4:4">
      <c r="D30132" s="16"/>
    </row>
    <row r="30133" spans="4:4">
      <c r="D30133" s="16"/>
    </row>
    <row r="30134" spans="4:4">
      <c r="D30134" s="16"/>
    </row>
    <row r="30135" spans="4:4">
      <c r="D30135" s="16"/>
    </row>
    <row r="30136" spans="4:4">
      <c r="D30136" s="16"/>
    </row>
    <row r="30137" spans="4:4">
      <c r="D30137" s="16"/>
    </row>
    <row r="30138" spans="4:4">
      <c r="D30138" s="16"/>
    </row>
    <row r="30139" spans="4:4">
      <c r="D30139" s="16"/>
    </row>
    <row r="30140" spans="4:4">
      <c r="D30140" s="16"/>
    </row>
    <row r="30141" spans="4:4">
      <c r="D30141" s="16"/>
    </row>
    <row r="30142" spans="4:4">
      <c r="D30142" s="16"/>
    </row>
    <row r="30143" spans="4:4">
      <c r="D30143" s="16"/>
    </row>
    <row r="30144" spans="4:4">
      <c r="D30144" s="16"/>
    </row>
    <row r="30145" spans="4:4">
      <c r="D30145" s="16"/>
    </row>
    <row r="30146" spans="4:4">
      <c r="D30146" s="16"/>
    </row>
    <row r="30147" spans="4:4">
      <c r="D30147" s="16"/>
    </row>
    <row r="30148" spans="4:4">
      <c r="D30148" s="16"/>
    </row>
    <row r="30149" spans="4:4">
      <c r="D30149" s="16"/>
    </row>
    <row r="30150" spans="4:4">
      <c r="D30150" s="16"/>
    </row>
    <row r="30151" spans="4:4">
      <c r="D30151" s="16"/>
    </row>
    <row r="30152" spans="4:4">
      <c r="D30152" s="16"/>
    </row>
    <row r="30153" spans="4:4">
      <c r="D30153" s="16"/>
    </row>
    <row r="30154" spans="4:4">
      <c r="D30154" s="16"/>
    </row>
    <row r="30155" spans="4:4">
      <c r="D30155" s="16"/>
    </row>
    <row r="30156" spans="4:4">
      <c r="D30156" s="16"/>
    </row>
    <row r="30157" spans="4:4">
      <c r="D30157" s="16"/>
    </row>
    <row r="30158" spans="4:4">
      <c r="D30158" s="16"/>
    </row>
    <row r="30159" spans="4:4">
      <c r="D30159" s="16"/>
    </row>
    <row r="30160" spans="4:4">
      <c r="D30160" s="16"/>
    </row>
    <row r="30161" spans="4:4">
      <c r="D30161" s="16"/>
    </row>
    <row r="30162" spans="4:4">
      <c r="D30162" s="16"/>
    </row>
    <row r="30163" spans="4:4">
      <c r="D30163" s="16"/>
    </row>
    <row r="30164" spans="4:4">
      <c r="D30164" s="16"/>
    </row>
    <row r="30165" spans="4:4">
      <c r="D30165" s="16"/>
    </row>
    <row r="30166" spans="4:4">
      <c r="D30166" s="16"/>
    </row>
    <row r="30167" spans="4:4">
      <c r="D30167" s="16"/>
    </row>
    <row r="30168" spans="4:4">
      <c r="D30168" s="16"/>
    </row>
    <row r="30169" spans="4:4">
      <c r="D30169" s="16"/>
    </row>
    <row r="30170" spans="4:4">
      <c r="D30170" s="16"/>
    </row>
    <row r="30171" spans="4:4">
      <c r="D30171" s="16"/>
    </row>
    <row r="30172" spans="4:4">
      <c r="D30172" s="16"/>
    </row>
    <row r="30173" spans="4:4">
      <c r="D30173" s="16"/>
    </row>
    <row r="30174" spans="4:4">
      <c r="D30174" s="16"/>
    </row>
    <row r="30175" spans="4:4">
      <c r="D30175" s="16"/>
    </row>
    <row r="30176" spans="4:4">
      <c r="D30176" s="16"/>
    </row>
    <row r="30177" spans="4:4">
      <c r="D30177" s="16"/>
    </row>
    <row r="30178" spans="4:4">
      <c r="D30178" s="16"/>
    </row>
    <row r="30179" spans="4:4">
      <c r="D30179" s="16"/>
    </row>
    <row r="30180" spans="4:4">
      <c r="D30180" s="16"/>
    </row>
    <row r="30181" spans="4:4">
      <c r="D30181" s="16"/>
    </row>
    <row r="30182" spans="4:4">
      <c r="D30182" s="16"/>
    </row>
    <row r="30183" spans="4:4">
      <c r="D30183" s="16"/>
    </row>
    <row r="30184" spans="4:4">
      <c r="D30184" s="16"/>
    </row>
    <row r="30185" spans="4:4">
      <c r="D30185" s="16"/>
    </row>
    <row r="30186" spans="4:4">
      <c r="D30186" s="16"/>
    </row>
    <row r="30187" spans="4:4">
      <c r="D30187" s="16"/>
    </row>
    <row r="30188" spans="4:4">
      <c r="D30188" s="16"/>
    </row>
    <row r="30189" spans="4:4">
      <c r="D30189" s="16"/>
    </row>
    <row r="30190" spans="4:4">
      <c r="D30190" s="16"/>
    </row>
    <row r="30191" spans="4:4">
      <c r="D30191" s="16"/>
    </row>
    <row r="30192" spans="4:4">
      <c r="D30192" s="16"/>
    </row>
    <row r="30193" spans="4:4">
      <c r="D30193" s="16"/>
    </row>
    <row r="30194" spans="4:4">
      <c r="D30194" s="16"/>
    </row>
    <row r="30195" spans="4:4">
      <c r="D30195" s="16"/>
    </row>
    <row r="30196" spans="4:4">
      <c r="D30196" s="16"/>
    </row>
    <row r="30197" spans="4:4">
      <c r="D30197" s="16"/>
    </row>
    <row r="30198" spans="4:4">
      <c r="D30198" s="16"/>
    </row>
    <row r="30199" spans="4:4">
      <c r="D30199" s="16"/>
    </row>
    <row r="30200" spans="4:4">
      <c r="D30200" s="16"/>
    </row>
    <row r="30201" spans="4:4">
      <c r="D30201" s="16"/>
    </row>
    <row r="30202" spans="4:4">
      <c r="D30202" s="16"/>
    </row>
    <row r="30203" spans="4:4">
      <c r="D30203" s="16"/>
    </row>
    <row r="30204" spans="4:4">
      <c r="D30204" s="16"/>
    </row>
    <row r="30205" spans="4:4">
      <c r="D30205" s="16"/>
    </row>
    <row r="30206" spans="4:4">
      <c r="D30206" s="16"/>
    </row>
    <row r="30207" spans="4:4">
      <c r="D30207" s="16"/>
    </row>
    <row r="30208" spans="4:4">
      <c r="D30208" s="16"/>
    </row>
    <row r="30209" spans="4:4">
      <c r="D30209" s="16"/>
    </row>
    <row r="30210" spans="4:4">
      <c r="D30210" s="16"/>
    </row>
    <row r="30211" spans="4:4">
      <c r="D30211" s="16"/>
    </row>
    <row r="30212" spans="4:4">
      <c r="D30212" s="16"/>
    </row>
    <row r="30213" spans="4:4">
      <c r="D30213" s="16"/>
    </row>
    <row r="30214" spans="4:4">
      <c r="D30214" s="16"/>
    </row>
    <row r="30215" spans="4:4">
      <c r="D30215" s="16"/>
    </row>
    <row r="30216" spans="4:4">
      <c r="D30216" s="16"/>
    </row>
    <row r="30217" spans="4:4">
      <c r="D30217" s="16"/>
    </row>
    <row r="30218" spans="4:4">
      <c r="D30218" s="16"/>
    </row>
    <row r="30219" spans="4:4">
      <c r="D30219" s="16"/>
    </row>
    <row r="30220" spans="4:4">
      <c r="D30220" s="16"/>
    </row>
    <row r="30221" spans="4:4">
      <c r="D30221" s="16"/>
    </row>
    <row r="30222" spans="4:4">
      <c r="D30222" s="16"/>
    </row>
    <row r="30223" spans="4:4">
      <c r="D30223" s="16"/>
    </row>
    <row r="30224" spans="4:4">
      <c r="D30224" s="16"/>
    </row>
    <row r="30225" spans="4:4">
      <c r="D30225" s="16"/>
    </row>
    <row r="30226" spans="4:4">
      <c r="D30226" s="16"/>
    </row>
    <row r="30227" spans="4:4">
      <c r="D30227" s="16"/>
    </row>
    <row r="30228" spans="4:4">
      <c r="D30228" s="16"/>
    </row>
    <row r="30229" spans="4:4">
      <c r="D30229" s="16"/>
    </row>
    <row r="30230" spans="4:4">
      <c r="D30230" s="16"/>
    </row>
    <row r="30231" spans="4:4">
      <c r="D30231" s="16"/>
    </row>
    <row r="30232" spans="4:4">
      <c r="D30232" s="16"/>
    </row>
    <row r="30233" spans="4:4">
      <c r="D30233" s="16"/>
    </row>
    <row r="30234" spans="4:4">
      <c r="D30234" s="16"/>
    </row>
    <row r="30235" spans="4:4">
      <c r="D30235" s="16"/>
    </row>
    <row r="30236" spans="4:4">
      <c r="D30236" s="16"/>
    </row>
    <row r="30237" spans="4:4">
      <c r="D30237" s="16"/>
    </row>
    <row r="30238" spans="4:4">
      <c r="D30238" s="16"/>
    </row>
    <row r="30239" spans="4:4">
      <c r="D30239" s="16"/>
    </row>
    <row r="30240" spans="4:4">
      <c r="D30240" s="16"/>
    </row>
    <row r="30241" spans="4:4">
      <c r="D30241" s="16"/>
    </row>
    <row r="30242" spans="4:4">
      <c r="D30242" s="16"/>
    </row>
    <row r="30243" spans="4:4">
      <c r="D30243" s="16"/>
    </row>
    <row r="30244" spans="4:4">
      <c r="D30244" s="16"/>
    </row>
    <row r="30245" spans="4:4">
      <c r="D30245" s="16"/>
    </row>
    <row r="30246" spans="4:4">
      <c r="D30246" s="16"/>
    </row>
    <row r="30247" spans="4:4">
      <c r="D30247" s="16"/>
    </row>
    <row r="30248" spans="4:4">
      <c r="D30248" s="16"/>
    </row>
    <row r="30249" spans="4:4">
      <c r="D30249" s="16"/>
    </row>
    <row r="30250" spans="4:4">
      <c r="D30250" s="16"/>
    </row>
    <row r="30251" spans="4:4">
      <c r="D30251" s="16"/>
    </row>
    <row r="30252" spans="4:4">
      <c r="D30252" s="16"/>
    </row>
    <row r="30253" spans="4:4">
      <c r="D30253" s="16"/>
    </row>
    <row r="30254" spans="4:4">
      <c r="D30254" s="16"/>
    </row>
    <row r="30255" spans="4:4">
      <c r="D30255" s="16"/>
    </row>
    <row r="30256" spans="4:4">
      <c r="D30256" s="16"/>
    </row>
    <row r="30257" spans="4:4">
      <c r="D30257" s="16"/>
    </row>
    <row r="30258" spans="4:4">
      <c r="D30258" s="16"/>
    </row>
    <row r="30259" spans="4:4">
      <c r="D30259" s="16"/>
    </row>
    <row r="30260" spans="4:4">
      <c r="D30260" s="16"/>
    </row>
    <row r="30261" spans="4:4">
      <c r="D30261" s="16"/>
    </row>
    <row r="30262" spans="4:4">
      <c r="D30262" s="16"/>
    </row>
    <row r="30263" spans="4:4">
      <c r="D30263" s="16"/>
    </row>
    <row r="30264" spans="4:4">
      <c r="D30264" s="16"/>
    </row>
    <row r="30265" spans="4:4">
      <c r="D30265" s="16"/>
    </row>
    <row r="30266" spans="4:4">
      <c r="D30266" s="16"/>
    </row>
    <row r="30267" spans="4:4">
      <c r="D30267" s="16"/>
    </row>
    <row r="30268" spans="4:4">
      <c r="D30268" s="16"/>
    </row>
    <row r="30269" spans="4:4">
      <c r="D30269" s="16"/>
    </row>
    <row r="30270" spans="4:4">
      <c r="D30270" s="16"/>
    </row>
    <row r="30271" spans="4:4">
      <c r="D30271" s="16"/>
    </row>
    <row r="30272" spans="4:4">
      <c r="D30272" s="16"/>
    </row>
    <row r="30273" spans="4:4">
      <c r="D30273" s="16"/>
    </row>
    <row r="30274" spans="4:4">
      <c r="D30274" s="16"/>
    </row>
    <row r="30275" spans="4:4">
      <c r="D30275" s="16"/>
    </row>
    <row r="30276" spans="4:4">
      <c r="D30276" s="16"/>
    </row>
    <row r="30277" spans="4:4">
      <c r="D30277" s="16"/>
    </row>
    <row r="30278" spans="4:4">
      <c r="D30278" s="16"/>
    </row>
    <row r="30279" spans="4:4">
      <c r="D30279" s="16"/>
    </row>
    <row r="30280" spans="4:4">
      <c r="D30280" s="16"/>
    </row>
    <row r="30281" spans="4:4">
      <c r="D30281" s="16"/>
    </row>
    <row r="30282" spans="4:4">
      <c r="D30282" s="16"/>
    </row>
    <row r="30283" spans="4:4">
      <c r="D30283" s="16"/>
    </row>
    <row r="30284" spans="4:4">
      <c r="D30284" s="16"/>
    </row>
    <row r="30285" spans="4:4">
      <c r="D30285" s="16"/>
    </row>
    <row r="30286" spans="4:4">
      <c r="D30286" s="16"/>
    </row>
    <row r="30287" spans="4:4">
      <c r="D30287" s="16"/>
    </row>
    <row r="30288" spans="4:4">
      <c r="D30288" s="16"/>
    </row>
    <row r="30289" spans="4:4">
      <c r="D30289" s="16"/>
    </row>
    <row r="30290" spans="4:4">
      <c r="D30290" s="16"/>
    </row>
    <row r="30291" spans="4:4">
      <c r="D30291" s="16"/>
    </row>
    <row r="30292" spans="4:4">
      <c r="D30292" s="16"/>
    </row>
    <row r="30293" spans="4:4">
      <c r="D30293" s="16"/>
    </row>
    <row r="30294" spans="4:4">
      <c r="D30294" s="16"/>
    </row>
    <row r="30295" spans="4:4">
      <c r="D30295" s="16"/>
    </row>
    <row r="30296" spans="4:4">
      <c r="D30296" s="16"/>
    </row>
    <row r="30297" spans="4:4">
      <c r="D30297" s="16"/>
    </row>
    <row r="30298" spans="4:4">
      <c r="D30298" s="16"/>
    </row>
    <row r="30299" spans="4:4">
      <c r="D30299" s="16"/>
    </row>
    <row r="30300" spans="4:4">
      <c r="D30300" s="16"/>
    </row>
    <row r="30301" spans="4:4">
      <c r="D30301" s="16"/>
    </row>
    <row r="30302" spans="4:4">
      <c r="D30302" s="16"/>
    </row>
    <row r="30303" spans="4:4">
      <c r="D30303" s="16"/>
    </row>
    <row r="30304" spans="4:4">
      <c r="D30304" s="16"/>
    </row>
    <row r="30305" spans="4:4">
      <c r="D30305" s="16"/>
    </row>
    <row r="30306" spans="4:4">
      <c r="D30306" s="16"/>
    </row>
    <row r="30307" spans="4:4">
      <c r="D30307" s="16"/>
    </row>
    <row r="30308" spans="4:4">
      <c r="D30308" s="16"/>
    </row>
    <row r="30309" spans="4:4">
      <c r="D30309" s="16"/>
    </row>
    <row r="30310" spans="4:4">
      <c r="D30310" s="16"/>
    </row>
    <row r="30311" spans="4:4">
      <c r="D30311" s="16"/>
    </row>
    <row r="30312" spans="4:4">
      <c r="D30312" s="16"/>
    </row>
    <row r="30313" spans="4:4">
      <c r="D30313" s="16"/>
    </row>
    <row r="30314" spans="4:4">
      <c r="D30314" s="16"/>
    </row>
    <row r="30315" spans="4:4">
      <c r="D30315" s="16"/>
    </row>
    <row r="30316" spans="4:4">
      <c r="D30316" s="16"/>
    </row>
    <row r="30317" spans="4:4">
      <c r="D30317" s="16"/>
    </row>
    <row r="30318" spans="4:4">
      <c r="D30318" s="16"/>
    </row>
    <row r="30319" spans="4:4">
      <c r="D30319" s="16"/>
    </row>
    <row r="30320" spans="4:4">
      <c r="D30320" s="16"/>
    </row>
    <row r="30321" spans="4:4">
      <c r="D30321" s="16"/>
    </row>
    <row r="30322" spans="4:4">
      <c r="D30322" s="16"/>
    </row>
    <row r="30323" spans="4:4">
      <c r="D30323" s="16"/>
    </row>
    <row r="30324" spans="4:4">
      <c r="D30324" s="16"/>
    </row>
    <row r="30325" spans="4:4">
      <c r="D30325" s="16"/>
    </row>
    <row r="30326" spans="4:4">
      <c r="D30326" s="16"/>
    </row>
    <row r="30327" spans="4:4">
      <c r="D30327" s="16"/>
    </row>
    <row r="30328" spans="4:4">
      <c r="D30328" s="16"/>
    </row>
    <row r="30329" spans="4:4">
      <c r="D30329" s="16"/>
    </row>
    <row r="30330" spans="4:4">
      <c r="D30330" s="16"/>
    </row>
    <row r="30331" spans="4:4">
      <c r="D30331" s="16"/>
    </row>
    <row r="30332" spans="4:4">
      <c r="D30332" s="16"/>
    </row>
    <row r="30333" spans="4:4">
      <c r="D30333" s="16"/>
    </row>
    <row r="30334" spans="4:4">
      <c r="D30334" s="16"/>
    </row>
    <row r="30335" spans="4:4">
      <c r="D30335" s="16"/>
    </row>
    <row r="30336" spans="4:4">
      <c r="D30336" s="16"/>
    </row>
    <row r="30337" spans="4:4">
      <c r="D30337" s="16"/>
    </row>
    <row r="30338" spans="4:4">
      <c r="D30338" s="16"/>
    </row>
    <row r="30339" spans="4:4">
      <c r="D30339" s="16"/>
    </row>
    <row r="30340" spans="4:4">
      <c r="D30340" s="16"/>
    </row>
    <row r="30341" spans="4:4">
      <c r="D30341" s="16"/>
    </row>
    <row r="30342" spans="4:4">
      <c r="D30342" s="16"/>
    </row>
    <row r="30343" spans="4:4">
      <c r="D30343" s="16"/>
    </row>
    <row r="30344" spans="4:4">
      <c r="D30344" s="16"/>
    </row>
    <row r="30345" spans="4:4">
      <c r="D30345" s="16"/>
    </row>
    <row r="30346" spans="4:4">
      <c r="D30346" s="16"/>
    </row>
    <row r="30347" spans="4:4">
      <c r="D30347" s="16"/>
    </row>
    <row r="30348" spans="4:4">
      <c r="D30348" s="16"/>
    </row>
    <row r="30349" spans="4:4">
      <c r="D30349" s="16"/>
    </row>
    <row r="30350" spans="4:4">
      <c r="D30350" s="16"/>
    </row>
    <row r="30351" spans="4:4">
      <c r="D30351" s="16"/>
    </row>
    <row r="30352" spans="4:4">
      <c r="D30352" s="16"/>
    </row>
    <row r="30353" spans="4:4">
      <c r="D30353" s="16"/>
    </row>
    <row r="30354" spans="4:4">
      <c r="D30354" s="16"/>
    </row>
    <row r="30355" spans="4:4">
      <c r="D30355" s="16"/>
    </row>
    <row r="30356" spans="4:4">
      <c r="D30356" s="16"/>
    </row>
    <row r="30357" spans="4:4">
      <c r="D30357" s="16"/>
    </row>
    <row r="30358" spans="4:4">
      <c r="D30358" s="16"/>
    </row>
    <row r="30359" spans="4:4">
      <c r="D30359" s="16"/>
    </row>
    <row r="30360" spans="4:4">
      <c r="D30360" s="16"/>
    </row>
    <row r="30361" spans="4:4">
      <c r="D30361" s="16"/>
    </row>
    <row r="30362" spans="4:4">
      <c r="D30362" s="16"/>
    </row>
    <row r="30363" spans="4:4">
      <c r="D30363" s="16"/>
    </row>
    <row r="30364" spans="4:4">
      <c r="D30364" s="16"/>
    </row>
    <row r="30365" spans="4:4">
      <c r="D30365" s="16"/>
    </row>
    <row r="30366" spans="4:4">
      <c r="D30366" s="16"/>
    </row>
    <row r="30367" spans="4:4">
      <c r="D30367" s="16"/>
    </row>
    <row r="30368" spans="4:4">
      <c r="D30368" s="16"/>
    </row>
    <row r="30369" spans="4:4">
      <c r="D30369" s="16"/>
    </row>
    <row r="30370" spans="4:4">
      <c r="D30370" s="16"/>
    </row>
    <row r="30371" spans="4:4">
      <c r="D30371" s="16"/>
    </row>
    <row r="30372" spans="4:4">
      <c r="D30372" s="16"/>
    </row>
    <row r="30373" spans="4:4">
      <c r="D30373" s="16"/>
    </row>
    <row r="30374" spans="4:4">
      <c r="D30374" s="16"/>
    </row>
    <row r="30375" spans="4:4">
      <c r="D30375" s="16"/>
    </row>
    <row r="30376" spans="4:4">
      <c r="D30376" s="16"/>
    </row>
    <row r="30377" spans="4:4">
      <c r="D30377" s="16"/>
    </row>
    <row r="30378" spans="4:4">
      <c r="D30378" s="16"/>
    </row>
    <row r="30379" spans="4:4">
      <c r="D30379" s="16"/>
    </row>
    <row r="30380" spans="4:4">
      <c r="D30380" s="16"/>
    </row>
    <row r="30381" spans="4:4">
      <c r="D30381" s="16"/>
    </row>
    <row r="30382" spans="4:4">
      <c r="D30382" s="16"/>
    </row>
    <row r="30383" spans="4:4">
      <c r="D30383" s="16"/>
    </row>
    <row r="30384" spans="4:4">
      <c r="D30384" s="16"/>
    </row>
    <row r="30385" spans="4:4">
      <c r="D30385" s="16"/>
    </row>
    <row r="30386" spans="4:4">
      <c r="D30386" s="16"/>
    </row>
    <row r="30387" spans="4:4">
      <c r="D30387" s="16"/>
    </row>
    <row r="30388" spans="4:4">
      <c r="D30388" s="16"/>
    </row>
    <row r="30389" spans="4:4">
      <c r="D30389" s="16"/>
    </row>
    <row r="30390" spans="4:4">
      <c r="D30390" s="16"/>
    </row>
    <row r="30391" spans="4:4">
      <c r="D30391" s="16"/>
    </row>
    <row r="30392" spans="4:4">
      <c r="D30392" s="16"/>
    </row>
    <row r="30393" spans="4:4">
      <c r="D30393" s="16"/>
    </row>
    <row r="30394" spans="4:4">
      <c r="D30394" s="16"/>
    </row>
    <row r="30395" spans="4:4">
      <c r="D30395" s="16"/>
    </row>
    <row r="30396" spans="4:4">
      <c r="D30396" s="16"/>
    </row>
    <row r="30397" spans="4:4">
      <c r="D30397" s="16"/>
    </row>
    <row r="30398" spans="4:4">
      <c r="D30398" s="16"/>
    </row>
    <row r="30399" spans="4:4">
      <c r="D30399" s="16"/>
    </row>
    <row r="30400" spans="4:4">
      <c r="D30400" s="16"/>
    </row>
    <row r="30401" spans="4:4">
      <c r="D30401" s="16"/>
    </row>
    <row r="30402" spans="4:4">
      <c r="D30402" s="16"/>
    </row>
    <row r="30403" spans="4:4">
      <c r="D30403" s="16"/>
    </row>
    <row r="30404" spans="4:4">
      <c r="D30404" s="16"/>
    </row>
    <row r="30405" spans="4:4">
      <c r="D30405" s="16"/>
    </row>
    <row r="30406" spans="4:4">
      <c r="D30406" s="16"/>
    </row>
    <row r="30407" spans="4:4">
      <c r="D30407" s="16"/>
    </row>
    <row r="30408" spans="4:4">
      <c r="D30408" s="16"/>
    </row>
    <row r="30409" spans="4:4">
      <c r="D30409" s="16"/>
    </row>
    <row r="30410" spans="4:4">
      <c r="D30410" s="16"/>
    </row>
    <row r="30411" spans="4:4">
      <c r="D30411" s="16"/>
    </row>
    <row r="30412" spans="4:4">
      <c r="D30412" s="16"/>
    </row>
    <row r="30413" spans="4:4">
      <c r="D30413" s="16"/>
    </row>
    <row r="30414" spans="4:4">
      <c r="D30414" s="16"/>
    </row>
    <row r="30415" spans="4:4">
      <c r="D30415" s="16"/>
    </row>
    <row r="30416" spans="4:4">
      <c r="D30416" s="16"/>
    </row>
    <row r="30417" spans="4:4">
      <c r="D30417" s="16"/>
    </row>
    <row r="30418" spans="4:4">
      <c r="D30418" s="16"/>
    </row>
    <row r="30419" spans="4:4">
      <c r="D30419" s="16"/>
    </row>
    <row r="30420" spans="4:4">
      <c r="D30420" s="16"/>
    </row>
    <row r="30421" spans="4:4">
      <c r="D30421" s="16"/>
    </row>
    <row r="30422" spans="4:4">
      <c r="D30422" s="16"/>
    </row>
    <row r="30423" spans="4:4">
      <c r="D30423" s="16"/>
    </row>
    <row r="30424" spans="4:4">
      <c r="D30424" s="16"/>
    </row>
    <row r="30425" spans="4:4">
      <c r="D30425" s="16"/>
    </row>
    <row r="30426" spans="4:4">
      <c r="D30426" s="16"/>
    </row>
    <row r="30427" spans="4:4">
      <c r="D30427" s="16"/>
    </row>
    <row r="30428" spans="4:4">
      <c r="D30428" s="16"/>
    </row>
    <row r="30429" spans="4:4">
      <c r="D30429" s="16"/>
    </row>
    <row r="30430" spans="4:4">
      <c r="D30430" s="16"/>
    </row>
    <row r="30431" spans="4:4">
      <c r="D30431" s="16"/>
    </row>
    <row r="30432" spans="4:4">
      <c r="D30432" s="16"/>
    </row>
    <row r="30433" spans="4:4">
      <c r="D30433" s="16"/>
    </row>
    <row r="30434" spans="4:4">
      <c r="D30434" s="16"/>
    </row>
    <row r="30435" spans="4:4">
      <c r="D30435" s="16"/>
    </row>
    <row r="30436" spans="4:4">
      <c r="D30436" s="16"/>
    </row>
    <row r="30437" spans="4:4">
      <c r="D30437" s="16"/>
    </row>
    <row r="30438" spans="4:4">
      <c r="D30438" s="16"/>
    </row>
    <row r="30439" spans="4:4">
      <c r="D30439" s="16"/>
    </row>
    <row r="30440" spans="4:4">
      <c r="D30440" s="16"/>
    </row>
    <row r="30441" spans="4:4">
      <c r="D30441" s="16"/>
    </row>
    <row r="30442" spans="4:4">
      <c r="D30442" s="16"/>
    </row>
    <row r="30443" spans="4:4">
      <c r="D30443" s="16"/>
    </row>
    <row r="30444" spans="4:4">
      <c r="D30444" s="16"/>
    </row>
    <row r="30445" spans="4:4">
      <c r="D30445" s="16"/>
    </row>
    <row r="30446" spans="4:4">
      <c r="D30446" s="16"/>
    </row>
    <row r="30447" spans="4:4">
      <c r="D30447" s="16"/>
    </row>
    <row r="30448" spans="4:4">
      <c r="D30448" s="16"/>
    </row>
    <row r="30449" spans="4:4">
      <c r="D30449" s="16"/>
    </row>
    <row r="30450" spans="4:4">
      <c r="D30450" s="16"/>
    </row>
    <row r="30451" spans="4:4">
      <c r="D30451" s="16"/>
    </row>
    <row r="30452" spans="4:4">
      <c r="D30452" s="16"/>
    </row>
    <row r="30453" spans="4:4">
      <c r="D30453" s="16"/>
    </row>
    <row r="30454" spans="4:4">
      <c r="D30454" s="16"/>
    </row>
    <row r="30455" spans="4:4">
      <c r="D30455" s="16"/>
    </row>
    <row r="30456" spans="4:4">
      <c r="D30456" s="16"/>
    </row>
    <row r="30457" spans="4:4">
      <c r="D30457" s="16"/>
    </row>
    <row r="30458" spans="4:4">
      <c r="D30458" s="16"/>
    </row>
    <row r="30459" spans="4:4">
      <c r="D30459" s="16"/>
    </row>
    <row r="30460" spans="4:4">
      <c r="D30460" s="16"/>
    </row>
    <row r="30461" spans="4:4">
      <c r="D30461" s="16"/>
    </row>
    <row r="30462" spans="4:4">
      <c r="D30462" s="16"/>
    </row>
    <row r="30463" spans="4:4">
      <c r="D30463" s="16"/>
    </row>
    <row r="30464" spans="4:4">
      <c r="D30464" s="16"/>
    </row>
    <row r="30465" spans="4:4">
      <c r="D30465" s="16"/>
    </row>
    <row r="30466" spans="4:4">
      <c r="D30466" s="16"/>
    </row>
    <row r="30467" spans="4:4">
      <c r="D30467" s="16"/>
    </row>
    <row r="30468" spans="4:4">
      <c r="D30468" s="16"/>
    </row>
    <row r="30469" spans="4:4">
      <c r="D30469" s="16"/>
    </row>
    <row r="30470" spans="4:4">
      <c r="D30470" s="16"/>
    </row>
    <row r="30471" spans="4:4">
      <c r="D30471" s="16"/>
    </row>
    <row r="30472" spans="4:4">
      <c r="D30472" s="16"/>
    </row>
    <row r="30473" spans="4:4">
      <c r="D30473" s="16"/>
    </row>
    <row r="30474" spans="4:4">
      <c r="D30474" s="16"/>
    </row>
    <row r="30475" spans="4:4">
      <c r="D30475" s="16"/>
    </row>
    <row r="30476" spans="4:4">
      <c r="D30476" s="16"/>
    </row>
    <row r="30477" spans="4:4">
      <c r="D30477" s="16"/>
    </row>
    <row r="30478" spans="4:4">
      <c r="D30478" s="16"/>
    </row>
    <row r="30479" spans="4:4">
      <c r="D30479" s="16"/>
    </row>
    <row r="30480" spans="4:4">
      <c r="D30480" s="16"/>
    </row>
    <row r="30481" spans="4:4">
      <c r="D30481" s="16"/>
    </row>
    <row r="30482" spans="4:4">
      <c r="D30482" s="16"/>
    </row>
    <row r="30483" spans="4:4">
      <c r="D30483" s="16"/>
    </row>
    <row r="30484" spans="4:4">
      <c r="D30484" s="16"/>
    </row>
    <row r="30485" spans="4:4">
      <c r="D30485" s="16"/>
    </row>
    <row r="30486" spans="4:4">
      <c r="D30486" s="16"/>
    </row>
    <row r="30487" spans="4:4">
      <c r="D30487" s="16"/>
    </row>
    <row r="30488" spans="4:4">
      <c r="D30488" s="16"/>
    </row>
    <row r="30489" spans="4:4">
      <c r="D30489" s="16"/>
    </row>
    <row r="30490" spans="4:4">
      <c r="D30490" s="16"/>
    </row>
    <row r="30491" spans="4:4">
      <c r="D30491" s="16"/>
    </row>
    <row r="30492" spans="4:4">
      <c r="D30492" s="16"/>
    </row>
    <row r="30493" spans="4:4">
      <c r="D30493" s="16"/>
    </row>
    <row r="30494" spans="4:4">
      <c r="D30494" s="16"/>
    </row>
    <row r="30495" spans="4:4">
      <c r="D30495" s="16"/>
    </row>
    <row r="30496" spans="4:4">
      <c r="D30496" s="16"/>
    </row>
    <row r="30497" spans="4:4">
      <c r="D30497" s="16"/>
    </row>
    <row r="30498" spans="4:4">
      <c r="D30498" s="16"/>
    </row>
    <row r="30499" spans="4:4">
      <c r="D30499" s="16"/>
    </row>
    <row r="30500" spans="4:4">
      <c r="D30500" s="16"/>
    </row>
    <row r="30501" spans="4:4">
      <c r="D30501" s="16"/>
    </row>
    <row r="30502" spans="4:4">
      <c r="D30502" s="16"/>
    </row>
    <row r="30503" spans="4:4">
      <c r="D30503" s="16"/>
    </row>
    <row r="30504" spans="4:4">
      <c r="D30504" s="16"/>
    </row>
    <row r="30505" spans="4:4">
      <c r="D30505" s="16"/>
    </row>
    <row r="30506" spans="4:4">
      <c r="D30506" s="16"/>
    </row>
    <row r="30507" spans="4:4">
      <c r="D30507" s="16"/>
    </row>
    <row r="30508" spans="4:4">
      <c r="D30508" s="16"/>
    </row>
    <row r="30509" spans="4:4">
      <c r="D30509" s="16"/>
    </row>
    <row r="30510" spans="4:4">
      <c r="D30510" s="16"/>
    </row>
    <row r="30511" spans="4:4">
      <c r="D30511" s="16"/>
    </row>
    <row r="30512" spans="4:4">
      <c r="D30512" s="16"/>
    </row>
    <row r="30513" spans="4:4">
      <c r="D30513" s="16"/>
    </row>
    <row r="30514" spans="4:4">
      <c r="D30514" s="16"/>
    </row>
    <row r="30515" spans="4:4">
      <c r="D30515" s="16"/>
    </row>
    <row r="30516" spans="4:4">
      <c r="D30516" s="16"/>
    </row>
    <row r="30517" spans="4:4">
      <c r="D30517" s="16"/>
    </row>
    <row r="30518" spans="4:4">
      <c r="D30518" s="16"/>
    </row>
    <row r="30519" spans="4:4">
      <c r="D30519" s="16"/>
    </row>
    <row r="30520" spans="4:4">
      <c r="D30520" s="16"/>
    </row>
    <row r="30521" spans="4:4">
      <c r="D30521" s="16"/>
    </row>
    <row r="30522" spans="4:4">
      <c r="D30522" s="16"/>
    </row>
    <row r="30523" spans="4:4">
      <c r="D30523" s="16"/>
    </row>
    <row r="30524" spans="4:4">
      <c r="D30524" s="16"/>
    </row>
    <row r="30525" spans="4:4">
      <c r="D30525" s="16"/>
    </row>
    <row r="30526" spans="4:4">
      <c r="D30526" s="16"/>
    </row>
    <row r="30527" spans="4:4">
      <c r="D30527" s="16"/>
    </row>
    <row r="30528" spans="4:4">
      <c r="D30528" s="16"/>
    </row>
    <row r="30529" spans="4:4">
      <c r="D30529" s="16"/>
    </row>
    <row r="30530" spans="4:4">
      <c r="D30530" s="16"/>
    </row>
    <row r="30531" spans="4:4">
      <c r="D30531" s="16"/>
    </row>
    <row r="30532" spans="4:4">
      <c r="D30532" s="16"/>
    </row>
    <row r="30533" spans="4:4">
      <c r="D30533" s="16"/>
    </row>
    <row r="30534" spans="4:4">
      <c r="D30534" s="16"/>
    </row>
    <row r="30535" spans="4:4">
      <c r="D30535" s="16"/>
    </row>
    <row r="30536" spans="4:4">
      <c r="D30536" s="16"/>
    </row>
    <row r="30537" spans="4:4">
      <c r="D30537" s="16"/>
    </row>
    <row r="30538" spans="4:4">
      <c r="D30538" s="16"/>
    </row>
    <row r="30539" spans="4:4">
      <c r="D30539" s="16"/>
    </row>
    <row r="30540" spans="4:4">
      <c r="D30540" s="16"/>
    </row>
    <row r="30541" spans="4:4">
      <c r="D30541" s="16"/>
    </row>
    <row r="30542" spans="4:4">
      <c r="D30542" s="16"/>
    </row>
    <row r="30543" spans="4:4">
      <c r="D30543" s="16"/>
    </row>
    <row r="30544" spans="4:4">
      <c r="D30544" s="16"/>
    </row>
    <row r="30545" spans="4:4">
      <c r="D30545" s="16"/>
    </row>
    <row r="30546" spans="4:4">
      <c r="D30546" s="16"/>
    </row>
    <row r="30547" spans="4:4">
      <c r="D30547" s="16"/>
    </row>
    <row r="30548" spans="4:4">
      <c r="D30548" s="16"/>
    </row>
    <row r="30549" spans="4:4">
      <c r="D30549" s="16"/>
    </row>
    <row r="30550" spans="4:4">
      <c r="D30550" s="16"/>
    </row>
    <row r="30551" spans="4:4">
      <c r="D30551" s="16"/>
    </row>
    <row r="30552" spans="4:4">
      <c r="D30552" s="16"/>
    </row>
    <row r="30553" spans="4:4">
      <c r="D30553" s="16"/>
    </row>
    <row r="30554" spans="4:4">
      <c r="D30554" s="16"/>
    </row>
    <row r="30555" spans="4:4">
      <c r="D30555" s="16"/>
    </row>
    <row r="30556" spans="4:4">
      <c r="D30556" s="16"/>
    </row>
    <row r="30557" spans="4:4">
      <c r="D30557" s="16"/>
    </row>
    <row r="30558" spans="4:4">
      <c r="D30558" s="16"/>
    </row>
    <row r="30559" spans="4:4">
      <c r="D30559" s="16"/>
    </row>
    <row r="30560" spans="4:4">
      <c r="D30560" s="16"/>
    </row>
    <row r="30561" spans="4:4">
      <c r="D30561" s="16"/>
    </row>
    <row r="30562" spans="4:4">
      <c r="D30562" s="16"/>
    </row>
    <row r="30563" spans="4:4">
      <c r="D30563" s="16"/>
    </row>
    <row r="30564" spans="4:4">
      <c r="D30564" s="16"/>
    </row>
    <row r="30565" spans="4:4">
      <c r="D30565" s="16"/>
    </row>
    <row r="30566" spans="4:4">
      <c r="D30566" s="16"/>
    </row>
    <row r="30567" spans="4:4">
      <c r="D30567" s="16"/>
    </row>
    <row r="30568" spans="4:4">
      <c r="D30568" s="16"/>
    </row>
    <row r="30569" spans="4:4">
      <c r="D30569" s="16"/>
    </row>
    <row r="30570" spans="4:4">
      <c r="D30570" s="16"/>
    </row>
    <row r="30571" spans="4:4">
      <c r="D30571" s="16"/>
    </row>
    <row r="30572" spans="4:4">
      <c r="D30572" s="16"/>
    </row>
    <row r="30573" spans="4:4">
      <c r="D30573" s="16"/>
    </row>
    <row r="30574" spans="4:4">
      <c r="D30574" s="16"/>
    </row>
    <row r="30575" spans="4:4">
      <c r="D30575" s="16"/>
    </row>
    <row r="30576" spans="4:4">
      <c r="D30576" s="16"/>
    </row>
    <row r="30577" spans="4:4">
      <c r="D30577" s="16"/>
    </row>
    <row r="30578" spans="4:4">
      <c r="D30578" s="16"/>
    </row>
    <row r="30579" spans="4:4">
      <c r="D30579" s="16"/>
    </row>
    <row r="30580" spans="4:4">
      <c r="D30580" s="16"/>
    </row>
    <row r="30581" spans="4:4">
      <c r="D30581" s="16"/>
    </row>
    <row r="30582" spans="4:4">
      <c r="D30582" s="16"/>
    </row>
    <row r="30583" spans="4:4">
      <c r="D30583" s="16"/>
    </row>
    <row r="30584" spans="4:4">
      <c r="D30584" s="16"/>
    </row>
    <row r="30585" spans="4:4">
      <c r="D30585" s="16"/>
    </row>
    <row r="30586" spans="4:4">
      <c r="D30586" s="16"/>
    </row>
    <row r="30587" spans="4:4">
      <c r="D30587" s="16"/>
    </row>
    <row r="30588" spans="4:4">
      <c r="D30588" s="16"/>
    </row>
    <row r="30589" spans="4:4">
      <c r="D30589" s="16"/>
    </row>
    <row r="30590" spans="4:4">
      <c r="D30590" s="16"/>
    </row>
    <row r="30591" spans="4:4">
      <c r="D30591" s="16"/>
    </row>
    <row r="30592" spans="4:4">
      <c r="D30592" s="16"/>
    </row>
    <row r="30593" spans="4:4">
      <c r="D30593" s="16"/>
    </row>
    <row r="30594" spans="4:4">
      <c r="D30594" s="16"/>
    </row>
    <row r="30595" spans="4:4">
      <c r="D30595" s="16"/>
    </row>
    <row r="30596" spans="4:4">
      <c r="D30596" s="16"/>
    </row>
    <row r="30597" spans="4:4">
      <c r="D30597" s="16"/>
    </row>
    <row r="30598" spans="4:4">
      <c r="D30598" s="16"/>
    </row>
    <row r="30599" spans="4:4">
      <c r="D30599" s="16"/>
    </row>
    <row r="30600" spans="4:4">
      <c r="D30600" s="16"/>
    </row>
    <row r="30601" spans="4:4">
      <c r="D30601" s="16"/>
    </row>
    <row r="30602" spans="4:4">
      <c r="D30602" s="16"/>
    </row>
    <row r="30603" spans="4:4">
      <c r="D30603" s="16"/>
    </row>
    <row r="30604" spans="4:4">
      <c r="D30604" s="16"/>
    </row>
    <row r="30605" spans="4:4">
      <c r="D30605" s="16"/>
    </row>
    <row r="30606" spans="4:4">
      <c r="D30606" s="16"/>
    </row>
    <row r="30607" spans="4:4">
      <c r="D30607" s="16"/>
    </row>
    <row r="30608" spans="4:4">
      <c r="D30608" s="16"/>
    </row>
    <row r="30609" spans="4:4">
      <c r="D30609" s="16"/>
    </row>
    <row r="30610" spans="4:4">
      <c r="D30610" s="16"/>
    </row>
    <row r="30611" spans="4:4">
      <c r="D30611" s="16"/>
    </row>
    <row r="30612" spans="4:4">
      <c r="D30612" s="16"/>
    </row>
    <row r="30613" spans="4:4">
      <c r="D30613" s="16"/>
    </row>
    <row r="30614" spans="4:4">
      <c r="D30614" s="16"/>
    </row>
    <row r="30615" spans="4:4">
      <c r="D30615" s="16"/>
    </row>
    <row r="30616" spans="4:4">
      <c r="D30616" s="16"/>
    </row>
    <row r="30617" spans="4:4">
      <c r="D30617" s="16"/>
    </row>
    <row r="30618" spans="4:4">
      <c r="D30618" s="16"/>
    </row>
    <row r="30619" spans="4:4">
      <c r="D30619" s="16"/>
    </row>
    <row r="30620" spans="4:4">
      <c r="D30620" s="16"/>
    </row>
    <row r="30621" spans="4:4">
      <c r="D30621" s="16"/>
    </row>
    <row r="30622" spans="4:4">
      <c r="D30622" s="16"/>
    </row>
    <row r="30623" spans="4:4">
      <c r="D30623" s="16"/>
    </row>
    <row r="30624" spans="4:4">
      <c r="D30624" s="16"/>
    </row>
    <row r="30625" spans="4:4">
      <c r="D30625" s="16"/>
    </row>
    <row r="30626" spans="4:4">
      <c r="D30626" s="16"/>
    </row>
    <row r="30627" spans="4:4">
      <c r="D30627" s="16"/>
    </row>
    <row r="30628" spans="4:4">
      <c r="D30628" s="16"/>
    </row>
    <row r="30629" spans="4:4">
      <c r="D30629" s="16"/>
    </row>
    <row r="30630" spans="4:4">
      <c r="D30630" s="16"/>
    </row>
    <row r="30631" spans="4:4">
      <c r="D30631" s="16"/>
    </row>
    <row r="30632" spans="4:4">
      <c r="D30632" s="16"/>
    </row>
    <row r="30633" spans="4:4">
      <c r="D30633" s="16"/>
    </row>
    <row r="30634" spans="4:4">
      <c r="D30634" s="16"/>
    </row>
    <row r="30635" spans="4:4">
      <c r="D30635" s="16"/>
    </row>
    <row r="30636" spans="4:4">
      <c r="D30636" s="16"/>
    </row>
    <row r="30637" spans="4:4">
      <c r="D30637" s="16"/>
    </row>
    <row r="30638" spans="4:4">
      <c r="D30638" s="16"/>
    </row>
    <row r="30639" spans="4:4">
      <c r="D30639" s="16"/>
    </row>
    <row r="30640" spans="4:4">
      <c r="D30640" s="16"/>
    </row>
    <row r="30641" spans="4:4">
      <c r="D30641" s="16"/>
    </row>
    <row r="30642" spans="4:4">
      <c r="D30642" s="16"/>
    </row>
    <row r="30643" spans="4:4">
      <c r="D30643" s="16"/>
    </row>
    <row r="30644" spans="4:4">
      <c r="D30644" s="16"/>
    </row>
    <row r="30645" spans="4:4">
      <c r="D30645" s="16"/>
    </row>
    <row r="30646" spans="4:4">
      <c r="D30646" s="16"/>
    </row>
    <row r="30647" spans="4:4">
      <c r="D30647" s="16"/>
    </row>
    <row r="30648" spans="4:4">
      <c r="D30648" s="16"/>
    </row>
    <row r="30649" spans="4:4">
      <c r="D30649" s="16"/>
    </row>
    <row r="30650" spans="4:4">
      <c r="D30650" s="16"/>
    </row>
    <row r="30651" spans="4:4">
      <c r="D30651" s="16"/>
    </row>
    <row r="30652" spans="4:4">
      <c r="D30652" s="16"/>
    </row>
    <row r="30653" spans="4:4">
      <c r="D30653" s="16"/>
    </row>
    <row r="30654" spans="4:4">
      <c r="D30654" s="16"/>
    </row>
    <row r="30655" spans="4:4">
      <c r="D30655" s="16"/>
    </row>
    <row r="30656" spans="4:4">
      <c r="D30656" s="16"/>
    </row>
    <row r="30657" spans="4:4">
      <c r="D30657" s="16"/>
    </row>
    <row r="30658" spans="4:4">
      <c r="D30658" s="16"/>
    </row>
    <row r="30659" spans="4:4">
      <c r="D30659" s="16"/>
    </row>
    <row r="30660" spans="4:4">
      <c r="D30660" s="16"/>
    </row>
    <row r="30661" spans="4:4">
      <c r="D30661" s="16"/>
    </row>
    <row r="30662" spans="4:4">
      <c r="D30662" s="16"/>
    </row>
    <row r="30663" spans="4:4">
      <c r="D30663" s="16"/>
    </row>
    <row r="30664" spans="4:4">
      <c r="D30664" s="16"/>
    </row>
    <row r="30665" spans="4:4">
      <c r="D30665" s="16"/>
    </row>
    <row r="30666" spans="4:4">
      <c r="D30666" s="16"/>
    </row>
    <row r="30667" spans="4:4">
      <c r="D30667" s="16"/>
    </row>
    <row r="30668" spans="4:4">
      <c r="D30668" s="16"/>
    </row>
    <row r="30669" spans="4:4">
      <c r="D30669" s="16"/>
    </row>
    <row r="30670" spans="4:4">
      <c r="D30670" s="16"/>
    </row>
    <row r="30671" spans="4:4">
      <c r="D30671" s="16"/>
    </row>
    <row r="30672" spans="4:4">
      <c r="D30672" s="16"/>
    </row>
    <row r="30673" spans="4:4">
      <c r="D30673" s="16"/>
    </row>
    <row r="30674" spans="4:4">
      <c r="D30674" s="16"/>
    </row>
    <row r="30675" spans="4:4">
      <c r="D30675" s="16"/>
    </row>
    <row r="30676" spans="4:4">
      <c r="D30676" s="16"/>
    </row>
    <row r="30677" spans="4:4">
      <c r="D30677" s="16"/>
    </row>
    <row r="30678" spans="4:4">
      <c r="D30678" s="16"/>
    </row>
    <row r="30679" spans="4:4">
      <c r="D30679" s="16"/>
    </row>
    <row r="30680" spans="4:4">
      <c r="D30680" s="16"/>
    </row>
    <row r="30681" spans="4:4">
      <c r="D30681" s="16"/>
    </row>
    <row r="30682" spans="4:4">
      <c r="D30682" s="16"/>
    </row>
    <row r="30683" spans="4:4">
      <c r="D30683" s="16"/>
    </row>
    <row r="30684" spans="4:4">
      <c r="D30684" s="16"/>
    </row>
    <row r="30685" spans="4:4">
      <c r="D30685" s="16"/>
    </row>
    <row r="30686" spans="4:4">
      <c r="D30686" s="16"/>
    </row>
    <row r="30687" spans="4:4">
      <c r="D30687" s="16"/>
    </row>
    <row r="30688" spans="4:4">
      <c r="D30688" s="16"/>
    </row>
    <row r="30689" spans="4:4">
      <c r="D30689" s="16"/>
    </row>
    <row r="30690" spans="4:4">
      <c r="D30690" s="16"/>
    </row>
    <row r="30691" spans="4:4">
      <c r="D30691" s="16"/>
    </row>
    <row r="30692" spans="4:4">
      <c r="D30692" s="16"/>
    </row>
    <row r="30693" spans="4:4">
      <c r="D30693" s="16"/>
    </row>
    <row r="30694" spans="4:4">
      <c r="D30694" s="16"/>
    </row>
    <row r="30695" spans="4:4">
      <c r="D30695" s="16"/>
    </row>
    <row r="30696" spans="4:4">
      <c r="D30696" s="16"/>
    </row>
    <row r="30697" spans="4:4">
      <c r="D30697" s="16"/>
    </row>
    <row r="30698" spans="4:4">
      <c r="D30698" s="16"/>
    </row>
    <row r="30699" spans="4:4">
      <c r="D30699" s="16"/>
    </row>
    <row r="30700" spans="4:4">
      <c r="D30700" s="16"/>
    </row>
    <row r="30701" spans="4:4">
      <c r="D30701" s="16"/>
    </row>
    <row r="30702" spans="4:4">
      <c r="D30702" s="16"/>
    </row>
    <row r="30703" spans="4:4">
      <c r="D30703" s="16"/>
    </row>
    <row r="30704" spans="4:4">
      <c r="D30704" s="16"/>
    </row>
    <row r="30705" spans="4:4">
      <c r="D30705" s="16"/>
    </row>
    <row r="30706" spans="4:4">
      <c r="D30706" s="16"/>
    </row>
    <row r="30707" spans="4:4">
      <c r="D30707" s="16"/>
    </row>
    <row r="30708" spans="4:4">
      <c r="D30708" s="16"/>
    </row>
    <row r="30709" spans="4:4">
      <c r="D30709" s="16"/>
    </row>
    <row r="30710" spans="4:4">
      <c r="D30710" s="16"/>
    </row>
    <row r="30711" spans="4:4">
      <c r="D30711" s="16"/>
    </row>
    <row r="30712" spans="4:4">
      <c r="D30712" s="16"/>
    </row>
    <row r="30713" spans="4:4">
      <c r="D30713" s="16"/>
    </row>
    <row r="30714" spans="4:4">
      <c r="D30714" s="16"/>
    </row>
    <row r="30715" spans="4:4">
      <c r="D30715" s="16"/>
    </row>
    <row r="30716" spans="4:4">
      <c r="D30716" s="16"/>
    </row>
    <row r="30717" spans="4:4">
      <c r="D30717" s="16"/>
    </row>
    <row r="30718" spans="4:4">
      <c r="D30718" s="16"/>
    </row>
    <row r="30719" spans="4:4">
      <c r="D30719" s="16"/>
    </row>
    <row r="30720" spans="4:4">
      <c r="D30720" s="16"/>
    </row>
    <row r="30721" spans="4:4">
      <c r="D30721" s="16"/>
    </row>
    <row r="30722" spans="4:4">
      <c r="D30722" s="16"/>
    </row>
    <row r="30723" spans="4:4">
      <c r="D30723" s="16"/>
    </row>
    <row r="30724" spans="4:4">
      <c r="D30724" s="16"/>
    </row>
    <row r="30725" spans="4:4">
      <c r="D30725" s="16"/>
    </row>
    <row r="30726" spans="4:4">
      <c r="D30726" s="16"/>
    </row>
    <row r="30727" spans="4:4">
      <c r="D30727" s="16"/>
    </row>
    <row r="30728" spans="4:4">
      <c r="D30728" s="16"/>
    </row>
    <row r="30729" spans="4:4">
      <c r="D30729" s="16"/>
    </row>
    <row r="30730" spans="4:4">
      <c r="D30730" s="16"/>
    </row>
    <row r="30731" spans="4:4">
      <c r="D30731" s="16"/>
    </row>
    <row r="30732" spans="4:4">
      <c r="D30732" s="16"/>
    </row>
    <row r="30733" spans="4:4">
      <c r="D30733" s="16"/>
    </row>
    <row r="30734" spans="4:4">
      <c r="D30734" s="16"/>
    </row>
    <row r="30735" spans="4:4">
      <c r="D30735" s="16"/>
    </row>
    <row r="30736" spans="4:4">
      <c r="D30736" s="16"/>
    </row>
    <row r="30737" spans="4:4">
      <c r="D30737" s="16"/>
    </row>
    <row r="30738" spans="4:4">
      <c r="D30738" s="16"/>
    </row>
    <row r="30739" spans="4:4">
      <c r="D30739" s="16"/>
    </row>
    <row r="30740" spans="4:4">
      <c r="D30740" s="16"/>
    </row>
    <row r="30741" spans="4:4">
      <c r="D30741" s="16"/>
    </row>
    <row r="30742" spans="4:4">
      <c r="D30742" s="16"/>
    </row>
    <row r="30743" spans="4:4">
      <c r="D30743" s="16"/>
    </row>
    <row r="30744" spans="4:4">
      <c r="D30744" s="16"/>
    </row>
    <row r="30745" spans="4:4">
      <c r="D30745" s="16"/>
    </row>
    <row r="30746" spans="4:4">
      <c r="D30746" s="16"/>
    </row>
    <row r="30747" spans="4:4">
      <c r="D30747" s="16"/>
    </row>
    <row r="30748" spans="4:4">
      <c r="D30748" s="16"/>
    </row>
    <row r="30749" spans="4:4">
      <c r="D30749" s="16"/>
    </row>
    <row r="30750" spans="4:4">
      <c r="D30750" s="16"/>
    </row>
    <row r="30751" spans="4:4">
      <c r="D30751" s="16"/>
    </row>
    <row r="30752" spans="4:4">
      <c r="D30752" s="16"/>
    </row>
    <row r="30753" spans="4:4">
      <c r="D30753" s="16"/>
    </row>
    <row r="30754" spans="4:4">
      <c r="D30754" s="16"/>
    </row>
    <row r="30755" spans="4:4">
      <c r="D30755" s="16"/>
    </row>
    <row r="30756" spans="4:4">
      <c r="D30756" s="16"/>
    </row>
    <row r="30757" spans="4:4">
      <c r="D30757" s="16"/>
    </row>
    <row r="30758" spans="4:4">
      <c r="D30758" s="16"/>
    </row>
    <row r="30759" spans="4:4">
      <c r="D30759" s="16"/>
    </row>
    <row r="30760" spans="4:4">
      <c r="D30760" s="16"/>
    </row>
    <row r="30761" spans="4:4">
      <c r="D30761" s="16"/>
    </row>
    <row r="30762" spans="4:4">
      <c r="D30762" s="16"/>
    </row>
    <row r="30763" spans="4:4">
      <c r="D30763" s="16"/>
    </row>
    <row r="30764" spans="4:4">
      <c r="D30764" s="16"/>
    </row>
    <row r="30765" spans="4:4">
      <c r="D30765" s="16"/>
    </row>
    <row r="30766" spans="4:4">
      <c r="D30766" s="16"/>
    </row>
    <row r="30767" spans="4:4">
      <c r="D30767" s="16"/>
    </row>
    <row r="30768" spans="4:4">
      <c r="D30768" s="16"/>
    </row>
    <row r="30769" spans="4:4">
      <c r="D30769" s="16"/>
    </row>
    <row r="30770" spans="4:4">
      <c r="D30770" s="16"/>
    </row>
    <row r="30771" spans="4:4">
      <c r="D30771" s="16"/>
    </row>
    <row r="30772" spans="4:4">
      <c r="D30772" s="16"/>
    </row>
    <row r="30773" spans="4:4">
      <c r="D30773" s="16"/>
    </row>
    <row r="30774" spans="4:4">
      <c r="D30774" s="16"/>
    </row>
    <row r="30775" spans="4:4">
      <c r="D30775" s="16"/>
    </row>
    <row r="30776" spans="4:4">
      <c r="D30776" s="16"/>
    </row>
    <row r="30777" spans="4:4">
      <c r="D30777" s="16"/>
    </row>
    <row r="30778" spans="4:4">
      <c r="D30778" s="16"/>
    </row>
    <row r="30779" spans="4:4">
      <c r="D30779" s="16"/>
    </row>
    <row r="30780" spans="4:4">
      <c r="D30780" s="16"/>
    </row>
    <row r="30781" spans="4:4">
      <c r="D30781" s="16"/>
    </row>
    <row r="30782" spans="4:4">
      <c r="D30782" s="16"/>
    </row>
    <row r="30783" spans="4:4">
      <c r="D30783" s="16"/>
    </row>
    <row r="30784" spans="4:4">
      <c r="D30784" s="16"/>
    </row>
    <row r="30785" spans="4:4">
      <c r="D30785" s="16"/>
    </row>
    <row r="30786" spans="4:4">
      <c r="D30786" s="16"/>
    </row>
    <row r="30787" spans="4:4">
      <c r="D30787" s="16"/>
    </row>
    <row r="30788" spans="4:4">
      <c r="D30788" s="16"/>
    </row>
    <row r="30789" spans="4:4">
      <c r="D30789" s="16"/>
    </row>
    <row r="30790" spans="4:4">
      <c r="D30790" s="16"/>
    </row>
    <row r="30791" spans="4:4">
      <c r="D30791" s="16"/>
    </row>
    <row r="30792" spans="4:4">
      <c r="D30792" s="16"/>
    </row>
    <row r="30793" spans="4:4">
      <c r="D30793" s="16"/>
    </row>
    <row r="30794" spans="4:4">
      <c r="D30794" s="16"/>
    </row>
    <row r="30795" spans="4:4">
      <c r="D30795" s="16"/>
    </row>
    <row r="30796" spans="4:4">
      <c r="D30796" s="16"/>
    </row>
    <row r="30797" spans="4:4">
      <c r="D30797" s="16"/>
    </row>
    <row r="30798" spans="4:4">
      <c r="D30798" s="16"/>
    </row>
    <row r="30799" spans="4:4">
      <c r="D30799" s="16"/>
    </row>
    <row r="30800" spans="4:4">
      <c r="D30800" s="16"/>
    </row>
    <row r="30801" spans="4:4">
      <c r="D30801" s="16"/>
    </row>
    <row r="30802" spans="4:4">
      <c r="D30802" s="16"/>
    </row>
    <row r="30803" spans="4:4">
      <c r="D30803" s="16"/>
    </row>
    <row r="30804" spans="4:4">
      <c r="D30804" s="16"/>
    </row>
    <row r="30805" spans="4:4">
      <c r="D30805" s="16"/>
    </row>
    <row r="30806" spans="4:4">
      <c r="D30806" s="16"/>
    </row>
    <row r="30807" spans="4:4">
      <c r="D30807" s="16"/>
    </row>
    <row r="30808" spans="4:4">
      <c r="D30808" s="16"/>
    </row>
    <row r="30809" spans="4:4">
      <c r="D30809" s="16"/>
    </row>
    <row r="30810" spans="4:4">
      <c r="D30810" s="16"/>
    </row>
    <row r="30811" spans="4:4">
      <c r="D30811" s="16"/>
    </row>
    <row r="30812" spans="4:4">
      <c r="D30812" s="16"/>
    </row>
    <row r="30813" spans="4:4">
      <c r="D30813" s="16"/>
    </row>
    <row r="30814" spans="4:4">
      <c r="D30814" s="16"/>
    </row>
    <row r="30815" spans="4:4">
      <c r="D30815" s="16"/>
    </row>
    <row r="30816" spans="4:4">
      <c r="D30816" s="16"/>
    </row>
    <row r="30817" spans="4:4">
      <c r="D30817" s="16"/>
    </row>
    <row r="30818" spans="4:4">
      <c r="D30818" s="16"/>
    </row>
    <row r="30819" spans="4:4">
      <c r="D30819" s="16"/>
    </row>
    <row r="30820" spans="4:4">
      <c r="D30820" s="16"/>
    </row>
    <row r="30821" spans="4:4">
      <c r="D30821" s="16"/>
    </row>
    <row r="30822" spans="4:4">
      <c r="D30822" s="16"/>
    </row>
    <row r="30823" spans="4:4">
      <c r="D30823" s="16"/>
    </row>
    <row r="30824" spans="4:4">
      <c r="D30824" s="16"/>
    </row>
    <row r="30825" spans="4:4">
      <c r="D30825" s="16"/>
    </row>
    <row r="30826" spans="4:4">
      <c r="D30826" s="16"/>
    </row>
    <row r="30827" spans="4:4">
      <c r="D30827" s="16"/>
    </row>
    <row r="30828" spans="4:4">
      <c r="D30828" s="16"/>
    </row>
    <row r="30829" spans="4:4">
      <c r="D30829" s="16"/>
    </row>
    <row r="30830" spans="4:4">
      <c r="D30830" s="16"/>
    </row>
    <row r="30831" spans="4:4">
      <c r="D30831" s="16"/>
    </row>
    <row r="30832" spans="4:4">
      <c r="D30832" s="16"/>
    </row>
    <row r="30833" spans="4:4">
      <c r="D30833" s="16"/>
    </row>
    <row r="30834" spans="4:4">
      <c r="D30834" s="16"/>
    </row>
    <row r="30835" spans="4:4">
      <c r="D30835" s="16"/>
    </row>
    <row r="30836" spans="4:4">
      <c r="D30836" s="16"/>
    </row>
    <row r="30837" spans="4:4">
      <c r="D30837" s="16"/>
    </row>
    <row r="30838" spans="4:4">
      <c r="D30838" s="16"/>
    </row>
    <row r="30839" spans="4:4">
      <c r="D30839" s="16"/>
    </row>
    <row r="30840" spans="4:4">
      <c r="D30840" s="16"/>
    </row>
    <row r="30841" spans="4:4">
      <c r="D30841" s="16"/>
    </row>
    <row r="30842" spans="4:4">
      <c r="D30842" s="16"/>
    </row>
    <row r="30843" spans="4:4">
      <c r="D30843" s="16"/>
    </row>
    <row r="30844" spans="4:4">
      <c r="D30844" s="16"/>
    </row>
    <row r="30845" spans="4:4">
      <c r="D30845" s="16"/>
    </row>
    <row r="30846" spans="4:4">
      <c r="D30846" s="16"/>
    </row>
    <row r="30847" spans="4:4">
      <c r="D30847" s="16"/>
    </row>
    <row r="30848" spans="4:4">
      <c r="D30848" s="16"/>
    </row>
    <row r="30849" spans="4:4">
      <c r="D30849" s="16"/>
    </row>
    <row r="30850" spans="4:4">
      <c r="D30850" s="16"/>
    </row>
    <row r="30851" spans="4:4">
      <c r="D30851" s="16"/>
    </row>
    <row r="30852" spans="4:4">
      <c r="D30852" s="16"/>
    </row>
    <row r="30853" spans="4:4">
      <c r="D30853" s="16"/>
    </row>
    <row r="30854" spans="4:4">
      <c r="D30854" s="16"/>
    </row>
    <row r="30855" spans="4:4">
      <c r="D30855" s="16"/>
    </row>
    <row r="30856" spans="4:4">
      <c r="D30856" s="16"/>
    </row>
    <row r="30857" spans="4:4">
      <c r="D30857" s="16"/>
    </row>
    <row r="30858" spans="4:4">
      <c r="D30858" s="16"/>
    </row>
    <row r="30859" spans="4:4">
      <c r="D30859" s="16"/>
    </row>
    <row r="30860" spans="4:4">
      <c r="D30860" s="16"/>
    </row>
    <row r="30861" spans="4:4">
      <c r="D30861" s="16"/>
    </row>
    <row r="30862" spans="4:4">
      <c r="D30862" s="16"/>
    </row>
    <row r="30863" spans="4:4">
      <c r="D30863" s="16"/>
    </row>
    <row r="30864" spans="4:4">
      <c r="D30864" s="16"/>
    </row>
    <row r="30865" spans="4:4">
      <c r="D30865" s="16"/>
    </row>
    <row r="30866" spans="4:4">
      <c r="D30866" s="16"/>
    </row>
    <row r="30867" spans="4:4">
      <c r="D30867" s="16"/>
    </row>
    <row r="30868" spans="4:4">
      <c r="D30868" s="16"/>
    </row>
    <row r="30869" spans="4:4">
      <c r="D30869" s="16"/>
    </row>
    <row r="30870" spans="4:4">
      <c r="D30870" s="16"/>
    </row>
    <row r="30871" spans="4:4">
      <c r="D30871" s="16"/>
    </row>
    <row r="30872" spans="4:4">
      <c r="D30872" s="16"/>
    </row>
    <row r="30873" spans="4:4">
      <c r="D30873" s="16"/>
    </row>
    <row r="30874" spans="4:4">
      <c r="D30874" s="16"/>
    </row>
    <row r="30875" spans="4:4">
      <c r="D30875" s="16"/>
    </row>
    <row r="30876" spans="4:4">
      <c r="D30876" s="16"/>
    </row>
    <row r="30877" spans="4:4">
      <c r="D30877" s="16"/>
    </row>
    <row r="30878" spans="4:4">
      <c r="D30878" s="16"/>
    </row>
    <row r="30879" spans="4:4">
      <c r="D30879" s="16"/>
    </row>
    <row r="30880" spans="4:4">
      <c r="D30880" s="16"/>
    </row>
    <row r="30881" spans="4:4">
      <c r="D30881" s="16"/>
    </row>
    <row r="30882" spans="4:4">
      <c r="D30882" s="16"/>
    </row>
    <row r="30883" spans="4:4">
      <c r="D30883" s="16"/>
    </row>
    <row r="30884" spans="4:4">
      <c r="D30884" s="16"/>
    </row>
    <row r="30885" spans="4:4">
      <c r="D30885" s="16"/>
    </row>
    <row r="30886" spans="4:4">
      <c r="D30886" s="16"/>
    </row>
    <row r="30887" spans="4:4">
      <c r="D30887" s="16"/>
    </row>
    <row r="30888" spans="4:4">
      <c r="D30888" s="16"/>
    </row>
    <row r="30889" spans="4:4">
      <c r="D30889" s="16"/>
    </row>
    <row r="30890" spans="4:4">
      <c r="D30890" s="16"/>
    </row>
    <row r="30891" spans="4:4">
      <c r="D30891" s="16"/>
    </row>
    <row r="30892" spans="4:4">
      <c r="D30892" s="16"/>
    </row>
    <row r="30893" spans="4:4">
      <c r="D30893" s="16"/>
    </row>
    <row r="30894" spans="4:4">
      <c r="D30894" s="16"/>
    </row>
    <row r="30895" spans="4:4">
      <c r="D30895" s="16"/>
    </row>
    <row r="30896" spans="4:4">
      <c r="D30896" s="16"/>
    </row>
    <row r="30897" spans="4:4">
      <c r="D30897" s="16"/>
    </row>
    <row r="30898" spans="4:4">
      <c r="D30898" s="16"/>
    </row>
    <row r="30899" spans="4:4">
      <c r="D30899" s="16"/>
    </row>
    <row r="30900" spans="4:4">
      <c r="D30900" s="16"/>
    </row>
    <row r="30901" spans="4:4">
      <c r="D30901" s="16"/>
    </row>
    <row r="30902" spans="4:4">
      <c r="D30902" s="16"/>
    </row>
    <row r="30903" spans="4:4">
      <c r="D30903" s="16"/>
    </row>
    <row r="30904" spans="4:4">
      <c r="D30904" s="16"/>
    </row>
    <row r="30905" spans="4:4">
      <c r="D30905" s="16"/>
    </row>
    <row r="30906" spans="4:4">
      <c r="D30906" s="16"/>
    </row>
    <row r="30907" spans="4:4">
      <c r="D30907" s="16"/>
    </row>
    <row r="30908" spans="4:4">
      <c r="D30908" s="16"/>
    </row>
    <row r="30909" spans="4:4">
      <c r="D30909" s="16"/>
    </row>
    <row r="30910" spans="4:4">
      <c r="D30910" s="16"/>
    </row>
    <row r="30911" spans="4:4">
      <c r="D30911" s="16"/>
    </row>
    <row r="30912" spans="4:4">
      <c r="D30912" s="16"/>
    </row>
    <row r="30913" spans="4:4">
      <c r="D30913" s="16"/>
    </row>
    <row r="30914" spans="4:4">
      <c r="D30914" s="16"/>
    </row>
    <row r="30915" spans="4:4">
      <c r="D30915" s="16"/>
    </row>
    <row r="30916" spans="4:4">
      <c r="D30916" s="16"/>
    </row>
    <row r="30917" spans="4:4">
      <c r="D30917" s="16"/>
    </row>
    <row r="30918" spans="4:4">
      <c r="D30918" s="16"/>
    </row>
    <row r="30919" spans="4:4">
      <c r="D30919" s="16"/>
    </row>
    <row r="30920" spans="4:4">
      <c r="D30920" s="16"/>
    </row>
    <row r="30921" spans="4:4">
      <c r="D30921" s="16"/>
    </row>
    <row r="30922" spans="4:4">
      <c r="D30922" s="16"/>
    </row>
    <row r="30923" spans="4:4">
      <c r="D30923" s="16"/>
    </row>
    <row r="30924" spans="4:4">
      <c r="D30924" s="16"/>
    </row>
    <row r="30925" spans="4:4">
      <c r="D30925" s="16"/>
    </row>
    <row r="30926" spans="4:4">
      <c r="D30926" s="16"/>
    </row>
    <row r="30927" spans="4:4">
      <c r="D30927" s="16"/>
    </row>
    <row r="30928" spans="4:4">
      <c r="D30928" s="16"/>
    </row>
    <row r="30929" spans="4:4">
      <c r="D30929" s="16"/>
    </row>
    <row r="30930" spans="4:4">
      <c r="D30930" s="16"/>
    </row>
    <row r="30931" spans="4:4">
      <c r="D30931" s="16"/>
    </row>
    <row r="30932" spans="4:4">
      <c r="D30932" s="16"/>
    </row>
    <row r="30933" spans="4:4">
      <c r="D30933" s="16"/>
    </row>
    <row r="30934" spans="4:4">
      <c r="D30934" s="16"/>
    </row>
    <row r="30935" spans="4:4">
      <c r="D30935" s="16"/>
    </row>
    <row r="30936" spans="4:4">
      <c r="D30936" s="16"/>
    </row>
    <row r="30937" spans="4:4">
      <c r="D30937" s="16"/>
    </row>
    <row r="30938" spans="4:4">
      <c r="D30938" s="16"/>
    </row>
    <row r="30939" spans="4:4">
      <c r="D30939" s="16"/>
    </row>
    <row r="30940" spans="4:4">
      <c r="D30940" s="16"/>
    </row>
    <row r="30941" spans="4:4">
      <c r="D30941" s="16"/>
    </row>
    <row r="30942" spans="4:4">
      <c r="D30942" s="16"/>
    </row>
    <row r="30943" spans="4:4">
      <c r="D30943" s="16"/>
    </row>
    <row r="30944" spans="4:4">
      <c r="D30944" s="16"/>
    </row>
    <row r="30945" spans="4:4">
      <c r="D30945" s="16"/>
    </row>
    <row r="30946" spans="4:4">
      <c r="D30946" s="16"/>
    </row>
    <row r="30947" spans="4:4">
      <c r="D30947" s="16"/>
    </row>
    <row r="30948" spans="4:4">
      <c r="D30948" s="16"/>
    </row>
    <row r="30949" spans="4:4">
      <c r="D30949" s="16"/>
    </row>
    <row r="30950" spans="4:4">
      <c r="D30950" s="16"/>
    </row>
    <row r="30951" spans="4:4">
      <c r="D30951" s="16"/>
    </row>
    <row r="30952" spans="4:4">
      <c r="D30952" s="16"/>
    </row>
    <row r="30953" spans="4:4">
      <c r="D30953" s="16"/>
    </row>
    <row r="30954" spans="4:4">
      <c r="D30954" s="16"/>
    </row>
    <row r="30955" spans="4:4">
      <c r="D30955" s="16"/>
    </row>
    <row r="30956" spans="4:4">
      <c r="D30956" s="16"/>
    </row>
    <row r="30957" spans="4:4">
      <c r="D30957" s="16"/>
    </row>
    <row r="30958" spans="4:4">
      <c r="D30958" s="16"/>
    </row>
    <row r="30959" spans="4:4">
      <c r="D30959" s="16"/>
    </row>
    <row r="30960" spans="4:4">
      <c r="D30960" s="16"/>
    </row>
    <row r="30961" spans="4:4">
      <c r="D30961" s="16"/>
    </row>
    <row r="30962" spans="4:4">
      <c r="D30962" s="16"/>
    </row>
    <row r="30963" spans="4:4">
      <c r="D30963" s="16"/>
    </row>
    <row r="30964" spans="4:4">
      <c r="D30964" s="16"/>
    </row>
    <row r="30965" spans="4:4">
      <c r="D30965" s="16"/>
    </row>
    <row r="30966" spans="4:4">
      <c r="D30966" s="16"/>
    </row>
    <row r="30967" spans="4:4">
      <c r="D30967" s="16"/>
    </row>
    <row r="30968" spans="4:4">
      <c r="D30968" s="16"/>
    </row>
    <row r="30969" spans="4:4">
      <c r="D30969" s="16"/>
    </row>
    <row r="30970" spans="4:4">
      <c r="D30970" s="16"/>
    </row>
    <row r="30971" spans="4:4">
      <c r="D30971" s="16"/>
    </row>
    <row r="30972" spans="4:4">
      <c r="D30972" s="16"/>
    </row>
    <row r="30973" spans="4:4">
      <c r="D30973" s="16"/>
    </row>
    <row r="30974" spans="4:4">
      <c r="D30974" s="16"/>
    </row>
    <row r="30975" spans="4:4">
      <c r="D30975" s="16"/>
    </row>
    <row r="30976" spans="4:4">
      <c r="D30976" s="16"/>
    </row>
    <row r="30977" spans="4:4">
      <c r="D30977" s="16"/>
    </row>
    <row r="30978" spans="4:4">
      <c r="D30978" s="16"/>
    </row>
    <row r="30979" spans="4:4">
      <c r="D30979" s="16"/>
    </row>
    <row r="30980" spans="4:4">
      <c r="D30980" s="16"/>
    </row>
    <row r="30981" spans="4:4">
      <c r="D30981" s="16"/>
    </row>
    <row r="30982" spans="4:4">
      <c r="D30982" s="16"/>
    </row>
    <row r="30983" spans="4:4">
      <c r="D30983" s="16"/>
    </row>
    <row r="30984" spans="4:4">
      <c r="D30984" s="16"/>
    </row>
    <row r="30985" spans="4:4">
      <c r="D30985" s="16"/>
    </row>
    <row r="30986" spans="4:4">
      <c r="D30986" s="16"/>
    </row>
    <row r="30987" spans="4:4">
      <c r="D30987" s="16"/>
    </row>
    <row r="30988" spans="4:4">
      <c r="D30988" s="16"/>
    </row>
    <row r="30989" spans="4:4">
      <c r="D30989" s="16"/>
    </row>
    <row r="30990" spans="4:4">
      <c r="D30990" s="16"/>
    </row>
    <row r="30991" spans="4:4">
      <c r="D30991" s="16"/>
    </row>
    <row r="30992" spans="4:4">
      <c r="D30992" s="16"/>
    </row>
    <row r="30993" spans="4:4">
      <c r="D30993" s="16"/>
    </row>
    <row r="30994" spans="4:4">
      <c r="D30994" s="16"/>
    </row>
    <row r="30995" spans="4:4">
      <c r="D30995" s="16"/>
    </row>
    <row r="30996" spans="4:4">
      <c r="D30996" s="16"/>
    </row>
    <row r="30997" spans="4:4">
      <c r="D30997" s="16"/>
    </row>
    <row r="30998" spans="4:4">
      <c r="D30998" s="16"/>
    </row>
    <row r="30999" spans="4:4">
      <c r="D30999" s="16"/>
    </row>
    <row r="31000" spans="4:4">
      <c r="D31000" s="16"/>
    </row>
    <row r="31001" spans="4:4">
      <c r="D31001" s="16"/>
    </row>
    <row r="31002" spans="4:4">
      <c r="D31002" s="16"/>
    </row>
    <row r="31003" spans="4:4">
      <c r="D31003" s="16"/>
    </row>
    <row r="31004" spans="4:4">
      <c r="D31004" s="16"/>
    </row>
    <row r="31005" spans="4:4">
      <c r="D31005" s="16"/>
    </row>
    <row r="31006" spans="4:4">
      <c r="D31006" s="16"/>
    </row>
    <row r="31007" spans="4:4">
      <c r="D31007" s="16"/>
    </row>
    <row r="31008" spans="4:4">
      <c r="D31008" s="16"/>
    </row>
    <row r="31009" spans="4:4">
      <c r="D31009" s="16"/>
    </row>
    <row r="31010" spans="4:4">
      <c r="D31010" s="16"/>
    </row>
    <row r="31011" spans="4:4">
      <c r="D31011" s="16"/>
    </row>
    <row r="31012" spans="4:4">
      <c r="D31012" s="16"/>
    </row>
    <row r="31013" spans="4:4">
      <c r="D31013" s="16"/>
    </row>
    <row r="31014" spans="4:4">
      <c r="D31014" s="16"/>
    </row>
    <row r="31015" spans="4:4">
      <c r="D31015" s="16"/>
    </row>
    <row r="31016" spans="4:4">
      <c r="D31016" s="16"/>
    </row>
    <row r="31017" spans="4:4">
      <c r="D31017" s="16"/>
    </row>
    <row r="31018" spans="4:4">
      <c r="D31018" s="16"/>
    </row>
    <row r="31019" spans="4:4">
      <c r="D31019" s="16"/>
    </row>
    <row r="31020" spans="4:4">
      <c r="D31020" s="16"/>
    </row>
    <row r="31021" spans="4:4">
      <c r="D31021" s="16"/>
    </row>
    <row r="31022" spans="4:4">
      <c r="D31022" s="16"/>
    </row>
    <row r="31023" spans="4:4">
      <c r="D31023" s="16"/>
    </row>
    <row r="31024" spans="4:4">
      <c r="D31024" s="16"/>
    </row>
    <row r="31025" spans="4:4">
      <c r="D31025" s="16"/>
    </row>
    <row r="31026" spans="4:4">
      <c r="D31026" s="16"/>
    </row>
    <row r="31027" spans="4:4">
      <c r="D31027" s="16"/>
    </row>
    <row r="31028" spans="4:4">
      <c r="D31028" s="16"/>
    </row>
    <row r="31029" spans="4:4">
      <c r="D31029" s="16"/>
    </row>
    <row r="31030" spans="4:4">
      <c r="D31030" s="16"/>
    </row>
    <row r="31031" spans="4:4">
      <c r="D31031" s="16"/>
    </row>
    <row r="31032" spans="4:4">
      <c r="D31032" s="16"/>
    </row>
    <row r="31033" spans="4:4">
      <c r="D31033" s="16"/>
    </row>
    <row r="31034" spans="4:4">
      <c r="D31034" s="16"/>
    </row>
    <row r="31035" spans="4:4">
      <c r="D31035" s="16"/>
    </row>
    <row r="31036" spans="4:4">
      <c r="D31036" s="16"/>
    </row>
    <row r="31037" spans="4:4">
      <c r="D31037" s="16"/>
    </row>
    <row r="31038" spans="4:4">
      <c r="D31038" s="16"/>
    </row>
    <row r="31039" spans="4:4">
      <c r="D31039" s="16"/>
    </row>
    <row r="31040" spans="4:4">
      <c r="D31040" s="16"/>
    </row>
    <row r="31041" spans="4:4">
      <c r="D31041" s="16"/>
    </row>
    <row r="31042" spans="4:4">
      <c r="D31042" s="16"/>
    </row>
    <row r="31043" spans="4:4">
      <c r="D31043" s="16"/>
    </row>
    <row r="31044" spans="4:4">
      <c r="D31044" s="16"/>
    </row>
    <row r="31045" spans="4:4">
      <c r="D31045" s="16"/>
    </row>
    <row r="31046" spans="4:4">
      <c r="D31046" s="16"/>
    </row>
    <row r="31047" spans="4:4">
      <c r="D31047" s="16"/>
    </row>
    <row r="31048" spans="4:4">
      <c r="D31048" s="16"/>
    </row>
    <row r="31049" spans="4:4">
      <c r="D31049" s="16"/>
    </row>
    <row r="31050" spans="4:4">
      <c r="D31050" s="16"/>
    </row>
    <row r="31051" spans="4:4">
      <c r="D31051" s="16"/>
    </row>
    <row r="31052" spans="4:4">
      <c r="D31052" s="16"/>
    </row>
    <row r="31053" spans="4:4">
      <c r="D31053" s="16"/>
    </row>
    <row r="31054" spans="4:4">
      <c r="D31054" s="16"/>
    </row>
    <row r="31055" spans="4:4">
      <c r="D31055" s="16"/>
    </row>
    <row r="31056" spans="4:4">
      <c r="D31056" s="16"/>
    </row>
    <row r="31057" spans="4:4">
      <c r="D31057" s="16"/>
    </row>
    <row r="31058" spans="4:4">
      <c r="D31058" s="16"/>
    </row>
    <row r="31059" spans="4:4">
      <c r="D31059" s="16"/>
    </row>
    <row r="31060" spans="4:4">
      <c r="D31060" s="16"/>
    </row>
    <row r="31061" spans="4:4">
      <c r="D31061" s="16"/>
    </row>
    <row r="31062" spans="4:4">
      <c r="D31062" s="16"/>
    </row>
    <row r="31063" spans="4:4">
      <c r="D31063" s="16"/>
    </row>
    <row r="31064" spans="4:4">
      <c r="D31064" s="16"/>
    </row>
    <row r="31065" spans="4:4">
      <c r="D31065" s="16"/>
    </row>
    <row r="31066" spans="4:4">
      <c r="D31066" s="16"/>
    </row>
    <row r="31067" spans="4:4">
      <c r="D31067" s="16"/>
    </row>
    <row r="31068" spans="4:4">
      <c r="D31068" s="16"/>
    </row>
    <row r="31069" spans="4:4">
      <c r="D31069" s="16"/>
    </row>
    <row r="31070" spans="4:4">
      <c r="D31070" s="16"/>
    </row>
    <row r="31071" spans="4:4">
      <c r="D31071" s="16"/>
    </row>
    <row r="31072" spans="4:4">
      <c r="D31072" s="16"/>
    </row>
    <row r="31073" spans="4:4">
      <c r="D31073" s="16"/>
    </row>
    <row r="31074" spans="4:4">
      <c r="D31074" s="16"/>
    </row>
    <row r="31075" spans="4:4">
      <c r="D31075" s="16"/>
    </row>
    <row r="31076" spans="4:4">
      <c r="D31076" s="16"/>
    </row>
    <row r="31077" spans="4:4">
      <c r="D31077" s="16"/>
    </row>
    <row r="31078" spans="4:4">
      <c r="D31078" s="16"/>
    </row>
    <row r="31079" spans="4:4">
      <c r="D31079" s="16"/>
    </row>
    <row r="31080" spans="4:4">
      <c r="D31080" s="16"/>
    </row>
    <row r="31081" spans="4:4">
      <c r="D31081" s="16"/>
    </row>
    <row r="31082" spans="4:4">
      <c r="D31082" s="16"/>
    </row>
    <row r="31083" spans="4:4">
      <c r="D31083" s="16"/>
    </row>
    <row r="31084" spans="4:4">
      <c r="D31084" s="16"/>
    </row>
    <row r="31085" spans="4:4">
      <c r="D31085" s="16"/>
    </row>
    <row r="31086" spans="4:4">
      <c r="D31086" s="16"/>
    </row>
    <row r="31087" spans="4:4">
      <c r="D31087" s="16"/>
    </row>
    <row r="31088" spans="4:4">
      <c r="D31088" s="16"/>
    </row>
    <row r="31089" spans="4:4">
      <c r="D31089" s="16"/>
    </row>
    <row r="31090" spans="4:4">
      <c r="D31090" s="16"/>
    </row>
    <row r="31091" spans="4:4">
      <c r="D31091" s="16"/>
    </row>
    <row r="31092" spans="4:4">
      <c r="D31092" s="16"/>
    </row>
    <row r="31093" spans="4:4">
      <c r="D31093" s="16"/>
    </row>
    <row r="31094" spans="4:4">
      <c r="D31094" s="16"/>
    </row>
    <row r="31095" spans="4:4">
      <c r="D31095" s="16"/>
    </row>
    <row r="31096" spans="4:4">
      <c r="D31096" s="16"/>
    </row>
    <row r="31097" spans="4:4">
      <c r="D31097" s="16"/>
    </row>
    <row r="31098" spans="4:4">
      <c r="D31098" s="16"/>
    </row>
    <row r="31099" spans="4:4">
      <c r="D31099" s="16"/>
    </row>
    <row r="31100" spans="4:4">
      <c r="D31100" s="16"/>
    </row>
    <row r="31101" spans="4:4">
      <c r="D31101" s="16"/>
    </row>
    <row r="31102" spans="4:4">
      <c r="D31102" s="16"/>
    </row>
    <row r="31103" spans="4:4">
      <c r="D31103" s="16"/>
    </row>
    <row r="31104" spans="4:4">
      <c r="D31104" s="16"/>
    </row>
    <row r="31105" spans="4:4">
      <c r="D31105" s="16"/>
    </row>
    <row r="31106" spans="4:4">
      <c r="D31106" s="16"/>
    </row>
    <row r="31107" spans="4:4">
      <c r="D31107" s="16"/>
    </row>
    <row r="31108" spans="4:4">
      <c r="D31108" s="16"/>
    </row>
    <row r="31109" spans="4:4">
      <c r="D31109" s="16"/>
    </row>
    <row r="31110" spans="4:4">
      <c r="D31110" s="16"/>
    </row>
    <row r="31111" spans="4:4">
      <c r="D31111" s="16"/>
    </row>
    <row r="31112" spans="4:4">
      <c r="D31112" s="16"/>
    </row>
    <row r="31113" spans="4:4">
      <c r="D31113" s="16"/>
    </row>
    <row r="31114" spans="4:4">
      <c r="D31114" s="16"/>
    </row>
    <row r="31115" spans="4:4">
      <c r="D31115" s="16"/>
    </row>
    <row r="31116" spans="4:4">
      <c r="D31116" s="16"/>
    </row>
    <row r="31117" spans="4:4">
      <c r="D31117" s="16"/>
    </row>
    <row r="31118" spans="4:4">
      <c r="D31118" s="16"/>
    </row>
    <row r="31119" spans="4:4">
      <c r="D31119" s="16"/>
    </row>
    <row r="31120" spans="4:4">
      <c r="D31120" s="16"/>
    </row>
    <row r="31121" spans="4:4">
      <c r="D31121" s="16"/>
    </row>
    <row r="31122" spans="4:4">
      <c r="D31122" s="16"/>
    </row>
    <row r="31123" spans="4:4">
      <c r="D31123" s="16"/>
    </row>
    <row r="31124" spans="4:4">
      <c r="D31124" s="16"/>
    </row>
    <row r="31125" spans="4:4">
      <c r="D31125" s="16"/>
    </row>
    <row r="31126" spans="4:4">
      <c r="D31126" s="16"/>
    </row>
    <row r="31127" spans="4:4">
      <c r="D31127" s="16"/>
    </row>
    <row r="31128" spans="4:4">
      <c r="D31128" s="16"/>
    </row>
    <row r="31129" spans="4:4">
      <c r="D31129" s="16"/>
    </row>
    <row r="31130" spans="4:4">
      <c r="D31130" s="16"/>
    </row>
    <row r="31131" spans="4:4">
      <c r="D31131" s="16"/>
    </row>
    <row r="31132" spans="4:4">
      <c r="D31132" s="16"/>
    </row>
    <row r="31133" spans="4:4">
      <c r="D31133" s="16"/>
    </row>
    <row r="31134" spans="4:4">
      <c r="D31134" s="16"/>
    </row>
    <row r="31135" spans="4:4">
      <c r="D31135" s="16"/>
    </row>
    <row r="31136" spans="4:4">
      <c r="D31136" s="16"/>
    </row>
    <row r="31137" spans="4:4">
      <c r="D31137" s="16"/>
    </row>
    <row r="31138" spans="4:4">
      <c r="D31138" s="16"/>
    </row>
    <row r="31139" spans="4:4">
      <c r="D31139" s="16"/>
    </row>
    <row r="31140" spans="4:4">
      <c r="D31140" s="16"/>
    </row>
    <row r="31141" spans="4:4">
      <c r="D31141" s="16"/>
    </row>
    <row r="31142" spans="4:4">
      <c r="D31142" s="16"/>
    </row>
    <row r="31143" spans="4:4">
      <c r="D31143" s="16"/>
    </row>
    <row r="31144" spans="4:4">
      <c r="D31144" s="16"/>
    </row>
    <row r="31145" spans="4:4">
      <c r="D31145" s="16"/>
    </row>
    <row r="31146" spans="4:4">
      <c r="D31146" s="16"/>
    </row>
    <row r="31147" spans="4:4">
      <c r="D31147" s="16"/>
    </row>
    <row r="31148" spans="4:4">
      <c r="D31148" s="16"/>
    </row>
    <row r="31149" spans="4:4">
      <c r="D31149" s="16"/>
    </row>
    <row r="31150" spans="4:4">
      <c r="D31150" s="16"/>
    </row>
    <row r="31151" spans="4:4">
      <c r="D31151" s="16"/>
    </row>
    <row r="31152" spans="4:4">
      <c r="D31152" s="16"/>
    </row>
    <row r="31153" spans="4:4">
      <c r="D31153" s="16"/>
    </row>
    <row r="31154" spans="4:4">
      <c r="D31154" s="16"/>
    </row>
    <row r="31155" spans="4:4">
      <c r="D31155" s="16"/>
    </row>
    <row r="31156" spans="4:4">
      <c r="D31156" s="16"/>
    </row>
    <row r="31157" spans="4:4">
      <c r="D31157" s="16"/>
    </row>
    <row r="31158" spans="4:4">
      <c r="D31158" s="16"/>
    </row>
    <row r="31159" spans="4:4">
      <c r="D31159" s="16"/>
    </row>
    <row r="31160" spans="4:4">
      <c r="D31160" s="16"/>
    </row>
    <row r="31161" spans="4:4">
      <c r="D31161" s="16"/>
    </row>
    <row r="31162" spans="4:4">
      <c r="D31162" s="16"/>
    </row>
    <row r="31163" spans="4:4">
      <c r="D31163" s="16"/>
    </row>
    <row r="31164" spans="4:4">
      <c r="D31164" s="16"/>
    </row>
    <row r="31165" spans="4:4">
      <c r="D31165" s="16"/>
    </row>
    <row r="31166" spans="4:4">
      <c r="D31166" s="16"/>
    </row>
    <row r="31167" spans="4:4">
      <c r="D31167" s="16"/>
    </row>
    <row r="31168" spans="4:4">
      <c r="D31168" s="16"/>
    </row>
    <row r="31169" spans="4:4">
      <c r="D31169" s="16"/>
    </row>
    <row r="31170" spans="4:4">
      <c r="D31170" s="16"/>
    </row>
    <row r="31171" spans="4:4">
      <c r="D31171" s="16"/>
    </row>
    <row r="31172" spans="4:4">
      <c r="D31172" s="16"/>
    </row>
    <row r="31173" spans="4:4">
      <c r="D31173" s="16"/>
    </row>
    <row r="31174" spans="4:4">
      <c r="D31174" s="16"/>
    </row>
    <row r="31175" spans="4:4">
      <c r="D31175" s="16"/>
    </row>
    <row r="31176" spans="4:4">
      <c r="D31176" s="16"/>
    </row>
    <row r="31177" spans="4:4">
      <c r="D31177" s="16"/>
    </row>
    <row r="31178" spans="4:4">
      <c r="D31178" s="16"/>
    </row>
    <row r="31179" spans="4:4">
      <c r="D31179" s="16"/>
    </row>
    <row r="31180" spans="4:4">
      <c r="D31180" s="16"/>
    </row>
    <row r="31181" spans="4:4">
      <c r="D31181" s="16"/>
    </row>
    <row r="31182" spans="4:4">
      <c r="D31182" s="16"/>
    </row>
    <row r="31183" spans="4:4">
      <c r="D31183" s="16"/>
    </row>
    <row r="31184" spans="4:4">
      <c r="D31184" s="16"/>
    </row>
    <row r="31185" spans="4:4">
      <c r="D31185" s="16"/>
    </row>
    <row r="31186" spans="4:4">
      <c r="D31186" s="16"/>
    </row>
    <row r="31187" spans="4:4">
      <c r="D31187" s="16"/>
    </row>
    <row r="31188" spans="4:4">
      <c r="D31188" s="16"/>
    </row>
    <row r="31189" spans="4:4">
      <c r="D31189" s="16"/>
    </row>
    <row r="31190" spans="4:4">
      <c r="D31190" s="16"/>
    </row>
    <row r="31191" spans="4:4">
      <c r="D31191" s="16"/>
    </row>
    <row r="31192" spans="4:4">
      <c r="D31192" s="16"/>
    </row>
    <row r="31193" spans="4:4">
      <c r="D31193" s="16"/>
    </row>
    <row r="31194" spans="4:4">
      <c r="D31194" s="16"/>
    </row>
    <row r="31195" spans="4:4">
      <c r="D31195" s="16"/>
    </row>
    <row r="31196" spans="4:4">
      <c r="D31196" s="16"/>
    </row>
    <row r="31197" spans="4:4">
      <c r="D31197" s="16"/>
    </row>
    <row r="31198" spans="4:4">
      <c r="D31198" s="16"/>
    </row>
    <row r="31199" spans="4:4">
      <c r="D31199" s="16"/>
    </row>
    <row r="31200" spans="4:4">
      <c r="D31200" s="16"/>
    </row>
    <row r="31201" spans="4:4">
      <c r="D31201" s="16"/>
    </row>
    <row r="31202" spans="4:4">
      <c r="D31202" s="16"/>
    </row>
    <row r="31203" spans="4:4">
      <c r="D31203" s="16"/>
    </row>
    <row r="31204" spans="4:4">
      <c r="D31204" s="16"/>
    </row>
    <row r="31205" spans="4:4">
      <c r="D31205" s="16"/>
    </row>
    <row r="31206" spans="4:4">
      <c r="D31206" s="16"/>
    </row>
    <row r="31207" spans="4:4">
      <c r="D31207" s="16"/>
    </row>
    <row r="31208" spans="4:4">
      <c r="D31208" s="16"/>
    </row>
    <row r="31209" spans="4:4">
      <c r="D31209" s="16"/>
    </row>
    <row r="31210" spans="4:4">
      <c r="D31210" s="16"/>
    </row>
    <row r="31211" spans="4:4">
      <c r="D31211" s="16"/>
    </row>
    <row r="31212" spans="4:4">
      <c r="D31212" s="16"/>
    </row>
    <row r="31213" spans="4:4">
      <c r="D31213" s="16"/>
    </row>
    <row r="31214" spans="4:4">
      <c r="D31214" s="16"/>
    </row>
    <row r="31215" spans="4:4">
      <c r="D31215" s="16"/>
    </row>
    <row r="31216" spans="4:4">
      <c r="D31216" s="16"/>
    </row>
    <row r="31217" spans="4:4">
      <c r="D31217" s="16"/>
    </row>
    <row r="31218" spans="4:4">
      <c r="D31218" s="16"/>
    </row>
    <row r="31219" spans="4:4">
      <c r="D31219" s="16"/>
    </row>
    <row r="31220" spans="4:4">
      <c r="D31220" s="16"/>
    </row>
    <row r="31221" spans="4:4">
      <c r="D31221" s="16"/>
    </row>
    <row r="31222" spans="4:4">
      <c r="D31222" s="16"/>
    </row>
    <row r="31223" spans="4:4">
      <c r="D31223" s="16"/>
    </row>
    <row r="31224" spans="4:4">
      <c r="D31224" s="16"/>
    </row>
    <row r="31225" spans="4:4">
      <c r="D31225" s="16"/>
    </row>
    <row r="31226" spans="4:4">
      <c r="D31226" s="16"/>
    </row>
    <row r="31227" spans="4:4">
      <c r="D31227" s="16"/>
    </row>
    <row r="31228" spans="4:4">
      <c r="D31228" s="16"/>
    </row>
    <row r="31229" spans="4:4">
      <c r="D31229" s="16"/>
    </row>
    <row r="31230" spans="4:4">
      <c r="D31230" s="16"/>
    </row>
    <row r="31231" spans="4:4">
      <c r="D31231" s="16"/>
    </row>
    <row r="31232" spans="4:4">
      <c r="D31232" s="16"/>
    </row>
    <row r="31233" spans="4:4">
      <c r="D31233" s="16"/>
    </row>
    <row r="31234" spans="4:4">
      <c r="D31234" s="16"/>
    </row>
    <row r="31235" spans="4:4">
      <c r="D31235" s="16"/>
    </row>
    <row r="31236" spans="4:4">
      <c r="D31236" s="16"/>
    </row>
    <row r="31237" spans="4:4">
      <c r="D31237" s="16"/>
    </row>
    <row r="31238" spans="4:4">
      <c r="D31238" s="16"/>
    </row>
    <row r="31239" spans="4:4">
      <c r="D31239" s="16"/>
    </row>
    <row r="31240" spans="4:4">
      <c r="D31240" s="16"/>
    </row>
    <row r="31241" spans="4:4">
      <c r="D31241" s="16"/>
    </row>
    <row r="31242" spans="4:4">
      <c r="D31242" s="16"/>
    </row>
    <row r="31243" spans="4:4">
      <c r="D31243" s="16"/>
    </row>
    <row r="31244" spans="4:4">
      <c r="D31244" s="16"/>
    </row>
    <row r="31245" spans="4:4">
      <c r="D31245" s="16"/>
    </row>
    <row r="31246" spans="4:4">
      <c r="D31246" s="16"/>
    </row>
    <row r="31247" spans="4:4">
      <c r="D31247" s="16"/>
    </row>
    <row r="31248" spans="4:4">
      <c r="D31248" s="16"/>
    </row>
    <row r="31249" spans="4:4">
      <c r="D31249" s="16"/>
    </row>
    <row r="31250" spans="4:4">
      <c r="D31250" s="16"/>
    </row>
    <row r="31251" spans="4:4">
      <c r="D31251" s="16"/>
    </row>
    <row r="31252" spans="4:4">
      <c r="D31252" s="16"/>
    </row>
    <row r="31253" spans="4:4">
      <c r="D31253" s="16"/>
    </row>
    <row r="31254" spans="4:4">
      <c r="D31254" s="16"/>
    </row>
    <row r="31255" spans="4:4">
      <c r="D31255" s="16"/>
    </row>
    <row r="31256" spans="4:4">
      <c r="D31256" s="16"/>
    </row>
    <row r="31257" spans="4:4">
      <c r="D31257" s="16"/>
    </row>
    <row r="31258" spans="4:4">
      <c r="D31258" s="16"/>
    </row>
    <row r="31259" spans="4:4">
      <c r="D31259" s="16"/>
    </row>
    <row r="31260" spans="4:4">
      <c r="D31260" s="16"/>
    </row>
    <row r="31261" spans="4:4">
      <c r="D31261" s="16"/>
    </row>
    <row r="31262" spans="4:4">
      <c r="D31262" s="16"/>
    </row>
    <row r="31263" spans="4:4">
      <c r="D31263" s="16"/>
    </row>
    <row r="31264" spans="4:4">
      <c r="D31264" s="16"/>
    </row>
    <row r="31265" spans="4:4">
      <c r="D31265" s="16"/>
    </row>
    <row r="31266" spans="4:4">
      <c r="D31266" s="16"/>
    </row>
    <row r="31267" spans="4:4">
      <c r="D31267" s="16"/>
    </row>
    <row r="31268" spans="4:4">
      <c r="D31268" s="16"/>
    </row>
    <row r="31269" spans="4:4">
      <c r="D31269" s="16"/>
    </row>
    <row r="31270" spans="4:4">
      <c r="D31270" s="16"/>
    </row>
    <row r="31271" spans="4:4">
      <c r="D31271" s="16"/>
    </row>
    <row r="31272" spans="4:4">
      <c r="D31272" s="16"/>
    </row>
    <row r="31273" spans="4:4">
      <c r="D31273" s="16"/>
    </row>
    <row r="31274" spans="4:4">
      <c r="D31274" s="16"/>
    </row>
    <row r="31275" spans="4:4">
      <c r="D31275" s="16"/>
    </row>
    <row r="31276" spans="4:4">
      <c r="D31276" s="16"/>
    </row>
    <row r="31277" spans="4:4">
      <c r="D31277" s="16"/>
    </row>
    <row r="31278" spans="4:4">
      <c r="D31278" s="16"/>
    </row>
    <row r="31279" spans="4:4">
      <c r="D31279" s="16"/>
    </row>
    <row r="31280" spans="4:4">
      <c r="D31280" s="16"/>
    </row>
    <row r="31281" spans="4:4">
      <c r="D31281" s="16"/>
    </row>
    <row r="31282" spans="4:4">
      <c r="D31282" s="16"/>
    </row>
    <row r="31283" spans="4:4">
      <c r="D31283" s="16"/>
    </row>
    <row r="31284" spans="4:4">
      <c r="D31284" s="16"/>
    </row>
    <row r="31285" spans="4:4">
      <c r="D31285" s="16"/>
    </row>
    <row r="31286" spans="4:4">
      <c r="D31286" s="16"/>
    </row>
    <row r="31287" spans="4:4">
      <c r="D31287" s="16"/>
    </row>
    <row r="31288" spans="4:4">
      <c r="D31288" s="16"/>
    </row>
    <row r="31289" spans="4:4">
      <c r="D31289" s="16"/>
    </row>
    <row r="31290" spans="4:4">
      <c r="D31290" s="16"/>
    </row>
    <row r="31291" spans="4:4">
      <c r="D31291" s="16"/>
    </row>
    <row r="31292" spans="4:4">
      <c r="D31292" s="16"/>
    </row>
    <row r="31293" spans="4:4">
      <c r="D31293" s="16"/>
    </row>
    <row r="31294" spans="4:4">
      <c r="D31294" s="16"/>
    </row>
    <row r="31295" spans="4:4">
      <c r="D31295" s="16"/>
    </row>
    <row r="31296" spans="4:4">
      <c r="D31296" s="16"/>
    </row>
    <row r="31297" spans="4:4">
      <c r="D31297" s="16"/>
    </row>
    <row r="31298" spans="4:4">
      <c r="D31298" s="16"/>
    </row>
    <row r="31299" spans="4:4">
      <c r="D31299" s="16"/>
    </row>
    <row r="31300" spans="4:4">
      <c r="D31300" s="16"/>
    </row>
    <row r="31301" spans="4:4">
      <c r="D31301" s="16"/>
    </row>
    <row r="31302" spans="4:4">
      <c r="D31302" s="16"/>
    </row>
    <row r="31303" spans="4:4">
      <c r="D31303" s="16"/>
    </row>
    <row r="31304" spans="4:4">
      <c r="D31304" s="16"/>
    </row>
    <row r="31305" spans="4:4">
      <c r="D31305" s="16"/>
    </row>
    <row r="31306" spans="4:4">
      <c r="D31306" s="16"/>
    </row>
    <row r="31307" spans="4:4">
      <c r="D31307" s="16"/>
    </row>
    <row r="31308" spans="4:4">
      <c r="D31308" s="16"/>
    </row>
    <row r="31309" spans="4:4">
      <c r="D31309" s="16"/>
    </row>
    <row r="31310" spans="4:4">
      <c r="D31310" s="16"/>
    </row>
    <row r="31311" spans="4:4">
      <c r="D31311" s="16"/>
    </row>
    <row r="31312" spans="4:4">
      <c r="D31312" s="16"/>
    </row>
    <row r="31313" spans="4:4">
      <c r="D31313" s="16"/>
    </row>
    <row r="31314" spans="4:4">
      <c r="D31314" s="16"/>
    </row>
    <row r="31315" spans="4:4">
      <c r="D31315" s="16"/>
    </row>
    <row r="31316" spans="4:4">
      <c r="D31316" s="16"/>
    </row>
    <row r="31317" spans="4:4">
      <c r="D31317" s="16"/>
    </row>
    <row r="31318" spans="4:4">
      <c r="D31318" s="16"/>
    </row>
    <row r="31319" spans="4:4">
      <c r="D31319" s="16"/>
    </row>
    <row r="31320" spans="4:4">
      <c r="D31320" s="16"/>
    </row>
    <row r="31321" spans="4:4">
      <c r="D31321" s="16"/>
    </row>
    <row r="31322" spans="4:4">
      <c r="D31322" s="16"/>
    </row>
    <row r="31323" spans="4:4">
      <c r="D31323" s="16"/>
    </row>
    <row r="31324" spans="4:4">
      <c r="D31324" s="16"/>
    </row>
    <row r="31325" spans="4:4">
      <c r="D31325" s="16"/>
    </row>
    <row r="31326" spans="4:4">
      <c r="D31326" s="16"/>
    </row>
    <row r="31327" spans="4:4">
      <c r="D31327" s="16"/>
    </row>
    <row r="31328" spans="4:4">
      <c r="D31328" s="16"/>
    </row>
    <row r="31329" spans="4:4">
      <c r="D31329" s="16"/>
    </row>
    <row r="31330" spans="4:4">
      <c r="D31330" s="16"/>
    </row>
    <row r="31331" spans="4:4">
      <c r="D31331" s="16"/>
    </row>
    <row r="31332" spans="4:4">
      <c r="D31332" s="16"/>
    </row>
    <row r="31333" spans="4:4">
      <c r="D31333" s="16"/>
    </row>
    <row r="31334" spans="4:4">
      <c r="D31334" s="16"/>
    </row>
    <row r="31335" spans="4:4">
      <c r="D31335" s="16"/>
    </row>
    <row r="31336" spans="4:4">
      <c r="D31336" s="16"/>
    </row>
    <row r="31337" spans="4:4">
      <c r="D31337" s="16"/>
    </row>
    <row r="31338" spans="4:4">
      <c r="D31338" s="16"/>
    </row>
    <row r="31339" spans="4:4">
      <c r="D31339" s="16"/>
    </row>
    <row r="31340" spans="4:4">
      <c r="D31340" s="16"/>
    </row>
    <row r="31341" spans="4:4">
      <c r="D31341" s="16"/>
    </row>
    <row r="31342" spans="4:4">
      <c r="D31342" s="16"/>
    </row>
    <row r="31343" spans="4:4">
      <c r="D31343" s="16"/>
    </row>
    <row r="31344" spans="4:4">
      <c r="D31344" s="16"/>
    </row>
    <row r="31345" spans="4:4">
      <c r="D31345" s="16"/>
    </row>
    <row r="31346" spans="4:4">
      <c r="D31346" s="16"/>
    </row>
    <row r="31347" spans="4:4">
      <c r="D31347" s="16"/>
    </row>
    <row r="31348" spans="4:4">
      <c r="D31348" s="16"/>
    </row>
    <row r="31349" spans="4:4">
      <c r="D31349" s="16"/>
    </row>
    <row r="31350" spans="4:4">
      <c r="D31350" s="16"/>
    </row>
    <row r="31351" spans="4:4">
      <c r="D31351" s="16"/>
    </row>
    <row r="31352" spans="4:4">
      <c r="D31352" s="16"/>
    </row>
    <row r="31353" spans="4:4">
      <c r="D31353" s="16"/>
    </row>
    <row r="31354" spans="4:4">
      <c r="D31354" s="16"/>
    </row>
    <row r="31355" spans="4:4">
      <c r="D31355" s="16"/>
    </row>
    <row r="31356" spans="4:4">
      <c r="D31356" s="16"/>
    </row>
    <row r="31357" spans="4:4">
      <c r="D31357" s="16"/>
    </row>
    <row r="31358" spans="4:4">
      <c r="D31358" s="16"/>
    </row>
    <row r="31359" spans="4:4">
      <c r="D31359" s="16"/>
    </row>
    <row r="31360" spans="4:4">
      <c r="D31360" s="16"/>
    </row>
    <row r="31361" spans="4:4">
      <c r="D31361" s="16"/>
    </row>
    <row r="31362" spans="4:4">
      <c r="D31362" s="16"/>
    </row>
    <row r="31363" spans="4:4">
      <c r="D31363" s="16"/>
    </row>
    <row r="31364" spans="4:4">
      <c r="D31364" s="16"/>
    </row>
    <row r="31365" spans="4:4">
      <c r="D31365" s="16"/>
    </row>
    <row r="31366" spans="4:4">
      <c r="D31366" s="16"/>
    </row>
    <row r="31367" spans="4:4">
      <c r="D31367" s="16"/>
    </row>
    <row r="31368" spans="4:4">
      <c r="D31368" s="16"/>
    </row>
    <row r="31369" spans="4:4">
      <c r="D31369" s="16"/>
    </row>
    <row r="31370" spans="4:4">
      <c r="D31370" s="16"/>
    </row>
    <row r="31371" spans="4:4">
      <c r="D31371" s="16"/>
    </row>
    <row r="31372" spans="4:4">
      <c r="D31372" s="16"/>
    </row>
    <row r="31373" spans="4:4">
      <c r="D31373" s="16"/>
    </row>
    <row r="31374" spans="4:4">
      <c r="D31374" s="16"/>
    </row>
    <row r="31375" spans="4:4">
      <c r="D31375" s="16"/>
    </row>
    <row r="31376" spans="4:4">
      <c r="D31376" s="16"/>
    </row>
    <row r="31377" spans="4:4">
      <c r="D31377" s="16"/>
    </row>
    <row r="31378" spans="4:4">
      <c r="D31378" s="16"/>
    </row>
    <row r="31379" spans="4:4">
      <c r="D31379" s="16"/>
    </row>
    <row r="31380" spans="4:4">
      <c r="D31380" s="16"/>
    </row>
    <row r="31381" spans="4:4">
      <c r="D31381" s="16"/>
    </row>
    <row r="31382" spans="4:4">
      <c r="D31382" s="16"/>
    </row>
    <row r="31383" spans="4:4">
      <c r="D31383" s="16"/>
    </row>
    <row r="31384" spans="4:4">
      <c r="D31384" s="16"/>
    </row>
    <row r="31385" spans="4:4">
      <c r="D31385" s="16"/>
    </row>
    <row r="31386" spans="4:4">
      <c r="D31386" s="16"/>
    </row>
    <row r="31387" spans="4:4">
      <c r="D31387" s="16"/>
    </row>
    <row r="31388" spans="4:4">
      <c r="D31388" s="16"/>
    </row>
    <row r="31389" spans="4:4">
      <c r="D31389" s="16"/>
    </row>
    <row r="31390" spans="4:4">
      <c r="D31390" s="16"/>
    </row>
    <row r="31391" spans="4:4">
      <c r="D31391" s="16"/>
    </row>
    <row r="31392" spans="4:4">
      <c r="D31392" s="16"/>
    </row>
    <row r="31393" spans="4:4">
      <c r="D31393" s="16"/>
    </row>
    <row r="31394" spans="4:4">
      <c r="D31394" s="16"/>
    </row>
    <row r="31395" spans="4:4">
      <c r="D31395" s="16"/>
    </row>
    <row r="31396" spans="4:4">
      <c r="D31396" s="16"/>
    </row>
    <row r="31397" spans="4:4">
      <c r="D31397" s="16"/>
    </row>
    <row r="31398" spans="4:4">
      <c r="D31398" s="16"/>
    </row>
    <row r="31399" spans="4:4">
      <c r="D31399" s="16"/>
    </row>
    <row r="31400" spans="4:4">
      <c r="D31400" s="16"/>
    </row>
    <row r="31401" spans="4:4">
      <c r="D31401" s="16"/>
    </row>
    <row r="31402" spans="4:4">
      <c r="D31402" s="16"/>
    </row>
    <row r="31403" spans="4:4">
      <c r="D31403" s="16"/>
    </row>
    <row r="31404" spans="4:4">
      <c r="D31404" s="16"/>
    </row>
    <row r="31405" spans="4:4">
      <c r="D31405" s="16"/>
    </row>
    <row r="31406" spans="4:4">
      <c r="D31406" s="16"/>
    </row>
    <row r="31407" spans="4:4">
      <c r="D31407" s="16"/>
    </row>
    <row r="31408" spans="4:4">
      <c r="D31408" s="16"/>
    </row>
    <row r="31409" spans="4:4">
      <c r="D31409" s="16"/>
    </row>
    <row r="31410" spans="4:4">
      <c r="D31410" s="16"/>
    </row>
    <row r="31411" spans="4:4">
      <c r="D31411" s="16"/>
    </row>
    <row r="31412" spans="4:4">
      <c r="D31412" s="16"/>
    </row>
    <row r="31413" spans="4:4">
      <c r="D31413" s="16"/>
    </row>
    <row r="31414" spans="4:4">
      <c r="D31414" s="16"/>
    </row>
    <row r="31415" spans="4:4">
      <c r="D31415" s="16"/>
    </row>
    <row r="31416" spans="4:4">
      <c r="D31416" s="16"/>
    </row>
    <row r="31417" spans="4:4">
      <c r="D31417" s="16"/>
    </row>
    <row r="31418" spans="4:4">
      <c r="D31418" s="16"/>
    </row>
    <row r="31419" spans="4:4">
      <c r="D31419" s="16"/>
    </row>
    <row r="31420" spans="4:4">
      <c r="D31420" s="16"/>
    </row>
    <row r="31421" spans="4:4">
      <c r="D31421" s="16"/>
    </row>
    <row r="31422" spans="4:4">
      <c r="D31422" s="16"/>
    </row>
    <row r="31423" spans="4:4">
      <c r="D31423" s="16"/>
    </row>
    <row r="31424" spans="4:4">
      <c r="D31424" s="16"/>
    </row>
    <row r="31425" spans="4:4">
      <c r="D31425" s="16"/>
    </row>
    <row r="31426" spans="4:4">
      <c r="D31426" s="16"/>
    </row>
    <row r="31427" spans="4:4">
      <c r="D31427" s="16"/>
    </row>
    <row r="31428" spans="4:4">
      <c r="D31428" s="16"/>
    </row>
    <row r="31429" spans="4:4">
      <c r="D31429" s="16"/>
    </row>
    <row r="31430" spans="4:4">
      <c r="D31430" s="16"/>
    </row>
    <row r="31431" spans="4:4">
      <c r="D31431" s="16"/>
    </row>
    <row r="31432" spans="4:4">
      <c r="D31432" s="16"/>
    </row>
    <row r="31433" spans="4:4">
      <c r="D31433" s="16"/>
    </row>
    <row r="31434" spans="4:4">
      <c r="D31434" s="16"/>
    </row>
    <row r="31435" spans="4:4">
      <c r="D31435" s="16"/>
    </row>
    <row r="31436" spans="4:4">
      <c r="D31436" s="16"/>
    </row>
    <row r="31437" spans="4:4">
      <c r="D31437" s="16"/>
    </row>
    <row r="31438" spans="4:4">
      <c r="D31438" s="16"/>
    </row>
    <row r="31439" spans="4:4">
      <c r="D31439" s="16"/>
    </row>
    <row r="31440" spans="4:4">
      <c r="D31440" s="16"/>
    </row>
    <row r="31441" spans="4:4">
      <c r="D31441" s="16"/>
    </row>
    <row r="31442" spans="4:4">
      <c r="D31442" s="16"/>
    </row>
    <row r="31443" spans="4:4">
      <c r="D31443" s="16"/>
    </row>
    <row r="31444" spans="4:4">
      <c r="D31444" s="16"/>
    </row>
    <row r="31445" spans="4:4">
      <c r="D31445" s="16"/>
    </row>
    <row r="31446" spans="4:4">
      <c r="D31446" s="16"/>
    </row>
    <row r="31447" spans="4:4">
      <c r="D31447" s="16"/>
    </row>
    <row r="31448" spans="4:4">
      <c r="D31448" s="16"/>
    </row>
    <row r="31449" spans="4:4">
      <c r="D31449" s="16"/>
    </row>
    <row r="31450" spans="4:4">
      <c r="D31450" s="16"/>
    </row>
    <row r="31451" spans="4:4">
      <c r="D31451" s="16"/>
    </row>
    <row r="31452" spans="4:4">
      <c r="D31452" s="16"/>
    </row>
    <row r="31453" spans="4:4">
      <c r="D31453" s="16"/>
    </row>
    <row r="31454" spans="4:4">
      <c r="D31454" s="16"/>
    </row>
    <row r="31455" spans="4:4">
      <c r="D31455" s="16"/>
    </row>
    <row r="31456" spans="4:4">
      <c r="D31456" s="16"/>
    </row>
    <row r="31457" spans="4:4">
      <c r="D31457" s="16"/>
    </row>
    <row r="31458" spans="4:4">
      <c r="D31458" s="16"/>
    </row>
    <row r="31459" spans="4:4">
      <c r="D31459" s="16"/>
    </row>
    <row r="31460" spans="4:4">
      <c r="D31460" s="16"/>
    </row>
    <row r="31461" spans="4:4">
      <c r="D31461" s="16"/>
    </row>
    <row r="31462" spans="4:4">
      <c r="D31462" s="16"/>
    </row>
    <row r="31463" spans="4:4">
      <c r="D31463" s="16"/>
    </row>
    <row r="31464" spans="4:4">
      <c r="D31464" s="16"/>
    </row>
    <row r="31465" spans="4:4">
      <c r="D31465" s="16"/>
    </row>
    <row r="31466" spans="4:4">
      <c r="D31466" s="16"/>
    </row>
    <row r="31467" spans="4:4">
      <c r="D31467" s="16"/>
    </row>
    <row r="31468" spans="4:4">
      <c r="D31468" s="16"/>
    </row>
    <row r="31469" spans="4:4">
      <c r="D31469" s="16"/>
    </row>
    <row r="31470" spans="4:4">
      <c r="D31470" s="16"/>
    </row>
    <row r="31471" spans="4:4">
      <c r="D31471" s="16"/>
    </row>
    <row r="31472" spans="4:4">
      <c r="D31472" s="16"/>
    </row>
    <row r="31473" spans="4:4">
      <c r="D31473" s="16"/>
    </row>
    <row r="31474" spans="4:4">
      <c r="D31474" s="16"/>
    </row>
    <row r="31475" spans="4:4">
      <c r="D31475" s="16"/>
    </row>
    <row r="31476" spans="4:4">
      <c r="D31476" s="16"/>
    </row>
    <row r="31477" spans="4:4">
      <c r="D31477" s="16"/>
    </row>
    <row r="31478" spans="4:4">
      <c r="D31478" s="16"/>
    </row>
    <row r="31479" spans="4:4">
      <c r="D31479" s="16"/>
    </row>
    <row r="31480" spans="4:4">
      <c r="D31480" s="16"/>
    </row>
    <row r="31481" spans="4:4">
      <c r="D31481" s="16"/>
    </row>
    <row r="31482" spans="4:4">
      <c r="D31482" s="16"/>
    </row>
    <row r="31483" spans="4:4">
      <c r="D31483" s="16"/>
    </row>
    <row r="31484" spans="4:4">
      <c r="D31484" s="16"/>
    </row>
    <row r="31485" spans="4:4">
      <c r="D31485" s="16"/>
    </row>
    <row r="31486" spans="4:4">
      <c r="D31486" s="16"/>
    </row>
    <row r="31487" spans="4:4">
      <c r="D31487" s="16"/>
    </row>
    <row r="31488" spans="4:4">
      <c r="D31488" s="16"/>
    </row>
    <row r="31489" spans="4:4">
      <c r="D31489" s="16"/>
    </row>
    <row r="31490" spans="4:4">
      <c r="D31490" s="16"/>
    </row>
    <row r="31491" spans="4:4">
      <c r="D31491" s="16"/>
    </row>
    <row r="31492" spans="4:4">
      <c r="D31492" s="16"/>
    </row>
    <row r="31493" spans="4:4">
      <c r="D31493" s="16"/>
    </row>
    <row r="31494" spans="4:4">
      <c r="D31494" s="16"/>
    </row>
    <row r="31495" spans="4:4">
      <c r="D31495" s="16"/>
    </row>
    <row r="31496" spans="4:4">
      <c r="D31496" s="16"/>
    </row>
    <row r="31497" spans="4:4">
      <c r="D31497" s="16"/>
    </row>
    <row r="31498" spans="4:4">
      <c r="D31498" s="16"/>
    </row>
    <row r="31499" spans="4:4">
      <c r="D31499" s="16"/>
    </row>
    <row r="31500" spans="4:4">
      <c r="D31500" s="16"/>
    </row>
    <row r="31501" spans="4:4">
      <c r="D31501" s="16"/>
    </row>
    <row r="31502" spans="4:4">
      <c r="D31502" s="16"/>
    </row>
    <row r="31503" spans="4:4">
      <c r="D31503" s="16"/>
    </row>
    <row r="31504" spans="4:4">
      <c r="D31504" s="16"/>
    </row>
    <row r="31505" spans="4:4">
      <c r="D31505" s="16"/>
    </row>
    <row r="31506" spans="4:4">
      <c r="D31506" s="16"/>
    </row>
    <row r="31507" spans="4:4">
      <c r="D31507" s="16"/>
    </row>
    <row r="31508" spans="4:4">
      <c r="D31508" s="16"/>
    </row>
    <row r="31509" spans="4:4">
      <c r="D31509" s="16"/>
    </row>
    <row r="31510" spans="4:4">
      <c r="D31510" s="16"/>
    </row>
    <row r="31511" spans="4:4">
      <c r="D31511" s="16"/>
    </row>
    <row r="31512" spans="4:4">
      <c r="D31512" s="16"/>
    </row>
    <row r="31513" spans="4:4">
      <c r="D31513" s="16"/>
    </row>
    <row r="31514" spans="4:4">
      <c r="D31514" s="16"/>
    </row>
    <row r="31515" spans="4:4">
      <c r="D31515" s="16"/>
    </row>
    <row r="31516" spans="4:4">
      <c r="D31516" s="16"/>
    </row>
    <row r="31517" spans="4:4">
      <c r="D31517" s="16"/>
    </row>
    <row r="31518" spans="4:4">
      <c r="D31518" s="16"/>
    </row>
    <row r="31519" spans="4:4">
      <c r="D31519" s="16"/>
    </row>
    <row r="31520" spans="4:4">
      <c r="D31520" s="16"/>
    </row>
    <row r="31521" spans="4:4">
      <c r="D31521" s="16"/>
    </row>
    <row r="31522" spans="4:4">
      <c r="D31522" s="16"/>
    </row>
    <row r="31523" spans="4:4">
      <c r="D31523" s="16"/>
    </row>
    <row r="31524" spans="4:4">
      <c r="D31524" s="16"/>
    </row>
    <row r="31525" spans="4:4">
      <c r="D31525" s="16"/>
    </row>
    <row r="31526" spans="4:4">
      <c r="D31526" s="16"/>
    </row>
    <row r="31527" spans="4:4">
      <c r="D31527" s="16"/>
    </row>
    <row r="31528" spans="4:4">
      <c r="D31528" s="16"/>
    </row>
    <row r="31529" spans="4:4">
      <c r="D31529" s="16"/>
    </row>
    <row r="31530" spans="4:4">
      <c r="D31530" s="16"/>
    </row>
    <row r="31531" spans="4:4">
      <c r="D31531" s="16"/>
    </row>
    <row r="31532" spans="4:4">
      <c r="D31532" s="16"/>
    </row>
    <row r="31533" spans="4:4">
      <c r="D31533" s="16"/>
    </row>
    <row r="31534" spans="4:4">
      <c r="D31534" s="16"/>
    </row>
    <row r="31535" spans="4:4">
      <c r="D31535" s="16"/>
    </row>
    <row r="31536" spans="4:4">
      <c r="D31536" s="16"/>
    </row>
    <row r="31537" spans="4:4">
      <c r="D31537" s="16"/>
    </row>
    <row r="31538" spans="4:4">
      <c r="D31538" s="16"/>
    </row>
    <row r="31539" spans="4:4">
      <c r="D31539" s="16"/>
    </row>
    <row r="31540" spans="4:4">
      <c r="D31540" s="16"/>
    </row>
    <row r="31541" spans="4:4">
      <c r="D31541" s="16"/>
    </row>
    <row r="31542" spans="4:4">
      <c r="D31542" s="16"/>
    </row>
    <row r="31543" spans="4:4">
      <c r="D31543" s="16"/>
    </row>
    <row r="31544" spans="4:4">
      <c r="D31544" s="16"/>
    </row>
    <row r="31545" spans="4:4">
      <c r="D31545" s="16"/>
    </row>
    <row r="31546" spans="4:4">
      <c r="D31546" s="16"/>
    </row>
    <row r="31547" spans="4:4">
      <c r="D31547" s="16"/>
    </row>
    <row r="31548" spans="4:4">
      <c r="D31548" s="16"/>
    </row>
    <row r="31549" spans="4:4">
      <c r="D31549" s="16"/>
    </row>
    <row r="31550" spans="4:4">
      <c r="D31550" s="16"/>
    </row>
    <row r="31551" spans="4:4">
      <c r="D31551" s="16"/>
    </row>
    <row r="31552" spans="4:4">
      <c r="D31552" s="16"/>
    </row>
    <row r="31553" spans="4:4">
      <c r="D31553" s="16"/>
    </row>
    <row r="31554" spans="4:4">
      <c r="D31554" s="16"/>
    </row>
    <row r="31555" spans="4:4">
      <c r="D31555" s="16"/>
    </row>
    <row r="31556" spans="4:4">
      <c r="D31556" s="16"/>
    </row>
    <row r="31557" spans="4:4">
      <c r="D31557" s="16"/>
    </row>
    <row r="31558" spans="4:4">
      <c r="D31558" s="16"/>
    </row>
    <row r="31559" spans="4:4">
      <c r="D31559" s="16"/>
    </row>
    <row r="31560" spans="4:4">
      <c r="D31560" s="16"/>
    </row>
    <row r="31561" spans="4:4">
      <c r="D31561" s="16"/>
    </row>
    <row r="31562" spans="4:4">
      <c r="D31562" s="16"/>
    </row>
    <row r="31563" spans="4:4">
      <c r="D31563" s="16"/>
    </row>
    <row r="31564" spans="4:4">
      <c r="D31564" s="16"/>
    </row>
    <row r="31565" spans="4:4">
      <c r="D31565" s="16"/>
    </row>
    <row r="31566" spans="4:4">
      <c r="D31566" s="16"/>
    </row>
    <row r="31567" spans="4:4">
      <c r="D31567" s="16"/>
    </row>
    <row r="31568" spans="4:4">
      <c r="D31568" s="16"/>
    </row>
    <row r="31569" spans="4:4">
      <c r="D31569" s="16"/>
    </row>
    <row r="31570" spans="4:4">
      <c r="D31570" s="16"/>
    </row>
    <row r="31571" spans="4:4">
      <c r="D31571" s="16"/>
    </row>
    <row r="31572" spans="4:4">
      <c r="D31572" s="16"/>
    </row>
    <row r="31573" spans="4:4">
      <c r="D31573" s="16"/>
    </row>
    <row r="31574" spans="4:4">
      <c r="D31574" s="16"/>
    </row>
    <row r="31575" spans="4:4">
      <c r="D31575" s="16"/>
    </row>
    <row r="31576" spans="4:4">
      <c r="D31576" s="16"/>
    </row>
    <row r="31577" spans="4:4">
      <c r="D31577" s="16"/>
    </row>
    <row r="31578" spans="4:4">
      <c r="D31578" s="16"/>
    </row>
    <row r="31579" spans="4:4">
      <c r="D31579" s="16"/>
    </row>
    <row r="31580" spans="4:4">
      <c r="D31580" s="16"/>
    </row>
    <row r="31581" spans="4:4">
      <c r="D31581" s="16"/>
    </row>
    <row r="31582" spans="4:4">
      <c r="D31582" s="16"/>
    </row>
    <row r="31583" spans="4:4">
      <c r="D31583" s="16"/>
    </row>
    <row r="31584" spans="4:4">
      <c r="D31584" s="16"/>
    </row>
    <row r="31585" spans="4:4">
      <c r="D31585" s="16"/>
    </row>
    <row r="31586" spans="4:4">
      <c r="D31586" s="16"/>
    </row>
    <row r="31587" spans="4:4">
      <c r="D31587" s="16"/>
    </row>
    <row r="31588" spans="4:4">
      <c r="D31588" s="16"/>
    </row>
    <row r="31589" spans="4:4">
      <c r="D31589" s="16"/>
    </row>
    <row r="31590" spans="4:4">
      <c r="D31590" s="16"/>
    </row>
    <row r="31591" spans="4:4">
      <c r="D31591" s="16"/>
    </row>
    <row r="31592" spans="4:4">
      <c r="D31592" s="16"/>
    </row>
    <row r="31593" spans="4:4">
      <c r="D31593" s="16"/>
    </row>
    <row r="31594" spans="4:4">
      <c r="D31594" s="16"/>
    </row>
    <row r="31595" spans="4:4">
      <c r="D31595" s="16"/>
    </row>
    <row r="31596" spans="4:4">
      <c r="D31596" s="16"/>
    </row>
    <row r="31597" spans="4:4">
      <c r="D31597" s="16"/>
    </row>
    <row r="31598" spans="4:4">
      <c r="D31598" s="16"/>
    </row>
    <row r="31599" spans="4:4">
      <c r="D31599" s="16"/>
    </row>
    <row r="31600" spans="4:4">
      <c r="D31600" s="16"/>
    </row>
    <row r="31601" spans="4:4">
      <c r="D31601" s="16"/>
    </row>
    <row r="31602" spans="4:4">
      <c r="D31602" s="16"/>
    </row>
    <row r="31603" spans="4:4">
      <c r="D31603" s="16"/>
    </row>
    <row r="31604" spans="4:4">
      <c r="D31604" s="16"/>
    </row>
    <row r="31605" spans="4:4">
      <c r="D31605" s="16"/>
    </row>
    <row r="31606" spans="4:4">
      <c r="D31606" s="16"/>
    </row>
    <row r="31607" spans="4:4">
      <c r="D31607" s="16"/>
    </row>
    <row r="31608" spans="4:4">
      <c r="D31608" s="16"/>
    </row>
    <row r="31609" spans="4:4">
      <c r="D31609" s="16"/>
    </row>
    <row r="31610" spans="4:4">
      <c r="D31610" s="16"/>
    </row>
    <row r="31611" spans="4:4">
      <c r="D31611" s="16"/>
    </row>
    <row r="31612" spans="4:4">
      <c r="D31612" s="16"/>
    </row>
    <row r="31613" spans="4:4">
      <c r="D31613" s="16"/>
    </row>
    <row r="31614" spans="4:4">
      <c r="D31614" s="16"/>
    </row>
    <row r="31615" spans="4:4">
      <c r="D31615" s="16"/>
    </row>
    <row r="31616" spans="4:4">
      <c r="D31616" s="16"/>
    </row>
    <row r="31617" spans="4:4">
      <c r="D31617" s="16"/>
    </row>
    <row r="31618" spans="4:4">
      <c r="D31618" s="16"/>
    </row>
    <row r="31619" spans="4:4">
      <c r="D31619" s="16"/>
    </row>
    <row r="31620" spans="4:4">
      <c r="D31620" s="16"/>
    </row>
    <row r="31621" spans="4:4">
      <c r="D31621" s="16"/>
    </row>
    <row r="31622" spans="4:4">
      <c r="D31622" s="16"/>
    </row>
    <row r="31623" spans="4:4">
      <c r="D31623" s="16"/>
    </row>
    <row r="31624" spans="4:4">
      <c r="D31624" s="16"/>
    </row>
    <row r="31625" spans="4:4">
      <c r="D31625" s="16"/>
    </row>
    <row r="31626" spans="4:4">
      <c r="D31626" s="16"/>
    </row>
    <row r="31627" spans="4:4">
      <c r="D31627" s="16"/>
    </row>
    <row r="31628" spans="4:4">
      <c r="D31628" s="16"/>
    </row>
    <row r="31629" spans="4:4">
      <c r="D31629" s="16"/>
    </row>
    <row r="31630" spans="4:4">
      <c r="D31630" s="16"/>
    </row>
    <row r="31631" spans="4:4">
      <c r="D31631" s="16"/>
    </row>
    <row r="31632" spans="4:4">
      <c r="D31632" s="16"/>
    </row>
    <row r="31633" spans="4:4">
      <c r="D31633" s="16"/>
    </row>
    <row r="31634" spans="4:4">
      <c r="D31634" s="16"/>
    </row>
    <row r="31635" spans="4:4">
      <c r="D31635" s="16"/>
    </row>
    <row r="31636" spans="4:4">
      <c r="D31636" s="16"/>
    </row>
    <row r="31637" spans="4:4">
      <c r="D31637" s="16"/>
    </row>
    <row r="31638" spans="4:4">
      <c r="D31638" s="16"/>
    </row>
    <row r="31639" spans="4:4">
      <c r="D31639" s="16"/>
    </row>
    <row r="31640" spans="4:4">
      <c r="D31640" s="16"/>
    </row>
    <row r="31641" spans="4:4">
      <c r="D31641" s="16"/>
    </row>
    <row r="31642" spans="4:4">
      <c r="D31642" s="16"/>
    </row>
    <row r="31643" spans="4:4">
      <c r="D31643" s="16"/>
    </row>
    <row r="31644" spans="4:4">
      <c r="D31644" s="16"/>
    </row>
    <row r="31645" spans="4:4">
      <c r="D31645" s="16"/>
    </row>
    <row r="31646" spans="4:4">
      <c r="D31646" s="16"/>
    </row>
    <row r="31647" spans="4:4">
      <c r="D31647" s="16"/>
    </row>
    <row r="31648" spans="4:4">
      <c r="D31648" s="16"/>
    </row>
    <row r="31649" spans="4:4">
      <c r="D31649" s="16"/>
    </row>
    <row r="31650" spans="4:4">
      <c r="D31650" s="16"/>
    </row>
    <row r="31651" spans="4:4">
      <c r="D31651" s="16"/>
    </row>
    <row r="31652" spans="4:4">
      <c r="D31652" s="16"/>
    </row>
    <row r="31653" spans="4:4">
      <c r="D31653" s="16"/>
    </row>
    <row r="31654" spans="4:4">
      <c r="D31654" s="16"/>
    </row>
    <row r="31655" spans="4:4">
      <c r="D31655" s="16"/>
    </row>
    <row r="31656" spans="4:4">
      <c r="D31656" s="16"/>
    </row>
    <row r="31657" spans="4:4">
      <c r="D31657" s="16"/>
    </row>
    <row r="31658" spans="4:4">
      <c r="D31658" s="16"/>
    </row>
    <row r="31659" spans="4:4">
      <c r="D31659" s="16"/>
    </row>
    <row r="31660" spans="4:4">
      <c r="D31660" s="16"/>
    </row>
    <row r="31661" spans="4:4">
      <c r="D31661" s="16"/>
    </row>
    <row r="31662" spans="4:4">
      <c r="D31662" s="16"/>
    </row>
    <row r="31663" spans="4:4">
      <c r="D31663" s="16"/>
    </row>
    <row r="31664" spans="4:4">
      <c r="D31664" s="16"/>
    </row>
    <row r="31665" spans="4:4">
      <c r="D31665" s="16"/>
    </row>
    <row r="31666" spans="4:4">
      <c r="D31666" s="16"/>
    </row>
    <row r="31667" spans="4:4">
      <c r="D31667" s="16"/>
    </row>
    <row r="31668" spans="4:4">
      <c r="D31668" s="16"/>
    </row>
    <row r="31669" spans="4:4">
      <c r="D31669" s="16"/>
    </row>
    <row r="31670" spans="4:4">
      <c r="D31670" s="16"/>
    </row>
    <row r="31671" spans="4:4">
      <c r="D31671" s="16"/>
    </row>
    <row r="31672" spans="4:4">
      <c r="D31672" s="16"/>
    </row>
    <row r="31673" spans="4:4">
      <c r="D31673" s="16"/>
    </row>
    <row r="31674" spans="4:4">
      <c r="D31674" s="16"/>
    </row>
    <row r="31675" spans="4:4">
      <c r="D31675" s="16"/>
    </row>
    <row r="31676" spans="4:4">
      <c r="D31676" s="16"/>
    </row>
    <row r="31677" spans="4:4">
      <c r="D31677" s="16"/>
    </row>
    <row r="31678" spans="4:4">
      <c r="D31678" s="16"/>
    </row>
    <row r="31679" spans="4:4">
      <c r="D31679" s="16"/>
    </row>
    <row r="31680" spans="4:4">
      <c r="D31680" s="16"/>
    </row>
    <row r="31681" spans="4:4">
      <c r="D31681" s="16"/>
    </row>
    <row r="31682" spans="4:4">
      <c r="D31682" s="16"/>
    </row>
    <row r="31683" spans="4:4">
      <c r="D31683" s="16"/>
    </row>
    <row r="31684" spans="4:4">
      <c r="D31684" s="16"/>
    </row>
    <row r="31685" spans="4:4">
      <c r="D31685" s="16"/>
    </row>
    <row r="31686" spans="4:4">
      <c r="D31686" s="16"/>
    </row>
    <row r="31687" spans="4:4">
      <c r="D31687" s="16"/>
    </row>
    <row r="31688" spans="4:4">
      <c r="D31688" s="16"/>
    </row>
    <row r="31689" spans="4:4">
      <c r="D31689" s="16"/>
    </row>
    <row r="31690" spans="4:4">
      <c r="D31690" s="16"/>
    </row>
    <row r="31691" spans="4:4">
      <c r="D31691" s="16"/>
    </row>
    <row r="31692" spans="4:4">
      <c r="D31692" s="16"/>
    </row>
    <row r="31693" spans="4:4">
      <c r="D31693" s="16"/>
    </row>
    <row r="31694" spans="4:4">
      <c r="D31694" s="16"/>
    </row>
    <row r="31695" spans="4:4">
      <c r="D31695" s="16"/>
    </row>
    <row r="31696" spans="4:4">
      <c r="D31696" s="16"/>
    </row>
    <row r="31697" spans="4:4">
      <c r="D31697" s="16"/>
    </row>
    <row r="31698" spans="4:4">
      <c r="D31698" s="16"/>
    </row>
    <row r="31699" spans="4:4">
      <c r="D31699" s="16"/>
    </row>
    <row r="31700" spans="4:4">
      <c r="D31700" s="16"/>
    </row>
    <row r="31701" spans="4:4">
      <c r="D31701" s="16"/>
    </row>
    <row r="31702" spans="4:4">
      <c r="D31702" s="16"/>
    </row>
    <row r="31703" spans="4:4">
      <c r="D31703" s="16"/>
    </row>
    <row r="31704" spans="4:4">
      <c r="D31704" s="16"/>
    </row>
    <row r="31705" spans="4:4">
      <c r="D31705" s="16"/>
    </row>
    <row r="31706" spans="4:4">
      <c r="D31706" s="16"/>
    </row>
    <row r="31707" spans="4:4">
      <c r="D31707" s="16"/>
    </row>
    <row r="31708" spans="4:4">
      <c r="D31708" s="16"/>
    </row>
    <row r="31709" spans="4:4">
      <c r="D31709" s="16"/>
    </row>
    <row r="31710" spans="4:4">
      <c r="D31710" s="16"/>
    </row>
    <row r="31711" spans="4:4">
      <c r="D31711" s="16"/>
    </row>
    <row r="31712" spans="4:4">
      <c r="D31712" s="16"/>
    </row>
    <row r="31713" spans="4:4">
      <c r="D31713" s="16"/>
    </row>
    <row r="31714" spans="4:4">
      <c r="D31714" s="16"/>
    </row>
    <row r="31715" spans="4:4">
      <c r="D31715" s="16"/>
    </row>
    <row r="31716" spans="4:4">
      <c r="D31716" s="16"/>
    </row>
    <row r="31717" spans="4:4">
      <c r="D31717" s="16"/>
    </row>
    <row r="31718" spans="4:4">
      <c r="D31718" s="16"/>
    </row>
    <row r="31719" spans="4:4">
      <c r="D31719" s="16"/>
    </row>
    <row r="31720" spans="4:4">
      <c r="D31720" s="16"/>
    </row>
    <row r="31721" spans="4:4">
      <c r="D31721" s="16"/>
    </row>
    <row r="31722" spans="4:4">
      <c r="D31722" s="16"/>
    </row>
    <row r="31723" spans="4:4">
      <c r="D31723" s="16"/>
    </row>
    <row r="31724" spans="4:4">
      <c r="D31724" s="16"/>
    </row>
    <row r="31725" spans="4:4">
      <c r="D31725" s="16"/>
    </row>
    <row r="31726" spans="4:4">
      <c r="D31726" s="16"/>
    </row>
    <row r="31727" spans="4:4">
      <c r="D31727" s="16"/>
    </row>
    <row r="31728" spans="4:4">
      <c r="D31728" s="16"/>
    </row>
    <row r="31729" spans="4:4">
      <c r="D31729" s="16"/>
    </row>
    <row r="31730" spans="4:4">
      <c r="D31730" s="16"/>
    </row>
    <row r="31731" spans="4:4">
      <c r="D31731" s="16"/>
    </row>
    <row r="31732" spans="4:4">
      <c r="D31732" s="16"/>
    </row>
    <row r="31733" spans="4:4">
      <c r="D31733" s="16"/>
    </row>
    <row r="31734" spans="4:4">
      <c r="D31734" s="16"/>
    </row>
    <row r="31735" spans="4:4">
      <c r="D31735" s="16"/>
    </row>
    <row r="31736" spans="4:4">
      <c r="D31736" s="16"/>
    </row>
    <row r="31737" spans="4:4">
      <c r="D31737" s="16"/>
    </row>
    <row r="31738" spans="4:4">
      <c r="D31738" s="16"/>
    </row>
    <row r="31739" spans="4:4">
      <c r="D31739" s="16"/>
    </row>
    <row r="31740" spans="4:4">
      <c r="D31740" s="16"/>
    </row>
    <row r="31741" spans="4:4">
      <c r="D31741" s="16"/>
    </row>
    <row r="31742" spans="4:4">
      <c r="D31742" s="16"/>
    </row>
    <row r="31743" spans="4:4">
      <c r="D31743" s="16"/>
    </row>
    <row r="31744" spans="4:4">
      <c r="D31744" s="16"/>
    </row>
    <row r="31745" spans="4:4">
      <c r="D31745" s="16"/>
    </row>
    <row r="31746" spans="4:4">
      <c r="D31746" s="16"/>
    </row>
    <row r="31747" spans="4:4">
      <c r="D31747" s="16"/>
    </row>
    <row r="31748" spans="4:4">
      <c r="D31748" s="16"/>
    </row>
    <row r="31749" spans="4:4">
      <c r="D31749" s="16"/>
    </row>
    <row r="31750" spans="4:4">
      <c r="D31750" s="16"/>
    </row>
    <row r="31751" spans="4:4">
      <c r="D31751" s="16"/>
    </row>
    <row r="31752" spans="4:4">
      <c r="D31752" s="16"/>
    </row>
    <row r="31753" spans="4:4">
      <c r="D31753" s="16"/>
    </row>
    <row r="31754" spans="4:4">
      <c r="D31754" s="16"/>
    </row>
    <row r="31755" spans="4:4">
      <c r="D31755" s="16"/>
    </row>
    <row r="31756" spans="4:4">
      <c r="D31756" s="16"/>
    </row>
    <row r="31757" spans="4:4">
      <c r="D31757" s="16"/>
    </row>
    <row r="31758" spans="4:4">
      <c r="D31758" s="16"/>
    </row>
    <row r="31759" spans="4:4">
      <c r="D31759" s="16"/>
    </row>
    <row r="31760" spans="4:4">
      <c r="D31760" s="16"/>
    </row>
    <row r="31761" spans="4:4">
      <c r="D31761" s="16"/>
    </row>
    <row r="31762" spans="4:4">
      <c r="D31762" s="16"/>
    </row>
    <row r="31763" spans="4:4">
      <c r="D31763" s="16"/>
    </row>
    <row r="31764" spans="4:4">
      <c r="D31764" s="16"/>
    </row>
    <row r="31765" spans="4:4">
      <c r="D31765" s="16"/>
    </row>
    <row r="31766" spans="4:4">
      <c r="D31766" s="16"/>
    </row>
    <row r="31767" spans="4:4">
      <c r="D31767" s="16"/>
    </row>
    <row r="31768" spans="4:4">
      <c r="D31768" s="16"/>
    </row>
    <row r="31769" spans="4:4">
      <c r="D31769" s="16"/>
    </row>
    <row r="31770" spans="4:4">
      <c r="D31770" s="16"/>
    </row>
    <row r="31771" spans="4:4">
      <c r="D31771" s="16"/>
    </row>
    <row r="31772" spans="4:4">
      <c r="D31772" s="16"/>
    </row>
    <row r="31773" spans="4:4">
      <c r="D31773" s="16"/>
    </row>
    <row r="31774" spans="4:4">
      <c r="D31774" s="16"/>
    </row>
    <row r="31775" spans="4:4">
      <c r="D31775" s="16"/>
    </row>
    <row r="31776" spans="4:4">
      <c r="D31776" s="16"/>
    </row>
    <row r="31777" spans="4:4">
      <c r="D31777" s="16"/>
    </row>
    <row r="31778" spans="4:4">
      <c r="D31778" s="16"/>
    </row>
    <row r="31779" spans="4:4">
      <c r="D31779" s="16"/>
    </row>
    <row r="31780" spans="4:4">
      <c r="D31780" s="16"/>
    </row>
    <row r="31781" spans="4:4">
      <c r="D31781" s="16"/>
    </row>
    <row r="31782" spans="4:4">
      <c r="D31782" s="16"/>
    </row>
    <row r="31783" spans="4:4">
      <c r="D31783" s="16"/>
    </row>
    <row r="31784" spans="4:4">
      <c r="D31784" s="16"/>
    </row>
    <row r="31785" spans="4:4">
      <c r="D31785" s="16"/>
    </row>
    <row r="31786" spans="4:4">
      <c r="D31786" s="16"/>
    </row>
    <row r="31787" spans="4:4">
      <c r="D31787" s="16"/>
    </row>
    <row r="31788" spans="4:4">
      <c r="D31788" s="16"/>
    </row>
    <row r="31789" spans="4:4">
      <c r="D31789" s="16"/>
    </row>
    <row r="31790" spans="4:4">
      <c r="D31790" s="16"/>
    </row>
    <row r="31791" spans="4:4">
      <c r="D31791" s="16"/>
    </row>
    <row r="31792" spans="4:4">
      <c r="D31792" s="16"/>
    </row>
    <row r="31793" spans="4:4">
      <c r="D31793" s="16"/>
    </row>
    <row r="31794" spans="4:4">
      <c r="D31794" s="16"/>
    </row>
    <row r="31795" spans="4:4">
      <c r="D31795" s="16"/>
    </row>
    <row r="31796" spans="4:4">
      <c r="D31796" s="16"/>
    </row>
    <row r="31797" spans="4:4">
      <c r="D31797" s="16"/>
    </row>
    <row r="31798" spans="4:4">
      <c r="D31798" s="16"/>
    </row>
    <row r="31799" spans="4:4">
      <c r="D31799" s="16"/>
    </row>
    <row r="31800" spans="4:4">
      <c r="D31800" s="16"/>
    </row>
    <row r="31801" spans="4:4">
      <c r="D31801" s="16"/>
    </row>
    <row r="31802" spans="4:4">
      <c r="D31802" s="16"/>
    </row>
    <row r="31803" spans="4:4">
      <c r="D31803" s="16"/>
    </row>
    <row r="31804" spans="4:4">
      <c r="D31804" s="16"/>
    </row>
    <row r="31805" spans="4:4">
      <c r="D31805" s="16"/>
    </row>
    <row r="31806" spans="4:4">
      <c r="D31806" s="16"/>
    </row>
    <row r="31807" spans="4:4">
      <c r="D31807" s="16"/>
    </row>
    <row r="31808" spans="4:4">
      <c r="D31808" s="16"/>
    </row>
    <row r="31809" spans="4:4">
      <c r="D31809" s="16"/>
    </row>
    <row r="31810" spans="4:4">
      <c r="D31810" s="16"/>
    </row>
    <row r="31811" spans="4:4">
      <c r="D31811" s="16"/>
    </row>
    <row r="31812" spans="4:4">
      <c r="D31812" s="16"/>
    </row>
    <row r="31813" spans="4:4">
      <c r="D31813" s="16"/>
    </row>
    <row r="31814" spans="4:4">
      <c r="D31814" s="16"/>
    </row>
    <row r="31815" spans="4:4">
      <c r="D31815" s="16"/>
    </row>
    <row r="31816" spans="4:4">
      <c r="D31816" s="16"/>
    </row>
    <row r="31817" spans="4:4">
      <c r="D31817" s="16"/>
    </row>
    <row r="31818" spans="4:4">
      <c r="D31818" s="16"/>
    </row>
    <row r="31819" spans="4:4">
      <c r="D31819" s="16"/>
    </row>
    <row r="31820" spans="4:4">
      <c r="D31820" s="16"/>
    </row>
    <row r="31821" spans="4:4">
      <c r="D31821" s="16"/>
    </row>
    <row r="31822" spans="4:4">
      <c r="D31822" s="16"/>
    </row>
    <row r="31823" spans="4:4">
      <c r="D31823" s="16"/>
    </row>
    <row r="31824" spans="4:4">
      <c r="D31824" s="16"/>
    </row>
    <row r="31825" spans="4:4">
      <c r="D31825" s="16"/>
    </row>
    <row r="31826" spans="4:4">
      <c r="D31826" s="16"/>
    </row>
    <row r="31827" spans="4:4">
      <c r="D31827" s="16"/>
    </row>
    <row r="31828" spans="4:4">
      <c r="D31828" s="16"/>
    </row>
    <row r="31829" spans="4:4">
      <c r="D31829" s="16"/>
    </row>
    <row r="31830" spans="4:4">
      <c r="D31830" s="16"/>
    </row>
    <row r="31831" spans="4:4">
      <c r="D31831" s="16"/>
    </row>
    <row r="31832" spans="4:4">
      <c r="D31832" s="16"/>
    </row>
    <row r="31833" spans="4:4">
      <c r="D31833" s="16"/>
    </row>
    <row r="31834" spans="4:4">
      <c r="D31834" s="16"/>
    </row>
    <row r="31835" spans="4:4">
      <c r="D31835" s="16"/>
    </row>
    <row r="31836" spans="4:4">
      <c r="D31836" s="16"/>
    </row>
    <row r="31837" spans="4:4">
      <c r="D31837" s="16"/>
    </row>
    <row r="31838" spans="4:4">
      <c r="D31838" s="16"/>
    </row>
    <row r="31839" spans="4:4">
      <c r="D31839" s="16"/>
    </row>
    <row r="31840" spans="4:4">
      <c r="D31840" s="16"/>
    </row>
    <row r="31841" spans="4:4">
      <c r="D31841" s="16"/>
    </row>
    <row r="31842" spans="4:4">
      <c r="D31842" s="16"/>
    </row>
    <row r="31843" spans="4:4">
      <c r="D31843" s="16"/>
    </row>
    <row r="31844" spans="4:4">
      <c r="D31844" s="16"/>
    </row>
    <row r="31845" spans="4:4">
      <c r="D31845" s="16"/>
    </row>
    <row r="31846" spans="4:4">
      <c r="D31846" s="16"/>
    </row>
    <row r="31847" spans="4:4">
      <c r="D31847" s="16"/>
    </row>
    <row r="31848" spans="4:4">
      <c r="D31848" s="16"/>
    </row>
    <row r="31849" spans="4:4">
      <c r="D31849" s="16"/>
    </row>
    <row r="31850" spans="4:4">
      <c r="D31850" s="16"/>
    </row>
    <row r="31851" spans="4:4">
      <c r="D31851" s="16"/>
    </row>
    <row r="31852" spans="4:4">
      <c r="D31852" s="16"/>
    </row>
    <row r="31853" spans="4:4">
      <c r="D31853" s="16"/>
    </row>
    <row r="31854" spans="4:4">
      <c r="D31854" s="16"/>
    </row>
    <row r="31855" spans="4:4">
      <c r="D31855" s="16"/>
    </row>
    <row r="31856" spans="4:4">
      <c r="D31856" s="16"/>
    </row>
    <row r="31857" spans="4:4">
      <c r="D31857" s="16"/>
    </row>
    <row r="31858" spans="4:4">
      <c r="D31858" s="16"/>
    </row>
    <row r="31859" spans="4:4">
      <c r="D31859" s="16"/>
    </row>
    <row r="31860" spans="4:4">
      <c r="D31860" s="16"/>
    </row>
    <row r="31861" spans="4:4">
      <c r="D31861" s="16"/>
    </row>
    <row r="31862" spans="4:4">
      <c r="D31862" s="16"/>
    </row>
    <row r="31863" spans="4:4">
      <c r="D31863" s="16"/>
    </row>
    <row r="31864" spans="4:4">
      <c r="D31864" s="16"/>
    </row>
    <row r="31865" spans="4:4">
      <c r="D31865" s="16"/>
    </row>
    <row r="31866" spans="4:4">
      <c r="D31866" s="16"/>
    </row>
    <row r="31867" spans="4:4">
      <c r="D31867" s="16"/>
    </row>
    <row r="31868" spans="4:4">
      <c r="D31868" s="16"/>
    </row>
    <row r="31869" spans="4:4">
      <c r="D31869" s="16"/>
    </row>
    <row r="31870" spans="4:4">
      <c r="D31870" s="16"/>
    </row>
    <row r="31871" spans="4:4">
      <c r="D31871" s="16"/>
    </row>
    <row r="31872" spans="4:4">
      <c r="D31872" s="16"/>
    </row>
    <row r="31873" spans="4:4">
      <c r="D31873" s="16"/>
    </row>
    <row r="31874" spans="4:4">
      <c r="D31874" s="16"/>
    </row>
    <row r="31875" spans="4:4">
      <c r="D31875" s="16"/>
    </row>
    <row r="31876" spans="4:4">
      <c r="D31876" s="16"/>
    </row>
    <row r="31877" spans="4:4">
      <c r="D31877" s="16"/>
    </row>
    <row r="31878" spans="4:4">
      <c r="D31878" s="16"/>
    </row>
    <row r="31879" spans="4:4">
      <c r="D31879" s="16"/>
    </row>
    <row r="31880" spans="4:4">
      <c r="D31880" s="16"/>
    </row>
    <row r="31881" spans="4:4">
      <c r="D31881" s="16"/>
    </row>
    <row r="31882" spans="4:4">
      <c r="D31882" s="16"/>
    </row>
    <row r="31883" spans="4:4">
      <c r="D31883" s="16"/>
    </row>
    <row r="31884" spans="4:4">
      <c r="D31884" s="16"/>
    </row>
    <row r="31885" spans="4:4">
      <c r="D31885" s="16"/>
    </row>
    <row r="31886" spans="4:4">
      <c r="D31886" s="16"/>
    </row>
    <row r="31887" spans="4:4">
      <c r="D31887" s="16"/>
    </row>
    <row r="31888" spans="4:4">
      <c r="D31888" s="16"/>
    </row>
    <row r="31889" spans="4:4">
      <c r="D31889" s="16"/>
    </row>
    <row r="31890" spans="4:4">
      <c r="D31890" s="16"/>
    </row>
    <row r="31891" spans="4:4">
      <c r="D31891" s="16"/>
    </row>
    <row r="31892" spans="4:4">
      <c r="D31892" s="16"/>
    </row>
    <row r="31893" spans="4:4">
      <c r="D31893" s="16"/>
    </row>
    <row r="31894" spans="4:4">
      <c r="D31894" s="16"/>
    </row>
    <row r="31895" spans="4:4">
      <c r="D31895" s="16"/>
    </row>
    <row r="31896" spans="4:4">
      <c r="D31896" s="16"/>
    </row>
    <row r="31897" spans="4:4">
      <c r="D31897" s="16"/>
    </row>
    <row r="31898" spans="4:4">
      <c r="D31898" s="16"/>
    </row>
    <row r="31899" spans="4:4">
      <c r="D31899" s="16"/>
    </row>
    <row r="31900" spans="4:4">
      <c r="D31900" s="16"/>
    </row>
    <row r="31901" spans="4:4">
      <c r="D31901" s="16"/>
    </row>
    <row r="31902" spans="4:4">
      <c r="D31902" s="16"/>
    </row>
    <row r="31903" spans="4:4">
      <c r="D31903" s="16"/>
    </row>
    <row r="31904" spans="4:4">
      <c r="D31904" s="16"/>
    </row>
    <row r="31905" spans="4:4">
      <c r="D31905" s="16"/>
    </row>
    <row r="31906" spans="4:4">
      <c r="D31906" s="16"/>
    </row>
    <row r="31907" spans="4:4">
      <c r="D31907" s="16"/>
    </row>
    <row r="31908" spans="4:4">
      <c r="D31908" s="16"/>
    </row>
    <row r="31909" spans="4:4">
      <c r="D31909" s="16"/>
    </row>
    <row r="31910" spans="4:4">
      <c r="D31910" s="16"/>
    </row>
    <row r="31911" spans="4:4">
      <c r="D31911" s="16"/>
    </row>
    <row r="31912" spans="4:4">
      <c r="D31912" s="16"/>
    </row>
    <row r="31913" spans="4:4">
      <c r="D31913" s="16"/>
    </row>
    <row r="31914" spans="4:4">
      <c r="D31914" s="16"/>
    </row>
    <row r="31915" spans="4:4">
      <c r="D31915" s="16"/>
    </row>
    <row r="31916" spans="4:4">
      <c r="D31916" s="16"/>
    </row>
    <row r="31917" spans="4:4">
      <c r="D31917" s="16"/>
    </row>
    <row r="31918" spans="4:4">
      <c r="D31918" s="16"/>
    </row>
    <row r="31919" spans="4:4">
      <c r="D31919" s="16"/>
    </row>
    <row r="31920" spans="4:4">
      <c r="D31920" s="16"/>
    </row>
    <row r="31921" spans="4:4">
      <c r="D31921" s="16"/>
    </row>
    <row r="31922" spans="4:4">
      <c r="D31922" s="16"/>
    </row>
    <row r="31923" spans="4:4">
      <c r="D31923" s="16"/>
    </row>
    <row r="31924" spans="4:4">
      <c r="D31924" s="16"/>
    </row>
    <row r="31925" spans="4:4">
      <c r="D31925" s="16"/>
    </row>
    <row r="31926" spans="4:4">
      <c r="D31926" s="16"/>
    </row>
    <row r="31927" spans="4:4">
      <c r="D31927" s="16"/>
    </row>
    <row r="31928" spans="4:4">
      <c r="D31928" s="16"/>
    </row>
    <row r="31929" spans="4:4">
      <c r="D31929" s="16"/>
    </row>
    <row r="31930" spans="4:4">
      <c r="D31930" s="16"/>
    </row>
    <row r="31931" spans="4:4">
      <c r="D31931" s="16"/>
    </row>
    <row r="31932" spans="4:4">
      <c r="D31932" s="16"/>
    </row>
    <row r="31933" spans="4:4">
      <c r="D31933" s="16"/>
    </row>
    <row r="31934" spans="4:4">
      <c r="D31934" s="16"/>
    </row>
    <row r="31935" spans="4:4">
      <c r="D31935" s="16"/>
    </row>
    <row r="31936" spans="4:4">
      <c r="D31936" s="16"/>
    </row>
    <row r="31937" spans="4:4">
      <c r="D31937" s="16"/>
    </row>
    <row r="31938" spans="4:4">
      <c r="D31938" s="16"/>
    </row>
    <row r="31939" spans="4:4">
      <c r="D31939" s="16"/>
    </row>
    <row r="31940" spans="4:4">
      <c r="D31940" s="16"/>
    </row>
    <row r="31941" spans="4:4">
      <c r="D31941" s="16"/>
    </row>
    <row r="31942" spans="4:4">
      <c r="D31942" s="16"/>
    </row>
    <row r="31943" spans="4:4">
      <c r="D31943" s="16"/>
    </row>
    <row r="31944" spans="4:4">
      <c r="D31944" s="16"/>
    </row>
    <row r="31945" spans="4:4">
      <c r="D31945" s="16"/>
    </row>
    <row r="31946" spans="4:4">
      <c r="D31946" s="16"/>
    </row>
    <row r="31947" spans="4:4">
      <c r="D31947" s="16"/>
    </row>
    <row r="31948" spans="4:4">
      <c r="D31948" s="16"/>
    </row>
    <row r="31949" spans="4:4">
      <c r="D31949" s="16"/>
    </row>
    <row r="31950" spans="4:4">
      <c r="D31950" s="16"/>
    </row>
    <row r="31951" spans="4:4">
      <c r="D31951" s="16"/>
    </row>
    <row r="31952" spans="4:4">
      <c r="D31952" s="16"/>
    </row>
    <row r="31953" spans="4:4">
      <c r="D31953" s="16"/>
    </row>
    <row r="31954" spans="4:4">
      <c r="D31954" s="16"/>
    </row>
    <row r="31955" spans="4:4">
      <c r="D31955" s="16"/>
    </row>
    <row r="31956" spans="4:4">
      <c r="D31956" s="16"/>
    </row>
    <row r="31957" spans="4:4">
      <c r="D31957" s="16"/>
    </row>
    <row r="31958" spans="4:4">
      <c r="D31958" s="16"/>
    </row>
    <row r="31959" spans="4:4">
      <c r="D31959" s="16"/>
    </row>
    <row r="31960" spans="4:4">
      <c r="D31960" s="16"/>
    </row>
    <row r="31961" spans="4:4">
      <c r="D31961" s="16"/>
    </row>
    <row r="31962" spans="4:4">
      <c r="D31962" s="16"/>
    </row>
    <row r="31963" spans="4:4">
      <c r="D31963" s="16"/>
    </row>
    <row r="31964" spans="4:4">
      <c r="D31964" s="16"/>
    </row>
    <row r="31965" spans="4:4">
      <c r="D31965" s="16"/>
    </row>
    <row r="31966" spans="4:4">
      <c r="D31966" s="16"/>
    </row>
    <row r="31967" spans="4:4">
      <c r="D31967" s="16"/>
    </row>
    <row r="31968" spans="4:4">
      <c r="D31968" s="16"/>
    </row>
    <row r="31969" spans="4:4">
      <c r="D31969" s="16"/>
    </row>
    <row r="31970" spans="4:4">
      <c r="D31970" s="16"/>
    </row>
    <row r="31971" spans="4:4">
      <c r="D31971" s="16"/>
    </row>
    <row r="31972" spans="4:4">
      <c r="D31972" s="16"/>
    </row>
    <row r="31973" spans="4:4">
      <c r="D31973" s="16"/>
    </row>
    <row r="31974" spans="4:4">
      <c r="D31974" s="16"/>
    </row>
    <row r="31975" spans="4:4">
      <c r="D31975" s="16"/>
    </row>
    <row r="31976" spans="4:4">
      <c r="D31976" s="16"/>
    </row>
    <row r="31977" spans="4:4">
      <c r="D31977" s="16"/>
    </row>
    <row r="31978" spans="4:4">
      <c r="D31978" s="16"/>
    </row>
    <row r="31979" spans="4:4">
      <c r="D31979" s="16"/>
    </row>
    <row r="31980" spans="4:4">
      <c r="D31980" s="16"/>
    </row>
    <row r="31981" spans="4:4">
      <c r="D31981" s="16"/>
    </row>
    <row r="31982" spans="4:4">
      <c r="D31982" s="16"/>
    </row>
    <row r="31983" spans="4:4">
      <c r="D31983" s="16"/>
    </row>
    <row r="31984" spans="4:4">
      <c r="D31984" s="16"/>
    </row>
    <row r="31985" spans="4:4">
      <c r="D31985" s="16"/>
    </row>
    <row r="31986" spans="4:4">
      <c r="D31986" s="16"/>
    </row>
    <row r="31987" spans="4:4">
      <c r="D31987" s="16"/>
    </row>
    <row r="31988" spans="4:4">
      <c r="D31988" s="16"/>
    </row>
    <row r="31989" spans="4:4">
      <c r="D31989" s="16"/>
    </row>
    <row r="31990" spans="4:4">
      <c r="D31990" s="16"/>
    </row>
    <row r="31991" spans="4:4">
      <c r="D31991" s="16"/>
    </row>
    <row r="31992" spans="4:4">
      <c r="D31992" s="16"/>
    </row>
    <row r="31993" spans="4:4">
      <c r="D31993" s="16"/>
    </row>
    <row r="31994" spans="4:4">
      <c r="D31994" s="16"/>
    </row>
    <row r="31995" spans="4:4">
      <c r="D31995" s="16"/>
    </row>
    <row r="31996" spans="4:4">
      <c r="D31996" s="16"/>
    </row>
    <row r="31997" spans="4:4">
      <c r="D31997" s="16"/>
    </row>
    <row r="31998" spans="4:4">
      <c r="D31998" s="16"/>
    </row>
    <row r="31999" spans="4:4">
      <c r="D31999" s="16"/>
    </row>
    <row r="32000" spans="4:4">
      <c r="D32000" s="16"/>
    </row>
    <row r="32001" spans="4:4">
      <c r="D32001" s="16"/>
    </row>
    <row r="32002" spans="4:4">
      <c r="D32002" s="16"/>
    </row>
    <row r="32003" spans="4:4">
      <c r="D32003" s="16"/>
    </row>
    <row r="32004" spans="4:4">
      <c r="D32004" s="16"/>
    </row>
    <row r="32005" spans="4:4">
      <c r="D32005" s="16"/>
    </row>
    <row r="32006" spans="4:4">
      <c r="D32006" s="16"/>
    </row>
    <row r="32007" spans="4:4">
      <c r="D32007" s="16"/>
    </row>
    <row r="32008" spans="4:4">
      <c r="D32008" s="16"/>
    </row>
    <row r="32009" spans="4:4">
      <c r="D32009" s="16"/>
    </row>
    <row r="32010" spans="4:4">
      <c r="D32010" s="16"/>
    </row>
    <row r="32011" spans="4:4">
      <c r="D32011" s="16"/>
    </row>
    <row r="32012" spans="4:4">
      <c r="D32012" s="16"/>
    </row>
    <row r="32013" spans="4:4">
      <c r="D32013" s="16"/>
    </row>
    <row r="32014" spans="4:4">
      <c r="D32014" s="16"/>
    </row>
    <row r="32015" spans="4:4">
      <c r="D32015" s="16"/>
    </row>
    <row r="32016" spans="4:4">
      <c r="D32016" s="16"/>
    </row>
    <row r="32017" spans="4:4">
      <c r="D32017" s="16"/>
    </row>
    <row r="32018" spans="4:4">
      <c r="D32018" s="16"/>
    </row>
    <row r="32019" spans="4:4">
      <c r="D32019" s="16"/>
    </row>
    <row r="32020" spans="4:4">
      <c r="D32020" s="16"/>
    </row>
    <row r="32021" spans="4:4">
      <c r="D32021" s="16"/>
    </row>
    <row r="32022" spans="4:4">
      <c r="D32022" s="16"/>
    </row>
    <row r="32023" spans="4:4">
      <c r="D32023" s="16"/>
    </row>
    <row r="32024" spans="4:4">
      <c r="D32024" s="16"/>
    </row>
    <row r="32025" spans="4:4">
      <c r="D32025" s="16"/>
    </row>
    <row r="32026" spans="4:4">
      <c r="D32026" s="16"/>
    </row>
    <row r="32027" spans="4:4">
      <c r="D32027" s="16"/>
    </row>
    <row r="32028" spans="4:4">
      <c r="D32028" s="16"/>
    </row>
    <row r="32029" spans="4:4">
      <c r="D32029" s="16"/>
    </row>
    <row r="32030" spans="4:4">
      <c r="D32030" s="16"/>
    </row>
    <row r="32031" spans="4:4">
      <c r="D32031" s="16"/>
    </row>
    <row r="32032" spans="4:4">
      <c r="D32032" s="16"/>
    </row>
    <row r="32033" spans="4:4">
      <c r="D32033" s="16"/>
    </row>
    <row r="32034" spans="4:4">
      <c r="D32034" s="16"/>
    </row>
    <row r="32035" spans="4:4">
      <c r="D32035" s="16"/>
    </row>
    <row r="32036" spans="4:4">
      <c r="D32036" s="16"/>
    </row>
    <row r="32037" spans="4:4">
      <c r="D32037" s="16"/>
    </row>
    <row r="32038" spans="4:4">
      <c r="D32038" s="16"/>
    </row>
    <row r="32039" spans="4:4">
      <c r="D32039" s="16"/>
    </row>
    <row r="32040" spans="4:4">
      <c r="D32040" s="16"/>
    </row>
    <row r="32041" spans="4:4">
      <c r="D32041" s="16"/>
    </row>
    <row r="32042" spans="4:4">
      <c r="D32042" s="16"/>
    </row>
    <row r="32043" spans="4:4">
      <c r="D32043" s="16"/>
    </row>
    <row r="32044" spans="4:4">
      <c r="D32044" s="16"/>
    </row>
    <row r="32045" spans="4:4">
      <c r="D32045" s="16"/>
    </row>
    <row r="32046" spans="4:4">
      <c r="D32046" s="16"/>
    </row>
    <row r="32047" spans="4:4">
      <c r="D32047" s="16"/>
    </row>
    <row r="32048" spans="4:4">
      <c r="D32048" s="16"/>
    </row>
    <row r="32049" spans="4:4">
      <c r="D32049" s="16"/>
    </row>
    <row r="32050" spans="4:4">
      <c r="D32050" s="16"/>
    </row>
    <row r="32051" spans="4:4">
      <c r="D32051" s="16"/>
    </row>
    <row r="32052" spans="4:4">
      <c r="D32052" s="16"/>
    </row>
    <row r="32053" spans="4:4">
      <c r="D32053" s="16"/>
    </row>
    <row r="32054" spans="4:4">
      <c r="D32054" s="16"/>
    </row>
    <row r="32055" spans="4:4">
      <c r="D32055" s="16"/>
    </row>
    <row r="32056" spans="4:4">
      <c r="D32056" s="16"/>
    </row>
    <row r="32057" spans="4:4">
      <c r="D32057" s="16"/>
    </row>
    <row r="32058" spans="4:4">
      <c r="D32058" s="16"/>
    </row>
    <row r="32059" spans="4:4">
      <c r="D32059" s="16"/>
    </row>
    <row r="32060" spans="4:4">
      <c r="D32060" s="16"/>
    </row>
    <row r="32061" spans="4:4">
      <c r="D32061" s="16"/>
    </row>
    <row r="32062" spans="4:4">
      <c r="D32062" s="16"/>
    </row>
    <row r="32063" spans="4:4">
      <c r="D32063" s="16"/>
    </row>
    <row r="32064" spans="4:4">
      <c r="D32064" s="16"/>
    </row>
    <row r="32065" spans="4:4">
      <c r="D32065" s="16"/>
    </row>
    <row r="32066" spans="4:4">
      <c r="D32066" s="16"/>
    </row>
    <row r="32067" spans="4:4">
      <c r="D32067" s="16"/>
    </row>
    <row r="32068" spans="4:4">
      <c r="D32068" s="16"/>
    </row>
    <row r="32069" spans="4:4">
      <c r="D32069" s="16"/>
    </row>
    <row r="32070" spans="4:4">
      <c r="D32070" s="16"/>
    </row>
    <row r="32071" spans="4:4">
      <c r="D32071" s="16"/>
    </row>
    <row r="32072" spans="4:4">
      <c r="D32072" s="16"/>
    </row>
    <row r="32073" spans="4:4">
      <c r="D32073" s="16"/>
    </row>
    <row r="32074" spans="4:4">
      <c r="D32074" s="16"/>
    </row>
    <row r="32075" spans="4:4">
      <c r="D32075" s="16"/>
    </row>
    <row r="32076" spans="4:4">
      <c r="D32076" s="16"/>
    </row>
    <row r="32077" spans="4:4">
      <c r="D32077" s="16"/>
    </row>
    <row r="32078" spans="4:4">
      <c r="D32078" s="16"/>
    </row>
    <row r="32079" spans="4:4">
      <c r="D32079" s="16"/>
    </row>
    <row r="32080" spans="4:4">
      <c r="D32080" s="16"/>
    </row>
    <row r="32081" spans="4:4">
      <c r="D32081" s="16"/>
    </row>
    <row r="32082" spans="4:4">
      <c r="D32082" s="16"/>
    </row>
    <row r="32083" spans="4:4">
      <c r="D32083" s="16"/>
    </row>
    <row r="32084" spans="4:4">
      <c r="D32084" s="16"/>
    </row>
    <row r="32085" spans="4:4">
      <c r="D32085" s="16"/>
    </row>
    <row r="32086" spans="4:4">
      <c r="D32086" s="16"/>
    </row>
    <row r="32087" spans="4:4">
      <c r="D32087" s="16"/>
    </row>
    <row r="32088" spans="4:4">
      <c r="D32088" s="16"/>
    </row>
    <row r="32089" spans="4:4">
      <c r="D32089" s="16"/>
    </row>
    <row r="32090" spans="4:4">
      <c r="D32090" s="16"/>
    </row>
    <row r="32091" spans="4:4">
      <c r="D32091" s="16"/>
    </row>
    <row r="32092" spans="4:4">
      <c r="D32092" s="16"/>
    </row>
    <row r="32093" spans="4:4">
      <c r="D32093" s="16"/>
    </row>
    <row r="32094" spans="4:4">
      <c r="D32094" s="16"/>
    </row>
    <row r="32095" spans="4:4">
      <c r="D32095" s="16"/>
    </row>
    <row r="32096" spans="4:4">
      <c r="D32096" s="16"/>
    </row>
    <row r="32097" spans="4:4">
      <c r="D32097" s="16"/>
    </row>
    <row r="32098" spans="4:4">
      <c r="D32098" s="16"/>
    </row>
    <row r="32099" spans="4:4">
      <c r="D32099" s="16"/>
    </row>
    <row r="32100" spans="4:4">
      <c r="D32100" s="16"/>
    </row>
    <row r="32101" spans="4:4">
      <c r="D32101" s="16"/>
    </row>
    <row r="32102" spans="4:4">
      <c r="D32102" s="16"/>
    </row>
    <row r="32103" spans="4:4">
      <c r="D32103" s="16"/>
    </row>
    <row r="32104" spans="4:4">
      <c r="D32104" s="16"/>
    </row>
    <row r="32105" spans="4:4">
      <c r="D32105" s="16"/>
    </row>
    <row r="32106" spans="4:4">
      <c r="D32106" s="16"/>
    </row>
    <row r="32107" spans="4:4">
      <c r="D32107" s="16"/>
    </row>
    <row r="32108" spans="4:4">
      <c r="D32108" s="16"/>
    </row>
    <row r="32109" spans="4:4">
      <c r="D32109" s="16"/>
    </row>
    <row r="32110" spans="4:4">
      <c r="D32110" s="16"/>
    </row>
    <row r="32111" spans="4:4">
      <c r="D32111" s="16"/>
    </row>
    <row r="32112" spans="4:4">
      <c r="D32112" s="16"/>
    </row>
    <row r="32113" spans="4:4">
      <c r="D32113" s="16"/>
    </row>
    <row r="32114" spans="4:4">
      <c r="D32114" s="16"/>
    </row>
    <row r="32115" spans="4:4">
      <c r="D32115" s="16"/>
    </row>
    <row r="32116" spans="4:4">
      <c r="D32116" s="16"/>
    </row>
    <row r="32117" spans="4:4">
      <c r="D32117" s="16"/>
    </row>
    <row r="32118" spans="4:4">
      <c r="D32118" s="16"/>
    </row>
    <row r="32119" spans="4:4">
      <c r="D32119" s="16"/>
    </row>
    <row r="32120" spans="4:4">
      <c r="D32120" s="16"/>
    </row>
    <row r="32121" spans="4:4">
      <c r="D32121" s="16"/>
    </row>
    <row r="32122" spans="4:4">
      <c r="D32122" s="16"/>
    </row>
    <row r="32123" spans="4:4">
      <c r="D32123" s="16"/>
    </row>
    <row r="32124" spans="4:4">
      <c r="D32124" s="16"/>
    </row>
    <row r="32125" spans="4:4">
      <c r="D32125" s="16"/>
    </row>
    <row r="32126" spans="4:4">
      <c r="D32126" s="16"/>
    </row>
    <row r="32127" spans="4:4">
      <c r="D32127" s="16"/>
    </row>
    <row r="32128" spans="4:4">
      <c r="D32128" s="16"/>
    </row>
    <row r="32129" spans="4:4">
      <c r="D32129" s="16"/>
    </row>
    <row r="32130" spans="4:4">
      <c r="D32130" s="16"/>
    </row>
    <row r="32131" spans="4:4">
      <c r="D32131" s="16"/>
    </row>
    <row r="32132" spans="4:4">
      <c r="D32132" s="16"/>
    </row>
    <row r="32133" spans="4:4">
      <c r="D32133" s="16"/>
    </row>
    <row r="32134" spans="4:4">
      <c r="D32134" s="16"/>
    </row>
    <row r="32135" spans="4:4">
      <c r="D32135" s="16"/>
    </row>
    <row r="32136" spans="4:4">
      <c r="D32136" s="16"/>
    </row>
    <row r="32137" spans="4:4">
      <c r="D32137" s="16"/>
    </row>
    <row r="32138" spans="4:4">
      <c r="D32138" s="16"/>
    </row>
    <row r="32139" spans="4:4">
      <c r="D32139" s="16"/>
    </row>
    <row r="32140" spans="4:4">
      <c r="D32140" s="16"/>
    </row>
    <row r="32141" spans="4:4">
      <c r="D32141" s="16"/>
    </row>
    <row r="32142" spans="4:4">
      <c r="D32142" s="16"/>
    </row>
    <row r="32143" spans="4:4">
      <c r="D32143" s="16"/>
    </row>
    <row r="32144" spans="4:4">
      <c r="D32144" s="16"/>
    </row>
    <row r="32145" spans="4:4">
      <c r="D32145" s="16"/>
    </row>
    <row r="32146" spans="4:4">
      <c r="D32146" s="16"/>
    </row>
    <row r="32147" spans="4:4">
      <c r="D32147" s="16"/>
    </row>
    <row r="32148" spans="4:4">
      <c r="D32148" s="16"/>
    </row>
    <row r="32149" spans="4:4">
      <c r="D32149" s="16"/>
    </row>
    <row r="32150" spans="4:4">
      <c r="D32150" s="16"/>
    </row>
    <row r="32151" spans="4:4">
      <c r="D32151" s="16"/>
    </row>
    <row r="32152" spans="4:4">
      <c r="D32152" s="16"/>
    </row>
    <row r="32153" spans="4:4">
      <c r="D32153" s="16"/>
    </row>
    <row r="32154" spans="4:4">
      <c r="D32154" s="16"/>
    </row>
    <row r="32155" spans="4:4">
      <c r="D32155" s="16"/>
    </row>
    <row r="32156" spans="4:4">
      <c r="D32156" s="16"/>
    </row>
    <row r="32157" spans="4:4">
      <c r="D32157" s="16"/>
    </row>
    <row r="32158" spans="4:4">
      <c r="D32158" s="16"/>
    </row>
    <row r="32159" spans="4:4">
      <c r="D32159" s="16"/>
    </row>
    <row r="32160" spans="4:4">
      <c r="D32160" s="16"/>
    </row>
    <row r="32161" spans="4:4">
      <c r="D32161" s="16"/>
    </row>
    <row r="32162" spans="4:4">
      <c r="D32162" s="16"/>
    </row>
    <row r="32163" spans="4:4">
      <c r="D32163" s="16"/>
    </row>
    <row r="32164" spans="4:4">
      <c r="D32164" s="16"/>
    </row>
    <row r="32165" spans="4:4">
      <c r="D32165" s="16"/>
    </row>
    <row r="32166" spans="4:4">
      <c r="D32166" s="16"/>
    </row>
    <row r="32167" spans="4:4">
      <c r="D32167" s="16"/>
    </row>
    <row r="32168" spans="4:4">
      <c r="D32168" s="16"/>
    </row>
    <row r="32169" spans="4:4">
      <c r="D32169" s="16"/>
    </row>
    <row r="32170" spans="4:4">
      <c r="D32170" s="16"/>
    </row>
    <row r="32171" spans="4:4">
      <c r="D32171" s="16"/>
    </row>
    <row r="32172" spans="4:4">
      <c r="D32172" s="16"/>
    </row>
    <row r="32173" spans="4:4">
      <c r="D32173" s="16"/>
    </row>
    <row r="32174" spans="4:4">
      <c r="D32174" s="16"/>
    </row>
    <row r="32175" spans="4:4">
      <c r="D32175" s="16"/>
    </row>
    <row r="32176" spans="4:4">
      <c r="D32176" s="16"/>
    </row>
    <row r="32177" spans="4:4">
      <c r="D32177" s="16"/>
    </row>
    <row r="32178" spans="4:4">
      <c r="D32178" s="16"/>
    </row>
    <row r="32179" spans="4:4">
      <c r="D32179" s="16"/>
    </row>
    <row r="32180" spans="4:4">
      <c r="D32180" s="16"/>
    </row>
    <row r="32181" spans="4:4">
      <c r="D32181" s="16"/>
    </row>
    <row r="32182" spans="4:4">
      <c r="D32182" s="16"/>
    </row>
    <row r="32183" spans="4:4">
      <c r="D32183" s="16"/>
    </row>
    <row r="32184" spans="4:4">
      <c r="D32184" s="16"/>
    </row>
    <row r="32185" spans="4:4">
      <c r="D32185" s="16"/>
    </row>
    <row r="32186" spans="4:4">
      <c r="D32186" s="16"/>
    </row>
    <row r="32187" spans="4:4">
      <c r="D32187" s="16"/>
    </row>
    <row r="32188" spans="4:4">
      <c r="D32188" s="16"/>
    </row>
    <row r="32189" spans="4:4">
      <c r="D32189" s="16"/>
    </row>
    <row r="32190" spans="4:4">
      <c r="D32190" s="16"/>
    </row>
    <row r="32191" spans="4:4">
      <c r="D32191" s="16"/>
    </row>
    <row r="32192" spans="4:4">
      <c r="D32192" s="16"/>
    </row>
    <row r="32193" spans="4:4">
      <c r="D32193" s="16"/>
    </row>
    <row r="32194" spans="4:4">
      <c r="D32194" s="16"/>
    </row>
    <row r="32195" spans="4:4">
      <c r="D32195" s="16"/>
    </row>
    <row r="32196" spans="4:4">
      <c r="D32196" s="16"/>
    </row>
    <row r="32197" spans="4:4">
      <c r="D32197" s="16"/>
    </row>
    <row r="32198" spans="4:4">
      <c r="D32198" s="16"/>
    </row>
    <row r="32199" spans="4:4">
      <c r="D32199" s="16"/>
    </row>
    <row r="32200" spans="4:4">
      <c r="D32200" s="16"/>
    </row>
    <row r="32201" spans="4:4">
      <c r="D32201" s="16"/>
    </row>
    <row r="32202" spans="4:4">
      <c r="D32202" s="16"/>
    </row>
    <row r="32203" spans="4:4">
      <c r="D32203" s="16"/>
    </row>
    <row r="32204" spans="4:4">
      <c r="D32204" s="16"/>
    </row>
    <row r="32205" spans="4:4">
      <c r="D32205" s="16"/>
    </row>
    <row r="32206" spans="4:4">
      <c r="D32206" s="16"/>
    </row>
    <row r="32207" spans="4:4">
      <c r="D32207" s="16"/>
    </row>
    <row r="32208" spans="4:4">
      <c r="D32208" s="16"/>
    </row>
    <row r="32209" spans="4:4">
      <c r="D32209" s="16"/>
    </row>
    <row r="32210" spans="4:4">
      <c r="D32210" s="16"/>
    </row>
    <row r="32211" spans="4:4">
      <c r="D32211" s="16"/>
    </row>
    <row r="32212" spans="4:4">
      <c r="D32212" s="16"/>
    </row>
    <row r="32213" spans="4:4">
      <c r="D32213" s="16"/>
    </row>
    <row r="32214" spans="4:4">
      <c r="D32214" s="16"/>
    </row>
    <row r="32215" spans="4:4">
      <c r="D32215" s="16"/>
    </row>
    <row r="32216" spans="4:4">
      <c r="D32216" s="16"/>
    </row>
    <row r="32217" spans="4:4">
      <c r="D32217" s="16"/>
    </row>
    <row r="32218" spans="4:4">
      <c r="D32218" s="16"/>
    </row>
    <row r="32219" spans="4:4">
      <c r="D32219" s="16"/>
    </row>
    <row r="32220" spans="4:4">
      <c r="D32220" s="16"/>
    </row>
    <row r="32221" spans="4:4">
      <c r="D32221" s="16"/>
    </row>
    <row r="32222" spans="4:4">
      <c r="D32222" s="16"/>
    </row>
    <row r="32223" spans="4:4">
      <c r="D32223" s="16"/>
    </row>
    <row r="32224" spans="4:4">
      <c r="D32224" s="16"/>
    </row>
    <row r="32225" spans="4:4">
      <c r="D32225" s="16"/>
    </row>
    <row r="32226" spans="4:4">
      <c r="D32226" s="16"/>
    </row>
    <row r="32227" spans="4:4">
      <c r="D32227" s="16"/>
    </row>
    <row r="32228" spans="4:4">
      <c r="D32228" s="16"/>
    </row>
    <row r="32229" spans="4:4">
      <c r="D32229" s="16"/>
    </row>
    <row r="32230" spans="4:4">
      <c r="D32230" s="16"/>
    </row>
    <row r="32231" spans="4:4">
      <c r="D32231" s="16"/>
    </row>
    <row r="32232" spans="4:4">
      <c r="D32232" s="16"/>
    </row>
    <row r="32233" spans="4:4">
      <c r="D32233" s="16"/>
    </row>
    <row r="32234" spans="4:4">
      <c r="D32234" s="16"/>
    </row>
    <row r="32235" spans="4:4">
      <c r="D32235" s="16"/>
    </row>
    <row r="32236" spans="4:4">
      <c r="D32236" s="16"/>
    </row>
    <row r="32237" spans="4:4">
      <c r="D32237" s="16"/>
    </row>
    <row r="32238" spans="4:4">
      <c r="D32238" s="16"/>
    </row>
    <row r="32239" spans="4:4">
      <c r="D32239" s="16"/>
    </row>
    <row r="32240" spans="4:4">
      <c r="D32240" s="16"/>
    </row>
    <row r="32241" spans="4:4">
      <c r="D32241" s="16"/>
    </row>
    <row r="32242" spans="4:4">
      <c r="D32242" s="16"/>
    </row>
    <row r="32243" spans="4:4">
      <c r="D32243" s="16"/>
    </row>
    <row r="32244" spans="4:4">
      <c r="D32244" s="16"/>
    </row>
    <row r="32245" spans="4:4">
      <c r="D32245" s="16"/>
    </row>
    <row r="32246" spans="4:4">
      <c r="D32246" s="16"/>
    </row>
    <row r="32247" spans="4:4">
      <c r="D32247" s="16"/>
    </row>
    <row r="32248" spans="4:4">
      <c r="D32248" s="16"/>
    </row>
    <row r="32249" spans="4:4">
      <c r="D32249" s="16"/>
    </row>
    <row r="32250" spans="4:4">
      <c r="D32250" s="16"/>
    </row>
    <row r="32251" spans="4:4">
      <c r="D32251" s="16"/>
    </row>
    <row r="32252" spans="4:4">
      <c r="D32252" s="16"/>
    </row>
    <row r="32253" spans="4:4">
      <c r="D32253" s="16"/>
    </row>
    <row r="32254" spans="4:4">
      <c r="D32254" s="16"/>
    </row>
    <row r="32255" spans="4:4">
      <c r="D32255" s="16"/>
    </row>
    <row r="32256" spans="4:4">
      <c r="D32256" s="16"/>
    </row>
    <row r="32257" spans="4:4">
      <c r="D32257" s="16"/>
    </row>
    <row r="32258" spans="4:4">
      <c r="D32258" s="16"/>
    </row>
    <row r="32259" spans="4:4">
      <c r="D32259" s="16"/>
    </row>
    <row r="32260" spans="4:4">
      <c r="D32260" s="16"/>
    </row>
    <row r="32261" spans="4:4">
      <c r="D32261" s="16"/>
    </row>
    <row r="32262" spans="4:4">
      <c r="D32262" s="16"/>
    </row>
    <row r="32263" spans="4:4">
      <c r="D32263" s="16"/>
    </row>
    <row r="32264" spans="4:4">
      <c r="D32264" s="16"/>
    </row>
    <row r="32265" spans="4:4">
      <c r="D32265" s="16"/>
    </row>
    <row r="32266" spans="4:4">
      <c r="D32266" s="16"/>
    </row>
    <row r="32267" spans="4:4">
      <c r="D32267" s="16"/>
    </row>
    <row r="32268" spans="4:4">
      <c r="D32268" s="16"/>
    </row>
    <row r="32269" spans="4:4">
      <c r="D32269" s="16"/>
    </row>
    <row r="32270" spans="4:4">
      <c r="D32270" s="16"/>
    </row>
    <row r="32271" spans="4:4">
      <c r="D32271" s="16"/>
    </row>
    <row r="32272" spans="4:4">
      <c r="D32272" s="16"/>
    </row>
    <row r="32273" spans="4:4">
      <c r="D32273" s="16"/>
    </row>
    <row r="32274" spans="4:4">
      <c r="D32274" s="16"/>
    </row>
    <row r="32275" spans="4:4">
      <c r="D32275" s="16"/>
    </row>
    <row r="32276" spans="4:4">
      <c r="D32276" s="16"/>
    </row>
    <row r="32277" spans="4:4">
      <c r="D32277" s="16"/>
    </row>
    <row r="32278" spans="4:4">
      <c r="D32278" s="16"/>
    </row>
    <row r="32279" spans="4:4">
      <c r="D32279" s="16"/>
    </row>
    <row r="32280" spans="4:4">
      <c r="D32280" s="16"/>
    </row>
    <row r="32281" spans="4:4">
      <c r="D32281" s="16"/>
    </row>
    <row r="32282" spans="4:4">
      <c r="D32282" s="16"/>
    </row>
    <row r="32283" spans="4:4">
      <c r="D32283" s="16"/>
    </row>
    <row r="32284" spans="4:4">
      <c r="D32284" s="16"/>
    </row>
    <row r="32285" spans="4:4">
      <c r="D32285" s="16"/>
    </row>
    <row r="32286" spans="4:4">
      <c r="D32286" s="16"/>
    </row>
    <row r="32287" spans="4:4">
      <c r="D32287" s="16"/>
    </row>
    <row r="32288" spans="4:4">
      <c r="D32288" s="16"/>
    </row>
    <row r="32289" spans="4:4">
      <c r="D32289" s="16"/>
    </row>
    <row r="32290" spans="4:4">
      <c r="D32290" s="16"/>
    </row>
    <row r="32291" spans="4:4">
      <c r="D32291" s="16"/>
    </row>
    <row r="32292" spans="4:4">
      <c r="D32292" s="16"/>
    </row>
    <row r="32293" spans="4:4">
      <c r="D32293" s="16"/>
    </row>
    <row r="32294" spans="4:4">
      <c r="D32294" s="16"/>
    </row>
    <row r="32295" spans="4:4">
      <c r="D32295" s="16"/>
    </row>
    <row r="32296" spans="4:4">
      <c r="D32296" s="16"/>
    </row>
    <row r="32297" spans="4:4">
      <c r="D32297" s="16"/>
    </row>
    <row r="32298" spans="4:4">
      <c r="D32298" s="16"/>
    </row>
    <row r="32299" spans="4:4">
      <c r="D32299" s="16"/>
    </row>
    <row r="32300" spans="4:4">
      <c r="D32300" s="16"/>
    </row>
    <row r="32301" spans="4:4">
      <c r="D32301" s="16"/>
    </row>
    <row r="32302" spans="4:4">
      <c r="D32302" s="16"/>
    </row>
    <row r="32303" spans="4:4">
      <c r="D32303" s="16"/>
    </row>
    <row r="32304" spans="4:4">
      <c r="D32304" s="16"/>
    </row>
    <row r="32305" spans="4:4">
      <c r="D32305" s="16"/>
    </row>
    <row r="32306" spans="4:4">
      <c r="D32306" s="16"/>
    </row>
    <row r="32307" spans="4:4">
      <c r="D32307" s="16"/>
    </row>
    <row r="32308" spans="4:4">
      <c r="D32308" s="16"/>
    </row>
    <row r="32309" spans="4:4">
      <c r="D32309" s="16"/>
    </row>
    <row r="32310" spans="4:4">
      <c r="D32310" s="16"/>
    </row>
    <row r="32311" spans="4:4">
      <c r="D32311" s="16"/>
    </row>
    <row r="32312" spans="4:4">
      <c r="D32312" s="16"/>
    </row>
    <row r="32313" spans="4:4">
      <c r="D32313" s="16"/>
    </row>
    <row r="32314" spans="4:4">
      <c r="D32314" s="16"/>
    </row>
    <row r="32315" spans="4:4">
      <c r="D32315" s="16"/>
    </row>
    <row r="32316" spans="4:4">
      <c r="D32316" s="16"/>
    </row>
    <row r="32317" spans="4:4">
      <c r="D32317" s="16"/>
    </row>
    <row r="32318" spans="4:4">
      <c r="D32318" s="16"/>
    </row>
    <row r="32319" spans="4:4">
      <c r="D32319" s="16"/>
    </row>
    <row r="32320" spans="4:4">
      <c r="D32320" s="16"/>
    </row>
    <row r="32321" spans="4:4">
      <c r="D32321" s="16"/>
    </row>
    <row r="32322" spans="4:4">
      <c r="D32322" s="16"/>
    </row>
    <row r="32323" spans="4:4">
      <c r="D32323" s="16"/>
    </row>
    <row r="32324" spans="4:4">
      <c r="D32324" s="16"/>
    </row>
    <row r="32325" spans="4:4">
      <c r="D32325" s="16"/>
    </row>
    <row r="32326" spans="4:4">
      <c r="D32326" s="16"/>
    </row>
    <row r="32327" spans="4:4">
      <c r="D32327" s="16"/>
    </row>
    <row r="32328" spans="4:4">
      <c r="D32328" s="16"/>
    </row>
    <row r="32329" spans="4:4">
      <c r="D32329" s="16"/>
    </row>
    <row r="32330" spans="4:4">
      <c r="D32330" s="16"/>
    </row>
    <row r="32331" spans="4:4">
      <c r="D32331" s="16"/>
    </row>
    <row r="32332" spans="4:4">
      <c r="D32332" s="16"/>
    </row>
    <row r="32333" spans="4:4">
      <c r="D32333" s="16"/>
    </row>
    <row r="32334" spans="4:4">
      <c r="D32334" s="16"/>
    </row>
    <row r="32335" spans="4:4">
      <c r="D32335" s="16"/>
    </row>
    <row r="32336" spans="4:4">
      <c r="D32336" s="16"/>
    </row>
    <row r="32337" spans="4:4">
      <c r="D32337" s="16"/>
    </row>
    <row r="32338" spans="4:4">
      <c r="D32338" s="16"/>
    </row>
    <row r="32339" spans="4:4">
      <c r="D32339" s="16"/>
    </row>
    <row r="32340" spans="4:4">
      <c r="D32340" s="16"/>
    </row>
    <row r="32341" spans="4:4">
      <c r="D32341" s="16"/>
    </row>
    <row r="32342" spans="4:4">
      <c r="D32342" s="16"/>
    </row>
    <row r="32343" spans="4:4">
      <c r="D32343" s="16"/>
    </row>
    <row r="32344" spans="4:4">
      <c r="D32344" s="16"/>
    </row>
    <row r="32345" spans="4:4">
      <c r="D32345" s="16"/>
    </row>
    <row r="32346" spans="4:4">
      <c r="D32346" s="16"/>
    </row>
    <row r="32347" spans="4:4">
      <c r="D32347" s="16"/>
    </row>
    <row r="32348" spans="4:4">
      <c r="D32348" s="16"/>
    </row>
    <row r="32349" spans="4:4">
      <c r="D32349" s="16"/>
    </row>
    <row r="32350" spans="4:4">
      <c r="D32350" s="16"/>
    </row>
    <row r="32351" spans="4:4">
      <c r="D32351" s="16"/>
    </row>
    <row r="32352" spans="4:4">
      <c r="D32352" s="16"/>
    </row>
    <row r="32353" spans="4:4">
      <c r="D32353" s="16"/>
    </row>
    <row r="32354" spans="4:4">
      <c r="D32354" s="16"/>
    </row>
    <row r="32355" spans="4:4">
      <c r="D32355" s="16"/>
    </row>
    <row r="32356" spans="4:4">
      <c r="D32356" s="16"/>
    </row>
    <row r="32357" spans="4:4">
      <c r="D32357" s="16"/>
    </row>
    <row r="32358" spans="4:4">
      <c r="D32358" s="16"/>
    </row>
    <row r="32359" spans="4:4">
      <c r="D32359" s="16"/>
    </row>
    <row r="32360" spans="4:4">
      <c r="D32360" s="16"/>
    </row>
    <row r="32361" spans="4:4">
      <c r="D32361" s="16"/>
    </row>
    <row r="32362" spans="4:4">
      <c r="D32362" s="16"/>
    </row>
    <row r="32363" spans="4:4">
      <c r="D32363" s="16"/>
    </row>
    <row r="32364" spans="4:4">
      <c r="D32364" s="16"/>
    </row>
    <row r="32365" spans="4:4">
      <c r="D32365" s="16"/>
    </row>
    <row r="32366" spans="4:4">
      <c r="D32366" s="16"/>
    </row>
    <row r="32367" spans="4:4">
      <c r="D32367" s="16"/>
    </row>
    <row r="32368" spans="4:4">
      <c r="D32368" s="16"/>
    </row>
    <row r="32369" spans="4:4">
      <c r="D32369" s="16"/>
    </row>
    <row r="32370" spans="4:4">
      <c r="D32370" s="16"/>
    </row>
    <row r="32371" spans="4:4">
      <c r="D32371" s="16"/>
    </row>
    <row r="32372" spans="4:4">
      <c r="D32372" s="16"/>
    </row>
    <row r="32373" spans="4:4">
      <c r="D32373" s="16"/>
    </row>
    <row r="32374" spans="4:4">
      <c r="D32374" s="16"/>
    </row>
    <row r="32375" spans="4:4">
      <c r="D32375" s="16"/>
    </row>
    <row r="32376" spans="4:4">
      <c r="D32376" s="16"/>
    </row>
    <row r="32377" spans="4:4">
      <c r="D32377" s="16"/>
    </row>
    <row r="32378" spans="4:4">
      <c r="D32378" s="16"/>
    </row>
    <row r="32379" spans="4:4">
      <c r="D32379" s="16"/>
    </row>
    <row r="32380" spans="4:4">
      <c r="D32380" s="16"/>
    </row>
    <row r="32381" spans="4:4">
      <c r="D32381" s="16"/>
    </row>
    <row r="32382" spans="4:4">
      <c r="D32382" s="16"/>
    </row>
    <row r="32383" spans="4:4">
      <c r="D32383" s="16"/>
    </row>
    <row r="32384" spans="4:4">
      <c r="D32384" s="16"/>
    </row>
    <row r="32385" spans="4:4">
      <c r="D32385" s="16"/>
    </row>
    <row r="32386" spans="4:4">
      <c r="D32386" s="16"/>
    </row>
    <row r="32387" spans="4:4">
      <c r="D32387" s="16"/>
    </row>
    <row r="32388" spans="4:4">
      <c r="D32388" s="16"/>
    </row>
    <row r="32389" spans="4:4">
      <c r="D32389" s="16"/>
    </row>
    <row r="32390" spans="4:4">
      <c r="D32390" s="16"/>
    </row>
    <row r="32391" spans="4:4">
      <c r="D32391" s="16"/>
    </row>
    <row r="32392" spans="4:4">
      <c r="D32392" s="16"/>
    </row>
    <row r="32393" spans="4:4">
      <c r="D32393" s="16"/>
    </row>
    <row r="32394" spans="4:4">
      <c r="D32394" s="16"/>
    </row>
    <row r="32395" spans="4:4">
      <c r="D32395" s="16"/>
    </row>
    <row r="32396" spans="4:4">
      <c r="D32396" s="16"/>
    </row>
    <row r="32397" spans="4:4">
      <c r="D32397" s="16"/>
    </row>
    <row r="32398" spans="4:4">
      <c r="D32398" s="16"/>
    </row>
    <row r="32399" spans="4:4">
      <c r="D32399" s="16"/>
    </row>
    <row r="32400" spans="4:4">
      <c r="D32400" s="16"/>
    </row>
    <row r="32401" spans="4:4">
      <c r="D32401" s="16"/>
    </row>
    <row r="32402" spans="4:4">
      <c r="D32402" s="16"/>
    </row>
    <row r="32403" spans="4:4">
      <c r="D32403" s="16"/>
    </row>
    <row r="32404" spans="4:4">
      <c r="D32404" s="16"/>
    </row>
    <row r="32405" spans="4:4">
      <c r="D32405" s="16"/>
    </row>
    <row r="32406" spans="4:4">
      <c r="D32406" s="16"/>
    </row>
    <row r="32407" spans="4:4">
      <c r="D32407" s="16"/>
    </row>
    <row r="32408" spans="4:4">
      <c r="D32408" s="16"/>
    </row>
    <row r="32409" spans="4:4">
      <c r="D32409" s="16"/>
    </row>
    <row r="32410" spans="4:4">
      <c r="D32410" s="16"/>
    </row>
    <row r="32411" spans="4:4">
      <c r="D32411" s="16"/>
    </row>
    <row r="32412" spans="4:4">
      <c r="D32412" s="16"/>
    </row>
    <row r="32413" spans="4:4">
      <c r="D32413" s="16"/>
    </row>
    <row r="32414" spans="4:4">
      <c r="D32414" s="16"/>
    </row>
    <row r="32415" spans="4:4">
      <c r="D32415" s="16"/>
    </row>
    <row r="32416" spans="4:4">
      <c r="D32416" s="16"/>
    </row>
    <row r="32417" spans="4:4">
      <c r="D32417" s="16"/>
    </row>
    <row r="32418" spans="4:4">
      <c r="D32418" s="16"/>
    </row>
    <row r="32419" spans="4:4">
      <c r="D32419" s="16"/>
    </row>
    <row r="32420" spans="4:4">
      <c r="D32420" s="16"/>
    </row>
    <row r="32421" spans="4:4">
      <c r="D32421" s="16"/>
    </row>
    <row r="32422" spans="4:4">
      <c r="D32422" s="16"/>
    </row>
    <row r="32423" spans="4:4">
      <c r="D32423" s="16"/>
    </row>
    <row r="32424" spans="4:4">
      <c r="D32424" s="16"/>
    </row>
    <row r="32425" spans="4:4">
      <c r="D32425" s="16"/>
    </row>
    <row r="32426" spans="4:4">
      <c r="D32426" s="16"/>
    </row>
    <row r="32427" spans="4:4">
      <c r="D32427" s="16"/>
    </row>
    <row r="32428" spans="4:4">
      <c r="D32428" s="16"/>
    </row>
    <row r="32429" spans="4:4">
      <c r="D32429" s="16"/>
    </row>
    <row r="32430" spans="4:4">
      <c r="D32430" s="16"/>
    </row>
    <row r="32431" spans="4:4">
      <c r="D32431" s="16"/>
    </row>
    <row r="32432" spans="4:4">
      <c r="D32432" s="16"/>
    </row>
    <row r="32433" spans="4:4">
      <c r="D32433" s="16"/>
    </row>
    <row r="32434" spans="4:4">
      <c r="D32434" s="16"/>
    </row>
    <row r="32435" spans="4:4">
      <c r="D32435" s="16"/>
    </row>
    <row r="32436" spans="4:4">
      <c r="D32436" s="16"/>
    </row>
    <row r="32437" spans="4:4">
      <c r="D32437" s="16"/>
    </row>
    <row r="32438" spans="4:4">
      <c r="D32438" s="16"/>
    </row>
    <row r="32439" spans="4:4">
      <c r="D32439" s="16"/>
    </row>
    <row r="32440" spans="4:4">
      <c r="D32440" s="16"/>
    </row>
    <row r="32441" spans="4:4">
      <c r="D32441" s="16"/>
    </row>
    <row r="32442" spans="4:4">
      <c r="D32442" s="16"/>
    </row>
    <row r="32443" spans="4:4">
      <c r="D32443" s="16"/>
    </row>
    <row r="32444" spans="4:4">
      <c r="D32444" s="16"/>
    </row>
    <row r="32445" spans="4:4">
      <c r="D32445" s="16"/>
    </row>
    <row r="32446" spans="4:4">
      <c r="D32446" s="16"/>
    </row>
    <row r="32447" spans="4:4">
      <c r="D32447" s="16"/>
    </row>
    <row r="32448" spans="4:4">
      <c r="D32448" s="16"/>
    </row>
    <row r="32449" spans="4:4">
      <c r="D32449" s="16"/>
    </row>
    <row r="32450" spans="4:4">
      <c r="D32450" s="16"/>
    </row>
    <row r="32451" spans="4:4">
      <c r="D32451" s="16"/>
    </row>
    <row r="32452" spans="4:4">
      <c r="D32452" s="16"/>
    </row>
    <row r="32453" spans="4:4">
      <c r="D32453" s="16"/>
    </row>
    <row r="32454" spans="4:4">
      <c r="D32454" s="16"/>
    </row>
    <row r="32455" spans="4:4">
      <c r="D32455" s="16"/>
    </row>
    <row r="32456" spans="4:4">
      <c r="D32456" s="16"/>
    </row>
    <row r="32457" spans="4:4">
      <c r="D32457" s="16"/>
    </row>
    <row r="32458" spans="4:4">
      <c r="D32458" s="16"/>
    </row>
    <row r="32459" spans="4:4">
      <c r="D32459" s="16"/>
    </row>
    <row r="32460" spans="4:4">
      <c r="D32460" s="16"/>
    </row>
    <row r="32461" spans="4:4">
      <c r="D32461" s="16"/>
    </row>
    <row r="32462" spans="4:4">
      <c r="D32462" s="16"/>
    </row>
    <row r="32463" spans="4:4">
      <c r="D32463" s="16"/>
    </row>
    <row r="32464" spans="4:4">
      <c r="D32464" s="16"/>
    </row>
    <row r="32465" spans="4:4">
      <c r="D32465" s="16"/>
    </row>
    <row r="32466" spans="4:4">
      <c r="D32466" s="16"/>
    </row>
    <row r="32467" spans="4:4">
      <c r="D32467" s="16"/>
    </row>
    <row r="32468" spans="4:4">
      <c r="D32468" s="16"/>
    </row>
    <row r="32469" spans="4:4">
      <c r="D32469" s="16"/>
    </row>
    <row r="32470" spans="4:4">
      <c r="D32470" s="16"/>
    </row>
    <row r="32471" spans="4:4">
      <c r="D32471" s="16"/>
    </row>
    <row r="32472" spans="4:4">
      <c r="D32472" s="16"/>
    </row>
    <row r="32473" spans="4:4">
      <c r="D32473" s="16"/>
    </row>
    <row r="32474" spans="4:4">
      <c r="D32474" s="16"/>
    </row>
    <row r="32475" spans="4:4">
      <c r="D32475" s="16"/>
    </row>
    <row r="32476" spans="4:4">
      <c r="D32476" s="16"/>
    </row>
    <row r="32477" spans="4:4">
      <c r="D32477" s="16"/>
    </row>
    <row r="32478" spans="4:4">
      <c r="D32478" s="16"/>
    </row>
    <row r="32479" spans="4:4">
      <c r="D32479" s="16"/>
    </row>
    <row r="32480" spans="4:4">
      <c r="D32480" s="16"/>
    </row>
    <row r="32481" spans="4:4">
      <c r="D32481" s="16"/>
    </row>
    <row r="32482" spans="4:4">
      <c r="D32482" s="16"/>
    </row>
    <row r="32483" spans="4:4">
      <c r="D32483" s="16"/>
    </row>
    <row r="32484" spans="4:4">
      <c r="D32484" s="16"/>
    </row>
    <row r="32485" spans="4:4">
      <c r="D32485" s="16"/>
    </row>
    <row r="32486" spans="4:4">
      <c r="D32486" s="16"/>
    </row>
    <row r="32487" spans="4:4">
      <c r="D32487" s="16"/>
    </row>
    <row r="32488" spans="4:4">
      <c r="D32488" s="16"/>
    </row>
    <row r="32489" spans="4:4">
      <c r="D32489" s="16"/>
    </row>
    <row r="32490" spans="4:4">
      <c r="D32490" s="16"/>
    </row>
    <row r="32491" spans="4:4">
      <c r="D32491" s="16"/>
    </row>
    <row r="32492" spans="4:4">
      <c r="D32492" s="16"/>
    </row>
    <row r="32493" spans="4:4">
      <c r="D32493" s="16"/>
    </row>
    <row r="32494" spans="4:4">
      <c r="D32494" s="16"/>
    </row>
    <row r="32495" spans="4:4">
      <c r="D32495" s="16"/>
    </row>
    <row r="32496" spans="4:4">
      <c r="D32496" s="16"/>
    </row>
    <row r="32497" spans="4:4">
      <c r="D32497" s="16"/>
    </row>
    <row r="32498" spans="4:4">
      <c r="D32498" s="16"/>
    </row>
    <row r="32499" spans="4:4">
      <c r="D32499" s="16"/>
    </row>
    <row r="32500" spans="4:4">
      <c r="D32500" s="16"/>
    </row>
    <row r="32501" spans="4:4">
      <c r="D32501" s="16"/>
    </row>
    <row r="32502" spans="4:4">
      <c r="D32502" s="16"/>
    </row>
    <row r="32503" spans="4:4">
      <c r="D32503" s="16"/>
    </row>
    <row r="32504" spans="4:4">
      <c r="D32504" s="16"/>
    </row>
    <row r="32505" spans="4:4">
      <c r="D32505" s="16"/>
    </row>
    <row r="32506" spans="4:4">
      <c r="D32506" s="16"/>
    </row>
    <row r="32507" spans="4:4">
      <c r="D32507" s="16"/>
    </row>
    <row r="32508" spans="4:4">
      <c r="D32508" s="16"/>
    </row>
    <row r="32509" spans="4:4">
      <c r="D32509" s="16"/>
    </row>
    <row r="32510" spans="4:4">
      <c r="D32510" s="16"/>
    </row>
    <row r="32511" spans="4:4">
      <c r="D32511" s="16"/>
    </row>
    <row r="32512" spans="4:4">
      <c r="D32512" s="16"/>
    </row>
    <row r="32513" spans="4:4">
      <c r="D32513" s="16"/>
    </row>
    <row r="32514" spans="4:4">
      <c r="D32514" s="16"/>
    </row>
    <row r="32515" spans="4:4">
      <c r="D32515" s="16"/>
    </row>
    <row r="32516" spans="4:4">
      <c r="D32516" s="16"/>
    </row>
    <row r="32517" spans="4:4">
      <c r="D32517" s="16"/>
    </row>
    <row r="32518" spans="4:4">
      <c r="D32518" s="16"/>
    </row>
    <row r="32519" spans="4:4">
      <c r="D32519" s="16"/>
    </row>
    <row r="32520" spans="4:4">
      <c r="D32520" s="16"/>
    </row>
    <row r="32521" spans="4:4">
      <c r="D32521" s="16"/>
    </row>
    <row r="32522" spans="4:4">
      <c r="D32522" s="16"/>
    </row>
    <row r="32523" spans="4:4">
      <c r="D32523" s="16"/>
    </row>
    <row r="32524" spans="4:4">
      <c r="D32524" s="16"/>
    </row>
    <row r="32525" spans="4:4">
      <c r="D32525" s="16"/>
    </row>
    <row r="32526" spans="4:4">
      <c r="D32526" s="16"/>
    </row>
    <row r="32527" spans="4:4">
      <c r="D32527" s="16"/>
    </row>
    <row r="32528" spans="4:4">
      <c r="D32528" s="16"/>
    </row>
    <row r="32529" spans="4:4">
      <c r="D32529" s="16"/>
    </row>
    <row r="32530" spans="4:4">
      <c r="D32530" s="16"/>
    </row>
    <row r="32531" spans="4:4">
      <c r="D32531" s="16"/>
    </row>
    <row r="32532" spans="4:4">
      <c r="D32532" s="16"/>
    </row>
    <row r="32533" spans="4:4">
      <c r="D32533" s="16"/>
    </row>
    <row r="32534" spans="4:4">
      <c r="D32534" s="16"/>
    </row>
    <row r="32535" spans="4:4">
      <c r="D32535" s="16"/>
    </row>
    <row r="32536" spans="4:4">
      <c r="D32536" s="16"/>
    </row>
    <row r="32537" spans="4:4">
      <c r="D32537" s="16"/>
    </row>
    <row r="32538" spans="4:4">
      <c r="D32538" s="16"/>
    </row>
    <row r="32539" spans="4:4">
      <c r="D32539" s="16"/>
    </row>
    <row r="32540" spans="4:4">
      <c r="D32540" s="16"/>
    </row>
    <row r="32541" spans="4:4">
      <c r="D32541" s="16"/>
    </row>
    <row r="32542" spans="4:4">
      <c r="D32542" s="16"/>
    </row>
    <row r="32543" spans="4:4">
      <c r="D32543" s="16"/>
    </row>
    <row r="32544" spans="4:4">
      <c r="D32544" s="16"/>
    </row>
    <row r="32545" spans="4:4">
      <c r="D32545" s="16"/>
    </row>
    <row r="32546" spans="4:4">
      <c r="D32546" s="16"/>
    </row>
    <row r="32547" spans="4:4">
      <c r="D32547" s="16"/>
    </row>
    <row r="32548" spans="4:4">
      <c r="D32548" s="16"/>
    </row>
    <row r="32549" spans="4:4">
      <c r="D32549" s="16"/>
    </row>
    <row r="32550" spans="4:4">
      <c r="D32550" s="16"/>
    </row>
    <row r="32551" spans="4:4">
      <c r="D32551" s="16"/>
    </row>
    <row r="32552" spans="4:4">
      <c r="D32552" s="16"/>
    </row>
    <row r="32553" spans="4:4">
      <c r="D32553" s="16"/>
    </row>
    <row r="32554" spans="4:4">
      <c r="D32554" s="16"/>
    </row>
    <row r="32555" spans="4:4">
      <c r="D32555" s="16"/>
    </row>
    <row r="32556" spans="4:4">
      <c r="D32556" s="16"/>
    </row>
    <row r="32557" spans="4:4">
      <c r="D32557" s="16"/>
    </row>
    <row r="32558" spans="4:4">
      <c r="D32558" s="16"/>
    </row>
    <row r="32559" spans="4:4">
      <c r="D32559" s="16"/>
    </row>
    <row r="32560" spans="4:4">
      <c r="D32560" s="16"/>
    </row>
    <row r="32561" spans="4:4">
      <c r="D32561" s="16"/>
    </row>
    <row r="32562" spans="4:4">
      <c r="D32562" s="16"/>
    </row>
    <row r="32563" spans="4:4">
      <c r="D32563" s="16"/>
    </row>
    <row r="32564" spans="4:4">
      <c r="D32564" s="16"/>
    </row>
    <row r="32565" spans="4:4">
      <c r="D32565" s="16"/>
    </row>
    <row r="32566" spans="4:4">
      <c r="D32566" s="16"/>
    </row>
    <row r="32567" spans="4:4">
      <c r="D32567" s="16"/>
    </row>
    <row r="32568" spans="4:4">
      <c r="D32568" s="16"/>
    </row>
    <row r="32569" spans="4:4">
      <c r="D32569" s="16"/>
    </row>
    <row r="32570" spans="4:4">
      <c r="D32570" s="16"/>
    </row>
    <row r="32571" spans="4:4">
      <c r="D32571" s="16"/>
    </row>
    <row r="32572" spans="4:4">
      <c r="D32572" s="16"/>
    </row>
    <row r="32573" spans="4:4">
      <c r="D32573" s="16"/>
    </row>
    <row r="32574" spans="4:4">
      <c r="D32574" s="16"/>
    </row>
    <row r="32575" spans="4:4">
      <c r="D32575" s="16"/>
    </row>
    <row r="32576" spans="4:4">
      <c r="D32576" s="16"/>
    </row>
    <row r="32577" spans="4:4">
      <c r="D32577" s="16"/>
    </row>
    <row r="32578" spans="4:4">
      <c r="D32578" s="16"/>
    </row>
    <row r="32579" spans="4:4">
      <c r="D32579" s="16"/>
    </row>
    <row r="32580" spans="4:4">
      <c r="D32580" s="16"/>
    </row>
    <row r="32581" spans="4:4">
      <c r="D32581" s="16"/>
    </row>
    <row r="32582" spans="4:4">
      <c r="D32582" s="16"/>
    </row>
    <row r="32583" spans="4:4">
      <c r="D32583" s="16"/>
    </row>
    <row r="32584" spans="4:4">
      <c r="D32584" s="16"/>
    </row>
    <row r="32585" spans="4:4">
      <c r="D32585" s="16"/>
    </row>
    <row r="32586" spans="4:4">
      <c r="D32586" s="16"/>
    </row>
    <row r="32587" spans="4:4">
      <c r="D32587" s="16"/>
    </row>
    <row r="32588" spans="4:4">
      <c r="D32588" s="16"/>
    </row>
    <row r="32589" spans="4:4">
      <c r="D32589" s="16"/>
    </row>
    <row r="32590" spans="4:4">
      <c r="D32590" s="16"/>
    </row>
    <row r="32591" spans="4:4">
      <c r="D32591" s="16"/>
    </row>
    <row r="32592" spans="4:4">
      <c r="D32592" s="16"/>
    </row>
    <row r="32593" spans="4:4">
      <c r="D32593" s="16"/>
    </row>
    <row r="32594" spans="4:4">
      <c r="D32594" s="16"/>
    </row>
    <row r="32595" spans="4:4">
      <c r="D32595" s="16"/>
    </row>
    <row r="32596" spans="4:4">
      <c r="D32596" s="16"/>
    </row>
    <row r="32597" spans="4:4">
      <c r="D32597" s="16"/>
    </row>
    <row r="32598" spans="4:4">
      <c r="D32598" s="16"/>
    </row>
    <row r="32599" spans="4:4">
      <c r="D32599" s="16"/>
    </row>
    <row r="32600" spans="4:4">
      <c r="D32600" s="16"/>
    </row>
    <row r="32601" spans="4:4">
      <c r="D32601" s="16"/>
    </row>
    <row r="32602" spans="4:4">
      <c r="D32602" s="16"/>
    </row>
    <row r="32603" spans="4:4">
      <c r="D32603" s="16"/>
    </row>
    <row r="32604" spans="4:4">
      <c r="D32604" s="16"/>
    </row>
    <row r="32605" spans="4:4">
      <c r="D32605" s="16"/>
    </row>
    <row r="32606" spans="4:4">
      <c r="D32606" s="16"/>
    </row>
    <row r="32607" spans="4:4">
      <c r="D32607" s="16"/>
    </row>
    <row r="32608" spans="4:4">
      <c r="D32608" s="16"/>
    </row>
    <row r="32609" spans="4:4">
      <c r="D32609" s="16"/>
    </row>
    <row r="32610" spans="4:4">
      <c r="D32610" s="16"/>
    </row>
    <row r="32611" spans="4:4">
      <c r="D32611" s="16"/>
    </row>
    <row r="32612" spans="4:4">
      <c r="D32612" s="16"/>
    </row>
    <row r="32613" spans="4:4">
      <c r="D32613" s="16"/>
    </row>
    <row r="32614" spans="4:4">
      <c r="D32614" s="16"/>
    </row>
    <row r="32615" spans="4:4">
      <c r="D32615" s="16"/>
    </row>
    <row r="32616" spans="4:4">
      <c r="D32616" s="16"/>
    </row>
    <row r="32617" spans="4:4">
      <c r="D32617" s="16"/>
    </row>
    <row r="32618" spans="4:4">
      <c r="D32618" s="16"/>
    </row>
    <row r="32619" spans="4:4">
      <c r="D32619" s="16"/>
    </row>
    <row r="32620" spans="4:4">
      <c r="D32620" s="16"/>
    </row>
    <row r="32621" spans="4:4">
      <c r="D32621" s="16"/>
    </row>
    <row r="32622" spans="4:4">
      <c r="D32622" s="16"/>
    </row>
    <row r="32623" spans="4:4">
      <c r="D32623" s="16"/>
    </row>
    <row r="32624" spans="4:4">
      <c r="D32624" s="16"/>
    </row>
    <row r="32625" spans="4:4">
      <c r="D32625" s="16"/>
    </row>
    <row r="32626" spans="4:4">
      <c r="D32626" s="16"/>
    </row>
    <row r="32627" spans="4:4">
      <c r="D32627" s="16"/>
    </row>
    <row r="32628" spans="4:4">
      <c r="D32628" s="16"/>
    </row>
    <row r="32629" spans="4:4">
      <c r="D32629" s="16"/>
    </row>
    <row r="32630" spans="4:4">
      <c r="D32630" s="16"/>
    </row>
    <row r="32631" spans="4:4">
      <c r="D32631" s="16"/>
    </row>
    <row r="32632" spans="4:4">
      <c r="D32632" s="16"/>
    </row>
    <row r="32633" spans="4:4">
      <c r="D32633" s="16"/>
    </row>
    <row r="32634" spans="4:4">
      <c r="D32634" s="16"/>
    </row>
    <row r="32635" spans="4:4">
      <c r="D32635" s="16"/>
    </row>
    <row r="32636" spans="4:4">
      <c r="D32636" s="16"/>
    </row>
    <row r="32637" spans="4:4">
      <c r="D32637" s="16"/>
    </row>
    <row r="32638" spans="4:4">
      <c r="D32638" s="16"/>
    </row>
    <row r="32639" spans="4:4">
      <c r="D32639" s="16"/>
    </row>
    <row r="32640" spans="4:4">
      <c r="D32640" s="16"/>
    </row>
    <row r="32641" spans="4:4">
      <c r="D32641" s="16"/>
    </row>
    <row r="32642" spans="4:4">
      <c r="D32642" s="16"/>
    </row>
    <row r="32643" spans="4:4">
      <c r="D32643" s="16"/>
    </row>
    <row r="32644" spans="4:4">
      <c r="D32644" s="16"/>
    </row>
    <row r="32645" spans="4:4">
      <c r="D32645" s="16"/>
    </row>
    <row r="32646" spans="4:4">
      <c r="D32646" s="16"/>
    </row>
    <row r="32647" spans="4:4">
      <c r="D32647" s="16"/>
    </row>
    <row r="32648" spans="4:4">
      <c r="D32648" s="16"/>
    </row>
    <row r="32649" spans="4:4">
      <c r="D32649" s="16"/>
    </row>
    <row r="32650" spans="4:4">
      <c r="D32650" s="16"/>
    </row>
    <row r="32651" spans="4:4">
      <c r="D32651" s="16"/>
    </row>
    <row r="32652" spans="4:4">
      <c r="D32652" s="16"/>
    </row>
    <row r="32653" spans="4:4">
      <c r="D32653" s="16"/>
    </row>
    <row r="32654" spans="4:4">
      <c r="D32654" s="16"/>
    </row>
    <row r="32655" spans="4:4">
      <c r="D32655" s="16"/>
    </row>
    <row r="32656" spans="4:4">
      <c r="D32656" s="16"/>
    </row>
    <row r="32657" spans="4:4">
      <c r="D32657" s="16"/>
    </row>
    <row r="32658" spans="4:4">
      <c r="D32658" s="16"/>
    </row>
    <row r="32659" spans="4:4">
      <c r="D32659" s="16"/>
    </row>
    <row r="32660" spans="4:4">
      <c r="D32660" s="16"/>
    </row>
    <row r="32661" spans="4:4">
      <c r="D32661" s="16"/>
    </row>
    <row r="32662" spans="4:4">
      <c r="D32662" s="16"/>
    </row>
    <row r="32663" spans="4:4">
      <c r="D32663" s="16"/>
    </row>
    <row r="32664" spans="4:4">
      <c r="D32664" s="16"/>
    </row>
    <row r="32665" spans="4:4">
      <c r="D32665" s="16"/>
    </row>
    <row r="32666" spans="4:4">
      <c r="D32666" s="16"/>
    </row>
    <row r="32667" spans="4:4">
      <c r="D32667" s="16"/>
    </row>
    <row r="32668" spans="4:4">
      <c r="D32668" s="16"/>
    </row>
    <row r="32669" spans="4:4">
      <c r="D32669" s="16"/>
    </row>
    <row r="32670" spans="4:4">
      <c r="D32670" s="16"/>
    </row>
    <row r="32671" spans="4:4">
      <c r="D32671" s="16"/>
    </row>
    <row r="32672" spans="4:4">
      <c r="D32672" s="16"/>
    </row>
    <row r="32673" spans="4:4">
      <c r="D32673" s="16"/>
    </row>
    <row r="32674" spans="4:4">
      <c r="D32674" s="16"/>
    </row>
    <row r="32675" spans="4:4">
      <c r="D32675" s="16"/>
    </row>
    <row r="32676" spans="4:4">
      <c r="D32676" s="16"/>
    </row>
    <row r="32677" spans="4:4">
      <c r="D32677" s="16"/>
    </row>
    <row r="32678" spans="4:4">
      <c r="D32678" s="16"/>
    </row>
    <row r="32679" spans="4:4">
      <c r="D32679" s="16"/>
    </row>
    <row r="32680" spans="4:4">
      <c r="D32680" s="16"/>
    </row>
    <row r="32681" spans="4:4">
      <c r="D32681" s="16"/>
    </row>
    <row r="32682" spans="4:4">
      <c r="D32682" s="16"/>
    </row>
    <row r="32683" spans="4:4">
      <c r="D32683" s="16"/>
    </row>
    <row r="32684" spans="4:4">
      <c r="D32684" s="16"/>
    </row>
    <row r="32685" spans="4:4">
      <c r="D32685" s="16"/>
    </row>
    <row r="32686" spans="4:4">
      <c r="D32686" s="16"/>
    </row>
    <row r="32687" spans="4:4">
      <c r="D32687" s="16"/>
    </row>
    <row r="32688" spans="4:4">
      <c r="D32688" s="16"/>
    </row>
    <row r="32689" spans="4:4">
      <c r="D32689" s="16"/>
    </row>
    <row r="32690" spans="4:4">
      <c r="D32690" s="16"/>
    </row>
    <row r="32691" spans="4:4">
      <c r="D32691" s="16"/>
    </row>
    <row r="32692" spans="4:4">
      <c r="D32692" s="16"/>
    </row>
    <row r="32693" spans="4:4">
      <c r="D32693" s="16"/>
    </row>
    <row r="32694" spans="4:4">
      <c r="D32694" s="16"/>
    </row>
    <row r="32695" spans="4:4">
      <c r="D32695" s="16"/>
    </row>
    <row r="32696" spans="4:4">
      <c r="D32696" s="16"/>
    </row>
    <row r="32697" spans="4:4">
      <c r="D32697" s="16"/>
    </row>
    <row r="32698" spans="4:4">
      <c r="D32698" s="16"/>
    </row>
    <row r="32699" spans="4:4">
      <c r="D32699" s="16"/>
    </row>
    <row r="32700" spans="4:4">
      <c r="D32700" s="16"/>
    </row>
    <row r="32701" spans="4:4">
      <c r="D32701" s="16"/>
    </row>
    <row r="32702" spans="4:4">
      <c r="D32702" s="16"/>
    </row>
    <row r="32703" spans="4:4">
      <c r="D32703" s="16"/>
    </row>
    <row r="32704" spans="4:4">
      <c r="D32704" s="16"/>
    </row>
    <row r="32705" spans="4:4">
      <c r="D32705" s="16"/>
    </row>
    <row r="32706" spans="4:4">
      <c r="D32706" s="16"/>
    </row>
    <row r="32707" spans="4:4">
      <c r="D32707" s="16"/>
    </row>
    <row r="32708" spans="4:4">
      <c r="D32708" s="16"/>
    </row>
    <row r="32709" spans="4:4">
      <c r="D32709" s="16"/>
    </row>
    <row r="32710" spans="4:4">
      <c r="D32710" s="16"/>
    </row>
    <row r="32711" spans="4:4">
      <c r="D32711" s="16"/>
    </row>
    <row r="32712" spans="4:4">
      <c r="D32712" s="16"/>
    </row>
    <row r="32713" spans="4:4">
      <c r="D32713" s="16"/>
    </row>
    <row r="32714" spans="4:4">
      <c r="D32714" s="16"/>
    </row>
    <row r="32715" spans="4:4">
      <c r="D32715" s="16"/>
    </row>
    <row r="32716" spans="4:4">
      <c r="D32716" s="16"/>
    </row>
    <row r="32717" spans="4:4">
      <c r="D32717" s="16"/>
    </row>
    <row r="32718" spans="4:4">
      <c r="D32718" s="16"/>
    </row>
    <row r="32719" spans="4:4">
      <c r="D32719" s="16"/>
    </row>
    <row r="32720" spans="4:4">
      <c r="D32720" s="16"/>
    </row>
    <row r="32721" spans="4:4">
      <c r="D32721" s="16"/>
    </row>
    <row r="32722" spans="4:4">
      <c r="D32722" s="16"/>
    </row>
    <row r="32723" spans="4:4">
      <c r="D32723" s="16"/>
    </row>
    <row r="32724" spans="4:4">
      <c r="D32724" s="16"/>
    </row>
    <row r="32725" spans="4:4">
      <c r="D32725" s="16"/>
    </row>
    <row r="32726" spans="4:4">
      <c r="D32726" s="16"/>
    </row>
    <row r="32727" spans="4:4">
      <c r="D32727" s="16"/>
    </row>
    <row r="32728" spans="4:4">
      <c r="D32728" s="16"/>
    </row>
    <row r="32729" spans="4:4">
      <c r="D32729" s="16"/>
    </row>
    <row r="32730" spans="4:4">
      <c r="D32730" s="16"/>
    </row>
    <row r="32731" spans="4:4">
      <c r="D32731" s="16"/>
    </row>
    <row r="32732" spans="4:4">
      <c r="D32732" s="16"/>
    </row>
    <row r="32733" spans="4:4">
      <c r="D32733" s="16"/>
    </row>
    <row r="32734" spans="4:4">
      <c r="D32734" s="16"/>
    </row>
    <row r="32735" spans="4:4">
      <c r="D32735" s="16"/>
    </row>
    <row r="32736" spans="4:4">
      <c r="D32736" s="16"/>
    </row>
    <row r="32737" spans="4:4">
      <c r="D32737" s="16"/>
    </row>
    <row r="32738" spans="4:4">
      <c r="D32738" s="16"/>
    </row>
    <row r="32739" spans="4:4">
      <c r="D32739" s="16"/>
    </row>
    <row r="32740" spans="4:4">
      <c r="D32740" s="16"/>
    </row>
    <row r="32741" spans="4:4">
      <c r="D32741" s="16"/>
    </row>
    <row r="32742" spans="4:4">
      <c r="D32742" s="16"/>
    </row>
    <row r="32743" spans="4:4">
      <c r="D32743" s="16"/>
    </row>
    <row r="32744" spans="4:4">
      <c r="D32744" s="16"/>
    </row>
    <row r="32745" spans="4:4">
      <c r="D32745" s="16"/>
    </row>
    <row r="32746" spans="4:4">
      <c r="D32746" s="16"/>
    </row>
    <row r="32747" spans="4:4">
      <c r="D32747" s="16"/>
    </row>
    <row r="32748" spans="4:4">
      <c r="D32748" s="16"/>
    </row>
    <row r="32749" spans="4:4">
      <c r="D32749" s="16"/>
    </row>
    <row r="32750" spans="4:4">
      <c r="D32750" s="16"/>
    </row>
    <row r="32751" spans="4:4">
      <c r="D32751" s="16"/>
    </row>
    <row r="32752" spans="4:4">
      <c r="D32752" s="16"/>
    </row>
    <row r="32753" spans="4:4">
      <c r="D32753" s="16"/>
    </row>
    <row r="32754" spans="4:4">
      <c r="D32754" s="16"/>
    </row>
    <row r="32755" spans="4:4">
      <c r="D32755" s="16"/>
    </row>
    <row r="32756" spans="4:4">
      <c r="D32756" s="16"/>
    </row>
    <row r="32757" spans="4:4">
      <c r="D32757" s="16"/>
    </row>
    <row r="32758" spans="4:4">
      <c r="D32758" s="16"/>
    </row>
    <row r="32759" spans="4:4">
      <c r="D32759" s="16"/>
    </row>
    <row r="32760" spans="4:4">
      <c r="D32760" s="16"/>
    </row>
    <row r="32761" spans="4:4">
      <c r="D32761" s="16"/>
    </row>
    <row r="32762" spans="4:4">
      <c r="D32762" s="16"/>
    </row>
    <row r="32763" spans="4:4">
      <c r="D32763" s="16"/>
    </row>
    <row r="32764" spans="4:4">
      <c r="D32764" s="16"/>
    </row>
    <row r="32765" spans="4:4">
      <c r="D32765" s="16"/>
    </row>
    <row r="32766" spans="4:4">
      <c r="D32766" s="16"/>
    </row>
    <row r="32767" spans="4:4">
      <c r="D32767" s="16"/>
    </row>
    <row r="32768" spans="4:4">
      <c r="D32768" s="16"/>
    </row>
    <row r="32769" spans="4:4">
      <c r="D32769" s="16"/>
    </row>
    <row r="32770" spans="4:4">
      <c r="D32770" s="16"/>
    </row>
    <row r="32771" spans="4:4">
      <c r="D32771" s="16"/>
    </row>
    <row r="32772" spans="4:4">
      <c r="D32772" s="16"/>
    </row>
    <row r="32773" spans="4:4">
      <c r="D32773" s="16"/>
    </row>
    <row r="32774" spans="4:4">
      <c r="D32774" s="16"/>
    </row>
    <row r="32775" spans="4:4">
      <c r="D32775" s="16"/>
    </row>
    <row r="32776" spans="4:4">
      <c r="D32776" s="16"/>
    </row>
    <row r="32777" spans="4:4">
      <c r="D32777" s="16"/>
    </row>
    <row r="32778" spans="4:4">
      <c r="D32778" s="16"/>
    </row>
    <row r="32779" spans="4:4">
      <c r="D32779" s="16"/>
    </row>
    <row r="32780" spans="4:4">
      <c r="D32780" s="16"/>
    </row>
    <row r="32781" spans="4:4">
      <c r="D32781" s="16"/>
    </row>
    <row r="32782" spans="4:4">
      <c r="D32782" s="16"/>
    </row>
    <row r="32783" spans="4:4">
      <c r="D32783" s="16"/>
    </row>
    <row r="32784" spans="4:4">
      <c r="D32784" s="16"/>
    </row>
    <row r="32785" spans="4:4">
      <c r="D32785" s="16"/>
    </row>
    <row r="32786" spans="4:4">
      <c r="D32786" s="16"/>
    </row>
    <row r="32787" spans="4:4">
      <c r="D32787" s="16"/>
    </row>
    <row r="32788" spans="4:4">
      <c r="D32788" s="16"/>
    </row>
    <row r="32789" spans="4:4">
      <c r="D32789" s="16"/>
    </row>
    <row r="32790" spans="4:4">
      <c r="D32790" s="16"/>
    </row>
    <row r="32791" spans="4:4">
      <c r="D32791" s="16"/>
    </row>
    <row r="32792" spans="4:4">
      <c r="D32792" s="16"/>
    </row>
    <row r="32793" spans="4:4">
      <c r="D32793" s="16"/>
    </row>
    <row r="32794" spans="4:4">
      <c r="D32794" s="16"/>
    </row>
    <row r="32795" spans="4:4">
      <c r="D32795" s="16"/>
    </row>
    <row r="32796" spans="4:4">
      <c r="D32796" s="16"/>
    </row>
    <row r="32797" spans="4:4">
      <c r="D32797" s="16"/>
    </row>
    <row r="32798" spans="4:4">
      <c r="D32798" s="16"/>
    </row>
    <row r="32799" spans="4:4">
      <c r="D32799" s="16"/>
    </row>
    <row r="32800" spans="4:4">
      <c r="D32800" s="16"/>
    </row>
    <row r="32801" spans="4:4">
      <c r="D32801" s="16"/>
    </row>
    <row r="32802" spans="4:4">
      <c r="D32802" s="16"/>
    </row>
    <row r="32803" spans="4:4">
      <c r="D32803" s="16"/>
    </row>
    <row r="32804" spans="4:4">
      <c r="D32804" s="16"/>
    </row>
    <row r="32805" spans="4:4">
      <c r="D32805" s="16"/>
    </row>
    <row r="32806" spans="4:4">
      <c r="D32806" s="16"/>
    </row>
    <row r="32807" spans="4:4">
      <c r="D32807" s="16"/>
    </row>
    <row r="32808" spans="4:4">
      <c r="D32808" s="16"/>
    </row>
    <row r="32809" spans="4:4">
      <c r="D32809" s="16"/>
    </row>
    <row r="32810" spans="4:4">
      <c r="D32810" s="16"/>
    </row>
    <row r="32811" spans="4:4">
      <c r="D32811" s="16"/>
    </row>
    <row r="32812" spans="4:4">
      <c r="D32812" s="16"/>
    </row>
    <row r="32813" spans="4:4">
      <c r="D32813" s="16"/>
    </row>
    <row r="32814" spans="4:4">
      <c r="D32814" s="16"/>
    </row>
    <row r="32815" spans="4:4">
      <c r="D32815" s="16"/>
    </row>
    <row r="32816" spans="4:4">
      <c r="D32816" s="16"/>
    </row>
    <row r="32817" spans="4:4">
      <c r="D32817" s="16"/>
    </row>
    <row r="32818" spans="4:4">
      <c r="D32818" s="16"/>
    </row>
    <row r="32819" spans="4:4">
      <c r="D32819" s="16"/>
    </row>
    <row r="32820" spans="4:4">
      <c r="D32820" s="16"/>
    </row>
    <row r="32821" spans="4:4">
      <c r="D32821" s="16"/>
    </row>
    <row r="32822" spans="4:4">
      <c r="D32822" s="16"/>
    </row>
    <row r="32823" spans="4:4">
      <c r="D32823" s="16"/>
    </row>
    <row r="32824" spans="4:4">
      <c r="D32824" s="16"/>
    </row>
    <row r="32825" spans="4:4">
      <c r="D32825" s="16"/>
    </row>
    <row r="32826" spans="4:4">
      <c r="D32826" s="16"/>
    </row>
    <row r="32827" spans="4:4">
      <c r="D32827" s="16"/>
    </row>
    <row r="32828" spans="4:4">
      <c r="D32828" s="16"/>
    </row>
    <row r="32829" spans="4:4">
      <c r="D32829" s="16"/>
    </row>
    <row r="32830" spans="4:4">
      <c r="D32830" s="16"/>
    </row>
    <row r="32831" spans="4:4">
      <c r="D32831" s="16"/>
    </row>
    <row r="32832" spans="4:4">
      <c r="D32832" s="16"/>
    </row>
    <row r="32833" spans="4:4">
      <c r="D32833" s="16"/>
    </row>
    <row r="32834" spans="4:4">
      <c r="D32834" s="16"/>
    </row>
    <row r="32835" spans="4:4">
      <c r="D32835" s="16"/>
    </row>
    <row r="32836" spans="4:4">
      <c r="D32836" s="16"/>
    </row>
    <row r="32837" spans="4:4">
      <c r="D32837" s="16"/>
    </row>
    <row r="32838" spans="4:4">
      <c r="D32838" s="16"/>
    </row>
    <row r="32839" spans="4:4">
      <c r="D32839" s="16"/>
    </row>
    <row r="32840" spans="4:4">
      <c r="D32840" s="16"/>
    </row>
    <row r="32841" spans="4:4">
      <c r="D32841" s="16"/>
    </row>
    <row r="32842" spans="4:4">
      <c r="D32842" s="16"/>
    </row>
    <row r="32843" spans="4:4">
      <c r="D32843" s="16"/>
    </row>
    <row r="32844" spans="4:4">
      <c r="D32844" s="16"/>
    </row>
    <row r="32845" spans="4:4">
      <c r="D32845" s="16"/>
    </row>
    <row r="32846" spans="4:4">
      <c r="D32846" s="16"/>
    </row>
    <row r="32847" spans="4:4">
      <c r="D32847" s="16"/>
    </row>
    <row r="32848" spans="4:4">
      <c r="D32848" s="16"/>
    </row>
    <row r="32849" spans="4:4">
      <c r="D32849" s="16"/>
    </row>
    <row r="32850" spans="4:4">
      <c r="D32850" s="16"/>
    </row>
    <row r="32851" spans="4:4">
      <c r="D32851" s="16"/>
    </row>
    <row r="32852" spans="4:4">
      <c r="D32852" s="16"/>
    </row>
    <row r="32853" spans="4:4">
      <c r="D32853" s="16"/>
    </row>
    <row r="32854" spans="4:4">
      <c r="D32854" s="16"/>
    </row>
    <row r="32855" spans="4:4">
      <c r="D32855" s="16"/>
    </row>
    <row r="32856" spans="4:4">
      <c r="D32856" s="16"/>
    </row>
    <row r="32857" spans="4:4">
      <c r="D32857" s="16"/>
    </row>
    <row r="32858" spans="4:4">
      <c r="D32858" s="16"/>
    </row>
    <row r="32859" spans="4:4">
      <c r="D32859" s="16"/>
    </row>
    <row r="32860" spans="4:4">
      <c r="D32860" s="16"/>
    </row>
    <row r="32861" spans="4:4">
      <c r="D32861" s="16"/>
    </row>
    <row r="32862" spans="4:4">
      <c r="D32862" s="16"/>
    </row>
    <row r="32863" spans="4:4">
      <c r="D32863" s="16"/>
    </row>
    <row r="32864" spans="4:4">
      <c r="D32864" s="16"/>
    </row>
    <row r="32865" spans="4:4">
      <c r="D32865" s="16"/>
    </row>
    <row r="32866" spans="4:4">
      <c r="D32866" s="16"/>
    </row>
    <row r="32867" spans="4:4">
      <c r="D32867" s="16"/>
    </row>
    <row r="32868" spans="4:4">
      <c r="D32868" s="16"/>
    </row>
    <row r="32869" spans="4:4">
      <c r="D32869" s="16"/>
    </row>
    <row r="32870" spans="4:4">
      <c r="D32870" s="16"/>
    </row>
    <row r="32871" spans="4:4">
      <c r="D32871" s="16"/>
    </row>
    <row r="32872" spans="4:4">
      <c r="D32872" s="16"/>
    </row>
    <row r="32873" spans="4:4">
      <c r="D32873" s="16"/>
    </row>
    <row r="32874" spans="4:4">
      <c r="D32874" s="16"/>
    </row>
    <row r="32875" spans="4:4">
      <c r="D32875" s="16"/>
    </row>
    <row r="32876" spans="4:4">
      <c r="D32876" s="16"/>
    </row>
    <row r="32877" spans="4:4">
      <c r="D32877" s="16"/>
    </row>
    <row r="32878" spans="4:4">
      <c r="D32878" s="16"/>
    </row>
    <row r="32879" spans="4:4">
      <c r="D32879" s="16"/>
    </row>
    <row r="32880" spans="4:4">
      <c r="D32880" s="16"/>
    </row>
    <row r="32881" spans="4:4">
      <c r="D32881" s="16"/>
    </row>
    <row r="32882" spans="4:4">
      <c r="D32882" s="16"/>
    </row>
    <row r="32883" spans="4:4">
      <c r="D32883" s="16"/>
    </row>
    <row r="32884" spans="4:4">
      <c r="D32884" s="16"/>
    </row>
    <row r="32885" spans="4:4">
      <c r="D32885" s="16"/>
    </row>
    <row r="32886" spans="4:4">
      <c r="D32886" s="16"/>
    </row>
    <row r="32887" spans="4:4">
      <c r="D32887" s="16"/>
    </row>
    <row r="32888" spans="4:4">
      <c r="D32888" s="16"/>
    </row>
    <row r="32889" spans="4:4">
      <c r="D32889" s="16"/>
    </row>
    <row r="32890" spans="4:4">
      <c r="D32890" s="16"/>
    </row>
    <row r="32891" spans="4:4">
      <c r="D32891" s="16"/>
    </row>
    <row r="32892" spans="4:4">
      <c r="D32892" s="16"/>
    </row>
    <row r="32893" spans="4:4">
      <c r="D32893" s="16"/>
    </row>
    <row r="32894" spans="4:4">
      <c r="D32894" s="16"/>
    </row>
    <row r="32895" spans="4:4">
      <c r="D32895" s="16"/>
    </row>
    <row r="32896" spans="4:4">
      <c r="D32896" s="16"/>
    </row>
    <row r="32897" spans="4:4">
      <c r="D32897" s="16"/>
    </row>
    <row r="32898" spans="4:4">
      <c r="D32898" s="16"/>
    </row>
    <row r="32899" spans="4:4">
      <c r="D32899" s="16"/>
    </row>
    <row r="32900" spans="4:4">
      <c r="D32900" s="16"/>
    </row>
    <row r="32901" spans="4:4">
      <c r="D32901" s="16"/>
    </row>
    <row r="32902" spans="4:4">
      <c r="D32902" s="16"/>
    </row>
    <row r="32903" spans="4:4">
      <c r="D32903" s="16"/>
    </row>
    <row r="32904" spans="4:4">
      <c r="D32904" s="16"/>
    </row>
    <row r="32905" spans="4:4">
      <c r="D32905" s="16"/>
    </row>
    <row r="32906" spans="4:4">
      <c r="D32906" s="16"/>
    </row>
    <row r="32907" spans="4:4">
      <c r="D32907" s="16"/>
    </row>
    <row r="32908" spans="4:4">
      <c r="D32908" s="16"/>
    </row>
    <row r="32909" spans="4:4">
      <c r="D32909" s="16"/>
    </row>
    <row r="32910" spans="4:4">
      <c r="D32910" s="16"/>
    </row>
    <row r="32911" spans="4:4">
      <c r="D32911" s="16"/>
    </row>
    <row r="32912" spans="4:4">
      <c r="D32912" s="16"/>
    </row>
    <row r="32913" spans="4:4">
      <c r="D32913" s="16"/>
    </row>
    <row r="32914" spans="4:4">
      <c r="D32914" s="16"/>
    </row>
    <row r="32915" spans="4:4">
      <c r="D32915" s="16"/>
    </row>
    <row r="32916" spans="4:4">
      <c r="D32916" s="16"/>
    </row>
    <row r="32917" spans="4:4">
      <c r="D32917" s="16"/>
    </row>
    <row r="32918" spans="4:4">
      <c r="D32918" s="16"/>
    </row>
    <row r="32919" spans="4:4">
      <c r="D32919" s="16"/>
    </row>
    <row r="32920" spans="4:4">
      <c r="D32920" s="16"/>
    </row>
    <row r="32921" spans="4:4">
      <c r="D32921" s="16"/>
    </row>
    <row r="32922" spans="4:4">
      <c r="D32922" s="16"/>
    </row>
    <row r="32923" spans="4:4">
      <c r="D32923" s="16"/>
    </row>
    <row r="32924" spans="4:4">
      <c r="D32924" s="16"/>
    </row>
    <row r="32925" spans="4:4">
      <c r="D32925" s="16"/>
    </row>
    <row r="32926" spans="4:4">
      <c r="D32926" s="16"/>
    </row>
    <row r="32927" spans="4:4">
      <c r="D32927" s="16"/>
    </row>
    <row r="32928" spans="4:4">
      <c r="D32928" s="16"/>
    </row>
    <row r="32929" spans="4:4">
      <c r="D32929" s="16"/>
    </row>
    <row r="32930" spans="4:4">
      <c r="D32930" s="16"/>
    </row>
    <row r="32931" spans="4:4">
      <c r="D32931" s="16"/>
    </row>
    <row r="32932" spans="4:4">
      <c r="D32932" s="16"/>
    </row>
    <row r="32933" spans="4:4">
      <c r="D32933" s="16"/>
    </row>
    <row r="32934" spans="4:4">
      <c r="D32934" s="16"/>
    </row>
    <row r="32935" spans="4:4">
      <c r="D32935" s="16"/>
    </row>
    <row r="32936" spans="4:4">
      <c r="D32936" s="16"/>
    </row>
    <row r="32937" spans="4:4">
      <c r="D32937" s="16"/>
    </row>
    <row r="32938" spans="4:4">
      <c r="D32938" s="16"/>
    </row>
    <row r="32939" spans="4:4">
      <c r="D32939" s="16"/>
    </row>
    <row r="32940" spans="4:4">
      <c r="D32940" s="16"/>
    </row>
    <row r="32941" spans="4:4">
      <c r="D32941" s="16"/>
    </row>
    <row r="32942" spans="4:4">
      <c r="D32942" s="16"/>
    </row>
    <row r="32943" spans="4:4">
      <c r="D32943" s="16"/>
    </row>
    <row r="32944" spans="4:4">
      <c r="D32944" s="16"/>
    </row>
    <row r="32945" spans="4:4">
      <c r="D32945" s="16"/>
    </row>
    <row r="32946" spans="4:4">
      <c r="D32946" s="16"/>
    </row>
    <row r="32947" spans="4:4">
      <c r="D32947" s="16"/>
    </row>
    <row r="32948" spans="4:4">
      <c r="D32948" s="16"/>
    </row>
    <row r="32949" spans="4:4">
      <c r="D32949" s="16"/>
    </row>
    <row r="32950" spans="4:4">
      <c r="D32950" s="16"/>
    </row>
    <row r="32951" spans="4:4">
      <c r="D32951" s="16"/>
    </row>
    <row r="32952" spans="4:4">
      <c r="D32952" s="16"/>
    </row>
    <row r="32953" spans="4:4">
      <c r="D32953" s="16"/>
    </row>
    <row r="32954" spans="4:4">
      <c r="D32954" s="16"/>
    </row>
    <row r="32955" spans="4:4">
      <c r="D32955" s="16"/>
    </row>
    <row r="32956" spans="4:4">
      <c r="D32956" s="16"/>
    </row>
    <row r="32957" spans="4:4">
      <c r="D32957" s="16"/>
    </row>
    <row r="32958" spans="4:4">
      <c r="D32958" s="16"/>
    </row>
    <row r="32959" spans="4:4">
      <c r="D32959" s="16"/>
    </row>
    <row r="32960" spans="4:4">
      <c r="D32960" s="16"/>
    </row>
    <row r="32961" spans="4:4">
      <c r="D32961" s="16"/>
    </row>
    <row r="32962" spans="4:4">
      <c r="D32962" s="16"/>
    </row>
    <row r="32963" spans="4:4">
      <c r="D32963" s="16"/>
    </row>
    <row r="32964" spans="4:4">
      <c r="D32964" s="16"/>
    </row>
    <row r="32965" spans="4:4">
      <c r="D32965" s="16"/>
    </row>
    <row r="32966" spans="4:4">
      <c r="D32966" s="16"/>
    </row>
    <row r="32967" spans="4:4">
      <c r="D32967" s="16"/>
    </row>
    <row r="32968" spans="4:4">
      <c r="D32968" s="16"/>
    </row>
    <row r="32969" spans="4:4">
      <c r="D32969" s="16"/>
    </row>
    <row r="32970" spans="4:4">
      <c r="D32970" s="16"/>
    </row>
    <row r="32971" spans="4:4">
      <c r="D32971" s="16"/>
    </row>
    <row r="32972" spans="4:4">
      <c r="D32972" s="16"/>
    </row>
    <row r="32973" spans="4:4">
      <c r="D32973" s="16"/>
    </row>
    <row r="32974" spans="4:4">
      <c r="D32974" s="16"/>
    </row>
    <row r="32975" spans="4:4">
      <c r="D32975" s="16"/>
    </row>
    <row r="32976" spans="4:4">
      <c r="D32976" s="16"/>
    </row>
    <row r="32977" spans="4:4">
      <c r="D32977" s="16"/>
    </row>
    <row r="32978" spans="4:4">
      <c r="D32978" s="16"/>
    </row>
    <row r="32979" spans="4:4">
      <c r="D32979" s="16"/>
    </row>
    <row r="32980" spans="4:4">
      <c r="D32980" s="16"/>
    </row>
    <row r="32981" spans="4:4">
      <c r="D32981" s="16"/>
    </row>
    <row r="32982" spans="4:4">
      <c r="D32982" s="16"/>
    </row>
    <row r="32983" spans="4:4">
      <c r="D32983" s="16"/>
    </row>
    <row r="32984" spans="4:4">
      <c r="D32984" s="16"/>
    </row>
    <row r="32985" spans="4:4">
      <c r="D32985" s="16"/>
    </row>
    <row r="32986" spans="4:4">
      <c r="D32986" s="16"/>
    </row>
    <row r="32987" spans="4:4">
      <c r="D32987" s="16"/>
    </row>
    <row r="32988" spans="4:4">
      <c r="D32988" s="16"/>
    </row>
    <row r="32989" spans="4:4">
      <c r="D32989" s="16"/>
    </row>
    <row r="32990" spans="4:4">
      <c r="D32990" s="16"/>
    </row>
    <row r="32991" spans="4:4">
      <c r="D32991" s="16"/>
    </row>
    <row r="32992" spans="4:4">
      <c r="D32992" s="16"/>
    </row>
    <row r="32993" spans="4:4">
      <c r="D32993" s="16"/>
    </row>
    <row r="32994" spans="4:4">
      <c r="D32994" s="16"/>
    </row>
    <row r="32995" spans="4:4">
      <c r="D32995" s="16"/>
    </row>
    <row r="32996" spans="4:4">
      <c r="D32996" s="16"/>
    </row>
    <row r="32997" spans="4:4">
      <c r="D32997" s="16"/>
    </row>
    <row r="32998" spans="4:4">
      <c r="D32998" s="16"/>
    </row>
    <row r="32999" spans="4:4">
      <c r="D32999" s="16"/>
    </row>
    <row r="33000" spans="4:4">
      <c r="D33000" s="16"/>
    </row>
    <row r="33001" spans="4:4">
      <c r="D33001" s="16"/>
    </row>
    <row r="33002" spans="4:4">
      <c r="D33002" s="16"/>
    </row>
    <row r="33003" spans="4:4">
      <c r="D33003" s="16"/>
    </row>
    <row r="33004" spans="4:4">
      <c r="D33004" s="16"/>
    </row>
    <row r="33005" spans="4:4">
      <c r="D33005" s="16"/>
    </row>
    <row r="33006" spans="4:4">
      <c r="D33006" s="16"/>
    </row>
    <row r="33007" spans="4:4">
      <c r="D33007" s="16"/>
    </row>
    <row r="33008" spans="4:4">
      <c r="D33008" s="16"/>
    </row>
    <row r="33009" spans="4:4">
      <c r="D33009" s="16"/>
    </row>
    <row r="33010" spans="4:4">
      <c r="D33010" s="16"/>
    </row>
    <row r="33011" spans="4:4">
      <c r="D33011" s="16"/>
    </row>
    <row r="33012" spans="4:4">
      <c r="D33012" s="16"/>
    </row>
    <row r="33013" spans="4:4">
      <c r="D33013" s="16"/>
    </row>
    <row r="33014" spans="4:4">
      <c r="D33014" s="16"/>
    </row>
    <row r="33015" spans="4:4">
      <c r="D33015" s="16"/>
    </row>
    <row r="33016" spans="4:4">
      <c r="D33016" s="16"/>
    </row>
    <row r="33017" spans="4:4">
      <c r="D33017" s="16"/>
    </row>
    <row r="33018" spans="4:4">
      <c r="D33018" s="16"/>
    </row>
    <row r="33019" spans="4:4">
      <c r="D33019" s="16"/>
    </row>
    <row r="33020" spans="4:4">
      <c r="D33020" s="16"/>
    </row>
    <row r="33021" spans="4:4">
      <c r="D33021" s="16"/>
    </row>
    <row r="33022" spans="4:4">
      <c r="D33022" s="16"/>
    </row>
    <row r="33023" spans="4:4">
      <c r="D33023" s="16"/>
    </row>
    <row r="33024" spans="4:4">
      <c r="D33024" s="16"/>
    </row>
    <row r="33025" spans="4:4">
      <c r="D33025" s="16"/>
    </row>
    <row r="33026" spans="4:4">
      <c r="D33026" s="16"/>
    </row>
    <row r="33027" spans="4:4">
      <c r="D33027" s="16"/>
    </row>
    <row r="33028" spans="4:4">
      <c r="D33028" s="16"/>
    </row>
    <row r="33029" spans="4:4">
      <c r="D33029" s="16"/>
    </row>
    <row r="33030" spans="4:4">
      <c r="D33030" s="16"/>
    </row>
    <row r="33031" spans="4:4">
      <c r="D33031" s="16"/>
    </row>
    <row r="33032" spans="4:4">
      <c r="D33032" s="16"/>
    </row>
    <row r="33033" spans="4:4">
      <c r="D33033" s="16"/>
    </row>
    <row r="33034" spans="4:4">
      <c r="D33034" s="16"/>
    </row>
    <row r="33035" spans="4:4">
      <c r="D33035" s="16"/>
    </row>
    <row r="33036" spans="4:4">
      <c r="D33036" s="16"/>
    </row>
    <row r="33037" spans="4:4">
      <c r="D33037" s="16"/>
    </row>
    <row r="33038" spans="4:4">
      <c r="D33038" s="16"/>
    </row>
    <row r="33039" spans="4:4">
      <c r="D33039" s="16"/>
    </row>
    <row r="33040" spans="4:4">
      <c r="D33040" s="16"/>
    </row>
    <row r="33041" spans="4:4">
      <c r="D33041" s="16"/>
    </row>
    <row r="33042" spans="4:4">
      <c r="D33042" s="16"/>
    </row>
    <row r="33043" spans="4:4">
      <c r="D33043" s="16"/>
    </row>
    <row r="33044" spans="4:4">
      <c r="D33044" s="16"/>
    </row>
    <row r="33045" spans="4:4">
      <c r="D33045" s="16"/>
    </row>
    <row r="33046" spans="4:4">
      <c r="D33046" s="16"/>
    </row>
    <row r="33047" spans="4:4">
      <c r="D33047" s="16"/>
    </row>
    <row r="33048" spans="4:4">
      <c r="D33048" s="16"/>
    </row>
    <row r="33049" spans="4:4">
      <c r="D33049" s="16"/>
    </row>
    <row r="33050" spans="4:4">
      <c r="D33050" s="16"/>
    </row>
    <row r="33051" spans="4:4">
      <c r="D33051" s="16"/>
    </row>
    <row r="33052" spans="4:4">
      <c r="D33052" s="16"/>
    </row>
    <row r="33053" spans="4:4">
      <c r="D33053" s="16"/>
    </row>
    <row r="33054" spans="4:4">
      <c r="D33054" s="16"/>
    </row>
    <row r="33055" spans="4:4">
      <c r="D33055" s="16"/>
    </row>
    <row r="33056" spans="4:4">
      <c r="D33056" s="16"/>
    </row>
    <row r="33057" spans="4:4">
      <c r="D33057" s="16"/>
    </row>
    <row r="33058" spans="4:4">
      <c r="D33058" s="16"/>
    </row>
    <row r="33059" spans="4:4">
      <c r="D33059" s="16"/>
    </row>
    <row r="33060" spans="4:4">
      <c r="D33060" s="16"/>
    </row>
    <row r="33061" spans="4:4">
      <c r="D33061" s="16"/>
    </row>
    <row r="33062" spans="4:4">
      <c r="D33062" s="16"/>
    </row>
    <row r="33063" spans="4:4">
      <c r="D33063" s="16"/>
    </row>
    <row r="33064" spans="4:4">
      <c r="D33064" s="16"/>
    </row>
    <row r="33065" spans="4:4">
      <c r="D33065" s="16"/>
    </row>
    <row r="33066" spans="4:4">
      <c r="D33066" s="16"/>
    </row>
    <row r="33067" spans="4:4">
      <c r="D33067" s="16"/>
    </row>
    <row r="33068" spans="4:4">
      <c r="D33068" s="16"/>
    </row>
    <row r="33069" spans="4:4">
      <c r="D33069" s="16"/>
    </row>
    <row r="33070" spans="4:4">
      <c r="D33070" s="16"/>
    </row>
    <row r="33071" spans="4:4">
      <c r="D33071" s="16"/>
    </row>
    <row r="33072" spans="4:4">
      <c r="D33072" s="16"/>
    </row>
    <row r="33073" spans="4:4">
      <c r="D33073" s="16"/>
    </row>
    <row r="33074" spans="4:4">
      <c r="D33074" s="16"/>
    </row>
    <row r="33075" spans="4:4">
      <c r="D33075" s="16"/>
    </row>
    <row r="33076" spans="4:4">
      <c r="D33076" s="16"/>
    </row>
    <row r="33077" spans="4:4">
      <c r="D33077" s="16"/>
    </row>
    <row r="33078" spans="4:4">
      <c r="D33078" s="16"/>
    </row>
    <row r="33079" spans="4:4">
      <c r="D33079" s="16"/>
    </row>
    <row r="33080" spans="4:4">
      <c r="D33080" s="16"/>
    </row>
    <row r="33081" spans="4:4">
      <c r="D33081" s="16"/>
    </row>
    <row r="33082" spans="4:4">
      <c r="D33082" s="16"/>
    </row>
    <row r="33083" spans="4:4">
      <c r="D33083" s="16"/>
    </row>
    <row r="33084" spans="4:4">
      <c r="D33084" s="16"/>
    </row>
    <row r="33085" spans="4:4">
      <c r="D33085" s="16"/>
    </row>
    <row r="33086" spans="4:4">
      <c r="D33086" s="16"/>
    </row>
    <row r="33087" spans="4:4">
      <c r="D33087" s="16"/>
    </row>
    <row r="33088" spans="4:4">
      <c r="D33088" s="16"/>
    </row>
    <row r="33089" spans="4:4">
      <c r="D33089" s="16"/>
    </row>
    <row r="33090" spans="4:4">
      <c r="D33090" s="16"/>
    </row>
    <row r="33091" spans="4:4">
      <c r="D33091" s="16"/>
    </row>
    <row r="33092" spans="4:4">
      <c r="D33092" s="16"/>
    </row>
    <row r="33093" spans="4:4">
      <c r="D33093" s="16"/>
    </row>
    <row r="33094" spans="4:4">
      <c r="D33094" s="16"/>
    </row>
    <row r="33095" spans="4:4">
      <c r="D33095" s="16"/>
    </row>
    <row r="33096" spans="4:4">
      <c r="D33096" s="16"/>
    </row>
    <row r="33097" spans="4:4">
      <c r="D33097" s="16"/>
    </row>
    <row r="33098" spans="4:4">
      <c r="D33098" s="16"/>
    </row>
    <row r="33099" spans="4:4">
      <c r="D33099" s="16"/>
    </row>
    <row r="33100" spans="4:4">
      <c r="D33100" s="16"/>
    </row>
    <row r="33101" spans="4:4">
      <c r="D33101" s="16"/>
    </row>
    <row r="33102" spans="4:4">
      <c r="D33102" s="16"/>
    </row>
    <row r="33103" spans="4:4">
      <c r="D33103" s="16"/>
    </row>
    <row r="33104" spans="4:4">
      <c r="D33104" s="16"/>
    </row>
    <row r="33105" spans="4:4">
      <c r="D33105" s="16"/>
    </row>
    <row r="33106" spans="4:4">
      <c r="D33106" s="16"/>
    </row>
    <row r="33107" spans="4:4">
      <c r="D33107" s="16"/>
    </row>
    <row r="33108" spans="4:4">
      <c r="D33108" s="16"/>
    </row>
    <row r="33109" spans="4:4">
      <c r="D33109" s="16"/>
    </row>
    <row r="33110" spans="4:4">
      <c r="D33110" s="16"/>
    </row>
    <row r="33111" spans="4:4">
      <c r="D33111" s="16"/>
    </row>
    <row r="33112" spans="4:4">
      <c r="D33112" s="16"/>
    </row>
    <row r="33113" spans="4:4">
      <c r="D33113" s="16"/>
    </row>
    <row r="33114" spans="4:4">
      <c r="D33114" s="16"/>
    </row>
    <row r="33115" spans="4:4">
      <c r="D33115" s="16"/>
    </row>
    <row r="33116" spans="4:4">
      <c r="D33116" s="16"/>
    </row>
    <row r="33117" spans="4:4">
      <c r="D33117" s="16"/>
    </row>
    <row r="33118" spans="4:4">
      <c r="D33118" s="16"/>
    </row>
    <row r="33119" spans="4:4">
      <c r="D33119" s="16"/>
    </row>
    <row r="33120" spans="4:4">
      <c r="D33120" s="16"/>
    </row>
    <row r="33121" spans="4:4">
      <c r="D33121" s="16"/>
    </row>
    <row r="33122" spans="4:4">
      <c r="D33122" s="16"/>
    </row>
    <row r="33123" spans="4:4">
      <c r="D33123" s="16"/>
    </row>
    <row r="33124" spans="4:4">
      <c r="D33124" s="16"/>
    </row>
    <row r="33125" spans="4:4">
      <c r="D33125" s="16"/>
    </row>
    <row r="33126" spans="4:4">
      <c r="D33126" s="16"/>
    </row>
    <row r="33127" spans="4:4">
      <c r="D33127" s="16"/>
    </row>
    <row r="33128" spans="4:4">
      <c r="D33128" s="16"/>
    </row>
    <row r="33129" spans="4:4">
      <c r="D33129" s="16"/>
    </row>
    <row r="33130" spans="4:4">
      <c r="D33130" s="16"/>
    </row>
    <row r="33131" spans="4:4">
      <c r="D33131" s="16"/>
    </row>
    <row r="33132" spans="4:4">
      <c r="D33132" s="16"/>
    </row>
    <row r="33133" spans="4:4">
      <c r="D33133" s="16"/>
    </row>
    <row r="33134" spans="4:4">
      <c r="D33134" s="16"/>
    </row>
    <row r="33135" spans="4:4">
      <c r="D33135" s="16"/>
    </row>
    <row r="33136" spans="4:4">
      <c r="D33136" s="16"/>
    </row>
    <row r="33137" spans="4:4">
      <c r="D33137" s="16"/>
    </row>
    <row r="33138" spans="4:4">
      <c r="D33138" s="16"/>
    </row>
    <row r="33139" spans="4:4">
      <c r="D33139" s="16"/>
    </row>
    <row r="33140" spans="4:4">
      <c r="D33140" s="16"/>
    </row>
    <row r="33141" spans="4:4">
      <c r="D33141" s="16"/>
    </row>
    <row r="33142" spans="4:4">
      <c r="D33142" s="16"/>
    </row>
    <row r="33143" spans="4:4">
      <c r="D33143" s="16"/>
    </row>
    <row r="33144" spans="4:4">
      <c r="D33144" s="16"/>
    </row>
    <row r="33145" spans="4:4">
      <c r="D33145" s="16"/>
    </row>
    <row r="33146" spans="4:4">
      <c r="D33146" s="16"/>
    </row>
    <row r="33147" spans="4:4">
      <c r="D33147" s="16"/>
    </row>
    <row r="33148" spans="4:4">
      <c r="D33148" s="16"/>
    </row>
    <row r="33149" spans="4:4">
      <c r="D33149" s="16"/>
    </row>
    <row r="33150" spans="4:4">
      <c r="D33150" s="16"/>
    </row>
    <row r="33151" spans="4:4">
      <c r="D33151" s="16"/>
    </row>
    <row r="33152" spans="4:4">
      <c r="D33152" s="16"/>
    </row>
    <row r="33153" spans="4:4">
      <c r="D33153" s="16"/>
    </row>
    <row r="33154" spans="4:4">
      <c r="D33154" s="16"/>
    </row>
    <row r="33155" spans="4:4">
      <c r="D33155" s="16"/>
    </row>
    <row r="33156" spans="4:4">
      <c r="D33156" s="16"/>
    </row>
    <row r="33157" spans="4:4">
      <c r="D33157" s="16"/>
    </row>
    <row r="33158" spans="4:4">
      <c r="D33158" s="16"/>
    </row>
    <row r="33159" spans="4:4">
      <c r="D33159" s="16"/>
    </row>
    <row r="33160" spans="4:4">
      <c r="D33160" s="16"/>
    </row>
    <row r="33161" spans="4:4">
      <c r="D33161" s="16"/>
    </row>
    <row r="33162" spans="4:4">
      <c r="D33162" s="16"/>
    </row>
    <row r="33163" spans="4:4">
      <c r="D33163" s="16"/>
    </row>
    <row r="33164" spans="4:4">
      <c r="D33164" s="16"/>
    </row>
    <row r="33165" spans="4:4">
      <c r="D33165" s="16"/>
    </row>
    <row r="33166" spans="4:4">
      <c r="D33166" s="16"/>
    </row>
    <row r="33167" spans="4:4">
      <c r="D33167" s="16"/>
    </row>
    <row r="33168" spans="4:4">
      <c r="D33168" s="16"/>
    </row>
    <row r="33169" spans="4:4">
      <c r="D33169" s="16"/>
    </row>
    <row r="33170" spans="4:4">
      <c r="D33170" s="16"/>
    </row>
    <row r="33171" spans="4:4">
      <c r="D33171" s="16"/>
    </row>
    <row r="33172" spans="4:4">
      <c r="D33172" s="16"/>
    </row>
    <row r="33173" spans="4:4">
      <c r="D33173" s="16"/>
    </row>
    <row r="33174" spans="4:4">
      <c r="D33174" s="16"/>
    </row>
    <row r="33175" spans="4:4">
      <c r="D33175" s="16"/>
    </row>
    <row r="33176" spans="4:4">
      <c r="D33176" s="16"/>
    </row>
    <row r="33177" spans="4:4">
      <c r="D33177" s="16"/>
    </row>
    <row r="33178" spans="4:4">
      <c r="D33178" s="16"/>
    </row>
    <row r="33179" spans="4:4">
      <c r="D33179" s="16"/>
    </row>
    <row r="33180" spans="4:4">
      <c r="D33180" s="16"/>
    </row>
    <row r="33181" spans="4:4">
      <c r="D33181" s="16"/>
    </row>
    <row r="33182" spans="4:4">
      <c r="D33182" s="16"/>
    </row>
    <row r="33183" spans="4:4">
      <c r="D33183" s="16"/>
    </row>
    <row r="33184" spans="4:4">
      <c r="D33184" s="16"/>
    </row>
    <row r="33185" spans="4:4">
      <c r="D33185" s="16"/>
    </row>
    <row r="33186" spans="4:4">
      <c r="D33186" s="16"/>
    </row>
    <row r="33187" spans="4:4">
      <c r="D33187" s="16"/>
    </row>
    <row r="33188" spans="4:4">
      <c r="D33188" s="16"/>
    </row>
    <row r="33189" spans="4:4">
      <c r="D33189" s="16"/>
    </row>
    <row r="33190" spans="4:4">
      <c r="D33190" s="16"/>
    </row>
    <row r="33191" spans="4:4">
      <c r="D33191" s="16"/>
    </row>
    <row r="33192" spans="4:4">
      <c r="D33192" s="16"/>
    </row>
    <row r="33193" spans="4:4">
      <c r="D33193" s="16"/>
    </row>
    <row r="33194" spans="4:4">
      <c r="D33194" s="16"/>
    </row>
    <row r="33195" spans="4:4">
      <c r="D33195" s="16"/>
    </row>
    <row r="33196" spans="4:4">
      <c r="D33196" s="16"/>
    </row>
    <row r="33197" spans="4:4">
      <c r="D33197" s="16"/>
    </row>
    <row r="33198" spans="4:4">
      <c r="D33198" s="16"/>
    </row>
    <row r="33199" spans="4:4">
      <c r="D33199" s="16"/>
    </row>
    <row r="33200" spans="4:4">
      <c r="D33200" s="16"/>
    </row>
    <row r="33201" spans="4:4">
      <c r="D33201" s="16"/>
    </row>
    <row r="33202" spans="4:4">
      <c r="D33202" s="16"/>
    </row>
    <row r="33203" spans="4:4">
      <c r="D33203" s="16"/>
    </row>
    <row r="33204" spans="4:4">
      <c r="D33204" s="16"/>
    </row>
    <row r="33205" spans="4:4">
      <c r="D33205" s="16"/>
    </row>
    <row r="33206" spans="4:4">
      <c r="D33206" s="16"/>
    </row>
    <row r="33207" spans="4:4">
      <c r="D33207" s="16"/>
    </row>
    <row r="33208" spans="4:4">
      <c r="D33208" s="16"/>
    </row>
    <row r="33209" spans="4:4">
      <c r="D33209" s="16"/>
    </row>
    <row r="33210" spans="4:4">
      <c r="D33210" s="16"/>
    </row>
    <row r="33211" spans="4:4">
      <c r="D33211" s="16"/>
    </row>
    <row r="33212" spans="4:4">
      <c r="D33212" s="16"/>
    </row>
    <row r="33213" spans="4:4">
      <c r="D33213" s="16"/>
    </row>
    <row r="33214" spans="4:4">
      <c r="D33214" s="16"/>
    </row>
    <row r="33215" spans="4:4">
      <c r="D33215" s="16"/>
    </row>
    <row r="33216" spans="4:4">
      <c r="D33216" s="16"/>
    </row>
    <row r="33217" spans="4:4">
      <c r="D33217" s="16"/>
    </row>
    <row r="33218" spans="4:4">
      <c r="D33218" s="16"/>
    </row>
    <row r="33219" spans="4:4">
      <c r="D33219" s="16"/>
    </row>
    <row r="33220" spans="4:4">
      <c r="D33220" s="16"/>
    </row>
    <row r="33221" spans="4:4">
      <c r="D33221" s="16"/>
    </row>
    <row r="33222" spans="4:4">
      <c r="D33222" s="16"/>
    </row>
    <row r="33223" spans="4:4">
      <c r="D33223" s="16"/>
    </row>
    <row r="33224" spans="4:4">
      <c r="D33224" s="16"/>
    </row>
    <row r="33225" spans="4:4">
      <c r="D33225" s="16"/>
    </row>
    <row r="33226" spans="4:4">
      <c r="D33226" s="16"/>
    </row>
    <row r="33227" spans="4:4">
      <c r="D33227" s="16"/>
    </row>
    <row r="33228" spans="4:4">
      <c r="D33228" s="16"/>
    </row>
    <row r="33229" spans="4:4">
      <c r="D33229" s="16"/>
    </row>
    <row r="33230" spans="4:4">
      <c r="D33230" s="16"/>
    </row>
    <row r="33231" spans="4:4">
      <c r="D33231" s="16"/>
    </row>
    <row r="33232" spans="4:4">
      <c r="D33232" s="16"/>
    </row>
    <row r="33233" spans="4:4">
      <c r="D33233" s="16"/>
    </row>
    <row r="33234" spans="4:4">
      <c r="D33234" s="16"/>
    </row>
    <row r="33235" spans="4:4">
      <c r="D33235" s="16"/>
    </row>
    <row r="33236" spans="4:4">
      <c r="D33236" s="16"/>
    </row>
    <row r="33237" spans="4:4">
      <c r="D33237" s="16"/>
    </row>
    <row r="33238" spans="4:4">
      <c r="D33238" s="16"/>
    </row>
    <row r="33239" spans="4:4">
      <c r="D33239" s="16"/>
    </row>
    <row r="33240" spans="4:4">
      <c r="D33240" s="16"/>
    </row>
    <row r="33241" spans="4:4">
      <c r="D33241" s="16"/>
    </row>
    <row r="33242" spans="4:4">
      <c r="D33242" s="16"/>
    </row>
    <row r="33243" spans="4:4">
      <c r="D33243" s="16"/>
    </row>
    <row r="33244" spans="4:4">
      <c r="D33244" s="16"/>
    </row>
    <row r="33245" spans="4:4">
      <c r="D33245" s="16"/>
    </row>
    <row r="33246" spans="4:4">
      <c r="D33246" s="16"/>
    </row>
    <row r="33247" spans="4:4">
      <c r="D33247" s="16"/>
    </row>
    <row r="33248" spans="4:4">
      <c r="D33248" s="16"/>
    </row>
    <row r="33249" spans="4:4">
      <c r="D33249" s="16"/>
    </row>
    <row r="33250" spans="4:4">
      <c r="D33250" s="16"/>
    </row>
    <row r="33251" spans="4:4">
      <c r="D33251" s="16"/>
    </row>
    <row r="33252" spans="4:4">
      <c r="D33252" s="16"/>
    </row>
    <row r="33253" spans="4:4">
      <c r="D33253" s="16"/>
    </row>
    <row r="33254" spans="4:4">
      <c r="D33254" s="16"/>
    </row>
    <row r="33255" spans="4:4">
      <c r="D33255" s="16"/>
    </row>
    <row r="33256" spans="4:4">
      <c r="D33256" s="16"/>
    </row>
    <row r="33257" spans="4:4">
      <c r="D33257" s="16"/>
    </row>
    <row r="33258" spans="4:4">
      <c r="D33258" s="16"/>
    </row>
    <row r="33259" spans="4:4">
      <c r="D33259" s="16"/>
    </row>
    <row r="33260" spans="4:4">
      <c r="D33260" s="16"/>
    </row>
    <row r="33261" spans="4:4">
      <c r="D33261" s="16"/>
    </row>
    <row r="33262" spans="4:4">
      <c r="D33262" s="16"/>
    </row>
    <row r="33263" spans="4:4">
      <c r="D33263" s="16"/>
    </row>
    <row r="33264" spans="4:4">
      <c r="D33264" s="16"/>
    </row>
    <row r="33265" spans="4:4">
      <c r="D33265" s="16"/>
    </row>
    <row r="33266" spans="4:4">
      <c r="D33266" s="16"/>
    </row>
    <row r="33267" spans="4:4">
      <c r="D33267" s="16"/>
    </row>
    <row r="33268" spans="4:4">
      <c r="D33268" s="16"/>
    </row>
    <row r="33269" spans="4:4">
      <c r="D33269" s="16"/>
    </row>
    <row r="33270" spans="4:4">
      <c r="D33270" s="16"/>
    </row>
    <row r="33271" spans="4:4">
      <c r="D33271" s="16"/>
    </row>
    <row r="33272" spans="4:4">
      <c r="D33272" s="16"/>
    </row>
    <row r="33273" spans="4:4">
      <c r="D33273" s="16"/>
    </row>
    <row r="33274" spans="4:4">
      <c r="D33274" s="16"/>
    </row>
    <row r="33275" spans="4:4">
      <c r="D33275" s="16"/>
    </row>
    <row r="33276" spans="4:4">
      <c r="D33276" s="16"/>
    </row>
    <row r="33277" spans="4:4">
      <c r="D33277" s="16"/>
    </row>
    <row r="33278" spans="4:4">
      <c r="D33278" s="16"/>
    </row>
    <row r="33279" spans="4:4">
      <c r="D33279" s="16"/>
    </row>
    <row r="33280" spans="4:4">
      <c r="D33280" s="16"/>
    </row>
    <row r="33281" spans="4:4">
      <c r="D33281" s="16"/>
    </row>
    <row r="33282" spans="4:4">
      <c r="D33282" s="16"/>
    </row>
    <row r="33283" spans="4:4">
      <c r="D33283" s="16"/>
    </row>
    <row r="33284" spans="4:4">
      <c r="D33284" s="16"/>
    </row>
    <row r="33285" spans="4:4">
      <c r="D33285" s="16"/>
    </row>
    <row r="33286" spans="4:4">
      <c r="D33286" s="16"/>
    </row>
    <row r="33287" spans="4:4">
      <c r="D33287" s="16"/>
    </row>
    <row r="33288" spans="4:4">
      <c r="D33288" s="16"/>
    </row>
    <row r="33289" spans="4:4">
      <c r="D33289" s="16"/>
    </row>
    <row r="33290" spans="4:4">
      <c r="D33290" s="16"/>
    </row>
    <row r="33291" spans="4:4">
      <c r="D33291" s="16"/>
    </row>
    <row r="33292" spans="4:4">
      <c r="D33292" s="16"/>
    </row>
    <row r="33293" spans="4:4">
      <c r="D33293" s="16"/>
    </row>
    <row r="33294" spans="4:4">
      <c r="D33294" s="16"/>
    </row>
    <row r="33295" spans="4:4">
      <c r="D33295" s="16"/>
    </row>
    <row r="33296" spans="4:4">
      <c r="D33296" s="16"/>
    </row>
    <row r="33297" spans="4:4">
      <c r="D33297" s="16"/>
    </row>
    <row r="33298" spans="4:4">
      <c r="D33298" s="16"/>
    </row>
    <row r="33299" spans="4:4">
      <c r="D33299" s="16"/>
    </row>
    <row r="33300" spans="4:4">
      <c r="D33300" s="16"/>
    </row>
    <row r="33301" spans="4:4">
      <c r="D33301" s="16"/>
    </row>
    <row r="33302" spans="4:4">
      <c r="D33302" s="16"/>
    </row>
    <row r="33303" spans="4:4">
      <c r="D33303" s="16"/>
    </row>
    <row r="33304" spans="4:4">
      <c r="D33304" s="16"/>
    </row>
    <row r="33305" spans="4:4">
      <c r="D33305" s="16"/>
    </row>
    <row r="33306" spans="4:4">
      <c r="D33306" s="16"/>
    </row>
    <row r="33307" spans="4:4">
      <c r="D33307" s="16"/>
    </row>
    <row r="33308" spans="4:4">
      <c r="D33308" s="16"/>
    </row>
    <row r="33309" spans="4:4">
      <c r="D33309" s="16"/>
    </row>
    <row r="33310" spans="4:4">
      <c r="D33310" s="16"/>
    </row>
    <row r="33311" spans="4:4">
      <c r="D33311" s="16"/>
    </row>
    <row r="33312" spans="4:4">
      <c r="D33312" s="16"/>
    </row>
    <row r="33313" spans="4:4">
      <c r="D33313" s="16"/>
    </row>
    <row r="33314" spans="4:4">
      <c r="D33314" s="16"/>
    </row>
    <row r="33315" spans="4:4">
      <c r="D33315" s="16"/>
    </row>
    <row r="33316" spans="4:4">
      <c r="D33316" s="16"/>
    </row>
    <row r="33317" spans="4:4">
      <c r="D33317" s="16"/>
    </row>
    <row r="33318" spans="4:4">
      <c r="D33318" s="16"/>
    </row>
    <row r="33319" spans="4:4">
      <c r="D33319" s="16"/>
    </row>
    <row r="33320" spans="4:4">
      <c r="D33320" s="16"/>
    </row>
    <row r="33321" spans="4:4">
      <c r="D33321" s="16"/>
    </row>
    <row r="33322" spans="4:4">
      <c r="D33322" s="16"/>
    </row>
    <row r="33323" spans="4:4">
      <c r="D33323" s="16"/>
    </row>
    <row r="33324" spans="4:4">
      <c r="D33324" s="16"/>
    </row>
    <row r="33325" spans="4:4">
      <c r="D33325" s="16"/>
    </row>
    <row r="33326" spans="4:4">
      <c r="D33326" s="16"/>
    </row>
    <row r="33327" spans="4:4">
      <c r="D33327" s="16"/>
    </row>
    <row r="33328" spans="4:4">
      <c r="D33328" s="16"/>
    </row>
    <row r="33329" spans="4:4">
      <c r="D33329" s="16"/>
    </row>
    <row r="33330" spans="4:4">
      <c r="D33330" s="16"/>
    </row>
    <row r="33331" spans="4:4">
      <c r="D33331" s="16"/>
    </row>
    <row r="33332" spans="4:4">
      <c r="D33332" s="16"/>
    </row>
    <row r="33333" spans="4:4">
      <c r="D33333" s="16"/>
    </row>
    <row r="33334" spans="4:4">
      <c r="D33334" s="16"/>
    </row>
    <row r="33335" spans="4:4">
      <c r="D33335" s="16"/>
    </row>
    <row r="33336" spans="4:4">
      <c r="D33336" s="16"/>
    </row>
    <row r="33337" spans="4:4">
      <c r="D33337" s="16"/>
    </row>
    <row r="33338" spans="4:4">
      <c r="D33338" s="16"/>
    </row>
    <row r="33339" spans="4:4">
      <c r="D33339" s="16"/>
    </row>
    <row r="33340" spans="4:4">
      <c r="D33340" s="16"/>
    </row>
    <row r="33341" spans="4:4">
      <c r="D33341" s="16"/>
    </row>
    <row r="33342" spans="4:4">
      <c r="D33342" s="16"/>
    </row>
    <row r="33343" spans="4:4">
      <c r="D33343" s="16"/>
    </row>
    <row r="33344" spans="4:4">
      <c r="D33344" s="16"/>
    </row>
    <row r="33345" spans="4:4">
      <c r="D33345" s="16"/>
    </row>
    <row r="33346" spans="4:4">
      <c r="D33346" s="16"/>
    </row>
    <row r="33347" spans="4:4">
      <c r="D33347" s="16"/>
    </row>
    <row r="33348" spans="4:4">
      <c r="D33348" s="16"/>
    </row>
    <row r="33349" spans="4:4">
      <c r="D33349" s="16"/>
    </row>
    <row r="33350" spans="4:4">
      <c r="D33350" s="16"/>
    </row>
    <row r="33351" spans="4:4">
      <c r="D33351" s="16"/>
    </row>
    <row r="33352" spans="4:4">
      <c r="D33352" s="16"/>
    </row>
    <row r="33353" spans="4:4">
      <c r="D33353" s="16"/>
    </row>
    <row r="33354" spans="4:4">
      <c r="D33354" s="16"/>
    </row>
    <row r="33355" spans="4:4">
      <c r="D33355" s="16"/>
    </row>
    <row r="33356" spans="4:4">
      <c r="D33356" s="16"/>
    </row>
    <row r="33357" spans="4:4">
      <c r="D33357" s="16"/>
    </row>
    <row r="33358" spans="4:4">
      <c r="D33358" s="16"/>
    </row>
    <row r="33359" spans="4:4">
      <c r="D33359" s="16"/>
    </row>
    <row r="33360" spans="4:4">
      <c r="D33360" s="16"/>
    </row>
    <row r="33361" spans="4:4">
      <c r="D33361" s="16"/>
    </row>
    <row r="33362" spans="4:4">
      <c r="D33362" s="16"/>
    </row>
    <row r="33363" spans="4:4">
      <c r="D33363" s="16"/>
    </row>
    <row r="33364" spans="4:4">
      <c r="D33364" s="16"/>
    </row>
    <row r="33365" spans="4:4">
      <c r="D33365" s="16"/>
    </row>
    <row r="33366" spans="4:4">
      <c r="D33366" s="16"/>
    </row>
    <row r="33367" spans="4:4">
      <c r="D33367" s="16"/>
    </row>
    <row r="33368" spans="4:4">
      <c r="D33368" s="16"/>
    </row>
    <row r="33369" spans="4:4">
      <c r="D33369" s="16"/>
    </row>
    <row r="33370" spans="4:4">
      <c r="D33370" s="16"/>
    </row>
    <row r="33371" spans="4:4">
      <c r="D33371" s="16"/>
    </row>
    <row r="33372" spans="4:4">
      <c r="D33372" s="16"/>
    </row>
    <row r="33373" spans="4:4">
      <c r="D33373" s="16"/>
    </row>
    <row r="33374" spans="4:4">
      <c r="D33374" s="16"/>
    </row>
    <row r="33375" spans="4:4">
      <c r="D33375" s="16"/>
    </row>
    <row r="33376" spans="4:4">
      <c r="D33376" s="16"/>
    </row>
    <row r="33377" spans="4:4">
      <c r="D33377" s="16"/>
    </row>
    <row r="33378" spans="4:4">
      <c r="D33378" s="16"/>
    </row>
    <row r="33379" spans="4:4">
      <c r="D33379" s="16"/>
    </row>
    <row r="33380" spans="4:4">
      <c r="D33380" s="16"/>
    </row>
    <row r="33381" spans="4:4">
      <c r="D33381" s="16"/>
    </row>
    <row r="33382" spans="4:4">
      <c r="D33382" s="16"/>
    </row>
    <row r="33383" spans="4:4">
      <c r="D33383" s="16"/>
    </row>
    <row r="33384" spans="4:4">
      <c r="D33384" s="16"/>
    </row>
    <row r="33385" spans="4:4">
      <c r="D33385" s="16"/>
    </row>
    <row r="33386" spans="4:4">
      <c r="D33386" s="16"/>
    </row>
    <row r="33387" spans="4:4">
      <c r="D33387" s="16"/>
    </row>
    <row r="33388" spans="4:4">
      <c r="D33388" s="16"/>
    </row>
    <row r="33389" spans="4:4">
      <c r="D33389" s="16"/>
    </row>
    <row r="33390" spans="4:4">
      <c r="D33390" s="16"/>
    </row>
    <row r="33391" spans="4:4">
      <c r="D33391" s="16"/>
    </row>
    <row r="33392" spans="4:4">
      <c r="D33392" s="16"/>
    </row>
    <row r="33393" spans="4:4">
      <c r="D33393" s="16"/>
    </row>
    <row r="33394" spans="4:4">
      <c r="D33394" s="16"/>
    </row>
    <row r="33395" spans="4:4">
      <c r="D33395" s="16"/>
    </row>
    <row r="33396" spans="4:4">
      <c r="D33396" s="16"/>
    </row>
    <row r="33397" spans="4:4">
      <c r="D33397" s="16"/>
    </row>
    <row r="33398" spans="4:4">
      <c r="D33398" s="16"/>
    </row>
    <row r="33399" spans="4:4">
      <c r="D33399" s="16"/>
    </row>
    <row r="33400" spans="4:4">
      <c r="D33400" s="16"/>
    </row>
    <row r="33401" spans="4:4">
      <c r="D33401" s="16"/>
    </row>
    <row r="33402" spans="4:4">
      <c r="D33402" s="16"/>
    </row>
    <row r="33403" spans="4:4">
      <c r="D33403" s="16"/>
    </row>
    <row r="33404" spans="4:4">
      <c r="D33404" s="16"/>
    </row>
    <row r="33405" spans="4:4">
      <c r="D33405" s="16"/>
    </row>
    <row r="33406" spans="4:4">
      <c r="D33406" s="16"/>
    </row>
    <row r="33407" spans="4:4">
      <c r="D33407" s="16"/>
    </row>
    <row r="33408" spans="4:4">
      <c r="D33408" s="16"/>
    </row>
    <row r="33409" spans="4:4">
      <c r="D33409" s="16"/>
    </row>
    <row r="33410" spans="4:4">
      <c r="D33410" s="16"/>
    </row>
    <row r="33411" spans="4:4">
      <c r="D33411" s="16"/>
    </row>
    <row r="33412" spans="4:4">
      <c r="D33412" s="16"/>
    </row>
    <row r="33413" spans="4:4">
      <c r="D33413" s="16"/>
    </row>
    <row r="33414" spans="4:4">
      <c r="D33414" s="16"/>
    </row>
    <row r="33415" spans="4:4">
      <c r="D33415" s="16"/>
    </row>
    <row r="33416" spans="4:4">
      <c r="D33416" s="16"/>
    </row>
    <row r="33417" spans="4:4">
      <c r="D33417" s="16"/>
    </row>
    <row r="33418" spans="4:4">
      <c r="D33418" s="16"/>
    </row>
    <row r="33419" spans="4:4">
      <c r="D33419" s="16"/>
    </row>
    <row r="33420" spans="4:4">
      <c r="D33420" s="16"/>
    </row>
    <row r="33421" spans="4:4">
      <c r="D33421" s="16"/>
    </row>
    <row r="33422" spans="4:4">
      <c r="D33422" s="16"/>
    </row>
    <row r="33423" spans="4:4">
      <c r="D33423" s="16"/>
    </row>
    <row r="33424" spans="4:4">
      <c r="D33424" s="16"/>
    </row>
    <row r="33425" spans="4:4">
      <c r="D33425" s="16"/>
    </row>
    <row r="33426" spans="4:4">
      <c r="D33426" s="16"/>
    </row>
    <row r="33427" spans="4:4">
      <c r="D33427" s="16"/>
    </row>
    <row r="33428" spans="4:4">
      <c r="D33428" s="16"/>
    </row>
    <row r="33429" spans="4:4">
      <c r="D33429" s="16"/>
    </row>
    <row r="33430" spans="4:4">
      <c r="D33430" s="16"/>
    </row>
    <row r="33431" spans="4:4">
      <c r="D33431" s="16"/>
    </row>
    <row r="33432" spans="4:4">
      <c r="D33432" s="16"/>
    </row>
    <row r="33433" spans="4:4">
      <c r="D33433" s="16"/>
    </row>
    <row r="33434" spans="4:4">
      <c r="D33434" s="16"/>
    </row>
    <row r="33435" spans="4:4">
      <c r="D33435" s="16"/>
    </row>
    <row r="33436" spans="4:4">
      <c r="D33436" s="16"/>
    </row>
    <row r="33437" spans="4:4">
      <c r="D33437" s="16"/>
    </row>
    <row r="33438" spans="4:4">
      <c r="D33438" s="16"/>
    </row>
    <row r="33439" spans="4:4">
      <c r="D33439" s="16"/>
    </row>
    <row r="33440" spans="4:4">
      <c r="D33440" s="16"/>
    </row>
    <row r="33441" spans="4:4">
      <c r="D33441" s="16"/>
    </row>
    <row r="33442" spans="4:4">
      <c r="D33442" s="16"/>
    </row>
    <row r="33443" spans="4:4">
      <c r="D33443" s="16"/>
    </row>
    <row r="33444" spans="4:4">
      <c r="D33444" s="16"/>
    </row>
    <row r="33445" spans="4:4">
      <c r="D33445" s="16"/>
    </row>
    <row r="33446" spans="4:4">
      <c r="D33446" s="16"/>
    </row>
    <row r="33447" spans="4:4">
      <c r="D33447" s="16"/>
    </row>
    <row r="33448" spans="4:4">
      <c r="D33448" s="16"/>
    </row>
    <row r="33449" spans="4:4">
      <c r="D33449" s="16"/>
    </row>
    <row r="33450" spans="4:4">
      <c r="D33450" s="16"/>
    </row>
    <row r="33451" spans="4:4">
      <c r="D33451" s="16"/>
    </row>
    <row r="33452" spans="4:4">
      <c r="D33452" s="16"/>
    </row>
    <row r="33453" spans="4:4">
      <c r="D33453" s="16"/>
    </row>
    <row r="33454" spans="4:4">
      <c r="D33454" s="16"/>
    </row>
    <row r="33455" spans="4:4">
      <c r="D33455" s="16"/>
    </row>
    <row r="33456" spans="4:4">
      <c r="D33456" s="16"/>
    </row>
    <row r="33457" spans="4:4">
      <c r="D33457" s="16"/>
    </row>
    <row r="33458" spans="4:4">
      <c r="D33458" s="16"/>
    </row>
    <row r="33459" spans="4:4">
      <c r="D33459" s="16"/>
    </row>
    <row r="33460" spans="4:4">
      <c r="D33460" s="16"/>
    </row>
    <row r="33461" spans="4:4">
      <c r="D33461" s="16"/>
    </row>
    <row r="33462" spans="4:4">
      <c r="D33462" s="16"/>
    </row>
    <row r="33463" spans="4:4">
      <c r="D33463" s="16"/>
    </row>
    <row r="33464" spans="4:4">
      <c r="D33464" s="16"/>
    </row>
    <row r="33465" spans="4:4">
      <c r="D33465" s="16"/>
    </row>
    <row r="33466" spans="4:4">
      <c r="D33466" s="16"/>
    </row>
    <row r="33467" spans="4:4">
      <c r="D33467" s="16"/>
    </row>
    <row r="33468" spans="4:4">
      <c r="D33468" s="16"/>
    </row>
    <row r="33469" spans="4:4">
      <c r="D33469" s="16"/>
    </row>
    <row r="33470" spans="4:4">
      <c r="D33470" s="16"/>
    </row>
    <row r="33471" spans="4:4">
      <c r="D33471" s="16"/>
    </row>
    <row r="33472" spans="4:4">
      <c r="D33472" s="16"/>
    </row>
    <row r="33473" spans="4:4">
      <c r="D33473" s="16"/>
    </row>
    <row r="33474" spans="4:4">
      <c r="D33474" s="16"/>
    </row>
    <row r="33475" spans="4:4">
      <c r="D33475" s="16"/>
    </row>
    <row r="33476" spans="4:4">
      <c r="D33476" s="16"/>
    </row>
    <row r="33477" spans="4:4">
      <c r="D33477" s="16"/>
    </row>
    <row r="33478" spans="4:4">
      <c r="D33478" s="16"/>
    </row>
    <row r="33479" spans="4:4">
      <c r="D33479" s="16"/>
    </row>
    <row r="33480" spans="4:4">
      <c r="D33480" s="16"/>
    </row>
    <row r="33481" spans="4:4">
      <c r="D33481" s="16"/>
    </row>
    <row r="33482" spans="4:4">
      <c r="D33482" s="16"/>
    </row>
    <row r="33483" spans="4:4">
      <c r="D33483" s="16"/>
    </row>
    <row r="33484" spans="4:4">
      <c r="D33484" s="16"/>
    </row>
    <row r="33485" spans="4:4">
      <c r="D33485" s="16"/>
    </row>
    <row r="33486" spans="4:4">
      <c r="D33486" s="16"/>
    </row>
    <row r="33487" spans="4:4">
      <c r="D33487" s="16"/>
    </row>
    <row r="33488" spans="4:4">
      <c r="D33488" s="16"/>
    </row>
    <row r="33489" spans="4:4">
      <c r="D33489" s="16"/>
    </row>
    <row r="33490" spans="4:4">
      <c r="D33490" s="16"/>
    </row>
    <row r="33491" spans="4:4">
      <c r="D33491" s="16"/>
    </row>
    <row r="33492" spans="4:4">
      <c r="D33492" s="16"/>
    </row>
    <row r="33493" spans="4:4">
      <c r="D33493" s="16"/>
    </row>
    <row r="33494" spans="4:4">
      <c r="D33494" s="16"/>
    </row>
    <row r="33495" spans="4:4">
      <c r="D33495" s="16"/>
    </row>
    <row r="33496" spans="4:4">
      <c r="D33496" s="16"/>
    </row>
    <row r="33497" spans="4:4">
      <c r="D33497" s="16"/>
    </row>
    <row r="33498" spans="4:4">
      <c r="D33498" s="16"/>
    </row>
    <row r="33499" spans="4:4">
      <c r="D33499" s="16"/>
    </row>
    <row r="33500" spans="4:4">
      <c r="D33500" s="16"/>
    </row>
    <row r="33501" spans="4:4">
      <c r="D33501" s="16"/>
    </row>
    <row r="33502" spans="4:4">
      <c r="D33502" s="16"/>
    </row>
    <row r="33503" spans="4:4">
      <c r="D33503" s="16"/>
    </row>
    <row r="33504" spans="4:4">
      <c r="D33504" s="16"/>
    </row>
    <row r="33505" spans="4:4">
      <c r="D33505" s="16"/>
    </row>
    <row r="33506" spans="4:4">
      <c r="D33506" s="16"/>
    </row>
    <row r="33507" spans="4:4">
      <c r="D33507" s="16"/>
    </row>
    <row r="33508" spans="4:4">
      <c r="D33508" s="16"/>
    </row>
    <row r="33509" spans="4:4">
      <c r="D33509" s="16"/>
    </row>
    <row r="33510" spans="4:4">
      <c r="D33510" s="16"/>
    </row>
    <row r="33511" spans="4:4">
      <c r="D33511" s="16"/>
    </row>
    <row r="33512" spans="4:4">
      <c r="D33512" s="16"/>
    </row>
    <row r="33513" spans="4:4">
      <c r="D33513" s="16"/>
    </row>
    <row r="33514" spans="4:4">
      <c r="D33514" s="16"/>
    </row>
    <row r="33515" spans="4:4">
      <c r="D33515" s="16"/>
    </row>
    <row r="33516" spans="4:4">
      <c r="D33516" s="16"/>
    </row>
    <row r="33517" spans="4:4">
      <c r="D33517" s="16"/>
    </row>
    <row r="33518" spans="4:4">
      <c r="D33518" s="16"/>
    </row>
    <row r="33519" spans="4:4">
      <c r="D33519" s="16"/>
    </row>
    <row r="33520" spans="4:4">
      <c r="D33520" s="16"/>
    </row>
    <row r="33521" spans="4:4">
      <c r="D33521" s="16"/>
    </row>
    <row r="33522" spans="4:4">
      <c r="D33522" s="16"/>
    </row>
    <row r="33523" spans="4:4">
      <c r="D33523" s="16"/>
    </row>
    <row r="33524" spans="4:4">
      <c r="D33524" s="16"/>
    </row>
    <row r="33525" spans="4:4">
      <c r="D33525" s="16"/>
    </row>
    <row r="33526" spans="4:4">
      <c r="D33526" s="16"/>
    </row>
    <row r="33527" spans="4:4">
      <c r="D33527" s="16"/>
    </row>
    <row r="33528" spans="4:4">
      <c r="D33528" s="16"/>
    </row>
    <row r="33529" spans="4:4">
      <c r="D33529" s="16"/>
    </row>
    <row r="33530" spans="4:4">
      <c r="D33530" s="16"/>
    </row>
    <row r="33531" spans="4:4">
      <c r="D33531" s="16"/>
    </row>
    <row r="33532" spans="4:4">
      <c r="D33532" s="16"/>
    </row>
    <row r="33533" spans="4:4">
      <c r="D33533" s="16"/>
    </row>
    <row r="33534" spans="4:4">
      <c r="D33534" s="16"/>
    </row>
    <row r="33535" spans="4:4">
      <c r="D33535" s="16"/>
    </row>
    <row r="33536" spans="4:4">
      <c r="D33536" s="16"/>
    </row>
    <row r="33537" spans="4:4">
      <c r="D33537" s="16"/>
    </row>
    <row r="33538" spans="4:4">
      <c r="D33538" s="16"/>
    </row>
    <row r="33539" spans="4:4">
      <c r="D33539" s="16"/>
    </row>
    <row r="33540" spans="4:4">
      <c r="D33540" s="16"/>
    </row>
    <row r="33541" spans="4:4">
      <c r="D33541" s="16"/>
    </row>
    <row r="33542" spans="4:4">
      <c r="D33542" s="16"/>
    </row>
    <row r="33543" spans="4:4">
      <c r="D33543" s="16"/>
    </row>
    <row r="33544" spans="4:4">
      <c r="D33544" s="16"/>
    </row>
    <row r="33545" spans="4:4">
      <c r="D33545" s="16"/>
    </row>
    <row r="33546" spans="4:4">
      <c r="D33546" s="16"/>
    </row>
    <row r="33547" spans="4:4">
      <c r="D33547" s="16"/>
    </row>
    <row r="33548" spans="4:4">
      <c r="D33548" s="16"/>
    </row>
    <row r="33549" spans="4:4">
      <c r="D33549" s="16"/>
    </row>
    <row r="33550" spans="4:4">
      <c r="D33550" s="16"/>
    </row>
    <row r="33551" spans="4:4">
      <c r="D33551" s="16"/>
    </row>
    <row r="33552" spans="4:4">
      <c r="D33552" s="16"/>
    </row>
    <row r="33553" spans="4:4">
      <c r="D33553" s="16"/>
    </row>
    <row r="33554" spans="4:4">
      <c r="D33554" s="16"/>
    </row>
    <row r="33555" spans="4:4">
      <c r="D33555" s="16"/>
    </row>
    <row r="33556" spans="4:4">
      <c r="D33556" s="16"/>
    </row>
    <row r="33557" spans="4:4">
      <c r="D33557" s="16"/>
    </row>
    <row r="33558" spans="4:4">
      <c r="D33558" s="16"/>
    </row>
    <row r="33559" spans="4:4">
      <c r="D33559" s="16"/>
    </row>
    <row r="33560" spans="4:4">
      <c r="D33560" s="16"/>
    </row>
    <row r="33561" spans="4:4">
      <c r="D33561" s="16"/>
    </row>
    <row r="33562" spans="4:4">
      <c r="D33562" s="16"/>
    </row>
    <row r="33563" spans="4:4">
      <c r="D33563" s="16"/>
    </row>
    <row r="33564" spans="4:4">
      <c r="D33564" s="16"/>
    </row>
    <row r="33565" spans="4:4">
      <c r="D33565" s="16"/>
    </row>
    <row r="33566" spans="4:4">
      <c r="D33566" s="16"/>
    </row>
    <row r="33567" spans="4:4">
      <c r="D33567" s="16"/>
    </row>
    <row r="33568" spans="4:4">
      <c r="D33568" s="16"/>
    </row>
    <row r="33569" spans="4:4">
      <c r="D33569" s="16"/>
    </row>
    <row r="33570" spans="4:4">
      <c r="D33570" s="16"/>
    </row>
    <row r="33571" spans="4:4">
      <c r="D33571" s="16"/>
    </row>
    <row r="33572" spans="4:4">
      <c r="D33572" s="16"/>
    </row>
    <row r="33573" spans="4:4">
      <c r="D33573" s="16"/>
    </row>
    <row r="33574" spans="4:4">
      <c r="D33574" s="16"/>
    </row>
    <row r="33575" spans="4:4">
      <c r="D33575" s="16"/>
    </row>
    <row r="33576" spans="4:4">
      <c r="D33576" s="16"/>
    </row>
    <row r="33577" spans="4:4">
      <c r="D33577" s="16"/>
    </row>
    <row r="33578" spans="4:4">
      <c r="D33578" s="16"/>
    </row>
    <row r="33579" spans="4:4">
      <c r="D33579" s="16"/>
    </row>
    <row r="33580" spans="4:4">
      <c r="D33580" s="16"/>
    </row>
    <row r="33581" spans="4:4">
      <c r="D33581" s="16"/>
    </row>
    <row r="33582" spans="4:4">
      <c r="D33582" s="16"/>
    </row>
    <row r="33583" spans="4:4">
      <c r="D33583" s="16"/>
    </row>
    <row r="33584" spans="4:4">
      <c r="D33584" s="16"/>
    </row>
    <row r="33585" spans="4:4">
      <c r="D33585" s="16"/>
    </row>
    <row r="33586" spans="4:4">
      <c r="D33586" s="16"/>
    </row>
    <row r="33587" spans="4:4">
      <c r="D33587" s="16"/>
    </row>
    <row r="33588" spans="4:4">
      <c r="D33588" s="16"/>
    </row>
    <row r="33589" spans="4:4">
      <c r="D33589" s="16"/>
    </row>
    <row r="33590" spans="4:4">
      <c r="D33590" s="16"/>
    </row>
    <row r="33591" spans="4:4">
      <c r="D33591" s="16"/>
    </row>
    <row r="33592" spans="4:4">
      <c r="D33592" s="16"/>
    </row>
    <row r="33593" spans="4:4">
      <c r="D33593" s="16"/>
    </row>
    <row r="33594" spans="4:4">
      <c r="D33594" s="16"/>
    </row>
    <row r="33595" spans="4:4">
      <c r="D33595" s="16"/>
    </row>
    <row r="33596" spans="4:4">
      <c r="D33596" s="16"/>
    </row>
    <row r="33597" spans="4:4">
      <c r="D33597" s="16"/>
    </row>
    <row r="33598" spans="4:4">
      <c r="D33598" s="16"/>
    </row>
    <row r="33599" spans="4:4">
      <c r="D33599" s="16"/>
    </row>
    <row r="33600" spans="4:4">
      <c r="D33600" s="16"/>
    </row>
    <row r="33601" spans="4:4">
      <c r="D33601" s="16"/>
    </row>
    <row r="33602" spans="4:4">
      <c r="D33602" s="16"/>
    </row>
    <row r="33603" spans="4:4">
      <c r="D33603" s="16"/>
    </row>
    <row r="33604" spans="4:4">
      <c r="D33604" s="16"/>
    </row>
    <row r="33605" spans="4:4">
      <c r="D33605" s="16"/>
    </row>
    <row r="33606" spans="4:4">
      <c r="D33606" s="16"/>
    </row>
    <row r="33607" spans="4:4">
      <c r="D33607" s="16"/>
    </row>
    <row r="33608" spans="4:4">
      <c r="D33608" s="16"/>
    </row>
    <row r="33609" spans="4:4">
      <c r="D33609" s="16"/>
    </row>
    <row r="33610" spans="4:4">
      <c r="D33610" s="16"/>
    </row>
    <row r="33611" spans="4:4">
      <c r="D33611" s="16"/>
    </row>
    <row r="33612" spans="4:4">
      <c r="D33612" s="16"/>
    </row>
    <row r="33613" spans="4:4">
      <c r="D33613" s="16"/>
    </row>
    <row r="33614" spans="4:4">
      <c r="D33614" s="16"/>
    </row>
    <row r="33615" spans="4:4">
      <c r="D33615" s="16"/>
    </row>
    <row r="33616" spans="4:4">
      <c r="D33616" s="16"/>
    </row>
    <row r="33617" spans="4:4">
      <c r="D33617" s="16"/>
    </row>
    <row r="33618" spans="4:4">
      <c r="D33618" s="16"/>
    </row>
    <row r="33619" spans="4:4">
      <c r="D33619" s="16"/>
    </row>
    <row r="33620" spans="4:4">
      <c r="D33620" s="16"/>
    </row>
    <row r="33621" spans="4:4">
      <c r="D33621" s="16"/>
    </row>
    <row r="33622" spans="4:4">
      <c r="D33622" s="16"/>
    </row>
    <row r="33623" spans="4:4">
      <c r="D33623" s="16"/>
    </row>
    <row r="33624" spans="4:4">
      <c r="D33624" s="16"/>
    </row>
    <row r="33625" spans="4:4">
      <c r="D33625" s="16"/>
    </row>
    <row r="33626" spans="4:4">
      <c r="D33626" s="16"/>
    </row>
    <row r="33627" spans="4:4">
      <c r="D33627" s="16"/>
    </row>
    <row r="33628" spans="4:4">
      <c r="D33628" s="16"/>
    </row>
    <row r="33629" spans="4:4">
      <c r="D33629" s="16"/>
    </row>
    <row r="33630" spans="4:4">
      <c r="D33630" s="16"/>
    </row>
    <row r="33631" spans="4:4">
      <c r="D33631" s="16"/>
    </row>
    <row r="33632" spans="4:4">
      <c r="D33632" s="16"/>
    </row>
    <row r="33633" spans="4:4">
      <c r="D33633" s="16"/>
    </row>
    <row r="33634" spans="4:4">
      <c r="D33634" s="16"/>
    </row>
    <row r="33635" spans="4:4">
      <c r="D33635" s="16"/>
    </row>
    <row r="33636" spans="4:4">
      <c r="D33636" s="16"/>
    </row>
    <row r="33637" spans="4:4">
      <c r="D33637" s="16"/>
    </row>
    <row r="33638" spans="4:4">
      <c r="D33638" s="16"/>
    </row>
    <row r="33639" spans="4:4">
      <c r="D33639" s="16"/>
    </row>
    <row r="33640" spans="4:4">
      <c r="D33640" s="16"/>
    </row>
    <row r="33641" spans="4:4">
      <c r="D33641" s="16"/>
    </row>
    <row r="33642" spans="4:4">
      <c r="D33642" s="16"/>
    </row>
    <row r="33643" spans="4:4">
      <c r="D33643" s="16"/>
    </row>
    <row r="33644" spans="4:4">
      <c r="D33644" s="16"/>
    </row>
    <row r="33645" spans="4:4">
      <c r="D33645" s="16"/>
    </row>
    <row r="33646" spans="4:4">
      <c r="D33646" s="16"/>
    </row>
    <row r="33647" spans="4:4">
      <c r="D33647" s="16"/>
    </row>
    <row r="33648" spans="4:4">
      <c r="D33648" s="16"/>
    </row>
    <row r="33649" spans="4:4">
      <c r="D33649" s="16"/>
    </row>
    <row r="33650" spans="4:4">
      <c r="D33650" s="16"/>
    </row>
    <row r="33651" spans="4:4">
      <c r="D33651" s="16"/>
    </row>
    <row r="33652" spans="4:4">
      <c r="D33652" s="16"/>
    </row>
    <row r="33653" spans="4:4">
      <c r="D33653" s="16"/>
    </row>
    <row r="33654" spans="4:4">
      <c r="D33654" s="16"/>
    </row>
    <row r="33655" spans="4:4">
      <c r="D33655" s="16"/>
    </row>
    <row r="33656" spans="4:4">
      <c r="D33656" s="16"/>
    </row>
    <row r="33657" spans="4:4">
      <c r="D33657" s="16"/>
    </row>
    <row r="33658" spans="4:4">
      <c r="D33658" s="16"/>
    </row>
    <row r="33659" spans="4:4">
      <c r="D33659" s="16"/>
    </row>
    <row r="33660" spans="4:4">
      <c r="D33660" s="16"/>
    </row>
    <row r="33661" spans="4:4">
      <c r="D33661" s="16"/>
    </row>
    <row r="33662" spans="4:4">
      <c r="D33662" s="16"/>
    </row>
    <row r="33663" spans="4:4">
      <c r="D33663" s="16"/>
    </row>
    <row r="33664" spans="4:4">
      <c r="D33664" s="16"/>
    </row>
    <row r="33665" spans="4:4">
      <c r="D33665" s="16"/>
    </row>
    <row r="33666" spans="4:4">
      <c r="D33666" s="16"/>
    </row>
    <row r="33667" spans="4:4">
      <c r="D33667" s="16"/>
    </row>
    <row r="33668" spans="4:4">
      <c r="D33668" s="16"/>
    </row>
    <row r="33669" spans="4:4">
      <c r="D33669" s="16"/>
    </row>
    <row r="33670" spans="4:4">
      <c r="D33670" s="16"/>
    </row>
    <row r="33671" spans="4:4">
      <c r="D33671" s="16"/>
    </row>
    <row r="33672" spans="4:4">
      <c r="D33672" s="16"/>
    </row>
    <row r="33673" spans="4:4">
      <c r="D33673" s="16"/>
    </row>
    <row r="33674" spans="4:4">
      <c r="D33674" s="16"/>
    </row>
    <row r="33675" spans="4:4">
      <c r="D33675" s="16"/>
    </row>
    <row r="33676" spans="4:4">
      <c r="D33676" s="16"/>
    </row>
    <row r="33677" spans="4:4">
      <c r="D33677" s="16"/>
    </row>
    <row r="33678" spans="4:4">
      <c r="D33678" s="16"/>
    </row>
    <row r="33679" spans="4:4">
      <c r="D33679" s="16"/>
    </row>
    <row r="33680" spans="4:4">
      <c r="D33680" s="16"/>
    </row>
    <row r="33681" spans="4:4">
      <c r="D33681" s="16"/>
    </row>
    <row r="33682" spans="4:4">
      <c r="D33682" s="16"/>
    </row>
    <row r="33683" spans="4:4">
      <c r="D33683" s="16"/>
    </row>
    <row r="33684" spans="4:4">
      <c r="D33684" s="16"/>
    </row>
    <row r="33685" spans="4:4">
      <c r="D33685" s="16"/>
    </row>
    <row r="33686" spans="4:4">
      <c r="D33686" s="16"/>
    </row>
    <row r="33687" spans="4:4">
      <c r="D33687" s="16"/>
    </row>
    <row r="33688" spans="4:4">
      <c r="D33688" s="16"/>
    </row>
    <row r="33689" spans="4:4">
      <c r="D33689" s="16"/>
    </row>
    <row r="33690" spans="4:4">
      <c r="D33690" s="16"/>
    </row>
    <row r="33691" spans="4:4">
      <c r="D33691" s="16"/>
    </row>
    <row r="33692" spans="4:4">
      <c r="D33692" s="16"/>
    </row>
    <row r="33693" spans="4:4">
      <c r="D33693" s="16"/>
    </row>
    <row r="33694" spans="4:4">
      <c r="D33694" s="16"/>
    </row>
    <row r="33695" spans="4:4">
      <c r="D33695" s="16"/>
    </row>
    <row r="33696" spans="4:4">
      <c r="D33696" s="16"/>
    </row>
    <row r="33697" spans="4:4">
      <c r="D33697" s="16"/>
    </row>
    <row r="33698" spans="4:4">
      <c r="D33698" s="16"/>
    </row>
    <row r="33699" spans="4:4">
      <c r="D33699" s="16"/>
    </row>
    <row r="33700" spans="4:4">
      <c r="D33700" s="16"/>
    </row>
    <row r="33701" spans="4:4">
      <c r="D33701" s="16"/>
    </row>
    <row r="33702" spans="4:4">
      <c r="D33702" s="16"/>
    </row>
    <row r="33703" spans="4:4">
      <c r="D33703" s="16"/>
    </row>
    <row r="33704" spans="4:4">
      <c r="D33704" s="16"/>
    </row>
    <row r="33705" spans="4:4">
      <c r="D33705" s="16"/>
    </row>
    <row r="33706" spans="4:4">
      <c r="D33706" s="16"/>
    </row>
    <row r="33707" spans="4:4">
      <c r="D33707" s="16"/>
    </row>
    <row r="33708" spans="4:4">
      <c r="D33708" s="16"/>
    </row>
    <row r="33709" spans="4:4">
      <c r="D33709" s="16"/>
    </row>
    <row r="33710" spans="4:4">
      <c r="D33710" s="16"/>
    </row>
    <row r="33711" spans="4:4">
      <c r="D33711" s="16"/>
    </row>
    <row r="33712" spans="4:4">
      <c r="D33712" s="16"/>
    </row>
    <row r="33713" spans="4:4">
      <c r="D33713" s="16"/>
    </row>
    <row r="33714" spans="4:4">
      <c r="D33714" s="16"/>
    </row>
    <row r="33715" spans="4:4">
      <c r="D33715" s="16"/>
    </row>
    <row r="33716" spans="4:4">
      <c r="D33716" s="16"/>
    </row>
    <row r="33717" spans="4:4">
      <c r="D33717" s="16"/>
    </row>
    <row r="33718" spans="4:4">
      <c r="D33718" s="16"/>
    </row>
    <row r="33719" spans="4:4">
      <c r="D33719" s="16"/>
    </row>
    <row r="33720" spans="4:4">
      <c r="D33720" s="16"/>
    </row>
    <row r="33721" spans="4:4">
      <c r="D33721" s="16"/>
    </row>
    <row r="33722" spans="4:4">
      <c r="D33722" s="16"/>
    </row>
    <row r="33723" spans="4:4">
      <c r="D33723" s="16"/>
    </row>
    <row r="33724" spans="4:4">
      <c r="D33724" s="16"/>
    </row>
    <row r="33725" spans="4:4">
      <c r="D33725" s="16"/>
    </row>
    <row r="33726" spans="4:4">
      <c r="D33726" s="16"/>
    </row>
    <row r="33727" spans="4:4">
      <c r="D33727" s="16"/>
    </row>
    <row r="33728" spans="4:4">
      <c r="D33728" s="16"/>
    </row>
    <row r="33729" spans="4:4">
      <c r="D33729" s="16"/>
    </row>
    <row r="33730" spans="4:4">
      <c r="D33730" s="16"/>
    </row>
    <row r="33731" spans="4:4">
      <c r="D33731" s="16"/>
    </row>
    <row r="33732" spans="4:4">
      <c r="D33732" s="16"/>
    </row>
    <row r="33733" spans="4:4">
      <c r="D33733" s="16"/>
    </row>
    <row r="33734" spans="4:4">
      <c r="D33734" s="16"/>
    </row>
    <row r="33735" spans="4:4">
      <c r="D33735" s="16"/>
    </row>
    <row r="33736" spans="4:4">
      <c r="D33736" s="16"/>
    </row>
    <row r="33737" spans="4:4">
      <c r="D33737" s="16"/>
    </row>
    <row r="33738" spans="4:4">
      <c r="D33738" s="16"/>
    </row>
    <row r="33739" spans="4:4">
      <c r="D33739" s="16"/>
    </row>
    <row r="33740" spans="4:4">
      <c r="D33740" s="16"/>
    </row>
    <row r="33741" spans="4:4">
      <c r="D33741" s="16"/>
    </row>
    <row r="33742" spans="4:4">
      <c r="D33742" s="16"/>
    </row>
    <row r="33743" spans="4:4">
      <c r="D33743" s="16"/>
    </row>
    <row r="33744" spans="4:4">
      <c r="D33744" s="16"/>
    </row>
    <row r="33745" spans="4:4">
      <c r="D33745" s="16"/>
    </row>
    <row r="33746" spans="4:4">
      <c r="D33746" s="16"/>
    </row>
    <row r="33747" spans="4:4">
      <c r="D33747" s="16"/>
    </row>
    <row r="33748" spans="4:4">
      <c r="D33748" s="16"/>
    </row>
    <row r="33749" spans="4:4">
      <c r="D33749" s="16"/>
    </row>
    <row r="33750" spans="4:4">
      <c r="D33750" s="16"/>
    </row>
    <row r="33751" spans="4:4">
      <c r="D33751" s="16"/>
    </row>
    <row r="33752" spans="4:4">
      <c r="D33752" s="16"/>
    </row>
    <row r="33753" spans="4:4">
      <c r="D33753" s="16"/>
    </row>
    <row r="33754" spans="4:4">
      <c r="D33754" s="16"/>
    </row>
    <row r="33755" spans="4:4">
      <c r="D33755" s="16"/>
    </row>
    <row r="33756" spans="4:4">
      <c r="D33756" s="16"/>
    </row>
    <row r="33757" spans="4:4">
      <c r="D33757" s="16"/>
    </row>
    <row r="33758" spans="4:4">
      <c r="D33758" s="16"/>
    </row>
    <row r="33759" spans="4:4">
      <c r="D33759" s="16"/>
    </row>
    <row r="33760" spans="4:4">
      <c r="D33760" s="16"/>
    </row>
    <row r="33761" spans="4:4">
      <c r="D33761" s="16"/>
    </row>
    <row r="33762" spans="4:4">
      <c r="D33762" s="16"/>
    </row>
    <row r="33763" spans="4:4">
      <c r="D33763" s="16"/>
    </row>
    <row r="33764" spans="4:4">
      <c r="D33764" s="16"/>
    </row>
    <row r="33765" spans="4:4">
      <c r="D33765" s="16"/>
    </row>
    <row r="33766" spans="4:4">
      <c r="D33766" s="16"/>
    </row>
    <row r="33767" spans="4:4">
      <c r="D33767" s="16"/>
    </row>
    <row r="33768" spans="4:4">
      <c r="D33768" s="16"/>
    </row>
    <row r="33769" spans="4:4">
      <c r="D33769" s="16"/>
    </row>
    <row r="33770" spans="4:4">
      <c r="D33770" s="16"/>
    </row>
    <row r="33771" spans="4:4">
      <c r="D33771" s="16"/>
    </row>
    <row r="33772" spans="4:4">
      <c r="D33772" s="16"/>
    </row>
    <row r="33773" spans="4:4">
      <c r="D33773" s="16"/>
    </row>
    <row r="33774" spans="4:4">
      <c r="D33774" s="16"/>
    </row>
    <row r="33775" spans="4:4">
      <c r="D33775" s="16"/>
    </row>
    <row r="33776" spans="4:4">
      <c r="D33776" s="16"/>
    </row>
    <row r="33777" spans="4:4">
      <c r="D33777" s="16"/>
    </row>
    <row r="33778" spans="4:4">
      <c r="D33778" s="16"/>
    </row>
    <row r="33779" spans="4:4">
      <c r="D33779" s="16"/>
    </row>
    <row r="33780" spans="4:4">
      <c r="D33780" s="16"/>
    </row>
    <row r="33781" spans="4:4">
      <c r="D33781" s="16"/>
    </row>
    <row r="33782" spans="4:4">
      <c r="D33782" s="16"/>
    </row>
    <row r="33783" spans="4:4">
      <c r="D33783" s="16"/>
    </row>
    <row r="33784" spans="4:4">
      <c r="D33784" s="16"/>
    </row>
    <row r="33785" spans="4:4">
      <c r="D33785" s="16"/>
    </row>
    <row r="33786" spans="4:4">
      <c r="D33786" s="16"/>
    </row>
    <row r="33787" spans="4:4">
      <c r="D33787" s="16"/>
    </row>
    <row r="33788" spans="4:4">
      <c r="D33788" s="16"/>
    </row>
    <row r="33789" spans="4:4">
      <c r="D33789" s="16"/>
    </row>
    <row r="33790" spans="4:4">
      <c r="D33790" s="16"/>
    </row>
    <row r="33791" spans="4:4">
      <c r="D33791" s="16"/>
    </row>
    <row r="33792" spans="4:4">
      <c r="D33792" s="16"/>
    </row>
    <row r="33793" spans="4:4">
      <c r="D33793" s="16"/>
    </row>
    <row r="33794" spans="4:4">
      <c r="D33794" s="16"/>
    </row>
    <row r="33795" spans="4:4">
      <c r="D33795" s="16"/>
    </row>
    <row r="33796" spans="4:4">
      <c r="D33796" s="16"/>
    </row>
    <row r="33797" spans="4:4">
      <c r="D33797" s="16"/>
    </row>
    <row r="33798" spans="4:4">
      <c r="D33798" s="16"/>
    </row>
    <row r="33799" spans="4:4">
      <c r="D33799" s="16"/>
    </row>
    <row r="33800" spans="4:4">
      <c r="D33800" s="16"/>
    </row>
    <row r="33801" spans="4:4">
      <c r="D33801" s="16"/>
    </row>
    <row r="33802" spans="4:4">
      <c r="D33802" s="16"/>
    </row>
    <row r="33803" spans="4:4">
      <c r="D33803" s="16"/>
    </row>
    <row r="33804" spans="4:4">
      <c r="D33804" s="16"/>
    </row>
    <row r="33805" spans="4:4">
      <c r="D33805" s="16"/>
    </row>
    <row r="33806" spans="4:4">
      <c r="D33806" s="16"/>
    </row>
    <row r="33807" spans="4:4">
      <c r="D33807" s="16"/>
    </row>
    <row r="33808" spans="4:4">
      <c r="D33808" s="16"/>
    </row>
    <row r="33809" spans="4:4">
      <c r="D33809" s="16"/>
    </row>
    <row r="33810" spans="4:4">
      <c r="D33810" s="16"/>
    </row>
    <row r="33811" spans="4:4">
      <c r="D33811" s="16"/>
    </row>
    <row r="33812" spans="4:4">
      <c r="D33812" s="16"/>
    </row>
    <row r="33813" spans="4:4">
      <c r="D33813" s="16"/>
    </row>
    <row r="33814" spans="4:4">
      <c r="D33814" s="16"/>
    </row>
    <row r="33815" spans="4:4">
      <c r="D33815" s="16"/>
    </row>
    <row r="33816" spans="4:4">
      <c r="D33816" s="16"/>
    </row>
    <row r="33817" spans="4:4">
      <c r="D33817" s="16"/>
    </row>
    <row r="33818" spans="4:4">
      <c r="D33818" s="16"/>
    </row>
    <row r="33819" spans="4:4">
      <c r="D33819" s="16"/>
    </row>
    <row r="33820" spans="4:4">
      <c r="D33820" s="16"/>
    </row>
    <row r="33821" spans="4:4">
      <c r="D33821" s="16"/>
    </row>
    <row r="33822" spans="4:4">
      <c r="D33822" s="16"/>
    </row>
    <row r="33823" spans="4:4">
      <c r="D33823" s="16"/>
    </row>
    <row r="33824" spans="4:4">
      <c r="D33824" s="16"/>
    </row>
    <row r="33825" spans="4:4">
      <c r="D33825" s="16"/>
    </row>
    <row r="33826" spans="4:4">
      <c r="D33826" s="16"/>
    </row>
    <row r="33827" spans="4:4">
      <c r="D33827" s="16"/>
    </row>
    <row r="33828" spans="4:4">
      <c r="D33828" s="16"/>
    </row>
    <row r="33829" spans="4:4">
      <c r="D33829" s="16"/>
    </row>
    <row r="33830" spans="4:4">
      <c r="D33830" s="16"/>
    </row>
    <row r="33831" spans="4:4">
      <c r="D33831" s="16"/>
    </row>
    <row r="33832" spans="4:4">
      <c r="D33832" s="16"/>
    </row>
    <row r="33833" spans="4:4">
      <c r="D33833" s="16"/>
    </row>
    <row r="33834" spans="4:4">
      <c r="D33834" s="16"/>
    </row>
    <row r="33835" spans="4:4">
      <c r="D33835" s="16"/>
    </row>
    <row r="33836" spans="4:4">
      <c r="D33836" s="16"/>
    </row>
    <row r="33837" spans="4:4">
      <c r="D33837" s="16"/>
    </row>
    <row r="33838" spans="4:4">
      <c r="D33838" s="16"/>
    </row>
    <row r="33839" spans="4:4">
      <c r="D33839" s="16"/>
    </row>
    <row r="33840" spans="4:4">
      <c r="D33840" s="16"/>
    </row>
    <row r="33841" spans="4:4">
      <c r="D33841" s="16"/>
    </row>
    <row r="33842" spans="4:4">
      <c r="D33842" s="16"/>
    </row>
    <row r="33843" spans="4:4">
      <c r="D33843" s="16"/>
    </row>
    <row r="33844" spans="4:4">
      <c r="D33844" s="16"/>
    </row>
    <row r="33845" spans="4:4">
      <c r="D33845" s="16"/>
    </row>
    <row r="33846" spans="4:4">
      <c r="D33846" s="16"/>
    </row>
    <row r="33847" spans="4:4">
      <c r="D33847" s="16"/>
    </row>
    <row r="33848" spans="4:4">
      <c r="D33848" s="16"/>
    </row>
    <row r="33849" spans="4:4">
      <c r="D33849" s="16"/>
    </row>
    <row r="33850" spans="4:4">
      <c r="D33850" s="16"/>
    </row>
    <row r="33851" spans="4:4">
      <c r="D33851" s="16"/>
    </row>
    <row r="33852" spans="4:4">
      <c r="D33852" s="16"/>
    </row>
    <row r="33853" spans="4:4">
      <c r="D33853" s="16"/>
    </row>
    <row r="33854" spans="4:4">
      <c r="D33854" s="16"/>
    </row>
    <row r="33855" spans="4:4">
      <c r="D33855" s="16"/>
    </row>
    <row r="33856" spans="4:4">
      <c r="D33856" s="16"/>
    </row>
    <row r="33857" spans="4:4">
      <c r="D33857" s="16"/>
    </row>
    <row r="33858" spans="4:4">
      <c r="D33858" s="16"/>
    </row>
    <row r="33859" spans="4:4">
      <c r="D33859" s="16"/>
    </row>
    <row r="33860" spans="4:4">
      <c r="D33860" s="16"/>
    </row>
    <row r="33861" spans="4:4">
      <c r="D33861" s="16"/>
    </row>
    <row r="33862" spans="4:4">
      <c r="D33862" s="16"/>
    </row>
    <row r="33863" spans="4:4">
      <c r="D33863" s="16"/>
    </row>
    <row r="33864" spans="4:4">
      <c r="D33864" s="16"/>
    </row>
    <row r="33865" spans="4:4">
      <c r="D33865" s="16"/>
    </row>
    <row r="33866" spans="4:4">
      <c r="D33866" s="16"/>
    </row>
    <row r="33867" spans="4:4">
      <c r="D33867" s="16"/>
    </row>
    <row r="33868" spans="4:4">
      <c r="D33868" s="16"/>
    </row>
    <row r="33869" spans="4:4">
      <c r="D33869" s="16"/>
    </row>
    <row r="33870" spans="4:4">
      <c r="D33870" s="16"/>
    </row>
    <row r="33871" spans="4:4">
      <c r="D33871" s="16"/>
    </row>
    <row r="33872" spans="4:4">
      <c r="D33872" s="16"/>
    </row>
    <row r="33873" spans="4:4">
      <c r="D33873" s="16"/>
    </row>
    <row r="33874" spans="4:4">
      <c r="D33874" s="16"/>
    </row>
    <row r="33875" spans="4:4">
      <c r="D33875" s="16"/>
    </row>
    <row r="33876" spans="4:4">
      <c r="D33876" s="16"/>
    </row>
    <row r="33877" spans="4:4">
      <c r="D33877" s="16"/>
    </row>
    <row r="33878" spans="4:4">
      <c r="D33878" s="16"/>
    </row>
    <row r="33879" spans="4:4">
      <c r="D33879" s="16"/>
    </row>
    <row r="33880" spans="4:4">
      <c r="D33880" s="16"/>
    </row>
    <row r="33881" spans="4:4">
      <c r="D33881" s="16"/>
    </row>
    <row r="33882" spans="4:4">
      <c r="D33882" s="16"/>
    </row>
    <row r="33883" spans="4:4">
      <c r="D33883" s="16"/>
    </row>
    <row r="33884" spans="4:4">
      <c r="D33884" s="16"/>
    </row>
    <row r="33885" spans="4:4">
      <c r="D33885" s="16"/>
    </row>
    <row r="33886" spans="4:4">
      <c r="D33886" s="16"/>
    </row>
    <row r="33887" spans="4:4">
      <c r="D33887" s="16"/>
    </row>
    <row r="33888" spans="4:4">
      <c r="D33888" s="16"/>
    </row>
    <row r="33889" spans="4:4">
      <c r="D33889" s="16"/>
    </row>
    <row r="33890" spans="4:4">
      <c r="D33890" s="16"/>
    </row>
    <row r="33891" spans="4:4">
      <c r="D33891" s="16"/>
    </row>
    <row r="33892" spans="4:4">
      <c r="D33892" s="16"/>
    </row>
    <row r="33893" spans="4:4">
      <c r="D33893" s="16"/>
    </row>
    <row r="33894" spans="4:4">
      <c r="D33894" s="16"/>
    </row>
    <row r="33895" spans="4:4">
      <c r="D33895" s="16"/>
    </row>
    <row r="33896" spans="4:4">
      <c r="D33896" s="16"/>
    </row>
    <row r="33897" spans="4:4">
      <c r="D33897" s="16"/>
    </row>
    <row r="33898" spans="4:4">
      <c r="D33898" s="16"/>
    </row>
    <row r="33899" spans="4:4">
      <c r="D33899" s="16"/>
    </row>
    <row r="33900" spans="4:4">
      <c r="D33900" s="16"/>
    </row>
    <row r="33901" spans="4:4">
      <c r="D33901" s="16"/>
    </row>
    <row r="33902" spans="4:4">
      <c r="D33902" s="16"/>
    </row>
    <row r="33903" spans="4:4">
      <c r="D33903" s="16"/>
    </row>
    <row r="33904" spans="4:4">
      <c r="D33904" s="16"/>
    </row>
    <row r="33905" spans="4:4">
      <c r="D33905" s="16"/>
    </row>
    <row r="33906" spans="4:4">
      <c r="D33906" s="16"/>
    </row>
    <row r="33907" spans="4:4">
      <c r="D33907" s="16"/>
    </row>
    <row r="33908" spans="4:4">
      <c r="D33908" s="16"/>
    </row>
    <row r="33909" spans="4:4">
      <c r="D33909" s="16"/>
    </row>
    <row r="33910" spans="4:4">
      <c r="D33910" s="16"/>
    </row>
    <row r="33911" spans="4:4">
      <c r="D33911" s="16"/>
    </row>
    <row r="33912" spans="4:4">
      <c r="D33912" s="16"/>
    </row>
    <row r="33913" spans="4:4">
      <c r="D33913" s="16"/>
    </row>
    <row r="33914" spans="4:4">
      <c r="D33914" s="16"/>
    </row>
    <row r="33915" spans="4:4">
      <c r="D33915" s="16"/>
    </row>
    <row r="33916" spans="4:4">
      <c r="D33916" s="16"/>
    </row>
    <row r="33917" spans="4:4">
      <c r="D33917" s="16"/>
    </row>
    <row r="33918" spans="4:4">
      <c r="D33918" s="16"/>
    </row>
    <row r="33919" spans="4:4">
      <c r="D33919" s="16"/>
    </row>
    <row r="33920" spans="4:4">
      <c r="D33920" s="16"/>
    </row>
    <row r="33921" spans="4:4">
      <c r="D33921" s="16"/>
    </row>
    <row r="33922" spans="4:4">
      <c r="D33922" s="16"/>
    </row>
    <row r="33923" spans="4:4">
      <c r="D33923" s="16"/>
    </row>
    <row r="33924" spans="4:4">
      <c r="D33924" s="16"/>
    </row>
    <row r="33925" spans="4:4">
      <c r="D33925" s="16"/>
    </row>
    <row r="33926" spans="4:4">
      <c r="D33926" s="16"/>
    </row>
    <row r="33927" spans="4:4">
      <c r="D33927" s="16"/>
    </row>
    <row r="33928" spans="4:4">
      <c r="D33928" s="16"/>
    </row>
    <row r="33929" spans="4:4">
      <c r="D33929" s="16"/>
    </row>
    <row r="33930" spans="4:4">
      <c r="D33930" s="16"/>
    </row>
    <row r="33931" spans="4:4">
      <c r="D33931" s="16"/>
    </row>
    <row r="33932" spans="4:4">
      <c r="D33932" s="16"/>
    </row>
    <row r="33933" spans="4:4">
      <c r="D33933" s="16"/>
    </row>
    <row r="33934" spans="4:4">
      <c r="D33934" s="16"/>
    </row>
    <row r="33935" spans="4:4">
      <c r="D33935" s="16"/>
    </row>
    <row r="33936" spans="4:4">
      <c r="D33936" s="16"/>
    </row>
    <row r="33937" spans="4:4">
      <c r="D33937" s="16"/>
    </row>
    <row r="33938" spans="4:4">
      <c r="D33938" s="16"/>
    </row>
    <row r="33939" spans="4:4">
      <c r="D33939" s="16"/>
    </row>
    <row r="33940" spans="4:4">
      <c r="D33940" s="16"/>
    </row>
    <row r="33941" spans="4:4">
      <c r="D33941" s="16"/>
    </row>
    <row r="33942" spans="4:4">
      <c r="D33942" s="16"/>
    </row>
    <row r="33943" spans="4:4">
      <c r="D33943" s="16"/>
    </row>
    <row r="33944" spans="4:4">
      <c r="D33944" s="16"/>
    </row>
    <row r="33945" spans="4:4">
      <c r="D33945" s="16"/>
    </row>
    <row r="33946" spans="4:4">
      <c r="D33946" s="16"/>
    </row>
    <row r="33947" spans="4:4">
      <c r="D33947" s="16"/>
    </row>
    <row r="33948" spans="4:4">
      <c r="D33948" s="16"/>
    </row>
    <row r="33949" spans="4:4">
      <c r="D33949" s="16"/>
    </row>
    <row r="33950" spans="4:4">
      <c r="D33950" s="16"/>
    </row>
    <row r="33951" spans="4:4">
      <c r="D33951" s="16"/>
    </row>
    <row r="33952" spans="4:4">
      <c r="D33952" s="16"/>
    </row>
    <row r="33953" spans="4:4">
      <c r="D33953" s="16"/>
    </row>
    <row r="33954" spans="4:4">
      <c r="D33954" s="16"/>
    </row>
    <row r="33955" spans="4:4">
      <c r="D33955" s="16"/>
    </row>
    <row r="33956" spans="4:4">
      <c r="D33956" s="16"/>
    </row>
    <row r="33957" spans="4:4">
      <c r="D33957" s="16"/>
    </row>
    <row r="33958" spans="4:4">
      <c r="D33958" s="16"/>
    </row>
    <row r="33959" spans="4:4">
      <c r="D33959" s="16"/>
    </row>
    <row r="33960" spans="4:4">
      <c r="D33960" s="16"/>
    </row>
    <row r="33961" spans="4:4">
      <c r="D33961" s="16"/>
    </row>
    <row r="33962" spans="4:4">
      <c r="D33962" s="16"/>
    </row>
    <row r="33963" spans="4:4">
      <c r="D33963" s="16"/>
    </row>
    <row r="33964" spans="4:4">
      <c r="D33964" s="16"/>
    </row>
    <row r="33965" spans="4:4">
      <c r="D33965" s="16"/>
    </row>
    <row r="33966" spans="4:4">
      <c r="D33966" s="16"/>
    </row>
    <row r="33967" spans="4:4">
      <c r="D33967" s="16"/>
    </row>
    <row r="33968" spans="4:4">
      <c r="D33968" s="16"/>
    </row>
    <row r="33969" spans="4:4">
      <c r="D33969" s="16"/>
    </row>
    <row r="33970" spans="4:4">
      <c r="D33970" s="16"/>
    </row>
    <row r="33971" spans="4:4">
      <c r="D33971" s="16"/>
    </row>
    <row r="33972" spans="4:4">
      <c r="D33972" s="16"/>
    </row>
    <row r="33973" spans="4:4">
      <c r="D33973" s="16"/>
    </row>
    <row r="33974" spans="4:4">
      <c r="D33974" s="16"/>
    </row>
    <row r="33975" spans="4:4">
      <c r="D33975" s="16"/>
    </row>
    <row r="33976" spans="4:4">
      <c r="D33976" s="16"/>
    </row>
    <row r="33977" spans="4:4">
      <c r="D33977" s="16"/>
    </row>
    <row r="33978" spans="4:4">
      <c r="D33978" s="16"/>
    </row>
    <row r="33979" spans="4:4">
      <c r="D33979" s="16"/>
    </row>
    <row r="33980" spans="4:4">
      <c r="D33980" s="16"/>
    </row>
    <row r="33981" spans="4:4">
      <c r="D33981" s="16"/>
    </row>
    <row r="33982" spans="4:4">
      <c r="D33982" s="16"/>
    </row>
    <row r="33983" spans="4:4">
      <c r="D33983" s="16"/>
    </row>
    <row r="33984" spans="4:4">
      <c r="D33984" s="16"/>
    </row>
    <row r="33985" spans="4:4">
      <c r="D33985" s="16"/>
    </row>
    <row r="33986" spans="4:4">
      <c r="D33986" s="16"/>
    </row>
    <row r="33987" spans="4:4">
      <c r="D33987" s="16"/>
    </row>
    <row r="33988" spans="4:4">
      <c r="D33988" s="16"/>
    </row>
    <row r="33989" spans="4:4">
      <c r="D33989" s="16"/>
    </row>
    <row r="33990" spans="4:4">
      <c r="D33990" s="16"/>
    </row>
    <row r="33991" spans="4:4">
      <c r="D33991" s="16"/>
    </row>
    <row r="33992" spans="4:4">
      <c r="D33992" s="16"/>
    </row>
    <row r="33993" spans="4:4">
      <c r="D33993" s="16"/>
    </row>
    <row r="33994" spans="4:4">
      <c r="D33994" s="16"/>
    </row>
    <row r="33995" spans="4:4">
      <c r="D33995" s="16"/>
    </row>
    <row r="33996" spans="4:4">
      <c r="D33996" s="16"/>
    </row>
    <row r="33997" spans="4:4">
      <c r="D33997" s="16"/>
    </row>
    <row r="33998" spans="4:4">
      <c r="D33998" s="16"/>
    </row>
    <row r="33999" spans="4:4">
      <c r="D33999" s="16"/>
    </row>
    <row r="34000" spans="4:4">
      <c r="D34000" s="16"/>
    </row>
    <row r="34001" spans="4:4">
      <c r="D34001" s="16"/>
    </row>
    <row r="34002" spans="4:4">
      <c r="D34002" s="16"/>
    </row>
    <row r="34003" spans="4:4">
      <c r="D34003" s="16"/>
    </row>
    <row r="34004" spans="4:4">
      <c r="D34004" s="16"/>
    </row>
    <row r="34005" spans="4:4">
      <c r="D34005" s="16"/>
    </row>
    <row r="34006" spans="4:4">
      <c r="D34006" s="16"/>
    </row>
    <row r="34007" spans="4:4">
      <c r="D34007" s="16"/>
    </row>
    <row r="34008" spans="4:4">
      <c r="D34008" s="16"/>
    </row>
    <row r="34009" spans="4:4">
      <c r="D34009" s="16"/>
    </row>
    <row r="34010" spans="4:4">
      <c r="D34010" s="16"/>
    </row>
    <row r="34011" spans="4:4">
      <c r="D34011" s="16"/>
    </row>
    <row r="34012" spans="4:4">
      <c r="D34012" s="16"/>
    </row>
    <row r="34013" spans="4:4">
      <c r="D34013" s="16"/>
    </row>
    <row r="34014" spans="4:4">
      <c r="D34014" s="16"/>
    </row>
    <row r="34015" spans="4:4">
      <c r="D34015" s="16"/>
    </row>
    <row r="34016" spans="4:4">
      <c r="D34016" s="16"/>
    </row>
    <row r="34017" spans="4:4">
      <c r="D34017" s="16"/>
    </row>
    <row r="34018" spans="4:4">
      <c r="D34018" s="16"/>
    </row>
    <row r="34019" spans="4:4">
      <c r="D34019" s="16"/>
    </row>
    <row r="34020" spans="4:4">
      <c r="D34020" s="16"/>
    </row>
    <row r="34021" spans="4:4">
      <c r="D34021" s="16"/>
    </row>
    <row r="34022" spans="4:4">
      <c r="D34022" s="16"/>
    </row>
    <row r="34023" spans="4:4">
      <c r="D34023" s="16"/>
    </row>
    <row r="34024" spans="4:4">
      <c r="D34024" s="16"/>
    </row>
    <row r="34025" spans="4:4">
      <c r="D34025" s="16"/>
    </row>
    <row r="34026" spans="4:4">
      <c r="D34026" s="16"/>
    </row>
    <row r="34027" spans="4:4">
      <c r="D34027" s="16"/>
    </row>
    <row r="34028" spans="4:4">
      <c r="D34028" s="16"/>
    </row>
    <row r="34029" spans="4:4">
      <c r="D34029" s="16"/>
    </row>
    <row r="34030" spans="4:4">
      <c r="D34030" s="16"/>
    </row>
    <row r="34031" spans="4:4">
      <c r="D34031" s="16"/>
    </row>
    <row r="34032" spans="4:4">
      <c r="D34032" s="16"/>
    </row>
    <row r="34033" spans="4:4">
      <c r="D34033" s="16"/>
    </row>
    <row r="34034" spans="4:4">
      <c r="D34034" s="16"/>
    </row>
    <row r="34035" spans="4:4">
      <c r="D34035" s="16"/>
    </row>
    <row r="34036" spans="4:4">
      <c r="D34036" s="16"/>
    </row>
    <row r="34037" spans="4:4">
      <c r="D34037" s="16"/>
    </row>
    <row r="34038" spans="4:4">
      <c r="D34038" s="16"/>
    </row>
    <row r="34039" spans="4:4">
      <c r="D34039" s="16"/>
    </row>
    <row r="34040" spans="4:4">
      <c r="D34040" s="16"/>
    </row>
    <row r="34041" spans="4:4">
      <c r="D34041" s="16"/>
    </row>
    <row r="34042" spans="4:4">
      <c r="D34042" s="16"/>
    </row>
    <row r="34043" spans="4:4">
      <c r="D34043" s="16"/>
    </row>
    <row r="34044" spans="4:4">
      <c r="D34044" s="16"/>
    </row>
    <row r="34045" spans="4:4">
      <c r="D34045" s="16"/>
    </row>
    <row r="34046" spans="4:4">
      <c r="D34046" s="16"/>
    </row>
    <row r="34047" spans="4:4">
      <c r="D34047" s="16"/>
    </row>
    <row r="34048" spans="4:4">
      <c r="D34048" s="16"/>
    </row>
    <row r="34049" spans="4:4">
      <c r="D34049" s="16"/>
    </row>
    <row r="34050" spans="4:4">
      <c r="D34050" s="16"/>
    </row>
    <row r="34051" spans="4:4">
      <c r="D34051" s="16"/>
    </row>
    <row r="34052" spans="4:4">
      <c r="D34052" s="16"/>
    </row>
    <row r="34053" spans="4:4">
      <c r="D34053" s="16"/>
    </row>
    <row r="34054" spans="4:4">
      <c r="D34054" s="16"/>
    </row>
    <row r="34055" spans="4:4">
      <c r="D34055" s="16"/>
    </row>
    <row r="34056" spans="4:4">
      <c r="D34056" s="16"/>
    </row>
    <row r="34057" spans="4:4">
      <c r="D34057" s="16"/>
    </row>
    <row r="34058" spans="4:4">
      <c r="D34058" s="16"/>
    </row>
    <row r="34059" spans="4:4">
      <c r="D34059" s="16"/>
    </row>
    <row r="34060" spans="4:4">
      <c r="D34060" s="16"/>
    </row>
    <row r="34061" spans="4:4">
      <c r="D34061" s="16"/>
    </row>
    <row r="34062" spans="4:4">
      <c r="D34062" s="16"/>
    </row>
    <row r="34063" spans="4:4">
      <c r="D34063" s="16"/>
    </row>
    <row r="34064" spans="4:4">
      <c r="D34064" s="16"/>
    </row>
    <row r="34065" spans="4:4">
      <c r="D34065" s="16"/>
    </row>
    <row r="34066" spans="4:4">
      <c r="D34066" s="16"/>
    </row>
    <row r="34067" spans="4:4">
      <c r="D34067" s="16"/>
    </row>
    <row r="34068" spans="4:4">
      <c r="D34068" s="16"/>
    </row>
    <row r="34069" spans="4:4">
      <c r="D34069" s="16"/>
    </row>
    <row r="34070" spans="4:4">
      <c r="D34070" s="16"/>
    </row>
    <row r="34071" spans="4:4">
      <c r="D34071" s="16"/>
    </row>
    <row r="34072" spans="4:4">
      <c r="D34072" s="16"/>
    </row>
    <row r="34073" spans="4:4">
      <c r="D34073" s="16"/>
    </row>
    <row r="34074" spans="4:4">
      <c r="D34074" s="16"/>
    </row>
    <row r="34075" spans="4:4">
      <c r="D34075" s="16"/>
    </row>
    <row r="34076" spans="4:4">
      <c r="D34076" s="16"/>
    </row>
    <row r="34077" spans="4:4">
      <c r="D34077" s="16"/>
    </row>
    <row r="34078" spans="4:4">
      <c r="D34078" s="16"/>
    </row>
    <row r="34079" spans="4:4">
      <c r="D34079" s="16"/>
    </row>
    <row r="34080" spans="4:4">
      <c r="D34080" s="16"/>
    </row>
    <row r="34081" spans="4:4">
      <c r="D34081" s="16"/>
    </row>
    <row r="34082" spans="4:4">
      <c r="D34082" s="16"/>
    </row>
    <row r="34083" spans="4:4">
      <c r="D34083" s="16"/>
    </row>
    <row r="34084" spans="4:4">
      <c r="D34084" s="16"/>
    </row>
    <row r="34085" spans="4:4">
      <c r="D34085" s="16"/>
    </row>
    <row r="34086" spans="4:4">
      <c r="D34086" s="16"/>
    </row>
    <row r="34087" spans="4:4">
      <c r="D34087" s="16"/>
    </row>
    <row r="34088" spans="4:4">
      <c r="D34088" s="16"/>
    </row>
    <row r="34089" spans="4:4">
      <c r="D34089" s="16"/>
    </row>
    <row r="34090" spans="4:4">
      <c r="D34090" s="16"/>
    </row>
    <row r="34091" spans="4:4">
      <c r="D34091" s="16"/>
    </row>
    <row r="34092" spans="4:4">
      <c r="D34092" s="16"/>
    </row>
    <row r="34093" spans="4:4">
      <c r="D34093" s="16"/>
    </row>
    <row r="34094" spans="4:4">
      <c r="D34094" s="16"/>
    </row>
    <row r="34095" spans="4:4">
      <c r="D34095" s="16"/>
    </row>
    <row r="34096" spans="4:4">
      <c r="D34096" s="16"/>
    </row>
    <row r="34097" spans="4:4">
      <c r="D34097" s="16"/>
    </row>
    <row r="34098" spans="4:4">
      <c r="D34098" s="16"/>
    </row>
    <row r="34099" spans="4:4">
      <c r="D34099" s="16"/>
    </row>
    <row r="34100" spans="4:4">
      <c r="D34100" s="16"/>
    </row>
    <row r="34101" spans="4:4">
      <c r="D34101" s="16"/>
    </row>
    <row r="34102" spans="4:4">
      <c r="D34102" s="16"/>
    </row>
    <row r="34103" spans="4:4">
      <c r="D34103" s="16"/>
    </row>
    <row r="34104" spans="4:4">
      <c r="D34104" s="16"/>
    </row>
    <row r="34105" spans="4:4">
      <c r="D34105" s="16"/>
    </row>
    <row r="34106" spans="4:4">
      <c r="D34106" s="16"/>
    </row>
    <row r="34107" spans="4:4">
      <c r="D34107" s="16"/>
    </row>
    <row r="34108" spans="4:4">
      <c r="D34108" s="16"/>
    </row>
    <row r="34109" spans="4:4">
      <c r="D34109" s="16"/>
    </row>
    <row r="34110" spans="4:4">
      <c r="D34110" s="16"/>
    </row>
    <row r="34111" spans="4:4">
      <c r="D34111" s="16"/>
    </row>
    <row r="34112" spans="4:4">
      <c r="D34112" s="16"/>
    </row>
    <row r="34113" spans="4:4">
      <c r="D34113" s="16"/>
    </row>
    <row r="34114" spans="4:4">
      <c r="D34114" s="16"/>
    </row>
    <row r="34115" spans="4:4">
      <c r="D34115" s="16"/>
    </row>
    <row r="34116" spans="4:4">
      <c r="D34116" s="16"/>
    </row>
    <row r="34117" spans="4:4">
      <c r="D34117" s="16"/>
    </row>
    <row r="34118" spans="4:4">
      <c r="D34118" s="16"/>
    </row>
    <row r="34119" spans="4:4">
      <c r="D34119" s="16"/>
    </row>
    <row r="34120" spans="4:4">
      <c r="D34120" s="16"/>
    </row>
    <row r="34121" spans="4:4">
      <c r="D34121" s="16"/>
    </row>
    <row r="34122" spans="4:4">
      <c r="D34122" s="16"/>
    </row>
    <row r="34123" spans="4:4">
      <c r="D34123" s="16"/>
    </row>
    <row r="34124" spans="4:4">
      <c r="D34124" s="16"/>
    </row>
    <row r="34125" spans="4:4">
      <c r="D34125" s="16"/>
    </row>
    <row r="34126" spans="4:4">
      <c r="D34126" s="16"/>
    </row>
    <row r="34127" spans="4:4">
      <c r="D34127" s="16"/>
    </row>
    <row r="34128" spans="4:4">
      <c r="D34128" s="16"/>
    </row>
    <row r="34129" spans="4:4">
      <c r="D34129" s="16"/>
    </row>
    <row r="34130" spans="4:4">
      <c r="D34130" s="16"/>
    </row>
    <row r="34131" spans="4:4">
      <c r="D34131" s="16"/>
    </row>
    <row r="34132" spans="4:4">
      <c r="D34132" s="16"/>
    </row>
    <row r="34133" spans="4:4">
      <c r="D34133" s="16"/>
    </row>
    <row r="34134" spans="4:4">
      <c r="D34134" s="16"/>
    </row>
    <row r="34135" spans="4:4">
      <c r="D34135" s="16"/>
    </row>
    <row r="34136" spans="4:4">
      <c r="D34136" s="16"/>
    </row>
    <row r="34137" spans="4:4">
      <c r="D34137" s="16"/>
    </row>
    <row r="34138" spans="4:4">
      <c r="D34138" s="16"/>
    </row>
    <row r="34139" spans="4:4">
      <c r="D34139" s="16"/>
    </row>
    <row r="34140" spans="4:4">
      <c r="D34140" s="16"/>
    </row>
    <row r="34141" spans="4:4">
      <c r="D34141" s="16"/>
    </row>
    <row r="34142" spans="4:4">
      <c r="D34142" s="16"/>
    </row>
    <row r="34143" spans="4:4">
      <c r="D34143" s="16"/>
    </row>
    <row r="34144" spans="4:4">
      <c r="D34144" s="16"/>
    </row>
    <row r="34145" spans="4:4">
      <c r="D34145" s="16"/>
    </row>
    <row r="34146" spans="4:4">
      <c r="D34146" s="16"/>
    </row>
    <row r="34147" spans="4:4">
      <c r="D34147" s="16"/>
    </row>
    <row r="34148" spans="4:4">
      <c r="D34148" s="16"/>
    </row>
    <row r="34149" spans="4:4">
      <c r="D34149" s="16"/>
    </row>
    <row r="34150" spans="4:4">
      <c r="D34150" s="16"/>
    </row>
    <row r="34151" spans="4:4">
      <c r="D34151" s="16"/>
    </row>
    <row r="34152" spans="4:4">
      <c r="D34152" s="16"/>
    </row>
    <row r="34153" spans="4:4">
      <c r="D34153" s="16"/>
    </row>
    <row r="34154" spans="4:4">
      <c r="D34154" s="16"/>
    </row>
    <row r="34155" spans="4:4">
      <c r="D34155" s="16"/>
    </row>
    <row r="34156" spans="4:4">
      <c r="D34156" s="16"/>
    </row>
    <row r="34157" spans="4:4">
      <c r="D34157" s="16"/>
    </row>
    <row r="34158" spans="4:4">
      <c r="D34158" s="16"/>
    </row>
    <row r="34159" spans="4:4">
      <c r="D34159" s="16"/>
    </row>
    <row r="34160" spans="4:4">
      <c r="D34160" s="16"/>
    </row>
    <row r="34161" spans="4:4">
      <c r="D34161" s="16"/>
    </row>
    <row r="34162" spans="4:4">
      <c r="D34162" s="16"/>
    </row>
    <row r="34163" spans="4:4">
      <c r="D34163" s="16"/>
    </row>
    <row r="34164" spans="4:4">
      <c r="D34164" s="16"/>
    </row>
    <row r="34165" spans="4:4">
      <c r="D34165" s="16"/>
    </row>
    <row r="34166" spans="4:4">
      <c r="D34166" s="16"/>
    </row>
    <row r="34167" spans="4:4">
      <c r="D34167" s="16"/>
    </row>
    <row r="34168" spans="4:4">
      <c r="D34168" s="16"/>
    </row>
    <row r="34169" spans="4:4">
      <c r="D34169" s="16"/>
    </row>
    <row r="34170" spans="4:4">
      <c r="D34170" s="16"/>
    </row>
    <row r="34171" spans="4:4">
      <c r="D34171" s="16"/>
    </row>
    <row r="34172" spans="4:4">
      <c r="D34172" s="16"/>
    </row>
    <row r="34173" spans="4:4">
      <c r="D34173" s="16"/>
    </row>
    <row r="34174" spans="4:4">
      <c r="D34174" s="16"/>
    </row>
    <row r="34175" spans="4:4">
      <c r="D34175" s="16"/>
    </row>
    <row r="34176" spans="4:4">
      <c r="D34176" s="16"/>
    </row>
    <row r="34177" spans="4:4">
      <c r="D34177" s="16"/>
    </row>
    <row r="34178" spans="4:4">
      <c r="D34178" s="16"/>
    </row>
    <row r="34179" spans="4:4">
      <c r="D34179" s="16"/>
    </row>
    <row r="34180" spans="4:4">
      <c r="D34180" s="16"/>
    </row>
    <row r="34181" spans="4:4">
      <c r="D34181" s="16"/>
    </row>
    <row r="34182" spans="4:4">
      <c r="D34182" s="16"/>
    </row>
    <row r="34183" spans="4:4">
      <c r="D34183" s="16"/>
    </row>
    <row r="34184" spans="4:4">
      <c r="D34184" s="16"/>
    </row>
    <row r="34185" spans="4:4">
      <c r="D34185" s="16"/>
    </row>
    <row r="34186" spans="4:4">
      <c r="D34186" s="16"/>
    </row>
    <row r="34187" spans="4:4">
      <c r="D34187" s="16"/>
    </row>
    <row r="34188" spans="4:4">
      <c r="D34188" s="16"/>
    </row>
    <row r="34189" spans="4:4">
      <c r="D34189" s="16"/>
    </row>
    <row r="34190" spans="4:4">
      <c r="D34190" s="16"/>
    </row>
    <row r="34191" spans="4:4">
      <c r="D34191" s="16"/>
    </row>
    <row r="34192" spans="4:4">
      <c r="D34192" s="16"/>
    </row>
    <row r="34193" spans="4:4">
      <c r="D34193" s="16"/>
    </row>
    <row r="34194" spans="4:4">
      <c r="D34194" s="16"/>
    </row>
    <row r="34195" spans="4:4">
      <c r="D34195" s="16"/>
    </row>
    <row r="34196" spans="4:4">
      <c r="D34196" s="16"/>
    </row>
    <row r="34197" spans="4:4">
      <c r="D34197" s="16"/>
    </row>
    <row r="34198" spans="4:4">
      <c r="D34198" s="16"/>
    </row>
    <row r="34199" spans="4:4">
      <c r="D34199" s="16"/>
    </row>
    <row r="34200" spans="4:4">
      <c r="D34200" s="16"/>
    </row>
    <row r="34201" spans="4:4">
      <c r="D34201" s="16"/>
    </row>
    <row r="34202" spans="4:4">
      <c r="D34202" s="16"/>
    </row>
    <row r="34203" spans="4:4">
      <c r="D34203" s="16"/>
    </row>
    <row r="34204" spans="4:4">
      <c r="D34204" s="16"/>
    </row>
    <row r="34205" spans="4:4">
      <c r="D34205" s="16"/>
    </row>
    <row r="34206" spans="4:4">
      <c r="D34206" s="16"/>
    </row>
    <row r="34207" spans="4:4">
      <c r="D34207" s="16"/>
    </row>
    <row r="34208" spans="4:4">
      <c r="D34208" s="16"/>
    </row>
    <row r="34209" spans="4:4">
      <c r="D34209" s="16"/>
    </row>
    <row r="34210" spans="4:4">
      <c r="D34210" s="16"/>
    </row>
    <row r="34211" spans="4:4">
      <c r="D34211" s="16"/>
    </row>
    <row r="34212" spans="4:4">
      <c r="D34212" s="16"/>
    </row>
    <row r="34213" spans="4:4">
      <c r="D34213" s="16"/>
    </row>
    <row r="34214" spans="4:4">
      <c r="D34214" s="16"/>
    </row>
    <row r="34215" spans="4:4">
      <c r="D34215" s="16"/>
    </row>
    <row r="34216" spans="4:4">
      <c r="D34216" s="16"/>
    </row>
    <row r="34217" spans="4:4">
      <c r="D34217" s="16"/>
    </row>
    <row r="34218" spans="4:4">
      <c r="D34218" s="16"/>
    </row>
    <row r="34219" spans="4:4">
      <c r="D34219" s="16"/>
    </row>
    <row r="34220" spans="4:4">
      <c r="D34220" s="16"/>
    </row>
    <row r="34221" spans="4:4">
      <c r="D34221" s="16"/>
    </row>
    <row r="34222" spans="4:4">
      <c r="D34222" s="16"/>
    </row>
    <row r="34223" spans="4:4">
      <c r="D34223" s="16"/>
    </row>
    <row r="34224" spans="4:4">
      <c r="D34224" s="16"/>
    </row>
    <row r="34225" spans="4:4">
      <c r="D34225" s="16"/>
    </row>
    <row r="34226" spans="4:4">
      <c r="D34226" s="16"/>
    </row>
    <row r="34227" spans="4:4">
      <c r="D34227" s="16"/>
    </row>
    <row r="34228" spans="4:4">
      <c r="D34228" s="16"/>
    </row>
    <row r="34229" spans="4:4">
      <c r="D34229" s="16"/>
    </row>
    <row r="34230" spans="4:4">
      <c r="D34230" s="16"/>
    </row>
    <row r="34231" spans="4:4">
      <c r="D34231" s="16"/>
    </row>
    <row r="34232" spans="4:4">
      <c r="D34232" s="16"/>
    </row>
    <row r="34233" spans="4:4">
      <c r="D34233" s="16"/>
    </row>
    <row r="34234" spans="4:4">
      <c r="D34234" s="16"/>
    </row>
    <row r="34235" spans="4:4">
      <c r="D34235" s="16"/>
    </row>
    <row r="34236" spans="4:4">
      <c r="D34236" s="16"/>
    </row>
    <row r="34237" spans="4:4">
      <c r="D34237" s="16"/>
    </row>
    <row r="34238" spans="4:4">
      <c r="D34238" s="16"/>
    </row>
    <row r="34239" spans="4:4">
      <c r="D34239" s="16"/>
    </row>
    <row r="34240" spans="4:4">
      <c r="D34240" s="16"/>
    </row>
    <row r="34241" spans="4:4">
      <c r="D34241" s="16"/>
    </row>
    <row r="34242" spans="4:4">
      <c r="D34242" s="16"/>
    </row>
    <row r="34243" spans="4:4">
      <c r="D34243" s="16"/>
    </row>
    <row r="34244" spans="4:4">
      <c r="D34244" s="16"/>
    </row>
    <row r="34245" spans="4:4">
      <c r="D34245" s="16"/>
    </row>
    <row r="34246" spans="4:4">
      <c r="D34246" s="16"/>
    </row>
    <row r="34247" spans="4:4">
      <c r="D34247" s="16"/>
    </row>
    <row r="34248" spans="4:4">
      <c r="D34248" s="16"/>
    </row>
    <row r="34249" spans="4:4">
      <c r="D34249" s="16"/>
    </row>
    <row r="34250" spans="4:4">
      <c r="D34250" s="16"/>
    </row>
    <row r="34251" spans="4:4">
      <c r="D34251" s="16"/>
    </row>
    <row r="34252" spans="4:4">
      <c r="D34252" s="16"/>
    </row>
    <row r="34253" spans="4:4">
      <c r="D34253" s="16"/>
    </row>
    <row r="34254" spans="4:4">
      <c r="D34254" s="16"/>
    </row>
    <row r="34255" spans="4:4">
      <c r="D34255" s="16"/>
    </row>
    <row r="34256" spans="4:4">
      <c r="D34256" s="16"/>
    </row>
    <row r="34257" spans="4:4">
      <c r="D34257" s="16"/>
    </row>
    <row r="34258" spans="4:4">
      <c r="D34258" s="16"/>
    </row>
    <row r="34259" spans="4:4">
      <c r="D34259" s="16"/>
    </row>
    <row r="34260" spans="4:4">
      <c r="D34260" s="16"/>
    </row>
    <row r="34261" spans="4:4">
      <c r="D34261" s="16"/>
    </row>
    <row r="34262" spans="4:4">
      <c r="D34262" s="16"/>
    </row>
    <row r="34263" spans="4:4">
      <c r="D34263" s="16"/>
    </row>
    <row r="34264" spans="4:4">
      <c r="D34264" s="16"/>
    </row>
    <row r="34265" spans="4:4">
      <c r="D34265" s="16"/>
    </row>
    <row r="34266" spans="4:4">
      <c r="D34266" s="16"/>
    </row>
    <row r="34267" spans="4:4">
      <c r="D34267" s="16"/>
    </row>
    <row r="34268" spans="4:4">
      <c r="D34268" s="16"/>
    </row>
    <row r="34269" spans="4:4">
      <c r="D34269" s="16"/>
    </row>
    <row r="34270" spans="4:4">
      <c r="D34270" s="16"/>
    </row>
    <row r="34271" spans="4:4">
      <c r="D34271" s="16"/>
    </row>
    <row r="34272" spans="4:4">
      <c r="D34272" s="16"/>
    </row>
    <row r="34273" spans="4:4">
      <c r="D34273" s="16"/>
    </row>
    <row r="34274" spans="4:4">
      <c r="D34274" s="16"/>
    </row>
    <row r="34275" spans="4:4">
      <c r="D34275" s="16"/>
    </row>
    <row r="34276" spans="4:4">
      <c r="D34276" s="16"/>
    </row>
    <row r="34277" spans="4:4">
      <c r="D34277" s="16"/>
    </row>
    <row r="34278" spans="4:4">
      <c r="D34278" s="16"/>
    </row>
    <row r="34279" spans="4:4">
      <c r="D34279" s="16"/>
    </row>
    <row r="34280" spans="4:4">
      <c r="D34280" s="16"/>
    </row>
    <row r="34281" spans="4:4">
      <c r="D34281" s="16"/>
    </row>
    <row r="34282" spans="4:4">
      <c r="D34282" s="16"/>
    </row>
    <row r="34283" spans="4:4">
      <c r="D34283" s="16"/>
    </row>
    <row r="34284" spans="4:4">
      <c r="D34284" s="16"/>
    </row>
    <row r="34285" spans="4:4">
      <c r="D34285" s="16"/>
    </row>
    <row r="34286" spans="4:4">
      <c r="D34286" s="16"/>
    </row>
    <row r="34287" spans="4:4">
      <c r="D34287" s="16"/>
    </row>
    <row r="34288" spans="4:4">
      <c r="D34288" s="16"/>
    </row>
    <row r="34289" spans="4:4">
      <c r="D34289" s="16"/>
    </row>
    <row r="34290" spans="4:4">
      <c r="D34290" s="16"/>
    </row>
    <row r="34291" spans="4:4">
      <c r="D34291" s="16"/>
    </row>
    <row r="34292" spans="4:4">
      <c r="D34292" s="16"/>
    </row>
    <row r="34293" spans="4:4">
      <c r="D34293" s="16"/>
    </row>
    <row r="34294" spans="4:4">
      <c r="D34294" s="16"/>
    </row>
    <row r="34295" spans="4:4">
      <c r="D34295" s="16"/>
    </row>
    <row r="34296" spans="4:4">
      <c r="D34296" s="16"/>
    </row>
    <row r="34297" spans="4:4">
      <c r="D34297" s="16"/>
    </row>
    <row r="34298" spans="4:4">
      <c r="D34298" s="16"/>
    </row>
    <row r="34299" spans="4:4">
      <c r="D34299" s="16"/>
    </row>
    <row r="34300" spans="4:4">
      <c r="D34300" s="16"/>
    </row>
    <row r="34301" spans="4:4">
      <c r="D34301" s="16"/>
    </row>
    <row r="34302" spans="4:4">
      <c r="D34302" s="16"/>
    </row>
    <row r="34303" spans="4:4">
      <c r="D34303" s="16"/>
    </row>
    <row r="34304" spans="4:4">
      <c r="D34304" s="16"/>
    </row>
    <row r="34305" spans="4:4">
      <c r="D34305" s="16"/>
    </row>
    <row r="34306" spans="4:4">
      <c r="D34306" s="16"/>
    </row>
    <row r="34307" spans="4:4">
      <c r="D34307" s="16"/>
    </row>
    <row r="34308" spans="4:4">
      <c r="D34308" s="16"/>
    </row>
    <row r="34309" spans="4:4">
      <c r="D34309" s="16"/>
    </row>
    <row r="34310" spans="4:4">
      <c r="D34310" s="16"/>
    </row>
    <row r="34311" spans="4:4">
      <c r="D34311" s="16"/>
    </row>
    <row r="34312" spans="4:4">
      <c r="D34312" s="16"/>
    </row>
    <row r="34313" spans="4:4">
      <c r="D34313" s="16"/>
    </row>
    <row r="34314" spans="4:4">
      <c r="D34314" s="16"/>
    </row>
    <row r="34315" spans="4:4">
      <c r="D34315" s="16"/>
    </row>
    <row r="34316" spans="4:4">
      <c r="D34316" s="16"/>
    </row>
    <row r="34317" spans="4:4">
      <c r="D34317" s="16"/>
    </row>
    <row r="34318" spans="4:4">
      <c r="D34318" s="16"/>
    </row>
    <row r="34319" spans="4:4">
      <c r="D34319" s="16"/>
    </row>
    <row r="34320" spans="4:4">
      <c r="D34320" s="16"/>
    </row>
    <row r="34321" spans="4:4">
      <c r="D34321" s="16"/>
    </row>
    <row r="34322" spans="4:4">
      <c r="D34322" s="16"/>
    </row>
    <row r="34323" spans="4:4">
      <c r="D34323" s="16"/>
    </row>
    <row r="34324" spans="4:4">
      <c r="D34324" s="16"/>
    </row>
    <row r="34325" spans="4:4">
      <c r="D34325" s="16"/>
    </row>
    <row r="34326" spans="4:4">
      <c r="D34326" s="16"/>
    </row>
    <row r="34327" spans="4:4">
      <c r="D34327" s="16"/>
    </row>
    <row r="34328" spans="4:4">
      <c r="D34328" s="16"/>
    </row>
    <row r="34329" spans="4:4">
      <c r="D34329" s="16"/>
    </row>
    <row r="34330" spans="4:4">
      <c r="D34330" s="16"/>
    </row>
    <row r="34331" spans="4:4">
      <c r="D34331" s="16"/>
    </row>
    <row r="34332" spans="4:4">
      <c r="D34332" s="16"/>
    </row>
    <row r="34333" spans="4:4">
      <c r="D34333" s="16"/>
    </row>
    <row r="34334" spans="4:4">
      <c r="D34334" s="16"/>
    </row>
    <row r="34335" spans="4:4">
      <c r="D34335" s="16"/>
    </row>
    <row r="34336" spans="4:4">
      <c r="D34336" s="16"/>
    </row>
    <row r="34337" spans="4:4">
      <c r="D34337" s="16"/>
    </row>
    <row r="34338" spans="4:4">
      <c r="D34338" s="16"/>
    </row>
    <row r="34339" spans="4:4">
      <c r="D34339" s="16"/>
    </row>
    <row r="34340" spans="4:4">
      <c r="D34340" s="16"/>
    </row>
    <row r="34341" spans="4:4">
      <c r="D34341" s="16"/>
    </row>
    <row r="34342" spans="4:4">
      <c r="D34342" s="16"/>
    </row>
    <row r="34343" spans="4:4">
      <c r="D34343" s="16"/>
    </row>
    <row r="34344" spans="4:4">
      <c r="D34344" s="16"/>
    </row>
    <row r="34345" spans="4:4">
      <c r="D34345" s="16"/>
    </row>
    <row r="34346" spans="4:4">
      <c r="D34346" s="16"/>
    </row>
    <row r="34347" spans="4:4">
      <c r="D34347" s="16"/>
    </row>
    <row r="34348" spans="4:4">
      <c r="D34348" s="16"/>
    </row>
    <row r="34349" spans="4:4">
      <c r="D34349" s="16"/>
    </row>
    <row r="34350" spans="4:4">
      <c r="D34350" s="16"/>
    </row>
    <row r="34351" spans="4:4">
      <c r="D34351" s="16"/>
    </row>
    <row r="34352" spans="4:4">
      <c r="D34352" s="16"/>
    </row>
    <row r="34353" spans="4:4">
      <c r="D34353" s="16"/>
    </row>
    <row r="34354" spans="4:4">
      <c r="D34354" s="16"/>
    </row>
    <row r="34355" spans="4:4">
      <c r="D34355" s="16"/>
    </row>
    <row r="34356" spans="4:4">
      <c r="D34356" s="16"/>
    </row>
    <row r="34357" spans="4:4">
      <c r="D34357" s="16"/>
    </row>
    <row r="34358" spans="4:4">
      <c r="D34358" s="16"/>
    </row>
    <row r="34359" spans="4:4">
      <c r="D34359" s="16"/>
    </row>
    <row r="34360" spans="4:4">
      <c r="D34360" s="16"/>
    </row>
    <row r="34361" spans="4:4">
      <c r="D34361" s="16"/>
    </row>
    <row r="34362" spans="4:4">
      <c r="D34362" s="16"/>
    </row>
    <row r="34363" spans="4:4">
      <c r="D34363" s="16"/>
    </row>
    <row r="34364" spans="4:4">
      <c r="D34364" s="16"/>
    </row>
    <row r="34365" spans="4:4">
      <c r="D34365" s="16"/>
    </row>
    <row r="34366" spans="4:4">
      <c r="D34366" s="16"/>
    </row>
    <row r="34367" spans="4:4">
      <c r="D34367" s="16"/>
    </row>
    <row r="34368" spans="4:4">
      <c r="D34368" s="16"/>
    </row>
    <row r="34369" spans="4:4">
      <c r="D34369" s="16"/>
    </row>
    <row r="34370" spans="4:4">
      <c r="D34370" s="16"/>
    </row>
    <row r="34371" spans="4:4">
      <c r="D34371" s="16"/>
    </row>
    <row r="34372" spans="4:4">
      <c r="D34372" s="16"/>
    </row>
    <row r="34373" spans="4:4">
      <c r="D34373" s="16"/>
    </row>
    <row r="34374" spans="4:4">
      <c r="D34374" s="16"/>
    </row>
    <row r="34375" spans="4:4">
      <c r="D34375" s="16"/>
    </row>
    <row r="34376" spans="4:4">
      <c r="D34376" s="16"/>
    </row>
    <row r="34377" spans="4:4">
      <c r="D34377" s="16"/>
    </row>
    <row r="34378" spans="4:4">
      <c r="D34378" s="16"/>
    </row>
    <row r="34379" spans="4:4">
      <c r="D34379" s="16"/>
    </row>
    <row r="34380" spans="4:4">
      <c r="D34380" s="16"/>
    </row>
    <row r="34381" spans="4:4">
      <c r="D34381" s="16"/>
    </row>
    <row r="34382" spans="4:4">
      <c r="D34382" s="16"/>
    </row>
    <row r="34383" spans="4:4">
      <c r="D34383" s="16"/>
    </row>
    <row r="34384" spans="4:4">
      <c r="D34384" s="16"/>
    </row>
    <row r="34385" spans="4:4">
      <c r="D34385" s="16"/>
    </row>
    <row r="34386" spans="4:4">
      <c r="D34386" s="16"/>
    </row>
    <row r="34387" spans="4:4">
      <c r="D34387" s="16"/>
    </row>
    <row r="34388" spans="4:4">
      <c r="D34388" s="16"/>
    </row>
    <row r="34389" spans="4:4">
      <c r="D34389" s="16"/>
    </row>
    <row r="34390" spans="4:4">
      <c r="D34390" s="16"/>
    </row>
    <row r="34391" spans="4:4">
      <c r="D34391" s="16"/>
    </row>
    <row r="34392" spans="4:4">
      <c r="D34392" s="16"/>
    </row>
    <row r="34393" spans="4:4">
      <c r="D34393" s="16"/>
    </row>
    <row r="34394" spans="4:4">
      <c r="D34394" s="16"/>
    </row>
    <row r="34395" spans="4:4">
      <c r="D34395" s="16"/>
    </row>
    <row r="34396" spans="4:4">
      <c r="D34396" s="16"/>
    </row>
    <row r="34397" spans="4:4">
      <c r="D34397" s="16"/>
    </row>
    <row r="34398" spans="4:4">
      <c r="D34398" s="16"/>
    </row>
    <row r="34399" spans="4:4">
      <c r="D34399" s="16"/>
    </row>
    <row r="34400" spans="4:4">
      <c r="D34400" s="16"/>
    </row>
    <row r="34401" spans="4:4">
      <c r="D34401" s="16"/>
    </row>
    <row r="34402" spans="4:4">
      <c r="D34402" s="16"/>
    </row>
    <row r="34403" spans="4:4">
      <c r="D34403" s="16"/>
    </row>
    <row r="34404" spans="4:4">
      <c r="D34404" s="16"/>
    </row>
    <row r="34405" spans="4:4">
      <c r="D34405" s="16"/>
    </row>
    <row r="34406" spans="4:4">
      <c r="D34406" s="16"/>
    </row>
    <row r="34407" spans="4:4">
      <c r="D34407" s="16"/>
    </row>
    <row r="34408" spans="4:4">
      <c r="D34408" s="16"/>
    </row>
    <row r="34409" spans="4:4">
      <c r="D34409" s="16"/>
    </row>
    <row r="34410" spans="4:4">
      <c r="D34410" s="16"/>
    </row>
    <row r="34411" spans="4:4">
      <c r="D34411" s="16"/>
    </row>
    <row r="34412" spans="4:4">
      <c r="D34412" s="16"/>
    </row>
    <row r="34413" spans="4:4">
      <c r="D34413" s="16"/>
    </row>
    <row r="34414" spans="4:4">
      <c r="D34414" s="16"/>
    </row>
    <row r="34415" spans="4:4">
      <c r="D34415" s="16"/>
    </row>
    <row r="34416" spans="4:4">
      <c r="D34416" s="16"/>
    </row>
    <row r="34417" spans="4:4">
      <c r="D34417" s="16"/>
    </row>
    <row r="34418" spans="4:4">
      <c r="D34418" s="16"/>
    </row>
    <row r="34419" spans="4:4">
      <c r="D34419" s="16"/>
    </row>
    <row r="34420" spans="4:4">
      <c r="D34420" s="16"/>
    </row>
    <row r="34421" spans="4:4">
      <c r="D34421" s="16"/>
    </row>
    <row r="34422" spans="4:4">
      <c r="D34422" s="16"/>
    </row>
    <row r="34423" spans="4:4">
      <c r="D34423" s="16"/>
    </row>
    <row r="34424" spans="4:4">
      <c r="D34424" s="16"/>
    </row>
    <row r="34425" spans="4:4">
      <c r="D34425" s="16"/>
    </row>
    <row r="34426" spans="4:4">
      <c r="D34426" s="16"/>
    </row>
    <row r="34427" spans="4:4">
      <c r="D34427" s="16"/>
    </row>
    <row r="34428" spans="4:4">
      <c r="D34428" s="16"/>
    </row>
    <row r="34429" spans="4:4">
      <c r="D34429" s="16"/>
    </row>
    <row r="34430" spans="4:4">
      <c r="D34430" s="16"/>
    </row>
    <row r="34431" spans="4:4">
      <c r="D34431" s="16"/>
    </row>
    <row r="34432" spans="4:4">
      <c r="D34432" s="16"/>
    </row>
    <row r="34433" spans="4:4">
      <c r="D34433" s="16"/>
    </row>
    <row r="34434" spans="4:4">
      <c r="D34434" s="16"/>
    </row>
    <row r="34435" spans="4:4">
      <c r="D34435" s="16"/>
    </row>
    <row r="34436" spans="4:4">
      <c r="D34436" s="16"/>
    </row>
    <row r="34437" spans="4:4">
      <c r="D34437" s="16"/>
    </row>
    <row r="34438" spans="4:4">
      <c r="D34438" s="16"/>
    </row>
    <row r="34439" spans="4:4">
      <c r="D34439" s="16"/>
    </row>
    <row r="34440" spans="4:4">
      <c r="D34440" s="16"/>
    </row>
    <row r="34441" spans="4:4">
      <c r="D34441" s="16"/>
    </row>
    <row r="34442" spans="4:4">
      <c r="D34442" s="16"/>
    </row>
    <row r="34443" spans="4:4">
      <c r="D34443" s="16"/>
    </row>
    <row r="34444" spans="4:4">
      <c r="D34444" s="16"/>
    </row>
    <row r="34445" spans="4:4">
      <c r="D34445" s="16"/>
    </row>
    <row r="34446" spans="4:4">
      <c r="D34446" s="16"/>
    </row>
    <row r="34447" spans="4:4">
      <c r="D34447" s="16"/>
    </row>
    <row r="34448" spans="4:4">
      <c r="D34448" s="16"/>
    </row>
    <row r="34449" spans="4:4">
      <c r="D34449" s="16"/>
    </row>
    <row r="34450" spans="4:4">
      <c r="D34450" s="16"/>
    </row>
    <row r="34451" spans="4:4">
      <c r="D34451" s="16"/>
    </row>
    <row r="34452" spans="4:4">
      <c r="D34452" s="16"/>
    </row>
    <row r="34453" spans="4:4">
      <c r="D34453" s="16"/>
    </row>
    <row r="34454" spans="4:4">
      <c r="D34454" s="16"/>
    </row>
    <row r="34455" spans="4:4">
      <c r="D34455" s="16"/>
    </row>
    <row r="34456" spans="4:4">
      <c r="D34456" s="16"/>
    </row>
    <row r="34457" spans="4:4">
      <c r="D34457" s="16"/>
    </row>
    <row r="34458" spans="4:4">
      <c r="D34458" s="16"/>
    </row>
    <row r="34459" spans="4:4">
      <c r="D34459" s="16"/>
    </row>
    <row r="34460" spans="4:4">
      <c r="D34460" s="16"/>
    </row>
    <row r="34461" spans="4:4">
      <c r="D34461" s="16"/>
    </row>
    <row r="34462" spans="4:4">
      <c r="D34462" s="16"/>
    </row>
    <row r="34463" spans="4:4">
      <c r="D34463" s="16"/>
    </row>
    <row r="34464" spans="4:4">
      <c r="D34464" s="16"/>
    </row>
    <row r="34465" spans="4:4">
      <c r="D34465" s="16"/>
    </row>
    <row r="34466" spans="4:4">
      <c r="D34466" s="16"/>
    </row>
    <row r="34467" spans="4:4">
      <c r="D34467" s="16"/>
    </row>
    <row r="34468" spans="4:4">
      <c r="D34468" s="16"/>
    </row>
    <row r="34469" spans="4:4">
      <c r="D34469" s="16"/>
    </row>
    <row r="34470" spans="4:4">
      <c r="D34470" s="16"/>
    </row>
    <row r="34471" spans="4:4">
      <c r="D34471" s="16"/>
    </row>
    <row r="34472" spans="4:4">
      <c r="D34472" s="16"/>
    </row>
    <row r="34473" spans="4:4">
      <c r="D34473" s="16"/>
    </row>
    <row r="34474" spans="4:4">
      <c r="D34474" s="16"/>
    </row>
    <row r="34475" spans="4:4">
      <c r="D34475" s="16"/>
    </row>
    <row r="34476" spans="4:4">
      <c r="D34476" s="16"/>
    </row>
    <row r="34477" spans="4:4">
      <c r="D34477" s="16"/>
    </row>
    <row r="34478" spans="4:4">
      <c r="D34478" s="16"/>
    </row>
    <row r="34479" spans="4:4">
      <c r="D34479" s="16"/>
    </row>
    <row r="34480" spans="4:4">
      <c r="D34480" s="16"/>
    </row>
    <row r="34481" spans="4:4">
      <c r="D34481" s="16"/>
    </row>
    <row r="34482" spans="4:4">
      <c r="D34482" s="16"/>
    </row>
    <row r="34483" spans="4:4">
      <c r="D34483" s="16"/>
    </row>
    <row r="34484" spans="4:4">
      <c r="D34484" s="16"/>
    </row>
    <row r="34485" spans="4:4">
      <c r="D34485" s="16"/>
    </row>
    <row r="34486" spans="4:4">
      <c r="D34486" s="16"/>
    </row>
    <row r="34487" spans="4:4">
      <c r="D34487" s="16"/>
    </row>
    <row r="34488" spans="4:4">
      <c r="D34488" s="16"/>
    </row>
    <row r="34489" spans="4:4">
      <c r="D34489" s="16"/>
    </row>
    <row r="34490" spans="4:4">
      <c r="D34490" s="16"/>
    </row>
    <row r="34491" spans="4:4">
      <c r="D34491" s="16"/>
    </row>
    <row r="34492" spans="4:4">
      <c r="D34492" s="16"/>
    </row>
    <row r="34493" spans="4:4">
      <c r="D34493" s="16"/>
    </row>
    <row r="34494" spans="4:4">
      <c r="D34494" s="16"/>
    </row>
    <row r="34495" spans="4:4">
      <c r="D34495" s="16"/>
    </row>
    <row r="34496" spans="4:4">
      <c r="D34496" s="16"/>
    </row>
    <row r="34497" spans="4:4">
      <c r="D34497" s="16"/>
    </row>
    <row r="34498" spans="4:4">
      <c r="D34498" s="16"/>
    </row>
    <row r="34499" spans="4:4">
      <c r="D34499" s="16"/>
    </row>
    <row r="34500" spans="4:4">
      <c r="D34500" s="16"/>
    </row>
    <row r="34501" spans="4:4">
      <c r="D34501" s="16"/>
    </row>
    <row r="34502" spans="4:4">
      <c r="D34502" s="16"/>
    </row>
    <row r="34503" spans="4:4">
      <c r="D34503" s="16"/>
    </row>
    <row r="34504" spans="4:4">
      <c r="D34504" s="16"/>
    </row>
    <row r="34505" spans="4:4">
      <c r="D34505" s="16"/>
    </row>
    <row r="34506" spans="4:4">
      <c r="D34506" s="16"/>
    </row>
    <row r="34507" spans="4:4">
      <c r="D34507" s="16"/>
    </row>
    <row r="34508" spans="4:4">
      <c r="D34508" s="16"/>
    </row>
    <row r="34509" spans="4:4">
      <c r="D34509" s="16"/>
    </row>
    <row r="34510" spans="4:4">
      <c r="D34510" s="16"/>
    </row>
    <row r="34511" spans="4:4">
      <c r="D34511" s="16"/>
    </row>
    <row r="34512" spans="4:4">
      <c r="D34512" s="16"/>
    </row>
    <row r="34513" spans="4:4">
      <c r="D34513" s="16"/>
    </row>
    <row r="34514" spans="4:4">
      <c r="D34514" s="16"/>
    </row>
    <row r="34515" spans="4:4">
      <c r="D34515" s="16"/>
    </row>
    <row r="34516" spans="4:4">
      <c r="D34516" s="16"/>
    </row>
    <row r="34517" spans="4:4">
      <c r="D34517" s="16"/>
    </row>
    <row r="34518" spans="4:4">
      <c r="D34518" s="16"/>
    </row>
    <row r="34519" spans="4:4">
      <c r="D34519" s="16"/>
    </row>
    <row r="34520" spans="4:4">
      <c r="D34520" s="16"/>
    </row>
    <row r="34521" spans="4:4">
      <c r="D34521" s="16"/>
    </row>
    <row r="34522" spans="4:4">
      <c r="D34522" s="16"/>
    </row>
    <row r="34523" spans="4:4">
      <c r="D34523" s="16"/>
    </row>
    <row r="34524" spans="4:4">
      <c r="D34524" s="16"/>
    </row>
    <row r="34525" spans="4:4">
      <c r="D34525" s="16"/>
    </row>
    <row r="34526" spans="4:4">
      <c r="D34526" s="16"/>
    </row>
    <row r="34527" spans="4:4">
      <c r="D34527" s="16"/>
    </row>
    <row r="34528" spans="4:4">
      <c r="D34528" s="16"/>
    </row>
    <row r="34529" spans="4:4">
      <c r="D34529" s="16"/>
    </row>
    <row r="34530" spans="4:4">
      <c r="D34530" s="16"/>
    </row>
    <row r="34531" spans="4:4">
      <c r="D34531" s="16"/>
    </row>
    <row r="34532" spans="4:4">
      <c r="D34532" s="16"/>
    </row>
    <row r="34533" spans="4:4">
      <c r="D34533" s="16"/>
    </row>
    <row r="34534" spans="4:4">
      <c r="D34534" s="16"/>
    </row>
    <row r="34535" spans="4:4">
      <c r="D34535" s="16"/>
    </row>
    <row r="34536" spans="4:4">
      <c r="D34536" s="16"/>
    </row>
    <row r="34537" spans="4:4">
      <c r="D34537" s="16"/>
    </row>
    <row r="34538" spans="4:4">
      <c r="D34538" s="16"/>
    </row>
    <row r="34539" spans="4:4">
      <c r="D34539" s="16"/>
    </row>
    <row r="34540" spans="4:4">
      <c r="D34540" s="16"/>
    </row>
    <row r="34541" spans="4:4">
      <c r="D34541" s="16"/>
    </row>
    <row r="34542" spans="4:4">
      <c r="D34542" s="16"/>
    </row>
    <row r="34543" spans="4:4">
      <c r="D34543" s="16"/>
    </row>
    <row r="34544" spans="4:4">
      <c r="D34544" s="16"/>
    </row>
    <row r="34545" spans="4:4">
      <c r="D34545" s="16"/>
    </row>
    <row r="34546" spans="4:4">
      <c r="D34546" s="16"/>
    </row>
    <row r="34547" spans="4:4">
      <c r="D34547" s="16"/>
    </row>
    <row r="34548" spans="4:4">
      <c r="D34548" s="16"/>
    </row>
    <row r="34549" spans="4:4">
      <c r="D34549" s="16"/>
    </row>
    <row r="34550" spans="4:4">
      <c r="D34550" s="16"/>
    </row>
    <row r="34551" spans="4:4">
      <c r="D34551" s="16"/>
    </row>
    <row r="34552" spans="4:4">
      <c r="D34552" s="16"/>
    </row>
    <row r="34553" spans="4:4">
      <c r="D34553" s="16"/>
    </row>
    <row r="34554" spans="4:4">
      <c r="D34554" s="16"/>
    </row>
    <row r="34555" spans="4:4">
      <c r="D34555" s="16"/>
    </row>
    <row r="34556" spans="4:4">
      <c r="D34556" s="16"/>
    </row>
    <row r="34557" spans="4:4">
      <c r="D34557" s="16"/>
    </row>
    <row r="34558" spans="4:4">
      <c r="D34558" s="16"/>
    </row>
    <row r="34559" spans="4:4">
      <c r="D34559" s="16"/>
    </row>
    <row r="34560" spans="4:4">
      <c r="D34560" s="16"/>
    </row>
    <row r="34561" spans="4:4">
      <c r="D34561" s="16"/>
    </row>
    <row r="34562" spans="4:4">
      <c r="D34562" s="16"/>
    </row>
    <row r="34563" spans="4:4">
      <c r="D34563" s="16"/>
    </row>
    <row r="34564" spans="4:4">
      <c r="D34564" s="16"/>
    </row>
    <row r="34565" spans="4:4">
      <c r="D34565" s="16"/>
    </row>
    <row r="34566" spans="4:4">
      <c r="D34566" s="16"/>
    </row>
    <row r="34567" spans="4:4">
      <c r="D34567" s="16"/>
    </row>
    <row r="34568" spans="4:4">
      <c r="D34568" s="16"/>
    </row>
    <row r="34569" spans="4:4">
      <c r="D34569" s="16"/>
    </row>
    <row r="34570" spans="4:4">
      <c r="D34570" s="16"/>
    </row>
    <row r="34571" spans="4:4">
      <c r="D34571" s="16"/>
    </row>
    <row r="34572" spans="4:4">
      <c r="D34572" s="16"/>
    </row>
    <row r="34573" spans="4:4">
      <c r="D34573" s="16"/>
    </row>
    <row r="34574" spans="4:4">
      <c r="D34574" s="16"/>
    </row>
    <row r="34575" spans="4:4">
      <c r="D34575" s="16"/>
    </row>
    <row r="34576" spans="4:4">
      <c r="D34576" s="16"/>
    </row>
    <row r="34577" spans="4:4">
      <c r="D34577" s="16"/>
    </row>
    <row r="34578" spans="4:4">
      <c r="D34578" s="16"/>
    </row>
    <row r="34579" spans="4:4">
      <c r="D34579" s="16"/>
    </row>
    <row r="34580" spans="4:4">
      <c r="D34580" s="16"/>
    </row>
    <row r="34581" spans="4:4">
      <c r="D34581" s="16"/>
    </row>
    <row r="34582" spans="4:4">
      <c r="D34582" s="16"/>
    </row>
    <row r="34583" spans="4:4">
      <c r="D34583" s="16"/>
    </row>
    <row r="34584" spans="4:4">
      <c r="D34584" s="16"/>
    </row>
    <row r="34585" spans="4:4">
      <c r="D34585" s="16"/>
    </row>
    <row r="34586" spans="4:4">
      <c r="D34586" s="16"/>
    </row>
    <row r="34587" spans="4:4">
      <c r="D34587" s="16"/>
    </row>
    <row r="34588" spans="4:4">
      <c r="D34588" s="16"/>
    </row>
    <row r="34589" spans="4:4">
      <c r="D34589" s="16"/>
    </row>
    <row r="34590" spans="4:4">
      <c r="D34590" s="16"/>
    </row>
    <row r="34591" spans="4:4">
      <c r="D34591" s="16"/>
    </row>
    <row r="34592" spans="4:4">
      <c r="D34592" s="16"/>
    </row>
    <row r="34593" spans="4:4">
      <c r="D34593" s="16"/>
    </row>
    <row r="34594" spans="4:4">
      <c r="D34594" s="16"/>
    </row>
    <row r="34595" spans="4:4">
      <c r="D34595" s="16"/>
    </row>
    <row r="34596" spans="4:4">
      <c r="D34596" s="16"/>
    </row>
    <row r="34597" spans="4:4">
      <c r="D34597" s="16"/>
    </row>
    <row r="34598" spans="4:4">
      <c r="D34598" s="16"/>
    </row>
    <row r="34599" spans="4:4">
      <c r="D34599" s="16"/>
    </row>
    <row r="34600" spans="4:4">
      <c r="D34600" s="16"/>
    </row>
    <row r="34601" spans="4:4">
      <c r="D34601" s="16"/>
    </row>
    <row r="34602" spans="4:4">
      <c r="D34602" s="16"/>
    </row>
    <row r="34603" spans="4:4">
      <c r="D34603" s="16"/>
    </row>
    <row r="34604" spans="4:4">
      <c r="D34604" s="16"/>
    </row>
    <row r="34605" spans="4:4">
      <c r="D34605" s="16"/>
    </row>
    <row r="34606" spans="4:4">
      <c r="D34606" s="16"/>
    </row>
    <row r="34607" spans="4:4">
      <c r="D34607" s="16"/>
    </row>
    <row r="34608" spans="4:4">
      <c r="D34608" s="16"/>
    </row>
    <row r="34609" spans="4:4">
      <c r="D34609" s="16"/>
    </row>
    <row r="34610" spans="4:4">
      <c r="D34610" s="16"/>
    </row>
    <row r="34611" spans="4:4">
      <c r="D34611" s="16"/>
    </row>
    <row r="34612" spans="4:4">
      <c r="D34612" s="16"/>
    </row>
    <row r="34613" spans="4:4">
      <c r="D34613" s="16"/>
    </row>
    <row r="34614" spans="4:4">
      <c r="D34614" s="16"/>
    </row>
    <row r="34615" spans="4:4">
      <c r="D34615" s="16"/>
    </row>
    <row r="34616" spans="4:4">
      <c r="D34616" s="16"/>
    </row>
    <row r="34617" spans="4:4">
      <c r="D34617" s="16"/>
    </row>
    <row r="34618" spans="4:4">
      <c r="D34618" s="16"/>
    </row>
    <row r="34619" spans="4:4">
      <c r="D34619" s="16"/>
    </row>
    <row r="34620" spans="4:4">
      <c r="D34620" s="16"/>
    </row>
    <row r="34621" spans="4:4">
      <c r="D34621" s="16"/>
    </row>
    <row r="34622" spans="4:4">
      <c r="D34622" s="16"/>
    </row>
    <row r="34623" spans="4:4">
      <c r="D34623" s="16"/>
    </row>
    <row r="34624" spans="4:4">
      <c r="D34624" s="16"/>
    </row>
    <row r="34625" spans="4:4">
      <c r="D34625" s="16"/>
    </row>
    <row r="34626" spans="4:4">
      <c r="D34626" s="16"/>
    </row>
    <row r="34627" spans="4:4">
      <c r="D34627" s="16"/>
    </row>
    <row r="34628" spans="4:4">
      <c r="D34628" s="16"/>
    </row>
    <row r="34629" spans="4:4">
      <c r="D34629" s="16"/>
    </row>
    <row r="34630" spans="4:4">
      <c r="D34630" s="16"/>
    </row>
    <row r="34631" spans="4:4">
      <c r="D34631" s="16"/>
    </row>
    <row r="34632" spans="4:4">
      <c r="D34632" s="16"/>
    </row>
    <row r="34633" spans="4:4">
      <c r="D34633" s="16"/>
    </row>
    <row r="34634" spans="4:4">
      <c r="D34634" s="16"/>
    </row>
    <row r="34635" spans="4:4">
      <c r="D34635" s="16"/>
    </row>
    <row r="34636" spans="4:4">
      <c r="D34636" s="16"/>
    </row>
    <row r="34637" spans="4:4">
      <c r="D34637" s="16"/>
    </row>
    <row r="34638" spans="4:4">
      <c r="D34638" s="16"/>
    </row>
    <row r="34639" spans="4:4">
      <c r="D34639" s="16"/>
    </row>
    <row r="34640" spans="4:4">
      <c r="D34640" s="16"/>
    </row>
    <row r="34641" spans="4:4">
      <c r="D34641" s="16"/>
    </row>
    <row r="34642" spans="4:4">
      <c r="D34642" s="16"/>
    </row>
    <row r="34643" spans="4:4">
      <c r="D34643" s="16"/>
    </row>
    <row r="34644" spans="4:4">
      <c r="D34644" s="16"/>
    </row>
    <row r="34645" spans="4:4">
      <c r="D34645" s="16"/>
    </row>
    <row r="34646" spans="4:4">
      <c r="D34646" s="16"/>
    </row>
    <row r="34647" spans="4:4">
      <c r="D34647" s="16"/>
    </row>
    <row r="34648" spans="4:4">
      <c r="D34648" s="16"/>
    </row>
    <row r="34649" spans="4:4">
      <c r="D34649" s="16"/>
    </row>
    <row r="34650" spans="4:4">
      <c r="D34650" s="16"/>
    </row>
    <row r="34651" spans="4:4">
      <c r="D34651" s="16"/>
    </row>
    <row r="34652" spans="4:4">
      <c r="D34652" s="16"/>
    </row>
    <row r="34653" spans="4:4">
      <c r="D34653" s="16"/>
    </row>
    <row r="34654" spans="4:4">
      <c r="D34654" s="16"/>
    </row>
    <row r="34655" spans="4:4">
      <c r="D34655" s="16"/>
    </row>
    <row r="34656" spans="4:4">
      <c r="D34656" s="16"/>
    </row>
    <row r="34657" spans="4:4">
      <c r="D34657" s="16"/>
    </row>
    <row r="34658" spans="4:4">
      <c r="D34658" s="16"/>
    </row>
    <row r="34659" spans="4:4">
      <c r="D34659" s="16"/>
    </row>
    <row r="34660" spans="4:4">
      <c r="D34660" s="16"/>
    </row>
    <row r="34661" spans="4:4">
      <c r="D34661" s="16"/>
    </row>
    <row r="34662" spans="4:4">
      <c r="D34662" s="16"/>
    </row>
    <row r="34663" spans="4:4">
      <c r="D34663" s="16"/>
    </row>
    <row r="34664" spans="4:4">
      <c r="D34664" s="16"/>
    </row>
    <row r="34665" spans="4:4">
      <c r="D34665" s="16"/>
    </row>
    <row r="34666" spans="4:4">
      <c r="D34666" s="16"/>
    </row>
    <row r="34667" spans="4:4">
      <c r="D34667" s="16"/>
    </row>
    <row r="34668" spans="4:4">
      <c r="D34668" s="16"/>
    </row>
    <row r="34669" spans="4:4">
      <c r="D34669" s="16"/>
    </row>
    <row r="34670" spans="4:4">
      <c r="D34670" s="16"/>
    </row>
    <row r="34671" spans="4:4">
      <c r="D34671" s="16"/>
    </row>
    <row r="34672" spans="4:4">
      <c r="D34672" s="16"/>
    </row>
    <row r="34673" spans="4:4">
      <c r="D34673" s="16"/>
    </row>
    <row r="34674" spans="4:4">
      <c r="D34674" s="16"/>
    </row>
    <row r="34675" spans="4:4">
      <c r="D34675" s="16"/>
    </row>
    <row r="34676" spans="4:4">
      <c r="D34676" s="16"/>
    </row>
    <row r="34677" spans="4:4">
      <c r="D34677" s="16"/>
    </row>
    <row r="34678" spans="4:4">
      <c r="D34678" s="16"/>
    </row>
    <row r="34679" spans="4:4">
      <c r="D34679" s="16"/>
    </row>
    <row r="34680" spans="4:4">
      <c r="D34680" s="16"/>
    </row>
    <row r="34681" spans="4:4">
      <c r="D34681" s="16"/>
    </row>
    <row r="34682" spans="4:4">
      <c r="D34682" s="16"/>
    </row>
    <row r="34683" spans="4:4">
      <c r="D34683" s="16"/>
    </row>
    <row r="34684" spans="4:4">
      <c r="D34684" s="16"/>
    </row>
    <row r="34685" spans="4:4">
      <c r="D34685" s="16"/>
    </row>
    <row r="34686" spans="4:4">
      <c r="D34686" s="16"/>
    </row>
    <row r="34687" spans="4:4">
      <c r="D34687" s="16"/>
    </row>
    <row r="34688" spans="4:4">
      <c r="D34688" s="16"/>
    </row>
    <row r="34689" spans="4:4">
      <c r="D34689" s="16"/>
    </row>
    <row r="34690" spans="4:4">
      <c r="D34690" s="16"/>
    </row>
    <row r="34691" spans="4:4">
      <c r="D34691" s="16"/>
    </row>
    <row r="34692" spans="4:4">
      <c r="D34692" s="16"/>
    </row>
    <row r="34693" spans="4:4">
      <c r="D34693" s="16"/>
    </row>
    <row r="34694" spans="4:4">
      <c r="D34694" s="16"/>
    </row>
    <row r="34695" spans="4:4">
      <c r="D34695" s="16"/>
    </row>
    <row r="34696" spans="4:4">
      <c r="D34696" s="16"/>
    </row>
    <row r="34697" spans="4:4">
      <c r="D34697" s="16"/>
    </row>
    <row r="34698" spans="4:4">
      <c r="D34698" s="16"/>
    </row>
    <row r="34699" spans="4:4">
      <c r="D34699" s="16"/>
    </row>
    <row r="34700" spans="4:4">
      <c r="D34700" s="16"/>
    </row>
    <row r="34701" spans="4:4">
      <c r="D34701" s="16"/>
    </row>
    <row r="34702" spans="4:4">
      <c r="D34702" s="16"/>
    </row>
    <row r="34703" spans="4:4">
      <c r="D34703" s="16"/>
    </row>
    <row r="34704" spans="4:4">
      <c r="D34704" s="16"/>
    </row>
    <row r="34705" spans="4:4">
      <c r="D34705" s="16"/>
    </row>
    <row r="34706" spans="4:4">
      <c r="D34706" s="16"/>
    </row>
    <row r="34707" spans="4:4">
      <c r="D34707" s="16"/>
    </row>
    <row r="34708" spans="4:4">
      <c r="D34708" s="16"/>
    </row>
    <row r="34709" spans="4:4">
      <c r="D34709" s="16"/>
    </row>
    <row r="34710" spans="4:4">
      <c r="D34710" s="16"/>
    </row>
    <row r="34711" spans="4:4">
      <c r="D34711" s="16"/>
    </row>
    <row r="34712" spans="4:4">
      <c r="D34712" s="16"/>
    </row>
    <row r="34713" spans="4:4">
      <c r="D34713" s="16"/>
    </row>
    <row r="34714" spans="4:4">
      <c r="D34714" s="16"/>
    </row>
    <row r="34715" spans="4:4">
      <c r="D34715" s="16"/>
    </row>
    <row r="34716" spans="4:4">
      <c r="D34716" s="16"/>
    </row>
    <row r="34717" spans="4:4">
      <c r="D34717" s="16"/>
    </row>
    <row r="34718" spans="4:4">
      <c r="D34718" s="16"/>
    </row>
    <row r="34719" spans="4:4">
      <c r="D34719" s="16"/>
    </row>
    <row r="34720" spans="4:4">
      <c r="D34720" s="16"/>
    </row>
    <row r="34721" spans="4:4">
      <c r="D34721" s="16"/>
    </row>
    <row r="34722" spans="4:4">
      <c r="D34722" s="16"/>
    </row>
    <row r="34723" spans="4:4">
      <c r="D34723" s="16"/>
    </row>
    <row r="34724" spans="4:4">
      <c r="D34724" s="16"/>
    </row>
    <row r="34725" spans="4:4">
      <c r="D34725" s="16"/>
    </row>
    <row r="34726" spans="4:4">
      <c r="D34726" s="16"/>
    </row>
    <row r="34727" spans="4:4">
      <c r="D34727" s="16"/>
    </row>
    <row r="34728" spans="4:4">
      <c r="D34728" s="16"/>
    </row>
    <row r="34729" spans="4:4">
      <c r="D34729" s="16"/>
    </row>
    <row r="34730" spans="4:4">
      <c r="D34730" s="16"/>
    </row>
    <row r="34731" spans="4:4">
      <c r="D34731" s="16"/>
    </row>
    <row r="34732" spans="4:4">
      <c r="D34732" s="16"/>
    </row>
    <row r="34733" spans="4:4">
      <c r="D34733" s="16"/>
    </row>
    <row r="34734" spans="4:4">
      <c r="D34734" s="16"/>
    </row>
    <row r="34735" spans="4:4">
      <c r="D34735" s="16"/>
    </row>
    <row r="34736" spans="4:4">
      <c r="D34736" s="16"/>
    </row>
    <row r="34737" spans="4:4">
      <c r="D34737" s="16"/>
    </row>
    <row r="34738" spans="4:4">
      <c r="D34738" s="16"/>
    </row>
    <row r="34739" spans="4:4">
      <c r="D34739" s="16"/>
    </row>
    <row r="34740" spans="4:4">
      <c r="D34740" s="16"/>
    </row>
    <row r="34741" spans="4:4">
      <c r="D34741" s="16"/>
    </row>
    <row r="34742" spans="4:4">
      <c r="D34742" s="16"/>
    </row>
    <row r="34743" spans="4:4">
      <c r="D34743" s="16"/>
    </row>
    <row r="34744" spans="4:4">
      <c r="D34744" s="16"/>
    </row>
    <row r="34745" spans="4:4">
      <c r="D34745" s="16"/>
    </row>
    <row r="34746" spans="4:4">
      <c r="D34746" s="16"/>
    </row>
    <row r="34747" spans="4:4">
      <c r="D34747" s="16"/>
    </row>
    <row r="34748" spans="4:4">
      <c r="D34748" s="16"/>
    </row>
    <row r="34749" spans="4:4">
      <c r="D34749" s="16"/>
    </row>
    <row r="34750" spans="4:4">
      <c r="D34750" s="16"/>
    </row>
    <row r="34751" spans="4:4">
      <c r="D34751" s="16"/>
    </row>
    <row r="34752" spans="4:4">
      <c r="D34752" s="16"/>
    </row>
    <row r="34753" spans="4:4">
      <c r="D34753" s="16"/>
    </row>
    <row r="34754" spans="4:4">
      <c r="D34754" s="16"/>
    </row>
    <row r="34755" spans="4:4">
      <c r="D34755" s="16"/>
    </row>
    <row r="34756" spans="4:4">
      <c r="D34756" s="16"/>
    </row>
    <row r="34757" spans="4:4">
      <c r="D34757" s="16"/>
    </row>
    <row r="34758" spans="4:4">
      <c r="D34758" s="16"/>
    </row>
    <row r="34759" spans="4:4">
      <c r="D34759" s="16"/>
    </row>
    <row r="34760" spans="4:4">
      <c r="D34760" s="16"/>
    </row>
    <row r="34761" spans="4:4">
      <c r="D34761" s="16"/>
    </row>
    <row r="34762" spans="4:4">
      <c r="D34762" s="16"/>
    </row>
    <row r="34763" spans="4:4">
      <c r="D34763" s="16"/>
    </row>
    <row r="34764" spans="4:4">
      <c r="D34764" s="16"/>
    </row>
    <row r="34765" spans="4:4">
      <c r="D34765" s="16"/>
    </row>
    <row r="34766" spans="4:4">
      <c r="D34766" s="16"/>
    </row>
    <row r="34767" spans="4:4">
      <c r="D34767" s="16"/>
    </row>
    <row r="34768" spans="4:4">
      <c r="D34768" s="16"/>
    </row>
    <row r="34769" spans="4:4">
      <c r="D34769" s="16"/>
    </row>
    <row r="34770" spans="4:4">
      <c r="D34770" s="16"/>
    </row>
    <row r="34771" spans="4:4">
      <c r="D34771" s="16"/>
    </row>
    <row r="34772" spans="4:4">
      <c r="D34772" s="16"/>
    </row>
    <row r="34773" spans="4:4">
      <c r="D34773" s="16"/>
    </row>
    <row r="34774" spans="4:4">
      <c r="D34774" s="16"/>
    </row>
    <row r="34775" spans="4:4">
      <c r="D34775" s="16"/>
    </row>
    <row r="34776" spans="4:4">
      <c r="D34776" s="16"/>
    </row>
    <row r="34777" spans="4:4">
      <c r="D34777" s="16"/>
    </row>
    <row r="34778" spans="4:4">
      <c r="D34778" s="16"/>
    </row>
    <row r="34779" spans="4:4">
      <c r="D34779" s="16"/>
    </row>
    <row r="34780" spans="4:4">
      <c r="D34780" s="16"/>
    </row>
    <row r="34781" spans="4:4">
      <c r="D34781" s="16"/>
    </row>
    <row r="34782" spans="4:4">
      <c r="D34782" s="16"/>
    </row>
    <row r="34783" spans="4:4">
      <c r="D34783" s="16"/>
    </row>
    <row r="34784" spans="4:4">
      <c r="D34784" s="16"/>
    </row>
    <row r="34785" spans="4:4">
      <c r="D34785" s="16"/>
    </row>
    <row r="34786" spans="4:4">
      <c r="D34786" s="16"/>
    </row>
    <row r="34787" spans="4:4">
      <c r="D34787" s="16"/>
    </row>
    <row r="34788" spans="4:4">
      <c r="D34788" s="16"/>
    </row>
    <row r="34789" spans="4:4">
      <c r="D34789" s="16"/>
    </row>
    <row r="34790" spans="4:4">
      <c r="D34790" s="16"/>
    </row>
    <row r="34791" spans="4:4">
      <c r="D34791" s="16"/>
    </row>
    <row r="34792" spans="4:4">
      <c r="D34792" s="16"/>
    </row>
    <row r="34793" spans="4:4">
      <c r="D34793" s="16"/>
    </row>
    <row r="34794" spans="4:4">
      <c r="D34794" s="16"/>
    </row>
    <row r="34795" spans="4:4">
      <c r="D34795" s="16"/>
    </row>
    <row r="34796" spans="4:4">
      <c r="D34796" s="16"/>
    </row>
    <row r="34797" spans="4:4">
      <c r="D34797" s="16"/>
    </row>
    <row r="34798" spans="4:4">
      <c r="D34798" s="16"/>
    </row>
    <row r="34799" spans="4:4">
      <c r="D34799" s="16"/>
    </row>
    <row r="34800" spans="4:4">
      <c r="D34800" s="16"/>
    </row>
    <row r="34801" spans="4:4">
      <c r="D34801" s="16"/>
    </row>
    <row r="34802" spans="4:4">
      <c r="D34802" s="16"/>
    </row>
    <row r="34803" spans="4:4">
      <c r="D34803" s="16"/>
    </row>
    <row r="34804" spans="4:4">
      <c r="D34804" s="16"/>
    </row>
    <row r="34805" spans="4:4">
      <c r="D34805" s="16"/>
    </row>
    <row r="34806" spans="4:4">
      <c r="D34806" s="16"/>
    </row>
    <row r="34807" spans="4:4">
      <c r="D34807" s="16"/>
    </row>
    <row r="34808" spans="4:4">
      <c r="D34808" s="16"/>
    </row>
    <row r="34809" spans="4:4">
      <c r="D34809" s="16"/>
    </row>
    <row r="34810" spans="4:4">
      <c r="D34810" s="16"/>
    </row>
    <row r="34811" spans="4:4">
      <c r="D34811" s="16"/>
    </row>
    <row r="34812" spans="4:4">
      <c r="D34812" s="16"/>
    </row>
    <row r="34813" spans="4:4">
      <c r="D34813" s="16"/>
    </row>
    <row r="34814" spans="4:4">
      <c r="D34814" s="16"/>
    </row>
    <row r="34815" spans="4:4">
      <c r="D34815" s="16"/>
    </row>
    <row r="34816" spans="4:4">
      <c r="D34816" s="16"/>
    </row>
    <row r="34817" spans="4:4">
      <c r="D34817" s="16"/>
    </row>
    <row r="34818" spans="4:4">
      <c r="D34818" s="16"/>
    </row>
    <row r="34819" spans="4:4">
      <c r="D34819" s="16"/>
    </row>
    <row r="34820" spans="4:4">
      <c r="D34820" s="16"/>
    </row>
    <row r="34821" spans="4:4">
      <c r="D34821" s="16"/>
    </row>
    <row r="34822" spans="4:4">
      <c r="D34822" s="16"/>
    </row>
    <row r="34823" spans="4:4">
      <c r="D34823" s="16"/>
    </row>
    <row r="34824" spans="4:4">
      <c r="D34824" s="16"/>
    </row>
    <row r="34825" spans="4:4">
      <c r="D34825" s="16"/>
    </row>
    <row r="34826" spans="4:4">
      <c r="D34826" s="16"/>
    </row>
    <row r="34827" spans="4:4">
      <c r="D34827" s="16"/>
    </row>
    <row r="34828" spans="4:4">
      <c r="D34828" s="16"/>
    </row>
    <row r="34829" spans="4:4">
      <c r="D34829" s="16"/>
    </row>
    <row r="34830" spans="4:4">
      <c r="D34830" s="16"/>
    </row>
    <row r="34831" spans="4:4">
      <c r="D34831" s="16"/>
    </row>
    <row r="34832" spans="4:4">
      <c r="D34832" s="16"/>
    </row>
    <row r="34833" spans="4:4">
      <c r="D34833" s="16"/>
    </row>
    <row r="34834" spans="4:4">
      <c r="D34834" s="16"/>
    </row>
    <row r="34835" spans="4:4">
      <c r="D34835" s="16"/>
    </row>
    <row r="34836" spans="4:4">
      <c r="D34836" s="16"/>
    </row>
    <row r="34837" spans="4:4">
      <c r="D34837" s="16"/>
    </row>
    <row r="34838" spans="4:4">
      <c r="D34838" s="16"/>
    </row>
    <row r="34839" spans="4:4">
      <c r="D34839" s="16"/>
    </row>
    <row r="34840" spans="4:4">
      <c r="D34840" s="16"/>
    </row>
    <row r="34841" spans="4:4">
      <c r="D34841" s="16"/>
    </row>
    <row r="34842" spans="4:4">
      <c r="D34842" s="16"/>
    </row>
    <row r="34843" spans="4:4">
      <c r="D34843" s="16"/>
    </row>
    <row r="34844" spans="4:4">
      <c r="D34844" s="16"/>
    </row>
    <row r="34845" spans="4:4">
      <c r="D34845" s="16"/>
    </row>
    <row r="34846" spans="4:4">
      <c r="D34846" s="16"/>
    </row>
    <row r="34847" spans="4:4">
      <c r="D34847" s="16"/>
    </row>
    <row r="34848" spans="4:4">
      <c r="D34848" s="16"/>
    </row>
    <row r="34849" spans="4:4">
      <c r="D34849" s="16"/>
    </row>
    <row r="34850" spans="4:4">
      <c r="D34850" s="16"/>
    </row>
    <row r="34851" spans="4:4">
      <c r="D34851" s="16"/>
    </row>
    <row r="34852" spans="4:4">
      <c r="D34852" s="16"/>
    </row>
    <row r="34853" spans="4:4">
      <c r="D34853" s="16"/>
    </row>
    <row r="34854" spans="4:4">
      <c r="D34854" s="16"/>
    </row>
    <row r="34855" spans="4:4">
      <c r="D34855" s="16"/>
    </row>
    <row r="34856" spans="4:4">
      <c r="D34856" s="16"/>
    </row>
    <row r="34857" spans="4:4">
      <c r="D34857" s="16"/>
    </row>
    <row r="34858" spans="4:4">
      <c r="D34858" s="16"/>
    </row>
    <row r="34859" spans="4:4">
      <c r="D34859" s="16"/>
    </row>
    <row r="34860" spans="4:4">
      <c r="D34860" s="16"/>
    </row>
    <row r="34861" spans="4:4">
      <c r="D34861" s="16"/>
    </row>
    <row r="34862" spans="4:4">
      <c r="D34862" s="16"/>
    </row>
    <row r="34863" spans="4:4">
      <c r="D34863" s="16"/>
    </row>
    <row r="34864" spans="4:4">
      <c r="D34864" s="16"/>
    </row>
    <row r="34865" spans="4:4">
      <c r="D34865" s="16"/>
    </row>
    <row r="34866" spans="4:4">
      <c r="D34866" s="16"/>
    </row>
    <row r="34867" spans="4:4">
      <c r="D34867" s="16"/>
    </row>
    <row r="34868" spans="4:4">
      <c r="D34868" s="16"/>
    </row>
    <row r="34869" spans="4:4">
      <c r="D34869" s="16"/>
    </row>
    <row r="34870" spans="4:4">
      <c r="D34870" s="16"/>
    </row>
    <row r="34871" spans="4:4">
      <c r="D34871" s="16"/>
    </row>
    <row r="34872" spans="4:4">
      <c r="D34872" s="16"/>
    </row>
    <row r="34873" spans="4:4">
      <c r="D34873" s="16"/>
    </row>
    <row r="34874" spans="4:4">
      <c r="D34874" s="16"/>
    </row>
    <row r="34875" spans="4:4">
      <c r="D34875" s="16"/>
    </row>
    <row r="34876" spans="4:4">
      <c r="D34876" s="16"/>
    </row>
    <row r="34877" spans="4:4">
      <c r="D34877" s="16"/>
    </row>
    <row r="34878" spans="4:4">
      <c r="D34878" s="16"/>
    </row>
    <row r="34879" spans="4:4">
      <c r="D34879" s="16"/>
    </row>
    <row r="34880" spans="4:4">
      <c r="D34880" s="16"/>
    </row>
    <row r="34881" spans="4:4">
      <c r="D34881" s="16"/>
    </row>
    <row r="34882" spans="4:4">
      <c r="D34882" s="16"/>
    </row>
    <row r="34883" spans="4:4">
      <c r="D34883" s="16"/>
    </row>
    <row r="34884" spans="4:4">
      <c r="D34884" s="16"/>
    </row>
    <row r="34885" spans="4:4">
      <c r="D34885" s="16"/>
    </row>
    <row r="34886" spans="4:4">
      <c r="D34886" s="16"/>
    </row>
    <row r="34887" spans="4:4">
      <c r="D34887" s="16"/>
    </row>
    <row r="34888" spans="4:4">
      <c r="D34888" s="16"/>
    </row>
    <row r="34889" spans="4:4">
      <c r="D34889" s="16"/>
    </row>
    <row r="34890" spans="4:4">
      <c r="D34890" s="16"/>
    </row>
    <row r="34891" spans="4:4">
      <c r="D34891" s="16"/>
    </row>
    <row r="34892" spans="4:4">
      <c r="D34892" s="16"/>
    </row>
    <row r="34893" spans="4:4">
      <c r="D34893" s="16"/>
    </row>
    <row r="34894" spans="4:4">
      <c r="D34894" s="16"/>
    </row>
    <row r="34895" spans="4:4">
      <c r="D34895" s="16"/>
    </row>
    <row r="34896" spans="4:4">
      <c r="D34896" s="16"/>
    </row>
    <row r="34897" spans="4:4">
      <c r="D34897" s="16"/>
    </row>
    <row r="34898" spans="4:4">
      <c r="D34898" s="16"/>
    </row>
    <row r="34899" spans="4:4">
      <c r="D34899" s="16"/>
    </row>
    <row r="34900" spans="4:4">
      <c r="D34900" s="16"/>
    </row>
    <row r="34901" spans="4:4">
      <c r="D34901" s="16"/>
    </row>
    <row r="34902" spans="4:4">
      <c r="D34902" s="16"/>
    </row>
    <row r="34903" spans="4:4">
      <c r="D34903" s="16"/>
    </row>
    <row r="34904" spans="4:4">
      <c r="D34904" s="16"/>
    </row>
    <row r="34905" spans="4:4">
      <c r="D34905" s="16"/>
    </row>
    <row r="34906" spans="4:4">
      <c r="D34906" s="16"/>
    </row>
    <row r="34907" spans="4:4">
      <c r="D34907" s="16"/>
    </row>
    <row r="34908" spans="4:4">
      <c r="D34908" s="16"/>
    </row>
    <row r="34909" spans="4:4">
      <c r="D34909" s="16"/>
    </row>
    <row r="34910" spans="4:4">
      <c r="D34910" s="16"/>
    </row>
    <row r="34911" spans="4:4">
      <c r="D34911" s="16"/>
    </row>
    <row r="34912" spans="4:4">
      <c r="D34912" s="16"/>
    </row>
    <row r="34913" spans="4:4">
      <c r="D34913" s="16"/>
    </row>
    <row r="34914" spans="4:4">
      <c r="D34914" s="16"/>
    </row>
    <row r="34915" spans="4:4">
      <c r="D34915" s="16"/>
    </row>
    <row r="34916" spans="4:4">
      <c r="D34916" s="16"/>
    </row>
    <row r="34917" spans="4:4">
      <c r="D34917" s="16"/>
    </row>
    <row r="34918" spans="4:4">
      <c r="D34918" s="16"/>
    </row>
    <row r="34919" spans="4:4">
      <c r="D34919" s="16"/>
    </row>
    <row r="34920" spans="4:4">
      <c r="D34920" s="16"/>
    </row>
    <row r="34921" spans="4:4">
      <c r="D34921" s="16"/>
    </row>
    <row r="34922" spans="4:4">
      <c r="D34922" s="16"/>
    </row>
    <row r="34923" spans="4:4">
      <c r="D34923" s="16"/>
    </row>
    <row r="34924" spans="4:4">
      <c r="D34924" s="16"/>
    </row>
    <row r="34925" spans="4:4">
      <c r="D34925" s="16"/>
    </row>
    <row r="34926" spans="4:4">
      <c r="D34926" s="16"/>
    </row>
    <row r="34927" spans="4:4">
      <c r="D34927" s="16"/>
    </row>
    <row r="34928" spans="4:4">
      <c r="D34928" s="16"/>
    </row>
    <row r="34929" spans="4:4">
      <c r="D34929" s="16"/>
    </row>
    <row r="34930" spans="4:4">
      <c r="D34930" s="16"/>
    </row>
    <row r="34931" spans="4:4">
      <c r="D34931" s="16"/>
    </row>
    <row r="34932" spans="4:4">
      <c r="D34932" s="16"/>
    </row>
    <row r="34933" spans="4:4">
      <c r="D34933" s="16"/>
    </row>
    <row r="34934" spans="4:4">
      <c r="D34934" s="16"/>
    </row>
    <row r="34935" spans="4:4">
      <c r="D34935" s="16"/>
    </row>
    <row r="34936" spans="4:4">
      <c r="D34936" s="16"/>
    </row>
    <row r="34937" spans="4:4">
      <c r="D34937" s="16"/>
    </row>
    <row r="34938" spans="4:4">
      <c r="D34938" s="16"/>
    </row>
    <row r="34939" spans="4:4">
      <c r="D34939" s="16"/>
    </row>
    <row r="34940" spans="4:4">
      <c r="D34940" s="16"/>
    </row>
    <row r="34941" spans="4:4">
      <c r="D34941" s="16"/>
    </row>
    <row r="34942" spans="4:4">
      <c r="D34942" s="16"/>
    </row>
    <row r="34943" spans="4:4">
      <c r="D34943" s="16"/>
    </row>
    <row r="34944" spans="4:4">
      <c r="D34944" s="16"/>
    </row>
    <row r="34945" spans="4:4">
      <c r="D34945" s="16"/>
    </row>
    <row r="34946" spans="4:4">
      <c r="D34946" s="16"/>
    </row>
    <row r="34947" spans="4:4">
      <c r="D34947" s="16"/>
    </row>
    <row r="34948" spans="4:4">
      <c r="D34948" s="16"/>
    </row>
    <row r="34949" spans="4:4">
      <c r="D34949" s="16"/>
    </row>
    <row r="34950" spans="4:4">
      <c r="D34950" s="16"/>
    </row>
    <row r="34951" spans="4:4">
      <c r="D34951" s="16"/>
    </row>
    <row r="34952" spans="4:4">
      <c r="D34952" s="16"/>
    </row>
    <row r="34953" spans="4:4">
      <c r="D34953" s="16"/>
    </row>
    <row r="34954" spans="4:4">
      <c r="D34954" s="16"/>
    </row>
    <row r="34955" spans="4:4">
      <c r="D34955" s="16"/>
    </row>
    <row r="34956" spans="4:4">
      <c r="D34956" s="16"/>
    </row>
    <row r="34957" spans="4:4">
      <c r="D34957" s="16"/>
    </row>
    <row r="34958" spans="4:4">
      <c r="D34958" s="16"/>
    </row>
    <row r="34959" spans="4:4">
      <c r="D34959" s="16"/>
    </row>
    <row r="34960" spans="4:4">
      <c r="D34960" s="16"/>
    </row>
    <row r="34961" spans="4:4">
      <c r="D34961" s="16"/>
    </row>
    <row r="34962" spans="4:4">
      <c r="D34962" s="16"/>
    </row>
    <row r="34963" spans="4:4">
      <c r="D34963" s="16"/>
    </row>
    <row r="34964" spans="4:4">
      <c r="D34964" s="16"/>
    </row>
    <row r="34965" spans="4:4">
      <c r="D34965" s="16"/>
    </row>
    <row r="34966" spans="4:4">
      <c r="D34966" s="16"/>
    </row>
    <row r="34967" spans="4:4">
      <c r="D34967" s="16"/>
    </row>
    <row r="34968" spans="4:4">
      <c r="D34968" s="16"/>
    </row>
    <row r="34969" spans="4:4">
      <c r="D34969" s="16"/>
    </row>
    <row r="34970" spans="4:4">
      <c r="D34970" s="16"/>
    </row>
    <row r="34971" spans="4:4">
      <c r="D34971" s="16"/>
    </row>
    <row r="34972" spans="4:4">
      <c r="D34972" s="16"/>
    </row>
    <row r="34973" spans="4:4">
      <c r="D34973" s="16"/>
    </row>
    <row r="34974" spans="4:4">
      <c r="D34974" s="16"/>
    </row>
    <row r="34975" spans="4:4">
      <c r="D34975" s="16"/>
    </row>
    <row r="34976" spans="4:4">
      <c r="D34976" s="16"/>
    </row>
    <row r="34977" spans="4:4">
      <c r="D34977" s="16"/>
    </row>
    <row r="34978" spans="4:4">
      <c r="D34978" s="16"/>
    </row>
    <row r="34979" spans="4:4">
      <c r="D34979" s="16"/>
    </row>
    <row r="34980" spans="4:4">
      <c r="D34980" s="16"/>
    </row>
    <row r="34981" spans="4:4">
      <c r="D34981" s="16"/>
    </row>
    <row r="34982" spans="4:4">
      <c r="D34982" s="16"/>
    </row>
    <row r="34983" spans="4:4">
      <c r="D34983" s="16"/>
    </row>
    <row r="34984" spans="4:4">
      <c r="D34984" s="16"/>
    </row>
    <row r="34985" spans="4:4">
      <c r="D34985" s="16"/>
    </row>
    <row r="34986" spans="4:4">
      <c r="D34986" s="16"/>
    </row>
    <row r="34987" spans="4:4">
      <c r="D34987" s="16"/>
    </row>
    <row r="34988" spans="4:4">
      <c r="D34988" s="16"/>
    </row>
    <row r="34989" spans="4:4">
      <c r="D34989" s="16"/>
    </row>
    <row r="34990" spans="4:4">
      <c r="D34990" s="16"/>
    </row>
    <row r="34991" spans="4:4">
      <c r="D34991" s="16"/>
    </row>
    <row r="34992" spans="4:4">
      <c r="D34992" s="16"/>
    </row>
    <row r="34993" spans="4:4">
      <c r="D34993" s="16"/>
    </row>
    <row r="34994" spans="4:4">
      <c r="D34994" s="16"/>
    </row>
    <row r="34995" spans="4:4">
      <c r="D34995" s="16"/>
    </row>
    <row r="34996" spans="4:4">
      <c r="D34996" s="16"/>
    </row>
    <row r="34997" spans="4:4">
      <c r="D34997" s="16"/>
    </row>
    <row r="34998" spans="4:4">
      <c r="D34998" s="16"/>
    </row>
    <row r="34999" spans="4:4">
      <c r="D34999" s="16"/>
    </row>
    <row r="35000" spans="4:4">
      <c r="D35000" s="16"/>
    </row>
    <row r="35001" spans="4:4">
      <c r="D35001" s="16"/>
    </row>
    <row r="35002" spans="4:4">
      <c r="D35002" s="16"/>
    </row>
    <row r="35003" spans="4:4">
      <c r="D35003" s="16"/>
    </row>
    <row r="35004" spans="4:4">
      <c r="D35004" s="16"/>
    </row>
    <row r="35005" spans="4:4">
      <c r="D35005" s="16"/>
    </row>
    <row r="35006" spans="4:4">
      <c r="D35006" s="16"/>
    </row>
    <row r="35007" spans="4:4">
      <c r="D35007" s="16"/>
    </row>
    <row r="35008" spans="4:4">
      <c r="D35008" s="16"/>
    </row>
    <row r="35009" spans="4:4">
      <c r="D35009" s="16"/>
    </row>
    <row r="35010" spans="4:4">
      <c r="D35010" s="16"/>
    </row>
    <row r="35011" spans="4:4">
      <c r="D35011" s="16"/>
    </row>
    <row r="35012" spans="4:4">
      <c r="D35012" s="16"/>
    </row>
    <row r="35013" spans="4:4">
      <c r="D35013" s="16"/>
    </row>
    <row r="35014" spans="4:4">
      <c r="D35014" s="16"/>
    </row>
    <row r="35015" spans="4:4">
      <c r="D35015" s="16"/>
    </row>
    <row r="35016" spans="4:4">
      <c r="D35016" s="16"/>
    </row>
    <row r="35017" spans="4:4">
      <c r="D35017" s="16"/>
    </row>
    <row r="35018" spans="4:4">
      <c r="D35018" s="16"/>
    </row>
    <row r="35019" spans="4:4">
      <c r="D35019" s="16"/>
    </row>
    <row r="35020" spans="4:4">
      <c r="D35020" s="16"/>
    </row>
    <row r="35021" spans="4:4">
      <c r="D35021" s="16"/>
    </row>
    <row r="35022" spans="4:4">
      <c r="D35022" s="16"/>
    </row>
    <row r="35023" spans="4:4">
      <c r="D35023" s="16"/>
    </row>
    <row r="35024" spans="4:4">
      <c r="D35024" s="16"/>
    </row>
    <row r="35025" spans="4:4">
      <c r="D35025" s="16"/>
    </row>
    <row r="35026" spans="4:4">
      <c r="D35026" s="16"/>
    </row>
    <row r="35027" spans="4:4">
      <c r="D35027" s="16"/>
    </row>
    <row r="35028" spans="4:4">
      <c r="D35028" s="16"/>
    </row>
    <row r="35029" spans="4:4">
      <c r="D35029" s="16"/>
    </row>
    <row r="35030" spans="4:4">
      <c r="D35030" s="16"/>
    </row>
    <row r="35031" spans="4:4">
      <c r="D35031" s="16"/>
    </row>
    <row r="35032" spans="4:4">
      <c r="D35032" s="16"/>
    </row>
    <row r="35033" spans="4:4">
      <c r="D35033" s="16"/>
    </row>
    <row r="35034" spans="4:4">
      <c r="D35034" s="16"/>
    </row>
    <row r="35035" spans="4:4">
      <c r="D35035" s="16"/>
    </row>
    <row r="35036" spans="4:4">
      <c r="D35036" s="16"/>
    </row>
    <row r="35037" spans="4:4">
      <c r="D35037" s="16"/>
    </row>
    <row r="35038" spans="4:4">
      <c r="D35038" s="16"/>
    </row>
    <row r="35039" spans="4:4">
      <c r="D35039" s="16"/>
    </row>
    <row r="35040" spans="4:4">
      <c r="D35040" s="16"/>
    </row>
    <row r="35041" spans="4:4">
      <c r="D35041" s="16"/>
    </row>
    <row r="35042" spans="4:4">
      <c r="D35042" s="16"/>
    </row>
    <row r="35043" spans="4:4">
      <c r="D35043" s="16"/>
    </row>
    <row r="35044" spans="4:4">
      <c r="D35044" s="16"/>
    </row>
    <row r="35045" spans="4:4">
      <c r="D35045" s="16"/>
    </row>
    <row r="35046" spans="4:4">
      <c r="D35046" s="16"/>
    </row>
    <row r="35047" spans="4:4">
      <c r="D35047" s="16"/>
    </row>
    <row r="35048" spans="4:4">
      <c r="D35048" s="16"/>
    </row>
    <row r="35049" spans="4:4">
      <c r="D35049" s="16"/>
    </row>
    <row r="35050" spans="4:4">
      <c r="D35050" s="16"/>
    </row>
    <row r="35051" spans="4:4">
      <c r="D35051" s="16"/>
    </row>
    <row r="35052" spans="4:4">
      <c r="D35052" s="16"/>
    </row>
    <row r="35053" spans="4:4">
      <c r="D35053" s="16"/>
    </row>
    <row r="35054" spans="4:4">
      <c r="D35054" s="16"/>
    </row>
    <row r="35055" spans="4:4">
      <c r="D35055" s="16"/>
    </row>
    <row r="35056" spans="4:4">
      <c r="D35056" s="16"/>
    </row>
    <row r="35057" spans="4:4">
      <c r="D35057" s="16"/>
    </row>
    <row r="35058" spans="4:4">
      <c r="D35058" s="16"/>
    </row>
    <row r="35059" spans="4:4">
      <c r="D35059" s="16"/>
    </row>
    <row r="35060" spans="4:4">
      <c r="D35060" s="16"/>
    </row>
    <row r="35061" spans="4:4">
      <c r="D35061" s="16"/>
    </row>
    <row r="35062" spans="4:4">
      <c r="D35062" s="16"/>
    </row>
    <row r="35063" spans="4:4">
      <c r="D35063" s="16"/>
    </row>
    <row r="35064" spans="4:4">
      <c r="D35064" s="16"/>
    </row>
    <row r="35065" spans="4:4">
      <c r="D35065" s="16"/>
    </row>
    <row r="35066" spans="4:4">
      <c r="D35066" s="16"/>
    </row>
    <row r="35067" spans="4:4">
      <c r="D35067" s="16"/>
    </row>
    <row r="35068" spans="4:4">
      <c r="D35068" s="16"/>
    </row>
    <row r="35069" spans="4:4">
      <c r="D35069" s="16"/>
    </row>
    <row r="35070" spans="4:4">
      <c r="D35070" s="16"/>
    </row>
    <row r="35071" spans="4:4">
      <c r="D35071" s="16"/>
    </row>
    <row r="35072" spans="4:4">
      <c r="D35072" s="16"/>
    </row>
    <row r="35073" spans="4:4">
      <c r="D35073" s="16"/>
    </row>
    <row r="35074" spans="4:4">
      <c r="D35074" s="16"/>
    </row>
    <row r="35075" spans="4:4">
      <c r="D35075" s="16"/>
    </row>
    <row r="35076" spans="4:4">
      <c r="D35076" s="16"/>
    </row>
    <row r="35077" spans="4:4">
      <c r="D35077" s="16"/>
    </row>
    <row r="35078" spans="4:4">
      <c r="D35078" s="16"/>
    </row>
    <row r="35079" spans="4:4">
      <c r="D35079" s="16"/>
    </row>
    <row r="35080" spans="4:4">
      <c r="D35080" s="16"/>
    </row>
    <row r="35081" spans="4:4">
      <c r="D35081" s="16"/>
    </row>
    <row r="35082" spans="4:4">
      <c r="D35082" s="16"/>
    </row>
    <row r="35083" spans="4:4">
      <c r="D35083" s="16"/>
    </row>
    <row r="35084" spans="4:4">
      <c r="D35084" s="16"/>
    </row>
    <row r="35085" spans="4:4">
      <c r="D35085" s="16"/>
    </row>
    <row r="35086" spans="4:4">
      <c r="D35086" s="16"/>
    </row>
    <row r="35087" spans="4:4">
      <c r="D35087" s="16"/>
    </row>
    <row r="35088" spans="4:4">
      <c r="D35088" s="16"/>
    </row>
    <row r="35089" spans="4:4">
      <c r="D35089" s="16"/>
    </row>
    <row r="35090" spans="4:4">
      <c r="D35090" s="16"/>
    </row>
    <row r="35091" spans="4:4">
      <c r="D35091" s="16"/>
    </row>
    <row r="35092" spans="4:4">
      <c r="D35092" s="16"/>
    </row>
    <row r="35093" spans="4:4">
      <c r="D35093" s="16"/>
    </row>
    <row r="35094" spans="4:4">
      <c r="D35094" s="16"/>
    </row>
    <row r="35095" spans="4:4">
      <c r="D35095" s="16"/>
    </row>
    <row r="35096" spans="4:4">
      <c r="D35096" s="16"/>
    </row>
    <row r="35097" spans="4:4">
      <c r="D35097" s="16"/>
    </row>
    <row r="35098" spans="4:4">
      <c r="D35098" s="16"/>
    </row>
    <row r="35099" spans="4:4">
      <c r="D35099" s="16"/>
    </row>
    <row r="35100" spans="4:4">
      <c r="D35100" s="16"/>
    </row>
    <row r="35101" spans="4:4">
      <c r="D35101" s="16"/>
    </row>
    <row r="35102" spans="4:4">
      <c r="D35102" s="16"/>
    </row>
    <row r="35103" spans="4:4">
      <c r="D35103" s="16"/>
    </row>
    <row r="35104" spans="4:4">
      <c r="D35104" s="16"/>
    </row>
    <row r="35105" spans="4:4">
      <c r="D35105" s="16"/>
    </row>
    <row r="35106" spans="4:4">
      <c r="D35106" s="16"/>
    </row>
    <row r="35107" spans="4:4">
      <c r="D35107" s="16"/>
    </row>
    <row r="35108" spans="4:4">
      <c r="D35108" s="16"/>
    </row>
    <row r="35109" spans="4:4">
      <c r="D35109" s="16"/>
    </row>
    <row r="35110" spans="4:4">
      <c r="D35110" s="16"/>
    </row>
    <row r="35111" spans="4:4">
      <c r="D35111" s="16"/>
    </row>
    <row r="35112" spans="4:4">
      <c r="D35112" s="16"/>
    </row>
    <row r="35113" spans="4:4">
      <c r="D35113" s="16"/>
    </row>
    <row r="35114" spans="4:4">
      <c r="D35114" s="16"/>
    </row>
    <row r="35115" spans="4:4">
      <c r="D35115" s="16"/>
    </row>
    <row r="35116" spans="4:4">
      <c r="D35116" s="16"/>
    </row>
    <row r="35117" spans="4:4">
      <c r="D35117" s="16"/>
    </row>
    <row r="35118" spans="4:4">
      <c r="D35118" s="16"/>
    </row>
    <row r="35119" spans="4:4">
      <c r="D35119" s="16"/>
    </row>
    <row r="35120" spans="4:4">
      <c r="D35120" s="16"/>
    </row>
    <row r="35121" spans="4:4">
      <c r="D35121" s="16"/>
    </row>
    <row r="35122" spans="4:4">
      <c r="D35122" s="16"/>
    </row>
    <row r="35123" spans="4:4">
      <c r="D35123" s="16"/>
    </row>
    <row r="35124" spans="4:4">
      <c r="D35124" s="16"/>
    </row>
    <row r="35125" spans="4:4">
      <c r="D35125" s="16"/>
    </row>
    <row r="35126" spans="4:4">
      <c r="D35126" s="16"/>
    </row>
    <row r="35127" spans="4:4">
      <c r="D35127" s="16"/>
    </row>
    <row r="35128" spans="4:4">
      <c r="D35128" s="16"/>
    </row>
    <row r="35129" spans="4:4">
      <c r="D35129" s="16"/>
    </row>
    <row r="35130" spans="4:4">
      <c r="D35130" s="16"/>
    </row>
    <row r="35131" spans="4:4">
      <c r="D35131" s="16"/>
    </row>
    <row r="35132" spans="4:4">
      <c r="D35132" s="16"/>
    </row>
    <row r="35133" spans="4:4">
      <c r="D35133" s="16"/>
    </row>
    <row r="35134" spans="4:4">
      <c r="D35134" s="16"/>
    </row>
    <row r="35135" spans="4:4">
      <c r="D35135" s="16"/>
    </row>
    <row r="35136" spans="4:4">
      <c r="D35136" s="16"/>
    </row>
    <row r="35137" spans="4:4">
      <c r="D35137" s="16"/>
    </row>
    <row r="35138" spans="4:4">
      <c r="D35138" s="16"/>
    </row>
    <row r="35139" spans="4:4">
      <c r="D35139" s="16"/>
    </row>
    <row r="35140" spans="4:4">
      <c r="D35140" s="16"/>
    </row>
    <row r="35141" spans="4:4">
      <c r="D35141" s="16"/>
    </row>
    <row r="35142" spans="4:4">
      <c r="D35142" s="16"/>
    </row>
    <row r="35143" spans="4:4">
      <c r="D35143" s="16"/>
    </row>
    <row r="35144" spans="4:4">
      <c r="D35144" s="16"/>
    </row>
    <row r="35145" spans="4:4">
      <c r="D35145" s="16"/>
    </row>
    <row r="35146" spans="4:4">
      <c r="D35146" s="16"/>
    </row>
    <row r="35147" spans="4:4">
      <c r="D35147" s="16"/>
    </row>
    <row r="35148" spans="4:4">
      <c r="D35148" s="16"/>
    </row>
    <row r="35149" spans="4:4">
      <c r="D35149" s="16"/>
    </row>
    <row r="35150" spans="4:4">
      <c r="D35150" s="16"/>
    </row>
    <row r="35151" spans="4:4">
      <c r="D35151" s="16"/>
    </row>
    <row r="35152" spans="4:4">
      <c r="D35152" s="16"/>
    </row>
    <row r="35153" spans="4:4">
      <c r="D35153" s="16"/>
    </row>
    <row r="35154" spans="4:4">
      <c r="D35154" s="16"/>
    </row>
    <row r="35155" spans="4:4">
      <c r="D35155" s="16"/>
    </row>
    <row r="35156" spans="4:4">
      <c r="D35156" s="16"/>
    </row>
    <row r="35157" spans="4:4">
      <c r="D35157" s="16"/>
    </row>
    <row r="35158" spans="4:4">
      <c r="D35158" s="16"/>
    </row>
    <row r="35159" spans="4:4">
      <c r="D35159" s="16"/>
    </row>
    <row r="35160" spans="4:4">
      <c r="D35160" s="16"/>
    </row>
    <row r="35161" spans="4:4">
      <c r="D35161" s="16"/>
    </row>
    <row r="35162" spans="4:4">
      <c r="D35162" s="16"/>
    </row>
    <row r="35163" spans="4:4">
      <c r="D35163" s="16"/>
    </row>
    <row r="35164" spans="4:4">
      <c r="D35164" s="16"/>
    </row>
    <row r="35165" spans="4:4">
      <c r="D35165" s="16"/>
    </row>
    <row r="35166" spans="4:4">
      <c r="D35166" s="16"/>
    </row>
    <row r="35167" spans="4:4">
      <c r="D35167" s="16"/>
    </row>
    <row r="35168" spans="4:4">
      <c r="D35168" s="16"/>
    </row>
    <row r="35169" spans="4:4">
      <c r="D35169" s="16"/>
    </row>
    <row r="35170" spans="4:4">
      <c r="D35170" s="16"/>
    </row>
    <row r="35171" spans="4:4">
      <c r="D35171" s="16"/>
    </row>
    <row r="35172" spans="4:4">
      <c r="D35172" s="16"/>
    </row>
    <row r="35173" spans="4:4">
      <c r="D35173" s="16"/>
    </row>
    <row r="35174" spans="4:4">
      <c r="D35174" s="16"/>
    </row>
    <row r="35175" spans="4:4">
      <c r="D35175" s="16"/>
    </row>
    <row r="35176" spans="4:4">
      <c r="D35176" s="16"/>
    </row>
    <row r="35177" spans="4:4">
      <c r="D35177" s="16"/>
    </row>
    <row r="35178" spans="4:4">
      <c r="D35178" s="16"/>
    </row>
    <row r="35179" spans="4:4">
      <c r="D35179" s="16"/>
    </row>
    <row r="35180" spans="4:4">
      <c r="D35180" s="16"/>
    </row>
    <row r="35181" spans="4:4">
      <c r="D35181" s="16"/>
    </row>
    <row r="35182" spans="4:4">
      <c r="D35182" s="16"/>
    </row>
    <row r="35183" spans="4:4">
      <c r="D35183" s="16"/>
    </row>
    <row r="35184" spans="4:4">
      <c r="D35184" s="16"/>
    </row>
    <row r="35185" spans="4:4">
      <c r="D35185" s="16"/>
    </row>
    <row r="35186" spans="4:4">
      <c r="D35186" s="16"/>
    </row>
    <row r="35187" spans="4:4">
      <c r="D35187" s="16"/>
    </row>
    <row r="35188" spans="4:4">
      <c r="D35188" s="16"/>
    </row>
    <row r="35189" spans="4:4">
      <c r="D35189" s="16"/>
    </row>
    <row r="35190" spans="4:4">
      <c r="D35190" s="16"/>
    </row>
    <row r="35191" spans="4:4">
      <c r="D35191" s="16"/>
    </row>
    <row r="35192" spans="4:4">
      <c r="D35192" s="16"/>
    </row>
    <row r="35193" spans="4:4">
      <c r="D35193" s="16"/>
    </row>
    <row r="35194" spans="4:4">
      <c r="D35194" s="16"/>
    </row>
    <row r="35195" spans="4:4">
      <c r="D35195" s="16"/>
    </row>
    <row r="35196" spans="4:4">
      <c r="D35196" s="16"/>
    </row>
    <row r="35197" spans="4:4">
      <c r="D35197" s="16"/>
    </row>
    <row r="35198" spans="4:4">
      <c r="D35198" s="16"/>
    </row>
    <row r="35199" spans="4:4">
      <c r="D35199" s="16"/>
    </row>
    <row r="35200" spans="4:4">
      <c r="D35200" s="16"/>
    </row>
    <row r="35201" spans="4:4">
      <c r="D35201" s="16"/>
    </row>
    <row r="35202" spans="4:4">
      <c r="D35202" s="16"/>
    </row>
    <row r="35203" spans="4:4">
      <c r="D35203" s="16"/>
    </row>
    <row r="35204" spans="4:4">
      <c r="D35204" s="16"/>
    </row>
    <row r="35205" spans="4:4">
      <c r="D35205" s="16"/>
    </row>
    <row r="35206" spans="4:4">
      <c r="D35206" s="16"/>
    </row>
    <row r="35207" spans="4:4">
      <c r="D35207" s="16"/>
    </row>
    <row r="35208" spans="4:4">
      <c r="D35208" s="16"/>
    </row>
    <row r="35209" spans="4:4">
      <c r="D35209" s="16"/>
    </row>
    <row r="35210" spans="4:4">
      <c r="D35210" s="16"/>
    </row>
    <row r="35211" spans="4:4">
      <c r="D35211" s="16"/>
    </row>
    <row r="35212" spans="4:4">
      <c r="D35212" s="16"/>
    </row>
    <row r="35213" spans="4:4">
      <c r="D35213" s="16"/>
    </row>
    <row r="35214" spans="4:4">
      <c r="D35214" s="16"/>
    </row>
    <row r="35215" spans="4:4">
      <c r="D35215" s="16"/>
    </row>
    <row r="35216" spans="4:4">
      <c r="D35216" s="16"/>
    </row>
    <row r="35217" spans="4:4">
      <c r="D35217" s="16"/>
    </row>
    <row r="35218" spans="4:4">
      <c r="D35218" s="16"/>
    </row>
    <row r="35219" spans="4:4">
      <c r="D35219" s="16"/>
    </row>
    <row r="35220" spans="4:4">
      <c r="D35220" s="16"/>
    </row>
    <row r="35221" spans="4:4">
      <c r="D35221" s="16"/>
    </row>
    <row r="35222" spans="4:4">
      <c r="D35222" s="16"/>
    </row>
    <row r="35223" spans="4:4">
      <c r="D35223" s="16"/>
    </row>
    <row r="35224" spans="4:4">
      <c r="D35224" s="16"/>
    </row>
    <row r="35225" spans="4:4">
      <c r="D35225" s="16"/>
    </row>
    <row r="35226" spans="4:4">
      <c r="D35226" s="16"/>
    </row>
    <row r="35227" spans="4:4">
      <c r="D35227" s="16"/>
    </row>
    <row r="35228" spans="4:4">
      <c r="D35228" s="16"/>
    </row>
    <row r="35229" spans="4:4">
      <c r="D35229" s="16"/>
    </row>
    <row r="35230" spans="4:4">
      <c r="D35230" s="16"/>
    </row>
    <row r="35231" spans="4:4">
      <c r="D35231" s="16"/>
    </row>
    <row r="35232" spans="4:4">
      <c r="D35232" s="16"/>
    </row>
    <row r="35233" spans="4:4">
      <c r="D35233" s="16"/>
    </row>
    <row r="35234" spans="4:4">
      <c r="D35234" s="16"/>
    </row>
    <row r="35235" spans="4:4">
      <c r="D35235" s="16"/>
    </row>
    <row r="35236" spans="4:4">
      <c r="D35236" s="16"/>
    </row>
    <row r="35237" spans="4:4">
      <c r="D35237" s="16"/>
    </row>
    <row r="35238" spans="4:4">
      <c r="D35238" s="16"/>
    </row>
    <row r="35239" spans="4:4">
      <c r="D35239" s="16"/>
    </row>
    <row r="35240" spans="4:4">
      <c r="D35240" s="16"/>
    </row>
    <row r="35241" spans="4:4">
      <c r="D35241" s="16"/>
    </row>
    <row r="35242" spans="4:4">
      <c r="D35242" s="16"/>
    </row>
    <row r="35243" spans="4:4">
      <c r="D35243" s="16"/>
    </row>
    <row r="35244" spans="4:4">
      <c r="D35244" s="16"/>
    </row>
    <row r="35245" spans="4:4">
      <c r="D35245" s="16"/>
    </row>
    <row r="35246" spans="4:4">
      <c r="D35246" s="16"/>
    </row>
    <row r="35247" spans="4:4">
      <c r="D35247" s="16"/>
    </row>
    <row r="35248" spans="4:4">
      <c r="D35248" s="16"/>
    </row>
    <row r="35249" spans="4:4">
      <c r="D35249" s="16"/>
    </row>
    <row r="35250" spans="4:4">
      <c r="D35250" s="16"/>
    </row>
    <row r="35251" spans="4:4">
      <c r="D35251" s="16"/>
    </row>
    <row r="35252" spans="4:4">
      <c r="D35252" s="16"/>
    </row>
    <row r="35253" spans="4:4">
      <c r="D35253" s="16"/>
    </row>
    <row r="35254" spans="4:4">
      <c r="D35254" s="16"/>
    </row>
    <row r="35255" spans="4:4">
      <c r="D35255" s="16"/>
    </row>
    <row r="35256" spans="4:4">
      <c r="D35256" s="16"/>
    </row>
    <row r="35257" spans="4:4">
      <c r="D35257" s="16"/>
    </row>
    <row r="35258" spans="4:4">
      <c r="D35258" s="16"/>
    </row>
    <row r="35259" spans="4:4">
      <c r="D35259" s="16"/>
    </row>
    <row r="35260" spans="4:4">
      <c r="D35260" s="16"/>
    </row>
    <row r="35261" spans="4:4">
      <c r="D35261" s="16"/>
    </row>
    <row r="35262" spans="4:4">
      <c r="D35262" s="16"/>
    </row>
    <row r="35263" spans="4:4">
      <c r="D35263" s="16"/>
    </row>
    <row r="35264" spans="4:4">
      <c r="D35264" s="16"/>
    </row>
    <row r="35265" spans="4:4">
      <c r="D35265" s="16"/>
    </row>
    <row r="35266" spans="4:4">
      <c r="D35266" s="16"/>
    </row>
    <row r="35267" spans="4:4">
      <c r="D35267" s="16"/>
    </row>
    <row r="35268" spans="4:4">
      <c r="D35268" s="16"/>
    </row>
    <row r="35269" spans="4:4">
      <c r="D35269" s="16"/>
    </row>
    <row r="35270" spans="4:4">
      <c r="D35270" s="16"/>
    </row>
    <row r="35271" spans="4:4">
      <c r="D35271" s="16"/>
    </row>
    <row r="35272" spans="4:4">
      <c r="D35272" s="16"/>
    </row>
    <row r="35273" spans="4:4">
      <c r="D35273" s="16"/>
    </row>
    <row r="35274" spans="4:4">
      <c r="D35274" s="16"/>
    </row>
    <row r="35275" spans="4:4">
      <c r="D35275" s="16"/>
    </row>
    <row r="35276" spans="4:4">
      <c r="D35276" s="16"/>
    </row>
    <row r="35277" spans="4:4">
      <c r="D35277" s="16"/>
    </row>
    <row r="35278" spans="4:4">
      <c r="D35278" s="16"/>
    </row>
    <row r="35279" spans="4:4">
      <c r="D35279" s="16"/>
    </row>
    <row r="35280" spans="4:4">
      <c r="D35280" s="16"/>
    </row>
    <row r="35281" spans="4:4">
      <c r="D35281" s="16"/>
    </row>
    <row r="35282" spans="4:4">
      <c r="D35282" s="16"/>
    </row>
    <row r="35283" spans="4:4">
      <c r="D35283" s="16"/>
    </row>
    <row r="35284" spans="4:4">
      <c r="D35284" s="16"/>
    </row>
    <row r="35285" spans="4:4">
      <c r="D35285" s="16"/>
    </row>
    <row r="35286" spans="4:4">
      <c r="D35286" s="16"/>
    </row>
    <row r="35287" spans="4:4">
      <c r="D35287" s="16"/>
    </row>
    <row r="35288" spans="4:4">
      <c r="D35288" s="16"/>
    </row>
    <row r="35289" spans="4:4">
      <c r="D35289" s="16"/>
    </row>
    <row r="35290" spans="4:4">
      <c r="D35290" s="16"/>
    </row>
    <row r="35291" spans="4:4">
      <c r="D35291" s="16"/>
    </row>
    <row r="35292" spans="4:4">
      <c r="D35292" s="16"/>
    </row>
    <row r="35293" spans="4:4">
      <c r="D35293" s="16"/>
    </row>
    <row r="35294" spans="4:4">
      <c r="D35294" s="16"/>
    </row>
    <row r="35295" spans="4:4">
      <c r="D35295" s="16"/>
    </row>
    <row r="35296" spans="4:4">
      <c r="D35296" s="16"/>
    </row>
    <row r="35297" spans="4:4">
      <c r="D35297" s="16"/>
    </row>
    <row r="35298" spans="4:4">
      <c r="D35298" s="16"/>
    </row>
    <row r="35299" spans="4:4">
      <c r="D35299" s="16"/>
    </row>
    <row r="35300" spans="4:4">
      <c r="D35300" s="16"/>
    </row>
    <row r="35301" spans="4:4">
      <c r="D35301" s="16"/>
    </row>
    <row r="35302" spans="4:4">
      <c r="D35302" s="16"/>
    </row>
    <row r="35303" spans="4:4">
      <c r="D35303" s="16"/>
    </row>
    <row r="35304" spans="4:4">
      <c r="D35304" s="16"/>
    </row>
    <row r="35305" spans="4:4">
      <c r="D35305" s="16"/>
    </row>
    <row r="35306" spans="4:4">
      <c r="D35306" s="16"/>
    </row>
    <row r="35307" spans="4:4">
      <c r="D35307" s="16"/>
    </row>
    <row r="35308" spans="4:4">
      <c r="D35308" s="16"/>
    </row>
    <row r="35309" spans="4:4">
      <c r="D35309" s="16"/>
    </row>
    <row r="35310" spans="4:4">
      <c r="D35310" s="16"/>
    </row>
    <row r="35311" spans="4:4">
      <c r="D35311" s="16"/>
    </row>
    <row r="35312" spans="4:4">
      <c r="D35312" s="16"/>
    </row>
    <row r="35313" spans="4:4">
      <c r="D35313" s="16"/>
    </row>
    <row r="35314" spans="4:4">
      <c r="D35314" s="16"/>
    </row>
    <row r="35315" spans="4:4">
      <c r="D35315" s="16"/>
    </row>
    <row r="35316" spans="4:4">
      <c r="D35316" s="16"/>
    </row>
    <row r="35317" spans="4:4">
      <c r="D35317" s="16"/>
    </row>
    <row r="35318" spans="4:4">
      <c r="D35318" s="16"/>
    </row>
    <row r="35319" spans="4:4">
      <c r="D35319" s="16"/>
    </row>
    <row r="35320" spans="4:4">
      <c r="D35320" s="16"/>
    </row>
    <row r="35321" spans="4:4">
      <c r="D35321" s="16"/>
    </row>
    <row r="35322" spans="4:4">
      <c r="D35322" s="16"/>
    </row>
    <row r="35323" spans="4:4">
      <c r="D35323" s="16"/>
    </row>
    <row r="35324" spans="4:4">
      <c r="D35324" s="16"/>
    </row>
    <row r="35325" spans="4:4">
      <c r="D35325" s="16"/>
    </row>
    <row r="35326" spans="4:4">
      <c r="D35326" s="16"/>
    </row>
    <row r="35327" spans="4:4">
      <c r="D35327" s="16"/>
    </row>
    <row r="35328" spans="4:4">
      <c r="D35328" s="16"/>
    </row>
    <row r="35329" spans="4:4">
      <c r="D35329" s="16"/>
    </row>
    <row r="35330" spans="4:4">
      <c r="D35330" s="16"/>
    </row>
    <row r="35331" spans="4:4">
      <c r="D35331" s="16"/>
    </row>
    <row r="35332" spans="4:4">
      <c r="D35332" s="16"/>
    </row>
    <row r="35333" spans="4:4">
      <c r="D35333" s="16"/>
    </row>
    <row r="35334" spans="4:4">
      <c r="D35334" s="16"/>
    </row>
    <row r="35335" spans="4:4">
      <c r="D35335" s="16"/>
    </row>
    <row r="35336" spans="4:4">
      <c r="D35336" s="16"/>
    </row>
    <row r="35337" spans="4:4">
      <c r="D35337" s="16"/>
    </row>
    <row r="35338" spans="4:4">
      <c r="D35338" s="16"/>
    </row>
    <row r="35339" spans="4:4">
      <c r="D35339" s="16"/>
    </row>
    <row r="35340" spans="4:4">
      <c r="D35340" s="16"/>
    </row>
    <row r="35341" spans="4:4">
      <c r="D35341" s="16"/>
    </row>
    <row r="35342" spans="4:4">
      <c r="D35342" s="16"/>
    </row>
    <row r="35343" spans="4:4">
      <c r="D35343" s="16"/>
    </row>
    <row r="35344" spans="4:4">
      <c r="D35344" s="16"/>
    </row>
    <row r="35345" spans="4:4">
      <c r="D35345" s="16"/>
    </row>
    <row r="35346" spans="4:4">
      <c r="D35346" s="16"/>
    </row>
    <row r="35347" spans="4:4">
      <c r="D35347" s="16"/>
    </row>
    <row r="35348" spans="4:4">
      <c r="D35348" s="16"/>
    </row>
    <row r="35349" spans="4:4">
      <c r="D35349" s="16"/>
    </row>
    <row r="35350" spans="4:4">
      <c r="D35350" s="16"/>
    </row>
    <row r="35351" spans="4:4">
      <c r="D35351" s="16"/>
    </row>
    <row r="35352" spans="4:4">
      <c r="D35352" s="16"/>
    </row>
    <row r="35353" spans="4:4">
      <c r="D35353" s="16"/>
    </row>
    <row r="35354" spans="4:4">
      <c r="D35354" s="16"/>
    </row>
    <row r="35355" spans="4:4">
      <c r="D35355" s="16"/>
    </row>
    <row r="35356" spans="4:4">
      <c r="D35356" s="16"/>
    </row>
    <row r="35357" spans="4:4">
      <c r="D35357" s="16"/>
    </row>
    <row r="35358" spans="4:4">
      <c r="D35358" s="16"/>
    </row>
    <row r="35359" spans="4:4">
      <c r="D35359" s="16"/>
    </row>
    <row r="35360" spans="4:4">
      <c r="D35360" s="16"/>
    </row>
    <row r="35361" spans="4:4">
      <c r="D35361" s="16"/>
    </row>
    <row r="35362" spans="4:4">
      <c r="D35362" s="16"/>
    </row>
    <row r="35363" spans="4:4">
      <c r="D35363" s="16"/>
    </row>
    <row r="35364" spans="4:4">
      <c r="D35364" s="16"/>
    </row>
    <row r="35365" spans="4:4">
      <c r="D35365" s="16"/>
    </row>
    <row r="35366" spans="4:4">
      <c r="D35366" s="16"/>
    </row>
    <row r="35367" spans="4:4">
      <c r="D35367" s="16"/>
    </row>
    <row r="35368" spans="4:4">
      <c r="D35368" s="16"/>
    </row>
    <row r="35369" spans="4:4">
      <c r="D35369" s="16"/>
    </row>
    <row r="35370" spans="4:4">
      <c r="D35370" s="16"/>
    </row>
    <row r="35371" spans="4:4">
      <c r="D35371" s="16"/>
    </row>
    <row r="35372" spans="4:4">
      <c r="D35372" s="16"/>
    </row>
    <row r="35373" spans="4:4">
      <c r="D35373" s="16"/>
    </row>
    <row r="35374" spans="4:4">
      <c r="D35374" s="16"/>
    </row>
    <row r="35375" spans="4:4">
      <c r="D35375" s="16"/>
    </row>
    <row r="35376" spans="4:4">
      <c r="D35376" s="16"/>
    </row>
    <row r="35377" spans="4:4">
      <c r="D35377" s="16"/>
    </row>
    <row r="35378" spans="4:4">
      <c r="D35378" s="16"/>
    </row>
    <row r="35379" spans="4:4">
      <c r="D35379" s="16"/>
    </row>
    <row r="35380" spans="4:4">
      <c r="D35380" s="16"/>
    </row>
    <row r="35381" spans="4:4">
      <c r="D35381" s="16"/>
    </row>
    <row r="35382" spans="4:4">
      <c r="D35382" s="16"/>
    </row>
    <row r="35383" spans="4:4">
      <c r="D35383" s="16"/>
    </row>
    <row r="35384" spans="4:4">
      <c r="D35384" s="16"/>
    </row>
    <row r="35385" spans="4:4">
      <c r="D35385" s="16"/>
    </row>
    <row r="35386" spans="4:4">
      <c r="D35386" s="16"/>
    </row>
    <row r="35387" spans="4:4">
      <c r="D35387" s="16"/>
    </row>
    <row r="35388" spans="4:4">
      <c r="D35388" s="16"/>
    </row>
    <row r="35389" spans="4:4">
      <c r="D35389" s="16"/>
    </row>
    <row r="35390" spans="4:4">
      <c r="D35390" s="16"/>
    </row>
    <row r="35391" spans="4:4">
      <c r="D35391" s="16"/>
    </row>
    <row r="35392" spans="4:4">
      <c r="D35392" s="16"/>
    </row>
    <row r="35393" spans="4:4">
      <c r="D35393" s="16"/>
    </row>
    <row r="35394" spans="4:4">
      <c r="D35394" s="16"/>
    </row>
    <row r="35395" spans="4:4">
      <c r="D35395" s="16"/>
    </row>
    <row r="35396" spans="4:4">
      <c r="D35396" s="16"/>
    </row>
    <row r="35397" spans="4:4">
      <c r="D35397" s="16"/>
    </row>
    <row r="35398" spans="4:4">
      <c r="D35398" s="16"/>
    </row>
    <row r="35399" spans="4:4">
      <c r="D35399" s="16"/>
    </row>
    <row r="35400" spans="4:4">
      <c r="D35400" s="16"/>
    </row>
    <row r="35401" spans="4:4">
      <c r="D35401" s="16"/>
    </row>
    <row r="35402" spans="4:4">
      <c r="D35402" s="16"/>
    </row>
    <row r="35403" spans="4:4">
      <c r="D35403" s="16"/>
    </row>
    <row r="35404" spans="4:4">
      <c r="D35404" s="16"/>
    </row>
    <row r="35405" spans="4:4">
      <c r="D35405" s="16"/>
    </row>
    <row r="35406" spans="4:4">
      <c r="D35406" s="16"/>
    </row>
    <row r="35407" spans="4:4">
      <c r="D35407" s="16"/>
    </row>
    <row r="35408" spans="4:4">
      <c r="D35408" s="16"/>
    </row>
    <row r="35409" spans="4:4">
      <c r="D35409" s="16"/>
    </row>
    <row r="35410" spans="4:4">
      <c r="D35410" s="16"/>
    </row>
    <row r="35411" spans="4:4">
      <c r="D35411" s="16"/>
    </row>
    <row r="35412" spans="4:4">
      <c r="D35412" s="16"/>
    </row>
    <row r="35413" spans="4:4">
      <c r="D35413" s="16"/>
    </row>
    <row r="35414" spans="4:4">
      <c r="D35414" s="16"/>
    </row>
    <row r="35415" spans="4:4">
      <c r="D35415" s="16"/>
    </row>
    <row r="35416" spans="4:4">
      <c r="D35416" s="16"/>
    </row>
    <row r="35417" spans="4:4">
      <c r="D35417" s="16"/>
    </row>
    <row r="35418" spans="4:4">
      <c r="D35418" s="16"/>
    </row>
    <row r="35419" spans="4:4">
      <c r="D35419" s="16"/>
    </row>
    <row r="35420" spans="4:4">
      <c r="D35420" s="16"/>
    </row>
    <row r="35421" spans="4:4">
      <c r="D35421" s="16"/>
    </row>
    <row r="35422" spans="4:4">
      <c r="D35422" s="16"/>
    </row>
    <row r="35423" spans="4:4">
      <c r="D35423" s="16"/>
    </row>
    <row r="35424" spans="4:4">
      <c r="D35424" s="16"/>
    </row>
    <row r="35425" spans="4:4">
      <c r="D35425" s="16"/>
    </row>
    <row r="35426" spans="4:4">
      <c r="D35426" s="16"/>
    </row>
    <row r="35427" spans="4:4">
      <c r="D35427" s="16"/>
    </row>
    <row r="35428" spans="4:4">
      <c r="D35428" s="16"/>
    </row>
    <row r="35429" spans="4:4">
      <c r="D35429" s="16"/>
    </row>
    <row r="35430" spans="4:4">
      <c r="D35430" s="16"/>
    </row>
    <row r="35431" spans="4:4">
      <c r="D35431" s="16"/>
    </row>
    <row r="35432" spans="4:4">
      <c r="D35432" s="16"/>
    </row>
    <row r="35433" spans="4:4">
      <c r="D35433" s="16"/>
    </row>
    <row r="35434" spans="4:4">
      <c r="D35434" s="16"/>
    </row>
    <row r="35435" spans="4:4">
      <c r="D35435" s="16"/>
    </row>
    <row r="35436" spans="4:4">
      <c r="D35436" s="16"/>
    </row>
    <row r="35437" spans="4:4">
      <c r="D35437" s="16"/>
    </row>
    <row r="35438" spans="4:4">
      <c r="D35438" s="16"/>
    </row>
    <row r="35439" spans="4:4">
      <c r="D35439" s="16"/>
    </row>
    <row r="35440" spans="4:4">
      <c r="D35440" s="16"/>
    </row>
    <row r="35441" spans="4:4">
      <c r="D35441" s="16"/>
    </row>
    <row r="35442" spans="4:4">
      <c r="D35442" s="16"/>
    </row>
    <row r="35443" spans="4:4">
      <c r="D35443" s="16"/>
    </row>
    <row r="35444" spans="4:4">
      <c r="D35444" s="16"/>
    </row>
    <row r="35445" spans="4:4">
      <c r="D35445" s="16"/>
    </row>
    <row r="35446" spans="4:4">
      <c r="D35446" s="16"/>
    </row>
    <row r="35447" spans="4:4">
      <c r="D35447" s="16"/>
    </row>
    <row r="35448" spans="4:4">
      <c r="D35448" s="16"/>
    </row>
    <row r="35449" spans="4:4">
      <c r="D35449" s="16"/>
    </row>
    <row r="35450" spans="4:4">
      <c r="D35450" s="16"/>
    </row>
    <row r="35451" spans="4:4">
      <c r="D35451" s="16"/>
    </row>
    <row r="35452" spans="4:4">
      <c r="D35452" s="16"/>
    </row>
    <row r="35453" spans="4:4">
      <c r="D35453" s="16"/>
    </row>
    <row r="35454" spans="4:4">
      <c r="D35454" s="16"/>
    </row>
    <row r="35455" spans="4:4">
      <c r="D35455" s="16"/>
    </row>
    <row r="35456" spans="4:4">
      <c r="D35456" s="16"/>
    </row>
    <row r="35457" spans="4:4">
      <c r="D35457" s="16"/>
    </row>
    <row r="35458" spans="4:4">
      <c r="D35458" s="16"/>
    </row>
    <row r="35459" spans="4:4">
      <c r="D35459" s="16"/>
    </row>
    <row r="35460" spans="4:4">
      <c r="D35460" s="16"/>
    </row>
    <row r="35461" spans="4:4">
      <c r="D35461" s="16"/>
    </row>
    <row r="35462" spans="4:4">
      <c r="D35462" s="16"/>
    </row>
    <row r="35463" spans="4:4">
      <c r="D35463" s="16"/>
    </row>
    <row r="35464" spans="4:4">
      <c r="D35464" s="16"/>
    </row>
    <row r="35465" spans="4:4">
      <c r="D35465" s="16"/>
    </row>
    <row r="35466" spans="4:4">
      <c r="D35466" s="16"/>
    </row>
    <row r="35467" spans="4:4">
      <c r="D35467" s="16"/>
    </row>
    <row r="35468" spans="4:4">
      <c r="D35468" s="16"/>
    </row>
    <row r="35469" spans="4:4">
      <c r="D35469" s="16"/>
    </row>
    <row r="35470" spans="4:4">
      <c r="D35470" s="16"/>
    </row>
    <row r="35471" spans="4:4">
      <c r="D35471" s="16"/>
    </row>
    <row r="35472" spans="4:4">
      <c r="D35472" s="16"/>
    </row>
    <row r="35473" spans="4:4">
      <c r="D35473" s="16"/>
    </row>
    <row r="35474" spans="4:4">
      <c r="D35474" s="16"/>
    </row>
    <row r="35475" spans="4:4">
      <c r="D35475" s="16"/>
    </row>
    <row r="35476" spans="4:4">
      <c r="D35476" s="16"/>
    </row>
    <row r="35477" spans="4:4">
      <c r="D35477" s="16"/>
    </row>
    <row r="35478" spans="4:4">
      <c r="D35478" s="16"/>
    </row>
    <row r="35479" spans="4:4">
      <c r="D35479" s="16"/>
    </row>
    <row r="35480" spans="4:4">
      <c r="D35480" s="16"/>
    </row>
    <row r="35481" spans="4:4">
      <c r="D35481" s="16"/>
    </row>
    <row r="35482" spans="4:4">
      <c r="D35482" s="16"/>
    </row>
    <row r="35483" spans="4:4">
      <c r="D35483" s="16"/>
    </row>
    <row r="35484" spans="4:4">
      <c r="D35484" s="16"/>
    </row>
    <row r="35485" spans="4:4">
      <c r="D35485" s="16"/>
    </row>
    <row r="35486" spans="4:4">
      <c r="D35486" s="16"/>
    </row>
    <row r="35487" spans="4:4">
      <c r="D35487" s="16"/>
    </row>
    <row r="35488" spans="4:4">
      <c r="D35488" s="16"/>
    </row>
    <row r="35489" spans="4:4">
      <c r="D35489" s="16"/>
    </row>
    <row r="35490" spans="4:4">
      <c r="D35490" s="16"/>
    </row>
    <row r="35491" spans="4:4">
      <c r="D35491" s="16"/>
    </row>
    <row r="35492" spans="4:4">
      <c r="D35492" s="16"/>
    </row>
    <row r="35493" spans="4:4">
      <c r="D35493" s="16"/>
    </row>
    <row r="35494" spans="4:4">
      <c r="D35494" s="16"/>
    </row>
    <row r="35495" spans="4:4">
      <c r="D35495" s="16"/>
    </row>
    <row r="35496" spans="4:4">
      <c r="D35496" s="16"/>
    </row>
    <row r="35497" spans="4:4">
      <c r="D35497" s="16"/>
    </row>
    <row r="35498" spans="4:4">
      <c r="D35498" s="16"/>
    </row>
    <row r="35499" spans="4:4">
      <c r="D35499" s="16"/>
    </row>
    <row r="35500" spans="4:4">
      <c r="D35500" s="16"/>
    </row>
    <row r="35501" spans="4:4">
      <c r="D35501" s="16"/>
    </row>
    <row r="35502" spans="4:4">
      <c r="D35502" s="16"/>
    </row>
    <row r="35503" spans="4:4">
      <c r="D35503" s="16"/>
    </row>
    <row r="35504" spans="4:4">
      <c r="D35504" s="16"/>
    </row>
    <row r="35505" spans="4:4">
      <c r="D35505" s="16"/>
    </row>
    <row r="35506" spans="4:4">
      <c r="D35506" s="16"/>
    </row>
    <row r="35507" spans="4:4">
      <c r="D35507" s="16"/>
    </row>
    <row r="35508" spans="4:4">
      <c r="D35508" s="16"/>
    </row>
    <row r="35509" spans="4:4">
      <c r="D35509" s="16"/>
    </row>
    <row r="35510" spans="4:4">
      <c r="D35510" s="16"/>
    </row>
    <row r="35511" spans="4:4">
      <c r="D35511" s="16"/>
    </row>
    <row r="35512" spans="4:4">
      <c r="D35512" s="16"/>
    </row>
    <row r="35513" spans="4:4">
      <c r="D35513" s="16"/>
    </row>
    <row r="35514" spans="4:4">
      <c r="D35514" s="16"/>
    </row>
    <row r="35515" spans="4:4">
      <c r="D35515" s="16"/>
    </row>
    <row r="35516" spans="4:4">
      <c r="D35516" s="16"/>
    </row>
    <row r="35517" spans="4:4">
      <c r="D35517" s="16"/>
    </row>
    <row r="35518" spans="4:4">
      <c r="D35518" s="16"/>
    </row>
    <row r="35519" spans="4:4">
      <c r="D35519" s="16"/>
    </row>
    <row r="35520" spans="4:4">
      <c r="D35520" s="16"/>
    </row>
    <row r="35521" spans="4:4">
      <c r="D35521" s="16"/>
    </row>
    <row r="35522" spans="4:4">
      <c r="D35522" s="16"/>
    </row>
    <row r="35523" spans="4:4">
      <c r="D35523" s="16"/>
    </row>
    <row r="35524" spans="4:4">
      <c r="D35524" s="16"/>
    </row>
    <row r="35525" spans="4:4">
      <c r="D35525" s="16"/>
    </row>
    <row r="35526" spans="4:4">
      <c r="D35526" s="16"/>
    </row>
    <row r="35527" spans="4:4">
      <c r="D35527" s="16"/>
    </row>
    <row r="35528" spans="4:4">
      <c r="D35528" s="16"/>
    </row>
    <row r="35529" spans="4:4">
      <c r="D35529" s="16"/>
    </row>
    <row r="35530" spans="4:4">
      <c r="D35530" s="16"/>
    </row>
    <row r="35531" spans="4:4">
      <c r="D35531" s="16"/>
    </row>
    <row r="35532" spans="4:4">
      <c r="D35532" s="16"/>
    </row>
    <row r="35533" spans="4:4">
      <c r="D35533" s="16"/>
    </row>
    <row r="35534" spans="4:4">
      <c r="D35534" s="16"/>
    </row>
    <row r="35535" spans="4:4">
      <c r="D35535" s="16"/>
    </row>
    <row r="35536" spans="4:4">
      <c r="D35536" s="16"/>
    </row>
    <row r="35537" spans="4:4">
      <c r="D35537" s="16"/>
    </row>
    <row r="35538" spans="4:4">
      <c r="D35538" s="16"/>
    </row>
    <row r="35539" spans="4:4">
      <c r="D35539" s="16"/>
    </row>
    <row r="35540" spans="4:4">
      <c r="D35540" s="16"/>
    </row>
    <row r="35541" spans="4:4">
      <c r="D35541" s="16"/>
    </row>
    <row r="35542" spans="4:4">
      <c r="D35542" s="16"/>
    </row>
    <row r="35543" spans="4:4">
      <c r="D35543" s="16"/>
    </row>
    <row r="35544" spans="4:4">
      <c r="D35544" s="16"/>
    </row>
    <row r="35545" spans="4:4">
      <c r="D35545" s="16"/>
    </row>
    <row r="35546" spans="4:4">
      <c r="D35546" s="16"/>
    </row>
    <row r="35547" spans="4:4">
      <c r="D35547" s="16"/>
    </row>
    <row r="35548" spans="4:4">
      <c r="D35548" s="16"/>
    </row>
    <row r="35549" spans="4:4">
      <c r="D35549" s="16"/>
    </row>
    <row r="35550" spans="4:4">
      <c r="D35550" s="16"/>
    </row>
    <row r="35551" spans="4:4">
      <c r="D35551" s="16"/>
    </row>
    <row r="35552" spans="4:4">
      <c r="D35552" s="16"/>
    </row>
    <row r="35553" spans="4:4">
      <c r="D35553" s="16"/>
    </row>
    <row r="35554" spans="4:4">
      <c r="D35554" s="16"/>
    </row>
    <row r="35555" spans="4:4">
      <c r="D35555" s="16"/>
    </row>
    <row r="35556" spans="4:4">
      <c r="D35556" s="16"/>
    </row>
    <row r="35557" spans="4:4">
      <c r="D35557" s="16"/>
    </row>
    <row r="35558" spans="4:4">
      <c r="D35558" s="16"/>
    </row>
    <row r="35559" spans="4:4">
      <c r="D35559" s="16"/>
    </row>
    <row r="35560" spans="4:4">
      <c r="D35560" s="16"/>
    </row>
    <row r="35561" spans="4:4">
      <c r="D35561" s="16"/>
    </row>
    <row r="35562" spans="4:4">
      <c r="D35562" s="16"/>
    </row>
    <row r="35563" spans="4:4">
      <c r="D35563" s="16"/>
    </row>
    <row r="35564" spans="4:4">
      <c r="D35564" s="16"/>
    </row>
    <row r="35565" spans="4:4">
      <c r="D35565" s="16"/>
    </row>
    <row r="35566" spans="4:4">
      <c r="D35566" s="16"/>
    </row>
    <row r="35567" spans="4:4">
      <c r="D35567" s="16"/>
    </row>
    <row r="35568" spans="4:4">
      <c r="D35568" s="16"/>
    </row>
    <row r="35569" spans="4:4">
      <c r="D35569" s="16"/>
    </row>
    <row r="35570" spans="4:4">
      <c r="D35570" s="16"/>
    </row>
    <row r="35571" spans="4:4">
      <c r="D35571" s="16"/>
    </row>
    <row r="35572" spans="4:4">
      <c r="D35572" s="16"/>
    </row>
    <row r="35573" spans="4:4">
      <c r="D35573" s="16"/>
    </row>
    <row r="35574" spans="4:4">
      <c r="D35574" s="16"/>
    </row>
    <row r="35575" spans="4:4">
      <c r="D35575" s="16"/>
    </row>
    <row r="35576" spans="4:4">
      <c r="D35576" s="16"/>
    </row>
    <row r="35577" spans="4:4">
      <c r="D35577" s="16"/>
    </row>
    <row r="35578" spans="4:4">
      <c r="D35578" s="16"/>
    </row>
    <row r="35579" spans="4:4">
      <c r="D35579" s="16"/>
    </row>
    <row r="35580" spans="4:4">
      <c r="D35580" s="16"/>
    </row>
    <row r="35581" spans="4:4">
      <c r="D35581" s="16"/>
    </row>
    <row r="35582" spans="4:4">
      <c r="D35582" s="16"/>
    </row>
    <row r="35583" spans="4:4">
      <c r="D35583" s="16"/>
    </row>
    <row r="35584" spans="4:4">
      <c r="D35584" s="16"/>
    </row>
    <row r="35585" spans="4:4">
      <c r="D35585" s="16"/>
    </row>
    <row r="35586" spans="4:4">
      <c r="D35586" s="16"/>
    </row>
    <row r="35587" spans="4:4">
      <c r="D35587" s="16"/>
    </row>
    <row r="35588" spans="4:4">
      <c r="D35588" s="16"/>
    </row>
    <row r="35589" spans="4:4">
      <c r="D35589" s="16"/>
    </row>
    <row r="35590" spans="4:4">
      <c r="D35590" s="16"/>
    </row>
    <row r="35591" spans="4:4">
      <c r="D35591" s="16"/>
    </row>
    <row r="35592" spans="4:4">
      <c r="D35592" s="16"/>
    </row>
    <row r="35593" spans="4:4">
      <c r="D35593" s="16"/>
    </row>
    <row r="35594" spans="4:4">
      <c r="D35594" s="16"/>
    </row>
    <row r="35595" spans="4:4">
      <c r="D35595" s="16"/>
    </row>
    <row r="35596" spans="4:4">
      <c r="D35596" s="16"/>
    </row>
    <row r="35597" spans="4:4">
      <c r="D35597" s="16"/>
    </row>
    <row r="35598" spans="4:4">
      <c r="D35598" s="16"/>
    </row>
    <row r="35599" spans="4:4">
      <c r="D35599" s="16"/>
    </row>
    <row r="35600" spans="4:4">
      <c r="D35600" s="16"/>
    </row>
    <row r="35601" spans="4:4">
      <c r="D35601" s="16"/>
    </row>
    <row r="35602" spans="4:4">
      <c r="D35602" s="16"/>
    </row>
    <row r="35603" spans="4:4">
      <c r="D35603" s="16"/>
    </row>
    <row r="35604" spans="4:4">
      <c r="D35604" s="16"/>
    </row>
    <row r="35605" spans="4:4">
      <c r="D35605" s="16"/>
    </row>
    <row r="35606" spans="4:4">
      <c r="D35606" s="16"/>
    </row>
    <row r="35607" spans="4:4">
      <c r="D35607" s="16"/>
    </row>
    <row r="35608" spans="4:4">
      <c r="D35608" s="16"/>
    </row>
    <row r="35609" spans="4:4">
      <c r="D35609" s="16"/>
    </row>
    <row r="35610" spans="4:4">
      <c r="D35610" s="16"/>
    </row>
    <row r="35611" spans="4:4">
      <c r="D35611" s="16"/>
    </row>
    <row r="35612" spans="4:4">
      <c r="D35612" s="16"/>
    </row>
    <row r="35613" spans="4:4">
      <c r="D35613" s="16"/>
    </row>
    <row r="35614" spans="4:4">
      <c r="D35614" s="16"/>
    </row>
    <row r="35615" spans="4:4">
      <c r="D35615" s="16"/>
    </row>
    <row r="35616" spans="4:4">
      <c r="D35616" s="16"/>
    </row>
    <row r="35617" spans="4:4">
      <c r="D35617" s="16"/>
    </row>
    <row r="35618" spans="4:4">
      <c r="D35618" s="16"/>
    </row>
    <row r="35619" spans="4:4">
      <c r="D35619" s="16"/>
    </row>
    <row r="35620" spans="4:4">
      <c r="D35620" s="16"/>
    </row>
    <row r="35621" spans="4:4">
      <c r="D35621" s="16"/>
    </row>
    <row r="35622" spans="4:4">
      <c r="D35622" s="16"/>
    </row>
    <row r="35623" spans="4:4">
      <c r="D35623" s="16"/>
    </row>
    <row r="35624" spans="4:4">
      <c r="D35624" s="16"/>
    </row>
    <row r="35625" spans="4:4">
      <c r="D35625" s="16"/>
    </row>
    <row r="35626" spans="4:4">
      <c r="D35626" s="16"/>
    </row>
    <row r="35627" spans="4:4">
      <c r="D35627" s="16"/>
    </row>
    <row r="35628" spans="4:4">
      <c r="D35628" s="16"/>
    </row>
    <row r="35629" spans="4:4">
      <c r="D35629" s="16"/>
    </row>
    <row r="35630" spans="4:4">
      <c r="D35630" s="16"/>
    </row>
    <row r="35631" spans="4:4">
      <c r="D35631" s="16"/>
    </row>
    <row r="35632" spans="4:4">
      <c r="D35632" s="16"/>
    </row>
    <row r="35633" spans="4:4">
      <c r="D35633" s="16"/>
    </row>
    <row r="35634" spans="4:4">
      <c r="D35634" s="16"/>
    </row>
    <row r="35635" spans="4:4">
      <c r="D35635" s="16"/>
    </row>
    <row r="35636" spans="4:4">
      <c r="D35636" s="16"/>
    </row>
    <row r="35637" spans="4:4">
      <c r="D35637" s="16"/>
    </row>
    <row r="35638" spans="4:4">
      <c r="D35638" s="16"/>
    </row>
    <row r="35639" spans="4:4">
      <c r="D35639" s="16"/>
    </row>
    <row r="35640" spans="4:4">
      <c r="D35640" s="16"/>
    </row>
    <row r="35641" spans="4:4">
      <c r="D35641" s="16"/>
    </row>
    <row r="35642" spans="4:4">
      <c r="D35642" s="16"/>
    </row>
    <row r="35643" spans="4:4">
      <c r="D35643" s="16"/>
    </row>
    <row r="35644" spans="4:4">
      <c r="D35644" s="16"/>
    </row>
    <row r="35645" spans="4:4">
      <c r="D35645" s="16"/>
    </row>
    <row r="35646" spans="4:4">
      <c r="D35646" s="16"/>
    </row>
    <row r="35647" spans="4:4">
      <c r="D35647" s="16"/>
    </row>
    <row r="35648" spans="4:4">
      <c r="D35648" s="16"/>
    </row>
    <row r="35649" spans="4:4">
      <c r="D35649" s="16"/>
    </row>
    <row r="35650" spans="4:4">
      <c r="D35650" s="16"/>
    </row>
    <row r="35651" spans="4:4">
      <c r="D35651" s="16"/>
    </row>
    <row r="35652" spans="4:4">
      <c r="D35652" s="16"/>
    </row>
    <row r="35653" spans="4:4">
      <c r="D35653" s="16"/>
    </row>
    <row r="35654" spans="4:4">
      <c r="D35654" s="16"/>
    </row>
    <row r="35655" spans="4:4">
      <c r="D35655" s="16"/>
    </row>
    <row r="35656" spans="4:4">
      <c r="D35656" s="16"/>
    </row>
    <row r="35657" spans="4:4">
      <c r="D35657" s="16"/>
    </row>
    <row r="35658" spans="4:4">
      <c r="D35658" s="16"/>
    </row>
    <row r="35659" spans="4:4">
      <c r="D35659" s="16"/>
    </row>
    <row r="35660" spans="4:4">
      <c r="D35660" s="16"/>
    </row>
    <row r="35661" spans="4:4">
      <c r="D35661" s="16"/>
    </row>
    <row r="35662" spans="4:4">
      <c r="D35662" s="16"/>
    </row>
    <row r="35663" spans="4:4">
      <c r="D35663" s="16"/>
    </row>
    <row r="35664" spans="4:4">
      <c r="D35664" s="16"/>
    </row>
    <row r="35665" spans="4:4">
      <c r="D35665" s="16"/>
    </row>
    <row r="35666" spans="4:4">
      <c r="D35666" s="16"/>
    </row>
    <row r="35667" spans="4:4">
      <c r="D35667" s="16"/>
    </row>
    <row r="35668" spans="4:4">
      <c r="D35668" s="16"/>
    </row>
    <row r="35669" spans="4:4">
      <c r="D35669" s="16"/>
    </row>
    <row r="35670" spans="4:4">
      <c r="D35670" s="16"/>
    </row>
    <row r="35671" spans="4:4">
      <c r="D35671" s="16"/>
    </row>
    <row r="35672" spans="4:4">
      <c r="D35672" s="16"/>
    </row>
    <row r="35673" spans="4:4">
      <c r="D35673" s="16"/>
    </row>
    <row r="35674" spans="4:4">
      <c r="D35674" s="16"/>
    </row>
    <row r="35675" spans="4:4">
      <c r="D35675" s="16"/>
    </row>
    <row r="35676" spans="4:4">
      <c r="D35676" s="16"/>
    </row>
    <row r="35677" spans="4:4">
      <c r="D35677" s="16"/>
    </row>
    <row r="35678" spans="4:4">
      <c r="D35678" s="16"/>
    </row>
    <row r="35679" spans="4:4">
      <c r="D35679" s="16"/>
    </row>
    <row r="35680" spans="4:4">
      <c r="D35680" s="16"/>
    </row>
    <row r="35681" spans="4:4">
      <c r="D35681" s="16"/>
    </row>
    <row r="35682" spans="4:4">
      <c r="D35682" s="16"/>
    </row>
    <row r="35683" spans="4:4">
      <c r="D35683" s="16"/>
    </row>
    <row r="35684" spans="4:4">
      <c r="D35684" s="16"/>
    </row>
    <row r="35685" spans="4:4">
      <c r="D35685" s="16"/>
    </row>
    <row r="35686" spans="4:4">
      <c r="D35686" s="16"/>
    </row>
    <row r="35687" spans="4:4">
      <c r="D35687" s="16"/>
    </row>
    <row r="35688" spans="4:4">
      <c r="D35688" s="16"/>
    </row>
    <row r="35689" spans="4:4">
      <c r="D35689" s="16"/>
    </row>
    <row r="35690" spans="4:4">
      <c r="D35690" s="16"/>
    </row>
    <row r="35691" spans="4:4">
      <c r="D35691" s="16"/>
    </row>
    <row r="35692" spans="4:4">
      <c r="D35692" s="16"/>
    </row>
    <row r="35693" spans="4:4">
      <c r="D35693" s="16"/>
    </row>
    <row r="35694" spans="4:4">
      <c r="D35694" s="16"/>
    </row>
    <row r="35695" spans="4:4">
      <c r="D35695" s="16"/>
    </row>
    <row r="35696" spans="4:4">
      <c r="D35696" s="16"/>
    </row>
    <row r="35697" spans="4:4">
      <c r="D35697" s="16"/>
    </row>
    <row r="35698" spans="4:4">
      <c r="D35698" s="16"/>
    </row>
    <row r="35699" spans="4:4">
      <c r="D35699" s="16"/>
    </row>
    <row r="35700" spans="4:4">
      <c r="D35700" s="16"/>
    </row>
    <row r="35701" spans="4:4">
      <c r="D35701" s="16"/>
    </row>
    <row r="35702" spans="4:4">
      <c r="D35702" s="16"/>
    </row>
    <row r="35703" spans="4:4">
      <c r="D35703" s="16"/>
    </row>
    <row r="35704" spans="4:4">
      <c r="D35704" s="16"/>
    </row>
    <row r="35705" spans="4:4">
      <c r="D35705" s="16"/>
    </row>
    <row r="35706" spans="4:4">
      <c r="D35706" s="16"/>
    </row>
    <row r="35707" spans="4:4">
      <c r="D35707" s="16"/>
    </row>
    <row r="35708" spans="4:4">
      <c r="D35708" s="16"/>
    </row>
    <row r="35709" spans="4:4">
      <c r="D35709" s="16"/>
    </row>
    <row r="35710" spans="4:4">
      <c r="D35710" s="16"/>
    </row>
    <row r="35711" spans="4:4">
      <c r="D35711" s="16"/>
    </row>
    <row r="35712" spans="4:4">
      <c r="D35712" s="16"/>
    </row>
    <row r="35713" spans="4:4">
      <c r="D35713" s="16"/>
    </row>
    <row r="35714" spans="4:4">
      <c r="D35714" s="16"/>
    </row>
    <row r="35715" spans="4:4">
      <c r="D35715" s="16"/>
    </row>
    <row r="35716" spans="4:4">
      <c r="D35716" s="16"/>
    </row>
    <row r="35717" spans="4:4">
      <c r="D35717" s="16"/>
    </row>
    <row r="35718" spans="4:4">
      <c r="D35718" s="16"/>
    </row>
    <row r="35719" spans="4:4">
      <c r="D35719" s="16"/>
    </row>
    <row r="35720" spans="4:4">
      <c r="D35720" s="16"/>
    </row>
    <row r="35721" spans="4:4">
      <c r="D35721" s="16"/>
    </row>
    <row r="35722" spans="4:4">
      <c r="D35722" s="16"/>
    </row>
    <row r="35723" spans="4:4">
      <c r="D35723" s="16"/>
    </row>
    <row r="35724" spans="4:4">
      <c r="D35724" s="16"/>
    </row>
    <row r="35725" spans="4:4">
      <c r="D35725" s="16"/>
    </row>
    <row r="35726" spans="4:4">
      <c r="D35726" s="16"/>
    </row>
    <row r="35727" spans="4:4">
      <c r="D35727" s="16"/>
    </row>
    <row r="35728" spans="4:4">
      <c r="D35728" s="16"/>
    </row>
    <row r="35729" spans="4:4">
      <c r="D35729" s="16"/>
    </row>
    <row r="35730" spans="4:4">
      <c r="D35730" s="16"/>
    </row>
    <row r="35731" spans="4:4">
      <c r="D35731" s="16"/>
    </row>
    <row r="35732" spans="4:4">
      <c r="D35732" s="16"/>
    </row>
    <row r="35733" spans="4:4">
      <c r="D35733" s="16"/>
    </row>
    <row r="35734" spans="4:4">
      <c r="D35734" s="16"/>
    </row>
    <row r="35735" spans="4:4">
      <c r="D35735" s="16"/>
    </row>
    <row r="35736" spans="4:4">
      <c r="D35736" s="16"/>
    </row>
    <row r="35737" spans="4:4">
      <c r="D35737" s="16"/>
    </row>
    <row r="35738" spans="4:4">
      <c r="D35738" s="16"/>
    </row>
    <row r="35739" spans="4:4">
      <c r="D35739" s="16"/>
    </row>
    <row r="35740" spans="4:4">
      <c r="D35740" s="16"/>
    </row>
    <row r="35741" spans="4:4">
      <c r="D35741" s="16"/>
    </row>
    <row r="35742" spans="4:4">
      <c r="D35742" s="16"/>
    </row>
    <row r="35743" spans="4:4">
      <c r="D35743" s="16"/>
    </row>
    <row r="35744" spans="4:4">
      <c r="D35744" s="16"/>
    </row>
    <row r="35745" spans="4:4">
      <c r="D35745" s="16"/>
    </row>
    <row r="35746" spans="4:4">
      <c r="D35746" s="16"/>
    </row>
    <row r="35747" spans="4:4">
      <c r="D35747" s="16"/>
    </row>
    <row r="35748" spans="4:4">
      <c r="D35748" s="16"/>
    </row>
    <row r="35749" spans="4:4">
      <c r="D35749" s="16"/>
    </row>
    <row r="35750" spans="4:4">
      <c r="D35750" s="16"/>
    </row>
    <row r="35751" spans="4:4">
      <c r="D35751" s="16"/>
    </row>
    <row r="35752" spans="4:4">
      <c r="D35752" s="16"/>
    </row>
    <row r="35753" spans="4:4">
      <c r="D35753" s="16"/>
    </row>
    <row r="35754" spans="4:4">
      <c r="D35754" s="16"/>
    </row>
    <row r="35755" spans="4:4">
      <c r="D35755" s="16"/>
    </row>
    <row r="35756" spans="4:4">
      <c r="D35756" s="16"/>
    </row>
    <row r="35757" spans="4:4">
      <c r="D35757" s="16"/>
    </row>
    <row r="35758" spans="4:4">
      <c r="D35758" s="16"/>
    </row>
    <row r="35759" spans="4:4">
      <c r="D35759" s="16"/>
    </row>
    <row r="35760" spans="4:4">
      <c r="D35760" s="16"/>
    </row>
    <row r="35761" spans="4:4">
      <c r="D35761" s="16"/>
    </row>
    <row r="35762" spans="4:4">
      <c r="D35762" s="16"/>
    </row>
    <row r="35763" spans="4:4">
      <c r="D35763" s="16"/>
    </row>
    <row r="35764" spans="4:4">
      <c r="D35764" s="16"/>
    </row>
    <row r="35765" spans="4:4">
      <c r="D35765" s="16"/>
    </row>
    <row r="35766" spans="4:4">
      <c r="D35766" s="16"/>
    </row>
    <row r="35767" spans="4:4">
      <c r="D35767" s="16"/>
    </row>
    <row r="35768" spans="4:4">
      <c r="D35768" s="16"/>
    </row>
    <row r="35769" spans="4:4">
      <c r="D35769" s="16"/>
    </row>
    <row r="35770" spans="4:4">
      <c r="D35770" s="16"/>
    </row>
    <row r="35771" spans="4:4">
      <c r="D35771" s="16"/>
    </row>
    <row r="35772" spans="4:4">
      <c r="D35772" s="16"/>
    </row>
    <row r="35773" spans="4:4">
      <c r="D35773" s="16"/>
    </row>
    <row r="35774" spans="4:4">
      <c r="D35774" s="16"/>
    </row>
    <row r="35775" spans="4:4">
      <c r="D35775" s="16"/>
    </row>
    <row r="35776" spans="4:4">
      <c r="D35776" s="16"/>
    </row>
    <row r="35777" spans="4:4">
      <c r="D35777" s="16"/>
    </row>
    <row r="35778" spans="4:4">
      <c r="D35778" s="16"/>
    </row>
    <row r="35779" spans="4:4">
      <c r="D35779" s="16"/>
    </row>
    <row r="35780" spans="4:4">
      <c r="D35780" s="16"/>
    </row>
    <row r="35781" spans="4:4">
      <c r="D35781" s="16"/>
    </row>
    <row r="35782" spans="4:4">
      <c r="D35782" s="16"/>
    </row>
    <row r="35783" spans="4:4">
      <c r="D35783" s="16"/>
    </row>
    <row r="35784" spans="4:4">
      <c r="D35784" s="16"/>
    </row>
    <row r="35785" spans="4:4">
      <c r="D35785" s="16"/>
    </row>
    <row r="35786" spans="4:4">
      <c r="D35786" s="16"/>
    </row>
    <row r="35787" spans="4:4">
      <c r="D35787" s="16"/>
    </row>
    <row r="35788" spans="4:4">
      <c r="D35788" s="16"/>
    </row>
    <row r="35789" spans="4:4">
      <c r="D35789" s="16"/>
    </row>
    <row r="35790" spans="4:4">
      <c r="D35790" s="16"/>
    </row>
    <row r="35791" spans="4:4">
      <c r="D35791" s="16"/>
    </row>
    <row r="35792" spans="4:4">
      <c r="D35792" s="16"/>
    </row>
    <row r="35793" spans="4:4">
      <c r="D35793" s="16"/>
    </row>
    <row r="35794" spans="4:4">
      <c r="D35794" s="16"/>
    </row>
    <row r="35795" spans="4:4">
      <c r="D35795" s="16"/>
    </row>
    <row r="35796" spans="4:4">
      <c r="D35796" s="16"/>
    </row>
    <row r="35797" spans="4:4">
      <c r="D35797" s="16"/>
    </row>
    <row r="35798" spans="4:4">
      <c r="D35798" s="16"/>
    </row>
    <row r="35799" spans="4:4">
      <c r="D35799" s="16"/>
    </row>
    <row r="35800" spans="4:4">
      <c r="D35800" s="16"/>
    </row>
    <row r="35801" spans="4:4">
      <c r="D35801" s="16"/>
    </row>
    <row r="35802" spans="4:4">
      <c r="D35802" s="16"/>
    </row>
    <row r="35803" spans="4:4">
      <c r="D35803" s="16"/>
    </row>
    <row r="35804" spans="4:4">
      <c r="D35804" s="16"/>
    </row>
    <row r="35805" spans="4:4">
      <c r="D35805" s="16"/>
    </row>
    <row r="35806" spans="4:4">
      <c r="D35806" s="16"/>
    </row>
    <row r="35807" spans="4:4">
      <c r="D35807" s="16"/>
    </row>
    <row r="35808" spans="4:4">
      <c r="D35808" s="16"/>
    </row>
    <row r="35809" spans="4:4">
      <c r="D35809" s="16"/>
    </row>
    <row r="35810" spans="4:4">
      <c r="D35810" s="16"/>
    </row>
    <row r="35811" spans="4:4">
      <c r="D35811" s="16"/>
    </row>
    <row r="35812" spans="4:4">
      <c r="D35812" s="16"/>
    </row>
    <row r="35813" spans="4:4">
      <c r="D35813" s="16"/>
    </row>
    <row r="35814" spans="4:4">
      <c r="D35814" s="16"/>
    </row>
    <row r="35815" spans="4:4">
      <c r="D35815" s="16"/>
    </row>
    <row r="35816" spans="4:4">
      <c r="D35816" s="16"/>
    </row>
    <row r="35817" spans="4:4">
      <c r="D35817" s="16"/>
    </row>
    <row r="35818" spans="4:4">
      <c r="D35818" s="16"/>
    </row>
    <row r="35819" spans="4:4">
      <c r="D35819" s="16"/>
    </row>
    <row r="35820" spans="4:4">
      <c r="D35820" s="16"/>
    </row>
    <row r="35821" spans="4:4">
      <c r="D35821" s="16"/>
    </row>
    <row r="35822" spans="4:4">
      <c r="D35822" s="16"/>
    </row>
    <row r="35823" spans="4:4">
      <c r="D35823" s="16"/>
    </row>
    <row r="35824" spans="4:4">
      <c r="D35824" s="16"/>
    </row>
    <row r="35825" spans="4:4">
      <c r="D35825" s="16"/>
    </row>
    <row r="35826" spans="4:4">
      <c r="D35826" s="16"/>
    </row>
    <row r="35827" spans="4:4">
      <c r="D35827" s="16"/>
    </row>
    <row r="35828" spans="4:4">
      <c r="D35828" s="16"/>
    </row>
    <row r="35829" spans="4:4">
      <c r="D35829" s="16"/>
    </row>
    <row r="35830" spans="4:4">
      <c r="D35830" s="16"/>
    </row>
    <row r="35831" spans="4:4">
      <c r="D35831" s="16"/>
    </row>
    <row r="35832" spans="4:4">
      <c r="D35832" s="16"/>
    </row>
    <row r="35833" spans="4:4">
      <c r="D35833" s="16"/>
    </row>
    <row r="35834" spans="4:4">
      <c r="D35834" s="16"/>
    </row>
    <row r="35835" spans="4:4">
      <c r="D35835" s="16"/>
    </row>
    <row r="35836" spans="4:4">
      <c r="D35836" s="16"/>
    </row>
    <row r="35837" spans="4:4">
      <c r="D35837" s="16"/>
    </row>
    <row r="35838" spans="4:4">
      <c r="D35838" s="16"/>
    </row>
    <row r="35839" spans="4:4">
      <c r="D35839" s="16"/>
    </row>
    <row r="35840" spans="4:4">
      <c r="D35840" s="16"/>
    </row>
    <row r="35841" spans="4:4">
      <c r="D35841" s="16"/>
    </row>
    <row r="35842" spans="4:4">
      <c r="D35842" s="16"/>
    </row>
    <row r="35843" spans="4:4">
      <c r="D35843" s="16"/>
    </row>
    <row r="35844" spans="4:4">
      <c r="D35844" s="16"/>
    </row>
    <row r="35845" spans="4:4">
      <c r="D35845" s="16"/>
    </row>
    <row r="35846" spans="4:4">
      <c r="D35846" s="16"/>
    </row>
    <row r="35847" spans="4:4">
      <c r="D35847" s="16"/>
    </row>
    <row r="35848" spans="4:4">
      <c r="D35848" s="16"/>
    </row>
    <row r="35849" spans="4:4">
      <c r="D35849" s="16"/>
    </row>
    <row r="35850" spans="4:4">
      <c r="D35850" s="16"/>
    </row>
    <row r="35851" spans="4:4">
      <c r="D35851" s="16"/>
    </row>
    <row r="35852" spans="4:4">
      <c r="D35852" s="16"/>
    </row>
    <row r="35853" spans="4:4">
      <c r="D35853" s="16"/>
    </row>
    <row r="35854" spans="4:4">
      <c r="D35854" s="16"/>
    </row>
    <row r="35855" spans="4:4">
      <c r="D35855" s="16"/>
    </row>
    <row r="35856" spans="4:4">
      <c r="D35856" s="16"/>
    </row>
    <row r="35857" spans="4:4">
      <c r="D35857" s="16"/>
    </row>
    <row r="35858" spans="4:4">
      <c r="D35858" s="16"/>
    </row>
    <row r="35859" spans="4:4">
      <c r="D35859" s="16"/>
    </row>
    <row r="35860" spans="4:4">
      <c r="D35860" s="16"/>
    </row>
    <row r="35861" spans="4:4">
      <c r="D35861" s="16"/>
    </row>
    <row r="35862" spans="4:4">
      <c r="D35862" s="16"/>
    </row>
    <row r="35863" spans="4:4">
      <c r="D35863" s="16"/>
    </row>
    <row r="35864" spans="4:4">
      <c r="D35864" s="16"/>
    </row>
    <row r="35865" spans="4:4">
      <c r="D35865" s="16"/>
    </row>
    <row r="35866" spans="4:4">
      <c r="D35866" s="16"/>
    </row>
    <row r="35867" spans="4:4">
      <c r="D35867" s="16"/>
    </row>
    <row r="35868" spans="4:4">
      <c r="D35868" s="16"/>
    </row>
    <row r="35869" spans="4:4">
      <c r="D35869" s="16"/>
    </row>
    <row r="35870" spans="4:4">
      <c r="D35870" s="16"/>
    </row>
    <row r="35871" spans="4:4">
      <c r="D35871" s="16"/>
    </row>
    <row r="35872" spans="4:4">
      <c r="D35872" s="16"/>
    </row>
    <row r="35873" spans="4:4">
      <c r="D35873" s="16"/>
    </row>
    <row r="35874" spans="4:4">
      <c r="D35874" s="16"/>
    </row>
    <row r="35875" spans="4:4">
      <c r="D35875" s="16"/>
    </row>
    <row r="35876" spans="4:4">
      <c r="D35876" s="16"/>
    </row>
    <row r="35877" spans="4:4">
      <c r="D35877" s="16"/>
    </row>
    <row r="35878" spans="4:4">
      <c r="D35878" s="16"/>
    </row>
    <row r="35879" spans="4:4">
      <c r="D35879" s="16"/>
    </row>
    <row r="35880" spans="4:4">
      <c r="D35880" s="16"/>
    </row>
    <row r="35881" spans="4:4">
      <c r="D35881" s="16"/>
    </row>
    <row r="35882" spans="4:4">
      <c r="D35882" s="16"/>
    </row>
    <row r="35883" spans="4:4">
      <c r="D35883" s="16"/>
    </row>
    <row r="35884" spans="4:4">
      <c r="D35884" s="16"/>
    </row>
    <row r="35885" spans="4:4">
      <c r="D35885" s="16"/>
    </row>
    <row r="35886" spans="4:4">
      <c r="D35886" s="16"/>
    </row>
    <row r="35887" spans="4:4">
      <c r="D35887" s="16"/>
    </row>
    <row r="35888" spans="4:4">
      <c r="D35888" s="16"/>
    </row>
    <row r="35889" spans="4:4">
      <c r="D35889" s="16"/>
    </row>
    <row r="35890" spans="4:4">
      <c r="D35890" s="16"/>
    </row>
    <row r="35891" spans="4:4">
      <c r="D35891" s="16"/>
    </row>
    <row r="35892" spans="4:4">
      <c r="D35892" s="16"/>
    </row>
    <row r="35893" spans="4:4">
      <c r="D35893" s="16"/>
    </row>
    <row r="35894" spans="4:4">
      <c r="D35894" s="16"/>
    </row>
    <row r="35895" spans="4:4">
      <c r="D35895" s="16"/>
    </row>
    <row r="35896" spans="4:4">
      <c r="D35896" s="16"/>
    </row>
    <row r="35897" spans="4:4">
      <c r="D35897" s="16"/>
    </row>
    <row r="35898" spans="4:4">
      <c r="D35898" s="16"/>
    </row>
    <row r="35899" spans="4:4">
      <c r="D35899" s="16"/>
    </row>
    <row r="35900" spans="4:4">
      <c r="D35900" s="16"/>
    </row>
    <row r="35901" spans="4:4">
      <c r="D35901" s="16"/>
    </row>
    <row r="35902" spans="4:4">
      <c r="D35902" s="16"/>
    </row>
    <row r="35903" spans="4:4">
      <c r="D35903" s="16"/>
    </row>
    <row r="35904" spans="4:4">
      <c r="D35904" s="16"/>
    </row>
    <row r="35905" spans="4:4">
      <c r="D35905" s="16"/>
    </row>
    <row r="35906" spans="4:4">
      <c r="D35906" s="16"/>
    </row>
    <row r="35907" spans="4:4">
      <c r="D35907" s="16"/>
    </row>
    <row r="35908" spans="4:4">
      <c r="D35908" s="16"/>
    </row>
    <row r="35909" spans="4:4">
      <c r="D35909" s="16"/>
    </row>
    <row r="35910" spans="4:4">
      <c r="D35910" s="16"/>
    </row>
    <row r="35911" spans="4:4">
      <c r="D35911" s="16"/>
    </row>
    <row r="35912" spans="4:4">
      <c r="D35912" s="16"/>
    </row>
    <row r="35913" spans="4:4">
      <c r="D35913" s="16"/>
    </row>
    <row r="35914" spans="4:4">
      <c r="D35914" s="16"/>
    </row>
    <row r="35915" spans="4:4">
      <c r="D35915" s="16"/>
    </row>
    <row r="35916" spans="4:4">
      <c r="D35916" s="16"/>
    </row>
    <row r="35917" spans="4:4">
      <c r="D35917" s="16"/>
    </row>
    <row r="35918" spans="4:4">
      <c r="D35918" s="16"/>
    </row>
    <row r="35919" spans="4:4">
      <c r="D35919" s="16"/>
    </row>
    <row r="35920" spans="4:4">
      <c r="D35920" s="16"/>
    </row>
    <row r="35921" spans="4:4">
      <c r="D35921" s="16"/>
    </row>
    <row r="35922" spans="4:4">
      <c r="D35922" s="16"/>
    </row>
    <row r="35923" spans="4:4">
      <c r="D35923" s="16"/>
    </row>
    <row r="35924" spans="4:4">
      <c r="D35924" s="16"/>
    </row>
    <row r="35925" spans="4:4">
      <c r="D35925" s="16"/>
    </row>
    <row r="35926" spans="4:4">
      <c r="D35926" s="16"/>
    </row>
    <row r="35927" spans="4:4">
      <c r="D35927" s="16"/>
    </row>
    <row r="35928" spans="4:4">
      <c r="D35928" s="16"/>
    </row>
    <row r="35929" spans="4:4">
      <c r="D35929" s="16"/>
    </row>
    <row r="35930" spans="4:4">
      <c r="D35930" s="16"/>
    </row>
    <row r="35931" spans="4:4">
      <c r="D35931" s="16"/>
    </row>
    <row r="35932" spans="4:4">
      <c r="D35932" s="16"/>
    </row>
    <row r="35933" spans="4:4">
      <c r="D35933" s="16"/>
    </row>
    <row r="35934" spans="4:4">
      <c r="D35934" s="16"/>
    </row>
    <row r="35935" spans="4:4">
      <c r="D35935" s="16"/>
    </row>
    <row r="35936" spans="4:4">
      <c r="D35936" s="16"/>
    </row>
    <row r="35937" spans="4:4">
      <c r="D35937" s="16"/>
    </row>
    <row r="35938" spans="4:4">
      <c r="D35938" s="16"/>
    </row>
    <row r="35939" spans="4:4">
      <c r="D35939" s="16"/>
    </row>
    <row r="35940" spans="4:4">
      <c r="D35940" s="16"/>
    </row>
    <row r="35941" spans="4:4">
      <c r="D35941" s="16"/>
    </row>
    <row r="35942" spans="4:4">
      <c r="D35942" s="16"/>
    </row>
    <row r="35943" spans="4:4">
      <c r="D35943" s="16"/>
    </row>
    <row r="35944" spans="4:4">
      <c r="D35944" s="16"/>
    </row>
    <row r="35945" spans="4:4">
      <c r="D35945" s="16"/>
    </row>
    <row r="35946" spans="4:4">
      <c r="D35946" s="16"/>
    </row>
    <row r="35947" spans="4:4">
      <c r="D35947" s="16"/>
    </row>
    <row r="35948" spans="4:4">
      <c r="D35948" s="16"/>
    </row>
    <row r="35949" spans="4:4">
      <c r="D35949" s="16"/>
    </row>
    <row r="35950" spans="4:4">
      <c r="D35950" s="16"/>
    </row>
    <row r="35951" spans="4:4">
      <c r="D35951" s="16"/>
    </row>
    <row r="35952" spans="4:4">
      <c r="D35952" s="16"/>
    </row>
    <row r="35953" spans="4:4">
      <c r="D35953" s="16"/>
    </row>
    <row r="35954" spans="4:4">
      <c r="D35954" s="16"/>
    </row>
    <row r="35955" spans="4:4">
      <c r="D35955" s="16"/>
    </row>
    <row r="35956" spans="4:4">
      <c r="D35956" s="16"/>
    </row>
    <row r="35957" spans="4:4">
      <c r="D35957" s="16"/>
    </row>
    <row r="35958" spans="4:4">
      <c r="D35958" s="16"/>
    </row>
    <row r="35959" spans="4:4">
      <c r="D35959" s="16"/>
    </row>
    <row r="35960" spans="4:4">
      <c r="D35960" s="16"/>
    </row>
    <row r="35961" spans="4:4">
      <c r="D35961" s="16"/>
    </row>
    <row r="35962" spans="4:4">
      <c r="D35962" s="16"/>
    </row>
    <row r="35963" spans="4:4">
      <c r="D35963" s="16"/>
    </row>
    <row r="35964" spans="4:4">
      <c r="D35964" s="16"/>
    </row>
    <row r="35965" spans="4:4">
      <c r="D35965" s="16"/>
    </row>
    <row r="35966" spans="4:4">
      <c r="D35966" s="16"/>
    </row>
    <row r="35967" spans="4:4">
      <c r="D35967" s="16"/>
    </row>
    <row r="35968" spans="4:4">
      <c r="D35968" s="16"/>
    </row>
    <row r="35969" spans="4:4">
      <c r="D35969" s="16"/>
    </row>
    <row r="35970" spans="4:4">
      <c r="D35970" s="16"/>
    </row>
    <row r="35971" spans="4:4">
      <c r="D35971" s="16"/>
    </row>
    <row r="35972" spans="4:4">
      <c r="D35972" s="16"/>
    </row>
    <row r="35973" spans="4:4">
      <c r="D35973" s="16"/>
    </row>
    <row r="35974" spans="4:4">
      <c r="D35974" s="16"/>
    </row>
    <row r="35975" spans="4:4">
      <c r="D35975" s="16"/>
    </row>
    <row r="35976" spans="4:4">
      <c r="D35976" s="16"/>
    </row>
    <row r="35977" spans="4:4">
      <c r="D35977" s="16"/>
    </row>
    <row r="35978" spans="4:4">
      <c r="D35978" s="16"/>
    </row>
    <row r="35979" spans="4:4">
      <c r="D35979" s="16"/>
    </row>
    <row r="35980" spans="4:4">
      <c r="D35980" s="16"/>
    </row>
    <row r="35981" spans="4:4">
      <c r="D35981" s="16"/>
    </row>
    <row r="35982" spans="4:4">
      <c r="D35982" s="16"/>
    </row>
    <row r="35983" spans="4:4">
      <c r="D35983" s="16"/>
    </row>
    <row r="35984" spans="4:4">
      <c r="D35984" s="16"/>
    </row>
    <row r="35985" spans="4:4">
      <c r="D35985" s="16"/>
    </row>
    <row r="35986" spans="4:4">
      <c r="D35986" s="16"/>
    </row>
    <row r="35987" spans="4:4">
      <c r="D35987" s="16"/>
    </row>
    <row r="35988" spans="4:4">
      <c r="D35988" s="16"/>
    </row>
    <row r="35989" spans="4:4">
      <c r="D35989" s="16"/>
    </row>
    <row r="35990" spans="4:4">
      <c r="D35990" s="16"/>
    </row>
    <row r="35991" spans="4:4">
      <c r="D35991" s="16"/>
    </row>
    <row r="35992" spans="4:4">
      <c r="D35992" s="16"/>
    </row>
    <row r="35993" spans="4:4">
      <c r="D35993" s="16"/>
    </row>
    <row r="35994" spans="4:4">
      <c r="D35994" s="16"/>
    </row>
    <row r="35995" spans="4:4">
      <c r="D35995" s="16"/>
    </row>
    <row r="35996" spans="4:4">
      <c r="D35996" s="16"/>
    </row>
    <row r="35997" spans="4:4">
      <c r="D35997" s="16"/>
    </row>
    <row r="35998" spans="4:4">
      <c r="D35998" s="16"/>
    </row>
    <row r="35999" spans="4:4">
      <c r="D35999" s="16"/>
    </row>
    <row r="36000" spans="4:4">
      <c r="D36000" s="16"/>
    </row>
    <row r="36001" spans="4:4">
      <c r="D36001" s="16"/>
    </row>
    <row r="36002" spans="4:4">
      <c r="D36002" s="16"/>
    </row>
    <row r="36003" spans="4:4">
      <c r="D36003" s="16"/>
    </row>
    <row r="36004" spans="4:4">
      <c r="D36004" s="16"/>
    </row>
    <row r="36005" spans="4:4">
      <c r="D36005" s="16"/>
    </row>
    <row r="36006" spans="4:4">
      <c r="D36006" s="16"/>
    </row>
    <row r="36007" spans="4:4">
      <c r="D36007" s="16"/>
    </row>
    <row r="36008" spans="4:4">
      <c r="D36008" s="16"/>
    </row>
    <row r="36009" spans="4:4">
      <c r="D36009" s="16"/>
    </row>
    <row r="36010" spans="4:4">
      <c r="D36010" s="16"/>
    </row>
    <row r="36011" spans="4:4">
      <c r="D36011" s="16"/>
    </row>
    <row r="36012" spans="4:4">
      <c r="D36012" s="16"/>
    </row>
    <row r="36013" spans="4:4">
      <c r="D36013" s="16"/>
    </row>
    <row r="36014" spans="4:4">
      <c r="D36014" s="16"/>
    </row>
    <row r="36015" spans="4:4">
      <c r="D36015" s="16"/>
    </row>
    <row r="36016" spans="4:4">
      <c r="D36016" s="16"/>
    </row>
    <row r="36017" spans="4:4">
      <c r="D36017" s="16"/>
    </row>
    <row r="36018" spans="4:4">
      <c r="D36018" s="16"/>
    </row>
    <row r="36019" spans="4:4">
      <c r="D36019" s="16"/>
    </row>
    <row r="36020" spans="4:4">
      <c r="D36020" s="16"/>
    </row>
    <row r="36021" spans="4:4">
      <c r="D36021" s="16"/>
    </row>
    <row r="36022" spans="4:4">
      <c r="D36022" s="16"/>
    </row>
    <row r="36023" spans="4:4">
      <c r="D36023" s="16"/>
    </row>
    <row r="36024" spans="4:4">
      <c r="D36024" s="16"/>
    </row>
    <row r="36025" spans="4:4">
      <c r="D36025" s="16"/>
    </row>
    <row r="36026" spans="4:4">
      <c r="D36026" s="16"/>
    </row>
    <row r="36027" spans="4:4">
      <c r="D36027" s="16"/>
    </row>
    <row r="36028" spans="4:4">
      <c r="D36028" s="16"/>
    </row>
    <row r="36029" spans="4:4">
      <c r="D36029" s="16"/>
    </row>
    <row r="36030" spans="4:4">
      <c r="D36030" s="16"/>
    </row>
    <row r="36031" spans="4:4">
      <c r="D36031" s="16"/>
    </row>
    <row r="36032" spans="4:4">
      <c r="D36032" s="16"/>
    </row>
    <row r="36033" spans="4:4">
      <c r="D36033" s="16"/>
    </row>
    <row r="36034" spans="4:4">
      <c r="D36034" s="16"/>
    </row>
    <row r="36035" spans="4:4">
      <c r="D36035" s="16"/>
    </row>
    <row r="36036" spans="4:4">
      <c r="D36036" s="16"/>
    </row>
    <row r="36037" spans="4:4">
      <c r="D36037" s="16"/>
    </row>
    <row r="36038" spans="4:4">
      <c r="D36038" s="16"/>
    </row>
    <row r="36039" spans="4:4">
      <c r="D36039" s="16"/>
    </row>
    <row r="36040" spans="4:4">
      <c r="D36040" s="16"/>
    </row>
    <row r="36041" spans="4:4">
      <c r="D36041" s="16"/>
    </row>
    <row r="36042" spans="4:4">
      <c r="D36042" s="16"/>
    </row>
    <row r="36043" spans="4:4">
      <c r="D36043" s="16"/>
    </row>
    <row r="36044" spans="4:4">
      <c r="D36044" s="16"/>
    </row>
    <row r="36045" spans="4:4">
      <c r="D36045" s="16"/>
    </row>
    <row r="36046" spans="4:4">
      <c r="D36046" s="16"/>
    </row>
    <row r="36047" spans="4:4">
      <c r="D36047" s="16"/>
    </row>
    <row r="36048" spans="4:4">
      <c r="D36048" s="16"/>
    </row>
    <row r="36049" spans="4:4">
      <c r="D36049" s="16"/>
    </row>
    <row r="36050" spans="4:4">
      <c r="D36050" s="16"/>
    </row>
    <row r="36051" spans="4:4">
      <c r="D36051" s="16"/>
    </row>
    <row r="36052" spans="4:4">
      <c r="D36052" s="16"/>
    </row>
    <row r="36053" spans="4:4">
      <c r="D36053" s="16"/>
    </row>
    <row r="36054" spans="4:4">
      <c r="D36054" s="16"/>
    </row>
    <row r="36055" spans="4:4">
      <c r="D36055" s="16"/>
    </row>
    <row r="36056" spans="4:4">
      <c r="D36056" s="16"/>
    </row>
    <row r="36057" spans="4:4">
      <c r="D36057" s="16"/>
    </row>
    <row r="36058" spans="4:4">
      <c r="D36058" s="16"/>
    </row>
    <row r="36059" spans="4:4">
      <c r="D36059" s="16"/>
    </row>
    <row r="36060" spans="4:4">
      <c r="D36060" s="16"/>
    </row>
    <row r="36061" spans="4:4">
      <c r="D36061" s="16"/>
    </row>
    <row r="36062" spans="4:4">
      <c r="D36062" s="16"/>
    </row>
    <row r="36063" spans="4:4">
      <c r="D36063" s="16"/>
    </row>
    <row r="36064" spans="4:4">
      <c r="D36064" s="16"/>
    </row>
    <row r="36065" spans="4:4">
      <c r="D36065" s="16"/>
    </row>
    <row r="36066" spans="4:4">
      <c r="D36066" s="16"/>
    </row>
    <row r="36067" spans="4:4">
      <c r="D36067" s="16"/>
    </row>
    <row r="36068" spans="4:4">
      <c r="D36068" s="16"/>
    </row>
    <row r="36069" spans="4:4">
      <c r="D36069" s="16"/>
    </row>
    <row r="36070" spans="4:4">
      <c r="D36070" s="16"/>
    </row>
    <row r="36071" spans="4:4">
      <c r="D36071" s="16"/>
    </row>
    <row r="36072" spans="4:4">
      <c r="D36072" s="16"/>
    </row>
    <row r="36073" spans="4:4">
      <c r="D36073" s="16"/>
    </row>
    <row r="36074" spans="4:4">
      <c r="D36074" s="16"/>
    </row>
    <row r="36075" spans="4:4">
      <c r="D36075" s="16"/>
    </row>
    <row r="36076" spans="4:4">
      <c r="D36076" s="16"/>
    </row>
    <row r="36077" spans="4:4">
      <c r="D36077" s="16"/>
    </row>
    <row r="36078" spans="4:4">
      <c r="D36078" s="16"/>
    </row>
    <row r="36079" spans="4:4">
      <c r="D36079" s="16"/>
    </row>
    <row r="36080" spans="4:4">
      <c r="D36080" s="16"/>
    </row>
    <row r="36081" spans="4:4">
      <c r="D36081" s="16"/>
    </row>
    <row r="36082" spans="4:4">
      <c r="D36082" s="16"/>
    </row>
    <row r="36083" spans="4:4">
      <c r="D36083" s="16"/>
    </row>
    <row r="36084" spans="4:4">
      <c r="D36084" s="16"/>
    </row>
    <row r="36085" spans="4:4">
      <c r="D36085" s="16"/>
    </row>
    <row r="36086" spans="4:4">
      <c r="D36086" s="16"/>
    </row>
    <row r="36087" spans="4:4">
      <c r="D36087" s="16"/>
    </row>
    <row r="36088" spans="4:4">
      <c r="D36088" s="16"/>
    </row>
    <row r="36089" spans="4:4">
      <c r="D36089" s="16"/>
    </row>
    <row r="36090" spans="4:4">
      <c r="D36090" s="16"/>
    </row>
    <row r="36091" spans="4:4">
      <c r="D36091" s="16"/>
    </row>
    <row r="36092" spans="4:4">
      <c r="D36092" s="16"/>
    </row>
    <row r="36093" spans="4:4">
      <c r="D36093" s="16"/>
    </row>
    <row r="36094" spans="4:4">
      <c r="D36094" s="16"/>
    </row>
    <row r="36095" spans="4:4">
      <c r="D36095" s="16"/>
    </row>
    <row r="36096" spans="4:4">
      <c r="D36096" s="16"/>
    </row>
    <row r="36097" spans="4:4">
      <c r="D36097" s="16"/>
    </row>
    <row r="36098" spans="4:4">
      <c r="D36098" s="16"/>
    </row>
    <row r="36099" spans="4:4">
      <c r="D36099" s="16"/>
    </row>
    <row r="36100" spans="4:4">
      <c r="D36100" s="16"/>
    </row>
    <row r="36101" spans="4:4">
      <c r="D36101" s="16"/>
    </row>
    <row r="36102" spans="4:4">
      <c r="D36102" s="16"/>
    </row>
    <row r="36103" spans="4:4">
      <c r="D36103" s="16"/>
    </row>
    <row r="36104" spans="4:4">
      <c r="D36104" s="16"/>
    </row>
    <row r="36105" spans="4:4">
      <c r="D36105" s="16"/>
    </row>
    <row r="36106" spans="4:4">
      <c r="D36106" s="16"/>
    </row>
    <row r="36107" spans="4:4">
      <c r="D36107" s="16"/>
    </row>
    <row r="36108" spans="4:4">
      <c r="D36108" s="16"/>
    </row>
    <row r="36109" spans="4:4">
      <c r="D36109" s="16"/>
    </row>
    <row r="36110" spans="4:4">
      <c r="D36110" s="16"/>
    </row>
    <row r="36111" spans="4:4">
      <c r="D36111" s="16"/>
    </row>
    <row r="36112" spans="4:4">
      <c r="D36112" s="16"/>
    </row>
    <row r="36113" spans="4:4">
      <c r="D36113" s="16"/>
    </row>
    <row r="36114" spans="4:4">
      <c r="D36114" s="16"/>
    </row>
    <row r="36115" spans="4:4">
      <c r="D36115" s="16"/>
    </row>
    <row r="36116" spans="4:4">
      <c r="D36116" s="16"/>
    </row>
    <row r="36117" spans="4:4">
      <c r="D36117" s="16"/>
    </row>
    <row r="36118" spans="4:4">
      <c r="D36118" s="16"/>
    </row>
    <row r="36119" spans="4:4">
      <c r="D36119" s="16"/>
    </row>
    <row r="36120" spans="4:4">
      <c r="D36120" s="16"/>
    </row>
    <row r="36121" spans="4:4">
      <c r="D36121" s="16"/>
    </row>
    <row r="36122" spans="4:4">
      <c r="D36122" s="16"/>
    </row>
    <row r="36123" spans="4:4">
      <c r="D36123" s="16"/>
    </row>
    <row r="36124" spans="4:4">
      <c r="D36124" s="16"/>
    </row>
    <row r="36125" spans="4:4">
      <c r="D36125" s="16"/>
    </row>
    <row r="36126" spans="4:4">
      <c r="D36126" s="16"/>
    </row>
    <row r="36127" spans="4:4">
      <c r="D36127" s="16"/>
    </row>
    <row r="36128" spans="4:4">
      <c r="D36128" s="16"/>
    </row>
    <row r="36129" spans="4:4">
      <c r="D36129" s="16"/>
    </row>
    <row r="36130" spans="4:4">
      <c r="D36130" s="16"/>
    </row>
    <row r="36131" spans="4:4">
      <c r="D36131" s="16"/>
    </row>
    <row r="36132" spans="4:4">
      <c r="D36132" s="16"/>
    </row>
    <row r="36133" spans="4:4">
      <c r="D36133" s="16"/>
    </row>
    <row r="36134" spans="4:4">
      <c r="D36134" s="16"/>
    </row>
    <row r="36135" spans="4:4">
      <c r="D36135" s="16"/>
    </row>
    <row r="36136" spans="4:4">
      <c r="D36136" s="16"/>
    </row>
    <row r="36137" spans="4:4">
      <c r="D36137" s="16"/>
    </row>
    <row r="36138" spans="4:4">
      <c r="D36138" s="16"/>
    </row>
    <row r="36139" spans="4:4">
      <c r="D36139" s="16"/>
    </row>
    <row r="36140" spans="4:4">
      <c r="D36140" s="16"/>
    </row>
    <row r="36141" spans="4:4">
      <c r="D36141" s="16"/>
    </row>
    <row r="36142" spans="4:4">
      <c r="D36142" s="16"/>
    </row>
    <row r="36143" spans="4:4">
      <c r="D36143" s="16"/>
    </row>
    <row r="36144" spans="4:4">
      <c r="D36144" s="16"/>
    </row>
    <row r="36145" spans="4:4">
      <c r="D36145" s="16"/>
    </row>
    <row r="36146" spans="4:4">
      <c r="D36146" s="16"/>
    </row>
    <row r="36147" spans="4:4">
      <c r="D36147" s="16"/>
    </row>
    <row r="36148" spans="4:4">
      <c r="D36148" s="16"/>
    </row>
    <row r="36149" spans="4:4">
      <c r="D36149" s="16"/>
    </row>
    <row r="36150" spans="4:4">
      <c r="D36150" s="16"/>
    </row>
    <row r="36151" spans="4:4">
      <c r="D36151" s="16"/>
    </row>
    <row r="36152" spans="4:4">
      <c r="D36152" s="16"/>
    </row>
    <row r="36153" spans="4:4">
      <c r="D36153" s="16"/>
    </row>
    <row r="36154" spans="4:4">
      <c r="D36154" s="16"/>
    </row>
    <row r="36155" spans="4:4">
      <c r="D36155" s="16"/>
    </row>
    <row r="36156" spans="4:4">
      <c r="D36156" s="16"/>
    </row>
    <row r="36157" spans="4:4">
      <c r="D36157" s="16"/>
    </row>
    <row r="36158" spans="4:4">
      <c r="D36158" s="16"/>
    </row>
    <row r="36159" spans="4:4">
      <c r="D36159" s="16"/>
    </row>
    <row r="36160" spans="4:4">
      <c r="D36160" s="16"/>
    </row>
    <row r="36161" spans="4:4">
      <c r="D36161" s="16"/>
    </row>
    <row r="36162" spans="4:4">
      <c r="D36162" s="16"/>
    </row>
    <row r="36163" spans="4:4">
      <c r="D36163" s="16"/>
    </row>
    <row r="36164" spans="4:4">
      <c r="D36164" s="16"/>
    </row>
    <row r="36165" spans="4:4">
      <c r="D36165" s="16"/>
    </row>
    <row r="36166" spans="4:4">
      <c r="D36166" s="16"/>
    </row>
    <row r="36167" spans="4:4">
      <c r="D36167" s="16"/>
    </row>
    <row r="36168" spans="4:4">
      <c r="D36168" s="16"/>
    </row>
    <row r="36169" spans="4:4">
      <c r="D36169" s="16"/>
    </row>
    <row r="36170" spans="4:4">
      <c r="D36170" s="16"/>
    </row>
    <row r="36171" spans="4:4">
      <c r="D36171" s="16"/>
    </row>
    <row r="36172" spans="4:4">
      <c r="D36172" s="16"/>
    </row>
    <row r="36173" spans="4:4">
      <c r="D36173" s="16"/>
    </row>
    <row r="36174" spans="4:4">
      <c r="D36174" s="16"/>
    </row>
    <row r="36175" spans="4:4">
      <c r="D36175" s="16"/>
    </row>
    <row r="36176" spans="4:4">
      <c r="D36176" s="16"/>
    </row>
    <row r="36177" spans="4:4">
      <c r="D36177" s="16"/>
    </row>
    <row r="36178" spans="4:4">
      <c r="D36178" s="16"/>
    </row>
    <row r="36179" spans="4:4">
      <c r="D36179" s="16"/>
    </row>
    <row r="36180" spans="4:4">
      <c r="D36180" s="16"/>
    </row>
    <row r="36181" spans="4:4">
      <c r="D36181" s="16"/>
    </row>
    <row r="36182" spans="4:4">
      <c r="D36182" s="16"/>
    </row>
    <row r="36183" spans="4:4">
      <c r="D36183" s="16"/>
    </row>
    <row r="36184" spans="4:4">
      <c r="D36184" s="16"/>
    </row>
    <row r="36185" spans="4:4">
      <c r="D36185" s="16"/>
    </row>
    <row r="36186" spans="4:4">
      <c r="D36186" s="16"/>
    </row>
    <row r="36187" spans="4:4">
      <c r="D36187" s="16"/>
    </row>
    <row r="36188" spans="4:4">
      <c r="D36188" s="16"/>
    </row>
    <row r="36189" spans="4:4">
      <c r="D36189" s="16"/>
    </row>
    <row r="36190" spans="4:4">
      <c r="D36190" s="16"/>
    </row>
    <row r="36191" spans="4:4">
      <c r="D36191" s="16"/>
    </row>
    <row r="36192" spans="4:4">
      <c r="D36192" s="16"/>
    </row>
    <row r="36193" spans="4:4">
      <c r="D36193" s="16"/>
    </row>
    <row r="36194" spans="4:4">
      <c r="D36194" s="16"/>
    </row>
    <row r="36195" spans="4:4">
      <c r="D36195" s="16"/>
    </row>
    <row r="36196" spans="4:4">
      <c r="D36196" s="16"/>
    </row>
    <row r="36197" spans="4:4">
      <c r="D36197" s="16"/>
    </row>
    <row r="36198" spans="4:4">
      <c r="D36198" s="16"/>
    </row>
    <row r="36199" spans="4:4">
      <c r="D36199" s="16"/>
    </row>
    <row r="36200" spans="4:4">
      <c r="D36200" s="16"/>
    </row>
    <row r="36201" spans="4:4">
      <c r="D36201" s="16"/>
    </row>
    <row r="36202" spans="4:4">
      <c r="D36202" s="16"/>
    </row>
    <row r="36203" spans="4:4">
      <c r="D36203" s="16"/>
    </row>
    <row r="36204" spans="4:4">
      <c r="D36204" s="16"/>
    </row>
    <row r="36205" spans="4:4">
      <c r="D36205" s="16"/>
    </row>
    <row r="36206" spans="4:4">
      <c r="D36206" s="16"/>
    </row>
    <row r="36207" spans="4:4">
      <c r="D36207" s="16"/>
    </row>
    <row r="36208" spans="4:4">
      <c r="D36208" s="16"/>
    </row>
    <row r="36209" spans="4:4">
      <c r="D36209" s="16"/>
    </row>
    <row r="36210" spans="4:4">
      <c r="D36210" s="16"/>
    </row>
    <row r="36211" spans="4:4">
      <c r="D36211" s="16"/>
    </row>
    <row r="36212" spans="4:4">
      <c r="D36212" s="16"/>
    </row>
    <row r="36213" spans="4:4">
      <c r="D36213" s="16"/>
    </row>
    <row r="36214" spans="4:4">
      <c r="D36214" s="16"/>
    </row>
    <row r="36215" spans="4:4">
      <c r="D36215" s="16"/>
    </row>
    <row r="36216" spans="4:4">
      <c r="D36216" s="16"/>
    </row>
    <row r="36217" spans="4:4">
      <c r="D36217" s="16"/>
    </row>
    <row r="36218" spans="4:4">
      <c r="D36218" s="16"/>
    </row>
    <row r="36219" spans="4:4">
      <c r="D36219" s="16"/>
    </row>
    <row r="36220" spans="4:4">
      <c r="D36220" s="16"/>
    </row>
    <row r="36221" spans="4:4">
      <c r="D36221" s="16"/>
    </row>
    <row r="36222" spans="4:4">
      <c r="D36222" s="16"/>
    </row>
    <row r="36223" spans="4:4">
      <c r="D36223" s="16"/>
    </row>
    <row r="36224" spans="4:4">
      <c r="D36224" s="16"/>
    </row>
    <row r="36225" spans="4:4">
      <c r="D36225" s="16"/>
    </row>
    <row r="36226" spans="4:4">
      <c r="D36226" s="16"/>
    </row>
    <row r="36227" spans="4:4">
      <c r="D36227" s="16"/>
    </row>
    <row r="36228" spans="4:4">
      <c r="D36228" s="16"/>
    </row>
    <row r="36229" spans="4:4">
      <c r="D36229" s="16"/>
    </row>
    <row r="36230" spans="4:4">
      <c r="D36230" s="16"/>
    </row>
    <row r="36231" spans="4:4">
      <c r="D36231" s="16"/>
    </row>
    <row r="36232" spans="4:4">
      <c r="D36232" s="16"/>
    </row>
    <row r="36233" spans="4:4">
      <c r="D36233" s="16"/>
    </row>
    <row r="36234" spans="4:4">
      <c r="D36234" s="16"/>
    </row>
    <row r="36235" spans="4:4">
      <c r="D36235" s="16"/>
    </row>
    <row r="36236" spans="4:4">
      <c r="D36236" s="16"/>
    </row>
    <row r="36237" spans="4:4">
      <c r="D36237" s="16"/>
    </row>
    <row r="36238" spans="4:4">
      <c r="D36238" s="16"/>
    </row>
    <row r="36239" spans="4:4">
      <c r="D36239" s="16"/>
    </row>
    <row r="36240" spans="4:4">
      <c r="D36240" s="16"/>
    </row>
    <row r="36241" spans="4:4">
      <c r="D36241" s="16"/>
    </row>
    <row r="36242" spans="4:4">
      <c r="D36242" s="16"/>
    </row>
    <row r="36243" spans="4:4">
      <c r="D36243" s="16"/>
    </row>
    <row r="36244" spans="4:4">
      <c r="D36244" s="16"/>
    </row>
    <row r="36245" spans="4:4">
      <c r="D36245" s="16"/>
    </row>
    <row r="36246" spans="4:4">
      <c r="D36246" s="16"/>
    </row>
    <row r="36247" spans="4:4">
      <c r="D36247" s="16"/>
    </row>
    <row r="36248" spans="4:4">
      <c r="D36248" s="16"/>
    </row>
    <row r="36249" spans="4:4">
      <c r="D36249" s="16"/>
    </row>
    <row r="36250" spans="4:4">
      <c r="D36250" s="16"/>
    </row>
    <row r="36251" spans="4:4">
      <c r="D36251" s="16"/>
    </row>
    <row r="36252" spans="4:4">
      <c r="D36252" s="16"/>
    </row>
    <row r="36253" spans="4:4">
      <c r="D36253" s="16"/>
    </row>
    <row r="36254" spans="4:4">
      <c r="D36254" s="16"/>
    </row>
    <row r="36255" spans="4:4">
      <c r="D36255" s="16"/>
    </row>
    <row r="36256" spans="4:4">
      <c r="D36256" s="16"/>
    </row>
    <row r="36257" spans="4:4">
      <c r="D36257" s="16"/>
    </row>
    <row r="36258" spans="4:4">
      <c r="D36258" s="16"/>
    </row>
    <row r="36259" spans="4:4">
      <c r="D36259" s="16"/>
    </row>
    <row r="36260" spans="4:4">
      <c r="D36260" s="16"/>
    </row>
    <row r="36261" spans="4:4">
      <c r="D36261" s="16"/>
    </row>
    <row r="36262" spans="4:4">
      <c r="D36262" s="16"/>
    </row>
    <row r="36263" spans="4:4">
      <c r="D36263" s="16"/>
    </row>
    <row r="36264" spans="4:4">
      <c r="D36264" s="16"/>
    </row>
    <row r="36265" spans="4:4">
      <c r="D36265" s="16"/>
    </row>
    <row r="36266" spans="4:4">
      <c r="D36266" s="16"/>
    </row>
    <row r="36267" spans="4:4">
      <c r="D36267" s="16"/>
    </row>
    <row r="36268" spans="4:4">
      <c r="D36268" s="16"/>
    </row>
    <row r="36269" spans="4:4">
      <c r="D36269" s="16"/>
    </row>
    <row r="36270" spans="4:4">
      <c r="D36270" s="16"/>
    </row>
    <row r="36271" spans="4:4">
      <c r="D36271" s="16"/>
    </row>
    <row r="36272" spans="4:4">
      <c r="D36272" s="16"/>
    </row>
    <row r="36273" spans="4:4">
      <c r="D36273" s="16"/>
    </row>
    <row r="36274" spans="4:4">
      <c r="D36274" s="16"/>
    </row>
    <row r="36275" spans="4:4">
      <c r="D36275" s="16"/>
    </row>
    <row r="36276" spans="4:4">
      <c r="D36276" s="16"/>
    </row>
    <row r="36277" spans="4:4">
      <c r="D36277" s="16"/>
    </row>
    <row r="36278" spans="4:4">
      <c r="D36278" s="16"/>
    </row>
    <row r="36279" spans="4:4">
      <c r="D36279" s="16"/>
    </row>
    <row r="36280" spans="4:4">
      <c r="D36280" s="16"/>
    </row>
    <row r="36281" spans="4:4">
      <c r="D36281" s="16"/>
    </row>
    <row r="36282" spans="4:4">
      <c r="D36282" s="16"/>
    </row>
    <row r="36283" spans="4:4">
      <c r="D36283" s="16"/>
    </row>
    <row r="36284" spans="4:4">
      <c r="D36284" s="16"/>
    </row>
    <row r="36285" spans="4:4">
      <c r="D36285" s="16"/>
    </row>
    <row r="36286" spans="4:4">
      <c r="D36286" s="16"/>
    </row>
    <row r="36287" spans="4:4">
      <c r="D36287" s="16"/>
    </row>
    <row r="36288" spans="4:4">
      <c r="D36288" s="16"/>
    </row>
    <row r="36289" spans="4:4">
      <c r="D36289" s="16"/>
    </row>
    <row r="36290" spans="4:4">
      <c r="D36290" s="16"/>
    </row>
    <row r="36291" spans="4:4">
      <c r="D36291" s="16"/>
    </row>
    <row r="36292" spans="4:4">
      <c r="D36292" s="16"/>
    </row>
    <row r="36293" spans="4:4">
      <c r="D36293" s="16"/>
    </row>
    <row r="36294" spans="4:4">
      <c r="D36294" s="16"/>
    </row>
    <row r="36295" spans="4:4">
      <c r="D36295" s="16"/>
    </row>
    <row r="36296" spans="4:4">
      <c r="D36296" s="16"/>
    </row>
    <row r="36297" spans="4:4">
      <c r="D36297" s="16"/>
    </row>
    <row r="36298" spans="4:4">
      <c r="D36298" s="16"/>
    </row>
    <row r="36299" spans="4:4">
      <c r="D36299" s="16"/>
    </row>
    <row r="36300" spans="4:4">
      <c r="D36300" s="16"/>
    </row>
    <row r="36301" spans="4:4">
      <c r="D36301" s="16"/>
    </row>
    <row r="36302" spans="4:4">
      <c r="D36302" s="16"/>
    </row>
    <row r="36303" spans="4:4">
      <c r="D36303" s="16"/>
    </row>
    <row r="36304" spans="4:4">
      <c r="D36304" s="16"/>
    </row>
    <row r="36305" spans="4:4">
      <c r="D36305" s="16"/>
    </row>
    <row r="36306" spans="4:4">
      <c r="D36306" s="16"/>
    </row>
    <row r="36307" spans="4:4">
      <c r="D36307" s="16"/>
    </row>
    <row r="36308" spans="4:4">
      <c r="D36308" s="16"/>
    </row>
    <row r="36309" spans="4:4">
      <c r="D36309" s="16"/>
    </row>
    <row r="36310" spans="4:4">
      <c r="D36310" s="16"/>
    </row>
    <row r="36311" spans="4:4">
      <c r="D36311" s="16"/>
    </row>
    <row r="36312" spans="4:4">
      <c r="D36312" s="16"/>
    </row>
    <row r="36313" spans="4:4">
      <c r="D36313" s="16"/>
    </row>
    <row r="36314" spans="4:4">
      <c r="D36314" s="16"/>
    </row>
    <row r="36315" spans="4:4">
      <c r="D36315" s="16"/>
    </row>
    <row r="36316" spans="4:4">
      <c r="D36316" s="16"/>
    </row>
    <row r="36317" spans="4:4">
      <c r="D36317" s="16"/>
    </row>
    <row r="36318" spans="4:4">
      <c r="D36318" s="16"/>
    </row>
    <row r="36319" spans="4:4">
      <c r="D36319" s="16"/>
    </row>
    <row r="36320" spans="4:4">
      <c r="D36320" s="16"/>
    </row>
    <row r="36321" spans="4:4">
      <c r="D36321" s="16"/>
    </row>
    <row r="36322" spans="4:4">
      <c r="D36322" s="16"/>
    </row>
    <row r="36323" spans="4:4">
      <c r="D36323" s="16"/>
    </row>
    <row r="36324" spans="4:4">
      <c r="D36324" s="16"/>
    </row>
    <row r="36325" spans="4:4">
      <c r="D36325" s="16"/>
    </row>
    <row r="36326" spans="4:4">
      <c r="D36326" s="16"/>
    </row>
    <row r="36327" spans="4:4">
      <c r="D36327" s="16"/>
    </row>
    <row r="36328" spans="4:4">
      <c r="D36328" s="16"/>
    </row>
    <row r="36329" spans="4:4">
      <c r="D36329" s="16"/>
    </row>
    <row r="36330" spans="4:4">
      <c r="D36330" s="16"/>
    </row>
    <row r="36331" spans="4:4">
      <c r="D36331" s="16"/>
    </row>
    <row r="36332" spans="4:4">
      <c r="D36332" s="16"/>
    </row>
    <row r="36333" spans="4:4">
      <c r="D36333" s="16"/>
    </row>
    <row r="36334" spans="4:4">
      <c r="D36334" s="16"/>
    </row>
    <row r="36335" spans="4:4">
      <c r="D36335" s="16"/>
    </row>
    <row r="36336" spans="4:4">
      <c r="D36336" s="16"/>
    </row>
    <row r="36337" spans="4:4">
      <c r="D36337" s="16"/>
    </row>
    <row r="36338" spans="4:4">
      <c r="D36338" s="16"/>
    </row>
    <row r="36339" spans="4:4">
      <c r="D36339" s="16"/>
    </row>
    <row r="36340" spans="4:4">
      <c r="D36340" s="16"/>
    </row>
    <row r="36341" spans="4:4">
      <c r="D36341" s="16"/>
    </row>
    <row r="36342" spans="4:4">
      <c r="D36342" s="16"/>
    </row>
    <row r="36343" spans="4:4">
      <c r="D36343" s="16"/>
    </row>
    <row r="36344" spans="4:4">
      <c r="D36344" s="16"/>
    </row>
    <row r="36345" spans="4:4">
      <c r="D36345" s="16"/>
    </row>
    <row r="36346" spans="4:4">
      <c r="D36346" s="16"/>
    </row>
    <row r="36347" spans="4:4">
      <c r="D36347" s="16"/>
    </row>
    <row r="36348" spans="4:4">
      <c r="D36348" s="16"/>
    </row>
    <row r="36349" spans="4:4">
      <c r="D36349" s="16"/>
    </row>
    <row r="36350" spans="4:4">
      <c r="D36350" s="16"/>
    </row>
    <row r="36351" spans="4:4">
      <c r="D36351" s="16"/>
    </row>
    <row r="36352" spans="4:4">
      <c r="D36352" s="16"/>
    </row>
    <row r="36353" spans="4:4">
      <c r="D36353" s="16"/>
    </row>
    <row r="36354" spans="4:4">
      <c r="D36354" s="16"/>
    </row>
    <row r="36355" spans="4:4">
      <c r="D36355" s="16"/>
    </row>
    <row r="36356" spans="4:4">
      <c r="D36356" s="16"/>
    </row>
    <row r="36357" spans="4:4">
      <c r="D36357" s="16"/>
    </row>
    <row r="36358" spans="4:4">
      <c r="D36358" s="16"/>
    </row>
    <row r="36359" spans="4:4">
      <c r="D36359" s="16"/>
    </row>
    <row r="36360" spans="4:4">
      <c r="D36360" s="16"/>
    </row>
    <row r="36361" spans="4:4">
      <c r="D36361" s="16"/>
    </row>
    <row r="36362" spans="4:4">
      <c r="D36362" s="16"/>
    </row>
    <row r="36363" spans="4:4">
      <c r="D36363" s="16"/>
    </row>
    <row r="36364" spans="4:4">
      <c r="D36364" s="16"/>
    </row>
    <row r="36365" spans="4:4">
      <c r="D36365" s="16"/>
    </row>
    <row r="36366" spans="4:4">
      <c r="D36366" s="16"/>
    </row>
    <row r="36367" spans="4:4">
      <c r="D36367" s="16"/>
    </row>
    <row r="36368" spans="4:4">
      <c r="D36368" s="16"/>
    </row>
    <row r="36369" spans="4:4">
      <c r="D36369" s="16"/>
    </row>
    <row r="36370" spans="4:4">
      <c r="D36370" s="16"/>
    </row>
    <row r="36371" spans="4:4">
      <c r="D36371" s="16"/>
    </row>
    <row r="36372" spans="4:4">
      <c r="D36372" s="16"/>
    </row>
    <row r="36373" spans="4:4">
      <c r="D36373" s="16"/>
    </row>
    <row r="36374" spans="4:4">
      <c r="D36374" s="16"/>
    </row>
    <row r="36375" spans="4:4">
      <c r="D36375" s="16"/>
    </row>
    <row r="36376" spans="4:4">
      <c r="D36376" s="16"/>
    </row>
    <row r="36377" spans="4:4">
      <c r="D36377" s="16"/>
    </row>
    <row r="36378" spans="4:4">
      <c r="D36378" s="16"/>
    </row>
    <row r="36379" spans="4:4">
      <c r="D36379" s="16"/>
    </row>
    <row r="36380" spans="4:4">
      <c r="D36380" s="16"/>
    </row>
    <row r="36381" spans="4:4">
      <c r="D36381" s="16"/>
    </row>
    <row r="36382" spans="4:4">
      <c r="D36382" s="16"/>
    </row>
    <row r="36383" spans="4:4">
      <c r="D36383" s="16"/>
    </row>
    <row r="36384" spans="4:4">
      <c r="D36384" s="16"/>
    </row>
    <row r="36385" spans="4:4">
      <c r="D36385" s="16"/>
    </row>
    <row r="36386" spans="4:4">
      <c r="D36386" s="16"/>
    </row>
    <row r="36387" spans="4:4">
      <c r="D36387" s="16"/>
    </row>
    <row r="36388" spans="4:4">
      <c r="D36388" s="16"/>
    </row>
    <row r="36389" spans="4:4">
      <c r="D36389" s="16"/>
    </row>
    <row r="36390" spans="4:4">
      <c r="D36390" s="16"/>
    </row>
    <row r="36391" spans="4:4">
      <c r="D36391" s="16"/>
    </row>
    <row r="36392" spans="4:4">
      <c r="D36392" s="16"/>
    </row>
    <row r="36393" spans="4:4">
      <c r="D36393" s="16"/>
    </row>
    <row r="36394" spans="4:4">
      <c r="D36394" s="16"/>
    </row>
    <row r="36395" spans="4:4">
      <c r="D36395" s="16"/>
    </row>
    <row r="36396" spans="4:4">
      <c r="D36396" s="16"/>
    </row>
    <row r="36397" spans="4:4">
      <c r="D36397" s="16"/>
    </row>
    <row r="36398" spans="4:4">
      <c r="D36398" s="16"/>
    </row>
    <row r="36399" spans="4:4">
      <c r="D36399" s="16"/>
    </row>
    <row r="36400" spans="4:4">
      <c r="D36400" s="16"/>
    </row>
    <row r="36401" spans="4:4">
      <c r="D36401" s="16"/>
    </row>
    <row r="36402" spans="4:4">
      <c r="D36402" s="16"/>
    </row>
    <row r="36403" spans="4:4">
      <c r="D36403" s="16"/>
    </row>
    <row r="36404" spans="4:4">
      <c r="D36404" s="16"/>
    </row>
    <row r="36405" spans="4:4">
      <c r="D36405" s="16"/>
    </row>
    <row r="36406" spans="4:4">
      <c r="D36406" s="16"/>
    </row>
    <row r="36407" spans="4:4">
      <c r="D36407" s="16"/>
    </row>
    <row r="36408" spans="4:4">
      <c r="D36408" s="16"/>
    </row>
    <row r="36409" spans="4:4">
      <c r="D36409" s="16"/>
    </row>
    <row r="36410" spans="4:4">
      <c r="D36410" s="16"/>
    </row>
    <row r="36411" spans="4:4">
      <c r="D36411" s="16"/>
    </row>
    <row r="36412" spans="4:4">
      <c r="D36412" s="16"/>
    </row>
    <row r="36413" spans="4:4">
      <c r="D36413" s="16"/>
    </row>
    <row r="36414" spans="4:4">
      <c r="D36414" s="16"/>
    </row>
    <row r="36415" spans="4:4">
      <c r="D36415" s="16"/>
    </row>
    <row r="36416" spans="4:4">
      <c r="D36416" s="16"/>
    </row>
    <row r="36417" spans="4:4">
      <c r="D36417" s="16"/>
    </row>
    <row r="36418" spans="4:4">
      <c r="D36418" s="16"/>
    </row>
    <row r="36419" spans="4:4">
      <c r="D36419" s="16"/>
    </row>
    <row r="36420" spans="4:4">
      <c r="D36420" s="16"/>
    </row>
    <row r="36421" spans="4:4">
      <c r="D36421" s="16"/>
    </row>
    <row r="36422" spans="4:4">
      <c r="D36422" s="16"/>
    </row>
    <row r="36423" spans="4:4">
      <c r="D36423" s="16"/>
    </row>
    <row r="36424" spans="4:4">
      <c r="D36424" s="16"/>
    </row>
    <row r="36425" spans="4:4">
      <c r="D36425" s="16"/>
    </row>
    <row r="36426" spans="4:4">
      <c r="D36426" s="16"/>
    </row>
    <row r="36427" spans="4:4">
      <c r="D36427" s="16"/>
    </row>
    <row r="36428" spans="4:4">
      <c r="D36428" s="16"/>
    </row>
    <row r="36429" spans="4:4">
      <c r="D36429" s="16"/>
    </row>
    <row r="36430" spans="4:4">
      <c r="D36430" s="16"/>
    </row>
    <row r="36431" spans="4:4">
      <c r="D36431" s="16"/>
    </row>
    <row r="36432" spans="4:4">
      <c r="D36432" s="16"/>
    </row>
    <row r="36433" spans="4:4">
      <c r="D36433" s="16"/>
    </row>
    <row r="36434" spans="4:4">
      <c r="D36434" s="16"/>
    </row>
    <row r="36435" spans="4:4">
      <c r="D36435" s="16"/>
    </row>
    <row r="36436" spans="4:4">
      <c r="D36436" s="16"/>
    </row>
    <row r="36437" spans="4:4">
      <c r="D36437" s="16"/>
    </row>
    <row r="36438" spans="4:4">
      <c r="D36438" s="16"/>
    </row>
    <row r="36439" spans="4:4">
      <c r="D36439" s="16"/>
    </row>
    <row r="36440" spans="4:4">
      <c r="D36440" s="16"/>
    </row>
    <row r="36441" spans="4:4">
      <c r="D36441" s="16"/>
    </row>
    <row r="36442" spans="4:4">
      <c r="D36442" s="16"/>
    </row>
    <row r="36443" spans="4:4">
      <c r="D36443" s="16"/>
    </row>
    <row r="36444" spans="4:4">
      <c r="D36444" s="16"/>
    </row>
    <row r="36445" spans="4:4">
      <c r="D36445" s="16"/>
    </row>
    <row r="36446" spans="4:4">
      <c r="D36446" s="16"/>
    </row>
    <row r="36447" spans="4:4">
      <c r="D36447" s="16"/>
    </row>
    <row r="36448" spans="4:4">
      <c r="D36448" s="16"/>
    </row>
    <row r="36449" spans="4:4">
      <c r="D36449" s="16"/>
    </row>
    <row r="36450" spans="4:4">
      <c r="D36450" s="16"/>
    </row>
    <row r="36451" spans="4:4">
      <c r="D36451" s="16"/>
    </row>
    <row r="36452" spans="4:4">
      <c r="D36452" s="16"/>
    </row>
    <row r="36453" spans="4:4">
      <c r="D36453" s="16"/>
    </row>
    <row r="36454" spans="4:4">
      <c r="D36454" s="16"/>
    </row>
    <row r="36455" spans="4:4">
      <c r="D36455" s="16"/>
    </row>
    <row r="36456" spans="4:4">
      <c r="D36456" s="16"/>
    </row>
    <row r="36457" spans="4:4">
      <c r="D36457" s="16"/>
    </row>
    <row r="36458" spans="4:4">
      <c r="D36458" s="16"/>
    </row>
    <row r="36459" spans="4:4">
      <c r="D36459" s="16"/>
    </row>
    <row r="36460" spans="4:4">
      <c r="D36460" s="16"/>
    </row>
    <row r="36461" spans="4:4">
      <c r="D36461" s="16"/>
    </row>
    <row r="36462" spans="4:4">
      <c r="D36462" s="16"/>
    </row>
    <row r="36463" spans="4:4">
      <c r="D36463" s="16"/>
    </row>
    <row r="36464" spans="4:4">
      <c r="D36464" s="16"/>
    </row>
    <row r="36465" spans="4:4">
      <c r="D36465" s="16"/>
    </row>
    <row r="36466" spans="4:4">
      <c r="D36466" s="16"/>
    </row>
    <row r="36467" spans="4:4">
      <c r="D36467" s="16"/>
    </row>
    <row r="36468" spans="4:4">
      <c r="D36468" s="16"/>
    </row>
    <row r="36469" spans="4:4">
      <c r="D36469" s="16"/>
    </row>
    <row r="36470" spans="4:4">
      <c r="D36470" s="16"/>
    </row>
    <row r="36471" spans="4:4">
      <c r="D36471" s="16"/>
    </row>
    <row r="36472" spans="4:4">
      <c r="D36472" s="16"/>
    </row>
    <row r="36473" spans="4:4">
      <c r="D36473" s="16"/>
    </row>
    <row r="36474" spans="4:4">
      <c r="D36474" s="16"/>
    </row>
    <row r="36475" spans="4:4">
      <c r="D36475" s="16"/>
    </row>
    <row r="36476" spans="4:4">
      <c r="D36476" s="16"/>
    </row>
    <row r="36477" spans="4:4">
      <c r="D36477" s="16"/>
    </row>
    <row r="36478" spans="4:4">
      <c r="D36478" s="16"/>
    </row>
    <row r="36479" spans="4:4">
      <c r="D36479" s="16"/>
    </row>
    <row r="36480" spans="4:4">
      <c r="D36480" s="16"/>
    </row>
    <row r="36481" spans="4:4">
      <c r="D36481" s="16"/>
    </row>
    <row r="36482" spans="4:4">
      <c r="D36482" s="16"/>
    </row>
    <row r="36483" spans="4:4">
      <c r="D36483" s="16"/>
    </row>
    <row r="36484" spans="4:4">
      <c r="D36484" s="16"/>
    </row>
    <row r="36485" spans="4:4">
      <c r="D36485" s="16"/>
    </row>
    <row r="36486" spans="4:4">
      <c r="D36486" s="16"/>
    </row>
    <row r="36487" spans="4:4">
      <c r="D36487" s="16"/>
    </row>
    <row r="36488" spans="4:4">
      <c r="D36488" s="16"/>
    </row>
    <row r="36489" spans="4:4">
      <c r="D36489" s="16"/>
    </row>
    <row r="36490" spans="4:4">
      <c r="D36490" s="16"/>
    </row>
    <row r="36491" spans="4:4">
      <c r="D36491" s="16"/>
    </row>
    <row r="36492" spans="4:4">
      <c r="D36492" s="16"/>
    </row>
    <row r="36493" spans="4:4">
      <c r="D36493" s="16"/>
    </row>
    <row r="36494" spans="4:4">
      <c r="D36494" s="16"/>
    </row>
    <row r="36495" spans="4:4">
      <c r="D36495" s="16"/>
    </row>
    <row r="36496" spans="4:4">
      <c r="D36496" s="16"/>
    </row>
    <row r="36497" spans="4:4">
      <c r="D36497" s="16"/>
    </row>
    <row r="36498" spans="4:4">
      <c r="D36498" s="16"/>
    </row>
    <row r="36499" spans="4:4">
      <c r="D36499" s="16"/>
    </row>
    <row r="36500" spans="4:4">
      <c r="D36500" s="16"/>
    </row>
    <row r="36501" spans="4:4">
      <c r="D36501" s="16"/>
    </row>
    <row r="36502" spans="4:4">
      <c r="D36502" s="16"/>
    </row>
    <row r="36503" spans="4:4">
      <c r="D36503" s="16"/>
    </row>
    <row r="36504" spans="4:4">
      <c r="D36504" s="16"/>
    </row>
    <row r="36505" spans="4:4">
      <c r="D36505" s="16"/>
    </row>
    <row r="36506" spans="4:4">
      <c r="D36506" s="16"/>
    </row>
    <row r="36507" spans="4:4">
      <c r="D36507" s="16"/>
    </row>
    <row r="36508" spans="4:4">
      <c r="D36508" s="16"/>
    </row>
    <row r="36509" spans="4:4">
      <c r="D36509" s="16"/>
    </row>
    <row r="36510" spans="4:4">
      <c r="D36510" s="16"/>
    </row>
    <row r="36511" spans="4:4">
      <c r="D36511" s="16"/>
    </row>
    <row r="36512" spans="4:4">
      <c r="D36512" s="16"/>
    </row>
    <row r="36513" spans="4:4">
      <c r="D36513" s="16"/>
    </row>
    <row r="36514" spans="4:4">
      <c r="D36514" s="16"/>
    </row>
    <row r="36515" spans="4:4">
      <c r="D36515" s="16"/>
    </row>
    <row r="36516" spans="4:4">
      <c r="D36516" s="16"/>
    </row>
    <row r="36517" spans="4:4">
      <c r="D36517" s="16"/>
    </row>
    <row r="36518" spans="4:4">
      <c r="D36518" s="16"/>
    </row>
    <row r="36519" spans="4:4">
      <c r="D36519" s="16"/>
    </row>
    <row r="36520" spans="4:4">
      <c r="D36520" s="16"/>
    </row>
    <row r="36521" spans="4:4">
      <c r="D36521" s="16"/>
    </row>
    <row r="36522" spans="4:4">
      <c r="D36522" s="16"/>
    </row>
    <row r="36523" spans="4:4">
      <c r="D36523" s="16"/>
    </row>
    <row r="36524" spans="4:4">
      <c r="D36524" s="16"/>
    </row>
    <row r="36525" spans="4:4">
      <c r="D36525" s="16"/>
    </row>
    <row r="36526" spans="4:4">
      <c r="D36526" s="16"/>
    </row>
    <row r="36527" spans="4:4">
      <c r="D36527" s="16"/>
    </row>
    <row r="36528" spans="4:4">
      <c r="D36528" s="16"/>
    </row>
    <row r="36529" spans="4:4">
      <c r="D36529" s="16"/>
    </row>
    <row r="36530" spans="4:4">
      <c r="D36530" s="16"/>
    </row>
    <row r="36531" spans="4:4">
      <c r="D36531" s="16"/>
    </row>
    <row r="36532" spans="4:4">
      <c r="D36532" s="16"/>
    </row>
    <row r="36533" spans="4:4">
      <c r="D36533" s="16"/>
    </row>
    <row r="36534" spans="4:4">
      <c r="D36534" s="16"/>
    </row>
    <row r="36535" spans="4:4">
      <c r="D36535" s="16"/>
    </row>
    <row r="36536" spans="4:4">
      <c r="D36536" s="16"/>
    </row>
    <row r="36537" spans="4:4">
      <c r="D36537" s="16"/>
    </row>
    <row r="36538" spans="4:4">
      <c r="D36538" s="16"/>
    </row>
    <row r="36539" spans="4:4">
      <c r="D36539" s="16"/>
    </row>
    <row r="36540" spans="4:4">
      <c r="D36540" s="16"/>
    </row>
    <row r="36541" spans="4:4">
      <c r="D36541" s="16"/>
    </row>
    <row r="36542" spans="4:4">
      <c r="D36542" s="16"/>
    </row>
    <row r="36543" spans="4:4">
      <c r="D36543" s="16"/>
    </row>
    <row r="36544" spans="4:4">
      <c r="D36544" s="16"/>
    </row>
    <row r="36545" spans="4:4">
      <c r="D36545" s="16"/>
    </row>
    <row r="36546" spans="4:4">
      <c r="D36546" s="16"/>
    </row>
    <row r="36547" spans="4:4">
      <c r="D36547" s="16"/>
    </row>
    <row r="36548" spans="4:4">
      <c r="D36548" s="16"/>
    </row>
    <row r="36549" spans="4:4">
      <c r="D36549" s="16"/>
    </row>
    <row r="36550" spans="4:4">
      <c r="D36550" s="16"/>
    </row>
    <row r="36551" spans="4:4">
      <c r="D36551" s="16"/>
    </row>
    <row r="36552" spans="4:4">
      <c r="D36552" s="16"/>
    </row>
    <row r="36553" spans="4:4">
      <c r="D36553" s="16"/>
    </row>
    <row r="36554" spans="4:4">
      <c r="D36554" s="16"/>
    </row>
    <row r="36555" spans="4:4">
      <c r="D36555" s="16"/>
    </row>
    <row r="36556" spans="4:4">
      <c r="D36556" s="16"/>
    </row>
    <row r="36557" spans="4:4">
      <c r="D36557" s="16"/>
    </row>
    <row r="36558" spans="4:4">
      <c r="D36558" s="16"/>
    </row>
    <row r="36559" spans="4:4">
      <c r="D36559" s="16"/>
    </row>
    <row r="36560" spans="4:4">
      <c r="D36560" s="16"/>
    </row>
    <row r="36561" spans="4:4">
      <c r="D36561" s="16"/>
    </row>
    <row r="36562" spans="4:4">
      <c r="D36562" s="16"/>
    </row>
    <row r="36563" spans="4:4">
      <c r="D36563" s="16"/>
    </row>
    <row r="36564" spans="4:4">
      <c r="D36564" s="16"/>
    </row>
    <row r="36565" spans="4:4">
      <c r="D36565" s="16"/>
    </row>
    <row r="36566" spans="4:4">
      <c r="D36566" s="16"/>
    </row>
    <row r="36567" spans="4:4">
      <c r="D36567" s="16"/>
    </row>
    <row r="36568" spans="4:4">
      <c r="D36568" s="16"/>
    </row>
    <row r="36569" spans="4:4">
      <c r="D36569" s="16"/>
    </row>
    <row r="36570" spans="4:4">
      <c r="D36570" s="16"/>
    </row>
    <row r="36571" spans="4:4">
      <c r="D36571" s="16"/>
    </row>
    <row r="36572" spans="4:4">
      <c r="D36572" s="16"/>
    </row>
    <row r="36573" spans="4:4">
      <c r="D36573" s="16"/>
    </row>
    <row r="36574" spans="4:4">
      <c r="D36574" s="16"/>
    </row>
    <row r="36575" spans="4:4">
      <c r="D36575" s="16"/>
    </row>
    <row r="36576" spans="4:4">
      <c r="D36576" s="16"/>
    </row>
    <row r="36577" spans="4:4">
      <c r="D36577" s="16"/>
    </row>
    <row r="36578" spans="4:4">
      <c r="D36578" s="16"/>
    </row>
    <row r="36579" spans="4:4">
      <c r="D36579" s="16"/>
    </row>
    <row r="36580" spans="4:4">
      <c r="D36580" s="16"/>
    </row>
    <row r="36581" spans="4:4">
      <c r="D36581" s="16"/>
    </row>
    <row r="36582" spans="4:4">
      <c r="D36582" s="16"/>
    </row>
    <row r="36583" spans="4:4">
      <c r="D36583" s="16"/>
    </row>
    <row r="36584" spans="4:4">
      <c r="D36584" s="16"/>
    </row>
    <row r="36585" spans="4:4">
      <c r="D36585" s="16"/>
    </row>
    <row r="36586" spans="4:4">
      <c r="D36586" s="16"/>
    </row>
    <row r="36587" spans="4:4">
      <c r="D36587" s="16"/>
    </row>
    <row r="36588" spans="4:4">
      <c r="D36588" s="16"/>
    </row>
    <row r="36589" spans="4:4">
      <c r="D36589" s="16"/>
    </row>
    <row r="36590" spans="4:4">
      <c r="D36590" s="16"/>
    </row>
    <row r="36591" spans="4:4">
      <c r="D36591" s="16"/>
    </row>
    <row r="36592" spans="4:4">
      <c r="D36592" s="16"/>
    </row>
    <row r="36593" spans="4:4">
      <c r="D36593" s="16"/>
    </row>
    <row r="36594" spans="4:4">
      <c r="D36594" s="16"/>
    </row>
    <row r="36595" spans="4:4">
      <c r="D36595" s="16"/>
    </row>
    <row r="36596" spans="4:4">
      <c r="D36596" s="16"/>
    </row>
    <row r="36597" spans="4:4">
      <c r="D36597" s="16"/>
    </row>
    <row r="36598" spans="4:4">
      <c r="D36598" s="16"/>
    </row>
    <row r="36599" spans="4:4">
      <c r="D36599" s="16"/>
    </row>
    <row r="36600" spans="4:4">
      <c r="D36600" s="16"/>
    </row>
    <row r="36601" spans="4:4">
      <c r="D36601" s="16"/>
    </row>
    <row r="36602" spans="4:4">
      <c r="D36602" s="16"/>
    </row>
    <row r="36603" spans="4:4">
      <c r="D36603" s="16"/>
    </row>
    <row r="36604" spans="4:4">
      <c r="D36604" s="16"/>
    </row>
    <row r="36605" spans="4:4">
      <c r="D36605" s="16"/>
    </row>
    <row r="36606" spans="4:4">
      <c r="D36606" s="16"/>
    </row>
    <row r="36607" spans="4:4">
      <c r="D36607" s="16"/>
    </row>
    <row r="36608" spans="4:4">
      <c r="D36608" s="16"/>
    </row>
    <row r="36609" spans="4:4">
      <c r="D36609" s="16"/>
    </row>
    <row r="36610" spans="4:4">
      <c r="D36610" s="16"/>
    </row>
    <row r="36611" spans="4:4">
      <c r="D36611" s="16"/>
    </row>
    <row r="36612" spans="4:4">
      <c r="D36612" s="16"/>
    </row>
    <row r="36613" spans="4:4">
      <c r="D36613" s="16"/>
    </row>
    <row r="36614" spans="4:4">
      <c r="D36614" s="16"/>
    </row>
    <row r="36615" spans="4:4">
      <c r="D36615" s="16"/>
    </row>
    <row r="36616" spans="4:4">
      <c r="D36616" s="16"/>
    </row>
    <row r="36617" spans="4:4">
      <c r="D36617" s="16"/>
    </row>
    <row r="36618" spans="4:4">
      <c r="D36618" s="16"/>
    </row>
    <row r="36619" spans="4:4">
      <c r="D36619" s="16"/>
    </row>
    <row r="36620" spans="4:4">
      <c r="D36620" s="16"/>
    </row>
    <row r="36621" spans="4:4">
      <c r="D36621" s="16"/>
    </row>
    <row r="36622" spans="4:4">
      <c r="D36622" s="16"/>
    </row>
    <row r="36623" spans="4:4">
      <c r="D36623" s="16"/>
    </row>
    <row r="36624" spans="4:4">
      <c r="D36624" s="16"/>
    </row>
    <row r="36625" spans="4:4">
      <c r="D36625" s="16"/>
    </row>
    <row r="36626" spans="4:4">
      <c r="D36626" s="16"/>
    </row>
    <row r="36627" spans="4:4">
      <c r="D36627" s="16"/>
    </row>
    <row r="36628" spans="4:4">
      <c r="D36628" s="16"/>
    </row>
    <row r="36629" spans="4:4">
      <c r="D36629" s="16"/>
    </row>
    <row r="36630" spans="4:4">
      <c r="D36630" s="16"/>
    </row>
    <row r="36631" spans="4:4">
      <c r="D36631" s="16"/>
    </row>
    <row r="36632" spans="4:4">
      <c r="D36632" s="16"/>
    </row>
    <row r="36633" spans="4:4">
      <c r="D36633" s="16"/>
    </row>
    <row r="36634" spans="4:4">
      <c r="D36634" s="16"/>
    </row>
    <row r="36635" spans="4:4">
      <c r="D36635" s="16"/>
    </row>
    <row r="36636" spans="4:4">
      <c r="D36636" s="16"/>
    </row>
    <row r="36637" spans="4:4">
      <c r="D36637" s="16"/>
    </row>
    <row r="36638" spans="4:4">
      <c r="D36638" s="16"/>
    </row>
    <row r="36639" spans="4:4">
      <c r="D36639" s="16"/>
    </row>
    <row r="36640" spans="4:4">
      <c r="D36640" s="16"/>
    </row>
    <row r="36641" spans="4:4">
      <c r="D36641" s="16"/>
    </row>
    <row r="36642" spans="4:4">
      <c r="D36642" s="16"/>
    </row>
    <row r="36643" spans="4:4">
      <c r="D36643" s="16"/>
    </row>
    <row r="36644" spans="4:4">
      <c r="D36644" s="16"/>
    </row>
    <row r="36645" spans="4:4">
      <c r="D36645" s="16"/>
    </row>
    <row r="36646" spans="4:4">
      <c r="D36646" s="16"/>
    </row>
    <row r="36647" spans="4:4">
      <c r="D36647" s="16"/>
    </row>
    <row r="36648" spans="4:4">
      <c r="D36648" s="16"/>
    </row>
    <row r="36649" spans="4:4">
      <c r="D36649" s="16"/>
    </row>
    <row r="36650" spans="4:4">
      <c r="D36650" s="16"/>
    </row>
    <row r="36651" spans="4:4">
      <c r="D36651" s="16"/>
    </row>
    <row r="36652" spans="4:4">
      <c r="D36652" s="16"/>
    </row>
    <row r="36653" spans="4:4">
      <c r="D36653" s="16"/>
    </row>
    <row r="36654" spans="4:4">
      <c r="D36654" s="16"/>
    </row>
    <row r="36655" spans="4:4">
      <c r="D36655" s="16"/>
    </row>
    <row r="36656" spans="4:4">
      <c r="D36656" s="16"/>
    </row>
    <row r="36657" spans="4:4">
      <c r="D36657" s="16"/>
    </row>
    <row r="36658" spans="4:4">
      <c r="D36658" s="16"/>
    </row>
    <row r="36659" spans="4:4">
      <c r="D36659" s="16"/>
    </row>
    <row r="36660" spans="4:4">
      <c r="D36660" s="16"/>
    </row>
    <row r="36661" spans="4:4">
      <c r="D36661" s="16"/>
    </row>
    <row r="36662" spans="4:4">
      <c r="D36662" s="16"/>
    </row>
    <row r="36663" spans="4:4">
      <c r="D36663" s="16"/>
    </row>
    <row r="36664" spans="4:4">
      <c r="D36664" s="16"/>
    </row>
    <row r="36665" spans="4:4">
      <c r="D36665" s="16"/>
    </row>
    <row r="36666" spans="4:4">
      <c r="D36666" s="16"/>
    </row>
    <row r="36667" spans="4:4">
      <c r="D36667" s="16"/>
    </row>
    <row r="36668" spans="4:4">
      <c r="D36668" s="16"/>
    </row>
    <row r="36669" spans="4:4">
      <c r="D36669" s="16"/>
    </row>
    <row r="36670" spans="4:4">
      <c r="D36670" s="16"/>
    </row>
    <row r="36671" spans="4:4">
      <c r="D36671" s="16"/>
    </row>
    <row r="36672" spans="4:4">
      <c r="D36672" s="16"/>
    </row>
    <row r="36673" spans="4:4">
      <c r="D36673" s="16"/>
    </row>
    <row r="36674" spans="4:4">
      <c r="D36674" s="16"/>
    </row>
    <row r="36675" spans="4:4">
      <c r="D36675" s="16"/>
    </row>
    <row r="36676" spans="4:4">
      <c r="D36676" s="16"/>
    </row>
    <row r="36677" spans="4:4">
      <c r="D36677" s="16"/>
    </row>
    <row r="36678" spans="4:4">
      <c r="D36678" s="16"/>
    </row>
    <row r="36679" spans="4:4">
      <c r="D36679" s="16"/>
    </row>
    <row r="36680" spans="4:4">
      <c r="D36680" s="16"/>
    </row>
    <row r="36681" spans="4:4">
      <c r="D36681" s="16"/>
    </row>
    <row r="36682" spans="4:4">
      <c r="D36682" s="16"/>
    </row>
    <row r="36683" spans="4:4">
      <c r="D36683" s="16"/>
    </row>
    <row r="36684" spans="4:4">
      <c r="D36684" s="16"/>
    </row>
    <row r="36685" spans="4:4">
      <c r="D36685" s="16"/>
    </row>
    <row r="36686" spans="4:4">
      <c r="D36686" s="16"/>
    </row>
    <row r="36687" spans="4:4">
      <c r="D36687" s="16"/>
    </row>
    <row r="36688" spans="4:4">
      <c r="D36688" s="16"/>
    </row>
    <row r="36689" spans="4:4">
      <c r="D36689" s="16"/>
    </row>
    <row r="36690" spans="4:4">
      <c r="D36690" s="16"/>
    </row>
    <row r="36691" spans="4:4">
      <c r="D36691" s="16"/>
    </row>
    <row r="36692" spans="4:4">
      <c r="D36692" s="16"/>
    </row>
    <row r="36693" spans="4:4">
      <c r="D36693" s="16"/>
    </row>
    <row r="36694" spans="4:4">
      <c r="D36694" s="16"/>
    </row>
    <row r="36695" spans="4:4">
      <c r="D36695" s="16"/>
    </row>
    <row r="36696" spans="4:4">
      <c r="D36696" s="16"/>
    </row>
    <row r="36697" spans="4:4">
      <c r="D36697" s="16"/>
    </row>
    <row r="36698" spans="4:4">
      <c r="D36698" s="16"/>
    </row>
    <row r="36699" spans="4:4">
      <c r="D36699" s="16"/>
    </row>
    <row r="36700" spans="4:4">
      <c r="D36700" s="16"/>
    </row>
    <row r="36701" spans="4:4">
      <c r="D36701" s="16"/>
    </row>
    <row r="36702" spans="4:4">
      <c r="D36702" s="16"/>
    </row>
    <row r="36703" spans="4:4">
      <c r="D36703" s="16"/>
    </row>
    <row r="36704" spans="4:4">
      <c r="D36704" s="16"/>
    </row>
    <row r="36705" spans="4:4">
      <c r="D36705" s="16"/>
    </row>
    <row r="36706" spans="4:4">
      <c r="D36706" s="16"/>
    </row>
    <row r="36707" spans="4:4">
      <c r="D36707" s="16"/>
    </row>
    <row r="36708" spans="4:4">
      <c r="D36708" s="16"/>
    </row>
    <row r="36709" spans="4:4">
      <c r="D36709" s="16"/>
    </row>
    <row r="36710" spans="4:4">
      <c r="D36710" s="16"/>
    </row>
    <row r="36711" spans="4:4">
      <c r="D36711" s="16"/>
    </row>
    <row r="36712" spans="4:4">
      <c r="D36712" s="16"/>
    </row>
    <row r="36713" spans="4:4">
      <c r="D36713" s="16"/>
    </row>
    <row r="36714" spans="4:4">
      <c r="D36714" s="16"/>
    </row>
    <row r="36715" spans="4:4">
      <c r="D36715" s="16"/>
    </row>
    <row r="36716" spans="4:4">
      <c r="D36716" s="16"/>
    </row>
    <row r="36717" spans="4:4">
      <c r="D36717" s="16"/>
    </row>
    <row r="36718" spans="4:4">
      <c r="D36718" s="16"/>
    </row>
    <row r="36719" spans="4:4">
      <c r="D36719" s="16"/>
    </row>
    <row r="36720" spans="4:4">
      <c r="D36720" s="16"/>
    </row>
    <row r="36721" spans="4:4">
      <c r="D36721" s="16"/>
    </row>
    <row r="36722" spans="4:4">
      <c r="D36722" s="16"/>
    </row>
    <row r="36723" spans="4:4">
      <c r="D36723" s="16"/>
    </row>
    <row r="36724" spans="4:4">
      <c r="D36724" s="16"/>
    </row>
    <row r="36725" spans="4:4">
      <c r="D36725" s="16"/>
    </row>
    <row r="36726" spans="4:4">
      <c r="D36726" s="16"/>
    </row>
    <row r="36727" spans="4:4">
      <c r="D36727" s="16"/>
    </row>
    <row r="36728" spans="4:4">
      <c r="D36728" s="16"/>
    </row>
    <row r="36729" spans="4:4">
      <c r="D36729" s="16"/>
    </row>
    <row r="36730" spans="4:4">
      <c r="D36730" s="16"/>
    </row>
    <row r="36731" spans="4:4">
      <c r="D36731" s="16"/>
    </row>
    <row r="36732" spans="4:4">
      <c r="D36732" s="16"/>
    </row>
    <row r="36733" spans="4:4">
      <c r="D36733" s="16"/>
    </row>
    <row r="36734" spans="4:4">
      <c r="D36734" s="16"/>
    </row>
    <row r="36735" spans="4:4">
      <c r="D36735" s="16"/>
    </row>
    <row r="36736" spans="4:4">
      <c r="D36736" s="16"/>
    </row>
    <row r="36737" spans="4:4">
      <c r="D36737" s="16"/>
    </row>
    <row r="36738" spans="4:4">
      <c r="D36738" s="16"/>
    </row>
    <row r="36739" spans="4:4">
      <c r="D36739" s="16"/>
    </row>
    <row r="36740" spans="4:4">
      <c r="D36740" s="16"/>
    </row>
    <row r="36741" spans="4:4">
      <c r="D36741" s="16"/>
    </row>
    <row r="36742" spans="4:4">
      <c r="D36742" s="16"/>
    </row>
    <row r="36743" spans="4:4">
      <c r="D36743" s="16"/>
    </row>
    <row r="36744" spans="4:4">
      <c r="D36744" s="16"/>
    </row>
    <row r="36745" spans="4:4">
      <c r="D36745" s="16"/>
    </row>
    <row r="36746" spans="4:4">
      <c r="D36746" s="16"/>
    </row>
    <row r="36747" spans="4:4">
      <c r="D36747" s="16"/>
    </row>
    <row r="36748" spans="4:4">
      <c r="D36748" s="16"/>
    </row>
    <row r="36749" spans="4:4">
      <c r="D36749" s="16"/>
    </row>
    <row r="36750" spans="4:4">
      <c r="D36750" s="16"/>
    </row>
    <row r="36751" spans="4:4">
      <c r="D36751" s="16"/>
    </row>
    <row r="36752" spans="4:4">
      <c r="D36752" s="16"/>
    </row>
    <row r="36753" spans="4:4">
      <c r="D36753" s="16"/>
    </row>
    <row r="36754" spans="4:4">
      <c r="D36754" s="16"/>
    </row>
    <row r="36755" spans="4:4">
      <c r="D36755" s="16"/>
    </row>
    <row r="36756" spans="4:4">
      <c r="D36756" s="16"/>
    </row>
    <row r="36757" spans="4:4">
      <c r="D36757" s="16"/>
    </row>
    <row r="36758" spans="4:4">
      <c r="D36758" s="16"/>
    </row>
    <row r="36759" spans="4:4">
      <c r="D36759" s="16"/>
    </row>
    <row r="36760" spans="4:4">
      <c r="D36760" s="16"/>
    </row>
    <row r="36761" spans="4:4">
      <c r="D36761" s="16"/>
    </row>
    <row r="36762" spans="4:4">
      <c r="D36762" s="16"/>
    </row>
    <row r="36763" spans="4:4">
      <c r="D36763" s="16"/>
    </row>
    <row r="36764" spans="4:4">
      <c r="D36764" s="16"/>
    </row>
    <row r="36765" spans="4:4">
      <c r="D36765" s="16"/>
    </row>
    <row r="36766" spans="4:4">
      <c r="D36766" s="16"/>
    </row>
    <row r="36767" spans="4:4">
      <c r="D36767" s="16"/>
    </row>
    <row r="36768" spans="4:4">
      <c r="D36768" s="16"/>
    </row>
    <row r="36769" spans="4:4">
      <c r="D36769" s="16"/>
    </row>
    <row r="36770" spans="4:4">
      <c r="D36770" s="16"/>
    </row>
    <row r="36771" spans="4:4">
      <c r="D36771" s="16"/>
    </row>
    <row r="36772" spans="4:4">
      <c r="D36772" s="16"/>
    </row>
    <row r="36773" spans="4:4">
      <c r="D36773" s="16"/>
    </row>
    <row r="36774" spans="4:4">
      <c r="D36774" s="16"/>
    </row>
    <row r="36775" spans="4:4">
      <c r="D36775" s="16"/>
    </row>
    <row r="36776" spans="4:4">
      <c r="D36776" s="16"/>
    </row>
    <row r="36777" spans="4:4">
      <c r="D36777" s="16"/>
    </row>
    <row r="36778" spans="4:4">
      <c r="D36778" s="16"/>
    </row>
    <row r="36779" spans="4:4">
      <c r="D36779" s="16"/>
    </row>
    <row r="36780" spans="4:4">
      <c r="D36780" s="16"/>
    </row>
    <row r="36781" spans="4:4">
      <c r="D36781" s="16"/>
    </row>
    <row r="36782" spans="4:4">
      <c r="D36782" s="16"/>
    </row>
    <row r="36783" spans="4:4">
      <c r="D36783" s="16"/>
    </row>
    <row r="36784" spans="4:4">
      <c r="D36784" s="16"/>
    </row>
    <row r="36785" spans="4:4">
      <c r="D36785" s="16"/>
    </row>
    <row r="36786" spans="4:4">
      <c r="D36786" s="16"/>
    </row>
    <row r="36787" spans="4:4">
      <c r="D36787" s="16"/>
    </row>
    <row r="36788" spans="4:4">
      <c r="D36788" s="16"/>
    </row>
    <row r="36789" spans="4:4">
      <c r="D36789" s="16"/>
    </row>
    <row r="36790" spans="4:4">
      <c r="D36790" s="16"/>
    </row>
    <row r="36791" spans="4:4">
      <c r="D36791" s="16"/>
    </row>
    <row r="36792" spans="4:4">
      <c r="D36792" s="16"/>
    </row>
    <row r="36793" spans="4:4">
      <c r="D36793" s="16"/>
    </row>
    <row r="36794" spans="4:4">
      <c r="D36794" s="16"/>
    </row>
    <row r="36795" spans="4:4">
      <c r="D36795" s="16"/>
    </row>
    <row r="36796" spans="4:4">
      <c r="D36796" s="16"/>
    </row>
    <row r="36797" spans="4:4">
      <c r="D36797" s="16"/>
    </row>
    <row r="36798" spans="4:4">
      <c r="D36798" s="16"/>
    </row>
    <row r="36799" spans="4:4">
      <c r="D36799" s="16"/>
    </row>
    <row r="36800" spans="4:4">
      <c r="D36800" s="16"/>
    </row>
    <row r="36801" spans="4:4">
      <c r="D36801" s="16"/>
    </row>
    <row r="36802" spans="4:4">
      <c r="D36802" s="16"/>
    </row>
    <row r="36803" spans="4:4">
      <c r="D36803" s="16"/>
    </row>
    <row r="36804" spans="4:4">
      <c r="D36804" s="16"/>
    </row>
    <row r="36805" spans="4:4">
      <c r="D36805" s="16"/>
    </row>
    <row r="36806" spans="4:4">
      <c r="D36806" s="16"/>
    </row>
    <row r="36807" spans="4:4">
      <c r="D36807" s="16"/>
    </row>
    <row r="36808" spans="4:4">
      <c r="D36808" s="16"/>
    </row>
    <row r="36809" spans="4:4">
      <c r="D36809" s="16"/>
    </row>
    <row r="36810" spans="4:4">
      <c r="D36810" s="16"/>
    </row>
    <row r="36811" spans="4:4">
      <c r="D36811" s="16"/>
    </row>
    <row r="36812" spans="4:4">
      <c r="D36812" s="16"/>
    </row>
    <row r="36813" spans="4:4">
      <c r="D36813" s="16"/>
    </row>
    <row r="36814" spans="4:4">
      <c r="D36814" s="16"/>
    </row>
    <row r="36815" spans="4:4">
      <c r="D36815" s="16"/>
    </row>
    <row r="36816" spans="4:4">
      <c r="D36816" s="16"/>
    </row>
    <row r="36817" spans="4:4">
      <c r="D36817" s="16"/>
    </row>
    <row r="36818" spans="4:4">
      <c r="D36818" s="16"/>
    </row>
    <row r="36819" spans="4:4">
      <c r="D36819" s="16"/>
    </row>
    <row r="36820" spans="4:4">
      <c r="D36820" s="16"/>
    </row>
    <row r="36821" spans="4:4">
      <c r="D36821" s="16"/>
    </row>
    <row r="36822" spans="4:4">
      <c r="D36822" s="16"/>
    </row>
    <row r="36823" spans="4:4">
      <c r="D36823" s="16"/>
    </row>
    <row r="36824" spans="4:4">
      <c r="D36824" s="16"/>
    </row>
    <row r="36825" spans="4:4">
      <c r="D36825" s="16"/>
    </row>
    <row r="36826" spans="4:4">
      <c r="D36826" s="16"/>
    </row>
    <row r="36827" spans="4:4">
      <c r="D36827" s="16"/>
    </row>
    <row r="36828" spans="4:4">
      <c r="D36828" s="16"/>
    </row>
    <row r="36829" spans="4:4">
      <c r="D36829" s="16"/>
    </row>
    <row r="36830" spans="4:4">
      <c r="D36830" s="16"/>
    </row>
    <row r="36831" spans="4:4">
      <c r="D36831" s="16"/>
    </row>
    <row r="36832" spans="4:4">
      <c r="D36832" s="16"/>
    </row>
    <row r="36833" spans="4:4">
      <c r="D36833" s="16"/>
    </row>
    <row r="36834" spans="4:4">
      <c r="D36834" s="16"/>
    </row>
    <row r="36835" spans="4:4">
      <c r="D36835" s="16"/>
    </row>
    <row r="36836" spans="4:4">
      <c r="D36836" s="16"/>
    </row>
    <row r="36837" spans="4:4">
      <c r="D36837" s="16"/>
    </row>
    <row r="36838" spans="4:4">
      <c r="D36838" s="16"/>
    </row>
    <row r="36839" spans="4:4">
      <c r="D36839" s="16"/>
    </row>
    <row r="36840" spans="4:4">
      <c r="D36840" s="16"/>
    </row>
    <row r="36841" spans="4:4">
      <c r="D36841" s="16"/>
    </row>
    <row r="36842" spans="4:4">
      <c r="D36842" s="16"/>
    </row>
    <row r="36843" spans="4:4">
      <c r="D36843" s="16"/>
    </row>
    <row r="36844" spans="4:4">
      <c r="D36844" s="16"/>
    </row>
    <row r="36845" spans="4:4">
      <c r="D36845" s="16"/>
    </row>
    <row r="36846" spans="4:4">
      <c r="D36846" s="16"/>
    </row>
    <row r="36847" spans="4:4">
      <c r="D36847" s="16"/>
    </row>
    <row r="36848" spans="4:4">
      <c r="D36848" s="16"/>
    </row>
    <row r="36849" spans="4:4">
      <c r="D36849" s="16"/>
    </row>
    <row r="36850" spans="4:4">
      <c r="D36850" s="16"/>
    </row>
    <row r="36851" spans="4:4">
      <c r="D36851" s="16"/>
    </row>
    <row r="36852" spans="4:4">
      <c r="D36852" s="16"/>
    </row>
    <row r="36853" spans="4:4">
      <c r="D36853" s="16"/>
    </row>
    <row r="36854" spans="4:4">
      <c r="D36854" s="16"/>
    </row>
    <row r="36855" spans="4:4">
      <c r="D36855" s="16"/>
    </row>
    <row r="36856" spans="4:4">
      <c r="D36856" s="16"/>
    </row>
    <row r="36857" spans="4:4">
      <c r="D36857" s="16"/>
    </row>
    <row r="36858" spans="4:4">
      <c r="D36858" s="16"/>
    </row>
    <row r="36859" spans="4:4">
      <c r="D36859" s="16"/>
    </row>
    <row r="36860" spans="4:4">
      <c r="D36860" s="16"/>
    </row>
    <row r="36861" spans="4:4">
      <c r="D36861" s="16"/>
    </row>
    <row r="36862" spans="4:4">
      <c r="D36862" s="16"/>
    </row>
    <row r="36863" spans="4:4">
      <c r="D36863" s="16"/>
    </row>
    <row r="36864" spans="4:4">
      <c r="D36864" s="16"/>
    </row>
    <row r="36865" spans="4:4">
      <c r="D36865" s="16"/>
    </row>
    <row r="36866" spans="4:4">
      <c r="D36866" s="16"/>
    </row>
    <row r="36867" spans="4:4">
      <c r="D36867" s="16"/>
    </row>
    <row r="36868" spans="4:4">
      <c r="D36868" s="16"/>
    </row>
    <row r="36869" spans="4:4">
      <c r="D36869" s="16"/>
    </row>
    <row r="36870" spans="4:4">
      <c r="D36870" s="16"/>
    </row>
    <row r="36871" spans="4:4">
      <c r="D36871" s="16"/>
    </row>
    <row r="36872" spans="4:4">
      <c r="D36872" s="16"/>
    </row>
    <row r="36873" spans="4:4">
      <c r="D36873" s="16"/>
    </row>
    <row r="36874" spans="4:4">
      <c r="D36874" s="16"/>
    </row>
    <row r="36875" spans="4:4">
      <c r="D36875" s="16"/>
    </row>
    <row r="36876" spans="4:4">
      <c r="D36876" s="16"/>
    </row>
    <row r="36877" spans="4:4">
      <c r="D36877" s="16"/>
    </row>
    <row r="36878" spans="4:4">
      <c r="D36878" s="16"/>
    </row>
    <row r="36879" spans="4:4">
      <c r="D36879" s="16"/>
    </row>
    <row r="36880" spans="4:4">
      <c r="D36880" s="16"/>
    </row>
    <row r="36881" spans="4:4">
      <c r="D36881" s="16"/>
    </row>
    <row r="36882" spans="4:4">
      <c r="D36882" s="16"/>
    </row>
    <row r="36883" spans="4:4">
      <c r="D36883" s="16"/>
    </row>
    <row r="36884" spans="4:4">
      <c r="D36884" s="16"/>
    </row>
    <row r="36885" spans="4:4">
      <c r="D36885" s="16"/>
    </row>
    <row r="36886" spans="4:4">
      <c r="D36886" s="16"/>
    </row>
    <row r="36887" spans="4:4">
      <c r="D36887" s="16"/>
    </row>
    <row r="36888" spans="4:4">
      <c r="D36888" s="16"/>
    </row>
    <row r="36889" spans="4:4">
      <c r="D36889" s="16"/>
    </row>
    <row r="36890" spans="4:4">
      <c r="D36890" s="16"/>
    </row>
    <row r="36891" spans="4:4">
      <c r="D36891" s="16"/>
    </row>
    <row r="36892" spans="4:4">
      <c r="D36892" s="16"/>
    </row>
    <row r="36893" spans="4:4">
      <c r="D36893" s="16"/>
    </row>
    <row r="36894" spans="4:4">
      <c r="D36894" s="16"/>
    </row>
    <row r="36895" spans="4:4">
      <c r="D36895" s="16"/>
    </row>
    <row r="36896" spans="4:4">
      <c r="D36896" s="16"/>
    </row>
    <row r="36897" spans="4:4">
      <c r="D36897" s="16"/>
    </row>
    <row r="36898" spans="4:4">
      <c r="D36898" s="16"/>
    </row>
    <row r="36899" spans="4:4">
      <c r="D36899" s="16"/>
    </row>
    <row r="36900" spans="4:4">
      <c r="D36900" s="16"/>
    </row>
    <row r="36901" spans="4:4">
      <c r="D36901" s="16"/>
    </row>
    <row r="36902" spans="4:4">
      <c r="D36902" s="16"/>
    </row>
    <row r="36903" spans="4:4">
      <c r="D36903" s="16"/>
    </row>
    <row r="36904" spans="4:4">
      <c r="D36904" s="16"/>
    </row>
    <row r="36905" spans="4:4">
      <c r="D36905" s="16"/>
    </row>
    <row r="36906" spans="4:4">
      <c r="D36906" s="16"/>
    </row>
    <row r="36907" spans="4:4">
      <c r="D36907" s="16"/>
    </row>
    <row r="36908" spans="4:4">
      <c r="D36908" s="16"/>
    </row>
    <row r="36909" spans="4:4">
      <c r="D36909" s="16"/>
    </row>
    <row r="36910" spans="4:4">
      <c r="D36910" s="16"/>
    </row>
    <row r="36911" spans="4:4">
      <c r="D36911" s="16"/>
    </row>
    <row r="36912" spans="4:4">
      <c r="D36912" s="16"/>
    </row>
    <row r="36913" spans="4:4">
      <c r="D36913" s="16"/>
    </row>
    <row r="36914" spans="4:4">
      <c r="D36914" s="16"/>
    </row>
    <row r="36915" spans="4:4">
      <c r="D36915" s="16"/>
    </row>
    <row r="36916" spans="4:4">
      <c r="D36916" s="16"/>
    </row>
    <row r="36917" spans="4:4">
      <c r="D36917" s="16"/>
    </row>
    <row r="36918" spans="4:4">
      <c r="D36918" s="16"/>
    </row>
    <row r="36919" spans="4:4">
      <c r="D36919" s="16"/>
    </row>
    <row r="36920" spans="4:4">
      <c r="D36920" s="16"/>
    </row>
    <row r="36921" spans="4:4">
      <c r="D36921" s="16"/>
    </row>
    <row r="36922" spans="4:4">
      <c r="D36922" s="16"/>
    </row>
    <row r="36923" spans="4:4">
      <c r="D36923" s="16"/>
    </row>
    <row r="36924" spans="4:4">
      <c r="D36924" s="16"/>
    </row>
    <row r="36925" spans="4:4">
      <c r="D36925" s="16"/>
    </row>
    <row r="36926" spans="4:4">
      <c r="D36926" s="16"/>
    </row>
    <row r="36927" spans="4:4">
      <c r="D36927" s="16"/>
    </row>
    <row r="36928" spans="4:4">
      <c r="D36928" s="16"/>
    </row>
    <row r="36929" spans="4:4">
      <c r="D36929" s="16"/>
    </row>
    <row r="36930" spans="4:4">
      <c r="D36930" s="16"/>
    </row>
    <row r="36931" spans="4:4">
      <c r="D36931" s="16"/>
    </row>
    <row r="36932" spans="4:4">
      <c r="D36932" s="16"/>
    </row>
    <row r="36933" spans="4:4">
      <c r="D36933" s="16"/>
    </row>
    <row r="36934" spans="4:4">
      <c r="D36934" s="16"/>
    </row>
    <row r="36935" spans="4:4">
      <c r="D36935" s="16"/>
    </row>
    <row r="36936" spans="4:4">
      <c r="D36936" s="16"/>
    </row>
    <row r="36937" spans="4:4">
      <c r="D36937" s="16"/>
    </row>
    <row r="36938" spans="4:4">
      <c r="D36938" s="16"/>
    </row>
    <row r="36939" spans="4:4">
      <c r="D36939" s="16"/>
    </row>
    <row r="36940" spans="4:4">
      <c r="D36940" s="16"/>
    </row>
    <row r="36941" spans="4:4">
      <c r="D36941" s="16"/>
    </row>
    <row r="36942" spans="4:4">
      <c r="D36942" s="16"/>
    </row>
    <row r="36943" spans="4:4">
      <c r="D36943" s="16"/>
    </row>
    <row r="36944" spans="4:4">
      <c r="D36944" s="16"/>
    </row>
    <row r="36945" spans="4:4">
      <c r="D36945" s="16"/>
    </row>
    <row r="36946" spans="4:4">
      <c r="D36946" s="16"/>
    </row>
    <row r="36947" spans="4:4">
      <c r="D36947" s="16"/>
    </row>
    <row r="36948" spans="4:4">
      <c r="D36948" s="16"/>
    </row>
    <row r="36949" spans="4:4">
      <c r="D36949" s="16"/>
    </row>
    <row r="36950" spans="4:4">
      <c r="D36950" s="16"/>
    </row>
    <row r="36951" spans="4:4">
      <c r="D36951" s="16"/>
    </row>
    <row r="36952" spans="4:4">
      <c r="D36952" s="16"/>
    </row>
    <row r="36953" spans="4:4">
      <c r="D36953" s="16"/>
    </row>
    <row r="36954" spans="4:4">
      <c r="D36954" s="16"/>
    </row>
    <row r="36955" spans="4:4">
      <c r="D36955" s="16"/>
    </row>
    <row r="36956" spans="4:4">
      <c r="D36956" s="16"/>
    </row>
    <row r="36957" spans="4:4">
      <c r="D36957" s="16"/>
    </row>
    <row r="36958" spans="4:4">
      <c r="D36958" s="16"/>
    </row>
    <row r="36959" spans="4:4">
      <c r="D36959" s="16"/>
    </row>
    <row r="36960" spans="4:4">
      <c r="D36960" s="16"/>
    </row>
    <row r="36961" spans="4:4">
      <c r="D36961" s="16"/>
    </row>
    <row r="36962" spans="4:4">
      <c r="D36962" s="16"/>
    </row>
    <row r="36963" spans="4:4">
      <c r="D36963" s="16"/>
    </row>
    <row r="36964" spans="4:4">
      <c r="D36964" s="16"/>
    </row>
    <row r="36965" spans="4:4">
      <c r="D36965" s="16"/>
    </row>
    <row r="36966" spans="4:4">
      <c r="D36966" s="16"/>
    </row>
    <row r="36967" spans="4:4">
      <c r="D36967" s="16"/>
    </row>
    <row r="36968" spans="4:4">
      <c r="D36968" s="16"/>
    </row>
    <row r="36969" spans="4:4">
      <c r="D36969" s="16"/>
    </row>
    <row r="36970" spans="4:4">
      <c r="D36970" s="16"/>
    </row>
    <row r="36971" spans="4:4">
      <c r="D36971" s="16"/>
    </row>
    <row r="36972" spans="4:4">
      <c r="D36972" s="16"/>
    </row>
    <row r="36973" spans="4:4">
      <c r="D36973" s="16"/>
    </row>
    <row r="36974" spans="4:4">
      <c r="D36974" s="16"/>
    </row>
    <row r="36975" spans="4:4">
      <c r="D36975" s="16"/>
    </row>
    <row r="36976" spans="4:4">
      <c r="D36976" s="16"/>
    </row>
    <row r="36977" spans="4:4">
      <c r="D36977" s="16"/>
    </row>
    <row r="36978" spans="4:4">
      <c r="D36978" s="16"/>
    </row>
    <row r="36979" spans="4:4">
      <c r="D36979" s="16"/>
    </row>
    <row r="36980" spans="4:4">
      <c r="D36980" s="16"/>
    </row>
    <row r="36981" spans="4:4">
      <c r="D36981" s="16"/>
    </row>
    <row r="36982" spans="4:4">
      <c r="D36982" s="16"/>
    </row>
    <row r="36983" spans="4:4">
      <c r="D36983" s="16"/>
    </row>
    <row r="36984" spans="4:4">
      <c r="D36984" s="16"/>
    </row>
    <row r="36985" spans="4:4">
      <c r="D36985" s="16"/>
    </row>
    <row r="36986" spans="4:4">
      <c r="D36986" s="16"/>
    </row>
    <row r="36987" spans="4:4">
      <c r="D36987" s="16"/>
    </row>
    <row r="36988" spans="4:4">
      <c r="D36988" s="16"/>
    </row>
    <row r="36989" spans="4:4">
      <c r="D36989" s="16"/>
    </row>
    <row r="36990" spans="4:4">
      <c r="D36990" s="16"/>
    </row>
    <row r="36991" spans="4:4">
      <c r="D36991" s="16"/>
    </row>
    <row r="36992" spans="4:4">
      <c r="D36992" s="16"/>
    </row>
    <row r="36993" spans="4:4">
      <c r="D36993" s="16"/>
    </row>
    <row r="36994" spans="4:4">
      <c r="D36994" s="16"/>
    </row>
    <row r="36995" spans="4:4">
      <c r="D36995" s="16"/>
    </row>
    <row r="36996" spans="4:4">
      <c r="D36996" s="16"/>
    </row>
    <row r="36997" spans="4:4">
      <c r="D36997" s="16"/>
    </row>
    <row r="36998" spans="4:4">
      <c r="D36998" s="16"/>
    </row>
    <row r="36999" spans="4:4">
      <c r="D36999" s="16"/>
    </row>
    <row r="37000" spans="4:4">
      <c r="D37000" s="16"/>
    </row>
    <row r="37001" spans="4:4">
      <c r="D37001" s="16"/>
    </row>
    <row r="37002" spans="4:4">
      <c r="D37002" s="16"/>
    </row>
    <row r="37003" spans="4:4">
      <c r="D37003" s="16"/>
    </row>
    <row r="37004" spans="4:4">
      <c r="D37004" s="16"/>
    </row>
    <row r="37005" spans="4:4">
      <c r="D37005" s="16"/>
    </row>
    <row r="37006" spans="4:4">
      <c r="D37006" s="16"/>
    </row>
    <row r="37007" spans="4:4">
      <c r="D37007" s="16"/>
    </row>
    <row r="37008" spans="4:4">
      <c r="D37008" s="16"/>
    </row>
    <row r="37009" spans="4:4">
      <c r="D37009" s="16"/>
    </row>
    <row r="37010" spans="4:4">
      <c r="D37010" s="16"/>
    </row>
    <row r="37011" spans="4:4">
      <c r="D37011" s="16"/>
    </row>
    <row r="37012" spans="4:4">
      <c r="D37012" s="16"/>
    </row>
    <row r="37013" spans="4:4">
      <c r="D37013" s="16"/>
    </row>
    <row r="37014" spans="4:4">
      <c r="D37014" s="16"/>
    </row>
    <row r="37015" spans="4:4">
      <c r="D37015" s="16"/>
    </row>
    <row r="37016" spans="4:4">
      <c r="D37016" s="16"/>
    </row>
    <row r="37017" spans="4:4">
      <c r="D37017" s="16"/>
    </row>
    <row r="37018" spans="4:4">
      <c r="D37018" s="16"/>
    </row>
    <row r="37019" spans="4:4">
      <c r="D37019" s="16"/>
    </row>
    <row r="37020" spans="4:4">
      <c r="D37020" s="16"/>
    </row>
    <row r="37021" spans="4:4">
      <c r="D37021" s="16"/>
    </row>
    <row r="37022" spans="4:4">
      <c r="D37022" s="16"/>
    </row>
    <row r="37023" spans="4:4">
      <c r="D37023" s="16"/>
    </row>
    <row r="37024" spans="4:4">
      <c r="D37024" s="16"/>
    </row>
    <row r="37025" spans="4:4">
      <c r="D37025" s="16"/>
    </row>
    <row r="37026" spans="4:4">
      <c r="D37026" s="16"/>
    </row>
    <row r="37027" spans="4:4">
      <c r="D37027" s="16"/>
    </row>
    <row r="37028" spans="4:4">
      <c r="D37028" s="16"/>
    </row>
    <row r="37029" spans="4:4">
      <c r="D37029" s="16"/>
    </row>
    <row r="37030" spans="4:4">
      <c r="D37030" s="16"/>
    </row>
    <row r="37031" spans="4:4">
      <c r="D37031" s="16"/>
    </row>
    <row r="37032" spans="4:4">
      <c r="D37032" s="16"/>
    </row>
    <row r="37033" spans="4:4">
      <c r="D37033" s="16"/>
    </row>
    <row r="37034" spans="4:4">
      <c r="D37034" s="16"/>
    </row>
    <row r="37035" spans="4:4">
      <c r="D37035" s="16"/>
    </row>
    <row r="37036" spans="4:4">
      <c r="D37036" s="16"/>
    </row>
    <row r="37037" spans="4:4">
      <c r="D37037" s="16"/>
    </row>
    <row r="37038" spans="4:4">
      <c r="D37038" s="16"/>
    </row>
    <row r="37039" spans="4:4">
      <c r="D37039" s="16"/>
    </row>
    <row r="37040" spans="4:4">
      <c r="D37040" s="16"/>
    </row>
    <row r="37041" spans="4:4">
      <c r="D37041" s="16"/>
    </row>
    <row r="37042" spans="4:4">
      <c r="D37042" s="16"/>
    </row>
    <row r="37043" spans="4:4">
      <c r="D37043" s="16"/>
    </row>
    <row r="37044" spans="4:4">
      <c r="D37044" s="16"/>
    </row>
    <row r="37045" spans="4:4">
      <c r="D37045" s="16"/>
    </row>
    <row r="37046" spans="4:4">
      <c r="D37046" s="16"/>
    </row>
    <row r="37047" spans="4:4">
      <c r="D37047" s="16"/>
    </row>
    <row r="37048" spans="4:4">
      <c r="D37048" s="16"/>
    </row>
    <row r="37049" spans="4:4">
      <c r="D37049" s="16"/>
    </row>
    <row r="37050" spans="4:4">
      <c r="D37050" s="16"/>
    </row>
    <row r="37051" spans="4:4">
      <c r="D37051" s="16"/>
    </row>
    <row r="37052" spans="4:4">
      <c r="D37052" s="16"/>
    </row>
    <row r="37053" spans="4:4">
      <c r="D37053" s="16"/>
    </row>
    <row r="37054" spans="4:4">
      <c r="D37054" s="16"/>
    </row>
    <row r="37055" spans="4:4">
      <c r="D37055" s="16"/>
    </row>
    <row r="37056" spans="4:4">
      <c r="D37056" s="16"/>
    </row>
    <row r="37057" spans="4:4">
      <c r="D37057" s="16"/>
    </row>
    <row r="37058" spans="4:4">
      <c r="D37058" s="16"/>
    </row>
    <row r="37059" spans="4:4">
      <c r="D37059" s="16"/>
    </row>
    <row r="37060" spans="4:4">
      <c r="D37060" s="16"/>
    </row>
    <row r="37061" spans="4:4">
      <c r="D37061" s="16"/>
    </row>
    <row r="37062" spans="4:4">
      <c r="D37062" s="16"/>
    </row>
    <row r="37063" spans="4:4">
      <c r="D37063" s="16"/>
    </row>
    <row r="37064" spans="4:4">
      <c r="D37064" s="16"/>
    </row>
    <row r="37065" spans="4:4">
      <c r="D37065" s="16"/>
    </row>
    <row r="37066" spans="4:4">
      <c r="D37066" s="16"/>
    </row>
    <row r="37067" spans="4:4">
      <c r="D37067" s="16"/>
    </row>
    <row r="37068" spans="4:4">
      <c r="D37068" s="16"/>
    </row>
    <row r="37069" spans="4:4">
      <c r="D37069" s="16"/>
    </row>
    <row r="37070" spans="4:4">
      <c r="D37070" s="16"/>
    </row>
    <row r="37071" spans="4:4">
      <c r="D37071" s="16"/>
    </row>
    <row r="37072" spans="4:4">
      <c r="D37072" s="16"/>
    </row>
    <row r="37073" spans="4:4">
      <c r="D37073" s="16"/>
    </row>
    <row r="37074" spans="4:4">
      <c r="D37074" s="16"/>
    </row>
    <row r="37075" spans="4:4">
      <c r="D37075" s="16"/>
    </row>
    <row r="37076" spans="4:4">
      <c r="D37076" s="16"/>
    </row>
    <row r="37077" spans="4:4">
      <c r="D37077" s="16"/>
    </row>
    <row r="37078" spans="4:4">
      <c r="D37078" s="16"/>
    </row>
    <row r="37079" spans="4:4">
      <c r="D37079" s="16"/>
    </row>
    <row r="37080" spans="4:4">
      <c r="D37080" s="16"/>
    </row>
    <row r="37081" spans="4:4">
      <c r="D37081" s="16"/>
    </row>
    <row r="37082" spans="4:4">
      <c r="D37082" s="16"/>
    </row>
    <row r="37083" spans="4:4">
      <c r="D37083" s="16"/>
    </row>
    <row r="37084" spans="4:4">
      <c r="D37084" s="16"/>
    </row>
    <row r="37085" spans="4:4">
      <c r="D37085" s="16"/>
    </row>
    <row r="37086" spans="4:4">
      <c r="D37086" s="16"/>
    </row>
    <row r="37087" spans="4:4">
      <c r="D37087" s="16"/>
    </row>
    <row r="37088" spans="4:4">
      <c r="D37088" s="16"/>
    </row>
    <row r="37089" spans="4:4">
      <c r="D37089" s="16"/>
    </row>
    <row r="37090" spans="4:4">
      <c r="D37090" s="16"/>
    </row>
    <row r="37091" spans="4:4">
      <c r="D37091" s="16"/>
    </row>
    <row r="37092" spans="4:4">
      <c r="D37092" s="16"/>
    </row>
    <row r="37093" spans="4:4">
      <c r="D37093" s="16"/>
    </row>
    <row r="37094" spans="4:4">
      <c r="D37094" s="16"/>
    </row>
    <row r="37095" spans="4:4">
      <c r="D37095" s="16"/>
    </row>
    <row r="37096" spans="4:4">
      <c r="D37096" s="16"/>
    </row>
    <row r="37097" spans="4:4">
      <c r="D37097" s="16"/>
    </row>
    <row r="37098" spans="4:4">
      <c r="D37098" s="16"/>
    </row>
    <row r="37099" spans="4:4">
      <c r="D37099" s="16"/>
    </row>
    <row r="37100" spans="4:4">
      <c r="D37100" s="16"/>
    </row>
    <row r="37101" spans="4:4">
      <c r="D37101" s="16"/>
    </row>
    <row r="37102" spans="4:4">
      <c r="D37102" s="16"/>
    </row>
    <row r="37103" spans="4:4">
      <c r="D37103" s="16"/>
    </row>
    <row r="37104" spans="4:4">
      <c r="D37104" s="16"/>
    </row>
    <row r="37105" spans="4:4">
      <c r="D37105" s="16"/>
    </row>
    <row r="37106" spans="4:4">
      <c r="D37106" s="16"/>
    </row>
    <row r="37107" spans="4:4">
      <c r="D37107" s="16"/>
    </row>
    <row r="37108" spans="4:4">
      <c r="D37108" s="16"/>
    </row>
    <row r="37109" spans="4:4">
      <c r="D37109" s="16"/>
    </row>
    <row r="37110" spans="4:4">
      <c r="D37110" s="16"/>
    </row>
    <row r="37111" spans="4:4">
      <c r="D37111" s="16"/>
    </row>
    <row r="37112" spans="4:4">
      <c r="D37112" s="16"/>
    </row>
    <row r="37113" spans="4:4">
      <c r="D37113" s="16"/>
    </row>
    <row r="37114" spans="4:4">
      <c r="D37114" s="16"/>
    </row>
    <row r="37115" spans="4:4">
      <c r="D37115" s="16"/>
    </row>
    <row r="37116" spans="4:4">
      <c r="D37116" s="16"/>
    </row>
    <row r="37117" spans="4:4">
      <c r="D37117" s="16"/>
    </row>
    <row r="37118" spans="4:4">
      <c r="D37118" s="16"/>
    </row>
    <row r="37119" spans="4:4">
      <c r="D37119" s="16"/>
    </row>
    <row r="37120" spans="4:4">
      <c r="D37120" s="16"/>
    </row>
    <row r="37121" spans="4:4">
      <c r="D37121" s="16"/>
    </row>
    <row r="37122" spans="4:4">
      <c r="D37122" s="16"/>
    </row>
    <row r="37123" spans="4:4">
      <c r="D37123" s="16"/>
    </row>
    <row r="37124" spans="4:4">
      <c r="D37124" s="16"/>
    </row>
    <row r="37125" spans="4:4">
      <c r="D37125" s="16"/>
    </row>
    <row r="37126" spans="4:4">
      <c r="D37126" s="16"/>
    </row>
    <row r="37127" spans="4:4">
      <c r="D37127" s="16"/>
    </row>
    <row r="37128" spans="4:4">
      <c r="D37128" s="16"/>
    </row>
    <row r="37129" spans="4:4">
      <c r="D37129" s="16"/>
    </row>
    <row r="37130" spans="4:4">
      <c r="D37130" s="16"/>
    </row>
    <row r="37131" spans="4:4">
      <c r="D37131" s="16"/>
    </row>
    <row r="37132" spans="4:4">
      <c r="D37132" s="16"/>
    </row>
    <row r="37133" spans="4:4">
      <c r="D37133" s="16"/>
    </row>
    <row r="37134" spans="4:4">
      <c r="D37134" s="16"/>
    </row>
    <row r="37135" spans="4:4">
      <c r="D37135" s="16"/>
    </row>
    <row r="37136" spans="4:4">
      <c r="D37136" s="16"/>
    </row>
    <row r="37137" spans="4:4">
      <c r="D37137" s="16"/>
    </row>
    <row r="37138" spans="4:4">
      <c r="D37138" s="16"/>
    </row>
    <row r="37139" spans="4:4">
      <c r="D37139" s="16"/>
    </row>
    <row r="37140" spans="4:4">
      <c r="D37140" s="16"/>
    </row>
    <row r="37141" spans="4:4">
      <c r="D37141" s="16"/>
    </row>
    <row r="37142" spans="4:4">
      <c r="D37142" s="16"/>
    </row>
    <row r="37143" spans="4:4">
      <c r="D37143" s="16"/>
    </row>
    <row r="37144" spans="4:4">
      <c r="D37144" s="16"/>
    </row>
    <row r="37145" spans="4:4">
      <c r="D37145" s="16"/>
    </row>
    <row r="37146" spans="4:4">
      <c r="D37146" s="16"/>
    </row>
    <row r="37147" spans="4:4">
      <c r="D37147" s="16"/>
    </row>
    <row r="37148" spans="4:4">
      <c r="D37148" s="16"/>
    </row>
    <row r="37149" spans="4:4">
      <c r="D37149" s="16"/>
    </row>
    <row r="37150" spans="4:4">
      <c r="D37150" s="16"/>
    </row>
    <row r="37151" spans="4:4">
      <c r="D37151" s="16"/>
    </row>
    <row r="37152" spans="4:4">
      <c r="D37152" s="16"/>
    </row>
    <row r="37153" spans="4:4">
      <c r="D37153" s="16"/>
    </row>
    <row r="37154" spans="4:4">
      <c r="D37154" s="16"/>
    </row>
    <row r="37155" spans="4:4">
      <c r="D37155" s="16"/>
    </row>
    <row r="37156" spans="4:4">
      <c r="D37156" s="16"/>
    </row>
    <row r="37157" spans="4:4">
      <c r="D37157" s="16"/>
    </row>
    <row r="37158" spans="4:4">
      <c r="D37158" s="16"/>
    </row>
    <row r="37159" spans="4:4">
      <c r="D37159" s="16"/>
    </row>
    <row r="37160" spans="4:4">
      <c r="D37160" s="16"/>
    </row>
    <row r="37161" spans="4:4">
      <c r="D37161" s="16"/>
    </row>
    <row r="37162" spans="4:4">
      <c r="D37162" s="16"/>
    </row>
    <row r="37163" spans="4:4">
      <c r="D37163" s="16"/>
    </row>
    <row r="37164" spans="4:4">
      <c r="D37164" s="16"/>
    </row>
    <row r="37165" spans="4:4">
      <c r="D37165" s="16"/>
    </row>
    <row r="37166" spans="4:4">
      <c r="D37166" s="16"/>
    </row>
    <row r="37167" spans="4:4">
      <c r="D37167" s="16"/>
    </row>
    <row r="37168" spans="4:4">
      <c r="D37168" s="16"/>
    </row>
    <row r="37169" spans="4:4">
      <c r="D37169" s="16"/>
    </row>
    <row r="37170" spans="4:4">
      <c r="D37170" s="16"/>
    </row>
    <row r="37171" spans="4:4">
      <c r="D37171" s="16"/>
    </row>
    <row r="37172" spans="4:4">
      <c r="D37172" s="16"/>
    </row>
    <row r="37173" spans="4:4">
      <c r="D37173" s="16"/>
    </row>
    <row r="37174" spans="4:4">
      <c r="D37174" s="16"/>
    </row>
    <row r="37175" spans="4:4">
      <c r="D37175" s="16"/>
    </row>
    <row r="37176" spans="4:4">
      <c r="D37176" s="16"/>
    </row>
    <row r="37177" spans="4:4">
      <c r="D37177" s="16"/>
    </row>
    <row r="37178" spans="4:4">
      <c r="D37178" s="16"/>
    </row>
    <row r="37179" spans="4:4">
      <c r="D37179" s="16"/>
    </row>
    <row r="37180" spans="4:4">
      <c r="D37180" s="16"/>
    </row>
    <row r="37181" spans="4:4">
      <c r="D37181" s="16"/>
    </row>
    <row r="37182" spans="4:4">
      <c r="D37182" s="16"/>
    </row>
    <row r="37183" spans="4:4">
      <c r="D37183" s="16"/>
    </row>
    <row r="37184" spans="4:4">
      <c r="D37184" s="16"/>
    </row>
    <row r="37185" spans="4:4">
      <c r="D37185" s="16"/>
    </row>
    <row r="37186" spans="4:4">
      <c r="D37186" s="16"/>
    </row>
    <row r="37187" spans="4:4">
      <c r="D37187" s="16"/>
    </row>
    <row r="37188" spans="4:4">
      <c r="D37188" s="16"/>
    </row>
    <row r="37189" spans="4:4">
      <c r="D37189" s="16"/>
    </row>
    <row r="37190" spans="4:4">
      <c r="D37190" s="16"/>
    </row>
    <row r="37191" spans="4:4">
      <c r="D37191" s="16"/>
    </row>
    <row r="37192" spans="4:4">
      <c r="D37192" s="16"/>
    </row>
    <row r="37193" spans="4:4">
      <c r="D37193" s="16"/>
    </row>
    <row r="37194" spans="4:4">
      <c r="D37194" s="16"/>
    </row>
    <row r="37195" spans="4:4">
      <c r="D37195" s="16"/>
    </row>
    <row r="37196" spans="4:4">
      <c r="D37196" s="16"/>
    </row>
    <row r="37197" spans="4:4">
      <c r="D37197" s="16"/>
    </row>
    <row r="37198" spans="4:4">
      <c r="D37198" s="16"/>
    </row>
    <row r="37199" spans="4:4">
      <c r="D37199" s="16"/>
    </row>
    <row r="37200" spans="4:4">
      <c r="D37200" s="16"/>
    </row>
    <row r="37201" spans="4:4">
      <c r="D37201" s="16"/>
    </row>
    <row r="37202" spans="4:4">
      <c r="D37202" s="16"/>
    </row>
    <row r="37203" spans="4:4">
      <c r="D37203" s="16"/>
    </row>
    <row r="37204" spans="4:4">
      <c r="D37204" s="16"/>
    </row>
    <row r="37205" spans="4:4">
      <c r="D37205" s="16"/>
    </row>
    <row r="37206" spans="4:4">
      <c r="D37206" s="16"/>
    </row>
    <row r="37207" spans="4:4">
      <c r="D37207" s="16"/>
    </row>
    <row r="37208" spans="4:4">
      <c r="D37208" s="16"/>
    </row>
    <row r="37209" spans="4:4">
      <c r="D37209" s="16"/>
    </row>
    <row r="37210" spans="4:4">
      <c r="D37210" s="16"/>
    </row>
    <row r="37211" spans="4:4">
      <c r="D37211" s="16"/>
    </row>
    <row r="37212" spans="4:4">
      <c r="D37212" s="16"/>
    </row>
    <row r="37213" spans="4:4">
      <c r="D37213" s="16"/>
    </row>
    <row r="37214" spans="4:4">
      <c r="D37214" s="16"/>
    </row>
    <row r="37215" spans="4:4">
      <c r="D37215" s="16"/>
    </row>
    <row r="37216" spans="4:4">
      <c r="D37216" s="16"/>
    </row>
    <row r="37217" spans="4:4">
      <c r="D37217" s="16"/>
    </row>
    <row r="37218" spans="4:4">
      <c r="D37218" s="16"/>
    </row>
    <row r="37219" spans="4:4">
      <c r="D37219" s="16"/>
    </row>
    <row r="37220" spans="4:4">
      <c r="D37220" s="16"/>
    </row>
    <row r="37221" spans="4:4">
      <c r="D37221" s="16"/>
    </row>
    <row r="37222" spans="4:4">
      <c r="D37222" s="16"/>
    </row>
    <row r="37223" spans="4:4">
      <c r="D37223" s="16"/>
    </row>
    <row r="37224" spans="4:4">
      <c r="D37224" s="16"/>
    </row>
    <row r="37225" spans="4:4">
      <c r="D37225" s="16"/>
    </row>
    <row r="37226" spans="4:4">
      <c r="D37226" s="16"/>
    </row>
    <row r="37227" spans="4:4">
      <c r="D37227" s="16"/>
    </row>
    <row r="37228" spans="4:4">
      <c r="D37228" s="16"/>
    </row>
    <row r="37229" spans="4:4">
      <c r="D37229" s="16"/>
    </row>
    <row r="37230" spans="4:4">
      <c r="D37230" s="16"/>
    </row>
    <row r="37231" spans="4:4">
      <c r="D37231" s="16"/>
    </row>
    <row r="37232" spans="4:4">
      <c r="D37232" s="16"/>
    </row>
    <row r="37233" spans="4:4">
      <c r="D37233" s="16"/>
    </row>
    <row r="37234" spans="4:4">
      <c r="D37234" s="16"/>
    </row>
    <row r="37235" spans="4:4">
      <c r="D37235" s="16"/>
    </row>
    <row r="37236" spans="4:4">
      <c r="D37236" s="16"/>
    </row>
    <row r="37237" spans="4:4">
      <c r="D37237" s="16"/>
    </row>
    <row r="37238" spans="4:4">
      <c r="D37238" s="16"/>
    </row>
    <row r="37239" spans="4:4">
      <c r="D37239" s="16"/>
    </row>
    <row r="37240" spans="4:4">
      <c r="D37240" s="16"/>
    </row>
    <row r="37241" spans="4:4">
      <c r="D37241" s="16"/>
    </row>
    <row r="37242" spans="4:4">
      <c r="D37242" s="16"/>
    </row>
    <row r="37243" spans="4:4">
      <c r="D37243" s="16"/>
    </row>
    <row r="37244" spans="4:4">
      <c r="D37244" s="16"/>
    </row>
    <row r="37245" spans="4:4">
      <c r="D37245" s="16"/>
    </row>
    <row r="37246" spans="4:4">
      <c r="D37246" s="16"/>
    </row>
    <row r="37247" spans="4:4">
      <c r="D37247" s="16"/>
    </row>
    <row r="37248" spans="4:4">
      <c r="D37248" s="16"/>
    </row>
    <row r="37249" spans="4:4">
      <c r="D37249" s="16"/>
    </row>
    <row r="37250" spans="4:4">
      <c r="D37250" s="16"/>
    </row>
    <row r="37251" spans="4:4">
      <c r="D37251" s="16"/>
    </row>
    <row r="37252" spans="4:4">
      <c r="D37252" s="16"/>
    </row>
    <row r="37253" spans="4:4">
      <c r="D37253" s="16"/>
    </row>
    <row r="37254" spans="4:4">
      <c r="D37254" s="16"/>
    </row>
    <row r="37255" spans="4:4">
      <c r="D37255" s="16"/>
    </row>
    <row r="37256" spans="4:4">
      <c r="D37256" s="16"/>
    </row>
    <row r="37257" spans="4:4">
      <c r="D37257" s="16"/>
    </row>
    <row r="37258" spans="4:4">
      <c r="D37258" s="16"/>
    </row>
    <row r="37259" spans="4:4">
      <c r="D37259" s="16"/>
    </row>
    <row r="37260" spans="4:4">
      <c r="D37260" s="16"/>
    </row>
    <row r="37261" spans="4:4">
      <c r="D37261" s="16"/>
    </row>
    <row r="37262" spans="4:4">
      <c r="D37262" s="16"/>
    </row>
    <row r="37263" spans="4:4">
      <c r="D37263" s="16"/>
    </row>
    <row r="37264" spans="4:4">
      <c r="D37264" s="16"/>
    </row>
    <row r="37265" spans="4:4">
      <c r="D37265" s="16"/>
    </row>
    <row r="37266" spans="4:4">
      <c r="D37266" s="16"/>
    </row>
    <row r="37267" spans="4:4">
      <c r="D37267" s="16"/>
    </row>
    <row r="37268" spans="4:4">
      <c r="D37268" s="16"/>
    </row>
    <row r="37269" spans="4:4">
      <c r="D37269" s="16"/>
    </row>
    <row r="37270" spans="4:4">
      <c r="D37270" s="16"/>
    </row>
    <row r="37271" spans="4:4">
      <c r="D37271" s="16"/>
    </row>
    <row r="37272" spans="4:4">
      <c r="D37272" s="16"/>
    </row>
    <row r="37273" spans="4:4">
      <c r="D37273" s="16"/>
    </row>
    <row r="37274" spans="4:4">
      <c r="D37274" s="16"/>
    </row>
    <row r="37275" spans="4:4">
      <c r="D37275" s="16"/>
    </row>
    <row r="37276" spans="4:4">
      <c r="D37276" s="16"/>
    </row>
    <row r="37277" spans="4:4">
      <c r="D37277" s="16"/>
    </row>
    <row r="37278" spans="4:4">
      <c r="D37278" s="16"/>
    </row>
    <row r="37279" spans="4:4">
      <c r="D37279" s="16"/>
    </row>
    <row r="37280" spans="4:4">
      <c r="D37280" s="16"/>
    </row>
    <row r="37281" spans="4:4">
      <c r="D37281" s="16"/>
    </row>
    <row r="37282" spans="4:4">
      <c r="D37282" s="16"/>
    </row>
    <row r="37283" spans="4:4">
      <c r="D37283" s="16"/>
    </row>
    <row r="37284" spans="4:4">
      <c r="D37284" s="16"/>
    </row>
    <row r="37285" spans="4:4">
      <c r="D37285" s="16"/>
    </row>
    <row r="37286" spans="4:4">
      <c r="D37286" s="16"/>
    </row>
    <row r="37287" spans="4:4">
      <c r="D37287" s="16"/>
    </row>
    <row r="37288" spans="4:4">
      <c r="D37288" s="16"/>
    </row>
    <row r="37289" spans="4:4">
      <c r="D37289" s="16"/>
    </row>
    <row r="37290" spans="4:4">
      <c r="D37290" s="16"/>
    </row>
    <row r="37291" spans="4:4">
      <c r="D37291" s="16"/>
    </row>
    <row r="37292" spans="4:4">
      <c r="D37292" s="16"/>
    </row>
    <row r="37293" spans="4:4">
      <c r="D37293" s="16"/>
    </row>
    <row r="37294" spans="4:4">
      <c r="D37294" s="16"/>
    </row>
    <row r="37295" spans="4:4">
      <c r="D37295" s="16"/>
    </row>
    <row r="37296" spans="4:4">
      <c r="D37296" s="16"/>
    </row>
    <row r="37297" spans="4:4">
      <c r="D37297" s="16"/>
    </row>
    <row r="37298" spans="4:4">
      <c r="D37298" s="16"/>
    </row>
    <row r="37299" spans="4:4">
      <c r="D37299" s="16"/>
    </row>
    <row r="37300" spans="4:4">
      <c r="D37300" s="16"/>
    </row>
    <row r="37301" spans="4:4">
      <c r="D37301" s="16"/>
    </row>
    <row r="37302" spans="4:4">
      <c r="D37302" s="16"/>
    </row>
    <row r="37303" spans="4:4">
      <c r="D37303" s="16"/>
    </row>
    <row r="37304" spans="4:4">
      <c r="D37304" s="16"/>
    </row>
    <row r="37305" spans="4:4">
      <c r="D37305" s="16"/>
    </row>
    <row r="37306" spans="4:4">
      <c r="D37306" s="16"/>
    </row>
    <row r="37307" spans="4:4">
      <c r="D37307" s="16"/>
    </row>
    <row r="37308" spans="4:4">
      <c r="D37308" s="16"/>
    </row>
    <row r="37309" spans="4:4">
      <c r="D37309" s="16"/>
    </row>
    <row r="37310" spans="4:4">
      <c r="D37310" s="16"/>
    </row>
    <row r="37311" spans="4:4">
      <c r="D37311" s="16"/>
    </row>
    <row r="37312" spans="4:4">
      <c r="D37312" s="16"/>
    </row>
    <row r="37313" spans="4:4">
      <c r="D37313" s="16"/>
    </row>
    <row r="37314" spans="4:4">
      <c r="D37314" s="16"/>
    </row>
    <row r="37315" spans="4:4">
      <c r="D37315" s="16"/>
    </row>
    <row r="37316" spans="4:4">
      <c r="D37316" s="16"/>
    </row>
    <row r="37317" spans="4:4">
      <c r="D37317" s="16"/>
    </row>
    <row r="37318" spans="4:4">
      <c r="D37318" s="16"/>
    </row>
    <row r="37319" spans="4:4">
      <c r="D37319" s="16"/>
    </row>
    <row r="37320" spans="4:4">
      <c r="D37320" s="16"/>
    </row>
    <row r="37321" spans="4:4">
      <c r="D37321" s="16"/>
    </row>
    <row r="37322" spans="4:4">
      <c r="D37322" s="16"/>
    </row>
    <row r="37323" spans="4:4">
      <c r="D37323" s="16"/>
    </row>
    <row r="37324" spans="4:4">
      <c r="D37324" s="16"/>
    </row>
    <row r="37325" spans="4:4">
      <c r="D37325" s="16"/>
    </row>
    <row r="37326" spans="4:4">
      <c r="D37326" s="16"/>
    </row>
    <row r="37327" spans="4:4">
      <c r="D37327" s="16"/>
    </row>
    <row r="37328" spans="4:4">
      <c r="D37328" s="16"/>
    </row>
    <row r="37329" spans="4:4">
      <c r="D37329" s="16"/>
    </row>
    <row r="37330" spans="4:4">
      <c r="D37330" s="16"/>
    </row>
    <row r="37331" spans="4:4">
      <c r="D37331" s="16"/>
    </row>
    <row r="37332" spans="4:4">
      <c r="D37332" s="16"/>
    </row>
    <row r="37333" spans="4:4">
      <c r="D37333" s="16"/>
    </row>
    <row r="37334" spans="4:4">
      <c r="D37334" s="16"/>
    </row>
    <row r="37335" spans="4:4">
      <c r="D37335" s="16"/>
    </row>
    <row r="37336" spans="4:4">
      <c r="D37336" s="16"/>
    </row>
    <row r="37337" spans="4:4">
      <c r="D37337" s="16"/>
    </row>
    <row r="37338" spans="4:4">
      <c r="D37338" s="16"/>
    </row>
    <row r="37339" spans="4:4">
      <c r="D37339" s="16"/>
    </row>
    <row r="37340" spans="4:4">
      <c r="D37340" s="16"/>
    </row>
    <row r="37341" spans="4:4">
      <c r="D37341" s="16"/>
    </row>
    <row r="37342" spans="4:4">
      <c r="D37342" s="16"/>
    </row>
    <row r="37343" spans="4:4">
      <c r="D37343" s="16"/>
    </row>
    <row r="37344" spans="4:4">
      <c r="D37344" s="16"/>
    </row>
    <row r="37345" spans="4:4">
      <c r="D37345" s="16"/>
    </row>
    <row r="37346" spans="4:4">
      <c r="D37346" s="16"/>
    </row>
    <row r="37347" spans="4:4">
      <c r="D37347" s="16"/>
    </row>
    <row r="37348" spans="4:4">
      <c r="D37348" s="16"/>
    </row>
    <row r="37349" spans="4:4">
      <c r="D37349" s="16"/>
    </row>
    <row r="37350" spans="4:4">
      <c r="D37350" s="16"/>
    </row>
    <row r="37351" spans="4:4">
      <c r="D37351" s="16"/>
    </row>
    <row r="37352" spans="4:4">
      <c r="D37352" s="16"/>
    </row>
    <row r="37353" spans="4:4">
      <c r="D37353" s="16"/>
    </row>
    <row r="37354" spans="4:4">
      <c r="D37354" s="16"/>
    </row>
    <row r="37355" spans="4:4">
      <c r="D37355" s="16"/>
    </row>
    <row r="37356" spans="4:4">
      <c r="D37356" s="16"/>
    </row>
    <row r="37357" spans="4:4">
      <c r="D37357" s="16"/>
    </row>
    <row r="37358" spans="4:4">
      <c r="D37358" s="16"/>
    </row>
    <row r="37359" spans="4:4">
      <c r="D37359" s="16"/>
    </row>
    <row r="37360" spans="4:4">
      <c r="D37360" s="16"/>
    </row>
    <row r="37361" spans="4:4">
      <c r="D37361" s="16"/>
    </row>
    <row r="37362" spans="4:4">
      <c r="D37362" s="16"/>
    </row>
    <row r="37363" spans="4:4">
      <c r="D37363" s="16"/>
    </row>
    <row r="37364" spans="4:4">
      <c r="D37364" s="16"/>
    </row>
    <row r="37365" spans="4:4">
      <c r="D37365" s="16"/>
    </row>
    <row r="37366" spans="4:4">
      <c r="D37366" s="16"/>
    </row>
    <row r="37367" spans="4:4">
      <c r="D37367" s="16"/>
    </row>
    <row r="37368" spans="4:4">
      <c r="D37368" s="16"/>
    </row>
    <row r="37369" spans="4:4">
      <c r="D37369" s="16"/>
    </row>
    <row r="37370" spans="4:4">
      <c r="D37370" s="16"/>
    </row>
    <row r="37371" spans="4:4">
      <c r="D37371" s="16"/>
    </row>
    <row r="37372" spans="4:4">
      <c r="D37372" s="16"/>
    </row>
    <row r="37373" spans="4:4">
      <c r="D37373" s="16"/>
    </row>
    <row r="37374" spans="4:4">
      <c r="D37374" s="16"/>
    </row>
    <row r="37375" spans="4:4">
      <c r="D37375" s="16"/>
    </row>
    <row r="37376" spans="4:4">
      <c r="D37376" s="16"/>
    </row>
    <row r="37377" spans="4:4">
      <c r="D37377" s="16"/>
    </row>
    <row r="37378" spans="4:4">
      <c r="D37378" s="16"/>
    </row>
    <row r="37379" spans="4:4">
      <c r="D37379" s="16"/>
    </row>
    <row r="37380" spans="4:4">
      <c r="D37380" s="16"/>
    </row>
    <row r="37381" spans="4:4">
      <c r="D37381" s="16"/>
    </row>
    <row r="37382" spans="4:4">
      <c r="D37382" s="16"/>
    </row>
    <row r="37383" spans="4:4">
      <c r="D37383" s="16"/>
    </row>
    <row r="37384" spans="4:4">
      <c r="D37384" s="16"/>
    </row>
    <row r="37385" spans="4:4">
      <c r="D37385" s="16"/>
    </row>
    <row r="37386" spans="4:4">
      <c r="D37386" s="16"/>
    </row>
    <row r="37387" spans="4:4">
      <c r="D37387" s="16"/>
    </row>
    <row r="37388" spans="4:4">
      <c r="D37388" s="16"/>
    </row>
    <row r="37389" spans="4:4">
      <c r="D37389" s="16"/>
    </row>
    <row r="37390" spans="4:4">
      <c r="D37390" s="16"/>
    </row>
    <row r="37391" spans="4:4">
      <c r="D37391" s="16"/>
    </row>
    <row r="37392" spans="4:4">
      <c r="D37392" s="16"/>
    </row>
    <row r="37393" spans="4:4">
      <c r="D37393" s="16"/>
    </row>
    <row r="37394" spans="4:4">
      <c r="D37394" s="16"/>
    </row>
    <row r="37395" spans="4:4">
      <c r="D37395" s="16"/>
    </row>
    <row r="37396" spans="4:4">
      <c r="D37396" s="16"/>
    </row>
    <row r="37397" spans="4:4">
      <c r="D37397" s="16"/>
    </row>
    <row r="37398" spans="4:4">
      <c r="D37398" s="16"/>
    </row>
    <row r="37399" spans="4:4">
      <c r="D37399" s="16"/>
    </row>
    <row r="37400" spans="4:4">
      <c r="D37400" s="16"/>
    </row>
    <row r="37401" spans="4:4">
      <c r="D37401" s="16"/>
    </row>
    <row r="37402" spans="4:4">
      <c r="D37402" s="16"/>
    </row>
    <row r="37403" spans="4:4">
      <c r="D37403" s="16"/>
    </row>
    <row r="37404" spans="4:4">
      <c r="D37404" s="16"/>
    </row>
    <row r="37405" spans="4:4">
      <c r="D37405" s="16"/>
    </row>
    <row r="37406" spans="4:4">
      <c r="D37406" s="16"/>
    </row>
    <row r="37407" spans="4:4">
      <c r="D37407" s="16"/>
    </row>
    <row r="37408" spans="4:4">
      <c r="D37408" s="16"/>
    </row>
    <row r="37409" spans="4:4">
      <c r="D37409" s="16"/>
    </row>
    <row r="37410" spans="4:4">
      <c r="D37410" s="16"/>
    </row>
    <row r="37411" spans="4:4">
      <c r="D37411" s="16"/>
    </row>
    <row r="37412" spans="4:4">
      <c r="D37412" s="16"/>
    </row>
    <row r="37413" spans="4:4">
      <c r="D37413" s="16"/>
    </row>
    <row r="37414" spans="4:4">
      <c r="D37414" s="16"/>
    </row>
    <row r="37415" spans="4:4">
      <c r="D37415" s="16"/>
    </row>
    <row r="37416" spans="4:4">
      <c r="D37416" s="16"/>
    </row>
    <row r="37417" spans="4:4">
      <c r="D37417" s="16"/>
    </row>
    <row r="37418" spans="4:4">
      <c r="D37418" s="16"/>
    </row>
    <row r="37419" spans="4:4">
      <c r="D37419" s="16"/>
    </row>
    <row r="37420" spans="4:4">
      <c r="D37420" s="16"/>
    </row>
    <row r="37421" spans="4:4">
      <c r="D37421" s="16"/>
    </row>
    <row r="37422" spans="4:4">
      <c r="D37422" s="16"/>
    </row>
    <row r="37423" spans="4:4">
      <c r="D37423" s="16"/>
    </row>
    <row r="37424" spans="4:4">
      <c r="D37424" s="16"/>
    </row>
    <row r="37425" spans="4:4">
      <c r="D37425" s="16"/>
    </row>
    <row r="37426" spans="4:4">
      <c r="D37426" s="16"/>
    </row>
    <row r="37427" spans="4:4">
      <c r="D37427" s="16"/>
    </row>
    <row r="37428" spans="4:4">
      <c r="D37428" s="16"/>
    </row>
    <row r="37429" spans="4:4">
      <c r="D37429" s="16"/>
    </row>
    <row r="37430" spans="4:4">
      <c r="D37430" s="16"/>
    </row>
    <row r="37431" spans="4:4">
      <c r="D37431" s="16"/>
    </row>
    <row r="37432" spans="4:4">
      <c r="D37432" s="16"/>
    </row>
    <row r="37433" spans="4:4">
      <c r="D37433" s="16"/>
    </row>
    <row r="37434" spans="4:4">
      <c r="D37434" s="16"/>
    </row>
    <row r="37435" spans="4:4">
      <c r="D37435" s="16"/>
    </row>
    <row r="37436" spans="4:4">
      <c r="D37436" s="16"/>
    </row>
    <row r="37437" spans="4:4">
      <c r="D37437" s="16"/>
    </row>
    <row r="37438" spans="4:4">
      <c r="D37438" s="16"/>
    </row>
    <row r="37439" spans="4:4">
      <c r="D37439" s="16"/>
    </row>
    <row r="37440" spans="4:4">
      <c r="D37440" s="16"/>
    </row>
    <row r="37441" spans="4:4">
      <c r="D37441" s="16"/>
    </row>
    <row r="37442" spans="4:4">
      <c r="D37442" s="16"/>
    </row>
    <row r="37443" spans="4:4">
      <c r="D37443" s="16"/>
    </row>
    <row r="37444" spans="4:4">
      <c r="D37444" s="16"/>
    </row>
    <row r="37445" spans="4:4">
      <c r="D37445" s="16"/>
    </row>
    <row r="37446" spans="4:4">
      <c r="D37446" s="16"/>
    </row>
    <row r="37447" spans="4:4">
      <c r="D37447" s="16"/>
    </row>
    <row r="37448" spans="4:4">
      <c r="D37448" s="16"/>
    </row>
    <row r="37449" spans="4:4">
      <c r="D37449" s="16"/>
    </row>
    <row r="37450" spans="4:4">
      <c r="D37450" s="16"/>
    </row>
    <row r="37451" spans="4:4">
      <c r="D37451" s="16"/>
    </row>
    <row r="37452" spans="4:4">
      <c r="D37452" s="16"/>
    </row>
    <row r="37453" spans="4:4">
      <c r="D37453" s="16"/>
    </row>
    <row r="37454" spans="4:4">
      <c r="D37454" s="16"/>
    </row>
    <row r="37455" spans="4:4">
      <c r="D37455" s="16"/>
    </row>
    <row r="37456" spans="4:4">
      <c r="D37456" s="16"/>
    </row>
    <row r="37457" spans="4:4">
      <c r="D37457" s="16"/>
    </row>
    <row r="37458" spans="4:4">
      <c r="D37458" s="16"/>
    </row>
    <row r="37459" spans="4:4">
      <c r="D37459" s="16"/>
    </row>
    <row r="37460" spans="4:4">
      <c r="D37460" s="16"/>
    </row>
    <row r="37461" spans="4:4">
      <c r="D37461" s="16"/>
    </row>
    <row r="37462" spans="4:4">
      <c r="D37462" s="16"/>
    </row>
    <row r="37463" spans="4:4">
      <c r="D37463" s="16"/>
    </row>
    <row r="37464" spans="4:4">
      <c r="D37464" s="16"/>
    </row>
    <row r="37465" spans="4:4">
      <c r="D37465" s="16"/>
    </row>
    <row r="37466" spans="4:4">
      <c r="D37466" s="16"/>
    </row>
    <row r="37467" spans="4:4">
      <c r="D37467" s="16"/>
    </row>
    <row r="37468" spans="4:4">
      <c r="D37468" s="16"/>
    </row>
    <row r="37469" spans="4:4">
      <c r="D37469" s="16"/>
    </row>
    <row r="37470" spans="4:4">
      <c r="D37470" s="16"/>
    </row>
    <row r="37471" spans="4:4">
      <c r="D37471" s="16"/>
    </row>
    <row r="37472" spans="4:4">
      <c r="D37472" s="16"/>
    </row>
    <row r="37473" spans="4:4">
      <c r="D37473" s="16"/>
    </row>
    <row r="37474" spans="4:4">
      <c r="D37474" s="16"/>
    </row>
    <row r="37475" spans="4:4">
      <c r="D37475" s="16"/>
    </row>
    <row r="37476" spans="4:4">
      <c r="D37476" s="16"/>
    </row>
    <row r="37477" spans="4:4">
      <c r="D37477" s="16"/>
    </row>
    <row r="37478" spans="4:4">
      <c r="D37478" s="16"/>
    </row>
    <row r="37479" spans="4:4">
      <c r="D37479" s="16"/>
    </row>
    <row r="37480" spans="4:4">
      <c r="D37480" s="16"/>
    </row>
    <row r="37481" spans="4:4">
      <c r="D37481" s="16"/>
    </row>
    <row r="37482" spans="4:4">
      <c r="D37482" s="16"/>
    </row>
    <row r="37483" spans="4:4">
      <c r="D37483" s="16"/>
    </row>
    <row r="37484" spans="4:4">
      <c r="D37484" s="16"/>
    </row>
    <row r="37485" spans="4:4">
      <c r="D37485" s="16"/>
    </row>
    <row r="37486" spans="4:4">
      <c r="D37486" s="16"/>
    </row>
    <row r="37487" spans="4:4">
      <c r="D37487" s="16"/>
    </row>
    <row r="37488" spans="4:4">
      <c r="D37488" s="16"/>
    </row>
    <row r="37489" spans="4:4">
      <c r="D37489" s="16"/>
    </row>
    <row r="37490" spans="4:4">
      <c r="D37490" s="16"/>
    </row>
    <row r="37491" spans="4:4">
      <c r="D37491" s="16"/>
    </row>
    <row r="37492" spans="4:4">
      <c r="D37492" s="16"/>
    </row>
    <row r="37493" spans="4:4">
      <c r="D37493" s="16"/>
    </row>
    <row r="37494" spans="4:4">
      <c r="D37494" s="16"/>
    </row>
    <row r="37495" spans="4:4">
      <c r="D37495" s="16"/>
    </row>
    <row r="37496" spans="4:4">
      <c r="D37496" s="16"/>
    </row>
    <row r="37497" spans="4:4">
      <c r="D37497" s="16"/>
    </row>
    <row r="37498" spans="4:4">
      <c r="D37498" s="16"/>
    </row>
    <row r="37499" spans="4:4">
      <c r="D37499" s="16"/>
    </row>
    <row r="37500" spans="4:4">
      <c r="D37500" s="16"/>
    </row>
    <row r="37501" spans="4:4">
      <c r="D37501" s="16"/>
    </row>
    <row r="37502" spans="4:4">
      <c r="D37502" s="16"/>
    </row>
    <row r="37503" spans="4:4">
      <c r="D37503" s="16"/>
    </row>
    <row r="37504" spans="4:4">
      <c r="D37504" s="16"/>
    </row>
    <row r="37505" spans="4:4">
      <c r="D37505" s="16"/>
    </row>
    <row r="37506" spans="4:4">
      <c r="D37506" s="16"/>
    </row>
    <row r="37507" spans="4:4">
      <c r="D37507" s="16"/>
    </row>
    <row r="37508" spans="4:4">
      <c r="D37508" s="16"/>
    </row>
    <row r="37509" spans="4:4">
      <c r="D37509" s="16"/>
    </row>
    <row r="37510" spans="4:4">
      <c r="D37510" s="16"/>
    </row>
    <row r="37511" spans="4:4">
      <c r="D37511" s="16"/>
    </row>
    <row r="37512" spans="4:4">
      <c r="D37512" s="16"/>
    </row>
    <row r="37513" spans="4:4">
      <c r="D37513" s="16"/>
    </row>
    <row r="37514" spans="4:4">
      <c r="D37514" s="16"/>
    </row>
    <row r="37515" spans="4:4">
      <c r="D37515" s="16"/>
    </row>
    <row r="37516" spans="4:4">
      <c r="D37516" s="16"/>
    </row>
    <row r="37517" spans="4:4">
      <c r="D37517" s="16"/>
    </row>
    <row r="37518" spans="4:4">
      <c r="D37518" s="16"/>
    </row>
    <row r="37519" spans="4:4">
      <c r="D37519" s="16"/>
    </row>
    <row r="37520" spans="4:4">
      <c r="D37520" s="16"/>
    </row>
    <row r="37521" spans="4:4">
      <c r="D37521" s="16"/>
    </row>
    <row r="37522" spans="4:4">
      <c r="D37522" s="16"/>
    </row>
    <row r="37523" spans="4:4">
      <c r="D37523" s="16"/>
    </row>
    <row r="37524" spans="4:4">
      <c r="D37524" s="16"/>
    </row>
    <row r="37525" spans="4:4">
      <c r="D37525" s="16"/>
    </row>
    <row r="37526" spans="4:4">
      <c r="D37526" s="16"/>
    </row>
    <row r="37527" spans="4:4">
      <c r="D37527" s="16"/>
    </row>
    <row r="37528" spans="4:4">
      <c r="D37528" s="16"/>
    </row>
    <row r="37529" spans="4:4">
      <c r="D37529" s="16"/>
    </row>
    <row r="37530" spans="4:4">
      <c r="D37530" s="16"/>
    </row>
    <row r="37531" spans="4:4">
      <c r="D37531" s="16"/>
    </row>
    <row r="37532" spans="4:4">
      <c r="D37532" s="16"/>
    </row>
    <row r="37533" spans="4:4">
      <c r="D37533" s="16"/>
    </row>
    <row r="37534" spans="4:4">
      <c r="D37534" s="16"/>
    </row>
    <row r="37535" spans="4:4">
      <c r="D37535" s="16"/>
    </row>
    <row r="37536" spans="4:4">
      <c r="D37536" s="16"/>
    </row>
    <row r="37537" spans="4:4">
      <c r="D37537" s="16"/>
    </row>
    <row r="37538" spans="4:4">
      <c r="D37538" s="16"/>
    </row>
    <row r="37539" spans="4:4">
      <c r="D37539" s="16"/>
    </row>
    <row r="37540" spans="4:4">
      <c r="D37540" s="16"/>
    </row>
    <row r="37541" spans="4:4">
      <c r="D37541" s="16"/>
    </row>
    <row r="37542" spans="4:4">
      <c r="D37542" s="16"/>
    </row>
    <row r="37543" spans="4:4">
      <c r="D37543" s="16"/>
    </row>
    <row r="37544" spans="4:4">
      <c r="D37544" s="16"/>
    </row>
    <row r="37545" spans="4:4">
      <c r="D37545" s="16"/>
    </row>
    <row r="37546" spans="4:4">
      <c r="D37546" s="16"/>
    </row>
    <row r="37547" spans="4:4">
      <c r="D37547" s="16"/>
    </row>
    <row r="37548" spans="4:4">
      <c r="D37548" s="16"/>
    </row>
    <row r="37549" spans="4:4">
      <c r="D37549" s="16"/>
    </row>
    <row r="37550" spans="4:4">
      <c r="D37550" s="16"/>
    </row>
    <row r="37551" spans="4:4">
      <c r="D37551" s="16"/>
    </row>
    <row r="37552" spans="4:4">
      <c r="D37552" s="16"/>
    </row>
    <row r="37553" spans="4:4">
      <c r="D37553" s="16"/>
    </row>
    <row r="37554" spans="4:4">
      <c r="D37554" s="16"/>
    </row>
    <row r="37555" spans="4:4">
      <c r="D37555" s="16"/>
    </row>
    <row r="37556" spans="4:4">
      <c r="D37556" s="16"/>
    </row>
    <row r="37557" spans="4:4">
      <c r="D37557" s="16"/>
    </row>
    <row r="37558" spans="4:4">
      <c r="D37558" s="16"/>
    </row>
    <row r="37559" spans="4:4">
      <c r="D37559" s="16"/>
    </row>
    <row r="37560" spans="4:4">
      <c r="D37560" s="16"/>
    </row>
    <row r="37561" spans="4:4">
      <c r="D37561" s="16"/>
    </row>
    <row r="37562" spans="4:4">
      <c r="D37562" s="16"/>
    </row>
    <row r="37563" spans="4:4">
      <c r="D37563" s="16"/>
    </row>
    <row r="37564" spans="4:4">
      <c r="D37564" s="16"/>
    </row>
    <row r="37565" spans="4:4">
      <c r="D37565" s="16"/>
    </row>
    <row r="37566" spans="4:4">
      <c r="D37566" s="16"/>
    </row>
    <row r="37567" spans="4:4">
      <c r="D37567" s="16"/>
    </row>
    <row r="37568" spans="4:4">
      <c r="D37568" s="16"/>
    </row>
    <row r="37569" spans="4:4">
      <c r="D37569" s="16"/>
    </row>
    <row r="37570" spans="4:4">
      <c r="D37570" s="16"/>
    </row>
    <row r="37571" spans="4:4">
      <c r="D37571" s="16"/>
    </row>
    <row r="37572" spans="4:4">
      <c r="D37572" s="16"/>
    </row>
    <row r="37573" spans="4:4">
      <c r="D37573" s="16"/>
    </row>
    <row r="37574" spans="4:4">
      <c r="D37574" s="16"/>
    </row>
    <row r="37575" spans="4:4">
      <c r="D37575" s="16"/>
    </row>
    <row r="37576" spans="4:4">
      <c r="D37576" s="16"/>
    </row>
    <row r="37577" spans="4:4">
      <c r="D37577" s="16"/>
    </row>
    <row r="37578" spans="4:4">
      <c r="D37578" s="16"/>
    </row>
    <row r="37579" spans="4:4">
      <c r="D37579" s="16"/>
    </row>
    <row r="37580" spans="4:4">
      <c r="D37580" s="16"/>
    </row>
    <row r="37581" spans="4:4">
      <c r="D37581" s="16"/>
    </row>
    <row r="37582" spans="4:4">
      <c r="D37582" s="16"/>
    </row>
    <row r="37583" spans="4:4">
      <c r="D37583" s="16"/>
    </row>
    <row r="37584" spans="4:4">
      <c r="D37584" s="16"/>
    </row>
    <row r="37585" spans="4:4">
      <c r="D37585" s="16"/>
    </row>
    <row r="37586" spans="4:4">
      <c r="D37586" s="16"/>
    </row>
    <row r="37587" spans="4:4">
      <c r="D37587" s="16"/>
    </row>
    <row r="37588" spans="4:4">
      <c r="D37588" s="16"/>
    </row>
    <row r="37589" spans="4:4">
      <c r="D37589" s="16"/>
    </row>
    <row r="37590" spans="4:4">
      <c r="D37590" s="16"/>
    </row>
    <row r="37591" spans="4:4">
      <c r="D37591" s="16"/>
    </row>
    <row r="37592" spans="4:4">
      <c r="D37592" s="16"/>
    </row>
    <row r="37593" spans="4:4">
      <c r="D37593" s="16"/>
    </row>
    <row r="37594" spans="4:4">
      <c r="D37594" s="16"/>
    </row>
    <row r="37595" spans="4:4">
      <c r="D37595" s="16"/>
    </row>
    <row r="37596" spans="4:4">
      <c r="D37596" s="16"/>
    </row>
    <row r="37597" spans="4:4">
      <c r="D37597" s="16"/>
    </row>
    <row r="37598" spans="4:4">
      <c r="D37598" s="16"/>
    </row>
    <row r="37599" spans="4:4">
      <c r="D37599" s="16"/>
    </row>
    <row r="37600" spans="4:4">
      <c r="D37600" s="16"/>
    </row>
    <row r="37601" spans="4:4">
      <c r="D37601" s="16"/>
    </row>
    <row r="37602" spans="4:4">
      <c r="D37602" s="16"/>
    </row>
    <row r="37603" spans="4:4">
      <c r="D37603" s="16"/>
    </row>
    <row r="37604" spans="4:4">
      <c r="D37604" s="16"/>
    </row>
    <row r="37605" spans="4:4">
      <c r="D37605" s="16"/>
    </row>
    <row r="37606" spans="4:4">
      <c r="D37606" s="16"/>
    </row>
    <row r="37607" spans="4:4">
      <c r="D37607" s="16"/>
    </row>
    <row r="37608" spans="4:4">
      <c r="D37608" s="16"/>
    </row>
    <row r="37609" spans="4:4">
      <c r="D37609" s="16"/>
    </row>
    <row r="37610" spans="4:4">
      <c r="D37610" s="16"/>
    </row>
    <row r="37611" spans="4:4">
      <c r="D37611" s="16"/>
    </row>
    <row r="37612" spans="4:4">
      <c r="D37612" s="16"/>
    </row>
    <row r="37613" spans="4:4">
      <c r="D37613" s="16"/>
    </row>
    <row r="37614" spans="4:4">
      <c r="D37614" s="16"/>
    </row>
    <row r="37615" spans="4:4">
      <c r="D37615" s="16"/>
    </row>
    <row r="37616" spans="4:4">
      <c r="D37616" s="16"/>
    </row>
    <row r="37617" spans="4:4">
      <c r="D37617" s="16"/>
    </row>
    <row r="37618" spans="4:4">
      <c r="D37618" s="16"/>
    </row>
    <row r="37619" spans="4:4">
      <c r="D37619" s="16"/>
    </row>
    <row r="37620" spans="4:4">
      <c r="D37620" s="16"/>
    </row>
    <row r="37621" spans="4:4">
      <c r="D37621" s="16"/>
    </row>
    <row r="37622" spans="4:4">
      <c r="D37622" s="16"/>
    </row>
    <row r="37623" spans="4:4">
      <c r="D37623" s="16"/>
    </row>
    <row r="37624" spans="4:4">
      <c r="D37624" s="16"/>
    </row>
    <row r="37625" spans="4:4">
      <c r="D37625" s="16"/>
    </row>
    <row r="37626" spans="4:4">
      <c r="D37626" s="16"/>
    </row>
    <row r="37627" spans="4:4">
      <c r="D37627" s="16"/>
    </row>
    <row r="37628" spans="4:4">
      <c r="D37628" s="16"/>
    </row>
    <row r="37629" spans="4:4">
      <c r="D37629" s="16"/>
    </row>
    <row r="37630" spans="4:4">
      <c r="D37630" s="16"/>
    </row>
    <row r="37631" spans="4:4">
      <c r="D37631" s="16"/>
    </row>
    <row r="37632" spans="4:4">
      <c r="D37632" s="16"/>
    </row>
    <row r="37633" spans="4:4">
      <c r="D37633" s="16"/>
    </row>
    <row r="37634" spans="4:4">
      <c r="D37634" s="16"/>
    </row>
    <row r="37635" spans="4:4">
      <c r="D37635" s="16"/>
    </row>
    <row r="37636" spans="4:4">
      <c r="D37636" s="16"/>
    </row>
    <row r="37637" spans="4:4">
      <c r="D37637" s="16"/>
    </row>
    <row r="37638" spans="4:4">
      <c r="D37638" s="16"/>
    </row>
    <row r="37639" spans="4:4">
      <c r="D37639" s="16"/>
    </row>
    <row r="37640" spans="4:4">
      <c r="D37640" s="16"/>
    </row>
    <row r="37641" spans="4:4">
      <c r="D37641" s="16"/>
    </row>
    <row r="37642" spans="4:4">
      <c r="D37642" s="16"/>
    </row>
    <row r="37643" spans="4:4">
      <c r="D37643" s="16"/>
    </row>
    <row r="37644" spans="4:4">
      <c r="D37644" s="16"/>
    </row>
    <row r="37645" spans="4:4">
      <c r="D37645" s="16"/>
    </row>
    <row r="37646" spans="4:4">
      <c r="D37646" s="16"/>
    </row>
    <row r="37647" spans="4:4">
      <c r="D37647" s="16"/>
    </row>
    <row r="37648" spans="4:4">
      <c r="D37648" s="16"/>
    </row>
    <row r="37649" spans="4:4">
      <c r="D37649" s="16"/>
    </row>
    <row r="37650" spans="4:4">
      <c r="D37650" s="16"/>
    </row>
    <row r="37651" spans="4:4">
      <c r="D37651" s="16"/>
    </row>
    <row r="37652" spans="4:4">
      <c r="D37652" s="16"/>
    </row>
    <row r="37653" spans="4:4">
      <c r="D37653" s="16"/>
    </row>
    <row r="37654" spans="4:4">
      <c r="D37654" s="16"/>
    </row>
    <row r="37655" spans="4:4">
      <c r="D37655" s="16"/>
    </row>
    <row r="37656" spans="4:4">
      <c r="D37656" s="16"/>
    </row>
    <row r="37657" spans="4:4">
      <c r="D37657" s="16"/>
    </row>
    <row r="37658" spans="4:4">
      <c r="D37658" s="16"/>
    </row>
    <row r="37659" spans="4:4">
      <c r="D37659" s="16"/>
    </row>
    <row r="37660" spans="4:4">
      <c r="D37660" s="16"/>
    </row>
    <row r="37661" spans="4:4">
      <c r="D37661" s="16"/>
    </row>
    <row r="37662" spans="4:4">
      <c r="D37662" s="16"/>
    </row>
    <row r="37663" spans="4:4">
      <c r="D37663" s="16"/>
    </row>
    <row r="37664" spans="4:4">
      <c r="D37664" s="16"/>
    </row>
    <row r="37665" spans="4:4">
      <c r="D37665" s="16"/>
    </row>
    <row r="37666" spans="4:4">
      <c r="D37666" s="16"/>
    </row>
    <row r="37667" spans="4:4">
      <c r="D37667" s="16"/>
    </row>
    <row r="37668" spans="4:4">
      <c r="D37668" s="16"/>
    </row>
    <row r="37669" spans="4:4">
      <c r="D37669" s="16"/>
    </row>
    <row r="37670" spans="4:4">
      <c r="D37670" s="16"/>
    </row>
    <row r="37671" spans="4:4">
      <c r="D37671" s="16"/>
    </row>
    <row r="37672" spans="4:4">
      <c r="D37672" s="16"/>
    </row>
    <row r="37673" spans="4:4">
      <c r="D37673" s="16"/>
    </row>
    <row r="37674" spans="4:4">
      <c r="D37674" s="16"/>
    </row>
    <row r="37675" spans="4:4">
      <c r="D37675" s="16"/>
    </row>
    <row r="37676" spans="4:4">
      <c r="D37676" s="16"/>
    </row>
    <row r="37677" spans="4:4">
      <c r="D37677" s="16"/>
    </row>
    <row r="37678" spans="4:4">
      <c r="D37678" s="16"/>
    </row>
    <row r="37679" spans="4:4">
      <c r="D37679" s="16"/>
    </row>
    <row r="37680" spans="4:4">
      <c r="D37680" s="16"/>
    </row>
    <row r="37681" spans="4:4">
      <c r="D37681" s="16"/>
    </row>
    <row r="37682" spans="4:4">
      <c r="D37682" s="16"/>
    </row>
    <row r="37683" spans="4:4">
      <c r="D37683" s="16"/>
    </row>
    <row r="37684" spans="4:4">
      <c r="D37684" s="16"/>
    </row>
    <row r="37685" spans="4:4">
      <c r="D37685" s="16"/>
    </row>
    <row r="37686" spans="4:4">
      <c r="D37686" s="16"/>
    </row>
    <row r="37687" spans="4:4">
      <c r="D37687" s="16"/>
    </row>
    <row r="37688" spans="4:4">
      <c r="D37688" s="16"/>
    </row>
    <row r="37689" spans="4:4">
      <c r="D37689" s="16"/>
    </row>
    <row r="37690" spans="4:4">
      <c r="D37690" s="16"/>
    </row>
    <row r="37691" spans="4:4">
      <c r="D37691" s="16"/>
    </row>
    <row r="37692" spans="4:4">
      <c r="D37692" s="16"/>
    </row>
    <row r="37693" spans="4:4">
      <c r="D37693" s="16"/>
    </row>
    <row r="37694" spans="4:4">
      <c r="D37694" s="16"/>
    </row>
    <row r="37695" spans="4:4">
      <c r="D37695" s="16"/>
    </row>
    <row r="37696" spans="4:4">
      <c r="D37696" s="16"/>
    </row>
    <row r="37697" spans="4:4">
      <c r="D37697" s="16"/>
    </row>
    <row r="37698" spans="4:4">
      <c r="D37698" s="16"/>
    </row>
    <row r="37699" spans="4:4">
      <c r="D37699" s="16"/>
    </row>
    <row r="37700" spans="4:4">
      <c r="D37700" s="16"/>
    </row>
    <row r="37701" spans="4:4">
      <c r="D37701" s="16"/>
    </row>
    <row r="37702" spans="4:4">
      <c r="D37702" s="16"/>
    </row>
    <row r="37703" spans="4:4">
      <c r="D37703" s="16"/>
    </row>
    <row r="37704" spans="4:4">
      <c r="D37704" s="16"/>
    </row>
    <row r="37705" spans="4:4">
      <c r="D37705" s="16"/>
    </row>
    <row r="37706" spans="4:4">
      <c r="D37706" s="16"/>
    </row>
    <row r="37707" spans="4:4">
      <c r="D37707" s="16"/>
    </row>
    <row r="37708" spans="4:4">
      <c r="D37708" s="16"/>
    </row>
    <row r="37709" spans="4:4">
      <c r="D37709" s="16"/>
    </row>
    <row r="37710" spans="4:4">
      <c r="D37710" s="16"/>
    </row>
    <row r="37711" spans="4:4">
      <c r="D37711" s="16"/>
    </row>
    <row r="37712" spans="4:4">
      <c r="D37712" s="16"/>
    </row>
    <row r="37713" spans="4:4">
      <c r="D37713" s="16"/>
    </row>
    <row r="37714" spans="4:4">
      <c r="D37714" s="16"/>
    </row>
    <row r="37715" spans="4:4">
      <c r="D37715" s="16"/>
    </row>
    <row r="37716" spans="4:4">
      <c r="D37716" s="16"/>
    </row>
    <row r="37717" spans="4:4">
      <c r="D37717" s="16"/>
    </row>
    <row r="37718" spans="4:4">
      <c r="D37718" s="16"/>
    </row>
    <row r="37719" spans="4:4">
      <c r="D37719" s="16"/>
    </row>
    <row r="37720" spans="4:4">
      <c r="D37720" s="16"/>
    </row>
    <row r="37721" spans="4:4">
      <c r="D37721" s="16"/>
    </row>
    <row r="37722" spans="4:4">
      <c r="D37722" s="16"/>
    </row>
    <row r="37723" spans="4:4">
      <c r="D37723" s="16"/>
    </row>
    <row r="37724" spans="4:4">
      <c r="D37724" s="16"/>
    </row>
    <row r="37725" spans="4:4">
      <c r="D37725" s="16"/>
    </row>
    <row r="37726" spans="4:4">
      <c r="D37726" s="16"/>
    </row>
    <row r="37727" spans="4:4">
      <c r="D37727" s="16"/>
    </row>
    <row r="37728" spans="4:4">
      <c r="D37728" s="16"/>
    </row>
    <row r="37729" spans="4:4">
      <c r="D37729" s="16"/>
    </row>
    <row r="37730" spans="4:4">
      <c r="D37730" s="16"/>
    </row>
    <row r="37731" spans="4:4">
      <c r="D37731" s="16"/>
    </row>
    <row r="37732" spans="4:4">
      <c r="D37732" s="16"/>
    </row>
    <row r="37733" spans="4:4">
      <c r="D37733" s="16"/>
    </row>
    <row r="37734" spans="4:4">
      <c r="D37734" s="16"/>
    </row>
    <row r="37735" spans="4:4">
      <c r="D37735" s="16"/>
    </row>
    <row r="37736" spans="4:4">
      <c r="D37736" s="16"/>
    </row>
    <row r="37737" spans="4:4">
      <c r="D37737" s="16"/>
    </row>
    <row r="37738" spans="4:4">
      <c r="D37738" s="16"/>
    </row>
    <row r="37739" spans="4:4">
      <c r="D37739" s="16"/>
    </row>
    <row r="37740" spans="4:4">
      <c r="D37740" s="16"/>
    </row>
    <row r="37741" spans="4:4">
      <c r="D37741" s="16"/>
    </row>
    <row r="37742" spans="4:4">
      <c r="D37742" s="16"/>
    </row>
    <row r="37743" spans="4:4">
      <c r="D37743" s="16"/>
    </row>
    <row r="37744" spans="4:4">
      <c r="D37744" s="16"/>
    </row>
    <row r="37745" spans="4:4">
      <c r="D37745" s="16"/>
    </row>
    <row r="37746" spans="4:4">
      <c r="D37746" s="16"/>
    </row>
    <row r="37747" spans="4:4">
      <c r="D37747" s="16"/>
    </row>
    <row r="37748" spans="4:4">
      <c r="D37748" s="16"/>
    </row>
    <row r="37749" spans="4:4">
      <c r="D37749" s="16"/>
    </row>
    <row r="37750" spans="4:4">
      <c r="D37750" s="16"/>
    </row>
    <row r="37751" spans="4:4">
      <c r="D37751" s="16"/>
    </row>
    <row r="37752" spans="4:4">
      <c r="D37752" s="16"/>
    </row>
    <row r="37753" spans="4:4">
      <c r="D37753" s="16"/>
    </row>
    <row r="37754" spans="4:4">
      <c r="D37754" s="16"/>
    </row>
    <row r="37755" spans="4:4">
      <c r="D37755" s="16"/>
    </row>
    <row r="37756" spans="4:4">
      <c r="D37756" s="16"/>
    </row>
    <row r="37757" spans="4:4">
      <c r="D37757" s="16"/>
    </row>
    <row r="37758" spans="4:4">
      <c r="D37758" s="16"/>
    </row>
    <row r="37759" spans="4:4">
      <c r="D37759" s="16"/>
    </row>
    <row r="37760" spans="4:4">
      <c r="D37760" s="16"/>
    </row>
    <row r="37761" spans="4:4">
      <c r="D37761" s="16"/>
    </row>
    <row r="37762" spans="4:4">
      <c r="D37762" s="16"/>
    </row>
    <row r="37763" spans="4:4">
      <c r="D37763" s="16"/>
    </row>
    <row r="37764" spans="4:4">
      <c r="D37764" s="16"/>
    </row>
    <row r="37765" spans="4:4">
      <c r="D37765" s="16"/>
    </row>
    <row r="37766" spans="4:4">
      <c r="D37766" s="16"/>
    </row>
    <row r="37767" spans="4:4">
      <c r="D37767" s="16"/>
    </row>
    <row r="37768" spans="4:4">
      <c r="D37768" s="16"/>
    </row>
    <row r="37769" spans="4:4">
      <c r="D37769" s="16"/>
    </row>
    <row r="37770" spans="4:4">
      <c r="D37770" s="16"/>
    </row>
    <row r="37771" spans="4:4">
      <c r="D37771" s="16"/>
    </row>
    <row r="37772" spans="4:4">
      <c r="D37772" s="16"/>
    </row>
    <row r="37773" spans="4:4">
      <c r="D37773" s="16"/>
    </row>
    <row r="37774" spans="4:4">
      <c r="D37774" s="16"/>
    </row>
    <row r="37775" spans="4:4">
      <c r="D37775" s="16"/>
    </row>
    <row r="37776" spans="4:4">
      <c r="D37776" s="16"/>
    </row>
    <row r="37777" spans="4:4">
      <c r="D37777" s="16"/>
    </row>
    <row r="37778" spans="4:4">
      <c r="D37778" s="16"/>
    </row>
    <row r="37779" spans="4:4">
      <c r="D37779" s="16"/>
    </row>
    <row r="37780" spans="4:4">
      <c r="D37780" s="16"/>
    </row>
    <row r="37781" spans="4:4">
      <c r="D37781" s="16"/>
    </row>
    <row r="37782" spans="4:4">
      <c r="D37782" s="16"/>
    </row>
    <row r="37783" spans="4:4">
      <c r="D37783" s="16"/>
    </row>
    <row r="37784" spans="4:4">
      <c r="D37784" s="16"/>
    </row>
    <row r="37785" spans="4:4">
      <c r="D37785" s="16"/>
    </row>
    <row r="37786" spans="4:4">
      <c r="D37786" s="16"/>
    </row>
    <row r="37787" spans="4:4">
      <c r="D37787" s="16"/>
    </row>
    <row r="37788" spans="4:4">
      <c r="D37788" s="16"/>
    </row>
    <row r="37789" spans="4:4">
      <c r="D37789" s="16"/>
    </row>
    <row r="37790" spans="4:4">
      <c r="D37790" s="16"/>
    </row>
    <row r="37791" spans="4:4">
      <c r="D37791" s="16"/>
    </row>
    <row r="37792" spans="4:4">
      <c r="D37792" s="16"/>
    </row>
    <row r="37793" spans="4:4">
      <c r="D37793" s="16"/>
    </row>
    <row r="37794" spans="4:4">
      <c r="D37794" s="16"/>
    </row>
    <row r="37795" spans="4:4">
      <c r="D37795" s="16"/>
    </row>
    <row r="37796" spans="4:4">
      <c r="D37796" s="16"/>
    </row>
    <row r="37797" spans="4:4">
      <c r="D37797" s="16"/>
    </row>
    <row r="37798" spans="4:4">
      <c r="D37798" s="16"/>
    </row>
    <row r="37799" spans="4:4">
      <c r="D37799" s="16"/>
    </row>
    <row r="37800" spans="4:4">
      <c r="D37800" s="16"/>
    </row>
    <row r="37801" spans="4:4">
      <c r="D37801" s="16"/>
    </row>
    <row r="37802" spans="4:4">
      <c r="D37802" s="16"/>
    </row>
    <row r="37803" spans="4:4">
      <c r="D37803" s="16"/>
    </row>
    <row r="37804" spans="4:4">
      <c r="D37804" s="16"/>
    </row>
    <row r="37805" spans="4:4">
      <c r="D37805" s="16"/>
    </row>
    <row r="37806" spans="4:4">
      <c r="D37806" s="16"/>
    </row>
    <row r="37807" spans="4:4">
      <c r="D37807" s="16"/>
    </row>
    <row r="37808" spans="4:4">
      <c r="D37808" s="16"/>
    </row>
    <row r="37809" spans="4:4">
      <c r="D37809" s="16"/>
    </row>
    <row r="37810" spans="4:4">
      <c r="D37810" s="16"/>
    </row>
    <row r="37811" spans="4:4">
      <c r="D37811" s="16"/>
    </row>
    <row r="37812" spans="4:4">
      <c r="D37812" s="16"/>
    </row>
    <row r="37813" spans="4:4">
      <c r="D37813" s="16"/>
    </row>
    <row r="37814" spans="4:4">
      <c r="D37814" s="16"/>
    </row>
    <row r="37815" spans="4:4">
      <c r="D37815" s="16"/>
    </row>
    <row r="37816" spans="4:4">
      <c r="D37816" s="16"/>
    </row>
    <row r="37817" spans="4:4">
      <c r="D37817" s="16"/>
    </row>
    <row r="37818" spans="4:4">
      <c r="D37818" s="16"/>
    </row>
    <row r="37819" spans="4:4">
      <c r="D37819" s="16"/>
    </row>
    <row r="37820" spans="4:4">
      <c r="D37820" s="16"/>
    </row>
    <row r="37821" spans="4:4">
      <c r="D37821" s="16"/>
    </row>
    <row r="37822" spans="4:4">
      <c r="D37822" s="16"/>
    </row>
    <row r="37823" spans="4:4">
      <c r="D37823" s="16"/>
    </row>
    <row r="37824" spans="4:4">
      <c r="D37824" s="16"/>
    </row>
    <row r="37825" spans="4:4">
      <c r="D37825" s="16"/>
    </row>
    <row r="37826" spans="4:4">
      <c r="D37826" s="16"/>
    </row>
    <row r="37827" spans="4:4">
      <c r="D37827" s="16"/>
    </row>
    <row r="37828" spans="4:4">
      <c r="D37828" s="16"/>
    </row>
    <row r="37829" spans="4:4">
      <c r="D37829" s="16"/>
    </row>
    <row r="37830" spans="4:4">
      <c r="D37830" s="16"/>
    </row>
    <row r="37831" spans="4:4">
      <c r="D37831" s="16"/>
    </row>
    <row r="37832" spans="4:4">
      <c r="D37832" s="16"/>
    </row>
    <row r="37833" spans="4:4">
      <c r="D37833" s="16"/>
    </row>
    <row r="37834" spans="4:4">
      <c r="D37834" s="16"/>
    </row>
    <row r="37835" spans="4:4">
      <c r="D37835" s="16"/>
    </row>
    <row r="37836" spans="4:4">
      <c r="D37836" s="16"/>
    </row>
    <row r="37837" spans="4:4">
      <c r="D37837" s="16"/>
    </row>
    <row r="37838" spans="4:4">
      <c r="D37838" s="16"/>
    </row>
    <row r="37839" spans="4:4">
      <c r="D37839" s="16"/>
    </row>
    <row r="37840" spans="4:4">
      <c r="D37840" s="16"/>
    </row>
    <row r="37841" spans="4:4">
      <c r="D37841" s="16"/>
    </row>
    <row r="37842" spans="4:4">
      <c r="D37842" s="16"/>
    </row>
    <row r="37843" spans="4:4">
      <c r="D37843" s="16"/>
    </row>
    <row r="37844" spans="4:4">
      <c r="D37844" s="16"/>
    </row>
    <row r="37845" spans="4:4">
      <c r="D37845" s="16"/>
    </row>
    <row r="37846" spans="4:4">
      <c r="D37846" s="16"/>
    </row>
    <row r="37847" spans="4:4">
      <c r="D37847" s="16"/>
    </row>
    <row r="37848" spans="4:4">
      <c r="D37848" s="16"/>
    </row>
    <row r="37849" spans="4:4">
      <c r="D37849" s="16"/>
    </row>
    <row r="37850" spans="4:4">
      <c r="D37850" s="16"/>
    </row>
    <row r="37851" spans="4:4">
      <c r="D37851" s="16"/>
    </row>
    <row r="37852" spans="4:4">
      <c r="D37852" s="16"/>
    </row>
    <row r="37853" spans="4:4">
      <c r="D37853" s="16"/>
    </row>
    <row r="37854" spans="4:4">
      <c r="D37854" s="16"/>
    </row>
    <row r="37855" spans="4:4">
      <c r="D37855" s="16"/>
    </row>
    <row r="37856" spans="4:4">
      <c r="D37856" s="16"/>
    </row>
    <row r="37857" spans="4:4">
      <c r="D37857" s="16"/>
    </row>
    <row r="37858" spans="4:4">
      <c r="D37858" s="16"/>
    </row>
    <row r="37859" spans="4:4">
      <c r="D37859" s="16"/>
    </row>
    <row r="37860" spans="4:4">
      <c r="D37860" s="16"/>
    </row>
    <row r="37861" spans="4:4">
      <c r="D37861" s="16"/>
    </row>
    <row r="37862" spans="4:4">
      <c r="D37862" s="16"/>
    </row>
    <row r="37863" spans="4:4">
      <c r="D37863" s="16"/>
    </row>
    <row r="37864" spans="4:4">
      <c r="D37864" s="16"/>
    </row>
    <row r="37865" spans="4:4">
      <c r="D37865" s="16"/>
    </row>
    <row r="37866" spans="4:4">
      <c r="D37866" s="16"/>
    </row>
    <row r="37867" spans="4:4">
      <c r="D37867" s="16"/>
    </row>
    <row r="37868" spans="4:4">
      <c r="D37868" s="16"/>
    </row>
    <row r="37869" spans="4:4">
      <c r="D37869" s="16"/>
    </row>
    <row r="37870" spans="4:4">
      <c r="D37870" s="16"/>
    </row>
    <row r="37871" spans="4:4">
      <c r="D37871" s="16"/>
    </row>
    <row r="37872" spans="4:4">
      <c r="D37872" s="16"/>
    </row>
    <row r="37873" spans="4:4">
      <c r="D37873" s="16"/>
    </row>
    <row r="37874" spans="4:4">
      <c r="D37874" s="16"/>
    </row>
    <row r="37875" spans="4:4">
      <c r="D37875" s="16"/>
    </row>
    <row r="37876" spans="4:4">
      <c r="D37876" s="16"/>
    </row>
    <row r="37877" spans="4:4">
      <c r="D37877" s="16"/>
    </row>
    <row r="37878" spans="4:4">
      <c r="D37878" s="16"/>
    </row>
    <row r="37879" spans="4:4">
      <c r="D37879" s="16"/>
    </row>
    <row r="37880" spans="4:4">
      <c r="D37880" s="16"/>
    </row>
    <row r="37881" spans="4:4">
      <c r="D37881" s="16"/>
    </row>
    <row r="37882" spans="4:4">
      <c r="D37882" s="16"/>
    </row>
    <row r="37883" spans="4:4">
      <c r="D37883" s="16"/>
    </row>
    <row r="37884" spans="4:4">
      <c r="D37884" s="16"/>
    </row>
    <row r="37885" spans="4:4">
      <c r="D37885" s="16"/>
    </row>
    <row r="37886" spans="4:4">
      <c r="D37886" s="16"/>
    </row>
    <row r="37887" spans="4:4">
      <c r="D37887" s="16"/>
    </row>
    <row r="37888" spans="4:4">
      <c r="D37888" s="16"/>
    </row>
    <row r="37889" spans="4:4">
      <c r="D37889" s="16"/>
    </row>
    <row r="37890" spans="4:4">
      <c r="D37890" s="16"/>
    </row>
    <row r="37891" spans="4:4">
      <c r="D37891" s="16"/>
    </row>
    <row r="37892" spans="4:4">
      <c r="D37892" s="16"/>
    </row>
    <row r="37893" spans="4:4">
      <c r="D37893" s="16"/>
    </row>
    <row r="37894" spans="4:4">
      <c r="D37894" s="16"/>
    </row>
    <row r="37895" spans="4:4">
      <c r="D37895" s="16"/>
    </row>
    <row r="37896" spans="4:4">
      <c r="D37896" s="16"/>
    </row>
    <row r="37897" spans="4:4">
      <c r="D37897" s="16"/>
    </row>
    <row r="37898" spans="4:4">
      <c r="D37898" s="16"/>
    </row>
    <row r="37899" spans="4:4">
      <c r="D37899" s="16"/>
    </row>
    <row r="37900" spans="4:4">
      <c r="D37900" s="16"/>
    </row>
    <row r="37901" spans="4:4">
      <c r="D37901" s="16"/>
    </row>
    <row r="37902" spans="4:4">
      <c r="D37902" s="16"/>
    </row>
    <row r="37903" spans="4:4">
      <c r="D37903" s="16"/>
    </row>
    <row r="37904" spans="4:4">
      <c r="D37904" s="16"/>
    </row>
    <row r="37905" spans="4:4">
      <c r="D37905" s="16"/>
    </row>
    <row r="37906" spans="4:4">
      <c r="D37906" s="16"/>
    </row>
    <row r="37907" spans="4:4">
      <c r="D37907" s="16"/>
    </row>
    <row r="37908" spans="4:4">
      <c r="D37908" s="16"/>
    </row>
    <row r="37909" spans="4:4">
      <c r="D37909" s="16"/>
    </row>
    <row r="37910" spans="4:4">
      <c r="D37910" s="16"/>
    </row>
    <row r="37911" spans="4:4">
      <c r="D37911" s="16"/>
    </row>
    <row r="37912" spans="4:4">
      <c r="D37912" s="16"/>
    </row>
    <row r="37913" spans="4:4">
      <c r="D37913" s="16"/>
    </row>
    <row r="37914" spans="4:4">
      <c r="D37914" s="16"/>
    </row>
    <row r="37915" spans="4:4">
      <c r="D37915" s="16"/>
    </row>
    <row r="37916" spans="4:4">
      <c r="D37916" s="16"/>
    </row>
    <row r="37917" spans="4:4">
      <c r="D37917" s="16"/>
    </row>
    <row r="37918" spans="4:4">
      <c r="D37918" s="16"/>
    </row>
    <row r="37919" spans="4:4">
      <c r="D37919" s="16"/>
    </row>
    <row r="37920" spans="4:4">
      <c r="D37920" s="16"/>
    </row>
    <row r="37921" spans="4:4">
      <c r="D37921" s="16"/>
    </row>
    <row r="37922" spans="4:4">
      <c r="D37922" s="16"/>
    </row>
    <row r="37923" spans="4:4">
      <c r="D37923" s="16"/>
    </row>
    <row r="37924" spans="4:4">
      <c r="D37924" s="16"/>
    </row>
    <row r="37925" spans="4:4">
      <c r="D37925" s="16"/>
    </row>
    <row r="37926" spans="4:4">
      <c r="D37926" s="16"/>
    </row>
    <row r="37927" spans="4:4">
      <c r="D37927" s="16"/>
    </row>
    <row r="37928" spans="4:4">
      <c r="D37928" s="16"/>
    </row>
    <row r="37929" spans="4:4">
      <c r="D37929" s="16"/>
    </row>
    <row r="37930" spans="4:4">
      <c r="D37930" s="16"/>
    </row>
    <row r="37931" spans="4:4">
      <c r="D37931" s="16"/>
    </row>
    <row r="37932" spans="4:4">
      <c r="D37932" s="16"/>
    </row>
    <row r="37933" spans="4:4">
      <c r="D37933" s="16"/>
    </row>
    <row r="37934" spans="4:4">
      <c r="D37934" s="16"/>
    </row>
    <row r="37935" spans="4:4">
      <c r="D37935" s="16"/>
    </row>
    <row r="37936" spans="4:4">
      <c r="D37936" s="16"/>
    </row>
    <row r="37937" spans="4:4">
      <c r="D37937" s="16"/>
    </row>
    <row r="37938" spans="4:4">
      <c r="D37938" s="16"/>
    </row>
    <row r="37939" spans="4:4">
      <c r="D37939" s="16"/>
    </row>
    <row r="37940" spans="4:4">
      <c r="D37940" s="16"/>
    </row>
    <row r="37941" spans="4:4">
      <c r="D37941" s="16"/>
    </row>
    <row r="37942" spans="4:4">
      <c r="D37942" s="16"/>
    </row>
    <row r="37943" spans="4:4">
      <c r="D37943" s="16"/>
    </row>
    <row r="37944" spans="4:4">
      <c r="D37944" s="16"/>
    </row>
    <row r="37945" spans="4:4">
      <c r="D37945" s="16"/>
    </row>
    <row r="37946" spans="4:4">
      <c r="D37946" s="16"/>
    </row>
    <row r="37947" spans="4:4">
      <c r="D37947" s="16"/>
    </row>
    <row r="37948" spans="4:4">
      <c r="D37948" s="16"/>
    </row>
    <row r="37949" spans="4:4">
      <c r="D37949" s="16"/>
    </row>
    <row r="37950" spans="4:4">
      <c r="D37950" s="16"/>
    </row>
    <row r="37951" spans="4:4">
      <c r="D37951" s="16"/>
    </row>
    <row r="37952" spans="4:4">
      <c r="D37952" s="16"/>
    </row>
    <row r="37953" spans="4:4">
      <c r="D37953" s="16"/>
    </row>
    <row r="37954" spans="4:4">
      <c r="D37954" s="16"/>
    </row>
    <row r="37955" spans="4:4">
      <c r="D37955" s="16"/>
    </row>
    <row r="37956" spans="4:4">
      <c r="D37956" s="16"/>
    </row>
    <row r="37957" spans="4:4">
      <c r="D37957" s="16"/>
    </row>
    <row r="37958" spans="4:4">
      <c r="D37958" s="16"/>
    </row>
    <row r="37959" spans="4:4">
      <c r="D37959" s="16"/>
    </row>
    <row r="37960" spans="4:4">
      <c r="D37960" s="16"/>
    </row>
    <row r="37961" spans="4:4">
      <c r="D37961" s="16"/>
    </row>
    <row r="37962" spans="4:4">
      <c r="D37962" s="16"/>
    </row>
    <row r="37963" spans="4:4">
      <c r="D37963" s="16"/>
    </row>
    <row r="37964" spans="4:4">
      <c r="D37964" s="16"/>
    </row>
    <row r="37965" spans="4:4">
      <c r="D37965" s="16"/>
    </row>
    <row r="37966" spans="4:4">
      <c r="D37966" s="16"/>
    </row>
    <row r="37967" spans="4:4">
      <c r="D37967" s="16"/>
    </row>
    <row r="37968" spans="4:4">
      <c r="D37968" s="16"/>
    </row>
    <row r="37969" spans="4:4">
      <c r="D37969" s="16"/>
    </row>
    <row r="37970" spans="4:4">
      <c r="D37970" s="16"/>
    </row>
    <row r="37971" spans="4:4">
      <c r="D37971" s="16"/>
    </row>
    <row r="37972" spans="4:4">
      <c r="D37972" s="16"/>
    </row>
    <row r="37973" spans="4:4">
      <c r="D37973" s="16"/>
    </row>
    <row r="37974" spans="4:4">
      <c r="D37974" s="16"/>
    </row>
    <row r="37975" spans="4:4">
      <c r="D37975" s="16"/>
    </row>
    <row r="37976" spans="4:4">
      <c r="D37976" s="16"/>
    </row>
    <row r="37977" spans="4:4">
      <c r="D37977" s="16"/>
    </row>
    <row r="37978" spans="4:4">
      <c r="D37978" s="16"/>
    </row>
    <row r="37979" spans="4:4">
      <c r="D37979" s="16"/>
    </row>
    <row r="37980" spans="4:4">
      <c r="D37980" s="16"/>
    </row>
    <row r="37981" spans="4:4">
      <c r="D37981" s="16"/>
    </row>
    <row r="37982" spans="4:4">
      <c r="D37982" s="16"/>
    </row>
    <row r="37983" spans="4:4">
      <c r="D37983" s="16"/>
    </row>
    <row r="37984" spans="4:4">
      <c r="D37984" s="16"/>
    </row>
    <row r="37985" spans="4:4">
      <c r="D37985" s="16"/>
    </row>
    <row r="37986" spans="4:4">
      <c r="D37986" s="16"/>
    </row>
    <row r="37987" spans="4:4">
      <c r="D37987" s="16"/>
    </row>
    <row r="37988" spans="4:4">
      <c r="D37988" s="16"/>
    </row>
    <row r="37989" spans="4:4">
      <c r="D37989" s="16"/>
    </row>
    <row r="37990" spans="4:4">
      <c r="D37990" s="16"/>
    </row>
    <row r="37991" spans="4:4">
      <c r="D37991" s="16"/>
    </row>
    <row r="37992" spans="4:4">
      <c r="D37992" s="16"/>
    </row>
    <row r="37993" spans="4:4">
      <c r="D37993" s="16"/>
    </row>
    <row r="37994" spans="4:4">
      <c r="D37994" s="16"/>
    </row>
    <row r="37995" spans="4:4">
      <c r="D37995" s="16"/>
    </row>
    <row r="37996" spans="4:4">
      <c r="D37996" s="16"/>
    </row>
    <row r="37997" spans="4:4">
      <c r="D37997" s="16"/>
    </row>
    <row r="37998" spans="4:4">
      <c r="D37998" s="16"/>
    </row>
    <row r="37999" spans="4:4">
      <c r="D37999" s="16"/>
    </row>
    <row r="38000" spans="4:4">
      <c r="D38000" s="16"/>
    </row>
    <row r="38001" spans="4:4">
      <c r="D38001" s="16"/>
    </row>
    <row r="38002" spans="4:4">
      <c r="D38002" s="16"/>
    </row>
    <row r="38003" spans="4:4">
      <c r="D38003" s="16"/>
    </row>
    <row r="38004" spans="4:4">
      <c r="D38004" s="16"/>
    </row>
    <row r="38005" spans="4:4">
      <c r="D38005" s="16"/>
    </row>
    <row r="38006" spans="4:4">
      <c r="D38006" s="16"/>
    </row>
    <row r="38007" spans="4:4">
      <c r="D38007" s="16"/>
    </row>
    <row r="38008" spans="4:4">
      <c r="D38008" s="16"/>
    </row>
    <row r="38009" spans="4:4">
      <c r="D38009" s="16"/>
    </row>
    <row r="38010" spans="4:4">
      <c r="D38010" s="16"/>
    </row>
    <row r="38011" spans="4:4">
      <c r="D38011" s="16"/>
    </row>
    <row r="38012" spans="4:4">
      <c r="D38012" s="16"/>
    </row>
    <row r="38013" spans="4:4">
      <c r="D38013" s="16"/>
    </row>
    <row r="38014" spans="4:4">
      <c r="D38014" s="16"/>
    </row>
    <row r="38015" spans="4:4">
      <c r="D38015" s="16"/>
    </row>
    <row r="38016" spans="4:4">
      <c r="D38016" s="16"/>
    </row>
    <row r="38017" spans="4:4">
      <c r="D38017" s="16"/>
    </row>
    <row r="38018" spans="4:4">
      <c r="D38018" s="16"/>
    </row>
    <row r="38019" spans="4:4">
      <c r="D38019" s="16"/>
    </row>
    <row r="38020" spans="4:4">
      <c r="D38020" s="16"/>
    </row>
    <row r="38021" spans="4:4">
      <c r="D38021" s="16"/>
    </row>
    <row r="38022" spans="4:4">
      <c r="D38022" s="16"/>
    </row>
    <row r="38023" spans="4:4">
      <c r="D38023" s="16"/>
    </row>
    <row r="38024" spans="4:4">
      <c r="D38024" s="16"/>
    </row>
    <row r="38025" spans="4:4">
      <c r="D38025" s="16"/>
    </row>
    <row r="38026" spans="4:4">
      <c r="D38026" s="16"/>
    </row>
    <row r="38027" spans="4:4">
      <c r="D38027" s="16"/>
    </row>
    <row r="38028" spans="4:4">
      <c r="D38028" s="16"/>
    </row>
    <row r="38029" spans="4:4">
      <c r="D38029" s="16"/>
    </row>
    <row r="38030" spans="4:4">
      <c r="D38030" s="16"/>
    </row>
    <row r="38031" spans="4:4">
      <c r="D38031" s="16"/>
    </row>
    <row r="38032" spans="4:4">
      <c r="D38032" s="16"/>
    </row>
    <row r="38033" spans="4:4">
      <c r="D38033" s="16"/>
    </row>
    <row r="38034" spans="4:4">
      <c r="D38034" s="16"/>
    </row>
    <row r="38035" spans="4:4">
      <c r="D38035" s="16"/>
    </row>
    <row r="38036" spans="4:4">
      <c r="D38036" s="16"/>
    </row>
    <row r="38037" spans="4:4">
      <c r="D38037" s="16"/>
    </row>
    <row r="38038" spans="4:4">
      <c r="D38038" s="16"/>
    </row>
    <row r="38039" spans="4:4">
      <c r="D38039" s="16"/>
    </row>
    <row r="38040" spans="4:4">
      <c r="D38040" s="16"/>
    </row>
    <row r="38041" spans="4:4">
      <c r="D38041" s="16"/>
    </row>
    <row r="38042" spans="4:4">
      <c r="D38042" s="16"/>
    </row>
    <row r="38043" spans="4:4">
      <c r="D38043" s="16"/>
    </row>
    <row r="38044" spans="4:4">
      <c r="D38044" s="16"/>
    </row>
    <row r="38045" spans="4:4">
      <c r="D38045" s="16"/>
    </row>
    <row r="38046" spans="4:4">
      <c r="D38046" s="16"/>
    </row>
    <row r="38047" spans="4:4">
      <c r="D38047" s="16"/>
    </row>
    <row r="38048" spans="4:4">
      <c r="D38048" s="16"/>
    </row>
    <row r="38049" spans="4:4">
      <c r="D38049" s="16"/>
    </row>
    <row r="38050" spans="4:4">
      <c r="D38050" s="16"/>
    </row>
    <row r="38051" spans="4:4">
      <c r="D38051" s="16"/>
    </row>
    <row r="38052" spans="4:4">
      <c r="D38052" s="16"/>
    </row>
    <row r="38053" spans="4:4">
      <c r="D38053" s="16"/>
    </row>
    <row r="38054" spans="4:4">
      <c r="D38054" s="16"/>
    </row>
    <row r="38055" spans="4:4">
      <c r="D38055" s="16"/>
    </row>
    <row r="38056" spans="4:4">
      <c r="D38056" s="16"/>
    </row>
    <row r="38057" spans="4:4">
      <c r="D38057" s="16"/>
    </row>
    <row r="38058" spans="4:4">
      <c r="D38058" s="16"/>
    </row>
    <row r="38059" spans="4:4">
      <c r="D38059" s="16"/>
    </row>
    <row r="38060" spans="4:4">
      <c r="D38060" s="16"/>
    </row>
    <row r="38061" spans="4:4">
      <c r="D38061" s="16"/>
    </row>
    <row r="38062" spans="4:4">
      <c r="D38062" s="16"/>
    </row>
    <row r="38063" spans="4:4">
      <c r="D38063" s="16"/>
    </row>
    <row r="38064" spans="4:4">
      <c r="D38064" s="16"/>
    </row>
    <row r="38065" spans="4:4">
      <c r="D38065" s="16"/>
    </row>
    <row r="38066" spans="4:4">
      <c r="D38066" s="16"/>
    </row>
    <row r="38067" spans="4:4">
      <c r="D38067" s="16"/>
    </row>
    <row r="38068" spans="4:4">
      <c r="D38068" s="16"/>
    </row>
    <row r="38069" spans="4:4">
      <c r="D38069" s="16"/>
    </row>
    <row r="38070" spans="4:4">
      <c r="D38070" s="16"/>
    </row>
    <row r="38071" spans="4:4">
      <c r="D38071" s="16"/>
    </row>
    <row r="38072" spans="4:4">
      <c r="D38072" s="16"/>
    </row>
    <row r="38073" spans="4:4">
      <c r="D38073" s="16"/>
    </row>
    <row r="38074" spans="4:4">
      <c r="D38074" s="16"/>
    </row>
    <row r="38075" spans="4:4">
      <c r="D38075" s="16"/>
    </row>
    <row r="38076" spans="4:4">
      <c r="D38076" s="16"/>
    </row>
    <row r="38077" spans="4:4">
      <c r="D38077" s="16"/>
    </row>
    <row r="38078" spans="4:4">
      <c r="D38078" s="16"/>
    </row>
    <row r="38079" spans="4:4">
      <c r="D38079" s="16"/>
    </row>
    <row r="38080" spans="4:4">
      <c r="D38080" s="16"/>
    </row>
    <row r="38081" spans="4:4">
      <c r="D38081" s="16"/>
    </row>
    <row r="38082" spans="4:4">
      <c r="D38082" s="16"/>
    </row>
    <row r="38083" spans="4:4">
      <c r="D38083" s="16"/>
    </row>
    <row r="38084" spans="4:4">
      <c r="D38084" s="16"/>
    </row>
    <row r="38085" spans="4:4">
      <c r="D38085" s="16"/>
    </row>
    <row r="38086" spans="4:4">
      <c r="D38086" s="16"/>
    </row>
    <row r="38087" spans="4:4">
      <c r="D38087" s="16"/>
    </row>
    <row r="38088" spans="4:4">
      <c r="D38088" s="16"/>
    </row>
    <row r="38089" spans="4:4">
      <c r="D38089" s="16"/>
    </row>
    <row r="38090" spans="4:4">
      <c r="D38090" s="16"/>
    </row>
    <row r="38091" spans="4:4">
      <c r="D38091" s="16"/>
    </row>
    <row r="38092" spans="4:4">
      <c r="D38092" s="16"/>
    </row>
    <row r="38093" spans="4:4">
      <c r="D38093" s="16"/>
    </row>
    <row r="38094" spans="4:4">
      <c r="D38094" s="16"/>
    </row>
    <row r="38095" spans="4:4">
      <c r="D38095" s="16"/>
    </row>
    <row r="38096" spans="4:4">
      <c r="D38096" s="16"/>
    </row>
    <row r="38097" spans="4:4">
      <c r="D38097" s="16"/>
    </row>
    <row r="38098" spans="4:4">
      <c r="D38098" s="16"/>
    </row>
    <row r="38099" spans="4:4">
      <c r="D38099" s="16"/>
    </row>
    <row r="38100" spans="4:4">
      <c r="D38100" s="16"/>
    </row>
    <row r="38101" spans="4:4">
      <c r="D38101" s="16"/>
    </row>
    <row r="38102" spans="4:4">
      <c r="D38102" s="16"/>
    </row>
    <row r="38103" spans="4:4">
      <c r="D38103" s="16"/>
    </row>
    <row r="38104" spans="4:4">
      <c r="D38104" s="16"/>
    </row>
    <row r="38105" spans="4:4">
      <c r="D38105" s="16"/>
    </row>
    <row r="38106" spans="4:4">
      <c r="D38106" s="16"/>
    </row>
    <row r="38107" spans="4:4">
      <c r="D38107" s="16"/>
    </row>
    <row r="38108" spans="4:4">
      <c r="D38108" s="16"/>
    </row>
    <row r="38109" spans="4:4">
      <c r="D38109" s="16"/>
    </row>
    <row r="38110" spans="4:4">
      <c r="D38110" s="16"/>
    </row>
    <row r="38111" spans="4:4">
      <c r="D38111" s="16"/>
    </row>
    <row r="38112" spans="4:4">
      <c r="D38112" s="16"/>
    </row>
    <row r="38113" spans="4:4">
      <c r="D38113" s="16"/>
    </row>
    <row r="38114" spans="4:4">
      <c r="D38114" s="16"/>
    </row>
    <row r="38115" spans="4:4">
      <c r="D38115" s="16"/>
    </row>
    <row r="38116" spans="4:4">
      <c r="D38116" s="16"/>
    </row>
    <row r="38117" spans="4:4">
      <c r="D38117" s="16"/>
    </row>
    <row r="38118" spans="4:4">
      <c r="D38118" s="16"/>
    </row>
    <row r="38119" spans="4:4">
      <c r="D38119" s="16"/>
    </row>
    <row r="38120" spans="4:4">
      <c r="D38120" s="16"/>
    </row>
    <row r="38121" spans="4:4">
      <c r="D38121" s="16"/>
    </row>
    <row r="38122" spans="4:4">
      <c r="D38122" s="16"/>
    </row>
    <row r="38123" spans="4:4">
      <c r="D38123" s="16"/>
    </row>
    <row r="38124" spans="4:4">
      <c r="D38124" s="16"/>
    </row>
    <row r="38125" spans="4:4">
      <c r="D38125" s="16"/>
    </row>
    <row r="38126" spans="4:4">
      <c r="D38126" s="16"/>
    </row>
    <row r="38127" spans="4:4">
      <c r="D38127" s="16"/>
    </row>
    <row r="38128" spans="4:4">
      <c r="D38128" s="16"/>
    </row>
    <row r="38129" spans="4:4">
      <c r="D38129" s="16"/>
    </row>
    <row r="38130" spans="4:4">
      <c r="D38130" s="16"/>
    </row>
    <row r="38131" spans="4:4">
      <c r="D38131" s="16"/>
    </row>
    <row r="38132" spans="4:4">
      <c r="D38132" s="16"/>
    </row>
    <row r="38133" spans="4:4">
      <c r="D38133" s="16"/>
    </row>
    <row r="38134" spans="4:4">
      <c r="D38134" s="16"/>
    </row>
    <row r="38135" spans="4:4">
      <c r="D38135" s="16"/>
    </row>
    <row r="38136" spans="4:4">
      <c r="D38136" s="16"/>
    </row>
    <row r="38137" spans="4:4">
      <c r="D38137" s="16"/>
    </row>
    <row r="38138" spans="4:4">
      <c r="D38138" s="16"/>
    </row>
    <row r="38139" spans="4:4">
      <c r="D38139" s="16"/>
    </row>
    <row r="38140" spans="4:4">
      <c r="D38140" s="16"/>
    </row>
    <row r="38141" spans="4:4">
      <c r="D38141" s="16"/>
    </row>
    <row r="38142" spans="4:4">
      <c r="D38142" s="16"/>
    </row>
    <row r="38143" spans="4:4">
      <c r="D38143" s="16"/>
    </row>
    <row r="38144" spans="4:4">
      <c r="D38144" s="16"/>
    </row>
    <row r="38145" spans="4:4">
      <c r="D38145" s="16"/>
    </row>
    <row r="38146" spans="4:4">
      <c r="D38146" s="16"/>
    </row>
    <row r="38147" spans="4:4">
      <c r="D38147" s="16"/>
    </row>
    <row r="38148" spans="4:4">
      <c r="D38148" s="16"/>
    </row>
    <row r="38149" spans="4:4">
      <c r="D38149" s="16"/>
    </row>
    <row r="38150" spans="4:4">
      <c r="D38150" s="16"/>
    </row>
    <row r="38151" spans="4:4">
      <c r="D38151" s="16"/>
    </row>
    <row r="38152" spans="4:4">
      <c r="D38152" s="16"/>
    </row>
    <row r="38153" spans="4:4">
      <c r="D38153" s="16"/>
    </row>
    <row r="38154" spans="4:4">
      <c r="D38154" s="16"/>
    </row>
    <row r="38155" spans="4:4">
      <c r="D38155" s="16"/>
    </row>
    <row r="38156" spans="4:4">
      <c r="D38156" s="16"/>
    </row>
    <row r="38157" spans="4:4">
      <c r="D38157" s="16"/>
    </row>
    <row r="38158" spans="4:4">
      <c r="D38158" s="16"/>
    </row>
    <row r="38159" spans="4:4">
      <c r="D38159" s="16"/>
    </row>
    <row r="38160" spans="4:4">
      <c r="D38160" s="16"/>
    </row>
    <row r="38161" spans="4:4">
      <c r="D38161" s="16"/>
    </row>
    <row r="38162" spans="4:4">
      <c r="D38162" s="16"/>
    </row>
    <row r="38163" spans="4:4">
      <c r="D38163" s="16"/>
    </row>
    <row r="38164" spans="4:4">
      <c r="D38164" s="16"/>
    </row>
    <row r="38165" spans="4:4">
      <c r="D38165" s="16"/>
    </row>
    <row r="38166" spans="4:4">
      <c r="D38166" s="16"/>
    </row>
    <row r="38167" spans="4:4">
      <c r="D38167" s="16"/>
    </row>
    <row r="38168" spans="4:4">
      <c r="D38168" s="16"/>
    </row>
    <row r="38169" spans="4:4">
      <c r="D38169" s="16"/>
    </row>
    <row r="38170" spans="4:4">
      <c r="D38170" s="16"/>
    </row>
    <row r="38171" spans="4:4">
      <c r="D38171" s="16"/>
    </row>
    <row r="38172" spans="4:4">
      <c r="D38172" s="16"/>
    </row>
    <row r="38173" spans="4:4">
      <c r="D38173" s="16"/>
    </row>
    <row r="38174" spans="4:4">
      <c r="D38174" s="16"/>
    </row>
    <row r="38175" spans="4:4">
      <c r="D38175" s="16"/>
    </row>
    <row r="38176" spans="4:4">
      <c r="D38176" s="16"/>
    </row>
    <row r="38177" spans="4:4">
      <c r="D38177" s="16"/>
    </row>
    <row r="38178" spans="4:4">
      <c r="D38178" s="16"/>
    </row>
    <row r="38179" spans="4:4">
      <c r="D38179" s="16"/>
    </row>
    <row r="38180" spans="4:4">
      <c r="D38180" s="16"/>
    </row>
    <row r="38181" spans="4:4">
      <c r="D38181" s="16"/>
    </row>
    <row r="38182" spans="4:4">
      <c r="D38182" s="16"/>
    </row>
    <row r="38183" spans="4:4">
      <c r="D38183" s="16"/>
    </row>
    <row r="38184" spans="4:4">
      <c r="D38184" s="16"/>
    </row>
    <row r="38185" spans="4:4">
      <c r="D38185" s="16"/>
    </row>
    <row r="38186" spans="4:4">
      <c r="D38186" s="16"/>
    </row>
    <row r="38187" spans="4:4">
      <c r="D38187" s="16"/>
    </row>
    <row r="38188" spans="4:4">
      <c r="D38188" s="16"/>
    </row>
    <row r="38189" spans="4:4">
      <c r="D38189" s="16"/>
    </row>
    <row r="38190" spans="4:4">
      <c r="D38190" s="16"/>
    </row>
    <row r="38191" spans="4:4">
      <c r="D38191" s="16"/>
    </row>
    <row r="38192" spans="4:4">
      <c r="D38192" s="16"/>
    </row>
    <row r="38193" spans="4:4">
      <c r="D38193" s="16"/>
    </row>
    <row r="38194" spans="4:4">
      <c r="D38194" s="16"/>
    </row>
    <row r="38195" spans="4:4">
      <c r="D38195" s="16"/>
    </row>
    <row r="38196" spans="4:4">
      <c r="D38196" s="16"/>
    </row>
    <row r="38197" spans="4:4">
      <c r="D38197" s="16"/>
    </row>
    <row r="38198" spans="4:4">
      <c r="D38198" s="16"/>
    </row>
    <row r="38199" spans="4:4">
      <c r="D38199" s="16"/>
    </row>
    <row r="38200" spans="4:4">
      <c r="D38200" s="16"/>
    </row>
    <row r="38201" spans="4:4">
      <c r="D38201" s="16"/>
    </row>
    <row r="38202" spans="4:4">
      <c r="D38202" s="16"/>
    </row>
    <row r="38203" spans="4:4">
      <c r="D38203" s="16"/>
    </row>
    <row r="38204" spans="4:4">
      <c r="D38204" s="16"/>
    </row>
    <row r="38205" spans="4:4">
      <c r="D38205" s="16"/>
    </row>
    <row r="38206" spans="4:4">
      <c r="D38206" s="16"/>
    </row>
    <row r="38207" spans="4:4">
      <c r="D38207" s="16"/>
    </row>
    <row r="38208" spans="4:4">
      <c r="D38208" s="16"/>
    </row>
    <row r="38209" spans="4:4">
      <c r="D38209" s="16"/>
    </row>
    <row r="38210" spans="4:4">
      <c r="D38210" s="16"/>
    </row>
    <row r="38211" spans="4:4">
      <c r="D38211" s="16"/>
    </row>
    <row r="38212" spans="4:4">
      <c r="D38212" s="16"/>
    </row>
    <row r="38213" spans="4:4">
      <c r="D38213" s="16"/>
    </row>
    <row r="38214" spans="4:4">
      <c r="D38214" s="16"/>
    </row>
    <row r="38215" spans="4:4">
      <c r="D38215" s="16"/>
    </row>
    <row r="38216" spans="4:4">
      <c r="D38216" s="16"/>
    </row>
    <row r="38217" spans="4:4">
      <c r="D38217" s="16"/>
    </row>
    <row r="38218" spans="4:4">
      <c r="D38218" s="16"/>
    </row>
    <row r="38219" spans="4:4">
      <c r="D38219" s="16"/>
    </row>
    <row r="38220" spans="4:4">
      <c r="D38220" s="16"/>
    </row>
    <row r="38221" spans="4:4">
      <c r="D38221" s="16"/>
    </row>
    <row r="38222" spans="4:4">
      <c r="D38222" s="16"/>
    </row>
    <row r="38223" spans="4:4">
      <c r="D38223" s="16"/>
    </row>
    <row r="38224" spans="4:4">
      <c r="D38224" s="16"/>
    </row>
    <row r="38225" spans="4:4">
      <c r="D38225" s="16"/>
    </row>
    <row r="38226" spans="4:4">
      <c r="D38226" s="16"/>
    </row>
    <row r="38227" spans="4:4">
      <c r="D38227" s="16"/>
    </row>
    <row r="38228" spans="4:4">
      <c r="D38228" s="16"/>
    </row>
    <row r="38229" spans="4:4">
      <c r="D38229" s="16"/>
    </row>
    <row r="38230" spans="4:4">
      <c r="D38230" s="16"/>
    </row>
    <row r="38231" spans="4:4">
      <c r="D38231" s="16"/>
    </row>
    <row r="38232" spans="4:4">
      <c r="D38232" s="16"/>
    </row>
    <row r="38233" spans="4:4">
      <c r="D38233" s="16"/>
    </row>
    <row r="38234" spans="4:4">
      <c r="D38234" s="16"/>
    </row>
    <row r="38235" spans="4:4">
      <c r="D38235" s="16"/>
    </row>
    <row r="38236" spans="4:4">
      <c r="D38236" s="16"/>
    </row>
    <row r="38237" spans="4:4">
      <c r="D38237" s="16"/>
    </row>
    <row r="38238" spans="4:4">
      <c r="D38238" s="16"/>
    </row>
    <row r="38239" spans="4:4">
      <c r="D38239" s="16"/>
    </row>
    <row r="38240" spans="4:4">
      <c r="D38240" s="16"/>
    </row>
    <row r="38241" spans="4:4">
      <c r="D38241" s="16"/>
    </row>
    <row r="38242" spans="4:4">
      <c r="D38242" s="16"/>
    </row>
    <row r="38243" spans="4:4">
      <c r="D38243" s="16"/>
    </row>
    <row r="38244" spans="4:4">
      <c r="D38244" s="16"/>
    </row>
    <row r="38245" spans="4:4">
      <c r="D38245" s="16"/>
    </row>
    <row r="38246" spans="4:4">
      <c r="D38246" s="16"/>
    </row>
    <row r="38247" spans="4:4">
      <c r="D38247" s="16"/>
    </row>
    <row r="38248" spans="4:4">
      <c r="D38248" s="16"/>
    </row>
    <row r="38249" spans="4:4">
      <c r="D38249" s="16"/>
    </row>
    <row r="38250" spans="4:4">
      <c r="D38250" s="16"/>
    </row>
    <row r="38251" spans="4:4">
      <c r="D38251" s="16"/>
    </row>
    <row r="38252" spans="4:4">
      <c r="D38252" s="16"/>
    </row>
    <row r="38253" spans="4:4">
      <c r="D38253" s="16"/>
    </row>
    <row r="38254" spans="4:4">
      <c r="D38254" s="16"/>
    </row>
    <row r="38255" spans="4:4">
      <c r="D38255" s="16"/>
    </row>
    <row r="38256" spans="4:4">
      <c r="D38256" s="16"/>
    </row>
    <row r="38257" spans="4:4">
      <c r="D38257" s="16"/>
    </row>
    <row r="38258" spans="4:4">
      <c r="D38258" s="16"/>
    </row>
    <row r="38259" spans="4:4">
      <c r="D38259" s="16"/>
    </row>
    <row r="38260" spans="4:4">
      <c r="D38260" s="16"/>
    </row>
    <row r="38261" spans="4:4">
      <c r="D38261" s="16"/>
    </row>
    <row r="38262" spans="4:4">
      <c r="D38262" s="16"/>
    </row>
    <row r="38263" spans="4:4">
      <c r="D38263" s="16"/>
    </row>
    <row r="38264" spans="4:4">
      <c r="D38264" s="16"/>
    </row>
    <row r="38265" spans="4:4">
      <c r="D38265" s="16"/>
    </row>
    <row r="38266" spans="4:4">
      <c r="D38266" s="16"/>
    </row>
    <row r="38267" spans="4:4">
      <c r="D38267" s="16"/>
    </row>
    <row r="38268" spans="4:4">
      <c r="D38268" s="16"/>
    </row>
    <row r="38269" spans="4:4">
      <c r="D38269" s="16"/>
    </row>
    <row r="38270" spans="4:4">
      <c r="D38270" s="16"/>
    </row>
    <row r="38271" spans="4:4">
      <c r="D38271" s="16"/>
    </row>
    <row r="38272" spans="4:4">
      <c r="D38272" s="16"/>
    </row>
    <row r="38273" spans="4:4">
      <c r="D38273" s="16"/>
    </row>
    <row r="38274" spans="4:4">
      <c r="D38274" s="16"/>
    </row>
    <row r="38275" spans="4:4">
      <c r="D38275" s="16"/>
    </row>
    <row r="38276" spans="4:4">
      <c r="D38276" s="16"/>
    </row>
    <row r="38277" spans="4:4">
      <c r="D38277" s="16"/>
    </row>
    <row r="38278" spans="4:4">
      <c r="D38278" s="16"/>
    </row>
    <row r="38279" spans="4:4">
      <c r="D38279" s="16"/>
    </row>
    <row r="38280" spans="4:4">
      <c r="D38280" s="16"/>
    </row>
    <row r="38281" spans="4:4">
      <c r="D38281" s="16"/>
    </row>
    <row r="38282" spans="4:4">
      <c r="D38282" s="16"/>
    </row>
    <row r="38283" spans="4:4">
      <c r="D38283" s="16"/>
    </row>
    <row r="38284" spans="4:4">
      <c r="D38284" s="16"/>
    </row>
    <row r="38285" spans="4:4">
      <c r="D38285" s="16"/>
    </row>
    <row r="38286" spans="4:4">
      <c r="D38286" s="16"/>
    </row>
    <row r="38287" spans="4:4">
      <c r="D38287" s="16"/>
    </row>
    <row r="38288" spans="4:4">
      <c r="D38288" s="16"/>
    </row>
    <row r="38289" spans="4:4">
      <c r="D38289" s="16"/>
    </row>
    <row r="38290" spans="4:4">
      <c r="D38290" s="16"/>
    </row>
    <row r="38291" spans="4:4">
      <c r="D38291" s="16"/>
    </row>
    <row r="38292" spans="4:4">
      <c r="D38292" s="16"/>
    </row>
    <row r="38293" spans="4:4">
      <c r="D38293" s="16"/>
    </row>
    <row r="38294" spans="4:4">
      <c r="D38294" s="16"/>
    </row>
    <row r="38295" spans="4:4">
      <c r="D38295" s="16"/>
    </row>
    <row r="38296" spans="4:4">
      <c r="D38296" s="16"/>
    </row>
    <row r="38297" spans="4:4">
      <c r="D38297" s="16"/>
    </row>
    <row r="38298" spans="4:4">
      <c r="D38298" s="16"/>
    </row>
    <row r="38299" spans="4:4">
      <c r="D38299" s="16"/>
    </row>
    <row r="38300" spans="4:4">
      <c r="D38300" s="16"/>
    </row>
    <row r="38301" spans="4:4">
      <c r="D38301" s="16"/>
    </row>
    <row r="38302" spans="4:4">
      <c r="D38302" s="16"/>
    </row>
    <row r="38303" spans="4:4">
      <c r="D38303" s="16"/>
    </row>
    <row r="38304" spans="4:4">
      <c r="D38304" s="16"/>
    </row>
    <row r="38305" spans="4:4">
      <c r="D38305" s="16"/>
    </row>
    <row r="38306" spans="4:4">
      <c r="D38306" s="16"/>
    </row>
    <row r="38307" spans="4:4">
      <c r="D38307" s="16"/>
    </row>
    <row r="38308" spans="4:4">
      <c r="D38308" s="16"/>
    </row>
    <row r="38309" spans="4:4">
      <c r="D38309" s="16"/>
    </row>
    <row r="38310" spans="4:4">
      <c r="D38310" s="16"/>
    </row>
    <row r="38311" spans="4:4">
      <c r="D38311" s="16"/>
    </row>
    <row r="38312" spans="4:4">
      <c r="D38312" s="16"/>
    </row>
    <row r="38313" spans="4:4">
      <c r="D38313" s="16"/>
    </row>
    <row r="38314" spans="4:4">
      <c r="D38314" s="16"/>
    </row>
    <row r="38315" spans="4:4">
      <c r="D38315" s="16"/>
    </row>
    <row r="38316" spans="4:4">
      <c r="D38316" s="16"/>
    </row>
    <row r="38317" spans="4:4">
      <c r="D38317" s="16"/>
    </row>
    <row r="38318" spans="4:4">
      <c r="D38318" s="16"/>
    </row>
    <row r="38319" spans="4:4">
      <c r="D38319" s="16"/>
    </row>
    <row r="38320" spans="4:4">
      <c r="D38320" s="16"/>
    </row>
    <row r="38321" spans="4:4">
      <c r="D38321" s="16"/>
    </row>
    <row r="38322" spans="4:4">
      <c r="D38322" s="16"/>
    </row>
    <row r="38323" spans="4:4">
      <c r="D38323" s="16"/>
    </row>
    <row r="38324" spans="4:4">
      <c r="D38324" s="16"/>
    </row>
    <row r="38325" spans="4:4">
      <c r="D38325" s="16"/>
    </row>
    <row r="38326" spans="4:4">
      <c r="D38326" s="16"/>
    </row>
    <row r="38327" spans="4:4">
      <c r="D38327" s="16"/>
    </row>
    <row r="38328" spans="4:4">
      <c r="D38328" s="16"/>
    </row>
    <row r="38329" spans="4:4">
      <c r="D38329" s="16"/>
    </row>
    <row r="38330" spans="4:4">
      <c r="D38330" s="16"/>
    </row>
    <row r="38331" spans="4:4">
      <c r="D38331" s="16"/>
    </row>
    <row r="38332" spans="4:4">
      <c r="D38332" s="16"/>
    </row>
    <row r="38333" spans="4:4">
      <c r="D38333" s="16"/>
    </row>
    <row r="38334" spans="4:4">
      <c r="D38334" s="16"/>
    </row>
    <row r="38335" spans="4:4">
      <c r="D38335" s="16"/>
    </row>
    <row r="38336" spans="4:4">
      <c r="D38336" s="16"/>
    </row>
    <row r="38337" spans="4:4">
      <c r="D38337" s="16"/>
    </row>
    <row r="38338" spans="4:4">
      <c r="D38338" s="16"/>
    </row>
    <row r="38339" spans="4:4">
      <c r="D38339" s="16"/>
    </row>
    <row r="38340" spans="4:4">
      <c r="D38340" s="16"/>
    </row>
    <row r="38341" spans="4:4">
      <c r="D38341" s="16"/>
    </row>
    <row r="38342" spans="4:4">
      <c r="D38342" s="16"/>
    </row>
    <row r="38343" spans="4:4">
      <c r="D38343" s="16"/>
    </row>
    <row r="38344" spans="4:4">
      <c r="D38344" s="16"/>
    </row>
    <row r="38345" spans="4:4">
      <c r="D38345" s="16"/>
    </row>
    <row r="38346" spans="4:4">
      <c r="D38346" s="16"/>
    </row>
    <row r="38347" spans="4:4">
      <c r="D38347" s="16"/>
    </row>
    <row r="38348" spans="4:4">
      <c r="D38348" s="16"/>
    </row>
    <row r="38349" spans="4:4">
      <c r="D38349" s="16"/>
    </row>
    <row r="38350" spans="4:4">
      <c r="D38350" s="16"/>
    </row>
    <row r="38351" spans="4:4">
      <c r="D38351" s="16"/>
    </row>
    <row r="38352" spans="4:4">
      <c r="D38352" s="16"/>
    </row>
    <row r="38353" spans="4:4">
      <c r="D38353" s="16"/>
    </row>
    <row r="38354" spans="4:4">
      <c r="D38354" s="16"/>
    </row>
    <row r="38355" spans="4:4">
      <c r="D38355" s="16"/>
    </row>
    <row r="38356" spans="4:4">
      <c r="D38356" s="16"/>
    </row>
    <row r="38357" spans="4:4">
      <c r="D38357" s="16"/>
    </row>
    <row r="38358" spans="4:4">
      <c r="D38358" s="16"/>
    </row>
    <row r="38359" spans="4:4">
      <c r="D38359" s="16"/>
    </row>
    <row r="38360" spans="4:4">
      <c r="D38360" s="16"/>
    </row>
    <row r="38361" spans="4:4">
      <c r="D38361" s="16"/>
    </row>
    <row r="38362" spans="4:4">
      <c r="D38362" s="16"/>
    </row>
    <row r="38363" spans="4:4">
      <c r="D38363" s="16"/>
    </row>
    <row r="38364" spans="4:4">
      <c r="D38364" s="16"/>
    </row>
    <row r="38365" spans="4:4">
      <c r="D38365" s="16"/>
    </row>
    <row r="38366" spans="4:4">
      <c r="D38366" s="16"/>
    </row>
    <row r="38367" spans="4:4">
      <c r="D38367" s="16"/>
    </row>
    <row r="38368" spans="4:4">
      <c r="D38368" s="16"/>
    </row>
    <row r="38369" spans="4:4">
      <c r="D38369" s="16"/>
    </row>
    <row r="38370" spans="4:4">
      <c r="D38370" s="16"/>
    </row>
    <row r="38371" spans="4:4">
      <c r="D38371" s="16"/>
    </row>
    <row r="38372" spans="4:4">
      <c r="D38372" s="16"/>
    </row>
    <row r="38373" spans="4:4">
      <c r="D38373" s="16"/>
    </row>
    <row r="38374" spans="4:4">
      <c r="D38374" s="16"/>
    </row>
    <row r="38375" spans="4:4">
      <c r="D38375" s="16"/>
    </row>
    <row r="38376" spans="4:4">
      <c r="D38376" s="16"/>
    </row>
    <row r="38377" spans="4:4">
      <c r="D38377" s="16"/>
    </row>
    <row r="38378" spans="4:4">
      <c r="D38378" s="16"/>
    </row>
    <row r="38379" spans="4:4">
      <c r="D38379" s="16"/>
    </row>
    <row r="38380" spans="4:4">
      <c r="D38380" s="16"/>
    </row>
    <row r="38381" spans="4:4">
      <c r="D38381" s="16"/>
    </row>
    <row r="38382" spans="4:4">
      <c r="D38382" s="16"/>
    </row>
    <row r="38383" spans="4:4">
      <c r="D38383" s="16"/>
    </row>
    <row r="38384" spans="4:4">
      <c r="D38384" s="16"/>
    </row>
    <row r="38385" spans="4:4">
      <c r="D38385" s="16"/>
    </row>
    <row r="38386" spans="4:4">
      <c r="D38386" s="16"/>
    </row>
    <row r="38387" spans="4:4">
      <c r="D38387" s="16"/>
    </row>
    <row r="38388" spans="4:4">
      <c r="D38388" s="16"/>
    </row>
    <row r="38389" spans="4:4">
      <c r="D38389" s="16"/>
    </row>
    <row r="38390" spans="4:4">
      <c r="D38390" s="16"/>
    </row>
    <row r="38391" spans="4:4">
      <c r="D38391" s="16"/>
    </row>
    <row r="38392" spans="4:4">
      <c r="D38392" s="16"/>
    </row>
    <row r="38393" spans="4:4">
      <c r="D38393" s="16"/>
    </row>
    <row r="38394" spans="4:4">
      <c r="D38394" s="16"/>
    </row>
    <row r="38395" spans="4:4">
      <c r="D38395" s="16"/>
    </row>
    <row r="38396" spans="4:4">
      <c r="D38396" s="16"/>
    </row>
    <row r="38397" spans="4:4">
      <c r="D38397" s="16"/>
    </row>
    <row r="38398" spans="4:4">
      <c r="D38398" s="16"/>
    </row>
    <row r="38399" spans="4:4">
      <c r="D38399" s="16"/>
    </row>
    <row r="38400" spans="4:4">
      <c r="D38400" s="16"/>
    </row>
    <row r="38401" spans="4:4">
      <c r="D38401" s="16"/>
    </row>
    <row r="38402" spans="4:4">
      <c r="D38402" s="16"/>
    </row>
    <row r="38403" spans="4:4">
      <c r="D38403" s="16"/>
    </row>
    <row r="38404" spans="4:4">
      <c r="D38404" s="16"/>
    </row>
    <row r="38405" spans="4:4">
      <c r="D38405" s="16"/>
    </row>
    <row r="38406" spans="4:4">
      <c r="D38406" s="16"/>
    </row>
    <row r="38407" spans="4:4">
      <c r="D38407" s="16"/>
    </row>
    <row r="38408" spans="4:4">
      <c r="D38408" s="16"/>
    </row>
    <row r="38409" spans="4:4">
      <c r="D38409" s="16"/>
    </row>
    <row r="38410" spans="4:4">
      <c r="D38410" s="16"/>
    </row>
    <row r="38411" spans="4:4">
      <c r="D38411" s="16"/>
    </row>
    <row r="38412" spans="4:4">
      <c r="D38412" s="16"/>
    </row>
    <row r="38413" spans="4:4">
      <c r="D38413" s="16"/>
    </row>
    <row r="38414" spans="4:4">
      <c r="D38414" s="16"/>
    </row>
    <row r="38415" spans="4:4">
      <c r="D38415" s="16"/>
    </row>
    <row r="38416" spans="4:4">
      <c r="D38416" s="16"/>
    </row>
    <row r="38417" spans="4:4">
      <c r="D38417" s="16"/>
    </row>
    <row r="38418" spans="4:4">
      <c r="D38418" s="16"/>
    </row>
    <row r="38419" spans="4:4">
      <c r="D38419" s="16"/>
    </row>
    <row r="38420" spans="4:4">
      <c r="D38420" s="16"/>
    </row>
    <row r="38421" spans="4:4">
      <c r="D38421" s="16"/>
    </row>
    <row r="38422" spans="4:4">
      <c r="D38422" s="16"/>
    </row>
    <row r="38423" spans="4:4">
      <c r="D38423" s="16"/>
    </row>
    <row r="38424" spans="4:4">
      <c r="D38424" s="16"/>
    </row>
    <row r="38425" spans="4:4">
      <c r="D38425" s="16"/>
    </row>
    <row r="38426" spans="4:4">
      <c r="D38426" s="16"/>
    </row>
    <row r="38427" spans="4:4">
      <c r="D38427" s="16"/>
    </row>
    <row r="38428" spans="4:4">
      <c r="D38428" s="16"/>
    </row>
    <row r="38429" spans="4:4">
      <c r="D38429" s="16"/>
    </row>
    <row r="38430" spans="4:4">
      <c r="D38430" s="16"/>
    </row>
    <row r="38431" spans="4:4">
      <c r="D38431" s="16"/>
    </row>
    <row r="38432" spans="4:4">
      <c r="D38432" s="16"/>
    </row>
    <row r="38433" spans="4:4">
      <c r="D38433" s="16"/>
    </row>
    <row r="38434" spans="4:4">
      <c r="D38434" s="16"/>
    </row>
    <row r="38435" spans="4:4">
      <c r="D38435" s="16"/>
    </row>
    <row r="38436" spans="4:4">
      <c r="D38436" s="16"/>
    </row>
    <row r="38437" spans="4:4">
      <c r="D38437" s="16"/>
    </row>
    <row r="38438" spans="4:4">
      <c r="D38438" s="16"/>
    </row>
    <row r="38439" spans="4:4">
      <c r="D38439" s="16"/>
    </row>
    <row r="38440" spans="4:4">
      <c r="D38440" s="16"/>
    </row>
    <row r="38441" spans="4:4">
      <c r="D38441" s="16"/>
    </row>
    <row r="38442" spans="4:4">
      <c r="D38442" s="16"/>
    </row>
    <row r="38443" spans="4:4">
      <c r="D38443" s="16"/>
    </row>
    <row r="38444" spans="4:4">
      <c r="D38444" s="16"/>
    </row>
    <row r="38445" spans="4:4">
      <c r="D38445" s="16"/>
    </row>
    <row r="38446" spans="4:4">
      <c r="D38446" s="16"/>
    </row>
    <row r="38447" spans="4:4">
      <c r="D38447" s="16"/>
    </row>
    <row r="38448" spans="4:4">
      <c r="D38448" s="16"/>
    </row>
    <row r="38449" spans="4:4">
      <c r="D38449" s="16"/>
    </row>
    <row r="38450" spans="4:4">
      <c r="D38450" s="16"/>
    </row>
    <row r="38451" spans="4:4">
      <c r="D38451" s="16"/>
    </row>
    <row r="38452" spans="4:4">
      <c r="D38452" s="16"/>
    </row>
    <row r="38453" spans="4:4">
      <c r="D38453" s="16"/>
    </row>
    <row r="38454" spans="4:4">
      <c r="D38454" s="16"/>
    </row>
    <row r="38455" spans="4:4">
      <c r="D38455" s="16"/>
    </row>
    <row r="38456" spans="4:4">
      <c r="D38456" s="16"/>
    </row>
    <row r="38457" spans="4:4">
      <c r="D38457" s="16"/>
    </row>
    <row r="38458" spans="4:4">
      <c r="D38458" s="16"/>
    </row>
    <row r="38459" spans="4:4">
      <c r="D38459" s="16"/>
    </row>
    <row r="38460" spans="4:4">
      <c r="D38460" s="16"/>
    </row>
    <row r="38461" spans="4:4">
      <c r="D38461" s="16"/>
    </row>
    <row r="38462" spans="4:4">
      <c r="D38462" s="16"/>
    </row>
    <row r="38463" spans="4:4">
      <c r="D38463" s="16"/>
    </row>
    <row r="38464" spans="4:4">
      <c r="D38464" s="16"/>
    </row>
    <row r="38465" spans="4:4">
      <c r="D38465" s="16"/>
    </row>
    <row r="38466" spans="4:4">
      <c r="D38466" s="16"/>
    </row>
    <row r="38467" spans="4:4">
      <c r="D38467" s="16"/>
    </row>
    <row r="38468" spans="4:4">
      <c r="D38468" s="16"/>
    </row>
    <row r="38469" spans="4:4">
      <c r="D38469" s="16"/>
    </row>
    <row r="38470" spans="4:4">
      <c r="D38470" s="16"/>
    </row>
    <row r="38471" spans="4:4">
      <c r="D38471" s="16"/>
    </row>
    <row r="38472" spans="4:4">
      <c r="D38472" s="16"/>
    </row>
    <row r="38473" spans="4:4">
      <c r="D38473" s="16"/>
    </row>
    <row r="38474" spans="4:4">
      <c r="D38474" s="16"/>
    </row>
    <row r="38475" spans="4:4">
      <c r="D38475" s="16"/>
    </row>
    <row r="38476" spans="4:4">
      <c r="D38476" s="16"/>
    </row>
    <row r="38477" spans="4:4">
      <c r="D38477" s="16"/>
    </row>
    <row r="38478" spans="4:4">
      <c r="D38478" s="16"/>
    </row>
    <row r="38479" spans="4:4">
      <c r="D38479" s="16"/>
    </row>
    <row r="38480" spans="4:4">
      <c r="D38480" s="16"/>
    </row>
    <row r="38481" spans="4:4">
      <c r="D38481" s="16"/>
    </row>
    <row r="38482" spans="4:4">
      <c r="D38482" s="16"/>
    </row>
    <row r="38483" spans="4:4">
      <c r="D38483" s="16"/>
    </row>
    <row r="38484" spans="4:4">
      <c r="D38484" s="16"/>
    </row>
    <row r="38485" spans="4:4">
      <c r="D38485" s="16"/>
    </row>
    <row r="38486" spans="4:4">
      <c r="D38486" s="16"/>
    </row>
    <row r="38487" spans="4:4">
      <c r="D38487" s="16"/>
    </row>
    <row r="38488" spans="4:4">
      <c r="D38488" s="16"/>
    </row>
    <row r="38489" spans="4:4">
      <c r="D38489" s="16"/>
    </row>
    <row r="38490" spans="4:4">
      <c r="D38490" s="16"/>
    </row>
    <row r="38491" spans="4:4">
      <c r="D38491" s="16"/>
    </row>
    <row r="38492" spans="4:4">
      <c r="D38492" s="16"/>
    </row>
    <row r="38493" spans="4:4">
      <c r="D38493" s="16"/>
    </row>
    <row r="38494" spans="4:4">
      <c r="D38494" s="16"/>
    </row>
    <row r="38495" spans="4:4">
      <c r="D38495" s="16"/>
    </row>
    <row r="38496" spans="4:4">
      <c r="D38496" s="16"/>
    </row>
    <row r="38497" spans="4:4">
      <c r="D38497" s="16"/>
    </row>
    <row r="38498" spans="4:4">
      <c r="D38498" s="16"/>
    </row>
    <row r="38499" spans="4:4">
      <c r="D38499" s="16"/>
    </row>
    <row r="38500" spans="4:4">
      <c r="D38500" s="16"/>
    </row>
    <row r="38501" spans="4:4">
      <c r="D38501" s="16"/>
    </row>
    <row r="38502" spans="4:4">
      <c r="D38502" s="16"/>
    </row>
    <row r="38503" spans="4:4">
      <c r="D38503" s="16"/>
    </row>
    <row r="38504" spans="4:4">
      <c r="D38504" s="16"/>
    </row>
    <row r="38505" spans="4:4">
      <c r="D38505" s="16"/>
    </row>
    <row r="38506" spans="4:4">
      <c r="D38506" s="16"/>
    </row>
    <row r="38507" spans="4:4">
      <c r="D38507" s="16"/>
    </row>
    <row r="38508" spans="4:4">
      <c r="D38508" s="16"/>
    </row>
    <row r="38509" spans="4:4">
      <c r="D38509" s="16"/>
    </row>
    <row r="38510" spans="4:4">
      <c r="D38510" s="16"/>
    </row>
    <row r="38511" spans="4:4">
      <c r="D38511" s="16"/>
    </row>
    <row r="38512" spans="4:4">
      <c r="D38512" s="16"/>
    </row>
    <row r="38513" spans="4:4">
      <c r="D38513" s="16"/>
    </row>
    <row r="38514" spans="4:4">
      <c r="D38514" s="16"/>
    </row>
    <row r="38515" spans="4:4">
      <c r="D38515" s="16"/>
    </row>
    <row r="38516" spans="4:4">
      <c r="D38516" s="16"/>
    </row>
    <row r="38517" spans="4:4">
      <c r="D38517" s="16"/>
    </row>
    <row r="38518" spans="4:4">
      <c r="D38518" s="16"/>
    </row>
    <row r="38519" spans="4:4">
      <c r="D38519" s="16"/>
    </row>
    <row r="38520" spans="4:4">
      <c r="D38520" s="16"/>
    </row>
    <row r="38521" spans="4:4">
      <c r="D38521" s="16"/>
    </row>
    <row r="38522" spans="4:4">
      <c r="D38522" s="16"/>
    </row>
    <row r="38523" spans="4:4">
      <c r="D38523" s="16"/>
    </row>
    <row r="38524" spans="4:4">
      <c r="D38524" s="16"/>
    </row>
    <row r="38525" spans="4:4">
      <c r="D38525" s="16"/>
    </row>
    <row r="38526" spans="4:4">
      <c r="D38526" s="16"/>
    </row>
    <row r="38527" spans="4:4">
      <c r="D38527" s="16"/>
    </row>
    <row r="38528" spans="4:4">
      <c r="D38528" s="16"/>
    </row>
    <row r="38529" spans="4:4">
      <c r="D38529" s="16"/>
    </row>
    <row r="38530" spans="4:4">
      <c r="D38530" s="16"/>
    </row>
    <row r="38531" spans="4:4">
      <c r="D38531" s="16"/>
    </row>
    <row r="38532" spans="4:4">
      <c r="D38532" s="16"/>
    </row>
    <row r="38533" spans="4:4">
      <c r="D38533" s="16"/>
    </row>
    <row r="38534" spans="4:4">
      <c r="D38534" s="16"/>
    </row>
    <row r="38535" spans="4:4">
      <c r="D38535" s="16"/>
    </row>
    <row r="38536" spans="4:4">
      <c r="D38536" s="16"/>
    </row>
    <row r="38537" spans="4:4">
      <c r="D38537" s="16"/>
    </row>
    <row r="38538" spans="4:4">
      <c r="D38538" s="16"/>
    </row>
    <row r="38539" spans="4:4">
      <c r="D38539" s="16"/>
    </row>
    <row r="38540" spans="4:4">
      <c r="D38540" s="16"/>
    </row>
    <row r="38541" spans="4:4">
      <c r="D38541" s="16"/>
    </row>
    <row r="38542" spans="4:4">
      <c r="D38542" s="16"/>
    </row>
    <row r="38543" spans="4:4">
      <c r="D38543" s="16"/>
    </row>
    <row r="38544" spans="4:4">
      <c r="D38544" s="16"/>
    </row>
    <row r="38545" spans="4:4">
      <c r="D38545" s="16"/>
    </row>
    <row r="38546" spans="4:4">
      <c r="D38546" s="16"/>
    </row>
    <row r="38547" spans="4:4">
      <c r="D38547" s="16"/>
    </row>
    <row r="38548" spans="4:4">
      <c r="D38548" s="16"/>
    </row>
    <row r="38549" spans="4:4">
      <c r="D38549" s="16"/>
    </row>
    <row r="38550" spans="4:4">
      <c r="D38550" s="16"/>
    </row>
    <row r="38551" spans="4:4">
      <c r="D38551" s="16"/>
    </row>
    <row r="38552" spans="4:4">
      <c r="D38552" s="16"/>
    </row>
    <row r="38553" spans="4:4">
      <c r="D38553" s="16"/>
    </row>
    <row r="38554" spans="4:4">
      <c r="D38554" s="16"/>
    </row>
    <row r="38555" spans="4:4">
      <c r="D38555" s="16"/>
    </row>
    <row r="38556" spans="4:4">
      <c r="D38556" s="16"/>
    </row>
    <row r="38557" spans="4:4">
      <c r="D38557" s="16"/>
    </row>
    <row r="38558" spans="4:4">
      <c r="D38558" s="16"/>
    </row>
    <row r="38559" spans="4:4">
      <c r="D38559" s="16"/>
    </row>
    <row r="38560" spans="4:4">
      <c r="D38560" s="16"/>
    </row>
    <row r="38561" spans="4:4">
      <c r="D38561" s="16"/>
    </row>
    <row r="38562" spans="4:4">
      <c r="D38562" s="16"/>
    </row>
    <row r="38563" spans="4:4">
      <c r="D38563" s="16"/>
    </row>
    <row r="38564" spans="4:4">
      <c r="D38564" s="16"/>
    </row>
    <row r="38565" spans="4:4">
      <c r="D38565" s="16"/>
    </row>
    <row r="38566" spans="4:4">
      <c r="D38566" s="16"/>
    </row>
    <row r="38567" spans="4:4">
      <c r="D38567" s="16"/>
    </row>
    <row r="38568" spans="4:4">
      <c r="D38568" s="16"/>
    </row>
    <row r="38569" spans="4:4">
      <c r="D38569" s="16"/>
    </row>
    <row r="38570" spans="4:4">
      <c r="D38570" s="16"/>
    </row>
    <row r="38571" spans="4:4">
      <c r="D38571" s="16"/>
    </row>
    <row r="38572" spans="4:4">
      <c r="D38572" s="16"/>
    </row>
    <row r="38573" spans="4:4">
      <c r="D38573" s="16"/>
    </row>
    <row r="38574" spans="4:4">
      <c r="D38574" s="16"/>
    </row>
    <row r="38575" spans="4:4">
      <c r="D38575" s="16"/>
    </row>
    <row r="38576" spans="4:4">
      <c r="D38576" s="16"/>
    </row>
    <row r="38577" spans="4:4">
      <c r="D38577" s="16"/>
    </row>
    <row r="38578" spans="4:4">
      <c r="D38578" s="16"/>
    </row>
    <row r="38579" spans="4:4">
      <c r="D38579" s="16"/>
    </row>
    <row r="38580" spans="4:4">
      <c r="D38580" s="16"/>
    </row>
    <row r="38581" spans="4:4">
      <c r="D38581" s="16"/>
    </row>
    <row r="38582" spans="4:4">
      <c r="D38582" s="16"/>
    </row>
    <row r="38583" spans="4:4">
      <c r="D38583" s="16"/>
    </row>
    <row r="38584" spans="4:4">
      <c r="D38584" s="16"/>
    </row>
    <row r="38585" spans="4:4">
      <c r="D38585" s="16"/>
    </row>
    <row r="38586" spans="4:4">
      <c r="D38586" s="16"/>
    </row>
    <row r="38587" spans="4:4">
      <c r="D38587" s="16"/>
    </row>
    <row r="38588" spans="4:4">
      <c r="D38588" s="16"/>
    </row>
    <row r="38589" spans="4:4">
      <c r="D38589" s="16"/>
    </row>
    <row r="38590" spans="4:4">
      <c r="D38590" s="16"/>
    </row>
    <row r="38591" spans="4:4">
      <c r="D38591" s="16"/>
    </row>
    <row r="38592" spans="4:4">
      <c r="D38592" s="16"/>
    </row>
    <row r="38593" spans="4:4">
      <c r="D38593" s="16"/>
    </row>
    <row r="38594" spans="4:4">
      <c r="D38594" s="16"/>
    </row>
    <row r="38595" spans="4:4">
      <c r="D38595" s="16"/>
    </row>
    <row r="38596" spans="4:4">
      <c r="D38596" s="16"/>
    </row>
    <row r="38597" spans="4:4">
      <c r="D38597" s="16"/>
    </row>
    <row r="38598" spans="4:4">
      <c r="D38598" s="16"/>
    </row>
    <row r="38599" spans="4:4">
      <c r="D38599" s="16"/>
    </row>
    <row r="38600" spans="4:4">
      <c r="D38600" s="16"/>
    </row>
    <row r="38601" spans="4:4">
      <c r="D38601" s="16"/>
    </row>
    <row r="38602" spans="4:4">
      <c r="D38602" s="16"/>
    </row>
    <row r="38603" spans="4:4">
      <c r="D38603" s="16"/>
    </row>
    <row r="38604" spans="4:4">
      <c r="D38604" s="16"/>
    </row>
    <row r="38605" spans="4:4">
      <c r="D38605" s="16"/>
    </row>
    <row r="38606" spans="4:4">
      <c r="D38606" s="16"/>
    </row>
    <row r="38607" spans="4:4">
      <c r="D38607" s="16"/>
    </row>
    <row r="38608" spans="4:4">
      <c r="D38608" s="16"/>
    </row>
    <row r="38609" spans="4:4">
      <c r="D38609" s="16"/>
    </row>
    <row r="38610" spans="4:4">
      <c r="D38610" s="16"/>
    </row>
    <row r="38611" spans="4:4">
      <c r="D38611" s="16"/>
    </row>
    <row r="38612" spans="4:4">
      <c r="D38612" s="16"/>
    </row>
    <row r="38613" spans="4:4">
      <c r="D38613" s="16"/>
    </row>
    <row r="38614" spans="4:4">
      <c r="D38614" s="16"/>
    </row>
    <row r="38615" spans="4:4">
      <c r="D38615" s="16"/>
    </row>
    <row r="38616" spans="4:4">
      <c r="D38616" s="16"/>
    </row>
    <row r="38617" spans="4:4">
      <c r="D38617" s="16"/>
    </row>
    <row r="38618" spans="4:4">
      <c r="D38618" s="16"/>
    </row>
    <row r="38619" spans="4:4">
      <c r="D38619" s="16"/>
    </row>
    <row r="38620" spans="4:4">
      <c r="D38620" s="16"/>
    </row>
    <row r="38621" spans="4:4">
      <c r="D38621" s="16"/>
    </row>
    <row r="38622" spans="4:4">
      <c r="D38622" s="16"/>
    </row>
    <row r="38623" spans="4:4">
      <c r="D38623" s="16"/>
    </row>
    <row r="38624" spans="4:4">
      <c r="D38624" s="16"/>
    </row>
    <row r="38625" spans="4:4">
      <c r="D38625" s="16"/>
    </row>
    <row r="38626" spans="4:4">
      <c r="D38626" s="16"/>
    </row>
    <row r="38627" spans="4:4">
      <c r="D38627" s="16"/>
    </row>
    <row r="38628" spans="4:4">
      <c r="D38628" s="16"/>
    </row>
    <row r="38629" spans="4:4">
      <c r="D38629" s="16"/>
    </row>
    <row r="38630" spans="4:4">
      <c r="D38630" s="16"/>
    </row>
    <row r="38631" spans="4:4">
      <c r="D38631" s="16"/>
    </row>
    <row r="38632" spans="4:4">
      <c r="D38632" s="16"/>
    </row>
    <row r="38633" spans="4:4">
      <c r="D38633" s="16"/>
    </row>
    <row r="38634" spans="4:4">
      <c r="D38634" s="16"/>
    </row>
    <row r="38635" spans="4:4">
      <c r="D38635" s="16"/>
    </row>
    <row r="38636" spans="4:4">
      <c r="D38636" s="16"/>
    </row>
    <row r="38637" spans="4:4">
      <c r="D38637" s="16"/>
    </row>
    <row r="38638" spans="4:4">
      <c r="D38638" s="16"/>
    </row>
    <row r="38639" spans="4:4">
      <c r="D38639" s="16"/>
    </row>
    <row r="38640" spans="4:4">
      <c r="D38640" s="16"/>
    </row>
    <row r="38641" spans="4:4">
      <c r="D38641" s="16"/>
    </row>
    <row r="38642" spans="4:4">
      <c r="D38642" s="16"/>
    </row>
    <row r="38643" spans="4:4">
      <c r="D38643" s="16"/>
    </row>
    <row r="38644" spans="4:4">
      <c r="D38644" s="16"/>
    </row>
    <row r="38645" spans="4:4">
      <c r="D38645" s="16"/>
    </row>
    <row r="38646" spans="4:4">
      <c r="D38646" s="16"/>
    </row>
    <row r="38647" spans="4:4">
      <c r="D38647" s="16"/>
    </row>
    <row r="38648" spans="4:4">
      <c r="D38648" s="16"/>
    </row>
    <row r="38649" spans="4:4">
      <c r="D38649" s="16"/>
    </row>
    <row r="38650" spans="4:4">
      <c r="D38650" s="16"/>
    </row>
    <row r="38651" spans="4:4">
      <c r="D38651" s="16"/>
    </row>
    <row r="38652" spans="4:4">
      <c r="D38652" s="16"/>
    </row>
    <row r="38653" spans="4:4">
      <c r="D38653" s="16"/>
    </row>
    <row r="38654" spans="4:4">
      <c r="D38654" s="16"/>
    </row>
    <row r="38655" spans="4:4">
      <c r="D38655" s="16"/>
    </row>
    <row r="38656" spans="4:4">
      <c r="D38656" s="16"/>
    </row>
    <row r="38657" spans="4:4">
      <c r="D38657" s="16"/>
    </row>
    <row r="38658" spans="4:4">
      <c r="D38658" s="16"/>
    </row>
    <row r="38659" spans="4:4">
      <c r="D38659" s="16"/>
    </row>
    <row r="38660" spans="4:4">
      <c r="D38660" s="16"/>
    </row>
    <row r="38661" spans="4:4">
      <c r="D38661" s="16"/>
    </row>
    <row r="38662" spans="4:4">
      <c r="D38662" s="16"/>
    </row>
    <row r="38663" spans="4:4">
      <c r="D38663" s="16"/>
    </row>
    <row r="38664" spans="4:4">
      <c r="D38664" s="16"/>
    </row>
    <row r="38665" spans="4:4">
      <c r="D38665" s="16"/>
    </row>
    <row r="38666" spans="4:4">
      <c r="D38666" s="16"/>
    </row>
    <row r="38667" spans="4:4">
      <c r="D38667" s="16"/>
    </row>
    <row r="38668" spans="4:4">
      <c r="D38668" s="16"/>
    </row>
    <row r="38669" spans="4:4">
      <c r="D38669" s="16"/>
    </row>
    <row r="38670" spans="4:4">
      <c r="D38670" s="16"/>
    </row>
    <row r="38671" spans="4:4">
      <c r="D38671" s="16"/>
    </row>
    <row r="38672" spans="4:4">
      <c r="D38672" s="16"/>
    </row>
    <row r="38673" spans="4:4">
      <c r="D38673" s="16"/>
    </row>
    <row r="38674" spans="4:4">
      <c r="D38674" s="16"/>
    </row>
    <row r="38675" spans="4:4">
      <c r="D38675" s="16"/>
    </row>
    <row r="38676" spans="4:4">
      <c r="D38676" s="16"/>
    </row>
    <row r="38677" spans="4:4">
      <c r="D38677" s="16"/>
    </row>
    <row r="38678" spans="4:4">
      <c r="D38678" s="16"/>
    </row>
    <row r="38679" spans="4:4">
      <c r="D38679" s="16"/>
    </row>
    <row r="38680" spans="4:4">
      <c r="D38680" s="16"/>
    </row>
    <row r="38681" spans="4:4">
      <c r="D38681" s="16"/>
    </row>
    <row r="38682" spans="4:4">
      <c r="D38682" s="16"/>
    </row>
    <row r="38683" spans="4:4">
      <c r="D38683" s="16"/>
    </row>
    <row r="38684" spans="4:4">
      <c r="D38684" s="16"/>
    </row>
    <row r="38685" spans="4:4">
      <c r="D38685" s="16"/>
    </row>
    <row r="38686" spans="4:4">
      <c r="D38686" s="16"/>
    </row>
    <row r="38687" spans="4:4">
      <c r="D38687" s="16"/>
    </row>
    <row r="38688" spans="4:4">
      <c r="D38688" s="16"/>
    </row>
    <row r="38689" spans="4:4">
      <c r="D38689" s="16"/>
    </row>
    <row r="38690" spans="4:4">
      <c r="D38690" s="16"/>
    </row>
    <row r="38691" spans="4:4">
      <c r="D38691" s="16"/>
    </row>
    <row r="38692" spans="4:4">
      <c r="D38692" s="16"/>
    </row>
    <row r="38693" spans="4:4">
      <c r="D38693" s="16"/>
    </row>
    <row r="38694" spans="4:4">
      <c r="D38694" s="16"/>
    </row>
    <row r="38695" spans="4:4">
      <c r="D38695" s="16"/>
    </row>
    <row r="38696" spans="4:4">
      <c r="D38696" s="16"/>
    </row>
    <row r="38697" spans="4:4">
      <c r="D38697" s="16"/>
    </row>
    <row r="38698" spans="4:4">
      <c r="D38698" s="16"/>
    </row>
    <row r="38699" spans="4:4">
      <c r="D38699" s="16"/>
    </row>
    <row r="38700" spans="4:4">
      <c r="D38700" s="16"/>
    </row>
    <row r="38701" spans="4:4">
      <c r="D38701" s="16"/>
    </row>
    <row r="38702" spans="4:4">
      <c r="D38702" s="16"/>
    </row>
    <row r="38703" spans="4:4">
      <c r="D38703" s="16"/>
    </row>
    <row r="38704" spans="4:4">
      <c r="D38704" s="16"/>
    </row>
    <row r="38705" spans="4:4">
      <c r="D38705" s="16"/>
    </row>
    <row r="38706" spans="4:4">
      <c r="D38706" s="16"/>
    </row>
    <row r="38707" spans="4:4">
      <c r="D38707" s="16"/>
    </row>
    <row r="38708" spans="4:4">
      <c r="D38708" s="16"/>
    </row>
    <row r="38709" spans="4:4">
      <c r="D38709" s="16"/>
    </row>
    <row r="38710" spans="4:4">
      <c r="D38710" s="16"/>
    </row>
    <row r="38711" spans="4:4">
      <c r="D38711" s="16"/>
    </row>
    <row r="38712" spans="4:4">
      <c r="D38712" s="16"/>
    </row>
    <row r="38713" spans="4:4">
      <c r="D38713" s="16"/>
    </row>
    <row r="38714" spans="4:4">
      <c r="D38714" s="16"/>
    </row>
    <row r="38715" spans="4:4">
      <c r="D38715" s="16"/>
    </row>
    <row r="38716" spans="4:4">
      <c r="D38716" s="16"/>
    </row>
    <row r="38717" spans="4:4">
      <c r="D38717" s="16"/>
    </row>
    <row r="38718" spans="4:4">
      <c r="D38718" s="16"/>
    </row>
    <row r="38719" spans="4:4">
      <c r="D38719" s="16"/>
    </row>
    <row r="38720" spans="4:4">
      <c r="D38720" s="16"/>
    </row>
    <row r="38721" spans="4:4">
      <c r="D38721" s="16"/>
    </row>
    <row r="38722" spans="4:4">
      <c r="D38722" s="16"/>
    </row>
    <row r="38723" spans="4:4">
      <c r="D38723" s="16"/>
    </row>
    <row r="38724" spans="4:4">
      <c r="D38724" s="16"/>
    </row>
    <row r="38725" spans="4:4">
      <c r="D38725" s="16"/>
    </row>
    <row r="38726" spans="4:4">
      <c r="D38726" s="16"/>
    </row>
    <row r="38727" spans="4:4">
      <c r="D38727" s="16"/>
    </row>
    <row r="38728" spans="4:4">
      <c r="D38728" s="16"/>
    </row>
    <row r="38729" spans="4:4">
      <c r="D38729" s="16"/>
    </row>
    <row r="38730" spans="4:4">
      <c r="D38730" s="16"/>
    </row>
    <row r="38731" spans="4:4">
      <c r="D38731" s="16"/>
    </row>
    <row r="38732" spans="4:4">
      <c r="D38732" s="16"/>
    </row>
    <row r="38733" spans="4:4">
      <c r="D38733" s="16"/>
    </row>
    <row r="38734" spans="4:4">
      <c r="D38734" s="16"/>
    </row>
    <row r="38735" spans="4:4">
      <c r="D38735" s="16"/>
    </row>
    <row r="38736" spans="4:4">
      <c r="D38736" s="16"/>
    </row>
    <row r="38737" spans="4:4">
      <c r="D38737" s="16"/>
    </row>
    <row r="38738" spans="4:4">
      <c r="D38738" s="16"/>
    </row>
    <row r="38739" spans="4:4">
      <c r="D38739" s="16"/>
    </row>
    <row r="38740" spans="4:4">
      <c r="D38740" s="16"/>
    </row>
    <row r="38741" spans="4:4">
      <c r="D38741" s="16"/>
    </row>
    <row r="38742" spans="4:4">
      <c r="D38742" s="16"/>
    </row>
    <row r="38743" spans="4:4">
      <c r="D38743" s="16"/>
    </row>
    <row r="38744" spans="4:4">
      <c r="D38744" s="16"/>
    </row>
    <row r="38745" spans="4:4">
      <c r="D38745" s="16"/>
    </row>
    <row r="38746" spans="4:4">
      <c r="D38746" s="16"/>
    </row>
    <row r="38747" spans="4:4">
      <c r="D38747" s="16"/>
    </row>
    <row r="38748" spans="4:4">
      <c r="D38748" s="16"/>
    </row>
    <row r="38749" spans="4:4">
      <c r="D38749" s="16"/>
    </row>
    <row r="38750" spans="4:4">
      <c r="D38750" s="16"/>
    </row>
    <row r="38751" spans="4:4">
      <c r="D38751" s="16"/>
    </row>
    <row r="38752" spans="4:4">
      <c r="D38752" s="16"/>
    </row>
    <row r="38753" spans="4:4">
      <c r="D38753" s="16"/>
    </row>
    <row r="38754" spans="4:4">
      <c r="D38754" s="16"/>
    </row>
    <row r="38755" spans="4:4">
      <c r="D38755" s="16"/>
    </row>
    <row r="38756" spans="4:4">
      <c r="D38756" s="16"/>
    </row>
    <row r="38757" spans="4:4">
      <c r="D38757" s="16"/>
    </row>
    <row r="38758" spans="4:4">
      <c r="D38758" s="16"/>
    </row>
    <row r="38759" spans="4:4">
      <c r="D38759" s="16"/>
    </row>
    <row r="38760" spans="4:4">
      <c r="D38760" s="16"/>
    </row>
    <row r="38761" spans="4:4">
      <c r="D38761" s="16"/>
    </row>
    <row r="38762" spans="4:4">
      <c r="D38762" s="16"/>
    </row>
    <row r="38763" spans="4:4">
      <c r="D38763" s="16"/>
    </row>
    <row r="38764" spans="4:4">
      <c r="D38764" s="16"/>
    </row>
    <row r="38765" spans="4:4">
      <c r="D38765" s="16"/>
    </row>
    <row r="38766" spans="4:4">
      <c r="D38766" s="16"/>
    </row>
    <row r="38767" spans="4:4">
      <c r="D38767" s="16"/>
    </row>
    <row r="38768" spans="4:4">
      <c r="D38768" s="16"/>
    </row>
    <row r="38769" spans="4:4">
      <c r="D38769" s="16"/>
    </row>
    <row r="38770" spans="4:4">
      <c r="D38770" s="16"/>
    </row>
    <row r="38771" spans="4:4">
      <c r="D38771" s="16"/>
    </row>
    <row r="38772" spans="4:4">
      <c r="D38772" s="16"/>
    </row>
    <row r="38773" spans="4:4">
      <c r="D38773" s="16"/>
    </row>
    <row r="38774" spans="4:4">
      <c r="D38774" s="16"/>
    </row>
    <row r="38775" spans="4:4">
      <c r="D38775" s="16"/>
    </row>
    <row r="38776" spans="4:4">
      <c r="D38776" s="16"/>
    </row>
    <row r="38777" spans="4:4">
      <c r="D38777" s="16"/>
    </row>
    <row r="38778" spans="4:4">
      <c r="D38778" s="16"/>
    </row>
    <row r="38779" spans="4:4">
      <c r="D38779" s="16"/>
    </row>
    <row r="38780" spans="4:4">
      <c r="D38780" s="16"/>
    </row>
    <row r="38781" spans="4:4">
      <c r="D38781" s="16"/>
    </row>
    <row r="38782" spans="4:4">
      <c r="D38782" s="16"/>
    </row>
    <row r="38783" spans="4:4">
      <c r="D38783" s="16"/>
    </row>
    <row r="38784" spans="4:4">
      <c r="D38784" s="16"/>
    </row>
    <row r="38785" spans="4:4">
      <c r="D38785" s="16"/>
    </row>
    <row r="38786" spans="4:4">
      <c r="D38786" s="16"/>
    </row>
    <row r="38787" spans="4:4">
      <c r="D38787" s="16"/>
    </row>
    <row r="38788" spans="4:4">
      <c r="D38788" s="16"/>
    </row>
    <row r="38789" spans="4:4">
      <c r="D38789" s="16"/>
    </row>
    <row r="38790" spans="4:4">
      <c r="D38790" s="16"/>
    </row>
    <row r="38791" spans="4:4">
      <c r="D38791" s="16"/>
    </row>
    <row r="38792" spans="4:4">
      <c r="D38792" s="16"/>
    </row>
    <row r="38793" spans="4:4">
      <c r="D38793" s="16"/>
    </row>
    <row r="38794" spans="4:4">
      <c r="D38794" s="16"/>
    </row>
    <row r="38795" spans="4:4">
      <c r="D38795" s="16"/>
    </row>
    <row r="38796" spans="4:4">
      <c r="D38796" s="16"/>
    </row>
    <row r="38797" spans="4:4">
      <c r="D38797" s="16"/>
    </row>
    <row r="38798" spans="4:4">
      <c r="D38798" s="16"/>
    </row>
    <row r="38799" spans="4:4">
      <c r="D38799" s="16"/>
    </row>
    <row r="38800" spans="4:4">
      <c r="D38800" s="16"/>
    </row>
    <row r="38801" spans="4:4">
      <c r="D38801" s="16"/>
    </row>
    <row r="38802" spans="4:4">
      <c r="D38802" s="16"/>
    </row>
    <row r="38803" spans="4:4">
      <c r="D38803" s="16"/>
    </row>
    <row r="38804" spans="4:4">
      <c r="D38804" s="16"/>
    </row>
    <row r="38805" spans="4:4">
      <c r="D38805" s="16"/>
    </row>
    <row r="38806" spans="4:4">
      <c r="D38806" s="16"/>
    </row>
    <row r="38807" spans="4:4">
      <c r="D38807" s="16"/>
    </row>
    <row r="38808" spans="4:4">
      <c r="D38808" s="16"/>
    </row>
    <row r="38809" spans="4:4">
      <c r="D38809" s="16"/>
    </row>
    <row r="38810" spans="4:4">
      <c r="D38810" s="16"/>
    </row>
    <row r="38811" spans="4:4">
      <c r="D38811" s="16"/>
    </row>
    <row r="38812" spans="4:4">
      <c r="D38812" s="16"/>
    </row>
    <row r="38813" spans="4:4">
      <c r="D38813" s="16"/>
    </row>
    <row r="38814" spans="4:4">
      <c r="D38814" s="16"/>
    </row>
    <row r="38815" spans="4:4">
      <c r="D38815" s="16"/>
    </row>
    <row r="38816" spans="4:4">
      <c r="D38816" s="16"/>
    </row>
    <row r="38817" spans="4:4">
      <c r="D38817" s="16"/>
    </row>
    <row r="38818" spans="4:4">
      <c r="D38818" s="16"/>
    </row>
    <row r="38819" spans="4:4">
      <c r="D38819" s="16"/>
    </row>
    <row r="38820" spans="4:4">
      <c r="D38820" s="16"/>
    </row>
    <row r="38821" spans="4:4">
      <c r="D38821" s="16"/>
    </row>
    <row r="38822" spans="4:4">
      <c r="D38822" s="16"/>
    </row>
    <row r="38823" spans="4:4">
      <c r="D38823" s="16"/>
    </row>
    <row r="38824" spans="4:4">
      <c r="D38824" s="16"/>
    </row>
    <row r="38825" spans="4:4">
      <c r="D38825" s="16"/>
    </row>
    <row r="38826" spans="4:4">
      <c r="D38826" s="16"/>
    </row>
    <row r="38827" spans="4:4">
      <c r="D38827" s="16"/>
    </row>
    <row r="38828" spans="4:4">
      <c r="D38828" s="16"/>
    </row>
    <row r="38829" spans="4:4">
      <c r="D38829" s="16"/>
    </row>
    <row r="38830" spans="4:4">
      <c r="D38830" s="16"/>
    </row>
    <row r="38831" spans="4:4">
      <c r="D38831" s="16"/>
    </row>
    <row r="38832" spans="4:4">
      <c r="D38832" s="16"/>
    </row>
    <row r="38833" spans="4:4">
      <c r="D38833" s="16"/>
    </row>
    <row r="38834" spans="4:4">
      <c r="D38834" s="16"/>
    </row>
    <row r="38835" spans="4:4">
      <c r="D38835" s="16"/>
    </row>
    <row r="38836" spans="4:4">
      <c r="D38836" s="16"/>
    </row>
    <row r="38837" spans="4:4">
      <c r="D38837" s="16"/>
    </row>
    <row r="38838" spans="4:4">
      <c r="D38838" s="16"/>
    </row>
    <row r="38839" spans="4:4">
      <c r="D38839" s="16"/>
    </row>
    <row r="38840" spans="4:4">
      <c r="D38840" s="16"/>
    </row>
    <row r="38841" spans="4:4">
      <c r="D38841" s="16"/>
    </row>
    <row r="38842" spans="4:4">
      <c r="D38842" s="16"/>
    </row>
    <row r="38843" spans="4:4">
      <c r="D38843" s="16"/>
    </row>
    <row r="38844" spans="4:4">
      <c r="D38844" s="16"/>
    </row>
    <row r="38845" spans="4:4">
      <c r="D38845" s="16"/>
    </row>
    <row r="38846" spans="4:4">
      <c r="D38846" s="16"/>
    </row>
    <row r="38847" spans="4:4">
      <c r="D38847" s="16"/>
    </row>
    <row r="38848" spans="4:4">
      <c r="D38848" s="16"/>
    </row>
    <row r="38849" spans="4:4">
      <c r="D38849" s="16"/>
    </row>
    <row r="38850" spans="4:4">
      <c r="D38850" s="16"/>
    </row>
    <row r="38851" spans="4:4">
      <c r="D38851" s="16"/>
    </row>
    <row r="38852" spans="4:4">
      <c r="D38852" s="16"/>
    </row>
    <row r="38853" spans="4:4">
      <c r="D38853" s="16"/>
    </row>
    <row r="38854" spans="4:4">
      <c r="D38854" s="16"/>
    </row>
    <row r="38855" spans="4:4">
      <c r="D38855" s="16"/>
    </row>
    <row r="38856" spans="4:4">
      <c r="D38856" s="16"/>
    </row>
    <row r="38857" spans="4:4">
      <c r="D38857" s="16"/>
    </row>
    <row r="38858" spans="4:4">
      <c r="D38858" s="16"/>
    </row>
    <row r="38859" spans="4:4">
      <c r="D38859" s="16"/>
    </row>
    <row r="38860" spans="4:4">
      <c r="D38860" s="16"/>
    </row>
    <row r="38861" spans="4:4">
      <c r="D38861" s="16"/>
    </row>
    <row r="38862" spans="4:4">
      <c r="D38862" s="16"/>
    </row>
    <row r="38863" spans="4:4">
      <c r="D38863" s="16"/>
    </row>
    <row r="38864" spans="4:4">
      <c r="D38864" s="16"/>
    </row>
    <row r="38865" spans="4:4">
      <c r="D38865" s="16"/>
    </row>
    <row r="38866" spans="4:4">
      <c r="D38866" s="16"/>
    </row>
    <row r="38867" spans="4:4">
      <c r="D38867" s="16"/>
    </row>
    <row r="38868" spans="4:4">
      <c r="D38868" s="16"/>
    </row>
    <row r="38869" spans="4:4">
      <c r="D38869" s="16"/>
    </row>
    <row r="38870" spans="4:4">
      <c r="D38870" s="16"/>
    </row>
    <row r="38871" spans="4:4">
      <c r="D38871" s="16"/>
    </row>
    <row r="38872" spans="4:4">
      <c r="D38872" s="16"/>
    </row>
    <row r="38873" spans="4:4">
      <c r="D38873" s="16"/>
    </row>
    <row r="38874" spans="4:4">
      <c r="D38874" s="16"/>
    </row>
    <row r="38875" spans="4:4">
      <c r="D38875" s="16"/>
    </row>
    <row r="38876" spans="4:4">
      <c r="D38876" s="16"/>
    </row>
    <row r="38877" spans="4:4">
      <c r="D38877" s="16"/>
    </row>
    <row r="38878" spans="4:4">
      <c r="D38878" s="16"/>
    </row>
    <row r="38879" spans="4:4">
      <c r="D38879" s="16"/>
    </row>
    <row r="38880" spans="4:4">
      <c r="D38880" s="16"/>
    </row>
    <row r="38881" spans="4:4">
      <c r="D38881" s="16"/>
    </row>
    <row r="38882" spans="4:4">
      <c r="D38882" s="16"/>
    </row>
    <row r="38883" spans="4:4">
      <c r="D38883" s="16"/>
    </row>
    <row r="38884" spans="4:4">
      <c r="D38884" s="16"/>
    </row>
    <row r="38885" spans="4:4">
      <c r="D38885" s="16"/>
    </row>
    <row r="38886" spans="4:4">
      <c r="D38886" s="16"/>
    </row>
    <row r="38887" spans="4:4">
      <c r="D38887" s="16"/>
    </row>
    <row r="38888" spans="4:4">
      <c r="D38888" s="16"/>
    </row>
    <row r="38889" spans="4:4">
      <c r="D38889" s="16"/>
    </row>
    <row r="38890" spans="4:4">
      <c r="D38890" s="16"/>
    </row>
    <row r="38891" spans="4:4">
      <c r="D38891" s="16"/>
    </row>
    <row r="38892" spans="4:4">
      <c r="D38892" s="16"/>
    </row>
    <row r="38893" spans="4:4">
      <c r="D38893" s="16"/>
    </row>
    <row r="38894" spans="4:4">
      <c r="D38894" s="16"/>
    </row>
    <row r="38895" spans="4:4">
      <c r="D38895" s="16"/>
    </row>
    <row r="38896" spans="4:4">
      <c r="D38896" s="16"/>
    </row>
    <row r="38897" spans="4:4">
      <c r="D38897" s="16"/>
    </row>
    <row r="38898" spans="4:4">
      <c r="D38898" s="16"/>
    </row>
    <row r="38899" spans="4:4">
      <c r="D38899" s="16"/>
    </row>
    <row r="38900" spans="4:4">
      <c r="D38900" s="16"/>
    </row>
    <row r="38901" spans="4:4">
      <c r="D38901" s="16"/>
    </row>
    <row r="38902" spans="4:4">
      <c r="D38902" s="16"/>
    </row>
    <row r="38903" spans="4:4">
      <c r="D38903" s="16"/>
    </row>
    <row r="38904" spans="4:4">
      <c r="D38904" s="16"/>
    </row>
    <row r="38905" spans="4:4">
      <c r="D38905" s="16"/>
    </row>
    <row r="38906" spans="4:4">
      <c r="D38906" s="16"/>
    </row>
    <row r="38907" spans="4:4">
      <c r="D38907" s="16"/>
    </row>
    <row r="38908" spans="4:4">
      <c r="D38908" s="16"/>
    </row>
    <row r="38909" spans="4:4">
      <c r="D38909" s="16"/>
    </row>
    <row r="38910" spans="4:4">
      <c r="D38910" s="16"/>
    </row>
    <row r="38911" spans="4:4">
      <c r="D38911" s="16"/>
    </row>
    <row r="38912" spans="4:4">
      <c r="D38912" s="16"/>
    </row>
    <row r="38913" spans="4:4">
      <c r="D38913" s="16"/>
    </row>
    <row r="38914" spans="4:4">
      <c r="D38914" s="16"/>
    </row>
    <row r="38915" spans="4:4">
      <c r="D38915" s="16"/>
    </row>
    <row r="38916" spans="4:4">
      <c r="D38916" s="16"/>
    </row>
    <row r="38917" spans="4:4">
      <c r="D38917" s="16"/>
    </row>
    <row r="38918" spans="4:4">
      <c r="D38918" s="16"/>
    </row>
    <row r="38919" spans="4:4">
      <c r="D38919" s="16"/>
    </row>
    <row r="38920" spans="4:4">
      <c r="D38920" s="16"/>
    </row>
    <row r="38921" spans="4:4">
      <c r="D38921" s="16"/>
    </row>
    <row r="38922" spans="4:4">
      <c r="D38922" s="16"/>
    </row>
    <row r="38923" spans="4:4">
      <c r="D38923" s="16"/>
    </row>
    <row r="38924" spans="4:4">
      <c r="D38924" s="16"/>
    </row>
    <row r="38925" spans="4:4">
      <c r="D38925" s="16"/>
    </row>
    <row r="38926" spans="4:4">
      <c r="D38926" s="16"/>
    </row>
    <row r="38927" spans="4:4">
      <c r="D38927" s="16"/>
    </row>
    <row r="38928" spans="4:4">
      <c r="D38928" s="16"/>
    </row>
    <row r="38929" spans="4:4">
      <c r="D38929" s="16"/>
    </row>
    <row r="38930" spans="4:4">
      <c r="D38930" s="16"/>
    </row>
    <row r="38931" spans="4:4">
      <c r="D38931" s="16"/>
    </row>
    <row r="38932" spans="4:4">
      <c r="D38932" s="16"/>
    </row>
    <row r="38933" spans="4:4">
      <c r="D38933" s="16"/>
    </row>
    <row r="38934" spans="4:4">
      <c r="D38934" s="16"/>
    </row>
    <row r="38935" spans="4:4">
      <c r="D38935" s="16"/>
    </row>
    <row r="38936" spans="4:4">
      <c r="D38936" s="16"/>
    </row>
    <row r="38937" spans="4:4">
      <c r="D38937" s="16"/>
    </row>
    <row r="38938" spans="4:4">
      <c r="D38938" s="16"/>
    </row>
    <row r="38939" spans="4:4">
      <c r="D38939" s="16"/>
    </row>
    <row r="38940" spans="4:4">
      <c r="D38940" s="16"/>
    </row>
    <row r="38941" spans="4:4">
      <c r="D38941" s="16"/>
    </row>
    <row r="38942" spans="4:4">
      <c r="D38942" s="16"/>
    </row>
    <row r="38943" spans="4:4">
      <c r="D38943" s="16"/>
    </row>
    <row r="38944" spans="4:4">
      <c r="D38944" s="16"/>
    </row>
    <row r="38945" spans="4:4">
      <c r="D38945" s="16"/>
    </row>
    <row r="38946" spans="4:4">
      <c r="D38946" s="16"/>
    </row>
    <row r="38947" spans="4:4">
      <c r="D38947" s="16"/>
    </row>
    <row r="38948" spans="4:4">
      <c r="D38948" s="16"/>
    </row>
    <row r="38949" spans="4:4">
      <c r="D38949" s="16"/>
    </row>
    <row r="38950" spans="4:4">
      <c r="D38950" s="16"/>
    </row>
    <row r="38951" spans="4:4">
      <c r="D38951" s="16"/>
    </row>
    <row r="38952" spans="4:4">
      <c r="D38952" s="16"/>
    </row>
    <row r="38953" spans="4:4">
      <c r="D38953" s="16"/>
    </row>
    <row r="38954" spans="4:4">
      <c r="D38954" s="16"/>
    </row>
    <row r="38955" spans="4:4">
      <c r="D38955" s="16"/>
    </row>
    <row r="38956" spans="4:4">
      <c r="D38956" s="16"/>
    </row>
    <row r="38957" spans="4:4">
      <c r="D38957" s="16"/>
    </row>
    <row r="38958" spans="4:4">
      <c r="D38958" s="16"/>
    </row>
    <row r="38959" spans="4:4">
      <c r="D38959" s="16"/>
    </row>
    <row r="38960" spans="4:4">
      <c r="D38960" s="16"/>
    </row>
    <row r="38961" spans="4:4">
      <c r="D38961" s="16"/>
    </row>
    <row r="38962" spans="4:4">
      <c r="D38962" s="16"/>
    </row>
    <row r="38963" spans="4:4">
      <c r="D38963" s="16"/>
    </row>
    <row r="38964" spans="4:4">
      <c r="D38964" s="16"/>
    </row>
    <row r="38965" spans="4:4">
      <c r="D38965" s="16"/>
    </row>
    <row r="38966" spans="4:4">
      <c r="D38966" s="16"/>
    </row>
    <row r="38967" spans="4:4">
      <c r="D38967" s="16"/>
    </row>
    <row r="38968" spans="4:4">
      <c r="D38968" s="16"/>
    </row>
    <row r="38969" spans="4:4">
      <c r="D38969" s="16"/>
    </row>
    <row r="38970" spans="4:4">
      <c r="D38970" s="16"/>
    </row>
    <row r="38971" spans="4:4">
      <c r="D38971" s="16"/>
    </row>
    <row r="38972" spans="4:4">
      <c r="D38972" s="16"/>
    </row>
    <row r="38973" spans="4:4">
      <c r="D38973" s="16"/>
    </row>
    <row r="38974" spans="4:4">
      <c r="D38974" s="16"/>
    </row>
    <row r="38975" spans="4:4">
      <c r="D38975" s="16"/>
    </row>
    <row r="38976" spans="4:4">
      <c r="D38976" s="16"/>
    </row>
    <row r="38977" spans="4:4">
      <c r="D38977" s="16"/>
    </row>
    <row r="38978" spans="4:4">
      <c r="D38978" s="16"/>
    </row>
    <row r="38979" spans="4:4">
      <c r="D38979" s="16"/>
    </row>
    <row r="38980" spans="4:4">
      <c r="D38980" s="16"/>
    </row>
    <row r="38981" spans="4:4">
      <c r="D38981" s="16"/>
    </row>
    <row r="38982" spans="4:4">
      <c r="D38982" s="16"/>
    </row>
    <row r="38983" spans="4:4">
      <c r="D38983" s="16"/>
    </row>
    <row r="38984" spans="4:4">
      <c r="D38984" s="16"/>
    </row>
    <row r="38985" spans="4:4">
      <c r="D38985" s="16"/>
    </row>
    <row r="38986" spans="4:4">
      <c r="D38986" s="16"/>
    </row>
    <row r="38987" spans="4:4">
      <c r="D38987" s="16"/>
    </row>
    <row r="38988" spans="4:4">
      <c r="D38988" s="16"/>
    </row>
    <row r="38989" spans="4:4">
      <c r="D38989" s="16"/>
    </row>
    <row r="38990" spans="4:4">
      <c r="D38990" s="16"/>
    </row>
    <row r="38991" spans="4:4">
      <c r="D38991" s="16"/>
    </row>
    <row r="38992" spans="4:4">
      <c r="D38992" s="16"/>
    </row>
    <row r="38993" spans="4:4">
      <c r="D38993" s="16"/>
    </row>
    <row r="38994" spans="4:4">
      <c r="D38994" s="16"/>
    </row>
    <row r="38995" spans="4:4">
      <c r="D38995" s="16"/>
    </row>
    <row r="38996" spans="4:4">
      <c r="D38996" s="16"/>
    </row>
    <row r="38997" spans="4:4">
      <c r="D38997" s="16"/>
    </row>
    <row r="38998" spans="4:4">
      <c r="D38998" s="16"/>
    </row>
    <row r="38999" spans="4:4">
      <c r="D38999" s="16"/>
    </row>
    <row r="39000" spans="4:4">
      <c r="D39000" s="16"/>
    </row>
    <row r="39001" spans="4:4">
      <c r="D39001" s="16"/>
    </row>
    <row r="39002" spans="4:4">
      <c r="D39002" s="16"/>
    </row>
    <row r="39003" spans="4:4">
      <c r="D39003" s="16"/>
    </row>
    <row r="39004" spans="4:4">
      <c r="D39004" s="16"/>
    </row>
    <row r="39005" spans="4:4">
      <c r="D39005" s="16"/>
    </row>
    <row r="39006" spans="4:4">
      <c r="D39006" s="16"/>
    </row>
    <row r="39007" spans="4:4">
      <c r="D39007" s="16"/>
    </row>
    <row r="39008" spans="4:4">
      <c r="D39008" s="16"/>
    </row>
    <row r="39009" spans="4:4">
      <c r="D39009" s="16"/>
    </row>
    <row r="39010" spans="4:4">
      <c r="D39010" s="16"/>
    </row>
    <row r="39011" spans="4:4">
      <c r="D39011" s="16"/>
    </row>
    <row r="39012" spans="4:4">
      <c r="D39012" s="16"/>
    </row>
    <row r="39013" spans="4:4">
      <c r="D39013" s="16"/>
    </row>
    <row r="39014" spans="4:4">
      <c r="D39014" s="16"/>
    </row>
    <row r="39015" spans="4:4">
      <c r="D39015" s="16"/>
    </row>
    <row r="39016" spans="4:4">
      <c r="D39016" s="16"/>
    </row>
    <row r="39017" spans="4:4">
      <c r="D39017" s="16"/>
    </row>
    <row r="39018" spans="4:4">
      <c r="D39018" s="16"/>
    </row>
    <row r="39019" spans="4:4">
      <c r="D39019" s="16"/>
    </row>
    <row r="39020" spans="4:4">
      <c r="D39020" s="16"/>
    </row>
    <row r="39021" spans="4:4">
      <c r="D39021" s="16"/>
    </row>
    <row r="39022" spans="4:4">
      <c r="D39022" s="16"/>
    </row>
    <row r="39023" spans="4:4">
      <c r="D39023" s="16"/>
    </row>
    <row r="39024" spans="4:4">
      <c r="D39024" s="16"/>
    </row>
    <row r="39025" spans="4:4">
      <c r="D39025" s="16"/>
    </row>
    <row r="39026" spans="4:4">
      <c r="D39026" s="16"/>
    </row>
    <row r="39027" spans="4:4">
      <c r="D39027" s="16"/>
    </row>
    <row r="39028" spans="4:4">
      <c r="D39028" s="16"/>
    </row>
    <row r="39029" spans="4:4">
      <c r="D39029" s="16"/>
    </row>
    <row r="39030" spans="4:4">
      <c r="D39030" s="16"/>
    </row>
    <row r="39031" spans="4:4">
      <c r="D39031" s="16"/>
    </row>
    <row r="39032" spans="4:4">
      <c r="D39032" s="16"/>
    </row>
    <row r="39033" spans="4:4">
      <c r="D39033" s="16"/>
    </row>
    <row r="39034" spans="4:4">
      <c r="D39034" s="16"/>
    </row>
    <row r="39035" spans="4:4">
      <c r="D39035" s="16"/>
    </row>
    <row r="39036" spans="4:4">
      <c r="D39036" s="16"/>
    </row>
    <row r="39037" spans="4:4">
      <c r="D39037" s="16"/>
    </row>
    <row r="39038" spans="4:4">
      <c r="D39038" s="16"/>
    </row>
    <row r="39039" spans="4:4">
      <c r="D39039" s="16"/>
    </row>
    <row r="39040" spans="4:4">
      <c r="D39040" s="16"/>
    </row>
    <row r="39041" spans="4:4">
      <c r="D39041" s="16"/>
    </row>
    <row r="39042" spans="4:4">
      <c r="D39042" s="16"/>
    </row>
    <row r="39043" spans="4:4">
      <c r="D39043" s="16"/>
    </row>
    <row r="39044" spans="4:4">
      <c r="D39044" s="16"/>
    </row>
    <row r="39045" spans="4:4">
      <c r="D39045" s="16"/>
    </row>
    <row r="39046" spans="4:4">
      <c r="D39046" s="16"/>
    </row>
    <row r="39047" spans="4:4">
      <c r="D39047" s="16"/>
    </row>
    <row r="39048" spans="4:4">
      <c r="D39048" s="16"/>
    </row>
    <row r="39049" spans="4:4">
      <c r="D39049" s="16"/>
    </row>
    <row r="39050" spans="4:4">
      <c r="D39050" s="16"/>
    </row>
    <row r="39051" spans="4:4">
      <c r="D39051" s="16"/>
    </row>
    <row r="39052" spans="4:4">
      <c r="D39052" s="16"/>
    </row>
    <row r="39053" spans="4:4">
      <c r="D39053" s="16"/>
    </row>
    <row r="39054" spans="4:4">
      <c r="D39054" s="16"/>
    </row>
    <row r="39055" spans="4:4">
      <c r="D39055" s="16"/>
    </row>
    <row r="39056" spans="4:4">
      <c r="D39056" s="16"/>
    </row>
    <row r="39057" spans="4:4">
      <c r="D39057" s="16"/>
    </row>
    <row r="39058" spans="4:4">
      <c r="D39058" s="16"/>
    </row>
    <row r="39059" spans="4:4">
      <c r="D39059" s="16"/>
    </row>
    <row r="39060" spans="4:4">
      <c r="D39060" s="16"/>
    </row>
    <row r="39061" spans="4:4">
      <c r="D39061" s="16"/>
    </row>
    <row r="39062" spans="4:4">
      <c r="D39062" s="16"/>
    </row>
    <row r="39063" spans="4:4">
      <c r="D39063" s="16"/>
    </row>
    <row r="39064" spans="4:4">
      <c r="D39064" s="16"/>
    </row>
    <row r="39065" spans="4:4">
      <c r="D39065" s="16"/>
    </row>
    <row r="39066" spans="4:4">
      <c r="D39066" s="16"/>
    </row>
    <row r="39067" spans="4:4">
      <c r="D39067" s="16"/>
    </row>
    <row r="39068" spans="4:4">
      <c r="D39068" s="16"/>
    </row>
    <row r="39069" spans="4:4">
      <c r="D39069" s="16"/>
    </row>
    <row r="39070" spans="4:4">
      <c r="D39070" s="16"/>
    </row>
    <row r="39071" spans="4:4">
      <c r="D39071" s="16"/>
    </row>
    <row r="39072" spans="4:4">
      <c r="D39072" s="16"/>
    </row>
    <row r="39073" spans="4:4">
      <c r="D39073" s="16"/>
    </row>
    <row r="39074" spans="4:4">
      <c r="D39074" s="16"/>
    </row>
    <row r="39075" spans="4:4">
      <c r="D39075" s="16"/>
    </row>
    <row r="39076" spans="4:4">
      <c r="D39076" s="16"/>
    </row>
    <row r="39077" spans="4:4">
      <c r="D39077" s="16"/>
    </row>
    <row r="39078" spans="4:4">
      <c r="D39078" s="16"/>
    </row>
    <row r="39079" spans="4:4">
      <c r="D39079" s="16"/>
    </row>
    <row r="39080" spans="4:4">
      <c r="D39080" s="16"/>
    </row>
    <row r="39081" spans="4:4">
      <c r="D39081" s="16"/>
    </row>
    <row r="39082" spans="4:4">
      <c r="D39082" s="16"/>
    </row>
    <row r="39083" spans="4:4">
      <c r="D39083" s="16"/>
    </row>
    <row r="39084" spans="4:4">
      <c r="D39084" s="16"/>
    </row>
    <row r="39085" spans="4:4">
      <c r="D39085" s="16"/>
    </row>
    <row r="39086" spans="4:4">
      <c r="D39086" s="16"/>
    </row>
    <row r="39087" spans="4:4">
      <c r="D39087" s="16"/>
    </row>
    <row r="39088" spans="4:4">
      <c r="D39088" s="16"/>
    </row>
    <row r="39089" spans="4:4">
      <c r="D39089" s="16"/>
    </row>
    <row r="39090" spans="4:4">
      <c r="D39090" s="16"/>
    </row>
    <row r="39091" spans="4:4">
      <c r="D39091" s="16"/>
    </row>
    <row r="39092" spans="4:4">
      <c r="D39092" s="16"/>
    </row>
    <row r="39093" spans="4:4">
      <c r="D39093" s="16"/>
    </row>
    <row r="39094" spans="4:4">
      <c r="D39094" s="16"/>
    </row>
    <row r="39095" spans="4:4">
      <c r="D39095" s="16"/>
    </row>
    <row r="39096" spans="4:4">
      <c r="D39096" s="16"/>
    </row>
    <row r="39097" spans="4:4">
      <c r="D39097" s="16"/>
    </row>
    <row r="39098" spans="4:4">
      <c r="D39098" s="16"/>
    </row>
    <row r="39099" spans="4:4">
      <c r="D39099" s="16"/>
    </row>
    <row r="39100" spans="4:4">
      <c r="D39100" s="16"/>
    </row>
    <row r="39101" spans="4:4">
      <c r="D39101" s="16"/>
    </row>
    <row r="39102" spans="4:4">
      <c r="D39102" s="16"/>
    </row>
    <row r="39103" spans="4:4">
      <c r="D39103" s="16"/>
    </row>
    <row r="39104" spans="4:4">
      <c r="D39104" s="16"/>
    </row>
    <row r="39105" spans="4:4">
      <c r="D39105" s="16"/>
    </row>
    <row r="39106" spans="4:4">
      <c r="D39106" s="16"/>
    </row>
    <row r="39107" spans="4:4">
      <c r="D39107" s="16"/>
    </row>
    <row r="39108" spans="4:4">
      <c r="D39108" s="16"/>
    </row>
    <row r="39109" spans="4:4">
      <c r="D39109" s="16"/>
    </row>
    <row r="39110" spans="4:4">
      <c r="D39110" s="16"/>
    </row>
    <row r="39111" spans="4:4">
      <c r="D39111" s="16"/>
    </row>
    <row r="39112" spans="4:4">
      <c r="D39112" s="16"/>
    </row>
    <row r="39113" spans="4:4">
      <c r="D39113" s="16"/>
    </row>
    <row r="39114" spans="4:4">
      <c r="D39114" s="16"/>
    </row>
    <row r="39115" spans="4:4">
      <c r="D39115" s="16"/>
    </row>
    <row r="39116" spans="4:4">
      <c r="D39116" s="16"/>
    </row>
    <row r="39117" spans="4:4">
      <c r="D39117" s="16"/>
    </row>
    <row r="39118" spans="4:4">
      <c r="D39118" s="16"/>
    </row>
    <row r="39119" spans="4:4">
      <c r="D39119" s="16"/>
    </row>
    <row r="39120" spans="4:4">
      <c r="D39120" s="16"/>
    </row>
    <row r="39121" spans="4:4">
      <c r="D39121" s="16"/>
    </row>
    <row r="39122" spans="4:4">
      <c r="D39122" s="16"/>
    </row>
    <row r="39123" spans="4:4">
      <c r="D39123" s="16"/>
    </row>
    <row r="39124" spans="4:4">
      <c r="D39124" s="16"/>
    </row>
    <row r="39125" spans="4:4">
      <c r="D39125" s="16"/>
    </row>
    <row r="39126" spans="4:4">
      <c r="D39126" s="16"/>
    </row>
    <row r="39127" spans="4:4">
      <c r="D39127" s="16"/>
    </row>
    <row r="39128" spans="4:4">
      <c r="D39128" s="16"/>
    </row>
    <row r="39129" spans="4:4">
      <c r="D39129" s="16"/>
    </row>
    <row r="39130" spans="4:4">
      <c r="D39130" s="16"/>
    </row>
    <row r="39131" spans="4:4">
      <c r="D39131" s="16"/>
    </row>
    <row r="39132" spans="4:4">
      <c r="D39132" s="16"/>
    </row>
    <row r="39133" spans="4:4">
      <c r="D39133" s="16"/>
    </row>
    <row r="39134" spans="4:4">
      <c r="D39134" s="16"/>
    </row>
    <row r="39135" spans="4:4">
      <c r="D39135" s="16"/>
    </row>
    <row r="39136" spans="4:4">
      <c r="D39136" s="16"/>
    </row>
    <row r="39137" spans="4:4">
      <c r="D39137" s="16"/>
    </row>
    <row r="39138" spans="4:4">
      <c r="D39138" s="16"/>
    </row>
    <row r="39139" spans="4:4">
      <c r="D39139" s="16"/>
    </row>
    <row r="39140" spans="4:4">
      <c r="D39140" s="16"/>
    </row>
    <row r="39141" spans="4:4">
      <c r="D39141" s="16"/>
    </row>
    <row r="39142" spans="4:4">
      <c r="D39142" s="16"/>
    </row>
    <row r="39143" spans="4:4">
      <c r="D39143" s="16"/>
    </row>
    <row r="39144" spans="4:4">
      <c r="D39144" s="16"/>
    </row>
    <row r="39145" spans="4:4">
      <c r="D39145" s="16"/>
    </row>
    <row r="39146" spans="4:4">
      <c r="D39146" s="16"/>
    </row>
    <row r="39147" spans="4:4">
      <c r="D39147" s="16"/>
    </row>
    <row r="39148" spans="4:4">
      <c r="D39148" s="16"/>
    </row>
    <row r="39149" spans="4:4">
      <c r="D39149" s="16"/>
    </row>
    <row r="39150" spans="4:4">
      <c r="D39150" s="16"/>
    </row>
    <row r="39151" spans="4:4">
      <c r="D39151" s="16"/>
    </row>
    <row r="39152" spans="4:4">
      <c r="D39152" s="16"/>
    </row>
    <row r="39153" spans="4:4">
      <c r="D39153" s="16"/>
    </row>
    <row r="39154" spans="4:4">
      <c r="D39154" s="16"/>
    </row>
    <row r="39155" spans="4:4">
      <c r="D39155" s="16"/>
    </row>
    <row r="39156" spans="4:4">
      <c r="D39156" s="16"/>
    </row>
    <row r="39157" spans="4:4">
      <c r="D39157" s="16"/>
    </row>
    <row r="39158" spans="4:4">
      <c r="D39158" s="16"/>
    </row>
    <row r="39159" spans="4:4">
      <c r="D39159" s="16"/>
    </row>
    <row r="39160" spans="4:4">
      <c r="D39160" s="16"/>
    </row>
    <row r="39161" spans="4:4">
      <c r="D39161" s="16"/>
    </row>
    <row r="39162" spans="4:4">
      <c r="D39162" s="16"/>
    </row>
    <row r="39163" spans="4:4">
      <c r="D39163" s="16"/>
    </row>
    <row r="39164" spans="4:4">
      <c r="D39164" s="16"/>
    </row>
    <row r="39165" spans="4:4">
      <c r="D39165" s="16"/>
    </row>
    <row r="39166" spans="4:4">
      <c r="D39166" s="16"/>
    </row>
    <row r="39167" spans="4:4">
      <c r="D39167" s="16"/>
    </row>
    <row r="39168" spans="4:4">
      <c r="D39168" s="16"/>
    </row>
    <row r="39169" spans="4:4">
      <c r="D39169" s="16"/>
    </row>
    <row r="39170" spans="4:4">
      <c r="D39170" s="16"/>
    </row>
    <row r="39171" spans="4:4">
      <c r="D39171" s="16"/>
    </row>
    <row r="39172" spans="4:4">
      <c r="D39172" s="16"/>
    </row>
    <row r="39173" spans="4:4">
      <c r="D39173" s="16"/>
    </row>
    <row r="39174" spans="4:4">
      <c r="D39174" s="16"/>
    </row>
    <row r="39175" spans="4:4">
      <c r="D39175" s="16"/>
    </row>
    <row r="39176" spans="4:4">
      <c r="D39176" s="16"/>
    </row>
    <row r="39177" spans="4:4">
      <c r="D39177" s="16"/>
    </row>
    <row r="39178" spans="4:4">
      <c r="D39178" s="16"/>
    </row>
    <row r="39179" spans="4:4">
      <c r="D39179" s="16"/>
    </row>
    <row r="39180" spans="4:4">
      <c r="D39180" s="16"/>
    </row>
    <row r="39181" spans="4:4">
      <c r="D39181" s="16"/>
    </row>
    <row r="39182" spans="4:4">
      <c r="D39182" s="16"/>
    </row>
    <row r="39183" spans="4:4">
      <c r="D39183" s="16"/>
    </row>
    <row r="39184" spans="4:4">
      <c r="D39184" s="16"/>
    </row>
    <row r="39185" spans="4:4">
      <c r="D39185" s="16"/>
    </row>
    <row r="39186" spans="4:4">
      <c r="D39186" s="16"/>
    </row>
    <row r="39187" spans="4:4">
      <c r="D39187" s="16"/>
    </row>
    <row r="39188" spans="4:4">
      <c r="D39188" s="16"/>
    </row>
    <row r="39189" spans="4:4">
      <c r="D39189" s="16"/>
    </row>
    <row r="39190" spans="4:4">
      <c r="D39190" s="16"/>
    </row>
    <row r="39191" spans="4:4">
      <c r="D39191" s="16"/>
    </row>
    <row r="39192" spans="4:4">
      <c r="D39192" s="16"/>
    </row>
    <row r="39193" spans="4:4">
      <c r="D39193" s="16"/>
    </row>
    <row r="39194" spans="4:4">
      <c r="D39194" s="16"/>
    </row>
    <row r="39195" spans="4:4">
      <c r="D39195" s="16"/>
    </row>
    <row r="39196" spans="4:4">
      <c r="D39196" s="16"/>
    </row>
    <row r="39197" spans="4:4">
      <c r="D39197" s="16"/>
    </row>
    <row r="39198" spans="4:4">
      <c r="D39198" s="16"/>
    </row>
    <row r="39199" spans="4:4">
      <c r="D39199" s="16"/>
    </row>
    <row r="39200" spans="4:4">
      <c r="D39200" s="16"/>
    </row>
    <row r="39201" spans="4:4">
      <c r="D39201" s="16"/>
    </row>
    <row r="39202" spans="4:4">
      <c r="D39202" s="16"/>
    </row>
    <row r="39203" spans="4:4">
      <c r="D39203" s="16"/>
    </row>
    <row r="39204" spans="4:4">
      <c r="D39204" s="16"/>
    </row>
    <row r="39205" spans="4:4">
      <c r="D39205" s="16"/>
    </row>
    <row r="39206" spans="4:4">
      <c r="D39206" s="16"/>
    </row>
    <row r="39207" spans="4:4">
      <c r="D39207" s="16"/>
    </row>
    <row r="39208" spans="4:4">
      <c r="D39208" s="16"/>
    </row>
    <row r="39209" spans="4:4">
      <c r="D39209" s="16"/>
    </row>
    <row r="39210" spans="4:4">
      <c r="D39210" s="16"/>
    </row>
    <row r="39211" spans="4:4">
      <c r="D39211" s="16"/>
    </row>
    <row r="39212" spans="4:4">
      <c r="D39212" s="16"/>
    </row>
    <row r="39213" spans="4:4">
      <c r="D39213" s="16"/>
    </row>
    <row r="39214" spans="4:4">
      <c r="D39214" s="16"/>
    </row>
    <row r="39215" spans="4:4">
      <c r="D39215" s="16"/>
    </row>
    <row r="39216" spans="4:4">
      <c r="D39216" s="16"/>
    </row>
    <row r="39217" spans="4:4">
      <c r="D39217" s="16"/>
    </row>
    <row r="39218" spans="4:4">
      <c r="D39218" s="16"/>
    </row>
    <row r="39219" spans="4:4">
      <c r="D39219" s="16"/>
    </row>
    <row r="39220" spans="4:4">
      <c r="D39220" s="16"/>
    </row>
    <row r="39221" spans="4:4">
      <c r="D39221" s="16"/>
    </row>
    <row r="39222" spans="4:4">
      <c r="D39222" s="16"/>
    </row>
    <row r="39223" spans="4:4">
      <c r="D39223" s="16"/>
    </row>
    <row r="39224" spans="4:4">
      <c r="D39224" s="16"/>
    </row>
    <row r="39225" spans="4:4">
      <c r="D39225" s="16"/>
    </row>
    <row r="39226" spans="4:4">
      <c r="D39226" s="16"/>
    </row>
    <row r="39227" spans="4:4">
      <c r="D39227" s="16"/>
    </row>
    <row r="39228" spans="4:4">
      <c r="D39228" s="16"/>
    </row>
    <row r="39229" spans="4:4">
      <c r="D39229" s="16"/>
    </row>
    <row r="39230" spans="4:4">
      <c r="D39230" s="16"/>
    </row>
    <row r="39231" spans="4:4">
      <c r="D39231" s="16"/>
    </row>
    <row r="39232" spans="4:4">
      <c r="D39232" s="16"/>
    </row>
    <row r="39233" spans="4:4">
      <c r="D39233" s="16"/>
    </row>
    <row r="39234" spans="4:4">
      <c r="D39234" s="16"/>
    </row>
    <row r="39235" spans="4:4">
      <c r="D39235" s="16"/>
    </row>
    <row r="39236" spans="4:4">
      <c r="D39236" s="16"/>
    </row>
    <row r="39237" spans="4:4">
      <c r="D39237" s="16"/>
    </row>
    <row r="39238" spans="4:4">
      <c r="D39238" s="16"/>
    </row>
    <row r="39239" spans="4:4">
      <c r="D39239" s="16"/>
    </row>
    <row r="39240" spans="4:4">
      <c r="D39240" s="16"/>
    </row>
    <row r="39241" spans="4:4">
      <c r="D39241" s="16"/>
    </row>
    <row r="39242" spans="4:4">
      <c r="D39242" s="16"/>
    </row>
    <row r="39243" spans="4:4">
      <c r="D39243" s="16"/>
    </row>
    <row r="39244" spans="4:4">
      <c r="D39244" s="16"/>
    </row>
    <row r="39245" spans="4:4">
      <c r="D39245" s="16"/>
    </row>
    <row r="39246" spans="4:4">
      <c r="D39246" s="16"/>
    </row>
    <row r="39247" spans="4:4">
      <c r="D39247" s="16"/>
    </row>
    <row r="39248" spans="4:4">
      <c r="D39248" s="16"/>
    </row>
    <row r="39249" spans="4:4">
      <c r="D39249" s="16"/>
    </row>
    <row r="39250" spans="4:4">
      <c r="D39250" s="16"/>
    </row>
    <row r="39251" spans="4:4">
      <c r="D39251" s="16"/>
    </row>
    <row r="39252" spans="4:4">
      <c r="D39252" s="16"/>
    </row>
    <row r="39253" spans="4:4">
      <c r="D39253" s="16"/>
    </row>
    <row r="39254" spans="4:4">
      <c r="D39254" s="16"/>
    </row>
    <row r="39255" spans="4:4">
      <c r="D39255" s="16"/>
    </row>
    <row r="39256" spans="4:4">
      <c r="D39256" s="16"/>
    </row>
    <row r="39257" spans="4:4">
      <c r="D39257" s="16"/>
    </row>
    <row r="39258" spans="4:4">
      <c r="D39258" s="16"/>
    </row>
    <row r="39259" spans="4:4">
      <c r="D39259" s="16"/>
    </row>
    <row r="39260" spans="4:4">
      <c r="D39260" s="16"/>
    </row>
    <row r="39261" spans="4:4">
      <c r="D39261" s="16"/>
    </row>
    <row r="39262" spans="4:4">
      <c r="D39262" s="16"/>
    </row>
    <row r="39263" spans="4:4">
      <c r="D39263" s="16"/>
    </row>
    <row r="39264" spans="4:4">
      <c r="D39264" s="16"/>
    </row>
    <row r="39265" spans="4:4">
      <c r="D39265" s="16"/>
    </row>
    <row r="39266" spans="4:4">
      <c r="D39266" s="16"/>
    </row>
    <row r="39267" spans="4:4">
      <c r="D39267" s="16"/>
    </row>
    <row r="39268" spans="4:4">
      <c r="D39268" s="16"/>
    </row>
    <row r="39269" spans="4:4">
      <c r="D39269" s="16"/>
    </row>
    <row r="39270" spans="4:4">
      <c r="D39270" s="16"/>
    </row>
    <row r="39271" spans="4:4">
      <c r="D39271" s="16"/>
    </row>
    <row r="39272" spans="4:4">
      <c r="D39272" s="16"/>
    </row>
    <row r="39273" spans="4:4">
      <c r="D39273" s="16"/>
    </row>
    <row r="39274" spans="4:4">
      <c r="D39274" s="16"/>
    </row>
    <row r="39275" spans="4:4">
      <c r="D39275" s="16"/>
    </row>
    <row r="39276" spans="4:4">
      <c r="D39276" s="16"/>
    </row>
    <row r="39277" spans="4:4">
      <c r="D39277" s="16"/>
    </row>
    <row r="39278" spans="4:4">
      <c r="D39278" s="16"/>
    </row>
    <row r="39279" spans="4:4">
      <c r="D39279" s="16"/>
    </row>
    <row r="39280" spans="4:4">
      <c r="D39280" s="16"/>
    </row>
    <row r="39281" spans="4:4">
      <c r="D39281" s="16"/>
    </row>
    <row r="39282" spans="4:4">
      <c r="D39282" s="16"/>
    </row>
    <row r="39283" spans="4:4">
      <c r="D39283" s="16"/>
    </row>
    <row r="39284" spans="4:4">
      <c r="D39284" s="16"/>
    </row>
    <row r="39285" spans="4:4">
      <c r="D39285" s="16"/>
    </row>
    <row r="39286" spans="4:4">
      <c r="D39286" s="16"/>
    </row>
    <row r="39287" spans="4:4">
      <c r="D39287" s="16"/>
    </row>
    <row r="39288" spans="4:4">
      <c r="D39288" s="16"/>
    </row>
    <row r="39289" spans="4:4">
      <c r="D39289" s="16"/>
    </row>
    <row r="39290" spans="4:4">
      <c r="D39290" s="16"/>
    </row>
    <row r="39291" spans="4:4">
      <c r="D39291" s="16"/>
    </row>
    <row r="39292" spans="4:4">
      <c r="D39292" s="16"/>
    </row>
    <row r="39293" spans="4:4">
      <c r="D39293" s="16"/>
    </row>
    <row r="39294" spans="4:4">
      <c r="D39294" s="16"/>
    </row>
    <row r="39295" spans="4:4">
      <c r="D39295" s="16"/>
    </row>
    <row r="39296" spans="4:4">
      <c r="D39296" s="16"/>
    </row>
    <row r="39297" spans="4:4">
      <c r="D39297" s="16"/>
    </row>
    <row r="39298" spans="4:4">
      <c r="D39298" s="16"/>
    </row>
    <row r="39299" spans="4:4">
      <c r="D39299" s="16"/>
    </row>
    <row r="39300" spans="4:4">
      <c r="D39300" s="16"/>
    </row>
    <row r="39301" spans="4:4">
      <c r="D39301" s="16"/>
    </row>
    <row r="39302" spans="4:4">
      <c r="D39302" s="16"/>
    </row>
    <row r="39303" spans="4:4">
      <c r="D39303" s="16"/>
    </row>
    <row r="39304" spans="4:4">
      <c r="D39304" s="16"/>
    </row>
    <row r="39305" spans="4:4">
      <c r="D39305" s="16"/>
    </row>
    <row r="39306" spans="4:4">
      <c r="D39306" s="16"/>
    </row>
    <row r="39307" spans="4:4">
      <c r="D39307" s="16"/>
    </row>
    <row r="39308" spans="4:4">
      <c r="D39308" s="16"/>
    </row>
    <row r="39309" spans="4:4">
      <c r="D39309" s="16"/>
    </row>
    <row r="39310" spans="4:4">
      <c r="D39310" s="16"/>
    </row>
    <row r="39311" spans="4:4">
      <c r="D39311" s="16"/>
    </row>
    <row r="39312" spans="4:4">
      <c r="D39312" s="16"/>
    </row>
    <row r="39313" spans="4:4">
      <c r="D39313" s="16"/>
    </row>
    <row r="39314" spans="4:4">
      <c r="D39314" s="16"/>
    </row>
    <row r="39315" spans="4:4">
      <c r="D39315" s="16"/>
    </row>
    <row r="39316" spans="4:4">
      <c r="D39316" s="16"/>
    </row>
    <row r="39317" spans="4:4">
      <c r="D39317" s="16"/>
    </row>
    <row r="39318" spans="4:4">
      <c r="D39318" s="16"/>
    </row>
    <row r="39319" spans="4:4">
      <c r="D39319" s="16"/>
    </row>
    <row r="39320" spans="4:4">
      <c r="D39320" s="16"/>
    </row>
    <row r="39321" spans="4:4">
      <c r="D39321" s="16"/>
    </row>
    <row r="39322" spans="4:4">
      <c r="D39322" s="16"/>
    </row>
    <row r="39323" spans="4:4">
      <c r="D39323" s="16"/>
    </row>
    <row r="39324" spans="4:4">
      <c r="D39324" s="16"/>
    </row>
    <row r="39325" spans="4:4">
      <c r="D39325" s="16"/>
    </row>
    <row r="39326" spans="4:4">
      <c r="D39326" s="16"/>
    </row>
    <row r="39327" spans="4:4">
      <c r="D39327" s="16"/>
    </row>
    <row r="39328" spans="4:4">
      <c r="D39328" s="16"/>
    </row>
    <row r="39329" spans="4:4">
      <c r="D39329" s="16"/>
    </row>
    <row r="39330" spans="4:4">
      <c r="D39330" s="16"/>
    </row>
    <row r="39331" spans="4:4">
      <c r="D39331" s="16"/>
    </row>
    <row r="39332" spans="4:4">
      <c r="D39332" s="16"/>
    </row>
    <row r="39333" spans="4:4">
      <c r="D39333" s="16"/>
    </row>
    <row r="39334" spans="4:4">
      <c r="D39334" s="16"/>
    </row>
    <row r="39335" spans="4:4">
      <c r="D39335" s="16"/>
    </row>
    <row r="39336" spans="4:4">
      <c r="D39336" s="16"/>
    </row>
    <row r="39337" spans="4:4">
      <c r="D39337" s="16"/>
    </row>
    <row r="39338" spans="4:4">
      <c r="D39338" s="16"/>
    </row>
    <row r="39339" spans="4:4">
      <c r="D39339" s="16"/>
    </row>
    <row r="39340" spans="4:4">
      <c r="D39340" s="16"/>
    </row>
    <row r="39341" spans="4:4">
      <c r="D39341" s="16"/>
    </row>
    <row r="39342" spans="4:4">
      <c r="D39342" s="16"/>
    </row>
    <row r="39343" spans="4:4">
      <c r="D39343" s="16"/>
    </row>
    <row r="39344" spans="4:4">
      <c r="D39344" s="16"/>
    </row>
    <row r="39345" spans="4:4">
      <c r="D39345" s="16"/>
    </row>
    <row r="39346" spans="4:4">
      <c r="D39346" s="16"/>
    </row>
    <row r="39347" spans="4:4">
      <c r="D39347" s="16"/>
    </row>
    <row r="39348" spans="4:4">
      <c r="D39348" s="16"/>
    </row>
    <row r="39349" spans="4:4">
      <c r="D39349" s="16"/>
    </row>
    <row r="39350" spans="4:4">
      <c r="D39350" s="16"/>
    </row>
    <row r="39351" spans="4:4">
      <c r="D39351" s="16"/>
    </row>
    <row r="39352" spans="4:4">
      <c r="D39352" s="16"/>
    </row>
    <row r="39353" spans="4:4">
      <c r="D39353" s="16"/>
    </row>
    <row r="39354" spans="4:4">
      <c r="D39354" s="16"/>
    </row>
    <row r="39355" spans="4:4">
      <c r="D39355" s="16"/>
    </row>
    <row r="39356" spans="4:4">
      <c r="D39356" s="16"/>
    </row>
    <row r="39357" spans="4:4">
      <c r="D39357" s="16"/>
    </row>
    <row r="39358" spans="4:4">
      <c r="D39358" s="16"/>
    </row>
    <row r="39359" spans="4:4">
      <c r="D39359" s="16"/>
    </row>
    <row r="39360" spans="4:4">
      <c r="D39360" s="16"/>
    </row>
    <row r="39361" spans="4:4">
      <c r="D39361" s="16"/>
    </row>
    <row r="39362" spans="4:4">
      <c r="D39362" s="16"/>
    </row>
    <row r="39363" spans="4:4">
      <c r="D39363" s="16"/>
    </row>
    <row r="39364" spans="4:4">
      <c r="D39364" s="16"/>
    </row>
    <row r="39365" spans="4:4">
      <c r="D39365" s="16"/>
    </row>
    <row r="39366" spans="4:4">
      <c r="D39366" s="16"/>
    </row>
    <row r="39367" spans="4:4">
      <c r="D39367" s="16"/>
    </row>
    <row r="39368" spans="4:4">
      <c r="D39368" s="16"/>
    </row>
    <row r="39369" spans="4:4">
      <c r="D39369" s="16"/>
    </row>
    <row r="39370" spans="4:4">
      <c r="D39370" s="16"/>
    </row>
    <row r="39371" spans="4:4">
      <c r="D39371" s="16"/>
    </row>
    <row r="39372" spans="4:4">
      <c r="D39372" s="16"/>
    </row>
    <row r="39373" spans="4:4">
      <c r="D39373" s="16"/>
    </row>
    <row r="39374" spans="4:4">
      <c r="D39374" s="16"/>
    </row>
    <row r="39375" spans="4:4">
      <c r="D39375" s="16"/>
    </row>
    <row r="39376" spans="4:4">
      <c r="D39376" s="16"/>
    </row>
    <row r="39377" spans="4:4">
      <c r="D39377" s="16"/>
    </row>
    <row r="39378" spans="4:4">
      <c r="D39378" s="16"/>
    </row>
    <row r="39379" spans="4:4">
      <c r="D39379" s="16"/>
    </row>
    <row r="39380" spans="4:4">
      <c r="D39380" s="16"/>
    </row>
    <row r="39381" spans="4:4">
      <c r="D39381" s="16"/>
    </row>
    <row r="39382" spans="4:4">
      <c r="D39382" s="16"/>
    </row>
    <row r="39383" spans="4:4">
      <c r="D39383" s="16"/>
    </row>
    <row r="39384" spans="4:4">
      <c r="D39384" s="16"/>
    </row>
    <row r="39385" spans="4:4">
      <c r="D39385" s="16"/>
    </row>
    <row r="39386" spans="4:4">
      <c r="D39386" s="16"/>
    </row>
    <row r="39387" spans="4:4">
      <c r="D39387" s="16"/>
    </row>
    <row r="39388" spans="4:4">
      <c r="D39388" s="16"/>
    </row>
    <row r="39389" spans="4:4">
      <c r="D39389" s="16"/>
    </row>
    <row r="39390" spans="4:4">
      <c r="D39390" s="16"/>
    </row>
    <row r="39391" spans="4:4">
      <c r="D39391" s="16"/>
    </row>
    <row r="39392" spans="4:4">
      <c r="D39392" s="16"/>
    </row>
    <row r="39393" spans="4:4">
      <c r="D39393" s="16"/>
    </row>
    <row r="39394" spans="4:4">
      <c r="D39394" s="16"/>
    </row>
    <row r="39395" spans="4:4">
      <c r="D39395" s="16"/>
    </row>
    <row r="39396" spans="4:4">
      <c r="D39396" s="16"/>
    </row>
    <row r="39397" spans="4:4">
      <c r="D39397" s="16"/>
    </row>
    <row r="39398" spans="4:4">
      <c r="D39398" s="16"/>
    </row>
    <row r="39399" spans="4:4">
      <c r="D39399" s="16"/>
    </row>
    <row r="39400" spans="4:4">
      <c r="D39400" s="16"/>
    </row>
    <row r="39401" spans="4:4">
      <c r="D39401" s="16"/>
    </row>
    <row r="39402" spans="4:4">
      <c r="D39402" s="16"/>
    </row>
    <row r="39403" spans="4:4">
      <c r="D39403" s="16"/>
    </row>
    <row r="39404" spans="4:4">
      <c r="D39404" s="16"/>
    </row>
    <row r="39405" spans="4:4">
      <c r="D39405" s="16"/>
    </row>
    <row r="39406" spans="4:4">
      <c r="D39406" s="16"/>
    </row>
    <row r="39407" spans="4:4">
      <c r="D39407" s="16"/>
    </row>
    <row r="39408" spans="4:4">
      <c r="D39408" s="16"/>
    </row>
    <row r="39409" spans="4:4">
      <c r="D39409" s="16"/>
    </row>
    <row r="39410" spans="4:4">
      <c r="D39410" s="16"/>
    </row>
    <row r="39411" spans="4:4">
      <c r="D39411" s="16"/>
    </row>
    <row r="39412" spans="4:4">
      <c r="D39412" s="16"/>
    </row>
    <row r="39413" spans="4:4">
      <c r="D39413" s="16"/>
    </row>
    <row r="39414" spans="4:4">
      <c r="D39414" s="16"/>
    </row>
    <row r="39415" spans="4:4">
      <c r="D39415" s="16"/>
    </row>
    <row r="39416" spans="4:4">
      <c r="D39416" s="16"/>
    </row>
    <row r="39417" spans="4:4">
      <c r="D39417" s="16"/>
    </row>
    <row r="39418" spans="4:4">
      <c r="D39418" s="16"/>
    </row>
    <row r="39419" spans="4:4">
      <c r="D39419" s="16"/>
    </row>
    <row r="39420" spans="4:4">
      <c r="D39420" s="16"/>
    </row>
    <row r="39421" spans="4:4">
      <c r="D39421" s="16"/>
    </row>
    <row r="39422" spans="4:4">
      <c r="D39422" s="16"/>
    </row>
    <row r="39423" spans="4:4">
      <c r="D39423" s="16"/>
    </row>
    <row r="39424" spans="4:4">
      <c r="D39424" s="16"/>
    </row>
    <row r="39425" spans="4:4">
      <c r="D39425" s="16"/>
    </row>
    <row r="39426" spans="4:4">
      <c r="D39426" s="16"/>
    </row>
    <row r="39427" spans="4:4">
      <c r="D39427" s="16"/>
    </row>
    <row r="39428" spans="4:4">
      <c r="D39428" s="16"/>
    </row>
    <row r="39429" spans="4:4">
      <c r="D39429" s="16"/>
    </row>
    <row r="39430" spans="4:4">
      <c r="D39430" s="16"/>
    </row>
    <row r="39431" spans="4:4">
      <c r="D39431" s="16"/>
    </row>
    <row r="39432" spans="4:4">
      <c r="D39432" s="16"/>
    </row>
    <row r="39433" spans="4:4">
      <c r="D39433" s="16"/>
    </row>
    <row r="39434" spans="4:4">
      <c r="D39434" s="16"/>
    </row>
    <row r="39435" spans="4:4">
      <c r="D39435" s="16"/>
    </row>
    <row r="39436" spans="4:4">
      <c r="D39436" s="16"/>
    </row>
    <row r="39437" spans="4:4">
      <c r="D39437" s="16"/>
    </row>
    <row r="39438" spans="4:4">
      <c r="D39438" s="16"/>
    </row>
    <row r="39439" spans="4:4">
      <c r="D39439" s="16"/>
    </row>
    <row r="39440" spans="4:4">
      <c r="D39440" s="16"/>
    </row>
    <row r="39441" spans="4:4">
      <c r="D39441" s="16"/>
    </row>
    <row r="39442" spans="4:4">
      <c r="D39442" s="16"/>
    </row>
    <row r="39443" spans="4:4">
      <c r="D39443" s="16"/>
    </row>
    <row r="39444" spans="4:4">
      <c r="D39444" s="16"/>
    </row>
    <row r="39445" spans="4:4">
      <c r="D39445" s="16"/>
    </row>
    <row r="39446" spans="4:4">
      <c r="D39446" s="16"/>
    </row>
    <row r="39447" spans="4:4">
      <c r="D39447" s="16"/>
    </row>
    <row r="39448" spans="4:4">
      <c r="D39448" s="16"/>
    </row>
    <row r="39449" spans="4:4">
      <c r="D39449" s="16"/>
    </row>
    <row r="39450" spans="4:4">
      <c r="D39450" s="16"/>
    </row>
    <row r="39451" spans="4:4">
      <c r="D39451" s="16"/>
    </row>
    <row r="39452" spans="4:4">
      <c r="D39452" s="16"/>
    </row>
    <row r="39453" spans="4:4">
      <c r="D39453" s="16"/>
    </row>
    <row r="39454" spans="4:4">
      <c r="D39454" s="16"/>
    </row>
    <row r="39455" spans="4:4">
      <c r="D39455" s="16"/>
    </row>
    <row r="39456" spans="4:4">
      <c r="D39456" s="16"/>
    </row>
    <row r="39457" spans="4:4">
      <c r="D39457" s="16"/>
    </row>
    <row r="39458" spans="4:4">
      <c r="D39458" s="16"/>
    </row>
    <row r="39459" spans="4:4">
      <c r="D39459" s="16"/>
    </row>
    <row r="39460" spans="4:4">
      <c r="D39460" s="16"/>
    </row>
    <row r="39461" spans="4:4">
      <c r="D39461" s="16"/>
    </row>
    <row r="39462" spans="4:4">
      <c r="D39462" s="16"/>
    </row>
    <row r="39463" spans="4:4">
      <c r="D39463" s="16"/>
    </row>
    <row r="39464" spans="4:4">
      <c r="D39464" s="16"/>
    </row>
    <row r="39465" spans="4:4">
      <c r="D39465" s="16"/>
    </row>
    <row r="39466" spans="4:4">
      <c r="D39466" s="16"/>
    </row>
    <row r="39467" spans="4:4">
      <c r="D39467" s="16"/>
    </row>
    <row r="39468" spans="4:4">
      <c r="D39468" s="16"/>
    </row>
    <row r="39469" spans="4:4">
      <c r="D39469" s="16"/>
    </row>
    <row r="39470" spans="4:4">
      <c r="D39470" s="16"/>
    </row>
    <row r="39471" spans="4:4">
      <c r="D39471" s="16"/>
    </row>
    <row r="39472" spans="4:4">
      <c r="D39472" s="16"/>
    </row>
    <row r="39473" spans="4:4">
      <c r="D39473" s="16"/>
    </row>
    <row r="39474" spans="4:4">
      <c r="D39474" s="16"/>
    </row>
    <row r="39475" spans="4:4">
      <c r="D39475" s="16"/>
    </row>
    <row r="39476" spans="4:4">
      <c r="D39476" s="16"/>
    </row>
    <row r="39477" spans="4:4">
      <c r="D39477" s="16"/>
    </row>
    <row r="39478" spans="4:4">
      <c r="D39478" s="16"/>
    </row>
    <row r="39479" spans="4:4">
      <c r="D39479" s="16"/>
    </row>
    <row r="39480" spans="4:4">
      <c r="D39480" s="16"/>
    </row>
    <row r="39481" spans="4:4">
      <c r="D39481" s="16"/>
    </row>
    <row r="39482" spans="4:4">
      <c r="D39482" s="16"/>
    </row>
    <row r="39483" spans="4:4">
      <c r="D39483" s="16"/>
    </row>
    <row r="39484" spans="4:4">
      <c r="D39484" s="16"/>
    </row>
    <row r="39485" spans="4:4">
      <c r="D39485" s="16"/>
    </row>
    <row r="39486" spans="4:4">
      <c r="D39486" s="16"/>
    </row>
    <row r="39487" spans="4:4">
      <c r="D39487" s="16"/>
    </row>
    <row r="39488" spans="4:4">
      <c r="D39488" s="16"/>
    </row>
    <row r="39489" spans="4:4">
      <c r="D39489" s="16"/>
    </row>
    <row r="39490" spans="4:4">
      <c r="D39490" s="16"/>
    </row>
    <row r="39491" spans="4:4">
      <c r="D39491" s="16"/>
    </row>
    <row r="39492" spans="4:4">
      <c r="D39492" s="16"/>
    </row>
    <row r="39493" spans="4:4">
      <c r="D39493" s="16"/>
    </row>
    <row r="39494" spans="4:4">
      <c r="D39494" s="16"/>
    </row>
    <row r="39495" spans="4:4">
      <c r="D39495" s="16"/>
    </row>
    <row r="39496" spans="4:4">
      <c r="D39496" s="16"/>
    </row>
    <row r="39497" spans="4:4">
      <c r="D39497" s="16"/>
    </row>
    <row r="39498" spans="4:4">
      <c r="D39498" s="16"/>
    </row>
    <row r="39499" spans="4:4">
      <c r="D39499" s="16"/>
    </row>
    <row r="39500" spans="4:4">
      <c r="D39500" s="16"/>
    </row>
    <row r="39501" spans="4:4">
      <c r="D39501" s="16"/>
    </row>
    <row r="39502" spans="4:4">
      <c r="D39502" s="16"/>
    </row>
    <row r="39503" spans="4:4">
      <c r="D39503" s="16"/>
    </row>
    <row r="39504" spans="4:4">
      <c r="D39504" s="16"/>
    </row>
    <row r="39505" spans="4:4">
      <c r="D39505" s="16"/>
    </row>
    <row r="39506" spans="4:4">
      <c r="D39506" s="16"/>
    </row>
    <row r="39507" spans="4:4">
      <c r="D39507" s="16"/>
    </row>
    <row r="39508" spans="4:4">
      <c r="D39508" s="16"/>
    </row>
    <row r="39509" spans="4:4">
      <c r="D39509" s="16"/>
    </row>
    <row r="39510" spans="4:4">
      <c r="D39510" s="16"/>
    </row>
    <row r="39511" spans="4:4">
      <c r="D39511" s="16"/>
    </row>
    <row r="39512" spans="4:4">
      <c r="D39512" s="16"/>
    </row>
    <row r="39513" spans="4:4">
      <c r="D39513" s="16"/>
    </row>
    <row r="39514" spans="4:4">
      <c r="D39514" s="16"/>
    </row>
    <row r="39515" spans="4:4">
      <c r="D39515" s="16"/>
    </row>
    <row r="39516" spans="4:4">
      <c r="D39516" s="16"/>
    </row>
    <row r="39517" spans="4:4">
      <c r="D39517" s="16"/>
    </row>
    <row r="39518" spans="4:4">
      <c r="D39518" s="16"/>
    </row>
    <row r="39519" spans="4:4">
      <c r="D39519" s="16"/>
    </row>
    <row r="39520" spans="4:4">
      <c r="D39520" s="16"/>
    </row>
    <row r="39521" spans="4:4">
      <c r="D39521" s="16"/>
    </row>
    <row r="39522" spans="4:4">
      <c r="D39522" s="16"/>
    </row>
    <row r="39523" spans="4:4">
      <c r="D39523" s="16"/>
    </row>
    <row r="39524" spans="4:4">
      <c r="D39524" s="16"/>
    </row>
    <row r="39525" spans="4:4">
      <c r="D39525" s="16"/>
    </row>
    <row r="39526" spans="4:4">
      <c r="D39526" s="16"/>
    </row>
    <row r="39527" spans="4:4">
      <c r="D39527" s="16"/>
    </row>
    <row r="39528" spans="4:4">
      <c r="D39528" s="16"/>
    </row>
    <row r="39529" spans="4:4">
      <c r="D39529" s="16"/>
    </row>
    <row r="39530" spans="4:4">
      <c r="D39530" s="16"/>
    </row>
    <row r="39531" spans="4:4">
      <c r="D39531" s="16"/>
    </row>
    <row r="39532" spans="4:4">
      <c r="D39532" s="16"/>
    </row>
    <row r="39533" spans="4:4">
      <c r="D39533" s="16"/>
    </row>
    <row r="39534" spans="4:4">
      <c r="D39534" s="16"/>
    </row>
    <row r="39535" spans="4:4">
      <c r="D39535" s="16"/>
    </row>
    <row r="39536" spans="4:4">
      <c r="D39536" s="16"/>
    </row>
    <row r="39537" spans="4:4">
      <c r="D39537" s="16"/>
    </row>
    <row r="39538" spans="4:4">
      <c r="D39538" s="16"/>
    </row>
    <row r="39539" spans="4:4">
      <c r="D39539" s="16"/>
    </row>
    <row r="39540" spans="4:4">
      <c r="D39540" s="16"/>
    </row>
    <row r="39541" spans="4:4">
      <c r="D39541" s="16"/>
    </row>
    <row r="39542" spans="4:4">
      <c r="D39542" s="16"/>
    </row>
    <row r="39543" spans="4:4">
      <c r="D39543" s="16"/>
    </row>
    <row r="39544" spans="4:4">
      <c r="D39544" s="16"/>
    </row>
    <row r="39545" spans="4:4">
      <c r="D39545" s="16"/>
    </row>
    <row r="39546" spans="4:4">
      <c r="D39546" s="16"/>
    </row>
    <row r="39547" spans="4:4">
      <c r="D39547" s="16"/>
    </row>
    <row r="39548" spans="4:4">
      <c r="D39548" s="16"/>
    </row>
    <row r="39549" spans="4:4">
      <c r="D39549" s="16"/>
    </row>
    <row r="39550" spans="4:4">
      <c r="D39550" s="16"/>
    </row>
    <row r="39551" spans="4:4">
      <c r="D39551" s="16"/>
    </row>
    <row r="39552" spans="4:4">
      <c r="D39552" s="16"/>
    </row>
    <row r="39553" spans="4:4">
      <c r="D39553" s="16"/>
    </row>
    <row r="39554" spans="4:4">
      <c r="D39554" s="16"/>
    </row>
    <row r="39555" spans="4:4">
      <c r="D39555" s="16"/>
    </row>
    <row r="39556" spans="4:4">
      <c r="D39556" s="16"/>
    </row>
    <row r="39557" spans="4:4">
      <c r="D39557" s="16"/>
    </row>
    <row r="39558" spans="4:4">
      <c r="D39558" s="16"/>
    </row>
    <row r="39559" spans="4:4">
      <c r="D39559" s="16"/>
    </row>
    <row r="39560" spans="4:4">
      <c r="D39560" s="16"/>
    </row>
    <row r="39561" spans="4:4">
      <c r="D39561" s="16"/>
    </row>
    <row r="39562" spans="4:4">
      <c r="D39562" s="16"/>
    </row>
    <row r="39563" spans="4:4">
      <c r="D39563" s="16"/>
    </row>
    <row r="39564" spans="4:4">
      <c r="D39564" s="16"/>
    </row>
    <row r="39565" spans="4:4">
      <c r="D39565" s="16"/>
    </row>
    <row r="39566" spans="4:4">
      <c r="D39566" s="16"/>
    </row>
    <row r="39567" spans="4:4">
      <c r="D39567" s="16"/>
    </row>
    <row r="39568" spans="4:4">
      <c r="D39568" s="16"/>
    </row>
    <row r="39569" spans="4:4">
      <c r="D39569" s="16"/>
    </row>
    <row r="39570" spans="4:4">
      <c r="D39570" s="16"/>
    </row>
    <row r="39571" spans="4:4">
      <c r="D39571" s="16"/>
    </row>
    <row r="39572" spans="4:4">
      <c r="D39572" s="16"/>
    </row>
    <row r="39573" spans="4:4">
      <c r="D39573" s="16"/>
    </row>
    <row r="39574" spans="4:4">
      <c r="D39574" s="16"/>
    </row>
    <row r="39575" spans="4:4">
      <c r="D39575" s="16"/>
    </row>
    <row r="39576" spans="4:4">
      <c r="D39576" s="16"/>
    </row>
    <row r="39577" spans="4:4">
      <c r="D39577" s="16"/>
    </row>
    <row r="39578" spans="4:4">
      <c r="D39578" s="16"/>
    </row>
    <row r="39579" spans="4:4">
      <c r="D39579" s="16"/>
    </row>
    <row r="39580" spans="4:4">
      <c r="D39580" s="16"/>
    </row>
    <row r="39581" spans="4:4">
      <c r="D39581" s="16"/>
    </row>
    <row r="39582" spans="4:4">
      <c r="D39582" s="16"/>
    </row>
    <row r="39583" spans="4:4">
      <c r="D39583" s="16"/>
    </row>
    <row r="39584" spans="4:4">
      <c r="D39584" s="16"/>
    </row>
    <row r="39585" spans="4:4">
      <c r="D39585" s="16"/>
    </row>
    <row r="39586" spans="4:4">
      <c r="D39586" s="16"/>
    </row>
    <row r="39587" spans="4:4">
      <c r="D39587" s="16"/>
    </row>
    <row r="39588" spans="4:4">
      <c r="D39588" s="16"/>
    </row>
    <row r="39589" spans="4:4">
      <c r="D39589" s="16"/>
    </row>
    <row r="39590" spans="4:4">
      <c r="D39590" s="16"/>
    </row>
    <row r="39591" spans="4:4">
      <c r="D39591" s="16"/>
    </row>
    <row r="39592" spans="4:4">
      <c r="D39592" s="16"/>
    </row>
    <row r="39593" spans="4:4">
      <c r="D39593" s="16"/>
    </row>
    <row r="39594" spans="4:4">
      <c r="D39594" s="16"/>
    </row>
    <row r="39595" spans="4:4">
      <c r="D39595" s="16"/>
    </row>
    <row r="39596" spans="4:4">
      <c r="D39596" s="16"/>
    </row>
    <row r="39597" spans="4:4">
      <c r="D39597" s="16"/>
    </row>
    <row r="39598" spans="4:4">
      <c r="D39598" s="16"/>
    </row>
    <row r="39599" spans="4:4">
      <c r="D39599" s="16"/>
    </row>
    <row r="39600" spans="4:4">
      <c r="D39600" s="16"/>
    </row>
    <row r="39601" spans="4:4">
      <c r="D39601" s="16"/>
    </row>
    <row r="39602" spans="4:4">
      <c r="D39602" s="16"/>
    </row>
    <row r="39603" spans="4:4">
      <c r="D39603" s="16"/>
    </row>
    <row r="39604" spans="4:4">
      <c r="D39604" s="16"/>
    </row>
    <row r="39605" spans="4:4">
      <c r="D39605" s="16"/>
    </row>
    <row r="39606" spans="4:4">
      <c r="D39606" s="16"/>
    </row>
    <row r="39607" spans="4:4">
      <c r="D39607" s="16"/>
    </row>
    <row r="39608" spans="4:4">
      <c r="D39608" s="16"/>
    </row>
    <row r="39609" spans="4:4">
      <c r="D39609" s="16"/>
    </row>
    <row r="39610" spans="4:4">
      <c r="D39610" s="16"/>
    </row>
    <row r="39611" spans="4:4">
      <c r="D39611" s="16"/>
    </row>
    <row r="39612" spans="4:4">
      <c r="D39612" s="16"/>
    </row>
    <row r="39613" spans="4:4">
      <c r="D39613" s="16"/>
    </row>
    <row r="39614" spans="4:4">
      <c r="D39614" s="16"/>
    </row>
    <row r="39615" spans="4:4">
      <c r="D39615" s="16"/>
    </row>
    <row r="39616" spans="4:4">
      <c r="D39616" s="16"/>
    </row>
    <row r="39617" spans="4:4">
      <c r="D39617" s="16"/>
    </row>
    <row r="39618" spans="4:4">
      <c r="D39618" s="16"/>
    </row>
    <row r="39619" spans="4:4">
      <c r="D39619" s="16"/>
    </row>
    <row r="39620" spans="4:4">
      <c r="D39620" s="16"/>
    </row>
    <row r="39621" spans="4:4">
      <c r="D39621" s="16"/>
    </row>
    <row r="39622" spans="4:4">
      <c r="D39622" s="16"/>
    </row>
    <row r="39623" spans="4:4">
      <c r="D39623" s="16"/>
    </row>
    <row r="39624" spans="4:4">
      <c r="D39624" s="16"/>
    </row>
    <row r="39625" spans="4:4">
      <c r="D39625" s="16"/>
    </row>
    <row r="39626" spans="4:4">
      <c r="D39626" s="16"/>
    </row>
    <row r="39627" spans="4:4">
      <c r="D39627" s="16"/>
    </row>
    <row r="39628" spans="4:4">
      <c r="D39628" s="16"/>
    </row>
    <row r="39629" spans="4:4">
      <c r="D39629" s="16"/>
    </row>
    <row r="39630" spans="4:4">
      <c r="D39630" s="16"/>
    </row>
    <row r="39631" spans="4:4">
      <c r="D39631" s="16"/>
    </row>
    <row r="39632" spans="4:4">
      <c r="D39632" s="16"/>
    </row>
    <row r="39633" spans="4:4">
      <c r="D39633" s="16"/>
    </row>
    <row r="39634" spans="4:4">
      <c r="D39634" s="16"/>
    </row>
    <row r="39635" spans="4:4">
      <c r="D39635" s="16"/>
    </row>
    <row r="39636" spans="4:4">
      <c r="D39636" s="16"/>
    </row>
    <row r="39637" spans="4:4">
      <c r="D39637" s="16"/>
    </row>
    <row r="39638" spans="4:4">
      <c r="D39638" s="16"/>
    </row>
    <row r="39639" spans="4:4">
      <c r="D39639" s="16"/>
    </row>
    <row r="39640" spans="4:4">
      <c r="D39640" s="16"/>
    </row>
    <row r="39641" spans="4:4">
      <c r="D39641" s="16"/>
    </row>
    <row r="39642" spans="4:4">
      <c r="D39642" s="16"/>
    </row>
    <row r="39643" spans="4:4">
      <c r="D39643" s="16"/>
    </row>
    <row r="39644" spans="4:4">
      <c r="D39644" s="16"/>
    </row>
    <row r="39645" spans="4:4">
      <c r="D39645" s="16"/>
    </row>
    <row r="39646" spans="4:4">
      <c r="D39646" s="16"/>
    </row>
    <row r="39647" spans="4:4">
      <c r="D39647" s="16"/>
    </row>
    <row r="39648" spans="4:4">
      <c r="D39648" s="16"/>
    </row>
    <row r="39649" spans="4:4">
      <c r="D39649" s="16"/>
    </row>
    <row r="39650" spans="4:4">
      <c r="D39650" s="16"/>
    </row>
    <row r="39651" spans="4:4">
      <c r="D39651" s="16"/>
    </row>
    <row r="39652" spans="4:4">
      <c r="D39652" s="16"/>
    </row>
    <row r="39653" spans="4:4">
      <c r="D39653" s="16"/>
    </row>
    <row r="39654" spans="4:4">
      <c r="D39654" s="16"/>
    </row>
    <row r="39655" spans="4:4">
      <c r="D39655" s="16"/>
    </row>
    <row r="39656" spans="4:4">
      <c r="D39656" s="16"/>
    </row>
    <row r="39657" spans="4:4">
      <c r="D39657" s="16"/>
    </row>
    <row r="39658" spans="4:4">
      <c r="D39658" s="16"/>
    </row>
    <row r="39659" spans="4:4">
      <c r="D39659" s="16"/>
    </row>
    <row r="39660" spans="4:4">
      <c r="D39660" s="16"/>
    </row>
    <row r="39661" spans="4:4">
      <c r="D39661" s="16"/>
    </row>
    <row r="39662" spans="4:4">
      <c r="D39662" s="16"/>
    </row>
    <row r="39663" spans="4:4">
      <c r="D39663" s="16"/>
    </row>
    <row r="39664" spans="4:4">
      <c r="D39664" s="16"/>
    </row>
    <row r="39665" spans="4:4">
      <c r="D39665" s="16"/>
    </row>
    <row r="39666" spans="4:4">
      <c r="D39666" s="16"/>
    </row>
    <row r="39667" spans="4:4">
      <c r="D39667" s="16"/>
    </row>
    <row r="39668" spans="4:4">
      <c r="D39668" s="16"/>
    </row>
    <row r="39669" spans="4:4">
      <c r="D39669" s="16"/>
    </row>
    <row r="39670" spans="4:4">
      <c r="D39670" s="16"/>
    </row>
    <row r="39671" spans="4:4">
      <c r="D39671" s="16"/>
    </row>
    <row r="39672" spans="4:4">
      <c r="D39672" s="16"/>
    </row>
    <row r="39673" spans="4:4">
      <c r="D39673" s="16"/>
    </row>
    <row r="39674" spans="4:4">
      <c r="D39674" s="16"/>
    </row>
    <row r="39675" spans="4:4">
      <c r="D39675" s="16"/>
    </row>
    <row r="39676" spans="4:4">
      <c r="D39676" s="16"/>
    </row>
    <row r="39677" spans="4:4">
      <c r="D39677" s="16"/>
    </row>
    <row r="39678" spans="4:4">
      <c r="D39678" s="16"/>
    </row>
    <row r="39679" spans="4:4">
      <c r="D39679" s="16"/>
    </row>
    <row r="39680" spans="4:4">
      <c r="D39680" s="16"/>
    </row>
    <row r="39681" spans="4:4">
      <c r="D39681" s="16"/>
    </row>
    <row r="39682" spans="4:4">
      <c r="D39682" s="16"/>
    </row>
    <row r="39683" spans="4:4">
      <c r="D39683" s="16"/>
    </row>
    <row r="39684" spans="4:4">
      <c r="D39684" s="16"/>
    </row>
    <row r="39685" spans="4:4">
      <c r="D39685" s="16"/>
    </row>
    <row r="39686" spans="4:4">
      <c r="D39686" s="16"/>
    </row>
    <row r="39687" spans="4:4">
      <c r="D39687" s="16"/>
    </row>
    <row r="39688" spans="4:4">
      <c r="D39688" s="16"/>
    </row>
    <row r="39689" spans="4:4">
      <c r="D39689" s="16"/>
    </row>
    <row r="39690" spans="4:4">
      <c r="D39690" s="16"/>
    </row>
    <row r="39691" spans="4:4">
      <c r="D39691" s="16"/>
    </row>
    <row r="39692" spans="4:4">
      <c r="D39692" s="16"/>
    </row>
    <row r="39693" spans="4:4">
      <c r="D39693" s="16"/>
    </row>
    <row r="39694" spans="4:4">
      <c r="D39694" s="16"/>
    </row>
    <row r="39695" spans="4:4">
      <c r="D39695" s="16"/>
    </row>
    <row r="39696" spans="4:4">
      <c r="D39696" s="16"/>
    </row>
    <row r="39697" spans="4:4">
      <c r="D39697" s="16"/>
    </row>
    <row r="39698" spans="4:4">
      <c r="D39698" s="16"/>
    </row>
    <row r="39699" spans="4:4">
      <c r="D39699" s="16"/>
    </row>
    <row r="39700" spans="4:4">
      <c r="D39700" s="16"/>
    </row>
    <row r="39701" spans="4:4">
      <c r="D39701" s="16"/>
    </row>
    <row r="39702" spans="4:4">
      <c r="D39702" s="16"/>
    </row>
    <row r="39703" spans="4:4">
      <c r="D39703" s="16"/>
    </row>
    <row r="39704" spans="4:4">
      <c r="D39704" s="16"/>
    </row>
    <row r="39705" spans="4:4">
      <c r="D39705" s="16"/>
    </row>
    <row r="39706" spans="4:4">
      <c r="D39706" s="16"/>
    </row>
    <row r="39707" spans="4:4">
      <c r="D39707" s="16"/>
    </row>
    <row r="39708" spans="4:4">
      <c r="D39708" s="16"/>
    </row>
    <row r="39709" spans="4:4">
      <c r="D39709" s="16"/>
    </row>
    <row r="39710" spans="4:4">
      <c r="D39710" s="16"/>
    </row>
    <row r="39711" spans="4:4">
      <c r="D39711" s="16"/>
    </row>
    <row r="39712" spans="4:4">
      <c r="D39712" s="16"/>
    </row>
    <row r="39713" spans="4:4">
      <c r="D39713" s="16"/>
    </row>
    <row r="39714" spans="4:4">
      <c r="D39714" s="16"/>
    </row>
    <row r="39715" spans="4:4">
      <c r="D39715" s="16"/>
    </row>
    <row r="39716" spans="4:4">
      <c r="D39716" s="16"/>
    </row>
    <row r="39717" spans="4:4">
      <c r="D39717" s="16"/>
    </row>
    <row r="39718" spans="4:4">
      <c r="D39718" s="16"/>
    </row>
    <row r="39719" spans="4:4">
      <c r="D39719" s="16"/>
    </row>
    <row r="39720" spans="4:4">
      <c r="D39720" s="16"/>
    </row>
    <row r="39721" spans="4:4">
      <c r="D39721" s="16"/>
    </row>
    <row r="39722" spans="4:4">
      <c r="D39722" s="16"/>
    </row>
    <row r="39723" spans="4:4">
      <c r="D39723" s="16"/>
    </row>
    <row r="39724" spans="4:4">
      <c r="D39724" s="16"/>
    </row>
    <row r="39725" spans="4:4">
      <c r="D39725" s="16"/>
    </row>
    <row r="39726" spans="4:4">
      <c r="D39726" s="16"/>
    </row>
    <row r="39727" spans="4:4">
      <c r="D39727" s="16"/>
    </row>
    <row r="39728" spans="4:4">
      <c r="D39728" s="16"/>
    </row>
    <row r="39729" spans="4:4">
      <c r="D39729" s="16"/>
    </row>
    <row r="39730" spans="4:4">
      <c r="D39730" s="16"/>
    </row>
    <row r="39731" spans="4:4">
      <c r="D39731" s="16"/>
    </row>
    <row r="39732" spans="4:4">
      <c r="D39732" s="16"/>
    </row>
    <row r="39733" spans="4:4">
      <c r="D39733" s="16"/>
    </row>
    <row r="39734" spans="4:4">
      <c r="D39734" s="16"/>
    </row>
    <row r="39735" spans="4:4">
      <c r="D39735" s="16"/>
    </row>
    <row r="39736" spans="4:4">
      <c r="D39736" s="16"/>
    </row>
    <row r="39737" spans="4:4">
      <c r="D39737" s="16"/>
    </row>
    <row r="39738" spans="4:4">
      <c r="D39738" s="16"/>
    </row>
    <row r="39739" spans="4:4">
      <c r="D39739" s="16"/>
    </row>
    <row r="39740" spans="4:4">
      <c r="D39740" s="16"/>
    </row>
    <row r="39741" spans="4:4">
      <c r="D39741" s="16"/>
    </row>
    <row r="39742" spans="4:4">
      <c r="D39742" s="16"/>
    </row>
    <row r="39743" spans="4:4">
      <c r="D39743" s="16"/>
    </row>
    <row r="39744" spans="4:4">
      <c r="D39744" s="16"/>
    </row>
    <row r="39745" spans="4:4">
      <c r="D39745" s="16"/>
    </row>
    <row r="39746" spans="4:4">
      <c r="D39746" s="16"/>
    </row>
    <row r="39747" spans="4:4">
      <c r="D39747" s="16"/>
    </row>
    <row r="39748" spans="4:4">
      <c r="D39748" s="16"/>
    </row>
    <row r="39749" spans="4:4">
      <c r="D39749" s="16"/>
    </row>
    <row r="39750" spans="4:4">
      <c r="D39750" s="16"/>
    </row>
    <row r="39751" spans="4:4">
      <c r="D39751" s="16"/>
    </row>
    <row r="39752" spans="4:4">
      <c r="D39752" s="16"/>
    </row>
    <row r="39753" spans="4:4">
      <c r="D39753" s="16"/>
    </row>
    <row r="39754" spans="4:4">
      <c r="D39754" s="16"/>
    </row>
    <row r="39755" spans="4:4">
      <c r="D39755" s="16"/>
    </row>
    <row r="39756" spans="4:4">
      <c r="D39756" s="16"/>
    </row>
    <row r="39757" spans="4:4">
      <c r="D39757" s="16"/>
    </row>
    <row r="39758" spans="4:4">
      <c r="D39758" s="16"/>
    </row>
    <row r="39759" spans="4:4">
      <c r="D39759" s="16"/>
    </row>
    <row r="39760" spans="4:4">
      <c r="D39760" s="16"/>
    </row>
    <row r="39761" spans="4:4">
      <c r="D39761" s="16"/>
    </row>
    <row r="39762" spans="4:4">
      <c r="D39762" s="16"/>
    </row>
    <row r="39763" spans="4:4">
      <c r="D39763" s="16"/>
    </row>
    <row r="39764" spans="4:4">
      <c r="D39764" s="16"/>
    </row>
    <row r="39765" spans="4:4">
      <c r="D39765" s="16"/>
    </row>
    <row r="39766" spans="4:4">
      <c r="D39766" s="16"/>
    </row>
    <row r="39767" spans="4:4">
      <c r="D39767" s="16"/>
    </row>
    <row r="39768" spans="4:4">
      <c r="D39768" s="16"/>
    </row>
    <row r="39769" spans="4:4">
      <c r="D39769" s="16"/>
    </row>
    <row r="39770" spans="4:4">
      <c r="D39770" s="16"/>
    </row>
    <row r="39771" spans="4:4">
      <c r="D39771" s="16"/>
    </row>
    <row r="39772" spans="4:4">
      <c r="D39772" s="16"/>
    </row>
    <row r="39773" spans="4:4">
      <c r="D39773" s="16"/>
    </row>
    <row r="39774" spans="4:4">
      <c r="D39774" s="16"/>
    </row>
    <row r="39775" spans="4:4">
      <c r="D39775" s="16"/>
    </row>
    <row r="39776" spans="4:4">
      <c r="D39776" s="16"/>
    </row>
    <row r="39777" spans="4:4">
      <c r="D39777" s="16"/>
    </row>
    <row r="39778" spans="4:4">
      <c r="D39778" s="16"/>
    </row>
    <row r="39779" spans="4:4">
      <c r="D39779" s="16"/>
    </row>
    <row r="39780" spans="4:4">
      <c r="D39780" s="16"/>
    </row>
    <row r="39781" spans="4:4">
      <c r="D39781" s="16"/>
    </row>
    <row r="39782" spans="4:4">
      <c r="D39782" s="16"/>
    </row>
    <row r="39783" spans="4:4">
      <c r="D39783" s="16"/>
    </row>
    <row r="39784" spans="4:4">
      <c r="D39784" s="16"/>
    </row>
    <row r="39785" spans="4:4">
      <c r="D39785" s="16"/>
    </row>
    <row r="39786" spans="4:4">
      <c r="D39786" s="16"/>
    </row>
    <row r="39787" spans="4:4">
      <c r="D39787" s="16"/>
    </row>
    <row r="39788" spans="4:4">
      <c r="D39788" s="16"/>
    </row>
    <row r="39789" spans="4:4">
      <c r="D39789" s="16"/>
    </row>
    <row r="39790" spans="4:4">
      <c r="D39790" s="16"/>
    </row>
    <row r="39791" spans="4:4">
      <c r="D39791" s="16"/>
    </row>
    <row r="39792" spans="4:4">
      <c r="D39792" s="16"/>
    </row>
    <row r="39793" spans="4:4">
      <c r="D39793" s="16"/>
    </row>
    <row r="39794" spans="4:4">
      <c r="D39794" s="16"/>
    </row>
    <row r="39795" spans="4:4">
      <c r="D39795" s="16"/>
    </row>
    <row r="39796" spans="4:4">
      <c r="D39796" s="16"/>
    </row>
    <row r="39797" spans="4:4">
      <c r="D39797" s="16"/>
    </row>
    <row r="39798" spans="4:4">
      <c r="D39798" s="16"/>
    </row>
    <row r="39799" spans="4:4">
      <c r="D39799" s="16"/>
    </row>
    <row r="39800" spans="4:4">
      <c r="D39800" s="16"/>
    </row>
    <row r="39801" spans="4:4">
      <c r="D39801" s="16"/>
    </row>
    <row r="39802" spans="4:4">
      <c r="D39802" s="16"/>
    </row>
    <row r="39803" spans="4:4">
      <c r="D39803" s="16"/>
    </row>
    <row r="39804" spans="4:4">
      <c r="D39804" s="16"/>
    </row>
    <row r="39805" spans="4:4">
      <c r="D39805" s="16"/>
    </row>
    <row r="39806" spans="4:4">
      <c r="D39806" s="16"/>
    </row>
    <row r="39807" spans="4:4">
      <c r="D39807" s="16"/>
    </row>
    <row r="39808" spans="4:4">
      <c r="D39808" s="16"/>
    </row>
    <row r="39809" spans="4:4">
      <c r="D39809" s="16"/>
    </row>
    <row r="39810" spans="4:4">
      <c r="D39810" s="16"/>
    </row>
    <row r="39811" spans="4:4">
      <c r="D39811" s="16"/>
    </row>
    <row r="39812" spans="4:4">
      <c r="D39812" s="16"/>
    </row>
    <row r="39813" spans="4:4">
      <c r="D39813" s="16"/>
    </row>
    <row r="39814" spans="4:4">
      <c r="D39814" s="16"/>
    </row>
    <row r="39815" spans="4:4">
      <c r="D39815" s="16"/>
    </row>
    <row r="39816" spans="4:4">
      <c r="D39816" s="16"/>
    </row>
    <row r="39817" spans="4:4">
      <c r="D39817" s="16"/>
    </row>
    <row r="39818" spans="4:4">
      <c r="D39818" s="16"/>
    </row>
    <row r="39819" spans="4:4">
      <c r="D39819" s="16"/>
    </row>
    <row r="39820" spans="4:4">
      <c r="D39820" s="16"/>
    </row>
    <row r="39821" spans="4:4">
      <c r="D39821" s="16"/>
    </row>
    <row r="39822" spans="4:4">
      <c r="D39822" s="16"/>
    </row>
    <row r="39823" spans="4:4">
      <c r="D39823" s="16"/>
    </row>
    <row r="39824" spans="4:4">
      <c r="D39824" s="16"/>
    </row>
    <row r="39825" spans="4:4">
      <c r="D39825" s="16"/>
    </row>
    <row r="39826" spans="4:4">
      <c r="D39826" s="16"/>
    </row>
    <row r="39827" spans="4:4">
      <c r="D39827" s="16"/>
    </row>
    <row r="39828" spans="4:4">
      <c r="D39828" s="16"/>
    </row>
    <row r="39829" spans="4:4">
      <c r="D39829" s="16"/>
    </row>
    <row r="39830" spans="4:4">
      <c r="D39830" s="16"/>
    </row>
    <row r="39831" spans="4:4">
      <c r="D39831" s="16"/>
    </row>
    <row r="39832" spans="4:4">
      <c r="D39832" s="16"/>
    </row>
    <row r="39833" spans="4:4">
      <c r="D39833" s="16"/>
    </row>
    <row r="39834" spans="4:4">
      <c r="D39834" s="16"/>
    </row>
    <row r="39835" spans="4:4">
      <c r="D39835" s="16"/>
    </row>
    <row r="39836" spans="4:4">
      <c r="D39836" s="16"/>
    </row>
    <row r="39837" spans="4:4">
      <c r="D39837" s="16"/>
    </row>
    <row r="39838" spans="4:4">
      <c r="D39838" s="16"/>
    </row>
    <row r="39839" spans="4:4">
      <c r="D39839" s="16"/>
    </row>
    <row r="39840" spans="4:4">
      <c r="D39840" s="16"/>
    </row>
    <row r="39841" spans="4:4">
      <c r="D39841" s="16"/>
    </row>
    <row r="39842" spans="4:4">
      <c r="D39842" s="16"/>
    </row>
    <row r="39843" spans="4:4">
      <c r="D39843" s="16"/>
    </row>
    <row r="39844" spans="4:4">
      <c r="D39844" s="16"/>
    </row>
    <row r="39845" spans="4:4">
      <c r="D39845" s="16"/>
    </row>
    <row r="39846" spans="4:4">
      <c r="D39846" s="16"/>
    </row>
    <row r="39847" spans="4:4">
      <c r="D39847" s="16"/>
    </row>
    <row r="39848" spans="4:4">
      <c r="D39848" s="16"/>
    </row>
    <row r="39849" spans="4:4">
      <c r="D39849" s="16"/>
    </row>
    <row r="39850" spans="4:4">
      <c r="D39850" s="16"/>
    </row>
    <row r="39851" spans="4:4">
      <c r="D39851" s="16"/>
    </row>
    <row r="39852" spans="4:4">
      <c r="D39852" s="16"/>
    </row>
    <row r="39853" spans="4:4">
      <c r="D39853" s="16"/>
    </row>
    <row r="39854" spans="4:4">
      <c r="D39854" s="16"/>
    </row>
    <row r="39855" spans="4:4">
      <c r="D39855" s="16"/>
    </row>
    <row r="39856" spans="4:4">
      <c r="D39856" s="16"/>
    </row>
    <row r="39857" spans="4:4">
      <c r="D39857" s="16"/>
    </row>
    <row r="39858" spans="4:4">
      <c r="D39858" s="16"/>
    </row>
    <row r="39859" spans="4:4">
      <c r="D39859" s="16"/>
    </row>
    <row r="39860" spans="4:4">
      <c r="D39860" s="16"/>
    </row>
    <row r="39861" spans="4:4">
      <c r="D39861" s="16"/>
    </row>
    <row r="39862" spans="4:4">
      <c r="D39862" s="16"/>
    </row>
    <row r="39863" spans="4:4">
      <c r="D39863" s="16"/>
    </row>
    <row r="39864" spans="4:4">
      <c r="D39864" s="16"/>
    </row>
    <row r="39865" spans="4:4">
      <c r="D39865" s="16"/>
    </row>
    <row r="39866" spans="4:4">
      <c r="D39866" s="16"/>
    </row>
    <row r="39867" spans="4:4">
      <c r="D39867" s="16"/>
    </row>
    <row r="39868" spans="4:4">
      <c r="D39868" s="16"/>
    </row>
    <row r="39869" spans="4:4">
      <c r="D39869" s="16"/>
    </row>
    <row r="39870" spans="4:4">
      <c r="D39870" s="16"/>
    </row>
    <row r="39871" spans="4:4">
      <c r="D39871" s="16"/>
    </row>
    <row r="39872" spans="4:4">
      <c r="D39872" s="16"/>
    </row>
    <row r="39873" spans="4:4">
      <c r="D39873" s="16"/>
    </row>
    <row r="39874" spans="4:4">
      <c r="D39874" s="16"/>
    </row>
    <row r="39875" spans="4:4">
      <c r="D39875" s="16"/>
    </row>
    <row r="39876" spans="4:4">
      <c r="D39876" s="16"/>
    </row>
    <row r="39877" spans="4:4">
      <c r="D39877" s="16"/>
    </row>
    <row r="39878" spans="4:4">
      <c r="D39878" s="16"/>
    </row>
    <row r="39879" spans="4:4">
      <c r="D39879" s="16"/>
    </row>
    <row r="39880" spans="4:4">
      <c r="D39880" s="16"/>
    </row>
    <row r="39881" spans="4:4">
      <c r="D39881" s="16"/>
    </row>
    <row r="39882" spans="4:4">
      <c r="D39882" s="16"/>
    </row>
    <row r="39883" spans="4:4">
      <c r="D39883" s="16"/>
    </row>
    <row r="39884" spans="4:4">
      <c r="D39884" s="16"/>
    </row>
    <row r="39885" spans="4:4">
      <c r="D39885" s="16"/>
    </row>
    <row r="39886" spans="4:4">
      <c r="D39886" s="16"/>
    </row>
    <row r="39887" spans="4:4">
      <c r="D39887" s="16"/>
    </row>
    <row r="39888" spans="4:4">
      <c r="D39888" s="16"/>
    </row>
    <row r="39889" spans="4:4">
      <c r="D39889" s="16"/>
    </row>
    <row r="39890" spans="4:4">
      <c r="D39890" s="16"/>
    </row>
    <row r="39891" spans="4:4">
      <c r="D39891" s="16"/>
    </row>
    <row r="39892" spans="4:4">
      <c r="D39892" s="16"/>
    </row>
    <row r="39893" spans="4:4">
      <c r="D39893" s="16"/>
    </row>
    <row r="39894" spans="4:4">
      <c r="D39894" s="16"/>
    </row>
    <row r="39895" spans="4:4">
      <c r="D39895" s="16"/>
    </row>
    <row r="39896" spans="4:4">
      <c r="D39896" s="16"/>
    </row>
    <row r="39897" spans="4:4">
      <c r="D39897" s="16"/>
    </row>
    <row r="39898" spans="4:4">
      <c r="D39898" s="16"/>
    </row>
    <row r="39899" spans="4:4">
      <c r="D39899" s="16"/>
    </row>
    <row r="39900" spans="4:4">
      <c r="D39900" s="16"/>
    </row>
    <row r="39901" spans="4:4">
      <c r="D39901" s="16"/>
    </row>
    <row r="39902" spans="4:4">
      <c r="D39902" s="16"/>
    </row>
    <row r="39903" spans="4:4">
      <c r="D39903" s="16"/>
    </row>
    <row r="39904" spans="4:4">
      <c r="D39904" s="16"/>
    </row>
    <row r="39905" spans="4:4">
      <c r="D39905" s="16"/>
    </row>
    <row r="39906" spans="4:4">
      <c r="D39906" s="16"/>
    </row>
    <row r="39907" spans="4:4">
      <c r="D39907" s="16"/>
    </row>
    <row r="39908" spans="4:4">
      <c r="D39908" s="16"/>
    </row>
    <row r="39909" spans="4:4">
      <c r="D39909" s="16"/>
    </row>
    <row r="39910" spans="4:4">
      <c r="D39910" s="16"/>
    </row>
    <row r="39911" spans="4:4">
      <c r="D39911" s="16"/>
    </row>
    <row r="39912" spans="4:4">
      <c r="D39912" s="16"/>
    </row>
    <row r="39913" spans="4:4">
      <c r="D39913" s="16"/>
    </row>
    <row r="39914" spans="4:4">
      <c r="D39914" s="16"/>
    </row>
    <row r="39915" spans="4:4">
      <c r="D39915" s="16"/>
    </row>
    <row r="39916" spans="4:4">
      <c r="D39916" s="16"/>
    </row>
    <row r="39917" spans="4:4">
      <c r="D39917" s="16"/>
    </row>
    <row r="39918" spans="4:4">
      <c r="D39918" s="16"/>
    </row>
    <row r="39919" spans="4:4">
      <c r="D39919" s="16"/>
    </row>
    <row r="39920" spans="4:4">
      <c r="D39920" s="16"/>
    </row>
    <row r="39921" spans="4:4">
      <c r="D39921" s="16"/>
    </row>
    <row r="39922" spans="4:4">
      <c r="D39922" s="16"/>
    </row>
    <row r="39923" spans="4:4">
      <c r="D39923" s="16"/>
    </row>
    <row r="39924" spans="4:4">
      <c r="D39924" s="16"/>
    </row>
    <row r="39925" spans="4:4">
      <c r="D39925" s="16"/>
    </row>
    <row r="39926" spans="4:4">
      <c r="D39926" s="16"/>
    </row>
    <row r="39927" spans="4:4">
      <c r="D39927" s="16"/>
    </row>
    <row r="39928" spans="4:4">
      <c r="D39928" s="16"/>
    </row>
    <row r="39929" spans="4:4">
      <c r="D39929" s="16"/>
    </row>
    <row r="39930" spans="4:4">
      <c r="D39930" s="16"/>
    </row>
    <row r="39931" spans="4:4">
      <c r="D39931" s="16"/>
    </row>
    <row r="39932" spans="4:4">
      <c r="D39932" s="16"/>
    </row>
    <row r="39933" spans="4:4">
      <c r="D39933" s="16"/>
    </row>
    <row r="39934" spans="4:4">
      <c r="D39934" s="16"/>
    </row>
    <row r="39935" spans="4:4">
      <c r="D39935" s="16"/>
    </row>
    <row r="39936" spans="4:4">
      <c r="D39936" s="16"/>
    </row>
    <row r="39937" spans="4:4">
      <c r="D39937" s="16"/>
    </row>
    <row r="39938" spans="4:4">
      <c r="D39938" s="16"/>
    </row>
    <row r="39939" spans="4:4">
      <c r="D39939" s="16"/>
    </row>
    <row r="39940" spans="4:4">
      <c r="D39940" s="16"/>
    </row>
    <row r="39941" spans="4:4">
      <c r="D39941" s="16"/>
    </row>
    <row r="39942" spans="4:4">
      <c r="D39942" s="16"/>
    </row>
    <row r="39943" spans="4:4">
      <c r="D39943" s="16"/>
    </row>
    <row r="39944" spans="4:4">
      <c r="D39944" s="16"/>
    </row>
    <row r="39945" spans="4:4">
      <c r="D39945" s="16"/>
    </row>
    <row r="39946" spans="4:4">
      <c r="D39946" s="16"/>
    </row>
    <row r="39947" spans="4:4">
      <c r="D39947" s="16"/>
    </row>
    <row r="39948" spans="4:4">
      <c r="D39948" s="16"/>
    </row>
    <row r="39949" spans="4:4">
      <c r="D39949" s="16"/>
    </row>
    <row r="39950" spans="4:4">
      <c r="D39950" s="16"/>
    </row>
    <row r="39951" spans="4:4">
      <c r="D39951" s="16"/>
    </row>
    <row r="39952" spans="4:4">
      <c r="D39952" s="16"/>
    </row>
    <row r="39953" spans="4:4">
      <c r="D39953" s="16"/>
    </row>
    <row r="39954" spans="4:4">
      <c r="D39954" s="16"/>
    </row>
    <row r="39955" spans="4:4">
      <c r="D39955" s="16"/>
    </row>
    <row r="39956" spans="4:4">
      <c r="D39956" s="16"/>
    </row>
    <row r="39957" spans="4:4">
      <c r="D39957" s="16"/>
    </row>
    <row r="39958" spans="4:4">
      <c r="D39958" s="16"/>
    </row>
    <row r="39959" spans="4:4">
      <c r="D39959" s="16"/>
    </row>
    <row r="39960" spans="4:4">
      <c r="D39960" s="16"/>
    </row>
    <row r="39961" spans="4:4">
      <c r="D39961" s="16"/>
    </row>
    <row r="39962" spans="4:4">
      <c r="D39962" s="16"/>
    </row>
    <row r="39963" spans="4:4">
      <c r="D39963" s="16"/>
    </row>
    <row r="39964" spans="4:4">
      <c r="D39964" s="16"/>
    </row>
    <row r="39965" spans="4:4">
      <c r="D39965" s="16"/>
    </row>
    <row r="39966" spans="4:4">
      <c r="D39966" s="16"/>
    </row>
    <row r="39967" spans="4:4">
      <c r="D39967" s="16"/>
    </row>
    <row r="39968" spans="4:4">
      <c r="D39968" s="16"/>
    </row>
    <row r="39969" spans="4:4">
      <c r="D39969" s="16"/>
    </row>
    <row r="39970" spans="4:4">
      <c r="D39970" s="16"/>
    </row>
    <row r="39971" spans="4:4">
      <c r="D39971" s="16"/>
    </row>
    <row r="39972" spans="4:4">
      <c r="D39972" s="16"/>
    </row>
    <row r="39973" spans="4:4">
      <c r="D39973" s="16"/>
    </row>
    <row r="39974" spans="4:4">
      <c r="D39974" s="16"/>
    </row>
    <row r="39975" spans="4:4">
      <c r="D39975" s="16"/>
    </row>
    <row r="39976" spans="4:4">
      <c r="D39976" s="16"/>
    </row>
    <row r="39977" spans="4:4">
      <c r="D39977" s="16"/>
    </row>
    <row r="39978" spans="4:4">
      <c r="D39978" s="16"/>
    </row>
    <row r="39979" spans="4:4">
      <c r="D39979" s="16"/>
    </row>
    <row r="39980" spans="4:4">
      <c r="D39980" s="16"/>
    </row>
    <row r="39981" spans="4:4">
      <c r="D39981" s="16"/>
    </row>
    <row r="39982" spans="4:4">
      <c r="D39982" s="16"/>
    </row>
    <row r="39983" spans="4:4">
      <c r="D39983" s="16"/>
    </row>
    <row r="39984" spans="4:4">
      <c r="D39984" s="16"/>
    </row>
    <row r="39985" spans="4:4">
      <c r="D39985" s="16"/>
    </row>
    <row r="39986" spans="4:4">
      <c r="D39986" s="16"/>
    </row>
    <row r="39987" spans="4:4">
      <c r="D39987" s="16"/>
    </row>
    <row r="39988" spans="4:4">
      <c r="D39988" s="16"/>
    </row>
    <row r="39989" spans="4:4">
      <c r="D39989" s="16"/>
    </row>
    <row r="39990" spans="4:4">
      <c r="D39990" s="16"/>
    </row>
    <row r="39991" spans="4:4">
      <c r="D39991" s="16"/>
    </row>
    <row r="39992" spans="4:4">
      <c r="D39992" s="16"/>
    </row>
    <row r="39993" spans="4:4">
      <c r="D39993" s="16"/>
    </row>
    <row r="39994" spans="4:4">
      <c r="D39994" s="16"/>
    </row>
    <row r="39995" spans="4:4">
      <c r="D39995" s="16"/>
    </row>
    <row r="39996" spans="4:4">
      <c r="D39996" s="16"/>
    </row>
    <row r="39997" spans="4:4">
      <c r="D39997" s="16"/>
    </row>
    <row r="39998" spans="4:4">
      <c r="D39998" s="16"/>
    </row>
    <row r="39999" spans="4:4">
      <c r="D39999" s="16"/>
    </row>
    <row r="40000" spans="4:4">
      <c r="D40000" s="16"/>
    </row>
    <row r="40001" spans="4:4">
      <c r="D40001" s="16"/>
    </row>
    <row r="40002" spans="4:4">
      <c r="D40002" s="16"/>
    </row>
    <row r="40003" spans="4:4">
      <c r="D40003" s="16"/>
    </row>
    <row r="40004" spans="4:4">
      <c r="D40004" s="16"/>
    </row>
    <row r="40005" spans="4:4">
      <c r="D40005" s="16"/>
    </row>
    <row r="40006" spans="4:4">
      <c r="D40006" s="16"/>
    </row>
    <row r="40007" spans="4:4">
      <c r="D40007" s="16"/>
    </row>
    <row r="40008" spans="4:4">
      <c r="D40008" s="16"/>
    </row>
    <row r="40009" spans="4:4">
      <c r="D40009" s="16"/>
    </row>
    <row r="40010" spans="4:4">
      <c r="D40010" s="16"/>
    </row>
    <row r="40011" spans="4:4">
      <c r="D40011" s="16"/>
    </row>
    <row r="40012" spans="4:4">
      <c r="D40012" s="16"/>
    </row>
    <row r="40013" spans="4:4">
      <c r="D40013" s="16"/>
    </row>
    <row r="40014" spans="4:4">
      <c r="D40014" s="16"/>
    </row>
    <row r="40015" spans="4:4">
      <c r="D40015" s="16"/>
    </row>
    <row r="40016" spans="4:4">
      <c r="D40016" s="16"/>
    </row>
    <row r="40017" spans="4:4">
      <c r="D40017" s="16"/>
    </row>
    <row r="40018" spans="4:4">
      <c r="D40018" s="16"/>
    </row>
    <row r="40019" spans="4:4">
      <c r="D40019" s="16"/>
    </row>
    <row r="40020" spans="4:4">
      <c r="D40020" s="16"/>
    </row>
    <row r="40021" spans="4:4">
      <c r="D40021" s="16"/>
    </row>
    <row r="40022" spans="4:4">
      <c r="D40022" s="16"/>
    </row>
    <row r="40023" spans="4:4">
      <c r="D40023" s="16"/>
    </row>
    <row r="40024" spans="4:4">
      <c r="D40024" s="16"/>
    </row>
    <row r="40025" spans="4:4">
      <c r="D40025" s="16"/>
    </row>
    <row r="40026" spans="4:4">
      <c r="D40026" s="16"/>
    </row>
    <row r="40027" spans="4:4">
      <c r="D40027" s="16"/>
    </row>
    <row r="40028" spans="4:4">
      <c r="D40028" s="16"/>
    </row>
    <row r="40029" spans="4:4">
      <c r="D40029" s="16"/>
    </row>
    <row r="40030" spans="4:4">
      <c r="D40030" s="16"/>
    </row>
    <row r="40031" spans="4:4">
      <c r="D40031" s="16"/>
    </row>
    <row r="40032" spans="4:4">
      <c r="D40032" s="16"/>
    </row>
    <row r="40033" spans="4:4">
      <c r="D40033" s="16"/>
    </row>
    <row r="40034" spans="4:4">
      <c r="D40034" s="16"/>
    </row>
    <row r="40035" spans="4:4">
      <c r="D40035" s="16"/>
    </row>
    <row r="40036" spans="4:4">
      <c r="D40036" s="16"/>
    </row>
    <row r="40037" spans="4:4">
      <c r="D40037" s="16"/>
    </row>
    <row r="40038" spans="4:4">
      <c r="D40038" s="16"/>
    </row>
    <row r="40039" spans="4:4">
      <c r="D40039" s="16"/>
    </row>
    <row r="40040" spans="4:4">
      <c r="D40040" s="16"/>
    </row>
    <row r="40041" spans="4:4">
      <c r="D40041" s="16"/>
    </row>
    <row r="40042" spans="4:4">
      <c r="D40042" s="16"/>
    </row>
    <row r="40043" spans="4:4">
      <c r="D40043" s="16"/>
    </row>
    <row r="40044" spans="4:4">
      <c r="D40044" s="16"/>
    </row>
    <row r="40045" spans="4:4">
      <c r="D40045" s="16"/>
    </row>
    <row r="40046" spans="4:4">
      <c r="D40046" s="16"/>
    </row>
    <row r="40047" spans="4:4">
      <c r="D40047" s="16"/>
    </row>
    <row r="40048" spans="4:4">
      <c r="D40048" s="16"/>
    </row>
    <row r="40049" spans="4:4">
      <c r="D40049" s="16"/>
    </row>
    <row r="40050" spans="4:4">
      <c r="D40050" s="16"/>
    </row>
    <row r="40051" spans="4:4">
      <c r="D40051" s="16"/>
    </row>
    <row r="40052" spans="4:4">
      <c r="D40052" s="16"/>
    </row>
    <row r="40053" spans="4:4">
      <c r="D40053" s="16"/>
    </row>
    <row r="40054" spans="4:4">
      <c r="D40054" s="16"/>
    </row>
    <row r="40055" spans="4:4">
      <c r="D40055" s="16"/>
    </row>
    <row r="40056" spans="4:4">
      <c r="D40056" s="16"/>
    </row>
    <row r="40057" spans="4:4">
      <c r="D40057" s="16"/>
    </row>
    <row r="40058" spans="4:4">
      <c r="D40058" s="16"/>
    </row>
    <row r="40059" spans="4:4">
      <c r="D40059" s="16"/>
    </row>
    <row r="40060" spans="4:4">
      <c r="D40060" s="16"/>
    </row>
    <row r="40061" spans="4:4">
      <c r="D40061" s="16"/>
    </row>
    <row r="40062" spans="4:4">
      <c r="D40062" s="16"/>
    </row>
    <row r="40063" spans="4:4">
      <c r="D40063" s="16"/>
    </row>
    <row r="40064" spans="4:4">
      <c r="D40064" s="16"/>
    </row>
    <row r="40065" spans="4:4">
      <c r="D40065" s="16"/>
    </row>
    <row r="40066" spans="4:4">
      <c r="D40066" s="16"/>
    </row>
    <row r="40067" spans="4:4">
      <c r="D40067" s="16"/>
    </row>
    <row r="40068" spans="4:4">
      <c r="D40068" s="16"/>
    </row>
    <row r="40069" spans="4:4">
      <c r="D40069" s="16"/>
    </row>
    <row r="40070" spans="4:4">
      <c r="D40070" s="16"/>
    </row>
    <row r="40071" spans="4:4">
      <c r="D40071" s="16"/>
    </row>
    <row r="40072" spans="4:4">
      <c r="D40072" s="16"/>
    </row>
    <row r="40073" spans="4:4">
      <c r="D40073" s="16"/>
    </row>
    <row r="40074" spans="4:4">
      <c r="D40074" s="16"/>
    </row>
    <row r="40075" spans="4:4">
      <c r="D40075" s="16"/>
    </row>
    <row r="40076" spans="4:4">
      <c r="D40076" s="16"/>
    </row>
    <row r="40077" spans="4:4">
      <c r="D40077" s="16"/>
    </row>
    <row r="40078" spans="4:4">
      <c r="D40078" s="16"/>
    </row>
    <row r="40079" spans="4:4">
      <c r="D40079" s="16"/>
    </row>
    <row r="40080" spans="4:4">
      <c r="D40080" s="16"/>
    </row>
    <row r="40081" spans="4:4">
      <c r="D40081" s="16"/>
    </row>
    <row r="40082" spans="4:4">
      <c r="D40082" s="16"/>
    </row>
    <row r="40083" spans="4:4">
      <c r="D40083" s="16"/>
    </row>
    <row r="40084" spans="4:4">
      <c r="D40084" s="16"/>
    </row>
    <row r="40085" spans="4:4">
      <c r="D40085" s="16"/>
    </row>
    <row r="40086" spans="4:4">
      <c r="D40086" s="16"/>
    </row>
    <row r="40087" spans="4:4">
      <c r="D40087" s="16"/>
    </row>
    <row r="40088" spans="4:4">
      <c r="D40088" s="16"/>
    </row>
    <row r="40089" spans="4:4">
      <c r="D40089" s="16"/>
    </row>
    <row r="40090" spans="4:4">
      <c r="D40090" s="16"/>
    </row>
    <row r="40091" spans="4:4">
      <c r="D40091" s="16"/>
    </row>
    <row r="40092" spans="4:4">
      <c r="D40092" s="16"/>
    </row>
    <row r="40093" spans="4:4">
      <c r="D40093" s="16"/>
    </row>
    <row r="40094" spans="4:4">
      <c r="D40094" s="16"/>
    </row>
    <row r="40095" spans="4:4">
      <c r="D40095" s="16"/>
    </row>
    <row r="40096" spans="4:4">
      <c r="D40096" s="16"/>
    </row>
    <row r="40097" spans="4:4">
      <c r="D40097" s="16"/>
    </row>
    <row r="40098" spans="4:4">
      <c r="D40098" s="16"/>
    </row>
    <row r="40099" spans="4:4">
      <c r="D40099" s="16"/>
    </row>
    <row r="40100" spans="4:4">
      <c r="D40100" s="16"/>
    </row>
    <row r="40101" spans="4:4">
      <c r="D40101" s="16"/>
    </row>
    <row r="40102" spans="4:4">
      <c r="D40102" s="16"/>
    </row>
    <row r="40103" spans="4:4">
      <c r="D40103" s="16"/>
    </row>
    <row r="40104" spans="4:4">
      <c r="D40104" s="16"/>
    </row>
    <row r="40105" spans="4:4">
      <c r="D40105" s="16"/>
    </row>
    <row r="40106" spans="4:4">
      <c r="D40106" s="16"/>
    </row>
    <row r="40107" spans="4:4">
      <c r="D40107" s="16"/>
    </row>
    <row r="40108" spans="4:4">
      <c r="D40108" s="16"/>
    </row>
    <row r="40109" spans="4:4">
      <c r="D40109" s="16"/>
    </row>
    <row r="40110" spans="4:4">
      <c r="D40110" s="16"/>
    </row>
    <row r="40111" spans="4:4">
      <c r="D40111" s="16"/>
    </row>
    <row r="40112" spans="4:4">
      <c r="D40112" s="16"/>
    </row>
    <row r="40113" spans="4:4">
      <c r="D40113" s="16"/>
    </row>
    <row r="40114" spans="4:4">
      <c r="D40114" s="16"/>
    </row>
    <row r="40115" spans="4:4">
      <c r="D40115" s="16"/>
    </row>
    <row r="40116" spans="4:4">
      <c r="D40116" s="16"/>
    </row>
    <row r="40117" spans="4:4">
      <c r="D40117" s="16"/>
    </row>
    <row r="40118" spans="4:4">
      <c r="D40118" s="16"/>
    </row>
    <row r="40119" spans="4:4">
      <c r="D40119" s="16"/>
    </row>
    <row r="40120" spans="4:4">
      <c r="D40120" s="16"/>
    </row>
    <row r="40121" spans="4:4">
      <c r="D40121" s="16"/>
    </row>
    <row r="40122" spans="4:4">
      <c r="D40122" s="16"/>
    </row>
    <row r="40123" spans="4:4">
      <c r="D40123" s="16"/>
    </row>
    <row r="40124" spans="4:4">
      <c r="D40124" s="16"/>
    </row>
    <row r="40125" spans="4:4">
      <c r="D40125" s="16"/>
    </row>
    <row r="40126" spans="4:4">
      <c r="D40126" s="16"/>
    </row>
    <row r="40127" spans="4:4">
      <c r="D40127" s="16"/>
    </row>
    <row r="40128" spans="4:4">
      <c r="D40128" s="16"/>
    </row>
    <row r="40129" spans="4:4">
      <c r="D40129" s="16"/>
    </row>
    <row r="40130" spans="4:4">
      <c r="D40130" s="16"/>
    </row>
    <row r="40131" spans="4:4">
      <c r="D40131" s="16"/>
    </row>
    <row r="40132" spans="4:4">
      <c r="D40132" s="16"/>
    </row>
    <row r="40133" spans="4:4">
      <c r="D40133" s="16"/>
    </row>
    <row r="40134" spans="4:4">
      <c r="D40134" s="16"/>
    </row>
    <row r="40135" spans="4:4">
      <c r="D40135" s="16"/>
    </row>
    <row r="40136" spans="4:4">
      <c r="D40136" s="16"/>
    </row>
    <row r="40137" spans="4:4">
      <c r="D40137" s="16"/>
    </row>
    <row r="40138" spans="4:4">
      <c r="D40138" s="16"/>
    </row>
    <row r="40139" spans="4:4">
      <c r="D40139" s="16"/>
    </row>
    <row r="40140" spans="4:4">
      <c r="D40140" s="16"/>
    </row>
    <row r="40141" spans="4:4">
      <c r="D40141" s="16"/>
    </row>
    <row r="40142" spans="4:4">
      <c r="D40142" s="16"/>
    </row>
    <row r="40143" spans="4:4">
      <c r="D40143" s="16"/>
    </row>
    <row r="40144" spans="4:4">
      <c r="D40144" s="16"/>
    </row>
    <row r="40145" spans="4:4">
      <c r="D40145" s="16"/>
    </row>
    <row r="40146" spans="4:4">
      <c r="D40146" s="16"/>
    </row>
    <row r="40147" spans="4:4">
      <c r="D40147" s="16"/>
    </row>
    <row r="40148" spans="4:4">
      <c r="D40148" s="16"/>
    </row>
    <row r="40149" spans="4:4">
      <c r="D40149" s="16"/>
    </row>
    <row r="40150" spans="4:4">
      <c r="D40150" s="16"/>
    </row>
    <row r="40151" spans="4:4">
      <c r="D40151" s="16"/>
    </row>
    <row r="40152" spans="4:4">
      <c r="D40152" s="16"/>
    </row>
    <row r="40153" spans="4:4">
      <c r="D40153" s="16"/>
    </row>
    <row r="40154" spans="4:4">
      <c r="D40154" s="16"/>
    </row>
    <row r="40155" spans="4:4">
      <c r="D40155" s="16"/>
    </row>
    <row r="40156" spans="4:4">
      <c r="D40156" s="16"/>
    </row>
    <row r="40157" spans="4:4">
      <c r="D40157" s="16"/>
    </row>
    <row r="40158" spans="4:4">
      <c r="D40158" s="16"/>
    </row>
    <row r="40159" spans="4:4">
      <c r="D40159" s="16"/>
    </row>
    <row r="40160" spans="4:4">
      <c r="D40160" s="16"/>
    </row>
    <row r="40161" spans="4:4">
      <c r="D40161" s="16"/>
    </row>
    <row r="40162" spans="4:4">
      <c r="D40162" s="16"/>
    </row>
    <row r="40163" spans="4:4">
      <c r="D40163" s="16"/>
    </row>
    <row r="40164" spans="4:4">
      <c r="D40164" s="16"/>
    </row>
    <row r="40165" spans="4:4">
      <c r="D40165" s="16"/>
    </row>
    <row r="40166" spans="4:4">
      <c r="D40166" s="16"/>
    </row>
    <row r="40167" spans="4:4">
      <c r="D40167" s="16"/>
    </row>
    <row r="40168" spans="4:4">
      <c r="D40168" s="16"/>
    </row>
    <row r="40169" spans="4:4">
      <c r="D40169" s="16"/>
    </row>
    <row r="40170" spans="4:4">
      <c r="D40170" s="16"/>
    </row>
    <row r="40171" spans="4:4">
      <c r="D40171" s="16"/>
    </row>
    <row r="40172" spans="4:4">
      <c r="D40172" s="16"/>
    </row>
    <row r="40173" spans="4:4">
      <c r="D40173" s="16"/>
    </row>
    <row r="40174" spans="4:4">
      <c r="D40174" s="16"/>
    </row>
    <row r="40175" spans="4:4">
      <c r="D40175" s="16"/>
    </row>
    <row r="40176" spans="4:4">
      <c r="D40176" s="16"/>
    </row>
    <row r="40177" spans="4:4">
      <c r="D40177" s="16"/>
    </row>
    <row r="40178" spans="4:4">
      <c r="D40178" s="16"/>
    </row>
    <row r="40179" spans="4:4">
      <c r="D40179" s="16"/>
    </row>
    <row r="40180" spans="4:4">
      <c r="D40180" s="16"/>
    </row>
    <row r="40181" spans="4:4">
      <c r="D40181" s="16"/>
    </row>
    <row r="40182" spans="4:4">
      <c r="D40182" s="16"/>
    </row>
    <row r="40183" spans="4:4">
      <c r="D40183" s="16"/>
    </row>
    <row r="40184" spans="4:4">
      <c r="D40184" s="16"/>
    </row>
    <row r="40185" spans="4:4">
      <c r="D40185" s="16"/>
    </row>
    <row r="40186" spans="4:4">
      <c r="D40186" s="16"/>
    </row>
    <row r="40187" spans="4:4">
      <c r="D40187" s="16"/>
    </row>
    <row r="40188" spans="4:4">
      <c r="D40188" s="16"/>
    </row>
    <row r="40189" spans="4:4">
      <c r="D40189" s="16"/>
    </row>
    <row r="40190" spans="4:4">
      <c r="D40190" s="16"/>
    </row>
    <row r="40191" spans="4:4">
      <c r="D40191" s="16"/>
    </row>
    <row r="40192" spans="4:4">
      <c r="D40192" s="16"/>
    </row>
    <row r="40193" spans="4:4">
      <c r="D40193" s="16"/>
    </row>
    <row r="40194" spans="4:4">
      <c r="D40194" s="16"/>
    </row>
    <row r="40195" spans="4:4">
      <c r="D40195" s="16"/>
    </row>
    <row r="40196" spans="4:4">
      <c r="D40196" s="16"/>
    </row>
    <row r="40197" spans="4:4">
      <c r="D40197" s="16"/>
    </row>
    <row r="40198" spans="4:4">
      <c r="D40198" s="16"/>
    </row>
    <row r="40199" spans="4:4">
      <c r="D40199" s="16"/>
    </row>
    <row r="40200" spans="4:4">
      <c r="D40200" s="16"/>
    </row>
    <row r="40201" spans="4:4">
      <c r="D40201" s="16"/>
    </row>
    <row r="40202" spans="4:4">
      <c r="D40202" s="16"/>
    </row>
    <row r="40203" spans="4:4">
      <c r="D40203" s="16"/>
    </row>
    <row r="40204" spans="4:4">
      <c r="D40204" s="16"/>
    </row>
    <row r="40205" spans="4:4">
      <c r="D40205" s="16"/>
    </row>
    <row r="40206" spans="4:4">
      <c r="D40206" s="16"/>
    </row>
    <row r="40207" spans="4:4">
      <c r="D40207" s="16"/>
    </row>
    <row r="40208" spans="4:4">
      <c r="D40208" s="16"/>
    </row>
    <row r="40209" spans="4:4">
      <c r="D40209" s="16"/>
    </row>
    <row r="40210" spans="4:4">
      <c r="D40210" s="16"/>
    </row>
    <row r="40211" spans="4:4">
      <c r="D40211" s="16"/>
    </row>
    <row r="40212" spans="4:4">
      <c r="D40212" s="16"/>
    </row>
    <row r="40213" spans="4:4">
      <c r="D40213" s="16"/>
    </row>
    <row r="40214" spans="4:4">
      <c r="D40214" s="16"/>
    </row>
    <row r="40215" spans="4:4">
      <c r="D40215" s="16"/>
    </row>
    <row r="40216" spans="4:4">
      <c r="D40216" s="16"/>
    </row>
    <row r="40217" spans="4:4">
      <c r="D40217" s="16"/>
    </row>
    <row r="40218" spans="4:4">
      <c r="D40218" s="16"/>
    </row>
    <row r="40219" spans="4:4">
      <c r="D40219" s="16"/>
    </row>
    <row r="40220" spans="4:4">
      <c r="D40220" s="16"/>
    </row>
    <row r="40221" spans="4:4">
      <c r="D40221" s="16"/>
    </row>
    <row r="40222" spans="4:4">
      <c r="D40222" s="16"/>
    </row>
    <row r="40223" spans="4:4">
      <c r="D40223" s="16"/>
    </row>
    <row r="40224" spans="4:4">
      <c r="D40224" s="16"/>
    </row>
    <row r="40225" spans="4:4">
      <c r="D40225" s="16"/>
    </row>
    <row r="40226" spans="4:4">
      <c r="D40226" s="16"/>
    </row>
    <row r="40227" spans="4:4">
      <c r="D40227" s="16"/>
    </row>
    <row r="40228" spans="4:4">
      <c r="D40228" s="16"/>
    </row>
    <row r="40229" spans="4:4">
      <c r="D40229" s="16"/>
    </row>
    <row r="40230" spans="4:4">
      <c r="D40230" s="16"/>
    </row>
    <row r="40231" spans="4:4">
      <c r="D40231" s="16"/>
    </row>
    <row r="40232" spans="4:4">
      <c r="D40232" s="16"/>
    </row>
    <row r="40233" spans="4:4">
      <c r="D40233" s="16"/>
    </row>
    <row r="40234" spans="4:4">
      <c r="D40234" s="16"/>
    </row>
    <row r="40235" spans="4:4">
      <c r="D40235" s="16"/>
    </row>
    <row r="40236" spans="4:4">
      <c r="D40236" s="16"/>
    </row>
    <row r="40237" spans="4:4">
      <c r="D40237" s="16"/>
    </row>
    <row r="40238" spans="4:4">
      <c r="D40238" s="16"/>
    </row>
    <row r="40239" spans="4:4">
      <c r="D40239" s="16"/>
    </row>
    <row r="40240" spans="4:4">
      <c r="D40240" s="16"/>
    </row>
    <row r="40241" spans="4:4">
      <c r="D40241" s="16"/>
    </row>
    <row r="40242" spans="4:4">
      <c r="D40242" s="16"/>
    </row>
    <row r="40243" spans="4:4">
      <c r="D40243" s="16"/>
    </row>
    <row r="40244" spans="4:4">
      <c r="D40244" s="16"/>
    </row>
    <row r="40245" spans="4:4">
      <c r="D40245" s="16"/>
    </row>
    <row r="40246" spans="4:4">
      <c r="D40246" s="16"/>
    </row>
    <row r="40247" spans="4:4">
      <c r="D40247" s="16"/>
    </row>
    <row r="40248" spans="4:4">
      <c r="D40248" s="16"/>
    </row>
    <row r="40249" spans="4:4">
      <c r="D40249" s="16"/>
    </row>
    <row r="40250" spans="4:4">
      <c r="D40250" s="16"/>
    </row>
    <row r="40251" spans="4:4">
      <c r="D40251" s="16"/>
    </row>
    <row r="40252" spans="4:4">
      <c r="D40252" s="16"/>
    </row>
    <row r="40253" spans="4:4">
      <c r="D40253" s="16"/>
    </row>
    <row r="40254" spans="4:4">
      <c r="D40254" s="16"/>
    </row>
    <row r="40255" spans="4:4">
      <c r="D40255" s="16"/>
    </row>
    <row r="40256" spans="4:4">
      <c r="D40256" s="16"/>
    </row>
    <row r="40257" spans="4:4">
      <c r="D40257" s="16"/>
    </row>
    <row r="40258" spans="4:4">
      <c r="D40258" s="16"/>
    </row>
    <row r="40259" spans="4:4">
      <c r="D40259" s="16"/>
    </row>
    <row r="40260" spans="4:4">
      <c r="D40260" s="16"/>
    </row>
    <row r="40261" spans="4:4">
      <c r="D40261" s="16"/>
    </row>
    <row r="40262" spans="4:4">
      <c r="D40262" s="16"/>
    </row>
    <row r="40263" spans="4:4">
      <c r="D40263" s="16"/>
    </row>
    <row r="40264" spans="4:4">
      <c r="D40264" s="16"/>
    </row>
    <row r="40265" spans="4:4">
      <c r="D40265" s="16"/>
    </row>
    <row r="40266" spans="4:4">
      <c r="D40266" s="16"/>
    </row>
    <row r="40267" spans="4:4">
      <c r="D40267" s="16"/>
    </row>
    <row r="40268" spans="4:4">
      <c r="D40268" s="16"/>
    </row>
    <row r="40269" spans="4:4">
      <c r="D40269" s="16"/>
    </row>
    <row r="40270" spans="4:4">
      <c r="D40270" s="16"/>
    </row>
    <row r="40271" spans="4:4">
      <c r="D40271" s="16"/>
    </row>
    <row r="40272" spans="4:4">
      <c r="D40272" s="16"/>
    </row>
    <row r="40273" spans="4:4">
      <c r="D40273" s="16"/>
    </row>
    <row r="40274" spans="4:4">
      <c r="D40274" s="16"/>
    </row>
    <row r="40275" spans="4:4">
      <c r="D40275" s="16"/>
    </row>
    <row r="40276" spans="4:4">
      <c r="D40276" s="16"/>
    </row>
    <row r="40277" spans="4:4">
      <c r="D40277" s="16"/>
    </row>
    <row r="40278" spans="4:4">
      <c r="D40278" s="16"/>
    </row>
    <row r="40279" spans="4:4">
      <c r="D40279" s="16"/>
    </row>
    <row r="40280" spans="4:4">
      <c r="D40280" s="16"/>
    </row>
    <row r="40281" spans="4:4">
      <c r="D40281" s="16"/>
    </row>
    <row r="40282" spans="4:4">
      <c r="D40282" s="16"/>
    </row>
    <row r="40283" spans="4:4">
      <c r="D40283" s="16"/>
    </row>
    <row r="40284" spans="4:4">
      <c r="D40284" s="16"/>
    </row>
    <row r="40285" spans="4:4">
      <c r="D40285" s="16"/>
    </row>
    <row r="40286" spans="4:4">
      <c r="D40286" s="16"/>
    </row>
    <row r="40287" spans="4:4">
      <c r="D40287" s="16"/>
    </row>
    <row r="40288" spans="4:4">
      <c r="D40288" s="16"/>
    </row>
    <row r="40289" spans="4:4">
      <c r="D40289" s="16"/>
    </row>
    <row r="40290" spans="4:4">
      <c r="D40290" s="16"/>
    </row>
    <row r="40291" spans="4:4">
      <c r="D40291" s="16"/>
    </row>
    <row r="40292" spans="4:4">
      <c r="D40292" s="16"/>
    </row>
    <row r="40293" spans="4:4">
      <c r="D40293" s="16"/>
    </row>
    <row r="40294" spans="4:4">
      <c r="D40294" s="16"/>
    </row>
    <row r="40295" spans="4:4">
      <c r="D40295" s="16"/>
    </row>
    <row r="40296" spans="4:4">
      <c r="D40296" s="16"/>
    </row>
    <row r="40297" spans="4:4">
      <c r="D40297" s="16"/>
    </row>
    <row r="40298" spans="4:4">
      <c r="D40298" s="16"/>
    </row>
    <row r="40299" spans="4:4">
      <c r="D40299" s="16"/>
    </row>
    <row r="40300" spans="4:4">
      <c r="D40300" s="16"/>
    </row>
    <row r="40301" spans="4:4">
      <c r="D40301" s="16"/>
    </row>
    <row r="40302" spans="4:4">
      <c r="D40302" s="16"/>
    </row>
    <row r="40303" spans="4:4">
      <c r="D40303" s="16"/>
    </row>
    <row r="40304" spans="4:4">
      <c r="D40304" s="16"/>
    </row>
    <row r="40305" spans="4:4">
      <c r="D40305" s="16"/>
    </row>
    <row r="40306" spans="4:4">
      <c r="D40306" s="16"/>
    </row>
    <row r="40307" spans="4:4">
      <c r="D40307" s="16"/>
    </row>
    <row r="40308" spans="4:4">
      <c r="D40308" s="16"/>
    </row>
    <row r="40309" spans="4:4">
      <c r="D40309" s="16"/>
    </row>
    <row r="40310" spans="4:4">
      <c r="D40310" s="16"/>
    </row>
    <row r="40311" spans="4:4">
      <c r="D40311" s="16"/>
    </row>
    <row r="40312" spans="4:4">
      <c r="D40312" s="16"/>
    </row>
    <row r="40313" spans="4:4">
      <c r="D40313" s="16"/>
    </row>
    <row r="40314" spans="4:4">
      <c r="D40314" s="16"/>
    </row>
    <row r="40315" spans="4:4">
      <c r="D40315" s="16"/>
    </row>
    <row r="40316" spans="4:4">
      <c r="D40316" s="16"/>
    </row>
    <row r="40317" spans="4:4">
      <c r="D40317" s="16"/>
    </row>
    <row r="40318" spans="4:4">
      <c r="D40318" s="16"/>
    </row>
    <row r="40319" spans="4:4">
      <c r="D40319" s="16"/>
    </row>
    <row r="40320" spans="4:4">
      <c r="D40320" s="16"/>
    </row>
    <row r="40321" spans="4:4">
      <c r="D40321" s="16"/>
    </row>
    <row r="40322" spans="4:4">
      <c r="D40322" s="16"/>
    </row>
    <row r="40323" spans="4:4">
      <c r="D40323" s="16"/>
    </row>
    <row r="40324" spans="4:4">
      <c r="D40324" s="16"/>
    </row>
    <row r="40325" spans="4:4">
      <c r="D40325" s="16"/>
    </row>
    <row r="40326" spans="4:4">
      <c r="D40326" s="16"/>
    </row>
    <row r="40327" spans="4:4">
      <c r="D40327" s="16"/>
    </row>
    <row r="40328" spans="4:4">
      <c r="D40328" s="16"/>
    </row>
    <row r="40329" spans="4:4">
      <c r="D40329" s="16"/>
    </row>
    <row r="40330" spans="4:4">
      <c r="D40330" s="16"/>
    </row>
    <row r="40331" spans="4:4">
      <c r="D40331" s="16"/>
    </row>
    <row r="40332" spans="4:4">
      <c r="D40332" s="16"/>
    </row>
    <row r="40333" spans="4:4">
      <c r="D40333" s="16"/>
    </row>
    <row r="40334" spans="4:4">
      <c r="D40334" s="16"/>
    </row>
    <row r="40335" spans="4:4">
      <c r="D40335" s="16"/>
    </row>
    <row r="40336" spans="4:4">
      <c r="D40336" s="16"/>
    </row>
    <row r="40337" spans="4:4">
      <c r="D40337" s="16"/>
    </row>
    <row r="40338" spans="4:4">
      <c r="D40338" s="16"/>
    </row>
    <row r="40339" spans="4:4">
      <c r="D40339" s="16"/>
    </row>
    <row r="40340" spans="4:4">
      <c r="D40340" s="16"/>
    </row>
    <row r="40341" spans="4:4">
      <c r="D40341" s="16"/>
    </row>
    <row r="40342" spans="4:4">
      <c r="D40342" s="16"/>
    </row>
    <row r="40343" spans="4:4">
      <c r="D40343" s="16"/>
    </row>
    <row r="40344" spans="4:4">
      <c r="D40344" s="16"/>
    </row>
    <row r="40345" spans="4:4">
      <c r="D40345" s="16"/>
    </row>
    <row r="40346" spans="4:4">
      <c r="D40346" s="16"/>
    </row>
    <row r="40347" spans="4:4">
      <c r="D40347" s="16"/>
    </row>
    <row r="40348" spans="4:4">
      <c r="D40348" s="16"/>
    </row>
    <row r="40349" spans="4:4">
      <c r="D40349" s="16"/>
    </row>
    <row r="40350" spans="4:4">
      <c r="D40350" s="16"/>
    </row>
    <row r="40351" spans="4:4">
      <c r="D40351" s="16"/>
    </row>
    <row r="40352" spans="4:4">
      <c r="D40352" s="16"/>
    </row>
    <row r="40353" spans="4:4">
      <c r="D40353" s="16"/>
    </row>
    <row r="40354" spans="4:4">
      <c r="D40354" s="16"/>
    </row>
    <row r="40355" spans="4:4">
      <c r="D40355" s="16"/>
    </row>
    <row r="40356" spans="4:4">
      <c r="D40356" s="16"/>
    </row>
    <row r="40357" spans="4:4">
      <c r="D40357" s="16"/>
    </row>
    <row r="40358" spans="4:4">
      <c r="D40358" s="16"/>
    </row>
    <row r="40359" spans="4:4">
      <c r="D40359" s="16"/>
    </row>
    <row r="40360" spans="4:4">
      <c r="D40360" s="16"/>
    </row>
    <row r="40361" spans="4:4">
      <c r="D40361" s="16"/>
    </row>
    <row r="40362" spans="4:4">
      <c r="D40362" s="16"/>
    </row>
    <row r="40363" spans="4:4">
      <c r="D40363" s="16"/>
    </row>
    <row r="40364" spans="4:4">
      <c r="D40364" s="16"/>
    </row>
    <row r="40365" spans="4:4">
      <c r="D40365" s="16"/>
    </row>
    <row r="40366" spans="4:4">
      <c r="D40366" s="16"/>
    </row>
    <row r="40367" spans="4:4">
      <c r="D40367" s="16"/>
    </row>
    <row r="40368" spans="4:4">
      <c r="D40368" s="16"/>
    </row>
    <row r="40369" spans="4:4">
      <c r="D40369" s="16"/>
    </row>
    <row r="40370" spans="4:4">
      <c r="D40370" s="16"/>
    </row>
    <row r="40371" spans="4:4">
      <c r="D40371" s="16"/>
    </row>
    <row r="40372" spans="4:4">
      <c r="D40372" s="16"/>
    </row>
    <row r="40373" spans="4:4">
      <c r="D40373" s="16"/>
    </row>
    <row r="40374" spans="4:4">
      <c r="D40374" s="16"/>
    </row>
    <row r="40375" spans="4:4">
      <c r="D40375" s="16"/>
    </row>
    <row r="40376" spans="4:4">
      <c r="D40376" s="16"/>
    </row>
    <row r="40377" spans="4:4">
      <c r="D40377" s="16"/>
    </row>
    <row r="40378" spans="4:4">
      <c r="D40378" s="16"/>
    </row>
    <row r="40379" spans="4:4">
      <c r="D40379" s="16"/>
    </row>
    <row r="40380" spans="4:4">
      <c r="D40380" s="16"/>
    </row>
    <row r="40381" spans="4:4">
      <c r="D40381" s="16"/>
    </row>
    <row r="40382" spans="4:4">
      <c r="D40382" s="16"/>
    </row>
    <row r="40383" spans="4:4">
      <c r="D40383" s="16"/>
    </row>
    <row r="40384" spans="4:4">
      <c r="D40384" s="16"/>
    </row>
    <row r="40385" spans="4:4">
      <c r="D40385" s="16"/>
    </row>
    <row r="40386" spans="4:4">
      <c r="D40386" s="16"/>
    </row>
    <row r="40387" spans="4:4">
      <c r="D40387" s="16"/>
    </row>
    <row r="40388" spans="4:4">
      <c r="D40388" s="16"/>
    </row>
    <row r="40389" spans="4:4">
      <c r="D40389" s="16"/>
    </row>
    <row r="40390" spans="4:4">
      <c r="D40390" s="16"/>
    </row>
    <row r="40391" spans="4:4">
      <c r="D40391" s="16"/>
    </row>
    <row r="40392" spans="4:4">
      <c r="D40392" s="16"/>
    </row>
    <row r="40393" spans="4:4">
      <c r="D40393" s="16"/>
    </row>
    <row r="40394" spans="4:4">
      <c r="D40394" s="16"/>
    </row>
    <row r="40395" spans="4:4">
      <c r="D40395" s="16"/>
    </row>
    <row r="40396" spans="4:4">
      <c r="D40396" s="16"/>
    </row>
    <row r="40397" spans="4:4">
      <c r="D40397" s="16"/>
    </row>
    <row r="40398" spans="4:4">
      <c r="D40398" s="16"/>
    </row>
    <row r="40399" spans="4:4">
      <c r="D40399" s="16"/>
    </row>
    <row r="40400" spans="4:4">
      <c r="D40400" s="16"/>
    </row>
    <row r="40401" spans="4:4">
      <c r="D40401" s="16"/>
    </row>
    <row r="40402" spans="4:4">
      <c r="D40402" s="16"/>
    </row>
    <row r="40403" spans="4:4">
      <c r="D40403" s="16"/>
    </row>
    <row r="40404" spans="4:4">
      <c r="D40404" s="16"/>
    </row>
    <row r="40405" spans="4:4">
      <c r="D40405" s="16"/>
    </row>
    <row r="40406" spans="4:4">
      <c r="D40406" s="16"/>
    </row>
    <row r="40407" spans="4:4">
      <c r="D40407" s="16"/>
    </row>
    <row r="40408" spans="4:4">
      <c r="D40408" s="16"/>
    </row>
    <row r="40409" spans="4:4">
      <c r="D40409" s="16"/>
    </row>
    <row r="40410" spans="4:4">
      <c r="D40410" s="16"/>
    </row>
    <row r="40411" spans="4:4">
      <c r="D40411" s="16"/>
    </row>
    <row r="40412" spans="4:4">
      <c r="D40412" s="16"/>
    </row>
    <row r="40413" spans="4:4">
      <c r="D40413" s="16"/>
    </row>
    <row r="40414" spans="4:4">
      <c r="D40414" s="16"/>
    </row>
    <row r="40415" spans="4:4">
      <c r="D40415" s="16"/>
    </row>
    <row r="40416" spans="4:4">
      <c r="D40416" s="16"/>
    </row>
    <row r="40417" spans="4:4">
      <c r="D40417" s="16"/>
    </row>
    <row r="40418" spans="4:4">
      <c r="D40418" s="16"/>
    </row>
    <row r="40419" spans="4:4">
      <c r="D40419" s="16"/>
    </row>
    <row r="40420" spans="4:4">
      <c r="D40420" s="16"/>
    </row>
    <row r="40421" spans="4:4">
      <c r="D40421" s="16"/>
    </row>
    <row r="40422" spans="4:4">
      <c r="D40422" s="16"/>
    </row>
    <row r="40423" spans="4:4">
      <c r="D40423" s="16"/>
    </row>
    <row r="40424" spans="4:4">
      <c r="D40424" s="16"/>
    </row>
    <row r="40425" spans="4:4">
      <c r="D40425" s="16"/>
    </row>
    <row r="40426" spans="4:4">
      <c r="D40426" s="16"/>
    </row>
    <row r="40427" spans="4:4">
      <c r="D40427" s="16"/>
    </row>
    <row r="40428" spans="4:4">
      <c r="D40428" s="16"/>
    </row>
    <row r="40429" spans="4:4">
      <c r="D40429" s="16"/>
    </row>
    <row r="40430" spans="4:4">
      <c r="D40430" s="16"/>
    </row>
    <row r="40431" spans="4:4">
      <c r="D40431" s="16"/>
    </row>
    <row r="40432" spans="4:4">
      <c r="D40432" s="16"/>
    </row>
    <row r="40433" spans="4:4">
      <c r="D40433" s="16"/>
    </row>
    <row r="40434" spans="4:4">
      <c r="D40434" s="16"/>
    </row>
    <row r="40435" spans="4:4">
      <c r="D40435" s="16"/>
    </row>
    <row r="40436" spans="4:4">
      <c r="D40436" s="16"/>
    </row>
    <row r="40437" spans="4:4">
      <c r="D40437" s="16"/>
    </row>
    <row r="40438" spans="4:4">
      <c r="D40438" s="16"/>
    </row>
    <row r="40439" spans="4:4">
      <c r="D40439" s="16"/>
    </row>
    <row r="40440" spans="4:4">
      <c r="D40440" s="16"/>
    </row>
    <row r="40441" spans="4:4">
      <c r="D40441" s="16"/>
    </row>
    <row r="40442" spans="4:4">
      <c r="D40442" s="16"/>
    </row>
    <row r="40443" spans="4:4">
      <c r="D40443" s="16"/>
    </row>
    <row r="40444" spans="4:4">
      <c r="D40444" s="16"/>
    </row>
    <row r="40445" spans="4:4">
      <c r="D40445" s="16"/>
    </row>
    <row r="40446" spans="4:4">
      <c r="D40446" s="16"/>
    </row>
    <row r="40447" spans="4:4">
      <c r="D40447" s="16"/>
    </row>
    <row r="40448" spans="4:4">
      <c r="D40448" s="16"/>
    </row>
    <row r="40449" spans="4:4">
      <c r="D40449" s="16"/>
    </row>
    <row r="40450" spans="4:4">
      <c r="D40450" s="16"/>
    </row>
    <row r="40451" spans="4:4">
      <c r="D40451" s="16"/>
    </row>
    <row r="40452" spans="4:4">
      <c r="D40452" s="16"/>
    </row>
    <row r="40453" spans="4:4">
      <c r="D40453" s="16"/>
    </row>
    <row r="40454" spans="4:4">
      <c r="D40454" s="16"/>
    </row>
    <row r="40455" spans="4:4">
      <c r="D40455" s="16"/>
    </row>
    <row r="40456" spans="4:4">
      <c r="D40456" s="16"/>
    </row>
    <row r="40457" spans="4:4">
      <c r="D40457" s="16"/>
    </row>
    <row r="40458" spans="4:4">
      <c r="D40458" s="16"/>
    </row>
    <row r="40459" spans="4:4">
      <c r="D40459" s="16"/>
    </row>
    <row r="40460" spans="4:4">
      <c r="D40460" s="16"/>
    </row>
    <row r="40461" spans="4:4">
      <c r="D40461" s="16"/>
    </row>
    <row r="40462" spans="4:4">
      <c r="D40462" s="16"/>
    </row>
    <row r="40463" spans="4:4">
      <c r="D40463" s="16"/>
    </row>
    <row r="40464" spans="4:4">
      <c r="D40464" s="16"/>
    </row>
    <row r="40465" spans="4:4">
      <c r="D40465" s="16"/>
    </row>
    <row r="40466" spans="4:4">
      <c r="D40466" s="16"/>
    </row>
    <row r="40467" spans="4:4">
      <c r="D40467" s="16"/>
    </row>
    <row r="40468" spans="4:4">
      <c r="D40468" s="16"/>
    </row>
    <row r="40469" spans="4:4">
      <c r="D40469" s="16"/>
    </row>
    <row r="40470" spans="4:4">
      <c r="D40470" s="16"/>
    </row>
    <row r="40471" spans="4:4">
      <c r="D40471" s="16"/>
    </row>
    <row r="40472" spans="4:4">
      <c r="D40472" s="16"/>
    </row>
    <row r="40473" spans="4:4">
      <c r="D40473" s="16"/>
    </row>
    <row r="40474" spans="4:4">
      <c r="D40474" s="16"/>
    </row>
    <row r="40475" spans="4:4">
      <c r="D40475" s="16"/>
    </row>
    <row r="40476" spans="4:4">
      <c r="D40476" s="16"/>
    </row>
    <row r="40477" spans="4:4">
      <c r="D40477" s="16"/>
    </row>
    <row r="40478" spans="4:4">
      <c r="D40478" s="16"/>
    </row>
    <row r="40479" spans="4:4">
      <c r="D40479" s="16"/>
    </row>
    <row r="40480" spans="4:4">
      <c r="D40480" s="16"/>
    </row>
    <row r="40481" spans="4:4">
      <c r="D40481" s="16"/>
    </row>
    <row r="40482" spans="4:4">
      <c r="D40482" s="16"/>
    </row>
    <row r="40483" spans="4:4">
      <c r="D40483" s="16"/>
    </row>
    <row r="40484" spans="4:4">
      <c r="D40484" s="16"/>
    </row>
    <row r="40485" spans="4:4">
      <c r="D40485" s="16"/>
    </row>
    <row r="40486" spans="4:4">
      <c r="D40486" s="16"/>
    </row>
    <row r="40487" spans="4:4">
      <c r="D40487" s="16"/>
    </row>
    <row r="40488" spans="4:4">
      <c r="D40488" s="16"/>
    </row>
    <row r="40489" spans="4:4">
      <c r="D40489" s="16"/>
    </row>
    <row r="40490" spans="4:4">
      <c r="D40490" s="16"/>
    </row>
    <row r="40491" spans="4:4">
      <c r="D40491" s="16"/>
    </row>
    <row r="40492" spans="4:4">
      <c r="D40492" s="16"/>
    </row>
    <row r="40493" spans="4:4">
      <c r="D40493" s="16"/>
    </row>
    <row r="40494" spans="4:4">
      <c r="D40494" s="16"/>
    </row>
    <row r="40495" spans="4:4">
      <c r="D40495" s="16"/>
    </row>
    <row r="40496" spans="4:4">
      <c r="D40496" s="16"/>
    </row>
    <row r="40497" spans="4:4">
      <c r="D40497" s="16"/>
    </row>
    <row r="40498" spans="4:4">
      <c r="D40498" s="16"/>
    </row>
    <row r="40499" spans="4:4">
      <c r="D40499" s="16"/>
    </row>
    <row r="40500" spans="4:4">
      <c r="D40500" s="16"/>
    </row>
    <row r="40501" spans="4:4">
      <c r="D40501" s="16"/>
    </row>
    <row r="40502" spans="4:4">
      <c r="D40502" s="16"/>
    </row>
    <row r="40503" spans="4:4">
      <c r="D40503" s="16"/>
    </row>
    <row r="40504" spans="4:4">
      <c r="D40504" s="16"/>
    </row>
    <row r="40505" spans="4:4">
      <c r="D40505" s="16"/>
    </row>
    <row r="40506" spans="4:4">
      <c r="D40506" s="16"/>
    </row>
    <row r="40507" spans="4:4">
      <c r="D40507" s="16"/>
    </row>
    <row r="40508" spans="4:4">
      <c r="D40508" s="16"/>
    </row>
    <row r="40509" spans="4:4">
      <c r="D40509" s="16"/>
    </row>
    <row r="40510" spans="4:4">
      <c r="D40510" s="16"/>
    </row>
    <row r="40511" spans="4:4">
      <c r="D40511" s="16"/>
    </row>
    <row r="40512" spans="4:4">
      <c r="D40512" s="16"/>
    </row>
    <row r="40513" spans="4:4">
      <c r="D40513" s="16"/>
    </row>
    <row r="40514" spans="4:4">
      <c r="D40514" s="16"/>
    </row>
    <row r="40515" spans="4:4">
      <c r="D40515" s="16"/>
    </row>
    <row r="40516" spans="4:4">
      <c r="D40516" s="16"/>
    </row>
    <row r="40517" spans="4:4">
      <c r="D40517" s="16"/>
    </row>
    <row r="40518" spans="4:4">
      <c r="D40518" s="16"/>
    </row>
    <row r="40519" spans="4:4">
      <c r="D40519" s="16"/>
    </row>
    <row r="40520" spans="4:4">
      <c r="D40520" s="16"/>
    </row>
    <row r="40521" spans="4:4">
      <c r="D40521" s="16"/>
    </row>
    <row r="40522" spans="4:4">
      <c r="D40522" s="16"/>
    </row>
    <row r="40523" spans="4:4">
      <c r="D40523" s="16"/>
    </row>
    <row r="40524" spans="4:4">
      <c r="D40524" s="16"/>
    </row>
    <row r="40525" spans="4:4">
      <c r="D40525" s="16"/>
    </row>
    <row r="40526" spans="4:4">
      <c r="D40526" s="16"/>
    </row>
    <row r="40527" spans="4:4">
      <c r="D40527" s="16"/>
    </row>
    <row r="40528" spans="4:4">
      <c r="D40528" s="16"/>
    </row>
    <row r="40529" spans="4:4">
      <c r="D40529" s="16"/>
    </row>
    <row r="40530" spans="4:4">
      <c r="D40530" s="16"/>
    </row>
    <row r="40531" spans="4:4">
      <c r="D40531" s="16"/>
    </row>
    <row r="40532" spans="4:4">
      <c r="D40532" s="16"/>
    </row>
    <row r="40533" spans="4:4">
      <c r="D40533" s="16"/>
    </row>
    <row r="40534" spans="4:4">
      <c r="D40534" s="16"/>
    </row>
    <row r="40535" spans="4:4">
      <c r="D40535" s="16"/>
    </row>
    <row r="40536" spans="4:4">
      <c r="D40536" s="16"/>
    </row>
    <row r="40537" spans="4:4">
      <c r="D40537" s="16"/>
    </row>
    <row r="40538" spans="4:4">
      <c r="D40538" s="16"/>
    </row>
    <row r="40539" spans="4:4">
      <c r="D40539" s="16"/>
    </row>
    <row r="40540" spans="4:4">
      <c r="D40540" s="16"/>
    </row>
    <row r="40541" spans="4:4">
      <c r="D40541" s="16"/>
    </row>
    <row r="40542" spans="4:4">
      <c r="D40542" s="16"/>
    </row>
    <row r="40543" spans="4:4">
      <c r="D40543" s="16"/>
    </row>
    <row r="40544" spans="4:4">
      <c r="D40544" s="16"/>
    </row>
    <row r="40545" spans="4:4">
      <c r="D40545" s="16"/>
    </row>
    <row r="40546" spans="4:4">
      <c r="D40546" s="16"/>
    </row>
    <row r="40547" spans="4:4">
      <c r="D40547" s="16"/>
    </row>
    <row r="40548" spans="4:4">
      <c r="D40548" s="16"/>
    </row>
    <row r="40549" spans="4:4">
      <c r="D40549" s="16"/>
    </row>
    <row r="40550" spans="4:4">
      <c r="D40550" s="16"/>
    </row>
    <row r="40551" spans="4:4">
      <c r="D40551" s="16"/>
    </row>
    <row r="40552" spans="4:4">
      <c r="D40552" s="16"/>
    </row>
    <row r="40553" spans="4:4">
      <c r="D40553" s="16"/>
    </row>
    <row r="40554" spans="4:4">
      <c r="D40554" s="16"/>
    </row>
    <row r="40555" spans="4:4">
      <c r="D40555" s="16"/>
    </row>
    <row r="40556" spans="4:4">
      <c r="D40556" s="16"/>
    </row>
    <row r="40557" spans="4:4">
      <c r="D40557" s="16"/>
    </row>
    <row r="40558" spans="4:4">
      <c r="D40558" s="16"/>
    </row>
    <row r="40559" spans="4:4">
      <c r="D40559" s="16"/>
    </row>
    <row r="40560" spans="4:4">
      <c r="D40560" s="16"/>
    </row>
    <row r="40561" spans="4:4">
      <c r="D40561" s="16"/>
    </row>
    <row r="40562" spans="4:4">
      <c r="D40562" s="16"/>
    </row>
    <row r="40563" spans="4:4">
      <c r="D40563" s="16"/>
    </row>
    <row r="40564" spans="4:4">
      <c r="D40564" s="16"/>
    </row>
    <row r="40565" spans="4:4">
      <c r="D40565" s="16"/>
    </row>
    <row r="40566" spans="4:4">
      <c r="D40566" s="16"/>
    </row>
    <row r="40567" spans="4:4">
      <c r="D40567" s="16"/>
    </row>
    <row r="40568" spans="4:4">
      <c r="D40568" s="16"/>
    </row>
    <row r="40569" spans="4:4">
      <c r="D40569" s="16"/>
    </row>
    <row r="40570" spans="4:4">
      <c r="D40570" s="16"/>
    </row>
    <row r="40571" spans="4:4">
      <c r="D40571" s="16"/>
    </row>
    <row r="40572" spans="4:4">
      <c r="D40572" s="16"/>
    </row>
    <row r="40573" spans="4:4">
      <c r="D40573" s="16"/>
    </row>
    <row r="40574" spans="4:4">
      <c r="D40574" s="16"/>
    </row>
    <row r="40575" spans="4:4">
      <c r="D40575" s="16"/>
    </row>
    <row r="40576" spans="4:4">
      <c r="D40576" s="16"/>
    </row>
    <row r="40577" spans="4:4">
      <c r="D40577" s="16"/>
    </row>
    <row r="40578" spans="4:4">
      <c r="D40578" s="16"/>
    </row>
    <row r="40579" spans="4:4">
      <c r="D40579" s="16"/>
    </row>
    <row r="40580" spans="4:4">
      <c r="D40580" s="16"/>
    </row>
    <row r="40581" spans="4:4">
      <c r="D40581" s="16"/>
    </row>
    <row r="40582" spans="4:4">
      <c r="D40582" s="16"/>
    </row>
    <row r="40583" spans="4:4">
      <c r="D40583" s="16"/>
    </row>
    <row r="40584" spans="4:4">
      <c r="D40584" s="16"/>
    </row>
    <row r="40585" spans="4:4">
      <c r="D40585" s="16"/>
    </row>
    <row r="40586" spans="4:4">
      <c r="D40586" s="16"/>
    </row>
    <row r="40587" spans="4:4">
      <c r="D40587" s="16"/>
    </row>
    <row r="40588" spans="4:4">
      <c r="D40588" s="16"/>
    </row>
    <row r="40589" spans="4:4">
      <c r="D40589" s="16"/>
    </row>
    <row r="40590" spans="4:4">
      <c r="D40590" s="16"/>
    </row>
    <row r="40591" spans="4:4">
      <c r="D40591" s="16"/>
    </row>
    <row r="40592" spans="4:4">
      <c r="D40592" s="16"/>
    </row>
    <row r="40593" spans="4:4">
      <c r="D40593" s="16"/>
    </row>
    <row r="40594" spans="4:4">
      <c r="D40594" s="16"/>
    </row>
    <row r="40595" spans="4:4">
      <c r="D40595" s="16"/>
    </row>
    <row r="40596" spans="4:4">
      <c r="D40596" s="16"/>
    </row>
    <row r="40597" spans="4:4">
      <c r="D40597" s="16"/>
    </row>
    <row r="40598" spans="4:4">
      <c r="D40598" s="16"/>
    </row>
    <row r="40599" spans="4:4">
      <c r="D40599" s="16"/>
    </row>
    <row r="40600" spans="4:4">
      <c r="D40600" s="16"/>
    </row>
    <row r="40601" spans="4:4">
      <c r="D40601" s="16"/>
    </row>
    <row r="40602" spans="4:4">
      <c r="D40602" s="16"/>
    </row>
    <row r="40603" spans="4:4">
      <c r="D40603" s="16"/>
    </row>
    <row r="40604" spans="4:4">
      <c r="D40604" s="16"/>
    </row>
    <row r="40605" spans="4:4">
      <c r="D40605" s="16"/>
    </row>
    <row r="40606" spans="4:4">
      <c r="D40606" s="16"/>
    </row>
    <row r="40607" spans="4:4">
      <c r="D40607" s="16"/>
    </row>
    <row r="40608" spans="4:4">
      <c r="D40608" s="16"/>
    </row>
    <row r="40609" spans="4:4">
      <c r="D40609" s="16"/>
    </row>
    <row r="40610" spans="4:4">
      <c r="D40610" s="16"/>
    </row>
    <row r="40611" spans="4:4">
      <c r="D40611" s="16"/>
    </row>
    <row r="40612" spans="4:4">
      <c r="D40612" s="16"/>
    </row>
    <row r="40613" spans="4:4">
      <c r="D40613" s="16"/>
    </row>
    <row r="40614" spans="4:4">
      <c r="D40614" s="16"/>
    </row>
    <row r="40615" spans="4:4">
      <c r="D40615" s="16"/>
    </row>
    <row r="40616" spans="4:4">
      <c r="D40616" s="16"/>
    </row>
    <row r="40617" spans="4:4">
      <c r="D40617" s="16"/>
    </row>
    <row r="40618" spans="4:4">
      <c r="D40618" s="16"/>
    </row>
    <row r="40619" spans="4:4">
      <c r="D40619" s="16"/>
    </row>
    <row r="40620" spans="4:4">
      <c r="D40620" s="16"/>
    </row>
    <row r="40621" spans="4:4">
      <c r="D40621" s="16"/>
    </row>
    <row r="40622" spans="4:4">
      <c r="D40622" s="16"/>
    </row>
    <row r="40623" spans="4:4">
      <c r="D40623" s="16"/>
    </row>
    <row r="40624" spans="4:4">
      <c r="D40624" s="16"/>
    </row>
    <row r="40625" spans="4:4">
      <c r="D40625" s="16"/>
    </row>
    <row r="40626" spans="4:4">
      <c r="D40626" s="16"/>
    </row>
    <row r="40627" spans="4:4">
      <c r="D40627" s="16"/>
    </row>
    <row r="40628" spans="4:4">
      <c r="D40628" s="16"/>
    </row>
    <row r="40629" spans="4:4">
      <c r="D40629" s="16"/>
    </row>
    <row r="40630" spans="4:4">
      <c r="D40630" s="16"/>
    </row>
    <row r="40631" spans="4:4">
      <c r="D40631" s="16"/>
    </row>
    <row r="40632" spans="4:4">
      <c r="D40632" s="16"/>
    </row>
    <row r="40633" spans="4:4">
      <c r="D40633" s="16"/>
    </row>
    <row r="40634" spans="4:4">
      <c r="D40634" s="16"/>
    </row>
    <row r="40635" spans="4:4">
      <c r="D40635" s="16"/>
    </row>
    <row r="40636" spans="4:4">
      <c r="D40636" s="16"/>
    </row>
    <row r="40637" spans="4:4">
      <c r="D40637" s="16"/>
    </row>
    <row r="40638" spans="4:4">
      <c r="D40638" s="16"/>
    </row>
    <row r="40639" spans="4:4">
      <c r="D40639" s="16"/>
    </row>
    <row r="40640" spans="4:4">
      <c r="D40640" s="16"/>
    </row>
    <row r="40641" spans="4:4">
      <c r="D40641" s="16"/>
    </row>
    <row r="40642" spans="4:4">
      <c r="D40642" s="16"/>
    </row>
    <row r="40643" spans="4:4">
      <c r="D40643" s="16"/>
    </row>
    <row r="40644" spans="4:4">
      <c r="D40644" s="16"/>
    </row>
    <row r="40645" spans="4:4">
      <c r="D40645" s="16"/>
    </row>
    <row r="40646" spans="4:4">
      <c r="D40646" s="16"/>
    </row>
    <row r="40647" spans="4:4">
      <c r="D40647" s="16"/>
    </row>
    <row r="40648" spans="4:4">
      <c r="D40648" s="16"/>
    </row>
    <row r="40649" spans="4:4">
      <c r="D40649" s="16"/>
    </row>
    <row r="40650" spans="4:4">
      <c r="D40650" s="16"/>
    </row>
    <row r="40651" spans="4:4">
      <c r="D40651" s="16"/>
    </row>
    <row r="40652" spans="4:4">
      <c r="D40652" s="16"/>
    </row>
    <row r="40653" spans="4:4">
      <c r="D40653" s="16"/>
    </row>
    <row r="40654" spans="4:4">
      <c r="D40654" s="16"/>
    </row>
    <row r="40655" spans="4:4">
      <c r="D40655" s="16"/>
    </row>
    <row r="40656" spans="4:4">
      <c r="D40656" s="16"/>
    </row>
    <row r="40657" spans="4:4">
      <c r="D40657" s="16"/>
    </row>
    <row r="40658" spans="4:4">
      <c r="D40658" s="16"/>
    </row>
    <row r="40659" spans="4:4">
      <c r="D40659" s="16"/>
    </row>
    <row r="40660" spans="4:4">
      <c r="D40660" s="16"/>
    </row>
    <row r="40661" spans="4:4">
      <c r="D40661" s="16"/>
    </row>
    <row r="40662" spans="4:4">
      <c r="D40662" s="16"/>
    </row>
    <row r="40663" spans="4:4">
      <c r="D40663" s="16"/>
    </row>
    <row r="40664" spans="4:4">
      <c r="D40664" s="16"/>
    </row>
    <row r="40665" spans="4:4">
      <c r="D40665" s="16"/>
    </row>
    <row r="40666" spans="4:4">
      <c r="D40666" s="16"/>
    </row>
    <row r="40667" spans="4:4">
      <c r="D40667" s="16"/>
    </row>
    <row r="40668" spans="4:4">
      <c r="D40668" s="16"/>
    </row>
    <row r="40669" spans="4:4">
      <c r="D40669" s="16"/>
    </row>
    <row r="40670" spans="4:4">
      <c r="D40670" s="16"/>
    </row>
    <row r="40671" spans="4:4">
      <c r="D40671" s="16"/>
    </row>
    <row r="40672" spans="4:4">
      <c r="D40672" s="16"/>
    </row>
    <row r="40673" spans="4:4">
      <c r="D40673" s="16"/>
    </row>
    <row r="40674" spans="4:4">
      <c r="D40674" s="16"/>
    </row>
    <row r="40675" spans="4:4">
      <c r="D40675" s="16"/>
    </row>
    <row r="40676" spans="4:4">
      <c r="D40676" s="16"/>
    </row>
    <row r="40677" spans="4:4">
      <c r="D40677" s="16"/>
    </row>
    <row r="40678" spans="4:4">
      <c r="D40678" s="16"/>
    </row>
    <row r="40679" spans="4:4">
      <c r="D40679" s="16"/>
    </row>
    <row r="40680" spans="4:4">
      <c r="D40680" s="16"/>
    </row>
    <row r="40681" spans="4:4">
      <c r="D40681" s="16"/>
    </row>
    <row r="40682" spans="4:4">
      <c r="D40682" s="16"/>
    </row>
    <row r="40683" spans="4:4">
      <c r="D40683" s="16"/>
    </row>
    <row r="40684" spans="4:4">
      <c r="D40684" s="16"/>
    </row>
    <row r="40685" spans="4:4">
      <c r="D40685" s="16"/>
    </row>
    <row r="40686" spans="4:4">
      <c r="D40686" s="16"/>
    </row>
    <row r="40687" spans="4:4">
      <c r="D40687" s="16"/>
    </row>
    <row r="40688" spans="4:4">
      <c r="D40688" s="16"/>
    </row>
    <row r="40689" spans="4:4">
      <c r="D40689" s="16"/>
    </row>
    <row r="40690" spans="4:4">
      <c r="D40690" s="16"/>
    </row>
    <row r="40691" spans="4:4">
      <c r="D40691" s="16"/>
    </row>
    <row r="40692" spans="4:4">
      <c r="D40692" s="16"/>
    </row>
    <row r="40693" spans="4:4">
      <c r="D40693" s="16"/>
    </row>
    <row r="40694" spans="4:4">
      <c r="D40694" s="16"/>
    </row>
    <row r="40695" spans="4:4">
      <c r="D40695" s="16"/>
    </row>
    <row r="40696" spans="4:4">
      <c r="D40696" s="16"/>
    </row>
    <row r="40697" spans="4:4">
      <c r="D40697" s="16"/>
    </row>
    <row r="40698" spans="4:4">
      <c r="D40698" s="16"/>
    </row>
    <row r="40699" spans="4:4">
      <c r="D40699" s="16"/>
    </row>
    <row r="40700" spans="4:4">
      <c r="D40700" s="16"/>
    </row>
    <row r="40701" spans="4:4">
      <c r="D40701" s="16"/>
    </row>
    <row r="40702" spans="4:4">
      <c r="D40702" s="16"/>
    </row>
    <row r="40703" spans="4:4">
      <c r="D40703" s="16"/>
    </row>
    <row r="40704" spans="4:4">
      <c r="D40704" s="16"/>
    </row>
    <row r="40705" spans="4:4">
      <c r="D40705" s="16"/>
    </row>
    <row r="40706" spans="4:4">
      <c r="D40706" s="16"/>
    </row>
    <row r="40707" spans="4:4">
      <c r="D40707" s="16"/>
    </row>
    <row r="40708" spans="4:4">
      <c r="D40708" s="16"/>
    </row>
    <row r="40709" spans="4:4">
      <c r="D40709" s="16"/>
    </row>
    <row r="40710" spans="4:4">
      <c r="D40710" s="16"/>
    </row>
    <row r="40711" spans="4:4">
      <c r="D40711" s="16"/>
    </row>
    <row r="40712" spans="4:4">
      <c r="D40712" s="16"/>
    </row>
    <row r="40713" spans="4:4">
      <c r="D40713" s="16"/>
    </row>
    <row r="40714" spans="4:4">
      <c r="D40714" s="16"/>
    </row>
    <row r="40715" spans="4:4">
      <c r="D40715" s="16"/>
    </row>
    <row r="40716" spans="4:4">
      <c r="D40716" s="16"/>
    </row>
    <row r="40717" spans="4:4">
      <c r="D40717" s="16"/>
    </row>
    <row r="40718" spans="4:4">
      <c r="D40718" s="16"/>
    </row>
    <row r="40719" spans="4:4">
      <c r="D40719" s="16"/>
    </row>
    <row r="40720" spans="4:4">
      <c r="D40720" s="16"/>
    </row>
    <row r="40721" spans="4:4">
      <c r="D40721" s="16"/>
    </row>
    <row r="40722" spans="4:4">
      <c r="D40722" s="16"/>
    </row>
    <row r="40723" spans="4:4">
      <c r="D40723" s="16"/>
    </row>
    <row r="40724" spans="4:4">
      <c r="D40724" s="16"/>
    </row>
    <row r="40725" spans="4:4">
      <c r="D40725" s="16"/>
    </row>
    <row r="40726" spans="4:4">
      <c r="D40726" s="16"/>
    </row>
    <row r="40727" spans="4:4">
      <c r="D40727" s="16"/>
    </row>
    <row r="40728" spans="4:4">
      <c r="D40728" s="16"/>
    </row>
    <row r="40729" spans="4:4">
      <c r="D40729" s="16"/>
    </row>
    <row r="40730" spans="4:4">
      <c r="D40730" s="16"/>
    </row>
    <row r="40731" spans="4:4">
      <c r="D40731" s="16"/>
    </row>
    <row r="40732" spans="4:4">
      <c r="D40732" s="16"/>
    </row>
    <row r="40733" spans="4:4">
      <c r="D40733" s="16"/>
    </row>
    <row r="40734" spans="4:4">
      <c r="D40734" s="16"/>
    </row>
    <row r="40735" spans="4:4">
      <c r="D40735" s="16"/>
    </row>
    <row r="40736" spans="4:4">
      <c r="D40736" s="16"/>
    </row>
    <row r="40737" spans="4:4">
      <c r="D40737" s="16"/>
    </row>
    <row r="40738" spans="4:4">
      <c r="D40738" s="16"/>
    </row>
    <row r="40739" spans="4:4">
      <c r="D40739" s="16"/>
    </row>
    <row r="40740" spans="4:4">
      <c r="D40740" s="16"/>
    </row>
    <row r="40741" spans="4:4">
      <c r="D40741" s="16"/>
    </row>
    <row r="40742" spans="4:4">
      <c r="D40742" s="16"/>
    </row>
    <row r="40743" spans="4:4">
      <c r="D40743" s="16"/>
    </row>
    <row r="40744" spans="4:4">
      <c r="D40744" s="16"/>
    </row>
    <row r="40745" spans="4:4">
      <c r="D40745" s="16"/>
    </row>
    <row r="40746" spans="4:4">
      <c r="D40746" s="16"/>
    </row>
    <row r="40747" spans="4:4">
      <c r="D40747" s="16"/>
    </row>
    <row r="40748" spans="4:4">
      <c r="D40748" s="16"/>
    </row>
    <row r="40749" spans="4:4">
      <c r="D40749" s="16"/>
    </row>
    <row r="40750" spans="4:4">
      <c r="D40750" s="16"/>
    </row>
    <row r="40751" spans="4:4">
      <c r="D40751" s="16"/>
    </row>
    <row r="40752" spans="4:4">
      <c r="D40752" s="16"/>
    </row>
    <row r="40753" spans="4:4">
      <c r="D40753" s="16"/>
    </row>
    <row r="40754" spans="4:4">
      <c r="D40754" s="16"/>
    </row>
    <row r="40755" spans="4:4">
      <c r="D40755" s="16"/>
    </row>
    <row r="40756" spans="4:4">
      <c r="D40756" s="16"/>
    </row>
    <row r="40757" spans="4:4">
      <c r="D40757" s="16"/>
    </row>
    <row r="40758" spans="4:4">
      <c r="D40758" s="16"/>
    </row>
    <row r="40759" spans="4:4">
      <c r="D40759" s="16"/>
    </row>
    <row r="40760" spans="4:4">
      <c r="D40760" s="16"/>
    </row>
    <row r="40761" spans="4:4">
      <c r="D40761" s="16"/>
    </row>
    <row r="40762" spans="4:4">
      <c r="D40762" s="16"/>
    </row>
    <row r="40763" spans="4:4">
      <c r="D40763" s="16"/>
    </row>
    <row r="40764" spans="4:4">
      <c r="D40764" s="16"/>
    </row>
    <row r="40765" spans="4:4">
      <c r="D40765" s="16"/>
    </row>
    <row r="40766" spans="4:4">
      <c r="D40766" s="16"/>
    </row>
    <row r="40767" spans="4:4">
      <c r="D40767" s="16"/>
    </row>
    <row r="40768" spans="4:4">
      <c r="D40768" s="16"/>
    </row>
    <row r="40769" spans="4:4">
      <c r="D40769" s="16"/>
    </row>
    <row r="40770" spans="4:4">
      <c r="D40770" s="16"/>
    </row>
    <row r="40771" spans="4:4">
      <c r="D40771" s="16"/>
    </row>
    <row r="40772" spans="4:4">
      <c r="D40772" s="16"/>
    </row>
    <row r="40773" spans="4:4">
      <c r="D40773" s="16"/>
    </row>
    <row r="40774" spans="4:4">
      <c r="D40774" s="16"/>
    </row>
    <row r="40775" spans="4:4">
      <c r="D40775" s="16"/>
    </row>
    <row r="40776" spans="4:4">
      <c r="D40776" s="16"/>
    </row>
    <row r="40777" spans="4:4">
      <c r="D40777" s="16"/>
    </row>
    <row r="40778" spans="4:4">
      <c r="D40778" s="16"/>
    </row>
    <row r="40779" spans="4:4">
      <c r="D40779" s="16"/>
    </row>
    <row r="40780" spans="4:4">
      <c r="D40780" s="16"/>
    </row>
    <row r="40781" spans="4:4">
      <c r="D40781" s="16"/>
    </row>
    <row r="40782" spans="4:4">
      <c r="D40782" s="16"/>
    </row>
    <row r="40783" spans="4:4">
      <c r="D40783" s="16"/>
    </row>
    <row r="40784" spans="4:4">
      <c r="D40784" s="16"/>
    </row>
    <row r="40785" spans="4:4">
      <c r="D40785" s="16"/>
    </row>
    <row r="40786" spans="4:4">
      <c r="D40786" s="16"/>
    </row>
    <row r="40787" spans="4:4">
      <c r="D40787" s="16"/>
    </row>
    <row r="40788" spans="4:4">
      <c r="D40788" s="16"/>
    </row>
    <row r="40789" spans="4:4">
      <c r="D40789" s="16"/>
    </row>
    <row r="40790" spans="4:4">
      <c r="D40790" s="16"/>
    </row>
    <row r="40791" spans="4:4">
      <c r="D40791" s="16"/>
    </row>
    <row r="40792" spans="4:4">
      <c r="D40792" s="16"/>
    </row>
    <row r="40793" spans="4:4">
      <c r="D40793" s="16"/>
    </row>
    <row r="40794" spans="4:4">
      <c r="D40794" s="16"/>
    </row>
    <row r="40795" spans="4:4">
      <c r="D40795" s="16"/>
    </row>
    <row r="40796" spans="4:4">
      <c r="D40796" s="16"/>
    </row>
    <row r="40797" spans="4:4">
      <c r="D40797" s="16"/>
    </row>
    <row r="40798" spans="4:4">
      <c r="D40798" s="16"/>
    </row>
    <row r="40799" spans="4:4">
      <c r="D40799" s="16"/>
    </row>
    <row r="40800" spans="4:4">
      <c r="D40800" s="16"/>
    </row>
    <row r="40801" spans="4:4">
      <c r="D40801" s="16"/>
    </row>
    <row r="40802" spans="4:4">
      <c r="D40802" s="16"/>
    </row>
    <row r="40803" spans="4:4">
      <c r="D40803" s="16"/>
    </row>
    <row r="40804" spans="4:4">
      <c r="D40804" s="16"/>
    </row>
    <row r="40805" spans="4:4">
      <c r="D40805" s="16"/>
    </row>
    <row r="40806" spans="4:4">
      <c r="D40806" s="16"/>
    </row>
    <row r="40807" spans="4:4">
      <c r="D40807" s="16"/>
    </row>
    <row r="40808" spans="4:4">
      <c r="D40808" s="16"/>
    </row>
    <row r="40809" spans="4:4">
      <c r="D40809" s="16"/>
    </row>
    <row r="40810" spans="4:4">
      <c r="D40810" s="16"/>
    </row>
    <row r="40811" spans="4:4">
      <c r="D40811" s="16"/>
    </row>
    <row r="40812" spans="4:4">
      <c r="D40812" s="16"/>
    </row>
    <row r="40813" spans="4:4">
      <c r="D40813" s="16"/>
    </row>
    <row r="40814" spans="4:4">
      <c r="D40814" s="16"/>
    </row>
    <row r="40815" spans="4:4">
      <c r="D40815" s="16"/>
    </row>
    <row r="40816" spans="4:4">
      <c r="D40816" s="16"/>
    </row>
    <row r="40817" spans="4:4">
      <c r="D40817" s="16"/>
    </row>
    <row r="40818" spans="4:4">
      <c r="D40818" s="16"/>
    </row>
    <row r="40819" spans="4:4">
      <c r="D40819" s="16"/>
    </row>
    <row r="40820" spans="4:4">
      <c r="D40820" s="16"/>
    </row>
    <row r="40821" spans="4:4">
      <c r="D40821" s="16"/>
    </row>
    <row r="40822" spans="4:4">
      <c r="D40822" s="16"/>
    </row>
    <row r="40823" spans="4:4">
      <c r="D40823" s="16"/>
    </row>
    <row r="40824" spans="4:4">
      <c r="D40824" s="16"/>
    </row>
    <row r="40825" spans="4:4">
      <c r="D40825" s="16"/>
    </row>
    <row r="40826" spans="4:4">
      <c r="D40826" s="16"/>
    </row>
    <row r="40827" spans="4:4">
      <c r="D40827" s="16"/>
    </row>
    <row r="40828" spans="4:4">
      <c r="D40828" s="16"/>
    </row>
    <row r="40829" spans="4:4">
      <c r="D40829" s="16"/>
    </row>
    <row r="40830" spans="4:4">
      <c r="D40830" s="16"/>
    </row>
    <row r="40831" spans="4:4">
      <c r="D40831" s="16"/>
    </row>
    <row r="40832" spans="4:4">
      <c r="D40832" s="16"/>
    </row>
    <row r="40833" spans="4:4">
      <c r="D40833" s="16"/>
    </row>
    <row r="40834" spans="4:4">
      <c r="D40834" s="16"/>
    </row>
    <row r="40835" spans="4:4">
      <c r="D40835" s="16"/>
    </row>
    <row r="40836" spans="4:4">
      <c r="D40836" s="16"/>
    </row>
    <row r="40837" spans="4:4">
      <c r="D40837" s="16"/>
    </row>
    <row r="40838" spans="4:4">
      <c r="D40838" s="16"/>
    </row>
    <row r="40839" spans="4:4">
      <c r="D40839" s="16"/>
    </row>
    <row r="40840" spans="4:4">
      <c r="D40840" s="16"/>
    </row>
    <row r="40841" spans="4:4">
      <c r="D40841" s="16"/>
    </row>
    <row r="40842" spans="4:4">
      <c r="D40842" s="16"/>
    </row>
    <row r="40843" spans="4:4">
      <c r="D40843" s="16"/>
    </row>
    <row r="40844" spans="4:4">
      <c r="D40844" s="16"/>
    </row>
    <row r="40845" spans="4:4">
      <c r="D40845" s="16"/>
    </row>
    <row r="40846" spans="4:4">
      <c r="D40846" s="16"/>
    </row>
    <row r="40847" spans="4:4">
      <c r="D40847" s="16"/>
    </row>
    <row r="40848" spans="4:4">
      <c r="D40848" s="16"/>
    </row>
    <row r="40849" spans="4:4">
      <c r="D40849" s="16"/>
    </row>
    <row r="40850" spans="4:4">
      <c r="D40850" s="16"/>
    </row>
    <row r="40851" spans="4:4">
      <c r="D40851" s="16"/>
    </row>
    <row r="40852" spans="4:4">
      <c r="D40852" s="16"/>
    </row>
    <row r="40853" spans="4:4">
      <c r="D40853" s="16"/>
    </row>
    <row r="40854" spans="4:4">
      <c r="D40854" s="16"/>
    </row>
    <row r="40855" spans="4:4">
      <c r="D40855" s="16"/>
    </row>
    <row r="40856" spans="4:4">
      <c r="D40856" s="16"/>
    </row>
    <row r="40857" spans="4:4">
      <c r="D40857" s="16"/>
    </row>
    <row r="40858" spans="4:4">
      <c r="D40858" s="16"/>
    </row>
    <row r="40859" spans="4:4">
      <c r="D40859" s="16"/>
    </row>
    <row r="40860" spans="4:4">
      <c r="D40860" s="16"/>
    </row>
    <row r="40861" spans="4:4">
      <c r="D40861" s="16"/>
    </row>
    <row r="40862" spans="4:4">
      <c r="D40862" s="16"/>
    </row>
    <row r="40863" spans="4:4">
      <c r="D40863" s="16"/>
    </row>
    <row r="40864" spans="4:4">
      <c r="D40864" s="16"/>
    </row>
    <row r="40865" spans="4:4">
      <c r="D40865" s="16"/>
    </row>
    <row r="40866" spans="4:4">
      <c r="D40866" s="16"/>
    </row>
    <row r="40867" spans="4:4">
      <c r="D40867" s="16"/>
    </row>
    <row r="40868" spans="4:4">
      <c r="D40868" s="16"/>
    </row>
    <row r="40869" spans="4:4">
      <c r="D40869" s="16"/>
    </row>
    <row r="40870" spans="4:4">
      <c r="D40870" s="16"/>
    </row>
    <row r="40871" spans="4:4">
      <c r="D40871" s="16"/>
    </row>
    <row r="40872" spans="4:4">
      <c r="D40872" s="16"/>
    </row>
    <row r="40873" spans="4:4">
      <c r="D40873" s="16"/>
    </row>
    <row r="40874" spans="4:4">
      <c r="D40874" s="16"/>
    </row>
    <row r="40875" spans="4:4">
      <c r="D40875" s="16"/>
    </row>
    <row r="40876" spans="4:4">
      <c r="D40876" s="16"/>
    </row>
    <row r="40877" spans="4:4">
      <c r="D40877" s="16"/>
    </row>
    <row r="40878" spans="4:4">
      <c r="D40878" s="16"/>
    </row>
    <row r="40879" spans="4:4">
      <c r="D40879" s="16"/>
    </row>
    <row r="40880" spans="4:4">
      <c r="D40880" s="16"/>
    </row>
    <row r="40881" spans="4:4">
      <c r="D40881" s="16"/>
    </row>
    <row r="40882" spans="4:4">
      <c r="D40882" s="16"/>
    </row>
    <row r="40883" spans="4:4">
      <c r="D40883" s="16"/>
    </row>
    <row r="40884" spans="4:4">
      <c r="D40884" s="16"/>
    </row>
    <row r="40885" spans="4:4">
      <c r="D40885" s="16"/>
    </row>
    <row r="40886" spans="4:4">
      <c r="D40886" s="16"/>
    </row>
    <row r="40887" spans="4:4">
      <c r="D40887" s="16"/>
    </row>
    <row r="40888" spans="4:4">
      <c r="D40888" s="16"/>
    </row>
    <row r="40889" spans="4:4">
      <c r="D40889" s="16"/>
    </row>
    <row r="40890" spans="4:4">
      <c r="D40890" s="16"/>
    </row>
    <row r="40891" spans="4:4">
      <c r="D40891" s="16"/>
    </row>
    <row r="40892" spans="4:4">
      <c r="D40892" s="16"/>
    </row>
    <row r="40893" spans="4:4">
      <c r="D40893" s="16"/>
    </row>
    <row r="40894" spans="4:4">
      <c r="D40894" s="16"/>
    </row>
    <row r="40895" spans="4:4">
      <c r="D40895" s="16"/>
    </row>
    <row r="40896" spans="4:4">
      <c r="D40896" s="16"/>
    </row>
    <row r="40897" spans="4:4">
      <c r="D40897" s="16"/>
    </row>
    <row r="40898" spans="4:4">
      <c r="D40898" s="16"/>
    </row>
    <row r="40899" spans="4:4">
      <c r="D40899" s="16"/>
    </row>
    <row r="40900" spans="4:4">
      <c r="D40900" s="16"/>
    </row>
    <row r="40901" spans="4:4">
      <c r="D40901" s="16"/>
    </row>
    <row r="40902" spans="4:4">
      <c r="D40902" s="16"/>
    </row>
    <row r="40903" spans="4:4">
      <c r="D40903" s="16"/>
    </row>
    <row r="40904" spans="4:4">
      <c r="D40904" s="16"/>
    </row>
    <row r="40905" spans="4:4">
      <c r="D40905" s="16"/>
    </row>
    <row r="40906" spans="4:4">
      <c r="D40906" s="16"/>
    </row>
    <row r="40907" spans="4:4">
      <c r="D40907" s="16"/>
    </row>
    <row r="40908" spans="4:4">
      <c r="D40908" s="16"/>
    </row>
    <row r="40909" spans="4:4">
      <c r="D40909" s="16"/>
    </row>
    <row r="40910" spans="4:4">
      <c r="D40910" s="16"/>
    </row>
    <row r="40911" spans="4:4">
      <c r="D40911" s="16"/>
    </row>
    <row r="40912" spans="4:4">
      <c r="D40912" s="16"/>
    </row>
    <row r="40913" spans="4:4">
      <c r="D40913" s="16"/>
    </row>
    <row r="40914" spans="4:4">
      <c r="D40914" s="16"/>
    </row>
    <row r="40915" spans="4:4">
      <c r="D40915" s="16"/>
    </row>
    <row r="40916" spans="4:4">
      <c r="D40916" s="16"/>
    </row>
    <row r="40917" spans="4:4">
      <c r="D40917" s="16"/>
    </row>
    <row r="40918" spans="4:4">
      <c r="D40918" s="16"/>
    </row>
    <row r="40919" spans="4:4">
      <c r="D40919" s="16"/>
    </row>
    <row r="40920" spans="4:4">
      <c r="D40920" s="16"/>
    </row>
    <row r="40921" spans="4:4">
      <c r="D40921" s="16"/>
    </row>
    <row r="40922" spans="4:4">
      <c r="D40922" s="16"/>
    </row>
    <row r="40923" spans="4:4">
      <c r="D40923" s="16"/>
    </row>
    <row r="40924" spans="4:4">
      <c r="D40924" s="16"/>
    </row>
    <row r="40925" spans="4:4">
      <c r="D40925" s="16"/>
    </row>
    <row r="40926" spans="4:4">
      <c r="D40926" s="16"/>
    </row>
    <row r="40927" spans="4:4">
      <c r="D40927" s="16"/>
    </row>
    <row r="40928" spans="4:4">
      <c r="D40928" s="16"/>
    </row>
    <row r="40929" spans="4:4">
      <c r="D40929" s="16"/>
    </row>
    <row r="40930" spans="4:4">
      <c r="D40930" s="16"/>
    </row>
    <row r="40931" spans="4:4">
      <c r="D40931" s="16"/>
    </row>
    <row r="40932" spans="4:4">
      <c r="D40932" s="16"/>
    </row>
    <row r="40933" spans="4:4">
      <c r="D40933" s="16"/>
    </row>
    <row r="40934" spans="4:4">
      <c r="D40934" s="16"/>
    </row>
    <row r="40935" spans="4:4">
      <c r="D40935" s="16"/>
    </row>
    <row r="40936" spans="4:4">
      <c r="D40936" s="16"/>
    </row>
    <row r="40937" spans="4:4">
      <c r="D40937" s="16"/>
    </row>
    <row r="40938" spans="4:4">
      <c r="D40938" s="16"/>
    </row>
    <row r="40939" spans="4:4">
      <c r="D40939" s="16"/>
    </row>
    <row r="40940" spans="4:4">
      <c r="D40940" s="16"/>
    </row>
    <row r="40941" spans="4:4">
      <c r="D40941" s="16"/>
    </row>
    <row r="40942" spans="4:4">
      <c r="D40942" s="16"/>
    </row>
    <row r="40943" spans="4:4">
      <c r="D40943" s="16"/>
    </row>
    <row r="40944" spans="4:4">
      <c r="D40944" s="16"/>
    </row>
    <row r="40945" spans="4:4">
      <c r="D40945" s="16"/>
    </row>
    <row r="40946" spans="4:4">
      <c r="D40946" s="16"/>
    </row>
    <row r="40947" spans="4:4">
      <c r="D40947" s="16"/>
    </row>
    <row r="40948" spans="4:4">
      <c r="D40948" s="16"/>
    </row>
    <row r="40949" spans="4:4">
      <c r="D40949" s="16"/>
    </row>
    <row r="40950" spans="4:4">
      <c r="D40950" s="16"/>
    </row>
    <row r="40951" spans="4:4">
      <c r="D40951" s="16"/>
    </row>
    <row r="40952" spans="4:4">
      <c r="D40952" s="16"/>
    </row>
    <row r="40953" spans="4:4">
      <c r="D40953" s="16"/>
    </row>
    <row r="40954" spans="4:4">
      <c r="D40954" s="16"/>
    </row>
    <row r="40955" spans="4:4">
      <c r="D40955" s="16"/>
    </row>
    <row r="40956" spans="4:4">
      <c r="D40956" s="16"/>
    </row>
    <row r="40957" spans="4:4">
      <c r="D40957" s="16"/>
    </row>
    <row r="40958" spans="4:4">
      <c r="D40958" s="16"/>
    </row>
    <row r="40959" spans="4:4">
      <c r="D40959" s="16"/>
    </row>
    <row r="40960" spans="4:4">
      <c r="D40960" s="16"/>
    </row>
    <row r="40961" spans="4:4">
      <c r="D40961" s="16"/>
    </row>
    <row r="40962" spans="4:4">
      <c r="D40962" s="16"/>
    </row>
    <row r="40963" spans="4:4">
      <c r="D40963" s="16"/>
    </row>
    <row r="40964" spans="4:4">
      <c r="D40964" s="16"/>
    </row>
    <row r="40965" spans="4:4">
      <c r="D40965" s="16"/>
    </row>
    <row r="40966" spans="4:4">
      <c r="D40966" s="16"/>
    </row>
    <row r="40967" spans="4:4">
      <c r="D40967" s="16"/>
    </row>
    <row r="40968" spans="4:4">
      <c r="D40968" s="16"/>
    </row>
    <row r="40969" spans="4:4">
      <c r="D40969" s="16"/>
    </row>
    <row r="40970" spans="4:4">
      <c r="D40970" s="16"/>
    </row>
    <row r="40971" spans="4:4">
      <c r="D40971" s="16"/>
    </row>
    <row r="40972" spans="4:4">
      <c r="D40972" s="16"/>
    </row>
    <row r="40973" spans="4:4">
      <c r="D40973" s="16"/>
    </row>
    <row r="40974" spans="4:4">
      <c r="D40974" s="16"/>
    </row>
    <row r="40975" spans="4:4">
      <c r="D40975" s="16"/>
    </row>
    <row r="40976" spans="4:4">
      <c r="D40976" s="16"/>
    </row>
    <row r="40977" spans="4:4">
      <c r="D40977" s="16"/>
    </row>
    <row r="40978" spans="4:4">
      <c r="D40978" s="16"/>
    </row>
    <row r="40979" spans="4:4">
      <c r="D40979" s="16"/>
    </row>
    <row r="40980" spans="4:4">
      <c r="D40980" s="16"/>
    </row>
    <row r="40981" spans="4:4">
      <c r="D40981" s="16"/>
    </row>
    <row r="40982" spans="4:4">
      <c r="D40982" s="16"/>
    </row>
    <row r="40983" spans="4:4">
      <c r="D40983" s="16"/>
    </row>
    <row r="40984" spans="4:4">
      <c r="D40984" s="16"/>
    </row>
    <row r="40985" spans="4:4">
      <c r="D40985" s="16"/>
    </row>
    <row r="40986" spans="4:4">
      <c r="D40986" s="16"/>
    </row>
    <row r="40987" spans="4:4">
      <c r="D40987" s="16"/>
    </row>
    <row r="40988" spans="4:4">
      <c r="D40988" s="16"/>
    </row>
    <row r="40989" spans="4:4">
      <c r="D40989" s="16"/>
    </row>
    <row r="40990" spans="4:4">
      <c r="D40990" s="16"/>
    </row>
    <row r="40991" spans="4:4">
      <c r="D40991" s="16"/>
    </row>
    <row r="40992" spans="4:4">
      <c r="D40992" s="16"/>
    </row>
    <row r="40993" spans="4:4">
      <c r="D40993" s="16"/>
    </row>
    <row r="40994" spans="4:4">
      <c r="D40994" s="16"/>
    </row>
    <row r="40995" spans="4:4">
      <c r="D40995" s="16"/>
    </row>
    <row r="40996" spans="4:4">
      <c r="D40996" s="16"/>
    </row>
    <row r="40997" spans="4:4">
      <c r="D40997" s="16"/>
    </row>
    <row r="40998" spans="4:4">
      <c r="D40998" s="16"/>
    </row>
    <row r="40999" spans="4:4">
      <c r="D40999" s="16"/>
    </row>
    <row r="41000" spans="4:4">
      <c r="D41000" s="16"/>
    </row>
    <row r="41001" spans="4:4">
      <c r="D41001" s="16"/>
    </row>
    <row r="41002" spans="4:4">
      <c r="D41002" s="16"/>
    </row>
    <row r="41003" spans="4:4">
      <c r="D41003" s="16"/>
    </row>
    <row r="41004" spans="4:4">
      <c r="D41004" s="16"/>
    </row>
    <row r="41005" spans="4:4">
      <c r="D41005" s="16"/>
    </row>
    <row r="41006" spans="4:4">
      <c r="D41006" s="16"/>
    </row>
    <row r="41007" spans="4:4">
      <c r="D41007" s="16"/>
    </row>
    <row r="41008" spans="4:4">
      <c r="D41008" s="16"/>
    </row>
    <row r="41009" spans="4:4">
      <c r="D41009" s="16"/>
    </row>
    <row r="41010" spans="4:4">
      <c r="D41010" s="16"/>
    </row>
    <row r="41011" spans="4:4">
      <c r="D41011" s="16"/>
    </row>
    <row r="41012" spans="4:4">
      <c r="D41012" s="16"/>
    </row>
    <row r="41013" spans="4:4">
      <c r="D41013" s="16"/>
    </row>
    <row r="41014" spans="4:4">
      <c r="D41014" s="16"/>
    </row>
    <row r="41015" spans="4:4">
      <c r="D41015" s="16"/>
    </row>
    <row r="41016" spans="4:4">
      <c r="D41016" s="16"/>
    </row>
    <row r="41017" spans="4:4">
      <c r="D41017" s="16"/>
    </row>
    <row r="41018" spans="4:4">
      <c r="D41018" s="16"/>
    </row>
    <row r="41019" spans="4:4">
      <c r="D41019" s="16"/>
    </row>
    <row r="41020" spans="4:4">
      <c r="D41020" s="16"/>
    </row>
    <row r="41021" spans="4:4">
      <c r="D41021" s="16"/>
    </row>
    <row r="41022" spans="4:4">
      <c r="D41022" s="16"/>
    </row>
    <row r="41023" spans="4:4">
      <c r="D41023" s="16"/>
    </row>
    <row r="41024" spans="4:4">
      <c r="D41024" s="16"/>
    </row>
    <row r="41025" spans="4:4">
      <c r="D41025" s="16"/>
    </row>
    <row r="41026" spans="4:4">
      <c r="D41026" s="16"/>
    </row>
    <row r="41027" spans="4:4">
      <c r="D41027" s="16"/>
    </row>
    <row r="41028" spans="4:4">
      <c r="D41028" s="16"/>
    </row>
    <row r="41029" spans="4:4">
      <c r="D41029" s="16"/>
    </row>
    <row r="41030" spans="4:4">
      <c r="D41030" s="16"/>
    </row>
    <row r="41031" spans="4:4">
      <c r="D41031" s="16"/>
    </row>
    <row r="41032" spans="4:4">
      <c r="D41032" s="16"/>
    </row>
    <row r="41033" spans="4:4">
      <c r="D41033" s="16"/>
    </row>
    <row r="41034" spans="4:4">
      <c r="D41034" s="16"/>
    </row>
    <row r="41035" spans="4:4">
      <c r="D41035" s="16"/>
    </row>
    <row r="41036" spans="4:4">
      <c r="D41036" s="16"/>
    </row>
    <row r="41037" spans="4:4">
      <c r="D41037" s="16"/>
    </row>
    <row r="41038" spans="4:4">
      <c r="D41038" s="16"/>
    </row>
    <row r="41039" spans="4:4">
      <c r="D41039" s="16"/>
    </row>
    <row r="41040" spans="4:4">
      <c r="D41040" s="16"/>
    </row>
    <row r="41041" spans="4:4">
      <c r="D41041" s="16"/>
    </row>
    <row r="41042" spans="4:4">
      <c r="D41042" s="16"/>
    </row>
    <row r="41043" spans="4:4">
      <c r="D41043" s="16"/>
    </row>
    <row r="41044" spans="4:4">
      <c r="D41044" s="16"/>
    </row>
    <row r="41045" spans="4:4">
      <c r="D41045" s="16"/>
    </row>
    <row r="41046" spans="4:4">
      <c r="D41046" s="16"/>
    </row>
    <row r="41047" spans="4:4">
      <c r="D41047" s="16"/>
    </row>
    <row r="41048" spans="4:4">
      <c r="D41048" s="16"/>
    </row>
    <row r="41049" spans="4:4">
      <c r="D41049" s="16"/>
    </row>
    <row r="41050" spans="4:4">
      <c r="D41050" s="16"/>
    </row>
    <row r="41051" spans="4:4">
      <c r="D41051" s="16"/>
    </row>
    <row r="41052" spans="4:4">
      <c r="D41052" s="16"/>
    </row>
    <row r="41053" spans="4:4">
      <c r="D41053" s="16"/>
    </row>
    <row r="41054" spans="4:4">
      <c r="D41054" s="16"/>
    </row>
    <row r="41055" spans="4:4">
      <c r="D41055" s="16"/>
    </row>
    <row r="41056" spans="4:4">
      <c r="D41056" s="16"/>
    </row>
    <row r="41057" spans="4:4">
      <c r="D41057" s="16"/>
    </row>
    <row r="41058" spans="4:4">
      <c r="D41058" s="16"/>
    </row>
    <row r="41059" spans="4:4">
      <c r="D41059" s="16"/>
    </row>
    <row r="41060" spans="4:4">
      <c r="D41060" s="16"/>
    </row>
    <row r="41061" spans="4:4">
      <c r="D41061" s="16"/>
    </row>
    <row r="41062" spans="4:4">
      <c r="D41062" s="16"/>
    </row>
    <row r="41063" spans="4:4">
      <c r="D41063" s="16"/>
    </row>
    <row r="41064" spans="4:4">
      <c r="D41064" s="16"/>
    </row>
    <row r="41065" spans="4:4">
      <c r="D41065" s="16"/>
    </row>
    <row r="41066" spans="4:4">
      <c r="D41066" s="16"/>
    </row>
    <row r="41067" spans="4:4">
      <c r="D41067" s="16"/>
    </row>
    <row r="41068" spans="4:4">
      <c r="D41068" s="16"/>
    </row>
    <row r="41069" spans="4:4">
      <c r="D41069" s="16"/>
    </row>
    <row r="41070" spans="4:4">
      <c r="D41070" s="16"/>
    </row>
    <row r="41071" spans="4:4">
      <c r="D41071" s="16"/>
    </row>
    <row r="41072" spans="4:4">
      <c r="D41072" s="16"/>
    </row>
    <row r="41073" spans="4:4">
      <c r="D41073" s="16"/>
    </row>
    <row r="41074" spans="4:4">
      <c r="D41074" s="16"/>
    </row>
    <row r="41075" spans="4:4">
      <c r="D41075" s="16"/>
    </row>
    <row r="41076" spans="4:4">
      <c r="D41076" s="16"/>
    </row>
    <row r="41077" spans="4:4">
      <c r="D41077" s="16"/>
    </row>
    <row r="41078" spans="4:4">
      <c r="D41078" s="16"/>
    </row>
    <row r="41079" spans="4:4">
      <c r="D41079" s="16"/>
    </row>
    <row r="41080" spans="4:4">
      <c r="D41080" s="16"/>
    </row>
    <row r="41081" spans="4:4">
      <c r="D41081" s="16"/>
    </row>
    <row r="41082" spans="4:4">
      <c r="D41082" s="16"/>
    </row>
    <row r="41083" spans="4:4">
      <c r="D41083" s="16"/>
    </row>
    <row r="41084" spans="4:4">
      <c r="D41084" s="16"/>
    </row>
    <row r="41085" spans="4:4">
      <c r="D41085" s="16"/>
    </row>
    <row r="41086" spans="4:4">
      <c r="D41086" s="16"/>
    </row>
    <row r="41087" spans="4:4">
      <c r="D41087" s="16"/>
    </row>
    <row r="41088" spans="4:4">
      <c r="D41088" s="16"/>
    </row>
    <row r="41089" spans="4:4">
      <c r="D41089" s="16"/>
    </row>
    <row r="41090" spans="4:4">
      <c r="D41090" s="16"/>
    </row>
    <row r="41091" spans="4:4">
      <c r="D41091" s="16"/>
    </row>
    <row r="41092" spans="4:4">
      <c r="D41092" s="16"/>
    </row>
    <row r="41093" spans="4:4">
      <c r="D41093" s="16"/>
    </row>
    <row r="41094" spans="4:4">
      <c r="D41094" s="16"/>
    </row>
    <row r="41095" spans="4:4">
      <c r="D41095" s="16"/>
    </row>
    <row r="41096" spans="4:4">
      <c r="D41096" s="16"/>
    </row>
    <row r="41097" spans="4:4">
      <c r="D41097" s="16"/>
    </row>
    <row r="41098" spans="4:4">
      <c r="D41098" s="16"/>
    </row>
    <row r="41099" spans="4:4">
      <c r="D41099" s="16"/>
    </row>
    <row r="41100" spans="4:4">
      <c r="D41100" s="16"/>
    </row>
    <row r="41101" spans="4:4">
      <c r="D41101" s="16"/>
    </row>
    <row r="41102" spans="4:4">
      <c r="D41102" s="16"/>
    </row>
    <row r="41103" spans="4:4">
      <c r="D41103" s="16"/>
    </row>
    <row r="41104" spans="4:4">
      <c r="D41104" s="16"/>
    </row>
    <row r="41105" spans="4:4">
      <c r="D41105" s="16"/>
    </row>
    <row r="41106" spans="4:4">
      <c r="D41106" s="16"/>
    </row>
    <row r="41107" spans="4:4">
      <c r="D41107" s="16"/>
    </row>
    <row r="41108" spans="4:4">
      <c r="D41108" s="16"/>
    </row>
    <row r="41109" spans="4:4">
      <c r="D41109" s="16"/>
    </row>
    <row r="41110" spans="4:4">
      <c r="D41110" s="16"/>
    </row>
    <row r="41111" spans="4:4">
      <c r="D41111" s="16"/>
    </row>
    <row r="41112" spans="4:4">
      <c r="D41112" s="16"/>
    </row>
    <row r="41113" spans="4:4">
      <c r="D41113" s="16"/>
    </row>
    <row r="41114" spans="4:4">
      <c r="D41114" s="16"/>
    </row>
    <row r="41115" spans="4:4">
      <c r="D41115" s="16"/>
    </row>
    <row r="41116" spans="4:4">
      <c r="D41116" s="16"/>
    </row>
    <row r="41117" spans="4:4">
      <c r="D41117" s="16"/>
    </row>
    <row r="41118" spans="4:4">
      <c r="D41118" s="16"/>
    </row>
    <row r="41119" spans="4:4">
      <c r="D41119" s="16"/>
    </row>
    <row r="41120" spans="4:4">
      <c r="D41120" s="16"/>
    </row>
    <row r="41121" spans="4:4">
      <c r="D41121" s="16"/>
    </row>
    <row r="41122" spans="4:4">
      <c r="D41122" s="16"/>
    </row>
    <row r="41123" spans="4:4">
      <c r="D41123" s="16"/>
    </row>
    <row r="41124" spans="4:4">
      <c r="D41124" s="16"/>
    </row>
    <row r="41125" spans="4:4">
      <c r="D41125" s="16"/>
    </row>
    <row r="41126" spans="4:4">
      <c r="D41126" s="16"/>
    </row>
    <row r="41127" spans="4:4">
      <c r="D41127" s="16"/>
    </row>
    <row r="41128" spans="4:4">
      <c r="D41128" s="16"/>
    </row>
    <row r="41129" spans="4:4">
      <c r="D41129" s="16"/>
    </row>
    <row r="41130" spans="4:4">
      <c r="D41130" s="16"/>
    </row>
    <row r="41131" spans="4:4">
      <c r="D41131" s="16"/>
    </row>
    <row r="41132" spans="4:4">
      <c r="D41132" s="16"/>
    </row>
    <row r="41133" spans="4:4">
      <c r="D41133" s="16"/>
    </row>
    <row r="41134" spans="4:4">
      <c r="D41134" s="16"/>
    </row>
    <row r="41135" spans="4:4">
      <c r="D41135" s="16"/>
    </row>
    <row r="41136" spans="4:4">
      <c r="D41136" s="16"/>
    </row>
    <row r="41137" spans="4:4">
      <c r="D41137" s="16"/>
    </row>
    <row r="41138" spans="4:4">
      <c r="D41138" s="16"/>
    </row>
    <row r="41139" spans="4:4">
      <c r="D41139" s="16"/>
    </row>
    <row r="41140" spans="4:4">
      <c r="D41140" s="16"/>
    </row>
    <row r="41141" spans="4:4">
      <c r="D41141" s="16"/>
    </row>
    <row r="41142" spans="4:4">
      <c r="D41142" s="16"/>
    </row>
    <row r="41143" spans="4:4">
      <c r="D41143" s="16"/>
    </row>
    <row r="41144" spans="4:4">
      <c r="D41144" s="16"/>
    </row>
    <row r="41145" spans="4:4">
      <c r="D41145" s="16"/>
    </row>
    <row r="41146" spans="4:4">
      <c r="D41146" s="16"/>
    </row>
    <row r="41147" spans="4:4">
      <c r="D41147" s="16"/>
    </row>
    <row r="41148" spans="4:4">
      <c r="D41148" s="16"/>
    </row>
    <row r="41149" spans="4:4">
      <c r="D41149" s="16"/>
    </row>
    <row r="41150" spans="4:4">
      <c r="D41150" s="16"/>
    </row>
    <row r="41151" spans="4:4">
      <c r="D41151" s="16"/>
    </row>
    <row r="41152" spans="4:4">
      <c r="D41152" s="16"/>
    </row>
    <row r="41153" spans="4:4">
      <c r="D41153" s="16"/>
    </row>
    <row r="41154" spans="4:4">
      <c r="D41154" s="16"/>
    </row>
    <row r="41155" spans="4:4">
      <c r="D41155" s="16"/>
    </row>
    <row r="41156" spans="4:4">
      <c r="D41156" s="16"/>
    </row>
    <row r="41157" spans="4:4">
      <c r="D41157" s="16"/>
    </row>
    <row r="41158" spans="4:4">
      <c r="D41158" s="16"/>
    </row>
    <row r="41159" spans="4:4">
      <c r="D41159" s="16"/>
    </row>
    <row r="41160" spans="4:4">
      <c r="D41160" s="16"/>
    </row>
    <row r="41161" spans="4:4">
      <c r="D41161" s="16"/>
    </row>
    <row r="41162" spans="4:4">
      <c r="D41162" s="16"/>
    </row>
    <row r="41163" spans="4:4">
      <c r="D41163" s="16"/>
    </row>
    <row r="41164" spans="4:4">
      <c r="D41164" s="16"/>
    </row>
    <row r="41165" spans="4:4">
      <c r="D41165" s="16"/>
    </row>
    <row r="41166" spans="4:4">
      <c r="D41166" s="16"/>
    </row>
    <row r="41167" spans="4:4">
      <c r="D41167" s="16"/>
    </row>
    <row r="41168" spans="4:4">
      <c r="D41168" s="16"/>
    </row>
    <row r="41169" spans="4:4">
      <c r="D41169" s="16"/>
    </row>
    <row r="41170" spans="4:4">
      <c r="D41170" s="16"/>
    </row>
    <row r="41171" spans="4:4">
      <c r="D41171" s="16"/>
    </row>
    <row r="41172" spans="4:4">
      <c r="D41172" s="16"/>
    </row>
    <row r="41173" spans="4:4">
      <c r="D41173" s="16"/>
    </row>
    <row r="41174" spans="4:4">
      <c r="D41174" s="16"/>
    </row>
    <row r="41175" spans="4:4">
      <c r="D41175" s="16"/>
    </row>
    <row r="41176" spans="4:4">
      <c r="D41176" s="16"/>
    </row>
    <row r="41177" spans="4:4">
      <c r="D41177" s="16"/>
    </row>
    <row r="41178" spans="4:4">
      <c r="D41178" s="16"/>
    </row>
    <row r="41179" spans="4:4">
      <c r="D41179" s="16"/>
    </row>
    <row r="41180" spans="4:4">
      <c r="D41180" s="16"/>
    </row>
    <row r="41181" spans="4:4">
      <c r="D41181" s="16"/>
    </row>
    <row r="41182" spans="4:4">
      <c r="D41182" s="16"/>
    </row>
    <row r="41183" spans="4:4">
      <c r="D41183" s="16"/>
    </row>
    <row r="41184" spans="4:4">
      <c r="D41184" s="16"/>
    </row>
    <row r="41185" spans="4:4">
      <c r="D41185" s="16"/>
    </row>
    <row r="41186" spans="4:4">
      <c r="D41186" s="16"/>
    </row>
    <row r="41187" spans="4:4">
      <c r="D41187" s="16"/>
    </row>
    <row r="41188" spans="4:4">
      <c r="D41188" s="16"/>
    </row>
    <row r="41189" spans="4:4">
      <c r="D41189" s="16"/>
    </row>
    <row r="41190" spans="4:4">
      <c r="D41190" s="16"/>
    </row>
    <row r="41191" spans="4:4">
      <c r="D41191" s="16"/>
    </row>
    <row r="41192" spans="4:4">
      <c r="D41192" s="16"/>
    </row>
    <row r="41193" spans="4:4">
      <c r="D41193" s="16"/>
    </row>
    <row r="41194" spans="4:4">
      <c r="D41194" s="16"/>
    </row>
    <row r="41195" spans="4:4">
      <c r="D41195" s="16"/>
    </row>
    <row r="41196" spans="4:4">
      <c r="D41196" s="16"/>
    </row>
    <row r="41197" spans="4:4">
      <c r="D41197" s="16"/>
    </row>
    <row r="41198" spans="4:4">
      <c r="D41198" s="16"/>
    </row>
    <row r="41199" spans="4:4">
      <c r="D41199" s="16"/>
    </row>
    <row r="41200" spans="4:4">
      <c r="D41200" s="16"/>
    </row>
    <row r="41201" spans="4:4">
      <c r="D41201" s="16"/>
    </row>
    <row r="41202" spans="4:4">
      <c r="D41202" s="16"/>
    </row>
    <row r="41203" spans="4:4">
      <c r="D41203" s="16"/>
    </row>
    <row r="41204" spans="4:4">
      <c r="D41204" s="16"/>
    </row>
    <row r="41205" spans="4:4">
      <c r="D41205" s="16"/>
    </row>
    <row r="41206" spans="4:4">
      <c r="D41206" s="16"/>
    </row>
    <row r="41207" spans="4:4">
      <c r="D41207" s="16"/>
    </row>
    <row r="41208" spans="4:4">
      <c r="D41208" s="16"/>
    </row>
    <row r="41209" spans="4:4">
      <c r="D41209" s="16"/>
    </row>
    <row r="41210" spans="4:4">
      <c r="D41210" s="16"/>
    </row>
    <row r="41211" spans="4:4">
      <c r="D41211" s="16"/>
    </row>
    <row r="41212" spans="4:4">
      <c r="D41212" s="16"/>
    </row>
    <row r="41213" spans="4:4">
      <c r="D41213" s="16"/>
    </row>
    <row r="41214" spans="4:4">
      <c r="D41214" s="16"/>
    </row>
    <row r="41215" spans="4:4">
      <c r="D41215" s="16"/>
    </row>
    <row r="41216" spans="4:4">
      <c r="D41216" s="16"/>
    </row>
    <row r="41217" spans="4:4">
      <c r="D41217" s="16"/>
    </row>
    <row r="41218" spans="4:4">
      <c r="D41218" s="16"/>
    </row>
    <row r="41219" spans="4:4">
      <c r="D41219" s="16"/>
    </row>
    <row r="41220" spans="4:4">
      <c r="D41220" s="16"/>
    </row>
    <row r="41221" spans="4:4">
      <c r="D41221" s="16"/>
    </row>
    <row r="41222" spans="4:4">
      <c r="D41222" s="16"/>
    </row>
    <row r="41223" spans="4:4">
      <c r="D41223" s="16"/>
    </row>
    <row r="41224" spans="4:4">
      <c r="D41224" s="16"/>
    </row>
    <row r="41225" spans="4:4">
      <c r="D41225" s="16"/>
    </row>
    <row r="41226" spans="4:4">
      <c r="D41226" s="16"/>
    </row>
    <row r="41227" spans="4:4">
      <c r="D41227" s="16"/>
    </row>
    <row r="41228" spans="4:4">
      <c r="D41228" s="16"/>
    </row>
    <row r="41229" spans="4:4">
      <c r="D41229" s="16"/>
    </row>
    <row r="41230" spans="4:4">
      <c r="D41230" s="16"/>
    </row>
    <row r="41231" spans="4:4">
      <c r="D41231" s="16"/>
    </row>
    <row r="41232" spans="4:4">
      <c r="D41232" s="16"/>
    </row>
    <row r="41233" spans="4:4">
      <c r="D41233" s="16"/>
    </row>
    <row r="41234" spans="4:4">
      <c r="D41234" s="16"/>
    </row>
    <row r="41235" spans="4:4">
      <c r="D41235" s="16"/>
    </row>
    <row r="41236" spans="4:4">
      <c r="D41236" s="16"/>
    </row>
    <row r="41237" spans="4:4">
      <c r="D41237" s="16"/>
    </row>
    <row r="41238" spans="4:4">
      <c r="D41238" s="16"/>
    </row>
    <row r="41239" spans="4:4">
      <c r="D41239" s="16"/>
    </row>
    <row r="41240" spans="4:4">
      <c r="D41240" s="16"/>
    </row>
    <row r="41241" spans="4:4">
      <c r="D41241" s="16"/>
    </row>
    <row r="41242" spans="4:4">
      <c r="D41242" s="16"/>
    </row>
    <row r="41243" spans="4:4">
      <c r="D41243" s="16"/>
    </row>
    <row r="41244" spans="4:4">
      <c r="D41244" s="16"/>
    </row>
    <row r="41245" spans="4:4">
      <c r="D41245" s="16"/>
    </row>
    <row r="41246" spans="4:4">
      <c r="D41246" s="16"/>
    </row>
    <row r="41247" spans="4:4">
      <c r="D41247" s="16"/>
    </row>
    <row r="41248" spans="4:4">
      <c r="D41248" s="16"/>
    </row>
    <row r="41249" spans="4:4">
      <c r="D41249" s="16"/>
    </row>
    <row r="41250" spans="4:4">
      <c r="D41250" s="16"/>
    </row>
    <row r="41251" spans="4:4">
      <c r="D41251" s="16"/>
    </row>
    <row r="41252" spans="4:4">
      <c r="D41252" s="16"/>
    </row>
    <row r="41253" spans="4:4">
      <c r="D41253" s="16"/>
    </row>
    <row r="41254" spans="4:4">
      <c r="D41254" s="16"/>
    </row>
    <row r="41255" spans="4:4">
      <c r="D41255" s="16"/>
    </row>
    <row r="41256" spans="4:4">
      <c r="D41256" s="16"/>
    </row>
    <row r="41257" spans="4:4">
      <c r="D41257" s="16"/>
    </row>
    <row r="41258" spans="4:4">
      <c r="D41258" s="16"/>
    </row>
    <row r="41259" spans="4:4">
      <c r="D41259" s="16"/>
    </row>
    <row r="41260" spans="4:4">
      <c r="D41260" s="16"/>
    </row>
    <row r="41261" spans="4:4">
      <c r="D41261" s="16"/>
    </row>
    <row r="41262" spans="4:4">
      <c r="D41262" s="16"/>
    </row>
    <row r="41263" spans="4:4">
      <c r="D41263" s="16"/>
    </row>
    <row r="41264" spans="4:4">
      <c r="D41264" s="16"/>
    </row>
    <row r="41265" spans="4:4">
      <c r="D41265" s="16"/>
    </row>
    <row r="41266" spans="4:4">
      <c r="D41266" s="16"/>
    </row>
    <row r="41267" spans="4:4">
      <c r="D41267" s="16"/>
    </row>
    <row r="41268" spans="4:4">
      <c r="D41268" s="16"/>
    </row>
    <row r="41269" spans="4:4">
      <c r="D41269" s="16"/>
    </row>
    <row r="41270" spans="4:4">
      <c r="D41270" s="16"/>
    </row>
    <row r="41271" spans="4:4">
      <c r="D41271" s="16"/>
    </row>
    <row r="41272" spans="4:4">
      <c r="D41272" s="16"/>
    </row>
    <row r="41273" spans="4:4">
      <c r="D41273" s="16"/>
    </row>
    <row r="41274" spans="4:4">
      <c r="D41274" s="16"/>
    </row>
    <row r="41275" spans="4:4">
      <c r="D41275" s="16"/>
    </row>
    <row r="41276" spans="4:4">
      <c r="D41276" s="16"/>
    </row>
    <row r="41277" spans="4:4">
      <c r="D41277" s="16"/>
    </row>
    <row r="41278" spans="4:4">
      <c r="D41278" s="16"/>
    </row>
    <row r="41279" spans="4:4">
      <c r="D41279" s="16"/>
    </row>
    <row r="41280" spans="4:4">
      <c r="D41280" s="16"/>
    </row>
    <row r="41281" spans="4:4">
      <c r="D41281" s="16"/>
    </row>
    <row r="41282" spans="4:4">
      <c r="D41282" s="16"/>
    </row>
    <row r="41283" spans="4:4">
      <c r="D41283" s="16"/>
    </row>
    <row r="41284" spans="4:4">
      <c r="D41284" s="16"/>
    </row>
    <row r="41285" spans="4:4">
      <c r="D41285" s="16"/>
    </row>
    <row r="41286" spans="4:4">
      <c r="D41286" s="16"/>
    </row>
    <row r="41287" spans="4:4">
      <c r="D41287" s="16"/>
    </row>
    <row r="41288" spans="4:4">
      <c r="D41288" s="16"/>
    </row>
    <row r="41289" spans="4:4">
      <c r="D41289" s="16"/>
    </row>
    <row r="41290" spans="4:4">
      <c r="D41290" s="16"/>
    </row>
    <row r="41291" spans="4:4">
      <c r="D41291" s="16"/>
    </row>
    <row r="41292" spans="4:4">
      <c r="D41292" s="16"/>
    </row>
    <row r="41293" spans="4:4">
      <c r="D41293" s="16"/>
    </row>
    <row r="41294" spans="4:4">
      <c r="D41294" s="16"/>
    </row>
    <row r="41295" spans="4:4">
      <c r="D41295" s="16"/>
    </row>
    <row r="41296" spans="4:4">
      <c r="D41296" s="16"/>
    </row>
    <row r="41297" spans="4:4">
      <c r="D41297" s="16"/>
    </row>
    <row r="41298" spans="4:4">
      <c r="D41298" s="16"/>
    </row>
    <row r="41299" spans="4:4">
      <c r="D41299" s="16"/>
    </row>
    <row r="41300" spans="4:4">
      <c r="D41300" s="16"/>
    </row>
    <row r="41301" spans="4:4">
      <c r="D41301" s="16"/>
    </row>
    <row r="41302" spans="4:4">
      <c r="D41302" s="16"/>
    </row>
    <row r="41303" spans="4:4">
      <c r="D41303" s="16"/>
    </row>
    <row r="41304" spans="4:4">
      <c r="D41304" s="16"/>
    </row>
    <row r="41305" spans="4:4">
      <c r="D41305" s="16"/>
    </row>
    <row r="41306" spans="4:4">
      <c r="D41306" s="16"/>
    </row>
    <row r="41307" spans="4:4">
      <c r="D41307" s="16"/>
    </row>
    <row r="41308" spans="4:4">
      <c r="D41308" s="16"/>
    </row>
    <row r="41309" spans="4:4">
      <c r="D41309" s="16"/>
    </row>
    <row r="41310" spans="4:4">
      <c r="D41310" s="16"/>
    </row>
    <row r="41311" spans="4:4">
      <c r="D41311" s="16"/>
    </row>
    <row r="41312" spans="4:4">
      <c r="D41312" s="16"/>
    </row>
    <row r="41313" spans="4:4">
      <c r="D41313" s="16"/>
    </row>
    <row r="41314" spans="4:4">
      <c r="D41314" s="16"/>
    </row>
    <row r="41315" spans="4:4">
      <c r="D41315" s="16"/>
    </row>
    <row r="41316" spans="4:4">
      <c r="D41316" s="16"/>
    </row>
    <row r="41317" spans="4:4">
      <c r="D41317" s="16"/>
    </row>
    <row r="41318" spans="4:4">
      <c r="D41318" s="16"/>
    </row>
    <row r="41319" spans="4:4">
      <c r="D41319" s="16"/>
    </row>
    <row r="41320" spans="4:4">
      <c r="D41320" s="16"/>
    </row>
    <row r="41321" spans="4:4">
      <c r="D41321" s="16"/>
    </row>
    <row r="41322" spans="4:4">
      <c r="D41322" s="16"/>
    </row>
    <row r="41323" spans="4:4">
      <c r="D41323" s="16"/>
    </row>
    <row r="41324" spans="4:4">
      <c r="D41324" s="16"/>
    </row>
    <row r="41325" spans="4:4">
      <c r="D41325" s="16"/>
    </row>
    <row r="41326" spans="4:4">
      <c r="D41326" s="16"/>
    </row>
    <row r="41327" spans="4:4">
      <c r="D41327" s="16"/>
    </row>
    <row r="41328" spans="4:4">
      <c r="D41328" s="16"/>
    </row>
    <row r="41329" spans="4:4">
      <c r="D41329" s="16"/>
    </row>
    <row r="41330" spans="4:4">
      <c r="D41330" s="16"/>
    </row>
    <row r="41331" spans="4:4">
      <c r="D41331" s="16"/>
    </row>
    <row r="41332" spans="4:4">
      <c r="D41332" s="16"/>
    </row>
    <row r="41333" spans="4:4">
      <c r="D41333" s="16"/>
    </row>
    <row r="41334" spans="4:4">
      <c r="D41334" s="16"/>
    </row>
    <row r="41335" spans="4:4">
      <c r="D41335" s="16"/>
    </row>
    <row r="41336" spans="4:4">
      <c r="D41336" s="16"/>
    </row>
    <row r="41337" spans="4:4">
      <c r="D41337" s="16"/>
    </row>
    <row r="41338" spans="4:4">
      <c r="D41338" s="16"/>
    </row>
    <row r="41339" spans="4:4">
      <c r="D41339" s="16"/>
    </row>
    <row r="41340" spans="4:4">
      <c r="D41340" s="16"/>
    </row>
    <row r="41341" spans="4:4">
      <c r="D41341" s="16"/>
    </row>
    <row r="41342" spans="4:4">
      <c r="D41342" s="16"/>
    </row>
    <row r="41343" spans="4:4">
      <c r="D41343" s="16"/>
    </row>
    <row r="41344" spans="4:4">
      <c r="D41344" s="16"/>
    </row>
    <row r="41345" spans="4:4">
      <c r="D41345" s="16"/>
    </row>
    <row r="41346" spans="4:4">
      <c r="D41346" s="16"/>
    </row>
    <row r="41347" spans="4:4">
      <c r="D41347" s="16"/>
    </row>
    <row r="41348" spans="4:4">
      <c r="D41348" s="16"/>
    </row>
    <row r="41349" spans="4:4">
      <c r="D41349" s="16"/>
    </row>
    <row r="41350" spans="4:4">
      <c r="D41350" s="16"/>
    </row>
    <row r="41351" spans="4:4">
      <c r="D41351" s="16"/>
    </row>
    <row r="41352" spans="4:4">
      <c r="D41352" s="16"/>
    </row>
    <row r="41353" spans="4:4">
      <c r="D41353" s="16"/>
    </row>
    <row r="41354" spans="4:4">
      <c r="D41354" s="16"/>
    </row>
    <row r="41355" spans="4:4">
      <c r="D41355" s="16"/>
    </row>
    <row r="41356" spans="4:4">
      <c r="D41356" s="16"/>
    </row>
    <row r="41357" spans="4:4">
      <c r="D41357" s="16"/>
    </row>
    <row r="41358" spans="4:4">
      <c r="D41358" s="16"/>
    </row>
    <row r="41359" spans="4:4">
      <c r="D41359" s="16"/>
    </row>
    <row r="41360" spans="4:4">
      <c r="D41360" s="16"/>
    </row>
    <row r="41361" spans="4:4">
      <c r="D41361" s="16"/>
    </row>
    <row r="41362" spans="4:4">
      <c r="D41362" s="16"/>
    </row>
    <row r="41363" spans="4:4">
      <c r="D41363" s="16"/>
    </row>
    <row r="41364" spans="4:4">
      <c r="D41364" s="16"/>
    </row>
    <row r="41365" spans="4:4">
      <c r="D41365" s="16"/>
    </row>
    <row r="41366" spans="4:4">
      <c r="D41366" s="16"/>
    </row>
    <row r="41367" spans="4:4">
      <c r="D41367" s="16"/>
    </row>
    <row r="41368" spans="4:4">
      <c r="D41368" s="16"/>
    </row>
    <row r="41369" spans="4:4">
      <c r="D41369" s="16"/>
    </row>
    <row r="41370" spans="4:4">
      <c r="D41370" s="16"/>
    </row>
    <row r="41371" spans="4:4">
      <c r="D41371" s="16"/>
    </row>
    <row r="41372" spans="4:4">
      <c r="D41372" s="16"/>
    </row>
    <row r="41373" spans="4:4">
      <c r="D41373" s="16"/>
    </row>
    <row r="41374" spans="4:4">
      <c r="D41374" s="16"/>
    </row>
    <row r="41375" spans="4:4">
      <c r="D41375" s="16"/>
    </row>
    <row r="41376" spans="4:4">
      <c r="D41376" s="16"/>
    </row>
    <row r="41377" spans="4:4">
      <c r="D41377" s="16"/>
    </row>
    <row r="41378" spans="4:4">
      <c r="D41378" s="16"/>
    </row>
    <row r="41379" spans="4:4">
      <c r="D41379" s="16"/>
    </row>
    <row r="41380" spans="4:4">
      <c r="D41380" s="16"/>
    </row>
    <row r="41381" spans="4:4">
      <c r="D41381" s="16"/>
    </row>
    <row r="41382" spans="4:4">
      <c r="D41382" s="16"/>
    </row>
    <row r="41383" spans="4:4">
      <c r="D41383" s="16"/>
    </row>
    <row r="41384" spans="4:4">
      <c r="D41384" s="16"/>
    </row>
    <row r="41385" spans="4:4">
      <c r="D41385" s="16"/>
    </row>
    <row r="41386" spans="4:4">
      <c r="D41386" s="16"/>
    </row>
    <row r="41387" spans="4:4">
      <c r="D41387" s="16"/>
    </row>
    <row r="41388" spans="4:4">
      <c r="D41388" s="16"/>
    </row>
    <row r="41389" spans="4:4">
      <c r="D41389" s="16"/>
    </row>
    <row r="41390" spans="4:4">
      <c r="D41390" s="16"/>
    </row>
    <row r="41391" spans="4:4">
      <c r="D41391" s="16"/>
    </row>
    <row r="41392" spans="4:4">
      <c r="D41392" s="16"/>
    </row>
    <row r="41393" spans="4:4">
      <c r="D41393" s="16"/>
    </row>
    <row r="41394" spans="4:4">
      <c r="D41394" s="16"/>
    </row>
    <row r="41395" spans="4:4">
      <c r="D41395" s="16"/>
    </row>
    <row r="41396" spans="4:4">
      <c r="D41396" s="16"/>
    </row>
    <row r="41397" spans="4:4">
      <c r="D41397" s="16"/>
    </row>
    <row r="41398" spans="4:4">
      <c r="D41398" s="16"/>
    </row>
    <row r="41399" spans="4:4">
      <c r="D41399" s="16"/>
    </row>
    <row r="41400" spans="4:4">
      <c r="D41400" s="16"/>
    </row>
    <row r="41401" spans="4:4">
      <c r="D41401" s="16"/>
    </row>
    <row r="41402" spans="4:4">
      <c r="D41402" s="16"/>
    </row>
    <row r="41403" spans="4:4">
      <c r="D41403" s="16"/>
    </row>
    <row r="41404" spans="4:4">
      <c r="D41404" s="16"/>
    </row>
    <row r="41405" spans="4:4">
      <c r="D41405" s="16"/>
    </row>
    <row r="41406" spans="4:4">
      <c r="D41406" s="16"/>
    </row>
    <row r="41407" spans="4:4">
      <c r="D41407" s="16"/>
    </row>
    <row r="41408" spans="4:4">
      <c r="D41408" s="16"/>
    </row>
    <row r="41409" spans="4:4">
      <c r="D41409" s="16"/>
    </row>
    <row r="41410" spans="4:4">
      <c r="D41410" s="16"/>
    </row>
    <row r="41411" spans="4:4">
      <c r="D41411" s="16"/>
    </row>
    <row r="41412" spans="4:4">
      <c r="D41412" s="16"/>
    </row>
    <row r="41413" spans="4:4">
      <c r="D41413" s="16"/>
    </row>
    <row r="41414" spans="4:4">
      <c r="D41414" s="16"/>
    </row>
    <row r="41415" spans="4:4">
      <c r="D41415" s="16"/>
    </row>
    <row r="41416" spans="4:4">
      <c r="D41416" s="16"/>
    </row>
    <row r="41417" spans="4:4">
      <c r="D41417" s="16"/>
    </row>
    <row r="41418" spans="4:4">
      <c r="D41418" s="16"/>
    </row>
    <row r="41419" spans="4:4">
      <c r="D41419" s="16"/>
    </row>
    <row r="41420" spans="4:4">
      <c r="D41420" s="16"/>
    </row>
    <row r="41421" spans="4:4">
      <c r="D41421" s="16"/>
    </row>
    <row r="41422" spans="4:4">
      <c r="D41422" s="16"/>
    </row>
    <row r="41423" spans="4:4">
      <c r="D41423" s="16"/>
    </row>
    <row r="41424" spans="4:4">
      <c r="D41424" s="16"/>
    </row>
    <row r="41425" spans="4:4">
      <c r="D41425" s="16"/>
    </row>
    <row r="41426" spans="4:4">
      <c r="D41426" s="16"/>
    </row>
    <row r="41427" spans="4:4">
      <c r="D41427" s="16"/>
    </row>
    <row r="41428" spans="4:4">
      <c r="D41428" s="16"/>
    </row>
    <row r="41429" spans="4:4">
      <c r="D41429" s="16"/>
    </row>
    <row r="41430" spans="4:4">
      <c r="D41430" s="16"/>
    </row>
    <row r="41431" spans="4:4">
      <c r="D41431" s="16"/>
    </row>
    <row r="41432" spans="4:4">
      <c r="D41432" s="16"/>
    </row>
    <row r="41433" spans="4:4">
      <c r="D41433" s="16"/>
    </row>
    <row r="41434" spans="4:4">
      <c r="D41434" s="16"/>
    </row>
    <row r="41435" spans="4:4">
      <c r="D41435" s="16"/>
    </row>
    <row r="41436" spans="4:4">
      <c r="D41436" s="16"/>
    </row>
    <row r="41437" spans="4:4">
      <c r="D41437" s="16"/>
    </row>
    <row r="41438" spans="4:4">
      <c r="D41438" s="16"/>
    </row>
    <row r="41439" spans="4:4">
      <c r="D41439" s="16"/>
    </row>
    <row r="41440" spans="4:4">
      <c r="D41440" s="16"/>
    </row>
    <row r="41441" spans="4:4">
      <c r="D41441" s="16"/>
    </row>
    <row r="41442" spans="4:4">
      <c r="D41442" s="16"/>
    </row>
    <row r="41443" spans="4:4">
      <c r="D41443" s="16"/>
    </row>
    <row r="41444" spans="4:4">
      <c r="D41444" s="16"/>
    </row>
    <row r="41445" spans="4:4">
      <c r="D41445" s="16"/>
    </row>
    <row r="41446" spans="4:4">
      <c r="D41446" s="16"/>
    </row>
    <row r="41447" spans="4:4">
      <c r="D41447" s="16"/>
    </row>
    <row r="41448" spans="4:4">
      <c r="D41448" s="16"/>
    </row>
    <row r="41449" spans="4:4">
      <c r="D41449" s="16"/>
    </row>
    <row r="41450" spans="4:4">
      <c r="D41450" s="16"/>
    </row>
    <row r="41451" spans="4:4">
      <c r="D41451" s="16"/>
    </row>
    <row r="41452" spans="4:4">
      <c r="D41452" s="16"/>
    </row>
    <row r="41453" spans="4:4">
      <c r="D41453" s="16"/>
    </row>
    <row r="41454" spans="4:4">
      <c r="D41454" s="16"/>
    </row>
    <row r="41455" spans="4:4">
      <c r="D41455" s="16"/>
    </row>
    <row r="41456" spans="4:4">
      <c r="D41456" s="16"/>
    </row>
    <row r="41457" spans="4:4">
      <c r="D41457" s="16"/>
    </row>
    <row r="41458" spans="4:4">
      <c r="D41458" s="16"/>
    </row>
    <row r="41459" spans="4:4">
      <c r="D41459" s="16"/>
    </row>
    <row r="41460" spans="4:4">
      <c r="D41460" s="16"/>
    </row>
    <row r="41461" spans="4:4">
      <c r="D41461" s="16"/>
    </row>
    <row r="41462" spans="4:4">
      <c r="D41462" s="16"/>
    </row>
    <row r="41463" spans="4:4">
      <c r="D41463" s="16"/>
    </row>
    <row r="41464" spans="4:4">
      <c r="D41464" s="16"/>
    </row>
    <row r="41465" spans="4:4">
      <c r="D41465" s="16"/>
    </row>
    <row r="41466" spans="4:4">
      <c r="D41466" s="16"/>
    </row>
    <row r="41467" spans="4:4">
      <c r="D41467" s="16"/>
    </row>
    <row r="41468" spans="4:4">
      <c r="D41468" s="16"/>
    </row>
    <row r="41469" spans="4:4">
      <c r="D41469" s="16"/>
    </row>
    <row r="41470" spans="4:4">
      <c r="D41470" s="16"/>
    </row>
    <row r="41471" spans="4:4">
      <c r="D41471" s="16"/>
    </row>
    <row r="41472" spans="4:4">
      <c r="D41472" s="16"/>
    </row>
    <row r="41473" spans="4:4">
      <c r="D41473" s="16"/>
    </row>
    <row r="41474" spans="4:4">
      <c r="D41474" s="16"/>
    </row>
    <row r="41475" spans="4:4">
      <c r="D41475" s="16"/>
    </row>
    <row r="41476" spans="4:4">
      <c r="D41476" s="16"/>
    </row>
    <row r="41477" spans="4:4">
      <c r="D41477" s="16"/>
    </row>
    <row r="41478" spans="4:4">
      <c r="D41478" s="16"/>
    </row>
    <row r="41479" spans="4:4">
      <c r="D41479" s="16"/>
    </row>
    <row r="41480" spans="4:4">
      <c r="D41480" s="16"/>
    </row>
    <row r="41481" spans="4:4">
      <c r="D41481" s="16"/>
    </row>
    <row r="41482" spans="4:4">
      <c r="D41482" s="16"/>
    </row>
    <row r="41483" spans="4:4">
      <c r="D41483" s="16"/>
    </row>
    <row r="41484" spans="4:4">
      <c r="D41484" s="16"/>
    </row>
    <row r="41485" spans="4:4">
      <c r="D41485" s="16"/>
    </row>
    <row r="41486" spans="4:4">
      <c r="D41486" s="16"/>
    </row>
    <row r="41487" spans="4:4">
      <c r="D41487" s="16"/>
    </row>
    <row r="41488" spans="4:4">
      <c r="D41488" s="16"/>
    </row>
    <row r="41489" spans="4:4">
      <c r="D41489" s="16"/>
    </row>
    <row r="41490" spans="4:4">
      <c r="D41490" s="16"/>
    </row>
    <row r="41491" spans="4:4">
      <c r="D41491" s="16"/>
    </row>
    <row r="41492" spans="4:4">
      <c r="D41492" s="16"/>
    </row>
    <row r="41493" spans="4:4">
      <c r="D41493" s="16"/>
    </row>
    <row r="41494" spans="4:4">
      <c r="D41494" s="16"/>
    </row>
    <row r="41495" spans="4:4">
      <c r="D41495" s="16"/>
    </row>
    <row r="41496" spans="4:4">
      <c r="D41496" s="16"/>
    </row>
    <row r="41497" spans="4:4">
      <c r="D41497" s="16"/>
    </row>
    <row r="41498" spans="4:4">
      <c r="D41498" s="16"/>
    </row>
    <row r="41499" spans="4:4">
      <c r="D41499" s="16"/>
    </row>
    <row r="41500" spans="4:4">
      <c r="D41500" s="16"/>
    </row>
    <row r="41501" spans="4:4">
      <c r="D41501" s="16"/>
    </row>
    <row r="41502" spans="4:4">
      <c r="D41502" s="16"/>
    </row>
    <row r="41503" spans="4:4">
      <c r="D41503" s="16"/>
    </row>
    <row r="41504" spans="4:4">
      <c r="D41504" s="16"/>
    </row>
    <row r="41505" spans="4:4">
      <c r="D41505" s="16"/>
    </row>
    <row r="41506" spans="4:4">
      <c r="D41506" s="16"/>
    </row>
    <row r="41507" spans="4:4">
      <c r="D41507" s="16"/>
    </row>
    <row r="41508" spans="4:4">
      <c r="D41508" s="16"/>
    </row>
    <row r="41509" spans="4:4">
      <c r="D41509" s="16"/>
    </row>
    <row r="41510" spans="4:4">
      <c r="D41510" s="16"/>
    </row>
    <row r="41511" spans="4:4">
      <c r="D41511" s="16"/>
    </row>
    <row r="41512" spans="4:4">
      <c r="D41512" s="16"/>
    </row>
    <row r="41513" spans="4:4">
      <c r="D41513" s="16"/>
    </row>
    <row r="41514" spans="4:4">
      <c r="D41514" s="16"/>
    </row>
    <row r="41515" spans="4:4">
      <c r="D41515" s="16"/>
    </row>
    <row r="41516" spans="4:4">
      <c r="D41516" s="16"/>
    </row>
    <row r="41517" spans="4:4">
      <c r="D41517" s="16"/>
    </row>
    <row r="41518" spans="4:4">
      <c r="D41518" s="16"/>
    </row>
    <row r="41519" spans="4:4">
      <c r="D41519" s="16"/>
    </row>
    <row r="41520" spans="4:4">
      <c r="D41520" s="16"/>
    </row>
    <row r="41521" spans="4:4">
      <c r="D41521" s="16"/>
    </row>
    <row r="41522" spans="4:4">
      <c r="D41522" s="16"/>
    </row>
    <row r="41523" spans="4:4">
      <c r="D41523" s="16"/>
    </row>
    <row r="41524" spans="4:4">
      <c r="D41524" s="16"/>
    </row>
    <row r="41525" spans="4:4">
      <c r="D41525" s="16"/>
    </row>
    <row r="41526" spans="4:4">
      <c r="D41526" s="16"/>
    </row>
    <row r="41527" spans="4:4">
      <c r="D41527" s="16"/>
    </row>
    <row r="41528" spans="4:4">
      <c r="D41528" s="16"/>
    </row>
    <row r="41529" spans="4:4">
      <c r="D41529" s="16"/>
    </row>
    <row r="41530" spans="4:4">
      <c r="D41530" s="16"/>
    </row>
    <row r="41531" spans="4:4">
      <c r="D41531" s="16"/>
    </row>
    <row r="41532" spans="4:4">
      <c r="D41532" s="16"/>
    </row>
    <row r="41533" spans="4:4">
      <c r="D41533" s="16"/>
    </row>
    <row r="41534" spans="4:4">
      <c r="D41534" s="16"/>
    </row>
    <row r="41535" spans="4:4">
      <c r="D41535" s="16"/>
    </row>
    <row r="41536" spans="4:4">
      <c r="D41536" s="16"/>
    </row>
    <row r="41537" spans="4:4">
      <c r="D41537" s="16"/>
    </row>
    <row r="41538" spans="4:4">
      <c r="D41538" s="16"/>
    </row>
    <row r="41539" spans="4:4">
      <c r="D41539" s="16"/>
    </row>
    <row r="41540" spans="4:4">
      <c r="D41540" s="16"/>
    </row>
    <row r="41541" spans="4:4">
      <c r="D41541" s="16"/>
    </row>
    <row r="41542" spans="4:4">
      <c r="D41542" s="16"/>
    </row>
    <row r="41543" spans="4:4">
      <c r="D41543" s="16"/>
    </row>
    <row r="41544" spans="4:4">
      <c r="D41544" s="16"/>
    </row>
    <row r="41545" spans="4:4">
      <c r="D41545" s="16"/>
    </row>
    <row r="41546" spans="4:4">
      <c r="D41546" s="16"/>
    </row>
    <row r="41547" spans="4:4">
      <c r="D41547" s="16"/>
    </row>
    <row r="41548" spans="4:4">
      <c r="D41548" s="16"/>
    </row>
    <row r="41549" spans="4:4">
      <c r="D41549" s="16"/>
    </row>
    <row r="41550" spans="4:4">
      <c r="D41550" s="16"/>
    </row>
    <row r="41551" spans="4:4">
      <c r="D41551" s="16"/>
    </row>
    <row r="41552" spans="4:4">
      <c r="D41552" s="16"/>
    </row>
    <row r="41553" spans="4:4">
      <c r="D41553" s="16"/>
    </row>
    <row r="41554" spans="4:4">
      <c r="D41554" s="16"/>
    </row>
    <row r="41555" spans="4:4">
      <c r="D41555" s="16"/>
    </row>
    <row r="41556" spans="4:4">
      <c r="D41556" s="16"/>
    </row>
    <row r="41557" spans="4:4">
      <c r="D41557" s="16"/>
    </row>
    <row r="41558" spans="4:4">
      <c r="D41558" s="16"/>
    </row>
    <row r="41559" spans="4:4">
      <c r="D41559" s="16"/>
    </row>
    <row r="41560" spans="4:4">
      <c r="D41560" s="16"/>
    </row>
    <row r="41561" spans="4:4">
      <c r="D41561" s="16"/>
    </row>
    <row r="41562" spans="4:4">
      <c r="D41562" s="16"/>
    </row>
    <row r="41563" spans="4:4">
      <c r="D41563" s="16"/>
    </row>
    <row r="41564" spans="4:4">
      <c r="D41564" s="16"/>
    </row>
    <row r="41565" spans="4:4">
      <c r="D41565" s="16"/>
    </row>
    <row r="41566" spans="4:4">
      <c r="D41566" s="16"/>
    </row>
    <row r="41567" spans="4:4">
      <c r="D41567" s="16"/>
    </row>
    <row r="41568" spans="4:4">
      <c r="D41568" s="16"/>
    </row>
    <row r="41569" spans="4:4">
      <c r="D41569" s="16"/>
    </row>
    <row r="41570" spans="4:4">
      <c r="D41570" s="16"/>
    </row>
    <row r="41571" spans="4:4">
      <c r="D41571" s="16"/>
    </row>
    <row r="41572" spans="4:4">
      <c r="D41572" s="16"/>
    </row>
    <row r="41573" spans="4:4">
      <c r="D41573" s="16"/>
    </row>
    <row r="41574" spans="4:4">
      <c r="D41574" s="16"/>
    </row>
    <row r="41575" spans="4:4">
      <c r="D41575" s="16"/>
    </row>
    <row r="41576" spans="4:4">
      <c r="D41576" s="16"/>
    </row>
    <row r="41577" spans="4:4">
      <c r="D41577" s="16"/>
    </row>
    <row r="41578" spans="4:4">
      <c r="D41578" s="16"/>
    </row>
    <row r="41579" spans="4:4">
      <c r="D41579" s="16"/>
    </row>
    <row r="41580" spans="4:4">
      <c r="D41580" s="16"/>
    </row>
    <row r="41581" spans="4:4">
      <c r="D41581" s="16"/>
    </row>
    <row r="41582" spans="4:4">
      <c r="D41582" s="16"/>
    </row>
    <row r="41583" spans="4:4">
      <c r="D41583" s="16"/>
    </row>
    <row r="41584" spans="4:4">
      <c r="D41584" s="16"/>
    </row>
    <row r="41585" spans="4:4">
      <c r="D41585" s="16"/>
    </row>
    <row r="41586" spans="4:4">
      <c r="D41586" s="16"/>
    </row>
    <row r="41587" spans="4:4">
      <c r="D41587" s="16"/>
    </row>
    <row r="41588" spans="4:4">
      <c r="D41588" s="16"/>
    </row>
    <row r="41589" spans="4:4">
      <c r="D41589" s="16"/>
    </row>
    <row r="41590" spans="4:4">
      <c r="D41590" s="16"/>
    </row>
    <row r="41591" spans="4:4">
      <c r="D41591" s="16"/>
    </row>
    <row r="41592" spans="4:4">
      <c r="D41592" s="16"/>
    </row>
    <row r="41593" spans="4:4">
      <c r="D41593" s="16"/>
    </row>
    <row r="41594" spans="4:4">
      <c r="D41594" s="16"/>
    </row>
    <row r="41595" spans="4:4">
      <c r="D41595" s="16"/>
    </row>
    <row r="41596" spans="4:4">
      <c r="D41596" s="16"/>
    </row>
    <row r="41597" spans="4:4">
      <c r="D41597" s="16"/>
    </row>
    <row r="41598" spans="4:4">
      <c r="D41598" s="16"/>
    </row>
    <row r="41599" spans="4:4">
      <c r="D41599" s="16"/>
    </row>
    <row r="41600" spans="4:4">
      <c r="D41600" s="16"/>
    </row>
    <row r="41601" spans="4:4">
      <c r="D41601" s="16"/>
    </row>
    <row r="41602" spans="4:4">
      <c r="D41602" s="16"/>
    </row>
    <row r="41603" spans="4:4">
      <c r="D41603" s="16"/>
    </row>
    <row r="41604" spans="4:4">
      <c r="D41604" s="16"/>
    </row>
    <row r="41605" spans="4:4">
      <c r="D41605" s="16"/>
    </row>
    <row r="41606" spans="4:4">
      <c r="D41606" s="16"/>
    </row>
    <row r="41607" spans="4:4">
      <c r="D41607" s="16"/>
    </row>
    <row r="41608" spans="4:4">
      <c r="D41608" s="16"/>
    </row>
    <row r="41609" spans="4:4">
      <c r="D41609" s="16"/>
    </row>
    <row r="41610" spans="4:4">
      <c r="D41610" s="16"/>
    </row>
    <row r="41611" spans="4:4">
      <c r="D41611" s="16"/>
    </row>
    <row r="41612" spans="4:4">
      <c r="D41612" s="16"/>
    </row>
    <row r="41613" spans="4:4">
      <c r="D41613" s="16"/>
    </row>
    <row r="41614" spans="4:4">
      <c r="D41614" s="16"/>
    </row>
    <row r="41615" spans="4:4">
      <c r="D41615" s="16"/>
    </row>
    <row r="41616" spans="4:4">
      <c r="D41616" s="16"/>
    </row>
    <row r="41617" spans="4:4">
      <c r="D41617" s="16"/>
    </row>
    <row r="41618" spans="4:4">
      <c r="D41618" s="16"/>
    </row>
    <row r="41619" spans="4:4">
      <c r="D41619" s="16"/>
    </row>
    <row r="41620" spans="4:4">
      <c r="D41620" s="16"/>
    </row>
    <row r="41621" spans="4:4">
      <c r="D41621" s="16"/>
    </row>
    <row r="41622" spans="4:4">
      <c r="D41622" s="16"/>
    </row>
    <row r="41623" spans="4:4">
      <c r="D41623" s="16"/>
    </row>
    <row r="41624" spans="4:4">
      <c r="D41624" s="16"/>
    </row>
    <row r="41625" spans="4:4">
      <c r="D41625" s="16"/>
    </row>
    <row r="41626" spans="4:4">
      <c r="D41626" s="16"/>
    </row>
    <row r="41627" spans="4:4">
      <c r="D41627" s="16"/>
    </row>
    <row r="41628" spans="4:4">
      <c r="D41628" s="16"/>
    </row>
    <row r="41629" spans="4:4">
      <c r="D41629" s="16"/>
    </row>
    <row r="41630" spans="4:4">
      <c r="D41630" s="16"/>
    </row>
    <row r="41631" spans="4:4">
      <c r="D41631" s="16"/>
    </row>
    <row r="41632" spans="4:4">
      <c r="D41632" s="16"/>
    </row>
    <row r="41633" spans="4:4">
      <c r="D41633" s="16"/>
    </row>
    <row r="41634" spans="4:4">
      <c r="D41634" s="16"/>
    </row>
    <row r="41635" spans="4:4">
      <c r="D41635" s="16"/>
    </row>
    <row r="41636" spans="4:4">
      <c r="D41636" s="16"/>
    </row>
    <row r="41637" spans="4:4">
      <c r="D41637" s="16"/>
    </row>
    <row r="41638" spans="4:4">
      <c r="D41638" s="16"/>
    </row>
    <row r="41639" spans="4:4">
      <c r="D41639" s="16"/>
    </row>
    <row r="41640" spans="4:4">
      <c r="D41640" s="16"/>
    </row>
    <row r="41641" spans="4:4">
      <c r="D41641" s="16"/>
    </row>
    <row r="41642" spans="4:4">
      <c r="D41642" s="16"/>
    </row>
    <row r="41643" spans="4:4">
      <c r="D41643" s="16"/>
    </row>
    <row r="41644" spans="4:4">
      <c r="D41644" s="16"/>
    </row>
    <row r="41645" spans="4:4">
      <c r="D41645" s="16"/>
    </row>
    <row r="41646" spans="4:4">
      <c r="D41646" s="16"/>
    </row>
    <row r="41647" spans="4:4">
      <c r="D41647" s="16"/>
    </row>
    <row r="41648" spans="4:4">
      <c r="D41648" s="16"/>
    </row>
    <row r="41649" spans="4:4">
      <c r="D41649" s="16"/>
    </row>
    <row r="41650" spans="4:4">
      <c r="D41650" s="16"/>
    </row>
    <row r="41651" spans="4:4">
      <c r="D41651" s="16"/>
    </row>
    <row r="41652" spans="4:4">
      <c r="D41652" s="16"/>
    </row>
    <row r="41653" spans="4:4">
      <c r="D41653" s="16"/>
    </row>
    <row r="41654" spans="4:4">
      <c r="D41654" s="16"/>
    </row>
    <row r="41655" spans="4:4">
      <c r="D41655" s="16"/>
    </row>
    <row r="41656" spans="4:4">
      <c r="D41656" s="16"/>
    </row>
    <row r="41657" spans="4:4">
      <c r="D41657" s="16"/>
    </row>
    <row r="41658" spans="4:4">
      <c r="D41658" s="16"/>
    </row>
    <row r="41659" spans="4:4">
      <c r="D41659" s="16"/>
    </row>
    <row r="41660" spans="4:4">
      <c r="D41660" s="16"/>
    </row>
    <row r="41661" spans="4:4">
      <c r="D41661" s="16"/>
    </row>
    <row r="41662" spans="4:4">
      <c r="D41662" s="16"/>
    </row>
    <row r="41663" spans="4:4">
      <c r="D41663" s="16"/>
    </row>
    <row r="41664" spans="4:4">
      <c r="D41664" s="16"/>
    </row>
    <row r="41665" spans="4:4">
      <c r="D41665" s="16"/>
    </row>
    <row r="41666" spans="4:4">
      <c r="D41666" s="16"/>
    </row>
    <row r="41667" spans="4:4">
      <c r="D41667" s="16"/>
    </row>
    <row r="41668" spans="4:4">
      <c r="D41668" s="16"/>
    </row>
    <row r="41669" spans="4:4">
      <c r="D41669" s="16"/>
    </row>
    <row r="41670" spans="4:4">
      <c r="D41670" s="16"/>
    </row>
    <row r="41671" spans="4:4">
      <c r="D41671" s="16"/>
    </row>
    <row r="41672" spans="4:4">
      <c r="D41672" s="16"/>
    </row>
    <row r="41673" spans="4:4">
      <c r="D41673" s="16"/>
    </row>
    <row r="41674" spans="4:4">
      <c r="D41674" s="16"/>
    </row>
    <row r="41675" spans="4:4">
      <c r="D41675" s="16"/>
    </row>
    <row r="41676" spans="4:4">
      <c r="D41676" s="16"/>
    </row>
    <row r="41677" spans="4:4">
      <c r="D41677" s="16"/>
    </row>
    <row r="41678" spans="4:4">
      <c r="D41678" s="16"/>
    </row>
    <row r="41679" spans="4:4">
      <c r="D41679" s="16"/>
    </row>
    <row r="41680" spans="4:4">
      <c r="D41680" s="16"/>
    </row>
    <row r="41681" spans="4:4">
      <c r="D41681" s="16"/>
    </row>
    <row r="41682" spans="4:4">
      <c r="D41682" s="16"/>
    </row>
    <row r="41683" spans="4:4">
      <c r="D41683" s="16"/>
    </row>
    <row r="41684" spans="4:4">
      <c r="D41684" s="16"/>
    </row>
    <row r="41685" spans="4:4">
      <c r="D41685" s="16"/>
    </row>
    <row r="41686" spans="4:4">
      <c r="D41686" s="16"/>
    </row>
    <row r="41687" spans="4:4">
      <c r="D41687" s="16"/>
    </row>
    <row r="41688" spans="4:4">
      <c r="D41688" s="16"/>
    </row>
    <row r="41689" spans="4:4">
      <c r="D41689" s="16"/>
    </row>
    <row r="41690" spans="4:4">
      <c r="D41690" s="16"/>
    </row>
    <row r="41691" spans="4:4">
      <c r="D41691" s="16"/>
    </row>
    <row r="41692" spans="4:4">
      <c r="D41692" s="16"/>
    </row>
    <row r="41693" spans="4:4">
      <c r="D41693" s="16"/>
    </row>
    <row r="41694" spans="4:4">
      <c r="D41694" s="16"/>
    </row>
    <row r="41695" spans="4:4">
      <c r="D41695" s="16"/>
    </row>
    <row r="41696" spans="4:4">
      <c r="D41696" s="16"/>
    </row>
    <row r="41697" spans="4:4">
      <c r="D41697" s="16"/>
    </row>
    <row r="41698" spans="4:4">
      <c r="D41698" s="16"/>
    </row>
    <row r="41699" spans="4:4">
      <c r="D41699" s="16"/>
    </row>
    <row r="41700" spans="4:4">
      <c r="D41700" s="16"/>
    </row>
    <row r="41701" spans="4:4">
      <c r="D41701" s="16"/>
    </row>
    <row r="41702" spans="4:4">
      <c r="D41702" s="16"/>
    </row>
    <row r="41703" spans="4:4">
      <c r="D41703" s="16"/>
    </row>
    <row r="41704" spans="4:4">
      <c r="D41704" s="16"/>
    </row>
    <row r="41705" spans="4:4">
      <c r="D41705" s="16"/>
    </row>
    <row r="41706" spans="4:4">
      <c r="D41706" s="16"/>
    </row>
    <row r="41707" spans="4:4">
      <c r="D41707" s="16"/>
    </row>
    <row r="41708" spans="4:4">
      <c r="D41708" s="16"/>
    </row>
    <row r="41709" spans="4:4">
      <c r="D41709" s="16"/>
    </row>
    <row r="41710" spans="4:4">
      <c r="D41710" s="16"/>
    </row>
    <row r="41711" spans="4:4">
      <c r="D41711" s="16"/>
    </row>
    <row r="41712" spans="4:4">
      <c r="D41712" s="16"/>
    </row>
    <row r="41713" spans="4:4">
      <c r="D41713" s="16"/>
    </row>
    <row r="41714" spans="4:4">
      <c r="D41714" s="16"/>
    </row>
    <row r="41715" spans="4:4">
      <c r="D41715" s="16"/>
    </row>
    <row r="41716" spans="4:4">
      <c r="D41716" s="16"/>
    </row>
    <row r="41717" spans="4:4">
      <c r="D41717" s="16"/>
    </row>
    <row r="41718" spans="4:4">
      <c r="D41718" s="16"/>
    </row>
    <row r="41719" spans="4:4">
      <c r="D41719" s="16"/>
    </row>
    <row r="41720" spans="4:4">
      <c r="D41720" s="16"/>
    </row>
    <row r="41721" spans="4:4">
      <c r="D41721" s="16"/>
    </row>
    <row r="41722" spans="4:4">
      <c r="D41722" s="16"/>
    </row>
    <row r="41723" spans="4:4">
      <c r="D41723" s="16"/>
    </row>
    <row r="41724" spans="4:4">
      <c r="D41724" s="16"/>
    </row>
    <row r="41725" spans="4:4">
      <c r="D41725" s="16"/>
    </row>
    <row r="41726" spans="4:4">
      <c r="D41726" s="16"/>
    </row>
    <row r="41727" spans="4:4">
      <c r="D41727" s="16"/>
    </row>
    <row r="41728" spans="4:4">
      <c r="D41728" s="16"/>
    </row>
    <row r="41729" spans="4:4">
      <c r="D41729" s="16"/>
    </row>
    <row r="41730" spans="4:4">
      <c r="D41730" s="16"/>
    </row>
    <row r="41731" spans="4:4">
      <c r="D41731" s="16"/>
    </row>
    <row r="41732" spans="4:4">
      <c r="D41732" s="16"/>
    </row>
    <row r="41733" spans="4:4">
      <c r="D41733" s="16"/>
    </row>
    <row r="41734" spans="4:4">
      <c r="D41734" s="16"/>
    </row>
    <row r="41735" spans="4:4">
      <c r="D41735" s="16"/>
    </row>
    <row r="41736" spans="4:4">
      <c r="D41736" s="16"/>
    </row>
    <row r="41737" spans="4:4">
      <c r="D41737" s="16"/>
    </row>
    <row r="41738" spans="4:4">
      <c r="D41738" s="16"/>
    </row>
    <row r="41739" spans="4:4">
      <c r="D41739" s="16"/>
    </row>
    <row r="41740" spans="4:4">
      <c r="D41740" s="16"/>
    </row>
    <row r="41741" spans="4:4">
      <c r="D41741" s="16"/>
    </row>
    <row r="41742" spans="4:4">
      <c r="D41742" s="16"/>
    </row>
    <row r="41743" spans="4:4">
      <c r="D41743" s="16"/>
    </row>
    <row r="41744" spans="4:4">
      <c r="D41744" s="16"/>
    </row>
    <row r="41745" spans="4:4">
      <c r="D41745" s="16"/>
    </row>
    <row r="41746" spans="4:4">
      <c r="D41746" s="16"/>
    </row>
    <row r="41747" spans="4:4">
      <c r="D41747" s="16"/>
    </row>
    <row r="41748" spans="4:4">
      <c r="D41748" s="16"/>
    </row>
    <row r="41749" spans="4:4">
      <c r="D41749" s="16"/>
    </row>
    <row r="41750" spans="4:4">
      <c r="D41750" s="16"/>
    </row>
    <row r="41751" spans="4:4">
      <c r="D41751" s="16"/>
    </row>
    <row r="41752" spans="4:4">
      <c r="D41752" s="16"/>
    </row>
    <row r="41753" spans="4:4">
      <c r="D41753" s="16"/>
    </row>
    <row r="41754" spans="4:4">
      <c r="D41754" s="16"/>
    </row>
    <row r="41755" spans="4:4">
      <c r="D41755" s="16"/>
    </row>
    <row r="41756" spans="4:4">
      <c r="D41756" s="16"/>
    </row>
    <row r="41757" spans="4:4">
      <c r="D41757" s="16"/>
    </row>
    <row r="41758" spans="4:4">
      <c r="D41758" s="16"/>
    </row>
    <row r="41759" spans="4:4">
      <c r="D41759" s="16"/>
    </row>
    <row r="41760" spans="4:4">
      <c r="D41760" s="16"/>
    </row>
    <row r="41761" spans="4:4">
      <c r="D41761" s="16"/>
    </row>
    <row r="41762" spans="4:4">
      <c r="D41762" s="16"/>
    </row>
    <row r="41763" spans="4:4">
      <c r="D41763" s="16"/>
    </row>
    <row r="41764" spans="4:4">
      <c r="D41764" s="16"/>
    </row>
    <row r="41765" spans="4:4">
      <c r="D41765" s="16"/>
    </row>
    <row r="41766" spans="4:4">
      <c r="D41766" s="16"/>
    </row>
    <row r="41767" spans="4:4">
      <c r="D41767" s="16"/>
    </row>
    <row r="41768" spans="4:4">
      <c r="D41768" s="16"/>
    </row>
    <row r="41769" spans="4:4">
      <c r="D41769" s="16"/>
    </row>
    <row r="41770" spans="4:4">
      <c r="D41770" s="16"/>
    </row>
    <row r="41771" spans="4:4">
      <c r="D41771" s="16"/>
    </row>
    <row r="41772" spans="4:4">
      <c r="D41772" s="16"/>
    </row>
    <row r="41773" spans="4:4">
      <c r="D41773" s="16"/>
    </row>
    <row r="41774" spans="4:4">
      <c r="D41774" s="16"/>
    </row>
    <row r="41775" spans="4:4">
      <c r="D41775" s="16"/>
    </row>
    <row r="41776" spans="4:4">
      <c r="D41776" s="16"/>
    </row>
    <row r="41777" spans="4:4">
      <c r="D41777" s="16"/>
    </row>
    <row r="41778" spans="4:4">
      <c r="D41778" s="16"/>
    </row>
    <row r="41779" spans="4:4">
      <c r="D41779" s="16"/>
    </row>
    <row r="41780" spans="4:4">
      <c r="D41780" s="16"/>
    </row>
    <row r="41781" spans="4:4">
      <c r="D41781" s="16"/>
    </row>
    <row r="41782" spans="4:4">
      <c r="D41782" s="16"/>
    </row>
    <row r="41783" spans="4:4">
      <c r="D41783" s="16"/>
    </row>
    <row r="41784" spans="4:4">
      <c r="D41784" s="16"/>
    </row>
    <row r="41785" spans="4:4">
      <c r="D41785" s="16"/>
    </row>
    <row r="41786" spans="4:4">
      <c r="D41786" s="16"/>
    </row>
    <row r="41787" spans="4:4">
      <c r="D41787" s="16"/>
    </row>
    <row r="41788" spans="4:4">
      <c r="D41788" s="16"/>
    </row>
    <row r="41789" spans="4:4">
      <c r="D41789" s="16"/>
    </row>
    <row r="41790" spans="4:4">
      <c r="D41790" s="16"/>
    </row>
    <row r="41791" spans="4:4">
      <c r="D41791" s="16"/>
    </row>
    <row r="41792" spans="4:4">
      <c r="D41792" s="16"/>
    </row>
    <row r="41793" spans="4:4">
      <c r="D41793" s="16"/>
    </row>
    <row r="41794" spans="4:4">
      <c r="D41794" s="16"/>
    </row>
    <row r="41795" spans="4:4">
      <c r="D41795" s="16"/>
    </row>
    <row r="41796" spans="4:4">
      <c r="D41796" s="16"/>
    </row>
    <row r="41797" spans="4:4">
      <c r="D41797" s="16"/>
    </row>
    <row r="41798" spans="4:4">
      <c r="D41798" s="16"/>
    </row>
    <row r="41799" spans="4:4">
      <c r="D41799" s="16"/>
    </row>
    <row r="41800" spans="4:4">
      <c r="D41800" s="16"/>
    </row>
    <row r="41801" spans="4:4">
      <c r="D41801" s="16"/>
    </row>
    <row r="41802" spans="4:4">
      <c r="D41802" s="16"/>
    </row>
    <row r="41803" spans="4:4">
      <c r="D41803" s="16"/>
    </row>
    <row r="41804" spans="4:4">
      <c r="D41804" s="16"/>
    </row>
    <row r="41805" spans="4:4">
      <c r="D41805" s="16"/>
    </row>
    <row r="41806" spans="4:4">
      <c r="D41806" s="16"/>
    </row>
    <row r="41807" spans="4:4">
      <c r="D41807" s="16"/>
    </row>
    <row r="41808" spans="4:4">
      <c r="D41808" s="16"/>
    </row>
    <row r="41809" spans="4:4">
      <c r="D41809" s="16"/>
    </row>
    <row r="41810" spans="4:4">
      <c r="D41810" s="16"/>
    </row>
    <row r="41811" spans="4:4">
      <c r="D41811" s="16"/>
    </row>
    <row r="41812" spans="4:4">
      <c r="D41812" s="16"/>
    </row>
    <row r="41813" spans="4:4">
      <c r="D41813" s="16"/>
    </row>
    <row r="41814" spans="4:4">
      <c r="D41814" s="16"/>
    </row>
    <row r="41815" spans="4:4">
      <c r="D41815" s="16"/>
    </row>
    <row r="41816" spans="4:4">
      <c r="D41816" s="16"/>
    </row>
    <row r="41817" spans="4:4">
      <c r="D41817" s="16"/>
    </row>
    <row r="41818" spans="4:4">
      <c r="D41818" s="16"/>
    </row>
    <row r="41819" spans="4:4">
      <c r="D41819" s="16"/>
    </row>
    <row r="41820" spans="4:4">
      <c r="D41820" s="16"/>
    </row>
    <row r="41821" spans="4:4">
      <c r="D41821" s="16"/>
    </row>
    <row r="41822" spans="4:4">
      <c r="D41822" s="16"/>
    </row>
    <row r="41823" spans="4:4">
      <c r="D41823" s="16"/>
    </row>
    <row r="41824" spans="4:4">
      <c r="D41824" s="16"/>
    </row>
    <row r="41825" spans="4:4">
      <c r="D41825" s="16"/>
    </row>
    <row r="41826" spans="4:4">
      <c r="D41826" s="16"/>
    </row>
    <row r="41827" spans="4:4">
      <c r="D41827" s="16"/>
    </row>
    <row r="41828" spans="4:4">
      <c r="D41828" s="16"/>
    </row>
    <row r="41829" spans="4:4">
      <c r="D41829" s="16"/>
    </row>
    <row r="41830" spans="4:4">
      <c r="D41830" s="16"/>
    </row>
    <row r="41831" spans="4:4">
      <c r="D41831" s="16"/>
    </row>
    <row r="41832" spans="4:4">
      <c r="D41832" s="16"/>
    </row>
    <row r="41833" spans="4:4">
      <c r="D41833" s="16"/>
    </row>
    <row r="41834" spans="4:4">
      <c r="D41834" s="16"/>
    </row>
    <row r="41835" spans="4:4">
      <c r="D41835" s="16"/>
    </row>
    <row r="41836" spans="4:4">
      <c r="D41836" s="16"/>
    </row>
    <row r="41837" spans="4:4">
      <c r="D41837" s="16"/>
    </row>
    <row r="41838" spans="4:4">
      <c r="D41838" s="16"/>
    </row>
    <row r="41839" spans="4:4">
      <c r="D41839" s="16"/>
    </row>
    <row r="41840" spans="4:4">
      <c r="D41840" s="16"/>
    </row>
    <row r="41841" spans="4:4">
      <c r="D41841" s="16"/>
    </row>
    <row r="41842" spans="4:4">
      <c r="D41842" s="16"/>
    </row>
    <row r="41843" spans="4:4">
      <c r="D41843" s="16"/>
    </row>
    <row r="41844" spans="4:4">
      <c r="D41844" s="16"/>
    </row>
    <row r="41845" spans="4:4">
      <c r="D41845" s="16"/>
    </row>
    <row r="41846" spans="4:4">
      <c r="D41846" s="16"/>
    </row>
    <row r="41847" spans="4:4">
      <c r="D41847" s="16"/>
    </row>
    <row r="41848" spans="4:4">
      <c r="D41848" s="16"/>
    </row>
    <row r="41849" spans="4:4">
      <c r="D41849" s="16"/>
    </row>
    <row r="41850" spans="4:4">
      <c r="D41850" s="16"/>
    </row>
    <row r="41851" spans="4:4">
      <c r="D41851" s="16"/>
    </row>
    <row r="41852" spans="4:4">
      <c r="D41852" s="16"/>
    </row>
    <row r="41853" spans="4:4">
      <c r="D41853" s="16"/>
    </row>
    <row r="41854" spans="4:4">
      <c r="D41854" s="16"/>
    </row>
    <row r="41855" spans="4:4">
      <c r="D41855" s="16"/>
    </row>
    <row r="41856" spans="4:4">
      <c r="D41856" s="16"/>
    </row>
    <row r="41857" spans="4:4">
      <c r="D41857" s="16"/>
    </row>
    <row r="41858" spans="4:4">
      <c r="D41858" s="16"/>
    </row>
    <row r="41859" spans="4:4">
      <c r="D41859" s="16"/>
    </row>
    <row r="41860" spans="4:4">
      <c r="D41860" s="16"/>
    </row>
    <row r="41861" spans="4:4">
      <c r="D41861" s="16"/>
    </row>
    <row r="41862" spans="4:4">
      <c r="D41862" s="16"/>
    </row>
    <row r="41863" spans="4:4">
      <c r="D41863" s="16"/>
    </row>
    <row r="41864" spans="4:4">
      <c r="D41864" s="16"/>
    </row>
    <row r="41865" spans="4:4">
      <c r="D41865" s="16"/>
    </row>
    <row r="41866" spans="4:4">
      <c r="D41866" s="16"/>
    </row>
    <row r="41867" spans="4:4">
      <c r="D41867" s="16"/>
    </row>
    <row r="41868" spans="4:4">
      <c r="D41868" s="16"/>
    </row>
    <row r="41869" spans="4:4">
      <c r="D41869" s="16"/>
    </row>
    <row r="41870" spans="4:4">
      <c r="D41870" s="16"/>
    </row>
    <row r="41871" spans="4:4">
      <c r="D41871" s="16"/>
    </row>
    <row r="41872" spans="4:4">
      <c r="D41872" s="16"/>
    </row>
    <row r="41873" spans="4:4">
      <c r="D41873" s="16"/>
    </row>
    <row r="41874" spans="4:4">
      <c r="D41874" s="16"/>
    </row>
    <row r="41875" spans="4:4">
      <c r="D41875" s="16"/>
    </row>
    <row r="41876" spans="4:4">
      <c r="D41876" s="16"/>
    </row>
    <row r="41877" spans="4:4">
      <c r="D41877" s="16"/>
    </row>
    <row r="41878" spans="4:4">
      <c r="D41878" s="16"/>
    </row>
    <row r="41879" spans="4:4">
      <c r="D41879" s="16"/>
    </row>
    <row r="41880" spans="4:4">
      <c r="D41880" s="16"/>
    </row>
    <row r="41881" spans="4:4">
      <c r="D41881" s="16"/>
    </row>
    <row r="41882" spans="4:4">
      <c r="D41882" s="16"/>
    </row>
    <row r="41883" spans="4:4">
      <c r="D41883" s="16"/>
    </row>
    <row r="41884" spans="4:4">
      <c r="D41884" s="16"/>
    </row>
    <row r="41885" spans="4:4">
      <c r="D41885" s="16"/>
    </row>
    <row r="41886" spans="4:4">
      <c r="D41886" s="16"/>
    </row>
    <row r="41887" spans="4:4">
      <c r="D41887" s="16"/>
    </row>
    <row r="41888" spans="4:4">
      <c r="D41888" s="16"/>
    </row>
    <row r="41889" spans="4:4">
      <c r="D41889" s="16"/>
    </row>
    <row r="41890" spans="4:4">
      <c r="D41890" s="16"/>
    </row>
    <row r="41891" spans="4:4">
      <c r="D41891" s="16"/>
    </row>
    <row r="41892" spans="4:4">
      <c r="D41892" s="16"/>
    </row>
    <row r="41893" spans="4:4">
      <c r="D41893" s="16"/>
    </row>
    <row r="41894" spans="4:4">
      <c r="D41894" s="16"/>
    </row>
    <row r="41895" spans="4:4">
      <c r="D41895" s="16"/>
    </row>
    <row r="41896" spans="4:4">
      <c r="D41896" s="16"/>
    </row>
    <row r="41897" spans="4:4">
      <c r="D41897" s="16"/>
    </row>
    <row r="41898" spans="4:4">
      <c r="D41898" s="16"/>
    </row>
    <row r="41899" spans="4:4">
      <c r="D41899" s="16"/>
    </row>
    <row r="41900" spans="4:4">
      <c r="D41900" s="16"/>
    </row>
    <row r="41901" spans="4:4">
      <c r="D41901" s="16"/>
    </row>
    <row r="41902" spans="4:4">
      <c r="D41902" s="16"/>
    </row>
    <row r="41903" spans="4:4">
      <c r="D41903" s="16"/>
    </row>
    <row r="41904" spans="4:4">
      <c r="D41904" s="16"/>
    </row>
    <row r="41905" spans="4:4">
      <c r="D41905" s="16"/>
    </row>
    <row r="41906" spans="4:4">
      <c r="D41906" s="16"/>
    </row>
    <row r="41907" spans="4:4">
      <c r="D41907" s="16"/>
    </row>
    <row r="41908" spans="4:4">
      <c r="D41908" s="16"/>
    </row>
    <row r="41909" spans="4:4">
      <c r="D41909" s="16"/>
    </row>
    <row r="41910" spans="4:4">
      <c r="D41910" s="16"/>
    </row>
    <row r="41911" spans="4:4">
      <c r="D41911" s="16"/>
    </row>
    <row r="41912" spans="4:4">
      <c r="D41912" s="16"/>
    </row>
    <row r="41913" spans="4:4">
      <c r="D41913" s="16"/>
    </row>
    <row r="41914" spans="4:4">
      <c r="D41914" s="16"/>
    </row>
    <row r="41915" spans="4:4">
      <c r="D41915" s="16"/>
    </row>
    <row r="41916" spans="4:4">
      <c r="D41916" s="16"/>
    </row>
    <row r="41917" spans="4:4">
      <c r="D41917" s="16"/>
    </row>
    <row r="41918" spans="4:4">
      <c r="D41918" s="16"/>
    </row>
    <row r="41919" spans="4:4">
      <c r="D41919" s="16"/>
    </row>
    <row r="41920" spans="4:4">
      <c r="D41920" s="16"/>
    </row>
    <row r="41921" spans="4:4">
      <c r="D41921" s="16"/>
    </row>
    <row r="41922" spans="4:4">
      <c r="D41922" s="16"/>
    </row>
    <row r="41923" spans="4:4">
      <c r="D41923" s="16"/>
    </row>
    <row r="41924" spans="4:4">
      <c r="D41924" s="16"/>
    </row>
    <row r="41925" spans="4:4">
      <c r="D41925" s="16"/>
    </row>
    <row r="41926" spans="4:4">
      <c r="D41926" s="16"/>
    </row>
    <row r="41927" spans="4:4">
      <c r="D41927" s="16"/>
    </row>
    <row r="41928" spans="4:4">
      <c r="D41928" s="16"/>
    </row>
    <row r="41929" spans="4:4">
      <c r="D41929" s="16"/>
    </row>
    <row r="41930" spans="4:4">
      <c r="D41930" s="16"/>
    </row>
    <row r="41931" spans="4:4">
      <c r="D41931" s="16"/>
    </row>
    <row r="41932" spans="4:4">
      <c r="D41932" s="16"/>
    </row>
    <row r="41933" spans="4:4">
      <c r="D41933" s="16"/>
    </row>
    <row r="41934" spans="4:4">
      <c r="D41934" s="16"/>
    </row>
    <row r="41935" spans="4:4">
      <c r="D41935" s="16"/>
    </row>
    <row r="41936" spans="4:4">
      <c r="D41936" s="16"/>
    </row>
    <row r="41937" spans="4:4">
      <c r="D41937" s="16"/>
    </row>
    <row r="41938" spans="4:4">
      <c r="D41938" s="16"/>
    </row>
    <row r="41939" spans="4:4">
      <c r="D41939" s="16"/>
    </row>
    <row r="41940" spans="4:4">
      <c r="D41940" s="16"/>
    </row>
    <row r="41941" spans="4:4">
      <c r="D41941" s="16"/>
    </row>
    <row r="41942" spans="4:4">
      <c r="D41942" s="16"/>
    </row>
    <row r="41943" spans="4:4">
      <c r="D41943" s="16"/>
    </row>
    <row r="41944" spans="4:4">
      <c r="D41944" s="16"/>
    </row>
    <row r="41945" spans="4:4">
      <c r="D41945" s="16"/>
    </row>
    <row r="41946" spans="4:4">
      <c r="D41946" s="16"/>
    </row>
    <row r="41947" spans="4:4">
      <c r="D41947" s="16"/>
    </row>
    <row r="41948" spans="4:4">
      <c r="D41948" s="16"/>
    </row>
    <row r="41949" spans="4:4">
      <c r="D41949" s="16"/>
    </row>
    <row r="41950" spans="4:4">
      <c r="D41950" s="16"/>
    </row>
    <row r="41951" spans="4:4">
      <c r="D41951" s="16"/>
    </row>
    <row r="41952" spans="4:4">
      <c r="D41952" s="16"/>
    </row>
    <row r="41953" spans="4:4">
      <c r="D41953" s="16"/>
    </row>
    <row r="41954" spans="4:4">
      <c r="D41954" s="16"/>
    </row>
    <row r="41955" spans="4:4">
      <c r="D41955" s="16"/>
    </row>
    <row r="41956" spans="4:4">
      <c r="D41956" s="16"/>
    </row>
    <row r="41957" spans="4:4">
      <c r="D41957" s="16"/>
    </row>
    <row r="41958" spans="4:4">
      <c r="D41958" s="16"/>
    </row>
    <row r="41959" spans="4:4">
      <c r="D41959" s="16"/>
    </row>
    <row r="41960" spans="4:4">
      <c r="D41960" s="16"/>
    </row>
    <row r="41961" spans="4:4">
      <c r="D41961" s="16"/>
    </row>
    <row r="41962" spans="4:4">
      <c r="D41962" s="16"/>
    </row>
    <row r="41963" spans="4:4">
      <c r="D41963" s="16"/>
    </row>
    <row r="41964" spans="4:4">
      <c r="D41964" s="16"/>
    </row>
    <row r="41965" spans="4:4">
      <c r="D41965" s="16"/>
    </row>
    <row r="41966" spans="4:4">
      <c r="D41966" s="16"/>
    </row>
    <row r="41967" spans="4:4">
      <c r="D41967" s="16"/>
    </row>
    <row r="41968" spans="4:4">
      <c r="D41968" s="16"/>
    </row>
    <row r="41969" spans="4:4">
      <c r="D41969" s="16"/>
    </row>
    <row r="41970" spans="4:4">
      <c r="D41970" s="16"/>
    </row>
    <row r="41971" spans="4:4">
      <c r="D41971" s="16"/>
    </row>
    <row r="41972" spans="4:4">
      <c r="D41972" s="16"/>
    </row>
    <row r="41973" spans="4:4">
      <c r="D41973" s="16"/>
    </row>
    <row r="41974" spans="4:4">
      <c r="D41974" s="16"/>
    </row>
    <row r="41975" spans="4:4">
      <c r="D41975" s="16"/>
    </row>
    <row r="41976" spans="4:4">
      <c r="D41976" s="16"/>
    </row>
    <row r="41977" spans="4:4">
      <c r="D41977" s="16"/>
    </row>
    <row r="41978" spans="4:4">
      <c r="D41978" s="16"/>
    </row>
    <row r="41979" spans="4:4">
      <c r="D41979" s="16"/>
    </row>
    <row r="41980" spans="4:4">
      <c r="D41980" s="16"/>
    </row>
    <row r="41981" spans="4:4">
      <c r="D41981" s="16"/>
    </row>
    <row r="41982" spans="4:4">
      <c r="D41982" s="16"/>
    </row>
    <row r="41983" spans="4:4">
      <c r="D41983" s="16"/>
    </row>
    <row r="41984" spans="4:4">
      <c r="D41984" s="16"/>
    </row>
    <row r="41985" spans="4:4">
      <c r="D41985" s="16"/>
    </row>
    <row r="41986" spans="4:4">
      <c r="D41986" s="16"/>
    </row>
    <row r="41987" spans="4:4">
      <c r="D41987" s="16"/>
    </row>
    <row r="41988" spans="4:4">
      <c r="D41988" s="16"/>
    </row>
    <row r="41989" spans="4:4">
      <c r="D41989" s="16"/>
    </row>
    <row r="41990" spans="4:4">
      <c r="D41990" s="16"/>
    </row>
    <row r="41991" spans="4:4">
      <c r="D41991" s="16"/>
    </row>
    <row r="41992" spans="4:4">
      <c r="D41992" s="16"/>
    </row>
    <row r="41993" spans="4:4">
      <c r="D41993" s="16"/>
    </row>
    <row r="41994" spans="4:4">
      <c r="D41994" s="16"/>
    </row>
    <row r="41995" spans="4:4">
      <c r="D41995" s="16"/>
    </row>
    <row r="41996" spans="4:4">
      <c r="D41996" s="16"/>
    </row>
    <row r="41997" spans="4:4">
      <c r="D41997" s="16"/>
    </row>
    <row r="41998" spans="4:4">
      <c r="D41998" s="16"/>
    </row>
    <row r="41999" spans="4:4">
      <c r="D41999" s="16"/>
    </row>
    <row r="42000" spans="4:4">
      <c r="D42000" s="16"/>
    </row>
    <row r="42001" spans="4:4">
      <c r="D42001" s="16"/>
    </row>
    <row r="42002" spans="4:4">
      <c r="D42002" s="16"/>
    </row>
    <row r="42003" spans="4:4">
      <c r="D42003" s="16"/>
    </row>
    <row r="42004" spans="4:4">
      <c r="D42004" s="16"/>
    </row>
    <row r="42005" spans="4:4">
      <c r="D42005" s="16"/>
    </row>
    <row r="42006" spans="4:4">
      <c r="D42006" s="16"/>
    </row>
    <row r="42007" spans="4:4">
      <c r="D42007" s="16"/>
    </row>
    <row r="42008" spans="4:4">
      <c r="D42008" s="16"/>
    </row>
    <row r="42009" spans="4:4">
      <c r="D42009" s="16"/>
    </row>
    <row r="42010" spans="4:4">
      <c r="D42010" s="16"/>
    </row>
    <row r="42011" spans="4:4">
      <c r="D42011" s="16"/>
    </row>
    <row r="42012" spans="4:4">
      <c r="D42012" s="16"/>
    </row>
    <row r="42013" spans="4:4">
      <c r="D42013" s="16"/>
    </row>
    <row r="42014" spans="4:4">
      <c r="D42014" s="16"/>
    </row>
    <row r="42015" spans="4:4">
      <c r="D42015" s="16"/>
    </row>
    <row r="42016" spans="4:4">
      <c r="D42016" s="16"/>
    </row>
    <row r="42017" spans="4:4">
      <c r="D42017" s="16"/>
    </row>
    <row r="42018" spans="4:4">
      <c r="D42018" s="16"/>
    </row>
    <row r="42019" spans="4:4">
      <c r="D42019" s="16"/>
    </row>
    <row r="42020" spans="4:4">
      <c r="D42020" s="16"/>
    </row>
    <row r="42021" spans="4:4">
      <c r="D42021" s="16"/>
    </row>
    <row r="42022" spans="4:4">
      <c r="D42022" s="16"/>
    </row>
    <row r="42023" spans="4:4">
      <c r="D42023" s="16"/>
    </row>
    <row r="42024" spans="4:4">
      <c r="D42024" s="16"/>
    </row>
    <row r="42025" spans="4:4">
      <c r="D42025" s="16"/>
    </row>
    <row r="42026" spans="4:4">
      <c r="D42026" s="16"/>
    </row>
    <row r="42027" spans="4:4">
      <c r="D42027" s="16"/>
    </row>
    <row r="42028" spans="4:4">
      <c r="D42028" s="16"/>
    </row>
    <row r="42029" spans="4:4">
      <c r="D42029" s="16"/>
    </row>
    <row r="42030" spans="4:4">
      <c r="D42030" s="16"/>
    </row>
    <row r="42031" spans="4:4">
      <c r="D42031" s="16"/>
    </row>
    <row r="42032" spans="4:4">
      <c r="D42032" s="16"/>
    </row>
    <row r="42033" spans="4:4">
      <c r="D42033" s="16"/>
    </row>
    <row r="42034" spans="4:4">
      <c r="D42034" s="16"/>
    </row>
    <row r="42035" spans="4:4">
      <c r="D42035" s="16"/>
    </row>
    <row r="42036" spans="4:4">
      <c r="D42036" s="16"/>
    </row>
    <row r="42037" spans="4:4">
      <c r="D42037" s="16"/>
    </row>
    <row r="42038" spans="4:4">
      <c r="D42038" s="16"/>
    </row>
    <row r="42039" spans="4:4">
      <c r="D42039" s="16"/>
    </row>
    <row r="42040" spans="4:4">
      <c r="D42040" s="16"/>
    </row>
    <row r="42041" spans="4:4">
      <c r="D42041" s="16"/>
    </row>
    <row r="42042" spans="4:4">
      <c r="D42042" s="16"/>
    </row>
    <row r="42043" spans="4:4">
      <c r="D42043" s="16"/>
    </row>
    <row r="42044" spans="4:4">
      <c r="D42044" s="16"/>
    </row>
    <row r="42045" spans="4:4">
      <c r="D42045" s="16"/>
    </row>
    <row r="42046" spans="4:4">
      <c r="D42046" s="16"/>
    </row>
    <row r="42047" spans="4:4">
      <c r="D42047" s="16"/>
    </row>
    <row r="42048" spans="4:4">
      <c r="D42048" s="16"/>
    </row>
    <row r="42049" spans="4:4">
      <c r="D42049" s="16"/>
    </row>
    <row r="42050" spans="4:4">
      <c r="D42050" s="16"/>
    </row>
    <row r="42051" spans="4:4">
      <c r="D42051" s="16"/>
    </row>
    <row r="42052" spans="4:4">
      <c r="D42052" s="16"/>
    </row>
    <row r="42053" spans="4:4">
      <c r="D42053" s="16"/>
    </row>
    <row r="42054" spans="4:4">
      <c r="D42054" s="16"/>
    </row>
    <row r="42055" spans="4:4">
      <c r="D42055" s="16"/>
    </row>
    <row r="42056" spans="4:4">
      <c r="D42056" s="16"/>
    </row>
    <row r="42057" spans="4:4">
      <c r="D42057" s="16"/>
    </row>
    <row r="42058" spans="4:4">
      <c r="D42058" s="16"/>
    </row>
    <row r="42059" spans="4:4">
      <c r="D42059" s="16"/>
    </row>
    <row r="42060" spans="4:4">
      <c r="D42060" s="16"/>
    </row>
    <row r="42061" spans="4:4">
      <c r="D42061" s="16"/>
    </row>
    <row r="42062" spans="4:4">
      <c r="D42062" s="16"/>
    </row>
    <row r="42063" spans="4:4">
      <c r="D42063" s="16"/>
    </row>
    <row r="42064" spans="4:4">
      <c r="D42064" s="16"/>
    </row>
    <row r="42065" spans="4:4">
      <c r="D42065" s="16"/>
    </row>
    <row r="42066" spans="4:4">
      <c r="D42066" s="16"/>
    </row>
    <row r="42067" spans="4:4">
      <c r="D42067" s="16"/>
    </row>
    <row r="42068" spans="4:4">
      <c r="D42068" s="16"/>
    </row>
    <row r="42069" spans="4:4">
      <c r="D42069" s="16"/>
    </row>
    <row r="42070" spans="4:4">
      <c r="D42070" s="16"/>
    </row>
    <row r="42071" spans="4:4">
      <c r="D42071" s="16"/>
    </row>
    <row r="42072" spans="4:4">
      <c r="D42072" s="16"/>
    </row>
    <row r="42073" spans="4:4">
      <c r="D42073" s="16"/>
    </row>
    <row r="42074" spans="4:4">
      <c r="D42074" s="16"/>
    </row>
    <row r="42075" spans="4:4">
      <c r="D42075" s="16"/>
    </row>
    <row r="42076" spans="4:4">
      <c r="D42076" s="16"/>
    </row>
    <row r="42077" spans="4:4">
      <c r="D42077" s="16"/>
    </row>
    <row r="42078" spans="4:4">
      <c r="D42078" s="16"/>
    </row>
    <row r="42079" spans="4:4">
      <c r="D42079" s="16"/>
    </row>
    <row r="42080" spans="4:4">
      <c r="D42080" s="16"/>
    </row>
    <row r="42081" spans="4:4">
      <c r="D42081" s="16"/>
    </row>
    <row r="42082" spans="4:4">
      <c r="D42082" s="16"/>
    </row>
    <row r="42083" spans="4:4">
      <c r="D42083" s="16"/>
    </row>
    <row r="42084" spans="4:4">
      <c r="D42084" s="16"/>
    </row>
    <row r="42085" spans="4:4">
      <c r="D42085" s="16"/>
    </row>
    <row r="42086" spans="4:4">
      <c r="D42086" s="16"/>
    </row>
    <row r="42087" spans="4:4">
      <c r="D42087" s="16"/>
    </row>
    <row r="42088" spans="4:4">
      <c r="D42088" s="16"/>
    </row>
    <row r="42089" spans="4:4">
      <c r="D42089" s="16"/>
    </row>
    <row r="42090" spans="4:4">
      <c r="D42090" s="16"/>
    </row>
    <row r="42091" spans="4:4">
      <c r="D42091" s="16"/>
    </row>
    <row r="42092" spans="4:4">
      <c r="D42092" s="16"/>
    </row>
    <row r="42093" spans="4:4">
      <c r="D42093" s="16"/>
    </row>
    <row r="42094" spans="4:4">
      <c r="D42094" s="16"/>
    </row>
    <row r="42095" spans="4:4">
      <c r="D42095" s="16"/>
    </row>
    <row r="42096" spans="4:4">
      <c r="D42096" s="16"/>
    </row>
    <row r="42097" spans="4:4">
      <c r="D42097" s="16"/>
    </row>
    <row r="42098" spans="4:4">
      <c r="D42098" s="16"/>
    </row>
    <row r="42099" spans="4:4">
      <c r="D42099" s="16"/>
    </row>
    <row r="42100" spans="4:4">
      <c r="D42100" s="16"/>
    </row>
    <row r="42101" spans="4:4">
      <c r="D42101" s="16"/>
    </row>
    <row r="42102" spans="4:4">
      <c r="D42102" s="16"/>
    </row>
    <row r="42103" spans="4:4">
      <c r="D42103" s="16"/>
    </row>
    <row r="42104" spans="4:4">
      <c r="D42104" s="16"/>
    </row>
    <row r="42105" spans="4:4">
      <c r="D42105" s="16"/>
    </row>
    <row r="42106" spans="4:4">
      <c r="D42106" s="16"/>
    </row>
    <row r="42107" spans="4:4">
      <c r="D42107" s="16"/>
    </row>
    <row r="42108" spans="4:4">
      <c r="D42108" s="16"/>
    </row>
    <row r="42109" spans="4:4">
      <c r="D42109" s="16"/>
    </row>
    <row r="42110" spans="4:4">
      <c r="D42110" s="16"/>
    </row>
    <row r="42111" spans="4:4">
      <c r="D42111" s="16"/>
    </row>
    <row r="42112" spans="4:4">
      <c r="D42112" s="16"/>
    </row>
    <row r="42113" spans="4:4">
      <c r="D42113" s="16"/>
    </row>
    <row r="42114" spans="4:4">
      <c r="D42114" s="16"/>
    </row>
    <row r="42115" spans="4:4">
      <c r="D42115" s="16"/>
    </row>
    <row r="42116" spans="4:4">
      <c r="D42116" s="16"/>
    </row>
    <row r="42117" spans="4:4">
      <c r="D42117" s="16"/>
    </row>
    <row r="42118" spans="4:4">
      <c r="D42118" s="16"/>
    </row>
    <row r="42119" spans="4:4">
      <c r="D42119" s="16"/>
    </row>
    <row r="42120" spans="4:4">
      <c r="D42120" s="16"/>
    </row>
    <row r="42121" spans="4:4">
      <c r="D42121" s="16"/>
    </row>
    <row r="42122" spans="4:4">
      <c r="D42122" s="16"/>
    </row>
    <row r="42123" spans="4:4">
      <c r="D42123" s="16"/>
    </row>
    <row r="42124" spans="4:4">
      <c r="D42124" s="16"/>
    </row>
    <row r="42125" spans="4:4">
      <c r="D42125" s="16"/>
    </row>
    <row r="42126" spans="4:4">
      <c r="D42126" s="16"/>
    </row>
    <row r="42127" spans="4:4">
      <c r="D42127" s="16"/>
    </row>
    <row r="42128" spans="4:4">
      <c r="D42128" s="16"/>
    </row>
    <row r="42129" spans="4:4">
      <c r="D42129" s="16"/>
    </row>
    <row r="42130" spans="4:4">
      <c r="D42130" s="16"/>
    </row>
    <row r="42131" spans="4:4">
      <c r="D42131" s="16"/>
    </row>
    <row r="42132" spans="4:4">
      <c r="D42132" s="16"/>
    </row>
    <row r="42133" spans="4:4">
      <c r="D42133" s="16"/>
    </row>
    <row r="42134" spans="4:4">
      <c r="D42134" s="16"/>
    </row>
    <row r="42135" spans="4:4">
      <c r="D42135" s="16"/>
    </row>
    <row r="42136" spans="4:4">
      <c r="D42136" s="16"/>
    </row>
    <row r="42137" spans="4:4">
      <c r="D42137" s="16"/>
    </row>
    <row r="42138" spans="4:4">
      <c r="D42138" s="16"/>
    </row>
    <row r="42139" spans="4:4">
      <c r="D42139" s="16"/>
    </row>
    <row r="42140" spans="4:4">
      <c r="D42140" s="16"/>
    </row>
    <row r="42141" spans="4:4">
      <c r="D42141" s="16"/>
    </row>
    <row r="42142" spans="4:4">
      <c r="D42142" s="16"/>
    </row>
    <row r="42143" spans="4:4">
      <c r="D42143" s="16"/>
    </row>
    <row r="42144" spans="4:4">
      <c r="D42144" s="16"/>
    </row>
    <row r="42145" spans="4:4">
      <c r="D42145" s="16"/>
    </row>
    <row r="42146" spans="4:4">
      <c r="D42146" s="16"/>
    </row>
    <row r="42147" spans="4:4">
      <c r="D42147" s="16"/>
    </row>
    <row r="42148" spans="4:4">
      <c r="D42148" s="16"/>
    </row>
    <row r="42149" spans="4:4">
      <c r="D42149" s="16"/>
    </row>
    <row r="42150" spans="4:4">
      <c r="D42150" s="16"/>
    </row>
    <row r="42151" spans="4:4">
      <c r="D42151" s="16"/>
    </row>
    <row r="42152" spans="4:4">
      <c r="D42152" s="16"/>
    </row>
    <row r="42153" spans="4:4">
      <c r="D42153" s="16"/>
    </row>
    <row r="42154" spans="4:4">
      <c r="D42154" s="16"/>
    </row>
    <row r="42155" spans="4:4">
      <c r="D42155" s="16"/>
    </row>
    <row r="42156" spans="4:4">
      <c r="D42156" s="16"/>
    </row>
    <row r="42157" spans="4:4">
      <c r="D42157" s="16"/>
    </row>
    <row r="42158" spans="4:4">
      <c r="D42158" s="16"/>
    </row>
    <row r="42159" spans="4:4">
      <c r="D42159" s="16"/>
    </row>
    <row r="42160" spans="4:4">
      <c r="D42160" s="16"/>
    </row>
    <row r="42161" spans="4:4">
      <c r="D42161" s="16"/>
    </row>
    <row r="42162" spans="4:4">
      <c r="D42162" s="16"/>
    </row>
    <row r="42163" spans="4:4">
      <c r="D42163" s="16"/>
    </row>
    <row r="42164" spans="4:4">
      <c r="D42164" s="16"/>
    </row>
    <row r="42165" spans="4:4">
      <c r="D42165" s="16"/>
    </row>
    <row r="42166" spans="4:4">
      <c r="D42166" s="16"/>
    </row>
    <row r="42167" spans="4:4">
      <c r="D42167" s="16"/>
    </row>
    <row r="42168" spans="4:4">
      <c r="D42168" s="16"/>
    </row>
    <row r="42169" spans="4:4">
      <c r="D42169" s="16"/>
    </row>
    <row r="42170" spans="4:4">
      <c r="D42170" s="16"/>
    </row>
    <row r="42171" spans="4:4">
      <c r="D42171" s="16"/>
    </row>
    <row r="42172" spans="4:4">
      <c r="D42172" s="16"/>
    </row>
    <row r="42173" spans="4:4">
      <c r="D42173" s="16"/>
    </row>
    <row r="42174" spans="4:4">
      <c r="D42174" s="16"/>
    </row>
    <row r="42175" spans="4:4">
      <c r="D42175" s="16"/>
    </row>
    <row r="42176" spans="4:4">
      <c r="D42176" s="16"/>
    </row>
    <row r="42177" spans="4:4">
      <c r="D42177" s="16"/>
    </row>
    <row r="42178" spans="4:4">
      <c r="D42178" s="16"/>
    </row>
    <row r="42179" spans="4:4">
      <c r="D42179" s="16"/>
    </row>
    <row r="42180" spans="4:4">
      <c r="D42180" s="16"/>
    </row>
    <row r="42181" spans="4:4">
      <c r="D42181" s="16"/>
    </row>
    <row r="42182" spans="4:4">
      <c r="D42182" s="16"/>
    </row>
    <row r="42183" spans="4:4">
      <c r="D42183" s="16"/>
    </row>
    <row r="42184" spans="4:4">
      <c r="D42184" s="16"/>
    </row>
    <row r="42185" spans="4:4">
      <c r="D42185" s="16"/>
    </row>
    <row r="42186" spans="4:4">
      <c r="D42186" s="16"/>
    </row>
    <row r="42187" spans="4:4">
      <c r="D42187" s="16"/>
    </row>
    <row r="42188" spans="4:4">
      <c r="D42188" s="16"/>
    </row>
    <row r="42189" spans="4:4">
      <c r="D42189" s="16"/>
    </row>
    <row r="42190" spans="4:4">
      <c r="D42190" s="16"/>
    </row>
    <row r="42191" spans="4:4">
      <c r="D42191" s="16"/>
    </row>
    <row r="42192" spans="4:4">
      <c r="D42192" s="16"/>
    </row>
    <row r="42193" spans="4:4">
      <c r="D42193" s="16"/>
    </row>
    <row r="42194" spans="4:4">
      <c r="D42194" s="16"/>
    </row>
    <row r="42195" spans="4:4">
      <c r="D42195" s="16"/>
    </row>
    <row r="42196" spans="4:4">
      <c r="D42196" s="16"/>
    </row>
    <row r="42197" spans="4:4">
      <c r="D42197" s="16"/>
    </row>
    <row r="42198" spans="4:4">
      <c r="D42198" s="16"/>
    </row>
    <row r="42199" spans="4:4">
      <c r="D42199" s="16"/>
    </row>
    <row r="42200" spans="4:4">
      <c r="D42200" s="16"/>
    </row>
    <row r="42201" spans="4:4">
      <c r="D42201" s="16"/>
    </row>
    <row r="42202" spans="4:4">
      <c r="D42202" s="16"/>
    </row>
    <row r="42203" spans="4:4">
      <c r="D42203" s="16"/>
    </row>
    <row r="42204" spans="4:4">
      <c r="D42204" s="16"/>
    </row>
    <row r="42205" spans="4:4">
      <c r="D42205" s="16"/>
    </row>
    <row r="42206" spans="4:4">
      <c r="D42206" s="16"/>
    </row>
    <row r="42207" spans="4:4">
      <c r="D42207" s="16"/>
    </row>
    <row r="42208" spans="4:4">
      <c r="D42208" s="16"/>
    </row>
    <row r="42209" spans="4:4">
      <c r="D42209" s="16"/>
    </row>
    <row r="42210" spans="4:4">
      <c r="D42210" s="16"/>
    </row>
    <row r="42211" spans="4:4">
      <c r="D42211" s="16"/>
    </row>
    <row r="42212" spans="4:4">
      <c r="D42212" s="16"/>
    </row>
    <row r="42213" spans="4:4">
      <c r="D42213" s="16"/>
    </row>
    <row r="42214" spans="4:4">
      <c r="D42214" s="16"/>
    </row>
    <row r="42215" spans="4:4">
      <c r="D42215" s="16"/>
    </row>
    <row r="42216" spans="4:4">
      <c r="D42216" s="16"/>
    </row>
    <row r="42217" spans="4:4">
      <c r="D42217" s="16"/>
    </row>
    <row r="42218" spans="4:4">
      <c r="D42218" s="16"/>
    </row>
    <row r="42219" spans="4:4">
      <c r="D42219" s="16"/>
    </row>
    <row r="42220" spans="4:4">
      <c r="D42220" s="16"/>
    </row>
    <row r="42221" spans="4:4">
      <c r="D42221" s="16"/>
    </row>
    <row r="42222" spans="4:4">
      <c r="D42222" s="16"/>
    </row>
    <row r="42223" spans="4:4">
      <c r="D42223" s="16"/>
    </row>
    <row r="42224" spans="4:4">
      <c r="D42224" s="16"/>
    </row>
    <row r="42225" spans="4:4">
      <c r="D42225" s="16"/>
    </row>
    <row r="42226" spans="4:4">
      <c r="D42226" s="16"/>
    </row>
    <row r="42227" spans="4:4">
      <c r="D42227" s="16"/>
    </row>
    <row r="42228" spans="4:4">
      <c r="D42228" s="16"/>
    </row>
    <row r="42229" spans="4:4">
      <c r="D42229" s="16"/>
    </row>
    <row r="42230" spans="4:4">
      <c r="D42230" s="16"/>
    </row>
    <row r="42231" spans="4:4">
      <c r="D42231" s="16"/>
    </row>
    <row r="42232" spans="4:4">
      <c r="D42232" s="16"/>
    </row>
    <row r="42233" spans="4:4">
      <c r="D42233" s="16"/>
    </row>
    <row r="42234" spans="4:4">
      <c r="D42234" s="16"/>
    </row>
    <row r="42235" spans="4:4">
      <c r="D42235" s="16"/>
    </row>
    <row r="42236" spans="4:4">
      <c r="D42236" s="16"/>
    </row>
    <row r="42237" spans="4:4">
      <c r="D42237" s="16"/>
    </row>
    <row r="42238" spans="4:4">
      <c r="D42238" s="16"/>
    </row>
    <row r="42239" spans="4:4">
      <c r="D42239" s="16"/>
    </row>
    <row r="42240" spans="4:4">
      <c r="D42240" s="16"/>
    </row>
    <row r="42241" spans="4:4">
      <c r="D42241" s="16"/>
    </row>
    <row r="42242" spans="4:4">
      <c r="D42242" s="16"/>
    </row>
    <row r="42243" spans="4:4">
      <c r="D42243" s="16"/>
    </row>
    <row r="42244" spans="4:4">
      <c r="D42244" s="16"/>
    </row>
    <row r="42245" spans="4:4">
      <c r="D42245" s="16"/>
    </row>
    <row r="42246" spans="4:4">
      <c r="D42246" s="16"/>
    </row>
    <row r="42247" spans="4:4">
      <c r="D42247" s="16"/>
    </row>
    <row r="42248" spans="4:4">
      <c r="D42248" s="16"/>
    </row>
    <row r="42249" spans="4:4">
      <c r="D42249" s="16"/>
    </row>
    <row r="42250" spans="4:4">
      <c r="D42250" s="16"/>
    </row>
    <row r="42251" spans="4:4">
      <c r="D42251" s="16"/>
    </row>
    <row r="42252" spans="4:4">
      <c r="D42252" s="16"/>
    </row>
    <row r="42253" spans="4:4">
      <c r="D42253" s="16"/>
    </row>
    <row r="42254" spans="4:4">
      <c r="D42254" s="16"/>
    </row>
    <row r="42255" spans="4:4">
      <c r="D42255" s="16"/>
    </row>
    <row r="42256" spans="4:4">
      <c r="D42256" s="16"/>
    </row>
    <row r="42257" spans="4:4">
      <c r="D42257" s="16"/>
    </row>
    <row r="42258" spans="4:4">
      <c r="D42258" s="16"/>
    </row>
    <row r="42259" spans="4:4">
      <c r="D42259" s="16"/>
    </row>
    <row r="42260" spans="4:4">
      <c r="D42260" s="16"/>
    </row>
    <row r="42261" spans="4:4">
      <c r="D42261" s="16"/>
    </row>
    <row r="42262" spans="4:4">
      <c r="D42262" s="16"/>
    </row>
    <row r="42263" spans="4:4">
      <c r="D42263" s="16"/>
    </row>
    <row r="42264" spans="4:4">
      <c r="D42264" s="16"/>
    </row>
    <row r="42265" spans="4:4">
      <c r="D42265" s="16"/>
    </row>
    <row r="42266" spans="4:4">
      <c r="D42266" s="16"/>
    </row>
    <row r="42267" spans="4:4">
      <c r="D42267" s="16"/>
    </row>
    <row r="42268" spans="4:4">
      <c r="D42268" s="16"/>
    </row>
    <row r="42269" spans="4:4">
      <c r="D42269" s="16"/>
    </row>
    <row r="42270" spans="4:4">
      <c r="D42270" s="16"/>
    </row>
    <row r="42271" spans="4:4">
      <c r="D42271" s="16"/>
    </row>
    <row r="42272" spans="4:4">
      <c r="D42272" s="16"/>
    </row>
    <row r="42273" spans="4:4">
      <c r="D42273" s="16"/>
    </row>
    <row r="42274" spans="4:4">
      <c r="D42274" s="16"/>
    </row>
    <row r="42275" spans="4:4">
      <c r="D42275" s="16"/>
    </row>
    <row r="42276" spans="4:4">
      <c r="D42276" s="16"/>
    </row>
    <row r="42277" spans="4:4">
      <c r="D42277" s="16"/>
    </row>
    <row r="42278" spans="4:4">
      <c r="D42278" s="16"/>
    </row>
    <row r="42279" spans="4:4">
      <c r="D42279" s="16"/>
    </row>
    <row r="42280" spans="4:4">
      <c r="D42280" s="16"/>
    </row>
    <row r="42281" spans="4:4">
      <c r="D42281" s="16"/>
    </row>
    <row r="42282" spans="4:4">
      <c r="D42282" s="16"/>
    </row>
    <row r="42283" spans="4:4">
      <c r="D42283" s="16"/>
    </row>
    <row r="42284" spans="4:4">
      <c r="D42284" s="16"/>
    </row>
    <row r="42285" spans="4:4">
      <c r="D42285" s="16"/>
    </row>
    <row r="42286" spans="4:4">
      <c r="D42286" s="16"/>
    </row>
    <row r="42287" spans="4:4">
      <c r="D42287" s="16"/>
    </row>
    <row r="42288" spans="4:4">
      <c r="D42288" s="16"/>
    </row>
    <row r="42289" spans="4:4">
      <c r="D42289" s="16"/>
    </row>
    <row r="42290" spans="4:4">
      <c r="D42290" s="16"/>
    </row>
    <row r="42291" spans="4:4">
      <c r="D42291" s="16"/>
    </row>
    <row r="42292" spans="4:4">
      <c r="D42292" s="16"/>
    </row>
    <row r="42293" spans="4:4">
      <c r="D42293" s="16"/>
    </row>
    <row r="42294" spans="4:4">
      <c r="D42294" s="16"/>
    </row>
    <row r="42295" spans="4:4">
      <c r="D42295" s="16"/>
    </row>
    <row r="42296" spans="4:4">
      <c r="D42296" s="16"/>
    </row>
    <row r="42297" spans="4:4">
      <c r="D42297" s="16"/>
    </row>
    <row r="42298" spans="4:4">
      <c r="D42298" s="16"/>
    </row>
    <row r="42299" spans="4:4">
      <c r="D42299" s="16"/>
    </row>
    <row r="42300" spans="4:4">
      <c r="D42300" s="16"/>
    </row>
    <row r="42301" spans="4:4">
      <c r="D42301" s="16"/>
    </row>
    <row r="42302" spans="4:4">
      <c r="D42302" s="16"/>
    </row>
    <row r="42303" spans="4:4">
      <c r="D42303" s="16"/>
    </row>
    <row r="42304" spans="4:4">
      <c r="D42304" s="16"/>
    </row>
    <row r="42305" spans="4:4">
      <c r="D42305" s="16"/>
    </row>
    <row r="42306" spans="4:4">
      <c r="D42306" s="16"/>
    </row>
    <row r="42307" spans="4:4">
      <c r="D42307" s="16"/>
    </row>
    <row r="42308" spans="4:4">
      <c r="D42308" s="16"/>
    </row>
    <row r="42309" spans="4:4">
      <c r="D42309" s="16"/>
    </row>
    <row r="42310" spans="4:4">
      <c r="D42310" s="16"/>
    </row>
    <row r="42311" spans="4:4">
      <c r="D42311" s="16"/>
    </row>
    <row r="42312" spans="4:4">
      <c r="D42312" s="16"/>
    </row>
    <row r="42313" spans="4:4">
      <c r="D42313" s="16"/>
    </row>
    <row r="42314" spans="4:4">
      <c r="D42314" s="16"/>
    </row>
    <row r="42315" spans="4:4">
      <c r="D42315" s="16"/>
    </row>
    <row r="42316" spans="4:4">
      <c r="D42316" s="16"/>
    </row>
    <row r="42317" spans="4:4">
      <c r="D42317" s="16"/>
    </row>
    <row r="42318" spans="4:4">
      <c r="D42318" s="16"/>
    </row>
    <row r="42319" spans="4:4">
      <c r="D42319" s="16"/>
    </row>
    <row r="42320" spans="4:4">
      <c r="D42320" s="16"/>
    </row>
    <row r="42321" spans="4:4">
      <c r="D42321" s="16"/>
    </row>
    <row r="42322" spans="4:4">
      <c r="D42322" s="16"/>
    </row>
    <row r="42323" spans="4:4">
      <c r="D42323" s="16"/>
    </row>
    <row r="42324" spans="4:4">
      <c r="D42324" s="16"/>
    </row>
    <row r="42325" spans="4:4">
      <c r="D42325" s="16"/>
    </row>
    <row r="42326" spans="4:4">
      <c r="D42326" s="16"/>
    </row>
    <row r="42327" spans="4:4">
      <c r="D42327" s="16"/>
    </row>
    <row r="42328" spans="4:4">
      <c r="D42328" s="16"/>
    </row>
    <row r="42329" spans="4:4">
      <c r="D42329" s="16"/>
    </row>
    <row r="42330" spans="4:4">
      <c r="D42330" s="16"/>
    </row>
    <row r="42331" spans="4:4">
      <c r="D42331" s="16"/>
    </row>
    <row r="42332" spans="4:4">
      <c r="D42332" s="16"/>
    </row>
    <row r="42333" spans="4:4">
      <c r="D42333" s="16"/>
    </row>
    <row r="42334" spans="4:4">
      <c r="D42334" s="16"/>
    </row>
    <row r="42335" spans="4:4">
      <c r="D42335" s="16"/>
    </row>
    <row r="42336" spans="4:4">
      <c r="D42336" s="16"/>
    </row>
    <row r="42337" spans="4:4">
      <c r="D42337" s="16"/>
    </row>
    <row r="42338" spans="4:4">
      <c r="D42338" s="16"/>
    </row>
    <row r="42339" spans="4:4">
      <c r="D42339" s="16"/>
    </row>
    <row r="42340" spans="4:4">
      <c r="D42340" s="16"/>
    </row>
    <row r="42341" spans="4:4">
      <c r="D42341" s="16"/>
    </row>
    <row r="42342" spans="4:4">
      <c r="D42342" s="16"/>
    </row>
    <row r="42343" spans="4:4">
      <c r="D42343" s="16"/>
    </row>
    <row r="42344" spans="4:4">
      <c r="D42344" s="16"/>
    </row>
    <row r="42345" spans="4:4">
      <c r="D42345" s="16"/>
    </row>
    <row r="42346" spans="4:4">
      <c r="D42346" s="16"/>
    </row>
    <row r="42347" spans="4:4">
      <c r="D42347" s="16"/>
    </row>
    <row r="42348" spans="4:4">
      <c r="D42348" s="16"/>
    </row>
    <row r="42349" spans="4:4">
      <c r="D42349" s="16"/>
    </row>
    <row r="42350" spans="4:4">
      <c r="D42350" s="16"/>
    </row>
    <row r="42351" spans="4:4">
      <c r="D42351" s="16"/>
    </row>
    <row r="42352" spans="4:4">
      <c r="D42352" s="16"/>
    </row>
    <row r="42353" spans="4:4">
      <c r="D42353" s="16"/>
    </row>
    <row r="42354" spans="4:4">
      <c r="D42354" s="16"/>
    </row>
    <row r="42355" spans="4:4">
      <c r="D42355" s="16"/>
    </row>
    <row r="42356" spans="4:4">
      <c r="D42356" s="16"/>
    </row>
    <row r="42357" spans="4:4">
      <c r="D42357" s="16"/>
    </row>
    <row r="42358" spans="4:4">
      <c r="D42358" s="16"/>
    </row>
    <row r="42359" spans="4:4">
      <c r="D42359" s="16"/>
    </row>
    <row r="42360" spans="4:4">
      <c r="D42360" s="16"/>
    </row>
    <row r="42361" spans="4:4">
      <c r="D42361" s="16"/>
    </row>
    <row r="42362" spans="4:4">
      <c r="D42362" s="16"/>
    </row>
    <row r="42363" spans="4:4">
      <c r="D42363" s="16"/>
    </row>
    <row r="42364" spans="4:4">
      <c r="D42364" s="16"/>
    </row>
    <row r="42365" spans="4:4">
      <c r="D42365" s="16"/>
    </row>
    <row r="42366" spans="4:4">
      <c r="D42366" s="16"/>
    </row>
    <row r="42367" spans="4:4">
      <c r="D42367" s="16"/>
    </row>
    <row r="42368" spans="4:4">
      <c r="D42368" s="16"/>
    </row>
    <row r="42369" spans="4:4">
      <c r="D42369" s="16"/>
    </row>
    <row r="42370" spans="4:4">
      <c r="D42370" s="16"/>
    </row>
    <row r="42371" spans="4:4">
      <c r="D42371" s="16"/>
    </row>
    <row r="42372" spans="4:4">
      <c r="D42372" s="16"/>
    </row>
    <row r="42373" spans="4:4">
      <c r="D42373" s="16"/>
    </row>
    <row r="42374" spans="4:4">
      <c r="D42374" s="16"/>
    </row>
    <row r="42375" spans="4:4">
      <c r="D42375" s="16"/>
    </row>
    <row r="42376" spans="4:4">
      <c r="D42376" s="16"/>
    </row>
    <row r="42377" spans="4:4">
      <c r="D42377" s="16"/>
    </row>
    <row r="42378" spans="4:4">
      <c r="D42378" s="16"/>
    </row>
    <row r="42379" spans="4:4">
      <c r="D42379" s="16"/>
    </row>
    <row r="42380" spans="4:4">
      <c r="D42380" s="16"/>
    </row>
    <row r="42381" spans="4:4">
      <c r="D42381" s="16"/>
    </row>
    <row r="42382" spans="4:4">
      <c r="D42382" s="16"/>
    </row>
    <row r="42383" spans="4:4">
      <c r="D42383" s="16"/>
    </row>
    <row r="42384" spans="4:4">
      <c r="D42384" s="16"/>
    </row>
    <row r="42385" spans="4:4">
      <c r="D42385" s="16"/>
    </row>
    <row r="42386" spans="4:4">
      <c r="D42386" s="16"/>
    </row>
    <row r="42387" spans="4:4">
      <c r="D42387" s="16"/>
    </row>
    <row r="42388" spans="4:4">
      <c r="D42388" s="16"/>
    </row>
    <row r="42389" spans="4:4">
      <c r="D42389" s="16"/>
    </row>
    <row r="42390" spans="4:4">
      <c r="D42390" s="16"/>
    </row>
    <row r="42391" spans="4:4">
      <c r="D42391" s="16"/>
    </row>
    <row r="42392" spans="4:4">
      <c r="D42392" s="16"/>
    </row>
    <row r="42393" spans="4:4">
      <c r="D42393" s="16"/>
    </row>
    <row r="42394" spans="4:4">
      <c r="D42394" s="16"/>
    </row>
    <row r="42395" spans="4:4">
      <c r="D42395" s="16"/>
    </row>
    <row r="42396" spans="4:4">
      <c r="D42396" s="16"/>
    </row>
    <row r="42397" spans="4:4">
      <c r="D42397" s="16"/>
    </row>
    <row r="42398" spans="4:4">
      <c r="D42398" s="16"/>
    </row>
    <row r="42399" spans="4:4">
      <c r="D42399" s="16"/>
    </row>
    <row r="42400" spans="4:4">
      <c r="D42400" s="16"/>
    </row>
    <row r="42401" spans="4:4">
      <c r="D42401" s="16"/>
    </row>
    <row r="42402" spans="4:4">
      <c r="D42402" s="16"/>
    </row>
    <row r="42403" spans="4:4">
      <c r="D42403" s="16"/>
    </row>
    <row r="42404" spans="4:4">
      <c r="D42404" s="16"/>
    </row>
    <row r="42405" spans="4:4">
      <c r="D42405" s="16"/>
    </row>
    <row r="42406" spans="4:4">
      <c r="D42406" s="16"/>
    </row>
    <row r="42407" spans="4:4">
      <c r="D42407" s="16"/>
    </row>
    <row r="42408" spans="4:4">
      <c r="D42408" s="16"/>
    </row>
    <row r="42409" spans="4:4">
      <c r="D42409" s="16"/>
    </row>
    <row r="42410" spans="4:4">
      <c r="D42410" s="16"/>
    </row>
    <row r="42411" spans="4:4">
      <c r="D42411" s="16"/>
    </row>
    <row r="42412" spans="4:4">
      <c r="D42412" s="16"/>
    </row>
    <row r="42413" spans="4:4">
      <c r="D42413" s="16"/>
    </row>
    <row r="42414" spans="4:4">
      <c r="D42414" s="16"/>
    </row>
    <row r="42415" spans="4:4">
      <c r="D42415" s="16"/>
    </row>
    <row r="42416" spans="4:4">
      <c r="D42416" s="16"/>
    </row>
    <row r="42417" spans="4:4">
      <c r="D42417" s="16"/>
    </row>
    <row r="42418" spans="4:4">
      <c r="D42418" s="16"/>
    </row>
    <row r="42419" spans="4:4">
      <c r="D42419" s="16"/>
    </row>
    <row r="42420" spans="4:4">
      <c r="D42420" s="16"/>
    </row>
    <row r="42421" spans="4:4">
      <c r="D42421" s="16"/>
    </row>
    <row r="42422" spans="4:4">
      <c r="D42422" s="16"/>
    </row>
    <row r="42423" spans="4:4">
      <c r="D42423" s="16"/>
    </row>
    <row r="42424" spans="4:4">
      <c r="D42424" s="16"/>
    </row>
    <row r="42425" spans="4:4">
      <c r="D42425" s="16"/>
    </row>
    <row r="42426" spans="4:4">
      <c r="D42426" s="16"/>
    </row>
    <row r="42427" spans="4:4">
      <c r="D42427" s="16"/>
    </row>
    <row r="42428" spans="4:4">
      <c r="D42428" s="16"/>
    </row>
    <row r="42429" spans="4:4">
      <c r="D42429" s="16"/>
    </row>
    <row r="42430" spans="4:4">
      <c r="D42430" s="16"/>
    </row>
    <row r="42431" spans="4:4">
      <c r="D42431" s="16"/>
    </row>
    <row r="42432" spans="4:4">
      <c r="D42432" s="16"/>
    </row>
    <row r="42433" spans="4:4">
      <c r="D42433" s="16"/>
    </row>
    <row r="42434" spans="4:4">
      <c r="D42434" s="16"/>
    </row>
    <row r="42435" spans="4:4">
      <c r="D42435" s="16"/>
    </row>
    <row r="42436" spans="4:4">
      <c r="D42436" s="16"/>
    </row>
    <row r="42437" spans="4:4">
      <c r="D42437" s="16"/>
    </row>
    <row r="42438" spans="4:4">
      <c r="D42438" s="16"/>
    </row>
    <row r="42439" spans="4:4">
      <c r="D42439" s="16"/>
    </row>
    <row r="42440" spans="4:4">
      <c r="D42440" s="16"/>
    </row>
    <row r="42441" spans="4:4">
      <c r="D42441" s="16"/>
    </row>
    <row r="42442" spans="4:4">
      <c r="D42442" s="16"/>
    </row>
    <row r="42443" spans="4:4">
      <c r="D42443" s="16"/>
    </row>
    <row r="42444" spans="4:4">
      <c r="D42444" s="16"/>
    </row>
    <row r="42445" spans="4:4">
      <c r="D42445" s="16"/>
    </row>
    <row r="42446" spans="4:4">
      <c r="D42446" s="16"/>
    </row>
    <row r="42447" spans="4:4">
      <c r="D42447" s="16"/>
    </row>
    <row r="42448" spans="4:4">
      <c r="D42448" s="16"/>
    </row>
    <row r="42449" spans="4:4">
      <c r="D42449" s="16"/>
    </row>
    <row r="42450" spans="4:4">
      <c r="D42450" s="16"/>
    </row>
    <row r="42451" spans="4:4">
      <c r="D42451" s="16"/>
    </row>
    <row r="42452" spans="4:4">
      <c r="D42452" s="16"/>
    </row>
    <row r="42453" spans="4:4">
      <c r="D42453" s="16"/>
    </row>
    <row r="42454" spans="4:4">
      <c r="D42454" s="16"/>
    </row>
    <row r="42455" spans="4:4">
      <c r="D42455" s="16"/>
    </row>
    <row r="42456" spans="4:4">
      <c r="D42456" s="16"/>
    </row>
    <row r="42457" spans="4:4">
      <c r="D42457" s="16"/>
    </row>
    <row r="42458" spans="4:4">
      <c r="D42458" s="16"/>
    </row>
    <row r="42459" spans="4:4">
      <c r="D42459" s="16"/>
    </row>
    <row r="42460" spans="4:4">
      <c r="D42460" s="16"/>
    </row>
    <row r="42461" spans="4:4">
      <c r="D42461" s="16"/>
    </row>
    <row r="42462" spans="4:4">
      <c r="D42462" s="16"/>
    </row>
    <row r="42463" spans="4:4">
      <c r="D42463" s="16"/>
    </row>
    <row r="42464" spans="4:4">
      <c r="D42464" s="16"/>
    </row>
    <row r="42465" spans="4:4">
      <c r="D42465" s="16"/>
    </row>
    <row r="42466" spans="4:4">
      <c r="D42466" s="16"/>
    </row>
    <row r="42467" spans="4:4">
      <c r="D42467" s="16"/>
    </row>
    <row r="42468" spans="4:4">
      <c r="D42468" s="16"/>
    </row>
    <row r="42469" spans="4:4">
      <c r="D42469" s="16"/>
    </row>
    <row r="42470" spans="4:4">
      <c r="D42470" s="16"/>
    </row>
    <row r="42471" spans="4:4">
      <c r="D42471" s="16"/>
    </row>
    <row r="42472" spans="4:4">
      <c r="D42472" s="16"/>
    </row>
    <row r="42473" spans="4:4">
      <c r="D42473" s="16"/>
    </row>
    <row r="42474" spans="4:4">
      <c r="D42474" s="16"/>
    </row>
    <row r="42475" spans="4:4">
      <c r="D42475" s="16"/>
    </row>
    <row r="42476" spans="4:4">
      <c r="D42476" s="16"/>
    </row>
    <row r="42477" spans="4:4">
      <c r="D42477" s="16"/>
    </row>
    <row r="42478" spans="4:4">
      <c r="D42478" s="16"/>
    </row>
    <row r="42479" spans="4:4">
      <c r="D42479" s="16"/>
    </row>
    <row r="42480" spans="4:4">
      <c r="D42480" s="16"/>
    </row>
    <row r="42481" spans="4:4">
      <c r="D42481" s="16"/>
    </row>
    <row r="42482" spans="4:4">
      <c r="D42482" s="16"/>
    </row>
    <row r="42483" spans="4:4">
      <c r="D42483" s="16"/>
    </row>
    <row r="42484" spans="4:4">
      <c r="D42484" s="16"/>
    </row>
    <row r="42485" spans="4:4">
      <c r="D42485" s="16"/>
    </row>
    <row r="42486" spans="4:4">
      <c r="D42486" s="16"/>
    </row>
    <row r="42487" spans="4:4">
      <c r="D42487" s="16"/>
    </row>
    <row r="42488" spans="4:4">
      <c r="D42488" s="16"/>
    </row>
    <row r="42489" spans="4:4">
      <c r="D42489" s="16"/>
    </row>
    <row r="42490" spans="4:4">
      <c r="D42490" s="16"/>
    </row>
    <row r="42491" spans="4:4">
      <c r="D42491" s="16"/>
    </row>
    <row r="42492" spans="4:4">
      <c r="D42492" s="16"/>
    </row>
    <row r="42493" spans="4:4">
      <c r="D42493" s="16"/>
    </row>
    <row r="42494" spans="4:4">
      <c r="D42494" s="16"/>
    </row>
    <row r="42495" spans="4:4">
      <c r="D42495" s="16"/>
    </row>
    <row r="42496" spans="4:4">
      <c r="D42496" s="16"/>
    </row>
    <row r="42497" spans="4:4">
      <c r="D42497" s="16"/>
    </row>
    <row r="42498" spans="4:4">
      <c r="D42498" s="16"/>
    </row>
    <row r="42499" spans="4:4">
      <c r="D42499" s="16"/>
    </row>
    <row r="42500" spans="4:4">
      <c r="D42500" s="16"/>
    </row>
    <row r="42501" spans="4:4">
      <c r="D42501" s="16"/>
    </row>
    <row r="42502" spans="4:4">
      <c r="D42502" s="16"/>
    </row>
    <row r="42503" spans="4:4">
      <c r="D42503" s="16"/>
    </row>
    <row r="42504" spans="4:4">
      <c r="D42504" s="16"/>
    </row>
    <row r="42505" spans="4:4">
      <c r="D42505" s="16"/>
    </row>
    <row r="42506" spans="4:4">
      <c r="D42506" s="16"/>
    </row>
    <row r="42507" spans="4:4">
      <c r="D42507" s="16"/>
    </row>
    <row r="42508" spans="4:4">
      <c r="D42508" s="16"/>
    </row>
    <row r="42509" spans="4:4">
      <c r="D42509" s="16"/>
    </row>
    <row r="42510" spans="4:4">
      <c r="D42510" s="16"/>
    </row>
    <row r="42511" spans="4:4">
      <c r="D42511" s="16"/>
    </row>
    <row r="42512" spans="4:4">
      <c r="D42512" s="16"/>
    </row>
    <row r="42513" spans="4:4">
      <c r="D42513" s="16"/>
    </row>
    <row r="42514" spans="4:4">
      <c r="D42514" s="16"/>
    </row>
    <row r="42515" spans="4:4">
      <c r="D42515" s="16"/>
    </row>
    <row r="42516" spans="4:4">
      <c r="D42516" s="16"/>
    </row>
    <row r="42517" spans="4:4">
      <c r="D42517" s="16"/>
    </row>
    <row r="42518" spans="4:4">
      <c r="D42518" s="16"/>
    </row>
    <row r="42519" spans="4:4">
      <c r="D42519" s="16"/>
    </row>
    <row r="42520" spans="4:4">
      <c r="D42520" s="16"/>
    </row>
    <row r="42521" spans="4:4">
      <c r="D42521" s="16"/>
    </row>
    <row r="42522" spans="4:4">
      <c r="D42522" s="16"/>
    </row>
    <row r="42523" spans="4:4">
      <c r="D42523" s="16"/>
    </row>
    <row r="42524" spans="4:4">
      <c r="D42524" s="16"/>
    </row>
    <row r="42525" spans="4:4">
      <c r="D42525" s="16"/>
    </row>
    <row r="42526" spans="4:4">
      <c r="D42526" s="16"/>
    </row>
    <row r="42527" spans="4:4">
      <c r="D42527" s="16"/>
    </row>
    <row r="42528" spans="4:4">
      <c r="D42528" s="16"/>
    </row>
    <row r="42529" spans="4:4">
      <c r="D42529" s="16"/>
    </row>
    <row r="42530" spans="4:4">
      <c r="D42530" s="16"/>
    </row>
    <row r="42531" spans="4:4">
      <c r="D42531" s="16"/>
    </row>
    <row r="42532" spans="4:4">
      <c r="D42532" s="16"/>
    </row>
    <row r="42533" spans="4:4">
      <c r="D42533" s="16"/>
    </row>
    <row r="42534" spans="4:4">
      <c r="D42534" s="16"/>
    </row>
    <row r="42535" spans="4:4">
      <c r="D42535" s="16"/>
    </row>
    <row r="42536" spans="4:4">
      <c r="D42536" s="16"/>
    </row>
    <row r="42537" spans="4:4">
      <c r="D42537" s="16"/>
    </row>
    <row r="42538" spans="4:4">
      <c r="D42538" s="16"/>
    </row>
    <row r="42539" spans="4:4">
      <c r="D42539" s="16"/>
    </row>
    <row r="42540" spans="4:4">
      <c r="D42540" s="16"/>
    </row>
    <row r="42541" spans="4:4">
      <c r="D42541" s="16"/>
    </row>
    <row r="42542" spans="4:4">
      <c r="D42542" s="16"/>
    </row>
    <row r="42543" spans="4:4">
      <c r="D42543" s="16"/>
    </row>
    <row r="42544" spans="4:4">
      <c r="D42544" s="16"/>
    </row>
    <row r="42545" spans="4:4">
      <c r="D42545" s="16"/>
    </row>
    <row r="42546" spans="4:4">
      <c r="D42546" s="16"/>
    </row>
    <row r="42547" spans="4:4">
      <c r="D42547" s="16"/>
    </row>
    <row r="42548" spans="4:4">
      <c r="D42548" s="16"/>
    </row>
    <row r="42549" spans="4:4">
      <c r="D42549" s="16"/>
    </row>
    <row r="42550" spans="4:4">
      <c r="D42550" s="16"/>
    </row>
    <row r="42551" spans="4:4">
      <c r="D42551" s="16"/>
    </row>
    <row r="42552" spans="4:4">
      <c r="D42552" s="16"/>
    </row>
    <row r="42553" spans="4:4">
      <c r="D42553" s="16"/>
    </row>
    <row r="42554" spans="4:4">
      <c r="D42554" s="16"/>
    </row>
    <row r="42555" spans="4:4">
      <c r="D42555" s="16"/>
    </row>
    <row r="42556" spans="4:4">
      <c r="D42556" s="16"/>
    </row>
    <row r="42557" spans="4:4">
      <c r="D42557" s="16"/>
    </row>
    <row r="42558" spans="4:4">
      <c r="D42558" s="16"/>
    </row>
    <row r="42559" spans="4:4">
      <c r="D42559" s="16"/>
    </row>
    <row r="42560" spans="4:4">
      <c r="D42560" s="16"/>
    </row>
    <row r="42561" spans="4:4">
      <c r="D42561" s="16"/>
    </row>
    <row r="42562" spans="4:4">
      <c r="D42562" s="16"/>
    </row>
    <row r="42563" spans="4:4">
      <c r="D42563" s="16"/>
    </row>
    <row r="42564" spans="4:4">
      <c r="D42564" s="16"/>
    </row>
    <row r="42565" spans="4:4">
      <c r="D42565" s="16"/>
    </row>
    <row r="42566" spans="4:4">
      <c r="D42566" s="16"/>
    </row>
    <row r="42567" spans="4:4">
      <c r="D42567" s="16"/>
    </row>
    <row r="42568" spans="4:4">
      <c r="D42568" s="16"/>
    </row>
    <row r="42569" spans="4:4">
      <c r="D42569" s="16"/>
    </row>
    <row r="42570" spans="4:4">
      <c r="D42570" s="16"/>
    </row>
    <row r="42571" spans="4:4">
      <c r="D42571" s="16"/>
    </row>
    <row r="42572" spans="4:4">
      <c r="D42572" s="16"/>
    </row>
    <row r="42573" spans="4:4">
      <c r="D42573" s="16"/>
    </row>
    <row r="42574" spans="4:4">
      <c r="D42574" s="16"/>
    </row>
    <row r="42575" spans="4:4">
      <c r="D42575" s="16"/>
    </row>
    <row r="42576" spans="4:4">
      <c r="D42576" s="16"/>
    </row>
    <row r="42577" spans="4:4">
      <c r="D42577" s="16"/>
    </row>
    <row r="42578" spans="4:4">
      <c r="D42578" s="16"/>
    </row>
    <row r="42579" spans="4:4">
      <c r="D42579" s="16"/>
    </row>
    <row r="42580" spans="4:4">
      <c r="D42580" s="16"/>
    </row>
    <row r="42581" spans="4:4">
      <c r="D42581" s="16"/>
    </row>
    <row r="42582" spans="4:4">
      <c r="D42582" s="16"/>
    </row>
    <row r="42583" spans="4:4">
      <c r="D42583" s="16"/>
    </row>
    <row r="42584" spans="4:4">
      <c r="D42584" s="16"/>
    </row>
    <row r="42585" spans="4:4">
      <c r="D42585" s="16"/>
    </row>
    <row r="42586" spans="4:4">
      <c r="D42586" s="16"/>
    </row>
    <row r="42587" spans="4:4">
      <c r="D42587" s="16"/>
    </row>
    <row r="42588" spans="4:4">
      <c r="D42588" s="16"/>
    </row>
    <row r="42589" spans="4:4">
      <c r="D42589" s="16"/>
    </row>
    <row r="42590" spans="4:4">
      <c r="D42590" s="16"/>
    </row>
    <row r="42591" spans="4:4">
      <c r="D42591" s="16"/>
    </row>
    <row r="42592" spans="4:4">
      <c r="D42592" s="16"/>
    </row>
    <row r="42593" spans="4:4">
      <c r="D42593" s="16"/>
    </row>
    <row r="42594" spans="4:4">
      <c r="D42594" s="16"/>
    </row>
    <row r="42595" spans="4:4">
      <c r="D42595" s="16"/>
    </row>
    <row r="42596" spans="4:4">
      <c r="D42596" s="16"/>
    </row>
    <row r="42597" spans="4:4">
      <c r="D42597" s="16"/>
    </row>
    <row r="42598" spans="4:4">
      <c r="D42598" s="16"/>
    </row>
    <row r="42599" spans="4:4">
      <c r="D42599" s="16"/>
    </row>
    <row r="42600" spans="4:4">
      <c r="D42600" s="16"/>
    </row>
    <row r="42601" spans="4:4">
      <c r="D42601" s="16"/>
    </row>
    <row r="42602" spans="4:4">
      <c r="D42602" s="16"/>
    </row>
    <row r="42603" spans="4:4">
      <c r="D42603" s="16"/>
    </row>
    <row r="42604" spans="4:4">
      <c r="D42604" s="16"/>
    </row>
    <row r="42605" spans="4:4">
      <c r="D42605" s="16"/>
    </row>
    <row r="42606" spans="4:4">
      <c r="D42606" s="16"/>
    </row>
    <row r="42607" spans="4:4">
      <c r="D42607" s="16"/>
    </row>
    <row r="42608" spans="4:4">
      <c r="D42608" s="16"/>
    </row>
    <row r="42609" spans="4:4">
      <c r="D42609" s="16"/>
    </row>
    <row r="42610" spans="4:4">
      <c r="D42610" s="16"/>
    </row>
    <row r="42611" spans="4:4">
      <c r="D42611" s="16"/>
    </row>
    <row r="42612" spans="4:4">
      <c r="D42612" s="16"/>
    </row>
    <row r="42613" spans="4:4">
      <c r="D42613" s="16"/>
    </row>
    <row r="42614" spans="4:4">
      <c r="D42614" s="16"/>
    </row>
    <row r="42615" spans="4:4">
      <c r="D42615" s="16"/>
    </row>
    <row r="42616" spans="4:4">
      <c r="D42616" s="16"/>
    </row>
    <row r="42617" spans="4:4">
      <c r="D42617" s="16"/>
    </row>
    <row r="42618" spans="4:4">
      <c r="D42618" s="16"/>
    </row>
    <row r="42619" spans="4:4">
      <c r="D42619" s="16"/>
    </row>
    <row r="42620" spans="4:4">
      <c r="D42620" s="16"/>
    </row>
    <row r="42621" spans="4:4">
      <c r="D42621" s="16"/>
    </row>
    <row r="42622" spans="4:4">
      <c r="D42622" s="16"/>
    </row>
    <row r="42623" spans="4:4">
      <c r="D42623" s="16"/>
    </row>
    <row r="42624" spans="4:4">
      <c r="D42624" s="16"/>
    </row>
    <row r="42625" spans="4:4">
      <c r="D42625" s="16"/>
    </row>
    <row r="42626" spans="4:4">
      <c r="D42626" s="16"/>
    </row>
    <row r="42627" spans="4:4">
      <c r="D42627" s="16"/>
    </row>
    <row r="42628" spans="4:4">
      <c r="D42628" s="16"/>
    </row>
    <row r="42629" spans="4:4">
      <c r="D42629" s="16"/>
    </row>
    <row r="42630" spans="4:4">
      <c r="D42630" s="16"/>
    </row>
    <row r="42631" spans="4:4">
      <c r="D42631" s="16"/>
    </row>
    <row r="42632" spans="4:4">
      <c r="D42632" s="16"/>
    </row>
    <row r="42633" spans="4:4">
      <c r="D42633" s="16"/>
    </row>
    <row r="42634" spans="4:4">
      <c r="D42634" s="16"/>
    </row>
    <row r="42635" spans="4:4">
      <c r="D42635" s="16"/>
    </row>
    <row r="42636" spans="4:4">
      <c r="D42636" s="16"/>
    </row>
    <row r="42637" spans="4:4">
      <c r="D42637" s="16"/>
    </row>
    <row r="42638" spans="4:4">
      <c r="D42638" s="16"/>
    </row>
    <row r="42639" spans="4:4">
      <c r="D42639" s="16"/>
    </row>
    <row r="42640" spans="4:4">
      <c r="D42640" s="16"/>
    </row>
    <row r="42641" spans="4:4">
      <c r="D42641" s="16"/>
    </row>
    <row r="42642" spans="4:4">
      <c r="D42642" s="16"/>
    </row>
    <row r="42643" spans="4:4">
      <c r="D42643" s="16"/>
    </row>
    <row r="42644" spans="4:4">
      <c r="D42644" s="16"/>
    </row>
    <row r="42645" spans="4:4">
      <c r="D42645" s="16"/>
    </row>
    <row r="42646" spans="4:4">
      <c r="D42646" s="16"/>
    </row>
    <row r="42647" spans="4:4">
      <c r="D42647" s="16"/>
    </row>
    <row r="42648" spans="4:4">
      <c r="D42648" s="16"/>
    </row>
    <row r="42649" spans="4:4">
      <c r="D42649" s="16"/>
    </row>
    <row r="42650" spans="4:4">
      <c r="D42650" s="16"/>
    </row>
    <row r="42651" spans="4:4">
      <c r="D42651" s="16"/>
    </row>
    <row r="42652" spans="4:4">
      <c r="D42652" s="16"/>
    </row>
    <row r="42653" spans="4:4">
      <c r="D42653" s="16"/>
    </row>
    <row r="42654" spans="4:4">
      <c r="D42654" s="16"/>
    </row>
    <row r="42655" spans="4:4">
      <c r="D42655" s="16"/>
    </row>
    <row r="42656" spans="4:4">
      <c r="D42656" s="16"/>
    </row>
    <row r="42657" spans="4:4">
      <c r="D42657" s="16"/>
    </row>
    <row r="42658" spans="4:4">
      <c r="D42658" s="16"/>
    </row>
    <row r="42659" spans="4:4">
      <c r="D42659" s="16"/>
    </row>
    <row r="42660" spans="4:4">
      <c r="D42660" s="16"/>
    </row>
    <row r="42661" spans="4:4">
      <c r="D42661" s="16"/>
    </row>
    <row r="42662" spans="4:4">
      <c r="D42662" s="16"/>
    </row>
    <row r="42663" spans="4:4">
      <c r="D42663" s="16"/>
    </row>
    <row r="42664" spans="4:4">
      <c r="D42664" s="16"/>
    </row>
    <row r="42665" spans="4:4">
      <c r="D42665" s="16"/>
    </row>
    <row r="42666" spans="4:4">
      <c r="D42666" s="16"/>
    </row>
    <row r="42667" spans="4:4">
      <c r="D42667" s="16"/>
    </row>
    <row r="42668" spans="4:4">
      <c r="D42668" s="16"/>
    </row>
    <row r="42669" spans="4:4">
      <c r="D42669" s="16"/>
    </row>
    <row r="42670" spans="4:4">
      <c r="D42670" s="16"/>
    </row>
    <row r="42671" spans="4:4">
      <c r="D42671" s="16"/>
    </row>
    <row r="42672" spans="4:4">
      <c r="D42672" s="16"/>
    </row>
    <row r="42673" spans="4:4">
      <c r="D42673" s="16"/>
    </row>
    <row r="42674" spans="4:4">
      <c r="D42674" s="16"/>
    </row>
    <row r="42675" spans="4:4">
      <c r="D42675" s="16"/>
    </row>
    <row r="42676" spans="4:4">
      <c r="D42676" s="16"/>
    </row>
    <row r="42677" spans="4:4">
      <c r="D42677" s="16"/>
    </row>
    <row r="42678" spans="4:4">
      <c r="D42678" s="16"/>
    </row>
    <row r="42679" spans="4:4">
      <c r="D42679" s="16"/>
    </row>
    <row r="42680" spans="4:4">
      <c r="D42680" s="16"/>
    </row>
    <row r="42681" spans="4:4">
      <c r="D42681" s="16"/>
    </row>
    <row r="42682" spans="4:4">
      <c r="D42682" s="16"/>
    </row>
    <row r="42683" spans="4:4">
      <c r="D42683" s="16"/>
    </row>
    <row r="42684" spans="4:4">
      <c r="D42684" s="16"/>
    </row>
    <row r="42685" spans="4:4">
      <c r="D42685" s="16"/>
    </row>
    <row r="42686" spans="4:4">
      <c r="D42686" s="16"/>
    </row>
    <row r="42687" spans="4:4">
      <c r="D42687" s="16"/>
    </row>
    <row r="42688" spans="4:4">
      <c r="D42688" s="16"/>
    </row>
    <row r="42689" spans="4:4">
      <c r="D42689" s="16"/>
    </row>
    <row r="42690" spans="4:4">
      <c r="D42690" s="16"/>
    </row>
    <row r="42691" spans="4:4">
      <c r="D42691" s="16"/>
    </row>
    <row r="42692" spans="4:4">
      <c r="D42692" s="16"/>
    </row>
    <row r="42693" spans="4:4">
      <c r="D42693" s="16"/>
    </row>
    <row r="42694" spans="4:4">
      <c r="D42694" s="16"/>
    </row>
    <row r="42695" spans="4:4">
      <c r="D42695" s="16"/>
    </row>
    <row r="42696" spans="4:4">
      <c r="D42696" s="16"/>
    </row>
    <row r="42697" spans="4:4">
      <c r="D42697" s="16"/>
    </row>
    <row r="42698" spans="4:4">
      <c r="D42698" s="16"/>
    </row>
    <row r="42699" spans="4:4">
      <c r="D42699" s="16"/>
    </row>
    <row r="42700" spans="4:4">
      <c r="D42700" s="16"/>
    </row>
    <row r="42701" spans="4:4">
      <c r="D42701" s="16"/>
    </row>
    <row r="42702" spans="4:4">
      <c r="D42702" s="16"/>
    </row>
    <row r="42703" spans="4:4">
      <c r="D42703" s="16"/>
    </row>
    <row r="42704" spans="4:4">
      <c r="D42704" s="16"/>
    </row>
    <row r="42705" spans="4:4">
      <c r="D42705" s="16"/>
    </row>
    <row r="42706" spans="4:4">
      <c r="D42706" s="16"/>
    </row>
    <row r="42707" spans="4:4">
      <c r="D42707" s="16"/>
    </row>
    <row r="42708" spans="4:4">
      <c r="D42708" s="16"/>
    </row>
    <row r="42709" spans="4:4">
      <c r="D42709" s="16"/>
    </row>
    <row r="42710" spans="4:4">
      <c r="D42710" s="16"/>
    </row>
    <row r="42711" spans="4:4">
      <c r="D42711" s="16"/>
    </row>
    <row r="42712" spans="4:4">
      <c r="D42712" s="16"/>
    </row>
    <row r="42713" spans="4:4">
      <c r="D42713" s="16"/>
    </row>
    <row r="42714" spans="4:4">
      <c r="D42714" s="16"/>
    </row>
    <row r="42715" spans="4:4">
      <c r="D42715" s="16"/>
    </row>
    <row r="42716" spans="4:4">
      <c r="D42716" s="16"/>
    </row>
    <row r="42717" spans="4:4">
      <c r="D42717" s="16"/>
    </row>
    <row r="42718" spans="4:4">
      <c r="D42718" s="16"/>
    </row>
    <row r="42719" spans="4:4">
      <c r="D42719" s="16"/>
    </row>
    <row r="42720" spans="4:4">
      <c r="D42720" s="16"/>
    </row>
    <row r="42721" spans="4:4">
      <c r="D42721" s="16"/>
    </row>
    <row r="42722" spans="4:4">
      <c r="D42722" s="16"/>
    </row>
    <row r="42723" spans="4:4">
      <c r="D42723" s="16"/>
    </row>
    <row r="42724" spans="4:4">
      <c r="D42724" s="16"/>
    </row>
    <row r="42725" spans="4:4">
      <c r="D42725" s="16"/>
    </row>
    <row r="42726" spans="4:4">
      <c r="D42726" s="16"/>
    </row>
    <row r="42727" spans="4:4">
      <c r="D42727" s="16"/>
    </row>
    <row r="42728" spans="4:4">
      <c r="D42728" s="16"/>
    </row>
    <row r="42729" spans="4:4">
      <c r="D42729" s="16"/>
    </row>
    <row r="42730" spans="4:4">
      <c r="D42730" s="16"/>
    </row>
    <row r="42731" spans="4:4">
      <c r="D42731" s="16"/>
    </row>
    <row r="42732" spans="4:4">
      <c r="D42732" s="16"/>
    </row>
    <row r="42733" spans="4:4">
      <c r="D42733" s="16"/>
    </row>
    <row r="42734" spans="4:4">
      <c r="D42734" s="16"/>
    </row>
    <row r="42735" spans="4:4">
      <c r="D42735" s="16"/>
    </row>
    <row r="42736" spans="4:4">
      <c r="D42736" s="16"/>
    </row>
    <row r="42737" spans="4:4">
      <c r="D42737" s="16"/>
    </row>
    <row r="42738" spans="4:4">
      <c r="D42738" s="16"/>
    </row>
    <row r="42739" spans="4:4">
      <c r="D42739" s="16"/>
    </row>
    <row r="42740" spans="4:4">
      <c r="D42740" s="16"/>
    </row>
    <row r="42741" spans="4:4">
      <c r="D42741" s="16"/>
    </row>
    <row r="42742" spans="4:4">
      <c r="D42742" s="16"/>
    </row>
    <row r="42743" spans="4:4">
      <c r="D42743" s="16"/>
    </row>
    <row r="42744" spans="4:4">
      <c r="D42744" s="16"/>
    </row>
    <row r="42745" spans="4:4">
      <c r="D42745" s="16"/>
    </row>
    <row r="42746" spans="4:4">
      <c r="D42746" s="16"/>
    </row>
    <row r="42747" spans="4:4">
      <c r="D42747" s="16"/>
    </row>
    <row r="42748" spans="4:4">
      <c r="D42748" s="16"/>
    </row>
    <row r="42749" spans="4:4">
      <c r="D42749" s="16"/>
    </row>
    <row r="42750" spans="4:4">
      <c r="D42750" s="16"/>
    </row>
    <row r="42751" spans="4:4">
      <c r="D42751" s="16"/>
    </row>
    <row r="42752" spans="4:4">
      <c r="D42752" s="16"/>
    </row>
    <row r="42753" spans="4:4">
      <c r="D42753" s="16"/>
    </row>
    <row r="42754" spans="4:4">
      <c r="D42754" s="16"/>
    </row>
    <row r="42755" spans="4:4">
      <c r="D42755" s="16"/>
    </row>
    <row r="42756" spans="4:4">
      <c r="D42756" s="16"/>
    </row>
    <row r="42757" spans="4:4">
      <c r="D42757" s="16"/>
    </row>
    <row r="42758" spans="4:4">
      <c r="D42758" s="16"/>
    </row>
    <row r="42759" spans="4:4">
      <c r="D42759" s="16"/>
    </row>
    <row r="42760" spans="4:4">
      <c r="D42760" s="16"/>
    </row>
    <row r="42761" spans="4:4">
      <c r="D42761" s="16"/>
    </row>
    <row r="42762" spans="4:4">
      <c r="D42762" s="16"/>
    </row>
    <row r="42763" spans="4:4">
      <c r="D42763" s="16"/>
    </row>
    <row r="42764" spans="4:4">
      <c r="D42764" s="16"/>
    </row>
    <row r="42765" spans="4:4">
      <c r="D42765" s="16"/>
    </row>
    <row r="42766" spans="4:4">
      <c r="D42766" s="16"/>
    </row>
    <row r="42767" spans="4:4">
      <c r="D42767" s="16"/>
    </row>
    <row r="42768" spans="4:4">
      <c r="D42768" s="16"/>
    </row>
    <row r="42769" spans="4:4">
      <c r="D42769" s="16"/>
    </row>
    <row r="42770" spans="4:4">
      <c r="D42770" s="16"/>
    </row>
    <row r="42771" spans="4:4">
      <c r="D42771" s="16"/>
    </row>
    <row r="42772" spans="4:4">
      <c r="D42772" s="16"/>
    </row>
    <row r="42773" spans="4:4">
      <c r="D42773" s="16"/>
    </row>
    <row r="42774" spans="4:4">
      <c r="D42774" s="16"/>
    </row>
    <row r="42775" spans="4:4">
      <c r="D42775" s="16"/>
    </row>
    <row r="42776" spans="4:4">
      <c r="D42776" s="16"/>
    </row>
    <row r="42777" spans="4:4">
      <c r="D42777" s="16"/>
    </row>
    <row r="42778" spans="4:4">
      <c r="D42778" s="16"/>
    </row>
    <row r="42779" spans="4:4">
      <c r="D42779" s="16"/>
    </row>
    <row r="42780" spans="4:4">
      <c r="D42780" s="16"/>
    </row>
    <row r="42781" spans="4:4">
      <c r="D42781" s="16"/>
    </row>
    <row r="42782" spans="4:4">
      <c r="D42782" s="16"/>
    </row>
    <row r="42783" spans="4:4">
      <c r="D42783" s="16"/>
    </row>
    <row r="42784" spans="4:4">
      <c r="D42784" s="16"/>
    </row>
    <row r="42785" spans="4:4">
      <c r="D42785" s="16"/>
    </row>
    <row r="42786" spans="4:4">
      <c r="D42786" s="16"/>
    </row>
    <row r="42787" spans="4:4">
      <c r="D42787" s="16"/>
    </row>
    <row r="42788" spans="4:4">
      <c r="D42788" s="16"/>
    </row>
    <row r="42789" spans="4:4">
      <c r="D42789" s="16"/>
    </row>
    <row r="42790" spans="4:4">
      <c r="D42790" s="16"/>
    </row>
    <row r="42791" spans="4:4">
      <c r="D42791" s="16"/>
    </row>
    <row r="42792" spans="4:4">
      <c r="D42792" s="16"/>
    </row>
    <row r="42793" spans="4:4">
      <c r="D42793" s="16"/>
    </row>
    <row r="42794" spans="4:4">
      <c r="D42794" s="16"/>
    </row>
    <row r="42795" spans="4:4">
      <c r="D42795" s="16"/>
    </row>
    <row r="42796" spans="4:4">
      <c r="D42796" s="16"/>
    </row>
    <row r="42797" spans="4:4">
      <c r="D42797" s="16"/>
    </row>
    <row r="42798" spans="4:4">
      <c r="D42798" s="16"/>
    </row>
    <row r="42799" spans="4:4">
      <c r="D42799" s="16"/>
    </row>
    <row r="42800" spans="4:4">
      <c r="D42800" s="16"/>
    </row>
    <row r="42801" spans="4:4">
      <c r="D42801" s="16"/>
    </row>
    <row r="42802" spans="4:4">
      <c r="D42802" s="16"/>
    </row>
    <row r="42803" spans="4:4">
      <c r="D42803" s="16"/>
    </row>
    <row r="42804" spans="4:4">
      <c r="D42804" s="16"/>
    </row>
    <row r="42805" spans="4:4">
      <c r="D42805" s="16"/>
    </row>
    <row r="42806" spans="4:4">
      <c r="D42806" s="16"/>
    </row>
    <row r="42807" spans="4:4">
      <c r="D42807" s="16"/>
    </row>
    <row r="42808" spans="4:4">
      <c r="D42808" s="16"/>
    </row>
    <row r="42809" spans="4:4">
      <c r="D42809" s="16"/>
    </row>
    <row r="42810" spans="4:4">
      <c r="D42810" s="16"/>
    </row>
    <row r="42811" spans="4:4">
      <c r="D42811" s="16"/>
    </row>
    <row r="42812" spans="4:4">
      <c r="D42812" s="16"/>
    </row>
    <row r="42813" spans="4:4">
      <c r="D42813" s="16"/>
    </row>
    <row r="42814" spans="4:4">
      <c r="D42814" s="16"/>
    </row>
    <row r="42815" spans="4:4">
      <c r="D42815" s="16"/>
    </row>
    <row r="42816" spans="4:4">
      <c r="D42816" s="16"/>
    </row>
    <row r="42817" spans="4:4">
      <c r="D42817" s="16"/>
    </row>
    <row r="42818" spans="4:4">
      <c r="D42818" s="16"/>
    </row>
    <row r="42819" spans="4:4">
      <c r="D42819" s="16"/>
    </row>
    <row r="42820" spans="4:4">
      <c r="D42820" s="16"/>
    </row>
    <row r="42821" spans="4:4">
      <c r="D42821" s="16"/>
    </row>
    <row r="42822" spans="4:4">
      <c r="D42822" s="16"/>
    </row>
    <row r="42823" spans="4:4">
      <c r="D42823" s="16"/>
    </row>
    <row r="42824" spans="4:4">
      <c r="D42824" s="16"/>
    </row>
    <row r="42825" spans="4:4">
      <c r="D42825" s="16"/>
    </row>
    <row r="42826" spans="4:4">
      <c r="D42826" s="16"/>
    </row>
    <row r="42827" spans="4:4">
      <c r="D42827" s="16"/>
    </row>
    <row r="42828" spans="4:4">
      <c r="D42828" s="16"/>
    </row>
    <row r="42829" spans="4:4">
      <c r="D42829" s="16"/>
    </row>
    <row r="42830" spans="4:4">
      <c r="D42830" s="16"/>
    </row>
    <row r="42831" spans="4:4">
      <c r="D42831" s="16"/>
    </row>
    <row r="42832" spans="4:4">
      <c r="D42832" s="16"/>
    </row>
    <row r="42833" spans="4:4">
      <c r="D42833" s="16"/>
    </row>
    <row r="42834" spans="4:4">
      <c r="D42834" s="16"/>
    </row>
    <row r="42835" spans="4:4">
      <c r="D42835" s="16"/>
    </row>
    <row r="42836" spans="4:4">
      <c r="D42836" s="16"/>
    </row>
    <row r="42837" spans="4:4">
      <c r="D42837" s="16"/>
    </row>
    <row r="42838" spans="4:4">
      <c r="D42838" s="16"/>
    </row>
    <row r="42839" spans="4:4">
      <c r="D42839" s="16"/>
    </row>
    <row r="42840" spans="4:4">
      <c r="D42840" s="16"/>
    </row>
    <row r="42841" spans="4:4">
      <c r="D42841" s="16"/>
    </row>
    <row r="42842" spans="4:4">
      <c r="D42842" s="16"/>
    </row>
    <row r="42843" spans="4:4">
      <c r="D42843" s="16"/>
    </row>
    <row r="42844" spans="4:4">
      <c r="D42844" s="16"/>
    </row>
    <row r="42845" spans="4:4">
      <c r="D42845" s="16"/>
    </row>
    <row r="42846" spans="4:4">
      <c r="D42846" s="16"/>
    </row>
    <row r="42847" spans="4:4">
      <c r="D42847" s="16"/>
    </row>
    <row r="42848" spans="4:4">
      <c r="D42848" s="16"/>
    </row>
    <row r="42849" spans="4:4">
      <c r="D42849" s="16"/>
    </row>
    <row r="42850" spans="4:4">
      <c r="D42850" s="16"/>
    </row>
    <row r="42851" spans="4:4">
      <c r="D42851" s="16"/>
    </row>
    <row r="42852" spans="4:4">
      <c r="D42852" s="16"/>
    </row>
    <row r="42853" spans="4:4">
      <c r="D42853" s="16"/>
    </row>
    <row r="42854" spans="4:4">
      <c r="D42854" s="16"/>
    </row>
    <row r="42855" spans="4:4">
      <c r="D42855" s="16"/>
    </row>
    <row r="42856" spans="4:4">
      <c r="D42856" s="16"/>
    </row>
    <row r="42857" spans="4:4">
      <c r="D42857" s="16"/>
    </row>
    <row r="42858" spans="4:4">
      <c r="D42858" s="16"/>
    </row>
    <row r="42859" spans="4:4">
      <c r="D42859" s="16"/>
    </row>
    <row r="42860" spans="4:4">
      <c r="D42860" s="16"/>
    </row>
    <row r="42861" spans="4:4">
      <c r="D42861" s="16"/>
    </row>
    <row r="42862" spans="4:4">
      <c r="D42862" s="16"/>
    </row>
    <row r="42863" spans="4:4">
      <c r="D42863" s="16"/>
    </row>
    <row r="42864" spans="4:4">
      <c r="D42864" s="16"/>
    </row>
    <row r="42865" spans="4:4">
      <c r="D42865" s="16"/>
    </row>
    <row r="42866" spans="4:4">
      <c r="D42866" s="16"/>
    </row>
    <row r="42867" spans="4:4">
      <c r="D42867" s="16"/>
    </row>
    <row r="42868" spans="4:4">
      <c r="D42868" s="16"/>
    </row>
    <row r="42869" spans="4:4">
      <c r="D42869" s="16"/>
    </row>
    <row r="42870" spans="4:4">
      <c r="D42870" s="16"/>
    </row>
    <row r="42871" spans="4:4">
      <c r="D42871" s="16"/>
    </row>
    <row r="42872" spans="4:4">
      <c r="D42872" s="16"/>
    </row>
    <row r="42873" spans="4:4">
      <c r="D42873" s="16"/>
    </row>
    <row r="42874" spans="4:4">
      <c r="D42874" s="16"/>
    </row>
    <row r="42875" spans="4:4">
      <c r="D42875" s="16"/>
    </row>
    <row r="42876" spans="4:4">
      <c r="D42876" s="16"/>
    </row>
    <row r="42877" spans="4:4">
      <c r="D42877" s="16"/>
    </row>
    <row r="42878" spans="4:4">
      <c r="D42878" s="16"/>
    </row>
    <row r="42879" spans="4:4">
      <c r="D42879" s="16"/>
    </row>
    <row r="42880" spans="4:4">
      <c r="D42880" s="16"/>
    </row>
    <row r="42881" spans="4:4">
      <c r="D42881" s="16"/>
    </row>
    <row r="42882" spans="4:4">
      <c r="D42882" s="16"/>
    </row>
    <row r="42883" spans="4:4">
      <c r="D42883" s="16"/>
    </row>
    <row r="42884" spans="4:4">
      <c r="D42884" s="16"/>
    </row>
    <row r="42885" spans="4:4">
      <c r="D42885" s="16"/>
    </row>
    <row r="42886" spans="4:4">
      <c r="D42886" s="16"/>
    </row>
    <row r="42887" spans="4:4">
      <c r="D42887" s="16"/>
    </row>
    <row r="42888" spans="4:4">
      <c r="D42888" s="16"/>
    </row>
    <row r="42889" spans="4:4">
      <c r="D42889" s="16"/>
    </row>
    <row r="42890" spans="4:4">
      <c r="D42890" s="16"/>
    </row>
    <row r="42891" spans="4:4">
      <c r="D42891" s="16"/>
    </row>
    <row r="42892" spans="4:4">
      <c r="D42892" s="16"/>
    </row>
    <row r="42893" spans="4:4">
      <c r="D42893" s="16"/>
    </row>
    <row r="42894" spans="4:4">
      <c r="D42894" s="16"/>
    </row>
    <row r="42895" spans="4:4">
      <c r="D42895" s="16"/>
    </row>
    <row r="42896" spans="4:4">
      <c r="D42896" s="16"/>
    </row>
    <row r="42897" spans="4:4">
      <c r="D42897" s="16"/>
    </row>
    <row r="42898" spans="4:4">
      <c r="D42898" s="16"/>
    </row>
    <row r="42899" spans="4:4">
      <c r="D42899" s="16"/>
    </row>
    <row r="42900" spans="4:4">
      <c r="D42900" s="16"/>
    </row>
    <row r="42901" spans="4:4">
      <c r="D42901" s="16"/>
    </row>
    <row r="42902" spans="4:4">
      <c r="D42902" s="16"/>
    </row>
    <row r="42903" spans="4:4">
      <c r="D42903" s="16"/>
    </row>
    <row r="42904" spans="4:4">
      <c r="D42904" s="16"/>
    </row>
    <row r="42905" spans="4:4">
      <c r="D42905" s="16"/>
    </row>
    <row r="42906" spans="4:4">
      <c r="D42906" s="16"/>
    </row>
    <row r="42907" spans="4:4">
      <c r="D42907" s="16"/>
    </row>
    <row r="42908" spans="4:4">
      <c r="D42908" s="16"/>
    </row>
    <row r="42909" spans="4:4">
      <c r="D42909" s="16"/>
    </row>
    <row r="42910" spans="4:4">
      <c r="D42910" s="16"/>
    </row>
    <row r="42911" spans="4:4">
      <c r="D42911" s="16"/>
    </row>
    <row r="42912" spans="4:4">
      <c r="D42912" s="16"/>
    </row>
    <row r="42913" spans="4:4">
      <c r="D42913" s="16"/>
    </row>
    <row r="42914" spans="4:4">
      <c r="D42914" s="16"/>
    </row>
    <row r="42915" spans="4:4">
      <c r="D42915" s="16"/>
    </row>
    <row r="42916" spans="4:4">
      <c r="D42916" s="16"/>
    </row>
    <row r="42917" spans="4:4">
      <c r="D42917" s="16"/>
    </row>
    <row r="42918" spans="4:4">
      <c r="D42918" s="16"/>
    </row>
    <row r="42919" spans="4:4">
      <c r="D42919" s="16"/>
    </row>
    <row r="42920" spans="4:4">
      <c r="D42920" s="16"/>
    </row>
    <row r="42921" spans="4:4">
      <c r="D42921" s="16"/>
    </row>
    <row r="42922" spans="4:4">
      <c r="D42922" s="16"/>
    </row>
    <row r="42923" spans="4:4">
      <c r="D42923" s="16"/>
    </row>
    <row r="42924" spans="4:4">
      <c r="D42924" s="16"/>
    </row>
    <row r="42925" spans="4:4">
      <c r="D42925" s="16"/>
    </row>
    <row r="42926" spans="4:4">
      <c r="D42926" s="16"/>
    </row>
    <row r="42927" spans="4:4">
      <c r="D42927" s="16"/>
    </row>
    <row r="42928" spans="4:4">
      <c r="D42928" s="16"/>
    </row>
    <row r="42929" spans="4:4">
      <c r="D42929" s="16"/>
    </row>
    <row r="42930" spans="4:4">
      <c r="D42930" s="16"/>
    </row>
    <row r="42931" spans="4:4">
      <c r="D42931" s="16"/>
    </row>
    <row r="42932" spans="4:4">
      <c r="D42932" s="16"/>
    </row>
    <row r="42933" spans="4:4">
      <c r="D42933" s="16"/>
    </row>
    <row r="42934" spans="4:4">
      <c r="D42934" s="16"/>
    </row>
    <row r="42935" spans="4:4">
      <c r="D42935" s="16"/>
    </row>
    <row r="42936" spans="4:4">
      <c r="D42936" s="16"/>
    </row>
    <row r="42937" spans="4:4">
      <c r="D42937" s="16"/>
    </row>
    <row r="42938" spans="4:4">
      <c r="D42938" s="16"/>
    </row>
    <row r="42939" spans="4:4">
      <c r="D42939" s="16"/>
    </row>
    <row r="42940" spans="4:4">
      <c r="D42940" s="16"/>
    </row>
    <row r="42941" spans="4:4">
      <c r="D42941" s="16"/>
    </row>
    <row r="42942" spans="4:4">
      <c r="D42942" s="16"/>
    </row>
    <row r="42943" spans="4:4">
      <c r="D42943" s="16"/>
    </row>
    <row r="42944" spans="4:4">
      <c r="D42944" s="16"/>
    </row>
    <row r="42945" spans="4:4">
      <c r="D42945" s="16"/>
    </row>
    <row r="42946" spans="4:4">
      <c r="D42946" s="16"/>
    </row>
    <row r="42947" spans="4:4">
      <c r="D42947" s="16"/>
    </row>
    <row r="42948" spans="4:4">
      <c r="D42948" s="16"/>
    </row>
    <row r="42949" spans="4:4">
      <c r="D42949" s="16"/>
    </row>
    <row r="42950" spans="4:4">
      <c r="D42950" s="16"/>
    </row>
    <row r="42951" spans="4:4">
      <c r="D42951" s="16"/>
    </row>
    <row r="42952" spans="4:4">
      <c r="D42952" s="16"/>
    </row>
    <row r="42953" spans="4:4">
      <c r="D42953" s="16"/>
    </row>
    <row r="42954" spans="4:4">
      <c r="D42954" s="16"/>
    </row>
    <row r="42955" spans="4:4">
      <c r="D42955" s="16"/>
    </row>
    <row r="42956" spans="4:4">
      <c r="D42956" s="16"/>
    </row>
    <row r="42957" spans="4:4">
      <c r="D42957" s="16"/>
    </row>
    <row r="42958" spans="4:4">
      <c r="D42958" s="16"/>
    </row>
    <row r="42959" spans="4:4">
      <c r="D42959" s="16"/>
    </row>
    <row r="42960" spans="4:4">
      <c r="D42960" s="16"/>
    </row>
    <row r="42961" spans="4:4">
      <c r="D42961" s="16"/>
    </row>
    <row r="42962" spans="4:4">
      <c r="D42962" s="16"/>
    </row>
    <row r="42963" spans="4:4">
      <c r="D42963" s="16"/>
    </row>
    <row r="42964" spans="4:4">
      <c r="D42964" s="16"/>
    </row>
    <row r="42965" spans="4:4">
      <c r="D42965" s="16"/>
    </row>
    <row r="42966" spans="4:4">
      <c r="D42966" s="16"/>
    </row>
    <row r="42967" spans="4:4">
      <c r="D42967" s="16"/>
    </row>
    <row r="42968" spans="4:4">
      <c r="D42968" s="16"/>
    </row>
    <row r="42969" spans="4:4">
      <c r="D42969" s="16"/>
    </row>
    <row r="42970" spans="4:4">
      <c r="D42970" s="16"/>
    </row>
    <row r="42971" spans="4:4">
      <c r="D42971" s="16"/>
    </row>
    <row r="42972" spans="4:4">
      <c r="D42972" s="16"/>
    </row>
    <row r="42973" spans="4:4">
      <c r="D42973" s="16"/>
    </row>
    <row r="42974" spans="4:4">
      <c r="D42974" s="16"/>
    </row>
    <row r="42975" spans="4:4">
      <c r="D42975" s="16"/>
    </row>
    <row r="42976" spans="4:4">
      <c r="D42976" s="16"/>
    </row>
    <row r="42977" spans="4:4">
      <c r="D42977" s="16"/>
    </row>
    <row r="42978" spans="4:4">
      <c r="D42978" s="16"/>
    </row>
    <row r="42979" spans="4:4">
      <c r="D42979" s="16"/>
    </row>
    <row r="42980" spans="4:4">
      <c r="D42980" s="16"/>
    </row>
    <row r="42981" spans="4:4">
      <c r="D42981" s="16"/>
    </row>
    <row r="42982" spans="4:4">
      <c r="D42982" s="16"/>
    </row>
    <row r="42983" spans="4:4">
      <c r="D42983" s="16"/>
    </row>
    <row r="42984" spans="4:4">
      <c r="D42984" s="16"/>
    </row>
    <row r="42985" spans="4:4">
      <c r="D42985" s="16"/>
    </row>
    <row r="42986" spans="4:4">
      <c r="D42986" s="16"/>
    </row>
    <row r="42987" spans="4:4">
      <c r="D42987" s="16"/>
    </row>
    <row r="42988" spans="4:4">
      <c r="D42988" s="16"/>
    </row>
    <row r="42989" spans="4:4">
      <c r="D42989" s="16"/>
    </row>
    <row r="42990" spans="4:4">
      <c r="D42990" s="16"/>
    </row>
    <row r="42991" spans="4:4">
      <c r="D42991" s="16"/>
    </row>
    <row r="42992" spans="4:4">
      <c r="D42992" s="16"/>
    </row>
    <row r="42993" spans="4:4">
      <c r="D42993" s="16"/>
    </row>
    <row r="42994" spans="4:4">
      <c r="D42994" s="16"/>
    </row>
    <row r="42995" spans="4:4">
      <c r="D42995" s="16"/>
    </row>
    <row r="42996" spans="4:4">
      <c r="D42996" s="16"/>
    </row>
    <row r="42997" spans="4:4">
      <c r="D42997" s="16"/>
    </row>
    <row r="42998" spans="4:4">
      <c r="D42998" s="16"/>
    </row>
    <row r="42999" spans="4:4">
      <c r="D42999" s="16"/>
    </row>
    <row r="43000" spans="4:4">
      <c r="D43000" s="16"/>
    </row>
    <row r="43001" spans="4:4">
      <c r="D43001" s="16"/>
    </row>
    <row r="43002" spans="4:4">
      <c r="D43002" s="16"/>
    </row>
    <row r="43003" spans="4:4">
      <c r="D43003" s="16"/>
    </row>
    <row r="43004" spans="4:4">
      <c r="D43004" s="16"/>
    </row>
    <row r="43005" spans="4:4">
      <c r="D43005" s="16"/>
    </row>
    <row r="43006" spans="4:4">
      <c r="D43006" s="16"/>
    </row>
    <row r="43007" spans="4:4">
      <c r="D43007" s="16"/>
    </row>
    <row r="43008" spans="4:4">
      <c r="D43008" s="16"/>
    </row>
    <row r="43009" spans="4:4">
      <c r="D43009" s="16"/>
    </row>
    <row r="43010" spans="4:4">
      <c r="D43010" s="16"/>
    </row>
    <row r="43011" spans="4:4">
      <c r="D43011" s="16"/>
    </row>
    <row r="43012" spans="4:4">
      <c r="D43012" s="16"/>
    </row>
    <row r="43013" spans="4:4">
      <c r="D43013" s="16"/>
    </row>
    <row r="43014" spans="4:4">
      <c r="D43014" s="16"/>
    </row>
    <row r="43015" spans="4:4">
      <c r="D43015" s="16"/>
    </row>
    <row r="43016" spans="4:4">
      <c r="D43016" s="16"/>
    </row>
    <row r="43017" spans="4:4">
      <c r="D43017" s="16"/>
    </row>
    <row r="43018" spans="4:4">
      <c r="D43018" s="16"/>
    </row>
    <row r="43019" spans="4:4">
      <c r="D43019" s="16"/>
    </row>
    <row r="43020" spans="4:4">
      <c r="D43020" s="16"/>
    </row>
    <row r="43021" spans="4:4">
      <c r="D43021" s="16"/>
    </row>
    <row r="43022" spans="4:4">
      <c r="D43022" s="16"/>
    </row>
    <row r="43023" spans="4:4">
      <c r="D43023" s="16"/>
    </row>
    <row r="43024" spans="4:4">
      <c r="D43024" s="16"/>
    </row>
    <row r="43025" spans="4:4">
      <c r="D43025" s="16"/>
    </row>
    <row r="43026" spans="4:4">
      <c r="D43026" s="16"/>
    </row>
    <row r="43027" spans="4:4">
      <c r="D43027" s="16"/>
    </row>
    <row r="43028" spans="4:4">
      <c r="D43028" s="16"/>
    </row>
    <row r="43029" spans="4:4">
      <c r="D43029" s="16"/>
    </row>
    <row r="43030" spans="4:4">
      <c r="D43030" s="16"/>
    </row>
    <row r="43031" spans="4:4">
      <c r="D43031" s="16"/>
    </row>
    <row r="43032" spans="4:4">
      <c r="D43032" s="16"/>
    </row>
    <row r="43033" spans="4:4">
      <c r="D43033" s="16"/>
    </row>
    <row r="43034" spans="4:4">
      <c r="D43034" s="16"/>
    </row>
    <row r="43035" spans="4:4">
      <c r="D43035" s="16"/>
    </row>
    <row r="43036" spans="4:4">
      <c r="D43036" s="16"/>
    </row>
    <row r="43037" spans="4:4">
      <c r="D43037" s="16"/>
    </row>
    <row r="43038" spans="4:4">
      <c r="D43038" s="16"/>
    </row>
    <row r="43039" spans="4:4">
      <c r="D43039" s="16"/>
    </row>
    <row r="43040" spans="4:4">
      <c r="D43040" s="16"/>
    </row>
    <row r="43041" spans="4:4">
      <c r="D43041" s="16"/>
    </row>
    <row r="43042" spans="4:4">
      <c r="D43042" s="16"/>
    </row>
    <row r="43043" spans="4:4">
      <c r="D43043" s="16"/>
    </row>
    <row r="43044" spans="4:4">
      <c r="D43044" s="16"/>
    </row>
    <row r="43045" spans="4:4">
      <c r="D43045" s="16"/>
    </row>
    <row r="43046" spans="4:4">
      <c r="D43046" s="16"/>
    </row>
    <row r="43047" spans="4:4">
      <c r="D43047" s="16"/>
    </row>
    <row r="43048" spans="4:4">
      <c r="D43048" s="16"/>
    </row>
    <row r="43049" spans="4:4">
      <c r="D43049" s="16"/>
    </row>
    <row r="43050" spans="4:4">
      <c r="D43050" s="16"/>
    </row>
    <row r="43051" spans="4:4">
      <c r="D43051" s="16"/>
    </row>
    <row r="43052" spans="4:4">
      <c r="D43052" s="16"/>
    </row>
    <row r="43053" spans="4:4">
      <c r="D43053" s="16"/>
    </row>
    <row r="43054" spans="4:4">
      <c r="D43054" s="16"/>
    </row>
    <row r="43055" spans="4:4">
      <c r="D43055" s="16"/>
    </row>
    <row r="43056" spans="4:4">
      <c r="D43056" s="16"/>
    </row>
    <row r="43057" spans="4:4">
      <c r="D43057" s="16"/>
    </row>
    <row r="43058" spans="4:4">
      <c r="D43058" s="16"/>
    </row>
    <row r="43059" spans="4:4">
      <c r="D43059" s="16"/>
    </row>
    <row r="43060" spans="4:4">
      <c r="D43060" s="16"/>
    </row>
    <row r="43061" spans="4:4">
      <c r="D43061" s="16"/>
    </row>
    <row r="43062" spans="4:4">
      <c r="D43062" s="16"/>
    </row>
    <row r="43063" spans="4:4">
      <c r="D43063" s="16"/>
    </row>
    <row r="43064" spans="4:4">
      <c r="D43064" s="16"/>
    </row>
    <row r="43065" spans="4:4">
      <c r="D43065" s="16"/>
    </row>
    <row r="43066" spans="4:4">
      <c r="D43066" s="16"/>
    </row>
    <row r="43067" spans="4:4">
      <c r="D43067" s="16"/>
    </row>
    <row r="43068" spans="4:4">
      <c r="D43068" s="16"/>
    </row>
    <row r="43069" spans="4:4">
      <c r="D43069" s="16"/>
    </row>
    <row r="43070" spans="4:4">
      <c r="D43070" s="16"/>
    </row>
    <row r="43071" spans="4:4">
      <c r="D43071" s="16"/>
    </row>
    <row r="43072" spans="4:4">
      <c r="D43072" s="16"/>
    </row>
    <row r="43073" spans="4:4">
      <c r="D43073" s="16"/>
    </row>
    <row r="43074" spans="4:4">
      <c r="D43074" s="16"/>
    </row>
    <row r="43075" spans="4:4">
      <c r="D43075" s="16"/>
    </row>
    <row r="43076" spans="4:4">
      <c r="D43076" s="16"/>
    </row>
    <row r="43077" spans="4:4">
      <c r="D43077" s="16"/>
    </row>
    <row r="43078" spans="4:4">
      <c r="D43078" s="16"/>
    </row>
    <row r="43079" spans="4:4">
      <c r="D43079" s="16"/>
    </row>
    <row r="43080" spans="4:4">
      <c r="D43080" s="16"/>
    </row>
    <row r="43081" spans="4:4">
      <c r="D43081" s="16"/>
    </row>
    <row r="43082" spans="4:4">
      <c r="D43082" s="16"/>
    </row>
    <row r="43083" spans="4:4">
      <c r="D43083" s="16"/>
    </row>
    <row r="43084" spans="4:4">
      <c r="D43084" s="16"/>
    </row>
    <row r="43085" spans="4:4">
      <c r="D43085" s="16"/>
    </row>
    <row r="43086" spans="4:4">
      <c r="D43086" s="16"/>
    </row>
    <row r="43087" spans="4:4">
      <c r="D43087" s="16"/>
    </row>
    <row r="43088" spans="4:4">
      <c r="D43088" s="16"/>
    </row>
    <row r="43089" spans="4:4">
      <c r="D43089" s="16"/>
    </row>
    <row r="43090" spans="4:4">
      <c r="D43090" s="16"/>
    </row>
    <row r="43091" spans="4:4">
      <c r="D43091" s="16"/>
    </row>
    <row r="43092" spans="4:4">
      <c r="D43092" s="16"/>
    </row>
    <row r="43093" spans="4:4">
      <c r="D43093" s="16"/>
    </row>
    <row r="43094" spans="4:4">
      <c r="D43094" s="16"/>
    </row>
    <row r="43095" spans="4:4">
      <c r="D43095" s="16"/>
    </row>
    <row r="43096" spans="4:4">
      <c r="D43096" s="16"/>
    </row>
    <row r="43097" spans="4:4">
      <c r="D43097" s="16"/>
    </row>
    <row r="43098" spans="4:4">
      <c r="D43098" s="16"/>
    </row>
    <row r="43099" spans="4:4">
      <c r="D43099" s="16"/>
    </row>
    <row r="43100" spans="4:4">
      <c r="D43100" s="16"/>
    </row>
    <row r="43101" spans="4:4">
      <c r="D43101" s="16"/>
    </row>
    <row r="43102" spans="4:4">
      <c r="D43102" s="16"/>
    </row>
    <row r="43103" spans="4:4">
      <c r="D43103" s="16"/>
    </row>
    <row r="43104" spans="4:4">
      <c r="D43104" s="16"/>
    </row>
    <row r="43105" spans="4:4">
      <c r="D43105" s="16"/>
    </row>
    <row r="43106" spans="4:4">
      <c r="D43106" s="16"/>
    </row>
    <row r="43107" spans="4:4">
      <c r="D43107" s="16"/>
    </row>
    <row r="43108" spans="4:4">
      <c r="D43108" s="16"/>
    </row>
    <row r="43109" spans="4:4">
      <c r="D43109" s="16"/>
    </row>
    <row r="43110" spans="4:4">
      <c r="D43110" s="16"/>
    </row>
    <row r="43111" spans="4:4">
      <c r="D43111" s="16"/>
    </row>
    <row r="43112" spans="4:4">
      <c r="D43112" s="16"/>
    </row>
    <row r="43113" spans="4:4">
      <c r="D43113" s="16"/>
    </row>
    <row r="43114" spans="4:4">
      <c r="D43114" s="16"/>
    </row>
    <row r="43115" spans="4:4">
      <c r="D43115" s="16"/>
    </row>
    <row r="43116" spans="4:4">
      <c r="D43116" s="16"/>
    </row>
    <row r="43117" spans="4:4">
      <c r="D43117" s="16"/>
    </row>
    <row r="43118" spans="4:4">
      <c r="D43118" s="16"/>
    </row>
    <row r="43119" spans="4:4">
      <c r="D43119" s="16"/>
    </row>
    <row r="43120" spans="4:4">
      <c r="D43120" s="16"/>
    </row>
    <row r="43121" spans="4:4">
      <c r="D43121" s="16"/>
    </row>
    <row r="43122" spans="4:4">
      <c r="D43122" s="16"/>
    </row>
    <row r="43123" spans="4:4">
      <c r="D43123" s="16"/>
    </row>
    <row r="43124" spans="4:4">
      <c r="D43124" s="16"/>
    </row>
    <row r="43125" spans="4:4">
      <c r="D43125" s="16"/>
    </row>
    <row r="43126" spans="4:4">
      <c r="D43126" s="16"/>
    </row>
    <row r="43127" spans="4:4">
      <c r="D43127" s="16"/>
    </row>
    <row r="43128" spans="4:4">
      <c r="D43128" s="16"/>
    </row>
    <row r="43129" spans="4:4">
      <c r="D43129" s="16"/>
    </row>
    <row r="43130" spans="4:4">
      <c r="D43130" s="16"/>
    </row>
    <row r="43131" spans="4:4">
      <c r="D43131" s="16"/>
    </row>
    <row r="43132" spans="4:4">
      <c r="D43132" s="16"/>
    </row>
    <row r="43133" spans="4:4">
      <c r="D43133" s="16"/>
    </row>
    <row r="43134" spans="4:4">
      <c r="D43134" s="16"/>
    </row>
    <row r="43135" spans="4:4">
      <c r="D43135" s="16"/>
    </row>
    <row r="43136" spans="4:4">
      <c r="D43136" s="16"/>
    </row>
    <row r="43137" spans="4:4">
      <c r="D43137" s="16"/>
    </row>
    <row r="43138" spans="4:4">
      <c r="D43138" s="16"/>
    </row>
    <row r="43139" spans="4:4">
      <c r="D43139" s="16"/>
    </row>
    <row r="43140" spans="4:4">
      <c r="D43140" s="16"/>
    </row>
    <row r="43141" spans="4:4">
      <c r="D43141" s="16"/>
    </row>
    <row r="43142" spans="4:4">
      <c r="D43142" s="16"/>
    </row>
    <row r="43143" spans="4:4">
      <c r="D43143" s="16"/>
    </row>
    <row r="43144" spans="4:4">
      <c r="D43144" s="16"/>
    </row>
    <row r="43145" spans="4:4">
      <c r="D43145" s="16"/>
    </row>
    <row r="43146" spans="4:4">
      <c r="D43146" s="16"/>
    </row>
    <row r="43147" spans="4:4">
      <c r="D43147" s="16"/>
    </row>
    <row r="43148" spans="4:4">
      <c r="D43148" s="16"/>
    </row>
    <row r="43149" spans="4:4">
      <c r="D43149" s="16"/>
    </row>
    <row r="43150" spans="4:4">
      <c r="D43150" s="16"/>
    </row>
    <row r="43151" spans="4:4">
      <c r="D43151" s="16"/>
    </row>
    <row r="43152" spans="4:4">
      <c r="D43152" s="16"/>
    </row>
    <row r="43153" spans="4:4">
      <c r="D43153" s="16"/>
    </row>
    <row r="43154" spans="4:4">
      <c r="D43154" s="16"/>
    </row>
    <row r="43155" spans="4:4">
      <c r="D43155" s="16"/>
    </row>
    <row r="43156" spans="4:4">
      <c r="D43156" s="16"/>
    </row>
    <row r="43157" spans="4:4">
      <c r="D43157" s="16"/>
    </row>
    <row r="43158" spans="4:4">
      <c r="D43158" s="16"/>
    </row>
    <row r="43159" spans="4:4">
      <c r="D43159" s="16"/>
    </row>
    <row r="43160" spans="4:4">
      <c r="D43160" s="16"/>
    </row>
    <row r="43161" spans="4:4">
      <c r="D43161" s="16"/>
    </row>
    <row r="43162" spans="4:4">
      <c r="D43162" s="16"/>
    </row>
    <row r="43163" spans="4:4">
      <c r="D43163" s="16"/>
    </row>
    <row r="43164" spans="4:4">
      <c r="D43164" s="16"/>
    </row>
    <row r="43165" spans="4:4">
      <c r="D43165" s="16"/>
    </row>
    <row r="43166" spans="4:4">
      <c r="D43166" s="16"/>
    </row>
    <row r="43167" spans="4:4">
      <c r="D43167" s="16"/>
    </row>
    <row r="43168" spans="4:4">
      <c r="D43168" s="16"/>
    </row>
    <row r="43169" spans="4:4">
      <c r="D43169" s="16"/>
    </row>
    <row r="43170" spans="4:4">
      <c r="D43170" s="16"/>
    </row>
    <row r="43171" spans="4:4">
      <c r="D43171" s="16"/>
    </row>
    <row r="43172" spans="4:4">
      <c r="D43172" s="16"/>
    </row>
    <row r="43173" spans="4:4">
      <c r="D43173" s="16"/>
    </row>
    <row r="43174" spans="4:4">
      <c r="D43174" s="16"/>
    </row>
    <row r="43175" spans="4:4">
      <c r="D43175" s="16"/>
    </row>
    <row r="43176" spans="4:4">
      <c r="D43176" s="16"/>
    </row>
    <row r="43177" spans="4:4">
      <c r="D43177" s="16"/>
    </row>
    <row r="43178" spans="4:4">
      <c r="D43178" s="16"/>
    </row>
    <row r="43179" spans="4:4">
      <c r="D43179" s="16"/>
    </row>
    <row r="43180" spans="4:4">
      <c r="D43180" s="16"/>
    </row>
    <row r="43181" spans="4:4">
      <c r="D43181" s="16"/>
    </row>
    <row r="43182" spans="4:4">
      <c r="D43182" s="16"/>
    </row>
    <row r="43183" spans="4:4">
      <c r="D43183" s="16"/>
    </row>
    <row r="43184" spans="4:4">
      <c r="D43184" s="16"/>
    </row>
    <row r="43185" spans="4:4">
      <c r="D43185" s="16"/>
    </row>
    <row r="43186" spans="4:4">
      <c r="D43186" s="16"/>
    </row>
    <row r="43187" spans="4:4">
      <c r="D43187" s="16"/>
    </row>
    <row r="43188" spans="4:4">
      <c r="D43188" s="16"/>
    </row>
    <row r="43189" spans="4:4">
      <c r="D43189" s="16"/>
    </row>
    <row r="43190" spans="4:4">
      <c r="D43190" s="16"/>
    </row>
    <row r="43191" spans="4:4">
      <c r="D43191" s="16"/>
    </row>
    <row r="43192" spans="4:4">
      <c r="D43192" s="16"/>
    </row>
    <row r="43193" spans="4:4">
      <c r="D43193" s="16"/>
    </row>
    <row r="43194" spans="4:4">
      <c r="D43194" s="16"/>
    </row>
    <row r="43195" spans="4:4">
      <c r="D43195" s="16"/>
    </row>
    <row r="43196" spans="4:4">
      <c r="D43196" s="16"/>
    </row>
    <row r="43197" spans="4:4">
      <c r="D43197" s="16"/>
    </row>
    <row r="43198" spans="4:4">
      <c r="D43198" s="16"/>
    </row>
    <row r="43199" spans="4:4">
      <c r="D43199" s="16"/>
    </row>
    <row r="43200" spans="4:4">
      <c r="D43200" s="16"/>
    </row>
    <row r="43201" spans="4:4">
      <c r="D43201" s="16"/>
    </row>
    <row r="43202" spans="4:4">
      <c r="D43202" s="16"/>
    </row>
    <row r="43203" spans="4:4">
      <c r="D43203" s="16"/>
    </row>
    <row r="43204" spans="4:4">
      <c r="D43204" s="16"/>
    </row>
    <row r="43205" spans="4:4">
      <c r="D43205" s="16"/>
    </row>
    <row r="43206" spans="4:4">
      <c r="D43206" s="16"/>
    </row>
    <row r="43207" spans="4:4">
      <c r="D43207" s="16"/>
    </row>
    <row r="43208" spans="4:4">
      <c r="D43208" s="16"/>
    </row>
    <row r="43209" spans="4:4">
      <c r="D43209" s="16"/>
    </row>
    <row r="43210" spans="4:4">
      <c r="D43210" s="16"/>
    </row>
    <row r="43211" spans="4:4">
      <c r="D43211" s="16"/>
    </row>
    <row r="43212" spans="4:4">
      <c r="D43212" s="16"/>
    </row>
    <row r="43213" spans="4:4">
      <c r="D43213" s="16"/>
    </row>
    <row r="43214" spans="4:4">
      <c r="D43214" s="16"/>
    </row>
    <row r="43215" spans="4:4">
      <c r="D43215" s="16"/>
    </row>
    <row r="43216" spans="4:4">
      <c r="D43216" s="16"/>
    </row>
    <row r="43217" spans="4:4">
      <c r="D43217" s="16"/>
    </row>
    <row r="43218" spans="4:4">
      <c r="D43218" s="16"/>
    </row>
    <row r="43219" spans="4:4">
      <c r="D43219" s="16"/>
    </row>
    <row r="43220" spans="4:4">
      <c r="D43220" s="16"/>
    </row>
    <row r="43221" spans="4:4">
      <c r="D43221" s="16"/>
    </row>
    <row r="43222" spans="4:4">
      <c r="D43222" s="16"/>
    </row>
    <row r="43223" spans="4:4">
      <c r="D43223" s="16"/>
    </row>
    <row r="43224" spans="4:4">
      <c r="D43224" s="16"/>
    </row>
    <row r="43225" spans="4:4">
      <c r="D43225" s="16"/>
    </row>
    <row r="43226" spans="4:4">
      <c r="D43226" s="16"/>
    </row>
    <row r="43227" spans="4:4">
      <c r="D43227" s="16"/>
    </row>
    <row r="43228" spans="4:4">
      <c r="D43228" s="16"/>
    </row>
    <row r="43229" spans="4:4">
      <c r="D43229" s="16"/>
    </row>
    <row r="43230" spans="4:4">
      <c r="D43230" s="16"/>
    </row>
    <row r="43231" spans="4:4">
      <c r="D43231" s="16"/>
    </row>
    <row r="43232" spans="4:4">
      <c r="D43232" s="16"/>
    </row>
    <row r="43233" spans="4:4">
      <c r="D43233" s="16"/>
    </row>
    <row r="43234" spans="4:4">
      <c r="D43234" s="16"/>
    </row>
    <row r="43235" spans="4:4">
      <c r="D43235" s="16"/>
    </row>
    <row r="43236" spans="4:4">
      <c r="D43236" s="16"/>
    </row>
    <row r="43237" spans="4:4">
      <c r="D43237" s="16"/>
    </row>
    <row r="43238" spans="4:4">
      <c r="D43238" s="16"/>
    </row>
    <row r="43239" spans="4:4">
      <c r="D43239" s="16"/>
    </row>
    <row r="43240" spans="4:4">
      <c r="D43240" s="16"/>
    </row>
    <row r="43241" spans="4:4">
      <c r="D43241" s="16"/>
    </row>
    <row r="43242" spans="4:4">
      <c r="D43242" s="16"/>
    </row>
    <row r="43243" spans="4:4">
      <c r="D43243" s="16"/>
    </row>
    <row r="43244" spans="4:4">
      <c r="D43244" s="16"/>
    </row>
    <row r="43245" spans="4:4">
      <c r="D43245" s="16"/>
    </row>
    <row r="43246" spans="4:4">
      <c r="D43246" s="16"/>
    </row>
    <row r="43247" spans="4:4">
      <c r="D43247" s="16"/>
    </row>
    <row r="43248" spans="4:4">
      <c r="D43248" s="16"/>
    </row>
    <row r="43249" spans="4:4">
      <c r="D43249" s="16"/>
    </row>
    <row r="43250" spans="4:4">
      <c r="D43250" s="16"/>
    </row>
    <row r="43251" spans="4:4">
      <c r="D43251" s="16"/>
    </row>
    <row r="43252" spans="4:4">
      <c r="D43252" s="16"/>
    </row>
    <row r="43253" spans="4:4">
      <c r="D43253" s="16"/>
    </row>
    <row r="43254" spans="4:4">
      <c r="D43254" s="16"/>
    </row>
    <row r="43255" spans="4:4">
      <c r="D43255" s="16"/>
    </row>
    <row r="43256" spans="4:4">
      <c r="D43256" s="16"/>
    </row>
    <row r="43257" spans="4:4">
      <c r="D43257" s="16"/>
    </row>
    <row r="43258" spans="4:4">
      <c r="D43258" s="16"/>
    </row>
    <row r="43259" spans="4:4">
      <c r="D43259" s="16"/>
    </row>
    <row r="43260" spans="4:4">
      <c r="D43260" s="16"/>
    </row>
    <row r="43261" spans="4:4">
      <c r="D43261" s="16"/>
    </row>
    <row r="43262" spans="4:4">
      <c r="D43262" s="16"/>
    </row>
    <row r="43263" spans="4:4">
      <c r="D43263" s="16"/>
    </row>
    <row r="43264" spans="4:4">
      <c r="D43264" s="16"/>
    </row>
    <row r="43265" spans="4:4">
      <c r="D43265" s="16"/>
    </row>
    <row r="43266" spans="4:4">
      <c r="D43266" s="16"/>
    </row>
    <row r="43267" spans="4:4">
      <c r="D43267" s="16"/>
    </row>
    <row r="43268" spans="4:4">
      <c r="D43268" s="16"/>
    </row>
    <row r="43269" spans="4:4">
      <c r="D43269" s="16"/>
    </row>
    <row r="43270" spans="4:4">
      <c r="D43270" s="16"/>
    </row>
    <row r="43271" spans="4:4">
      <c r="D43271" s="16"/>
    </row>
    <row r="43272" spans="4:4">
      <c r="D43272" s="16"/>
    </row>
    <row r="43273" spans="4:4">
      <c r="D43273" s="16"/>
    </row>
    <row r="43274" spans="4:4">
      <c r="D43274" s="16"/>
    </row>
    <row r="43275" spans="4:4">
      <c r="D43275" s="16"/>
    </row>
    <row r="43276" spans="4:4">
      <c r="D43276" s="16"/>
    </row>
    <row r="43277" spans="4:4">
      <c r="D43277" s="16"/>
    </row>
    <row r="43278" spans="4:4">
      <c r="D43278" s="16"/>
    </row>
    <row r="43279" spans="4:4">
      <c r="D43279" s="16"/>
    </row>
    <row r="43280" spans="4:4">
      <c r="D43280" s="16"/>
    </row>
    <row r="43281" spans="4:4">
      <c r="D43281" s="16"/>
    </row>
    <row r="43282" spans="4:4">
      <c r="D43282" s="16"/>
    </row>
    <row r="43283" spans="4:4">
      <c r="D43283" s="16"/>
    </row>
    <row r="43284" spans="4:4">
      <c r="D43284" s="16"/>
    </row>
    <row r="43285" spans="4:4">
      <c r="D43285" s="16"/>
    </row>
    <row r="43286" spans="4:4">
      <c r="D43286" s="16"/>
    </row>
    <row r="43287" spans="4:4">
      <c r="D43287" s="16"/>
    </row>
    <row r="43288" spans="4:4">
      <c r="D43288" s="16"/>
    </row>
    <row r="43289" spans="4:4">
      <c r="D43289" s="16"/>
    </row>
    <row r="43290" spans="4:4">
      <c r="D43290" s="16"/>
    </row>
    <row r="43291" spans="4:4">
      <c r="D43291" s="16"/>
    </row>
    <row r="43292" spans="4:4">
      <c r="D43292" s="16"/>
    </row>
    <row r="43293" spans="4:4">
      <c r="D43293" s="16"/>
    </row>
    <row r="43294" spans="4:4">
      <c r="D43294" s="16"/>
    </row>
    <row r="43295" spans="4:4">
      <c r="D43295" s="16"/>
    </row>
    <row r="43296" spans="4:4">
      <c r="D43296" s="16"/>
    </row>
    <row r="43297" spans="4:4">
      <c r="D43297" s="16"/>
    </row>
    <row r="43298" spans="4:4">
      <c r="D43298" s="16"/>
    </row>
    <row r="43299" spans="4:4">
      <c r="D43299" s="16"/>
    </row>
    <row r="43300" spans="4:4">
      <c r="D43300" s="16"/>
    </row>
    <row r="43301" spans="4:4">
      <c r="D43301" s="16"/>
    </row>
    <row r="43302" spans="4:4">
      <c r="D43302" s="16"/>
    </row>
    <row r="43303" spans="4:4">
      <c r="D43303" s="16"/>
    </row>
    <row r="43304" spans="4:4">
      <c r="D43304" s="16"/>
    </row>
    <row r="43305" spans="4:4">
      <c r="D43305" s="16"/>
    </row>
    <row r="43306" spans="4:4">
      <c r="D43306" s="16"/>
    </row>
    <row r="43307" spans="4:4">
      <c r="D43307" s="16"/>
    </row>
    <row r="43308" spans="4:4">
      <c r="D43308" s="16"/>
    </row>
    <row r="43309" spans="4:4">
      <c r="D43309" s="16"/>
    </row>
    <row r="43310" spans="4:4">
      <c r="D43310" s="16"/>
    </row>
    <row r="43311" spans="4:4">
      <c r="D43311" s="16"/>
    </row>
    <row r="43312" spans="4:4">
      <c r="D43312" s="16"/>
    </row>
    <row r="43313" spans="4:4">
      <c r="D43313" s="16"/>
    </row>
    <row r="43314" spans="4:4">
      <c r="D43314" s="16"/>
    </row>
    <row r="43315" spans="4:4">
      <c r="D43315" s="16"/>
    </row>
    <row r="43316" spans="4:4">
      <c r="D43316" s="16"/>
    </row>
    <row r="43317" spans="4:4">
      <c r="D43317" s="16"/>
    </row>
    <row r="43318" spans="4:4">
      <c r="D43318" s="16"/>
    </row>
    <row r="43319" spans="4:4">
      <c r="D43319" s="16"/>
    </row>
    <row r="43320" spans="4:4">
      <c r="D43320" s="16"/>
    </row>
    <row r="43321" spans="4:4">
      <c r="D43321" s="16"/>
    </row>
    <row r="43322" spans="4:4">
      <c r="D43322" s="16"/>
    </row>
    <row r="43323" spans="4:4">
      <c r="D43323" s="16"/>
    </row>
    <row r="43324" spans="4:4">
      <c r="D43324" s="16"/>
    </row>
    <row r="43325" spans="4:4">
      <c r="D43325" s="16"/>
    </row>
    <row r="43326" spans="4:4">
      <c r="D43326" s="16"/>
    </row>
    <row r="43327" spans="4:4">
      <c r="D43327" s="16"/>
    </row>
    <row r="43328" spans="4:4">
      <c r="D43328" s="16"/>
    </row>
    <row r="43329" spans="4:4">
      <c r="D43329" s="16"/>
    </row>
    <row r="43330" spans="4:4">
      <c r="D43330" s="16"/>
    </row>
    <row r="43331" spans="4:4">
      <c r="D43331" s="16"/>
    </row>
    <row r="43332" spans="4:4">
      <c r="D43332" s="16"/>
    </row>
    <row r="43333" spans="4:4">
      <c r="D43333" s="16"/>
    </row>
    <row r="43334" spans="4:4">
      <c r="D43334" s="16"/>
    </row>
    <row r="43335" spans="4:4">
      <c r="D43335" s="16"/>
    </row>
    <row r="43336" spans="4:4">
      <c r="D43336" s="16"/>
    </row>
    <row r="43337" spans="4:4">
      <c r="D43337" s="16"/>
    </row>
    <row r="43338" spans="4:4">
      <c r="D43338" s="16"/>
    </row>
    <row r="43339" spans="4:4">
      <c r="D43339" s="16"/>
    </row>
    <row r="43340" spans="4:4">
      <c r="D43340" s="16"/>
    </row>
    <row r="43341" spans="4:4">
      <c r="D43341" s="16"/>
    </row>
    <row r="43342" spans="4:4">
      <c r="D43342" s="16"/>
    </row>
    <row r="43343" spans="4:4">
      <c r="D43343" s="16"/>
    </row>
    <row r="43344" spans="4:4">
      <c r="D43344" s="16"/>
    </row>
    <row r="43345" spans="4:4">
      <c r="D43345" s="16"/>
    </row>
    <row r="43346" spans="4:4">
      <c r="D43346" s="16"/>
    </row>
    <row r="43347" spans="4:4">
      <c r="D43347" s="16"/>
    </row>
    <row r="43348" spans="4:4">
      <c r="D43348" s="16"/>
    </row>
    <row r="43349" spans="4:4">
      <c r="D43349" s="16"/>
    </row>
    <row r="43350" spans="4:4">
      <c r="D43350" s="16"/>
    </row>
    <row r="43351" spans="4:4">
      <c r="D43351" s="16"/>
    </row>
    <row r="43352" spans="4:4">
      <c r="D43352" s="16"/>
    </row>
    <row r="43353" spans="4:4">
      <c r="D43353" s="16"/>
    </row>
    <row r="43354" spans="4:4">
      <c r="D43354" s="16"/>
    </row>
    <row r="43355" spans="4:4">
      <c r="D43355" s="16"/>
    </row>
    <row r="43356" spans="4:4">
      <c r="D43356" s="16"/>
    </row>
    <row r="43357" spans="4:4">
      <c r="D43357" s="16"/>
    </row>
    <row r="43358" spans="4:4">
      <c r="D43358" s="16"/>
    </row>
    <row r="43359" spans="4:4">
      <c r="D43359" s="16"/>
    </row>
    <row r="43360" spans="4:4">
      <c r="D43360" s="16"/>
    </row>
    <row r="43361" spans="4:4">
      <c r="D43361" s="16"/>
    </row>
    <row r="43362" spans="4:4">
      <c r="D43362" s="16"/>
    </row>
    <row r="43363" spans="4:4">
      <c r="D43363" s="16"/>
    </row>
    <row r="43364" spans="4:4">
      <c r="D43364" s="16"/>
    </row>
    <row r="43365" spans="4:4">
      <c r="D43365" s="16"/>
    </row>
    <row r="43366" spans="4:4">
      <c r="D43366" s="16"/>
    </row>
    <row r="43367" spans="4:4">
      <c r="D43367" s="16"/>
    </row>
    <row r="43368" spans="4:4">
      <c r="D43368" s="16"/>
    </row>
    <row r="43369" spans="4:4">
      <c r="D43369" s="16"/>
    </row>
    <row r="43370" spans="4:4">
      <c r="D43370" s="16"/>
    </row>
    <row r="43371" spans="4:4">
      <c r="D43371" s="16"/>
    </row>
    <row r="43372" spans="4:4">
      <c r="D43372" s="16"/>
    </row>
    <row r="43373" spans="4:4">
      <c r="D43373" s="16"/>
    </row>
    <row r="43374" spans="4:4">
      <c r="D43374" s="16"/>
    </row>
    <row r="43375" spans="4:4">
      <c r="D43375" s="16"/>
    </row>
    <row r="43376" spans="4:4">
      <c r="D43376" s="16"/>
    </row>
    <row r="43377" spans="4:4">
      <c r="D43377" s="16"/>
    </row>
    <row r="43378" spans="4:4">
      <c r="D43378" s="16"/>
    </row>
    <row r="43379" spans="4:4">
      <c r="D43379" s="16"/>
    </row>
    <row r="43380" spans="4:4">
      <c r="D43380" s="16"/>
    </row>
    <row r="43381" spans="4:4">
      <c r="D43381" s="16"/>
    </row>
    <row r="43382" spans="4:4">
      <c r="D43382" s="16"/>
    </row>
    <row r="43383" spans="4:4">
      <c r="D43383" s="16"/>
    </row>
    <row r="43384" spans="4:4">
      <c r="D43384" s="16"/>
    </row>
    <row r="43385" spans="4:4">
      <c r="D43385" s="16"/>
    </row>
    <row r="43386" spans="4:4">
      <c r="D43386" s="16"/>
    </row>
    <row r="43387" spans="4:4">
      <c r="D43387" s="16"/>
    </row>
    <row r="43388" spans="4:4">
      <c r="D43388" s="16"/>
    </row>
    <row r="43389" spans="4:4">
      <c r="D43389" s="16"/>
    </row>
    <row r="43390" spans="4:4">
      <c r="D43390" s="16"/>
    </row>
    <row r="43391" spans="4:4">
      <c r="D43391" s="16"/>
    </row>
    <row r="43392" spans="4:4">
      <c r="D43392" s="16"/>
    </row>
    <row r="43393" spans="4:4">
      <c r="D43393" s="16"/>
    </row>
    <row r="43394" spans="4:4">
      <c r="D43394" s="16"/>
    </row>
    <row r="43395" spans="4:4">
      <c r="D43395" s="16"/>
    </row>
    <row r="43396" spans="4:4">
      <c r="D43396" s="16"/>
    </row>
    <row r="43397" spans="4:4">
      <c r="D43397" s="16"/>
    </row>
    <row r="43398" spans="4:4">
      <c r="D43398" s="16"/>
    </row>
    <row r="43399" spans="4:4">
      <c r="D43399" s="16"/>
    </row>
    <row r="43400" spans="4:4">
      <c r="D43400" s="16"/>
    </row>
    <row r="43401" spans="4:4">
      <c r="D43401" s="16"/>
    </row>
    <row r="43402" spans="4:4">
      <c r="D43402" s="16"/>
    </row>
    <row r="43403" spans="4:4">
      <c r="D43403" s="16"/>
    </row>
    <row r="43404" spans="4:4">
      <c r="D43404" s="16"/>
    </row>
    <row r="43405" spans="4:4">
      <c r="D43405" s="16"/>
    </row>
    <row r="43406" spans="4:4">
      <c r="D43406" s="16"/>
    </row>
    <row r="43407" spans="4:4">
      <c r="D43407" s="16"/>
    </row>
    <row r="43408" spans="4:4">
      <c r="D43408" s="16"/>
    </row>
    <row r="43409" spans="4:4">
      <c r="D43409" s="16"/>
    </row>
    <row r="43410" spans="4:4">
      <c r="D43410" s="16"/>
    </row>
    <row r="43411" spans="4:4">
      <c r="D43411" s="16"/>
    </row>
    <row r="43412" spans="4:4">
      <c r="D43412" s="16"/>
    </row>
    <row r="43413" spans="4:4">
      <c r="D43413" s="16"/>
    </row>
    <row r="43414" spans="4:4">
      <c r="D43414" s="16"/>
    </row>
    <row r="43415" spans="4:4">
      <c r="D43415" s="16"/>
    </row>
    <row r="43416" spans="4:4">
      <c r="D43416" s="16"/>
    </row>
    <row r="43417" spans="4:4">
      <c r="D43417" s="16"/>
    </row>
    <row r="43418" spans="4:4">
      <c r="D43418" s="16"/>
    </row>
    <row r="43419" spans="4:4">
      <c r="D43419" s="16"/>
    </row>
    <row r="43420" spans="4:4">
      <c r="D43420" s="16"/>
    </row>
    <row r="43421" spans="4:4">
      <c r="D43421" s="16"/>
    </row>
    <row r="43422" spans="4:4">
      <c r="D43422" s="16"/>
    </row>
    <row r="43423" spans="4:4">
      <c r="D43423" s="16"/>
    </row>
    <row r="43424" spans="4:4">
      <c r="D43424" s="16"/>
    </row>
    <row r="43425" spans="4:4">
      <c r="D43425" s="16"/>
    </row>
    <row r="43426" spans="4:4">
      <c r="D43426" s="16"/>
    </row>
    <row r="43427" spans="4:4">
      <c r="D43427" s="16"/>
    </row>
    <row r="43428" spans="4:4">
      <c r="D43428" s="16"/>
    </row>
    <row r="43429" spans="4:4">
      <c r="D43429" s="16"/>
    </row>
    <row r="43430" spans="4:4">
      <c r="D43430" s="16"/>
    </row>
    <row r="43431" spans="4:4">
      <c r="D43431" s="16"/>
    </row>
    <row r="43432" spans="4:4">
      <c r="D43432" s="16"/>
    </row>
    <row r="43433" spans="4:4">
      <c r="D43433" s="16"/>
    </row>
    <row r="43434" spans="4:4">
      <c r="D43434" s="16"/>
    </row>
    <row r="43435" spans="4:4">
      <c r="D43435" s="16"/>
    </row>
    <row r="43436" spans="4:4">
      <c r="D43436" s="16"/>
    </row>
    <row r="43437" spans="4:4">
      <c r="D43437" s="16"/>
    </row>
    <row r="43438" spans="4:4">
      <c r="D43438" s="16"/>
    </row>
    <row r="43439" spans="4:4">
      <c r="D43439" s="16"/>
    </row>
    <row r="43440" spans="4:4">
      <c r="D43440" s="16"/>
    </row>
    <row r="43441" spans="4:4">
      <c r="D43441" s="16"/>
    </row>
    <row r="43442" spans="4:4">
      <c r="D43442" s="16"/>
    </row>
    <row r="43443" spans="4:4">
      <c r="D43443" s="16"/>
    </row>
    <row r="43444" spans="4:4">
      <c r="D43444" s="16"/>
    </row>
    <row r="43445" spans="4:4">
      <c r="D43445" s="16"/>
    </row>
    <row r="43446" spans="4:4">
      <c r="D43446" s="16"/>
    </row>
    <row r="43447" spans="4:4">
      <c r="D43447" s="16"/>
    </row>
    <row r="43448" spans="4:4">
      <c r="D43448" s="16"/>
    </row>
    <row r="43449" spans="4:4">
      <c r="D43449" s="16"/>
    </row>
    <row r="43450" spans="4:4">
      <c r="D43450" s="16"/>
    </row>
    <row r="43451" spans="4:4">
      <c r="D43451" s="16"/>
    </row>
    <row r="43452" spans="4:4">
      <c r="D43452" s="16"/>
    </row>
    <row r="43453" spans="4:4">
      <c r="D43453" s="16"/>
    </row>
    <row r="43454" spans="4:4">
      <c r="D43454" s="16"/>
    </row>
    <row r="43455" spans="4:4">
      <c r="D43455" s="16"/>
    </row>
    <row r="43456" spans="4:4">
      <c r="D43456" s="16"/>
    </row>
    <row r="43457" spans="4:4">
      <c r="D43457" s="16"/>
    </row>
    <row r="43458" spans="4:4">
      <c r="D43458" s="16"/>
    </row>
    <row r="43459" spans="4:4">
      <c r="D43459" s="16"/>
    </row>
    <row r="43460" spans="4:4">
      <c r="D43460" s="16"/>
    </row>
    <row r="43461" spans="4:4">
      <c r="D43461" s="16"/>
    </row>
    <row r="43462" spans="4:4">
      <c r="D43462" s="16"/>
    </row>
    <row r="43463" spans="4:4">
      <c r="D43463" s="16"/>
    </row>
    <row r="43464" spans="4:4">
      <c r="D43464" s="16"/>
    </row>
    <row r="43465" spans="4:4">
      <c r="D43465" s="16"/>
    </row>
    <row r="43466" spans="4:4">
      <c r="D43466" s="16"/>
    </row>
    <row r="43467" spans="4:4">
      <c r="D43467" s="16"/>
    </row>
    <row r="43468" spans="4:4">
      <c r="D43468" s="16"/>
    </row>
    <row r="43469" spans="4:4">
      <c r="D43469" s="16"/>
    </row>
    <row r="43470" spans="4:4">
      <c r="D43470" s="16"/>
    </row>
    <row r="43471" spans="4:4">
      <c r="D43471" s="16"/>
    </row>
    <row r="43472" spans="4:4">
      <c r="D43472" s="16"/>
    </row>
    <row r="43473" spans="4:4">
      <c r="D43473" s="16"/>
    </row>
    <row r="43474" spans="4:4">
      <c r="D43474" s="16"/>
    </row>
    <row r="43475" spans="4:4">
      <c r="D43475" s="16"/>
    </row>
    <row r="43476" spans="4:4">
      <c r="D43476" s="16"/>
    </row>
    <row r="43477" spans="4:4">
      <c r="D43477" s="16"/>
    </row>
    <row r="43478" spans="4:4">
      <c r="D43478" s="16"/>
    </row>
    <row r="43479" spans="4:4">
      <c r="D43479" s="16"/>
    </row>
    <row r="43480" spans="4:4">
      <c r="D43480" s="16"/>
    </row>
    <row r="43481" spans="4:4">
      <c r="D43481" s="16"/>
    </row>
    <row r="43482" spans="4:4">
      <c r="D43482" s="16"/>
    </row>
    <row r="43483" spans="4:4">
      <c r="D43483" s="16"/>
    </row>
    <row r="43484" spans="4:4">
      <c r="D43484" s="16"/>
    </row>
    <row r="43485" spans="4:4">
      <c r="D43485" s="16"/>
    </row>
    <row r="43486" spans="4:4">
      <c r="D43486" s="16"/>
    </row>
    <row r="43487" spans="4:4">
      <c r="D43487" s="16"/>
    </row>
    <row r="43488" spans="4:4">
      <c r="D43488" s="16"/>
    </row>
    <row r="43489" spans="4:4">
      <c r="D43489" s="16"/>
    </row>
    <row r="43490" spans="4:4">
      <c r="D43490" s="16"/>
    </row>
    <row r="43491" spans="4:4">
      <c r="D43491" s="16"/>
    </row>
    <row r="43492" spans="4:4">
      <c r="D43492" s="16"/>
    </row>
    <row r="43493" spans="4:4">
      <c r="D43493" s="16"/>
    </row>
    <row r="43494" spans="4:4">
      <c r="D43494" s="16"/>
    </row>
    <row r="43495" spans="4:4">
      <c r="D43495" s="16"/>
    </row>
    <row r="43496" spans="4:4">
      <c r="D43496" s="16"/>
    </row>
    <row r="43497" spans="4:4">
      <c r="D43497" s="16"/>
    </row>
    <row r="43498" spans="4:4">
      <c r="D43498" s="16"/>
    </row>
    <row r="43499" spans="4:4">
      <c r="D43499" s="16"/>
    </row>
    <row r="43500" spans="4:4">
      <c r="D43500" s="16"/>
    </row>
    <row r="43501" spans="4:4">
      <c r="D43501" s="16"/>
    </row>
    <row r="43502" spans="4:4">
      <c r="D43502" s="16"/>
    </row>
    <row r="43503" spans="4:4">
      <c r="D43503" s="16"/>
    </row>
    <row r="43504" spans="4:4">
      <c r="D43504" s="16"/>
    </row>
    <row r="43505" spans="4:4">
      <c r="D43505" s="16"/>
    </row>
    <row r="43506" spans="4:4">
      <c r="D43506" s="16"/>
    </row>
    <row r="43507" spans="4:4">
      <c r="D43507" s="16"/>
    </row>
    <row r="43508" spans="4:4">
      <c r="D43508" s="16"/>
    </row>
    <row r="43509" spans="4:4">
      <c r="D43509" s="16"/>
    </row>
    <row r="43510" spans="4:4">
      <c r="D43510" s="16"/>
    </row>
    <row r="43511" spans="4:4">
      <c r="D43511" s="16"/>
    </row>
    <row r="43512" spans="4:4">
      <c r="D43512" s="16"/>
    </row>
    <row r="43513" spans="4:4">
      <c r="D43513" s="16"/>
    </row>
    <row r="43514" spans="4:4">
      <c r="D43514" s="16"/>
    </row>
    <row r="43515" spans="4:4">
      <c r="D43515" s="16"/>
    </row>
    <row r="43516" spans="4:4">
      <c r="D43516" s="16"/>
    </row>
    <row r="43517" spans="4:4">
      <c r="D43517" s="16"/>
    </row>
    <row r="43518" spans="4:4">
      <c r="D43518" s="16"/>
    </row>
    <row r="43519" spans="4:4">
      <c r="D43519" s="16"/>
    </row>
    <row r="43520" spans="4:4">
      <c r="D43520" s="16"/>
    </row>
    <row r="43521" spans="4:4">
      <c r="D43521" s="16"/>
    </row>
    <row r="43522" spans="4:4">
      <c r="D43522" s="16"/>
    </row>
    <row r="43523" spans="4:4">
      <c r="D43523" s="16"/>
    </row>
    <row r="43524" spans="4:4">
      <c r="D43524" s="16"/>
    </row>
    <row r="43525" spans="4:4">
      <c r="D43525" s="16"/>
    </row>
    <row r="43526" spans="4:4">
      <c r="D43526" s="16"/>
    </row>
    <row r="43527" spans="4:4">
      <c r="D43527" s="16"/>
    </row>
    <row r="43528" spans="4:4">
      <c r="D43528" s="16"/>
    </row>
    <row r="43529" spans="4:4">
      <c r="D43529" s="16"/>
    </row>
    <row r="43530" spans="4:4">
      <c r="D43530" s="16"/>
    </row>
    <row r="43531" spans="4:4">
      <c r="D43531" s="16"/>
    </row>
    <row r="43532" spans="4:4">
      <c r="D43532" s="16"/>
    </row>
    <row r="43533" spans="4:4">
      <c r="D43533" s="16"/>
    </row>
    <row r="43534" spans="4:4">
      <c r="D43534" s="16"/>
    </row>
    <row r="43535" spans="4:4">
      <c r="D43535" s="16"/>
    </row>
    <row r="43536" spans="4:4">
      <c r="D43536" s="16"/>
    </row>
    <row r="43537" spans="4:4">
      <c r="D43537" s="16"/>
    </row>
    <row r="43538" spans="4:4">
      <c r="D43538" s="16"/>
    </row>
    <row r="43539" spans="4:4">
      <c r="D43539" s="16"/>
    </row>
    <row r="43540" spans="4:4">
      <c r="D43540" s="16"/>
    </row>
    <row r="43541" spans="4:4">
      <c r="D43541" s="16"/>
    </row>
    <row r="43542" spans="4:4">
      <c r="D43542" s="16"/>
    </row>
    <row r="43543" spans="4:4">
      <c r="D43543" s="16"/>
    </row>
    <row r="43544" spans="4:4">
      <c r="D43544" s="16"/>
    </row>
    <row r="43545" spans="4:4">
      <c r="D43545" s="16"/>
    </row>
    <row r="43546" spans="4:4">
      <c r="D43546" s="16"/>
    </row>
    <row r="43547" spans="4:4">
      <c r="D43547" s="16"/>
    </row>
    <row r="43548" spans="4:4">
      <c r="D43548" s="16"/>
    </row>
    <row r="43549" spans="4:4">
      <c r="D43549" s="16"/>
    </row>
    <row r="43550" spans="4:4">
      <c r="D43550" s="16"/>
    </row>
    <row r="43551" spans="4:4">
      <c r="D43551" s="16"/>
    </row>
    <row r="43552" spans="4:4">
      <c r="D43552" s="16"/>
    </row>
    <row r="43553" spans="4:4">
      <c r="D43553" s="16"/>
    </row>
    <row r="43554" spans="4:4">
      <c r="D43554" s="16"/>
    </row>
    <row r="43555" spans="4:4">
      <c r="D43555" s="16"/>
    </row>
    <row r="43556" spans="4:4">
      <c r="D43556" s="16"/>
    </row>
    <row r="43557" spans="4:4">
      <c r="D43557" s="16"/>
    </row>
    <row r="43558" spans="4:4">
      <c r="D43558" s="16"/>
    </row>
    <row r="43559" spans="4:4">
      <c r="D43559" s="16"/>
    </row>
    <row r="43560" spans="4:4">
      <c r="D43560" s="16"/>
    </row>
    <row r="43561" spans="4:4">
      <c r="D43561" s="16"/>
    </row>
    <row r="43562" spans="4:4">
      <c r="D43562" s="16"/>
    </row>
    <row r="43563" spans="4:4">
      <c r="D43563" s="16"/>
    </row>
    <row r="43564" spans="4:4">
      <c r="D43564" s="16"/>
    </row>
    <row r="43565" spans="4:4">
      <c r="D43565" s="16"/>
    </row>
    <row r="43566" spans="4:4">
      <c r="D43566" s="16"/>
    </row>
    <row r="43567" spans="4:4">
      <c r="D43567" s="16"/>
    </row>
    <row r="43568" spans="4:4">
      <c r="D43568" s="16"/>
    </row>
    <row r="43569" spans="4:4">
      <c r="D43569" s="16"/>
    </row>
    <row r="43570" spans="4:4">
      <c r="D43570" s="16"/>
    </row>
    <row r="43571" spans="4:4">
      <c r="D43571" s="16"/>
    </row>
    <row r="43572" spans="4:4">
      <c r="D43572" s="16"/>
    </row>
    <row r="43573" spans="4:4">
      <c r="D43573" s="16"/>
    </row>
    <row r="43574" spans="4:4">
      <c r="D43574" s="16"/>
    </row>
    <row r="43575" spans="4:4">
      <c r="D43575" s="16"/>
    </row>
    <row r="43576" spans="4:4">
      <c r="D43576" s="16"/>
    </row>
    <row r="43577" spans="4:4">
      <c r="D43577" s="16"/>
    </row>
    <row r="43578" spans="4:4">
      <c r="D43578" s="16"/>
    </row>
    <row r="43579" spans="4:4">
      <c r="D43579" s="16"/>
    </row>
    <row r="43580" spans="4:4">
      <c r="D43580" s="16"/>
    </row>
    <row r="43581" spans="4:4">
      <c r="D43581" s="16"/>
    </row>
    <row r="43582" spans="4:4">
      <c r="D43582" s="16"/>
    </row>
    <row r="43583" spans="4:4">
      <c r="D43583" s="16"/>
    </row>
    <row r="43584" spans="4:4">
      <c r="D43584" s="16"/>
    </row>
    <row r="43585" spans="4:4">
      <c r="D43585" s="16"/>
    </row>
    <row r="43586" spans="4:4">
      <c r="D43586" s="16"/>
    </row>
    <row r="43587" spans="4:4">
      <c r="D43587" s="16"/>
    </row>
    <row r="43588" spans="4:4">
      <c r="D43588" s="16"/>
    </row>
    <row r="43589" spans="4:4">
      <c r="D43589" s="16"/>
    </row>
    <row r="43590" spans="4:4">
      <c r="D43590" s="16"/>
    </row>
    <row r="43591" spans="4:4">
      <c r="D43591" s="16"/>
    </row>
    <row r="43592" spans="4:4">
      <c r="D43592" s="16"/>
    </row>
    <row r="43593" spans="4:4">
      <c r="D43593" s="16"/>
    </row>
    <row r="43594" spans="4:4">
      <c r="D43594" s="16"/>
    </row>
    <row r="43595" spans="4:4">
      <c r="D43595" s="16"/>
    </row>
    <row r="43596" spans="4:4">
      <c r="D43596" s="16"/>
    </row>
    <row r="43597" spans="4:4">
      <c r="D43597" s="16"/>
    </row>
    <row r="43598" spans="4:4">
      <c r="D43598" s="16"/>
    </row>
    <row r="43599" spans="4:4">
      <c r="D43599" s="16"/>
    </row>
    <row r="43600" spans="4:4">
      <c r="D43600" s="16"/>
    </row>
    <row r="43601" spans="4:4">
      <c r="D43601" s="16"/>
    </row>
    <row r="43602" spans="4:4">
      <c r="D43602" s="16"/>
    </row>
    <row r="43603" spans="4:4">
      <c r="D43603" s="16"/>
    </row>
    <row r="43604" spans="4:4">
      <c r="D43604" s="16"/>
    </row>
    <row r="43605" spans="4:4">
      <c r="D43605" s="16"/>
    </row>
    <row r="43606" spans="4:4">
      <c r="D43606" s="16"/>
    </row>
    <row r="43607" spans="4:4">
      <c r="D43607" s="16"/>
    </row>
    <row r="43608" spans="4:4">
      <c r="D43608" s="16"/>
    </row>
    <row r="43609" spans="4:4">
      <c r="D43609" s="16"/>
    </row>
    <row r="43610" spans="4:4">
      <c r="D43610" s="16"/>
    </row>
    <row r="43611" spans="4:4">
      <c r="D43611" s="16"/>
    </row>
    <row r="43612" spans="4:4">
      <c r="D43612" s="16"/>
    </row>
    <row r="43613" spans="4:4">
      <c r="D43613" s="16"/>
    </row>
    <row r="43614" spans="4:4">
      <c r="D43614" s="16"/>
    </row>
    <row r="43615" spans="4:4">
      <c r="D43615" s="16"/>
    </row>
    <row r="43616" spans="4:4">
      <c r="D43616" s="16"/>
    </row>
    <row r="43617" spans="4:4">
      <c r="D43617" s="16"/>
    </row>
    <row r="43618" spans="4:4">
      <c r="D43618" s="16"/>
    </row>
    <row r="43619" spans="4:4">
      <c r="D43619" s="16"/>
    </row>
    <row r="43620" spans="4:4">
      <c r="D43620" s="16"/>
    </row>
    <row r="43621" spans="4:4">
      <c r="D43621" s="16"/>
    </row>
    <row r="43622" spans="4:4">
      <c r="D43622" s="16"/>
    </row>
    <row r="43623" spans="4:4">
      <c r="D43623" s="16"/>
    </row>
    <row r="43624" spans="4:4">
      <c r="D43624" s="16"/>
    </row>
    <row r="43625" spans="4:4">
      <c r="D43625" s="16"/>
    </row>
    <row r="43626" spans="4:4">
      <c r="D43626" s="16"/>
    </row>
    <row r="43627" spans="4:4">
      <c r="D43627" s="16"/>
    </row>
    <row r="43628" spans="4:4">
      <c r="D43628" s="16"/>
    </row>
    <row r="43629" spans="4:4">
      <c r="D43629" s="16"/>
    </row>
    <row r="43630" spans="4:4">
      <c r="D43630" s="16"/>
    </row>
    <row r="43631" spans="4:4">
      <c r="D43631" s="16"/>
    </row>
    <row r="43632" spans="4:4">
      <c r="D43632" s="16"/>
    </row>
    <row r="43633" spans="4:4">
      <c r="D43633" s="16"/>
    </row>
    <row r="43634" spans="4:4">
      <c r="D43634" s="16"/>
    </row>
    <row r="43635" spans="4:4">
      <c r="D43635" s="16"/>
    </row>
    <row r="43636" spans="4:4">
      <c r="D43636" s="16"/>
    </row>
    <row r="43637" spans="4:4">
      <c r="D43637" s="16"/>
    </row>
    <row r="43638" spans="4:4">
      <c r="D43638" s="16"/>
    </row>
    <row r="43639" spans="4:4">
      <c r="D43639" s="16"/>
    </row>
    <row r="43640" spans="4:4">
      <c r="D43640" s="16"/>
    </row>
    <row r="43641" spans="4:4">
      <c r="D43641" s="16"/>
    </row>
    <row r="43642" spans="4:4">
      <c r="D43642" s="16"/>
    </row>
    <row r="43643" spans="4:4">
      <c r="D43643" s="16"/>
    </row>
    <row r="43644" spans="4:4">
      <c r="D43644" s="16"/>
    </row>
    <row r="43645" spans="4:4">
      <c r="D43645" s="16"/>
    </row>
    <row r="43646" spans="4:4">
      <c r="D43646" s="16"/>
    </row>
    <row r="43647" spans="4:4">
      <c r="D43647" s="16"/>
    </row>
    <row r="43648" spans="4:4">
      <c r="D43648" s="16"/>
    </row>
    <row r="43649" spans="4:4">
      <c r="D43649" s="16"/>
    </row>
    <row r="43650" spans="4:4">
      <c r="D43650" s="16"/>
    </row>
    <row r="43651" spans="4:4">
      <c r="D43651" s="16"/>
    </row>
    <row r="43652" spans="4:4">
      <c r="D43652" s="16"/>
    </row>
    <row r="43653" spans="4:4">
      <c r="D43653" s="16"/>
    </row>
    <row r="43654" spans="4:4">
      <c r="D43654" s="16"/>
    </row>
    <row r="43655" spans="4:4">
      <c r="D43655" s="16"/>
    </row>
    <row r="43656" spans="4:4">
      <c r="D43656" s="16"/>
    </row>
    <row r="43657" spans="4:4">
      <c r="D43657" s="16"/>
    </row>
    <row r="43658" spans="4:4">
      <c r="D43658" s="16"/>
    </row>
    <row r="43659" spans="4:4">
      <c r="D43659" s="16"/>
    </row>
    <row r="43660" spans="4:4">
      <c r="D43660" s="16"/>
    </row>
    <row r="43661" spans="4:4">
      <c r="D43661" s="16"/>
    </row>
    <row r="43662" spans="4:4">
      <c r="D43662" s="16"/>
    </row>
    <row r="43663" spans="4:4">
      <c r="D43663" s="16"/>
    </row>
    <row r="43664" spans="4:4">
      <c r="D43664" s="16"/>
    </row>
    <row r="43665" spans="4:4">
      <c r="D43665" s="16"/>
    </row>
    <row r="43666" spans="4:4">
      <c r="D43666" s="16"/>
    </row>
    <row r="43667" spans="4:4">
      <c r="D43667" s="16"/>
    </row>
    <row r="43668" spans="4:4">
      <c r="D43668" s="16"/>
    </row>
    <row r="43669" spans="4:4">
      <c r="D43669" s="16"/>
    </row>
    <row r="43670" spans="4:4">
      <c r="D43670" s="16"/>
    </row>
    <row r="43671" spans="4:4">
      <c r="D43671" s="16"/>
    </row>
    <row r="43672" spans="4:4">
      <c r="D43672" s="16"/>
    </row>
    <row r="43673" spans="4:4">
      <c r="D43673" s="16"/>
    </row>
    <row r="43674" spans="4:4">
      <c r="D43674" s="16"/>
    </row>
    <row r="43675" spans="4:4">
      <c r="D43675" s="16"/>
    </row>
    <row r="43676" spans="4:4">
      <c r="D43676" s="16"/>
    </row>
    <row r="43677" spans="4:4">
      <c r="D43677" s="16"/>
    </row>
    <row r="43678" spans="4:4">
      <c r="D43678" s="16"/>
    </row>
    <row r="43679" spans="4:4">
      <c r="D43679" s="16"/>
    </row>
    <row r="43680" spans="4:4">
      <c r="D43680" s="16"/>
    </row>
    <row r="43681" spans="4:4">
      <c r="D43681" s="16"/>
    </row>
    <row r="43682" spans="4:4">
      <c r="D43682" s="16"/>
    </row>
    <row r="43683" spans="4:4">
      <c r="D43683" s="16"/>
    </row>
    <row r="43684" spans="4:4">
      <c r="D43684" s="16"/>
    </row>
    <row r="43685" spans="4:4">
      <c r="D43685" s="16"/>
    </row>
    <row r="43686" spans="4:4">
      <c r="D43686" s="16"/>
    </row>
    <row r="43687" spans="4:4">
      <c r="D43687" s="16"/>
    </row>
    <row r="43688" spans="4:4">
      <c r="D43688" s="16"/>
    </row>
    <row r="43689" spans="4:4">
      <c r="D43689" s="16"/>
    </row>
    <row r="43690" spans="4:4">
      <c r="D43690" s="16"/>
    </row>
    <row r="43691" spans="4:4">
      <c r="D43691" s="16"/>
    </row>
    <row r="43692" spans="4:4">
      <c r="D43692" s="16"/>
    </row>
    <row r="43693" spans="4:4">
      <c r="D43693" s="16"/>
    </row>
    <row r="43694" spans="4:4">
      <c r="D43694" s="16"/>
    </row>
    <row r="43695" spans="4:4">
      <c r="D43695" s="16"/>
    </row>
    <row r="43696" spans="4:4">
      <c r="D43696" s="16"/>
    </row>
    <row r="43697" spans="4:4">
      <c r="D43697" s="16"/>
    </row>
    <row r="43698" spans="4:4">
      <c r="D43698" s="16"/>
    </row>
    <row r="43699" spans="4:4">
      <c r="D43699" s="16"/>
    </row>
    <row r="43700" spans="4:4">
      <c r="D43700" s="16"/>
    </row>
    <row r="43701" spans="4:4">
      <c r="D43701" s="16"/>
    </row>
    <row r="43702" spans="4:4">
      <c r="D43702" s="16"/>
    </row>
    <row r="43703" spans="4:4">
      <c r="D43703" s="16"/>
    </row>
    <row r="43704" spans="4:4">
      <c r="D43704" s="16"/>
    </row>
    <row r="43705" spans="4:4">
      <c r="D43705" s="16"/>
    </row>
    <row r="43706" spans="4:4">
      <c r="D43706" s="16"/>
    </row>
    <row r="43707" spans="4:4">
      <c r="D43707" s="16"/>
    </row>
    <row r="43708" spans="4:4">
      <c r="D43708" s="16"/>
    </row>
    <row r="43709" spans="4:4">
      <c r="D43709" s="16"/>
    </row>
    <row r="43710" spans="4:4">
      <c r="D43710" s="16"/>
    </row>
    <row r="43711" spans="4:4">
      <c r="D43711" s="16"/>
    </row>
    <row r="43712" spans="4:4">
      <c r="D43712" s="16"/>
    </row>
    <row r="43713" spans="4:4">
      <c r="D43713" s="16"/>
    </row>
    <row r="43714" spans="4:4">
      <c r="D43714" s="16"/>
    </row>
    <row r="43715" spans="4:4">
      <c r="D43715" s="16"/>
    </row>
    <row r="43716" spans="4:4">
      <c r="D43716" s="16"/>
    </row>
    <row r="43717" spans="4:4">
      <c r="D43717" s="16"/>
    </row>
    <row r="43718" spans="4:4">
      <c r="D43718" s="16"/>
    </row>
    <row r="43719" spans="4:4">
      <c r="D43719" s="16"/>
    </row>
    <row r="43720" spans="4:4">
      <c r="D43720" s="16"/>
    </row>
    <row r="43721" spans="4:4">
      <c r="D43721" s="16"/>
    </row>
    <row r="43722" spans="4:4">
      <c r="D43722" s="16"/>
    </row>
    <row r="43723" spans="4:4">
      <c r="D43723" s="16"/>
    </row>
    <row r="43724" spans="4:4">
      <c r="D43724" s="16"/>
    </row>
    <row r="43725" spans="4:4">
      <c r="D43725" s="16"/>
    </row>
    <row r="43726" spans="4:4">
      <c r="D43726" s="16"/>
    </row>
    <row r="43727" spans="4:4">
      <c r="D43727" s="16"/>
    </row>
    <row r="43728" spans="4:4">
      <c r="D43728" s="16"/>
    </row>
    <row r="43729" spans="4:4">
      <c r="D43729" s="16"/>
    </row>
    <row r="43730" spans="4:4">
      <c r="D43730" s="16"/>
    </row>
    <row r="43731" spans="4:4">
      <c r="D43731" s="16"/>
    </row>
    <row r="43732" spans="4:4">
      <c r="D43732" s="16"/>
    </row>
    <row r="43733" spans="4:4">
      <c r="D43733" s="16"/>
    </row>
    <row r="43734" spans="4:4">
      <c r="D43734" s="16"/>
    </row>
    <row r="43735" spans="4:4">
      <c r="D43735" s="16"/>
    </row>
    <row r="43736" spans="4:4">
      <c r="D43736" s="16"/>
    </row>
    <row r="43737" spans="4:4">
      <c r="D43737" s="16"/>
    </row>
    <row r="43738" spans="4:4">
      <c r="D43738" s="16"/>
    </row>
    <row r="43739" spans="4:4">
      <c r="D43739" s="16"/>
    </row>
    <row r="43740" spans="4:4">
      <c r="D43740" s="16"/>
    </row>
    <row r="43741" spans="4:4">
      <c r="D43741" s="16"/>
    </row>
    <row r="43742" spans="4:4">
      <c r="D43742" s="16"/>
    </row>
    <row r="43743" spans="4:4">
      <c r="D43743" s="16"/>
    </row>
    <row r="43744" spans="4:4">
      <c r="D43744" s="16"/>
    </row>
    <row r="43745" spans="4:4">
      <c r="D43745" s="16"/>
    </row>
    <row r="43746" spans="4:4">
      <c r="D43746" s="16"/>
    </row>
    <row r="43747" spans="4:4">
      <c r="D43747" s="16"/>
    </row>
    <row r="43748" spans="4:4">
      <c r="D43748" s="16"/>
    </row>
    <row r="43749" spans="4:4">
      <c r="D43749" s="16"/>
    </row>
    <row r="43750" spans="4:4">
      <c r="D43750" s="16"/>
    </row>
    <row r="43751" spans="4:4">
      <c r="D43751" s="16"/>
    </row>
    <row r="43752" spans="4:4">
      <c r="D43752" s="16"/>
    </row>
    <row r="43753" spans="4:4">
      <c r="D43753" s="16"/>
    </row>
    <row r="43754" spans="4:4">
      <c r="D43754" s="16"/>
    </row>
    <row r="43755" spans="4:4">
      <c r="D43755" s="16"/>
    </row>
    <row r="43756" spans="4:4">
      <c r="D43756" s="16"/>
    </row>
    <row r="43757" spans="4:4">
      <c r="D43757" s="16"/>
    </row>
    <row r="43758" spans="4:4">
      <c r="D43758" s="16"/>
    </row>
    <row r="43759" spans="4:4">
      <c r="D43759" s="16"/>
    </row>
    <row r="43760" spans="4:4">
      <c r="D43760" s="16"/>
    </row>
    <row r="43761" spans="4:4">
      <c r="D43761" s="16"/>
    </row>
    <row r="43762" spans="4:4">
      <c r="D43762" s="16"/>
    </row>
    <row r="43763" spans="4:4">
      <c r="D43763" s="16"/>
    </row>
    <row r="43764" spans="4:4">
      <c r="D43764" s="16"/>
    </row>
    <row r="43765" spans="4:4">
      <c r="D43765" s="16"/>
    </row>
    <row r="43766" spans="4:4">
      <c r="D43766" s="16"/>
    </row>
    <row r="43767" spans="4:4">
      <c r="D43767" s="16"/>
    </row>
    <row r="43768" spans="4:4">
      <c r="D43768" s="16"/>
    </row>
    <row r="43769" spans="4:4">
      <c r="D43769" s="16"/>
    </row>
    <row r="43770" spans="4:4">
      <c r="D43770" s="16"/>
    </row>
    <row r="43771" spans="4:4">
      <c r="D43771" s="16"/>
    </row>
    <row r="43772" spans="4:4">
      <c r="D43772" s="16"/>
    </row>
    <row r="43773" spans="4:4">
      <c r="D43773" s="16"/>
    </row>
    <row r="43774" spans="4:4">
      <c r="D43774" s="16"/>
    </row>
    <row r="43775" spans="4:4">
      <c r="D43775" s="16"/>
    </row>
    <row r="43776" spans="4:4">
      <c r="D43776" s="16"/>
    </row>
    <row r="43777" spans="4:4">
      <c r="D43777" s="16"/>
    </row>
    <row r="43778" spans="4:4">
      <c r="D43778" s="16"/>
    </row>
    <row r="43779" spans="4:4">
      <c r="D43779" s="16"/>
    </row>
    <row r="43780" spans="4:4">
      <c r="D43780" s="16"/>
    </row>
    <row r="43781" spans="4:4">
      <c r="D43781" s="16"/>
    </row>
    <row r="43782" spans="4:4">
      <c r="D43782" s="16"/>
    </row>
    <row r="43783" spans="4:4">
      <c r="D43783" s="16"/>
    </row>
    <row r="43784" spans="4:4">
      <c r="D43784" s="16"/>
    </row>
    <row r="43785" spans="4:4">
      <c r="D43785" s="16"/>
    </row>
    <row r="43786" spans="4:4">
      <c r="D43786" s="16"/>
    </row>
    <row r="43787" spans="4:4">
      <c r="D43787" s="16"/>
    </row>
    <row r="43788" spans="4:4">
      <c r="D43788" s="16"/>
    </row>
    <row r="43789" spans="4:4">
      <c r="D43789" s="16"/>
    </row>
    <row r="43790" spans="4:4">
      <c r="D43790" s="16"/>
    </row>
    <row r="43791" spans="4:4">
      <c r="D43791" s="16"/>
    </row>
    <row r="43792" spans="4:4">
      <c r="D43792" s="16"/>
    </row>
    <row r="43793" spans="4:4">
      <c r="D43793" s="16"/>
    </row>
    <row r="43794" spans="4:4">
      <c r="D43794" s="16"/>
    </row>
    <row r="43795" spans="4:4">
      <c r="D43795" s="16"/>
    </row>
    <row r="43796" spans="4:4">
      <c r="D43796" s="16"/>
    </row>
    <row r="43797" spans="4:4">
      <c r="D43797" s="16"/>
    </row>
    <row r="43798" spans="4:4">
      <c r="D43798" s="16"/>
    </row>
    <row r="43799" spans="4:4">
      <c r="D43799" s="16"/>
    </row>
    <row r="43800" spans="4:4">
      <c r="D43800" s="16"/>
    </row>
    <row r="43801" spans="4:4">
      <c r="D43801" s="16"/>
    </row>
    <row r="43802" spans="4:4">
      <c r="D43802" s="16"/>
    </row>
    <row r="43803" spans="4:4">
      <c r="D43803" s="16"/>
    </row>
    <row r="43804" spans="4:4">
      <c r="D43804" s="16"/>
    </row>
    <row r="43805" spans="4:4">
      <c r="D43805" s="16"/>
    </row>
    <row r="43806" spans="4:4">
      <c r="D43806" s="16"/>
    </row>
    <row r="43807" spans="4:4">
      <c r="D43807" s="16"/>
    </row>
    <row r="43808" spans="4:4">
      <c r="D43808" s="16"/>
    </row>
    <row r="43809" spans="4:4">
      <c r="D43809" s="16"/>
    </row>
    <row r="43810" spans="4:4">
      <c r="D43810" s="16"/>
    </row>
    <row r="43811" spans="4:4">
      <c r="D43811" s="16"/>
    </row>
    <row r="43812" spans="4:4">
      <c r="D43812" s="16"/>
    </row>
    <row r="43813" spans="4:4">
      <c r="D43813" s="16"/>
    </row>
    <row r="43814" spans="4:4">
      <c r="D43814" s="16"/>
    </row>
    <row r="43815" spans="4:4">
      <c r="D43815" s="16"/>
    </row>
    <row r="43816" spans="4:4">
      <c r="D43816" s="16"/>
    </row>
    <row r="43817" spans="4:4">
      <c r="D43817" s="16"/>
    </row>
    <row r="43818" spans="4:4">
      <c r="D43818" s="16"/>
    </row>
    <row r="43819" spans="4:4">
      <c r="D43819" s="16"/>
    </row>
    <row r="43820" spans="4:4">
      <c r="D43820" s="16"/>
    </row>
    <row r="43821" spans="4:4">
      <c r="D43821" s="16"/>
    </row>
    <row r="43822" spans="4:4">
      <c r="D43822" s="16"/>
    </row>
    <row r="43823" spans="4:4">
      <c r="D43823" s="16"/>
    </row>
    <row r="43824" spans="4:4">
      <c r="D43824" s="16"/>
    </row>
    <row r="43825" spans="4:4">
      <c r="D43825" s="16"/>
    </row>
    <row r="43826" spans="4:4">
      <c r="D43826" s="16"/>
    </row>
    <row r="43827" spans="4:4">
      <c r="D43827" s="16"/>
    </row>
    <row r="43828" spans="4:4">
      <c r="D43828" s="16"/>
    </row>
    <row r="43829" spans="4:4">
      <c r="D43829" s="16"/>
    </row>
    <row r="43830" spans="4:4">
      <c r="D43830" s="16"/>
    </row>
    <row r="43831" spans="4:4">
      <c r="D43831" s="16"/>
    </row>
    <row r="43832" spans="4:4">
      <c r="D43832" s="16"/>
    </row>
    <row r="43833" spans="4:4">
      <c r="D43833" s="16"/>
    </row>
    <row r="43834" spans="4:4">
      <c r="D43834" s="16"/>
    </row>
    <row r="43835" spans="4:4">
      <c r="D43835" s="16"/>
    </row>
    <row r="43836" spans="4:4">
      <c r="D43836" s="16"/>
    </row>
    <row r="43837" spans="4:4">
      <c r="D43837" s="16"/>
    </row>
    <row r="43838" spans="4:4">
      <c r="D43838" s="16"/>
    </row>
    <row r="43839" spans="4:4">
      <c r="D43839" s="16"/>
    </row>
    <row r="43840" spans="4:4">
      <c r="D43840" s="16"/>
    </row>
    <row r="43841" spans="4:4">
      <c r="D43841" s="16"/>
    </row>
    <row r="43842" spans="4:4">
      <c r="D43842" s="16"/>
    </row>
    <row r="43843" spans="4:4">
      <c r="D43843" s="16"/>
    </row>
    <row r="43844" spans="4:4">
      <c r="D43844" s="16"/>
    </row>
    <row r="43845" spans="4:4">
      <c r="D43845" s="16"/>
    </row>
    <row r="43846" spans="4:4">
      <c r="D43846" s="16"/>
    </row>
    <row r="43847" spans="4:4">
      <c r="D43847" s="16"/>
    </row>
    <row r="43848" spans="4:4">
      <c r="D43848" s="16"/>
    </row>
    <row r="43849" spans="4:4">
      <c r="D43849" s="16"/>
    </row>
    <row r="43850" spans="4:4">
      <c r="D43850" s="16"/>
    </row>
    <row r="43851" spans="4:4">
      <c r="D43851" s="16"/>
    </row>
    <row r="43852" spans="4:4">
      <c r="D43852" s="16"/>
    </row>
    <row r="43853" spans="4:4">
      <c r="D43853" s="16"/>
    </row>
    <row r="43854" spans="4:4">
      <c r="D43854" s="16"/>
    </row>
    <row r="43855" spans="4:4">
      <c r="D43855" s="16"/>
    </row>
    <row r="43856" spans="4:4">
      <c r="D43856" s="16"/>
    </row>
    <row r="43857" spans="4:4">
      <c r="D43857" s="16"/>
    </row>
    <row r="43858" spans="4:4">
      <c r="D43858" s="16"/>
    </row>
    <row r="43859" spans="4:4">
      <c r="D43859" s="16"/>
    </row>
    <row r="43860" spans="4:4">
      <c r="D43860" s="16"/>
    </row>
    <row r="43861" spans="4:4">
      <c r="D43861" s="16"/>
    </row>
    <row r="43862" spans="4:4">
      <c r="D43862" s="16"/>
    </row>
    <row r="43863" spans="4:4">
      <c r="D43863" s="16"/>
    </row>
    <row r="43864" spans="4:4">
      <c r="D43864" s="16"/>
    </row>
    <row r="43865" spans="4:4">
      <c r="D43865" s="16"/>
    </row>
    <row r="43866" spans="4:4">
      <c r="D43866" s="16"/>
    </row>
    <row r="43867" spans="4:4">
      <c r="D43867" s="16"/>
    </row>
    <row r="43868" spans="4:4">
      <c r="D43868" s="16"/>
    </row>
    <row r="43869" spans="4:4">
      <c r="D43869" s="16"/>
    </row>
    <row r="43870" spans="4:4">
      <c r="D43870" s="16"/>
    </row>
    <row r="43871" spans="4:4">
      <c r="D43871" s="16"/>
    </row>
    <row r="43872" spans="4:4">
      <c r="D43872" s="16"/>
    </row>
    <row r="43873" spans="4:4">
      <c r="D43873" s="16"/>
    </row>
    <row r="43874" spans="4:4">
      <c r="D43874" s="16"/>
    </row>
    <row r="43875" spans="4:4">
      <c r="D43875" s="16"/>
    </row>
    <row r="43876" spans="4:4">
      <c r="D43876" s="16"/>
    </row>
    <row r="43877" spans="4:4">
      <c r="D43877" s="16"/>
    </row>
    <row r="43878" spans="4:4">
      <c r="D43878" s="16"/>
    </row>
    <row r="43879" spans="4:4">
      <c r="D43879" s="16"/>
    </row>
    <row r="43880" spans="4:4">
      <c r="D43880" s="16"/>
    </row>
    <row r="43881" spans="4:4">
      <c r="D43881" s="16"/>
    </row>
    <row r="43882" spans="4:4">
      <c r="D43882" s="16"/>
    </row>
    <row r="43883" spans="4:4">
      <c r="D43883" s="16"/>
    </row>
    <row r="43884" spans="4:4">
      <c r="D43884" s="16"/>
    </row>
    <row r="43885" spans="4:4">
      <c r="D43885" s="16"/>
    </row>
    <row r="43886" spans="4:4">
      <c r="D43886" s="16"/>
    </row>
    <row r="43887" spans="4:4">
      <c r="D43887" s="16"/>
    </row>
    <row r="43888" spans="4:4">
      <c r="D43888" s="16"/>
    </row>
    <row r="43889" spans="4:4">
      <c r="D43889" s="16"/>
    </row>
    <row r="43890" spans="4:4">
      <c r="D43890" s="16"/>
    </row>
    <row r="43891" spans="4:4">
      <c r="D43891" s="16"/>
    </row>
    <row r="43892" spans="4:4">
      <c r="D43892" s="16"/>
    </row>
    <row r="43893" spans="4:4">
      <c r="D43893" s="16"/>
    </row>
    <row r="43894" spans="4:4">
      <c r="D43894" s="16"/>
    </row>
    <row r="43895" spans="4:4">
      <c r="D43895" s="16"/>
    </row>
    <row r="43896" spans="4:4">
      <c r="D43896" s="16"/>
    </row>
    <row r="43897" spans="4:4">
      <c r="D43897" s="16"/>
    </row>
    <row r="43898" spans="4:4">
      <c r="D43898" s="16"/>
    </row>
    <row r="43899" spans="4:4">
      <c r="D43899" s="16"/>
    </row>
    <row r="43900" spans="4:4">
      <c r="D43900" s="16"/>
    </row>
    <row r="43901" spans="4:4">
      <c r="D43901" s="16"/>
    </row>
    <row r="43902" spans="4:4">
      <c r="D43902" s="16"/>
    </row>
    <row r="43903" spans="4:4">
      <c r="D43903" s="16"/>
    </row>
    <row r="43904" spans="4:4">
      <c r="D43904" s="16"/>
    </row>
    <row r="43905" spans="4:4">
      <c r="D43905" s="16"/>
    </row>
    <row r="43906" spans="4:4">
      <c r="D43906" s="16"/>
    </row>
    <row r="43907" spans="4:4">
      <c r="D43907" s="16"/>
    </row>
    <row r="43908" spans="4:4">
      <c r="D43908" s="16"/>
    </row>
    <row r="43909" spans="4:4">
      <c r="D43909" s="16"/>
    </row>
    <row r="43910" spans="4:4">
      <c r="D43910" s="16"/>
    </row>
    <row r="43911" spans="4:4">
      <c r="D43911" s="16"/>
    </row>
    <row r="43912" spans="4:4">
      <c r="D43912" s="16"/>
    </row>
    <row r="43913" spans="4:4">
      <c r="D43913" s="16"/>
    </row>
    <row r="43914" spans="4:4">
      <c r="D43914" s="16"/>
    </row>
    <row r="43915" spans="4:4">
      <c r="D43915" s="16"/>
    </row>
    <row r="43916" spans="4:4">
      <c r="D43916" s="16"/>
    </row>
    <row r="43917" spans="4:4">
      <c r="D43917" s="16"/>
    </row>
    <row r="43918" spans="4:4">
      <c r="D43918" s="16"/>
    </row>
    <row r="43919" spans="4:4">
      <c r="D43919" s="16"/>
    </row>
    <row r="43920" spans="4:4">
      <c r="D43920" s="16"/>
    </row>
    <row r="43921" spans="4:4">
      <c r="D43921" s="16"/>
    </row>
    <row r="43922" spans="4:4">
      <c r="D43922" s="16"/>
    </row>
    <row r="43923" spans="4:4">
      <c r="D43923" s="16"/>
    </row>
    <row r="43924" spans="4:4">
      <c r="D43924" s="16"/>
    </row>
    <row r="43925" spans="4:4">
      <c r="D43925" s="16"/>
    </row>
    <row r="43926" spans="4:4">
      <c r="D43926" s="16"/>
    </row>
    <row r="43927" spans="4:4">
      <c r="D43927" s="16"/>
    </row>
    <row r="43928" spans="4:4">
      <c r="D43928" s="16"/>
    </row>
    <row r="43929" spans="4:4">
      <c r="D43929" s="16"/>
    </row>
    <row r="43930" spans="4:4">
      <c r="D43930" s="16"/>
    </row>
    <row r="43931" spans="4:4">
      <c r="D43931" s="16"/>
    </row>
    <row r="43932" spans="4:4">
      <c r="D43932" s="16"/>
    </row>
    <row r="43933" spans="4:4">
      <c r="D43933" s="16"/>
    </row>
    <row r="43934" spans="4:4">
      <c r="D43934" s="16"/>
    </row>
    <row r="43935" spans="4:4">
      <c r="D43935" s="16"/>
    </row>
    <row r="43936" spans="4:4">
      <c r="D43936" s="16"/>
    </row>
    <row r="43937" spans="4:4">
      <c r="D43937" s="16"/>
    </row>
    <row r="43938" spans="4:4">
      <c r="D43938" s="16"/>
    </row>
    <row r="43939" spans="4:4">
      <c r="D43939" s="16"/>
    </row>
    <row r="43940" spans="4:4">
      <c r="D43940" s="16"/>
    </row>
    <row r="43941" spans="4:4">
      <c r="D43941" s="16"/>
    </row>
    <row r="43942" spans="4:4">
      <c r="D43942" s="16"/>
    </row>
    <row r="43943" spans="4:4">
      <c r="D43943" s="16"/>
    </row>
    <row r="43944" spans="4:4">
      <c r="D43944" s="16"/>
    </row>
    <row r="43945" spans="4:4">
      <c r="D43945" s="16"/>
    </row>
    <row r="43946" spans="4:4">
      <c r="D43946" s="16"/>
    </row>
    <row r="43947" spans="4:4">
      <c r="D43947" s="16"/>
    </row>
    <row r="43948" spans="4:4">
      <c r="D43948" s="16"/>
    </row>
    <row r="43949" spans="4:4">
      <c r="D43949" s="16"/>
    </row>
    <row r="43950" spans="4:4">
      <c r="D43950" s="16"/>
    </row>
    <row r="43951" spans="4:4">
      <c r="D43951" s="16"/>
    </row>
    <row r="43952" spans="4:4">
      <c r="D43952" s="16"/>
    </row>
    <row r="43953" spans="4:4">
      <c r="D43953" s="16"/>
    </row>
    <row r="43954" spans="4:4">
      <c r="D43954" s="16"/>
    </row>
    <row r="43955" spans="4:4">
      <c r="D43955" s="16"/>
    </row>
    <row r="43956" spans="4:4">
      <c r="D43956" s="16"/>
    </row>
    <row r="43957" spans="4:4">
      <c r="D43957" s="16"/>
    </row>
    <row r="43958" spans="4:4">
      <c r="D43958" s="16"/>
    </row>
    <row r="43959" spans="4:4">
      <c r="D43959" s="16"/>
    </row>
    <row r="43960" spans="4:4">
      <c r="D43960" s="16"/>
    </row>
    <row r="43961" spans="4:4">
      <c r="D43961" s="16"/>
    </row>
    <row r="43962" spans="4:4">
      <c r="D43962" s="16"/>
    </row>
    <row r="43963" spans="4:4">
      <c r="D43963" s="16"/>
    </row>
    <row r="43964" spans="4:4">
      <c r="D43964" s="16"/>
    </row>
    <row r="43965" spans="4:4">
      <c r="D43965" s="16"/>
    </row>
    <row r="43966" spans="4:4">
      <c r="D43966" s="16"/>
    </row>
    <row r="43967" spans="4:4">
      <c r="D43967" s="16"/>
    </row>
    <row r="43968" spans="4:4">
      <c r="D43968" s="16"/>
    </row>
    <row r="43969" spans="4:4">
      <c r="D43969" s="16"/>
    </row>
    <row r="43970" spans="4:4">
      <c r="D43970" s="16"/>
    </row>
    <row r="43971" spans="4:4">
      <c r="D43971" s="16"/>
    </row>
    <row r="43972" spans="4:4">
      <c r="D43972" s="16"/>
    </row>
    <row r="43973" spans="4:4">
      <c r="D43973" s="16"/>
    </row>
    <row r="43974" spans="4:4">
      <c r="D43974" s="16"/>
    </row>
    <row r="43975" spans="4:4">
      <c r="D43975" s="16"/>
    </row>
    <row r="43976" spans="4:4">
      <c r="D43976" s="16"/>
    </row>
    <row r="43977" spans="4:4">
      <c r="D43977" s="16"/>
    </row>
    <row r="43978" spans="4:4">
      <c r="D43978" s="16"/>
    </row>
    <row r="43979" spans="4:4">
      <c r="D43979" s="16"/>
    </row>
    <row r="43980" spans="4:4">
      <c r="D43980" s="16"/>
    </row>
    <row r="43981" spans="4:4">
      <c r="D43981" s="16"/>
    </row>
    <row r="43982" spans="4:4">
      <c r="D43982" s="16"/>
    </row>
    <row r="43983" spans="4:4">
      <c r="D43983" s="16"/>
    </row>
    <row r="43984" spans="4:4">
      <c r="D43984" s="16"/>
    </row>
    <row r="43985" spans="4:4">
      <c r="D43985" s="16"/>
    </row>
    <row r="43986" spans="4:4">
      <c r="D43986" s="16"/>
    </row>
    <row r="43987" spans="4:4">
      <c r="D43987" s="16"/>
    </row>
    <row r="43988" spans="4:4">
      <c r="D43988" s="16"/>
    </row>
    <row r="43989" spans="4:4">
      <c r="D43989" s="16"/>
    </row>
    <row r="43990" spans="4:4">
      <c r="D43990" s="16"/>
    </row>
    <row r="43991" spans="4:4">
      <c r="D43991" s="16"/>
    </row>
    <row r="43992" spans="4:4">
      <c r="D43992" s="16"/>
    </row>
    <row r="43993" spans="4:4">
      <c r="D43993" s="16"/>
    </row>
    <row r="43994" spans="4:4">
      <c r="D43994" s="16"/>
    </row>
    <row r="43995" spans="4:4">
      <c r="D43995" s="16"/>
    </row>
    <row r="43996" spans="4:4">
      <c r="D43996" s="16"/>
    </row>
    <row r="43997" spans="4:4">
      <c r="D43997" s="16"/>
    </row>
    <row r="43998" spans="4:4">
      <c r="D43998" s="16"/>
    </row>
    <row r="43999" spans="4:4">
      <c r="D43999" s="16"/>
    </row>
    <row r="44000" spans="4:4">
      <c r="D44000" s="16"/>
    </row>
    <row r="44001" spans="4:4">
      <c r="D44001" s="16"/>
    </row>
    <row r="44002" spans="4:4">
      <c r="D44002" s="16"/>
    </row>
    <row r="44003" spans="4:4">
      <c r="D44003" s="16"/>
    </row>
    <row r="44004" spans="4:4">
      <c r="D44004" s="16"/>
    </row>
    <row r="44005" spans="4:4">
      <c r="D44005" s="16"/>
    </row>
    <row r="44006" spans="4:4">
      <c r="D44006" s="16"/>
    </row>
    <row r="44007" spans="4:4">
      <c r="D44007" s="16"/>
    </row>
    <row r="44008" spans="4:4">
      <c r="D44008" s="16"/>
    </row>
    <row r="44009" spans="4:4">
      <c r="D44009" s="16"/>
    </row>
    <row r="44010" spans="4:4">
      <c r="D44010" s="16"/>
    </row>
    <row r="44011" spans="4:4">
      <c r="D44011" s="16"/>
    </row>
    <row r="44012" spans="4:4">
      <c r="D44012" s="16"/>
    </row>
    <row r="44013" spans="4:4">
      <c r="D44013" s="16"/>
    </row>
    <row r="44014" spans="4:4">
      <c r="D44014" s="16"/>
    </row>
    <row r="44015" spans="4:4">
      <c r="D44015" s="16"/>
    </row>
    <row r="44016" spans="4:4">
      <c r="D44016" s="16"/>
    </row>
    <row r="44017" spans="4:4">
      <c r="D44017" s="16"/>
    </row>
    <row r="44018" spans="4:4">
      <c r="D44018" s="16"/>
    </row>
    <row r="44019" spans="4:4">
      <c r="D44019" s="16"/>
    </row>
    <row r="44020" spans="4:4">
      <c r="D44020" s="16"/>
    </row>
    <row r="44021" spans="4:4">
      <c r="D44021" s="16"/>
    </row>
    <row r="44022" spans="4:4">
      <c r="D44022" s="16"/>
    </row>
    <row r="44023" spans="4:4">
      <c r="D44023" s="16"/>
    </row>
    <row r="44024" spans="4:4">
      <c r="D44024" s="16"/>
    </row>
    <row r="44025" spans="4:4">
      <c r="D44025" s="16"/>
    </row>
    <row r="44026" spans="4:4">
      <c r="D44026" s="16"/>
    </row>
    <row r="44027" spans="4:4">
      <c r="D44027" s="16"/>
    </row>
    <row r="44028" spans="4:4">
      <c r="D44028" s="16"/>
    </row>
    <row r="44029" spans="4:4">
      <c r="D44029" s="16"/>
    </row>
    <row r="44030" spans="4:4">
      <c r="D44030" s="16"/>
    </row>
    <row r="44031" spans="4:4">
      <c r="D44031" s="16"/>
    </row>
    <row r="44032" spans="4:4">
      <c r="D44032" s="16"/>
    </row>
    <row r="44033" spans="4:4">
      <c r="D44033" s="16"/>
    </row>
    <row r="44034" spans="4:4">
      <c r="D44034" s="16"/>
    </row>
    <row r="44035" spans="4:4">
      <c r="D44035" s="16"/>
    </row>
    <row r="44036" spans="4:4">
      <c r="D44036" s="16"/>
    </row>
    <row r="44037" spans="4:4">
      <c r="D44037" s="16"/>
    </row>
    <row r="44038" spans="4:4">
      <c r="D44038" s="16"/>
    </row>
    <row r="44039" spans="4:4">
      <c r="D44039" s="16"/>
    </row>
    <row r="44040" spans="4:4">
      <c r="D44040" s="16"/>
    </row>
    <row r="44041" spans="4:4">
      <c r="D44041" s="16"/>
    </row>
    <row r="44042" spans="4:4">
      <c r="D44042" s="16"/>
    </row>
    <row r="44043" spans="4:4">
      <c r="D44043" s="16"/>
    </row>
    <row r="44044" spans="4:4">
      <c r="D44044" s="16"/>
    </row>
    <row r="44045" spans="4:4">
      <c r="D44045" s="16"/>
    </row>
    <row r="44046" spans="4:4">
      <c r="D44046" s="16"/>
    </row>
    <row r="44047" spans="4:4">
      <c r="D44047" s="16"/>
    </row>
    <row r="44048" spans="4:4">
      <c r="D44048" s="16"/>
    </row>
    <row r="44049" spans="4:4">
      <c r="D44049" s="16"/>
    </row>
    <row r="44050" spans="4:4">
      <c r="D44050" s="16"/>
    </row>
    <row r="44051" spans="4:4">
      <c r="D44051" s="16"/>
    </row>
    <row r="44052" spans="4:4">
      <c r="D44052" s="16"/>
    </row>
    <row r="44053" spans="4:4">
      <c r="D44053" s="16"/>
    </row>
    <row r="44054" spans="4:4">
      <c r="D44054" s="16"/>
    </row>
    <row r="44055" spans="4:4">
      <c r="D44055" s="16"/>
    </row>
    <row r="44056" spans="4:4">
      <c r="D44056" s="16"/>
    </row>
    <row r="44057" spans="4:4">
      <c r="D44057" s="16"/>
    </row>
    <row r="44058" spans="4:4">
      <c r="D44058" s="16"/>
    </row>
    <row r="44059" spans="4:4">
      <c r="D44059" s="16"/>
    </row>
    <row r="44060" spans="4:4">
      <c r="D44060" s="16"/>
    </row>
    <row r="44061" spans="4:4">
      <c r="D44061" s="16"/>
    </row>
    <row r="44062" spans="4:4">
      <c r="D44062" s="16"/>
    </row>
    <row r="44063" spans="4:4">
      <c r="D44063" s="16"/>
    </row>
    <row r="44064" spans="4:4">
      <c r="D44064" s="16"/>
    </row>
    <row r="44065" spans="4:4">
      <c r="D44065" s="16"/>
    </row>
    <row r="44066" spans="4:4">
      <c r="D44066" s="16"/>
    </row>
    <row r="44067" spans="4:4">
      <c r="D44067" s="16"/>
    </row>
    <row r="44068" spans="4:4">
      <c r="D44068" s="16"/>
    </row>
    <row r="44069" spans="4:4">
      <c r="D44069" s="16"/>
    </row>
    <row r="44070" spans="4:4">
      <c r="D44070" s="16"/>
    </row>
    <row r="44071" spans="4:4">
      <c r="D44071" s="16"/>
    </row>
    <row r="44072" spans="4:4">
      <c r="D44072" s="16"/>
    </row>
    <row r="44073" spans="4:4">
      <c r="D44073" s="16"/>
    </row>
    <row r="44074" spans="4:4">
      <c r="D44074" s="16"/>
    </row>
    <row r="44075" spans="4:4">
      <c r="D44075" s="16"/>
    </row>
    <row r="44076" spans="4:4">
      <c r="D44076" s="16"/>
    </row>
    <row r="44077" spans="4:4">
      <c r="D44077" s="16"/>
    </row>
    <row r="44078" spans="4:4">
      <c r="D44078" s="16"/>
    </row>
    <row r="44079" spans="4:4">
      <c r="D44079" s="16"/>
    </row>
    <row r="44080" spans="4:4">
      <c r="D44080" s="16"/>
    </row>
    <row r="44081" spans="4:4">
      <c r="D44081" s="16"/>
    </row>
    <row r="44082" spans="4:4">
      <c r="D44082" s="16"/>
    </row>
    <row r="44083" spans="4:4">
      <c r="D44083" s="16"/>
    </row>
    <row r="44084" spans="4:4">
      <c r="D44084" s="16"/>
    </row>
    <row r="44085" spans="4:4">
      <c r="D44085" s="16"/>
    </row>
    <row r="44086" spans="4:4">
      <c r="D44086" s="16"/>
    </row>
    <row r="44087" spans="4:4">
      <c r="D44087" s="16"/>
    </row>
    <row r="44088" spans="4:4">
      <c r="D44088" s="16"/>
    </row>
    <row r="44089" spans="4:4">
      <c r="D44089" s="16"/>
    </row>
    <row r="44090" spans="4:4">
      <c r="D44090" s="16"/>
    </row>
    <row r="44091" spans="4:4">
      <c r="D44091" s="16"/>
    </row>
    <row r="44092" spans="4:4">
      <c r="D44092" s="16"/>
    </row>
    <row r="44093" spans="4:4">
      <c r="D44093" s="16"/>
    </row>
    <row r="44094" spans="4:4">
      <c r="D44094" s="16"/>
    </row>
    <row r="44095" spans="4:4">
      <c r="D44095" s="16"/>
    </row>
    <row r="44096" spans="4:4">
      <c r="D44096" s="16"/>
    </row>
    <row r="44097" spans="4:4">
      <c r="D44097" s="16"/>
    </row>
    <row r="44098" spans="4:4">
      <c r="D44098" s="16"/>
    </row>
    <row r="44099" spans="4:4">
      <c r="D44099" s="16"/>
    </row>
    <row r="44100" spans="4:4">
      <c r="D44100" s="16"/>
    </row>
    <row r="44101" spans="4:4">
      <c r="D44101" s="16"/>
    </row>
    <row r="44102" spans="4:4">
      <c r="D44102" s="16"/>
    </row>
    <row r="44103" spans="4:4">
      <c r="D44103" s="16"/>
    </row>
    <row r="44104" spans="4:4">
      <c r="D44104" s="16"/>
    </row>
    <row r="44105" spans="4:4">
      <c r="D44105" s="16"/>
    </row>
    <row r="44106" spans="4:4">
      <c r="D44106" s="16"/>
    </row>
    <row r="44107" spans="4:4">
      <c r="D44107" s="16"/>
    </row>
    <row r="44108" spans="4:4">
      <c r="D44108" s="16"/>
    </row>
    <row r="44109" spans="4:4">
      <c r="D44109" s="16"/>
    </row>
    <row r="44110" spans="4:4">
      <c r="D44110" s="16"/>
    </row>
    <row r="44111" spans="4:4">
      <c r="D44111" s="16"/>
    </row>
    <row r="44112" spans="4:4">
      <c r="D44112" s="16"/>
    </row>
    <row r="44113" spans="4:4">
      <c r="D44113" s="16"/>
    </row>
    <row r="44114" spans="4:4">
      <c r="D44114" s="16"/>
    </row>
    <row r="44115" spans="4:4">
      <c r="D44115" s="16"/>
    </row>
    <row r="44116" spans="4:4">
      <c r="D44116" s="16"/>
    </row>
    <row r="44117" spans="4:4">
      <c r="D44117" s="16"/>
    </row>
    <row r="44118" spans="4:4">
      <c r="D44118" s="16"/>
    </row>
    <row r="44119" spans="4:4">
      <c r="D44119" s="16"/>
    </row>
    <row r="44120" spans="4:4">
      <c r="D44120" s="16"/>
    </row>
    <row r="44121" spans="4:4">
      <c r="D44121" s="16"/>
    </row>
    <row r="44122" spans="4:4">
      <c r="D44122" s="16"/>
    </row>
    <row r="44123" spans="4:4">
      <c r="D44123" s="16"/>
    </row>
    <row r="44124" spans="4:4">
      <c r="D44124" s="16"/>
    </row>
    <row r="44125" spans="4:4">
      <c r="D44125" s="16"/>
    </row>
    <row r="44126" spans="4:4">
      <c r="D44126" s="16"/>
    </row>
    <row r="44127" spans="4:4">
      <c r="D44127" s="16"/>
    </row>
    <row r="44128" spans="4:4">
      <c r="D44128" s="16"/>
    </row>
    <row r="44129" spans="4:4">
      <c r="D44129" s="16"/>
    </row>
    <row r="44130" spans="4:4">
      <c r="D44130" s="16"/>
    </row>
    <row r="44131" spans="4:4">
      <c r="D44131" s="16"/>
    </row>
    <row r="44132" spans="4:4">
      <c r="D44132" s="16"/>
    </row>
    <row r="44133" spans="4:4">
      <c r="D44133" s="16"/>
    </row>
    <row r="44134" spans="4:4">
      <c r="D44134" s="16"/>
    </row>
    <row r="44135" spans="4:4">
      <c r="D44135" s="16"/>
    </row>
    <row r="44136" spans="4:4">
      <c r="D44136" s="16"/>
    </row>
    <row r="44137" spans="4:4">
      <c r="D44137" s="16"/>
    </row>
    <row r="44138" spans="4:4">
      <c r="D44138" s="16"/>
    </row>
    <row r="44139" spans="4:4">
      <c r="D44139" s="16"/>
    </row>
    <row r="44140" spans="4:4">
      <c r="D44140" s="16"/>
    </row>
    <row r="44141" spans="4:4">
      <c r="D44141" s="16"/>
    </row>
    <row r="44142" spans="4:4">
      <c r="D44142" s="16"/>
    </row>
    <row r="44143" spans="4:4">
      <c r="D44143" s="16"/>
    </row>
    <row r="44144" spans="4:4">
      <c r="D44144" s="16"/>
    </row>
    <row r="44145" spans="4:4">
      <c r="D44145" s="16"/>
    </row>
    <row r="44146" spans="4:4">
      <c r="D44146" s="16"/>
    </row>
    <row r="44147" spans="4:4">
      <c r="D44147" s="16"/>
    </row>
    <row r="44148" spans="4:4">
      <c r="D44148" s="16"/>
    </row>
    <row r="44149" spans="4:4">
      <c r="D44149" s="16"/>
    </row>
    <row r="44150" spans="4:4">
      <c r="D44150" s="16"/>
    </row>
    <row r="44151" spans="4:4">
      <c r="D44151" s="16"/>
    </row>
    <row r="44152" spans="4:4">
      <c r="D44152" s="16"/>
    </row>
    <row r="44153" spans="4:4">
      <c r="D44153" s="16"/>
    </row>
    <row r="44154" spans="4:4">
      <c r="D44154" s="16"/>
    </row>
    <row r="44155" spans="4:4">
      <c r="D44155" s="16"/>
    </row>
    <row r="44156" spans="4:4">
      <c r="D44156" s="16"/>
    </row>
    <row r="44157" spans="4:4">
      <c r="D44157" s="16"/>
    </row>
    <row r="44158" spans="4:4">
      <c r="D44158" s="16"/>
    </row>
    <row r="44159" spans="4:4">
      <c r="D44159" s="16"/>
    </row>
    <row r="44160" spans="4:4">
      <c r="D44160" s="16"/>
    </row>
    <row r="44161" spans="4:4">
      <c r="D44161" s="16"/>
    </row>
    <row r="44162" spans="4:4">
      <c r="D44162" s="16"/>
    </row>
    <row r="44163" spans="4:4">
      <c r="D44163" s="16"/>
    </row>
    <row r="44164" spans="4:4">
      <c r="D44164" s="16"/>
    </row>
    <row r="44165" spans="4:4">
      <c r="D44165" s="16"/>
    </row>
    <row r="44166" spans="4:4">
      <c r="D44166" s="16"/>
    </row>
    <row r="44167" spans="4:4">
      <c r="D44167" s="16"/>
    </row>
    <row r="44168" spans="4:4">
      <c r="D44168" s="16"/>
    </row>
    <row r="44169" spans="4:4">
      <c r="D44169" s="16"/>
    </row>
    <row r="44170" spans="4:4">
      <c r="D44170" s="16"/>
    </row>
    <row r="44171" spans="4:4">
      <c r="D44171" s="16"/>
    </row>
    <row r="44172" spans="4:4">
      <c r="D44172" s="16"/>
    </row>
    <row r="44173" spans="4:4">
      <c r="D44173" s="16"/>
    </row>
    <row r="44174" spans="4:4">
      <c r="D44174" s="16"/>
    </row>
    <row r="44175" spans="4:4">
      <c r="D44175" s="16"/>
    </row>
    <row r="44176" spans="4:4">
      <c r="D44176" s="16"/>
    </row>
    <row r="44177" spans="4:4">
      <c r="D44177" s="16"/>
    </row>
    <row r="44178" spans="4:4">
      <c r="D44178" s="16"/>
    </row>
    <row r="44179" spans="4:4">
      <c r="D44179" s="16"/>
    </row>
    <row r="44180" spans="4:4">
      <c r="D44180" s="16"/>
    </row>
    <row r="44181" spans="4:4">
      <c r="D44181" s="16"/>
    </row>
    <row r="44182" spans="4:4">
      <c r="D44182" s="16"/>
    </row>
    <row r="44183" spans="4:4">
      <c r="D44183" s="16"/>
    </row>
    <row r="44184" spans="4:4">
      <c r="D44184" s="16"/>
    </row>
    <row r="44185" spans="4:4">
      <c r="D44185" s="16"/>
    </row>
    <row r="44186" spans="4:4">
      <c r="D44186" s="16"/>
    </row>
    <row r="44187" spans="4:4">
      <c r="D44187" s="16"/>
    </row>
    <row r="44188" spans="4:4">
      <c r="D44188" s="16"/>
    </row>
    <row r="44189" spans="4:4">
      <c r="D44189" s="16"/>
    </row>
    <row r="44190" spans="4:4">
      <c r="D44190" s="16"/>
    </row>
    <row r="44191" spans="4:4">
      <c r="D44191" s="16"/>
    </row>
    <row r="44192" spans="4:4">
      <c r="D44192" s="16"/>
    </row>
    <row r="44193" spans="4:4">
      <c r="D44193" s="16"/>
    </row>
    <row r="44194" spans="4:4">
      <c r="D44194" s="16"/>
    </row>
    <row r="44195" spans="4:4">
      <c r="D44195" s="16"/>
    </row>
    <row r="44196" spans="4:4">
      <c r="D44196" s="16"/>
    </row>
    <row r="44197" spans="4:4">
      <c r="D44197" s="16"/>
    </row>
    <row r="44198" spans="4:4">
      <c r="D44198" s="16"/>
    </row>
    <row r="44199" spans="4:4">
      <c r="D44199" s="16"/>
    </row>
    <row r="44200" spans="4:4">
      <c r="D44200" s="16"/>
    </row>
    <row r="44201" spans="4:4">
      <c r="D44201" s="16"/>
    </row>
    <row r="44202" spans="4:4">
      <c r="D44202" s="16"/>
    </row>
    <row r="44203" spans="4:4">
      <c r="D44203" s="16"/>
    </row>
    <row r="44204" spans="4:4">
      <c r="D44204" s="16"/>
    </row>
    <row r="44205" spans="4:4">
      <c r="D44205" s="16"/>
    </row>
    <row r="44206" spans="4:4">
      <c r="D44206" s="16"/>
    </row>
    <row r="44207" spans="4:4">
      <c r="D44207" s="16"/>
    </row>
    <row r="44208" spans="4:4">
      <c r="D44208" s="16"/>
    </row>
    <row r="44209" spans="4:4">
      <c r="D44209" s="16"/>
    </row>
    <row r="44210" spans="4:4">
      <c r="D44210" s="16"/>
    </row>
    <row r="44211" spans="4:4">
      <c r="D44211" s="16"/>
    </row>
    <row r="44212" spans="4:4">
      <c r="D44212" s="16"/>
    </row>
    <row r="44213" spans="4:4">
      <c r="D44213" s="16"/>
    </row>
    <row r="44214" spans="4:4">
      <c r="D44214" s="16"/>
    </row>
    <row r="44215" spans="4:4">
      <c r="D44215" s="16"/>
    </row>
    <row r="44216" spans="4:4">
      <c r="D44216" s="16"/>
    </row>
    <row r="44217" spans="4:4">
      <c r="D44217" s="16"/>
    </row>
    <row r="44218" spans="4:4">
      <c r="D44218" s="16"/>
    </row>
    <row r="44219" spans="4:4">
      <c r="D44219" s="16"/>
    </row>
    <row r="44220" spans="4:4">
      <c r="D44220" s="16"/>
    </row>
    <row r="44221" spans="4:4">
      <c r="D44221" s="16"/>
    </row>
    <row r="44222" spans="4:4">
      <c r="D44222" s="16"/>
    </row>
    <row r="44223" spans="4:4">
      <c r="D44223" s="16"/>
    </row>
    <row r="44224" spans="4:4">
      <c r="D44224" s="16"/>
    </row>
    <row r="44225" spans="4:4">
      <c r="D44225" s="16"/>
    </row>
    <row r="44226" spans="4:4">
      <c r="D44226" s="16"/>
    </row>
    <row r="44227" spans="4:4">
      <c r="D44227" s="16"/>
    </row>
    <row r="44228" spans="4:4">
      <c r="D44228" s="16"/>
    </row>
    <row r="44229" spans="4:4">
      <c r="D44229" s="16"/>
    </row>
    <row r="44230" spans="4:4">
      <c r="D44230" s="16"/>
    </row>
    <row r="44231" spans="4:4">
      <c r="D44231" s="16"/>
    </row>
    <row r="44232" spans="4:4">
      <c r="D44232" s="16"/>
    </row>
    <row r="44233" spans="4:4">
      <c r="D44233" s="16"/>
    </row>
    <row r="44234" spans="4:4">
      <c r="D44234" s="16"/>
    </row>
    <row r="44235" spans="4:4">
      <c r="D44235" s="16"/>
    </row>
    <row r="44236" spans="4:4">
      <c r="D44236" s="16"/>
    </row>
    <row r="44237" spans="4:4">
      <c r="D44237" s="16"/>
    </row>
    <row r="44238" spans="4:4">
      <c r="D44238" s="16"/>
    </row>
    <row r="44239" spans="4:4">
      <c r="D44239" s="16"/>
    </row>
    <row r="44240" spans="4:4">
      <c r="D44240" s="16"/>
    </row>
    <row r="44241" spans="4:4">
      <c r="D44241" s="16"/>
    </row>
    <row r="44242" spans="4:4">
      <c r="D44242" s="16"/>
    </row>
    <row r="44243" spans="4:4">
      <c r="D44243" s="16"/>
    </row>
    <row r="44244" spans="4:4">
      <c r="D44244" s="16"/>
    </row>
    <row r="44245" spans="4:4">
      <c r="D44245" s="16"/>
    </row>
    <row r="44246" spans="4:4">
      <c r="D44246" s="16"/>
    </row>
    <row r="44247" spans="4:4">
      <c r="D44247" s="16"/>
    </row>
    <row r="44248" spans="4:4">
      <c r="D44248" s="16"/>
    </row>
    <row r="44249" spans="4:4">
      <c r="D44249" s="16"/>
    </row>
    <row r="44250" spans="4:4">
      <c r="D44250" s="16"/>
    </row>
    <row r="44251" spans="4:4">
      <c r="D44251" s="16"/>
    </row>
    <row r="44252" spans="4:4">
      <c r="D44252" s="16"/>
    </row>
    <row r="44253" spans="4:4">
      <c r="D44253" s="16"/>
    </row>
    <row r="44254" spans="4:4">
      <c r="D44254" s="16"/>
    </row>
    <row r="44255" spans="4:4">
      <c r="D44255" s="16"/>
    </row>
    <row r="44256" spans="4:4">
      <c r="D44256" s="16"/>
    </row>
    <row r="44257" spans="4:4">
      <c r="D44257" s="16"/>
    </row>
    <row r="44258" spans="4:4">
      <c r="D44258" s="16"/>
    </row>
    <row r="44259" spans="4:4">
      <c r="D44259" s="16"/>
    </row>
    <row r="44260" spans="4:4">
      <c r="D44260" s="16"/>
    </row>
    <row r="44261" spans="4:4">
      <c r="D44261" s="16"/>
    </row>
    <row r="44262" spans="4:4">
      <c r="D44262" s="16"/>
    </row>
    <row r="44263" spans="4:4">
      <c r="D44263" s="16"/>
    </row>
    <row r="44264" spans="4:4">
      <c r="D44264" s="16"/>
    </row>
    <row r="44265" spans="4:4">
      <c r="D44265" s="16"/>
    </row>
    <row r="44266" spans="4:4">
      <c r="D44266" s="16"/>
    </row>
    <row r="44267" spans="4:4">
      <c r="D44267" s="16"/>
    </row>
    <row r="44268" spans="4:4">
      <c r="D44268" s="16"/>
    </row>
    <row r="44269" spans="4:4">
      <c r="D44269" s="16"/>
    </row>
    <row r="44270" spans="4:4">
      <c r="D44270" s="16"/>
    </row>
    <row r="44271" spans="4:4">
      <c r="D44271" s="16"/>
    </row>
    <row r="44272" spans="4:4">
      <c r="D44272" s="16"/>
    </row>
    <row r="44273" spans="4:4">
      <c r="D44273" s="16"/>
    </row>
    <row r="44274" spans="4:4">
      <c r="D44274" s="16"/>
    </row>
    <row r="44275" spans="4:4">
      <c r="D44275" s="16"/>
    </row>
    <row r="44276" spans="4:4">
      <c r="D44276" s="16"/>
    </row>
    <row r="44277" spans="4:4">
      <c r="D44277" s="16"/>
    </row>
    <row r="44278" spans="4:4">
      <c r="D44278" s="16"/>
    </row>
    <row r="44279" spans="4:4">
      <c r="D44279" s="16"/>
    </row>
    <row r="44280" spans="4:4">
      <c r="D44280" s="16"/>
    </row>
    <row r="44281" spans="4:4">
      <c r="D44281" s="16"/>
    </row>
    <row r="44282" spans="4:4">
      <c r="D44282" s="16"/>
    </row>
    <row r="44283" spans="4:4">
      <c r="D44283" s="16"/>
    </row>
    <row r="44284" spans="4:4">
      <c r="D44284" s="16"/>
    </row>
    <row r="44285" spans="4:4">
      <c r="D44285" s="16"/>
    </row>
    <row r="44286" spans="4:4">
      <c r="D44286" s="16"/>
    </row>
    <row r="44287" spans="4:4">
      <c r="D44287" s="16"/>
    </row>
    <row r="44288" spans="4:4">
      <c r="D44288" s="16"/>
    </row>
    <row r="44289" spans="4:4">
      <c r="D44289" s="16"/>
    </row>
    <row r="44290" spans="4:4">
      <c r="D44290" s="16"/>
    </row>
    <row r="44291" spans="4:4">
      <c r="D44291" s="16"/>
    </row>
    <row r="44292" spans="4:4">
      <c r="D44292" s="16"/>
    </row>
    <row r="44293" spans="4:4">
      <c r="D44293" s="16"/>
    </row>
    <row r="44294" spans="4:4">
      <c r="D44294" s="16"/>
    </row>
    <row r="44295" spans="4:4">
      <c r="D44295" s="16"/>
    </row>
    <row r="44296" spans="4:4">
      <c r="D44296" s="16"/>
    </row>
    <row r="44297" spans="4:4">
      <c r="D44297" s="16"/>
    </row>
    <row r="44298" spans="4:4">
      <c r="D44298" s="16"/>
    </row>
    <row r="44299" spans="4:4">
      <c r="D44299" s="16"/>
    </row>
    <row r="44300" spans="4:4">
      <c r="D44300" s="16"/>
    </row>
    <row r="44301" spans="4:4">
      <c r="D44301" s="16"/>
    </row>
    <row r="44302" spans="4:4">
      <c r="D44302" s="16"/>
    </row>
    <row r="44303" spans="4:4">
      <c r="D44303" s="16"/>
    </row>
    <row r="44304" spans="4:4">
      <c r="D44304" s="16"/>
    </row>
    <row r="44305" spans="4:4">
      <c r="D44305" s="16"/>
    </row>
    <row r="44306" spans="4:4">
      <c r="D44306" s="16"/>
    </row>
    <row r="44307" spans="4:4">
      <c r="D44307" s="16"/>
    </row>
    <row r="44308" spans="4:4">
      <c r="D44308" s="16"/>
    </row>
    <row r="44309" spans="4:4">
      <c r="D44309" s="16"/>
    </row>
    <row r="44310" spans="4:4">
      <c r="D44310" s="16"/>
    </row>
    <row r="44311" spans="4:4">
      <c r="D44311" s="16"/>
    </row>
    <row r="44312" spans="4:4">
      <c r="D44312" s="16"/>
    </row>
    <row r="44313" spans="4:4">
      <c r="D44313" s="16"/>
    </row>
    <row r="44314" spans="4:4">
      <c r="D44314" s="16"/>
    </row>
    <row r="44315" spans="4:4">
      <c r="D44315" s="16"/>
    </row>
    <row r="44316" spans="4:4">
      <c r="D44316" s="16"/>
    </row>
    <row r="44317" spans="4:4">
      <c r="D44317" s="16"/>
    </row>
    <row r="44318" spans="4:4">
      <c r="D44318" s="16"/>
    </row>
    <row r="44319" spans="4:4">
      <c r="D44319" s="16"/>
    </row>
    <row r="44320" spans="4:4">
      <c r="D44320" s="16"/>
    </row>
    <row r="44321" spans="4:4">
      <c r="D44321" s="16"/>
    </row>
    <row r="44322" spans="4:4">
      <c r="D44322" s="16"/>
    </row>
    <row r="44323" spans="4:4">
      <c r="D44323" s="16"/>
    </row>
    <row r="44324" spans="4:4">
      <c r="D44324" s="16"/>
    </row>
    <row r="44325" spans="4:4">
      <c r="D44325" s="16"/>
    </row>
    <row r="44326" spans="4:4">
      <c r="D44326" s="16"/>
    </row>
    <row r="44327" spans="4:4">
      <c r="D44327" s="16"/>
    </row>
    <row r="44328" spans="4:4">
      <c r="D44328" s="16"/>
    </row>
    <row r="44329" spans="4:4">
      <c r="D44329" s="16"/>
    </row>
    <row r="44330" spans="4:4">
      <c r="D44330" s="16"/>
    </row>
    <row r="44331" spans="4:4">
      <c r="D44331" s="16"/>
    </row>
    <row r="44332" spans="4:4">
      <c r="D44332" s="16"/>
    </row>
    <row r="44333" spans="4:4">
      <c r="D44333" s="16"/>
    </row>
    <row r="44334" spans="4:4">
      <c r="D44334" s="16"/>
    </row>
    <row r="44335" spans="4:4">
      <c r="D44335" s="16"/>
    </row>
    <row r="44336" spans="4:4">
      <c r="D44336" s="16"/>
    </row>
    <row r="44337" spans="4:4">
      <c r="D44337" s="16"/>
    </row>
    <row r="44338" spans="4:4">
      <c r="D44338" s="16"/>
    </row>
    <row r="44339" spans="4:4">
      <c r="D44339" s="16"/>
    </row>
    <row r="44340" spans="4:4">
      <c r="D44340" s="16"/>
    </row>
    <row r="44341" spans="4:4">
      <c r="D44341" s="16"/>
    </row>
    <row r="44342" spans="4:4">
      <c r="D44342" s="16"/>
    </row>
    <row r="44343" spans="4:4">
      <c r="D44343" s="16"/>
    </row>
    <row r="44344" spans="4:4">
      <c r="D44344" s="16"/>
    </row>
    <row r="44345" spans="4:4">
      <c r="D44345" s="16"/>
    </row>
    <row r="44346" spans="4:4">
      <c r="D44346" s="16"/>
    </row>
    <row r="44347" spans="4:4">
      <c r="D44347" s="16"/>
    </row>
    <row r="44348" spans="4:4">
      <c r="D44348" s="16"/>
    </row>
    <row r="44349" spans="4:4">
      <c r="D44349" s="16"/>
    </row>
    <row r="44350" spans="4:4">
      <c r="D44350" s="16"/>
    </row>
    <row r="44351" spans="4:4">
      <c r="D44351" s="16"/>
    </row>
    <row r="44352" spans="4:4">
      <c r="D44352" s="16"/>
    </row>
    <row r="44353" spans="4:4">
      <c r="D44353" s="16"/>
    </row>
    <row r="44354" spans="4:4">
      <c r="D44354" s="16"/>
    </row>
    <row r="44355" spans="4:4">
      <c r="D44355" s="16"/>
    </row>
    <row r="44356" spans="4:4">
      <c r="D44356" s="16"/>
    </row>
    <row r="44357" spans="4:4">
      <c r="D44357" s="16"/>
    </row>
    <row r="44358" spans="4:4">
      <c r="D44358" s="16"/>
    </row>
    <row r="44359" spans="4:4">
      <c r="D44359" s="16"/>
    </row>
    <row r="44360" spans="4:4">
      <c r="D44360" s="16"/>
    </row>
    <row r="44361" spans="4:4">
      <c r="D44361" s="16"/>
    </row>
    <row r="44362" spans="4:4">
      <c r="D44362" s="16"/>
    </row>
    <row r="44363" spans="4:4">
      <c r="D44363" s="16"/>
    </row>
    <row r="44364" spans="4:4">
      <c r="D44364" s="16"/>
    </row>
    <row r="44365" spans="4:4">
      <c r="D44365" s="16"/>
    </row>
    <row r="44366" spans="4:4">
      <c r="D44366" s="16"/>
    </row>
    <row r="44367" spans="4:4">
      <c r="D44367" s="16"/>
    </row>
    <row r="44368" spans="4:4">
      <c r="D44368" s="16"/>
    </row>
    <row r="44369" spans="4:4">
      <c r="D44369" s="16"/>
    </row>
    <row r="44370" spans="4:4">
      <c r="D44370" s="16"/>
    </row>
    <row r="44371" spans="4:4">
      <c r="D44371" s="16"/>
    </row>
    <row r="44372" spans="4:4">
      <c r="D44372" s="16"/>
    </row>
    <row r="44373" spans="4:4">
      <c r="D44373" s="16"/>
    </row>
    <row r="44374" spans="4:4">
      <c r="D44374" s="16"/>
    </row>
    <row r="44375" spans="4:4">
      <c r="D44375" s="16"/>
    </row>
    <row r="44376" spans="4:4">
      <c r="D44376" s="16"/>
    </row>
    <row r="44377" spans="4:4">
      <c r="D44377" s="16"/>
    </row>
    <row r="44378" spans="4:4">
      <c r="D44378" s="16"/>
    </row>
    <row r="44379" spans="4:4">
      <c r="D44379" s="16"/>
    </row>
    <row r="44380" spans="4:4">
      <c r="D44380" s="16"/>
    </row>
    <row r="44381" spans="4:4">
      <c r="D44381" s="16"/>
    </row>
    <row r="44382" spans="4:4">
      <c r="D44382" s="16"/>
    </row>
    <row r="44383" spans="4:4">
      <c r="D44383" s="16"/>
    </row>
    <row r="44384" spans="4:4">
      <c r="D44384" s="16"/>
    </row>
    <row r="44385" spans="4:4">
      <c r="D44385" s="16"/>
    </row>
    <row r="44386" spans="4:4">
      <c r="D44386" s="16"/>
    </row>
    <row r="44387" spans="4:4">
      <c r="D44387" s="16"/>
    </row>
    <row r="44388" spans="4:4">
      <c r="D44388" s="16"/>
    </row>
    <row r="44389" spans="4:4">
      <c r="D44389" s="16"/>
    </row>
    <row r="44390" spans="4:4">
      <c r="D44390" s="16"/>
    </row>
    <row r="44391" spans="4:4">
      <c r="D44391" s="16"/>
    </row>
    <row r="44392" spans="4:4">
      <c r="D44392" s="16"/>
    </row>
    <row r="44393" spans="4:4">
      <c r="D44393" s="16"/>
    </row>
    <row r="44394" spans="4:4">
      <c r="D44394" s="16"/>
    </row>
    <row r="44395" spans="4:4">
      <c r="D44395" s="16"/>
    </row>
    <row r="44396" spans="4:4">
      <c r="D44396" s="16"/>
    </row>
    <row r="44397" spans="4:4">
      <c r="D44397" s="16"/>
    </row>
    <row r="44398" spans="4:4">
      <c r="D44398" s="16"/>
    </row>
    <row r="44399" spans="4:4">
      <c r="D44399" s="16"/>
    </row>
    <row r="44400" spans="4:4">
      <c r="D44400" s="16"/>
    </row>
    <row r="44401" spans="4:4">
      <c r="D44401" s="16"/>
    </row>
    <row r="44402" spans="4:4">
      <c r="D44402" s="16"/>
    </row>
    <row r="44403" spans="4:4">
      <c r="D44403" s="16"/>
    </row>
    <row r="44404" spans="4:4">
      <c r="D44404" s="16"/>
    </row>
    <row r="44405" spans="4:4">
      <c r="D44405" s="16"/>
    </row>
    <row r="44406" spans="4:4">
      <c r="D44406" s="16"/>
    </row>
    <row r="44407" spans="4:4">
      <c r="D44407" s="16"/>
    </row>
    <row r="44408" spans="4:4">
      <c r="D44408" s="16"/>
    </row>
    <row r="44409" spans="4:4">
      <c r="D44409" s="16"/>
    </row>
    <row r="44410" spans="4:4">
      <c r="D44410" s="16"/>
    </row>
    <row r="44411" spans="4:4">
      <c r="D44411" s="16"/>
    </row>
    <row r="44412" spans="4:4">
      <c r="D44412" s="16"/>
    </row>
    <row r="44413" spans="4:4">
      <c r="D44413" s="16"/>
    </row>
    <row r="44414" spans="4:4">
      <c r="D44414" s="16"/>
    </row>
    <row r="44415" spans="4:4">
      <c r="D44415" s="16"/>
    </row>
    <row r="44416" spans="4:4">
      <c r="D44416" s="16"/>
    </row>
    <row r="44417" spans="4:4">
      <c r="D44417" s="16"/>
    </row>
    <row r="44418" spans="4:4">
      <c r="D44418" s="16"/>
    </row>
    <row r="44419" spans="4:4">
      <c r="D44419" s="16"/>
    </row>
    <row r="44420" spans="4:4">
      <c r="D44420" s="16"/>
    </row>
    <row r="44421" spans="4:4">
      <c r="D44421" s="16"/>
    </row>
    <row r="44422" spans="4:4">
      <c r="D44422" s="16"/>
    </row>
    <row r="44423" spans="4:4">
      <c r="D44423" s="16"/>
    </row>
    <row r="44424" spans="4:4">
      <c r="D44424" s="16"/>
    </row>
    <row r="44425" spans="4:4">
      <c r="D44425" s="16"/>
    </row>
    <row r="44426" spans="4:4">
      <c r="D44426" s="16"/>
    </row>
    <row r="44427" spans="4:4">
      <c r="D44427" s="16"/>
    </row>
    <row r="44428" spans="4:4">
      <c r="D44428" s="16"/>
    </row>
    <row r="44429" spans="4:4">
      <c r="D44429" s="16"/>
    </row>
    <row r="44430" spans="4:4">
      <c r="D44430" s="16"/>
    </row>
    <row r="44431" spans="4:4">
      <c r="D44431" s="16"/>
    </row>
    <row r="44432" spans="4:4">
      <c r="D44432" s="16"/>
    </row>
    <row r="44433" spans="4:4">
      <c r="D44433" s="16"/>
    </row>
    <row r="44434" spans="4:4">
      <c r="D44434" s="16"/>
    </row>
    <row r="44435" spans="4:4">
      <c r="D44435" s="16"/>
    </row>
    <row r="44436" spans="4:4">
      <c r="D44436" s="16"/>
    </row>
    <row r="44437" spans="4:4">
      <c r="D44437" s="16"/>
    </row>
    <row r="44438" spans="4:4">
      <c r="D44438" s="16"/>
    </row>
    <row r="44439" spans="4:4">
      <c r="D44439" s="16"/>
    </row>
    <row r="44440" spans="4:4">
      <c r="D44440" s="16"/>
    </row>
    <row r="44441" spans="4:4">
      <c r="D44441" s="16"/>
    </row>
    <row r="44442" spans="4:4">
      <c r="D44442" s="16"/>
    </row>
    <row r="44443" spans="4:4">
      <c r="D44443" s="16"/>
    </row>
    <row r="44444" spans="4:4">
      <c r="D44444" s="16"/>
    </row>
    <row r="44445" spans="4:4">
      <c r="D44445" s="16"/>
    </row>
    <row r="44446" spans="4:4">
      <c r="D44446" s="16"/>
    </row>
    <row r="44447" spans="4:4">
      <c r="D44447" s="16"/>
    </row>
    <row r="44448" spans="4:4">
      <c r="D44448" s="16"/>
    </row>
    <row r="44449" spans="4:4">
      <c r="D44449" s="16"/>
    </row>
    <row r="44450" spans="4:4">
      <c r="D44450" s="16"/>
    </row>
    <row r="44451" spans="4:4">
      <c r="D44451" s="16"/>
    </row>
    <row r="44452" spans="4:4">
      <c r="D44452" s="16"/>
    </row>
    <row r="44453" spans="4:4">
      <c r="D44453" s="16"/>
    </row>
    <row r="44454" spans="4:4">
      <c r="D44454" s="16"/>
    </row>
    <row r="44455" spans="4:4">
      <c r="D44455" s="16"/>
    </row>
    <row r="44456" spans="4:4">
      <c r="D44456" s="16"/>
    </row>
    <row r="44457" spans="4:4">
      <c r="D44457" s="16"/>
    </row>
    <row r="44458" spans="4:4">
      <c r="D44458" s="16"/>
    </row>
    <row r="44459" spans="4:4">
      <c r="D44459" s="16"/>
    </row>
    <row r="44460" spans="4:4">
      <c r="D44460" s="16"/>
    </row>
    <row r="44461" spans="4:4">
      <c r="D44461" s="16"/>
    </row>
    <row r="44462" spans="4:4">
      <c r="D44462" s="16"/>
    </row>
    <row r="44463" spans="4:4">
      <c r="D44463" s="16"/>
    </row>
    <row r="44464" spans="4:4">
      <c r="D44464" s="16"/>
    </row>
    <row r="44465" spans="4:4">
      <c r="D44465" s="16"/>
    </row>
    <row r="44466" spans="4:4">
      <c r="D44466" s="16"/>
    </row>
    <row r="44467" spans="4:4">
      <c r="D44467" s="16"/>
    </row>
    <row r="44468" spans="4:4">
      <c r="D44468" s="16"/>
    </row>
    <row r="44469" spans="4:4">
      <c r="D44469" s="16"/>
    </row>
    <row r="44470" spans="4:4">
      <c r="D44470" s="16"/>
    </row>
    <row r="44471" spans="4:4">
      <c r="D44471" s="16"/>
    </row>
    <row r="44472" spans="4:4">
      <c r="D44472" s="16"/>
    </row>
    <row r="44473" spans="4:4">
      <c r="D44473" s="16"/>
    </row>
    <row r="44474" spans="4:4">
      <c r="D44474" s="16"/>
    </row>
    <row r="44475" spans="4:4">
      <c r="D44475" s="16"/>
    </row>
    <row r="44476" spans="4:4">
      <c r="D44476" s="16"/>
    </row>
    <row r="44477" spans="4:4">
      <c r="D44477" s="16"/>
    </row>
    <row r="44478" spans="4:4">
      <c r="D44478" s="16"/>
    </row>
    <row r="44479" spans="4:4">
      <c r="D44479" s="16"/>
    </row>
    <row r="44480" spans="4:4">
      <c r="D44480" s="16"/>
    </row>
    <row r="44481" spans="4:4">
      <c r="D44481" s="16"/>
    </row>
    <row r="44482" spans="4:4">
      <c r="D44482" s="16"/>
    </row>
    <row r="44483" spans="4:4">
      <c r="D44483" s="16"/>
    </row>
    <row r="44484" spans="4:4">
      <c r="D44484" s="16"/>
    </row>
    <row r="44485" spans="4:4">
      <c r="D44485" s="16"/>
    </row>
    <row r="44486" spans="4:4">
      <c r="D44486" s="16"/>
    </row>
    <row r="44487" spans="4:4">
      <c r="D44487" s="16"/>
    </row>
    <row r="44488" spans="4:4">
      <c r="D44488" s="16"/>
    </row>
    <row r="44489" spans="4:4">
      <c r="D44489" s="16"/>
    </row>
    <row r="44490" spans="4:4">
      <c r="D44490" s="16"/>
    </row>
    <row r="44491" spans="4:4">
      <c r="D44491" s="16"/>
    </row>
    <row r="44492" spans="4:4">
      <c r="D44492" s="16"/>
    </row>
    <row r="44493" spans="4:4">
      <c r="D44493" s="16"/>
    </row>
    <row r="44494" spans="4:4">
      <c r="D44494" s="16"/>
    </row>
    <row r="44495" spans="4:4">
      <c r="D44495" s="16"/>
    </row>
    <row r="44496" spans="4:4">
      <c r="D44496" s="16"/>
    </row>
    <row r="44497" spans="4:4">
      <c r="D44497" s="16"/>
    </row>
    <row r="44498" spans="4:4">
      <c r="D44498" s="16"/>
    </row>
    <row r="44499" spans="4:4">
      <c r="D44499" s="16"/>
    </row>
    <row r="44500" spans="4:4">
      <c r="D44500" s="16"/>
    </row>
    <row r="44501" spans="4:4">
      <c r="D44501" s="16"/>
    </row>
    <row r="44502" spans="4:4">
      <c r="D44502" s="16"/>
    </row>
    <row r="44503" spans="4:4">
      <c r="D44503" s="16"/>
    </row>
    <row r="44504" spans="4:4">
      <c r="D44504" s="16"/>
    </row>
    <row r="44505" spans="4:4">
      <c r="D44505" s="16"/>
    </row>
    <row r="44506" spans="4:4">
      <c r="D44506" s="16"/>
    </row>
    <row r="44507" spans="4:4">
      <c r="D44507" s="16"/>
    </row>
    <row r="44508" spans="4:4">
      <c r="D44508" s="16"/>
    </row>
    <row r="44509" spans="4:4">
      <c r="D44509" s="16"/>
    </row>
    <row r="44510" spans="4:4">
      <c r="D44510" s="16"/>
    </row>
    <row r="44511" spans="4:4">
      <c r="D44511" s="16"/>
    </row>
    <row r="44512" spans="4:4">
      <c r="D44512" s="16"/>
    </row>
    <row r="44513" spans="4:4">
      <c r="D44513" s="16"/>
    </row>
    <row r="44514" spans="4:4">
      <c r="D44514" s="16"/>
    </row>
    <row r="44515" spans="4:4">
      <c r="D44515" s="16"/>
    </row>
    <row r="44516" spans="4:4">
      <c r="D44516" s="16"/>
    </row>
    <row r="44517" spans="4:4">
      <c r="D44517" s="16"/>
    </row>
    <row r="44518" spans="4:4">
      <c r="D44518" s="16"/>
    </row>
    <row r="44519" spans="4:4">
      <c r="D44519" s="16"/>
    </row>
    <row r="44520" spans="4:4">
      <c r="D44520" s="16"/>
    </row>
    <row r="44521" spans="4:4">
      <c r="D44521" s="16"/>
    </row>
    <row r="44522" spans="4:4">
      <c r="D44522" s="16"/>
    </row>
    <row r="44523" spans="4:4">
      <c r="D44523" s="16"/>
    </row>
    <row r="44524" spans="4:4">
      <c r="D44524" s="16"/>
    </row>
    <row r="44525" spans="4:4">
      <c r="D44525" s="16"/>
    </row>
    <row r="44526" spans="4:4">
      <c r="D44526" s="16"/>
    </row>
    <row r="44527" spans="4:4">
      <c r="D44527" s="16"/>
    </row>
    <row r="44528" spans="4:4">
      <c r="D44528" s="16"/>
    </row>
    <row r="44529" spans="4:4">
      <c r="D44529" s="16"/>
    </row>
    <row r="44530" spans="4:4">
      <c r="D44530" s="16"/>
    </row>
    <row r="44531" spans="4:4">
      <c r="D44531" s="16"/>
    </row>
    <row r="44532" spans="4:4">
      <c r="D44532" s="16"/>
    </row>
    <row r="44533" spans="4:4">
      <c r="D44533" s="16"/>
    </row>
    <row r="44534" spans="4:4">
      <c r="D44534" s="16"/>
    </row>
    <row r="44535" spans="4:4">
      <c r="D44535" s="16"/>
    </row>
    <row r="44536" spans="4:4">
      <c r="D44536" s="16"/>
    </row>
    <row r="44537" spans="4:4">
      <c r="D44537" s="16"/>
    </row>
    <row r="44538" spans="4:4">
      <c r="D44538" s="16"/>
    </row>
    <row r="44539" spans="4:4">
      <c r="D44539" s="16"/>
    </row>
    <row r="44540" spans="4:4">
      <c r="D44540" s="16"/>
    </row>
    <row r="44541" spans="4:4">
      <c r="D44541" s="16"/>
    </row>
    <row r="44542" spans="4:4">
      <c r="D44542" s="16"/>
    </row>
    <row r="44543" spans="4:4">
      <c r="D44543" s="16"/>
    </row>
    <row r="44544" spans="4:4">
      <c r="D44544" s="16"/>
    </row>
    <row r="44545" spans="4:4">
      <c r="D44545" s="16"/>
    </row>
    <row r="44546" spans="4:4">
      <c r="D44546" s="16"/>
    </row>
    <row r="44547" spans="4:4">
      <c r="D44547" s="16"/>
    </row>
    <row r="44548" spans="4:4">
      <c r="D44548" s="16"/>
    </row>
    <row r="44549" spans="4:4">
      <c r="D44549" s="16"/>
    </row>
    <row r="44550" spans="4:4">
      <c r="D44550" s="16"/>
    </row>
    <row r="44551" spans="4:4">
      <c r="D44551" s="16"/>
    </row>
    <row r="44552" spans="4:4">
      <c r="D44552" s="16"/>
    </row>
    <row r="44553" spans="4:4">
      <c r="D44553" s="16"/>
    </row>
    <row r="44554" spans="4:4">
      <c r="D44554" s="16"/>
    </row>
    <row r="44555" spans="4:4">
      <c r="D44555" s="16"/>
    </row>
    <row r="44556" spans="4:4">
      <c r="D44556" s="16"/>
    </row>
    <row r="44557" spans="4:4">
      <c r="D44557" s="16"/>
    </row>
    <row r="44558" spans="4:4">
      <c r="D44558" s="16"/>
    </row>
    <row r="44559" spans="4:4">
      <c r="D44559" s="16"/>
    </row>
    <row r="44560" spans="4:4">
      <c r="D44560" s="16"/>
    </row>
    <row r="44561" spans="4:4">
      <c r="D44561" s="16"/>
    </row>
    <row r="44562" spans="4:4">
      <c r="D44562" s="16"/>
    </row>
    <row r="44563" spans="4:4">
      <c r="D44563" s="16"/>
    </row>
    <row r="44564" spans="4:4">
      <c r="D44564" s="16"/>
    </row>
    <row r="44565" spans="4:4">
      <c r="D44565" s="16"/>
    </row>
    <row r="44566" spans="4:4">
      <c r="D44566" s="16"/>
    </row>
    <row r="44567" spans="4:4">
      <c r="D44567" s="16"/>
    </row>
    <row r="44568" spans="4:4">
      <c r="D44568" s="16"/>
    </row>
    <row r="44569" spans="4:4">
      <c r="D44569" s="16"/>
    </row>
    <row r="44570" spans="4:4">
      <c r="D44570" s="16"/>
    </row>
    <row r="44571" spans="4:4">
      <c r="D44571" s="16"/>
    </row>
    <row r="44572" spans="4:4">
      <c r="D44572" s="16"/>
    </row>
    <row r="44573" spans="4:4">
      <c r="D44573" s="16"/>
    </row>
    <row r="44574" spans="4:4">
      <c r="D44574" s="16"/>
    </row>
    <row r="44575" spans="4:4">
      <c r="D44575" s="16"/>
    </row>
    <row r="44576" spans="4:4">
      <c r="D44576" s="16"/>
    </row>
    <row r="44577" spans="4:4">
      <c r="D44577" s="16"/>
    </row>
    <row r="44578" spans="4:4">
      <c r="D44578" s="16"/>
    </row>
    <row r="44579" spans="4:4">
      <c r="D44579" s="16"/>
    </row>
    <row r="44580" spans="4:4">
      <c r="D44580" s="16"/>
    </row>
    <row r="44581" spans="4:4">
      <c r="D44581" s="16"/>
    </row>
    <row r="44582" spans="4:4">
      <c r="D44582" s="16"/>
    </row>
    <row r="44583" spans="4:4">
      <c r="D44583" s="16"/>
    </row>
    <row r="44584" spans="4:4">
      <c r="D44584" s="16"/>
    </row>
    <row r="44585" spans="4:4">
      <c r="D44585" s="16"/>
    </row>
    <row r="44586" spans="4:4">
      <c r="D44586" s="16"/>
    </row>
    <row r="44587" spans="4:4">
      <c r="D44587" s="16"/>
    </row>
    <row r="44588" spans="4:4">
      <c r="D44588" s="16"/>
    </row>
    <row r="44589" spans="4:4">
      <c r="D44589" s="16"/>
    </row>
    <row r="44590" spans="4:4">
      <c r="D44590" s="16"/>
    </row>
    <row r="44591" spans="4:4">
      <c r="D44591" s="16"/>
    </row>
    <row r="44592" spans="4:4">
      <c r="D44592" s="16"/>
    </row>
    <row r="44593" spans="4:4">
      <c r="D44593" s="16"/>
    </row>
    <row r="44594" spans="4:4">
      <c r="D44594" s="16"/>
    </row>
    <row r="44595" spans="4:4">
      <c r="D44595" s="16"/>
    </row>
    <row r="44596" spans="4:4">
      <c r="D44596" s="16"/>
    </row>
    <row r="44597" spans="4:4">
      <c r="D44597" s="16"/>
    </row>
    <row r="44598" spans="4:4">
      <c r="D44598" s="16"/>
    </row>
    <row r="44599" spans="4:4">
      <c r="D44599" s="16"/>
    </row>
    <row r="44600" spans="4:4">
      <c r="D44600" s="16"/>
    </row>
    <row r="44601" spans="4:4">
      <c r="D44601" s="16"/>
    </row>
    <row r="44602" spans="4:4">
      <c r="D44602" s="16"/>
    </row>
    <row r="44603" spans="4:4">
      <c r="D44603" s="16"/>
    </row>
    <row r="44604" spans="4:4">
      <c r="D44604" s="16"/>
    </row>
    <row r="44605" spans="4:4">
      <c r="D44605" s="16"/>
    </row>
    <row r="44606" spans="4:4">
      <c r="D44606" s="16"/>
    </row>
    <row r="44607" spans="4:4">
      <c r="D44607" s="16"/>
    </row>
    <row r="44608" spans="4:4">
      <c r="D44608" s="16"/>
    </row>
    <row r="44609" spans="4:4">
      <c r="D44609" s="16"/>
    </row>
    <row r="44610" spans="4:4">
      <c r="D44610" s="16"/>
    </row>
    <row r="44611" spans="4:4">
      <c r="D44611" s="16"/>
    </row>
    <row r="44612" spans="4:4">
      <c r="D44612" s="16"/>
    </row>
    <row r="44613" spans="4:4">
      <c r="D44613" s="16"/>
    </row>
    <row r="44614" spans="4:4">
      <c r="D44614" s="16"/>
    </row>
    <row r="44615" spans="4:4">
      <c r="D44615" s="16"/>
    </row>
    <row r="44616" spans="4:4">
      <c r="D44616" s="16"/>
    </row>
    <row r="44617" spans="4:4">
      <c r="D44617" s="16"/>
    </row>
    <row r="44618" spans="4:4">
      <c r="D44618" s="16"/>
    </row>
    <row r="44619" spans="4:4">
      <c r="D44619" s="16"/>
    </row>
    <row r="44620" spans="4:4">
      <c r="D44620" s="16"/>
    </row>
    <row r="44621" spans="4:4">
      <c r="D44621" s="16"/>
    </row>
    <row r="44622" spans="4:4">
      <c r="D44622" s="16"/>
    </row>
    <row r="44623" spans="4:4">
      <c r="D44623" s="16"/>
    </row>
    <row r="44624" spans="4:4">
      <c r="D44624" s="16"/>
    </row>
    <row r="44625" spans="4:4">
      <c r="D44625" s="16"/>
    </row>
    <row r="44626" spans="4:4">
      <c r="D44626" s="16"/>
    </row>
    <row r="44627" spans="4:4">
      <c r="D44627" s="16"/>
    </row>
    <row r="44628" spans="4:4">
      <c r="D44628" s="16"/>
    </row>
    <row r="44629" spans="4:4">
      <c r="D44629" s="16"/>
    </row>
    <row r="44630" spans="4:4">
      <c r="D44630" s="16"/>
    </row>
    <row r="44631" spans="4:4">
      <c r="D44631" s="16"/>
    </row>
    <row r="44632" spans="4:4">
      <c r="D44632" s="16"/>
    </row>
    <row r="44633" spans="4:4">
      <c r="D44633" s="16"/>
    </row>
    <row r="44634" spans="4:4">
      <c r="D44634" s="16"/>
    </row>
    <row r="44635" spans="4:4">
      <c r="D44635" s="16"/>
    </row>
    <row r="44636" spans="4:4">
      <c r="D44636" s="16"/>
    </row>
    <row r="44637" spans="4:4">
      <c r="D44637" s="16"/>
    </row>
    <row r="44638" spans="4:4">
      <c r="D44638" s="16"/>
    </row>
    <row r="44639" spans="4:4">
      <c r="D44639" s="16"/>
    </row>
    <row r="44640" spans="4:4">
      <c r="D44640" s="16"/>
    </row>
    <row r="44641" spans="4:4">
      <c r="D44641" s="16"/>
    </row>
    <row r="44642" spans="4:4">
      <c r="D44642" s="16"/>
    </row>
    <row r="44643" spans="4:4">
      <c r="D44643" s="16"/>
    </row>
    <row r="44644" spans="4:4">
      <c r="D44644" s="16"/>
    </row>
    <row r="44645" spans="4:4">
      <c r="D44645" s="16"/>
    </row>
    <row r="44646" spans="4:4">
      <c r="D44646" s="16"/>
    </row>
    <row r="44647" spans="4:4">
      <c r="D44647" s="16"/>
    </row>
    <row r="44648" spans="4:4">
      <c r="D44648" s="16"/>
    </row>
    <row r="44649" spans="4:4">
      <c r="D44649" s="16"/>
    </row>
    <row r="44650" spans="4:4">
      <c r="D44650" s="16"/>
    </row>
    <row r="44651" spans="4:4">
      <c r="D44651" s="16"/>
    </row>
    <row r="44652" spans="4:4">
      <c r="D44652" s="16"/>
    </row>
    <row r="44653" spans="4:4">
      <c r="D44653" s="16"/>
    </row>
    <row r="44654" spans="4:4">
      <c r="D44654" s="16"/>
    </row>
    <row r="44655" spans="4:4">
      <c r="D44655" s="16"/>
    </row>
    <row r="44656" spans="4:4">
      <c r="D44656" s="16"/>
    </row>
    <row r="44657" spans="4:4">
      <c r="D44657" s="16"/>
    </row>
    <row r="44658" spans="4:4">
      <c r="D44658" s="16"/>
    </row>
    <row r="44659" spans="4:4">
      <c r="D44659" s="16"/>
    </row>
    <row r="44660" spans="4:4">
      <c r="D44660" s="16"/>
    </row>
    <row r="44661" spans="4:4">
      <c r="D44661" s="16"/>
    </row>
    <row r="44662" spans="4:4">
      <c r="D44662" s="16"/>
    </row>
    <row r="44663" spans="4:4">
      <c r="D44663" s="16"/>
    </row>
    <row r="44664" spans="4:4">
      <c r="D44664" s="16"/>
    </row>
    <row r="44665" spans="4:4">
      <c r="D44665" s="16"/>
    </row>
    <row r="44666" spans="4:4">
      <c r="D44666" s="16"/>
    </row>
    <row r="44667" spans="4:4">
      <c r="D44667" s="16"/>
    </row>
    <row r="44668" spans="4:4">
      <c r="D44668" s="16"/>
    </row>
    <row r="44669" spans="4:4">
      <c r="D44669" s="16"/>
    </row>
    <row r="44670" spans="4:4">
      <c r="D44670" s="16"/>
    </row>
    <row r="44671" spans="4:4">
      <c r="D44671" s="16"/>
    </row>
    <row r="44672" spans="4:4">
      <c r="D44672" s="16"/>
    </row>
    <row r="44673" spans="4:4">
      <c r="D44673" s="16"/>
    </row>
    <row r="44674" spans="4:4">
      <c r="D44674" s="16"/>
    </row>
    <row r="44675" spans="4:4">
      <c r="D44675" s="16"/>
    </row>
    <row r="44676" spans="4:4">
      <c r="D44676" s="16"/>
    </row>
    <row r="44677" spans="4:4">
      <c r="D44677" s="16"/>
    </row>
    <row r="44678" spans="4:4">
      <c r="D44678" s="16"/>
    </row>
    <row r="44679" spans="4:4">
      <c r="D44679" s="16"/>
    </row>
    <row r="44680" spans="4:4">
      <c r="D44680" s="16"/>
    </row>
    <row r="44681" spans="4:4">
      <c r="D44681" s="16"/>
    </row>
    <row r="44682" spans="4:4">
      <c r="D44682" s="16"/>
    </row>
    <row r="44683" spans="4:4">
      <c r="D44683" s="16"/>
    </row>
    <row r="44684" spans="4:4">
      <c r="D44684" s="16"/>
    </row>
    <row r="44685" spans="4:4">
      <c r="D44685" s="16"/>
    </row>
    <row r="44686" spans="4:4">
      <c r="D44686" s="16"/>
    </row>
    <row r="44687" spans="4:4">
      <c r="D44687" s="16"/>
    </row>
    <row r="44688" spans="4:4">
      <c r="D44688" s="16"/>
    </row>
    <row r="44689" spans="4:4">
      <c r="D44689" s="16"/>
    </row>
    <row r="44690" spans="4:4">
      <c r="D44690" s="16"/>
    </row>
    <row r="44691" spans="4:4">
      <c r="D44691" s="16"/>
    </row>
    <row r="44692" spans="4:4">
      <c r="D44692" s="16"/>
    </row>
    <row r="44693" spans="4:4">
      <c r="D44693" s="16"/>
    </row>
    <row r="44694" spans="4:4">
      <c r="D44694" s="16"/>
    </row>
    <row r="44695" spans="4:4">
      <c r="D44695" s="16"/>
    </row>
    <row r="44696" spans="4:4">
      <c r="D44696" s="16"/>
    </row>
    <row r="44697" spans="4:4">
      <c r="D44697" s="16"/>
    </row>
    <row r="44698" spans="4:4">
      <c r="D44698" s="16"/>
    </row>
    <row r="44699" spans="4:4">
      <c r="D44699" s="16"/>
    </row>
    <row r="44700" spans="4:4">
      <c r="D44700" s="16"/>
    </row>
    <row r="44701" spans="4:4">
      <c r="D44701" s="16"/>
    </row>
    <row r="44702" spans="4:4">
      <c r="D44702" s="16"/>
    </row>
    <row r="44703" spans="4:4">
      <c r="D44703" s="16"/>
    </row>
    <row r="44704" spans="4:4">
      <c r="D44704" s="16"/>
    </row>
    <row r="44705" spans="4:4">
      <c r="D44705" s="16"/>
    </row>
    <row r="44706" spans="4:4">
      <c r="D44706" s="16"/>
    </row>
    <row r="44707" spans="4:4">
      <c r="D44707" s="16"/>
    </row>
    <row r="44708" spans="4:4">
      <c r="D44708" s="16"/>
    </row>
    <row r="44709" spans="4:4">
      <c r="D44709" s="16"/>
    </row>
    <row r="44710" spans="4:4">
      <c r="D44710" s="16"/>
    </row>
    <row r="44711" spans="4:4">
      <c r="D44711" s="16"/>
    </row>
    <row r="44712" spans="4:4">
      <c r="D44712" s="16"/>
    </row>
    <row r="44713" spans="4:4">
      <c r="D44713" s="16"/>
    </row>
    <row r="44714" spans="4:4">
      <c r="D44714" s="16"/>
    </row>
    <row r="44715" spans="4:4">
      <c r="D44715" s="16"/>
    </row>
    <row r="44716" spans="4:4">
      <c r="D44716" s="16"/>
    </row>
    <row r="44717" spans="4:4">
      <c r="D44717" s="16"/>
    </row>
    <row r="44718" spans="4:4">
      <c r="D44718" s="16"/>
    </row>
    <row r="44719" spans="4:4">
      <c r="D44719" s="16"/>
    </row>
    <row r="44720" spans="4:4">
      <c r="D44720" s="16"/>
    </row>
    <row r="44721" spans="4:4">
      <c r="D44721" s="16"/>
    </row>
    <row r="44722" spans="4:4">
      <c r="D44722" s="16"/>
    </row>
    <row r="44723" spans="4:4">
      <c r="D44723" s="16"/>
    </row>
    <row r="44724" spans="4:4">
      <c r="D44724" s="16"/>
    </row>
    <row r="44725" spans="4:4">
      <c r="D44725" s="16"/>
    </row>
    <row r="44726" spans="4:4">
      <c r="D44726" s="16"/>
    </row>
    <row r="44727" spans="4:4">
      <c r="D44727" s="16"/>
    </row>
    <row r="44728" spans="4:4">
      <c r="D44728" s="16"/>
    </row>
    <row r="44729" spans="4:4">
      <c r="D44729" s="16"/>
    </row>
    <row r="44730" spans="4:4">
      <c r="D44730" s="16"/>
    </row>
    <row r="44731" spans="4:4">
      <c r="D44731" s="16"/>
    </row>
    <row r="44732" spans="4:4">
      <c r="D44732" s="16"/>
    </row>
    <row r="44733" spans="4:4">
      <c r="D44733" s="16"/>
    </row>
    <row r="44734" spans="4:4">
      <c r="D44734" s="16"/>
    </row>
    <row r="44735" spans="4:4">
      <c r="D44735" s="16"/>
    </row>
    <row r="44736" spans="4:4">
      <c r="D44736" s="16"/>
    </row>
    <row r="44737" spans="4:4">
      <c r="D44737" s="16"/>
    </row>
    <row r="44738" spans="4:4">
      <c r="D44738" s="16"/>
    </row>
    <row r="44739" spans="4:4">
      <c r="D44739" s="16"/>
    </row>
    <row r="44740" spans="4:4">
      <c r="D44740" s="16"/>
    </row>
    <row r="44741" spans="4:4">
      <c r="D44741" s="16"/>
    </row>
    <row r="44742" spans="4:4">
      <c r="D44742" s="16"/>
    </row>
    <row r="44743" spans="4:4">
      <c r="D44743" s="16"/>
    </row>
    <row r="44744" spans="4:4">
      <c r="D44744" s="16"/>
    </row>
    <row r="44745" spans="4:4">
      <c r="D44745" s="16"/>
    </row>
    <row r="44746" spans="4:4">
      <c r="D44746" s="16"/>
    </row>
    <row r="44747" spans="4:4">
      <c r="D44747" s="16"/>
    </row>
    <row r="44748" spans="4:4">
      <c r="D44748" s="16"/>
    </row>
    <row r="44749" spans="4:4">
      <c r="D44749" s="16"/>
    </row>
    <row r="44750" spans="4:4">
      <c r="D44750" s="16"/>
    </row>
    <row r="44751" spans="4:4">
      <c r="D44751" s="16"/>
    </row>
    <row r="44752" spans="4:4">
      <c r="D44752" s="16"/>
    </row>
    <row r="44753" spans="4:4">
      <c r="D44753" s="16"/>
    </row>
    <row r="44754" spans="4:4">
      <c r="D44754" s="16"/>
    </row>
    <row r="44755" spans="4:4">
      <c r="D44755" s="16"/>
    </row>
    <row r="44756" spans="4:4">
      <c r="D44756" s="16"/>
    </row>
    <row r="44757" spans="4:4">
      <c r="D44757" s="16"/>
    </row>
    <row r="44758" spans="4:4">
      <c r="D44758" s="16"/>
    </row>
    <row r="44759" spans="4:4">
      <c r="D44759" s="16"/>
    </row>
    <row r="44760" spans="4:4">
      <c r="D44760" s="16"/>
    </row>
    <row r="44761" spans="4:4">
      <c r="D44761" s="16"/>
    </row>
    <row r="44762" spans="4:4">
      <c r="D44762" s="16"/>
    </row>
    <row r="44763" spans="4:4">
      <c r="D44763" s="16"/>
    </row>
    <row r="44764" spans="4:4">
      <c r="D44764" s="16"/>
    </row>
    <row r="44765" spans="4:4">
      <c r="D44765" s="16"/>
    </row>
    <row r="44766" spans="4:4">
      <c r="D44766" s="16"/>
    </row>
    <row r="44767" spans="4:4">
      <c r="D44767" s="16"/>
    </row>
    <row r="44768" spans="4:4">
      <c r="D44768" s="16"/>
    </row>
    <row r="44769" spans="4:4">
      <c r="D44769" s="16"/>
    </row>
    <row r="44770" spans="4:4">
      <c r="D44770" s="16"/>
    </row>
    <row r="44771" spans="4:4">
      <c r="D44771" s="16"/>
    </row>
    <row r="44772" spans="4:4">
      <c r="D44772" s="16"/>
    </row>
    <row r="44773" spans="4:4">
      <c r="D44773" s="16"/>
    </row>
    <row r="44774" spans="4:4">
      <c r="D44774" s="16"/>
    </row>
    <row r="44775" spans="4:4">
      <c r="D44775" s="16"/>
    </row>
    <row r="44776" spans="4:4">
      <c r="D44776" s="16"/>
    </row>
    <row r="44777" spans="4:4">
      <c r="D44777" s="16"/>
    </row>
    <row r="44778" spans="4:4">
      <c r="D44778" s="16"/>
    </row>
    <row r="44779" spans="4:4">
      <c r="D44779" s="16"/>
    </row>
    <row r="44780" spans="4:4">
      <c r="D44780" s="16"/>
    </row>
    <row r="44781" spans="4:4">
      <c r="D44781" s="16"/>
    </row>
    <row r="44782" spans="4:4">
      <c r="D44782" s="16"/>
    </row>
    <row r="44783" spans="4:4">
      <c r="D44783" s="16"/>
    </row>
    <row r="44784" spans="4:4">
      <c r="D44784" s="16"/>
    </row>
    <row r="44785" spans="4:4">
      <c r="D44785" s="16"/>
    </row>
    <row r="44786" spans="4:4">
      <c r="D44786" s="16"/>
    </row>
    <row r="44787" spans="4:4">
      <c r="D44787" s="16"/>
    </row>
    <row r="44788" spans="4:4">
      <c r="D44788" s="16"/>
    </row>
    <row r="44789" spans="4:4">
      <c r="D44789" s="16"/>
    </row>
    <row r="44790" spans="4:4">
      <c r="D44790" s="16"/>
    </row>
    <row r="44791" spans="4:4">
      <c r="D44791" s="16"/>
    </row>
    <row r="44792" spans="4:4">
      <c r="D44792" s="16"/>
    </row>
    <row r="44793" spans="4:4">
      <c r="D44793" s="16"/>
    </row>
    <row r="44794" spans="4:4">
      <c r="D44794" s="16"/>
    </row>
    <row r="44795" spans="4:4">
      <c r="D44795" s="16"/>
    </row>
    <row r="44796" spans="4:4">
      <c r="D44796" s="16"/>
    </row>
    <row r="44797" spans="4:4">
      <c r="D44797" s="16"/>
    </row>
    <row r="44798" spans="4:4">
      <c r="D44798" s="16"/>
    </row>
    <row r="44799" spans="4:4">
      <c r="D44799" s="16"/>
    </row>
    <row r="44800" spans="4:4">
      <c r="D44800" s="16"/>
    </row>
    <row r="44801" spans="4:4">
      <c r="D44801" s="16"/>
    </row>
    <row r="44802" spans="4:4">
      <c r="D44802" s="16"/>
    </row>
    <row r="44803" spans="4:4">
      <c r="D44803" s="16"/>
    </row>
    <row r="44804" spans="4:4">
      <c r="D44804" s="16"/>
    </row>
    <row r="44805" spans="4:4">
      <c r="D44805" s="16"/>
    </row>
    <row r="44806" spans="4:4">
      <c r="D44806" s="16"/>
    </row>
    <row r="44807" spans="4:4">
      <c r="D44807" s="16"/>
    </row>
    <row r="44808" spans="4:4">
      <c r="D44808" s="16"/>
    </row>
    <row r="44809" spans="4:4">
      <c r="D44809" s="16"/>
    </row>
    <row r="44810" spans="4:4">
      <c r="D44810" s="16"/>
    </row>
    <row r="44811" spans="4:4">
      <c r="D44811" s="16"/>
    </row>
    <row r="44812" spans="4:4">
      <c r="D44812" s="16"/>
    </row>
    <row r="44813" spans="4:4">
      <c r="D44813" s="16"/>
    </row>
    <row r="44814" spans="4:4">
      <c r="D44814" s="16"/>
    </row>
    <row r="44815" spans="4:4">
      <c r="D44815" s="16"/>
    </row>
    <row r="44816" spans="4:4">
      <c r="D44816" s="16"/>
    </row>
    <row r="44817" spans="4:4">
      <c r="D44817" s="16"/>
    </row>
    <row r="44818" spans="4:4">
      <c r="D44818" s="16"/>
    </row>
    <row r="44819" spans="4:4">
      <c r="D44819" s="16"/>
    </row>
    <row r="44820" spans="4:4">
      <c r="D44820" s="16"/>
    </row>
    <row r="44821" spans="4:4">
      <c r="D44821" s="16"/>
    </row>
    <row r="44822" spans="4:4">
      <c r="D44822" s="16"/>
    </row>
    <row r="44823" spans="4:4">
      <c r="D44823" s="16"/>
    </row>
    <row r="44824" spans="4:4">
      <c r="D44824" s="16"/>
    </row>
    <row r="44825" spans="4:4">
      <c r="D44825" s="16"/>
    </row>
    <row r="44826" spans="4:4">
      <c r="D44826" s="16"/>
    </row>
    <row r="44827" spans="4:4">
      <c r="D44827" s="16"/>
    </row>
    <row r="44828" spans="4:4">
      <c r="D44828" s="16"/>
    </row>
    <row r="44829" spans="4:4">
      <c r="D44829" s="16"/>
    </row>
    <row r="44830" spans="4:4">
      <c r="D44830" s="16"/>
    </row>
    <row r="44831" spans="4:4">
      <c r="D44831" s="16"/>
    </row>
    <row r="44832" spans="4:4">
      <c r="D44832" s="16"/>
    </row>
    <row r="44833" spans="4:4">
      <c r="D44833" s="16"/>
    </row>
    <row r="44834" spans="4:4">
      <c r="D44834" s="16"/>
    </row>
    <row r="44835" spans="4:4">
      <c r="D44835" s="16"/>
    </row>
    <row r="44836" spans="4:4">
      <c r="D44836" s="16"/>
    </row>
    <row r="44837" spans="4:4">
      <c r="D44837" s="16"/>
    </row>
    <row r="44838" spans="4:4">
      <c r="D44838" s="16"/>
    </row>
    <row r="44839" spans="4:4">
      <c r="D44839" s="16"/>
    </row>
    <row r="44840" spans="4:4">
      <c r="D44840" s="16"/>
    </row>
    <row r="44841" spans="4:4">
      <c r="D44841" s="16"/>
    </row>
    <row r="44842" spans="4:4">
      <c r="D44842" s="16"/>
    </row>
    <row r="44843" spans="4:4">
      <c r="D44843" s="16"/>
    </row>
    <row r="44844" spans="4:4">
      <c r="D44844" s="16"/>
    </row>
    <row r="44845" spans="4:4">
      <c r="D44845" s="16"/>
    </row>
    <row r="44846" spans="4:4">
      <c r="D44846" s="16"/>
    </row>
    <row r="44847" spans="4:4">
      <c r="D44847" s="16"/>
    </row>
    <row r="44848" spans="4:4">
      <c r="D44848" s="16"/>
    </row>
    <row r="44849" spans="4:4">
      <c r="D44849" s="16"/>
    </row>
    <row r="44850" spans="4:4">
      <c r="D44850" s="16"/>
    </row>
    <row r="44851" spans="4:4">
      <c r="D44851" s="16"/>
    </row>
    <row r="44852" spans="4:4">
      <c r="D44852" s="16"/>
    </row>
    <row r="44853" spans="4:4">
      <c r="D44853" s="16"/>
    </row>
    <row r="44854" spans="4:4">
      <c r="D44854" s="16"/>
    </row>
    <row r="44855" spans="4:4">
      <c r="D44855" s="16"/>
    </row>
    <row r="44856" spans="4:4">
      <c r="D44856" s="16"/>
    </row>
    <row r="44857" spans="4:4">
      <c r="D44857" s="16"/>
    </row>
    <row r="44858" spans="4:4">
      <c r="D44858" s="16"/>
    </row>
    <row r="44859" spans="4:4">
      <c r="D44859" s="16"/>
    </row>
    <row r="44860" spans="4:4">
      <c r="D44860" s="16"/>
    </row>
    <row r="44861" spans="4:4">
      <c r="D44861" s="16"/>
    </row>
    <row r="44862" spans="4:4">
      <c r="D44862" s="16"/>
    </row>
    <row r="44863" spans="4:4">
      <c r="D44863" s="16"/>
    </row>
    <row r="44864" spans="4:4">
      <c r="D44864" s="16"/>
    </row>
    <row r="44865" spans="4:4">
      <c r="D44865" s="16"/>
    </row>
    <row r="44866" spans="4:4">
      <c r="D44866" s="16"/>
    </row>
    <row r="44867" spans="4:4">
      <c r="D44867" s="16"/>
    </row>
    <row r="44868" spans="4:4">
      <c r="D44868" s="16"/>
    </row>
    <row r="44869" spans="4:4">
      <c r="D44869" s="16"/>
    </row>
    <row r="44870" spans="4:4">
      <c r="D44870" s="16"/>
    </row>
    <row r="44871" spans="4:4">
      <c r="D44871" s="16"/>
    </row>
    <row r="44872" spans="4:4">
      <c r="D44872" s="16"/>
    </row>
    <row r="44873" spans="4:4">
      <c r="D44873" s="16"/>
    </row>
    <row r="44874" spans="4:4">
      <c r="D44874" s="16"/>
    </row>
    <row r="44875" spans="4:4">
      <c r="D44875" s="16"/>
    </row>
    <row r="44876" spans="4:4">
      <c r="D44876" s="16"/>
    </row>
    <row r="44877" spans="4:4">
      <c r="D44877" s="16"/>
    </row>
    <row r="44878" spans="4:4">
      <c r="D44878" s="16"/>
    </row>
    <row r="44879" spans="4:4">
      <c r="D44879" s="16"/>
    </row>
    <row r="44880" spans="4:4">
      <c r="D44880" s="16"/>
    </row>
    <row r="44881" spans="4:4">
      <c r="D44881" s="16"/>
    </row>
    <row r="44882" spans="4:4">
      <c r="D44882" s="16"/>
    </row>
    <row r="44883" spans="4:4">
      <c r="D44883" s="16"/>
    </row>
    <row r="44884" spans="4:4">
      <c r="D44884" s="16"/>
    </row>
    <row r="44885" spans="4:4">
      <c r="D44885" s="16"/>
    </row>
    <row r="44886" spans="4:4">
      <c r="D44886" s="16"/>
    </row>
    <row r="44887" spans="4:4">
      <c r="D44887" s="16"/>
    </row>
    <row r="44888" spans="4:4">
      <c r="D44888" s="16"/>
    </row>
    <row r="44889" spans="4:4">
      <c r="D44889" s="16"/>
    </row>
    <row r="44890" spans="4:4">
      <c r="D44890" s="16"/>
    </row>
    <row r="44891" spans="4:4">
      <c r="D44891" s="16"/>
    </row>
    <row r="44892" spans="4:4">
      <c r="D44892" s="16"/>
    </row>
    <row r="44893" spans="4:4">
      <c r="D44893" s="16"/>
    </row>
    <row r="44894" spans="4:4">
      <c r="D44894" s="16"/>
    </row>
    <row r="44895" spans="4:4">
      <c r="D44895" s="16"/>
    </row>
    <row r="44896" spans="4:4">
      <c r="D44896" s="16"/>
    </row>
    <row r="44897" spans="4:4">
      <c r="D44897" s="16"/>
    </row>
    <row r="44898" spans="4:4">
      <c r="D44898" s="16"/>
    </row>
    <row r="44899" spans="4:4">
      <c r="D44899" s="16"/>
    </row>
    <row r="44900" spans="4:4">
      <c r="D44900" s="16"/>
    </row>
    <row r="44901" spans="4:4">
      <c r="D44901" s="16"/>
    </row>
    <row r="44902" spans="4:4">
      <c r="D44902" s="16"/>
    </row>
    <row r="44903" spans="4:4">
      <c r="D44903" s="16"/>
    </row>
    <row r="44904" spans="4:4">
      <c r="D44904" s="16"/>
    </row>
    <row r="44905" spans="4:4">
      <c r="D44905" s="16"/>
    </row>
    <row r="44906" spans="4:4">
      <c r="D44906" s="16"/>
    </row>
    <row r="44907" spans="4:4">
      <c r="D44907" s="16"/>
    </row>
    <row r="44908" spans="4:4">
      <c r="D44908" s="16"/>
    </row>
    <row r="44909" spans="4:4">
      <c r="D44909" s="16"/>
    </row>
    <row r="44910" spans="4:4">
      <c r="D44910" s="16"/>
    </row>
    <row r="44911" spans="4:4">
      <c r="D44911" s="16"/>
    </row>
    <row r="44912" spans="4:4">
      <c r="D44912" s="16"/>
    </row>
    <row r="44913" spans="4:4">
      <c r="D44913" s="16"/>
    </row>
    <row r="44914" spans="4:4">
      <c r="D44914" s="16"/>
    </row>
    <row r="44915" spans="4:4">
      <c r="D44915" s="16"/>
    </row>
    <row r="44916" spans="4:4">
      <c r="D44916" s="16"/>
    </row>
    <row r="44917" spans="4:4">
      <c r="D44917" s="16"/>
    </row>
    <row r="44918" spans="4:4">
      <c r="D44918" s="16"/>
    </row>
    <row r="44919" spans="4:4">
      <c r="D44919" s="16"/>
    </row>
    <row r="44920" spans="4:4">
      <c r="D44920" s="16"/>
    </row>
    <row r="44921" spans="4:4">
      <c r="D44921" s="16"/>
    </row>
    <row r="44922" spans="4:4">
      <c r="D44922" s="16"/>
    </row>
    <row r="44923" spans="4:4">
      <c r="D44923" s="16"/>
    </row>
    <row r="44924" spans="4:4">
      <c r="D44924" s="16"/>
    </row>
    <row r="44925" spans="4:4">
      <c r="D44925" s="16"/>
    </row>
    <row r="44926" spans="4:4">
      <c r="D44926" s="16"/>
    </row>
    <row r="44927" spans="4:4">
      <c r="D44927" s="16"/>
    </row>
    <row r="44928" spans="4:4">
      <c r="D44928" s="16"/>
    </row>
    <row r="44929" spans="4:4">
      <c r="D44929" s="16"/>
    </row>
    <row r="44930" spans="4:4">
      <c r="D44930" s="16"/>
    </row>
    <row r="44931" spans="4:4">
      <c r="D44931" s="16"/>
    </row>
    <row r="44932" spans="4:4">
      <c r="D44932" s="16"/>
    </row>
    <row r="44933" spans="4:4">
      <c r="D44933" s="16"/>
    </row>
    <row r="44934" spans="4:4">
      <c r="D44934" s="16"/>
    </row>
    <row r="44935" spans="4:4">
      <c r="D44935" s="16"/>
    </row>
    <row r="44936" spans="4:4">
      <c r="D44936" s="16"/>
    </row>
    <row r="44937" spans="4:4">
      <c r="D44937" s="16"/>
    </row>
    <row r="44938" spans="4:4">
      <c r="D44938" s="16"/>
    </row>
    <row r="44939" spans="4:4">
      <c r="D44939" s="16"/>
    </row>
    <row r="44940" spans="4:4">
      <c r="D44940" s="16"/>
    </row>
    <row r="44941" spans="4:4">
      <c r="D44941" s="16"/>
    </row>
    <row r="44942" spans="4:4">
      <c r="D44942" s="16"/>
    </row>
    <row r="44943" spans="4:4">
      <c r="D44943" s="16"/>
    </row>
    <row r="44944" spans="4:4">
      <c r="D44944" s="16"/>
    </row>
    <row r="44945" spans="4:4">
      <c r="D44945" s="16"/>
    </row>
    <row r="44946" spans="4:4">
      <c r="D44946" s="16"/>
    </row>
    <row r="44947" spans="4:4">
      <c r="D44947" s="16"/>
    </row>
    <row r="44948" spans="4:4">
      <c r="D44948" s="16"/>
    </row>
    <row r="44949" spans="4:4">
      <c r="D44949" s="16"/>
    </row>
    <row r="44950" spans="4:4">
      <c r="D44950" s="16"/>
    </row>
    <row r="44951" spans="4:4">
      <c r="D44951" s="16"/>
    </row>
    <row r="44952" spans="4:4">
      <c r="D44952" s="16"/>
    </row>
    <row r="44953" spans="4:4">
      <c r="D44953" s="16"/>
    </row>
    <row r="44954" spans="4:4">
      <c r="D44954" s="16"/>
    </row>
    <row r="44955" spans="4:4">
      <c r="D44955" s="16"/>
    </row>
    <row r="44956" spans="4:4">
      <c r="D44956" s="16"/>
    </row>
    <row r="44957" spans="4:4">
      <c r="D44957" s="16"/>
    </row>
    <row r="44958" spans="4:4">
      <c r="D44958" s="16"/>
    </row>
    <row r="44959" spans="4:4">
      <c r="D44959" s="16"/>
    </row>
    <row r="44960" spans="4:4">
      <c r="D44960" s="16"/>
    </row>
    <row r="44961" spans="4:4">
      <c r="D44961" s="16"/>
    </row>
    <row r="44962" spans="4:4">
      <c r="D44962" s="16"/>
    </row>
    <row r="44963" spans="4:4">
      <c r="D44963" s="16"/>
    </row>
    <row r="44964" spans="4:4">
      <c r="D44964" s="16"/>
    </row>
    <row r="44965" spans="4:4">
      <c r="D44965" s="16"/>
    </row>
    <row r="44966" spans="4:4">
      <c r="D44966" s="16"/>
    </row>
    <row r="44967" spans="4:4">
      <c r="D44967" s="16"/>
    </row>
    <row r="44968" spans="4:4">
      <c r="D44968" s="16"/>
    </row>
    <row r="44969" spans="4:4">
      <c r="D44969" s="16"/>
    </row>
    <row r="44970" spans="4:4">
      <c r="D44970" s="16"/>
    </row>
    <row r="44971" spans="4:4">
      <c r="D44971" s="16"/>
    </row>
    <row r="44972" spans="4:4">
      <c r="D44972" s="16"/>
    </row>
    <row r="44973" spans="4:4">
      <c r="D44973" s="16"/>
    </row>
    <row r="44974" spans="4:4">
      <c r="D44974" s="16"/>
    </row>
    <row r="44975" spans="4:4">
      <c r="D44975" s="16"/>
    </row>
    <row r="44976" spans="4:4">
      <c r="D44976" s="16"/>
    </row>
    <row r="44977" spans="4:4">
      <c r="D44977" s="16"/>
    </row>
    <row r="44978" spans="4:4">
      <c r="D44978" s="16"/>
    </row>
    <row r="44979" spans="4:4">
      <c r="D44979" s="16"/>
    </row>
    <row r="44980" spans="4:4">
      <c r="D44980" s="16"/>
    </row>
    <row r="44981" spans="4:4">
      <c r="D44981" s="16"/>
    </row>
    <row r="44982" spans="4:4">
      <c r="D44982" s="16"/>
    </row>
    <row r="44983" spans="4:4">
      <c r="D44983" s="16"/>
    </row>
    <row r="44984" spans="4:4">
      <c r="D44984" s="16"/>
    </row>
    <row r="44985" spans="4:4">
      <c r="D44985" s="16"/>
    </row>
    <row r="44986" spans="4:4">
      <c r="D44986" s="16"/>
    </row>
    <row r="44987" spans="4:4">
      <c r="D44987" s="16"/>
    </row>
    <row r="44988" spans="4:4">
      <c r="D44988" s="16"/>
    </row>
    <row r="44989" spans="4:4">
      <c r="D44989" s="16"/>
    </row>
    <row r="44990" spans="4:4">
      <c r="D44990" s="16"/>
    </row>
    <row r="44991" spans="4:4">
      <c r="D44991" s="16"/>
    </row>
    <row r="44992" spans="4:4">
      <c r="D44992" s="16"/>
    </row>
    <row r="44993" spans="4:4">
      <c r="D44993" s="16"/>
    </row>
    <row r="44994" spans="4:4">
      <c r="D44994" s="16"/>
    </row>
    <row r="44995" spans="4:4">
      <c r="D44995" s="16"/>
    </row>
    <row r="44996" spans="4:4">
      <c r="D44996" s="16"/>
    </row>
    <row r="44997" spans="4:4">
      <c r="D44997" s="16"/>
    </row>
    <row r="44998" spans="4:4">
      <c r="D44998" s="16"/>
    </row>
    <row r="44999" spans="4:4">
      <c r="D44999" s="16"/>
    </row>
    <row r="45000" spans="4:4">
      <c r="D45000" s="16"/>
    </row>
    <row r="45001" spans="4:4">
      <c r="D45001" s="16"/>
    </row>
    <row r="45002" spans="4:4">
      <c r="D45002" s="16"/>
    </row>
    <row r="45003" spans="4:4">
      <c r="D45003" s="16"/>
    </row>
    <row r="45004" spans="4:4">
      <c r="D45004" s="16"/>
    </row>
    <row r="45005" spans="4:4">
      <c r="D45005" s="16"/>
    </row>
    <row r="45006" spans="4:4">
      <c r="D45006" s="16"/>
    </row>
    <row r="45007" spans="4:4">
      <c r="D45007" s="16"/>
    </row>
    <row r="45008" spans="4:4">
      <c r="D45008" s="16"/>
    </row>
    <row r="45009" spans="4:4">
      <c r="D45009" s="16"/>
    </row>
    <row r="45010" spans="4:4">
      <c r="D45010" s="16"/>
    </row>
    <row r="45011" spans="4:4">
      <c r="D45011" s="16"/>
    </row>
    <row r="45012" spans="4:4">
      <c r="D45012" s="16"/>
    </row>
    <row r="45013" spans="4:4">
      <c r="D45013" s="16"/>
    </row>
    <row r="45014" spans="4:4">
      <c r="D45014" s="16"/>
    </row>
    <row r="45015" spans="4:4">
      <c r="D45015" s="16"/>
    </row>
    <row r="45016" spans="4:4">
      <c r="D45016" s="16"/>
    </row>
    <row r="45017" spans="4:4">
      <c r="D45017" s="16"/>
    </row>
    <row r="45018" spans="4:4">
      <c r="D45018" s="16"/>
    </row>
    <row r="45019" spans="4:4">
      <c r="D45019" s="16"/>
    </row>
    <row r="45020" spans="4:4">
      <c r="D45020" s="16"/>
    </row>
    <row r="45021" spans="4:4">
      <c r="D45021" s="16"/>
    </row>
    <row r="45022" spans="4:4">
      <c r="D45022" s="16"/>
    </row>
    <row r="45023" spans="4:4">
      <c r="D45023" s="16"/>
    </row>
    <row r="45024" spans="4:4">
      <c r="D45024" s="16"/>
    </row>
    <row r="45025" spans="4:4">
      <c r="D45025" s="16"/>
    </row>
    <row r="45026" spans="4:4">
      <c r="D45026" s="16"/>
    </row>
    <row r="45027" spans="4:4">
      <c r="D45027" s="16"/>
    </row>
    <row r="45028" spans="4:4">
      <c r="D45028" s="16"/>
    </row>
    <row r="45029" spans="4:4">
      <c r="D45029" s="16"/>
    </row>
    <row r="45030" spans="4:4">
      <c r="D45030" s="16"/>
    </row>
    <row r="45031" spans="4:4">
      <c r="D45031" s="16"/>
    </row>
    <row r="45032" spans="4:4">
      <c r="D45032" s="16"/>
    </row>
    <row r="45033" spans="4:4">
      <c r="D45033" s="16"/>
    </row>
    <row r="45034" spans="4:4">
      <c r="D45034" s="16"/>
    </row>
    <row r="45035" spans="4:4">
      <c r="D45035" s="16"/>
    </row>
    <row r="45036" spans="4:4">
      <c r="D45036" s="16"/>
    </row>
    <row r="45037" spans="4:4">
      <c r="D45037" s="16"/>
    </row>
    <row r="45038" spans="4:4">
      <c r="D45038" s="16"/>
    </row>
    <row r="45039" spans="4:4">
      <c r="D45039" s="16"/>
    </row>
    <row r="45040" spans="4:4">
      <c r="D45040" s="16"/>
    </row>
    <row r="45041" spans="4:4">
      <c r="D45041" s="16"/>
    </row>
    <row r="45042" spans="4:4">
      <c r="D45042" s="16"/>
    </row>
    <row r="45043" spans="4:4">
      <c r="D45043" s="16"/>
    </row>
    <row r="45044" spans="4:4">
      <c r="D45044" s="16"/>
    </row>
    <row r="45045" spans="4:4">
      <c r="D45045" s="16"/>
    </row>
    <row r="45046" spans="4:4">
      <c r="D45046" s="16"/>
    </row>
    <row r="45047" spans="4:4">
      <c r="D45047" s="16"/>
    </row>
    <row r="45048" spans="4:4">
      <c r="D45048" s="16"/>
    </row>
    <row r="45049" spans="4:4">
      <c r="D45049" s="16"/>
    </row>
    <row r="45050" spans="4:4">
      <c r="D45050" s="16"/>
    </row>
    <row r="45051" spans="4:4">
      <c r="D45051" s="16"/>
    </row>
    <row r="45052" spans="4:4">
      <c r="D45052" s="16"/>
    </row>
    <row r="45053" spans="4:4">
      <c r="D45053" s="16"/>
    </row>
    <row r="45054" spans="4:4">
      <c r="D45054" s="16"/>
    </row>
    <row r="45055" spans="4:4">
      <c r="D45055" s="16"/>
    </row>
    <row r="45056" spans="4:4">
      <c r="D45056" s="16"/>
    </row>
    <row r="45057" spans="4:4">
      <c r="D45057" s="16"/>
    </row>
    <row r="45058" spans="4:4">
      <c r="D45058" s="16"/>
    </row>
    <row r="45059" spans="4:4">
      <c r="D45059" s="16"/>
    </row>
    <row r="45060" spans="4:4">
      <c r="D45060" s="16"/>
    </row>
    <row r="45061" spans="4:4">
      <c r="D45061" s="16"/>
    </row>
    <row r="45062" spans="4:4">
      <c r="D45062" s="16"/>
    </row>
    <row r="45063" spans="4:4">
      <c r="D45063" s="16"/>
    </row>
    <row r="45064" spans="4:4">
      <c r="D45064" s="16"/>
    </row>
    <row r="45065" spans="4:4">
      <c r="D45065" s="16"/>
    </row>
    <row r="45066" spans="4:4">
      <c r="D45066" s="16"/>
    </row>
    <row r="45067" spans="4:4">
      <c r="D45067" s="16"/>
    </row>
    <row r="45068" spans="4:4">
      <c r="D45068" s="16"/>
    </row>
    <row r="45069" spans="4:4">
      <c r="D45069" s="16"/>
    </row>
    <row r="45070" spans="4:4">
      <c r="D45070" s="16"/>
    </row>
    <row r="45071" spans="4:4">
      <c r="D45071" s="16"/>
    </row>
    <row r="45072" spans="4:4">
      <c r="D45072" s="16"/>
    </row>
    <row r="45073" spans="4:4">
      <c r="D45073" s="16"/>
    </row>
    <row r="45074" spans="4:4">
      <c r="D45074" s="16"/>
    </row>
    <row r="45075" spans="4:4">
      <c r="D45075" s="16"/>
    </row>
    <row r="45076" spans="4:4">
      <c r="D45076" s="16"/>
    </row>
    <row r="45077" spans="4:4">
      <c r="D45077" s="16"/>
    </row>
    <row r="45078" spans="4:4">
      <c r="D45078" s="16"/>
    </row>
    <row r="45079" spans="4:4">
      <c r="D45079" s="16"/>
    </row>
    <row r="45080" spans="4:4">
      <c r="D45080" s="16"/>
    </row>
    <row r="45081" spans="4:4">
      <c r="D45081" s="16"/>
    </row>
    <row r="45082" spans="4:4">
      <c r="D45082" s="16"/>
    </row>
    <row r="45083" spans="4:4">
      <c r="D45083" s="16"/>
    </row>
    <row r="45084" spans="4:4">
      <c r="D45084" s="16"/>
    </row>
    <row r="45085" spans="4:4">
      <c r="D45085" s="16"/>
    </row>
    <row r="45086" spans="4:4">
      <c r="D45086" s="16"/>
    </row>
    <row r="45087" spans="4:4">
      <c r="D45087" s="16"/>
    </row>
    <row r="45088" spans="4:4">
      <c r="D45088" s="16"/>
    </row>
    <row r="45089" spans="4:4">
      <c r="D45089" s="16"/>
    </row>
    <row r="45090" spans="4:4">
      <c r="D45090" s="16"/>
    </row>
    <row r="45091" spans="4:4">
      <c r="D45091" s="16"/>
    </row>
    <row r="45092" spans="4:4">
      <c r="D45092" s="16"/>
    </row>
    <row r="45093" spans="4:4">
      <c r="D45093" s="16"/>
    </row>
    <row r="45094" spans="4:4">
      <c r="D45094" s="16"/>
    </row>
    <row r="45095" spans="4:4">
      <c r="D45095" s="16"/>
    </row>
    <row r="45096" spans="4:4">
      <c r="D45096" s="16"/>
    </row>
    <row r="45097" spans="4:4">
      <c r="D45097" s="16"/>
    </row>
    <row r="45098" spans="4:4">
      <c r="D45098" s="16"/>
    </row>
    <row r="45099" spans="4:4">
      <c r="D45099" s="16"/>
    </row>
    <row r="45100" spans="4:4">
      <c r="D45100" s="16"/>
    </row>
    <row r="45101" spans="4:4">
      <c r="D45101" s="16"/>
    </row>
    <row r="45102" spans="4:4">
      <c r="D45102" s="16"/>
    </row>
    <row r="45103" spans="4:4">
      <c r="D45103" s="16"/>
    </row>
    <row r="45104" spans="4:4">
      <c r="D45104" s="16"/>
    </row>
    <row r="45105" spans="4:4">
      <c r="D45105" s="16"/>
    </row>
    <row r="45106" spans="4:4">
      <c r="D45106" s="16"/>
    </row>
    <row r="45107" spans="4:4">
      <c r="D45107" s="16"/>
    </row>
    <row r="45108" spans="4:4">
      <c r="D45108" s="16"/>
    </row>
    <row r="45109" spans="4:4">
      <c r="D45109" s="16"/>
    </row>
    <row r="45110" spans="4:4">
      <c r="D45110" s="16"/>
    </row>
    <row r="45111" spans="4:4">
      <c r="D45111" s="16"/>
    </row>
    <row r="45112" spans="4:4">
      <c r="D45112" s="16"/>
    </row>
    <row r="45113" spans="4:4">
      <c r="D45113" s="16"/>
    </row>
    <row r="45114" spans="4:4">
      <c r="D45114" s="16"/>
    </row>
    <row r="45115" spans="4:4">
      <c r="D45115" s="16"/>
    </row>
    <row r="45116" spans="4:4">
      <c r="D45116" s="16"/>
    </row>
    <row r="45117" spans="4:4">
      <c r="D45117" s="16"/>
    </row>
    <row r="45118" spans="4:4">
      <c r="D45118" s="16"/>
    </row>
    <row r="45119" spans="4:4">
      <c r="D45119" s="16"/>
    </row>
    <row r="45120" spans="4:4">
      <c r="D45120" s="16"/>
    </row>
    <row r="45121" spans="4:4">
      <c r="D45121" s="16"/>
    </row>
    <row r="45122" spans="4:4">
      <c r="D45122" s="16"/>
    </row>
    <row r="45123" spans="4:4">
      <c r="D45123" s="16"/>
    </row>
    <row r="45124" spans="4:4">
      <c r="D45124" s="16"/>
    </row>
    <row r="45125" spans="4:4">
      <c r="D45125" s="16"/>
    </row>
    <row r="45126" spans="4:4">
      <c r="D45126" s="16"/>
    </row>
    <row r="45127" spans="4:4">
      <c r="D45127" s="16"/>
    </row>
    <row r="45128" spans="4:4">
      <c r="D45128" s="16"/>
    </row>
    <row r="45129" spans="4:4">
      <c r="D45129" s="16"/>
    </row>
    <row r="45130" spans="4:4">
      <c r="D45130" s="16"/>
    </row>
    <row r="45131" spans="4:4">
      <c r="D45131" s="16"/>
    </row>
    <row r="45132" spans="4:4">
      <c r="D45132" s="16"/>
    </row>
    <row r="45133" spans="4:4">
      <c r="D45133" s="16"/>
    </row>
    <row r="45134" spans="4:4">
      <c r="D45134" s="16"/>
    </row>
    <row r="45135" spans="4:4">
      <c r="D45135" s="16"/>
    </row>
    <row r="45136" spans="4:4">
      <c r="D45136" s="16"/>
    </row>
    <row r="45137" spans="4:4">
      <c r="D45137" s="16"/>
    </row>
    <row r="45138" spans="4:4">
      <c r="D45138" s="16"/>
    </row>
    <row r="45139" spans="4:4">
      <c r="D45139" s="16"/>
    </row>
    <row r="45140" spans="4:4">
      <c r="D45140" s="16"/>
    </row>
    <row r="45141" spans="4:4">
      <c r="D45141" s="16"/>
    </row>
    <row r="45142" spans="4:4">
      <c r="D45142" s="16"/>
    </row>
    <row r="45143" spans="4:4">
      <c r="D45143" s="16"/>
    </row>
    <row r="45144" spans="4:4">
      <c r="D45144" s="16"/>
    </row>
    <row r="45145" spans="4:4">
      <c r="D45145" s="16"/>
    </row>
    <row r="45146" spans="4:4">
      <c r="D45146" s="16"/>
    </row>
    <row r="45147" spans="4:4">
      <c r="D45147" s="16"/>
    </row>
    <row r="45148" spans="4:4">
      <c r="D45148" s="16"/>
    </row>
    <row r="45149" spans="4:4">
      <c r="D45149" s="16"/>
    </row>
    <row r="45150" spans="4:4">
      <c r="D45150" s="16"/>
    </row>
    <row r="45151" spans="4:4">
      <c r="D45151" s="16"/>
    </row>
    <row r="45152" spans="4:4">
      <c r="D45152" s="16"/>
    </row>
    <row r="45153" spans="4:4">
      <c r="D45153" s="16"/>
    </row>
    <row r="45154" spans="4:4">
      <c r="D45154" s="16"/>
    </row>
    <row r="45155" spans="4:4">
      <c r="D45155" s="16"/>
    </row>
    <row r="45156" spans="4:4">
      <c r="D45156" s="16"/>
    </row>
    <row r="45157" spans="4:4">
      <c r="D45157" s="16"/>
    </row>
    <row r="45158" spans="4:4">
      <c r="D45158" s="16"/>
    </row>
    <row r="45159" spans="4:4">
      <c r="D45159" s="16"/>
    </row>
    <row r="45160" spans="4:4">
      <c r="D45160" s="16"/>
    </row>
    <row r="45161" spans="4:4">
      <c r="D45161" s="16"/>
    </row>
    <row r="45162" spans="4:4">
      <c r="D45162" s="16"/>
    </row>
    <row r="45163" spans="4:4">
      <c r="D45163" s="16"/>
    </row>
    <row r="45164" spans="4:4">
      <c r="D45164" s="16"/>
    </row>
    <row r="45165" spans="4:4">
      <c r="D45165" s="16"/>
    </row>
    <row r="45166" spans="4:4">
      <c r="D45166" s="16"/>
    </row>
    <row r="45167" spans="4:4">
      <c r="D45167" s="16"/>
    </row>
    <row r="45168" spans="4:4">
      <c r="D45168" s="16"/>
    </row>
    <row r="45169" spans="4:4">
      <c r="D45169" s="16"/>
    </row>
    <row r="45170" spans="4:4">
      <c r="D45170" s="16"/>
    </row>
    <row r="45171" spans="4:4">
      <c r="D45171" s="16"/>
    </row>
    <row r="45172" spans="4:4">
      <c r="D45172" s="16"/>
    </row>
    <row r="45173" spans="4:4">
      <c r="D45173" s="16"/>
    </row>
    <row r="45174" spans="4:4">
      <c r="D45174" s="16"/>
    </row>
    <row r="45175" spans="4:4">
      <c r="D45175" s="16"/>
    </row>
    <row r="45176" spans="4:4">
      <c r="D45176" s="16"/>
    </row>
    <row r="45177" spans="4:4">
      <c r="D45177" s="16"/>
    </row>
    <row r="45178" spans="4:4">
      <c r="D45178" s="16"/>
    </row>
    <row r="45179" spans="4:4">
      <c r="D45179" s="16"/>
    </row>
    <row r="45180" spans="4:4">
      <c r="D45180" s="16"/>
    </row>
    <row r="45181" spans="4:4">
      <c r="D45181" s="16"/>
    </row>
    <row r="45182" spans="4:4">
      <c r="D45182" s="16"/>
    </row>
    <row r="45183" spans="4:4">
      <c r="D45183" s="16"/>
    </row>
    <row r="45184" spans="4:4">
      <c r="D45184" s="16"/>
    </row>
    <row r="45185" spans="4:4">
      <c r="D45185" s="16"/>
    </row>
    <row r="45186" spans="4:4">
      <c r="D45186" s="16"/>
    </row>
    <row r="45187" spans="4:4">
      <c r="D45187" s="16"/>
    </row>
    <row r="45188" spans="4:4">
      <c r="D45188" s="16"/>
    </row>
    <row r="45189" spans="4:4">
      <c r="D45189" s="16"/>
    </row>
    <row r="45190" spans="4:4">
      <c r="D45190" s="16"/>
    </row>
    <row r="45191" spans="4:4">
      <c r="D45191" s="16"/>
    </row>
    <row r="45192" spans="4:4">
      <c r="D45192" s="16"/>
    </row>
    <row r="45193" spans="4:4">
      <c r="D45193" s="16"/>
    </row>
    <row r="45194" spans="4:4">
      <c r="D45194" s="16"/>
    </row>
    <row r="45195" spans="4:4">
      <c r="D45195" s="16"/>
    </row>
    <row r="45196" spans="4:4">
      <c r="D45196" s="16"/>
    </row>
    <row r="45197" spans="4:4">
      <c r="D45197" s="16"/>
    </row>
    <row r="45198" spans="4:4">
      <c r="D45198" s="16"/>
    </row>
    <row r="45199" spans="4:4">
      <c r="D45199" s="16"/>
    </row>
    <row r="45200" spans="4:4">
      <c r="D45200" s="16"/>
    </row>
    <row r="45201" spans="4:4">
      <c r="D45201" s="16"/>
    </row>
    <row r="45202" spans="4:4">
      <c r="D45202" s="16"/>
    </row>
    <row r="45203" spans="4:4">
      <c r="D45203" s="16"/>
    </row>
    <row r="45204" spans="4:4">
      <c r="D45204" s="16"/>
    </row>
    <row r="45205" spans="4:4">
      <c r="D45205" s="16"/>
    </row>
    <row r="45206" spans="4:4">
      <c r="D45206" s="16"/>
    </row>
    <row r="45207" spans="4:4">
      <c r="D45207" s="16"/>
    </row>
    <row r="45208" spans="4:4">
      <c r="D45208" s="16"/>
    </row>
    <row r="45209" spans="4:4">
      <c r="D45209" s="16"/>
    </row>
    <row r="45210" spans="4:4">
      <c r="D45210" s="16"/>
    </row>
    <row r="45211" spans="4:4">
      <c r="D45211" s="16"/>
    </row>
    <row r="45212" spans="4:4">
      <c r="D45212" s="16"/>
    </row>
    <row r="45213" spans="4:4">
      <c r="D45213" s="16"/>
    </row>
    <row r="45214" spans="4:4">
      <c r="D45214" s="16"/>
    </row>
    <row r="45215" spans="4:4">
      <c r="D45215" s="16"/>
    </row>
    <row r="45216" spans="4:4">
      <c r="D45216" s="16"/>
    </row>
    <row r="45217" spans="4:4">
      <c r="D45217" s="16"/>
    </row>
    <row r="45218" spans="4:4">
      <c r="D45218" s="16"/>
    </row>
    <row r="45219" spans="4:4">
      <c r="D45219" s="16"/>
    </row>
    <row r="45220" spans="4:4">
      <c r="D45220" s="16"/>
    </row>
    <row r="45221" spans="4:4">
      <c r="D45221" s="16"/>
    </row>
    <row r="45222" spans="4:4">
      <c r="D45222" s="16"/>
    </row>
    <row r="45223" spans="4:4">
      <c r="D45223" s="16"/>
    </row>
    <row r="45224" spans="4:4">
      <c r="D45224" s="16"/>
    </row>
    <row r="45225" spans="4:4">
      <c r="D45225" s="16"/>
    </row>
    <row r="45226" spans="4:4">
      <c r="D45226" s="16"/>
    </row>
    <row r="45227" spans="4:4">
      <c r="D45227" s="16"/>
    </row>
    <row r="45228" spans="4:4">
      <c r="D45228" s="16"/>
    </row>
    <row r="45229" spans="4:4">
      <c r="D45229" s="16"/>
    </row>
    <row r="45230" spans="4:4">
      <c r="D45230" s="16"/>
    </row>
    <row r="45231" spans="4:4">
      <c r="D45231" s="16"/>
    </row>
    <row r="45232" spans="4:4">
      <c r="D45232" s="16"/>
    </row>
    <row r="45233" spans="4:4">
      <c r="D45233" s="16"/>
    </row>
    <row r="45234" spans="4:4">
      <c r="D45234" s="16"/>
    </row>
    <row r="45235" spans="4:4">
      <c r="D45235" s="16"/>
    </row>
    <row r="45236" spans="4:4">
      <c r="D45236" s="16"/>
    </row>
    <row r="45237" spans="4:4">
      <c r="D45237" s="16"/>
    </row>
    <row r="45238" spans="4:4">
      <c r="D45238" s="16"/>
    </row>
    <row r="45239" spans="4:4">
      <c r="D45239" s="16"/>
    </row>
    <row r="45240" spans="4:4">
      <c r="D45240" s="16"/>
    </row>
    <row r="45241" spans="4:4">
      <c r="D45241" s="16"/>
    </row>
    <row r="45242" spans="4:4">
      <c r="D45242" s="16"/>
    </row>
    <row r="45243" spans="4:4">
      <c r="D45243" s="16"/>
    </row>
    <row r="45244" spans="4:4">
      <c r="D45244" s="16"/>
    </row>
    <row r="45245" spans="4:4">
      <c r="D45245" s="16"/>
    </row>
    <row r="45246" spans="4:4">
      <c r="D45246" s="16"/>
    </row>
    <row r="45247" spans="4:4">
      <c r="D45247" s="16"/>
    </row>
    <row r="45248" spans="4:4">
      <c r="D45248" s="16"/>
    </row>
    <row r="45249" spans="4:4">
      <c r="D45249" s="16"/>
    </row>
    <row r="45250" spans="4:4">
      <c r="D45250" s="16"/>
    </row>
    <row r="45251" spans="4:4">
      <c r="D45251" s="16"/>
    </row>
    <row r="45252" spans="4:4">
      <c r="D45252" s="16"/>
    </row>
    <row r="45253" spans="4:4">
      <c r="D45253" s="16"/>
    </row>
    <row r="45254" spans="4:4">
      <c r="D45254" s="16"/>
    </row>
    <row r="45255" spans="4:4">
      <c r="D45255" s="16"/>
    </row>
    <row r="45256" spans="4:4">
      <c r="D45256" s="16"/>
    </row>
    <row r="45257" spans="4:4">
      <c r="D45257" s="16"/>
    </row>
    <row r="45258" spans="4:4">
      <c r="D45258" s="16"/>
    </row>
    <row r="45259" spans="4:4">
      <c r="D45259" s="16"/>
    </row>
    <row r="45260" spans="4:4">
      <c r="D45260" s="16"/>
    </row>
    <row r="45261" spans="4:4">
      <c r="D45261" s="16"/>
    </row>
    <row r="45262" spans="4:4">
      <c r="D45262" s="16"/>
    </row>
    <row r="45263" spans="4:4">
      <c r="D45263" s="16"/>
    </row>
    <row r="45264" spans="4:4">
      <c r="D45264" s="16"/>
    </row>
    <row r="45265" spans="4:4">
      <c r="D45265" s="16"/>
    </row>
    <row r="45266" spans="4:4">
      <c r="D45266" s="16"/>
    </row>
    <row r="45267" spans="4:4">
      <c r="D45267" s="16"/>
    </row>
    <row r="45268" spans="4:4">
      <c r="D45268" s="16"/>
    </row>
    <row r="45269" spans="4:4">
      <c r="D45269" s="16"/>
    </row>
    <row r="45270" spans="4:4">
      <c r="D45270" s="16"/>
    </row>
    <row r="45271" spans="4:4">
      <c r="D45271" s="16"/>
    </row>
    <row r="45272" spans="4:4">
      <c r="D45272" s="16"/>
    </row>
    <row r="45273" spans="4:4">
      <c r="D45273" s="16"/>
    </row>
    <row r="45274" spans="4:4">
      <c r="D45274" s="16"/>
    </row>
    <row r="45275" spans="4:4">
      <c r="D45275" s="16"/>
    </row>
    <row r="45276" spans="4:4">
      <c r="D45276" s="16"/>
    </row>
    <row r="45277" spans="4:4">
      <c r="D45277" s="16"/>
    </row>
    <row r="45278" spans="4:4">
      <c r="D45278" s="16"/>
    </row>
    <row r="45279" spans="4:4">
      <c r="D45279" s="16"/>
    </row>
    <row r="45280" spans="4:4">
      <c r="D45280" s="16"/>
    </row>
    <row r="45281" spans="4:4">
      <c r="D45281" s="16"/>
    </row>
    <row r="45282" spans="4:4">
      <c r="D45282" s="16"/>
    </row>
    <row r="45283" spans="4:4">
      <c r="D45283" s="16"/>
    </row>
    <row r="45284" spans="4:4">
      <c r="D45284" s="16"/>
    </row>
    <row r="45285" spans="4:4">
      <c r="D45285" s="16"/>
    </row>
    <row r="45286" spans="4:4">
      <c r="D45286" s="16"/>
    </row>
    <row r="45287" spans="4:4">
      <c r="D45287" s="16"/>
    </row>
    <row r="45288" spans="4:4">
      <c r="D45288" s="16"/>
    </row>
    <row r="45289" spans="4:4">
      <c r="D45289" s="16"/>
    </row>
    <row r="45290" spans="4:4">
      <c r="D45290" s="16"/>
    </row>
    <row r="45291" spans="4:4">
      <c r="D45291" s="16"/>
    </row>
    <row r="45292" spans="4:4">
      <c r="D45292" s="16"/>
    </row>
    <row r="45293" spans="4:4">
      <c r="D45293" s="16"/>
    </row>
    <row r="45294" spans="4:4">
      <c r="D45294" s="16"/>
    </row>
    <row r="45295" spans="4:4">
      <c r="D45295" s="16"/>
    </row>
    <row r="45296" spans="4:4">
      <c r="D45296" s="16"/>
    </row>
    <row r="45297" spans="4:4">
      <c r="D45297" s="16"/>
    </row>
    <row r="45298" spans="4:4">
      <c r="D45298" s="16"/>
    </row>
    <row r="45299" spans="4:4">
      <c r="D45299" s="16"/>
    </row>
    <row r="45300" spans="4:4">
      <c r="D45300" s="16"/>
    </row>
    <row r="45301" spans="4:4">
      <c r="D45301" s="16"/>
    </row>
    <row r="45302" spans="4:4">
      <c r="D45302" s="16"/>
    </row>
    <row r="45303" spans="4:4">
      <c r="D45303" s="16"/>
    </row>
    <row r="45304" spans="4:4">
      <c r="D45304" s="16"/>
    </row>
    <row r="45305" spans="4:4">
      <c r="D45305" s="16"/>
    </row>
    <row r="45306" spans="4:4">
      <c r="D45306" s="16"/>
    </row>
    <row r="45307" spans="4:4">
      <c r="D45307" s="16"/>
    </row>
    <row r="45308" spans="4:4">
      <c r="D45308" s="16"/>
    </row>
    <row r="45309" spans="4:4">
      <c r="D45309" s="16"/>
    </row>
    <row r="45310" spans="4:4">
      <c r="D45310" s="16"/>
    </row>
    <row r="45311" spans="4:4">
      <c r="D45311" s="16"/>
    </row>
    <row r="45312" spans="4:4">
      <c r="D45312" s="16"/>
    </row>
    <row r="45313" spans="4:4">
      <c r="D45313" s="16"/>
    </row>
    <row r="45314" spans="4:4">
      <c r="D45314" s="16"/>
    </row>
    <row r="45315" spans="4:4">
      <c r="D45315" s="16"/>
    </row>
    <row r="45316" spans="4:4">
      <c r="D45316" s="16"/>
    </row>
    <row r="45317" spans="4:4">
      <c r="D45317" s="16"/>
    </row>
    <row r="45318" spans="4:4">
      <c r="D45318" s="16"/>
    </row>
    <row r="45319" spans="4:4">
      <c r="D45319" s="16"/>
    </row>
    <row r="45320" spans="4:4">
      <c r="D45320" s="16"/>
    </row>
    <row r="45321" spans="4:4">
      <c r="D45321" s="16"/>
    </row>
    <row r="45322" spans="4:4">
      <c r="D45322" s="16"/>
    </row>
    <row r="45323" spans="4:4">
      <c r="D45323" s="16"/>
    </row>
    <row r="45324" spans="4:4">
      <c r="D45324" s="16"/>
    </row>
    <row r="45325" spans="4:4">
      <c r="D45325" s="16"/>
    </row>
    <row r="45326" spans="4:4">
      <c r="D45326" s="16"/>
    </row>
    <row r="45327" spans="4:4">
      <c r="D45327" s="16"/>
    </row>
    <row r="45328" spans="4:4">
      <c r="D45328" s="16"/>
    </row>
    <row r="45329" spans="4:4">
      <c r="D45329" s="16"/>
    </row>
    <row r="45330" spans="4:4">
      <c r="D45330" s="16"/>
    </row>
    <row r="45331" spans="4:4">
      <c r="D45331" s="16"/>
    </row>
    <row r="45332" spans="4:4">
      <c r="D45332" s="16"/>
    </row>
    <row r="45333" spans="4:4">
      <c r="D45333" s="16"/>
    </row>
    <row r="45334" spans="4:4">
      <c r="D45334" s="16"/>
    </row>
    <row r="45335" spans="4:4">
      <c r="D45335" s="16"/>
    </row>
    <row r="45336" spans="4:4">
      <c r="D45336" s="16"/>
    </row>
    <row r="45337" spans="4:4">
      <c r="D45337" s="16"/>
    </row>
    <row r="45338" spans="4:4">
      <c r="D45338" s="16"/>
    </row>
    <row r="45339" spans="4:4">
      <c r="D45339" s="16"/>
    </row>
    <row r="45340" spans="4:4">
      <c r="D45340" s="16"/>
    </row>
    <row r="45341" spans="4:4">
      <c r="D45341" s="16"/>
    </row>
    <row r="45342" spans="4:4">
      <c r="D45342" s="16"/>
    </row>
    <row r="45343" spans="4:4">
      <c r="D45343" s="16"/>
    </row>
    <row r="45344" spans="4:4">
      <c r="D45344" s="16"/>
    </row>
    <row r="45345" spans="4:4">
      <c r="D45345" s="16"/>
    </row>
    <row r="45346" spans="4:4">
      <c r="D45346" s="16"/>
    </row>
    <row r="45347" spans="4:4">
      <c r="D45347" s="16"/>
    </row>
    <row r="45348" spans="4:4">
      <c r="D45348" s="16"/>
    </row>
    <row r="45349" spans="4:4">
      <c r="D45349" s="16"/>
    </row>
    <row r="45350" spans="4:4">
      <c r="D45350" s="16"/>
    </row>
    <row r="45351" spans="4:4">
      <c r="D45351" s="16"/>
    </row>
    <row r="45352" spans="4:4">
      <c r="D45352" s="16"/>
    </row>
    <row r="45353" spans="4:4">
      <c r="D45353" s="16"/>
    </row>
    <row r="45354" spans="4:4">
      <c r="D45354" s="16"/>
    </row>
    <row r="45355" spans="4:4">
      <c r="D45355" s="16"/>
    </row>
    <row r="45356" spans="4:4">
      <c r="D45356" s="16"/>
    </row>
    <row r="45357" spans="4:4">
      <c r="D45357" s="16"/>
    </row>
    <row r="45358" spans="4:4">
      <c r="D45358" s="16"/>
    </row>
    <row r="45359" spans="4:4">
      <c r="D45359" s="16"/>
    </row>
    <row r="45360" spans="4:4">
      <c r="D45360" s="16"/>
    </row>
    <row r="45361" spans="4:4">
      <c r="D45361" s="16"/>
    </row>
    <row r="45362" spans="4:4">
      <c r="D45362" s="16"/>
    </row>
    <row r="45363" spans="4:4">
      <c r="D45363" s="16"/>
    </row>
    <row r="45364" spans="4:4">
      <c r="D45364" s="16"/>
    </row>
    <row r="45365" spans="4:4">
      <c r="D45365" s="16"/>
    </row>
    <row r="45366" spans="4:4">
      <c r="D45366" s="16"/>
    </row>
    <row r="45367" spans="4:4">
      <c r="D45367" s="16"/>
    </row>
    <row r="45368" spans="4:4">
      <c r="D45368" s="16"/>
    </row>
    <row r="45369" spans="4:4">
      <c r="D45369" s="16"/>
    </row>
    <row r="45370" spans="4:4">
      <c r="D45370" s="16"/>
    </row>
    <row r="45371" spans="4:4">
      <c r="D45371" s="16"/>
    </row>
    <row r="45372" spans="4:4">
      <c r="D45372" s="16"/>
    </row>
    <row r="45373" spans="4:4">
      <c r="D45373" s="16"/>
    </row>
    <row r="45374" spans="4:4">
      <c r="D45374" s="16"/>
    </row>
    <row r="45375" spans="4:4">
      <c r="D45375" s="16"/>
    </row>
    <row r="45376" spans="4:4">
      <c r="D45376" s="16"/>
    </row>
    <row r="45377" spans="4:4">
      <c r="D45377" s="16"/>
    </row>
    <row r="45378" spans="4:4">
      <c r="D45378" s="16"/>
    </row>
    <row r="45379" spans="4:4">
      <c r="D45379" s="16"/>
    </row>
    <row r="45380" spans="4:4">
      <c r="D45380" s="16"/>
    </row>
    <row r="45381" spans="4:4">
      <c r="D45381" s="16"/>
    </row>
    <row r="45382" spans="4:4">
      <c r="D45382" s="16"/>
    </row>
    <row r="45383" spans="4:4">
      <c r="D45383" s="16"/>
    </row>
    <row r="45384" spans="4:4">
      <c r="D45384" s="16"/>
    </row>
    <row r="45385" spans="4:4">
      <c r="D45385" s="16"/>
    </row>
    <row r="45386" spans="4:4">
      <c r="D45386" s="16"/>
    </row>
    <row r="45387" spans="4:4">
      <c r="D45387" s="16"/>
    </row>
    <row r="45388" spans="4:4">
      <c r="D45388" s="16"/>
    </row>
    <row r="45389" spans="4:4">
      <c r="D45389" s="16"/>
    </row>
    <row r="45390" spans="4:4">
      <c r="D45390" s="16"/>
    </row>
    <row r="45391" spans="4:4">
      <c r="D45391" s="16"/>
    </row>
    <row r="45392" spans="4:4">
      <c r="D45392" s="16"/>
    </row>
    <row r="45393" spans="4:4">
      <c r="D45393" s="16"/>
    </row>
    <row r="45394" spans="4:4">
      <c r="D45394" s="16"/>
    </row>
    <row r="45395" spans="4:4">
      <c r="D45395" s="16"/>
    </row>
    <row r="45396" spans="4:4">
      <c r="D45396" s="16"/>
    </row>
    <row r="45397" spans="4:4">
      <c r="D45397" s="16"/>
    </row>
    <row r="45398" spans="4:4">
      <c r="D45398" s="16"/>
    </row>
    <row r="45399" spans="4:4">
      <c r="D45399" s="16"/>
    </row>
    <row r="45400" spans="4:4">
      <c r="D45400" s="16"/>
    </row>
    <row r="45401" spans="4:4">
      <c r="D45401" s="16"/>
    </row>
    <row r="45402" spans="4:4">
      <c r="D45402" s="16"/>
    </row>
    <row r="45403" spans="4:4">
      <c r="D45403" s="16"/>
    </row>
    <row r="45404" spans="4:4">
      <c r="D45404" s="16"/>
    </row>
    <row r="45405" spans="4:4">
      <c r="D45405" s="16"/>
    </row>
    <row r="45406" spans="4:4">
      <c r="D45406" s="16"/>
    </row>
    <row r="45407" spans="4:4">
      <c r="D45407" s="16"/>
    </row>
    <row r="45408" spans="4:4">
      <c r="D45408" s="16"/>
    </row>
    <row r="45409" spans="4:4">
      <c r="D45409" s="16"/>
    </row>
    <row r="45410" spans="4:4">
      <c r="D45410" s="16"/>
    </row>
    <row r="45411" spans="4:4">
      <c r="D45411" s="16"/>
    </row>
    <row r="45412" spans="4:4">
      <c r="D45412" s="16"/>
    </row>
    <row r="45413" spans="4:4">
      <c r="D45413" s="16"/>
    </row>
    <row r="45414" spans="4:4">
      <c r="D45414" s="16"/>
    </row>
    <row r="45415" spans="4:4">
      <c r="D45415" s="16"/>
    </row>
    <row r="45416" spans="4:4">
      <c r="D45416" s="16"/>
    </row>
    <row r="45417" spans="4:4">
      <c r="D45417" s="16"/>
    </row>
    <row r="45418" spans="4:4">
      <c r="D45418" s="16"/>
    </row>
    <row r="45419" spans="4:4">
      <c r="D45419" s="16"/>
    </row>
    <row r="45420" spans="4:4">
      <c r="D45420" s="16"/>
    </row>
    <row r="45421" spans="4:4">
      <c r="D45421" s="16"/>
    </row>
    <row r="45422" spans="4:4">
      <c r="D45422" s="16"/>
    </row>
    <row r="45423" spans="4:4">
      <c r="D45423" s="16"/>
    </row>
    <row r="45424" spans="4:4">
      <c r="D45424" s="16"/>
    </row>
    <row r="45425" spans="4:4">
      <c r="D45425" s="16"/>
    </row>
    <row r="45426" spans="4:4">
      <c r="D45426" s="16"/>
    </row>
    <row r="45427" spans="4:4">
      <c r="D45427" s="16"/>
    </row>
    <row r="45428" spans="4:4">
      <c r="D45428" s="16"/>
    </row>
    <row r="45429" spans="4:4">
      <c r="D45429" s="16"/>
    </row>
    <row r="45430" spans="4:4">
      <c r="D45430" s="16"/>
    </row>
    <row r="45431" spans="4:4">
      <c r="D45431" s="16"/>
    </row>
    <row r="45432" spans="4:4">
      <c r="D45432" s="16"/>
    </row>
    <row r="45433" spans="4:4">
      <c r="D45433" s="16"/>
    </row>
    <row r="45434" spans="4:4">
      <c r="D45434" s="16"/>
    </row>
    <row r="45435" spans="4:4">
      <c r="D45435" s="16"/>
    </row>
    <row r="45436" spans="4:4">
      <c r="D45436" s="16"/>
    </row>
    <row r="45437" spans="4:4">
      <c r="D45437" s="16"/>
    </row>
    <row r="45438" spans="4:4">
      <c r="D45438" s="16"/>
    </row>
    <row r="45439" spans="4:4">
      <c r="D45439" s="16"/>
    </row>
    <row r="45440" spans="4:4">
      <c r="D45440" s="16"/>
    </row>
    <row r="45441" spans="4:4">
      <c r="D45441" s="16"/>
    </row>
    <row r="45442" spans="4:4">
      <c r="D45442" s="16"/>
    </row>
    <row r="45443" spans="4:4">
      <c r="D45443" s="16"/>
    </row>
    <row r="45444" spans="4:4">
      <c r="D45444" s="16"/>
    </row>
    <row r="45445" spans="4:4">
      <c r="D45445" s="16"/>
    </row>
    <row r="45446" spans="4:4">
      <c r="D45446" s="16"/>
    </row>
    <row r="45447" spans="4:4">
      <c r="D45447" s="16"/>
    </row>
    <row r="45448" spans="4:4">
      <c r="D45448" s="16"/>
    </row>
    <row r="45449" spans="4:4">
      <c r="D45449" s="16"/>
    </row>
    <row r="45450" spans="4:4">
      <c r="D45450" s="16"/>
    </row>
    <row r="45451" spans="4:4">
      <c r="D45451" s="16"/>
    </row>
    <row r="45452" spans="4:4">
      <c r="D45452" s="16"/>
    </row>
    <row r="45453" spans="4:4">
      <c r="D45453" s="16"/>
    </row>
    <row r="45454" spans="4:4">
      <c r="D45454" s="16"/>
    </row>
    <row r="45455" spans="4:4">
      <c r="D45455" s="16"/>
    </row>
    <row r="45456" spans="4:4">
      <c r="D45456" s="16"/>
    </row>
    <row r="45457" spans="4:4">
      <c r="D45457" s="16"/>
    </row>
    <row r="45458" spans="4:4">
      <c r="D45458" s="16"/>
    </row>
    <row r="45459" spans="4:4">
      <c r="D45459" s="16"/>
    </row>
    <row r="45460" spans="4:4">
      <c r="D45460" s="16"/>
    </row>
    <row r="45461" spans="4:4">
      <c r="D45461" s="16"/>
    </row>
    <row r="45462" spans="4:4">
      <c r="D45462" s="16"/>
    </row>
    <row r="45463" spans="4:4">
      <c r="D45463" s="16"/>
    </row>
    <row r="45464" spans="4:4">
      <c r="D45464" s="16"/>
    </row>
    <row r="45465" spans="4:4">
      <c r="D45465" s="16"/>
    </row>
    <row r="45466" spans="4:4">
      <c r="D45466" s="16"/>
    </row>
    <row r="45467" spans="4:4">
      <c r="D45467" s="16"/>
    </row>
    <row r="45468" spans="4:4">
      <c r="D45468" s="16"/>
    </row>
    <row r="45469" spans="4:4">
      <c r="D45469" s="16"/>
    </row>
    <row r="45470" spans="4:4">
      <c r="D45470" s="16"/>
    </row>
    <row r="45471" spans="4:4">
      <c r="D45471" s="16"/>
    </row>
    <row r="45472" spans="4:4">
      <c r="D45472" s="16"/>
    </row>
    <row r="45473" spans="4:4">
      <c r="D45473" s="16"/>
    </row>
    <row r="45474" spans="4:4">
      <c r="D45474" s="16"/>
    </row>
    <row r="45475" spans="4:4">
      <c r="D45475" s="16"/>
    </row>
    <row r="45476" spans="4:4">
      <c r="D45476" s="16"/>
    </row>
    <row r="45477" spans="4:4">
      <c r="D45477" s="16"/>
    </row>
    <row r="45478" spans="4:4">
      <c r="D45478" s="16"/>
    </row>
    <row r="45479" spans="4:4">
      <c r="D45479" s="16"/>
    </row>
    <row r="45480" spans="4:4">
      <c r="D45480" s="16"/>
    </row>
    <row r="45481" spans="4:4">
      <c r="D45481" s="16"/>
    </row>
    <row r="45482" spans="4:4">
      <c r="D45482" s="16"/>
    </row>
    <row r="45483" spans="4:4">
      <c r="D45483" s="16"/>
    </row>
    <row r="45484" spans="4:4">
      <c r="D45484" s="16"/>
    </row>
    <row r="45485" spans="4:4">
      <c r="D45485" s="16"/>
    </row>
    <row r="45486" spans="4:4">
      <c r="D45486" s="16"/>
    </row>
    <row r="45487" spans="4:4">
      <c r="D45487" s="16"/>
    </row>
    <row r="45488" spans="4:4">
      <c r="D45488" s="16"/>
    </row>
    <row r="45489" spans="4:4">
      <c r="D45489" s="16"/>
    </row>
    <row r="45490" spans="4:4">
      <c r="D45490" s="16"/>
    </row>
    <row r="45491" spans="4:4">
      <c r="D45491" s="16"/>
    </row>
    <row r="45492" spans="4:4">
      <c r="D45492" s="16"/>
    </row>
    <row r="45493" spans="4:4">
      <c r="D45493" s="16"/>
    </row>
    <row r="45494" spans="4:4">
      <c r="D45494" s="16"/>
    </row>
    <row r="45495" spans="4:4">
      <c r="D45495" s="16"/>
    </row>
    <row r="45496" spans="4:4">
      <c r="D45496" s="16"/>
    </row>
    <row r="45497" spans="4:4">
      <c r="D45497" s="16"/>
    </row>
    <row r="45498" spans="4:4">
      <c r="D45498" s="16"/>
    </row>
    <row r="45499" spans="4:4">
      <c r="D45499" s="16"/>
    </row>
    <row r="45500" spans="4:4">
      <c r="D45500" s="16"/>
    </row>
    <row r="45501" spans="4:4">
      <c r="D45501" s="16"/>
    </row>
    <row r="45502" spans="4:4">
      <c r="D45502" s="16"/>
    </row>
    <row r="45503" spans="4:4">
      <c r="D45503" s="16"/>
    </row>
    <row r="45504" spans="4:4">
      <c r="D45504" s="16"/>
    </row>
    <row r="45505" spans="4:4">
      <c r="D45505" s="16"/>
    </row>
    <row r="45506" spans="4:4">
      <c r="D45506" s="16"/>
    </row>
    <row r="45507" spans="4:4">
      <c r="D45507" s="16"/>
    </row>
    <row r="45508" spans="4:4">
      <c r="D45508" s="16"/>
    </row>
    <row r="45509" spans="4:4">
      <c r="D45509" s="16"/>
    </row>
    <row r="45510" spans="4:4">
      <c r="D45510" s="16"/>
    </row>
    <row r="45511" spans="4:4">
      <c r="D45511" s="16"/>
    </row>
    <row r="45512" spans="4:4">
      <c r="D45512" s="16"/>
    </row>
    <row r="45513" spans="4:4">
      <c r="D45513" s="16"/>
    </row>
    <row r="45514" spans="4:4">
      <c r="D45514" s="16"/>
    </row>
    <row r="45515" spans="4:4">
      <c r="D45515" s="16"/>
    </row>
    <row r="45516" spans="4:4">
      <c r="D45516" s="16"/>
    </row>
    <row r="45517" spans="4:4">
      <c r="D45517" s="16"/>
    </row>
    <row r="45518" spans="4:4">
      <c r="D45518" s="16"/>
    </row>
    <row r="45519" spans="4:4">
      <c r="D45519" s="16"/>
    </row>
    <row r="45520" spans="4:4">
      <c r="D45520" s="16"/>
    </row>
    <row r="45521" spans="4:4">
      <c r="D45521" s="16"/>
    </row>
    <row r="45522" spans="4:4">
      <c r="D45522" s="16"/>
    </row>
    <row r="45523" spans="4:4">
      <c r="D45523" s="16"/>
    </row>
    <row r="45524" spans="4:4">
      <c r="D45524" s="16"/>
    </row>
    <row r="45525" spans="4:4">
      <c r="D45525" s="16"/>
    </row>
    <row r="45526" spans="4:4">
      <c r="D45526" s="16"/>
    </row>
    <row r="45527" spans="4:4">
      <c r="D45527" s="16"/>
    </row>
    <row r="45528" spans="4:4">
      <c r="D45528" s="16"/>
    </row>
    <row r="45529" spans="4:4">
      <c r="D45529" s="16"/>
    </row>
    <row r="45530" spans="4:4">
      <c r="D45530" s="16"/>
    </row>
    <row r="45531" spans="4:4">
      <c r="D45531" s="16"/>
    </row>
    <row r="45532" spans="4:4">
      <c r="D45532" s="16"/>
    </row>
    <row r="45533" spans="4:4">
      <c r="D45533" s="16"/>
    </row>
    <row r="45534" spans="4:4">
      <c r="D45534" s="16"/>
    </row>
    <row r="45535" spans="4:4">
      <c r="D45535" s="16"/>
    </row>
    <row r="45536" spans="4:4">
      <c r="D45536" s="16"/>
    </row>
    <row r="45537" spans="4:4">
      <c r="D45537" s="16"/>
    </row>
    <row r="45538" spans="4:4">
      <c r="D45538" s="16"/>
    </row>
    <row r="45539" spans="4:4">
      <c r="D45539" s="16"/>
    </row>
    <row r="45540" spans="4:4">
      <c r="D45540" s="16"/>
    </row>
    <row r="45541" spans="4:4">
      <c r="D45541" s="16"/>
    </row>
    <row r="45542" spans="4:4">
      <c r="D45542" s="16"/>
    </row>
    <row r="45543" spans="4:4">
      <c r="D45543" s="16"/>
    </row>
    <row r="45544" spans="4:4">
      <c r="D45544" s="16"/>
    </row>
    <row r="45545" spans="4:4">
      <c r="D45545" s="16"/>
    </row>
    <row r="45546" spans="4:4">
      <c r="D45546" s="16"/>
    </row>
    <row r="45547" spans="4:4">
      <c r="D45547" s="16"/>
    </row>
    <row r="45548" spans="4:4">
      <c r="D45548" s="16"/>
    </row>
    <row r="45549" spans="4:4">
      <c r="D45549" s="16"/>
    </row>
    <row r="45550" spans="4:4">
      <c r="D45550" s="16"/>
    </row>
    <row r="45551" spans="4:4">
      <c r="D45551" s="16"/>
    </row>
    <row r="45552" spans="4:4">
      <c r="D45552" s="16"/>
    </row>
    <row r="45553" spans="4:4">
      <c r="D45553" s="16"/>
    </row>
    <row r="45554" spans="4:4">
      <c r="D45554" s="16"/>
    </row>
    <row r="45555" spans="4:4">
      <c r="D45555" s="16"/>
    </row>
    <row r="45556" spans="4:4">
      <c r="D45556" s="16"/>
    </row>
    <row r="45557" spans="4:4">
      <c r="D45557" s="16"/>
    </row>
    <row r="45558" spans="4:4">
      <c r="D45558" s="16"/>
    </row>
    <row r="45559" spans="4:4">
      <c r="D45559" s="16"/>
    </row>
    <row r="45560" spans="4:4">
      <c r="D45560" s="16"/>
    </row>
    <row r="45561" spans="4:4">
      <c r="D45561" s="16"/>
    </row>
    <row r="45562" spans="4:4">
      <c r="D45562" s="16"/>
    </row>
    <row r="45563" spans="4:4">
      <c r="D45563" s="16"/>
    </row>
    <row r="45564" spans="4:4">
      <c r="D45564" s="16"/>
    </row>
    <row r="45565" spans="4:4">
      <c r="D45565" s="16"/>
    </row>
    <row r="45566" spans="4:4">
      <c r="D45566" s="16"/>
    </row>
    <row r="45567" spans="4:4">
      <c r="D45567" s="16"/>
    </row>
    <row r="45568" spans="4:4">
      <c r="D45568" s="16"/>
    </row>
    <row r="45569" spans="4:4">
      <c r="D45569" s="16"/>
    </row>
    <row r="45570" spans="4:4">
      <c r="D45570" s="16"/>
    </row>
    <row r="45571" spans="4:4">
      <c r="D45571" s="16"/>
    </row>
    <row r="45572" spans="4:4">
      <c r="D45572" s="16"/>
    </row>
    <row r="45573" spans="4:4">
      <c r="D45573" s="16"/>
    </row>
    <row r="45574" spans="4:4">
      <c r="D45574" s="16"/>
    </row>
    <row r="45575" spans="4:4">
      <c r="D45575" s="16"/>
    </row>
    <row r="45576" spans="4:4">
      <c r="D45576" s="16"/>
    </row>
    <row r="45577" spans="4:4">
      <c r="D45577" s="16"/>
    </row>
    <row r="45578" spans="4:4">
      <c r="D45578" s="16"/>
    </row>
    <row r="45579" spans="4:4">
      <c r="D45579" s="16"/>
    </row>
    <row r="45580" spans="4:4">
      <c r="D45580" s="16"/>
    </row>
    <row r="45581" spans="4:4">
      <c r="D45581" s="16"/>
    </row>
    <row r="45582" spans="4:4">
      <c r="D45582" s="16"/>
    </row>
    <row r="45583" spans="4:4">
      <c r="D45583" s="16"/>
    </row>
    <row r="45584" spans="4:4">
      <c r="D45584" s="16"/>
    </row>
    <row r="45585" spans="4:4">
      <c r="D45585" s="16"/>
    </row>
    <row r="45586" spans="4:4">
      <c r="D45586" s="16"/>
    </row>
    <row r="45587" spans="4:4">
      <c r="D45587" s="16"/>
    </row>
    <row r="45588" spans="4:4">
      <c r="D45588" s="16"/>
    </row>
    <row r="45589" spans="4:4">
      <c r="D45589" s="16"/>
    </row>
    <row r="45590" spans="4:4">
      <c r="D45590" s="16"/>
    </row>
    <row r="45591" spans="4:4">
      <c r="D45591" s="16"/>
    </row>
    <row r="45592" spans="4:4">
      <c r="D45592" s="16"/>
    </row>
    <row r="45593" spans="4:4">
      <c r="D45593" s="16"/>
    </row>
    <row r="45594" spans="4:4">
      <c r="D45594" s="16"/>
    </row>
    <row r="45595" spans="4:4">
      <c r="D45595" s="16"/>
    </row>
    <row r="45596" spans="4:4">
      <c r="D45596" s="16"/>
    </row>
    <row r="45597" spans="4:4">
      <c r="D45597" s="16"/>
    </row>
    <row r="45598" spans="4:4">
      <c r="D45598" s="16"/>
    </row>
    <row r="45599" spans="4:4">
      <c r="D45599" s="16"/>
    </row>
    <row r="45600" spans="4:4">
      <c r="D45600" s="16"/>
    </row>
    <row r="45601" spans="4:4">
      <c r="D45601" s="16"/>
    </row>
    <row r="45602" spans="4:4">
      <c r="D45602" s="16"/>
    </row>
    <row r="45603" spans="4:4">
      <c r="D45603" s="16"/>
    </row>
    <row r="45604" spans="4:4">
      <c r="D45604" s="16"/>
    </row>
    <row r="45605" spans="4:4">
      <c r="D45605" s="16"/>
    </row>
    <row r="45606" spans="4:4">
      <c r="D45606" s="16"/>
    </row>
    <row r="45607" spans="4:4">
      <c r="D45607" s="16"/>
    </row>
    <row r="45608" spans="4:4">
      <c r="D45608" s="16"/>
    </row>
    <row r="45609" spans="4:4">
      <c r="D45609" s="16"/>
    </row>
    <row r="45610" spans="4:4">
      <c r="D45610" s="16"/>
    </row>
    <row r="45611" spans="4:4">
      <c r="D45611" s="16"/>
    </row>
    <row r="45612" spans="4:4">
      <c r="D45612" s="16"/>
    </row>
    <row r="45613" spans="4:4">
      <c r="D45613" s="16"/>
    </row>
    <row r="45614" spans="4:4">
      <c r="D45614" s="16"/>
    </row>
    <row r="45615" spans="4:4">
      <c r="D45615" s="16"/>
    </row>
    <row r="45616" spans="4:4">
      <c r="D45616" s="16"/>
    </row>
    <row r="45617" spans="4:4">
      <c r="D45617" s="16"/>
    </row>
    <row r="45618" spans="4:4">
      <c r="D45618" s="16"/>
    </row>
    <row r="45619" spans="4:4">
      <c r="D45619" s="16"/>
    </row>
    <row r="45620" spans="4:4">
      <c r="D45620" s="16"/>
    </row>
    <row r="45621" spans="4:4">
      <c r="D45621" s="16"/>
    </row>
    <row r="45622" spans="4:4">
      <c r="D45622" s="16"/>
    </row>
    <row r="45623" spans="4:4">
      <c r="D45623" s="16"/>
    </row>
    <row r="45624" spans="4:4">
      <c r="D45624" s="16"/>
    </row>
    <row r="45625" spans="4:4">
      <c r="D45625" s="16"/>
    </row>
    <row r="45626" spans="4:4">
      <c r="D45626" s="16"/>
    </row>
    <row r="45627" spans="4:4">
      <c r="D45627" s="16"/>
    </row>
    <row r="45628" spans="4:4">
      <c r="D45628" s="16"/>
    </row>
    <row r="45629" spans="4:4">
      <c r="D45629" s="16"/>
    </row>
    <row r="45630" spans="4:4">
      <c r="D45630" s="16"/>
    </row>
    <row r="45631" spans="4:4">
      <c r="D45631" s="16"/>
    </row>
    <row r="45632" spans="4:4">
      <c r="D45632" s="16"/>
    </row>
    <row r="45633" spans="4:4">
      <c r="D45633" s="16"/>
    </row>
    <row r="45634" spans="4:4">
      <c r="D45634" s="16"/>
    </row>
    <row r="45635" spans="4:4">
      <c r="D45635" s="16"/>
    </row>
    <row r="45636" spans="4:4">
      <c r="D45636" s="16"/>
    </row>
    <row r="45637" spans="4:4">
      <c r="D45637" s="16"/>
    </row>
    <row r="45638" spans="4:4">
      <c r="D45638" s="16"/>
    </row>
    <row r="45639" spans="4:4">
      <c r="D45639" s="16"/>
    </row>
    <row r="45640" spans="4:4">
      <c r="D45640" s="16"/>
    </row>
    <row r="45641" spans="4:4">
      <c r="D45641" s="16"/>
    </row>
    <row r="45642" spans="4:4">
      <c r="D45642" s="16"/>
    </row>
    <row r="45643" spans="4:4">
      <c r="D45643" s="16"/>
    </row>
    <row r="45644" spans="4:4">
      <c r="D45644" s="16"/>
    </row>
    <row r="45645" spans="4:4">
      <c r="D45645" s="16"/>
    </row>
    <row r="45646" spans="4:4">
      <c r="D45646" s="16"/>
    </row>
    <row r="45647" spans="4:4">
      <c r="D45647" s="16"/>
    </row>
    <row r="45648" spans="4:4">
      <c r="D45648" s="16"/>
    </row>
    <row r="45649" spans="4:4">
      <c r="D45649" s="16"/>
    </row>
    <row r="45650" spans="4:4">
      <c r="D45650" s="16"/>
    </row>
    <row r="45651" spans="4:4">
      <c r="D45651" s="16"/>
    </row>
    <row r="45652" spans="4:4">
      <c r="D45652" s="16"/>
    </row>
    <row r="45653" spans="4:4">
      <c r="D45653" s="16"/>
    </row>
    <row r="45654" spans="4:4">
      <c r="D45654" s="16"/>
    </row>
    <row r="45655" spans="4:4">
      <c r="D45655" s="16"/>
    </row>
    <row r="45656" spans="4:4">
      <c r="D45656" s="16"/>
    </row>
    <row r="45657" spans="4:4">
      <c r="D45657" s="16"/>
    </row>
    <row r="45658" spans="4:4">
      <c r="D45658" s="16"/>
    </row>
    <row r="45659" spans="4:4">
      <c r="D45659" s="16"/>
    </row>
    <row r="45660" spans="4:4">
      <c r="D45660" s="16"/>
    </row>
    <row r="45661" spans="4:4">
      <c r="D45661" s="16"/>
    </row>
    <row r="45662" spans="4:4">
      <c r="D45662" s="16"/>
    </row>
    <row r="45663" spans="4:4">
      <c r="D45663" s="16"/>
    </row>
    <row r="45664" spans="4:4">
      <c r="D45664" s="16"/>
    </row>
    <row r="45665" spans="4:4">
      <c r="D45665" s="16"/>
    </row>
    <row r="45666" spans="4:4">
      <c r="D45666" s="16"/>
    </row>
    <row r="45667" spans="4:4">
      <c r="D45667" s="16"/>
    </row>
    <row r="45668" spans="4:4">
      <c r="D45668" s="16"/>
    </row>
    <row r="45669" spans="4:4">
      <c r="D45669" s="16"/>
    </row>
    <row r="45670" spans="4:4">
      <c r="D45670" s="16"/>
    </row>
    <row r="45671" spans="4:4">
      <c r="D45671" s="16"/>
    </row>
    <row r="45672" spans="4:4">
      <c r="D45672" s="16"/>
    </row>
    <row r="45673" spans="4:4">
      <c r="D45673" s="16"/>
    </row>
    <row r="45674" spans="4:4">
      <c r="D45674" s="16"/>
    </row>
    <row r="45675" spans="4:4">
      <c r="D45675" s="16"/>
    </row>
    <row r="45676" spans="4:4">
      <c r="D45676" s="16"/>
    </row>
    <row r="45677" spans="4:4">
      <c r="D45677" s="16"/>
    </row>
    <row r="45678" spans="4:4">
      <c r="D45678" s="16"/>
    </row>
    <row r="45679" spans="4:4">
      <c r="D45679" s="16"/>
    </row>
    <row r="45680" spans="4:4">
      <c r="D45680" s="16"/>
    </row>
    <row r="45681" spans="4:4">
      <c r="D45681" s="16"/>
    </row>
    <row r="45682" spans="4:4">
      <c r="D45682" s="16"/>
    </row>
    <row r="45683" spans="4:4">
      <c r="D45683" s="16"/>
    </row>
    <row r="45684" spans="4:4">
      <c r="D45684" s="16"/>
    </row>
    <row r="45685" spans="4:4">
      <c r="D45685" s="16"/>
    </row>
    <row r="45686" spans="4:4">
      <c r="D45686" s="16"/>
    </row>
    <row r="45687" spans="4:4">
      <c r="D45687" s="16"/>
    </row>
    <row r="45688" spans="4:4">
      <c r="D45688" s="16"/>
    </row>
    <row r="45689" spans="4:4">
      <c r="D45689" s="16"/>
    </row>
    <row r="45690" spans="4:4">
      <c r="D45690" s="16"/>
    </row>
    <row r="45691" spans="4:4">
      <c r="D45691" s="16"/>
    </row>
    <row r="45692" spans="4:4">
      <c r="D45692" s="16"/>
    </row>
    <row r="45693" spans="4:4">
      <c r="D45693" s="16"/>
    </row>
    <row r="45694" spans="4:4">
      <c r="D45694" s="16"/>
    </row>
    <row r="45695" spans="4:4">
      <c r="D45695" s="16"/>
    </row>
    <row r="45696" spans="4:4">
      <c r="D45696" s="16"/>
    </row>
    <row r="45697" spans="4:4">
      <c r="D45697" s="16"/>
    </row>
    <row r="45698" spans="4:4">
      <c r="D45698" s="16"/>
    </row>
    <row r="45699" spans="4:4">
      <c r="D45699" s="16"/>
    </row>
    <row r="45700" spans="4:4">
      <c r="D45700" s="16"/>
    </row>
    <row r="45701" spans="4:4">
      <c r="D45701" s="16"/>
    </row>
    <row r="45702" spans="4:4">
      <c r="D45702" s="16"/>
    </row>
    <row r="45703" spans="4:4">
      <c r="D45703" s="16"/>
    </row>
    <row r="45704" spans="4:4">
      <c r="D45704" s="16"/>
    </row>
    <row r="45705" spans="4:4">
      <c r="D45705" s="16"/>
    </row>
    <row r="45706" spans="4:4">
      <c r="D45706" s="16"/>
    </row>
    <row r="45707" spans="4:4">
      <c r="D45707" s="16"/>
    </row>
    <row r="45708" spans="4:4">
      <c r="D45708" s="16"/>
    </row>
    <row r="45709" spans="4:4">
      <c r="D45709" s="16"/>
    </row>
    <row r="45710" spans="4:4">
      <c r="D45710" s="16"/>
    </row>
    <row r="45711" spans="4:4">
      <c r="D45711" s="16"/>
    </row>
    <row r="45712" spans="4:4">
      <c r="D45712" s="16"/>
    </row>
    <row r="45713" spans="4:4">
      <c r="D45713" s="16"/>
    </row>
    <row r="45714" spans="4:4">
      <c r="D45714" s="16"/>
    </row>
    <row r="45715" spans="4:4">
      <c r="D45715" s="16"/>
    </row>
    <row r="45716" spans="4:4">
      <c r="D45716" s="16"/>
    </row>
    <row r="45717" spans="4:4">
      <c r="D45717" s="16"/>
    </row>
    <row r="45718" spans="4:4">
      <c r="D45718" s="16"/>
    </row>
    <row r="45719" spans="4:4">
      <c r="D45719" s="16"/>
    </row>
    <row r="45720" spans="4:4">
      <c r="D45720" s="16"/>
    </row>
    <row r="45721" spans="4:4">
      <c r="D45721" s="16"/>
    </row>
    <row r="45722" spans="4:4">
      <c r="D45722" s="16"/>
    </row>
    <row r="45723" spans="4:4">
      <c r="D45723" s="16"/>
    </row>
    <row r="45724" spans="4:4">
      <c r="D45724" s="16"/>
    </row>
    <row r="45725" spans="4:4">
      <c r="D45725" s="16"/>
    </row>
    <row r="45726" spans="4:4">
      <c r="D45726" s="16"/>
    </row>
    <row r="45727" spans="4:4">
      <c r="D45727" s="16"/>
    </row>
    <row r="45728" spans="4:4">
      <c r="D45728" s="16"/>
    </row>
    <row r="45729" spans="4:4">
      <c r="D45729" s="16"/>
    </row>
    <row r="45730" spans="4:4">
      <c r="D45730" s="16"/>
    </row>
    <row r="45731" spans="4:4">
      <c r="D45731" s="16"/>
    </row>
    <row r="45732" spans="4:4">
      <c r="D45732" s="16"/>
    </row>
    <row r="45733" spans="4:4">
      <c r="D45733" s="16"/>
    </row>
    <row r="45734" spans="4:4">
      <c r="D45734" s="16"/>
    </row>
    <row r="45735" spans="4:4">
      <c r="D45735" s="16"/>
    </row>
    <row r="45736" spans="4:4">
      <c r="D45736" s="16"/>
    </row>
    <row r="45737" spans="4:4">
      <c r="D45737" s="16"/>
    </row>
    <row r="45738" spans="4:4">
      <c r="D45738" s="16"/>
    </row>
    <row r="45739" spans="4:4">
      <c r="D45739" s="16"/>
    </row>
    <row r="45740" spans="4:4">
      <c r="D45740" s="16"/>
    </row>
    <row r="45741" spans="4:4">
      <c r="D45741" s="16"/>
    </row>
    <row r="45742" spans="4:4">
      <c r="D45742" s="16"/>
    </row>
    <row r="45743" spans="4:4">
      <c r="D45743" s="16"/>
    </row>
    <row r="45744" spans="4:4">
      <c r="D45744" s="16"/>
    </row>
    <row r="45745" spans="4:4">
      <c r="D45745" s="16"/>
    </row>
    <row r="45746" spans="4:4">
      <c r="D45746" s="16"/>
    </row>
    <row r="45747" spans="4:4">
      <c r="D45747" s="16"/>
    </row>
    <row r="45748" spans="4:4">
      <c r="D45748" s="16"/>
    </row>
    <row r="45749" spans="4:4">
      <c r="D45749" s="16"/>
    </row>
    <row r="45750" spans="4:4">
      <c r="D45750" s="16"/>
    </row>
    <row r="45751" spans="4:4">
      <c r="D45751" s="16"/>
    </row>
    <row r="45752" spans="4:4">
      <c r="D45752" s="16"/>
    </row>
    <row r="45753" spans="4:4">
      <c r="D45753" s="16"/>
    </row>
    <row r="45754" spans="4:4">
      <c r="D45754" s="16"/>
    </row>
    <row r="45755" spans="4:4">
      <c r="D45755" s="16"/>
    </row>
    <row r="45756" spans="4:4">
      <c r="D45756" s="16"/>
    </row>
    <row r="45757" spans="4:4">
      <c r="D45757" s="16"/>
    </row>
    <row r="45758" spans="4:4">
      <c r="D45758" s="16"/>
    </row>
    <row r="45759" spans="4:4">
      <c r="D45759" s="16"/>
    </row>
    <row r="45760" spans="4:4">
      <c r="D45760" s="16"/>
    </row>
    <row r="45761" spans="4:4">
      <c r="D45761" s="16"/>
    </row>
    <row r="45762" spans="4:4">
      <c r="D45762" s="16"/>
    </row>
    <row r="45763" spans="4:4">
      <c r="D45763" s="16"/>
    </row>
    <row r="45764" spans="4:4">
      <c r="D45764" s="16"/>
    </row>
    <row r="45765" spans="4:4">
      <c r="D45765" s="16"/>
    </row>
    <row r="45766" spans="4:4">
      <c r="D45766" s="16"/>
    </row>
    <row r="45767" spans="4:4">
      <c r="D45767" s="16"/>
    </row>
    <row r="45768" spans="4:4">
      <c r="D45768" s="16"/>
    </row>
    <row r="45769" spans="4:4">
      <c r="D45769" s="16"/>
    </row>
    <row r="45770" spans="4:4">
      <c r="D45770" s="16"/>
    </row>
    <row r="45771" spans="4:4">
      <c r="D45771" s="16"/>
    </row>
    <row r="45772" spans="4:4">
      <c r="D45772" s="16"/>
    </row>
    <row r="45773" spans="4:4">
      <c r="D45773" s="16"/>
    </row>
    <row r="45774" spans="4:4">
      <c r="D45774" s="16"/>
    </row>
    <row r="45775" spans="4:4">
      <c r="D45775" s="16"/>
    </row>
    <row r="45776" spans="4:4">
      <c r="D45776" s="16"/>
    </row>
    <row r="45777" spans="4:4">
      <c r="D45777" s="16"/>
    </row>
    <row r="45778" spans="4:4">
      <c r="D45778" s="16"/>
    </row>
    <row r="45779" spans="4:4">
      <c r="D45779" s="16"/>
    </row>
    <row r="45780" spans="4:4">
      <c r="D45780" s="16"/>
    </row>
    <row r="45781" spans="4:4">
      <c r="D45781" s="16"/>
    </row>
    <row r="45782" spans="4:4">
      <c r="D45782" s="16"/>
    </row>
    <row r="45783" spans="4:4">
      <c r="D45783" s="16"/>
    </row>
    <row r="45784" spans="4:4">
      <c r="D45784" s="16"/>
    </row>
    <row r="45785" spans="4:4">
      <c r="D45785" s="16"/>
    </row>
    <row r="45786" spans="4:4">
      <c r="D45786" s="16"/>
    </row>
    <row r="45787" spans="4:4">
      <c r="D45787" s="16"/>
    </row>
    <row r="45788" spans="4:4">
      <c r="D45788" s="16"/>
    </row>
    <row r="45789" spans="4:4">
      <c r="D45789" s="16"/>
    </row>
    <row r="45790" spans="4:4">
      <c r="D45790" s="16"/>
    </row>
    <row r="45791" spans="4:4">
      <c r="D45791" s="16"/>
    </row>
    <row r="45792" spans="4:4">
      <c r="D45792" s="16"/>
    </row>
    <row r="45793" spans="4:4">
      <c r="D45793" s="16"/>
    </row>
    <row r="45794" spans="4:4">
      <c r="D45794" s="16"/>
    </row>
    <row r="45795" spans="4:4">
      <c r="D45795" s="16"/>
    </row>
    <row r="45796" spans="4:4">
      <c r="D45796" s="16"/>
    </row>
    <row r="45797" spans="4:4">
      <c r="D45797" s="16"/>
    </row>
    <row r="45798" spans="4:4">
      <c r="D45798" s="16"/>
    </row>
    <row r="45799" spans="4:4">
      <c r="D45799" s="16"/>
    </row>
    <row r="45800" spans="4:4">
      <c r="D45800" s="16"/>
    </row>
    <row r="45801" spans="4:4">
      <c r="D45801" s="16"/>
    </row>
    <row r="45802" spans="4:4">
      <c r="D45802" s="16"/>
    </row>
    <row r="45803" spans="4:4">
      <c r="D45803" s="16"/>
    </row>
    <row r="45804" spans="4:4">
      <c r="D45804" s="16"/>
    </row>
    <row r="45805" spans="4:4">
      <c r="D45805" s="16"/>
    </row>
    <row r="45806" spans="4:4">
      <c r="D45806" s="16"/>
    </row>
    <row r="45807" spans="4:4">
      <c r="D45807" s="16"/>
    </row>
    <row r="45808" spans="4:4">
      <c r="D45808" s="16"/>
    </row>
    <row r="45809" spans="4:4">
      <c r="D45809" s="16"/>
    </row>
    <row r="45810" spans="4:4">
      <c r="D45810" s="16"/>
    </row>
    <row r="45811" spans="4:4">
      <c r="D45811" s="16"/>
    </row>
    <row r="45812" spans="4:4">
      <c r="D45812" s="16"/>
    </row>
    <row r="45813" spans="4:4">
      <c r="D45813" s="16"/>
    </row>
    <row r="45814" spans="4:4">
      <c r="D45814" s="16"/>
    </row>
    <row r="45815" spans="4:4">
      <c r="D45815" s="16"/>
    </row>
    <row r="45816" spans="4:4">
      <c r="D45816" s="16"/>
    </row>
    <row r="45817" spans="4:4">
      <c r="D45817" s="16"/>
    </row>
    <row r="45818" spans="4:4">
      <c r="D45818" s="16"/>
    </row>
    <row r="45819" spans="4:4">
      <c r="D45819" s="16"/>
    </row>
    <row r="45820" spans="4:4">
      <c r="D45820" s="16"/>
    </row>
    <row r="45821" spans="4:4">
      <c r="D45821" s="16"/>
    </row>
    <row r="45822" spans="4:4">
      <c r="D45822" s="16"/>
    </row>
    <row r="45823" spans="4:4">
      <c r="D45823" s="16"/>
    </row>
    <row r="45824" spans="4:4">
      <c r="D45824" s="16"/>
    </row>
    <row r="45825" spans="4:4">
      <c r="D45825" s="16"/>
    </row>
    <row r="45826" spans="4:4">
      <c r="D45826" s="16"/>
    </row>
    <row r="45827" spans="4:4">
      <c r="D45827" s="16"/>
    </row>
    <row r="45828" spans="4:4">
      <c r="D45828" s="16"/>
    </row>
    <row r="45829" spans="4:4">
      <c r="D45829" s="16"/>
    </row>
    <row r="45830" spans="4:4">
      <c r="D45830" s="16"/>
    </row>
    <row r="45831" spans="4:4">
      <c r="D45831" s="16"/>
    </row>
    <row r="45832" spans="4:4">
      <c r="D45832" s="16"/>
    </row>
    <row r="45833" spans="4:4">
      <c r="D45833" s="16"/>
    </row>
    <row r="45834" spans="4:4">
      <c r="D45834" s="16"/>
    </row>
    <row r="45835" spans="4:4">
      <c r="D45835" s="16"/>
    </row>
    <row r="45836" spans="4:4">
      <c r="D45836" s="16"/>
    </row>
    <row r="45837" spans="4:4">
      <c r="D45837" s="16"/>
    </row>
    <row r="45838" spans="4:4">
      <c r="D45838" s="16"/>
    </row>
    <row r="45839" spans="4:4">
      <c r="D45839" s="16"/>
    </row>
    <row r="45840" spans="4:4">
      <c r="D45840" s="16"/>
    </row>
    <row r="45841" spans="4:4">
      <c r="D45841" s="16"/>
    </row>
    <row r="45842" spans="4:4">
      <c r="D45842" s="16"/>
    </row>
    <row r="45843" spans="4:4">
      <c r="D45843" s="16"/>
    </row>
    <row r="45844" spans="4:4">
      <c r="D45844" s="16"/>
    </row>
    <row r="45845" spans="4:4">
      <c r="D45845" s="16"/>
    </row>
    <row r="45846" spans="4:4">
      <c r="D45846" s="16"/>
    </row>
    <row r="45847" spans="4:4">
      <c r="D45847" s="16"/>
    </row>
    <row r="45848" spans="4:4">
      <c r="D45848" s="16"/>
    </row>
    <row r="45849" spans="4:4">
      <c r="D45849" s="16"/>
    </row>
    <row r="45850" spans="4:4">
      <c r="D45850" s="16"/>
    </row>
    <row r="45851" spans="4:4">
      <c r="D45851" s="16"/>
    </row>
    <row r="45852" spans="4:4">
      <c r="D45852" s="16"/>
    </row>
    <row r="45853" spans="4:4">
      <c r="D45853" s="16"/>
    </row>
    <row r="45854" spans="4:4">
      <c r="D45854" s="16"/>
    </row>
    <row r="45855" spans="4:4">
      <c r="D45855" s="16"/>
    </row>
    <row r="45856" spans="4:4">
      <c r="D45856" s="16"/>
    </row>
    <row r="45857" spans="4:4">
      <c r="D45857" s="16"/>
    </row>
    <row r="45858" spans="4:4">
      <c r="D45858" s="16"/>
    </row>
    <row r="45859" spans="4:4">
      <c r="D45859" s="16"/>
    </row>
    <row r="45860" spans="4:4">
      <c r="D45860" s="16"/>
    </row>
    <row r="45861" spans="4:4">
      <c r="D45861" s="16"/>
    </row>
    <row r="45862" spans="4:4">
      <c r="D45862" s="16"/>
    </row>
    <row r="45863" spans="4:4">
      <c r="D45863" s="16"/>
    </row>
    <row r="45864" spans="4:4">
      <c r="D45864" s="16"/>
    </row>
    <row r="45865" spans="4:4">
      <c r="D45865" s="16"/>
    </row>
    <row r="45866" spans="4:4">
      <c r="D45866" s="16"/>
    </row>
    <row r="45867" spans="4:4">
      <c r="D45867" s="16"/>
    </row>
    <row r="45868" spans="4:4">
      <c r="D45868" s="16"/>
    </row>
    <row r="45869" spans="4:4">
      <c r="D45869" s="16"/>
    </row>
    <row r="45870" spans="4:4">
      <c r="D45870" s="16"/>
    </row>
    <row r="45871" spans="4:4">
      <c r="D45871" s="16"/>
    </row>
    <row r="45872" spans="4:4">
      <c r="D45872" s="16"/>
    </row>
    <row r="45873" spans="4:4">
      <c r="D45873" s="16"/>
    </row>
    <row r="45874" spans="4:4">
      <c r="D45874" s="16"/>
    </row>
    <row r="45875" spans="4:4">
      <c r="D45875" s="16"/>
    </row>
    <row r="45876" spans="4:4">
      <c r="D45876" s="16"/>
    </row>
    <row r="45877" spans="4:4">
      <c r="D45877" s="16"/>
    </row>
    <row r="45878" spans="4:4">
      <c r="D45878" s="16"/>
    </row>
    <row r="45879" spans="4:4">
      <c r="D45879" s="16"/>
    </row>
    <row r="45880" spans="4:4">
      <c r="D45880" s="16"/>
    </row>
    <row r="45881" spans="4:4">
      <c r="D45881" s="16"/>
    </row>
    <row r="45882" spans="4:4">
      <c r="D45882" s="16"/>
    </row>
    <row r="45883" spans="4:4">
      <c r="D45883" s="16"/>
    </row>
    <row r="45884" spans="4:4">
      <c r="D45884" s="16"/>
    </row>
    <row r="45885" spans="4:4">
      <c r="D45885" s="16"/>
    </row>
    <row r="45886" spans="4:4">
      <c r="D45886" s="16"/>
    </row>
    <row r="45887" spans="4:4">
      <c r="D45887" s="16"/>
    </row>
    <row r="45888" spans="4:4">
      <c r="D45888" s="16"/>
    </row>
    <row r="45889" spans="4:4">
      <c r="D45889" s="16"/>
    </row>
    <row r="45890" spans="4:4">
      <c r="D45890" s="16"/>
    </row>
    <row r="45891" spans="4:4">
      <c r="D45891" s="16"/>
    </row>
    <row r="45892" spans="4:4">
      <c r="D45892" s="16"/>
    </row>
    <row r="45893" spans="4:4">
      <c r="D45893" s="16"/>
    </row>
    <row r="45894" spans="4:4">
      <c r="D45894" s="16"/>
    </row>
    <row r="45895" spans="4:4">
      <c r="D45895" s="16"/>
    </row>
    <row r="45896" spans="4:4">
      <c r="D45896" s="16"/>
    </row>
    <row r="45897" spans="4:4">
      <c r="D45897" s="16"/>
    </row>
    <row r="45898" spans="4:4">
      <c r="D45898" s="16"/>
    </row>
    <row r="45899" spans="4:4">
      <c r="D45899" s="16"/>
    </row>
    <row r="45900" spans="4:4">
      <c r="D45900" s="16"/>
    </row>
    <row r="45901" spans="4:4">
      <c r="D45901" s="16"/>
    </row>
    <row r="45902" spans="4:4">
      <c r="D45902" s="16"/>
    </row>
    <row r="45903" spans="4:4">
      <c r="D45903" s="16"/>
    </row>
    <row r="45904" spans="4:4">
      <c r="D45904" s="16"/>
    </row>
    <row r="45905" spans="4:4">
      <c r="D45905" s="16"/>
    </row>
    <row r="45906" spans="4:4">
      <c r="D45906" s="16"/>
    </row>
    <row r="45907" spans="4:4">
      <c r="D45907" s="16"/>
    </row>
    <row r="45908" spans="4:4">
      <c r="D45908" s="16"/>
    </row>
    <row r="45909" spans="4:4">
      <c r="D45909" s="16"/>
    </row>
    <row r="45910" spans="4:4">
      <c r="D45910" s="16"/>
    </row>
    <row r="45911" spans="4:4">
      <c r="D45911" s="16"/>
    </row>
    <row r="45912" spans="4:4">
      <c r="D45912" s="16"/>
    </row>
    <row r="45913" spans="4:4">
      <c r="D45913" s="16"/>
    </row>
    <row r="45914" spans="4:4">
      <c r="D45914" s="16"/>
    </row>
    <row r="45915" spans="4:4">
      <c r="D45915" s="16"/>
    </row>
    <row r="45916" spans="4:4">
      <c r="D45916" s="16"/>
    </row>
    <row r="45917" spans="4:4">
      <c r="D45917" s="16"/>
    </row>
    <row r="45918" spans="4:4">
      <c r="D45918" s="16"/>
    </row>
    <row r="45919" spans="4:4">
      <c r="D45919" s="16"/>
    </row>
    <row r="45920" spans="4:4">
      <c r="D45920" s="16"/>
    </row>
    <row r="45921" spans="4:4">
      <c r="D45921" s="16"/>
    </row>
    <row r="45922" spans="4:4">
      <c r="D45922" s="16"/>
    </row>
    <row r="45923" spans="4:4">
      <c r="D45923" s="16"/>
    </row>
    <row r="45924" spans="4:4">
      <c r="D45924" s="16"/>
    </row>
    <row r="45925" spans="4:4">
      <c r="D45925" s="16"/>
    </row>
    <row r="45926" spans="4:4">
      <c r="D45926" s="16"/>
    </row>
    <row r="45927" spans="4:4">
      <c r="D45927" s="16"/>
    </row>
    <row r="45928" spans="4:4">
      <c r="D45928" s="16"/>
    </row>
    <row r="45929" spans="4:4">
      <c r="D45929" s="16"/>
    </row>
    <row r="45930" spans="4:4">
      <c r="D45930" s="16"/>
    </row>
    <row r="45931" spans="4:4">
      <c r="D45931" s="16"/>
    </row>
    <row r="45932" spans="4:4">
      <c r="D45932" s="16"/>
    </row>
    <row r="45933" spans="4:4">
      <c r="D45933" s="16"/>
    </row>
    <row r="45934" spans="4:4">
      <c r="D45934" s="16"/>
    </row>
    <row r="45935" spans="4:4">
      <c r="D45935" s="16"/>
    </row>
    <row r="45936" spans="4:4">
      <c r="D45936" s="16"/>
    </row>
    <row r="45937" spans="4:4">
      <c r="D45937" s="16"/>
    </row>
    <row r="45938" spans="4:4">
      <c r="D45938" s="16"/>
    </row>
    <row r="45939" spans="4:4">
      <c r="D45939" s="16"/>
    </row>
    <row r="45940" spans="4:4">
      <c r="D45940" s="16"/>
    </row>
    <row r="45941" spans="4:4">
      <c r="D45941" s="16"/>
    </row>
    <row r="45942" spans="4:4">
      <c r="D45942" s="16"/>
    </row>
    <row r="45943" spans="4:4">
      <c r="D45943" s="16"/>
    </row>
    <row r="45944" spans="4:4">
      <c r="D45944" s="16"/>
    </row>
    <row r="45945" spans="4:4">
      <c r="D45945" s="16"/>
    </row>
    <row r="45946" spans="4:4">
      <c r="D45946" s="16"/>
    </row>
    <row r="45947" spans="4:4">
      <c r="D45947" s="16"/>
    </row>
    <row r="45948" spans="4:4">
      <c r="D45948" s="16"/>
    </row>
    <row r="45949" spans="4:4">
      <c r="D45949" s="16"/>
    </row>
    <row r="45950" spans="4:4">
      <c r="D45950" s="16"/>
    </row>
    <row r="45951" spans="4:4">
      <c r="D45951" s="16"/>
    </row>
    <row r="45952" spans="4:4">
      <c r="D45952" s="16"/>
    </row>
    <row r="45953" spans="4:4">
      <c r="D45953" s="16"/>
    </row>
    <row r="45954" spans="4:4">
      <c r="D45954" s="16"/>
    </row>
    <row r="45955" spans="4:4">
      <c r="D45955" s="16"/>
    </row>
    <row r="45956" spans="4:4">
      <c r="D45956" s="16"/>
    </row>
    <row r="45957" spans="4:4">
      <c r="D45957" s="16"/>
    </row>
    <row r="45958" spans="4:4">
      <c r="D45958" s="16"/>
    </row>
    <row r="45959" spans="4:4">
      <c r="D45959" s="16"/>
    </row>
    <row r="45960" spans="4:4">
      <c r="D45960" s="16"/>
    </row>
    <row r="45961" spans="4:4">
      <c r="D45961" s="16"/>
    </row>
    <row r="45962" spans="4:4">
      <c r="D45962" s="16"/>
    </row>
    <row r="45963" spans="4:4">
      <c r="D45963" s="16"/>
    </row>
    <row r="45964" spans="4:4">
      <c r="D45964" s="16"/>
    </row>
    <row r="45965" spans="4:4">
      <c r="D45965" s="16"/>
    </row>
    <row r="45966" spans="4:4">
      <c r="D45966" s="16"/>
    </row>
    <row r="45967" spans="4:4">
      <c r="D45967" s="16"/>
    </row>
    <row r="45968" spans="4:4">
      <c r="D45968" s="16"/>
    </row>
    <row r="45969" spans="4:4">
      <c r="D45969" s="16"/>
    </row>
    <row r="45970" spans="4:4">
      <c r="D45970" s="16"/>
    </row>
    <row r="45971" spans="4:4">
      <c r="D45971" s="16"/>
    </row>
    <row r="45972" spans="4:4">
      <c r="D45972" s="16"/>
    </row>
    <row r="45973" spans="4:4">
      <c r="D45973" s="16"/>
    </row>
    <row r="45974" spans="4:4">
      <c r="D45974" s="16"/>
    </row>
    <row r="45975" spans="4:4">
      <c r="D45975" s="16"/>
    </row>
    <row r="45976" spans="4:4">
      <c r="D45976" s="16"/>
    </row>
    <row r="45977" spans="4:4">
      <c r="D45977" s="16"/>
    </row>
    <row r="45978" spans="4:4">
      <c r="D45978" s="16"/>
    </row>
    <row r="45979" spans="4:4">
      <c r="D45979" s="16"/>
    </row>
    <row r="45980" spans="4:4">
      <c r="D45980" s="16"/>
    </row>
    <row r="45981" spans="4:4">
      <c r="D45981" s="16"/>
    </row>
    <row r="45982" spans="4:4">
      <c r="D45982" s="16"/>
    </row>
    <row r="45983" spans="4:4">
      <c r="D45983" s="16"/>
    </row>
    <row r="45984" spans="4:4">
      <c r="D45984" s="16"/>
    </row>
    <row r="45985" spans="4:4">
      <c r="D45985" s="16"/>
    </row>
    <row r="45986" spans="4:4">
      <c r="D45986" s="16"/>
    </row>
    <row r="45987" spans="4:4">
      <c r="D45987" s="16"/>
    </row>
    <row r="45988" spans="4:4">
      <c r="D45988" s="16"/>
    </row>
    <row r="45989" spans="4:4">
      <c r="D45989" s="16"/>
    </row>
    <row r="45990" spans="4:4">
      <c r="D45990" s="16"/>
    </row>
    <row r="45991" spans="4:4">
      <c r="D45991" s="16"/>
    </row>
    <row r="45992" spans="4:4">
      <c r="D45992" s="16"/>
    </row>
    <row r="45993" spans="4:4">
      <c r="D45993" s="16"/>
    </row>
    <row r="45994" spans="4:4">
      <c r="D45994" s="16"/>
    </row>
    <row r="45995" spans="4:4">
      <c r="D45995" s="16"/>
    </row>
    <row r="45996" spans="4:4">
      <c r="D45996" s="16"/>
    </row>
    <row r="45997" spans="4:4">
      <c r="D45997" s="16"/>
    </row>
    <row r="45998" spans="4:4">
      <c r="D45998" s="16"/>
    </row>
    <row r="45999" spans="4:4">
      <c r="D45999" s="16"/>
    </row>
    <row r="46000" spans="4:4">
      <c r="D46000" s="16"/>
    </row>
    <row r="46001" spans="4:4">
      <c r="D46001" s="16"/>
    </row>
    <row r="46002" spans="4:4">
      <c r="D46002" s="16"/>
    </row>
    <row r="46003" spans="4:4">
      <c r="D46003" s="16"/>
    </row>
    <row r="46004" spans="4:4">
      <c r="D46004" s="16"/>
    </row>
    <row r="46005" spans="4:4">
      <c r="D46005" s="16"/>
    </row>
    <row r="46006" spans="4:4">
      <c r="D46006" s="16"/>
    </row>
    <row r="46007" spans="4:4">
      <c r="D46007" s="16"/>
    </row>
    <row r="46008" spans="4:4">
      <c r="D46008" s="16"/>
    </row>
    <row r="46009" spans="4:4">
      <c r="D46009" s="16"/>
    </row>
    <row r="46010" spans="4:4">
      <c r="D46010" s="16"/>
    </row>
    <row r="46011" spans="4:4">
      <c r="D46011" s="16"/>
    </row>
    <row r="46012" spans="4:4">
      <c r="D46012" s="16"/>
    </row>
    <row r="46013" spans="4:4">
      <c r="D46013" s="16"/>
    </row>
    <row r="46014" spans="4:4">
      <c r="D46014" s="16"/>
    </row>
    <row r="46015" spans="4:4">
      <c r="D46015" s="16"/>
    </row>
    <row r="46016" spans="4:4">
      <c r="D46016" s="16"/>
    </row>
    <row r="46017" spans="4:4">
      <c r="D46017" s="16"/>
    </row>
    <row r="46018" spans="4:4">
      <c r="D46018" s="16"/>
    </row>
    <row r="46019" spans="4:4">
      <c r="D46019" s="16"/>
    </row>
    <row r="46020" spans="4:4">
      <c r="D46020" s="16"/>
    </row>
    <row r="46021" spans="4:4">
      <c r="D46021" s="16"/>
    </row>
    <row r="46022" spans="4:4">
      <c r="D46022" s="16"/>
    </row>
    <row r="46023" spans="4:4">
      <c r="D46023" s="16"/>
    </row>
    <row r="46024" spans="4:4">
      <c r="D46024" s="16"/>
    </row>
    <row r="46025" spans="4:4">
      <c r="D46025" s="16"/>
    </row>
    <row r="46026" spans="4:4">
      <c r="D46026" s="16"/>
    </row>
    <row r="46027" spans="4:4">
      <c r="D46027" s="16"/>
    </row>
    <row r="46028" spans="4:4">
      <c r="D46028" s="16"/>
    </row>
    <row r="46029" spans="4:4">
      <c r="D46029" s="16"/>
    </row>
    <row r="46030" spans="4:4">
      <c r="D46030" s="16"/>
    </row>
    <row r="46031" spans="4:4">
      <c r="D46031" s="16"/>
    </row>
    <row r="46032" spans="4:4">
      <c r="D46032" s="16"/>
    </row>
    <row r="46033" spans="4:4">
      <c r="D46033" s="16"/>
    </row>
    <row r="46034" spans="4:4">
      <c r="D46034" s="16"/>
    </row>
    <row r="46035" spans="4:4">
      <c r="D46035" s="16"/>
    </row>
    <row r="46036" spans="4:4">
      <c r="D46036" s="16"/>
    </row>
    <row r="46037" spans="4:4">
      <c r="D46037" s="16"/>
    </row>
    <row r="46038" spans="4:4">
      <c r="D46038" s="16"/>
    </row>
    <row r="46039" spans="4:4">
      <c r="D46039" s="16"/>
    </row>
    <row r="46040" spans="4:4">
      <c r="D46040" s="16"/>
    </row>
    <row r="46041" spans="4:4">
      <c r="D46041" s="16"/>
    </row>
    <row r="46042" spans="4:4">
      <c r="D46042" s="16"/>
    </row>
    <row r="46043" spans="4:4">
      <c r="D46043" s="16"/>
    </row>
    <row r="46044" spans="4:4">
      <c r="D46044" s="16"/>
    </row>
    <row r="46045" spans="4:4">
      <c r="D46045" s="16"/>
    </row>
    <row r="46046" spans="4:4">
      <c r="D46046" s="16"/>
    </row>
    <row r="46047" spans="4:4">
      <c r="D46047" s="16"/>
    </row>
    <row r="46048" spans="4:4">
      <c r="D46048" s="16"/>
    </row>
    <row r="46049" spans="4:4">
      <c r="D46049" s="16"/>
    </row>
    <row r="46050" spans="4:4">
      <c r="D46050" s="16"/>
    </row>
    <row r="46051" spans="4:4">
      <c r="D46051" s="16"/>
    </row>
    <row r="46052" spans="4:4">
      <c r="D46052" s="16"/>
    </row>
    <row r="46053" spans="4:4">
      <c r="D46053" s="16"/>
    </row>
    <row r="46054" spans="4:4">
      <c r="D46054" s="16"/>
    </row>
    <row r="46055" spans="4:4">
      <c r="D46055" s="16"/>
    </row>
    <row r="46056" spans="4:4">
      <c r="D46056" s="16"/>
    </row>
    <row r="46057" spans="4:4">
      <c r="D46057" s="16"/>
    </row>
    <row r="46058" spans="4:4">
      <c r="D46058" s="16"/>
    </row>
    <row r="46059" spans="4:4">
      <c r="D46059" s="16"/>
    </row>
    <row r="46060" spans="4:4">
      <c r="D46060" s="16"/>
    </row>
    <row r="46061" spans="4:4">
      <c r="D46061" s="16"/>
    </row>
    <row r="46062" spans="4:4">
      <c r="D46062" s="16"/>
    </row>
    <row r="46063" spans="4:4">
      <c r="D46063" s="16"/>
    </row>
    <row r="46064" spans="4:4">
      <c r="D46064" s="16"/>
    </row>
    <row r="46065" spans="4:4">
      <c r="D46065" s="16"/>
    </row>
    <row r="46066" spans="4:4">
      <c r="D46066" s="16"/>
    </row>
    <row r="46067" spans="4:4">
      <c r="D46067" s="16"/>
    </row>
    <row r="46068" spans="4:4">
      <c r="D46068" s="16"/>
    </row>
    <row r="46069" spans="4:4">
      <c r="D46069" s="16"/>
    </row>
    <row r="46070" spans="4:4">
      <c r="D46070" s="16"/>
    </row>
    <row r="46071" spans="4:4">
      <c r="D46071" s="16"/>
    </row>
    <row r="46072" spans="4:4">
      <c r="D46072" s="16"/>
    </row>
    <row r="46073" spans="4:4">
      <c r="D46073" s="16"/>
    </row>
    <row r="46074" spans="4:4">
      <c r="D46074" s="16"/>
    </row>
    <row r="46075" spans="4:4">
      <c r="D46075" s="16"/>
    </row>
    <row r="46076" spans="4:4">
      <c r="D46076" s="16"/>
    </row>
    <row r="46077" spans="4:4">
      <c r="D46077" s="16"/>
    </row>
    <row r="46078" spans="4:4">
      <c r="D46078" s="16"/>
    </row>
    <row r="46079" spans="4:4">
      <c r="D46079" s="16"/>
    </row>
    <row r="46080" spans="4:4">
      <c r="D46080" s="16"/>
    </row>
    <row r="46081" spans="4:4">
      <c r="D46081" s="16"/>
    </row>
    <row r="46082" spans="4:4">
      <c r="D46082" s="16"/>
    </row>
    <row r="46083" spans="4:4">
      <c r="D46083" s="16"/>
    </row>
    <row r="46084" spans="4:4">
      <c r="D46084" s="16"/>
    </row>
    <row r="46085" spans="4:4">
      <c r="D46085" s="16"/>
    </row>
    <row r="46086" spans="4:4">
      <c r="D46086" s="16"/>
    </row>
    <row r="46087" spans="4:4">
      <c r="D46087" s="16"/>
    </row>
    <row r="46088" spans="4:4">
      <c r="D46088" s="16"/>
    </row>
    <row r="46089" spans="4:4">
      <c r="D46089" s="16"/>
    </row>
    <row r="46090" spans="4:4">
      <c r="D46090" s="16"/>
    </row>
    <row r="46091" spans="4:4">
      <c r="D46091" s="16"/>
    </row>
    <row r="46092" spans="4:4">
      <c r="D46092" s="16"/>
    </row>
    <row r="46093" spans="4:4">
      <c r="D46093" s="16"/>
    </row>
    <row r="46094" spans="4:4">
      <c r="D46094" s="16"/>
    </row>
    <row r="46095" spans="4:4">
      <c r="D46095" s="16"/>
    </row>
    <row r="46096" spans="4:4">
      <c r="D46096" s="16"/>
    </row>
    <row r="46097" spans="4:4">
      <c r="D46097" s="16"/>
    </row>
    <row r="46098" spans="4:4">
      <c r="D46098" s="16"/>
    </row>
    <row r="46099" spans="4:4">
      <c r="D46099" s="16"/>
    </row>
    <row r="46100" spans="4:4">
      <c r="D46100" s="16"/>
    </row>
    <row r="46101" spans="4:4">
      <c r="D46101" s="16"/>
    </row>
    <row r="46102" spans="4:4">
      <c r="D46102" s="16"/>
    </row>
    <row r="46103" spans="4:4">
      <c r="D46103" s="16"/>
    </row>
    <row r="46104" spans="4:4">
      <c r="D46104" s="16"/>
    </row>
    <row r="46105" spans="4:4">
      <c r="D46105" s="16"/>
    </row>
    <row r="46106" spans="4:4">
      <c r="D46106" s="16"/>
    </row>
    <row r="46107" spans="4:4">
      <c r="D46107" s="16"/>
    </row>
    <row r="46108" spans="4:4">
      <c r="D46108" s="16"/>
    </row>
    <row r="46109" spans="4:4">
      <c r="D46109" s="16"/>
    </row>
    <row r="46110" spans="4:4">
      <c r="D46110" s="16"/>
    </row>
    <row r="46111" spans="4:4">
      <c r="D46111" s="16"/>
    </row>
    <row r="46112" spans="4:4">
      <c r="D46112" s="16"/>
    </row>
    <row r="46113" spans="4:4">
      <c r="D46113" s="16"/>
    </row>
    <row r="46114" spans="4:4">
      <c r="D46114" s="16"/>
    </row>
    <row r="46115" spans="4:4">
      <c r="D46115" s="16"/>
    </row>
    <row r="46116" spans="4:4">
      <c r="D46116" s="16"/>
    </row>
    <row r="46117" spans="4:4">
      <c r="D46117" s="16"/>
    </row>
    <row r="46118" spans="4:4">
      <c r="D46118" s="16"/>
    </row>
    <row r="46119" spans="4:4">
      <c r="D46119" s="16"/>
    </row>
    <row r="46120" spans="4:4">
      <c r="D46120" s="16"/>
    </row>
    <row r="46121" spans="4:4">
      <c r="D46121" s="16"/>
    </row>
    <row r="46122" spans="4:4">
      <c r="D46122" s="16"/>
    </row>
    <row r="46123" spans="4:4">
      <c r="D46123" s="16"/>
    </row>
    <row r="46124" spans="4:4">
      <c r="D46124" s="16"/>
    </row>
    <row r="46125" spans="4:4">
      <c r="D46125" s="16"/>
    </row>
    <row r="46126" spans="4:4">
      <c r="D46126" s="16"/>
    </row>
    <row r="46127" spans="4:4">
      <c r="D46127" s="16"/>
    </row>
    <row r="46128" spans="4:4">
      <c r="D46128" s="16"/>
    </row>
    <row r="46129" spans="4:4">
      <c r="D46129" s="16"/>
    </row>
    <row r="46130" spans="4:4">
      <c r="D46130" s="16"/>
    </row>
    <row r="46131" spans="4:4">
      <c r="D46131" s="16"/>
    </row>
    <row r="46132" spans="4:4">
      <c r="D46132" s="16"/>
    </row>
    <row r="46133" spans="4:4">
      <c r="D46133" s="16"/>
    </row>
    <row r="46134" spans="4:4">
      <c r="D46134" s="16"/>
    </row>
    <row r="46135" spans="4:4">
      <c r="D46135" s="16"/>
    </row>
    <row r="46136" spans="4:4">
      <c r="D46136" s="16"/>
    </row>
    <row r="46137" spans="4:4">
      <c r="D46137" s="16"/>
    </row>
    <row r="46138" spans="4:4">
      <c r="D46138" s="16"/>
    </row>
    <row r="46139" spans="4:4">
      <c r="D46139" s="16"/>
    </row>
    <row r="46140" spans="4:4">
      <c r="D46140" s="16"/>
    </row>
    <row r="46141" spans="4:4">
      <c r="D46141" s="16"/>
    </row>
    <row r="46142" spans="4:4">
      <c r="D46142" s="16"/>
    </row>
    <row r="46143" spans="4:4">
      <c r="D46143" s="16"/>
    </row>
    <row r="46144" spans="4:4">
      <c r="D46144" s="16"/>
    </row>
    <row r="46145" spans="4:4">
      <c r="D46145" s="16"/>
    </row>
    <row r="46146" spans="4:4">
      <c r="D46146" s="16"/>
    </row>
    <row r="46147" spans="4:4">
      <c r="D46147" s="16"/>
    </row>
    <row r="46148" spans="4:4">
      <c r="D46148" s="16"/>
    </row>
    <row r="46149" spans="4:4">
      <c r="D46149" s="16"/>
    </row>
    <row r="46150" spans="4:4">
      <c r="D46150" s="16"/>
    </row>
    <row r="46151" spans="4:4">
      <c r="D46151" s="16"/>
    </row>
    <row r="46152" spans="4:4">
      <c r="D46152" s="16"/>
    </row>
    <row r="46153" spans="4:4">
      <c r="D46153" s="16"/>
    </row>
    <row r="46154" spans="4:4">
      <c r="D46154" s="16"/>
    </row>
    <row r="46155" spans="4:4">
      <c r="D46155" s="16"/>
    </row>
    <row r="46156" spans="4:4">
      <c r="D46156" s="16"/>
    </row>
    <row r="46157" spans="4:4">
      <c r="D46157" s="16"/>
    </row>
    <row r="46158" spans="4:4">
      <c r="D46158" s="16"/>
    </row>
    <row r="46159" spans="4:4">
      <c r="D46159" s="16"/>
    </row>
    <row r="46160" spans="4:4">
      <c r="D46160" s="16"/>
    </row>
    <row r="46161" spans="4:4">
      <c r="D46161" s="16"/>
    </row>
    <row r="46162" spans="4:4">
      <c r="D46162" s="16"/>
    </row>
    <row r="46163" spans="4:4">
      <c r="D46163" s="16"/>
    </row>
    <row r="46164" spans="4:4">
      <c r="D46164" s="16"/>
    </row>
    <row r="46165" spans="4:4">
      <c r="D46165" s="16"/>
    </row>
    <row r="46166" spans="4:4">
      <c r="D46166" s="16"/>
    </row>
    <row r="46167" spans="4:4">
      <c r="D46167" s="16"/>
    </row>
    <row r="46168" spans="4:4">
      <c r="D46168" s="16"/>
    </row>
    <row r="46169" spans="4:4">
      <c r="D46169" s="16"/>
    </row>
    <row r="46170" spans="4:4">
      <c r="D46170" s="16"/>
    </row>
    <row r="46171" spans="4:4">
      <c r="D46171" s="16"/>
    </row>
    <row r="46172" spans="4:4">
      <c r="D46172" s="16"/>
    </row>
    <row r="46173" spans="4:4">
      <c r="D46173" s="16"/>
    </row>
    <row r="46174" spans="4:4">
      <c r="D46174" s="16"/>
    </row>
    <row r="46175" spans="4:4">
      <c r="D46175" s="16"/>
    </row>
    <row r="46176" spans="4:4">
      <c r="D46176" s="16"/>
    </row>
    <row r="46177" spans="4:4">
      <c r="D46177" s="16"/>
    </row>
    <row r="46178" spans="4:4">
      <c r="D46178" s="16"/>
    </row>
    <row r="46179" spans="4:4">
      <c r="D46179" s="16"/>
    </row>
    <row r="46180" spans="4:4">
      <c r="D46180" s="16"/>
    </row>
    <row r="46181" spans="4:4">
      <c r="D46181" s="16"/>
    </row>
    <row r="46182" spans="4:4">
      <c r="D46182" s="16"/>
    </row>
    <row r="46183" spans="4:4">
      <c r="D46183" s="16"/>
    </row>
    <row r="46184" spans="4:4">
      <c r="D46184" s="16"/>
    </row>
    <row r="46185" spans="4:4">
      <c r="D46185" s="16"/>
    </row>
    <row r="46186" spans="4:4">
      <c r="D46186" s="16"/>
    </row>
    <row r="46187" spans="4:4">
      <c r="D46187" s="16"/>
    </row>
    <row r="46188" spans="4:4">
      <c r="D46188" s="16"/>
    </row>
    <row r="46189" spans="4:4">
      <c r="D46189" s="16"/>
    </row>
    <row r="46190" spans="4:4">
      <c r="D46190" s="16"/>
    </row>
    <row r="46191" spans="4:4">
      <c r="D46191" s="16"/>
    </row>
    <row r="46192" spans="4:4">
      <c r="D46192" s="16"/>
    </row>
    <row r="46193" spans="4:4">
      <c r="D46193" s="16"/>
    </row>
    <row r="46194" spans="4:4">
      <c r="D46194" s="16"/>
    </row>
    <row r="46195" spans="4:4">
      <c r="D46195" s="16"/>
    </row>
    <row r="46196" spans="4:4">
      <c r="D46196" s="16"/>
    </row>
    <row r="46197" spans="4:4">
      <c r="D46197" s="16"/>
    </row>
    <row r="46198" spans="4:4">
      <c r="D46198" s="16"/>
    </row>
    <row r="46199" spans="4:4">
      <c r="D46199" s="16"/>
    </row>
    <row r="46200" spans="4:4">
      <c r="D46200" s="16"/>
    </row>
    <row r="46201" spans="4:4">
      <c r="D46201" s="16"/>
    </row>
    <row r="46202" spans="4:4">
      <c r="D46202" s="16"/>
    </row>
    <row r="46203" spans="4:4">
      <c r="D46203" s="16"/>
    </row>
    <row r="46204" spans="4:4">
      <c r="D46204" s="16"/>
    </row>
    <row r="46205" spans="4:4">
      <c r="D46205" s="16"/>
    </row>
    <row r="46206" spans="4:4">
      <c r="D46206" s="16"/>
    </row>
    <row r="46207" spans="4:4">
      <c r="D46207" s="16"/>
    </row>
    <row r="46208" spans="4:4">
      <c r="D46208" s="16"/>
    </row>
    <row r="46209" spans="4:4">
      <c r="D46209" s="16"/>
    </row>
    <row r="46210" spans="4:4">
      <c r="D46210" s="16"/>
    </row>
    <row r="46211" spans="4:4">
      <c r="D46211" s="16"/>
    </row>
    <row r="46212" spans="4:4">
      <c r="D46212" s="16"/>
    </row>
    <row r="46213" spans="4:4">
      <c r="D46213" s="16"/>
    </row>
    <row r="46214" spans="4:4">
      <c r="D46214" s="16"/>
    </row>
    <row r="46215" spans="4:4">
      <c r="D46215" s="16"/>
    </row>
    <row r="46216" spans="4:4">
      <c r="D46216" s="16"/>
    </row>
    <row r="46217" spans="4:4">
      <c r="D46217" s="16"/>
    </row>
    <row r="46218" spans="4:4">
      <c r="D46218" s="16"/>
    </row>
    <row r="46219" spans="4:4">
      <c r="D46219" s="16"/>
    </row>
    <row r="46220" spans="4:4">
      <c r="D46220" s="16"/>
    </row>
    <row r="46221" spans="4:4">
      <c r="D46221" s="16"/>
    </row>
    <row r="46222" spans="4:4">
      <c r="D46222" s="16"/>
    </row>
    <row r="46223" spans="4:4">
      <c r="D46223" s="16"/>
    </row>
    <row r="46224" spans="4:4">
      <c r="D46224" s="16"/>
    </row>
    <row r="46225" spans="4:4">
      <c r="D46225" s="16"/>
    </row>
    <row r="46226" spans="4:4">
      <c r="D46226" s="16"/>
    </row>
    <row r="46227" spans="4:4">
      <c r="D46227" s="16"/>
    </row>
    <row r="46228" spans="4:4">
      <c r="D46228" s="16"/>
    </row>
    <row r="46229" spans="4:4">
      <c r="D46229" s="16"/>
    </row>
    <row r="46230" spans="4:4">
      <c r="D46230" s="16"/>
    </row>
    <row r="46231" spans="4:4">
      <c r="D46231" s="16"/>
    </row>
    <row r="46232" spans="4:4">
      <c r="D46232" s="16"/>
    </row>
    <row r="46233" spans="4:4">
      <c r="D46233" s="16"/>
    </row>
    <row r="46234" spans="4:4">
      <c r="D46234" s="16"/>
    </row>
    <row r="46235" spans="4:4">
      <c r="D46235" s="16"/>
    </row>
    <row r="46236" spans="4:4">
      <c r="D46236" s="16"/>
    </row>
    <row r="46237" spans="4:4">
      <c r="D46237" s="16"/>
    </row>
    <row r="46238" spans="4:4">
      <c r="D46238" s="16"/>
    </row>
    <row r="46239" spans="4:4">
      <c r="D46239" s="16"/>
    </row>
    <row r="46240" spans="4:4">
      <c r="D46240" s="16"/>
    </row>
    <row r="46241" spans="4:4">
      <c r="D46241" s="16"/>
    </row>
    <row r="46242" spans="4:4">
      <c r="D46242" s="16"/>
    </row>
    <row r="46243" spans="4:4">
      <c r="D46243" s="16"/>
    </row>
    <row r="46244" spans="4:4">
      <c r="D46244" s="16"/>
    </row>
    <row r="46245" spans="4:4">
      <c r="D46245" s="16"/>
    </row>
    <row r="46246" spans="4:4">
      <c r="D46246" s="16"/>
    </row>
    <row r="46247" spans="4:4">
      <c r="D46247" s="16"/>
    </row>
    <row r="46248" spans="4:4">
      <c r="D46248" s="16"/>
    </row>
    <row r="46249" spans="4:4">
      <c r="D46249" s="16"/>
    </row>
    <row r="46250" spans="4:4">
      <c r="D46250" s="16"/>
    </row>
    <row r="46251" spans="4:4">
      <c r="D46251" s="16"/>
    </row>
    <row r="46252" spans="4:4">
      <c r="D46252" s="16"/>
    </row>
    <row r="46253" spans="4:4">
      <c r="D46253" s="16"/>
    </row>
    <row r="46254" spans="4:4">
      <c r="D46254" s="16"/>
    </row>
    <row r="46255" spans="4:4">
      <c r="D46255" s="16"/>
    </row>
    <row r="46256" spans="4:4">
      <c r="D46256" s="16"/>
    </row>
    <row r="46257" spans="4:4">
      <c r="D46257" s="16"/>
    </row>
    <row r="46258" spans="4:4">
      <c r="D46258" s="16"/>
    </row>
    <row r="46259" spans="4:4">
      <c r="D46259" s="16"/>
    </row>
    <row r="46260" spans="4:4">
      <c r="D46260" s="16"/>
    </row>
    <row r="46261" spans="4:4">
      <c r="D46261" s="16"/>
    </row>
    <row r="46262" spans="4:4">
      <c r="D46262" s="16"/>
    </row>
    <row r="46263" spans="4:4">
      <c r="D46263" s="16"/>
    </row>
    <row r="46264" spans="4:4">
      <c r="D46264" s="16"/>
    </row>
    <row r="46265" spans="4:4">
      <c r="D46265" s="16"/>
    </row>
    <row r="46266" spans="4:4">
      <c r="D46266" s="16"/>
    </row>
    <row r="46267" spans="4:4">
      <c r="D46267" s="16"/>
    </row>
    <row r="46268" spans="4:4">
      <c r="D46268" s="16"/>
    </row>
    <row r="46269" spans="4:4">
      <c r="D46269" s="16"/>
    </row>
    <row r="46270" spans="4:4">
      <c r="D46270" s="16"/>
    </row>
    <row r="46271" spans="4:4">
      <c r="D46271" s="16"/>
    </row>
    <row r="46272" spans="4:4">
      <c r="D46272" s="16"/>
    </row>
    <row r="46273" spans="4:4">
      <c r="D46273" s="16"/>
    </row>
    <row r="46274" spans="4:4">
      <c r="D46274" s="16"/>
    </row>
    <row r="46275" spans="4:4">
      <c r="D46275" s="16"/>
    </row>
    <row r="46276" spans="4:4">
      <c r="D46276" s="16"/>
    </row>
    <row r="46277" spans="4:4">
      <c r="D46277" s="16"/>
    </row>
    <row r="46278" spans="4:4">
      <c r="D46278" s="16"/>
    </row>
    <row r="46279" spans="4:4">
      <c r="D46279" s="16"/>
    </row>
    <row r="46280" spans="4:4">
      <c r="D46280" s="16"/>
    </row>
    <row r="46281" spans="4:4">
      <c r="D46281" s="16"/>
    </row>
    <row r="46282" spans="4:4">
      <c r="D46282" s="16"/>
    </row>
    <row r="46283" spans="4:4">
      <c r="D46283" s="16"/>
    </row>
    <row r="46284" spans="4:4">
      <c r="D46284" s="16"/>
    </row>
    <row r="46285" spans="4:4">
      <c r="D46285" s="16"/>
    </row>
    <row r="46286" spans="4:4">
      <c r="D46286" s="16"/>
    </row>
    <row r="46287" spans="4:4">
      <c r="D46287" s="16"/>
    </row>
    <row r="46288" spans="4:4">
      <c r="D46288" s="16"/>
    </row>
    <row r="46289" spans="4:4">
      <c r="D46289" s="16"/>
    </row>
    <row r="46290" spans="4:4">
      <c r="D46290" s="16"/>
    </row>
    <row r="46291" spans="4:4">
      <c r="D46291" s="16"/>
    </row>
    <row r="46292" spans="4:4">
      <c r="D46292" s="16"/>
    </row>
    <row r="46293" spans="4:4">
      <c r="D46293" s="16"/>
    </row>
    <row r="46294" spans="4:4">
      <c r="D46294" s="16"/>
    </row>
    <row r="46295" spans="4:4">
      <c r="D46295" s="16"/>
    </row>
    <row r="46296" spans="4:4">
      <c r="D46296" s="16"/>
    </row>
    <row r="46297" spans="4:4">
      <c r="D46297" s="16"/>
    </row>
    <row r="46298" spans="4:4">
      <c r="D46298" s="16"/>
    </row>
    <row r="46299" spans="4:4">
      <c r="D46299" s="16"/>
    </row>
    <row r="46300" spans="4:4">
      <c r="D46300" s="16"/>
    </row>
    <row r="46301" spans="4:4">
      <c r="D46301" s="16"/>
    </row>
    <row r="46302" spans="4:4">
      <c r="D46302" s="16"/>
    </row>
    <row r="46303" spans="4:4">
      <c r="D46303" s="16"/>
    </row>
    <row r="46304" spans="4:4">
      <c r="D46304" s="16"/>
    </row>
    <row r="46305" spans="4:4">
      <c r="D46305" s="16"/>
    </row>
    <row r="46306" spans="4:4">
      <c r="D46306" s="16"/>
    </row>
    <row r="46307" spans="4:4">
      <c r="D46307" s="16"/>
    </row>
    <row r="46308" spans="4:4">
      <c r="D46308" s="16"/>
    </row>
    <row r="46309" spans="4:4">
      <c r="D46309" s="16"/>
    </row>
    <row r="46310" spans="4:4">
      <c r="D46310" s="16"/>
    </row>
    <row r="46311" spans="4:4">
      <c r="D46311" s="16"/>
    </row>
    <row r="46312" spans="4:4">
      <c r="D46312" s="16"/>
    </row>
    <row r="46313" spans="4:4">
      <c r="D46313" s="16"/>
    </row>
    <row r="46314" spans="4:4">
      <c r="D46314" s="16"/>
    </row>
    <row r="46315" spans="4:4">
      <c r="D46315" s="16"/>
    </row>
    <row r="46316" spans="4:4">
      <c r="D46316" s="16"/>
    </row>
    <row r="46317" spans="4:4">
      <c r="D46317" s="16"/>
    </row>
    <row r="46318" spans="4:4">
      <c r="D46318" s="16"/>
    </row>
    <row r="46319" spans="4:4">
      <c r="D46319" s="16"/>
    </row>
    <row r="46320" spans="4:4">
      <c r="D46320" s="16"/>
    </row>
    <row r="46321" spans="4:4">
      <c r="D46321" s="16"/>
    </row>
    <row r="46322" spans="4:4">
      <c r="D46322" s="16"/>
    </row>
    <row r="46323" spans="4:4">
      <c r="D46323" s="16"/>
    </row>
    <row r="46324" spans="4:4">
      <c r="D46324" s="16"/>
    </row>
    <row r="46325" spans="4:4">
      <c r="D46325" s="16"/>
    </row>
    <row r="46326" spans="4:4">
      <c r="D46326" s="16"/>
    </row>
    <row r="46327" spans="4:4">
      <c r="D46327" s="16"/>
    </row>
    <row r="46328" spans="4:4">
      <c r="D46328" s="16"/>
    </row>
    <row r="46329" spans="4:4">
      <c r="D46329" s="16"/>
    </row>
    <row r="46330" spans="4:4">
      <c r="D46330" s="16"/>
    </row>
    <row r="46331" spans="4:4">
      <c r="D46331" s="16"/>
    </row>
    <row r="46332" spans="4:4">
      <c r="D46332" s="16"/>
    </row>
    <row r="46333" spans="4:4">
      <c r="D46333" s="16"/>
    </row>
    <row r="46334" spans="4:4">
      <c r="D46334" s="16"/>
    </row>
    <row r="46335" spans="4:4">
      <c r="D46335" s="16"/>
    </row>
    <row r="46336" spans="4:4">
      <c r="D46336" s="16"/>
    </row>
    <row r="46337" spans="4:4">
      <c r="D46337" s="16"/>
    </row>
    <row r="46338" spans="4:4">
      <c r="D46338" s="16"/>
    </row>
    <row r="46339" spans="4:4">
      <c r="D46339" s="16"/>
    </row>
    <row r="46340" spans="4:4">
      <c r="D46340" s="16"/>
    </row>
    <row r="46341" spans="4:4">
      <c r="D46341" s="16"/>
    </row>
    <row r="46342" spans="4:4">
      <c r="D46342" s="16"/>
    </row>
    <row r="46343" spans="4:4">
      <c r="D46343" s="16"/>
    </row>
    <row r="46344" spans="4:4">
      <c r="D46344" s="16"/>
    </row>
    <row r="46345" spans="4:4">
      <c r="D46345" s="16"/>
    </row>
    <row r="46346" spans="4:4">
      <c r="D46346" s="16"/>
    </row>
    <row r="46347" spans="4:4">
      <c r="D46347" s="16"/>
    </row>
    <row r="46348" spans="4:4">
      <c r="D46348" s="16"/>
    </row>
    <row r="46349" spans="4:4">
      <c r="D46349" s="16"/>
    </row>
    <row r="46350" spans="4:4">
      <c r="D46350" s="16"/>
    </row>
    <row r="46351" spans="4:4">
      <c r="D46351" s="16"/>
    </row>
    <row r="46352" spans="4:4">
      <c r="D46352" s="16"/>
    </row>
    <row r="46353" spans="4:4">
      <c r="D46353" s="16"/>
    </row>
    <row r="46354" spans="4:4">
      <c r="D46354" s="16"/>
    </row>
    <row r="46355" spans="4:4">
      <c r="D46355" s="16"/>
    </row>
    <row r="46356" spans="4:4">
      <c r="D46356" s="16"/>
    </row>
    <row r="46357" spans="4:4">
      <c r="D46357" s="16"/>
    </row>
    <row r="46358" spans="4:4">
      <c r="D46358" s="16"/>
    </row>
    <row r="46359" spans="4:4">
      <c r="D46359" s="16"/>
    </row>
    <row r="46360" spans="4:4">
      <c r="D46360" s="16"/>
    </row>
    <row r="46361" spans="4:4">
      <c r="D46361" s="16"/>
    </row>
    <row r="46362" spans="4:4">
      <c r="D46362" s="16"/>
    </row>
    <row r="46363" spans="4:4">
      <c r="D46363" s="16"/>
    </row>
    <row r="46364" spans="4:4">
      <c r="D46364" s="16"/>
    </row>
    <row r="46365" spans="4:4">
      <c r="D46365" s="16"/>
    </row>
    <row r="46366" spans="4:4">
      <c r="D46366" s="16"/>
    </row>
    <row r="46367" spans="4:4">
      <c r="D46367" s="16"/>
    </row>
    <row r="46368" spans="4:4">
      <c r="D46368" s="16"/>
    </row>
    <row r="46369" spans="4:4">
      <c r="D46369" s="16"/>
    </row>
    <row r="46370" spans="4:4">
      <c r="D46370" s="16"/>
    </row>
    <row r="46371" spans="4:4">
      <c r="D46371" s="16"/>
    </row>
    <row r="46372" spans="4:4">
      <c r="D46372" s="16"/>
    </row>
    <row r="46373" spans="4:4">
      <c r="D46373" s="16"/>
    </row>
    <row r="46374" spans="4:4">
      <c r="D46374" s="16"/>
    </row>
    <row r="46375" spans="4:4">
      <c r="D46375" s="16"/>
    </row>
    <row r="46376" spans="4:4">
      <c r="D46376" s="16"/>
    </row>
    <row r="46377" spans="4:4">
      <c r="D46377" s="16"/>
    </row>
    <row r="46378" spans="4:4">
      <c r="D46378" s="16"/>
    </row>
    <row r="46379" spans="4:4">
      <c r="D46379" s="16"/>
    </row>
    <row r="46380" spans="4:4">
      <c r="D46380" s="16"/>
    </row>
    <row r="46381" spans="4:4">
      <c r="D46381" s="16"/>
    </row>
    <row r="46382" spans="4:4">
      <c r="D46382" s="16"/>
    </row>
    <row r="46383" spans="4:4">
      <c r="D46383" s="16"/>
    </row>
    <row r="46384" spans="4:4">
      <c r="D46384" s="16"/>
    </row>
    <row r="46385" spans="4:4">
      <c r="D46385" s="16"/>
    </row>
    <row r="46386" spans="4:4">
      <c r="D46386" s="16"/>
    </row>
    <row r="46387" spans="4:4">
      <c r="D46387" s="16"/>
    </row>
    <row r="46388" spans="4:4">
      <c r="D46388" s="16"/>
    </row>
    <row r="46389" spans="4:4">
      <c r="D46389" s="16"/>
    </row>
    <row r="46390" spans="4:4">
      <c r="D46390" s="16"/>
    </row>
    <row r="46391" spans="4:4">
      <c r="D46391" s="16"/>
    </row>
    <row r="46392" spans="4:4">
      <c r="D46392" s="16"/>
    </row>
    <row r="46393" spans="4:4">
      <c r="D46393" s="16"/>
    </row>
    <row r="46394" spans="4:4">
      <c r="D46394" s="16"/>
    </row>
    <row r="46395" spans="4:4">
      <c r="D46395" s="16"/>
    </row>
    <row r="46396" spans="4:4">
      <c r="D46396" s="16"/>
    </row>
    <row r="46397" spans="4:4">
      <c r="D46397" s="16"/>
    </row>
    <row r="46398" spans="4:4">
      <c r="D46398" s="16"/>
    </row>
    <row r="46399" spans="4:4">
      <c r="D46399" s="16"/>
    </row>
    <row r="46400" spans="4:4">
      <c r="D46400" s="16"/>
    </row>
    <row r="46401" spans="4:4">
      <c r="D46401" s="16"/>
    </row>
    <row r="46402" spans="4:4">
      <c r="D46402" s="16"/>
    </row>
    <row r="46403" spans="4:4">
      <c r="D46403" s="16"/>
    </row>
    <row r="46404" spans="4:4">
      <c r="D46404" s="16"/>
    </row>
    <row r="46405" spans="4:4">
      <c r="D46405" s="16"/>
    </row>
    <row r="46406" spans="4:4">
      <c r="D46406" s="16"/>
    </row>
    <row r="46407" spans="4:4">
      <c r="D46407" s="16"/>
    </row>
    <row r="46408" spans="4:4">
      <c r="D46408" s="16"/>
    </row>
    <row r="46409" spans="4:4">
      <c r="D46409" s="16"/>
    </row>
    <row r="46410" spans="4:4">
      <c r="D46410" s="16"/>
    </row>
    <row r="46411" spans="4:4">
      <c r="D46411" s="16"/>
    </row>
    <row r="46412" spans="4:4">
      <c r="D46412" s="16"/>
    </row>
    <row r="46413" spans="4:4">
      <c r="D46413" s="16"/>
    </row>
    <row r="46414" spans="4:4">
      <c r="D46414" s="16"/>
    </row>
    <row r="46415" spans="4:4">
      <c r="D46415" s="16"/>
    </row>
    <row r="46416" spans="4:4">
      <c r="D46416" s="16"/>
    </row>
    <row r="46417" spans="4:4">
      <c r="D46417" s="16"/>
    </row>
    <row r="46418" spans="4:4">
      <c r="D46418" s="16"/>
    </row>
    <row r="46419" spans="4:4">
      <c r="D46419" s="16"/>
    </row>
    <row r="46420" spans="4:4">
      <c r="D46420" s="16"/>
    </row>
    <row r="46421" spans="4:4">
      <c r="D46421" s="16"/>
    </row>
    <row r="46422" spans="4:4">
      <c r="D46422" s="16"/>
    </row>
    <row r="46423" spans="4:4">
      <c r="D46423" s="16"/>
    </row>
    <row r="46424" spans="4:4">
      <c r="D46424" s="16"/>
    </row>
    <row r="46425" spans="4:4">
      <c r="D46425" s="16"/>
    </row>
    <row r="46426" spans="4:4">
      <c r="D46426" s="16"/>
    </row>
    <row r="46427" spans="4:4">
      <c r="D46427" s="16"/>
    </row>
    <row r="46428" spans="4:4">
      <c r="D46428" s="16"/>
    </row>
    <row r="46429" spans="4:4">
      <c r="D46429" s="16"/>
    </row>
    <row r="46430" spans="4:4">
      <c r="D46430" s="16"/>
    </row>
    <row r="46431" spans="4:4">
      <c r="D46431" s="16"/>
    </row>
    <row r="46432" spans="4:4">
      <c r="D46432" s="16"/>
    </row>
    <row r="46433" spans="4:4">
      <c r="D46433" s="16"/>
    </row>
    <row r="46434" spans="4:4">
      <c r="D46434" s="16"/>
    </row>
    <row r="46435" spans="4:4">
      <c r="D46435" s="16"/>
    </row>
    <row r="46436" spans="4:4">
      <c r="D46436" s="16"/>
    </row>
    <row r="46437" spans="4:4">
      <c r="D46437" s="16"/>
    </row>
    <row r="46438" spans="4:4">
      <c r="D46438" s="16"/>
    </row>
    <row r="46439" spans="4:4">
      <c r="D46439" s="16"/>
    </row>
    <row r="46440" spans="4:4">
      <c r="D46440" s="16"/>
    </row>
    <row r="46441" spans="4:4">
      <c r="D46441" s="16"/>
    </row>
    <row r="46442" spans="4:4">
      <c r="D46442" s="16"/>
    </row>
    <row r="46443" spans="4:4">
      <c r="D46443" s="16"/>
    </row>
    <row r="46444" spans="4:4">
      <c r="D46444" s="16"/>
    </row>
    <row r="46445" spans="4:4">
      <c r="D46445" s="16"/>
    </row>
    <row r="46446" spans="4:4">
      <c r="D46446" s="16"/>
    </row>
    <row r="46447" spans="4:4">
      <c r="D46447" s="16"/>
    </row>
    <row r="46448" spans="4:4">
      <c r="D46448" s="16"/>
    </row>
    <row r="46449" spans="4:4">
      <c r="D46449" s="16"/>
    </row>
    <row r="46450" spans="4:4">
      <c r="D46450" s="16"/>
    </row>
    <row r="46451" spans="4:4">
      <c r="D46451" s="16"/>
    </row>
    <row r="46452" spans="4:4">
      <c r="D46452" s="16"/>
    </row>
    <row r="46453" spans="4:4">
      <c r="D46453" s="16"/>
    </row>
    <row r="46454" spans="4:4">
      <c r="D46454" s="16"/>
    </row>
    <row r="46455" spans="4:4">
      <c r="D46455" s="16"/>
    </row>
    <row r="46456" spans="4:4">
      <c r="D46456" s="16"/>
    </row>
    <row r="46457" spans="4:4">
      <c r="D46457" s="16"/>
    </row>
    <row r="46458" spans="4:4">
      <c r="D46458" s="16"/>
    </row>
    <row r="46459" spans="4:4">
      <c r="D46459" s="16"/>
    </row>
    <row r="46460" spans="4:4">
      <c r="D46460" s="16"/>
    </row>
    <row r="46461" spans="4:4">
      <c r="D46461" s="16"/>
    </row>
    <row r="46462" spans="4:4">
      <c r="D46462" s="16"/>
    </row>
    <row r="46463" spans="4:4">
      <c r="D46463" s="16"/>
    </row>
    <row r="46464" spans="4:4">
      <c r="D46464" s="16"/>
    </row>
    <row r="46465" spans="4:4">
      <c r="D46465" s="16"/>
    </row>
    <row r="46466" spans="4:4">
      <c r="D46466" s="16"/>
    </row>
    <row r="46467" spans="4:4">
      <c r="D46467" s="16"/>
    </row>
    <row r="46468" spans="4:4">
      <c r="D46468" s="16"/>
    </row>
    <row r="46469" spans="4:4">
      <c r="D46469" s="16"/>
    </row>
    <row r="46470" spans="4:4">
      <c r="D46470" s="16"/>
    </row>
    <row r="46471" spans="4:4">
      <c r="D46471" s="16"/>
    </row>
    <row r="46472" spans="4:4">
      <c r="D46472" s="16"/>
    </row>
    <row r="46473" spans="4:4">
      <c r="D46473" s="16"/>
    </row>
    <row r="46474" spans="4:4">
      <c r="D46474" s="16"/>
    </row>
    <row r="46475" spans="4:4">
      <c r="D46475" s="16"/>
    </row>
    <row r="46476" spans="4:4">
      <c r="D46476" s="16"/>
    </row>
    <row r="46477" spans="4:4">
      <c r="D46477" s="16"/>
    </row>
    <row r="46478" spans="4:4">
      <c r="D46478" s="16"/>
    </row>
    <row r="46479" spans="4:4">
      <c r="D46479" s="16"/>
    </row>
    <row r="46480" spans="4:4">
      <c r="D46480" s="16"/>
    </row>
    <row r="46481" spans="4:4">
      <c r="D46481" s="16"/>
    </row>
    <row r="46482" spans="4:4">
      <c r="D46482" s="16"/>
    </row>
    <row r="46483" spans="4:4">
      <c r="D46483" s="16"/>
    </row>
    <row r="46484" spans="4:4">
      <c r="D46484" s="16"/>
    </row>
    <row r="46485" spans="4:4">
      <c r="D46485" s="16"/>
    </row>
    <row r="46486" spans="4:4">
      <c r="D46486" s="16"/>
    </row>
    <row r="46487" spans="4:4">
      <c r="D46487" s="16"/>
    </row>
    <row r="46488" spans="4:4">
      <c r="D46488" s="16"/>
    </row>
    <row r="46489" spans="4:4">
      <c r="D46489" s="16"/>
    </row>
    <row r="46490" spans="4:4">
      <c r="D46490" s="16"/>
    </row>
    <row r="46491" spans="4:4">
      <c r="D46491" s="16"/>
    </row>
    <row r="46492" spans="4:4">
      <c r="D46492" s="16"/>
    </row>
    <row r="46493" spans="4:4">
      <c r="D46493" s="16"/>
    </row>
    <row r="46494" spans="4:4">
      <c r="D46494" s="16"/>
    </row>
    <row r="46495" spans="4:4">
      <c r="D46495" s="16"/>
    </row>
    <row r="46496" spans="4:4">
      <c r="D46496" s="16"/>
    </row>
    <row r="46497" spans="4:4">
      <c r="D46497" s="16"/>
    </row>
    <row r="46498" spans="4:4">
      <c r="D46498" s="16"/>
    </row>
    <row r="46499" spans="4:4">
      <c r="D46499" s="16"/>
    </row>
    <row r="46500" spans="4:4">
      <c r="D46500" s="16"/>
    </row>
    <row r="46501" spans="4:4">
      <c r="D46501" s="16"/>
    </row>
    <row r="46502" spans="4:4">
      <c r="D46502" s="16"/>
    </row>
    <row r="46503" spans="4:4">
      <c r="D46503" s="16"/>
    </row>
    <row r="46504" spans="4:4">
      <c r="D46504" s="16"/>
    </row>
    <row r="46505" spans="4:4">
      <c r="D46505" s="16"/>
    </row>
    <row r="46506" spans="4:4">
      <c r="D46506" s="16"/>
    </row>
    <row r="46507" spans="4:4">
      <c r="D46507" s="16"/>
    </row>
    <row r="46508" spans="4:4">
      <c r="D46508" s="16"/>
    </row>
    <row r="46509" spans="4:4">
      <c r="D46509" s="16"/>
    </row>
    <row r="46510" spans="4:4">
      <c r="D46510" s="16"/>
    </row>
    <row r="46511" spans="4:4">
      <c r="D46511" s="16"/>
    </row>
    <row r="46512" spans="4:4">
      <c r="D46512" s="16"/>
    </row>
    <row r="46513" spans="4:4">
      <c r="D46513" s="16"/>
    </row>
    <row r="46514" spans="4:4">
      <c r="D46514" s="16"/>
    </row>
    <row r="46515" spans="4:4">
      <c r="D46515" s="16"/>
    </row>
    <row r="46516" spans="4:4">
      <c r="D46516" s="16"/>
    </row>
    <row r="46517" spans="4:4">
      <c r="D46517" s="16"/>
    </row>
    <row r="46518" spans="4:4">
      <c r="D46518" s="16"/>
    </row>
    <row r="46519" spans="4:4">
      <c r="D46519" s="16"/>
    </row>
    <row r="46520" spans="4:4">
      <c r="D46520" s="16"/>
    </row>
    <row r="46521" spans="4:4">
      <c r="D46521" s="16"/>
    </row>
    <row r="46522" spans="4:4">
      <c r="D46522" s="16"/>
    </row>
    <row r="46523" spans="4:4">
      <c r="D46523" s="16"/>
    </row>
    <row r="46524" spans="4:4">
      <c r="D46524" s="16"/>
    </row>
    <row r="46525" spans="4:4">
      <c r="D46525" s="16"/>
    </row>
    <row r="46526" spans="4:4">
      <c r="D46526" s="16"/>
    </row>
    <row r="46527" spans="4:4">
      <c r="D46527" s="16"/>
    </row>
    <row r="46528" spans="4:4">
      <c r="D46528" s="16"/>
    </row>
    <row r="46529" spans="4:4">
      <c r="D46529" s="16"/>
    </row>
    <row r="46530" spans="4:4">
      <c r="D46530" s="16"/>
    </row>
    <row r="46531" spans="4:4">
      <c r="D46531" s="16"/>
    </row>
    <row r="46532" spans="4:4">
      <c r="D46532" s="16"/>
    </row>
    <row r="46533" spans="4:4">
      <c r="D46533" s="16"/>
    </row>
    <row r="46534" spans="4:4">
      <c r="D46534" s="16"/>
    </row>
    <row r="46535" spans="4:4">
      <c r="D46535" s="16"/>
    </row>
    <row r="46536" spans="4:4">
      <c r="D46536" s="16"/>
    </row>
    <row r="46537" spans="4:4">
      <c r="D46537" s="16"/>
    </row>
    <row r="46538" spans="4:4">
      <c r="D46538" s="16"/>
    </row>
    <row r="46539" spans="4:4">
      <c r="D46539" s="16"/>
    </row>
    <row r="46540" spans="4:4">
      <c r="D46540" s="16"/>
    </row>
    <row r="46541" spans="4:4">
      <c r="D46541" s="16"/>
    </row>
    <row r="46542" spans="4:4">
      <c r="D46542" s="16"/>
    </row>
    <row r="46543" spans="4:4">
      <c r="D46543" s="16"/>
    </row>
    <row r="46544" spans="4:4">
      <c r="D46544" s="16"/>
    </row>
    <row r="46545" spans="4:4">
      <c r="D46545" s="16"/>
    </row>
    <row r="46546" spans="4:4">
      <c r="D46546" s="16"/>
    </row>
    <row r="46547" spans="4:4">
      <c r="D46547" s="16"/>
    </row>
    <row r="46548" spans="4:4">
      <c r="D46548" s="16"/>
    </row>
    <row r="46549" spans="4:4">
      <c r="D46549" s="16"/>
    </row>
    <row r="46550" spans="4:4">
      <c r="D46550" s="16"/>
    </row>
    <row r="46551" spans="4:4">
      <c r="D46551" s="16"/>
    </row>
    <row r="46552" spans="4:4">
      <c r="D46552" s="16"/>
    </row>
    <row r="46553" spans="4:4">
      <c r="D46553" s="16"/>
    </row>
    <row r="46554" spans="4:4">
      <c r="D46554" s="16"/>
    </row>
    <row r="46555" spans="4:4">
      <c r="D46555" s="16"/>
    </row>
    <row r="46556" spans="4:4">
      <c r="D46556" s="16"/>
    </row>
    <row r="46557" spans="4:4">
      <c r="D46557" s="16"/>
    </row>
    <row r="46558" spans="4:4">
      <c r="D46558" s="16"/>
    </row>
    <row r="46559" spans="4:4">
      <c r="D46559" s="16"/>
    </row>
    <row r="46560" spans="4:4">
      <c r="D46560" s="16"/>
    </row>
    <row r="46561" spans="4:4">
      <c r="D46561" s="16"/>
    </row>
    <row r="46562" spans="4:4">
      <c r="D46562" s="16"/>
    </row>
    <row r="46563" spans="4:4">
      <c r="D46563" s="16"/>
    </row>
    <row r="46564" spans="4:4">
      <c r="D46564" s="16"/>
    </row>
    <row r="46565" spans="4:4">
      <c r="D46565" s="16"/>
    </row>
    <row r="46566" spans="4:4">
      <c r="D46566" s="16"/>
    </row>
    <row r="46567" spans="4:4">
      <c r="D46567" s="16"/>
    </row>
    <row r="46568" spans="4:4">
      <c r="D46568" s="16"/>
    </row>
    <row r="46569" spans="4:4">
      <c r="D46569" s="16"/>
    </row>
    <row r="46570" spans="4:4">
      <c r="D46570" s="16"/>
    </row>
    <row r="46571" spans="4:4">
      <c r="D46571" s="16"/>
    </row>
    <row r="46572" spans="4:4">
      <c r="D46572" s="16"/>
    </row>
    <row r="46573" spans="4:4">
      <c r="D46573" s="16"/>
    </row>
    <row r="46574" spans="4:4">
      <c r="D46574" s="16"/>
    </row>
    <row r="46575" spans="4:4">
      <c r="D46575" s="16"/>
    </row>
    <row r="46576" spans="4:4">
      <c r="D46576" s="16"/>
    </row>
    <row r="46577" spans="4:4">
      <c r="D46577" s="16"/>
    </row>
    <row r="46578" spans="4:4">
      <c r="D46578" s="16"/>
    </row>
    <row r="46579" spans="4:4">
      <c r="D46579" s="16"/>
    </row>
    <row r="46580" spans="4:4">
      <c r="D46580" s="16"/>
    </row>
    <row r="46581" spans="4:4">
      <c r="D46581" s="16"/>
    </row>
    <row r="46582" spans="4:4">
      <c r="D46582" s="16"/>
    </row>
    <row r="46583" spans="4:4">
      <c r="D46583" s="16"/>
    </row>
    <row r="46584" spans="4:4">
      <c r="D46584" s="16"/>
    </row>
    <row r="46585" spans="4:4">
      <c r="D46585" s="16"/>
    </row>
    <row r="46586" spans="4:4">
      <c r="D46586" s="16"/>
    </row>
    <row r="46587" spans="4:4">
      <c r="D46587" s="16"/>
    </row>
    <row r="46588" spans="4:4">
      <c r="D46588" s="16"/>
    </row>
    <row r="46589" spans="4:4">
      <c r="D46589" s="16"/>
    </row>
    <row r="46590" spans="4:4">
      <c r="D46590" s="16"/>
    </row>
    <row r="46591" spans="4:4">
      <c r="D46591" s="16"/>
    </row>
    <row r="46592" spans="4:4">
      <c r="D46592" s="16"/>
    </row>
    <row r="46593" spans="4:4">
      <c r="D46593" s="16"/>
    </row>
    <row r="46594" spans="4:4">
      <c r="D46594" s="16"/>
    </row>
    <row r="46595" spans="4:4">
      <c r="D46595" s="16"/>
    </row>
    <row r="46596" spans="4:4">
      <c r="D46596" s="16"/>
    </row>
    <row r="46597" spans="4:4">
      <c r="D46597" s="16"/>
    </row>
    <row r="46598" spans="4:4">
      <c r="D46598" s="16"/>
    </row>
    <row r="46599" spans="4:4">
      <c r="D46599" s="16"/>
    </row>
    <row r="46600" spans="4:4">
      <c r="D46600" s="16"/>
    </row>
    <row r="46601" spans="4:4">
      <c r="D46601" s="16"/>
    </row>
    <row r="46602" spans="4:4">
      <c r="D46602" s="16"/>
    </row>
    <row r="46603" spans="4:4">
      <c r="D46603" s="16"/>
    </row>
    <row r="46604" spans="4:4">
      <c r="D46604" s="16"/>
    </row>
    <row r="46605" spans="4:4">
      <c r="D46605" s="16"/>
    </row>
    <row r="46606" spans="4:4">
      <c r="D46606" s="16"/>
    </row>
    <row r="46607" spans="4:4">
      <c r="D46607" s="16"/>
    </row>
    <row r="46608" spans="4:4">
      <c r="D46608" s="16"/>
    </row>
    <row r="46609" spans="4:4">
      <c r="D46609" s="16"/>
    </row>
    <row r="46610" spans="4:4">
      <c r="D46610" s="16"/>
    </row>
    <row r="46611" spans="4:4">
      <c r="D46611" s="16"/>
    </row>
    <row r="46612" spans="4:4">
      <c r="D46612" s="16"/>
    </row>
    <row r="46613" spans="4:4">
      <c r="D46613" s="16"/>
    </row>
    <row r="46614" spans="4:4">
      <c r="D46614" s="16"/>
    </row>
    <row r="46615" spans="4:4">
      <c r="D46615" s="16"/>
    </row>
    <row r="46616" spans="4:4">
      <c r="D46616" s="16"/>
    </row>
    <row r="46617" spans="4:4">
      <c r="D46617" s="16"/>
    </row>
    <row r="46618" spans="4:4">
      <c r="D46618" s="16"/>
    </row>
    <row r="46619" spans="4:4">
      <c r="D46619" s="16"/>
    </row>
    <row r="46620" spans="4:4">
      <c r="D46620" s="16"/>
    </row>
    <row r="46621" spans="4:4">
      <c r="D46621" s="16"/>
    </row>
    <row r="46622" spans="4:4">
      <c r="D46622" s="16"/>
    </row>
    <row r="46623" spans="4:4">
      <c r="D46623" s="16"/>
    </row>
    <row r="46624" spans="4:4">
      <c r="D46624" s="16"/>
    </row>
    <row r="46625" spans="4:4">
      <c r="D46625" s="16"/>
    </row>
    <row r="46626" spans="4:4">
      <c r="D46626" s="16"/>
    </row>
    <row r="46627" spans="4:4">
      <c r="D46627" s="16"/>
    </row>
    <row r="46628" spans="4:4">
      <c r="D46628" s="16"/>
    </row>
    <row r="46629" spans="4:4">
      <c r="D46629" s="16"/>
    </row>
    <row r="46630" spans="4:4">
      <c r="D46630" s="16"/>
    </row>
    <row r="46631" spans="4:4">
      <c r="D46631" s="16"/>
    </row>
    <row r="46632" spans="4:4">
      <c r="D46632" s="16"/>
    </row>
    <row r="46633" spans="4:4">
      <c r="D46633" s="16"/>
    </row>
    <row r="46634" spans="4:4">
      <c r="D46634" s="16"/>
    </row>
    <row r="46635" spans="4:4">
      <c r="D46635" s="16"/>
    </row>
    <row r="46636" spans="4:4">
      <c r="D46636" s="16"/>
    </row>
    <row r="46637" spans="4:4">
      <c r="D46637" s="16"/>
    </row>
    <row r="46638" spans="4:4">
      <c r="D46638" s="16"/>
    </row>
    <row r="46639" spans="4:4">
      <c r="D46639" s="16"/>
    </row>
    <row r="46640" spans="4:4">
      <c r="D46640" s="16"/>
    </row>
    <row r="46641" spans="4:4">
      <c r="D46641" s="16"/>
    </row>
    <row r="46642" spans="4:4">
      <c r="D46642" s="16"/>
    </row>
    <row r="46643" spans="4:4">
      <c r="D46643" s="16"/>
    </row>
    <row r="46644" spans="4:4">
      <c r="D46644" s="16"/>
    </row>
    <row r="46645" spans="4:4">
      <c r="D46645" s="16"/>
    </row>
    <row r="46646" spans="4:4">
      <c r="D46646" s="16"/>
    </row>
    <row r="46647" spans="4:4">
      <c r="D46647" s="16"/>
    </row>
    <row r="46648" spans="4:4">
      <c r="D46648" s="16"/>
    </row>
    <row r="46649" spans="4:4">
      <c r="D46649" s="16"/>
    </row>
    <row r="46650" spans="4:4">
      <c r="D46650" s="16"/>
    </row>
    <row r="46651" spans="4:4">
      <c r="D46651" s="16"/>
    </row>
    <row r="46652" spans="4:4">
      <c r="D46652" s="16"/>
    </row>
    <row r="46653" spans="4:4">
      <c r="D46653" s="16"/>
    </row>
    <row r="46654" spans="4:4">
      <c r="D46654" s="16"/>
    </row>
    <row r="46655" spans="4:4">
      <c r="D46655" s="16"/>
    </row>
    <row r="46656" spans="4:4">
      <c r="D46656" s="16"/>
    </row>
    <row r="46657" spans="4:4">
      <c r="D46657" s="16"/>
    </row>
    <row r="46658" spans="4:4">
      <c r="D46658" s="16"/>
    </row>
    <row r="46659" spans="4:4">
      <c r="D46659" s="16"/>
    </row>
    <row r="46660" spans="4:4">
      <c r="D46660" s="16"/>
    </row>
    <row r="46661" spans="4:4">
      <c r="D46661" s="16"/>
    </row>
    <row r="46662" spans="4:4">
      <c r="D46662" s="16"/>
    </row>
    <row r="46663" spans="4:4">
      <c r="D46663" s="16"/>
    </row>
    <row r="46664" spans="4:4">
      <c r="D46664" s="16"/>
    </row>
    <row r="46665" spans="4:4">
      <c r="D46665" s="16"/>
    </row>
    <row r="46666" spans="4:4">
      <c r="D46666" s="16"/>
    </row>
    <row r="46667" spans="4:4">
      <c r="D46667" s="16"/>
    </row>
    <row r="46668" spans="4:4">
      <c r="D46668" s="16"/>
    </row>
    <row r="46669" spans="4:4">
      <c r="D46669" s="16"/>
    </row>
    <row r="46670" spans="4:4">
      <c r="D46670" s="16"/>
    </row>
    <row r="46671" spans="4:4">
      <c r="D46671" s="16"/>
    </row>
    <row r="46672" spans="4:4">
      <c r="D46672" s="16"/>
    </row>
    <row r="46673" spans="4:4">
      <c r="D46673" s="16"/>
    </row>
    <row r="46674" spans="4:4">
      <c r="D46674" s="16"/>
    </row>
    <row r="46675" spans="4:4">
      <c r="D46675" s="16"/>
    </row>
    <row r="46676" spans="4:4">
      <c r="D46676" s="16"/>
    </row>
    <row r="46677" spans="4:4">
      <c r="D46677" s="16"/>
    </row>
    <row r="46678" spans="4:4">
      <c r="D46678" s="16"/>
    </row>
    <row r="46679" spans="4:4">
      <c r="D46679" s="16"/>
    </row>
    <row r="46680" spans="4:4">
      <c r="D46680" s="16"/>
    </row>
    <row r="46681" spans="4:4">
      <c r="D46681" s="16"/>
    </row>
    <row r="46682" spans="4:4">
      <c r="D46682" s="16"/>
    </row>
    <row r="46683" spans="4:4">
      <c r="D46683" s="16"/>
    </row>
    <row r="46684" spans="4:4">
      <c r="D46684" s="16"/>
    </row>
    <row r="46685" spans="4:4">
      <c r="D46685" s="16"/>
    </row>
    <row r="46686" spans="4:4">
      <c r="D46686" s="16"/>
    </row>
    <row r="46687" spans="4:4">
      <c r="D46687" s="16"/>
    </row>
    <row r="46688" spans="4:4">
      <c r="D46688" s="16"/>
    </row>
    <row r="46689" spans="4:4">
      <c r="D46689" s="16"/>
    </row>
    <row r="46690" spans="4:4">
      <c r="D46690" s="16"/>
    </row>
    <row r="46691" spans="4:4">
      <c r="D46691" s="16"/>
    </row>
    <row r="46692" spans="4:4">
      <c r="D46692" s="16"/>
    </row>
    <row r="46693" spans="4:4">
      <c r="D46693" s="16"/>
    </row>
    <row r="46694" spans="4:4">
      <c r="D46694" s="16"/>
    </row>
    <row r="46695" spans="4:4">
      <c r="D46695" s="16"/>
    </row>
    <row r="46696" spans="4:4">
      <c r="D46696" s="16"/>
    </row>
    <row r="46697" spans="4:4">
      <c r="D46697" s="16"/>
    </row>
    <row r="46698" spans="4:4">
      <c r="D46698" s="16"/>
    </row>
    <row r="46699" spans="4:4">
      <c r="D46699" s="16"/>
    </row>
    <row r="46700" spans="4:4">
      <c r="D46700" s="16"/>
    </row>
    <row r="46701" spans="4:4">
      <c r="D46701" s="16"/>
    </row>
    <row r="46702" spans="4:4">
      <c r="D46702" s="16"/>
    </row>
    <row r="46703" spans="4:4">
      <c r="D46703" s="16"/>
    </row>
    <row r="46704" spans="4:4">
      <c r="D46704" s="16"/>
    </row>
    <row r="46705" spans="4:4">
      <c r="D46705" s="16"/>
    </row>
    <row r="46706" spans="4:4">
      <c r="D46706" s="16"/>
    </row>
    <row r="46707" spans="4:4">
      <c r="D46707" s="16"/>
    </row>
    <row r="46708" spans="4:4">
      <c r="D46708" s="16"/>
    </row>
    <row r="46709" spans="4:4">
      <c r="D46709" s="16"/>
    </row>
    <row r="46710" spans="4:4">
      <c r="D46710" s="16"/>
    </row>
    <row r="46711" spans="4:4">
      <c r="D46711" s="16"/>
    </row>
    <row r="46712" spans="4:4">
      <c r="D46712" s="16"/>
    </row>
    <row r="46713" spans="4:4">
      <c r="D46713" s="16"/>
    </row>
    <row r="46714" spans="4:4">
      <c r="D46714" s="16"/>
    </row>
    <row r="46715" spans="4:4">
      <c r="D46715" s="16"/>
    </row>
    <row r="46716" spans="4:4">
      <c r="D46716" s="16"/>
    </row>
    <row r="46717" spans="4:4">
      <c r="D46717" s="16"/>
    </row>
    <row r="46718" spans="4:4">
      <c r="D46718" s="16"/>
    </row>
    <row r="46719" spans="4:4">
      <c r="D46719" s="16"/>
    </row>
    <row r="46720" spans="4:4">
      <c r="D46720" s="16"/>
    </row>
    <row r="46721" spans="4:4">
      <c r="D46721" s="16"/>
    </row>
    <row r="46722" spans="4:4">
      <c r="D46722" s="16"/>
    </row>
    <row r="46723" spans="4:4">
      <c r="D46723" s="16"/>
    </row>
    <row r="46724" spans="4:4">
      <c r="D46724" s="16"/>
    </row>
    <row r="46725" spans="4:4">
      <c r="D46725" s="16"/>
    </row>
    <row r="46726" spans="4:4">
      <c r="D46726" s="16"/>
    </row>
    <row r="46727" spans="4:4">
      <c r="D46727" s="16"/>
    </row>
    <row r="46728" spans="4:4">
      <c r="D46728" s="16"/>
    </row>
    <row r="46729" spans="4:4">
      <c r="D46729" s="16"/>
    </row>
    <row r="46730" spans="4:4">
      <c r="D46730" s="16"/>
    </row>
    <row r="46731" spans="4:4">
      <c r="D46731" s="16"/>
    </row>
    <row r="46732" spans="4:4">
      <c r="D46732" s="16"/>
    </row>
    <row r="46733" spans="4:4">
      <c r="D46733" s="16"/>
    </row>
    <row r="46734" spans="4:4">
      <c r="D46734" s="16"/>
    </row>
    <row r="46735" spans="4:4">
      <c r="D46735" s="16"/>
    </row>
    <row r="46736" spans="4:4">
      <c r="D46736" s="16"/>
    </row>
    <row r="46737" spans="4:4">
      <c r="D46737" s="16"/>
    </row>
    <row r="46738" spans="4:4">
      <c r="D46738" s="16"/>
    </row>
    <row r="46739" spans="4:4">
      <c r="D46739" s="16"/>
    </row>
    <row r="46740" spans="4:4">
      <c r="D46740" s="16"/>
    </row>
    <row r="46741" spans="4:4">
      <c r="D46741" s="16"/>
    </row>
    <row r="46742" spans="4:4">
      <c r="D46742" s="16"/>
    </row>
    <row r="46743" spans="4:4">
      <c r="D46743" s="16"/>
    </row>
    <row r="46744" spans="4:4">
      <c r="D46744" s="16"/>
    </row>
    <row r="46745" spans="4:4">
      <c r="D46745" s="16"/>
    </row>
    <row r="46746" spans="4:4">
      <c r="D46746" s="16"/>
    </row>
    <row r="46747" spans="4:4">
      <c r="D46747" s="16"/>
    </row>
    <row r="46748" spans="4:4">
      <c r="D46748" s="16"/>
    </row>
    <row r="46749" spans="4:4">
      <c r="D46749" s="16"/>
    </row>
    <row r="46750" spans="4:4">
      <c r="D46750" s="16"/>
    </row>
    <row r="46751" spans="4:4">
      <c r="D46751" s="16"/>
    </row>
    <row r="46752" spans="4:4">
      <c r="D46752" s="16"/>
    </row>
    <row r="46753" spans="4:4">
      <c r="D46753" s="16"/>
    </row>
    <row r="46754" spans="4:4">
      <c r="D46754" s="16"/>
    </row>
    <row r="46755" spans="4:4">
      <c r="D46755" s="16"/>
    </row>
    <row r="46756" spans="4:4">
      <c r="D46756" s="16"/>
    </row>
    <row r="46757" spans="4:4">
      <c r="D46757" s="16"/>
    </row>
    <row r="46758" spans="4:4">
      <c r="D46758" s="16"/>
    </row>
    <row r="46759" spans="4:4">
      <c r="D46759" s="16"/>
    </row>
    <row r="46760" spans="4:4">
      <c r="D46760" s="16"/>
    </row>
    <row r="46761" spans="4:4">
      <c r="D46761" s="16"/>
    </row>
    <row r="46762" spans="4:4">
      <c r="D46762" s="16"/>
    </row>
    <row r="46763" spans="4:4">
      <c r="D46763" s="16"/>
    </row>
    <row r="46764" spans="4:4">
      <c r="D46764" s="16"/>
    </row>
    <row r="46765" spans="4:4">
      <c r="D46765" s="16"/>
    </row>
    <row r="46766" spans="4:4">
      <c r="D46766" s="16"/>
    </row>
    <row r="46767" spans="4:4">
      <c r="D46767" s="16"/>
    </row>
    <row r="46768" spans="4:4">
      <c r="D46768" s="16"/>
    </row>
    <row r="46769" spans="4:4">
      <c r="D46769" s="16"/>
    </row>
    <row r="46770" spans="4:4">
      <c r="D46770" s="16"/>
    </row>
    <row r="46771" spans="4:4">
      <c r="D46771" s="16"/>
    </row>
    <row r="46772" spans="4:4">
      <c r="D46772" s="16"/>
    </row>
    <row r="46773" spans="4:4">
      <c r="D46773" s="16"/>
    </row>
    <row r="46774" spans="4:4">
      <c r="D46774" s="16"/>
    </row>
    <row r="46775" spans="4:4">
      <c r="D46775" s="16"/>
    </row>
    <row r="46776" spans="4:4">
      <c r="D46776" s="16"/>
    </row>
    <row r="46777" spans="4:4">
      <c r="D46777" s="16"/>
    </row>
    <row r="46778" spans="4:4">
      <c r="D46778" s="16"/>
    </row>
    <row r="46779" spans="4:4">
      <c r="D46779" s="16"/>
    </row>
    <row r="46780" spans="4:4">
      <c r="D46780" s="16"/>
    </row>
    <row r="46781" spans="4:4">
      <c r="D46781" s="16"/>
    </row>
    <row r="46782" spans="4:4">
      <c r="D46782" s="16"/>
    </row>
    <row r="46783" spans="4:4">
      <c r="D46783" s="16"/>
    </row>
    <row r="46784" spans="4:4">
      <c r="D46784" s="16"/>
    </row>
    <row r="46785" spans="4:4">
      <c r="D46785" s="16"/>
    </row>
    <row r="46786" spans="4:4">
      <c r="D46786" s="16"/>
    </row>
    <row r="46787" spans="4:4">
      <c r="D46787" s="16"/>
    </row>
    <row r="46788" spans="4:4">
      <c r="D46788" s="16"/>
    </row>
    <row r="46789" spans="4:4">
      <c r="D46789" s="16"/>
    </row>
    <row r="46790" spans="4:4">
      <c r="D46790" s="16"/>
    </row>
    <row r="46791" spans="4:4">
      <c r="D46791" s="16"/>
    </row>
    <row r="46792" spans="4:4">
      <c r="D46792" s="16"/>
    </row>
    <row r="46793" spans="4:4">
      <c r="D46793" s="16"/>
    </row>
    <row r="46794" spans="4:4">
      <c r="D46794" s="16"/>
    </row>
    <row r="46795" spans="4:4">
      <c r="D46795" s="16"/>
    </row>
    <row r="46796" spans="4:4">
      <c r="D46796" s="16"/>
    </row>
    <row r="46797" spans="4:4">
      <c r="D46797" s="16"/>
    </row>
    <row r="46798" spans="4:4">
      <c r="D46798" s="16"/>
    </row>
    <row r="46799" spans="4:4">
      <c r="D46799" s="16"/>
    </row>
    <row r="46800" spans="4:4">
      <c r="D46800" s="16"/>
    </row>
    <row r="46801" spans="4:4">
      <c r="D46801" s="16"/>
    </row>
    <row r="46802" spans="4:4">
      <c r="D46802" s="16"/>
    </row>
    <row r="46803" spans="4:4">
      <c r="D46803" s="16"/>
    </row>
    <row r="46804" spans="4:4">
      <c r="D46804" s="16"/>
    </row>
    <row r="46805" spans="4:4">
      <c r="D46805" s="16"/>
    </row>
    <row r="46806" spans="4:4">
      <c r="D46806" s="16"/>
    </row>
    <row r="46807" spans="4:4">
      <c r="D46807" s="16"/>
    </row>
    <row r="46808" spans="4:4">
      <c r="D46808" s="16"/>
    </row>
    <row r="46809" spans="4:4">
      <c r="D46809" s="16"/>
    </row>
    <row r="46810" spans="4:4">
      <c r="D46810" s="16"/>
    </row>
    <row r="46811" spans="4:4">
      <c r="D46811" s="16"/>
    </row>
    <row r="46812" spans="4:4">
      <c r="D46812" s="16"/>
    </row>
    <row r="46813" spans="4:4">
      <c r="D46813" s="16"/>
    </row>
    <row r="46814" spans="4:4">
      <c r="D46814" s="16"/>
    </row>
    <row r="46815" spans="4:4">
      <c r="D46815" s="16"/>
    </row>
    <row r="46816" spans="4:4">
      <c r="D46816" s="16"/>
    </row>
    <row r="46817" spans="4:4">
      <c r="D46817" s="16"/>
    </row>
    <row r="46818" spans="4:4">
      <c r="D46818" s="16"/>
    </row>
    <row r="46819" spans="4:4">
      <c r="D46819" s="16"/>
    </row>
    <row r="46820" spans="4:4">
      <c r="D46820" s="16"/>
    </row>
    <row r="46821" spans="4:4">
      <c r="D46821" s="16"/>
    </row>
    <row r="46822" spans="4:4">
      <c r="D46822" s="16"/>
    </row>
    <row r="46823" spans="4:4">
      <c r="D46823" s="16"/>
    </row>
    <row r="46824" spans="4:4">
      <c r="D46824" s="16"/>
    </row>
    <row r="46825" spans="4:4">
      <c r="D46825" s="16"/>
    </row>
    <row r="46826" spans="4:4">
      <c r="D46826" s="16"/>
    </row>
    <row r="46827" spans="4:4">
      <c r="D46827" s="16"/>
    </row>
    <row r="46828" spans="4:4">
      <c r="D46828" s="16"/>
    </row>
    <row r="46829" spans="4:4">
      <c r="D46829" s="16"/>
    </row>
    <row r="46830" spans="4:4">
      <c r="D46830" s="16"/>
    </row>
    <row r="46831" spans="4:4">
      <c r="D46831" s="16"/>
    </row>
    <row r="46832" spans="4:4">
      <c r="D46832" s="16"/>
    </row>
    <row r="46833" spans="4:4">
      <c r="D46833" s="16"/>
    </row>
    <row r="46834" spans="4:4">
      <c r="D46834" s="16"/>
    </row>
    <row r="46835" spans="4:4">
      <c r="D46835" s="16"/>
    </row>
    <row r="46836" spans="4:4">
      <c r="D46836" s="16"/>
    </row>
    <row r="46837" spans="4:4">
      <c r="D46837" s="16"/>
    </row>
    <row r="46838" spans="4:4">
      <c r="D46838" s="16"/>
    </row>
    <row r="46839" spans="4:4">
      <c r="D46839" s="16"/>
    </row>
    <row r="46840" spans="4:4">
      <c r="D46840" s="16"/>
    </row>
    <row r="46841" spans="4:4">
      <c r="D46841" s="16"/>
    </row>
    <row r="46842" spans="4:4">
      <c r="D46842" s="16"/>
    </row>
    <row r="46843" spans="4:4">
      <c r="D46843" s="16"/>
    </row>
    <row r="46844" spans="4:4">
      <c r="D46844" s="16"/>
    </row>
    <row r="46845" spans="4:4">
      <c r="D46845" s="16"/>
    </row>
    <row r="46846" spans="4:4">
      <c r="D46846" s="16"/>
    </row>
    <row r="46847" spans="4:4">
      <c r="D46847" s="16"/>
    </row>
    <row r="46848" spans="4:4">
      <c r="D46848" s="16"/>
    </row>
    <row r="46849" spans="4:4">
      <c r="D46849" s="16"/>
    </row>
    <row r="46850" spans="4:4">
      <c r="D46850" s="16"/>
    </row>
    <row r="46851" spans="4:4">
      <c r="D46851" s="16"/>
    </row>
    <row r="46852" spans="4:4">
      <c r="D46852" s="16"/>
    </row>
    <row r="46853" spans="4:4">
      <c r="D46853" s="16"/>
    </row>
    <row r="46854" spans="4:4">
      <c r="D46854" s="16"/>
    </row>
    <row r="46855" spans="4:4">
      <c r="D46855" s="16"/>
    </row>
    <row r="46856" spans="4:4">
      <c r="D46856" s="16"/>
    </row>
    <row r="46857" spans="4:4">
      <c r="D46857" s="16"/>
    </row>
    <row r="46858" spans="4:4">
      <c r="D46858" s="16"/>
    </row>
    <row r="46859" spans="4:4">
      <c r="D46859" s="16"/>
    </row>
    <row r="46860" spans="4:4">
      <c r="D46860" s="16"/>
    </row>
    <row r="46861" spans="4:4">
      <c r="D46861" s="16"/>
    </row>
    <row r="46862" spans="4:4">
      <c r="D46862" s="16"/>
    </row>
    <row r="46863" spans="4:4">
      <c r="D46863" s="16"/>
    </row>
    <row r="46864" spans="4:4">
      <c r="D46864" s="16"/>
    </row>
    <row r="46865" spans="4:4">
      <c r="D46865" s="16"/>
    </row>
    <row r="46866" spans="4:4">
      <c r="D46866" s="16"/>
    </row>
    <row r="46867" spans="4:4">
      <c r="D46867" s="16"/>
    </row>
    <row r="46868" spans="4:4">
      <c r="D46868" s="16"/>
    </row>
    <row r="46869" spans="4:4">
      <c r="D46869" s="16"/>
    </row>
    <row r="46870" spans="4:4">
      <c r="D46870" s="16"/>
    </row>
    <row r="46871" spans="4:4">
      <c r="D46871" s="16"/>
    </row>
    <row r="46872" spans="4:4">
      <c r="D46872" s="16"/>
    </row>
    <row r="46873" spans="4:4">
      <c r="D46873" s="16"/>
    </row>
    <row r="46874" spans="4:4">
      <c r="D46874" s="16"/>
    </row>
    <row r="46875" spans="4:4">
      <c r="D46875" s="16"/>
    </row>
    <row r="46876" spans="4:4">
      <c r="D46876" s="16"/>
    </row>
    <row r="46877" spans="4:4">
      <c r="D46877" s="16"/>
    </row>
    <row r="46878" spans="4:4">
      <c r="D46878" s="16"/>
    </row>
    <row r="46879" spans="4:4">
      <c r="D46879" s="16"/>
    </row>
    <row r="46880" spans="4:4">
      <c r="D46880" s="16"/>
    </row>
    <row r="46881" spans="4:4">
      <c r="D46881" s="16"/>
    </row>
    <row r="46882" spans="4:4">
      <c r="D46882" s="16"/>
    </row>
    <row r="46883" spans="4:4">
      <c r="D46883" s="16"/>
    </row>
    <row r="46884" spans="4:4">
      <c r="D46884" s="16"/>
    </row>
    <row r="46885" spans="4:4">
      <c r="D46885" s="16"/>
    </row>
    <row r="46886" spans="4:4">
      <c r="D46886" s="16"/>
    </row>
    <row r="46887" spans="4:4">
      <c r="D46887" s="16"/>
    </row>
    <row r="46888" spans="4:4">
      <c r="D46888" s="16"/>
    </row>
    <row r="46889" spans="4:4">
      <c r="D46889" s="16"/>
    </row>
    <row r="46890" spans="4:4">
      <c r="D46890" s="16"/>
    </row>
    <row r="46891" spans="4:4">
      <c r="D46891" s="16"/>
    </row>
    <row r="46892" spans="4:4">
      <c r="D46892" s="16"/>
    </row>
    <row r="46893" spans="4:4">
      <c r="D46893" s="16"/>
    </row>
    <row r="46894" spans="4:4">
      <c r="D46894" s="16"/>
    </row>
    <row r="46895" spans="4:4">
      <c r="D46895" s="16"/>
    </row>
    <row r="46896" spans="4:4">
      <c r="D46896" s="16"/>
    </row>
    <row r="46897" spans="4:4">
      <c r="D46897" s="16"/>
    </row>
    <row r="46898" spans="4:4">
      <c r="D46898" s="16"/>
    </row>
    <row r="46899" spans="4:4">
      <c r="D46899" s="16"/>
    </row>
    <row r="46900" spans="4:4">
      <c r="D46900" s="16"/>
    </row>
    <row r="46901" spans="4:4">
      <c r="D46901" s="16"/>
    </row>
    <row r="46902" spans="4:4">
      <c r="D46902" s="16"/>
    </row>
    <row r="46903" spans="4:4">
      <c r="D46903" s="16"/>
    </row>
    <row r="46904" spans="4:4">
      <c r="D46904" s="16"/>
    </row>
    <row r="46905" spans="4:4">
      <c r="D46905" s="16"/>
    </row>
    <row r="46906" spans="4:4">
      <c r="D46906" s="16"/>
    </row>
    <row r="46907" spans="4:4">
      <c r="D46907" s="16"/>
    </row>
    <row r="46908" spans="4:4">
      <c r="D46908" s="16"/>
    </row>
    <row r="46909" spans="4:4">
      <c r="D46909" s="16"/>
    </row>
    <row r="46910" spans="4:4">
      <c r="D46910" s="16"/>
    </row>
    <row r="46911" spans="4:4">
      <c r="D46911" s="16"/>
    </row>
    <row r="46912" spans="4:4">
      <c r="D46912" s="16"/>
    </row>
    <row r="46913" spans="4:4">
      <c r="D46913" s="16"/>
    </row>
    <row r="46914" spans="4:4">
      <c r="D46914" s="16"/>
    </row>
    <row r="46915" spans="4:4">
      <c r="D46915" s="16"/>
    </row>
    <row r="46916" spans="4:4">
      <c r="D46916" s="16"/>
    </row>
    <row r="46917" spans="4:4">
      <c r="D46917" s="16"/>
    </row>
    <row r="46918" spans="4:4">
      <c r="D46918" s="16"/>
    </row>
    <row r="46919" spans="4:4">
      <c r="D46919" s="16"/>
    </row>
    <row r="46920" spans="4:4">
      <c r="D46920" s="16"/>
    </row>
    <row r="46921" spans="4:4">
      <c r="D46921" s="16"/>
    </row>
    <row r="46922" spans="4:4">
      <c r="D46922" s="16"/>
    </row>
    <row r="46923" spans="4:4">
      <c r="D46923" s="16"/>
    </row>
    <row r="46924" spans="4:4">
      <c r="D46924" s="16"/>
    </row>
    <row r="46925" spans="4:4">
      <c r="D46925" s="16"/>
    </row>
    <row r="46926" spans="4:4">
      <c r="D46926" s="16"/>
    </row>
    <row r="46927" spans="4:4">
      <c r="D46927" s="16"/>
    </row>
    <row r="46928" spans="4:4">
      <c r="D46928" s="16"/>
    </row>
    <row r="46929" spans="4:4">
      <c r="D46929" s="16"/>
    </row>
    <row r="46930" spans="4:4">
      <c r="D46930" s="16"/>
    </row>
    <row r="46931" spans="4:4">
      <c r="D46931" s="16"/>
    </row>
    <row r="46932" spans="4:4">
      <c r="D46932" s="16"/>
    </row>
    <row r="46933" spans="4:4">
      <c r="D46933" s="16"/>
    </row>
    <row r="46934" spans="4:4">
      <c r="D46934" s="16"/>
    </row>
    <row r="46935" spans="4:4">
      <c r="D46935" s="16"/>
    </row>
    <row r="46936" spans="4:4">
      <c r="D46936" s="16"/>
    </row>
    <row r="46937" spans="4:4">
      <c r="D46937" s="16"/>
    </row>
    <row r="46938" spans="4:4">
      <c r="D46938" s="16"/>
    </row>
    <row r="46939" spans="4:4">
      <c r="D46939" s="16"/>
    </row>
    <row r="46940" spans="4:4">
      <c r="D46940" s="16"/>
    </row>
    <row r="46941" spans="4:4">
      <c r="D46941" s="16"/>
    </row>
    <row r="46942" spans="4:4">
      <c r="D46942" s="16"/>
    </row>
    <row r="46943" spans="4:4">
      <c r="D46943" s="16"/>
    </row>
    <row r="46944" spans="4:4">
      <c r="D46944" s="16"/>
    </row>
    <row r="46945" spans="4:4">
      <c r="D46945" s="16"/>
    </row>
    <row r="46946" spans="4:4">
      <c r="D46946" s="16"/>
    </row>
    <row r="46947" spans="4:4">
      <c r="D46947" s="16"/>
    </row>
    <row r="46948" spans="4:4">
      <c r="D46948" s="16"/>
    </row>
    <row r="46949" spans="4:4">
      <c r="D46949" s="16"/>
    </row>
    <row r="46950" spans="4:4">
      <c r="D46950" s="16"/>
    </row>
    <row r="46951" spans="4:4">
      <c r="D46951" s="16"/>
    </row>
    <row r="46952" spans="4:4">
      <c r="D46952" s="16"/>
    </row>
    <row r="46953" spans="4:4">
      <c r="D46953" s="16"/>
    </row>
    <row r="46954" spans="4:4">
      <c r="D46954" s="16"/>
    </row>
    <row r="46955" spans="4:4">
      <c r="D46955" s="16"/>
    </row>
    <row r="46956" spans="4:4">
      <c r="D46956" s="16"/>
    </row>
    <row r="46957" spans="4:4">
      <c r="D46957" s="16"/>
    </row>
    <row r="46958" spans="4:4">
      <c r="D46958" s="16"/>
    </row>
    <row r="46959" spans="4:4">
      <c r="D46959" s="16"/>
    </row>
    <row r="46960" spans="4:4">
      <c r="D46960" s="16"/>
    </row>
    <row r="46961" spans="4:4">
      <c r="D46961" s="16"/>
    </row>
    <row r="46962" spans="4:4">
      <c r="D46962" s="16"/>
    </row>
    <row r="46963" spans="4:4">
      <c r="D46963" s="16"/>
    </row>
    <row r="46964" spans="4:4">
      <c r="D46964" s="16"/>
    </row>
    <row r="46965" spans="4:4">
      <c r="D46965" s="16"/>
    </row>
    <row r="46966" spans="4:4">
      <c r="D46966" s="16"/>
    </row>
    <row r="46967" spans="4:4">
      <c r="D46967" s="16"/>
    </row>
    <row r="46968" spans="4:4">
      <c r="D46968" s="16"/>
    </row>
    <row r="46969" spans="4:4">
      <c r="D46969" s="16"/>
    </row>
    <row r="46970" spans="4:4">
      <c r="D46970" s="16"/>
    </row>
    <row r="46971" spans="4:4">
      <c r="D46971" s="16"/>
    </row>
    <row r="46972" spans="4:4">
      <c r="D46972" s="16"/>
    </row>
    <row r="46973" spans="4:4">
      <c r="D46973" s="16"/>
    </row>
    <row r="46974" spans="4:4">
      <c r="D46974" s="16"/>
    </row>
    <row r="46975" spans="4:4">
      <c r="D46975" s="16"/>
    </row>
    <row r="46976" spans="4:4">
      <c r="D46976" s="16"/>
    </row>
    <row r="46977" spans="4:4">
      <c r="D46977" s="16"/>
    </row>
    <row r="46978" spans="4:4">
      <c r="D46978" s="16"/>
    </row>
    <row r="46979" spans="4:4">
      <c r="D46979" s="16"/>
    </row>
    <row r="46980" spans="4:4">
      <c r="D46980" s="16"/>
    </row>
    <row r="46981" spans="4:4">
      <c r="D46981" s="16"/>
    </row>
    <row r="46982" spans="4:4">
      <c r="D46982" s="16"/>
    </row>
    <row r="46983" spans="4:4">
      <c r="D46983" s="16"/>
    </row>
    <row r="46984" spans="4:4">
      <c r="D46984" s="16"/>
    </row>
    <row r="46985" spans="4:4">
      <c r="D46985" s="16"/>
    </row>
    <row r="46986" spans="4:4">
      <c r="D46986" s="16"/>
    </row>
    <row r="46987" spans="4:4">
      <c r="D46987" s="16"/>
    </row>
    <row r="46988" spans="4:4">
      <c r="D46988" s="16"/>
    </row>
    <row r="46989" spans="4:4">
      <c r="D46989" s="16"/>
    </row>
    <row r="46990" spans="4:4">
      <c r="D46990" s="16"/>
    </row>
    <row r="46991" spans="4:4">
      <c r="D46991" s="16"/>
    </row>
    <row r="46992" spans="4:4">
      <c r="D46992" s="16"/>
    </row>
    <row r="46993" spans="4:4">
      <c r="D46993" s="16"/>
    </row>
    <row r="46994" spans="4:4">
      <c r="D46994" s="16"/>
    </row>
    <row r="46995" spans="4:4">
      <c r="D46995" s="16"/>
    </row>
    <row r="46996" spans="4:4">
      <c r="D46996" s="16"/>
    </row>
    <row r="46997" spans="4:4">
      <c r="D46997" s="16"/>
    </row>
    <row r="46998" spans="4:4">
      <c r="D46998" s="16"/>
    </row>
    <row r="46999" spans="4:4">
      <c r="D46999" s="16"/>
    </row>
    <row r="47000" spans="4:4">
      <c r="D47000" s="16"/>
    </row>
    <row r="47001" spans="4:4">
      <c r="D47001" s="16"/>
    </row>
    <row r="47002" spans="4:4">
      <c r="D47002" s="16"/>
    </row>
    <row r="47003" spans="4:4">
      <c r="D47003" s="16"/>
    </row>
    <row r="47004" spans="4:4">
      <c r="D47004" s="16"/>
    </row>
    <row r="47005" spans="4:4">
      <c r="D47005" s="16"/>
    </row>
    <row r="47006" spans="4:4">
      <c r="D47006" s="16"/>
    </row>
    <row r="47007" spans="4:4">
      <c r="D47007" s="16"/>
    </row>
    <row r="47008" spans="4:4">
      <c r="D47008" s="16"/>
    </row>
    <row r="47009" spans="4:4">
      <c r="D47009" s="16"/>
    </row>
    <row r="47010" spans="4:4">
      <c r="D47010" s="16"/>
    </row>
    <row r="47011" spans="4:4">
      <c r="D47011" s="16"/>
    </row>
    <row r="47012" spans="4:4">
      <c r="D47012" s="16"/>
    </row>
    <row r="47013" spans="4:4">
      <c r="D47013" s="16"/>
    </row>
    <row r="47014" spans="4:4">
      <c r="D47014" s="16"/>
    </row>
    <row r="47015" spans="4:4">
      <c r="D47015" s="16"/>
    </row>
    <row r="47016" spans="4:4">
      <c r="D47016" s="16"/>
    </row>
    <row r="47017" spans="4:4">
      <c r="D47017" s="16"/>
    </row>
    <row r="47018" spans="4:4">
      <c r="D47018" s="16"/>
    </row>
    <row r="47019" spans="4:4">
      <c r="D47019" s="16"/>
    </row>
    <row r="47020" spans="4:4">
      <c r="D47020" s="16"/>
    </row>
    <row r="47021" spans="4:4">
      <c r="D47021" s="16"/>
    </row>
    <row r="47022" spans="4:4">
      <c r="D47022" s="16"/>
    </row>
    <row r="47023" spans="4:4">
      <c r="D47023" s="16"/>
    </row>
    <row r="47024" spans="4:4">
      <c r="D47024" s="16"/>
    </row>
    <row r="47025" spans="4:4">
      <c r="D47025" s="16"/>
    </row>
    <row r="47026" spans="4:4">
      <c r="D47026" s="16"/>
    </row>
    <row r="47027" spans="4:4">
      <c r="D47027" s="16"/>
    </row>
    <row r="47028" spans="4:4">
      <c r="D47028" s="16"/>
    </row>
    <row r="47029" spans="4:4">
      <c r="D47029" s="16"/>
    </row>
    <row r="47030" spans="4:4">
      <c r="D47030" s="16"/>
    </row>
    <row r="47031" spans="4:4">
      <c r="D47031" s="16"/>
    </row>
    <row r="47032" spans="4:4">
      <c r="D47032" s="16"/>
    </row>
    <row r="47033" spans="4:4">
      <c r="D47033" s="16"/>
    </row>
    <row r="47034" spans="4:4">
      <c r="D47034" s="16"/>
    </row>
    <row r="47035" spans="4:4">
      <c r="D47035" s="16"/>
    </row>
    <row r="47036" spans="4:4">
      <c r="D47036" s="16"/>
    </row>
    <row r="47037" spans="4:4">
      <c r="D47037" s="16"/>
    </row>
    <row r="47038" spans="4:4">
      <c r="D47038" s="16"/>
    </row>
    <row r="47039" spans="4:4">
      <c r="D47039" s="16"/>
    </row>
    <row r="47040" spans="4:4">
      <c r="D47040" s="16"/>
    </row>
    <row r="47041" spans="4:4">
      <c r="D47041" s="16"/>
    </row>
    <row r="47042" spans="4:4">
      <c r="D47042" s="16"/>
    </row>
    <row r="47043" spans="4:4">
      <c r="D47043" s="16"/>
    </row>
    <row r="47044" spans="4:4">
      <c r="D47044" s="16"/>
    </row>
    <row r="47045" spans="4:4">
      <c r="D47045" s="16"/>
    </row>
    <row r="47046" spans="4:4">
      <c r="D47046" s="16"/>
    </row>
    <row r="47047" spans="4:4">
      <c r="D47047" s="16"/>
    </row>
    <row r="47048" spans="4:4">
      <c r="D47048" s="16"/>
    </row>
    <row r="47049" spans="4:4">
      <c r="D47049" s="16"/>
    </row>
    <row r="47050" spans="4:4">
      <c r="D47050" s="16"/>
    </row>
    <row r="47051" spans="4:4">
      <c r="D47051" s="16"/>
    </row>
    <row r="47052" spans="4:4">
      <c r="D47052" s="16"/>
    </row>
    <row r="47053" spans="4:4">
      <c r="D47053" s="16"/>
    </row>
    <row r="47054" spans="4:4">
      <c r="D47054" s="16"/>
    </row>
    <row r="47055" spans="4:4">
      <c r="D47055" s="16"/>
    </row>
    <row r="47056" spans="4:4">
      <c r="D47056" s="16"/>
    </row>
    <row r="47057" spans="4:4">
      <c r="D47057" s="16"/>
    </row>
    <row r="47058" spans="4:4">
      <c r="D47058" s="16"/>
    </row>
    <row r="47059" spans="4:4">
      <c r="D47059" s="16"/>
    </row>
    <row r="47060" spans="4:4">
      <c r="D47060" s="16"/>
    </row>
    <row r="47061" spans="4:4">
      <c r="D47061" s="16"/>
    </row>
    <row r="47062" spans="4:4">
      <c r="D47062" s="16"/>
    </row>
    <row r="47063" spans="4:4">
      <c r="D47063" s="16"/>
    </row>
    <row r="47064" spans="4:4">
      <c r="D47064" s="16"/>
    </row>
    <row r="47065" spans="4:4">
      <c r="D47065" s="16"/>
    </row>
    <row r="47066" spans="4:4">
      <c r="D47066" s="16"/>
    </row>
    <row r="47067" spans="4:4">
      <c r="D47067" s="16"/>
    </row>
    <row r="47068" spans="4:4">
      <c r="D47068" s="16"/>
    </row>
    <row r="47069" spans="4:4">
      <c r="D47069" s="16"/>
    </row>
    <row r="47070" spans="4:4">
      <c r="D47070" s="16"/>
    </row>
    <row r="47071" spans="4:4">
      <c r="D47071" s="16"/>
    </row>
    <row r="47072" spans="4:4">
      <c r="D47072" s="16"/>
    </row>
    <row r="47073" spans="4:4">
      <c r="D47073" s="16"/>
    </row>
    <row r="47074" spans="4:4">
      <c r="D47074" s="16"/>
    </row>
    <row r="47075" spans="4:4">
      <c r="D47075" s="16"/>
    </row>
    <row r="47076" spans="4:4">
      <c r="D47076" s="16"/>
    </row>
    <row r="47077" spans="4:4">
      <c r="D47077" s="16"/>
    </row>
    <row r="47078" spans="4:4">
      <c r="D47078" s="16"/>
    </row>
    <row r="47079" spans="4:4">
      <c r="D47079" s="16"/>
    </row>
    <row r="47080" spans="4:4">
      <c r="D47080" s="16"/>
    </row>
    <row r="47081" spans="4:4">
      <c r="D47081" s="16"/>
    </row>
    <row r="47082" spans="4:4">
      <c r="D47082" s="16"/>
    </row>
    <row r="47083" spans="4:4">
      <c r="D47083" s="16"/>
    </row>
    <row r="47084" spans="4:4">
      <c r="D47084" s="16"/>
    </row>
    <row r="47085" spans="4:4">
      <c r="D47085" s="16"/>
    </row>
    <row r="47086" spans="4:4">
      <c r="D47086" s="16"/>
    </row>
    <row r="47087" spans="4:4">
      <c r="D47087" s="16"/>
    </row>
    <row r="47088" spans="4:4">
      <c r="D47088" s="16"/>
    </row>
    <row r="47089" spans="4:4">
      <c r="D47089" s="16"/>
    </row>
    <row r="47090" spans="4:4">
      <c r="D47090" s="16"/>
    </row>
    <row r="47091" spans="4:4">
      <c r="D47091" s="16"/>
    </row>
    <row r="47092" spans="4:4">
      <c r="D47092" s="16"/>
    </row>
    <row r="47093" spans="4:4">
      <c r="D47093" s="16"/>
    </row>
    <row r="47094" spans="4:4">
      <c r="D47094" s="16"/>
    </row>
    <row r="47095" spans="4:4">
      <c r="D47095" s="16"/>
    </row>
    <row r="47096" spans="4:4">
      <c r="D47096" s="16"/>
    </row>
    <row r="47097" spans="4:4">
      <c r="D47097" s="16"/>
    </row>
    <row r="47098" spans="4:4">
      <c r="D47098" s="16"/>
    </row>
    <row r="47099" spans="4:4">
      <c r="D47099" s="16"/>
    </row>
    <row r="47100" spans="4:4">
      <c r="D47100" s="16"/>
    </row>
    <row r="47101" spans="4:4">
      <c r="D47101" s="16"/>
    </row>
    <row r="47102" spans="4:4">
      <c r="D47102" s="16"/>
    </row>
    <row r="47103" spans="4:4">
      <c r="D47103" s="16"/>
    </row>
    <row r="47104" spans="4:4">
      <c r="D47104" s="16"/>
    </row>
    <row r="47105" spans="4:4">
      <c r="D47105" s="16"/>
    </row>
    <row r="47106" spans="4:4">
      <c r="D47106" s="16"/>
    </row>
    <row r="47107" spans="4:4">
      <c r="D47107" s="16"/>
    </row>
    <row r="47108" spans="4:4">
      <c r="D47108" s="16"/>
    </row>
    <row r="47109" spans="4:4">
      <c r="D47109" s="16"/>
    </row>
    <row r="47110" spans="4:4">
      <c r="D47110" s="16"/>
    </row>
    <row r="47111" spans="4:4">
      <c r="D47111" s="16"/>
    </row>
    <row r="47112" spans="4:4">
      <c r="D47112" s="16"/>
    </row>
    <row r="47113" spans="4:4">
      <c r="D47113" s="16"/>
    </row>
    <row r="47114" spans="4:4">
      <c r="D47114" s="16"/>
    </row>
    <row r="47115" spans="4:4">
      <c r="D47115" s="16"/>
    </row>
    <row r="47116" spans="4:4">
      <c r="D47116" s="16"/>
    </row>
    <row r="47117" spans="4:4">
      <c r="D47117" s="16"/>
    </row>
    <row r="47118" spans="4:4">
      <c r="D47118" s="16"/>
    </row>
    <row r="47119" spans="4:4">
      <c r="D47119" s="16"/>
    </row>
    <row r="47120" spans="4:4">
      <c r="D47120" s="16"/>
    </row>
    <row r="47121" spans="4:4">
      <c r="D47121" s="16"/>
    </row>
    <row r="47122" spans="4:4">
      <c r="D47122" s="16"/>
    </row>
    <row r="47123" spans="4:4">
      <c r="D47123" s="16"/>
    </row>
    <row r="47124" spans="4:4">
      <c r="D47124" s="16"/>
    </row>
    <row r="47125" spans="4:4">
      <c r="D47125" s="16"/>
    </row>
    <row r="47126" spans="4:4">
      <c r="D47126" s="16"/>
    </row>
    <row r="47127" spans="4:4">
      <c r="D47127" s="16"/>
    </row>
    <row r="47128" spans="4:4">
      <c r="D47128" s="16"/>
    </row>
    <row r="47129" spans="4:4">
      <c r="D47129" s="16"/>
    </row>
    <row r="47130" spans="4:4">
      <c r="D47130" s="16"/>
    </row>
    <row r="47131" spans="4:4">
      <c r="D47131" s="16"/>
    </row>
    <row r="47132" spans="4:4">
      <c r="D47132" s="16"/>
    </row>
    <row r="47133" spans="4:4">
      <c r="D47133" s="16"/>
    </row>
    <row r="47134" spans="4:4">
      <c r="D47134" s="16"/>
    </row>
    <row r="47135" spans="4:4">
      <c r="D47135" s="16"/>
    </row>
    <row r="47136" spans="4:4">
      <c r="D47136" s="16"/>
    </row>
    <row r="47137" spans="4:4">
      <c r="D47137" s="16"/>
    </row>
    <row r="47138" spans="4:4">
      <c r="D47138" s="16"/>
    </row>
    <row r="47139" spans="4:4">
      <c r="D47139" s="16"/>
    </row>
    <row r="47140" spans="4:4">
      <c r="D47140" s="16"/>
    </row>
    <row r="47141" spans="4:4">
      <c r="D47141" s="16"/>
    </row>
    <row r="47142" spans="4:4">
      <c r="D47142" s="16"/>
    </row>
    <row r="47143" spans="4:4">
      <c r="D47143" s="16"/>
    </row>
    <row r="47144" spans="4:4">
      <c r="D47144" s="16"/>
    </row>
    <row r="47145" spans="4:4">
      <c r="D47145" s="16"/>
    </row>
    <row r="47146" spans="4:4">
      <c r="D47146" s="16"/>
    </row>
    <row r="47147" spans="4:4">
      <c r="D47147" s="16"/>
    </row>
    <row r="47148" spans="4:4">
      <c r="D47148" s="16"/>
    </row>
    <row r="47149" spans="4:4">
      <c r="D47149" s="16"/>
    </row>
    <row r="47150" spans="4:4">
      <c r="D47150" s="16"/>
    </row>
    <row r="47151" spans="4:4">
      <c r="D47151" s="16"/>
    </row>
    <row r="47152" spans="4:4">
      <c r="D47152" s="16"/>
    </row>
    <row r="47153" spans="4:4">
      <c r="D47153" s="16"/>
    </row>
    <row r="47154" spans="4:4">
      <c r="D47154" s="16"/>
    </row>
    <row r="47155" spans="4:4">
      <c r="D47155" s="16"/>
    </row>
    <row r="47156" spans="4:4">
      <c r="D47156" s="16"/>
    </row>
    <row r="47157" spans="4:4">
      <c r="D47157" s="16"/>
    </row>
    <row r="47158" spans="4:4">
      <c r="D47158" s="16"/>
    </row>
    <row r="47159" spans="4:4">
      <c r="D47159" s="16"/>
    </row>
    <row r="47160" spans="4:4">
      <c r="D47160" s="16"/>
    </row>
    <row r="47161" spans="4:4">
      <c r="D47161" s="16"/>
    </row>
    <row r="47162" spans="4:4">
      <c r="D47162" s="16"/>
    </row>
    <row r="47163" spans="4:4">
      <c r="D47163" s="16"/>
    </row>
    <row r="47164" spans="4:4">
      <c r="D47164" s="16"/>
    </row>
    <row r="47165" spans="4:4">
      <c r="D47165" s="16"/>
    </row>
    <row r="47166" spans="4:4">
      <c r="D47166" s="16"/>
    </row>
    <row r="47167" spans="4:4">
      <c r="D47167" s="16"/>
    </row>
    <row r="47168" spans="4:4">
      <c r="D47168" s="16"/>
    </row>
    <row r="47169" spans="4:4">
      <c r="D47169" s="16"/>
    </row>
    <row r="47170" spans="4:4">
      <c r="D47170" s="16"/>
    </row>
    <row r="47171" spans="4:4">
      <c r="D47171" s="16"/>
    </row>
    <row r="47172" spans="4:4">
      <c r="D47172" s="16"/>
    </row>
    <row r="47173" spans="4:4">
      <c r="D47173" s="16"/>
    </row>
    <row r="47174" spans="4:4">
      <c r="D47174" s="16"/>
    </row>
    <row r="47175" spans="4:4">
      <c r="D47175" s="16"/>
    </row>
    <row r="47176" spans="4:4">
      <c r="D47176" s="16"/>
    </row>
    <row r="47177" spans="4:4">
      <c r="D47177" s="16"/>
    </row>
    <row r="47178" spans="4:4">
      <c r="D47178" s="16"/>
    </row>
    <row r="47179" spans="4:4">
      <c r="D47179" s="16"/>
    </row>
    <row r="47180" spans="4:4">
      <c r="D47180" s="16"/>
    </row>
    <row r="47181" spans="4:4">
      <c r="D47181" s="16"/>
    </row>
    <row r="47182" spans="4:4">
      <c r="D47182" s="16"/>
    </row>
    <row r="47183" spans="4:4">
      <c r="D47183" s="16"/>
    </row>
    <row r="47184" spans="4:4">
      <c r="D47184" s="16"/>
    </row>
    <row r="47185" spans="4:4">
      <c r="D47185" s="16"/>
    </row>
    <row r="47186" spans="4:4">
      <c r="D47186" s="16"/>
    </row>
    <row r="47187" spans="4:4">
      <c r="D47187" s="16"/>
    </row>
    <row r="47188" spans="4:4">
      <c r="D47188" s="16"/>
    </row>
    <row r="47189" spans="4:4">
      <c r="D47189" s="16"/>
    </row>
    <row r="47190" spans="4:4">
      <c r="D47190" s="16"/>
    </row>
    <row r="47191" spans="4:4">
      <c r="D47191" s="16"/>
    </row>
    <row r="47192" spans="4:4">
      <c r="D47192" s="16"/>
    </row>
    <row r="47193" spans="4:4">
      <c r="D47193" s="16"/>
    </row>
    <row r="47194" spans="4:4">
      <c r="D47194" s="16"/>
    </row>
    <row r="47195" spans="4:4">
      <c r="D47195" s="16"/>
    </row>
    <row r="47196" spans="4:4">
      <c r="D47196" s="16"/>
    </row>
    <row r="47197" spans="4:4">
      <c r="D47197" s="16"/>
    </row>
    <row r="47198" spans="4:4">
      <c r="D47198" s="16"/>
    </row>
    <row r="47199" spans="4:4">
      <c r="D47199" s="16"/>
    </row>
    <row r="47200" spans="4:4">
      <c r="D47200" s="16"/>
    </row>
    <row r="47201" spans="4:4">
      <c r="D47201" s="16"/>
    </row>
    <row r="47202" spans="4:4">
      <c r="D47202" s="16"/>
    </row>
    <row r="47203" spans="4:4">
      <c r="D47203" s="16"/>
    </row>
    <row r="47204" spans="4:4">
      <c r="D47204" s="16"/>
    </row>
    <row r="47205" spans="4:4">
      <c r="D47205" s="16"/>
    </row>
    <row r="47206" spans="4:4">
      <c r="D47206" s="16"/>
    </row>
    <row r="47207" spans="4:4">
      <c r="D47207" s="16"/>
    </row>
    <row r="47208" spans="4:4">
      <c r="D47208" s="16"/>
    </row>
    <row r="47209" spans="4:4">
      <c r="D47209" s="16"/>
    </row>
    <row r="47210" spans="4:4">
      <c r="D47210" s="16"/>
    </row>
    <row r="47211" spans="4:4">
      <c r="D47211" s="16"/>
    </row>
    <row r="47212" spans="4:4">
      <c r="D47212" s="16"/>
    </row>
    <row r="47213" spans="4:4">
      <c r="D47213" s="16"/>
    </row>
    <row r="47214" spans="4:4">
      <c r="D47214" s="16"/>
    </row>
    <row r="47215" spans="4:4">
      <c r="D47215" s="16"/>
    </row>
    <row r="47216" spans="4:4">
      <c r="D47216" s="16"/>
    </row>
    <row r="47217" spans="4:4">
      <c r="D47217" s="16"/>
    </row>
    <row r="47218" spans="4:4">
      <c r="D47218" s="16"/>
    </row>
    <row r="47219" spans="4:4">
      <c r="D47219" s="16"/>
    </row>
    <row r="47220" spans="4:4">
      <c r="D47220" s="16"/>
    </row>
    <row r="47221" spans="4:4">
      <c r="D47221" s="16"/>
    </row>
    <row r="47222" spans="4:4">
      <c r="D47222" s="16"/>
    </row>
    <row r="47223" spans="4:4">
      <c r="D47223" s="16"/>
    </row>
    <row r="47224" spans="4:4">
      <c r="D47224" s="16"/>
    </row>
    <row r="47225" spans="4:4">
      <c r="D47225" s="16"/>
    </row>
    <row r="47226" spans="4:4">
      <c r="D47226" s="16"/>
    </row>
    <row r="47227" spans="4:4">
      <c r="D47227" s="16"/>
    </row>
    <row r="47228" spans="4:4">
      <c r="D47228" s="16"/>
    </row>
    <row r="47229" spans="4:4">
      <c r="D47229" s="16"/>
    </row>
    <row r="47230" spans="4:4">
      <c r="D47230" s="16"/>
    </row>
    <row r="47231" spans="4:4">
      <c r="D47231" s="16"/>
    </row>
    <row r="47232" spans="4:4">
      <c r="D47232" s="16"/>
    </row>
    <row r="47233" spans="4:4">
      <c r="D47233" s="16"/>
    </row>
    <row r="47234" spans="4:4">
      <c r="D47234" s="16"/>
    </row>
    <row r="47235" spans="4:4">
      <c r="D47235" s="16"/>
    </row>
    <row r="47236" spans="4:4">
      <c r="D47236" s="16"/>
    </row>
    <row r="47237" spans="4:4">
      <c r="D47237" s="16"/>
    </row>
    <row r="47238" spans="4:4">
      <c r="D47238" s="16"/>
    </row>
    <row r="47239" spans="4:4">
      <c r="D47239" s="16"/>
    </row>
    <row r="47240" spans="4:4">
      <c r="D47240" s="16"/>
    </row>
    <row r="47241" spans="4:4">
      <c r="D47241" s="16"/>
    </row>
    <row r="47242" spans="4:4">
      <c r="D47242" s="16"/>
    </row>
    <row r="47243" spans="4:4">
      <c r="D47243" s="16"/>
    </row>
    <row r="47244" spans="4:4">
      <c r="D47244" s="16"/>
    </row>
    <row r="47245" spans="4:4">
      <c r="D47245" s="16"/>
    </row>
    <row r="47246" spans="4:4">
      <c r="D47246" s="16"/>
    </row>
    <row r="47247" spans="4:4">
      <c r="D47247" s="16"/>
    </row>
    <row r="47248" spans="4:4">
      <c r="D47248" s="16"/>
    </row>
    <row r="47249" spans="4:4">
      <c r="D47249" s="16"/>
    </row>
    <row r="47250" spans="4:4">
      <c r="D47250" s="16"/>
    </row>
    <row r="47251" spans="4:4">
      <c r="D47251" s="16"/>
    </row>
    <row r="47252" spans="4:4">
      <c r="D47252" s="16"/>
    </row>
    <row r="47253" spans="4:4">
      <c r="D47253" s="16"/>
    </row>
    <row r="47254" spans="4:4">
      <c r="D47254" s="16"/>
    </row>
    <row r="47255" spans="4:4">
      <c r="D47255" s="16"/>
    </row>
    <row r="47256" spans="4:4">
      <c r="D47256" s="16"/>
    </row>
    <row r="47257" spans="4:4">
      <c r="D47257" s="16"/>
    </row>
    <row r="47258" spans="4:4">
      <c r="D47258" s="16"/>
    </row>
    <row r="47259" spans="4:4">
      <c r="D47259" s="16"/>
    </row>
    <row r="47260" spans="4:4">
      <c r="D47260" s="16"/>
    </row>
    <row r="47261" spans="4:4">
      <c r="D47261" s="16"/>
    </row>
    <row r="47262" spans="4:4">
      <c r="D47262" s="16"/>
    </row>
    <row r="47263" spans="4:4">
      <c r="D47263" s="16"/>
    </row>
    <row r="47264" spans="4:4">
      <c r="D47264" s="16"/>
    </row>
    <row r="47265" spans="4:4">
      <c r="D47265" s="16"/>
    </row>
    <row r="47266" spans="4:4">
      <c r="D47266" s="16"/>
    </row>
    <row r="47267" spans="4:4">
      <c r="D47267" s="16"/>
    </row>
    <row r="47268" spans="4:4">
      <c r="D47268" s="16"/>
    </row>
    <row r="47269" spans="4:4">
      <c r="D47269" s="16"/>
    </row>
    <row r="47270" spans="4:4">
      <c r="D47270" s="16"/>
    </row>
    <row r="47271" spans="4:4">
      <c r="D47271" s="16"/>
    </row>
    <row r="47272" spans="4:4">
      <c r="D47272" s="16"/>
    </row>
    <row r="47273" spans="4:4">
      <c r="D47273" s="16"/>
    </row>
    <row r="47274" spans="4:4">
      <c r="D47274" s="16"/>
    </row>
    <row r="47275" spans="4:4">
      <c r="D47275" s="16"/>
    </row>
    <row r="47276" spans="4:4">
      <c r="D47276" s="16"/>
    </row>
    <row r="47277" spans="4:4">
      <c r="D47277" s="16"/>
    </row>
    <row r="47278" spans="4:4">
      <c r="D47278" s="16"/>
    </row>
    <row r="47279" spans="4:4">
      <c r="D47279" s="16"/>
    </row>
    <row r="47280" spans="4:4">
      <c r="D47280" s="16"/>
    </row>
    <row r="47281" spans="4:4">
      <c r="D47281" s="16"/>
    </row>
    <row r="47282" spans="4:4">
      <c r="D47282" s="16"/>
    </row>
    <row r="47283" spans="4:4">
      <c r="D47283" s="16"/>
    </row>
    <row r="47284" spans="4:4">
      <c r="D47284" s="16"/>
    </row>
    <row r="47285" spans="4:4">
      <c r="D47285" s="16"/>
    </row>
    <row r="47286" spans="4:4">
      <c r="D47286" s="16"/>
    </row>
    <row r="47287" spans="4:4">
      <c r="D47287" s="16"/>
    </row>
    <row r="47288" spans="4:4">
      <c r="D47288" s="16"/>
    </row>
    <row r="47289" spans="4:4">
      <c r="D47289" s="16"/>
    </row>
    <row r="47290" spans="4:4">
      <c r="D47290" s="16"/>
    </row>
    <row r="47291" spans="4:4">
      <c r="D47291" s="16"/>
    </row>
    <row r="47292" spans="4:4">
      <c r="D47292" s="16"/>
    </row>
    <row r="47293" spans="4:4">
      <c r="D47293" s="16"/>
    </row>
    <row r="47294" spans="4:4">
      <c r="D47294" s="16"/>
    </row>
    <row r="47295" spans="4:4">
      <c r="D47295" s="16"/>
    </row>
    <row r="47296" spans="4:4">
      <c r="D47296" s="16"/>
    </row>
    <row r="47297" spans="4:4">
      <c r="D47297" s="16"/>
    </row>
    <row r="47298" spans="4:4">
      <c r="D47298" s="16"/>
    </row>
    <row r="47299" spans="4:4">
      <c r="D47299" s="16"/>
    </row>
    <row r="47300" spans="4:4">
      <c r="D47300" s="16"/>
    </row>
    <row r="47301" spans="4:4">
      <c r="D47301" s="16"/>
    </row>
    <row r="47302" spans="4:4">
      <c r="D47302" s="16"/>
    </row>
    <row r="47303" spans="4:4">
      <c r="D47303" s="16"/>
    </row>
    <row r="47304" spans="4:4">
      <c r="D47304" s="16"/>
    </row>
    <row r="47305" spans="4:4">
      <c r="D47305" s="16"/>
    </row>
    <row r="47306" spans="4:4">
      <c r="D47306" s="16"/>
    </row>
    <row r="47307" spans="4:4">
      <c r="D47307" s="16"/>
    </row>
    <row r="47308" spans="4:4">
      <c r="D47308" s="16"/>
    </row>
    <row r="47309" spans="4:4">
      <c r="D47309" s="16"/>
    </row>
    <row r="47310" spans="4:4">
      <c r="D47310" s="16"/>
    </row>
    <row r="47311" spans="4:4">
      <c r="D47311" s="16"/>
    </row>
    <row r="47312" spans="4:4">
      <c r="D47312" s="16"/>
    </row>
    <row r="47313" spans="4:4">
      <c r="D47313" s="16"/>
    </row>
    <row r="47314" spans="4:4">
      <c r="D47314" s="16"/>
    </row>
    <row r="47315" spans="4:4">
      <c r="D47315" s="16"/>
    </row>
    <row r="47316" spans="4:4">
      <c r="D47316" s="16"/>
    </row>
    <row r="47317" spans="4:4">
      <c r="D47317" s="16"/>
    </row>
    <row r="47318" spans="4:4">
      <c r="D47318" s="16"/>
    </row>
    <row r="47319" spans="4:4">
      <c r="D47319" s="16"/>
    </row>
    <row r="47320" spans="4:4">
      <c r="D47320" s="16"/>
    </row>
    <row r="47321" spans="4:4">
      <c r="D47321" s="16"/>
    </row>
    <row r="47322" spans="4:4">
      <c r="D47322" s="16"/>
    </row>
    <row r="47323" spans="4:4">
      <c r="D47323" s="16"/>
    </row>
    <row r="47324" spans="4:4">
      <c r="D47324" s="16"/>
    </row>
    <row r="47325" spans="4:4">
      <c r="D47325" s="16"/>
    </row>
    <row r="47326" spans="4:4">
      <c r="D47326" s="16"/>
    </row>
    <row r="47327" spans="4:4">
      <c r="D47327" s="16"/>
    </row>
    <row r="47328" spans="4:4">
      <c r="D47328" s="16"/>
    </row>
    <row r="47329" spans="4:4">
      <c r="D47329" s="16"/>
    </row>
    <row r="47330" spans="4:4">
      <c r="D47330" s="16"/>
    </row>
    <row r="47331" spans="4:4">
      <c r="D47331" s="16"/>
    </row>
    <row r="47332" spans="4:4">
      <c r="D47332" s="16"/>
    </row>
    <row r="47333" spans="4:4">
      <c r="D47333" s="16"/>
    </row>
    <row r="47334" spans="4:4">
      <c r="D47334" s="16"/>
    </row>
    <row r="47335" spans="4:4">
      <c r="D47335" s="16"/>
    </row>
    <row r="47336" spans="4:4">
      <c r="D47336" s="16"/>
    </row>
    <row r="47337" spans="4:4">
      <c r="D47337" s="16"/>
    </row>
    <row r="47338" spans="4:4">
      <c r="D47338" s="16"/>
    </row>
    <row r="47339" spans="4:4">
      <c r="D47339" s="16"/>
    </row>
    <row r="47340" spans="4:4">
      <c r="D47340" s="16"/>
    </row>
    <row r="47341" spans="4:4">
      <c r="D47341" s="16"/>
    </row>
    <row r="47342" spans="4:4">
      <c r="D47342" s="16"/>
    </row>
    <row r="47343" spans="4:4">
      <c r="D47343" s="16"/>
    </row>
    <row r="47344" spans="4:4">
      <c r="D47344" s="16"/>
    </row>
    <row r="47345" spans="4:4">
      <c r="D47345" s="16"/>
    </row>
    <row r="47346" spans="4:4">
      <c r="D47346" s="16"/>
    </row>
    <row r="47347" spans="4:4">
      <c r="D47347" s="16"/>
    </row>
    <row r="47348" spans="4:4">
      <c r="D47348" s="16"/>
    </row>
    <row r="47349" spans="4:4">
      <c r="D47349" s="16"/>
    </row>
    <row r="47350" spans="4:4">
      <c r="D47350" s="16"/>
    </row>
    <row r="47351" spans="4:4">
      <c r="D47351" s="16"/>
    </row>
    <row r="47352" spans="4:4">
      <c r="D47352" s="16"/>
    </row>
    <row r="47353" spans="4:4">
      <c r="D47353" s="16"/>
    </row>
    <row r="47354" spans="4:4">
      <c r="D47354" s="16"/>
    </row>
    <row r="47355" spans="4:4">
      <c r="D47355" s="16"/>
    </row>
    <row r="47356" spans="4:4">
      <c r="D47356" s="16"/>
    </row>
    <row r="47357" spans="4:4">
      <c r="D47357" s="16"/>
    </row>
    <row r="47358" spans="4:4">
      <c r="D47358" s="16"/>
    </row>
    <row r="47359" spans="4:4">
      <c r="D47359" s="16"/>
    </row>
    <row r="47360" spans="4:4">
      <c r="D47360" s="16"/>
    </row>
    <row r="47361" spans="4:4">
      <c r="D47361" s="16"/>
    </row>
    <row r="47362" spans="4:4">
      <c r="D47362" s="16"/>
    </row>
    <row r="47363" spans="4:4">
      <c r="D47363" s="16"/>
    </row>
    <row r="47364" spans="4:4">
      <c r="D47364" s="16"/>
    </row>
    <row r="47365" spans="4:4">
      <c r="D47365" s="16"/>
    </row>
    <row r="47366" spans="4:4">
      <c r="D47366" s="16"/>
    </row>
    <row r="47367" spans="4:4">
      <c r="D47367" s="16"/>
    </row>
    <row r="47368" spans="4:4">
      <c r="D47368" s="16"/>
    </row>
    <row r="47369" spans="4:4">
      <c r="D47369" s="16"/>
    </row>
    <row r="47370" spans="4:4">
      <c r="D47370" s="16"/>
    </row>
    <row r="47371" spans="4:4">
      <c r="D47371" s="16"/>
    </row>
    <row r="47372" spans="4:4">
      <c r="D47372" s="16"/>
    </row>
    <row r="47373" spans="4:4">
      <c r="D47373" s="16"/>
    </row>
    <row r="47374" spans="4:4">
      <c r="D47374" s="16"/>
    </row>
    <row r="47375" spans="4:4">
      <c r="D47375" s="16"/>
    </row>
    <row r="47376" spans="4:4">
      <c r="D47376" s="16"/>
    </row>
    <row r="47377" spans="4:4">
      <c r="D47377" s="16"/>
    </row>
    <row r="47378" spans="4:4">
      <c r="D47378" s="16"/>
    </row>
    <row r="47379" spans="4:4">
      <c r="D47379" s="16"/>
    </row>
    <row r="47380" spans="4:4">
      <c r="D47380" s="16"/>
    </row>
    <row r="47381" spans="4:4">
      <c r="D47381" s="16"/>
    </row>
    <row r="47382" spans="4:4">
      <c r="D47382" s="16"/>
    </row>
    <row r="47383" spans="4:4">
      <c r="D47383" s="16"/>
    </row>
    <row r="47384" spans="4:4">
      <c r="D47384" s="16"/>
    </row>
    <row r="47385" spans="4:4">
      <c r="D47385" s="16"/>
    </row>
    <row r="47386" spans="4:4">
      <c r="D47386" s="16"/>
    </row>
    <row r="47387" spans="4:4">
      <c r="D47387" s="16"/>
    </row>
    <row r="47388" spans="4:4">
      <c r="D47388" s="16"/>
    </row>
    <row r="47389" spans="4:4">
      <c r="D47389" s="16"/>
    </row>
    <row r="47390" spans="4:4">
      <c r="D47390" s="16"/>
    </row>
    <row r="47391" spans="4:4">
      <c r="D47391" s="16"/>
    </row>
    <row r="47392" spans="4:4">
      <c r="D47392" s="16"/>
    </row>
    <row r="47393" spans="4:4">
      <c r="D47393" s="16"/>
    </row>
    <row r="47394" spans="4:4">
      <c r="D47394" s="16"/>
    </row>
    <row r="47395" spans="4:4">
      <c r="D47395" s="16"/>
    </row>
    <row r="47396" spans="4:4">
      <c r="D47396" s="16"/>
    </row>
    <row r="47397" spans="4:4">
      <c r="D47397" s="16"/>
    </row>
    <row r="47398" spans="4:4">
      <c r="D47398" s="16"/>
    </row>
    <row r="47399" spans="4:4">
      <c r="D47399" s="16"/>
    </row>
    <row r="47400" spans="4:4">
      <c r="D47400" s="16"/>
    </row>
    <row r="47401" spans="4:4">
      <c r="D47401" s="16"/>
    </row>
    <row r="47402" spans="4:4">
      <c r="D47402" s="16"/>
    </row>
    <row r="47403" spans="4:4">
      <c r="D47403" s="16"/>
    </row>
    <row r="47404" spans="4:4">
      <c r="D47404" s="16"/>
    </row>
    <row r="47405" spans="4:4">
      <c r="D47405" s="16"/>
    </row>
    <row r="47406" spans="4:4">
      <c r="D47406" s="16"/>
    </row>
    <row r="47407" spans="4:4">
      <c r="D47407" s="16"/>
    </row>
    <row r="47408" spans="4:4">
      <c r="D47408" s="16"/>
    </row>
    <row r="47409" spans="4:4">
      <c r="D47409" s="16"/>
    </row>
    <row r="47410" spans="4:4">
      <c r="D47410" s="16"/>
    </row>
    <row r="47411" spans="4:4">
      <c r="D47411" s="16"/>
    </row>
    <row r="47412" spans="4:4">
      <c r="D47412" s="16"/>
    </row>
    <row r="47413" spans="4:4">
      <c r="D47413" s="16"/>
    </row>
    <row r="47414" spans="4:4">
      <c r="D47414" s="16"/>
    </row>
    <row r="47415" spans="4:4">
      <c r="D47415" s="16"/>
    </row>
    <row r="47416" spans="4:4">
      <c r="D47416" s="16"/>
    </row>
    <row r="47417" spans="4:4">
      <c r="D47417" s="16"/>
    </row>
    <row r="47418" spans="4:4">
      <c r="D47418" s="16"/>
    </row>
    <row r="47419" spans="4:4">
      <c r="D47419" s="16"/>
    </row>
    <row r="47420" spans="4:4">
      <c r="D47420" s="16"/>
    </row>
    <row r="47421" spans="4:4">
      <c r="D47421" s="16"/>
    </row>
    <row r="47422" spans="4:4">
      <c r="D47422" s="16"/>
    </row>
    <row r="47423" spans="4:4">
      <c r="D47423" s="16"/>
    </row>
    <row r="47424" spans="4:4">
      <c r="D47424" s="16"/>
    </row>
    <row r="47425" spans="4:4">
      <c r="D47425" s="16"/>
    </row>
    <row r="47426" spans="4:4">
      <c r="D47426" s="16"/>
    </row>
    <row r="47427" spans="4:4">
      <c r="D47427" s="16"/>
    </row>
    <row r="47428" spans="4:4">
      <c r="D47428" s="16"/>
    </row>
    <row r="47429" spans="4:4">
      <c r="D47429" s="16"/>
    </row>
    <row r="47430" spans="4:4">
      <c r="D47430" s="16"/>
    </row>
    <row r="47431" spans="4:4">
      <c r="D47431" s="16"/>
    </row>
    <row r="47432" spans="4:4">
      <c r="D47432" s="16"/>
    </row>
    <row r="47433" spans="4:4">
      <c r="D47433" s="16"/>
    </row>
    <row r="47434" spans="4:4">
      <c r="D47434" s="16"/>
    </row>
    <row r="47435" spans="4:4">
      <c r="D47435" s="16"/>
    </row>
    <row r="47436" spans="4:4">
      <c r="D47436" s="16"/>
    </row>
    <row r="47437" spans="4:4">
      <c r="D47437" s="16"/>
    </row>
    <row r="47438" spans="4:4">
      <c r="D47438" s="16"/>
    </row>
    <row r="47439" spans="4:4">
      <c r="D47439" s="16"/>
    </row>
    <row r="47440" spans="4:4">
      <c r="D47440" s="16"/>
    </row>
    <row r="47441" spans="4:4">
      <c r="D47441" s="16"/>
    </row>
    <row r="47442" spans="4:4">
      <c r="D47442" s="16"/>
    </row>
    <row r="47443" spans="4:4">
      <c r="D47443" s="16"/>
    </row>
    <row r="47444" spans="4:4">
      <c r="D47444" s="16"/>
    </row>
    <row r="47445" spans="4:4">
      <c r="D47445" s="16"/>
    </row>
    <row r="47446" spans="4:4">
      <c r="D47446" s="16"/>
    </row>
    <row r="47447" spans="4:4">
      <c r="D47447" s="16"/>
    </row>
    <row r="47448" spans="4:4">
      <c r="D47448" s="16"/>
    </row>
    <row r="47449" spans="4:4">
      <c r="D47449" s="16"/>
    </row>
    <row r="47450" spans="4:4">
      <c r="D47450" s="16"/>
    </row>
    <row r="47451" spans="4:4">
      <c r="D47451" s="16"/>
    </row>
    <row r="47452" spans="4:4">
      <c r="D47452" s="16"/>
    </row>
    <row r="47453" spans="4:4">
      <c r="D47453" s="16"/>
    </row>
    <row r="47454" spans="4:4">
      <c r="D47454" s="16"/>
    </row>
    <row r="47455" spans="4:4">
      <c r="D47455" s="16"/>
    </row>
    <row r="47456" spans="4:4">
      <c r="D47456" s="16"/>
    </row>
    <row r="47457" spans="4:4">
      <c r="D47457" s="16"/>
    </row>
    <row r="47458" spans="4:4">
      <c r="D47458" s="16"/>
    </row>
    <row r="47459" spans="4:4">
      <c r="D47459" s="16"/>
    </row>
    <row r="47460" spans="4:4">
      <c r="D47460" s="16"/>
    </row>
    <row r="47461" spans="4:4">
      <c r="D47461" s="16"/>
    </row>
    <row r="47462" spans="4:4">
      <c r="D47462" s="16"/>
    </row>
    <row r="47463" spans="4:4">
      <c r="D47463" s="16"/>
    </row>
    <row r="47464" spans="4:4">
      <c r="D47464" s="16"/>
    </row>
    <row r="47465" spans="4:4">
      <c r="D47465" s="16"/>
    </row>
    <row r="47466" spans="4:4">
      <c r="D47466" s="16"/>
    </row>
    <row r="47467" spans="4:4">
      <c r="D47467" s="16"/>
    </row>
    <row r="47468" spans="4:4">
      <c r="D47468" s="16"/>
    </row>
    <row r="47469" spans="4:4">
      <c r="D47469" s="16"/>
    </row>
    <row r="47470" spans="4:4">
      <c r="D47470" s="16"/>
    </row>
    <row r="47471" spans="4:4">
      <c r="D47471" s="16"/>
    </row>
    <row r="47472" spans="4:4">
      <c r="D47472" s="16"/>
    </row>
    <row r="47473" spans="4:4">
      <c r="D47473" s="16"/>
    </row>
    <row r="47474" spans="4:4">
      <c r="D47474" s="16"/>
    </row>
    <row r="47475" spans="4:4">
      <c r="D47475" s="16"/>
    </row>
    <row r="47476" spans="4:4">
      <c r="D47476" s="16"/>
    </row>
    <row r="47477" spans="4:4">
      <c r="D47477" s="16"/>
    </row>
    <row r="47478" spans="4:4">
      <c r="D47478" s="16"/>
    </row>
    <row r="47479" spans="4:4">
      <c r="D47479" s="16"/>
    </row>
    <row r="47480" spans="4:4">
      <c r="D47480" s="16"/>
    </row>
    <row r="47481" spans="4:4">
      <c r="D47481" s="16"/>
    </row>
    <row r="47482" spans="4:4">
      <c r="D47482" s="16"/>
    </row>
    <row r="47483" spans="4:4">
      <c r="D47483" s="16"/>
    </row>
    <row r="47484" spans="4:4">
      <c r="D47484" s="16"/>
    </row>
    <row r="47485" spans="4:4">
      <c r="D47485" s="16"/>
    </row>
    <row r="47486" spans="4:4">
      <c r="D47486" s="16"/>
    </row>
    <row r="47487" spans="4:4">
      <c r="D47487" s="16"/>
    </row>
    <row r="47488" spans="4:4">
      <c r="D47488" s="16"/>
    </row>
    <row r="47489" spans="4:4">
      <c r="D47489" s="16"/>
    </row>
    <row r="47490" spans="4:4">
      <c r="D47490" s="16"/>
    </row>
    <row r="47491" spans="4:4">
      <c r="D47491" s="16"/>
    </row>
    <row r="47492" spans="4:4">
      <c r="D47492" s="16"/>
    </row>
    <row r="47493" spans="4:4">
      <c r="D47493" s="16"/>
    </row>
    <row r="47494" spans="4:4">
      <c r="D47494" s="16"/>
    </row>
    <row r="47495" spans="4:4">
      <c r="D47495" s="16"/>
    </row>
    <row r="47496" spans="4:4">
      <c r="D47496" s="16"/>
    </row>
    <row r="47497" spans="4:4">
      <c r="D47497" s="16"/>
    </row>
    <row r="47498" spans="4:4">
      <c r="D47498" s="16"/>
    </row>
    <row r="47499" spans="4:4">
      <c r="D47499" s="16"/>
    </row>
    <row r="47500" spans="4:4">
      <c r="D47500" s="16"/>
    </row>
    <row r="47501" spans="4:4">
      <c r="D47501" s="16"/>
    </row>
    <row r="47502" spans="4:4">
      <c r="D47502" s="16"/>
    </row>
    <row r="47503" spans="4:4">
      <c r="D47503" s="16"/>
    </row>
    <row r="47504" spans="4:4">
      <c r="D47504" s="16"/>
    </row>
    <row r="47505" spans="4:4">
      <c r="D47505" s="16"/>
    </row>
    <row r="47506" spans="4:4">
      <c r="D47506" s="16"/>
    </row>
    <row r="47507" spans="4:4">
      <c r="D47507" s="16"/>
    </row>
    <row r="47508" spans="4:4">
      <c r="D47508" s="16"/>
    </row>
    <row r="47509" spans="4:4">
      <c r="D47509" s="16"/>
    </row>
    <row r="47510" spans="4:4">
      <c r="D47510" s="16"/>
    </row>
    <row r="47511" spans="4:4">
      <c r="D47511" s="16"/>
    </row>
    <row r="47512" spans="4:4">
      <c r="D47512" s="16"/>
    </row>
    <row r="47513" spans="4:4">
      <c r="D47513" s="16"/>
    </row>
    <row r="47514" spans="4:4">
      <c r="D47514" s="16"/>
    </row>
    <row r="47515" spans="4:4">
      <c r="D47515" s="16"/>
    </row>
    <row r="47516" spans="4:4">
      <c r="D47516" s="16"/>
    </row>
    <row r="47517" spans="4:4">
      <c r="D47517" s="16"/>
    </row>
    <row r="47518" spans="4:4">
      <c r="D47518" s="16"/>
    </row>
    <row r="47519" spans="4:4">
      <c r="D47519" s="16"/>
    </row>
    <row r="47520" spans="4:4">
      <c r="D47520" s="16"/>
    </row>
    <row r="47521" spans="4:4">
      <c r="D47521" s="16"/>
    </row>
    <row r="47522" spans="4:4">
      <c r="D47522" s="16"/>
    </row>
    <row r="47523" spans="4:4">
      <c r="D47523" s="16"/>
    </row>
    <row r="47524" spans="4:4">
      <c r="D47524" s="16"/>
    </row>
    <row r="47525" spans="4:4">
      <c r="D47525" s="16"/>
    </row>
    <row r="47526" spans="4:4">
      <c r="D47526" s="16"/>
    </row>
    <row r="47527" spans="4:4">
      <c r="D47527" s="16"/>
    </row>
    <row r="47528" spans="4:4">
      <c r="D47528" s="16"/>
    </row>
    <row r="47529" spans="4:4">
      <c r="D47529" s="16"/>
    </row>
    <row r="47530" spans="4:4">
      <c r="D47530" s="16"/>
    </row>
    <row r="47531" spans="4:4">
      <c r="D47531" s="16"/>
    </row>
    <row r="47532" spans="4:4">
      <c r="D47532" s="16"/>
    </row>
    <row r="47533" spans="4:4">
      <c r="D47533" s="16"/>
    </row>
    <row r="47534" spans="4:4">
      <c r="D47534" s="16"/>
    </row>
    <row r="47535" spans="4:4">
      <c r="D47535" s="16"/>
    </row>
    <row r="47536" spans="4:4">
      <c r="D47536" s="16"/>
    </row>
    <row r="47537" spans="4:4">
      <c r="D47537" s="16"/>
    </row>
    <row r="47538" spans="4:4">
      <c r="D47538" s="16"/>
    </row>
    <row r="47539" spans="4:4">
      <c r="D47539" s="16"/>
    </row>
    <row r="47540" spans="4:4">
      <c r="D47540" s="16"/>
    </row>
    <row r="47541" spans="4:4">
      <c r="D47541" s="16"/>
    </row>
    <row r="47542" spans="4:4">
      <c r="D47542" s="16"/>
    </row>
    <row r="47543" spans="4:4">
      <c r="D47543" s="16"/>
    </row>
    <row r="47544" spans="4:4">
      <c r="D47544" s="16"/>
    </row>
    <row r="47545" spans="4:4">
      <c r="D47545" s="16"/>
    </row>
    <row r="47546" spans="4:4">
      <c r="D47546" s="16"/>
    </row>
    <row r="47547" spans="4:4">
      <c r="D47547" s="16"/>
    </row>
    <row r="47548" spans="4:4">
      <c r="D47548" s="16"/>
    </row>
    <row r="47549" spans="4:4">
      <c r="D47549" s="16"/>
    </row>
    <row r="47550" spans="4:4">
      <c r="D47550" s="16"/>
    </row>
    <row r="47551" spans="4:4">
      <c r="D47551" s="16"/>
    </row>
    <row r="47552" spans="4:4">
      <c r="D47552" s="16"/>
    </row>
    <row r="47553" spans="4:4">
      <c r="D47553" s="16"/>
    </row>
    <row r="47554" spans="4:4">
      <c r="D47554" s="16"/>
    </row>
    <row r="47555" spans="4:4">
      <c r="D47555" s="16"/>
    </row>
    <row r="47556" spans="4:4">
      <c r="D47556" s="16"/>
    </row>
    <row r="47557" spans="4:4">
      <c r="D47557" s="16"/>
    </row>
    <row r="47558" spans="4:4">
      <c r="D47558" s="16"/>
    </row>
    <row r="47559" spans="4:4">
      <c r="D47559" s="16"/>
    </row>
    <row r="47560" spans="4:4">
      <c r="D47560" s="16"/>
    </row>
    <row r="47561" spans="4:4">
      <c r="D47561" s="16"/>
    </row>
    <row r="47562" spans="4:4">
      <c r="D47562" s="16"/>
    </row>
    <row r="47563" spans="4:4">
      <c r="D47563" s="16"/>
    </row>
    <row r="47564" spans="4:4">
      <c r="D47564" s="16"/>
    </row>
    <row r="47565" spans="4:4">
      <c r="D47565" s="16"/>
    </row>
    <row r="47566" spans="4:4">
      <c r="D47566" s="16"/>
    </row>
    <row r="47567" spans="4:4">
      <c r="D47567" s="16"/>
    </row>
    <row r="47568" spans="4:4">
      <c r="D47568" s="16"/>
    </row>
    <row r="47569" spans="4:4">
      <c r="D47569" s="16"/>
    </row>
    <row r="47570" spans="4:4">
      <c r="D47570" s="16"/>
    </row>
    <row r="47571" spans="4:4">
      <c r="D47571" s="16"/>
    </row>
    <row r="47572" spans="4:4">
      <c r="D47572" s="16"/>
    </row>
    <row r="47573" spans="4:4">
      <c r="D47573" s="16"/>
    </row>
    <row r="47574" spans="4:4">
      <c r="D47574" s="16"/>
    </row>
    <row r="47575" spans="4:4">
      <c r="D47575" s="16"/>
    </row>
    <row r="47576" spans="4:4">
      <c r="D47576" s="16"/>
    </row>
    <row r="47577" spans="4:4">
      <c r="D47577" s="16"/>
    </row>
    <row r="47578" spans="4:4">
      <c r="D47578" s="16"/>
    </row>
    <row r="47579" spans="4:4">
      <c r="D47579" s="16"/>
    </row>
    <row r="47580" spans="4:4">
      <c r="D47580" s="16"/>
    </row>
    <row r="47581" spans="4:4">
      <c r="D47581" s="16"/>
    </row>
    <row r="47582" spans="4:4">
      <c r="D47582" s="16"/>
    </row>
    <row r="47583" spans="4:4">
      <c r="D47583" s="16"/>
    </row>
    <row r="47584" spans="4:4">
      <c r="D47584" s="16"/>
    </row>
    <row r="47585" spans="4:4">
      <c r="D47585" s="16"/>
    </row>
    <row r="47586" spans="4:4">
      <c r="D47586" s="16"/>
    </row>
    <row r="47587" spans="4:4">
      <c r="D47587" s="16"/>
    </row>
    <row r="47588" spans="4:4">
      <c r="D47588" s="16"/>
    </row>
    <row r="47589" spans="4:4">
      <c r="D47589" s="16"/>
    </row>
    <row r="47590" spans="4:4">
      <c r="D47590" s="16"/>
    </row>
    <row r="47591" spans="4:4">
      <c r="D47591" s="16"/>
    </row>
    <row r="47592" spans="4:4">
      <c r="D47592" s="16"/>
    </row>
    <row r="47593" spans="4:4">
      <c r="D47593" s="16"/>
    </row>
    <row r="47594" spans="4:4">
      <c r="D47594" s="16"/>
    </row>
    <row r="47595" spans="4:4">
      <c r="D47595" s="16"/>
    </row>
    <row r="47596" spans="4:4">
      <c r="D47596" s="16"/>
    </row>
    <row r="47597" spans="4:4">
      <c r="D47597" s="16"/>
    </row>
    <row r="47598" spans="4:4">
      <c r="D47598" s="16"/>
    </row>
    <row r="47599" spans="4:4">
      <c r="D47599" s="16"/>
    </row>
    <row r="47600" spans="4:4">
      <c r="D47600" s="16"/>
    </row>
    <row r="47601" spans="4:4">
      <c r="D47601" s="16"/>
    </row>
    <row r="47602" spans="4:4">
      <c r="D47602" s="16"/>
    </row>
    <row r="47603" spans="4:4">
      <c r="D47603" s="16"/>
    </row>
    <row r="47604" spans="4:4">
      <c r="D47604" s="16"/>
    </row>
    <row r="47605" spans="4:4">
      <c r="D47605" s="16"/>
    </row>
    <row r="47606" spans="4:4">
      <c r="D47606" s="16"/>
    </row>
    <row r="47607" spans="4:4">
      <c r="D47607" s="16"/>
    </row>
    <row r="47608" spans="4:4">
      <c r="D47608" s="16"/>
    </row>
    <row r="47609" spans="4:4">
      <c r="D47609" s="16"/>
    </row>
    <row r="47610" spans="4:4">
      <c r="D47610" s="16"/>
    </row>
    <row r="47611" spans="4:4">
      <c r="D47611" s="16"/>
    </row>
    <row r="47612" spans="4:4">
      <c r="D47612" s="16"/>
    </row>
    <row r="47613" spans="4:4">
      <c r="D47613" s="16"/>
    </row>
    <row r="47614" spans="4:4">
      <c r="D47614" s="16"/>
    </row>
    <row r="47615" spans="4:4">
      <c r="D47615" s="16"/>
    </row>
    <row r="47616" spans="4:4">
      <c r="D47616" s="16"/>
    </row>
    <row r="47617" spans="4:4">
      <c r="D47617" s="16"/>
    </row>
    <row r="47618" spans="4:4">
      <c r="D47618" s="16"/>
    </row>
    <row r="47619" spans="4:4">
      <c r="D47619" s="16"/>
    </row>
    <row r="47620" spans="4:4">
      <c r="D47620" s="16"/>
    </row>
    <row r="47621" spans="4:4">
      <c r="D47621" s="16"/>
    </row>
    <row r="47622" spans="4:4">
      <c r="D47622" s="16"/>
    </row>
    <row r="47623" spans="4:4">
      <c r="D47623" s="16"/>
    </row>
    <row r="47624" spans="4:4">
      <c r="D47624" s="16"/>
    </row>
    <row r="47625" spans="4:4">
      <c r="D47625" s="16"/>
    </row>
    <row r="47626" spans="4:4">
      <c r="D47626" s="16"/>
    </row>
    <row r="47627" spans="4:4">
      <c r="D47627" s="16"/>
    </row>
    <row r="47628" spans="4:4">
      <c r="D47628" s="16"/>
    </row>
    <row r="47629" spans="4:4">
      <c r="D47629" s="16"/>
    </row>
    <row r="47630" spans="4:4">
      <c r="D47630" s="16"/>
    </row>
    <row r="47631" spans="4:4">
      <c r="D47631" s="16"/>
    </row>
    <row r="47632" spans="4:4">
      <c r="D47632" s="16"/>
    </row>
    <row r="47633" spans="4:4">
      <c r="D47633" s="16"/>
    </row>
    <row r="47634" spans="4:4">
      <c r="D47634" s="16"/>
    </row>
    <row r="47635" spans="4:4">
      <c r="D47635" s="16"/>
    </row>
    <row r="47636" spans="4:4">
      <c r="D47636" s="16"/>
    </row>
    <row r="47637" spans="4:4">
      <c r="D47637" s="16"/>
    </row>
    <row r="47638" spans="4:4">
      <c r="D47638" s="16"/>
    </row>
    <row r="47639" spans="4:4">
      <c r="D47639" s="16"/>
    </row>
    <row r="47640" spans="4:4">
      <c r="D47640" s="16"/>
    </row>
    <row r="47641" spans="4:4">
      <c r="D47641" s="16"/>
    </row>
    <row r="47642" spans="4:4">
      <c r="D47642" s="16"/>
    </row>
    <row r="47643" spans="4:4">
      <c r="D47643" s="16"/>
    </row>
    <row r="47644" spans="4:4">
      <c r="D47644" s="16"/>
    </row>
    <row r="47645" spans="4:4">
      <c r="D47645" s="16"/>
    </row>
    <row r="47646" spans="4:4">
      <c r="D47646" s="16"/>
    </row>
    <row r="47647" spans="4:4">
      <c r="D47647" s="16"/>
    </row>
    <row r="47648" spans="4:4">
      <c r="D47648" s="16"/>
    </row>
    <row r="47649" spans="4:4">
      <c r="D47649" s="16"/>
    </row>
    <row r="47650" spans="4:4">
      <c r="D47650" s="16"/>
    </row>
    <row r="47651" spans="4:4">
      <c r="D47651" s="16"/>
    </row>
    <row r="47652" spans="4:4">
      <c r="D47652" s="16"/>
    </row>
    <row r="47653" spans="4:4">
      <c r="D47653" s="16"/>
    </row>
    <row r="47654" spans="4:4">
      <c r="D47654" s="16"/>
    </row>
    <row r="47655" spans="4:4">
      <c r="D47655" s="16"/>
    </row>
    <row r="47656" spans="4:4">
      <c r="D47656" s="16"/>
    </row>
    <row r="47657" spans="4:4">
      <c r="D47657" s="16"/>
    </row>
    <row r="47658" spans="4:4">
      <c r="D47658" s="16"/>
    </row>
    <row r="47659" spans="4:4">
      <c r="D47659" s="16"/>
    </row>
    <row r="47660" spans="4:4">
      <c r="D47660" s="16"/>
    </row>
    <row r="47661" spans="4:4">
      <c r="D47661" s="16"/>
    </row>
    <row r="47662" spans="4:4">
      <c r="D47662" s="16"/>
    </row>
    <row r="47663" spans="4:4">
      <c r="D47663" s="16"/>
    </row>
    <row r="47664" spans="4:4">
      <c r="D47664" s="16"/>
    </row>
    <row r="47665" spans="4:4">
      <c r="D47665" s="16"/>
    </row>
    <row r="47666" spans="4:4">
      <c r="D47666" s="16"/>
    </row>
    <row r="47667" spans="4:4">
      <c r="D47667" s="16"/>
    </row>
    <row r="47668" spans="4:4">
      <c r="D47668" s="16"/>
    </row>
    <row r="47669" spans="4:4">
      <c r="D47669" s="16"/>
    </row>
    <row r="47670" spans="4:4">
      <c r="D47670" s="16"/>
    </row>
    <row r="47671" spans="4:4">
      <c r="D47671" s="16"/>
    </row>
    <row r="47672" spans="4:4">
      <c r="D47672" s="16"/>
    </row>
    <row r="47673" spans="4:4">
      <c r="D47673" s="16"/>
    </row>
    <row r="47674" spans="4:4">
      <c r="D47674" s="16"/>
    </row>
    <row r="47675" spans="4:4">
      <c r="D47675" s="16"/>
    </row>
    <row r="47676" spans="4:4">
      <c r="D47676" s="16"/>
    </row>
    <row r="47677" spans="4:4">
      <c r="D47677" s="16"/>
    </row>
    <row r="47678" spans="4:4">
      <c r="D47678" s="16"/>
    </row>
    <row r="47679" spans="4:4">
      <c r="D47679" s="16"/>
    </row>
    <row r="47680" spans="4:4">
      <c r="D47680" s="16"/>
    </row>
    <row r="47681" spans="4:4">
      <c r="D47681" s="16"/>
    </row>
    <row r="47682" spans="4:4">
      <c r="D47682" s="16"/>
    </row>
    <row r="47683" spans="4:4">
      <c r="D47683" s="16"/>
    </row>
    <row r="47684" spans="4:4">
      <c r="D47684" s="16"/>
    </row>
    <row r="47685" spans="4:4">
      <c r="D47685" s="16"/>
    </row>
    <row r="47686" spans="4:4">
      <c r="D47686" s="16"/>
    </row>
    <row r="47687" spans="4:4">
      <c r="D47687" s="16"/>
    </row>
    <row r="47688" spans="4:4">
      <c r="D47688" s="16"/>
    </row>
    <row r="47689" spans="4:4">
      <c r="D47689" s="16"/>
    </row>
    <row r="47690" spans="4:4">
      <c r="D47690" s="16"/>
    </row>
    <row r="47691" spans="4:4">
      <c r="D47691" s="16"/>
    </row>
    <row r="47692" spans="4:4">
      <c r="D47692" s="16"/>
    </row>
    <row r="47693" spans="4:4">
      <c r="D47693" s="16"/>
    </row>
    <row r="47694" spans="4:4">
      <c r="D47694" s="16"/>
    </row>
    <row r="47695" spans="4:4">
      <c r="D47695" s="16"/>
    </row>
    <row r="47696" spans="4:4">
      <c r="D47696" s="16"/>
    </row>
    <row r="47697" spans="4:4">
      <c r="D47697" s="16"/>
    </row>
    <row r="47698" spans="4:4">
      <c r="D47698" s="16"/>
    </row>
    <row r="47699" spans="4:4">
      <c r="D47699" s="16"/>
    </row>
    <row r="47700" spans="4:4">
      <c r="D47700" s="16"/>
    </row>
    <row r="47701" spans="4:4">
      <c r="D47701" s="16"/>
    </row>
    <row r="47702" spans="4:4">
      <c r="D47702" s="16"/>
    </row>
    <row r="47703" spans="4:4">
      <c r="D47703" s="16"/>
    </row>
    <row r="47704" spans="4:4">
      <c r="D47704" s="16"/>
    </row>
    <row r="47705" spans="4:4">
      <c r="D47705" s="16"/>
    </row>
    <row r="47706" spans="4:4">
      <c r="D47706" s="16"/>
    </row>
    <row r="47707" spans="4:4">
      <c r="D47707" s="16"/>
    </row>
    <row r="47708" spans="4:4">
      <c r="D47708" s="16"/>
    </row>
    <row r="47709" spans="4:4">
      <c r="D47709" s="16"/>
    </row>
    <row r="47710" spans="4:4">
      <c r="D47710" s="16"/>
    </row>
    <row r="47711" spans="4:4">
      <c r="D47711" s="16"/>
    </row>
    <row r="47712" spans="4:4">
      <c r="D47712" s="16"/>
    </row>
    <row r="47713" spans="4:4">
      <c r="D47713" s="16"/>
    </row>
    <row r="47714" spans="4:4">
      <c r="D47714" s="16"/>
    </row>
    <row r="47715" spans="4:4">
      <c r="D47715" s="16"/>
    </row>
    <row r="47716" spans="4:4">
      <c r="D47716" s="16"/>
    </row>
    <row r="47717" spans="4:4">
      <c r="D47717" s="16"/>
    </row>
    <row r="47718" spans="4:4">
      <c r="D47718" s="16"/>
    </row>
    <row r="47719" spans="4:4">
      <c r="D47719" s="16"/>
    </row>
    <row r="47720" spans="4:4">
      <c r="D47720" s="16"/>
    </row>
    <row r="47721" spans="4:4">
      <c r="D47721" s="16"/>
    </row>
    <row r="47722" spans="4:4">
      <c r="D47722" s="16"/>
    </row>
    <row r="47723" spans="4:4">
      <c r="D47723" s="16"/>
    </row>
    <row r="47724" spans="4:4">
      <c r="D47724" s="16"/>
    </row>
    <row r="47725" spans="4:4">
      <c r="D47725" s="16"/>
    </row>
    <row r="47726" spans="4:4">
      <c r="D47726" s="16"/>
    </row>
    <row r="47727" spans="4:4">
      <c r="D47727" s="16"/>
    </row>
    <row r="47728" spans="4:4">
      <c r="D47728" s="16"/>
    </row>
    <row r="47729" spans="4:4">
      <c r="D47729" s="16"/>
    </row>
    <row r="47730" spans="4:4">
      <c r="D47730" s="16"/>
    </row>
    <row r="47731" spans="4:4">
      <c r="D47731" s="16"/>
    </row>
    <row r="47732" spans="4:4">
      <c r="D47732" s="16"/>
    </row>
    <row r="47733" spans="4:4">
      <c r="D47733" s="16"/>
    </row>
    <row r="47734" spans="4:4">
      <c r="D47734" s="16"/>
    </row>
    <row r="47735" spans="4:4">
      <c r="D47735" s="16"/>
    </row>
    <row r="47736" spans="4:4">
      <c r="D47736" s="16"/>
    </row>
    <row r="47737" spans="4:4">
      <c r="D47737" s="16"/>
    </row>
    <row r="47738" spans="4:4">
      <c r="D47738" s="16"/>
    </row>
    <row r="47739" spans="4:4">
      <c r="D47739" s="16"/>
    </row>
    <row r="47740" spans="4:4">
      <c r="D47740" s="16"/>
    </row>
    <row r="47741" spans="4:4">
      <c r="D47741" s="16"/>
    </row>
    <row r="47742" spans="4:4">
      <c r="D47742" s="16"/>
    </row>
    <row r="47743" spans="4:4">
      <c r="D47743" s="16"/>
    </row>
    <row r="47744" spans="4:4">
      <c r="D47744" s="16"/>
    </row>
    <row r="47745" spans="4:4">
      <c r="D47745" s="16"/>
    </row>
    <row r="47746" spans="4:4">
      <c r="D47746" s="16"/>
    </row>
    <row r="47747" spans="4:4">
      <c r="D47747" s="16"/>
    </row>
    <row r="47748" spans="4:4">
      <c r="D47748" s="16"/>
    </row>
    <row r="47749" spans="4:4">
      <c r="D47749" s="16"/>
    </row>
    <row r="47750" spans="4:4">
      <c r="D47750" s="16"/>
    </row>
    <row r="47751" spans="4:4">
      <c r="D47751" s="16"/>
    </row>
    <row r="47752" spans="4:4">
      <c r="D47752" s="16"/>
    </row>
    <row r="47753" spans="4:4">
      <c r="D47753" s="16"/>
    </row>
    <row r="47754" spans="4:4">
      <c r="D47754" s="16"/>
    </row>
    <row r="47755" spans="4:4">
      <c r="D47755" s="16"/>
    </row>
    <row r="47756" spans="4:4">
      <c r="D47756" s="16"/>
    </row>
    <row r="47757" spans="4:4">
      <c r="D47757" s="16"/>
    </row>
    <row r="47758" spans="4:4">
      <c r="D47758" s="16"/>
    </row>
    <row r="47759" spans="4:4">
      <c r="D47759" s="16"/>
    </row>
    <row r="47760" spans="4:4">
      <c r="D47760" s="16"/>
    </row>
    <row r="47761" spans="4:4">
      <c r="D47761" s="16"/>
    </row>
    <row r="47762" spans="4:4">
      <c r="D47762" s="16"/>
    </row>
    <row r="47763" spans="4:4">
      <c r="D47763" s="16"/>
    </row>
    <row r="47764" spans="4:4">
      <c r="D47764" s="16"/>
    </row>
    <row r="47765" spans="4:4">
      <c r="D47765" s="16"/>
    </row>
    <row r="47766" spans="4:4">
      <c r="D47766" s="16"/>
    </row>
    <row r="47767" spans="4:4">
      <c r="D47767" s="16"/>
    </row>
    <row r="47768" spans="4:4">
      <c r="D47768" s="16"/>
    </row>
    <row r="47769" spans="4:4">
      <c r="D47769" s="16"/>
    </row>
    <row r="47770" spans="4:4">
      <c r="D47770" s="16"/>
    </row>
    <row r="47771" spans="4:4">
      <c r="D47771" s="16"/>
    </row>
    <row r="47772" spans="4:4">
      <c r="D47772" s="16"/>
    </row>
    <row r="47773" spans="4:4">
      <c r="D47773" s="16"/>
    </row>
    <row r="47774" spans="4:4">
      <c r="D47774" s="16"/>
    </row>
    <row r="47775" spans="4:4">
      <c r="D47775" s="16"/>
    </row>
    <row r="47776" spans="4:4">
      <c r="D47776" s="16"/>
    </row>
    <row r="47777" spans="4:4">
      <c r="D47777" s="16"/>
    </row>
    <row r="47778" spans="4:4">
      <c r="D47778" s="16"/>
    </row>
    <row r="47779" spans="4:4">
      <c r="D47779" s="16"/>
    </row>
    <row r="47780" spans="4:4">
      <c r="D47780" s="16"/>
    </row>
    <row r="47781" spans="4:4">
      <c r="D47781" s="16"/>
    </row>
    <row r="47782" spans="4:4">
      <c r="D47782" s="16"/>
    </row>
    <row r="47783" spans="4:4">
      <c r="D47783" s="16"/>
    </row>
    <row r="47784" spans="4:4">
      <c r="D47784" s="16"/>
    </row>
    <row r="47785" spans="4:4">
      <c r="D47785" s="16"/>
    </row>
    <row r="47786" spans="4:4">
      <c r="D47786" s="16"/>
    </row>
    <row r="47787" spans="4:4">
      <c r="D47787" s="16"/>
    </row>
    <row r="47788" spans="4:4">
      <c r="D47788" s="16"/>
    </row>
    <row r="47789" spans="4:4">
      <c r="D47789" s="16"/>
    </row>
    <row r="47790" spans="4:4">
      <c r="D47790" s="16"/>
    </row>
    <row r="47791" spans="4:4">
      <c r="D47791" s="16"/>
    </row>
    <row r="47792" spans="4:4">
      <c r="D47792" s="16"/>
    </row>
    <row r="47793" spans="4:4">
      <c r="D47793" s="16"/>
    </row>
    <row r="47794" spans="4:4">
      <c r="D47794" s="16"/>
    </row>
    <row r="47795" spans="4:4">
      <c r="D47795" s="16"/>
    </row>
    <row r="47796" spans="4:4">
      <c r="D47796" s="16"/>
    </row>
    <row r="47797" spans="4:4">
      <c r="D47797" s="16"/>
    </row>
    <row r="47798" spans="4:4">
      <c r="D47798" s="16"/>
    </row>
    <row r="47799" spans="4:4">
      <c r="D47799" s="16"/>
    </row>
    <row r="47800" spans="4:4">
      <c r="D47800" s="16"/>
    </row>
    <row r="47801" spans="4:4">
      <c r="D47801" s="16"/>
    </row>
    <row r="47802" spans="4:4">
      <c r="D47802" s="16"/>
    </row>
    <row r="47803" spans="4:4">
      <c r="D47803" s="16"/>
    </row>
    <row r="47804" spans="4:4">
      <c r="D47804" s="16"/>
    </row>
    <row r="47805" spans="4:4">
      <c r="D47805" s="16"/>
    </row>
    <row r="47806" spans="4:4">
      <c r="D47806" s="16"/>
    </row>
    <row r="47807" spans="4:4">
      <c r="D47807" s="16"/>
    </row>
    <row r="47808" spans="4:4">
      <c r="D47808" s="16"/>
    </row>
    <row r="47809" spans="4:4">
      <c r="D47809" s="16"/>
    </row>
    <row r="47810" spans="4:4">
      <c r="D47810" s="16"/>
    </row>
    <row r="47811" spans="4:4">
      <c r="D47811" s="16"/>
    </row>
    <row r="47812" spans="4:4">
      <c r="D47812" s="16"/>
    </row>
    <row r="47813" spans="4:4">
      <c r="D47813" s="16"/>
    </row>
    <row r="47814" spans="4:4">
      <c r="D47814" s="16"/>
    </row>
    <row r="47815" spans="4:4">
      <c r="D47815" s="16"/>
    </row>
    <row r="47816" spans="4:4">
      <c r="D47816" s="16"/>
    </row>
    <row r="47817" spans="4:4">
      <c r="D47817" s="16"/>
    </row>
    <row r="47818" spans="4:4">
      <c r="D47818" s="16"/>
    </row>
    <row r="47819" spans="4:4">
      <c r="D47819" s="16"/>
    </row>
    <row r="47820" spans="4:4">
      <c r="D47820" s="16"/>
    </row>
    <row r="47821" spans="4:4">
      <c r="D47821" s="16"/>
    </row>
    <row r="47822" spans="4:4">
      <c r="D47822" s="16"/>
    </row>
    <row r="47823" spans="4:4">
      <c r="D47823" s="16"/>
    </row>
    <row r="47824" spans="4:4">
      <c r="D47824" s="16"/>
    </row>
    <row r="47825" spans="4:4">
      <c r="D47825" s="16"/>
    </row>
    <row r="47826" spans="4:4">
      <c r="D47826" s="16"/>
    </row>
    <row r="47827" spans="4:4">
      <c r="D47827" s="16"/>
    </row>
    <row r="47828" spans="4:4">
      <c r="D47828" s="16"/>
    </row>
    <row r="47829" spans="4:4">
      <c r="D47829" s="16"/>
    </row>
    <row r="47830" spans="4:4">
      <c r="D47830" s="16"/>
    </row>
    <row r="47831" spans="4:4">
      <c r="D47831" s="16"/>
    </row>
    <row r="47832" spans="4:4">
      <c r="D47832" s="16"/>
    </row>
    <row r="47833" spans="4:4">
      <c r="D47833" s="16"/>
    </row>
    <row r="47834" spans="4:4">
      <c r="D47834" s="16"/>
    </row>
    <row r="47835" spans="4:4">
      <c r="D47835" s="16"/>
    </row>
    <row r="47836" spans="4:4">
      <c r="D47836" s="16"/>
    </row>
    <row r="47837" spans="4:4">
      <c r="D47837" s="16"/>
    </row>
    <row r="47838" spans="4:4">
      <c r="D47838" s="16"/>
    </row>
    <row r="47839" spans="4:4">
      <c r="D47839" s="16"/>
    </row>
    <row r="47840" spans="4:4">
      <c r="D47840" s="16"/>
    </row>
    <row r="47841" spans="4:4">
      <c r="D47841" s="16"/>
    </row>
    <row r="47842" spans="4:4">
      <c r="D47842" s="16"/>
    </row>
    <row r="47843" spans="4:4">
      <c r="D47843" s="16"/>
    </row>
    <row r="47844" spans="4:4">
      <c r="D47844" s="16"/>
    </row>
    <row r="47845" spans="4:4">
      <c r="D47845" s="16"/>
    </row>
    <row r="47846" spans="4:4">
      <c r="D47846" s="16"/>
    </row>
    <row r="47847" spans="4:4">
      <c r="D47847" s="16"/>
    </row>
    <row r="47848" spans="4:4">
      <c r="D47848" s="16"/>
    </row>
    <row r="47849" spans="4:4">
      <c r="D47849" s="16"/>
    </row>
    <row r="47850" spans="4:4">
      <c r="D47850" s="16"/>
    </row>
    <row r="47851" spans="4:4">
      <c r="D47851" s="16"/>
    </row>
    <row r="47852" spans="4:4">
      <c r="D47852" s="16"/>
    </row>
    <row r="47853" spans="4:4">
      <c r="D47853" s="16"/>
    </row>
    <row r="47854" spans="4:4">
      <c r="D47854" s="16"/>
    </row>
    <row r="47855" spans="4:4">
      <c r="D47855" s="16"/>
    </row>
    <row r="47856" spans="4:4">
      <c r="D47856" s="16"/>
    </row>
    <row r="47857" spans="4:4">
      <c r="D47857" s="16"/>
    </row>
    <row r="47858" spans="4:4">
      <c r="D47858" s="16"/>
    </row>
    <row r="47859" spans="4:4">
      <c r="D47859" s="16"/>
    </row>
    <row r="47860" spans="4:4">
      <c r="D47860" s="16"/>
    </row>
    <row r="47861" spans="4:4">
      <c r="D47861" s="16"/>
    </row>
    <row r="47862" spans="4:4">
      <c r="D47862" s="16"/>
    </row>
    <row r="47863" spans="4:4">
      <c r="D47863" s="16"/>
    </row>
    <row r="47864" spans="4:4">
      <c r="D47864" s="16"/>
    </row>
    <row r="47865" spans="4:4">
      <c r="D47865" s="16"/>
    </row>
    <row r="47866" spans="4:4">
      <c r="D47866" s="16"/>
    </row>
    <row r="47867" spans="4:4">
      <c r="D47867" s="16"/>
    </row>
    <row r="47868" spans="4:4">
      <c r="D47868" s="16"/>
    </row>
    <row r="47869" spans="4:4">
      <c r="D47869" s="16"/>
    </row>
    <row r="47870" spans="4:4">
      <c r="D47870" s="16"/>
    </row>
    <row r="47871" spans="4:4">
      <c r="D47871" s="16"/>
    </row>
    <row r="47872" spans="4:4">
      <c r="D47872" s="16"/>
    </row>
    <row r="47873" spans="4:4">
      <c r="D47873" s="16"/>
    </row>
    <row r="47874" spans="4:4">
      <c r="D47874" s="16"/>
    </row>
    <row r="47875" spans="4:4">
      <c r="D47875" s="16"/>
    </row>
    <row r="47876" spans="4:4">
      <c r="D47876" s="16"/>
    </row>
    <row r="47877" spans="4:4">
      <c r="D47877" s="16"/>
    </row>
    <row r="47878" spans="4:4">
      <c r="D47878" s="16"/>
    </row>
    <row r="47879" spans="4:4">
      <c r="D47879" s="16"/>
    </row>
    <row r="47880" spans="4:4">
      <c r="D47880" s="16"/>
    </row>
    <row r="47881" spans="4:4">
      <c r="D47881" s="16"/>
    </row>
    <row r="47882" spans="4:4">
      <c r="D47882" s="16"/>
    </row>
    <row r="47883" spans="4:4">
      <c r="D47883" s="16"/>
    </row>
    <row r="47884" spans="4:4">
      <c r="D47884" s="16"/>
    </row>
    <row r="47885" spans="4:4">
      <c r="D47885" s="16"/>
    </row>
    <row r="47886" spans="4:4">
      <c r="D47886" s="16"/>
    </row>
    <row r="47887" spans="4:4">
      <c r="D47887" s="16"/>
    </row>
    <row r="47888" spans="4:4">
      <c r="D47888" s="16"/>
    </row>
    <row r="47889" spans="4:4">
      <c r="D47889" s="16"/>
    </row>
    <row r="47890" spans="4:4">
      <c r="D47890" s="16"/>
    </row>
    <row r="47891" spans="4:4">
      <c r="D47891" s="16"/>
    </row>
    <row r="47892" spans="4:4">
      <c r="D47892" s="16"/>
    </row>
    <row r="47893" spans="4:4">
      <c r="D47893" s="16"/>
    </row>
    <row r="47894" spans="4:4">
      <c r="D47894" s="16"/>
    </row>
    <row r="47895" spans="4:4">
      <c r="D47895" s="16"/>
    </row>
    <row r="47896" spans="4:4">
      <c r="D47896" s="16"/>
    </row>
    <row r="47897" spans="4:4">
      <c r="D47897" s="16"/>
    </row>
    <row r="47898" spans="4:4">
      <c r="D47898" s="16"/>
    </row>
    <row r="47899" spans="4:4">
      <c r="D47899" s="16"/>
    </row>
    <row r="47900" spans="4:4">
      <c r="D47900" s="16"/>
    </row>
    <row r="47901" spans="4:4">
      <c r="D47901" s="16"/>
    </row>
    <row r="47902" spans="4:4">
      <c r="D47902" s="16"/>
    </row>
    <row r="47903" spans="4:4">
      <c r="D47903" s="16"/>
    </row>
    <row r="47904" spans="4:4">
      <c r="D47904" s="16"/>
    </row>
    <row r="47905" spans="4:4">
      <c r="D47905" s="16"/>
    </row>
    <row r="47906" spans="4:4">
      <c r="D47906" s="16"/>
    </row>
    <row r="47907" spans="4:4">
      <c r="D47907" s="16"/>
    </row>
    <row r="47908" spans="4:4">
      <c r="D47908" s="16"/>
    </row>
    <row r="47909" spans="4:4">
      <c r="D47909" s="16"/>
    </row>
    <row r="47910" spans="4:4">
      <c r="D47910" s="16"/>
    </row>
    <row r="47911" spans="4:4">
      <c r="D47911" s="16"/>
    </row>
    <row r="47912" spans="4:4">
      <c r="D47912" s="16"/>
    </row>
    <row r="47913" spans="4:4">
      <c r="D47913" s="16"/>
    </row>
    <row r="47914" spans="4:4">
      <c r="D47914" s="16"/>
    </row>
    <row r="47915" spans="4:4">
      <c r="D47915" s="16"/>
    </row>
    <row r="47916" spans="4:4">
      <c r="D47916" s="16"/>
    </row>
    <row r="47917" spans="4:4">
      <c r="D47917" s="16"/>
    </row>
    <row r="47918" spans="4:4">
      <c r="D47918" s="16"/>
    </row>
    <row r="47919" spans="4:4">
      <c r="D47919" s="16"/>
    </row>
    <row r="47920" spans="4:4">
      <c r="D47920" s="16"/>
    </row>
    <row r="47921" spans="4:4">
      <c r="D47921" s="16"/>
    </row>
    <row r="47922" spans="4:4">
      <c r="D47922" s="16"/>
    </row>
    <row r="47923" spans="4:4">
      <c r="D47923" s="16"/>
    </row>
    <row r="47924" spans="4:4">
      <c r="D47924" s="16"/>
    </row>
    <row r="47925" spans="4:4">
      <c r="D47925" s="16"/>
    </row>
    <row r="47926" spans="4:4">
      <c r="D47926" s="16"/>
    </row>
    <row r="47927" spans="4:4">
      <c r="D47927" s="16"/>
    </row>
    <row r="47928" spans="4:4">
      <c r="D47928" s="16"/>
    </row>
    <row r="47929" spans="4:4">
      <c r="D47929" s="16"/>
    </row>
    <row r="47930" spans="4:4">
      <c r="D47930" s="16"/>
    </row>
    <row r="47931" spans="4:4">
      <c r="D47931" s="16"/>
    </row>
    <row r="47932" spans="4:4">
      <c r="D47932" s="16"/>
    </row>
    <row r="47933" spans="4:4">
      <c r="D47933" s="16"/>
    </row>
    <row r="47934" spans="4:4">
      <c r="D47934" s="16"/>
    </row>
    <row r="47935" spans="4:4">
      <c r="D47935" s="16"/>
    </row>
    <row r="47936" spans="4:4">
      <c r="D47936" s="16"/>
    </row>
    <row r="47937" spans="4:4">
      <c r="D47937" s="16"/>
    </row>
    <row r="47938" spans="4:4">
      <c r="D47938" s="16"/>
    </row>
    <row r="47939" spans="4:4">
      <c r="D47939" s="16"/>
    </row>
    <row r="47940" spans="4:4">
      <c r="D47940" s="16"/>
    </row>
    <row r="47941" spans="4:4">
      <c r="D47941" s="16"/>
    </row>
    <row r="47942" spans="4:4">
      <c r="D47942" s="16"/>
    </row>
    <row r="47943" spans="4:4">
      <c r="D47943" s="16"/>
    </row>
    <row r="47944" spans="4:4">
      <c r="D47944" s="16"/>
    </row>
    <row r="47945" spans="4:4">
      <c r="D47945" s="16"/>
    </row>
    <row r="47946" spans="4:4">
      <c r="D47946" s="16"/>
    </row>
    <row r="47947" spans="4:4">
      <c r="D47947" s="16"/>
    </row>
    <row r="47948" spans="4:4">
      <c r="D47948" s="16"/>
    </row>
    <row r="47949" spans="4:4">
      <c r="D47949" s="16"/>
    </row>
    <row r="47950" spans="4:4">
      <c r="D47950" s="16"/>
    </row>
    <row r="47951" spans="4:4">
      <c r="D47951" s="16"/>
    </row>
    <row r="47952" spans="4:4">
      <c r="D47952" s="16"/>
    </row>
    <row r="47953" spans="4:4">
      <c r="D47953" s="16"/>
    </row>
    <row r="47954" spans="4:4">
      <c r="D47954" s="16"/>
    </row>
    <row r="47955" spans="4:4">
      <c r="D47955" s="16"/>
    </row>
    <row r="47956" spans="4:4">
      <c r="D47956" s="16"/>
    </row>
    <row r="47957" spans="4:4">
      <c r="D47957" s="16"/>
    </row>
    <row r="47958" spans="4:4">
      <c r="D47958" s="16"/>
    </row>
    <row r="47959" spans="4:4">
      <c r="D47959" s="16"/>
    </row>
    <row r="47960" spans="4:4">
      <c r="D47960" s="16"/>
    </row>
    <row r="47961" spans="4:4">
      <c r="D47961" s="16"/>
    </row>
    <row r="47962" spans="4:4">
      <c r="D47962" s="16"/>
    </row>
    <row r="47963" spans="4:4">
      <c r="D47963" s="16"/>
    </row>
    <row r="47964" spans="4:4">
      <c r="D47964" s="16"/>
    </row>
    <row r="47965" spans="4:4">
      <c r="D47965" s="16"/>
    </row>
    <row r="47966" spans="4:4">
      <c r="D47966" s="16"/>
    </row>
    <row r="47967" spans="4:4">
      <c r="D47967" s="16"/>
    </row>
    <row r="47968" spans="4:4">
      <c r="D47968" s="16"/>
    </row>
    <row r="47969" spans="4:4">
      <c r="D47969" s="16"/>
    </row>
    <row r="47970" spans="4:4">
      <c r="D47970" s="16"/>
    </row>
    <row r="47971" spans="4:4">
      <c r="D47971" s="16"/>
    </row>
    <row r="47972" spans="4:4">
      <c r="D47972" s="16"/>
    </row>
    <row r="47973" spans="4:4">
      <c r="D47973" s="16"/>
    </row>
    <row r="47974" spans="4:4">
      <c r="D47974" s="16"/>
    </row>
    <row r="47975" spans="4:4">
      <c r="D47975" s="16"/>
    </row>
    <row r="47976" spans="4:4">
      <c r="D47976" s="16"/>
    </row>
    <row r="47977" spans="4:4">
      <c r="D47977" s="16"/>
    </row>
    <row r="47978" spans="4:4">
      <c r="D47978" s="16"/>
    </row>
    <row r="47979" spans="4:4">
      <c r="D47979" s="16"/>
    </row>
    <row r="47980" spans="4:4">
      <c r="D47980" s="16"/>
    </row>
    <row r="47981" spans="4:4">
      <c r="D47981" s="16"/>
    </row>
    <row r="47982" spans="4:4">
      <c r="D47982" s="16"/>
    </row>
    <row r="47983" spans="4:4">
      <c r="D47983" s="16"/>
    </row>
    <row r="47984" spans="4:4">
      <c r="D47984" s="16"/>
    </row>
    <row r="47985" spans="4:4">
      <c r="D47985" s="16"/>
    </row>
    <row r="47986" spans="4:4">
      <c r="D47986" s="16"/>
    </row>
    <row r="47987" spans="4:4">
      <c r="D47987" s="16"/>
    </row>
    <row r="47988" spans="4:4">
      <c r="D47988" s="16"/>
    </row>
    <row r="47989" spans="4:4">
      <c r="D47989" s="16"/>
    </row>
    <row r="47990" spans="4:4">
      <c r="D47990" s="16"/>
    </row>
    <row r="47991" spans="4:4">
      <c r="D47991" s="16"/>
    </row>
    <row r="47992" spans="4:4">
      <c r="D47992" s="16"/>
    </row>
    <row r="47993" spans="4:4">
      <c r="D47993" s="16"/>
    </row>
    <row r="47994" spans="4:4">
      <c r="D47994" s="16"/>
    </row>
    <row r="47995" spans="4:4">
      <c r="D47995" s="16"/>
    </row>
    <row r="47996" spans="4:4">
      <c r="D47996" s="16"/>
    </row>
    <row r="47997" spans="4:4">
      <c r="D47997" s="16"/>
    </row>
    <row r="47998" spans="4:4">
      <c r="D47998" s="16"/>
    </row>
    <row r="47999" spans="4:4">
      <c r="D47999" s="16"/>
    </row>
    <row r="48000" spans="4:4">
      <c r="D48000" s="16"/>
    </row>
    <row r="48001" spans="4:4">
      <c r="D48001" s="16"/>
    </row>
    <row r="48002" spans="4:4">
      <c r="D48002" s="16"/>
    </row>
    <row r="48003" spans="4:4">
      <c r="D48003" s="16"/>
    </row>
    <row r="48004" spans="4:4">
      <c r="D48004" s="16"/>
    </row>
    <row r="48005" spans="4:4">
      <c r="D48005" s="16"/>
    </row>
    <row r="48006" spans="4:4">
      <c r="D48006" s="16"/>
    </row>
    <row r="48007" spans="4:4">
      <c r="D48007" s="16"/>
    </row>
    <row r="48008" spans="4:4">
      <c r="D48008" s="16"/>
    </row>
    <row r="48009" spans="4:4">
      <c r="D48009" s="16"/>
    </row>
    <row r="48010" spans="4:4">
      <c r="D48010" s="16"/>
    </row>
    <row r="48011" spans="4:4">
      <c r="D48011" s="16"/>
    </row>
    <row r="48012" spans="4:4">
      <c r="D48012" s="16"/>
    </row>
    <row r="48013" spans="4:4">
      <c r="D48013" s="16"/>
    </row>
    <row r="48014" spans="4:4">
      <c r="D48014" s="16"/>
    </row>
    <row r="48015" spans="4:4">
      <c r="D48015" s="16"/>
    </row>
    <row r="48016" spans="4:4">
      <c r="D48016" s="16"/>
    </row>
    <row r="48017" spans="4:4">
      <c r="D48017" s="16"/>
    </row>
    <row r="48018" spans="4:4">
      <c r="D48018" s="16"/>
    </row>
    <row r="48019" spans="4:4">
      <c r="D48019" s="16"/>
    </row>
    <row r="48020" spans="4:4">
      <c r="D48020" s="16"/>
    </row>
    <row r="48021" spans="4:4">
      <c r="D48021" s="16"/>
    </row>
    <row r="48022" spans="4:4">
      <c r="D48022" s="16"/>
    </row>
    <row r="48023" spans="4:4">
      <c r="D48023" s="16"/>
    </row>
    <row r="48024" spans="4:4">
      <c r="D48024" s="16"/>
    </row>
    <row r="48025" spans="4:4">
      <c r="D48025" s="16"/>
    </row>
    <row r="48026" spans="4:4">
      <c r="D48026" s="16"/>
    </row>
    <row r="48027" spans="4:4">
      <c r="D48027" s="16"/>
    </row>
    <row r="48028" spans="4:4">
      <c r="D48028" s="16"/>
    </row>
    <row r="48029" spans="4:4">
      <c r="D48029" s="16"/>
    </row>
    <row r="48030" spans="4:4">
      <c r="D48030" s="16"/>
    </row>
    <row r="48031" spans="4:4">
      <c r="D48031" s="16"/>
    </row>
    <row r="48032" spans="4:4">
      <c r="D48032" s="16"/>
    </row>
    <row r="48033" spans="4:4">
      <c r="D48033" s="16"/>
    </row>
    <row r="48034" spans="4:4">
      <c r="D48034" s="16"/>
    </row>
    <row r="48035" spans="4:4">
      <c r="D48035" s="16"/>
    </row>
    <row r="48036" spans="4:4">
      <c r="D48036" s="16"/>
    </row>
    <row r="48037" spans="4:4">
      <c r="D48037" s="16"/>
    </row>
    <row r="48038" spans="4:4">
      <c r="D48038" s="16"/>
    </row>
    <row r="48039" spans="4:4">
      <c r="D48039" s="16"/>
    </row>
    <row r="48040" spans="4:4">
      <c r="D48040" s="16"/>
    </row>
    <row r="48041" spans="4:4">
      <c r="D48041" s="16"/>
    </row>
    <row r="48042" spans="4:4">
      <c r="D48042" s="16"/>
    </row>
    <row r="48043" spans="4:4">
      <c r="D48043" s="16"/>
    </row>
    <row r="48044" spans="4:4">
      <c r="D48044" s="16"/>
    </row>
    <row r="48045" spans="4:4">
      <c r="D48045" s="16"/>
    </row>
    <row r="48046" spans="4:4">
      <c r="D48046" s="16"/>
    </row>
    <row r="48047" spans="4:4">
      <c r="D48047" s="16"/>
    </row>
    <row r="48048" spans="4:4">
      <c r="D48048" s="16"/>
    </row>
    <row r="48049" spans="4:4">
      <c r="D48049" s="16"/>
    </row>
    <row r="48050" spans="4:4">
      <c r="D48050" s="16"/>
    </row>
    <row r="48051" spans="4:4">
      <c r="D48051" s="16"/>
    </row>
    <row r="48052" spans="4:4">
      <c r="D48052" s="16"/>
    </row>
    <row r="48053" spans="4:4">
      <c r="D48053" s="16"/>
    </row>
    <row r="48054" spans="4:4">
      <c r="D48054" s="16"/>
    </row>
    <row r="48055" spans="4:4">
      <c r="D48055" s="16"/>
    </row>
    <row r="48056" spans="4:4">
      <c r="D48056" s="16"/>
    </row>
    <row r="48057" spans="4:4">
      <c r="D48057" s="16"/>
    </row>
    <row r="48058" spans="4:4">
      <c r="D48058" s="16"/>
    </row>
    <row r="48059" spans="4:4">
      <c r="D48059" s="16"/>
    </row>
    <row r="48060" spans="4:4">
      <c r="D48060" s="16"/>
    </row>
    <row r="48061" spans="4:4">
      <c r="D48061" s="16"/>
    </row>
    <row r="48062" spans="4:4">
      <c r="D48062" s="16"/>
    </row>
    <row r="48063" spans="4:4">
      <c r="D48063" s="16"/>
    </row>
    <row r="48064" spans="4:4">
      <c r="D48064" s="16"/>
    </row>
    <row r="48065" spans="4:4">
      <c r="D48065" s="16"/>
    </row>
    <row r="48066" spans="4:4">
      <c r="D48066" s="16"/>
    </row>
    <row r="48067" spans="4:4">
      <c r="D48067" s="16"/>
    </row>
    <row r="48068" spans="4:4">
      <c r="D48068" s="16"/>
    </row>
    <row r="48069" spans="4:4">
      <c r="D48069" s="16"/>
    </row>
    <row r="48070" spans="4:4">
      <c r="D48070" s="16"/>
    </row>
    <row r="48071" spans="4:4">
      <c r="D48071" s="16"/>
    </row>
    <row r="48072" spans="4:4">
      <c r="D48072" s="16"/>
    </row>
    <row r="48073" spans="4:4">
      <c r="D48073" s="16"/>
    </row>
    <row r="48074" spans="4:4">
      <c r="D48074" s="16"/>
    </row>
    <row r="48075" spans="4:4">
      <c r="D48075" s="16"/>
    </row>
    <row r="48076" spans="4:4">
      <c r="D48076" s="16"/>
    </row>
    <row r="48077" spans="4:4">
      <c r="D48077" s="16"/>
    </row>
    <row r="48078" spans="4:4">
      <c r="D48078" s="16"/>
    </row>
    <row r="48079" spans="4:4">
      <c r="D48079" s="16"/>
    </row>
    <row r="48080" spans="4:4">
      <c r="D48080" s="16"/>
    </row>
    <row r="48081" spans="4:4">
      <c r="D48081" s="16"/>
    </row>
    <row r="48082" spans="4:4">
      <c r="D48082" s="16"/>
    </row>
    <row r="48083" spans="4:4">
      <c r="D48083" s="16"/>
    </row>
    <row r="48084" spans="4:4">
      <c r="D48084" s="16"/>
    </row>
    <row r="48085" spans="4:4">
      <c r="D48085" s="16"/>
    </row>
    <row r="48086" spans="4:4">
      <c r="D48086" s="16"/>
    </row>
    <row r="48087" spans="4:4">
      <c r="D48087" s="16"/>
    </row>
    <row r="48088" spans="4:4">
      <c r="D48088" s="16"/>
    </row>
    <row r="48089" spans="4:4">
      <c r="D48089" s="16"/>
    </row>
    <row r="48090" spans="4:4">
      <c r="D48090" s="16"/>
    </row>
    <row r="48091" spans="4:4">
      <c r="D48091" s="16"/>
    </row>
    <row r="48092" spans="4:4">
      <c r="D48092" s="16"/>
    </row>
    <row r="48093" spans="4:4">
      <c r="D48093" s="16"/>
    </row>
    <row r="48094" spans="4:4">
      <c r="D48094" s="16"/>
    </row>
    <row r="48095" spans="4:4">
      <c r="D48095" s="16"/>
    </row>
    <row r="48096" spans="4:4">
      <c r="D48096" s="16"/>
    </row>
    <row r="48097" spans="4:4">
      <c r="D48097" s="16"/>
    </row>
    <row r="48098" spans="4:4">
      <c r="D48098" s="16"/>
    </row>
    <row r="48099" spans="4:4">
      <c r="D48099" s="16"/>
    </row>
    <row r="48100" spans="4:4">
      <c r="D48100" s="16"/>
    </row>
    <row r="48101" spans="4:4">
      <c r="D48101" s="16"/>
    </row>
    <row r="48102" spans="4:4">
      <c r="D48102" s="16"/>
    </row>
    <row r="48103" spans="4:4">
      <c r="D48103" s="16"/>
    </row>
    <row r="48104" spans="4:4">
      <c r="D48104" s="16"/>
    </row>
    <row r="48105" spans="4:4">
      <c r="D48105" s="16"/>
    </row>
    <row r="48106" spans="4:4">
      <c r="D48106" s="16"/>
    </row>
    <row r="48107" spans="4:4">
      <c r="D48107" s="16"/>
    </row>
    <row r="48108" spans="4:4">
      <c r="D48108" s="16"/>
    </row>
    <row r="48109" spans="4:4">
      <c r="D48109" s="16"/>
    </row>
    <row r="48110" spans="4:4">
      <c r="D48110" s="16"/>
    </row>
    <row r="48111" spans="4:4">
      <c r="D48111" s="16"/>
    </row>
    <row r="48112" spans="4:4">
      <c r="D48112" s="16"/>
    </row>
    <row r="48113" spans="4:4">
      <c r="D48113" s="16"/>
    </row>
    <row r="48114" spans="4:4">
      <c r="D48114" s="16"/>
    </row>
    <row r="48115" spans="4:4">
      <c r="D48115" s="16"/>
    </row>
    <row r="48116" spans="4:4">
      <c r="D48116" s="16"/>
    </row>
    <row r="48117" spans="4:4">
      <c r="D48117" s="16"/>
    </row>
    <row r="48118" spans="4:4">
      <c r="D48118" s="16"/>
    </row>
    <row r="48119" spans="4:4">
      <c r="D48119" s="16"/>
    </row>
    <row r="48120" spans="4:4">
      <c r="D48120" s="16"/>
    </row>
    <row r="48121" spans="4:4">
      <c r="D48121" s="16"/>
    </row>
    <row r="48122" spans="4:4">
      <c r="D48122" s="16"/>
    </row>
    <row r="48123" spans="4:4">
      <c r="D48123" s="16"/>
    </row>
    <row r="48124" spans="4:4">
      <c r="D48124" s="16"/>
    </row>
    <row r="48125" spans="4:4">
      <c r="D48125" s="16"/>
    </row>
    <row r="48126" spans="4:4">
      <c r="D48126" s="16"/>
    </row>
    <row r="48127" spans="4:4">
      <c r="D48127" s="16"/>
    </row>
    <row r="48128" spans="4:4">
      <c r="D48128" s="16"/>
    </row>
    <row r="48129" spans="4:4">
      <c r="D48129" s="16"/>
    </row>
    <row r="48130" spans="4:4">
      <c r="D48130" s="16"/>
    </row>
    <row r="48131" spans="4:4">
      <c r="D48131" s="16"/>
    </row>
    <row r="48132" spans="4:4">
      <c r="D48132" s="16"/>
    </row>
    <row r="48133" spans="4:4">
      <c r="D48133" s="16"/>
    </row>
    <row r="48134" spans="4:4">
      <c r="D48134" s="16"/>
    </row>
    <row r="48135" spans="4:4">
      <c r="D48135" s="16"/>
    </row>
    <row r="48136" spans="4:4">
      <c r="D48136" s="16"/>
    </row>
    <row r="48137" spans="4:4">
      <c r="D48137" s="16"/>
    </row>
    <row r="48138" spans="4:4">
      <c r="D48138" s="16"/>
    </row>
    <row r="48139" spans="4:4">
      <c r="D48139" s="16"/>
    </row>
    <row r="48140" spans="4:4">
      <c r="D48140" s="16"/>
    </row>
    <row r="48141" spans="4:4">
      <c r="D48141" s="16"/>
    </row>
    <row r="48142" spans="4:4">
      <c r="D48142" s="16"/>
    </row>
    <row r="48143" spans="4:4">
      <c r="D48143" s="16"/>
    </row>
    <row r="48144" spans="4:4">
      <c r="D48144" s="16"/>
    </row>
    <row r="48145" spans="4:4">
      <c r="D48145" s="16"/>
    </row>
    <row r="48146" spans="4:4">
      <c r="D48146" s="16"/>
    </row>
    <row r="48147" spans="4:4">
      <c r="D48147" s="16"/>
    </row>
    <row r="48148" spans="4:4">
      <c r="D48148" s="16"/>
    </row>
    <row r="48149" spans="4:4">
      <c r="D48149" s="16"/>
    </row>
    <row r="48150" spans="4:4">
      <c r="D48150" s="16"/>
    </row>
    <row r="48151" spans="4:4">
      <c r="D48151" s="16"/>
    </row>
    <row r="48152" spans="4:4">
      <c r="D48152" s="16"/>
    </row>
    <row r="48153" spans="4:4">
      <c r="D48153" s="16"/>
    </row>
    <row r="48154" spans="4:4">
      <c r="D48154" s="16"/>
    </row>
    <row r="48155" spans="4:4">
      <c r="D48155" s="16"/>
    </row>
    <row r="48156" spans="4:4">
      <c r="D48156" s="16"/>
    </row>
    <row r="48157" spans="4:4">
      <c r="D48157" s="16"/>
    </row>
    <row r="48158" spans="4:4">
      <c r="D48158" s="16"/>
    </row>
    <row r="48159" spans="4:4">
      <c r="D48159" s="16"/>
    </row>
    <row r="48160" spans="4:4">
      <c r="D48160" s="16"/>
    </row>
    <row r="48161" spans="4:4">
      <c r="D48161" s="16"/>
    </row>
    <row r="48162" spans="4:4">
      <c r="D48162" s="16"/>
    </row>
    <row r="48163" spans="4:4">
      <c r="D48163" s="16"/>
    </row>
    <row r="48164" spans="4:4">
      <c r="D48164" s="16"/>
    </row>
    <row r="48165" spans="4:4">
      <c r="D48165" s="16"/>
    </row>
    <row r="48166" spans="4:4">
      <c r="D48166" s="16"/>
    </row>
    <row r="48167" spans="4:4">
      <c r="D48167" s="16"/>
    </row>
    <row r="48168" spans="4:4">
      <c r="D48168" s="16"/>
    </row>
    <row r="48169" spans="4:4">
      <c r="D48169" s="16"/>
    </row>
    <row r="48170" spans="4:4">
      <c r="D48170" s="16"/>
    </row>
    <row r="48171" spans="4:4">
      <c r="D48171" s="16"/>
    </row>
    <row r="48172" spans="4:4">
      <c r="D48172" s="16"/>
    </row>
    <row r="48173" spans="4:4">
      <c r="D48173" s="16"/>
    </row>
    <row r="48174" spans="4:4">
      <c r="D48174" s="16"/>
    </row>
    <row r="48175" spans="4:4">
      <c r="D48175" s="16"/>
    </row>
    <row r="48176" spans="4:4">
      <c r="D48176" s="16"/>
    </row>
    <row r="48177" spans="4:4">
      <c r="D48177" s="16"/>
    </row>
    <row r="48178" spans="4:4">
      <c r="D48178" s="16"/>
    </row>
    <row r="48179" spans="4:4">
      <c r="D48179" s="16"/>
    </row>
    <row r="48180" spans="4:4">
      <c r="D48180" s="16"/>
    </row>
    <row r="48181" spans="4:4">
      <c r="D48181" s="16"/>
    </row>
    <row r="48182" spans="4:4">
      <c r="D48182" s="16"/>
    </row>
    <row r="48183" spans="4:4">
      <c r="D48183" s="16"/>
    </row>
    <row r="48184" spans="4:4">
      <c r="D48184" s="16"/>
    </row>
    <row r="48185" spans="4:4">
      <c r="D48185" s="16"/>
    </row>
    <row r="48186" spans="4:4">
      <c r="D48186" s="16"/>
    </row>
    <row r="48187" spans="4:4">
      <c r="D48187" s="16"/>
    </row>
    <row r="48188" spans="4:4">
      <c r="D48188" s="16"/>
    </row>
    <row r="48189" spans="4:4">
      <c r="D48189" s="16"/>
    </row>
    <row r="48190" spans="4:4">
      <c r="D48190" s="16"/>
    </row>
    <row r="48191" spans="4:4">
      <c r="D48191" s="16"/>
    </row>
    <row r="48192" spans="4:4">
      <c r="D48192" s="16"/>
    </row>
    <row r="48193" spans="4:4">
      <c r="D48193" s="16"/>
    </row>
    <row r="48194" spans="4:4">
      <c r="D48194" s="16"/>
    </row>
    <row r="48195" spans="4:4">
      <c r="D48195" s="16"/>
    </row>
    <row r="48196" spans="4:4">
      <c r="D48196" s="16"/>
    </row>
    <row r="48197" spans="4:4">
      <c r="D48197" s="16"/>
    </row>
    <row r="48198" spans="4:4">
      <c r="D48198" s="16"/>
    </row>
    <row r="48199" spans="4:4">
      <c r="D48199" s="16"/>
    </row>
    <row r="48200" spans="4:4">
      <c r="D48200" s="16"/>
    </row>
    <row r="48201" spans="4:4">
      <c r="D48201" s="16"/>
    </row>
    <row r="48202" spans="4:4">
      <c r="D48202" s="16"/>
    </row>
    <row r="48203" spans="4:4">
      <c r="D48203" s="16"/>
    </row>
    <row r="48204" spans="4:4">
      <c r="D48204" s="16"/>
    </row>
    <row r="48205" spans="4:4">
      <c r="D48205" s="16"/>
    </row>
    <row r="48206" spans="4:4">
      <c r="D48206" s="16"/>
    </row>
    <row r="48207" spans="4:4">
      <c r="D48207" s="16"/>
    </row>
    <row r="48208" spans="4:4">
      <c r="D48208" s="16"/>
    </row>
    <row r="48209" spans="4:4">
      <c r="D48209" s="16"/>
    </row>
    <row r="48210" spans="4:4">
      <c r="D48210" s="16"/>
    </row>
    <row r="48211" spans="4:4">
      <c r="D48211" s="16"/>
    </row>
    <row r="48212" spans="4:4">
      <c r="D48212" s="16"/>
    </row>
    <row r="48213" spans="4:4">
      <c r="D48213" s="16"/>
    </row>
    <row r="48214" spans="4:4">
      <c r="D48214" s="16"/>
    </row>
    <row r="48215" spans="4:4">
      <c r="D48215" s="16"/>
    </row>
    <row r="48216" spans="4:4">
      <c r="D48216" s="16"/>
    </row>
    <row r="48217" spans="4:4">
      <c r="D48217" s="16"/>
    </row>
    <row r="48218" spans="4:4">
      <c r="D48218" s="16"/>
    </row>
    <row r="48219" spans="4:4">
      <c r="D48219" s="16"/>
    </row>
    <row r="48220" spans="4:4">
      <c r="D48220" s="16"/>
    </row>
    <row r="48221" spans="4:4">
      <c r="D48221" s="16"/>
    </row>
    <row r="48222" spans="4:4">
      <c r="D48222" s="16"/>
    </row>
    <row r="48223" spans="4:4">
      <c r="D48223" s="16"/>
    </row>
    <row r="48224" spans="4:4">
      <c r="D48224" s="16"/>
    </row>
    <row r="48225" spans="4:4">
      <c r="D48225" s="16"/>
    </row>
    <row r="48226" spans="4:4">
      <c r="D48226" s="16"/>
    </row>
    <row r="48227" spans="4:4">
      <c r="D48227" s="16"/>
    </row>
    <row r="48228" spans="4:4">
      <c r="D48228" s="16"/>
    </row>
    <row r="48229" spans="4:4">
      <c r="D48229" s="16"/>
    </row>
    <row r="48230" spans="4:4">
      <c r="D48230" s="16"/>
    </row>
    <row r="48231" spans="4:4">
      <c r="D48231" s="16"/>
    </row>
    <row r="48232" spans="4:4">
      <c r="D48232" s="16"/>
    </row>
    <row r="48233" spans="4:4">
      <c r="D48233" s="16"/>
    </row>
    <row r="48234" spans="4:4">
      <c r="D48234" s="16"/>
    </row>
    <row r="48235" spans="4:4">
      <c r="D48235" s="16"/>
    </row>
    <row r="48236" spans="4:4">
      <c r="D48236" s="16"/>
    </row>
    <row r="48237" spans="4:4">
      <c r="D48237" s="16"/>
    </row>
    <row r="48238" spans="4:4">
      <c r="D48238" s="16"/>
    </row>
    <row r="48239" spans="4:4">
      <c r="D48239" s="16"/>
    </row>
    <row r="48240" spans="4:4">
      <c r="D48240" s="16"/>
    </row>
    <row r="48241" spans="4:4">
      <c r="D48241" s="16"/>
    </row>
    <row r="48242" spans="4:4">
      <c r="D48242" s="16"/>
    </row>
    <row r="48243" spans="4:4">
      <c r="D48243" s="16"/>
    </row>
    <row r="48244" spans="4:4">
      <c r="D48244" s="16"/>
    </row>
    <row r="48245" spans="4:4">
      <c r="D48245" s="16"/>
    </row>
    <row r="48246" spans="4:4">
      <c r="D48246" s="16"/>
    </row>
    <row r="48247" spans="4:4">
      <c r="D48247" s="16"/>
    </row>
    <row r="48248" spans="4:4">
      <c r="D48248" s="16"/>
    </row>
    <row r="48249" spans="4:4">
      <c r="D48249" s="16"/>
    </row>
    <row r="48250" spans="4:4">
      <c r="D48250" s="16"/>
    </row>
    <row r="48251" spans="4:4">
      <c r="D48251" s="16"/>
    </row>
    <row r="48252" spans="4:4">
      <c r="D48252" s="16"/>
    </row>
    <row r="48253" spans="4:4">
      <c r="D48253" s="16"/>
    </row>
    <row r="48254" spans="4:4">
      <c r="D48254" s="16"/>
    </row>
    <row r="48255" spans="4:4">
      <c r="D48255" s="16"/>
    </row>
    <row r="48256" spans="4:4">
      <c r="D48256" s="16"/>
    </row>
    <row r="48257" spans="4:4">
      <c r="D48257" s="16"/>
    </row>
    <row r="48258" spans="4:4">
      <c r="D48258" s="16"/>
    </row>
    <row r="48259" spans="4:4">
      <c r="D48259" s="16"/>
    </row>
    <row r="48260" spans="4:4">
      <c r="D48260" s="16"/>
    </row>
    <row r="48261" spans="4:4">
      <c r="D48261" s="16"/>
    </row>
    <row r="48262" spans="4:4">
      <c r="D48262" s="16"/>
    </row>
    <row r="48263" spans="4:4">
      <c r="D48263" s="16"/>
    </row>
    <row r="48264" spans="4:4">
      <c r="D48264" s="16"/>
    </row>
    <row r="48265" spans="4:4">
      <c r="D48265" s="16"/>
    </row>
    <row r="48266" spans="4:4">
      <c r="D48266" s="16"/>
    </row>
    <row r="48267" spans="4:4">
      <c r="D48267" s="16"/>
    </row>
    <row r="48268" spans="4:4">
      <c r="D48268" s="16"/>
    </row>
    <row r="48269" spans="4:4">
      <c r="D48269" s="16"/>
    </row>
    <row r="48270" spans="4:4">
      <c r="D48270" s="16"/>
    </row>
    <row r="48271" spans="4:4">
      <c r="D48271" s="16"/>
    </row>
    <row r="48272" spans="4:4">
      <c r="D48272" s="16"/>
    </row>
    <row r="48273" spans="4:4">
      <c r="D48273" s="16"/>
    </row>
    <row r="48274" spans="4:4">
      <c r="D48274" s="16"/>
    </row>
    <row r="48275" spans="4:4">
      <c r="D48275" s="16"/>
    </row>
    <row r="48276" spans="4:4">
      <c r="D48276" s="16"/>
    </row>
    <row r="48277" spans="4:4">
      <c r="D48277" s="16"/>
    </row>
    <row r="48278" spans="4:4">
      <c r="D48278" s="16"/>
    </row>
    <row r="48279" spans="4:4">
      <c r="D48279" s="16"/>
    </row>
    <row r="48280" spans="4:4">
      <c r="D48280" s="16"/>
    </row>
    <row r="48281" spans="4:4">
      <c r="D48281" s="16"/>
    </row>
    <row r="48282" spans="4:4">
      <c r="D48282" s="16"/>
    </row>
    <row r="48283" spans="4:4">
      <c r="D48283" s="16"/>
    </row>
    <row r="48284" spans="4:4">
      <c r="D48284" s="16"/>
    </row>
    <row r="48285" spans="4:4">
      <c r="D48285" s="16"/>
    </row>
    <row r="48286" spans="4:4">
      <c r="D48286" s="16"/>
    </row>
    <row r="48287" spans="4:4">
      <c r="D48287" s="16"/>
    </row>
    <row r="48288" spans="4:4">
      <c r="D48288" s="16"/>
    </row>
    <row r="48289" spans="4:4">
      <c r="D48289" s="16"/>
    </row>
    <row r="48290" spans="4:4">
      <c r="D48290" s="16"/>
    </row>
    <row r="48291" spans="4:4">
      <c r="D48291" s="16"/>
    </row>
    <row r="48292" spans="4:4">
      <c r="D48292" s="16"/>
    </row>
    <row r="48293" spans="4:4">
      <c r="D48293" s="16"/>
    </row>
    <row r="48294" spans="4:4">
      <c r="D48294" s="16"/>
    </row>
    <row r="48295" spans="4:4">
      <c r="D48295" s="16"/>
    </row>
    <row r="48296" spans="4:4">
      <c r="D48296" s="16"/>
    </row>
    <row r="48297" spans="4:4">
      <c r="D48297" s="16"/>
    </row>
    <row r="48298" spans="4:4">
      <c r="D48298" s="16"/>
    </row>
    <row r="48299" spans="4:4">
      <c r="D48299" s="16"/>
    </row>
    <row r="48300" spans="4:4">
      <c r="D48300" s="16"/>
    </row>
    <row r="48301" spans="4:4">
      <c r="D48301" s="16"/>
    </row>
    <row r="48302" spans="4:4">
      <c r="D48302" s="16"/>
    </row>
    <row r="48303" spans="4:4">
      <c r="D48303" s="16"/>
    </row>
    <row r="48304" spans="4:4">
      <c r="D48304" s="16"/>
    </row>
    <row r="48305" spans="4:4">
      <c r="D48305" s="16"/>
    </row>
    <row r="48306" spans="4:4">
      <c r="D48306" s="16"/>
    </row>
    <row r="48307" spans="4:4">
      <c r="D48307" s="16"/>
    </row>
    <row r="48308" spans="4:4">
      <c r="D48308" s="16"/>
    </row>
    <row r="48309" spans="4:4">
      <c r="D48309" s="16"/>
    </row>
    <row r="48310" spans="4:4">
      <c r="D48310" s="16"/>
    </row>
    <row r="48311" spans="4:4">
      <c r="D48311" s="16"/>
    </row>
    <row r="48312" spans="4:4">
      <c r="D48312" s="16"/>
    </row>
    <row r="48313" spans="4:4">
      <c r="D48313" s="16"/>
    </row>
    <row r="48314" spans="4:4">
      <c r="D48314" s="16"/>
    </row>
    <row r="48315" spans="4:4">
      <c r="D48315" s="16"/>
    </row>
    <row r="48316" spans="4:4">
      <c r="D48316" s="16"/>
    </row>
    <row r="48317" spans="4:4">
      <c r="D48317" s="16"/>
    </row>
    <row r="48318" spans="4:4">
      <c r="D48318" s="16"/>
    </row>
    <row r="48319" spans="4:4">
      <c r="D48319" s="16"/>
    </row>
    <row r="48320" spans="4:4">
      <c r="D48320" s="16"/>
    </row>
    <row r="48321" spans="4:4">
      <c r="D48321" s="16"/>
    </row>
    <row r="48322" spans="4:4">
      <c r="D48322" s="16"/>
    </row>
    <row r="48323" spans="4:4">
      <c r="D48323" s="16"/>
    </row>
    <row r="48324" spans="4:4">
      <c r="D48324" s="16"/>
    </row>
    <row r="48325" spans="4:4">
      <c r="D48325" s="16"/>
    </row>
    <row r="48326" spans="4:4">
      <c r="D48326" s="16"/>
    </row>
    <row r="48327" spans="4:4">
      <c r="D48327" s="16"/>
    </row>
    <row r="48328" spans="4:4">
      <c r="D48328" s="16"/>
    </row>
    <row r="48329" spans="4:4">
      <c r="D48329" s="16"/>
    </row>
    <row r="48330" spans="4:4">
      <c r="D48330" s="16"/>
    </row>
    <row r="48331" spans="4:4">
      <c r="D48331" s="16"/>
    </row>
    <row r="48332" spans="4:4">
      <c r="D48332" s="16"/>
    </row>
    <row r="48333" spans="4:4">
      <c r="D48333" s="16"/>
    </row>
    <row r="48334" spans="4:4">
      <c r="D48334" s="16"/>
    </row>
    <row r="48335" spans="4:4">
      <c r="D48335" s="16"/>
    </row>
    <row r="48336" spans="4:4">
      <c r="D48336" s="16"/>
    </row>
    <row r="48337" spans="4:4">
      <c r="D48337" s="16"/>
    </row>
    <row r="48338" spans="4:4">
      <c r="D48338" s="16"/>
    </row>
    <row r="48339" spans="4:4">
      <c r="D48339" s="16"/>
    </row>
    <row r="48340" spans="4:4">
      <c r="D48340" s="16"/>
    </row>
    <row r="48341" spans="4:4">
      <c r="D48341" s="16"/>
    </row>
    <row r="48342" spans="4:4">
      <c r="D48342" s="16"/>
    </row>
    <row r="48343" spans="4:4">
      <c r="D48343" s="16"/>
    </row>
    <row r="48344" spans="4:4">
      <c r="D48344" s="16"/>
    </row>
    <row r="48345" spans="4:4">
      <c r="D48345" s="16"/>
    </row>
    <row r="48346" spans="4:4">
      <c r="D48346" s="16"/>
    </row>
    <row r="48347" spans="4:4">
      <c r="D48347" s="16"/>
    </row>
    <row r="48348" spans="4:4">
      <c r="D48348" s="16"/>
    </row>
    <row r="48349" spans="4:4">
      <c r="D48349" s="16"/>
    </row>
    <row r="48350" spans="4:4">
      <c r="D48350" s="16"/>
    </row>
    <row r="48351" spans="4:4">
      <c r="D48351" s="16"/>
    </row>
    <row r="48352" spans="4:4">
      <c r="D48352" s="16"/>
    </row>
    <row r="48353" spans="4:4">
      <c r="D48353" s="16"/>
    </row>
    <row r="48354" spans="4:4">
      <c r="D48354" s="16"/>
    </row>
    <row r="48355" spans="4:4">
      <c r="D48355" s="16"/>
    </row>
    <row r="48356" spans="4:4">
      <c r="D48356" s="16"/>
    </row>
    <row r="48357" spans="4:4">
      <c r="D48357" s="16"/>
    </row>
    <row r="48358" spans="4:4">
      <c r="D48358" s="16"/>
    </row>
    <row r="48359" spans="4:4">
      <c r="D48359" s="16"/>
    </row>
    <row r="48360" spans="4:4">
      <c r="D48360" s="16"/>
    </row>
    <row r="48361" spans="4:4">
      <c r="D48361" s="16"/>
    </row>
    <row r="48362" spans="4:4">
      <c r="D48362" s="16"/>
    </row>
    <row r="48363" spans="4:4">
      <c r="D48363" s="16"/>
    </row>
    <row r="48364" spans="4:4">
      <c r="D48364" s="16"/>
    </row>
    <row r="48365" spans="4:4">
      <c r="D48365" s="16"/>
    </row>
    <row r="48366" spans="4:4">
      <c r="D48366" s="16"/>
    </row>
    <row r="48367" spans="4:4">
      <c r="D48367" s="16"/>
    </row>
    <row r="48368" spans="4:4">
      <c r="D48368" s="16"/>
    </row>
    <row r="48369" spans="4:4">
      <c r="D48369" s="16"/>
    </row>
    <row r="48370" spans="4:4">
      <c r="D48370" s="16"/>
    </row>
    <row r="48371" spans="4:4">
      <c r="D48371" s="16"/>
    </row>
    <row r="48372" spans="4:4">
      <c r="D48372" s="16"/>
    </row>
    <row r="48373" spans="4:4">
      <c r="D48373" s="16"/>
    </row>
    <row r="48374" spans="4:4">
      <c r="D48374" s="16"/>
    </row>
    <row r="48375" spans="4:4">
      <c r="D48375" s="16"/>
    </row>
    <row r="48376" spans="4:4">
      <c r="D48376" s="16"/>
    </row>
    <row r="48377" spans="4:4">
      <c r="D48377" s="16"/>
    </row>
    <row r="48378" spans="4:4">
      <c r="D48378" s="16"/>
    </row>
    <row r="48379" spans="4:4">
      <c r="D48379" s="16"/>
    </row>
    <row r="48380" spans="4:4">
      <c r="D48380" s="16"/>
    </row>
    <row r="48381" spans="4:4">
      <c r="D48381" s="16"/>
    </row>
    <row r="48382" spans="4:4">
      <c r="D48382" s="16"/>
    </row>
    <row r="48383" spans="4:4">
      <c r="D48383" s="16"/>
    </row>
    <row r="48384" spans="4:4">
      <c r="D48384" s="16"/>
    </row>
    <row r="48385" spans="4:4">
      <c r="D48385" s="16"/>
    </row>
    <row r="48386" spans="4:4">
      <c r="D48386" s="16"/>
    </row>
    <row r="48387" spans="4:4">
      <c r="D48387" s="16"/>
    </row>
    <row r="48388" spans="4:4">
      <c r="D48388" s="16"/>
    </row>
    <row r="48389" spans="4:4">
      <c r="D48389" s="16"/>
    </row>
    <row r="48390" spans="4:4">
      <c r="D48390" s="16"/>
    </row>
    <row r="48391" spans="4:4">
      <c r="D48391" s="16"/>
    </row>
    <row r="48392" spans="4:4">
      <c r="D48392" s="16"/>
    </row>
    <row r="48393" spans="4:4">
      <c r="D48393" s="16"/>
    </row>
    <row r="48394" spans="4:4">
      <c r="D48394" s="16"/>
    </row>
    <row r="48395" spans="4:4">
      <c r="D48395" s="16"/>
    </row>
    <row r="48396" spans="4:4">
      <c r="D48396" s="16"/>
    </row>
    <row r="48397" spans="4:4">
      <c r="D48397" s="16"/>
    </row>
    <row r="48398" spans="4:4">
      <c r="D48398" s="16"/>
    </row>
    <row r="48399" spans="4:4">
      <c r="D48399" s="16"/>
    </row>
    <row r="48400" spans="4:4">
      <c r="D48400" s="16"/>
    </row>
    <row r="48401" spans="4:4">
      <c r="D48401" s="16"/>
    </row>
    <row r="48402" spans="4:4">
      <c r="D48402" s="16"/>
    </row>
    <row r="48403" spans="4:4">
      <c r="D48403" s="16"/>
    </row>
    <row r="48404" spans="4:4">
      <c r="D48404" s="16"/>
    </row>
    <row r="48405" spans="4:4">
      <c r="D48405" s="16"/>
    </row>
    <row r="48406" spans="4:4">
      <c r="D48406" s="16"/>
    </row>
    <row r="48407" spans="4:4">
      <c r="D48407" s="16"/>
    </row>
    <row r="48408" spans="4:4">
      <c r="D48408" s="16"/>
    </row>
    <row r="48409" spans="4:4">
      <c r="D48409" s="16"/>
    </row>
    <row r="48410" spans="4:4">
      <c r="D48410" s="16"/>
    </row>
    <row r="48411" spans="4:4">
      <c r="D48411" s="16"/>
    </row>
    <row r="48412" spans="4:4">
      <c r="D48412" s="16"/>
    </row>
    <row r="48413" spans="4:4">
      <c r="D48413" s="16"/>
    </row>
    <row r="48414" spans="4:4">
      <c r="D48414" s="16"/>
    </row>
    <row r="48415" spans="4:4">
      <c r="D48415" s="16"/>
    </row>
    <row r="48416" spans="4:4">
      <c r="D48416" s="16"/>
    </row>
    <row r="48417" spans="4:4">
      <c r="D48417" s="16"/>
    </row>
    <row r="48418" spans="4:4">
      <c r="D48418" s="16"/>
    </row>
    <row r="48419" spans="4:4">
      <c r="D48419" s="16"/>
    </row>
    <row r="48420" spans="4:4">
      <c r="D48420" s="16"/>
    </row>
    <row r="48421" spans="4:4">
      <c r="D48421" s="16"/>
    </row>
    <row r="48422" spans="4:4">
      <c r="D48422" s="16"/>
    </row>
    <row r="48423" spans="4:4">
      <c r="D48423" s="16"/>
    </row>
    <row r="48424" spans="4:4">
      <c r="D48424" s="16"/>
    </row>
    <row r="48425" spans="4:4">
      <c r="D48425" s="16"/>
    </row>
    <row r="48426" spans="4:4">
      <c r="D48426" s="16"/>
    </row>
    <row r="48427" spans="4:4">
      <c r="D48427" s="16"/>
    </row>
    <row r="48428" spans="4:4">
      <c r="D48428" s="16"/>
    </row>
    <row r="48429" spans="4:4">
      <c r="D48429" s="16"/>
    </row>
    <row r="48430" spans="4:4">
      <c r="D48430" s="16"/>
    </row>
    <row r="48431" spans="4:4">
      <c r="D48431" s="16"/>
    </row>
    <row r="48432" spans="4:4">
      <c r="D48432" s="16"/>
    </row>
    <row r="48433" spans="4:4">
      <c r="D48433" s="16"/>
    </row>
    <row r="48434" spans="4:4">
      <c r="D48434" s="16"/>
    </row>
    <row r="48435" spans="4:4">
      <c r="D48435" s="16"/>
    </row>
    <row r="48436" spans="4:4">
      <c r="D48436" s="16"/>
    </row>
    <row r="48437" spans="4:4">
      <c r="D48437" s="16"/>
    </row>
    <row r="48438" spans="4:4">
      <c r="D48438" s="16"/>
    </row>
    <row r="48439" spans="4:4">
      <c r="D48439" s="16"/>
    </row>
    <row r="48440" spans="4:4">
      <c r="D48440" s="16"/>
    </row>
    <row r="48441" spans="4:4">
      <c r="D48441" s="16"/>
    </row>
    <row r="48442" spans="4:4">
      <c r="D48442" s="16"/>
    </row>
    <row r="48443" spans="4:4">
      <c r="D48443" s="16"/>
    </row>
    <row r="48444" spans="4:4">
      <c r="D48444" s="16"/>
    </row>
    <row r="48445" spans="4:4">
      <c r="D48445" s="16"/>
    </row>
    <row r="48446" spans="4:4">
      <c r="D48446" s="16"/>
    </row>
    <row r="48447" spans="4:4">
      <c r="D48447" s="16"/>
    </row>
    <row r="48448" spans="4:4">
      <c r="D48448" s="16"/>
    </row>
    <row r="48449" spans="4:4">
      <c r="D48449" s="16"/>
    </row>
    <row r="48450" spans="4:4">
      <c r="D48450" s="16"/>
    </row>
    <row r="48451" spans="4:4">
      <c r="D48451" s="16"/>
    </row>
    <row r="48452" spans="4:4">
      <c r="D48452" s="16"/>
    </row>
    <row r="48453" spans="4:4">
      <c r="D48453" s="16"/>
    </row>
    <row r="48454" spans="4:4">
      <c r="D48454" s="16"/>
    </row>
    <row r="48455" spans="4:4">
      <c r="D48455" s="16"/>
    </row>
    <row r="48456" spans="4:4">
      <c r="D48456" s="16"/>
    </row>
    <row r="48457" spans="4:4">
      <c r="D48457" s="16"/>
    </row>
    <row r="48458" spans="4:4">
      <c r="D48458" s="16"/>
    </row>
    <row r="48459" spans="4:4">
      <c r="D48459" s="16"/>
    </row>
    <row r="48460" spans="4:4">
      <c r="D48460" s="16"/>
    </row>
    <row r="48461" spans="4:4">
      <c r="D48461" s="16"/>
    </row>
    <row r="48462" spans="4:4">
      <c r="D48462" s="16"/>
    </row>
    <row r="48463" spans="4:4">
      <c r="D48463" s="16"/>
    </row>
    <row r="48464" spans="4:4">
      <c r="D48464" s="16"/>
    </row>
    <row r="48465" spans="4:4">
      <c r="D48465" s="16"/>
    </row>
    <row r="48466" spans="4:4">
      <c r="D48466" s="16"/>
    </row>
    <row r="48467" spans="4:4">
      <c r="D48467" s="16"/>
    </row>
    <row r="48468" spans="4:4">
      <c r="D48468" s="16"/>
    </row>
    <row r="48469" spans="4:4">
      <c r="D48469" s="16"/>
    </row>
    <row r="48470" spans="4:4">
      <c r="D48470" s="16"/>
    </row>
    <row r="48471" spans="4:4">
      <c r="D48471" s="16"/>
    </row>
    <row r="48472" spans="4:4">
      <c r="D48472" s="16"/>
    </row>
    <row r="48473" spans="4:4">
      <c r="D48473" s="16"/>
    </row>
    <row r="48474" spans="4:4">
      <c r="D48474" s="16"/>
    </row>
    <row r="48475" spans="4:4">
      <c r="D48475" s="16"/>
    </row>
    <row r="48476" spans="4:4">
      <c r="D48476" s="16"/>
    </row>
    <row r="48477" spans="4:4">
      <c r="D48477" s="16"/>
    </row>
    <row r="48478" spans="4:4">
      <c r="D48478" s="16"/>
    </row>
    <row r="48479" spans="4:4">
      <c r="D48479" s="16"/>
    </row>
    <row r="48480" spans="4:4">
      <c r="D48480" s="16"/>
    </row>
    <row r="48481" spans="4:4">
      <c r="D48481" s="16"/>
    </row>
    <row r="48482" spans="4:4">
      <c r="D48482" s="16"/>
    </row>
    <row r="48483" spans="4:4">
      <c r="D48483" s="16"/>
    </row>
    <row r="48484" spans="4:4">
      <c r="D48484" s="16"/>
    </row>
    <row r="48485" spans="4:4">
      <c r="D48485" s="16"/>
    </row>
    <row r="48486" spans="4:4">
      <c r="D48486" s="16"/>
    </row>
    <row r="48487" spans="4:4">
      <c r="D48487" s="16"/>
    </row>
    <row r="48488" spans="4:4">
      <c r="D48488" s="16"/>
    </row>
    <row r="48489" spans="4:4">
      <c r="D48489" s="16"/>
    </row>
    <row r="48490" spans="4:4">
      <c r="D48490" s="16"/>
    </row>
    <row r="48491" spans="4:4">
      <c r="D48491" s="16"/>
    </row>
    <row r="48492" spans="4:4">
      <c r="D48492" s="16"/>
    </row>
    <row r="48493" spans="4:4">
      <c r="D48493" s="16"/>
    </row>
    <row r="48494" spans="4:4">
      <c r="D48494" s="16"/>
    </row>
    <row r="48495" spans="4:4">
      <c r="D48495" s="16"/>
    </row>
    <row r="48496" spans="4:4">
      <c r="D48496" s="16"/>
    </row>
    <row r="48497" spans="4:4">
      <c r="D48497" s="16"/>
    </row>
    <row r="48498" spans="4:4">
      <c r="D48498" s="16"/>
    </row>
    <row r="48499" spans="4:4">
      <c r="D48499" s="16"/>
    </row>
    <row r="48500" spans="4:4">
      <c r="D48500" s="16"/>
    </row>
    <row r="48501" spans="4:4">
      <c r="D48501" s="16"/>
    </row>
    <row r="48502" spans="4:4">
      <c r="D48502" s="16"/>
    </row>
    <row r="48503" spans="4:4">
      <c r="D48503" s="16"/>
    </row>
    <row r="48504" spans="4:4">
      <c r="D48504" s="16"/>
    </row>
    <row r="48505" spans="4:4">
      <c r="D48505" s="16"/>
    </row>
    <row r="48506" spans="4:4">
      <c r="D48506" s="16"/>
    </row>
    <row r="48507" spans="4:4">
      <c r="D48507" s="16"/>
    </row>
    <row r="48508" spans="4:4">
      <c r="D48508" s="16"/>
    </row>
    <row r="48509" spans="4:4">
      <c r="D48509" s="16"/>
    </row>
    <row r="48510" spans="4:4">
      <c r="D48510" s="16"/>
    </row>
    <row r="48511" spans="4:4">
      <c r="D48511" s="16"/>
    </row>
    <row r="48512" spans="4:4">
      <c r="D48512" s="16"/>
    </row>
    <row r="48513" spans="4:4">
      <c r="D48513" s="16"/>
    </row>
    <row r="48514" spans="4:4">
      <c r="D48514" s="16"/>
    </row>
    <row r="48515" spans="4:4">
      <c r="D48515" s="16"/>
    </row>
    <row r="48516" spans="4:4">
      <c r="D48516" s="16"/>
    </row>
    <row r="48517" spans="4:4">
      <c r="D48517" s="16"/>
    </row>
    <row r="48518" spans="4:4">
      <c r="D48518" s="16"/>
    </row>
    <row r="48519" spans="4:4">
      <c r="D48519" s="16"/>
    </row>
    <row r="48520" spans="4:4">
      <c r="D48520" s="16"/>
    </row>
    <row r="48521" spans="4:4">
      <c r="D48521" s="16"/>
    </row>
    <row r="48522" spans="4:4">
      <c r="D48522" s="16"/>
    </row>
    <row r="48523" spans="4:4">
      <c r="D48523" s="16"/>
    </row>
    <row r="48524" spans="4:4">
      <c r="D48524" s="16"/>
    </row>
    <row r="48525" spans="4:4">
      <c r="D48525" s="16"/>
    </row>
    <row r="48526" spans="4:4">
      <c r="D48526" s="16"/>
    </row>
    <row r="48527" spans="4:4">
      <c r="D48527" s="16"/>
    </row>
    <row r="48528" spans="4:4">
      <c r="D48528" s="16"/>
    </row>
    <row r="48529" spans="4:4">
      <c r="D48529" s="16"/>
    </row>
    <row r="48530" spans="4:4">
      <c r="D48530" s="16"/>
    </row>
    <row r="48531" spans="4:4">
      <c r="D48531" s="16"/>
    </row>
    <row r="48532" spans="4:4">
      <c r="D48532" s="16"/>
    </row>
    <row r="48533" spans="4:4">
      <c r="D48533" s="16"/>
    </row>
    <row r="48534" spans="4:4">
      <c r="D48534" s="16"/>
    </row>
    <row r="48535" spans="4:4">
      <c r="D48535" s="16"/>
    </row>
    <row r="48536" spans="4:4">
      <c r="D48536" s="16"/>
    </row>
    <row r="48537" spans="4:4">
      <c r="D48537" s="16"/>
    </row>
    <row r="48538" spans="4:4">
      <c r="D48538" s="16"/>
    </row>
    <row r="48539" spans="4:4">
      <c r="D48539" s="16"/>
    </row>
    <row r="48540" spans="4:4">
      <c r="D48540" s="16"/>
    </row>
    <row r="48541" spans="4:4">
      <c r="D48541" s="16"/>
    </row>
    <row r="48542" spans="4:4">
      <c r="D48542" s="16"/>
    </row>
    <row r="48543" spans="4:4">
      <c r="D48543" s="16"/>
    </row>
    <row r="48544" spans="4:4">
      <c r="D48544" s="16"/>
    </row>
    <row r="48545" spans="4:4">
      <c r="D48545" s="16"/>
    </row>
    <row r="48546" spans="4:4">
      <c r="D48546" s="16"/>
    </row>
    <row r="48547" spans="4:4">
      <c r="D48547" s="16"/>
    </row>
    <row r="48548" spans="4:4">
      <c r="D48548" s="16"/>
    </row>
    <row r="48549" spans="4:4">
      <c r="D48549" s="16"/>
    </row>
    <row r="48550" spans="4:4">
      <c r="D48550" s="16"/>
    </row>
    <row r="48551" spans="4:4">
      <c r="D48551" s="16"/>
    </row>
    <row r="48552" spans="4:4">
      <c r="D48552" s="16"/>
    </row>
    <row r="48553" spans="4:4">
      <c r="D48553" s="16"/>
    </row>
    <row r="48554" spans="4:4">
      <c r="D48554" s="16"/>
    </row>
    <row r="48555" spans="4:4">
      <c r="D48555" s="16"/>
    </row>
    <row r="48556" spans="4:4">
      <c r="D48556" s="16"/>
    </row>
    <row r="48557" spans="4:4">
      <c r="D48557" s="16"/>
    </row>
    <row r="48558" spans="4:4">
      <c r="D48558" s="16"/>
    </row>
    <row r="48559" spans="4:4">
      <c r="D48559" s="16"/>
    </row>
    <row r="48560" spans="4:4">
      <c r="D48560" s="16"/>
    </row>
    <row r="48561" spans="4:4">
      <c r="D48561" s="16"/>
    </row>
    <row r="48562" spans="4:4">
      <c r="D48562" s="16"/>
    </row>
    <row r="48563" spans="4:4">
      <c r="D48563" s="16"/>
    </row>
    <row r="48564" spans="4:4">
      <c r="D48564" s="16"/>
    </row>
    <row r="48565" spans="4:4">
      <c r="D48565" s="16"/>
    </row>
    <row r="48566" spans="4:4">
      <c r="D48566" s="16"/>
    </row>
    <row r="48567" spans="4:4">
      <c r="D48567" s="16"/>
    </row>
    <row r="48568" spans="4:4">
      <c r="D48568" s="16"/>
    </row>
    <row r="48569" spans="4:4">
      <c r="D48569" s="16"/>
    </row>
    <row r="48570" spans="4:4">
      <c r="D48570" s="16"/>
    </row>
    <row r="48571" spans="4:4">
      <c r="D48571" s="16"/>
    </row>
    <row r="48572" spans="4:4">
      <c r="D48572" s="16"/>
    </row>
    <row r="48573" spans="4:4">
      <c r="D48573" s="16"/>
    </row>
    <row r="48574" spans="4:4">
      <c r="D48574" s="16"/>
    </row>
    <row r="48575" spans="4:4">
      <c r="D48575" s="16"/>
    </row>
    <row r="48576" spans="4:4">
      <c r="D48576" s="16"/>
    </row>
    <row r="48577" spans="4:4">
      <c r="D48577" s="16"/>
    </row>
    <row r="48578" spans="4:4">
      <c r="D48578" s="16"/>
    </row>
    <row r="48579" spans="4:4">
      <c r="D48579" s="16"/>
    </row>
    <row r="48580" spans="4:4">
      <c r="D48580" s="16"/>
    </row>
    <row r="48581" spans="4:4">
      <c r="D48581" s="16"/>
    </row>
    <row r="48582" spans="4:4">
      <c r="D48582" s="16"/>
    </row>
    <row r="48583" spans="4:4">
      <c r="D48583" s="16"/>
    </row>
    <row r="48584" spans="4:4">
      <c r="D48584" s="16"/>
    </row>
    <row r="48585" spans="4:4">
      <c r="D48585" s="16"/>
    </row>
    <row r="48586" spans="4:4">
      <c r="D48586" s="16"/>
    </row>
    <row r="48587" spans="4:4">
      <c r="D48587" s="16"/>
    </row>
    <row r="48588" spans="4:4">
      <c r="D48588" s="16"/>
    </row>
    <row r="48589" spans="4:4">
      <c r="D48589" s="16"/>
    </row>
    <row r="48590" spans="4:4">
      <c r="D48590" s="16"/>
    </row>
    <row r="48591" spans="4:4">
      <c r="D48591" s="16"/>
    </row>
    <row r="48592" spans="4:4">
      <c r="D48592" s="16"/>
    </row>
    <row r="48593" spans="4:4">
      <c r="D48593" s="16"/>
    </row>
    <row r="48594" spans="4:4">
      <c r="D48594" s="16"/>
    </row>
    <row r="48595" spans="4:4">
      <c r="D48595" s="16"/>
    </row>
    <row r="48596" spans="4:4">
      <c r="D48596" s="16"/>
    </row>
    <row r="48597" spans="4:4">
      <c r="D48597" s="16"/>
    </row>
    <row r="48598" spans="4:4">
      <c r="D48598" s="16"/>
    </row>
    <row r="48599" spans="4:4">
      <c r="D48599" s="16"/>
    </row>
    <row r="48600" spans="4:4">
      <c r="D48600" s="16"/>
    </row>
    <row r="48601" spans="4:4">
      <c r="D48601" s="16"/>
    </row>
    <row r="48602" spans="4:4">
      <c r="D48602" s="16"/>
    </row>
    <row r="48603" spans="4:4">
      <c r="D48603" s="16"/>
    </row>
    <row r="48604" spans="4:4">
      <c r="D48604" s="16"/>
    </row>
    <row r="48605" spans="4:4">
      <c r="D48605" s="16"/>
    </row>
    <row r="48606" spans="4:4">
      <c r="D48606" s="16"/>
    </row>
    <row r="48607" spans="4:4">
      <c r="D48607" s="16"/>
    </row>
    <row r="48608" spans="4:4">
      <c r="D48608" s="16"/>
    </row>
    <row r="48609" spans="4:4">
      <c r="D48609" s="16"/>
    </row>
    <row r="48610" spans="4:4">
      <c r="D48610" s="16"/>
    </row>
    <row r="48611" spans="4:4">
      <c r="D48611" s="16"/>
    </row>
    <row r="48612" spans="4:4">
      <c r="D48612" s="16"/>
    </row>
    <row r="48613" spans="4:4">
      <c r="D48613" s="16"/>
    </row>
    <row r="48614" spans="4:4">
      <c r="D48614" s="16"/>
    </row>
    <row r="48615" spans="4:4">
      <c r="D48615" s="16"/>
    </row>
    <row r="48616" spans="4:4">
      <c r="D48616" s="16"/>
    </row>
    <row r="48617" spans="4:4">
      <c r="D48617" s="16"/>
    </row>
    <row r="48618" spans="4:4">
      <c r="D48618" s="16"/>
    </row>
    <row r="48619" spans="4:4">
      <c r="D48619" s="16"/>
    </row>
    <row r="48620" spans="4:4">
      <c r="D48620" s="16"/>
    </row>
    <row r="48621" spans="4:4">
      <c r="D48621" s="16"/>
    </row>
    <row r="48622" spans="4:4">
      <c r="D48622" s="16"/>
    </row>
    <row r="48623" spans="4:4">
      <c r="D48623" s="16"/>
    </row>
    <row r="48624" spans="4:4">
      <c r="D48624" s="16"/>
    </row>
    <row r="48625" spans="4:4">
      <c r="D48625" s="16"/>
    </row>
    <row r="48626" spans="4:4">
      <c r="D48626" s="16"/>
    </row>
    <row r="48627" spans="4:4">
      <c r="D48627" s="16"/>
    </row>
    <row r="48628" spans="4:4">
      <c r="D48628" s="16"/>
    </row>
    <row r="48629" spans="4:4">
      <c r="D48629" s="16"/>
    </row>
    <row r="48630" spans="4:4">
      <c r="D48630" s="16"/>
    </row>
    <row r="48631" spans="4:4">
      <c r="D48631" s="16"/>
    </row>
    <row r="48632" spans="4:4">
      <c r="D48632" s="16"/>
    </row>
    <row r="48633" spans="4:4">
      <c r="D48633" s="16"/>
    </row>
    <row r="48634" spans="4:4">
      <c r="D48634" s="16"/>
    </row>
    <row r="48635" spans="4:4">
      <c r="D48635" s="16"/>
    </row>
    <row r="48636" spans="4:4">
      <c r="D48636" s="16"/>
    </row>
    <row r="48637" spans="4:4">
      <c r="D48637" s="16"/>
    </row>
    <row r="48638" spans="4:4">
      <c r="D48638" s="16"/>
    </row>
    <row r="48639" spans="4:4">
      <c r="D48639" s="16"/>
    </row>
    <row r="48640" spans="4:4">
      <c r="D48640" s="16"/>
    </row>
    <row r="48641" spans="4:4">
      <c r="D48641" s="16"/>
    </row>
    <row r="48642" spans="4:4">
      <c r="D48642" s="16"/>
    </row>
    <row r="48643" spans="4:4">
      <c r="D48643" s="16"/>
    </row>
    <row r="48644" spans="4:4">
      <c r="D48644" s="16"/>
    </row>
    <row r="48645" spans="4:4">
      <c r="D48645" s="16"/>
    </row>
    <row r="48646" spans="4:4">
      <c r="D48646" s="16"/>
    </row>
    <row r="48647" spans="4:4">
      <c r="D48647" s="16"/>
    </row>
    <row r="48648" spans="4:4">
      <c r="D48648" s="16"/>
    </row>
    <row r="48649" spans="4:4">
      <c r="D48649" s="16"/>
    </row>
    <row r="48650" spans="4:4">
      <c r="D48650" s="16"/>
    </row>
    <row r="48651" spans="4:4">
      <c r="D48651" s="16"/>
    </row>
    <row r="48652" spans="4:4">
      <c r="D48652" s="16"/>
    </row>
    <row r="48653" spans="4:4">
      <c r="D48653" s="16"/>
    </row>
    <row r="48654" spans="4:4">
      <c r="D48654" s="16"/>
    </row>
    <row r="48655" spans="4:4">
      <c r="D48655" s="16"/>
    </row>
    <row r="48656" spans="4:4">
      <c r="D48656" s="16"/>
    </row>
    <row r="48657" spans="4:4">
      <c r="D48657" s="16"/>
    </row>
    <row r="48658" spans="4:4">
      <c r="D48658" s="16"/>
    </row>
    <row r="48659" spans="4:4">
      <c r="D48659" s="16"/>
    </row>
    <row r="48660" spans="4:4">
      <c r="D48660" s="16"/>
    </row>
    <row r="48661" spans="4:4">
      <c r="D48661" s="16"/>
    </row>
    <row r="48662" spans="4:4">
      <c r="D48662" s="16"/>
    </row>
    <row r="48663" spans="4:4">
      <c r="D48663" s="16"/>
    </row>
    <row r="48664" spans="4:4">
      <c r="D48664" s="16"/>
    </row>
    <row r="48665" spans="4:4">
      <c r="D48665" s="16"/>
    </row>
    <row r="48666" spans="4:4">
      <c r="D48666" s="16"/>
    </row>
    <row r="48667" spans="4:4">
      <c r="D48667" s="16"/>
    </row>
    <row r="48668" spans="4:4">
      <c r="D48668" s="16"/>
    </row>
    <row r="48669" spans="4:4">
      <c r="D48669" s="16"/>
    </row>
    <row r="48670" spans="4:4">
      <c r="D48670" s="16"/>
    </row>
    <row r="48671" spans="4:4">
      <c r="D48671" s="16"/>
    </row>
    <row r="48672" spans="4:4">
      <c r="D48672" s="16"/>
    </row>
    <row r="48673" spans="4:4">
      <c r="D48673" s="16"/>
    </row>
    <row r="48674" spans="4:4">
      <c r="D48674" s="16"/>
    </row>
    <row r="48675" spans="4:4">
      <c r="D48675" s="16"/>
    </row>
    <row r="48676" spans="4:4">
      <c r="D48676" s="16"/>
    </row>
    <row r="48677" spans="4:4">
      <c r="D48677" s="16"/>
    </row>
    <row r="48678" spans="4:4">
      <c r="D48678" s="16"/>
    </row>
    <row r="48679" spans="4:4">
      <c r="D48679" s="16"/>
    </row>
    <row r="48680" spans="4:4">
      <c r="D48680" s="16"/>
    </row>
    <row r="48681" spans="4:4">
      <c r="D48681" s="16"/>
    </row>
    <row r="48682" spans="4:4">
      <c r="D48682" s="16"/>
    </row>
    <row r="48683" spans="4:4">
      <c r="D48683" s="16"/>
    </row>
    <row r="48684" spans="4:4">
      <c r="D48684" s="16"/>
    </row>
    <row r="48685" spans="4:4">
      <c r="D48685" s="16"/>
    </row>
    <row r="48686" spans="4:4">
      <c r="D48686" s="16"/>
    </row>
    <row r="48687" spans="4:4">
      <c r="D48687" s="16"/>
    </row>
    <row r="48688" spans="4:4">
      <c r="D48688" s="16"/>
    </row>
    <row r="48689" spans="4:4">
      <c r="D48689" s="16"/>
    </row>
    <row r="48690" spans="4:4">
      <c r="D48690" s="16"/>
    </row>
    <row r="48691" spans="4:4">
      <c r="D48691" s="16"/>
    </row>
    <row r="48692" spans="4:4">
      <c r="D48692" s="16"/>
    </row>
    <row r="48693" spans="4:4">
      <c r="D48693" s="16"/>
    </row>
    <row r="48694" spans="4:4">
      <c r="D48694" s="16"/>
    </row>
    <row r="48695" spans="4:4">
      <c r="D48695" s="16"/>
    </row>
    <row r="48696" spans="4:4">
      <c r="D48696" s="16"/>
    </row>
    <row r="48697" spans="4:4">
      <c r="D48697" s="16"/>
    </row>
    <row r="48698" spans="4:4">
      <c r="D48698" s="16"/>
    </row>
    <row r="48699" spans="4:4">
      <c r="D48699" s="16"/>
    </row>
    <row r="48700" spans="4:4">
      <c r="D48700" s="16"/>
    </row>
    <row r="48701" spans="4:4">
      <c r="D48701" s="16"/>
    </row>
    <row r="48702" spans="4:4">
      <c r="D48702" s="16"/>
    </row>
    <row r="48703" spans="4:4">
      <c r="D48703" s="16"/>
    </row>
    <row r="48704" spans="4:4">
      <c r="D48704" s="16"/>
    </row>
    <row r="48705" spans="4:4">
      <c r="D48705" s="16"/>
    </row>
    <row r="48706" spans="4:4">
      <c r="D48706" s="16"/>
    </row>
    <row r="48707" spans="4:4">
      <c r="D48707" s="16"/>
    </row>
    <row r="48708" spans="4:4">
      <c r="D48708" s="16"/>
    </row>
    <row r="48709" spans="4:4">
      <c r="D48709" s="16"/>
    </row>
    <row r="48710" spans="4:4">
      <c r="D48710" s="16"/>
    </row>
    <row r="48711" spans="4:4">
      <c r="D48711" s="16"/>
    </row>
    <row r="48712" spans="4:4">
      <c r="D48712" s="16"/>
    </row>
    <row r="48713" spans="4:4">
      <c r="D48713" s="16"/>
    </row>
    <row r="48714" spans="4:4">
      <c r="D48714" s="16"/>
    </row>
    <row r="48715" spans="4:4">
      <c r="D48715" s="16"/>
    </row>
    <row r="48716" spans="4:4">
      <c r="D48716" s="16"/>
    </row>
    <row r="48717" spans="4:4">
      <c r="D48717" s="16"/>
    </row>
    <row r="48718" spans="4:4">
      <c r="D48718" s="16"/>
    </row>
    <row r="48719" spans="4:4">
      <c r="D48719" s="16"/>
    </row>
    <row r="48720" spans="4:4">
      <c r="D48720" s="16"/>
    </row>
    <row r="48721" spans="4:4">
      <c r="D48721" s="16"/>
    </row>
    <row r="48722" spans="4:4">
      <c r="D48722" s="16"/>
    </row>
    <row r="48723" spans="4:4">
      <c r="D48723" s="16"/>
    </row>
    <row r="48724" spans="4:4">
      <c r="D48724" s="16"/>
    </row>
    <row r="48725" spans="4:4">
      <c r="D48725" s="16"/>
    </row>
    <row r="48726" spans="4:4">
      <c r="D48726" s="16"/>
    </row>
    <row r="48727" spans="4:4">
      <c r="D48727" s="16"/>
    </row>
    <row r="48728" spans="4:4">
      <c r="D48728" s="16"/>
    </row>
    <row r="48729" spans="4:4">
      <c r="D48729" s="16"/>
    </row>
    <row r="48730" spans="4:4">
      <c r="D48730" s="16"/>
    </row>
    <row r="48731" spans="4:4">
      <c r="D48731" s="16"/>
    </row>
    <row r="48732" spans="4:4">
      <c r="D48732" s="16"/>
    </row>
    <row r="48733" spans="4:4">
      <c r="D48733" s="16"/>
    </row>
    <row r="48734" spans="4:4">
      <c r="D48734" s="16"/>
    </row>
    <row r="48735" spans="4:4">
      <c r="D48735" s="16"/>
    </row>
    <row r="48736" spans="4:4">
      <c r="D48736" s="16"/>
    </row>
    <row r="48737" spans="4:4">
      <c r="D48737" s="16"/>
    </row>
    <row r="48738" spans="4:4">
      <c r="D48738" s="16"/>
    </row>
    <row r="48739" spans="4:4">
      <c r="D48739" s="16"/>
    </row>
    <row r="48740" spans="4:4">
      <c r="D48740" s="16"/>
    </row>
    <row r="48741" spans="4:4">
      <c r="D48741" s="16"/>
    </row>
    <row r="48742" spans="4:4">
      <c r="D48742" s="16"/>
    </row>
    <row r="48743" spans="4:4">
      <c r="D48743" s="16"/>
    </row>
    <row r="48744" spans="4:4">
      <c r="D48744" s="16"/>
    </row>
    <row r="48745" spans="4:4">
      <c r="D48745" s="16"/>
    </row>
    <row r="48746" spans="4:4">
      <c r="D48746" s="16"/>
    </row>
    <row r="48747" spans="4:4">
      <c r="D48747" s="16"/>
    </row>
    <row r="48748" spans="4:4">
      <c r="D48748" s="16"/>
    </row>
    <row r="48749" spans="4:4">
      <c r="D48749" s="16"/>
    </row>
    <row r="48750" spans="4:4">
      <c r="D48750" s="16"/>
    </row>
    <row r="48751" spans="4:4">
      <c r="D48751" s="16"/>
    </row>
    <row r="48752" spans="4:4">
      <c r="D48752" s="16"/>
    </row>
    <row r="48753" spans="4:4">
      <c r="D48753" s="16"/>
    </row>
    <row r="48754" spans="4:4">
      <c r="D48754" s="16"/>
    </row>
    <row r="48755" spans="4:4">
      <c r="D48755" s="16"/>
    </row>
    <row r="48756" spans="4:4">
      <c r="D48756" s="16"/>
    </row>
    <row r="48757" spans="4:4">
      <c r="D48757" s="16"/>
    </row>
    <row r="48758" spans="4:4">
      <c r="D48758" s="16"/>
    </row>
    <row r="48759" spans="4:4">
      <c r="D48759" s="16"/>
    </row>
    <row r="48760" spans="4:4">
      <c r="D48760" s="16"/>
    </row>
    <row r="48761" spans="4:4">
      <c r="D48761" s="16"/>
    </row>
    <row r="48762" spans="4:4">
      <c r="D48762" s="16"/>
    </row>
    <row r="48763" spans="4:4">
      <c r="D48763" s="16"/>
    </row>
    <row r="48764" spans="4:4">
      <c r="D48764" s="16"/>
    </row>
    <row r="48765" spans="4:4">
      <c r="D48765" s="16"/>
    </row>
    <row r="48766" spans="4:4">
      <c r="D48766" s="16"/>
    </row>
    <row r="48767" spans="4:4">
      <c r="D48767" s="16"/>
    </row>
    <row r="48768" spans="4:4">
      <c r="D48768" s="16"/>
    </row>
    <row r="48769" spans="4:4">
      <c r="D48769" s="16"/>
    </row>
    <row r="48770" spans="4:4">
      <c r="D48770" s="16"/>
    </row>
    <row r="48771" spans="4:4">
      <c r="D48771" s="16"/>
    </row>
    <row r="48772" spans="4:4">
      <c r="D48772" s="16"/>
    </row>
    <row r="48773" spans="4:4">
      <c r="D48773" s="16"/>
    </row>
    <row r="48774" spans="4:4">
      <c r="D48774" s="16"/>
    </row>
    <row r="48775" spans="4:4">
      <c r="D48775" s="16"/>
    </row>
    <row r="48776" spans="4:4">
      <c r="D48776" s="16"/>
    </row>
    <row r="48777" spans="4:4">
      <c r="D48777" s="16"/>
    </row>
    <row r="48778" spans="4:4">
      <c r="D48778" s="16"/>
    </row>
    <row r="48779" spans="4:4">
      <c r="D48779" s="16"/>
    </row>
    <row r="48780" spans="4:4">
      <c r="D48780" s="16"/>
    </row>
    <row r="48781" spans="4:4">
      <c r="D48781" s="16"/>
    </row>
    <row r="48782" spans="4:4">
      <c r="D48782" s="16"/>
    </row>
    <row r="48783" spans="4:4">
      <c r="D48783" s="16"/>
    </row>
    <row r="48784" spans="4:4">
      <c r="D48784" s="16"/>
    </row>
    <row r="48785" spans="4:4">
      <c r="D48785" s="16"/>
    </row>
    <row r="48786" spans="4:4">
      <c r="D48786" s="16"/>
    </row>
    <row r="48787" spans="4:4">
      <c r="D48787" s="16"/>
    </row>
    <row r="48788" spans="4:4">
      <c r="D48788" s="16"/>
    </row>
    <row r="48789" spans="4:4">
      <c r="D48789" s="16"/>
    </row>
    <row r="48790" spans="4:4">
      <c r="D48790" s="16"/>
    </row>
    <row r="48791" spans="4:4">
      <c r="D48791" s="16"/>
    </row>
    <row r="48792" spans="4:4">
      <c r="D48792" s="16"/>
    </row>
    <row r="48793" spans="4:4">
      <c r="D48793" s="16"/>
    </row>
    <row r="48794" spans="4:4">
      <c r="D48794" s="16"/>
    </row>
    <row r="48795" spans="4:4">
      <c r="D48795" s="16"/>
    </row>
    <row r="48796" spans="4:4">
      <c r="D48796" s="16"/>
    </row>
    <row r="48797" spans="4:4">
      <c r="D48797" s="16"/>
    </row>
    <row r="48798" spans="4:4">
      <c r="D48798" s="16"/>
    </row>
    <row r="48799" spans="4:4">
      <c r="D48799" s="16"/>
    </row>
    <row r="48800" spans="4:4">
      <c r="D48800" s="16"/>
    </row>
    <row r="48801" spans="4:4">
      <c r="D48801" s="16"/>
    </row>
    <row r="48802" spans="4:4">
      <c r="D48802" s="16"/>
    </row>
    <row r="48803" spans="4:4">
      <c r="D48803" s="16"/>
    </row>
    <row r="48804" spans="4:4">
      <c r="D48804" s="16"/>
    </row>
    <row r="48805" spans="4:4">
      <c r="D48805" s="16"/>
    </row>
    <row r="48806" spans="4:4">
      <c r="D48806" s="16"/>
    </row>
    <row r="48807" spans="4:4">
      <c r="D48807" s="16"/>
    </row>
    <row r="48808" spans="4:4">
      <c r="D48808" s="16"/>
    </row>
    <row r="48809" spans="4:4">
      <c r="D48809" s="16"/>
    </row>
    <row r="48810" spans="4:4">
      <c r="D48810" s="16"/>
    </row>
    <row r="48811" spans="4:4">
      <c r="D48811" s="16"/>
    </row>
    <row r="48812" spans="4:4">
      <c r="D48812" s="16"/>
    </row>
    <row r="48813" spans="4:4">
      <c r="D48813" s="16"/>
    </row>
    <row r="48814" spans="4:4">
      <c r="D48814" s="16"/>
    </row>
    <row r="48815" spans="4:4">
      <c r="D48815" s="16"/>
    </row>
    <row r="48816" spans="4:4">
      <c r="D48816" s="16"/>
    </row>
    <row r="48817" spans="4:4">
      <c r="D48817" s="16"/>
    </row>
    <row r="48818" spans="4:4">
      <c r="D48818" s="16"/>
    </row>
    <row r="48819" spans="4:4">
      <c r="D48819" s="16"/>
    </row>
    <row r="48820" spans="4:4">
      <c r="D48820" s="16"/>
    </row>
    <row r="48821" spans="4:4">
      <c r="D48821" s="16"/>
    </row>
    <row r="48822" spans="4:4">
      <c r="D48822" s="16"/>
    </row>
    <row r="48823" spans="4:4">
      <c r="D48823" s="16"/>
    </row>
    <row r="48824" spans="4:4">
      <c r="D48824" s="16"/>
    </row>
    <row r="48825" spans="4:4">
      <c r="D48825" s="16"/>
    </row>
    <row r="48826" spans="4:4">
      <c r="D48826" s="16"/>
    </row>
    <row r="48827" spans="4:4">
      <c r="D48827" s="16"/>
    </row>
    <row r="48828" spans="4:4">
      <c r="D48828" s="16"/>
    </row>
    <row r="48829" spans="4:4">
      <c r="D48829" s="16"/>
    </row>
    <row r="48830" spans="4:4">
      <c r="D48830" s="16"/>
    </row>
    <row r="48831" spans="4:4">
      <c r="D48831" s="16"/>
    </row>
    <row r="48832" spans="4:4">
      <c r="D48832" s="16"/>
    </row>
    <row r="48833" spans="4:4">
      <c r="D48833" s="16"/>
    </row>
    <row r="48834" spans="4:4">
      <c r="D48834" s="16"/>
    </row>
    <row r="48835" spans="4:4">
      <c r="D48835" s="16"/>
    </row>
    <row r="48836" spans="4:4">
      <c r="D48836" s="16"/>
    </row>
    <row r="48837" spans="4:4">
      <c r="D48837" s="16"/>
    </row>
    <row r="48838" spans="4:4">
      <c r="D48838" s="16"/>
    </row>
    <row r="48839" spans="4:4">
      <c r="D48839" s="16"/>
    </row>
    <row r="48840" spans="4:4">
      <c r="D48840" s="16"/>
    </row>
    <row r="48841" spans="4:4">
      <c r="D48841" s="16"/>
    </row>
    <row r="48842" spans="4:4">
      <c r="D48842" s="16"/>
    </row>
    <row r="48843" spans="4:4">
      <c r="D48843" s="16"/>
    </row>
    <row r="48844" spans="4:4">
      <c r="D48844" s="16"/>
    </row>
    <row r="48845" spans="4:4">
      <c r="D48845" s="16"/>
    </row>
    <row r="48846" spans="4:4">
      <c r="D48846" s="16"/>
    </row>
    <row r="48847" spans="4:4">
      <c r="D48847" s="16"/>
    </row>
    <row r="48848" spans="4:4">
      <c r="D48848" s="16"/>
    </row>
    <row r="48849" spans="4:4">
      <c r="D48849" s="16"/>
    </row>
    <row r="48850" spans="4:4">
      <c r="D48850" s="16"/>
    </row>
    <row r="48851" spans="4:4">
      <c r="D48851" s="16"/>
    </row>
    <row r="48852" spans="4:4">
      <c r="D48852" s="16"/>
    </row>
    <row r="48853" spans="4:4">
      <c r="D48853" s="16"/>
    </row>
    <row r="48854" spans="4:4">
      <c r="D48854" s="16"/>
    </row>
    <row r="48855" spans="4:4">
      <c r="D48855" s="16"/>
    </row>
    <row r="48856" spans="4:4">
      <c r="D48856" s="16"/>
    </row>
    <row r="48857" spans="4:4">
      <c r="D48857" s="16"/>
    </row>
    <row r="48858" spans="4:4">
      <c r="D48858" s="16"/>
    </row>
    <row r="48859" spans="4:4">
      <c r="D48859" s="16"/>
    </row>
    <row r="48860" spans="4:4">
      <c r="D48860" s="16"/>
    </row>
    <row r="48861" spans="4:4">
      <c r="D48861" s="16"/>
    </row>
    <row r="48862" spans="4:4">
      <c r="D48862" s="16"/>
    </row>
    <row r="48863" spans="4:4">
      <c r="D48863" s="16"/>
    </row>
    <row r="48864" spans="4:4">
      <c r="D48864" s="16"/>
    </row>
    <row r="48865" spans="4:4">
      <c r="D48865" s="16"/>
    </row>
    <row r="48866" spans="4:4">
      <c r="D48866" s="16"/>
    </row>
    <row r="48867" spans="4:4">
      <c r="D48867" s="16"/>
    </row>
    <row r="48868" spans="4:4">
      <c r="D48868" s="16"/>
    </row>
    <row r="48869" spans="4:4">
      <c r="D48869" s="16"/>
    </row>
    <row r="48870" spans="4:4">
      <c r="D48870" s="16"/>
    </row>
    <row r="48871" spans="4:4">
      <c r="D48871" s="16"/>
    </row>
    <row r="48872" spans="4:4">
      <c r="D48872" s="16"/>
    </row>
    <row r="48873" spans="4:4">
      <c r="D48873" s="16"/>
    </row>
    <row r="48874" spans="4:4">
      <c r="D48874" s="16"/>
    </row>
    <row r="48875" spans="4:4">
      <c r="D48875" s="16"/>
    </row>
    <row r="48876" spans="4:4">
      <c r="D48876" s="16"/>
    </row>
    <row r="48877" spans="4:4">
      <c r="D48877" s="16"/>
    </row>
    <row r="48878" spans="4:4">
      <c r="D48878" s="16"/>
    </row>
    <row r="48879" spans="4:4">
      <c r="D48879" s="16"/>
    </row>
    <row r="48880" spans="4:4">
      <c r="D48880" s="16"/>
    </row>
    <row r="48881" spans="4:4">
      <c r="D48881" s="16"/>
    </row>
    <row r="48882" spans="4:4">
      <c r="D48882" s="16"/>
    </row>
    <row r="48883" spans="4:4">
      <c r="D48883" s="16"/>
    </row>
    <row r="48884" spans="4:4">
      <c r="D48884" s="16"/>
    </row>
    <row r="48885" spans="4:4">
      <c r="D48885" s="16"/>
    </row>
    <row r="48886" spans="4:4">
      <c r="D48886" s="16"/>
    </row>
    <row r="48887" spans="4:4">
      <c r="D48887" s="16"/>
    </row>
    <row r="48888" spans="4:4">
      <c r="D48888" s="16"/>
    </row>
    <row r="48889" spans="4:4">
      <c r="D48889" s="16"/>
    </row>
    <row r="48890" spans="4:4">
      <c r="D48890" s="16"/>
    </row>
    <row r="48891" spans="4:4">
      <c r="D48891" s="16"/>
    </row>
    <row r="48892" spans="4:4">
      <c r="D48892" s="16"/>
    </row>
    <row r="48893" spans="4:4">
      <c r="D48893" s="16"/>
    </row>
    <row r="48894" spans="4:4">
      <c r="D48894" s="16"/>
    </row>
    <row r="48895" spans="4:4">
      <c r="D48895" s="16"/>
    </row>
    <row r="48896" spans="4:4">
      <c r="D48896" s="16"/>
    </row>
    <row r="48897" spans="4:4">
      <c r="D48897" s="16"/>
    </row>
    <row r="48898" spans="4:4">
      <c r="D48898" s="16"/>
    </row>
    <row r="48899" spans="4:4">
      <c r="D48899" s="16"/>
    </row>
    <row r="48900" spans="4:4">
      <c r="D48900" s="16"/>
    </row>
    <row r="48901" spans="4:4">
      <c r="D48901" s="16"/>
    </row>
    <row r="48902" spans="4:4">
      <c r="D48902" s="16"/>
    </row>
    <row r="48903" spans="4:4">
      <c r="D48903" s="16"/>
    </row>
    <row r="48904" spans="4:4">
      <c r="D48904" s="16"/>
    </row>
    <row r="48905" spans="4:4">
      <c r="D48905" s="16"/>
    </row>
    <row r="48906" spans="4:4">
      <c r="D48906" s="16"/>
    </row>
    <row r="48907" spans="4:4">
      <c r="D48907" s="16"/>
    </row>
    <row r="48908" spans="4:4">
      <c r="D48908" s="16"/>
    </row>
    <row r="48909" spans="4:4">
      <c r="D48909" s="16"/>
    </row>
    <row r="48910" spans="4:4">
      <c r="D48910" s="16"/>
    </row>
    <row r="48911" spans="4:4">
      <c r="D48911" s="16"/>
    </row>
    <row r="48912" spans="4:4">
      <c r="D48912" s="16"/>
    </row>
    <row r="48913" spans="4:4">
      <c r="D48913" s="16"/>
    </row>
    <row r="48914" spans="4:4">
      <c r="D48914" s="16"/>
    </row>
    <row r="48915" spans="4:4">
      <c r="D48915" s="16"/>
    </row>
    <row r="48916" spans="4:4">
      <c r="D48916" s="16"/>
    </row>
    <row r="48917" spans="4:4">
      <c r="D48917" s="16"/>
    </row>
    <row r="48918" spans="4:4">
      <c r="D48918" s="16"/>
    </row>
    <row r="48919" spans="4:4">
      <c r="D48919" s="16"/>
    </row>
    <row r="48920" spans="4:4">
      <c r="D48920" s="16"/>
    </row>
    <row r="48921" spans="4:4">
      <c r="D48921" s="16"/>
    </row>
    <row r="48922" spans="4:4">
      <c r="D48922" s="16"/>
    </row>
    <row r="48923" spans="4:4">
      <c r="D48923" s="16"/>
    </row>
    <row r="48924" spans="4:4">
      <c r="D48924" s="16"/>
    </row>
    <row r="48925" spans="4:4">
      <c r="D48925" s="16"/>
    </row>
    <row r="48926" spans="4:4">
      <c r="D48926" s="16"/>
    </row>
    <row r="48927" spans="4:4">
      <c r="D48927" s="16"/>
    </row>
    <row r="48928" spans="4:4">
      <c r="D48928" s="16"/>
    </row>
    <row r="48929" spans="4:4">
      <c r="D48929" s="16"/>
    </row>
    <row r="48930" spans="4:4">
      <c r="D48930" s="16"/>
    </row>
    <row r="48931" spans="4:4">
      <c r="D48931" s="16"/>
    </row>
    <row r="48932" spans="4:4">
      <c r="D48932" s="16"/>
    </row>
    <row r="48933" spans="4:4">
      <c r="D48933" s="16"/>
    </row>
    <row r="48934" spans="4:4">
      <c r="D48934" s="16"/>
    </row>
    <row r="48935" spans="4:4">
      <c r="D48935" s="16"/>
    </row>
    <row r="48936" spans="4:4">
      <c r="D48936" s="16"/>
    </row>
    <row r="48937" spans="4:4">
      <c r="D48937" s="16"/>
    </row>
    <row r="48938" spans="4:4">
      <c r="D48938" s="16"/>
    </row>
    <row r="48939" spans="4:4">
      <c r="D48939" s="16"/>
    </row>
    <row r="48940" spans="4:4">
      <c r="D48940" s="16"/>
    </row>
    <row r="48941" spans="4:4">
      <c r="D48941" s="16"/>
    </row>
    <row r="48942" spans="4:4">
      <c r="D48942" s="16"/>
    </row>
    <row r="48943" spans="4:4">
      <c r="D48943" s="16"/>
    </row>
    <row r="48944" spans="4:4">
      <c r="D48944" s="16"/>
    </row>
    <row r="48945" spans="4:4">
      <c r="D48945" s="16"/>
    </row>
    <row r="48946" spans="4:4">
      <c r="D48946" s="16"/>
    </row>
    <row r="48947" spans="4:4">
      <c r="D48947" s="16"/>
    </row>
    <row r="48948" spans="4:4">
      <c r="D48948" s="16"/>
    </row>
    <row r="48949" spans="4:4">
      <c r="D48949" s="16"/>
    </row>
    <row r="48950" spans="4:4">
      <c r="D48950" s="16"/>
    </row>
    <row r="48951" spans="4:4">
      <c r="D48951" s="16"/>
    </row>
    <row r="48952" spans="4:4">
      <c r="D48952" s="16"/>
    </row>
    <row r="48953" spans="4:4">
      <c r="D48953" s="16"/>
    </row>
    <row r="48954" spans="4:4">
      <c r="D48954" s="16"/>
    </row>
    <row r="48955" spans="4:4">
      <c r="D48955" s="16"/>
    </row>
    <row r="48956" spans="4:4">
      <c r="D48956" s="16"/>
    </row>
    <row r="48957" spans="4:4">
      <c r="D48957" s="16"/>
    </row>
    <row r="48958" spans="4:4">
      <c r="D48958" s="16"/>
    </row>
    <row r="48959" spans="4:4">
      <c r="D48959" s="16"/>
    </row>
    <row r="48960" spans="4:4">
      <c r="D48960" s="16"/>
    </row>
    <row r="48961" spans="4:4">
      <c r="D48961" s="16"/>
    </row>
    <row r="48962" spans="4:4">
      <c r="D48962" s="16"/>
    </row>
    <row r="48963" spans="4:4">
      <c r="D48963" s="16"/>
    </row>
    <row r="48964" spans="4:4">
      <c r="D48964" s="16"/>
    </row>
    <row r="48965" spans="4:4">
      <c r="D48965" s="16"/>
    </row>
    <row r="48966" spans="4:4">
      <c r="D48966" s="16"/>
    </row>
    <row r="48967" spans="4:4">
      <c r="D48967" s="16"/>
    </row>
    <row r="48968" spans="4:4">
      <c r="D48968" s="16"/>
    </row>
    <row r="48969" spans="4:4">
      <c r="D48969" s="16"/>
    </row>
    <row r="48970" spans="4:4">
      <c r="D48970" s="16"/>
    </row>
    <row r="48971" spans="4:4">
      <c r="D48971" s="16"/>
    </row>
    <row r="48972" spans="4:4">
      <c r="D48972" s="16"/>
    </row>
    <row r="48973" spans="4:4">
      <c r="D48973" s="16"/>
    </row>
    <row r="48974" spans="4:4">
      <c r="D48974" s="16"/>
    </row>
    <row r="48975" spans="4:4">
      <c r="D48975" s="16"/>
    </row>
    <row r="48976" spans="4:4">
      <c r="D48976" s="16"/>
    </row>
    <row r="48977" spans="4:4">
      <c r="D48977" s="16"/>
    </row>
    <row r="48978" spans="4:4">
      <c r="D48978" s="16"/>
    </row>
    <row r="48979" spans="4:4">
      <c r="D48979" s="16"/>
    </row>
    <row r="48980" spans="4:4">
      <c r="D48980" s="16"/>
    </row>
    <row r="48981" spans="4:4">
      <c r="D48981" s="16"/>
    </row>
    <row r="48982" spans="4:4">
      <c r="D48982" s="16"/>
    </row>
    <row r="48983" spans="4:4">
      <c r="D48983" s="16"/>
    </row>
    <row r="48984" spans="4:4">
      <c r="D48984" s="16"/>
    </row>
    <row r="48985" spans="4:4">
      <c r="D48985" s="16"/>
    </row>
    <row r="48986" spans="4:4">
      <c r="D48986" s="16"/>
    </row>
    <row r="48987" spans="4:4">
      <c r="D48987" s="16"/>
    </row>
    <row r="48988" spans="4:4">
      <c r="D48988" s="16"/>
    </row>
    <row r="48989" spans="4:4">
      <c r="D48989" s="16"/>
    </row>
    <row r="48990" spans="4:4">
      <c r="D48990" s="16"/>
    </row>
    <row r="48991" spans="4:4">
      <c r="D48991" s="16"/>
    </row>
    <row r="48992" spans="4:4">
      <c r="D48992" s="16"/>
    </row>
    <row r="48993" spans="4:4">
      <c r="D48993" s="16"/>
    </row>
    <row r="48994" spans="4:4">
      <c r="D48994" s="16"/>
    </row>
    <row r="48995" spans="4:4">
      <c r="D48995" s="16"/>
    </row>
    <row r="48996" spans="4:4">
      <c r="D48996" s="16"/>
    </row>
    <row r="48997" spans="4:4">
      <c r="D48997" s="16"/>
    </row>
    <row r="48998" spans="4:4">
      <c r="D48998" s="16"/>
    </row>
    <row r="48999" spans="4:4">
      <c r="D48999" s="16"/>
    </row>
    <row r="49000" spans="4:4">
      <c r="D49000" s="16"/>
    </row>
    <row r="49001" spans="4:4">
      <c r="D49001" s="16"/>
    </row>
    <row r="49002" spans="4:4">
      <c r="D49002" s="16"/>
    </row>
    <row r="49003" spans="4:4">
      <c r="D49003" s="16"/>
    </row>
    <row r="49004" spans="4:4">
      <c r="D49004" s="16"/>
    </row>
    <row r="49005" spans="4:4">
      <c r="D49005" s="16"/>
    </row>
    <row r="49006" spans="4:4">
      <c r="D49006" s="16"/>
    </row>
    <row r="49007" spans="4:4">
      <c r="D49007" s="16"/>
    </row>
    <row r="49008" spans="4:4">
      <c r="D49008" s="16"/>
    </row>
    <row r="49009" spans="4:4">
      <c r="D49009" s="16"/>
    </row>
    <row r="49010" spans="4:4">
      <c r="D49010" s="16"/>
    </row>
    <row r="49011" spans="4:4">
      <c r="D49011" s="16"/>
    </row>
    <row r="49012" spans="4:4">
      <c r="D49012" s="16"/>
    </row>
    <row r="49013" spans="4:4">
      <c r="D49013" s="16"/>
    </row>
    <row r="49014" spans="4:4">
      <c r="D49014" s="16"/>
    </row>
    <row r="49015" spans="4:4">
      <c r="D49015" s="16"/>
    </row>
    <row r="49016" spans="4:4">
      <c r="D49016" s="16"/>
    </row>
    <row r="49017" spans="4:4">
      <c r="D49017" s="16"/>
    </row>
    <row r="49018" spans="4:4">
      <c r="D49018" s="16"/>
    </row>
    <row r="49019" spans="4:4">
      <c r="D49019" s="16"/>
    </row>
    <row r="49020" spans="4:4">
      <c r="D49020" s="16"/>
    </row>
    <row r="49021" spans="4:4">
      <c r="D49021" s="16"/>
    </row>
    <row r="49022" spans="4:4">
      <c r="D49022" s="16"/>
    </row>
    <row r="49023" spans="4:4">
      <c r="D49023" s="16"/>
    </row>
    <row r="49024" spans="4:4">
      <c r="D49024" s="16"/>
    </row>
    <row r="49025" spans="4:4">
      <c r="D49025" s="16"/>
    </row>
    <row r="49026" spans="4:4">
      <c r="D49026" s="16"/>
    </row>
    <row r="49027" spans="4:4">
      <c r="D49027" s="16"/>
    </row>
    <row r="49028" spans="4:4">
      <c r="D49028" s="16"/>
    </row>
    <row r="49029" spans="4:4">
      <c r="D49029" s="16"/>
    </row>
    <row r="49030" spans="4:4">
      <c r="D49030" s="16"/>
    </row>
    <row r="49031" spans="4:4">
      <c r="D49031" s="16"/>
    </row>
    <row r="49032" spans="4:4">
      <c r="D49032" s="16"/>
    </row>
    <row r="49033" spans="4:4">
      <c r="D49033" s="16"/>
    </row>
    <row r="49034" spans="4:4">
      <c r="D49034" s="16"/>
    </row>
    <row r="49035" spans="4:4">
      <c r="D49035" s="16"/>
    </row>
    <row r="49036" spans="4:4">
      <c r="D49036" s="16"/>
    </row>
    <row r="49037" spans="4:4">
      <c r="D49037" s="16"/>
    </row>
    <row r="49038" spans="4:4">
      <c r="D49038" s="16"/>
    </row>
    <row r="49039" spans="4:4">
      <c r="D49039" s="16"/>
    </row>
    <row r="49040" spans="4:4">
      <c r="D49040" s="16"/>
    </row>
    <row r="49041" spans="4:4">
      <c r="D49041" s="16"/>
    </row>
    <row r="49042" spans="4:4">
      <c r="D49042" s="16"/>
    </row>
    <row r="49043" spans="4:4">
      <c r="D49043" s="16"/>
    </row>
    <row r="49044" spans="4:4">
      <c r="D49044" s="16"/>
    </row>
    <row r="49045" spans="4:4">
      <c r="D49045" s="16"/>
    </row>
    <row r="49046" spans="4:4">
      <c r="D49046" s="16"/>
    </row>
    <row r="49047" spans="4:4">
      <c r="D49047" s="16"/>
    </row>
    <row r="49048" spans="4:4">
      <c r="D49048" s="16"/>
    </row>
    <row r="49049" spans="4:4">
      <c r="D49049" s="16"/>
    </row>
    <row r="49050" spans="4:4">
      <c r="D49050" s="16"/>
    </row>
    <row r="49051" spans="4:4">
      <c r="D49051" s="16"/>
    </row>
    <row r="49052" spans="4:4">
      <c r="D49052" s="16"/>
    </row>
    <row r="49053" spans="4:4">
      <c r="D49053" s="16"/>
    </row>
    <row r="49054" spans="4:4">
      <c r="D49054" s="16"/>
    </row>
    <row r="49055" spans="4:4">
      <c r="D49055" s="16"/>
    </row>
    <row r="49056" spans="4:4">
      <c r="D49056" s="16"/>
    </row>
    <row r="49057" spans="4:4">
      <c r="D49057" s="16"/>
    </row>
    <row r="49058" spans="4:4">
      <c r="D49058" s="16"/>
    </row>
    <row r="49059" spans="4:4">
      <c r="D49059" s="16"/>
    </row>
    <row r="49060" spans="4:4">
      <c r="D49060" s="16"/>
    </row>
    <row r="49061" spans="4:4">
      <c r="D49061" s="16"/>
    </row>
    <row r="49062" spans="4:4">
      <c r="D49062" s="16"/>
    </row>
    <row r="49063" spans="4:4">
      <c r="D49063" s="16"/>
    </row>
    <row r="49064" spans="4:4">
      <c r="D49064" s="16"/>
    </row>
    <row r="49065" spans="4:4">
      <c r="D49065" s="16"/>
    </row>
    <row r="49066" spans="4:4">
      <c r="D49066" s="16"/>
    </row>
    <row r="49067" spans="4:4">
      <c r="D49067" s="16"/>
    </row>
    <row r="49068" spans="4:4">
      <c r="D49068" s="16"/>
    </row>
    <row r="49069" spans="4:4">
      <c r="D49069" s="16"/>
    </row>
    <row r="49070" spans="4:4">
      <c r="D49070" s="16"/>
    </row>
    <row r="49071" spans="4:4">
      <c r="D49071" s="16"/>
    </row>
    <row r="49072" spans="4:4">
      <c r="D49072" s="16"/>
    </row>
    <row r="49073" spans="4:4">
      <c r="D49073" s="16"/>
    </row>
    <row r="49074" spans="4:4">
      <c r="D49074" s="16"/>
    </row>
    <row r="49075" spans="4:4">
      <c r="D49075" s="16"/>
    </row>
    <row r="49076" spans="4:4">
      <c r="D49076" s="16"/>
    </row>
    <row r="49077" spans="4:4">
      <c r="D49077" s="16"/>
    </row>
    <row r="49078" spans="4:4">
      <c r="D49078" s="16"/>
    </row>
    <row r="49079" spans="4:4">
      <c r="D49079" s="16"/>
    </row>
    <row r="49080" spans="4:4">
      <c r="D49080" s="16"/>
    </row>
    <row r="49081" spans="4:4">
      <c r="D49081" s="16"/>
    </row>
    <row r="49082" spans="4:4">
      <c r="D49082" s="16"/>
    </row>
    <row r="49083" spans="4:4">
      <c r="D49083" s="16"/>
    </row>
    <row r="49084" spans="4:4">
      <c r="D49084" s="16"/>
    </row>
    <row r="49085" spans="4:4">
      <c r="D49085" s="16"/>
    </row>
    <row r="49086" spans="4:4">
      <c r="D49086" s="16"/>
    </row>
    <row r="49087" spans="4:4">
      <c r="D49087" s="16"/>
    </row>
    <row r="49088" spans="4:4">
      <c r="D49088" s="16"/>
    </row>
    <row r="49089" spans="4:4">
      <c r="D49089" s="16"/>
    </row>
    <row r="49090" spans="4:4">
      <c r="D49090" s="16"/>
    </row>
    <row r="49091" spans="4:4">
      <c r="D49091" s="16"/>
    </row>
    <row r="49092" spans="4:4">
      <c r="D49092" s="16"/>
    </row>
    <row r="49093" spans="4:4">
      <c r="D49093" s="16"/>
    </row>
    <row r="49094" spans="4:4">
      <c r="D49094" s="16"/>
    </row>
    <row r="49095" spans="4:4">
      <c r="D49095" s="16"/>
    </row>
    <row r="49096" spans="4:4">
      <c r="D49096" s="16"/>
    </row>
    <row r="49097" spans="4:4">
      <c r="D49097" s="16"/>
    </row>
    <row r="49098" spans="4:4">
      <c r="D49098" s="16"/>
    </row>
    <row r="49099" spans="4:4">
      <c r="D49099" s="16"/>
    </row>
    <row r="49100" spans="4:4">
      <c r="D49100" s="16"/>
    </row>
    <row r="49101" spans="4:4">
      <c r="D49101" s="16"/>
    </row>
    <row r="49102" spans="4:4">
      <c r="D49102" s="16"/>
    </row>
    <row r="49103" spans="4:4">
      <c r="D49103" s="16"/>
    </row>
    <row r="49104" spans="4:4">
      <c r="D49104" s="16"/>
    </row>
    <row r="49105" spans="4:4">
      <c r="D49105" s="16"/>
    </row>
    <row r="49106" spans="4:4">
      <c r="D49106" s="16"/>
    </row>
    <row r="49107" spans="4:4">
      <c r="D49107" s="16"/>
    </row>
    <row r="49108" spans="4:4">
      <c r="D49108" s="16"/>
    </row>
    <row r="49109" spans="4:4">
      <c r="D49109" s="16"/>
    </row>
    <row r="49110" spans="4:4">
      <c r="D49110" s="16"/>
    </row>
    <row r="49111" spans="4:4">
      <c r="D49111" s="16"/>
    </row>
    <row r="49112" spans="4:4">
      <c r="D49112" s="16"/>
    </row>
    <row r="49113" spans="4:4">
      <c r="D49113" s="16"/>
    </row>
    <row r="49114" spans="4:4">
      <c r="D49114" s="16"/>
    </row>
    <row r="49115" spans="4:4">
      <c r="D49115" s="16"/>
    </row>
    <row r="49116" spans="4:4">
      <c r="D49116" s="16"/>
    </row>
    <row r="49117" spans="4:4">
      <c r="D49117" s="16"/>
    </row>
    <row r="49118" spans="4:4">
      <c r="D49118" s="16"/>
    </row>
    <row r="49119" spans="4:4">
      <c r="D49119" s="16"/>
    </row>
    <row r="49120" spans="4:4">
      <c r="D49120" s="16"/>
    </row>
    <row r="49121" spans="4:4">
      <c r="D49121" s="16"/>
    </row>
    <row r="49122" spans="4:4">
      <c r="D49122" s="16"/>
    </row>
    <row r="49123" spans="4:4">
      <c r="D49123" s="16"/>
    </row>
    <row r="49124" spans="4:4">
      <c r="D49124" s="16"/>
    </row>
    <row r="49125" spans="4:4">
      <c r="D49125" s="16"/>
    </row>
    <row r="49126" spans="4:4">
      <c r="D49126" s="16"/>
    </row>
    <row r="49127" spans="4:4">
      <c r="D49127" s="16"/>
    </row>
    <row r="49128" spans="4:4">
      <c r="D49128" s="16"/>
    </row>
    <row r="49129" spans="4:4">
      <c r="D49129" s="16"/>
    </row>
    <row r="49130" spans="4:4">
      <c r="D49130" s="16"/>
    </row>
    <row r="49131" spans="4:4">
      <c r="D49131" s="16"/>
    </row>
    <row r="49132" spans="4:4">
      <c r="D49132" s="16"/>
    </row>
    <row r="49133" spans="4:4">
      <c r="D49133" s="16"/>
    </row>
    <row r="49134" spans="4:4">
      <c r="D49134" s="16"/>
    </row>
    <row r="49135" spans="4:4">
      <c r="D49135" s="16"/>
    </row>
    <row r="49136" spans="4:4">
      <c r="D49136" s="16"/>
    </row>
    <row r="49137" spans="4:4">
      <c r="D49137" s="16"/>
    </row>
    <row r="49138" spans="4:4">
      <c r="D49138" s="16"/>
    </row>
    <row r="49139" spans="4:4">
      <c r="D49139" s="16"/>
    </row>
    <row r="49140" spans="4:4">
      <c r="D49140" s="16"/>
    </row>
    <row r="49141" spans="4:4">
      <c r="D49141" s="16"/>
    </row>
    <row r="49142" spans="4:4">
      <c r="D49142" s="16"/>
    </row>
    <row r="49143" spans="4:4">
      <c r="D49143" s="16"/>
    </row>
    <row r="49144" spans="4:4">
      <c r="D49144" s="16"/>
    </row>
    <row r="49145" spans="4:4">
      <c r="D49145" s="16"/>
    </row>
    <row r="49146" spans="4:4">
      <c r="D49146" s="16"/>
    </row>
    <row r="49147" spans="4:4">
      <c r="D49147" s="16"/>
    </row>
    <row r="49148" spans="4:4">
      <c r="D49148" s="16"/>
    </row>
    <row r="49149" spans="4:4">
      <c r="D49149" s="16"/>
    </row>
    <row r="49150" spans="4:4">
      <c r="D49150" s="16"/>
    </row>
    <row r="49151" spans="4:4">
      <c r="D49151" s="16"/>
    </row>
    <row r="49152" spans="4:4">
      <c r="D49152" s="16"/>
    </row>
    <row r="49153" spans="4:4">
      <c r="D49153" s="16"/>
    </row>
    <row r="49154" spans="4:4">
      <c r="D49154" s="16"/>
    </row>
    <row r="49155" spans="4:4">
      <c r="D49155" s="16"/>
    </row>
    <row r="49156" spans="4:4">
      <c r="D49156" s="16"/>
    </row>
    <row r="49157" spans="4:4">
      <c r="D49157" s="16"/>
    </row>
    <row r="49158" spans="4:4">
      <c r="D49158" s="16"/>
    </row>
    <row r="49159" spans="4:4">
      <c r="D49159" s="16"/>
    </row>
    <row r="49160" spans="4:4">
      <c r="D49160" s="16"/>
    </row>
    <row r="49161" spans="4:4">
      <c r="D49161" s="16"/>
    </row>
    <row r="49162" spans="4:4">
      <c r="D49162" s="16"/>
    </row>
    <row r="49163" spans="4:4">
      <c r="D49163" s="16"/>
    </row>
    <row r="49164" spans="4:4">
      <c r="D49164" s="16"/>
    </row>
    <row r="49165" spans="4:4">
      <c r="D49165" s="16"/>
    </row>
    <row r="49166" spans="4:4">
      <c r="D49166" s="16"/>
    </row>
    <row r="49167" spans="4:4">
      <c r="D49167" s="16"/>
    </row>
    <row r="49168" spans="4:4">
      <c r="D49168" s="16"/>
    </row>
    <row r="49169" spans="4:4">
      <c r="D49169" s="16"/>
    </row>
    <row r="49170" spans="4:4">
      <c r="D49170" s="16"/>
    </row>
    <row r="49171" spans="4:4">
      <c r="D49171" s="16"/>
    </row>
    <row r="49172" spans="4:4">
      <c r="D49172" s="16"/>
    </row>
    <row r="49173" spans="4:4">
      <c r="D49173" s="16"/>
    </row>
    <row r="49174" spans="4:4">
      <c r="D49174" s="16"/>
    </row>
    <row r="49175" spans="4:4">
      <c r="D49175" s="16"/>
    </row>
    <row r="49176" spans="4:4">
      <c r="D49176" s="16"/>
    </row>
    <row r="49177" spans="4:4">
      <c r="D49177" s="16"/>
    </row>
    <row r="49178" spans="4:4">
      <c r="D49178" s="16"/>
    </row>
    <row r="49179" spans="4:4">
      <c r="D49179" s="16"/>
    </row>
    <row r="49180" spans="4:4">
      <c r="D49180" s="16"/>
    </row>
    <row r="49181" spans="4:4">
      <c r="D49181" s="16"/>
    </row>
    <row r="49182" spans="4:4">
      <c r="D49182" s="16"/>
    </row>
    <row r="49183" spans="4:4">
      <c r="D49183" s="16"/>
    </row>
    <row r="49184" spans="4:4">
      <c r="D49184" s="16"/>
    </row>
    <row r="49185" spans="4:4">
      <c r="D49185" s="16"/>
    </row>
    <row r="49186" spans="4:4">
      <c r="D49186" s="16"/>
    </row>
    <row r="49187" spans="4:4">
      <c r="D49187" s="16"/>
    </row>
    <row r="49188" spans="4:4">
      <c r="D49188" s="16"/>
    </row>
    <row r="49189" spans="4:4">
      <c r="D49189" s="16"/>
    </row>
    <row r="49190" spans="4:4">
      <c r="D49190" s="16"/>
    </row>
    <row r="49191" spans="4:4">
      <c r="D49191" s="16"/>
    </row>
    <row r="49192" spans="4:4">
      <c r="D49192" s="16"/>
    </row>
    <row r="49193" spans="4:4">
      <c r="D49193" s="16"/>
    </row>
    <row r="49194" spans="4:4">
      <c r="D49194" s="16"/>
    </row>
    <row r="49195" spans="4:4">
      <c r="D49195" s="16"/>
    </row>
    <row r="49196" spans="4:4">
      <c r="D49196" s="16"/>
    </row>
    <row r="49197" spans="4:4">
      <c r="D49197" s="16"/>
    </row>
    <row r="49198" spans="4:4">
      <c r="D49198" s="16"/>
    </row>
    <row r="49199" spans="4:4">
      <c r="D49199" s="16"/>
    </row>
    <row r="49200" spans="4:4">
      <c r="D49200" s="16"/>
    </row>
    <row r="49201" spans="4:4">
      <c r="D49201" s="16"/>
    </row>
    <row r="49202" spans="4:4">
      <c r="D49202" s="16"/>
    </row>
    <row r="49203" spans="4:4">
      <c r="D49203" s="16"/>
    </row>
    <row r="49204" spans="4:4">
      <c r="D49204" s="16"/>
    </row>
    <row r="49205" spans="4:4">
      <c r="D49205" s="16"/>
    </row>
    <row r="49206" spans="4:4">
      <c r="D49206" s="16"/>
    </row>
    <row r="49207" spans="4:4">
      <c r="D49207" s="16"/>
    </row>
    <row r="49208" spans="4:4">
      <c r="D49208" s="16"/>
    </row>
    <row r="49209" spans="4:4">
      <c r="D49209" s="16"/>
    </row>
    <row r="49210" spans="4:4">
      <c r="D49210" s="16"/>
    </row>
    <row r="49211" spans="4:4">
      <c r="D49211" s="16"/>
    </row>
    <row r="49212" spans="4:4">
      <c r="D49212" s="16"/>
    </row>
    <row r="49213" spans="4:4">
      <c r="D49213" s="16"/>
    </row>
    <row r="49214" spans="4:4">
      <c r="D49214" s="16"/>
    </row>
    <row r="49215" spans="4:4">
      <c r="D49215" s="16"/>
    </row>
    <row r="49216" spans="4:4">
      <c r="D49216" s="16"/>
    </row>
    <row r="49217" spans="4:4">
      <c r="D49217" s="16"/>
    </row>
    <row r="49218" spans="4:4">
      <c r="D49218" s="16"/>
    </row>
    <row r="49219" spans="4:4">
      <c r="D49219" s="16"/>
    </row>
    <row r="49220" spans="4:4">
      <c r="D49220" s="16"/>
    </row>
    <row r="49221" spans="4:4">
      <c r="D49221" s="16"/>
    </row>
    <row r="49222" spans="4:4">
      <c r="D49222" s="16"/>
    </row>
    <row r="49223" spans="4:4">
      <c r="D49223" s="16"/>
    </row>
    <row r="49224" spans="4:4">
      <c r="D49224" s="16"/>
    </row>
    <row r="49225" spans="4:4">
      <c r="D49225" s="16"/>
    </row>
    <row r="49226" spans="4:4">
      <c r="D49226" s="16"/>
    </row>
    <row r="49227" spans="4:4">
      <c r="D49227" s="16"/>
    </row>
    <row r="49228" spans="4:4">
      <c r="D49228" s="16"/>
    </row>
    <row r="49229" spans="4:4">
      <c r="D49229" s="16"/>
    </row>
    <row r="49230" spans="4:4">
      <c r="D49230" s="16"/>
    </row>
    <row r="49231" spans="4:4">
      <c r="D49231" s="16"/>
    </row>
    <row r="49232" spans="4:4">
      <c r="D49232" s="16"/>
    </row>
    <row r="49233" spans="4:4">
      <c r="D49233" s="16"/>
    </row>
    <row r="49234" spans="4:4">
      <c r="D49234" s="16"/>
    </row>
    <row r="49235" spans="4:4">
      <c r="D49235" s="16"/>
    </row>
    <row r="49236" spans="4:4">
      <c r="D49236" s="16"/>
    </row>
    <row r="49237" spans="4:4">
      <c r="D49237" s="16"/>
    </row>
    <row r="49238" spans="4:4">
      <c r="D49238" s="16"/>
    </row>
    <row r="49239" spans="4:4">
      <c r="D49239" s="16"/>
    </row>
    <row r="49240" spans="4:4">
      <c r="D49240" s="16"/>
    </row>
    <row r="49241" spans="4:4">
      <c r="D49241" s="16"/>
    </row>
    <row r="49242" spans="4:4">
      <c r="D49242" s="16"/>
    </row>
    <row r="49243" spans="4:4">
      <c r="D49243" s="16"/>
    </row>
    <row r="49244" spans="4:4">
      <c r="D49244" s="16"/>
    </row>
    <row r="49245" spans="4:4">
      <c r="D49245" s="16"/>
    </row>
    <row r="49246" spans="4:4">
      <c r="D49246" s="16"/>
    </row>
    <row r="49247" spans="4:4">
      <c r="D49247" s="16"/>
    </row>
    <row r="49248" spans="4:4">
      <c r="D49248" s="16"/>
    </row>
    <row r="49249" spans="4:4">
      <c r="D49249" s="16"/>
    </row>
    <row r="49250" spans="4:4">
      <c r="D49250" s="16"/>
    </row>
    <row r="49251" spans="4:4">
      <c r="D49251" s="16"/>
    </row>
    <row r="49252" spans="4:4">
      <c r="D49252" s="16"/>
    </row>
    <row r="49253" spans="4:4">
      <c r="D49253" s="16"/>
    </row>
    <row r="49254" spans="4:4">
      <c r="D49254" s="16"/>
    </row>
    <row r="49255" spans="4:4">
      <c r="D49255" s="16"/>
    </row>
    <row r="49256" spans="4:4">
      <c r="D49256" s="16"/>
    </row>
    <row r="49257" spans="4:4">
      <c r="D49257" s="16"/>
    </row>
    <row r="49258" spans="4:4">
      <c r="D49258" s="16"/>
    </row>
    <row r="49259" spans="4:4">
      <c r="D49259" s="16"/>
    </row>
    <row r="49260" spans="4:4">
      <c r="D49260" s="16"/>
    </row>
    <row r="49261" spans="4:4">
      <c r="D49261" s="16"/>
    </row>
    <row r="49262" spans="4:4">
      <c r="D49262" s="16"/>
    </row>
    <row r="49263" spans="4:4">
      <c r="D49263" s="16"/>
    </row>
    <row r="49264" spans="4:4">
      <c r="D49264" s="16"/>
    </row>
    <row r="49265" spans="4:4">
      <c r="D49265" s="16"/>
    </row>
    <row r="49266" spans="4:4">
      <c r="D49266" s="16"/>
    </row>
    <row r="49267" spans="4:4">
      <c r="D49267" s="16"/>
    </row>
    <row r="49268" spans="4:4">
      <c r="D49268" s="16"/>
    </row>
    <row r="49269" spans="4:4">
      <c r="D49269" s="16"/>
    </row>
    <row r="49270" spans="4:4">
      <c r="D49270" s="16"/>
    </row>
    <row r="49271" spans="4:4">
      <c r="D49271" s="16"/>
    </row>
    <row r="49272" spans="4:4">
      <c r="D49272" s="16"/>
    </row>
    <row r="49273" spans="4:4">
      <c r="D49273" s="16"/>
    </row>
    <row r="49274" spans="4:4">
      <c r="D49274" s="16"/>
    </row>
    <row r="49275" spans="4:4">
      <c r="D49275" s="16"/>
    </row>
    <row r="49276" spans="4:4">
      <c r="D49276" s="16"/>
    </row>
    <row r="49277" spans="4:4">
      <c r="D49277" s="16"/>
    </row>
    <row r="49278" spans="4:4">
      <c r="D49278" s="16"/>
    </row>
    <row r="49279" spans="4:4">
      <c r="D49279" s="16"/>
    </row>
    <row r="49280" spans="4:4">
      <c r="D49280" s="16"/>
    </row>
    <row r="49281" spans="4:4">
      <c r="D49281" s="16"/>
    </row>
    <row r="49282" spans="4:4">
      <c r="D49282" s="16"/>
    </row>
    <row r="49283" spans="4:4">
      <c r="D49283" s="16"/>
    </row>
    <row r="49284" spans="4:4">
      <c r="D49284" s="16"/>
    </row>
    <row r="49285" spans="4:4">
      <c r="D49285" s="16"/>
    </row>
    <row r="49286" spans="4:4">
      <c r="D49286" s="16"/>
    </row>
    <row r="49287" spans="4:4">
      <c r="D49287" s="16"/>
    </row>
    <row r="49288" spans="4:4">
      <c r="D49288" s="16"/>
    </row>
    <row r="49289" spans="4:4">
      <c r="D49289" s="16"/>
    </row>
    <row r="49290" spans="4:4">
      <c r="D49290" s="16"/>
    </row>
    <row r="49291" spans="4:4">
      <c r="D49291" s="16"/>
    </row>
    <row r="49292" spans="4:4">
      <c r="D49292" s="16"/>
    </row>
    <row r="49293" spans="4:4">
      <c r="D49293" s="16"/>
    </row>
    <row r="49294" spans="4:4">
      <c r="D49294" s="16"/>
    </row>
    <row r="49295" spans="4:4">
      <c r="D49295" s="16"/>
    </row>
    <row r="49296" spans="4:4">
      <c r="D49296" s="16"/>
    </row>
    <row r="49297" spans="4:4">
      <c r="D49297" s="16"/>
    </row>
    <row r="49298" spans="4:4">
      <c r="D49298" s="16"/>
    </row>
    <row r="49299" spans="4:4">
      <c r="D49299" s="16"/>
    </row>
    <row r="49300" spans="4:4">
      <c r="D49300" s="16"/>
    </row>
    <row r="49301" spans="4:4">
      <c r="D49301" s="16"/>
    </row>
    <row r="49302" spans="4:4">
      <c r="D49302" s="16"/>
    </row>
    <row r="49303" spans="4:4">
      <c r="D49303" s="16"/>
    </row>
    <row r="49304" spans="4:4">
      <c r="D49304" s="16"/>
    </row>
    <row r="49305" spans="4:4">
      <c r="D49305" s="16"/>
    </row>
    <row r="49306" spans="4:4">
      <c r="D49306" s="16"/>
    </row>
    <row r="49307" spans="4:4">
      <c r="D49307" s="16"/>
    </row>
    <row r="49308" spans="4:4">
      <c r="D49308" s="16"/>
    </row>
    <row r="49309" spans="4:4">
      <c r="D49309" s="16"/>
    </row>
    <row r="49310" spans="4:4">
      <c r="D49310" s="16"/>
    </row>
    <row r="49311" spans="4:4">
      <c r="D49311" s="16"/>
    </row>
    <row r="49312" spans="4:4">
      <c r="D49312" s="16"/>
    </row>
    <row r="49313" spans="4:4">
      <c r="D49313" s="16"/>
    </row>
    <row r="49314" spans="4:4">
      <c r="D49314" s="16"/>
    </row>
    <row r="49315" spans="4:4">
      <c r="D49315" s="16"/>
    </row>
    <row r="49316" spans="4:4">
      <c r="D49316" s="16"/>
    </row>
    <row r="49317" spans="4:4">
      <c r="D49317" s="16"/>
    </row>
    <row r="49318" spans="4:4">
      <c r="D49318" s="16"/>
    </row>
    <row r="49319" spans="4:4">
      <c r="D49319" s="16"/>
    </row>
    <row r="49320" spans="4:4">
      <c r="D49320" s="16"/>
    </row>
    <row r="49321" spans="4:4">
      <c r="D49321" s="16"/>
    </row>
    <row r="49322" spans="4:4">
      <c r="D49322" s="16"/>
    </row>
    <row r="49323" spans="4:4">
      <c r="D49323" s="16"/>
    </row>
    <row r="49324" spans="4:4">
      <c r="D49324" s="16"/>
    </row>
    <row r="49325" spans="4:4">
      <c r="D49325" s="16"/>
    </row>
    <row r="49326" spans="4:4">
      <c r="D49326" s="16"/>
    </row>
    <row r="49327" spans="4:4">
      <c r="D49327" s="16"/>
    </row>
    <row r="49328" spans="4:4">
      <c r="D49328" s="16"/>
    </row>
    <row r="49329" spans="4:4">
      <c r="D49329" s="16"/>
    </row>
    <row r="49330" spans="4:4">
      <c r="D49330" s="16"/>
    </row>
    <row r="49331" spans="4:4">
      <c r="D49331" s="16"/>
    </row>
    <row r="49332" spans="4:4">
      <c r="D49332" s="16"/>
    </row>
    <row r="49333" spans="4:4">
      <c r="D49333" s="16"/>
    </row>
    <row r="49334" spans="4:4">
      <c r="D49334" s="16"/>
    </row>
    <row r="49335" spans="4:4">
      <c r="D49335" s="16"/>
    </row>
    <row r="49336" spans="4:4">
      <c r="D49336" s="16"/>
    </row>
    <row r="49337" spans="4:4">
      <c r="D49337" s="16"/>
    </row>
    <row r="49338" spans="4:4">
      <c r="D49338" s="16"/>
    </row>
    <row r="49339" spans="4:4">
      <c r="D49339" s="16"/>
    </row>
    <row r="49340" spans="4:4">
      <c r="D49340" s="16"/>
    </row>
    <row r="49341" spans="4:4">
      <c r="D49341" s="16"/>
    </row>
    <row r="49342" spans="4:4">
      <c r="D49342" s="16"/>
    </row>
    <row r="49343" spans="4:4">
      <c r="D49343" s="16"/>
    </row>
    <row r="49344" spans="4:4">
      <c r="D49344" s="16"/>
    </row>
    <row r="49345" spans="4:4">
      <c r="D49345" s="16"/>
    </row>
    <row r="49346" spans="4:4">
      <c r="D49346" s="16"/>
    </row>
    <row r="49347" spans="4:4">
      <c r="D49347" s="16"/>
    </row>
    <row r="49348" spans="4:4">
      <c r="D49348" s="16"/>
    </row>
    <row r="49349" spans="4:4">
      <c r="D49349" s="16"/>
    </row>
    <row r="49350" spans="4:4">
      <c r="D49350" s="16"/>
    </row>
    <row r="49351" spans="4:4">
      <c r="D49351" s="16"/>
    </row>
    <row r="49352" spans="4:4">
      <c r="D49352" s="16"/>
    </row>
    <row r="49353" spans="4:4">
      <c r="D49353" s="16"/>
    </row>
    <row r="49354" spans="4:4">
      <c r="D49354" s="16"/>
    </row>
    <row r="49355" spans="4:4">
      <c r="D49355" s="16"/>
    </row>
    <row r="49356" spans="4:4">
      <c r="D49356" s="16"/>
    </row>
    <row r="49357" spans="4:4">
      <c r="D49357" s="16"/>
    </row>
    <row r="49358" spans="4:4">
      <c r="D49358" s="16"/>
    </row>
    <row r="49359" spans="4:4">
      <c r="D49359" s="16"/>
    </row>
    <row r="49360" spans="4:4">
      <c r="D49360" s="16"/>
    </row>
    <row r="49361" spans="4:4">
      <c r="D49361" s="16"/>
    </row>
    <row r="49362" spans="4:4">
      <c r="D49362" s="16"/>
    </row>
    <row r="49363" spans="4:4">
      <c r="D49363" s="16"/>
    </row>
    <row r="49364" spans="4:4">
      <c r="D49364" s="16"/>
    </row>
    <row r="49365" spans="4:4">
      <c r="D49365" s="16"/>
    </row>
    <row r="49366" spans="4:4">
      <c r="D49366" s="16"/>
    </row>
    <row r="49367" spans="4:4">
      <c r="D49367" s="16"/>
    </row>
    <row r="49368" spans="4:4">
      <c r="D49368" s="16"/>
    </row>
    <row r="49369" spans="4:4">
      <c r="D49369" s="16"/>
    </row>
    <row r="49370" spans="4:4">
      <c r="D49370" s="16"/>
    </row>
    <row r="49371" spans="4:4">
      <c r="D49371" s="16"/>
    </row>
    <row r="49372" spans="4:4">
      <c r="D49372" s="16"/>
    </row>
    <row r="49373" spans="4:4">
      <c r="D49373" s="16"/>
    </row>
    <row r="49374" spans="4:4">
      <c r="D49374" s="16"/>
    </row>
    <row r="49375" spans="4:4">
      <c r="D49375" s="16"/>
    </row>
    <row r="49376" spans="4:4">
      <c r="D49376" s="16"/>
    </row>
    <row r="49377" spans="4:4">
      <c r="D49377" s="16"/>
    </row>
    <row r="49378" spans="4:4">
      <c r="D49378" s="16"/>
    </row>
    <row r="49379" spans="4:4">
      <c r="D49379" s="16"/>
    </row>
    <row r="49380" spans="4:4">
      <c r="D49380" s="16"/>
    </row>
    <row r="49381" spans="4:4">
      <c r="D49381" s="16"/>
    </row>
    <row r="49382" spans="4:4">
      <c r="D49382" s="16"/>
    </row>
    <row r="49383" spans="4:4">
      <c r="D49383" s="16"/>
    </row>
    <row r="49384" spans="4:4">
      <c r="D49384" s="16"/>
    </row>
    <row r="49385" spans="4:4">
      <c r="D49385" s="16"/>
    </row>
    <row r="49386" spans="4:4">
      <c r="D49386" s="16"/>
    </row>
    <row r="49387" spans="4:4">
      <c r="D49387" s="16"/>
    </row>
    <row r="49388" spans="4:4">
      <c r="D49388" s="16"/>
    </row>
    <row r="49389" spans="4:4">
      <c r="D49389" s="16"/>
    </row>
    <row r="49390" spans="4:4">
      <c r="D49390" s="16"/>
    </row>
    <row r="49391" spans="4:4">
      <c r="D49391" s="16"/>
    </row>
    <row r="49392" spans="4:4">
      <c r="D49392" s="16"/>
    </row>
    <row r="49393" spans="4:4">
      <c r="D49393" s="16"/>
    </row>
    <row r="49394" spans="4:4">
      <c r="D49394" s="16"/>
    </row>
    <row r="49395" spans="4:4">
      <c r="D49395" s="16"/>
    </row>
    <row r="49396" spans="4:4">
      <c r="D49396" s="16"/>
    </row>
    <row r="49397" spans="4:4">
      <c r="D49397" s="16"/>
    </row>
    <row r="49398" spans="4:4">
      <c r="D49398" s="16"/>
    </row>
    <row r="49399" spans="4:4">
      <c r="D49399" s="16"/>
    </row>
    <row r="49400" spans="4:4">
      <c r="D49400" s="16"/>
    </row>
    <row r="49401" spans="4:4">
      <c r="D49401" s="16"/>
    </row>
    <row r="49402" spans="4:4">
      <c r="D49402" s="16"/>
    </row>
    <row r="49403" spans="4:4">
      <c r="D49403" s="16"/>
    </row>
    <row r="49404" spans="4:4">
      <c r="D49404" s="16"/>
    </row>
    <row r="49405" spans="4:4">
      <c r="D49405" s="16"/>
    </row>
    <row r="49406" spans="4:4">
      <c r="D49406" s="16"/>
    </row>
    <row r="49407" spans="4:4">
      <c r="D49407" s="16"/>
    </row>
    <row r="49408" spans="4:4">
      <c r="D49408" s="16"/>
    </row>
    <row r="49409" spans="4:4">
      <c r="D49409" s="16"/>
    </row>
    <row r="49410" spans="4:4">
      <c r="D49410" s="16"/>
    </row>
    <row r="49411" spans="4:4">
      <c r="D49411" s="16"/>
    </row>
    <row r="49412" spans="4:4">
      <c r="D49412" s="16"/>
    </row>
    <row r="49413" spans="4:4">
      <c r="D49413" s="16"/>
    </row>
    <row r="49414" spans="4:4">
      <c r="D49414" s="16"/>
    </row>
    <row r="49415" spans="4:4">
      <c r="D49415" s="16"/>
    </row>
    <row r="49416" spans="4:4">
      <c r="D49416" s="16"/>
    </row>
    <row r="49417" spans="4:4">
      <c r="D49417" s="16"/>
    </row>
    <row r="49418" spans="4:4">
      <c r="D49418" s="16"/>
    </row>
    <row r="49419" spans="4:4">
      <c r="D49419" s="16"/>
    </row>
    <row r="49420" spans="4:4">
      <c r="D49420" s="16"/>
    </row>
    <row r="49421" spans="4:4">
      <c r="D49421" s="16"/>
    </row>
    <row r="49422" spans="4:4">
      <c r="D49422" s="16"/>
    </row>
    <row r="49423" spans="4:4">
      <c r="D49423" s="16"/>
    </row>
    <row r="49424" spans="4:4">
      <c r="D49424" s="16"/>
    </row>
    <row r="49425" spans="4:4">
      <c r="D49425" s="16"/>
    </row>
    <row r="49426" spans="4:4">
      <c r="D49426" s="16"/>
    </row>
    <row r="49427" spans="4:4">
      <c r="D49427" s="16"/>
    </row>
    <row r="49428" spans="4:4">
      <c r="D49428" s="16"/>
    </row>
    <row r="49429" spans="4:4">
      <c r="D49429" s="16"/>
    </row>
    <row r="49430" spans="4:4">
      <c r="D49430" s="16"/>
    </row>
    <row r="49431" spans="4:4">
      <c r="D49431" s="16"/>
    </row>
    <row r="49432" spans="4:4">
      <c r="D49432" s="16"/>
    </row>
    <row r="49433" spans="4:4">
      <c r="D49433" s="16"/>
    </row>
    <row r="49434" spans="4:4">
      <c r="D49434" s="16"/>
    </row>
    <row r="49435" spans="4:4">
      <c r="D49435" s="16"/>
    </row>
    <row r="49436" spans="4:4">
      <c r="D49436" s="16"/>
    </row>
    <row r="49437" spans="4:4">
      <c r="D49437" s="16"/>
    </row>
    <row r="49438" spans="4:4">
      <c r="D49438" s="16"/>
    </row>
    <row r="49439" spans="4:4">
      <c r="D49439" s="16"/>
    </row>
    <row r="49440" spans="4:4">
      <c r="D49440" s="16"/>
    </row>
    <row r="49441" spans="4:4">
      <c r="D49441" s="16"/>
    </row>
    <row r="49442" spans="4:4">
      <c r="D49442" s="16"/>
    </row>
    <row r="49443" spans="4:4">
      <c r="D49443" s="16"/>
    </row>
    <row r="49444" spans="4:4">
      <c r="D49444" s="16"/>
    </row>
    <row r="49445" spans="4:4">
      <c r="D49445" s="16"/>
    </row>
    <row r="49446" spans="4:4">
      <c r="D49446" s="16"/>
    </row>
    <row r="49447" spans="4:4">
      <c r="D49447" s="16"/>
    </row>
    <row r="49448" spans="4:4">
      <c r="D49448" s="16"/>
    </row>
    <row r="49449" spans="4:4">
      <c r="D49449" s="16"/>
    </row>
    <row r="49450" spans="4:4">
      <c r="D49450" s="16"/>
    </row>
    <row r="49451" spans="4:4">
      <c r="D49451" s="16"/>
    </row>
    <row r="49452" spans="4:4">
      <c r="D49452" s="16"/>
    </row>
    <row r="49453" spans="4:4">
      <c r="D49453" s="16"/>
    </row>
    <row r="49454" spans="4:4">
      <c r="D49454" s="16"/>
    </row>
    <row r="49455" spans="4:4">
      <c r="D49455" s="16"/>
    </row>
    <row r="49456" spans="4:4">
      <c r="D49456" s="16"/>
    </row>
    <row r="49457" spans="4:4">
      <c r="D49457" s="16"/>
    </row>
    <row r="49458" spans="4:4">
      <c r="D49458" s="16"/>
    </row>
    <row r="49459" spans="4:4">
      <c r="D49459" s="16"/>
    </row>
    <row r="49460" spans="4:4">
      <c r="D49460" s="16"/>
    </row>
    <row r="49461" spans="4:4">
      <c r="D49461" s="16"/>
    </row>
    <row r="49462" spans="4:4">
      <c r="D49462" s="16"/>
    </row>
    <row r="49463" spans="4:4">
      <c r="D49463" s="16"/>
    </row>
    <row r="49464" spans="4:4">
      <c r="D49464" s="16"/>
    </row>
    <row r="49465" spans="4:4">
      <c r="D49465" s="16"/>
    </row>
    <row r="49466" spans="4:4">
      <c r="D49466" s="16"/>
    </row>
    <row r="49467" spans="4:4">
      <c r="D49467" s="16"/>
    </row>
    <row r="49468" spans="4:4">
      <c r="D49468" s="16"/>
    </row>
    <row r="49469" spans="4:4">
      <c r="D49469" s="16"/>
    </row>
    <row r="49470" spans="4:4">
      <c r="D49470" s="16"/>
    </row>
    <row r="49471" spans="4:4">
      <c r="D49471" s="16"/>
    </row>
    <row r="49472" spans="4:4">
      <c r="D49472" s="16"/>
    </row>
    <row r="49473" spans="4:4">
      <c r="D49473" s="16"/>
    </row>
    <row r="49474" spans="4:4">
      <c r="D49474" s="16"/>
    </row>
    <row r="49475" spans="4:4">
      <c r="D49475" s="16"/>
    </row>
    <row r="49476" spans="4:4">
      <c r="D49476" s="16"/>
    </row>
    <row r="49477" spans="4:4">
      <c r="D49477" s="16"/>
    </row>
    <row r="49478" spans="4:4">
      <c r="D49478" s="16"/>
    </row>
    <row r="49479" spans="4:4">
      <c r="D49479" s="16"/>
    </row>
    <row r="49480" spans="4:4">
      <c r="D49480" s="16"/>
    </row>
    <row r="49481" spans="4:4">
      <c r="D49481" s="16"/>
    </row>
    <row r="49482" spans="4:4">
      <c r="D49482" s="16"/>
    </row>
    <row r="49483" spans="4:4">
      <c r="D49483" s="16"/>
    </row>
    <row r="49484" spans="4:4">
      <c r="D49484" s="16"/>
    </row>
    <row r="49485" spans="4:4">
      <c r="D49485" s="16"/>
    </row>
    <row r="49486" spans="4:4">
      <c r="D49486" s="16"/>
    </row>
    <row r="49487" spans="4:4">
      <c r="D49487" s="16"/>
    </row>
    <row r="49488" spans="4:4">
      <c r="D49488" s="16"/>
    </row>
    <row r="49489" spans="4:4">
      <c r="D49489" s="16"/>
    </row>
    <row r="49490" spans="4:4">
      <c r="D49490" s="16"/>
    </row>
    <row r="49491" spans="4:4">
      <c r="D49491" s="16"/>
    </row>
    <row r="49492" spans="4:4">
      <c r="D49492" s="16"/>
    </row>
    <row r="49493" spans="4:4">
      <c r="D49493" s="16"/>
    </row>
    <row r="49494" spans="4:4">
      <c r="D49494" s="16"/>
    </row>
    <row r="49495" spans="4:4">
      <c r="D49495" s="16"/>
    </row>
    <row r="49496" spans="4:4">
      <c r="D49496" s="16"/>
    </row>
    <row r="49497" spans="4:4">
      <c r="D49497" s="16"/>
    </row>
    <row r="49498" spans="4:4">
      <c r="D49498" s="16"/>
    </row>
    <row r="49499" spans="4:4">
      <c r="D49499" s="16"/>
    </row>
    <row r="49500" spans="4:4">
      <c r="D49500" s="16"/>
    </row>
    <row r="49501" spans="4:4">
      <c r="D49501" s="16"/>
    </row>
    <row r="49502" spans="4:4">
      <c r="D49502" s="16"/>
    </row>
    <row r="49503" spans="4:4">
      <c r="D49503" s="16"/>
    </row>
    <row r="49504" spans="4:4">
      <c r="D49504" s="16"/>
    </row>
    <row r="49505" spans="4:4">
      <c r="D49505" s="16"/>
    </row>
    <row r="49506" spans="4:4">
      <c r="D49506" s="16"/>
    </row>
    <row r="49507" spans="4:4">
      <c r="D49507" s="16"/>
    </row>
    <row r="49508" spans="4:4">
      <c r="D49508" s="16"/>
    </row>
    <row r="49509" spans="4:4">
      <c r="D49509" s="16"/>
    </row>
    <row r="49510" spans="4:4">
      <c r="D49510" s="16"/>
    </row>
    <row r="49511" spans="4:4">
      <c r="D49511" s="16"/>
    </row>
    <row r="49512" spans="4:4">
      <c r="D49512" s="16"/>
    </row>
    <row r="49513" spans="4:4">
      <c r="D49513" s="16"/>
    </row>
    <row r="49514" spans="4:4">
      <c r="D49514" s="16"/>
    </row>
    <row r="49515" spans="4:4">
      <c r="D49515" s="16"/>
    </row>
    <row r="49516" spans="4:4">
      <c r="D49516" s="16"/>
    </row>
    <row r="49517" spans="4:4">
      <c r="D49517" s="16"/>
    </row>
    <row r="49518" spans="4:4">
      <c r="D49518" s="16"/>
    </row>
    <row r="49519" spans="4:4">
      <c r="D49519" s="16"/>
    </row>
    <row r="49520" spans="4:4">
      <c r="D49520" s="16"/>
    </row>
    <row r="49521" spans="4:4">
      <c r="D49521" s="16"/>
    </row>
    <row r="49522" spans="4:4">
      <c r="D49522" s="16"/>
    </row>
    <row r="49523" spans="4:4">
      <c r="D49523" s="16"/>
    </row>
    <row r="49524" spans="4:4">
      <c r="D49524" s="16"/>
    </row>
    <row r="49525" spans="4:4">
      <c r="D49525" s="16"/>
    </row>
    <row r="49526" spans="4:4">
      <c r="D49526" s="16"/>
    </row>
    <row r="49527" spans="4:4">
      <c r="D49527" s="16"/>
    </row>
    <row r="49528" spans="4:4">
      <c r="D49528" s="16"/>
    </row>
    <row r="49529" spans="4:4">
      <c r="D49529" s="16"/>
    </row>
    <row r="49530" spans="4:4">
      <c r="D49530" s="16"/>
    </row>
    <row r="49531" spans="4:4">
      <c r="D49531" s="16"/>
    </row>
    <row r="49532" spans="4:4">
      <c r="D49532" s="16"/>
    </row>
    <row r="49533" spans="4:4">
      <c r="D49533" s="16"/>
    </row>
    <row r="49534" spans="4:4">
      <c r="D49534" s="16"/>
    </row>
    <row r="49535" spans="4:4">
      <c r="D49535" s="16"/>
    </row>
    <row r="49536" spans="4:4">
      <c r="D49536" s="16"/>
    </row>
    <row r="49537" spans="4:4">
      <c r="D49537" s="16"/>
    </row>
    <row r="49538" spans="4:4">
      <c r="D49538" s="16"/>
    </row>
    <row r="49539" spans="4:4">
      <c r="D49539" s="16"/>
    </row>
    <row r="49540" spans="4:4">
      <c r="D49540" s="16"/>
    </row>
    <row r="49541" spans="4:4">
      <c r="D49541" s="16"/>
    </row>
    <row r="49542" spans="4:4">
      <c r="D49542" s="16"/>
    </row>
    <row r="49543" spans="4:4">
      <c r="D49543" s="16"/>
    </row>
    <row r="49544" spans="4:4">
      <c r="D49544" s="16"/>
    </row>
    <row r="49545" spans="4:4">
      <c r="D49545" s="16"/>
    </row>
    <row r="49546" spans="4:4">
      <c r="D49546" s="16"/>
    </row>
    <row r="49547" spans="4:4">
      <c r="D49547" s="16"/>
    </row>
    <row r="49548" spans="4:4">
      <c r="D49548" s="16"/>
    </row>
    <row r="49549" spans="4:4">
      <c r="D49549" s="16"/>
    </row>
    <row r="49550" spans="4:4">
      <c r="D49550" s="16"/>
    </row>
    <row r="49551" spans="4:4">
      <c r="D49551" s="16"/>
    </row>
    <row r="49552" spans="4:4">
      <c r="D49552" s="16"/>
    </row>
    <row r="49553" spans="4:4">
      <c r="D49553" s="16"/>
    </row>
    <row r="49554" spans="4:4">
      <c r="D49554" s="16"/>
    </row>
    <row r="49555" spans="4:4">
      <c r="D49555" s="16"/>
    </row>
    <row r="49556" spans="4:4">
      <c r="D49556" s="16"/>
    </row>
    <row r="49557" spans="4:4">
      <c r="D49557" s="16"/>
    </row>
    <row r="49558" spans="4:4">
      <c r="D49558" s="16"/>
    </row>
    <row r="49559" spans="4:4">
      <c r="D49559" s="16"/>
    </row>
    <row r="49560" spans="4:4">
      <c r="D49560" s="16"/>
    </row>
    <row r="49561" spans="4:4">
      <c r="D49561" s="16"/>
    </row>
    <row r="49562" spans="4:4">
      <c r="D49562" s="16"/>
    </row>
    <row r="49563" spans="4:4">
      <c r="D49563" s="16"/>
    </row>
    <row r="49564" spans="4:4">
      <c r="D49564" s="16"/>
    </row>
    <row r="49565" spans="4:4">
      <c r="D49565" s="16"/>
    </row>
    <row r="49566" spans="4:4">
      <c r="D49566" s="16"/>
    </row>
    <row r="49567" spans="4:4">
      <c r="D49567" s="16"/>
    </row>
    <row r="49568" spans="4:4">
      <c r="D49568" s="16"/>
    </row>
    <row r="49569" spans="4:4">
      <c r="D49569" s="16"/>
    </row>
    <row r="49570" spans="4:4">
      <c r="D49570" s="16"/>
    </row>
    <row r="49571" spans="4:4">
      <c r="D49571" s="16"/>
    </row>
    <row r="49572" spans="4:4">
      <c r="D49572" s="16"/>
    </row>
    <row r="49573" spans="4:4">
      <c r="D49573" s="16"/>
    </row>
    <row r="49574" spans="4:4">
      <c r="D49574" s="16"/>
    </row>
    <row r="49575" spans="4:4">
      <c r="D49575" s="16"/>
    </row>
    <row r="49576" spans="4:4">
      <c r="D49576" s="16"/>
    </row>
    <row r="49577" spans="4:4">
      <c r="D49577" s="16"/>
    </row>
    <row r="49578" spans="4:4">
      <c r="D49578" s="16"/>
    </row>
    <row r="49579" spans="4:4">
      <c r="D49579" s="16"/>
    </row>
    <row r="49580" spans="4:4">
      <c r="D49580" s="16"/>
    </row>
    <row r="49581" spans="4:4">
      <c r="D49581" s="16"/>
    </row>
    <row r="49582" spans="4:4">
      <c r="D49582" s="16"/>
    </row>
    <row r="49583" spans="4:4">
      <c r="D49583" s="16"/>
    </row>
    <row r="49584" spans="4:4">
      <c r="D49584" s="16"/>
    </row>
    <row r="49585" spans="4:4">
      <c r="D49585" s="16"/>
    </row>
    <row r="49586" spans="4:4">
      <c r="D49586" s="16"/>
    </row>
    <row r="49587" spans="4:4">
      <c r="D49587" s="16"/>
    </row>
    <row r="49588" spans="4:4">
      <c r="D49588" s="16"/>
    </row>
    <row r="49589" spans="4:4">
      <c r="D49589" s="16"/>
    </row>
    <row r="49590" spans="4:4">
      <c r="D49590" s="16"/>
    </row>
    <row r="49591" spans="4:4">
      <c r="D49591" s="16"/>
    </row>
    <row r="49592" spans="4:4">
      <c r="D49592" s="16"/>
    </row>
    <row r="49593" spans="4:4">
      <c r="D49593" s="16"/>
    </row>
    <row r="49594" spans="4:4">
      <c r="D49594" s="16"/>
    </row>
    <row r="49595" spans="4:4">
      <c r="D49595" s="16"/>
    </row>
    <row r="49596" spans="4:4">
      <c r="D49596" s="16"/>
    </row>
    <row r="49597" spans="4:4">
      <c r="D49597" s="16"/>
    </row>
    <row r="49598" spans="4:4">
      <c r="D49598" s="16"/>
    </row>
    <row r="49599" spans="4:4">
      <c r="D49599" s="16"/>
    </row>
    <row r="49600" spans="4:4">
      <c r="D49600" s="16"/>
    </row>
    <row r="49601" spans="4:4">
      <c r="D49601" s="16"/>
    </row>
    <row r="49602" spans="4:4">
      <c r="D49602" s="16"/>
    </row>
    <row r="49603" spans="4:4">
      <c r="D49603" s="16"/>
    </row>
    <row r="49604" spans="4:4">
      <c r="D49604" s="16"/>
    </row>
    <row r="49605" spans="4:4">
      <c r="D49605" s="16"/>
    </row>
    <row r="49606" spans="4:4">
      <c r="D49606" s="16"/>
    </row>
    <row r="49607" spans="4:4">
      <c r="D49607" s="16"/>
    </row>
    <row r="49608" spans="4:4">
      <c r="D49608" s="16"/>
    </row>
    <row r="49609" spans="4:4">
      <c r="D49609" s="16"/>
    </row>
    <row r="49610" spans="4:4">
      <c r="D49610" s="16"/>
    </row>
    <row r="49611" spans="4:4">
      <c r="D49611" s="16"/>
    </row>
    <row r="49612" spans="4:4">
      <c r="D49612" s="16"/>
    </row>
    <row r="49613" spans="4:4">
      <c r="D49613" s="16"/>
    </row>
    <row r="49614" spans="4:4">
      <c r="D49614" s="16"/>
    </row>
    <row r="49615" spans="4:4">
      <c r="D49615" s="16"/>
    </row>
    <row r="49616" spans="4:4">
      <c r="D49616" s="16"/>
    </row>
    <row r="49617" spans="4:4">
      <c r="D49617" s="16"/>
    </row>
    <row r="49618" spans="4:4">
      <c r="D49618" s="16"/>
    </row>
    <row r="49619" spans="4:4">
      <c r="D49619" s="16"/>
    </row>
    <row r="49620" spans="4:4">
      <c r="D49620" s="16"/>
    </row>
    <row r="49621" spans="4:4">
      <c r="D49621" s="16"/>
    </row>
    <row r="49622" spans="4:4">
      <c r="D49622" s="16"/>
    </row>
    <row r="49623" spans="4:4">
      <c r="D49623" s="16"/>
    </row>
    <row r="49624" spans="4:4">
      <c r="D49624" s="16"/>
    </row>
    <row r="49625" spans="4:4">
      <c r="D49625" s="16"/>
    </row>
    <row r="49626" spans="4:4">
      <c r="D49626" s="16"/>
    </row>
    <row r="49627" spans="4:4">
      <c r="D49627" s="16"/>
    </row>
    <row r="49628" spans="4:4">
      <c r="D49628" s="16"/>
    </row>
    <row r="49629" spans="4:4">
      <c r="D49629" s="16"/>
    </row>
    <row r="49630" spans="4:4">
      <c r="D49630" s="16"/>
    </row>
    <row r="49631" spans="4:4">
      <c r="D49631" s="16"/>
    </row>
    <row r="49632" spans="4:4">
      <c r="D49632" s="16"/>
    </row>
    <row r="49633" spans="4:4">
      <c r="D49633" s="16"/>
    </row>
    <row r="49634" spans="4:4">
      <c r="D49634" s="16"/>
    </row>
    <row r="49635" spans="4:4">
      <c r="D49635" s="16"/>
    </row>
    <row r="49636" spans="4:4">
      <c r="D49636" s="16"/>
    </row>
    <row r="49637" spans="4:4">
      <c r="D49637" s="16"/>
    </row>
    <row r="49638" spans="4:4">
      <c r="D49638" s="16"/>
    </row>
    <row r="49639" spans="4:4">
      <c r="D49639" s="16"/>
    </row>
    <row r="49640" spans="4:4">
      <c r="D49640" s="16"/>
    </row>
    <row r="49641" spans="4:4">
      <c r="D49641" s="16"/>
    </row>
    <row r="49642" spans="4:4">
      <c r="D49642" s="16"/>
    </row>
    <row r="49643" spans="4:4">
      <c r="D49643" s="16"/>
    </row>
    <row r="49644" spans="4:4">
      <c r="D49644" s="16"/>
    </row>
    <row r="49645" spans="4:4">
      <c r="D49645" s="16"/>
    </row>
    <row r="49646" spans="4:4">
      <c r="D49646" s="16"/>
    </row>
    <row r="49647" spans="4:4">
      <c r="D49647" s="16"/>
    </row>
    <row r="49648" spans="4:4">
      <c r="D49648" s="16"/>
    </row>
    <row r="49649" spans="4:4">
      <c r="D49649" s="16"/>
    </row>
    <row r="49650" spans="4:4">
      <c r="D49650" s="16"/>
    </row>
    <row r="49651" spans="4:4">
      <c r="D49651" s="16"/>
    </row>
    <row r="49652" spans="4:4">
      <c r="D49652" s="16"/>
    </row>
    <row r="49653" spans="4:4">
      <c r="D49653" s="16"/>
    </row>
    <row r="49654" spans="4:4">
      <c r="D49654" s="16"/>
    </row>
    <row r="49655" spans="4:4">
      <c r="D49655" s="16"/>
    </row>
    <row r="49656" spans="4:4">
      <c r="D49656" s="16"/>
    </row>
    <row r="49657" spans="4:4">
      <c r="D49657" s="16"/>
    </row>
    <row r="49658" spans="4:4">
      <c r="D49658" s="16"/>
    </row>
    <row r="49659" spans="4:4">
      <c r="D49659" s="16"/>
    </row>
    <row r="49660" spans="4:4">
      <c r="D49660" s="16"/>
    </row>
    <row r="49661" spans="4:4">
      <c r="D49661" s="16"/>
    </row>
    <row r="49662" spans="4:4">
      <c r="D49662" s="16"/>
    </row>
    <row r="49663" spans="4:4">
      <c r="D49663" s="16"/>
    </row>
    <row r="49664" spans="4:4">
      <c r="D49664" s="16"/>
    </row>
    <row r="49665" spans="4:4">
      <c r="D49665" s="16"/>
    </row>
    <row r="49666" spans="4:4">
      <c r="D49666" s="16"/>
    </row>
    <row r="49667" spans="4:4">
      <c r="D49667" s="16"/>
    </row>
    <row r="49668" spans="4:4">
      <c r="D49668" s="16"/>
    </row>
    <row r="49669" spans="4:4">
      <c r="D49669" s="16"/>
    </row>
    <row r="49670" spans="4:4">
      <c r="D49670" s="16"/>
    </row>
    <row r="49671" spans="4:4">
      <c r="D49671" s="16"/>
    </row>
    <row r="49672" spans="4:4">
      <c r="D49672" s="16"/>
    </row>
    <row r="49673" spans="4:4">
      <c r="D49673" s="16"/>
    </row>
    <row r="49674" spans="4:4">
      <c r="D49674" s="16"/>
    </row>
    <row r="49675" spans="4:4">
      <c r="D49675" s="16"/>
    </row>
    <row r="49676" spans="4:4">
      <c r="D49676" s="16"/>
    </row>
    <row r="49677" spans="4:4">
      <c r="D49677" s="16"/>
    </row>
    <row r="49678" spans="4:4">
      <c r="D49678" s="16"/>
    </row>
    <row r="49679" spans="4:4">
      <c r="D49679" s="16"/>
    </row>
    <row r="49680" spans="4:4">
      <c r="D49680" s="16"/>
    </row>
    <row r="49681" spans="4:4">
      <c r="D49681" s="16"/>
    </row>
    <row r="49682" spans="4:4">
      <c r="D49682" s="16"/>
    </row>
    <row r="49683" spans="4:4">
      <c r="D49683" s="16"/>
    </row>
    <row r="49684" spans="4:4">
      <c r="D49684" s="16"/>
    </row>
    <row r="49685" spans="4:4">
      <c r="D49685" s="16"/>
    </row>
    <row r="49686" spans="4:4">
      <c r="D49686" s="16"/>
    </row>
    <row r="49687" spans="4:4">
      <c r="D49687" s="16"/>
    </row>
    <row r="49688" spans="4:4">
      <c r="D49688" s="16"/>
    </row>
    <row r="49689" spans="4:4">
      <c r="D49689" s="16"/>
    </row>
    <row r="49690" spans="4:4">
      <c r="D49690" s="16"/>
    </row>
    <row r="49691" spans="4:4">
      <c r="D49691" s="16"/>
    </row>
    <row r="49692" spans="4:4">
      <c r="D49692" s="16"/>
    </row>
    <row r="49693" spans="4:4">
      <c r="D49693" s="16"/>
    </row>
    <row r="49694" spans="4:4">
      <c r="D49694" s="16"/>
    </row>
    <row r="49695" spans="4:4">
      <c r="D49695" s="16"/>
    </row>
    <row r="49696" spans="4:4">
      <c r="D49696" s="16"/>
    </row>
    <row r="49697" spans="4:4">
      <c r="D49697" s="16"/>
    </row>
    <row r="49698" spans="4:4">
      <c r="D49698" s="16"/>
    </row>
    <row r="49699" spans="4:4">
      <c r="D49699" s="16"/>
    </row>
    <row r="49700" spans="4:4">
      <c r="D49700" s="16"/>
    </row>
    <row r="49701" spans="4:4">
      <c r="D49701" s="16"/>
    </row>
    <row r="49702" spans="4:4">
      <c r="D49702" s="16"/>
    </row>
    <row r="49703" spans="4:4">
      <c r="D49703" s="16"/>
    </row>
    <row r="49704" spans="4:4">
      <c r="D49704" s="16"/>
    </row>
    <row r="49705" spans="4:4">
      <c r="D49705" s="16"/>
    </row>
    <row r="49706" spans="4:4">
      <c r="D49706" s="16"/>
    </row>
    <row r="49707" spans="4:4">
      <c r="D49707" s="16"/>
    </row>
    <row r="49708" spans="4:4">
      <c r="D49708" s="16"/>
    </row>
    <row r="49709" spans="4:4">
      <c r="D49709" s="16"/>
    </row>
    <row r="49710" spans="4:4">
      <c r="D49710" s="16"/>
    </row>
    <row r="49711" spans="4:4">
      <c r="D49711" s="16"/>
    </row>
    <row r="49712" spans="4:4">
      <c r="D49712" s="16"/>
    </row>
    <row r="49713" spans="4:4">
      <c r="D49713" s="16"/>
    </row>
    <row r="49714" spans="4:4">
      <c r="D49714" s="16"/>
    </row>
    <row r="49715" spans="4:4">
      <c r="D49715" s="16"/>
    </row>
    <row r="49716" spans="4:4">
      <c r="D49716" s="16"/>
    </row>
    <row r="49717" spans="4:4">
      <c r="D49717" s="16"/>
    </row>
    <row r="49718" spans="4:4">
      <c r="D49718" s="16"/>
    </row>
    <row r="49719" spans="4:4">
      <c r="D49719" s="16"/>
    </row>
    <row r="49720" spans="4:4">
      <c r="D49720" s="16"/>
    </row>
    <row r="49721" spans="4:4">
      <c r="D49721" s="16"/>
    </row>
    <row r="49722" spans="4:4">
      <c r="D49722" s="16"/>
    </row>
    <row r="49723" spans="4:4">
      <c r="D49723" s="16"/>
    </row>
    <row r="49724" spans="4:4">
      <c r="D49724" s="16"/>
    </row>
    <row r="49725" spans="4:4">
      <c r="D49725" s="16"/>
    </row>
    <row r="49726" spans="4:4">
      <c r="D49726" s="16"/>
    </row>
    <row r="49727" spans="4:4">
      <c r="D49727" s="16"/>
    </row>
    <row r="49728" spans="4:4">
      <c r="D49728" s="16"/>
    </row>
    <row r="49729" spans="4:4">
      <c r="D49729" s="16"/>
    </row>
    <row r="49730" spans="4:4">
      <c r="D49730" s="16"/>
    </row>
    <row r="49731" spans="4:4">
      <c r="D49731" s="16"/>
    </row>
    <row r="49732" spans="4:4">
      <c r="D49732" s="16"/>
    </row>
    <row r="49733" spans="4:4">
      <c r="D49733" s="16"/>
    </row>
    <row r="49734" spans="4:4">
      <c r="D49734" s="16"/>
    </row>
    <row r="49735" spans="4:4">
      <c r="D49735" s="16"/>
    </row>
    <row r="49736" spans="4:4">
      <c r="D49736" s="16"/>
    </row>
    <row r="49737" spans="4:4">
      <c r="D49737" s="16"/>
    </row>
    <row r="49738" spans="4:4">
      <c r="D49738" s="16"/>
    </row>
    <row r="49739" spans="4:4">
      <c r="D49739" s="16"/>
    </row>
    <row r="49740" spans="4:4">
      <c r="D49740" s="16"/>
    </row>
    <row r="49741" spans="4:4">
      <c r="D49741" s="16"/>
    </row>
    <row r="49742" spans="4:4">
      <c r="D49742" s="16"/>
    </row>
    <row r="49743" spans="4:4">
      <c r="D49743" s="16"/>
    </row>
    <row r="49744" spans="4:4">
      <c r="D49744" s="16"/>
    </row>
    <row r="49745" spans="4:4">
      <c r="D49745" s="16"/>
    </row>
    <row r="49746" spans="4:4">
      <c r="D49746" s="16"/>
    </row>
    <row r="49747" spans="4:4">
      <c r="D49747" s="16"/>
    </row>
    <row r="49748" spans="4:4">
      <c r="D49748" s="16"/>
    </row>
    <row r="49749" spans="4:4">
      <c r="D49749" s="16"/>
    </row>
    <row r="49750" spans="4:4">
      <c r="D49750" s="16"/>
    </row>
    <row r="49751" spans="4:4">
      <c r="D49751" s="16"/>
    </row>
    <row r="49752" spans="4:4">
      <c r="D49752" s="16"/>
    </row>
    <row r="49753" spans="4:4">
      <c r="D49753" s="16"/>
    </row>
    <row r="49754" spans="4:4">
      <c r="D49754" s="16"/>
    </row>
    <row r="49755" spans="4:4">
      <c r="D49755" s="16"/>
    </row>
    <row r="49756" spans="4:4">
      <c r="D49756" s="16"/>
    </row>
    <row r="49757" spans="4:4">
      <c r="D49757" s="16"/>
    </row>
    <row r="49758" spans="4:4">
      <c r="D49758" s="16"/>
    </row>
    <row r="49759" spans="4:4">
      <c r="D49759" s="16"/>
    </row>
    <row r="49760" spans="4:4">
      <c r="D49760" s="16"/>
    </row>
    <row r="49761" spans="4:4">
      <c r="D49761" s="16"/>
    </row>
    <row r="49762" spans="4:4">
      <c r="D49762" s="16"/>
    </row>
    <row r="49763" spans="4:4">
      <c r="D49763" s="16"/>
    </row>
    <row r="49764" spans="4:4">
      <c r="D49764" s="16"/>
    </row>
    <row r="49765" spans="4:4">
      <c r="D49765" s="16"/>
    </row>
    <row r="49766" spans="4:4">
      <c r="D49766" s="16"/>
    </row>
    <row r="49767" spans="4:4">
      <c r="D49767" s="16"/>
    </row>
    <row r="49768" spans="4:4">
      <c r="D49768" s="16"/>
    </row>
    <row r="49769" spans="4:4">
      <c r="D49769" s="16"/>
    </row>
    <row r="49770" spans="4:4">
      <c r="D49770" s="16"/>
    </row>
    <row r="49771" spans="4:4">
      <c r="D49771" s="16"/>
    </row>
    <row r="49772" spans="4:4">
      <c r="D49772" s="16"/>
    </row>
    <row r="49773" spans="4:4">
      <c r="D49773" s="16"/>
    </row>
    <row r="49774" spans="4:4">
      <c r="D49774" s="16"/>
    </row>
    <row r="49775" spans="4:4">
      <c r="D49775" s="16"/>
    </row>
    <row r="49776" spans="4:4">
      <c r="D49776" s="16"/>
    </row>
    <row r="49777" spans="4:4">
      <c r="D49777" s="16"/>
    </row>
    <row r="49778" spans="4:4">
      <c r="D49778" s="16"/>
    </row>
    <row r="49779" spans="4:4">
      <c r="D49779" s="16"/>
    </row>
    <row r="49780" spans="4:4">
      <c r="D49780" s="16"/>
    </row>
    <row r="49781" spans="4:4">
      <c r="D49781" s="16"/>
    </row>
    <row r="49782" spans="4:4">
      <c r="D49782" s="16"/>
    </row>
    <row r="49783" spans="4:4">
      <c r="D49783" s="16"/>
    </row>
    <row r="49784" spans="4:4">
      <c r="D49784" s="16"/>
    </row>
    <row r="49785" spans="4:4">
      <c r="D49785" s="16"/>
    </row>
    <row r="49786" spans="4:4">
      <c r="D49786" s="16"/>
    </row>
    <row r="49787" spans="4:4">
      <c r="D49787" s="16"/>
    </row>
    <row r="49788" spans="4:4">
      <c r="D49788" s="16"/>
    </row>
    <row r="49789" spans="4:4">
      <c r="D49789" s="16"/>
    </row>
    <row r="49790" spans="4:4">
      <c r="D49790" s="16"/>
    </row>
    <row r="49791" spans="4:4">
      <c r="D49791" s="16"/>
    </row>
    <row r="49792" spans="4:4">
      <c r="D49792" s="16"/>
    </row>
    <row r="49793" spans="4:4">
      <c r="D49793" s="16"/>
    </row>
    <row r="49794" spans="4:4">
      <c r="D49794" s="16"/>
    </row>
    <row r="49795" spans="4:4">
      <c r="D49795" s="16"/>
    </row>
    <row r="49796" spans="4:4">
      <c r="D49796" s="16"/>
    </row>
    <row r="49797" spans="4:4">
      <c r="D49797" s="16"/>
    </row>
    <row r="49798" spans="4:4">
      <c r="D49798" s="16"/>
    </row>
    <row r="49799" spans="4:4">
      <c r="D49799" s="16"/>
    </row>
    <row r="49800" spans="4:4">
      <c r="D49800" s="16"/>
    </row>
    <row r="49801" spans="4:4">
      <c r="D49801" s="16"/>
    </row>
    <row r="49802" spans="4:4">
      <c r="D49802" s="16"/>
    </row>
    <row r="49803" spans="4:4">
      <c r="D49803" s="16"/>
    </row>
    <row r="49804" spans="4:4">
      <c r="D49804" s="16"/>
    </row>
    <row r="49805" spans="4:4">
      <c r="D49805" s="16"/>
    </row>
    <row r="49806" spans="4:4">
      <c r="D49806" s="16"/>
    </row>
    <row r="49807" spans="4:4">
      <c r="D49807" s="16"/>
    </row>
    <row r="49808" spans="4:4">
      <c r="D49808" s="16"/>
    </row>
    <row r="49809" spans="4:4">
      <c r="D49809" s="16"/>
    </row>
    <row r="49810" spans="4:4">
      <c r="D49810" s="16"/>
    </row>
    <row r="49811" spans="4:4">
      <c r="D49811" s="16"/>
    </row>
    <row r="49812" spans="4:4">
      <c r="D49812" s="16"/>
    </row>
    <row r="49813" spans="4:4">
      <c r="D49813" s="16"/>
    </row>
    <row r="49814" spans="4:4">
      <c r="D49814" s="16"/>
    </row>
    <row r="49815" spans="4:4">
      <c r="D49815" s="16"/>
    </row>
    <row r="49816" spans="4:4">
      <c r="D49816" s="16"/>
    </row>
    <row r="49817" spans="4:4">
      <c r="D49817" s="16"/>
    </row>
    <row r="49818" spans="4:4">
      <c r="D49818" s="16"/>
    </row>
    <row r="49819" spans="4:4">
      <c r="D49819" s="16"/>
    </row>
    <row r="49820" spans="4:4">
      <c r="D49820" s="16"/>
    </row>
    <row r="49821" spans="4:4">
      <c r="D49821" s="16"/>
    </row>
    <row r="49822" spans="4:4">
      <c r="D49822" s="16"/>
    </row>
    <row r="49823" spans="4:4">
      <c r="D49823" s="16"/>
    </row>
    <row r="49824" spans="4:4">
      <c r="D49824" s="16"/>
    </row>
    <row r="49825" spans="4:4">
      <c r="D49825" s="16"/>
    </row>
    <row r="49826" spans="4:4">
      <c r="D49826" s="16"/>
    </row>
    <row r="49827" spans="4:4">
      <c r="D49827" s="16"/>
    </row>
    <row r="49828" spans="4:4">
      <c r="D49828" s="16"/>
    </row>
    <row r="49829" spans="4:4">
      <c r="D49829" s="16"/>
    </row>
    <row r="49830" spans="4:4">
      <c r="D49830" s="16"/>
    </row>
    <row r="49831" spans="4:4">
      <c r="D49831" s="16"/>
    </row>
    <row r="49832" spans="4:4">
      <c r="D49832" s="16"/>
    </row>
    <row r="49833" spans="4:4">
      <c r="D49833" s="16"/>
    </row>
    <row r="49834" spans="4:4">
      <c r="D49834" s="16"/>
    </row>
    <row r="49835" spans="4:4">
      <c r="D49835" s="16"/>
    </row>
    <row r="49836" spans="4:4">
      <c r="D49836" s="16"/>
    </row>
    <row r="49837" spans="4:4">
      <c r="D49837" s="16"/>
    </row>
    <row r="49838" spans="4:4">
      <c r="D49838" s="16"/>
    </row>
    <row r="49839" spans="4:4">
      <c r="D49839" s="16"/>
    </row>
    <row r="49840" spans="4:4">
      <c r="D49840" s="16"/>
    </row>
    <row r="49841" spans="4:4">
      <c r="D49841" s="16"/>
    </row>
    <row r="49842" spans="4:4">
      <c r="D49842" s="16"/>
    </row>
    <row r="49843" spans="4:4">
      <c r="D49843" s="16"/>
    </row>
    <row r="49844" spans="4:4">
      <c r="D49844" s="16"/>
    </row>
    <row r="49845" spans="4:4">
      <c r="D49845" s="16"/>
    </row>
    <row r="49846" spans="4:4">
      <c r="D49846" s="16"/>
    </row>
    <row r="49847" spans="4:4">
      <c r="D49847" s="16"/>
    </row>
    <row r="49848" spans="4:4">
      <c r="D49848" s="16"/>
    </row>
    <row r="49849" spans="4:4">
      <c r="D49849" s="16"/>
    </row>
    <row r="49850" spans="4:4">
      <c r="D49850" s="16"/>
    </row>
    <row r="49851" spans="4:4">
      <c r="D49851" s="16"/>
    </row>
    <row r="49852" spans="4:4">
      <c r="D49852" s="16"/>
    </row>
    <row r="49853" spans="4:4">
      <c r="D49853" s="16"/>
    </row>
    <row r="49854" spans="4:4">
      <c r="D49854" s="16"/>
    </row>
    <row r="49855" spans="4:4">
      <c r="D49855" s="16"/>
    </row>
    <row r="49856" spans="4:4">
      <c r="D49856" s="16"/>
    </row>
    <row r="49857" spans="4:4">
      <c r="D49857" s="16"/>
    </row>
    <row r="49858" spans="4:4">
      <c r="D49858" s="16"/>
    </row>
    <row r="49859" spans="4:4">
      <c r="D49859" s="16"/>
    </row>
    <row r="49860" spans="4:4">
      <c r="D49860" s="16"/>
    </row>
    <row r="49861" spans="4:4">
      <c r="D49861" s="16"/>
    </row>
    <row r="49862" spans="4:4">
      <c r="D49862" s="16"/>
    </row>
    <row r="49863" spans="4:4">
      <c r="D49863" s="16"/>
    </row>
    <row r="49864" spans="4:4">
      <c r="D49864" s="16"/>
    </row>
    <row r="49865" spans="4:4">
      <c r="D49865" s="16"/>
    </row>
    <row r="49866" spans="4:4">
      <c r="D49866" s="16"/>
    </row>
    <row r="49867" spans="4:4">
      <c r="D49867" s="16"/>
    </row>
    <row r="49868" spans="4:4">
      <c r="D49868" s="16"/>
    </row>
    <row r="49869" spans="4:4">
      <c r="D49869" s="16"/>
    </row>
    <row r="49870" spans="4:4">
      <c r="D49870" s="16"/>
    </row>
    <row r="49871" spans="4:4">
      <c r="D49871" s="16"/>
    </row>
    <row r="49872" spans="4:4">
      <c r="D49872" s="16"/>
    </row>
    <row r="49873" spans="4:4">
      <c r="D49873" s="16"/>
    </row>
    <row r="49874" spans="4:4">
      <c r="D49874" s="16"/>
    </row>
    <row r="49875" spans="4:4">
      <c r="D49875" s="16"/>
    </row>
    <row r="49876" spans="4:4">
      <c r="D49876" s="16"/>
    </row>
    <row r="49877" spans="4:4">
      <c r="D49877" s="16"/>
    </row>
    <row r="49878" spans="4:4">
      <c r="D49878" s="16"/>
    </row>
    <row r="49879" spans="4:4">
      <c r="D49879" s="16"/>
    </row>
    <row r="49880" spans="4:4">
      <c r="D49880" s="16"/>
    </row>
    <row r="49881" spans="4:4">
      <c r="D49881" s="16"/>
    </row>
    <row r="49882" spans="4:4">
      <c r="D49882" s="16"/>
    </row>
    <row r="49883" spans="4:4">
      <c r="D49883" s="16"/>
    </row>
    <row r="49884" spans="4:4">
      <c r="D49884" s="16"/>
    </row>
    <row r="49885" spans="4:4">
      <c r="D49885" s="16"/>
    </row>
    <row r="49886" spans="4:4">
      <c r="D49886" s="16"/>
    </row>
    <row r="49887" spans="4:4">
      <c r="D49887" s="16"/>
    </row>
    <row r="49888" spans="4:4">
      <c r="D49888" s="16"/>
    </row>
    <row r="49889" spans="4:4">
      <c r="D49889" s="16"/>
    </row>
    <row r="49890" spans="4:4">
      <c r="D49890" s="16"/>
    </row>
    <row r="49891" spans="4:4">
      <c r="D49891" s="16"/>
    </row>
    <row r="49892" spans="4:4">
      <c r="D49892" s="16"/>
    </row>
    <row r="49893" spans="4:4">
      <c r="D49893" s="16"/>
    </row>
    <row r="49894" spans="4:4">
      <c r="D49894" s="16"/>
    </row>
    <row r="49895" spans="4:4">
      <c r="D49895" s="16"/>
    </row>
    <row r="49896" spans="4:4">
      <c r="D49896" s="16"/>
    </row>
    <row r="49897" spans="4:4">
      <c r="D49897" s="16"/>
    </row>
    <row r="49898" spans="4:4">
      <c r="D49898" s="16"/>
    </row>
    <row r="49899" spans="4:4">
      <c r="D49899" s="16"/>
    </row>
    <row r="49900" spans="4:4">
      <c r="D49900" s="16"/>
    </row>
    <row r="49901" spans="4:4">
      <c r="D49901" s="16"/>
    </row>
    <row r="49902" spans="4:4">
      <c r="D49902" s="16"/>
    </row>
    <row r="49903" spans="4:4">
      <c r="D49903" s="16"/>
    </row>
    <row r="49904" spans="4:4">
      <c r="D49904" s="16"/>
    </row>
    <row r="49905" spans="4:4">
      <c r="D49905" s="16"/>
    </row>
    <row r="49906" spans="4:4">
      <c r="D49906" s="16"/>
    </row>
    <row r="49907" spans="4:4">
      <c r="D49907" s="16"/>
    </row>
    <row r="49908" spans="4:4">
      <c r="D49908" s="16"/>
    </row>
    <row r="49909" spans="4:4">
      <c r="D49909" s="16"/>
    </row>
    <row r="49910" spans="4:4">
      <c r="D49910" s="16"/>
    </row>
    <row r="49911" spans="4:4">
      <c r="D49911" s="16"/>
    </row>
    <row r="49912" spans="4:4">
      <c r="D49912" s="16"/>
    </row>
    <row r="49913" spans="4:4">
      <c r="D49913" s="16"/>
    </row>
    <row r="49914" spans="4:4">
      <c r="D49914" s="16"/>
    </row>
    <row r="49915" spans="4:4">
      <c r="D49915" s="16"/>
    </row>
    <row r="49916" spans="4:4">
      <c r="D49916" s="16"/>
    </row>
    <row r="49917" spans="4:4">
      <c r="D49917" s="16"/>
    </row>
    <row r="49918" spans="4:4">
      <c r="D49918" s="16"/>
    </row>
    <row r="49919" spans="4:4">
      <c r="D49919" s="16"/>
    </row>
    <row r="49920" spans="4:4">
      <c r="D49920" s="16"/>
    </row>
    <row r="49921" spans="4:4">
      <c r="D49921" s="16"/>
    </row>
    <row r="49922" spans="4:4">
      <c r="D49922" s="16"/>
    </row>
    <row r="49923" spans="4:4">
      <c r="D49923" s="16"/>
    </row>
    <row r="49924" spans="4:4">
      <c r="D49924" s="16"/>
    </row>
    <row r="49925" spans="4:4">
      <c r="D49925" s="16"/>
    </row>
    <row r="49926" spans="4:4">
      <c r="D49926" s="16"/>
    </row>
    <row r="49927" spans="4:4">
      <c r="D49927" s="16"/>
    </row>
    <row r="49928" spans="4:4">
      <c r="D49928" s="16"/>
    </row>
    <row r="49929" spans="4:4">
      <c r="D49929" s="16"/>
    </row>
    <row r="49930" spans="4:4">
      <c r="D49930" s="16"/>
    </row>
    <row r="49931" spans="4:4">
      <c r="D49931" s="16"/>
    </row>
    <row r="49932" spans="4:4">
      <c r="D49932" s="16"/>
    </row>
    <row r="49933" spans="4:4">
      <c r="D49933" s="16"/>
    </row>
    <row r="49934" spans="4:4">
      <c r="D49934" s="16"/>
    </row>
    <row r="49935" spans="4:4">
      <c r="D49935" s="16"/>
    </row>
    <row r="49936" spans="4:4">
      <c r="D49936" s="16"/>
    </row>
    <row r="49937" spans="4:4">
      <c r="D49937" s="16"/>
    </row>
    <row r="49938" spans="4:4">
      <c r="D49938" s="16"/>
    </row>
    <row r="49939" spans="4:4">
      <c r="D49939" s="16"/>
    </row>
    <row r="49940" spans="4:4">
      <c r="D49940" s="16"/>
    </row>
    <row r="49941" spans="4:4">
      <c r="D49941" s="16"/>
    </row>
    <row r="49942" spans="4:4">
      <c r="D49942" s="16"/>
    </row>
    <row r="49943" spans="4:4">
      <c r="D49943" s="16"/>
    </row>
    <row r="49944" spans="4:4">
      <c r="D49944" s="16"/>
    </row>
    <row r="49945" spans="4:4">
      <c r="D49945" s="16"/>
    </row>
    <row r="49946" spans="4:4">
      <c r="D49946" s="16"/>
    </row>
    <row r="49947" spans="4:4">
      <c r="D49947" s="16"/>
    </row>
    <row r="49948" spans="4:4">
      <c r="D49948" s="16"/>
    </row>
    <row r="49949" spans="4:4">
      <c r="D49949" s="16"/>
    </row>
    <row r="49950" spans="4:4">
      <c r="D49950" s="16"/>
    </row>
    <row r="49951" spans="4:4">
      <c r="D49951" s="16"/>
    </row>
    <row r="49952" spans="4:4">
      <c r="D49952" s="16"/>
    </row>
    <row r="49953" spans="4:4">
      <c r="D49953" s="16"/>
    </row>
    <row r="49954" spans="4:4">
      <c r="D49954" s="16"/>
    </row>
    <row r="49955" spans="4:4">
      <c r="D49955" s="16"/>
    </row>
    <row r="49956" spans="4:4">
      <c r="D49956" s="16"/>
    </row>
    <row r="49957" spans="4:4">
      <c r="D49957" s="16"/>
    </row>
    <row r="49958" spans="4:4">
      <c r="D49958" s="16"/>
    </row>
    <row r="49959" spans="4:4">
      <c r="D49959" s="16"/>
    </row>
    <row r="49960" spans="4:4">
      <c r="D49960" s="16"/>
    </row>
    <row r="49961" spans="4:4">
      <c r="D49961" s="16"/>
    </row>
    <row r="49962" spans="4:4">
      <c r="D49962" s="16"/>
    </row>
    <row r="49963" spans="4:4">
      <c r="D49963" s="16"/>
    </row>
    <row r="49964" spans="4:4">
      <c r="D49964" s="16"/>
    </row>
    <row r="49965" spans="4:4">
      <c r="D49965" s="16"/>
    </row>
    <row r="49966" spans="4:4">
      <c r="D49966" s="16"/>
    </row>
    <row r="49967" spans="4:4">
      <c r="D49967" s="16"/>
    </row>
    <row r="49968" spans="4:4">
      <c r="D49968" s="16"/>
    </row>
    <row r="49969" spans="4:4">
      <c r="D49969" s="16"/>
    </row>
    <row r="49970" spans="4:4">
      <c r="D49970" s="16"/>
    </row>
    <row r="49971" spans="4:4">
      <c r="D49971" s="16"/>
    </row>
    <row r="49972" spans="4:4">
      <c r="D49972" s="16"/>
    </row>
    <row r="49973" spans="4:4">
      <c r="D49973" s="16"/>
    </row>
    <row r="49974" spans="4:4">
      <c r="D49974" s="16"/>
    </row>
    <row r="49975" spans="4:4">
      <c r="D49975" s="16"/>
    </row>
    <row r="49976" spans="4:4">
      <c r="D49976" s="16"/>
    </row>
    <row r="49977" spans="4:4">
      <c r="D49977" s="16"/>
    </row>
    <row r="49978" spans="4:4">
      <c r="D49978" s="16"/>
    </row>
    <row r="49979" spans="4:4">
      <c r="D49979" s="16"/>
    </row>
    <row r="49980" spans="4:4">
      <c r="D49980" s="16"/>
    </row>
    <row r="49981" spans="4:4">
      <c r="D49981" s="16"/>
    </row>
    <row r="49982" spans="4:4">
      <c r="D49982" s="16"/>
    </row>
    <row r="49983" spans="4:4">
      <c r="D49983" s="16"/>
    </row>
    <row r="49984" spans="4:4">
      <c r="D49984" s="16"/>
    </row>
    <row r="49985" spans="4:4">
      <c r="D49985" s="16"/>
    </row>
    <row r="49986" spans="4:4">
      <c r="D49986" s="16"/>
    </row>
    <row r="49987" spans="4:4">
      <c r="D49987" s="16"/>
    </row>
    <row r="49988" spans="4:4">
      <c r="D49988" s="16"/>
    </row>
    <row r="49989" spans="4:4">
      <c r="D49989" s="16"/>
    </row>
    <row r="49990" spans="4:4">
      <c r="D49990" s="16"/>
    </row>
    <row r="49991" spans="4:4">
      <c r="D49991" s="16"/>
    </row>
    <row r="49992" spans="4:4">
      <c r="D49992" s="16"/>
    </row>
    <row r="49993" spans="4:4">
      <c r="D49993" s="16"/>
    </row>
    <row r="49994" spans="4:4">
      <c r="D49994" s="16"/>
    </row>
    <row r="49995" spans="4:4">
      <c r="D49995" s="16"/>
    </row>
    <row r="49996" spans="4:4">
      <c r="D49996" s="16"/>
    </row>
    <row r="49997" spans="4:4">
      <c r="D49997" s="16"/>
    </row>
    <row r="49998" spans="4:4">
      <c r="D49998" s="16"/>
    </row>
    <row r="49999" spans="4:4">
      <c r="D49999" s="16"/>
    </row>
    <row r="50000" spans="4:4">
      <c r="D50000" s="16"/>
    </row>
    <row r="50001" spans="4:4">
      <c r="D50001" s="16"/>
    </row>
    <row r="50002" spans="4:4">
      <c r="D50002" s="16"/>
    </row>
    <row r="50003" spans="4:4">
      <c r="D50003" s="16"/>
    </row>
    <row r="50004" spans="4:4">
      <c r="D50004" s="16"/>
    </row>
    <row r="50005" spans="4:4">
      <c r="D50005" s="16"/>
    </row>
    <row r="50006" spans="4:4">
      <c r="D50006" s="16"/>
    </row>
    <row r="50007" spans="4:4">
      <c r="D50007" s="16"/>
    </row>
    <row r="50008" spans="4:4">
      <c r="D50008" s="16"/>
    </row>
    <row r="50009" spans="4:4">
      <c r="D50009" s="16"/>
    </row>
    <row r="50010" spans="4:4">
      <c r="D50010" s="16"/>
    </row>
    <row r="50011" spans="4:4">
      <c r="D50011" s="16"/>
    </row>
    <row r="50012" spans="4:4">
      <c r="D50012" s="16"/>
    </row>
    <row r="50013" spans="4:4">
      <c r="D50013" s="16"/>
    </row>
    <row r="50014" spans="4:4">
      <c r="D50014" s="16"/>
    </row>
    <row r="50015" spans="4:4">
      <c r="D50015" s="16"/>
    </row>
    <row r="50016" spans="4:4">
      <c r="D50016" s="16"/>
    </row>
    <row r="50017" spans="4:4">
      <c r="D50017" s="16"/>
    </row>
    <row r="50018" spans="4:4">
      <c r="D50018" s="16"/>
    </row>
    <row r="50019" spans="4:4">
      <c r="D50019" s="16"/>
    </row>
    <row r="50020" spans="4:4">
      <c r="D50020" s="16"/>
    </row>
    <row r="50021" spans="4:4">
      <c r="D50021" s="16"/>
    </row>
    <row r="50022" spans="4:4">
      <c r="D50022" s="16"/>
    </row>
    <row r="50023" spans="4:4">
      <c r="D50023" s="16"/>
    </row>
    <row r="50024" spans="4:4">
      <c r="D50024" s="16"/>
    </row>
    <row r="50025" spans="4:4">
      <c r="D50025" s="16"/>
    </row>
    <row r="50026" spans="4:4">
      <c r="D50026" s="16"/>
    </row>
    <row r="50027" spans="4:4">
      <c r="D50027" s="16"/>
    </row>
    <row r="50028" spans="4:4">
      <c r="D50028" s="16"/>
    </row>
    <row r="50029" spans="4:4">
      <c r="D50029" s="16"/>
    </row>
    <row r="50030" spans="4:4">
      <c r="D50030" s="16"/>
    </row>
    <row r="50031" spans="4:4">
      <c r="D50031" s="16"/>
    </row>
    <row r="50032" spans="4:4">
      <c r="D50032" s="16"/>
    </row>
    <row r="50033" spans="4:4">
      <c r="D50033" s="16"/>
    </row>
    <row r="50034" spans="4:4">
      <c r="D50034" s="16"/>
    </row>
    <row r="50035" spans="4:4">
      <c r="D50035" s="16"/>
    </row>
    <row r="50036" spans="4:4">
      <c r="D50036" s="16"/>
    </row>
    <row r="50037" spans="4:4">
      <c r="D50037" s="16"/>
    </row>
    <row r="50038" spans="4:4">
      <c r="D50038" s="16"/>
    </row>
    <row r="50039" spans="4:4">
      <c r="D50039" s="16"/>
    </row>
    <row r="50040" spans="4:4">
      <c r="D50040" s="16"/>
    </row>
    <row r="50041" spans="4:4">
      <c r="D50041" s="16"/>
    </row>
    <row r="50042" spans="4:4">
      <c r="D50042" s="16"/>
    </row>
    <row r="50043" spans="4:4">
      <c r="D50043" s="16"/>
    </row>
    <row r="50044" spans="4:4">
      <c r="D50044" s="16"/>
    </row>
    <row r="50045" spans="4:4">
      <c r="D50045" s="16"/>
    </row>
    <row r="50046" spans="4:4">
      <c r="D50046" s="16"/>
    </row>
    <row r="50047" spans="4:4">
      <c r="D50047" s="16"/>
    </row>
    <row r="50048" spans="4:4">
      <c r="D50048" s="16"/>
    </row>
    <row r="50049" spans="4:4">
      <c r="D50049" s="16"/>
    </row>
    <row r="50050" spans="4:4">
      <c r="D50050" s="16"/>
    </row>
    <row r="50051" spans="4:4">
      <c r="D50051" s="16"/>
    </row>
    <row r="50052" spans="4:4">
      <c r="D50052" s="16"/>
    </row>
    <row r="50053" spans="4:4">
      <c r="D50053" s="16"/>
    </row>
    <row r="50054" spans="4:4">
      <c r="D50054" s="16"/>
    </row>
    <row r="50055" spans="4:4">
      <c r="D50055" s="16"/>
    </row>
    <row r="50056" spans="4:4">
      <c r="D50056" s="16"/>
    </row>
    <row r="50057" spans="4:4">
      <c r="D50057" s="16"/>
    </row>
    <row r="50058" spans="4:4">
      <c r="D50058" s="16"/>
    </row>
    <row r="50059" spans="4:4">
      <c r="D50059" s="16"/>
    </row>
    <row r="50060" spans="4:4">
      <c r="D50060" s="16"/>
    </row>
    <row r="50061" spans="4:4">
      <c r="D50061" s="16"/>
    </row>
    <row r="50062" spans="4:4">
      <c r="D50062" s="16"/>
    </row>
    <row r="50063" spans="4:4">
      <c r="D50063" s="16"/>
    </row>
    <row r="50064" spans="4:4">
      <c r="D50064" s="16"/>
    </row>
    <row r="50065" spans="4:4">
      <c r="D50065" s="16"/>
    </row>
    <row r="50066" spans="4:4">
      <c r="D50066" s="16"/>
    </row>
    <row r="50067" spans="4:4">
      <c r="D50067" s="16"/>
    </row>
    <row r="50068" spans="4:4">
      <c r="D50068" s="16"/>
    </row>
    <row r="50069" spans="4:4">
      <c r="D50069" s="16"/>
    </row>
    <row r="50070" spans="4:4">
      <c r="D50070" s="16"/>
    </row>
    <row r="50071" spans="4:4">
      <c r="D50071" s="16"/>
    </row>
    <row r="50072" spans="4:4">
      <c r="D50072" s="16"/>
    </row>
    <row r="50073" spans="4:4">
      <c r="D50073" s="16"/>
    </row>
    <row r="50074" spans="4:4">
      <c r="D50074" s="16"/>
    </row>
    <row r="50075" spans="4:4">
      <c r="D50075" s="16"/>
    </row>
    <row r="50076" spans="4:4">
      <c r="D50076" s="16"/>
    </row>
    <row r="50077" spans="4:4">
      <c r="D50077" s="16"/>
    </row>
    <row r="50078" spans="4:4">
      <c r="D50078" s="16"/>
    </row>
    <row r="50079" spans="4:4">
      <c r="D50079" s="16"/>
    </row>
    <row r="50080" spans="4:4">
      <c r="D50080" s="16"/>
    </row>
    <row r="50081" spans="4:4">
      <c r="D50081" s="16"/>
    </row>
    <row r="50082" spans="4:4">
      <c r="D50082" s="16"/>
    </row>
    <row r="50083" spans="4:4">
      <c r="D50083" s="16"/>
    </row>
    <row r="50084" spans="4:4">
      <c r="D50084" s="16"/>
    </row>
    <row r="50085" spans="4:4">
      <c r="D50085" s="16"/>
    </row>
    <row r="50086" spans="4:4">
      <c r="D50086" s="16"/>
    </row>
    <row r="50087" spans="4:4">
      <c r="D50087" s="16"/>
    </row>
    <row r="50088" spans="4:4">
      <c r="D50088" s="16"/>
    </row>
    <row r="50089" spans="4:4">
      <c r="D50089" s="16"/>
    </row>
    <row r="50090" spans="4:4">
      <c r="D50090" s="16"/>
    </row>
    <row r="50091" spans="4:4">
      <c r="D50091" s="16"/>
    </row>
    <row r="50092" spans="4:4">
      <c r="D50092" s="16"/>
    </row>
    <row r="50093" spans="4:4">
      <c r="D50093" s="16"/>
    </row>
    <row r="50094" spans="4:4">
      <c r="D50094" s="16"/>
    </row>
    <row r="50095" spans="4:4">
      <c r="D50095" s="16"/>
    </row>
    <row r="50096" spans="4:4">
      <c r="D50096" s="16"/>
    </row>
    <row r="50097" spans="4:4">
      <c r="D50097" s="16"/>
    </row>
    <row r="50098" spans="4:4">
      <c r="D50098" s="16"/>
    </row>
    <row r="50099" spans="4:4">
      <c r="D50099" s="16"/>
    </row>
    <row r="50100" spans="4:4">
      <c r="D50100" s="16"/>
    </row>
    <row r="50101" spans="4:4">
      <c r="D50101" s="16"/>
    </row>
    <row r="50102" spans="4:4">
      <c r="D50102" s="16"/>
    </row>
    <row r="50103" spans="4:4">
      <c r="D50103" s="16"/>
    </row>
    <row r="50104" spans="4:4">
      <c r="D50104" s="16"/>
    </row>
    <row r="50105" spans="4:4">
      <c r="D50105" s="16"/>
    </row>
    <row r="50106" spans="4:4">
      <c r="D50106" s="16"/>
    </row>
    <row r="50107" spans="4:4">
      <c r="D50107" s="16"/>
    </row>
    <row r="50108" spans="4:4">
      <c r="D50108" s="16"/>
    </row>
    <row r="50109" spans="4:4">
      <c r="D50109" s="16"/>
    </row>
    <row r="50110" spans="4:4">
      <c r="D50110" s="16"/>
    </row>
    <row r="50111" spans="4:4">
      <c r="D50111" s="16"/>
    </row>
    <row r="50112" spans="4:4">
      <c r="D50112" s="16"/>
    </row>
    <row r="50113" spans="4:4">
      <c r="D50113" s="16"/>
    </row>
    <row r="50114" spans="4:4">
      <c r="D50114" s="16"/>
    </row>
    <row r="50115" spans="4:4">
      <c r="D50115" s="16"/>
    </row>
    <row r="50116" spans="4:4">
      <c r="D50116" s="16"/>
    </row>
    <row r="50117" spans="4:4">
      <c r="D50117" s="16"/>
    </row>
    <row r="50118" spans="4:4">
      <c r="D50118" s="16"/>
    </row>
    <row r="50119" spans="4:4">
      <c r="D50119" s="16"/>
    </row>
    <row r="50120" spans="4:4">
      <c r="D50120" s="16"/>
    </row>
    <row r="50121" spans="4:4">
      <c r="D50121" s="16"/>
    </row>
    <row r="50122" spans="4:4">
      <c r="D50122" s="16"/>
    </row>
    <row r="50123" spans="4:4">
      <c r="D50123" s="16"/>
    </row>
    <row r="50124" spans="4:4">
      <c r="D50124" s="16"/>
    </row>
    <row r="50125" spans="4:4">
      <c r="D50125" s="16"/>
    </row>
    <row r="50126" spans="4:4">
      <c r="D50126" s="16"/>
    </row>
    <row r="50127" spans="4:4">
      <c r="D50127" s="16"/>
    </row>
    <row r="50128" spans="4:4">
      <c r="D50128" s="16"/>
    </row>
    <row r="50129" spans="4:4">
      <c r="D50129" s="16"/>
    </row>
    <row r="50130" spans="4:4">
      <c r="D50130" s="16"/>
    </row>
    <row r="50131" spans="4:4">
      <c r="D50131" s="16"/>
    </row>
    <row r="50132" spans="4:4">
      <c r="D50132" s="16"/>
    </row>
    <row r="50133" spans="4:4">
      <c r="D50133" s="16"/>
    </row>
    <row r="50134" spans="4:4">
      <c r="D50134" s="16"/>
    </row>
    <row r="50135" spans="4:4">
      <c r="D50135" s="16"/>
    </row>
    <row r="50136" spans="4:4">
      <c r="D50136" s="16"/>
    </row>
    <row r="50137" spans="4:4">
      <c r="D50137" s="16"/>
    </row>
    <row r="50138" spans="4:4">
      <c r="D50138" s="16"/>
    </row>
    <row r="50139" spans="4:4">
      <c r="D50139" s="16"/>
    </row>
    <row r="50140" spans="4:4">
      <c r="D50140" s="16"/>
    </row>
    <row r="50141" spans="4:4">
      <c r="D50141" s="16"/>
    </row>
    <row r="50142" spans="4:4">
      <c r="D50142" s="16"/>
    </row>
    <row r="50143" spans="4:4">
      <c r="D50143" s="16"/>
    </row>
    <row r="50144" spans="4:4">
      <c r="D50144" s="16"/>
    </row>
    <row r="50145" spans="4:4">
      <c r="D50145" s="16"/>
    </row>
    <row r="50146" spans="4:4">
      <c r="D50146" s="16"/>
    </row>
    <row r="50147" spans="4:4">
      <c r="D50147" s="16"/>
    </row>
    <row r="50148" spans="4:4">
      <c r="D50148" s="16"/>
    </row>
    <row r="50149" spans="4:4">
      <c r="D50149" s="16"/>
    </row>
    <row r="50150" spans="4:4">
      <c r="D50150" s="16"/>
    </row>
    <row r="50151" spans="4:4">
      <c r="D50151" s="16"/>
    </row>
    <row r="50152" spans="4:4">
      <c r="D50152" s="16"/>
    </row>
    <row r="50153" spans="4:4">
      <c r="D50153" s="16"/>
    </row>
    <row r="50154" spans="4:4">
      <c r="D50154" s="16"/>
    </row>
    <row r="50155" spans="4:4">
      <c r="D50155" s="16"/>
    </row>
    <row r="50156" spans="4:4">
      <c r="D50156" s="16"/>
    </row>
    <row r="50157" spans="4:4">
      <c r="D50157" s="16"/>
    </row>
    <row r="50158" spans="4:4">
      <c r="D50158" s="16"/>
    </row>
    <row r="50159" spans="4:4">
      <c r="D50159" s="16"/>
    </row>
    <row r="50160" spans="4:4">
      <c r="D50160" s="16"/>
    </row>
    <row r="50161" spans="4:4">
      <c r="D50161" s="16"/>
    </row>
    <row r="50162" spans="4:4">
      <c r="D50162" s="16"/>
    </row>
    <row r="50163" spans="4:4">
      <c r="D50163" s="16"/>
    </row>
    <row r="50164" spans="4:4">
      <c r="D50164" s="16"/>
    </row>
    <row r="50165" spans="4:4">
      <c r="D50165" s="16"/>
    </row>
    <row r="50166" spans="4:4">
      <c r="D50166" s="16"/>
    </row>
    <row r="50167" spans="4:4">
      <c r="D50167" s="16"/>
    </row>
    <row r="50168" spans="4:4">
      <c r="D50168" s="16"/>
    </row>
    <row r="50169" spans="4:4">
      <c r="D50169" s="16"/>
    </row>
    <row r="50170" spans="4:4">
      <c r="D50170" s="16"/>
    </row>
    <row r="50171" spans="4:4">
      <c r="D50171" s="16"/>
    </row>
    <row r="50172" spans="4:4">
      <c r="D50172" s="16"/>
    </row>
    <row r="50173" spans="4:4">
      <c r="D50173" s="16"/>
    </row>
    <row r="50174" spans="4:4">
      <c r="D50174" s="16"/>
    </row>
    <row r="50175" spans="4:4">
      <c r="D50175" s="16"/>
    </row>
    <row r="50176" spans="4:4">
      <c r="D50176" s="16"/>
    </row>
    <row r="50177" spans="4:4">
      <c r="D50177" s="16"/>
    </row>
    <row r="50178" spans="4:4">
      <c r="D50178" s="16"/>
    </row>
    <row r="50179" spans="4:4">
      <c r="D50179" s="16"/>
    </row>
    <row r="50180" spans="4:4">
      <c r="D50180" s="16"/>
    </row>
    <row r="50181" spans="4:4">
      <c r="D50181" s="16"/>
    </row>
    <row r="50182" spans="4:4">
      <c r="D50182" s="16"/>
    </row>
    <row r="50183" spans="4:4">
      <c r="D50183" s="16"/>
    </row>
    <row r="50184" spans="4:4">
      <c r="D50184" s="16"/>
    </row>
    <row r="50185" spans="4:4">
      <c r="D50185" s="16"/>
    </row>
    <row r="50186" spans="4:4">
      <c r="D50186" s="16"/>
    </row>
    <row r="50187" spans="4:4">
      <c r="D50187" s="16"/>
    </row>
    <row r="50188" spans="4:4">
      <c r="D50188" s="16"/>
    </row>
    <row r="50189" spans="4:4">
      <c r="D50189" s="16"/>
    </row>
    <row r="50190" spans="4:4">
      <c r="D50190" s="16"/>
    </row>
    <row r="50191" spans="4:4">
      <c r="D50191" s="16"/>
    </row>
    <row r="50192" spans="4:4">
      <c r="D50192" s="16"/>
    </row>
    <row r="50193" spans="4:4">
      <c r="D50193" s="16"/>
    </row>
    <row r="50194" spans="4:4">
      <c r="D50194" s="16"/>
    </row>
    <row r="50195" spans="4:4">
      <c r="D50195" s="16"/>
    </row>
    <row r="50196" spans="4:4">
      <c r="D50196" s="16"/>
    </row>
    <row r="50197" spans="4:4">
      <c r="D50197" s="16"/>
    </row>
    <row r="50198" spans="4:4">
      <c r="D50198" s="16"/>
    </row>
    <row r="50199" spans="4:4">
      <c r="D50199" s="16"/>
    </row>
    <row r="50200" spans="4:4">
      <c r="D50200" s="16"/>
    </row>
    <row r="50201" spans="4:4">
      <c r="D50201" s="16"/>
    </row>
    <row r="50202" spans="4:4">
      <c r="D50202" s="16"/>
    </row>
    <row r="50203" spans="4:4">
      <c r="D50203" s="16"/>
    </row>
    <row r="50204" spans="4:4">
      <c r="D50204" s="16"/>
    </row>
    <row r="50205" spans="4:4">
      <c r="D50205" s="16"/>
    </row>
    <row r="50206" spans="4:4">
      <c r="D50206" s="16"/>
    </row>
    <row r="50207" spans="4:4">
      <c r="D50207" s="16"/>
    </row>
    <row r="50208" spans="4:4">
      <c r="D50208" s="16"/>
    </row>
    <row r="50209" spans="4:4">
      <c r="D50209" s="16"/>
    </row>
    <row r="50210" spans="4:4">
      <c r="D50210" s="16"/>
    </row>
    <row r="50211" spans="4:4">
      <c r="D50211" s="16"/>
    </row>
    <row r="50212" spans="4:4">
      <c r="D50212" s="16"/>
    </row>
    <row r="50213" spans="4:4">
      <c r="D50213" s="16"/>
    </row>
    <row r="50214" spans="4:4">
      <c r="D50214" s="16"/>
    </row>
    <row r="50215" spans="4:4">
      <c r="D50215" s="16"/>
    </row>
    <row r="50216" spans="4:4">
      <c r="D50216" s="16"/>
    </row>
    <row r="50217" spans="4:4">
      <c r="D50217" s="16"/>
    </row>
    <row r="50218" spans="4:4">
      <c r="D50218" s="16"/>
    </row>
    <row r="50219" spans="4:4">
      <c r="D50219" s="16"/>
    </row>
    <row r="50220" spans="4:4">
      <c r="D50220" s="16"/>
    </row>
    <row r="50221" spans="4:4">
      <c r="D50221" s="16"/>
    </row>
    <row r="50222" spans="4:4">
      <c r="D50222" s="16"/>
    </row>
    <row r="50223" spans="4:4">
      <c r="D50223" s="16"/>
    </row>
    <row r="50224" spans="4:4">
      <c r="D50224" s="16"/>
    </row>
    <row r="50225" spans="4:4">
      <c r="D50225" s="16"/>
    </row>
    <row r="50226" spans="4:4">
      <c r="D50226" s="16"/>
    </row>
    <row r="50227" spans="4:4">
      <c r="D50227" s="16"/>
    </row>
    <row r="50228" spans="4:4">
      <c r="D50228" s="16"/>
    </row>
    <row r="50229" spans="4:4">
      <c r="D50229" s="16"/>
    </row>
    <row r="50230" spans="4:4">
      <c r="D50230" s="16"/>
    </row>
    <row r="50231" spans="4:4">
      <c r="D50231" s="16"/>
    </row>
    <row r="50232" spans="4:4">
      <c r="D50232" s="16"/>
    </row>
    <row r="50233" spans="4:4">
      <c r="D50233" s="16"/>
    </row>
    <row r="50234" spans="4:4">
      <c r="D50234" s="16"/>
    </row>
    <row r="50235" spans="4:4">
      <c r="D50235" s="16"/>
    </row>
    <row r="50236" spans="4:4">
      <c r="D50236" s="16"/>
    </row>
    <row r="50237" spans="4:4">
      <c r="D50237" s="16"/>
    </row>
    <row r="50238" spans="4:4">
      <c r="D50238" s="16"/>
    </row>
    <row r="50239" spans="4:4">
      <c r="D50239" s="16"/>
    </row>
    <row r="50240" spans="4:4">
      <c r="D50240" s="16"/>
    </row>
    <row r="50241" spans="4:4">
      <c r="D50241" s="16"/>
    </row>
    <row r="50242" spans="4:4">
      <c r="D50242" s="16"/>
    </row>
    <row r="50243" spans="4:4">
      <c r="D50243" s="16"/>
    </row>
    <row r="50244" spans="4:4">
      <c r="D50244" s="16"/>
    </row>
    <row r="50245" spans="4:4">
      <c r="D50245" s="16"/>
    </row>
    <row r="50246" spans="4:4">
      <c r="D50246" s="16"/>
    </row>
    <row r="50247" spans="4:4">
      <c r="D50247" s="16"/>
    </row>
    <row r="50248" spans="4:4">
      <c r="D50248" s="16"/>
    </row>
    <row r="50249" spans="4:4">
      <c r="D50249" s="16"/>
    </row>
    <row r="50250" spans="4:4">
      <c r="D50250" s="16"/>
    </row>
    <row r="50251" spans="4:4">
      <c r="D50251" s="16"/>
    </row>
    <row r="50252" spans="4:4">
      <c r="D50252" s="16"/>
    </row>
    <row r="50253" spans="4:4">
      <c r="D50253" s="16"/>
    </row>
    <row r="50254" spans="4:4">
      <c r="D50254" s="16"/>
    </row>
    <row r="50255" spans="4:4">
      <c r="D50255" s="16"/>
    </row>
    <row r="50256" spans="4:4">
      <c r="D50256" s="16"/>
    </row>
    <row r="50257" spans="4:4">
      <c r="D50257" s="16"/>
    </row>
    <row r="50258" spans="4:4">
      <c r="D50258" s="16"/>
    </row>
    <row r="50259" spans="4:4">
      <c r="D50259" s="16"/>
    </row>
    <row r="50260" spans="4:4">
      <c r="D50260" s="16"/>
    </row>
    <row r="50261" spans="4:4">
      <c r="D50261" s="16"/>
    </row>
    <row r="50262" spans="4:4">
      <c r="D50262" s="16"/>
    </row>
    <row r="50263" spans="4:4">
      <c r="D50263" s="16"/>
    </row>
    <row r="50264" spans="4:4">
      <c r="D50264" s="16"/>
    </row>
    <row r="50265" spans="4:4">
      <c r="D50265" s="16"/>
    </row>
    <row r="50266" spans="4:4">
      <c r="D50266" s="16"/>
    </row>
    <row r="50267" spans="4:4">
      <c r="D50267" s="16"/>
    </row>
    <row r="50268" spans="4:4">
      <c r="D50268" s="16"/>
    </row>
    <row r="50269" spans="4:4">
      <c r="D50269" s="16"/>
    </row>
    <row r="50270" spans="4:4">
      <c r="D50270" s="16"/>
    </row>
    <row r="50271" spans="4:4">
      <c r="D50271" s="16"/>
    </row>
    <row r="50272" spans="4:4">
      <c r="D50272" s="16"/>
    </row>
    <row r="50273" spans="4:4">
      <c r="D50273" s="16"/>
    </row>
    <row r="50274" spans="4:4">
      <c r="D50274" s="16"/>
    </row>
    <row r="50275" spans="4:4">
      <c r="D50275" s="16"/>
    </row>
    <row r="50276" spans="4:4">
      <c r="D50276" s="16"/>
    </row>
    <row r="50277" spans="4:4">
      <c r="D50277" s="16"/>
    </row>
    <row r="50278" spans="4:4">
      <c r="D50278" s="16"/>
    </row>
    <row r="50279" spans="4:4">
      <c r="D50279" s="16"/>
    </row>
    <row r="50280" spans="4:4">
      <c r="D50280" s="16"/>
    </row>
    <row r="50281" spans="4:4">
      <c r="D50281" s="16"/>
    </row>
    <row r="50282" spans="4:4">
      <c r="D50282" s="16"/>
    </row>
    <row r="50283" spans="4:4">
      <c r="D50283" s="16"/>
    </row>
    <row r="50284" spans="4:4">
      <c r="D50284" s="16"/>
    </row>
    <row r="50285" spans="4:4">
      <c r="D50285" s="16"/>
    </row>
    <row r="50286" spans="4:4">
      <c r="D50286" s="16"/>
    </row>
    <row r="50287" spans="4:4">
      <c r="D50287" s="16"/>
    </row>
    <row r="50288" spans="4:4">
      <c r="D50288" s="16"/>
    </row>
    <row r="50289" spans="4:4">
      <c r="D50289" s="16"/>
    </row>
    <row r="50290" spans="4:4">
      <c r="D50290" s="16"/>
    </row>
    <row r="50291" spans="4:4">
      <c r="D50291" s="16"/>
    </row>
    <row r="50292" spans="4:4">
      <c r="D50292" s="16"/>
    </row>
    <row r="50293" spans="4:4">
      <c r="D50293" s="16"/>
    </row>
    <row r="50294" spans="4:4">
      <c r="D50294" s="16"/>
    </row>
    <row r="50295" spans="4:4">
      <c r="D50295" s="16"/>
    </row>
    <row r="50296" spans="4:4">
      <c r="D50296" s="16"/>
    </row>
    <row r="50297" spans="4:4">
      <c r="D50297" s="16"/>
    </row>
    <row r="50298" spans="4:4">
      <c r="D50298" s="16"/>
    </row>
    <row r="50299" spans="4:4">
      <c r="D50299" s="16"/>
    </row>
    <row r="50300" spans="4:4">
      <c r="D50300" s="16"/>
    </row>
    <row r="50301" spans="4:4">
      <c r="D50301" s="16"/>
    </row>
    <row r="50302" spans="4:4">
      <c r="D50302" s="16"/>
    </row>
    <row r="50303" spans="4:4">
      <c r="D50303" s="16"/>
    </row>
    <row r="50304" spans="4:4">
      <c r="D50304" s="16"/>
    </row>
    <row r="50305" spans="4:4">
      <c r="D50305" s="16"/>
    </row>
    <row r="50306" spans="4:4">
      <c r="D50306" s="16"/>
    </row>
    <row r="50307" spans="4:4">
      <c r="D50307" s="16"/>
    </row>
    <row r="50308" spans="4:4">
      <c r="D50308" s="16"/>
    </row>
    <row r="50309" spans="4:4">
      <c r="D50309" s="16"/>
    </row>
    <row r="50310" spans="4:4">
      <c r="D50310" s="16"/>
    </row>
    <row r="50311" spans="4:4">
      <c r="D50311" s="16"/>
    </row>
    <row r="50312" spans="4:4">
      <c r="D50312" s="16"/>
    </row>
    <row r="50313" spans="4:4">
      <c r="D50313" s="16"/>
    </row>
    <row r="50314" spans="4:4">
      <c r="D50314" s="16"/>
    </row>
    <row r="50315" spans="4:4">
      <c r="D50315" s="16"/>
    </row>
    <row r="50316" spans="4:4">
      <c r="D50316" s="16"/>
    </row>
    <row r="50317" spans="4:4">
      <c r="D50317" s="16"/>
    </row>
    <row r="50318" spans="4:4">
      <c r="D50318" s="16"/>
    </row>
    <row r="50319" spans="4:4">
      <c r="D50319" s="16"/>
    </row>
    <row r="50320" spans="4:4">
      <c r="D50320" s="16"/>
    </row>
    <row r="50321" spans="4:4">
      <c r="D50321" s="16"/>
    </row>
    <row r="50322" spans="4:4">
      <c r="D50322" s="16"/>
    </row>
    <row r="50323" spans="4:4">
      <c r="D50323" s="16"/>
    </row>
    <row r="50324" spans="4:4">
      <c r="D50324" s="16"/>
    </row>
    <row r="50325" spans="4:4">
      <c r="D50325" s="16"/>
    </row>
    <row r="50326" spans="4:4">
      <c r="D50326" s="16"/>
    </row>
    <row r="50327" spans="4:4">
      <c r="D50327" s="16"/>
    </row>
    <row r="50328" spans="4:4">
      <c r="D50328" s="16"/>
    </row>
    <row r="50329" spans="4:4">
      <c r="D50329" s="16"/>
    </row>
    <row r="50330" spans="4:4">
      <c r="D50330" s="16"/>
    </row>
    <row r="50331" spans="4:4">
      <c r="D50331" s="16"/>
    </row>
    <row r="50332" spans="4:4">
      <c r="D50332" s="16"/>
    </row>
    <row r="50333" spans="4:4">
      <c r="D50333" s="16"/>
    </row>
    <row r="50334" spans="4:4">
      <c r="D50334" s="16"/>
    </row>
    <row r="50335" spans="4:4">
      <c r="D50335" s="16"/>
    </row>
    <row r="50336" spans="4:4">
      <c r="D50336" s="16"/>
    </row>
    <row r="50337" spans="4:4">
      <c r="D50337" s="16"/>
    </row>
    <row r="50338" spans="4:4">
      <c r="D50338" s="16"/>
    </row>
    <row r="50339" spans="4:4">
      <c r="D50339" s="16"/>
    </row>
    <row r="50340" spans="4:4">
      <c r="D50340" s="16"/>
    </row>
    <row r="50341" spans="4:4">
      <c r="D50341" s="16"/>
    </row>
    <row r="50342" spans="4:4">
      <c r="D50342" s="16"/>
    </row>
    <row r="50343" spans="4:4">
      <c r="D50343" s="16"/>
    </row>
    <row r="50344" spans="4:4">
      <c r="D50344" s="16"/>
    </row>
    <row r="50345" spans="4:4">
      <c r="D50345" s="16"/>
    </row>
    <row r="50346" spans="4:4">
      <c r="D50346" s="16"/>
    </row>
    <row r="50347" spans="4:4">
      <c r="D50347" s="16"/>
    </row>
    <row r="50348" spans="4:4">
      <c r="D50348" s="16"/>
    </row>
    <row r="50349" spans="4:4">
      <c r="D50349" s="16"/>
    </row>
    <row r="50350" spans="4:4">
      <c r="D50350" s="16"/>
    </row>
    <row r="50351" spans="4:4">
      <c r="D50351" s="16"/>
    </row>
    <row r="50352" spans="4:4">
      <c r="D50352" s="16"/>
    </row>
    <row r="50353" spans="4:4">
      <c r="D50353" s="16"/>
    </row>
    <row r="50354" spans="4:4">
      <c r="D50354" s="16"/>
    </row>
    <row r="50355" spans="4:4">
      <c r="D50355" s="16"/>
    </row>
    <row r="50356" spans="4:4">
      <c r="D50356" s="16"/>
    </row>
    <row r="50357" spans="4:4">
      <c r="D50357" s="16"/>
    </row>
    <row r="50358" spans="4:4">
      <c r="D50358" s="16"/>
    </row>
    <row r="50359" spans="4:4">
      <c r="D50359" s="16"/>
    </row>
    <row r="50360" spans="4:4">
      <c r="D50360" s="16"/>
    </row>
    <row r="50361" spans="4:4">
      <c r="D50361" s="16"/>
    </row>
    <row r="50362" spans="4:4">
      <c r="D50362" s="16"/>
    </row>
    <row r="50363" spans="4:4">
      <c r="D50363" s="16"/>
    </row>
    <row r="50364" spans="4:4">
      <c r="D50364" s="16"/>
    </row>
    <row r="50365" spans="4:4">
      <c r="D50365" s="16"/>
    </row>
    <row r="50366" spans="4:4">
      <c r="D50366" s="16"/>
    </row>
    <row r="50367" spans="4:4">
      <c r="D50367" s="16"/>
    </row>
    <row r="50368" spans="4:4">
      <c r="D50368" s="16"/>
    </row>
    <row r="50369" spans="4:4">
      <c r="D50369" s="16"/>
    </row>
    <row r="50370" spans="4:4">
      <c r="D50370" s="16"/>
    </row>
    <row r="50371" spans="4:4">
      <c r="D50371" s="16"/>
    </row>
    <row r="50372" spans="4:4">
      <c r="D50372" s="16"/>
    </row>
    <row r="50373" spans="4:4">
      <c r="D50373" s="16"/>
    </row>
    <row r="50374" spans="4:4">
      <c r="D50374" s="16"/>
    </row>
    <row r="50375" spans="4:4">
      <c r="D50375" s="16"/>
    </row>
    <row r="50376" spans="4:4">
      <c r="D50376" s="16"/>
    </row>
    <row r="50377" spans="4:4">
      <c r="D50377" s="16"/>
    </row>
    <row r="50378" spans="4:4">
      <c r="D50378" s="16"/>
    </row>
    <row r="50379" spans="4:4">
      <c r="D50379" s="16"/>
    </row>
    <row r="50380" spans="4:4">
      <c r="D50380" s="16"/>
    </row>
    <row r="50381" spans="4:4">
      <c r="D50381" s="16"/>
    </row>
    <row r="50382" spans="4:4">
      <c r="D50382" s="16"/>
    </row>
    <row r="50383" spans="4:4">
      <c r="D50383" s="16"/>
    </row>
    <row r="50384" spans="4:4">
      <c r="D50384" s="16"/>
    </row>
    <row r="50385" spans="4:4">
      <c r="D50385" s="16"/>
    </row>
    <row r="50386" spans="4:4">
      <c r="D50386" s="16"/>
    </row>
    <row r="50387" spans="4:4">
      <c r="D50387" s="16"/>
    </row>
    <row r="50388" spans="4:4">
      <c r="D50388" s="16"/>
    </row>
    <row r="50389" spans="4:4">
      <c r="D50389" s="16"/>
    </row>
    <row r="50390" spans="4:4">
      <c r="D50390" s="16"/>
    </row>
    <row r="50391" spans="4:4">
      <c r="D50391" s="16"/>
    </row>
    <row r="50392" spans="4:4">
      <c r="D50392" s="16"/>
    </row>
    <row r="50393" spans="4:4">
      <c r="D50393" s="16"/>
    </row>
    <row r="50394" spans="4:4">
      <c r="D50394" s="16"/>
    </row>
    <row r="50395" spans="4:4">
      <c r="D50395" s="16"/>
    </row>
    <row r="50396" spans="4:4">
      <c r="D50396" s="16"/>
    </row>
    <row r="50397" spans="4:4">
      <c r="D50397" s="16"/>
    </row>
    <row r="50398" spans="4:4">
      <c r="D50398" s="16"/>
    </row>
    <row r="50399" spans="4:4">
      <c r="D50399" s="16"/>
    </row>
    <row r="50400" spans="4:4">
      <c r="D50400" s="16"/>
    </row>
    <row r="50401" spans="4:4">
      <c r="D50401" s="16"/>
    </row>
    <row r="50402" spans="4:4">
      <c r="D50402" s="16"/>
    </row>
    <row r="50403" spans="4:4">
      <c r="D50403" s="16"/>
    </row>
    <row r="50404" spans="4:4">
      <c r="D50404" s="16"/>
    </row>
    <row r="50405" spans="4:4">
      <c r="D50405" s="16"/>
    </row>
    <row r="50406" spans="4:4">
      <c r="D50406" s="16"/>
    </row>
    <row r="50407" spans="4:4">
      <c r="D50407" s="16"/>
    </row>
    <row r="50408" spans="4:4">
      <c r="D50408" s="16"/>
    </row>
    <row r="50409" spans="4:4">
      <c r="D50409" s="16"/>
    </row>
    <row r="50410" spans="4:4">
      <c r="D50410" s="16"/>
    </row>
    <row r="50411" spans="4:4">
      <c r="D50411" s="16"/>
    </row>
    <row r="50412" spans="4:4">
      <c r="D50412" s="16"/>
    </row>
    <row r="50413" spans="4:4">
      <c r="D50413" s="16"/>
    </row>
    <row r="50414" spans="4:4">
      <c r="D50414" s="16"/>
    </row>
    <row r="50415" spans="4:4">
      <c r="D50415" s="16"/>
    </row>
    <row r="50416" spans="4:4">
      <c r="D50416" s="16"/>
    </row>
    <row r="50417" spans="4:4">
      <c r="D50417" s="16"/>
    </row>
    <row r="50418" spans="4:4">
      <c r="D50418" s="16"/>
    </row>
    <row r="50419" spans="4:4">
      <c r="D50419" s="16"/>
    </row>
    <row r="50420" spans="4:4">
      <c r="D50420" s="16"/>
    </row>
    <row r="50421" spans="4:4">
      <c r="D50421" s="16"/>
    </row>
    <row r="50422" spans="4:4">
      <c r="D50422" s="16"/>
    </row>
    <row r="50423" spans="4:4">
      <c r="D50423" s="16"/>
    </row>
    <row r="50424" spans="4:4">
      <c r="D50424" s="16"/>
    </row>
    <row r="50425" spans="4:4">
      <c r="D50425" s="16"/>
    </row>
    <row r="50426" spans="4:4">
      <c r="D50426" s="16"/>
    </row>
    <row r="50427" spans="4:4">
      <c r="D50427" s="16"/>
    </row>
    <row r="50428" spans="4:4">
      <c r="D50428" s="16"/>
    </row>
    <row r="50429" spans="4:4">
      <c r="D50429" s="16"/>
    </row>
    <row r="50430" spans="4:4">
      <c r="D50430" s="16"/>
    </row>
    <row r="50431" spans="4:4">
      <c r="D50431" s="16"/>
    </row>
    <row r="50432" spans="4:4">
      <c r="D50432" s="16"/>
    </row>
    <row r="50433" spans="4:4">
      <c r="D50433" s="16"/>
    </row>
    <row r="50434" spans="4:4">
      <c r="D50434" s="16"/>
    </row>
    <row r="50435" spans="4:4">
      <c r="D50435" s="16"/>
    </row>
    <row r="50436" spans="4:4">
      <c r="D50436" s="16"/>
    </row>
    <row r="50437" spans="4:4">
      <c r="D50437" s="16"/>
    </row>
    <row r="50438" spans="4:4">
      <c r="D50438" s="16"/>
    </row>
    <row r="50439" spans="4:4">
      <c r="D50439" s="16"/>
    </row>
    <row r="50440" spans="4:4">
      <c r="D50440" s="16"/>
    </row>
    <row r="50441" spans="4:4">
      <c r="D50441" s="16"/>
    </row>
    <row r="50442" spans="4:4">
      <c r="D50442" s="16"/>
    </row>
    <row r="50443" spans="4:4">
      <c r="D50443" s="16"/>
    </row>
    <row r="50444" spans="4:4">
      <c r="D50444" s="16"/>
    </row>
    <row r="50445" spans="4:4">
      <c r="D50445" s="16"/>
    </row>
    <row r="50446" spans="4:4">
      <c r="D50446" s="16"/>
    </row>
    <row r="50447" spans="4:4">
      <c r="D50447" s="16"/>
    </row>
    <row r="50448" spans="4:4">
      <c r="D50448" s="16"/>
    </row>
    <row r="50449" spans="4:4">
      <c r="D50449" s="16"/>
    </row>
    <row r="50450" spans="4:4">
      <c r="D50450" s="16"/>
    </row>
    <row r="50451" spans="4:4">
      <c r="D50451" s="16"/>
    </row>
    <row r="50452" spans="4:4">
      <c r="D50452" s="16"/>
    </row>
    <row r="50453" spans="4:4">
      <c r="D50453" s="16"/>
    </row>
    <row r="50454" spans="4:4">
      <c r="D50454" s="16"/>
    </row>
    <row r="50455" spans="4:4">
      <c r="D50455" s="16"/>
    </row>
    <row r="50456" spans="4:4">
      <c r="D50456" s="16"/>
    </row>
    <row r="50457" spans="4:4">
      <c r="D50457" s="16"/>
    </row>
    <row r="50458" spans="4:4">
      <c r="D50458" s="16"/>
    </row>
    <row r="50459" spans="4:4">
      <c r="D50459" s="16"/>
    </row>
    <row r="50460" spans="4:4">
      <c r="D50460" s="16"/>
    </row>
    <row r="50461" spans="4:4">
      <c r="D50461" s="16"/>
    </row>
    <row r="50462" spans="4:4">
      <c r="D50462" s="16"/>
    </row>
    <row r="50463" spans="4:4">
      <c r="D50463" s="16"/>
    </row>
    <row r="50464" spans="4:4">
      <c r="D50464" s="16"/>
    </row>
    <row r="50465" spans="4:4">
      <c r="D50465" s="16"/>
    </row>
    <row r="50466" spans="4:4">
      <c r="D50466" s="16"/>
    </row>
    <row r="50467" spans="4:4">
      <c r="D50467" s="16"/>
    </row>
    <row r="50468" spans="4:4">
      <c r="D50468" s="16"/>
    </row>
    <row r="50469" spans="4:4">
      <c r="D50469" s="16"/>
    </row>
    <row r="50470" spans="4:4">
      <c r="D50470" s="16"/>
    </row>
    <row r="50471" spans="4:4">
      <c r="D50471" s="16"/>
    </row>
    <row r="50472" spans="4:4">
      <c r="D50472" s="16"/>
    </row>
    <row r="50473" spans="4:4">
      <c r="D50473" s="16"/>
    </row>
    <row r="50474" spans="4:4">
      <c r="D50474" s="16"/>
    </row>
    <row r="50475" spans="4:4">
      <c r="D50475" s="16"/>
    </row>
    <row r="50476" spans="4:4">
      <c r="D50476" s="16"/>
    </row>
    <row r="50477" spans="4:4">
      <c r="D50477" s="16"/>
    </row>
    <row r="50478" spans="4:4">
      <c r="D50478" s="16"/>
    </row>
    <row r="50479" spans="4:4">
      <c r="D50479" s="16"/>
    </row>
    <row r="50480" spans="4:4">
      <c r="D50480" s="16"/>
    </row>
    <row r="50481" spans="4:4">
      <c r="D50481" s="16"/>
    </row>
    <row r="50482" spans="4:4">
      <c r="D50482" s="16"/>
    </row>
    <row r="50483" spans="4:4">
      <c r="D50483" s="16"/>
    </row>
    <row r="50484" spans="4:4">
      <c r="D50484" s="16"/>
    </row>
    <row r="50485" spans="4:4">
      <c r="D50485" s="16"/>
    </row>
    <row r="50486" spans="4:4">
      <c r="D50486" s="16"/>
    </row>
    <row r="50487" spans="4:4">
      <c r="D50487" s="16"/>
    </row>
    <row r="50488" spans="4:4">
      <c r="D50488" s="16"/>
    </row>
    <row r="50489" spans="4:4">
      <c r="D50489" s="16"/>
    </row>
    <row r="50490" spans="4:4">
      <c r="D50490" s="16"/>
    </row>
    <row r="50491" spans="4:4">
      <c r="D50491" s="16"/>
    </row>
    <row r="50492" spans="4:4">
      <c r="D50492" s="16"/>
    </row>
    <row r="50493" spans="4:4">
      <c r="D50493" s="16"/>
    </row>
    <row r="50494" spans="4:4">
      <c r="D50494" s="16"/>
    </row>
    <row r="50495" spans="4:4">
      <c r="D50495" s="16"/>
    </row>
    <row r="50496" spans="4:4">
      <c r="D50496" s="16"/>
    </row>
    <row r="50497" spans="4:4">
      <c r="D50497" s="16"/>
    </row>
    <row r="50498" spans="4:4">
      <c r="D50498" s="16"/>
    </row>
    <row r="50499" spans="4:4">
      <c r="D50499" s="16"/>
    </row>
    <row r="50500" spans="4:4">
      <c r="D50500" s="16"/>
    </row>
    <row r="50501" spans="4:4">
      <c r="D50501" s="16"/>
    </row>
    <row r="50502" spans="4:4">
      <c r="D50502" s="16"/>
    </row>
    <row r="50503" spans="4:4">
      <c r="D50503" s="16"/>
    </row>
    <row r="50504" spans="4:4">
      <c r="D50504" s="16"/>
    </row>
    <row r="50505" spans="4:4">
      <c r="D50505" s="16"/>
    </row>
    <row r="50506" spans="4:4">
      <c r="D50506" s="16"/>
    </row>
    <row r="50507" spans="4:4">
      <c r="D50507" s="16"/>
    </row>
    <row r="50508" spans="4:4">
      <c r="D50508" s="16"/>
    </row>
    <row r="50509" spans="4:4">
      <c r="D50509" s="16"/>
    </row>
    <row r="50510" spans="4:4">
      <c r="D50510" s="16"/>
    </row>
    <row r="50511" spans="4:4">
      <c r="D50511" s="16"/>
    </row>
    <row r="50512" spans="4:4">
      <c r="D50512" s="16"/>
    </row>
    <row r="50513" spans="4:4">
      <c r="D50513" s="16"/>
    </row>
    <row r="50514" spans="4:4">
      <c r="D50514" s="16"/>
    </row>
    <row r="50515" spans="4:4">
      <c r="D50515" s="16"/>
    </row>
    <row r="50516" spans="4:4">
      <c r="D50516" s="16"/>
    </row>
    <row r="50517" spans="4:4">
      <c r="D50517" s="16"/>
    </row>
    <row r="50518" spans="4:4">
      <c r="D50518" s="16"/>
    </row>
    <row r="50519" spans="4:4">
      <c r="D50519" s="16"/>
    </row>
    <row r="50520" spans="4:4">
      <c r="D50520" s="16"/>
    </row>
    <row r="50521" spans="4:4">
      <c r="D50521" s="16"/>
    </row>
    <row r="50522" spans="4:4">
      <c r="D50522" s="16"/>
    </row>
    <row r="50523" spans="4:4">
      <c r="D50523" s="16"/>
    </row>
    <row r="50524" spans="4:4">
      <c r="D50524" s="16"/>
    </row>
    <row r="50525" spans="4:4">
      <c r="D50525" s="16"/>
    </row>
    <row r="50526" spans="4:4">
      <c r="D50526" s="16"/>
    </row>
    <row r="50527" spans="4:4">
      <c r="D50527" s="16"/>
    </row>
    <row r="50528" spans="4:4">
      <c r="D50528" s="16"/>
    </row>
    <row r="50529" spans="4:4">
      <c r="D50529" s="16"/>
    </row>
    <row r="50530" spans="4:4">
      <c r="D50530" s="16"/>
    </row>
    <row r="50531" spans="4:4">
      <c r="D50531" s="16"/>
    </row>
    <row r="50532" spans="4:4">
      <c r="D50532" s="16"/>
    </row>
    <row r="50533" spans="4:4">
      <c r="D50533" s="16"/>
    </row>
    <row r="50534" spans="4:4">
      <c r="D50534" s="16"/>
    </row>
    <row r="50535" spans="4:4">
      <c r="D50535" s="16"/>
    </row>
    <row r="50536" spans="4:4">
      <c r="D50536" s="16"/>
    </row>
    <row r="50537" spans="4:4">
      <c r="D50537" s="16"/>
    </row>
    <row r="50538" spans="4:4">
      <c r="D50538" s="16"/>
    </row>
    <row r="50539" spans="4:4">
      <c r="D50539" s="16"/>
    </row>
    <row r="50540" spans="4:4">
      <c r="D50540" s="16"/>
    </row>
    <row r="50541" spans="4:4">
      <c r="D50541" s="16"/>
    </row>
    <row r="50542" spans="4:4">
      <c r="D50542" s="16"/>
    </row>
    <row r="50543" spans="4:4">
      <c r="D50543" s="16"/>
    </row>
    <row r="50544" spans="4:4">
      <c r="D50544" s="16"/>
    </row>
    <row r="50545" spans="4:4">
      <c r="D50545" s="16"/>
    </row>
    <row r="50546" spans="4:4">
      <c r="D50546" s="16"/>
    </row>
    <row r="50547" spans="4:4">
      <c r="D50547" s="16"/>
    </row>
    <row r="50548" spans="4:4">
      <c r="D50548" s="16"/>
    </row>
    <row r="50549" spans="4:4">
      <c r="D50549" s="16"/>
    </row>
    <row r="50550" spans="4:4">
      <c r="D50550" s="16"/>
    </row>
    <row r="50551" spans="4:4">
      <c r="D50551" s="16"/>
    </row>
    <row r="50552" spans="4:4">
      <c r="D50552" s="16"/>
    </row>
    <row r="50553" spans="4:4">
      <c r="D50553" s="16"/>
    </row>
    <row r="50554" spans="4:4">
      <c r="D50554" s="16"/>
    </row>
    <row r="50555" spans="4:4">
      <c r="D50555" s="16"/>
    </row>
    <row r="50556" spans="4:4">
      <c r="D50556" s="16"/>
    </row>
    <row r="50557" spans="4:4">
      <c r="D50557" s="16"/>
    </row>
    <row r="50558" spans="4:4">
      <c r="D50558" s="16"/>
    </row>
    <row r="50559" spans="4:4">
      <c r="D50559" s="16"/>
    </row>
    <row r="50560" spans="4:4">
      <c r="D50560" s="16"/>
    </row>
    <row r="50561" spans="4:4">
      <c r="D50561" s="16"/>
    </row>
    <row r="50562" spans="4:4">
      <c r="D50562" s="16"/>
    </row>
    <row r="50563" spans="4:4">
      <c r="D50563" s="16"/>
    </row>
    <row r="50564" spans="4:4">
      <c r="D50564" s="16"/>
    </row>
    <row r="50565" spans="4:4">
      <c r="D50565" s="16"/>
    </row>
    <row r="50566" spans="4:4">
      <c r="D50566" s="16"/>
    </row>
    <row r="50567" spans="4:4">
      <c r="D50567" s="16"/>
    </row>
    <row r="50568" spans="4:4">
      <c r="D50568" s="16"/>
    </row>
    <row r="50569" spans="4:4">
      <c r="D50569" s="16"/>
    </row>
    <row r="50570" spans="4:4">
      <c r="D50570" s="16"/>
    </row>
    <row r="50571" spans="4:4">
      <c r="D50571" s="16"/>
    </row>
    <row r="50572" spans="4:4">
      <c r="D50572" s="16"/>
    </row>
    <row r="50573" spans="4:4">
      <c r="D50573" s="16"/>
    </row>
    <row r="50574" spans="4:4">
      <c r="D50574" s="16"/>
    </row>
    <row r="50575" spans="4:4">
      <c r="D50575" s="16"/>
    </row>
    <row r="50576" spans="4:4">
      <c r="D50576" s="16"/>
    </row>
    <row r="50577" spans="4:4">
      <c r="D50577" s="16"/>
    </row>
    <row r="50578" spans="4:4">
      <c r="D50578" s="16"/>
    </row>
    <row r="50579" spans="4:4">
      <c r="D50579" s="16"/>
    </row>
    <row r="50580" spans="4:4">
      <c r="D50580" s="16"/>
    </row>
    <row r="50581" spans="4:4">
      <c r="D50581" s="16"/>
    </row>
    <row r="50582" spans="4:4">
      <c r="D50582" s="16"/>
    </row>
    <row r="50583" spans="4:4">
      <c r="D50583" s="16"/>
    </row>
    <row r="50584" spans="4:4">
      <c r="D50584" s="16"/>
    </row>
    <row r="50585" spans="4:4">
      <c r="D50585" s="16"/>
    </row>
    <row r="50586" spans="4:4">
      <c r="D50586" s="16"/>
    </row>
    <row r="50587" spans="4:4">
      <c r="D50587" s="16"/>
    </row>
    <row r="50588" spans="4:4">
      <c r="D50588" s="16"/>
    </row>
    <row r="50589" spans="4:4">
      <c r="D50589" s="16"/>
    </row>
    <row r="50590" spans="4:4">
      <c r="D50590" s="16"/>
    </row>
    <row r="50591" spans="4:4">
      <c r="D50591" s="16"/>
    </row>
    <row r="50592" spans="4:4">
      <c r="D50592" s="16"/>
    </row>
    <row r="50593" spans="4:4">
      <c r="D50593" s="16"/>
    </row>
    <row r="50594" spans="4:4">
      <c r="D50594" s="16"/>
    </row>
    <row r="50595" spans="4:4">
      <c r="D50595" s="16"/>
    </row>
    <row r="50596" spans="4:4">
      <c r="D50596" s="16"/>
    </row>
    <row r="50597" spans="4:4">
      <c r="D50597" s="16"/>
    </row>
    <row r="50598" spans="4:4">
      <c r="D50598" s="16"/>
    </row>
    <row r="50599" spans="4:4">
      <c r="D50599" s="16"/>
    </row>
    <row r="50600" spans="4:4">
      <c r="D50600" s="16"/>
    </row>
    <row r="50601" spans="4:4">
      <c r="D50601" s="16"/>
    </row>
    <row r="50602" spans="4:4">
      <c r="D50602" s="16"/>
    </row>
    <row r="50603" spans="4:4">
      <c r="D50603" s="16"/>
    </row>
    <row r="50604" spans="4:4">
      <c r="D50604" s="16"/>
    </row>
    <row r="50605" spans="4:4">
      <c r="D50605" s="16"/>
    </row>
    <row r="50606" spans="4:4">
      <c r="D50606" s="16"/>
    </row>
    <row r="50607" spans="4:4">
      <c r="D50607" s="16"/>
    </row>
    <row r="50608" spans="4:4">
      <c r="D50608" s="16"/>
    </row>
    <row r="50609" spans="4:4">
      <c r="D50609" s="16"/>
    </row>
    <row r="50610" spans="4:4">
      <c r="D50610" s="16"/>
    </row>
    <row r="50611" spans="4:4">
      <c r="D50611" s="16"/>
    </row>
    <row r="50612" spans="4:4">
      <c r="D50612" s="16"/>
    </row>
    <row r="50613" spans="4:4">
      <c r="D50613" s="16"/>
    </row>
    <row r="50614" spans="4:4">
      <c r="D50614" s="16"/>
    </row>
    <row r="50615" spans="4:4">
      <c r="D50615" s="16"/>
    </row>
    <row r="50616" spans="4:4">
      <c r="D50616" s="16"/>
    </row>
    <row r="50617" spans="4:4">
      <c r="D50617" s="16"/>
    </row>
    <row r="50618" spans="4:4">
      <c r="D50618" s="16"/>
    </row>
    <row r="50619" spans="4:4">
      <c r="D50619" s="16"/>
    </row>
    <row r="50620" spans="4:4">
      <c r="D50620" s="16"/>
    </row>
    <row r="50621" spans="4:4">
      <c r="D50621" s="16"/>
    </row>
    <row r="50622" spans="4:4">
      <c r="D50622" s="16"/>
    </row>
    <row r="50623" spans="4:4">
      <c r="D50623" s="16"/>
    </row>
    <row r="50624" spans="4:4">
      <c r="D50624" s="16"/>
    </row>
    <row r="50625" spans="4:4">
      <c r="D50625" s="16"/>
    </row>
    <row r="50626" spans="4:4">
      <c r="D50626" s="16"/>
    </row>
    <row r="50627" spans="4:4">
      <c r="D50627" s="16"/>
    </row>
    <row r="50628" spans="4:4">
      <c r="D50628" s="16"/>
    </row>
    <row r="50629" spans="4:4">
      <c r="D50629" s="16"/>
    </row>
    <row r="50630" spans="4:4">
      <c r="D50630" s="16"/>
    </row>
    <row r="50631" spans="4:4">
      <c r="D50631" s="16"/>
    </row>
    <row r="50632" spans="4:4">
      <c r="D50632" s="16"/>
    </row>
    <row r="50633" spans="4:4">
      <c r="D50633" s="16"/>
    </row>
    <row r="50634" spans="4:4">
      <c r="D50634" s="16"/>
    </row>
    <row r="50635" spans="4:4">
      <c r="D50635" s="16"/>
    </row>
    <row r="50636" spans="4:4">
      <c r="D50636" s="16"/>
    </row>
    <row r="50637" spans="4:4">
      <c r="D50637" s="16"/>
    </row>
    <row r="50638" spans="4:4">
      <c r="D50638" s="16"/>
    </row>
    <row r="50639" spans="4:4">
      <c r="D50639" s="16"/>
    </row>
    <row r="50640" spans="4:4">
      <c r="D50640" s="16"/>
    </row>
    <row r="50641" spans="4:4">
      <c r="D50641" s="16"/>
    </row>
    <row r="50642" spans="4:4">
      <c r="D50642" s="16"/>
    </row>
    <row r="50643" spans="4:4">
      <c r="D50643" s="16"/>
    </row>
    <row r="50644" spans="4:4">
      <c r="D50644" s="16"/>
    </row>
    <row r="50645" spans="4:4">
      <c r="D50645" s="16"/>
    </row>
    <row r="50646" spans="4:4">
      <c r="D50646" s="16"/>
    </row>
    <row r="50647" spans="4:4">
      <c r="D50647" s="16"/>
    </row>
    <row r="50648" spans="4:4">
      <c r="D50648" s="16"/>
    </row>
    <row r="50649" spans="4:4">
      <c r="D50649" s="16"/>
    </row>
    <row r="50650" spans="4:4">
      <c r="D50650" s="16"/>
    </row>
    <row r="50651" spans="4:4">
      <c r="D50651" s="16"/>
    </row>
    <row r="50652" spans="4:4">
      <c r="D50652" s="16"/>
    </row>
    <row r="50653" spans="4:4">
      <c r="D50653" s="16"/>
    </row>
    <row r="50654" spans="4:4">
      <c r="D50654" s="16"/>
    </row>
    <row r="50655" spans="4:4">
      <c r="D50655" s="16"/>
    </row>
    <row r="50656" spans="4:4">
      <c r="D50656" s="16"/>
    </row>
    <row r="50657" spans="4:4">
      <c r="D50657" s="16"/>
    </row>
    <row r="50658" spans="4:4">
      <c r="D50658" s="16"/>
    </row>
    <row r="50659" spans="4:4">
      <c r="D50659" s="16"/>
    </row>
    <row r="50660" spans="4:4">
      <c r="D50660" s="16"/>
    </row>
    <row r="50661" spans="4:4">
      <c r="D50661" s="16"/>
    </row>
    <row r="50662" spans="4:4">
      <c r="D50662" s="16"/>
    </row>
    <row r="50663" spans="4:4">
      <c r="D50663" s="16"/>
    </row>
    <row r="50664" spans="4:4">
      <c r="D50664" s="16"/>
    </row>
    <row r="50665" spans="4:4">
      <c r="D50665" s="16"/>
    </row>
    <row r="50666" spans="4:4">
      <c r="D50666" s="16"/>
    </row>
    <row r="50667" spans="4:4">
      <c r="D50667" s="16"/>
    </row>
    <row r="50668" spans="4:4">
      <c r="D50668" s="16"/>
    </row>
    <row r="50669" spans="4:4">
      <c r="D50669" s="16"/>
    </row>
    <row r="50670" spans="4:4">
      <c r="D50670" s="16"/>
    </row>
    <row r="50671" spans="4:4">
      <c r="D50671" s="16"/>
    </row>
    <row r="50672" spans="4:4">
      <c r="D50672" s="16"/>
    </row>
    <row r="50673" spans="4:4">
      <c r="D50673" s="16"/>
    </row>
    <row r="50674" spans="4:4">
      <c r="D50674" s="16"/>
    </row>
    <row r="50675" spans="4:4">
      <c r="D50675" s="16"/>
    </row>
    <row r="50676" spans="4:4">
      <c r="D50676" s="16"/>
    </row>
    <row r="50677" spans="4:4">
      <c r="D50677" s="16"/>
    </row>
    <row r="50678" spans="4:4">
      <c r="D50678" s="16"/>
    </row>
    <row r="50679" spans="4:4">
      <c r="D50679" s="16"/>
    </row>
    <row r="50680" spans="4:4">
      <c r="D50680" s="16"/>
    </row>
    <row r="50681" spans="4:4">
      <c r="D50681" s="16"/>
    </row>
    <row r="50682" spans="4:4">
      <c r="D50682" s="16"/>
    </row>
    <row r="50683" spans="4:4">
      <c r="D50683" s="16"/>
    </row>
    <row r="50684" spans="4:4">
      <c r="D50684" s="16"/>
    </row>
    <row r="50685" spans="4:4">
      <c r="D50685" s="16"/>
    </row>
    <row r="50686" spans="4:4">
      <c r="D50686" s="16"/>
    </row>
    <row r="50687" spans="4:4">
      <c r="D50687" s="16"/>
    </row>
    <row r="50688" spans="4:4">
      <c r="D50688" s="16"/>
    </row>
    <row r="50689" spans="4:4">
      <c r="D50689" s="16"/>
    </row>
    <row r="50690" spans="4:4">
      <c r="D50690" s="16"/>
    </row>
    <row r="50691" spans="4:4">
      <c r="D50691" s="16"/>
    </row>
    <row r="50692" spans="4:4">
      <c r="D50692" s="16"/>
    </row>
    <row r="50693" spans="4:4">
      <c r="D50693" s="16"/>
    </row>
    <row r="50694" spans="4:4">
      <c r="D50694" s="16"/>
    </row>
    <row r="50695" spans="4:4">
      <c r="D50695" s="16"/>
    </row>
    <row r="50696" spans="4:4">
      <c r="D50696" s="16"/>
    </row>
    <row r="50697" spans="4:4">
      <c r="D50697" s="16"/>
    </row>
    <row r="50698" spans="4:4">
      <c r="D50698" s="16"/>
    </row>
    <row r="50699" spans="4:4">
      <c r="D50699" s="16"/>
    </row>
    <row r="50700" spans="4:4">
      <c r="D50700" s="16"/>
    </row>
    <row r="50701" spans="4:4">
      <c r="D50701" s="16"/>
    </row>
    <row r="50702" spans="4:4">
      <c r="D50702" s="16"/>
    </row>
    <row r="50703" spans="4:4">
      <c r="D50703" s="16"/>
    </row>
    <row r="50704" spans="4:4">
      <c r="D50704" s="16"/>
    </row>
    <row r="50705" spans="4:4">
      <c r="D50705" s="16"/>
    </row>
    <row r="50706" spans="4:4">
      <c r="D50706" s="16"/>
    </row>
    <row r="50707" spans="4:4">
      <c r="D50707" s="16"/>
    </row>
    <row r="50708" spans="4:4">
      <c r="D50708" s="16"/>
    </row>
    <row r="50709" spans="4:4">
      <c r="D50709" s="16"/>
    </row>
    <row r="50710" spans="4:4">
      <c r="D50710" s="16"/>
    </row>
    <row r="50711" spans="4:4">
      <c r="D50711" s="16"/>
    </row>
    <row r="50712" spans="4:4">
      <c r="D50712" s="16"/>
    </row>
    <row r="50713" spans="4:4">
      <c r="D50713" s="16"/>
    </row>
    <row r="50714" spans="4:4">
      <c r="D50714" s="16"/>
    </row>
    <row r="50715" spans="4:4">
      <c r="D50715" s="16"/>
    </row>
    <row r="50716" spans="4:4">
      <c r="D50716" s="16"/>
    </row>
    <row r="50717" spans="4:4">
      <c r="D50717" s="16"/>
    </row>
    <row r="50718" spans="4:4">
      <c r="D50718" s="16"/>
    </row>
    <row r="50719" spans="4:4">
      <c r="D50719" s="16"/>
    </row>
    <row r="50720" spans="4:4">
      <c r="D50720" s="16"/>
    </row>
    <row r="50721" spans="4:4">
      <c r="D50721" s="16"/>
    </row>
    <row r="50722" spans="4:4">
      <c r="D50722" s="16"/>
    </row>
    <row r="50723" spans="4:4">
      <c r="D50723" s="16"/>
    </row>
    <row r="50724" spans="4:4">
      <c r="D50724" s="16"/>
    </row>
    <row r="50725" spans="4:4">
      <c r="D50725" s="16"/>
    </row>
    <row r="50726" spans="4:4">
      <c r="D50726" s="16"/>
    </row>
    <row r="50727" spans="4:4">
      <c r="D50727" s="16"/>
    </row>
    <row r="50728" spans="4:4">
      <c r="D50728" s="16"/>
    </row>
    <row r="50729" spans="4:4">
      <c r="D50729" s="16"/>
    </row>
    <row r="50730" spans="4:4">
      <c r="D50730" s="16"/>
    </row>
    <row r="50731" spans="4:4">
      <c r="D50731" s="16"/>
    </row>
    <row r="50732" spans="4:4">
      <c r="D50732" s="16"/>
    </row>
    <row r="50733" spans="4:4">
      <c r="D50733" s="16"/>
    </row>
    <row r="50734" spans="4:4">
      <c r="D50734" s="16"/>
    </row>
    <row r="50735" spans="4:4">
      <c r="D50735" s="16"/>
    </row>
    <row r="50736" spans="4:4">
      <c r="D50736" s="16"/>
    </row>
    <row r="50737" spans="4:4">
      <c r="D50737" s="16"/>
    </row>
    <row r="50738" spans="4:4">
      <c r="D50738" s="16"/>
    </row>
    <row r="50739" spans="4:4">
      <c r="D50739" s="16"/>
    </row>
    <row r="50740" spans="4:4">
      <c r="D50740" s="16"/>
    </row>
    <row r="50741" spans="4:4">
      <c r="D50741" s="16"/>
    </row>
    <row r="50742" spans="4:4">
      <c r="D50742" s="16"/>
    </row>
    <row r="50743" spans="4:4">
      <c r="D50743" s="16"/>
    </row>
    <row r="50744" spans="4:4">
      <c r="D50744" s="16"/>
    </row>
    <row r="50745" spans="4:4">
      <c r="D50745" s="16"/>
    </row>
    <row r="50746" spans="4:4">
      <c r="D50746" s="16"/>
    </row>
    <row r="50747" spans="4:4">
      <c r="D50747" s="16"/>
    </row>
    <row r="50748" spans="4:4">
      <c r="D50748" s="16"/>
    </row>
    <row r="50749" spans="4:4">
      <c r="D50749" s="16"/>
    </row>
    <row r="50750" spans="4:4">
      <c r="D50750" s="16"/>
    </row>
    <row r="50751" spans="4:4">
      <c r="D50751" s="16"/>
    </row>
    <row r="50752" spans="4:4">
      <c r="D50752" s="16"/>
    </row>
    <row r="50753" spans="4:4">
      <c r="D50753" s="16"/>
    </row>
    <row r="50754" spans="4:4">
      <c r="D50754" s="16"/>
    </row>
    <row r="50755" spans="4:4">
      <c r="D50755" s="16"/>
    </row>
    <row r="50756" spans="4:4">
      <c r="D50756" s="16"/>
    </row>
    <row r="50757" spans="4:4">
      <c r="D50757" s="16"/>
    </row>
    <row r="50758" spans="4:4">
      <c r="D50758" s="16"/>
    </row>
    <row r="50759" spans="4:4">
      <c r="D50759" s="16"/>
    </row>
    <row r="50760" spans="4:4">
      <c r="D50760" s="16"/>
    </row>
    <row r="50761" spans="4:4">
      <c r="D50761" s="16"/>
    </row>
    <row r="50762" spans="4:4">
      <c r="D50762" s="16"/>
    </row>
    <row r="50763" spans="4:4">
      <c r="D50763" s="16"/>
    </row>
    <row r="50764" spans="4:4">
      <c r="D50764" s="16"/>
    </row>
    <row r="50765" spans="4:4">
      <c r="D50765" s="16"/>
    </row>
    <row r="50766" spans="4:4">
      <c r="D50766" s="16"/>
    </row>
    <row r="50767" spans="4:4">
      <c r="D50767" s="16"/>
    </row>
    <row r="50768" spans="4:4">
      <c r="D50768" s="16"/>
    </row>
    <row r="50769" spans="4:4">
      <c r="D50769" s="16"/>
    </row>
    <row r="50770" spans="4:4">
      <c r="D50770" s="16"/>
    </row>
    <row r="50771" spans="4:4">
      <c r="D50771" s="16"/>
    </row>
    <row r="50772" spans="4:4">
      <c r="D50772" s="16"/>
    </row>
    <row r="50773" spans="4:4">
      <c r="D50773" s="16"/>
    </row>
    <row r="50774" spans="4:4">
      <c r="D50774" s="16"/>
    </row>
    <row r="50775" spans="4:4">
      <c r="D50775" s="16"/>
    </row>
    <row r="50776" spans="4:4">
      <c r="D50776" s="16"/>
    </row>
    <row r="50777" spans="4:4">
      <c r="D50777" s="16"/>
    </row>
    <row r="50778" spans="4:4">
      <c r="D50778" s="16"/>
    </row>
    <row r="50779" spans="4:4">
      <c r="D50779" s="16"/>
    </row>
    <row r="50780" spans="4:4">
      <c r="D50780" s="16"/>
    </row>
    <row r="50781" spans="4:4">
      <c r="D50781" s="16"/>
    </row>
    <row r="50782" spans="4:4">
      <c r="D50782" s="16"/>
    </row>
    <row r="50783" spans="4:4">
      <c r="D50783" s="16"/>
    </row>
    <row r="50784" spans="4:4">
      <c r="D50784" s="16"/>
    </row>
    <row r="50785" spans="4:4">
      <c r="D50785" s="16"/>
    </row>
    <row r="50786" spans="4:4">
      <c r="D50786" s="16"/>
    </row>
    <row r="50787" spans="4:4">
      <c r="D50787" s="16"/>
    </row>
    <row r="50788" spans="4:4">
      <c r="D50788" s="16"/>
    </row>
    <row r="50789" spans="4:4">
      <c r="D50789" s="16"/>
    </row>
    <row r="50790" spans="4:4">
      <c r="D50790" s="16"/>
    </row>
    <row r="50791" spans="4:4">
      <c r="D50791" s="16"/>
    </row>
    <row r="50792" spans="4:4">
      <c r="D50792" s="16"/>
    </row>
    <row r="50793" spans="4:4">
      <c r="D50793" s="16"/>
    </row>
    <row r="50794" spans="4:4">
      <c r="D50794" s="16"/>
    </row>
    <row r="50795" spans="4:4">
      <c r="D50795" s="16"/>
    </row>
    <row r="50796" spans="4:4">
      <c r="D50796" s="16"/>
    </row>
    <row r="50797" spans="4:4">
      <c r="D50797" s="16"/>
    </row>
    <row r="50798" spans="4:4">
      <c r="D50798" s="16"/>
    </row>
    <row r="50799" spans="4:4">
      <c r="D50799" s="16"/>
    </row>
    <row r="50800" spans="4:4">
      <c r="D50800" s="16"/>
    </row>
    <row r="50801" spans="4:4">
      <c r="D50801" s="16"/>
    </row>
    <row r="50802" spans="4:4">
      <c r="D50802" s="16"/>
    </row>
    <row r="50803" spans="4:4">
      <c r="D50803" s="16"/>
    </row>
    <row r="50804" spans="4:4">
      <c r="D50804" s="16"/>
    </row>
    <row r="50805" spans="4:4">
      <c r="D50805" s="16"/>
    </row>
    <row r="50806" spans="4:4">
      <c r="D50806" s="16"/>
    </row>
    <row r="50807" spans="4:4">
      <c r="D50807" s="16"/>
    </row>
    <row r="50808" spans="4:4">
      <c r="D50808" s="16"/>
    </row>
    <row r="50809" spans="4:4">
      <c r="D50809" s="16"/>
    </row>
    <row r="50810" spans="4:4">
      <c r="D50810" s="16"/>
    </row>
    <row r="50811" spans="4:4">
      <c r="D50811" s="16"/>
    </row>
    <row r="50812" spans="4:4">
      <c r="D50812" s="16"/>
    </row>
    <row r="50813" spans="4:4">
      <c r="D50813" s="16"/>
    </row>
    <row r="50814" spans="4:4">
      <c r="D50814" s="16"/>
    </row>
    <row r="50815" spans="4:4">
      <c r="D50815" s="16"/>
    </row>
    <row r="50816" spans="4:4">
      <c r="D50816" s="16"/>
    </row>
    <row r="50817" spans="4:4">
      <c r="D50817" s="16"/>
    </row>
    <row r="50818" spans="4:4">
      <c r="D50818" s="16"/>
    </row>
    <row r="50819" spans="4:4">
      <c r="D50819" s="16"/>
    </row>
    <row r="50820" spans="4:4">
      <c r="D50820" s="16"/>
    </row>
    <row r="50821" spans="4:4">
      <c r="D50821" s="16"/>
    </row>
    <row r="50822" spans="4:4">
      <c r="D50822" s="16"/>
    </row>
    <row r="50823" spans="4:4">
      <c r="D50823" s="16"/>
    </row>
    <row r="50824" spans="4:4">
      <c r="D50824" s="16"/>
    </row>
    <row r="50825" spans="4:4">
      <c r="D50825" s="16"/>
    </row>
    <row r="50826" spans="4:4">
      <c r="D50826" s="16"/>
    </row>
    <row r="50827" spans="4:4">
      <c r="D50827" s="16"/>
    </row>
    <row r="50828" spans="4:4">
      <c r="D50828" s="16"/>
    </row>
    <row r="50829" spans="4:4">
      <c r="D50829" s="16"/>
    </row>
    <row r="50830" spans="4:4">
      <c r="D50830" s="16"/>
    </row>
    <row r="50831" spans="4:4">
      <c r="D50831" s="16"/>
    </row>
    <row r="50832" spans="4:4">
      <c r="D50832" s="16"/>
    </row>
    <row r="50833" spans="4:4">
      <c r="D50833" s="16"/>
    </row>
    <row r="50834" spans="4:4">
      <c r="D50834" s="16"/>
    </row>
    <row r="50835" spans="4:4">
      <c r="D50835" s="16"/>
    </row>
    <row r="50836" spans="4:4">
      <c r="D50836" s="16"/>
    </row>
    <row r="50837" spans="4:4">
      <c r="D50837" s="16"/>
    </row>
    <row r="50838" spans="4:4">
      <c r="D50838" s="16"/>
    </row>
    <row r="50839" spans="4:4">
      <c r="D50839" s="16"/>
    </row>
    <row r="50840" spans="4:4">
      <c r="D50840" s="16"/>
    </row>
    <row r="50841" spans="4:4">
      <c r="D50841" s="16"/>
    </row>
    <row r="50842" spans="4:4">
      <c r="D50842" s="16"/>
    </row>
    <row r="50843" spans="4:4">
      <c r="D50843" s="16"/>
    </row>
    <row r="50844" spans="4:4">
      <c r="D50844" s="16"/>
    </row>
    <row r="50845" spans="4:4">
      <c r="D50845" s="16"/>
    </row>
    <row r="50846" spans="4:4">
      <c r="D50846" s="16"/>
    </row>
    <row r="50847" spans="4:4">
      <c r="D50847" s="16"/>
    </row>
    <row r="50848" spans="4:4">
      <c r="D50848" s="16"/>
    </row>
    <row r="50849" spans="4:4">
      <c r="D50849" s="16"/>
    </row>
    <row r="50850" spans="4:4">
      <c r="D50850" s="16"/>
    </row>
    <row r="50851" spans="4:4">
      <c r="D50851" s="16"/>
    </row>
    <row r="50852" spans="4:4">
      <c r="D50852" s="16"/>
    </row>
    <row r="50853" spans="4:4">
      <c r="D50853" s="16"/>
    </row>
    <row r="50854" spans="4:4">
      <c r="D50854" s="16"/>
    </row>
    <row r="50855" spans="4:4">
      <c r="D50855" s="16"/>
    </row>
    <row r="50856" spans="4:4">
      <c r="D50856" s="16"/>
    </row>
    <row r="50857" spans="4:4">
      <c r="D50857" s="16"/>
    </row>
    <row r="50858" spans="4:4">
      <c r="D50858" s="16"/>
    </row>
    <row r="50859" spans="4:4">
      <c r="D50859" s="16"/>
    </row>
    <row r="50860" spans="4:4">
      <c r="D50860" s="16"/>
    </row>
    <row r="50861" spans="4:4">
      <c r="D50861" s="16"/>
    </row>
    <row r="50862" spans="4:4">
      <c r="D50862" s="16"/>
    </row>
    <row r="50863" spans="4:4">
      <c r="D50863" s="16"/>
    </row>
    <row r="50864" spans="4:4">
      <c r="D50864" s="16"/>
    </row>
    <row r="50865" spans="4:4">
      <c r="D50865" s="16"/>
    </row>
    <row r="50866" spans="4:4">
      <c r="D50866" s="16"/>
    </row>
    <row r="50867" spans="4:4">
      <c r="D50867" s="16"/>
    </row>
    <row r="50868" spans="4:4">
      <c r="D50868" s="16"/>
    </row>
    <row r="50869" spans="4:4">
      <c r="D50869" s="16"/>
    </row>
    <row r="50870" spans="4:4">
      <c r="D50870" s="16"/>
    </row>
    <row r="50871" spans="4:4">
      <c r="D50871" s="16"/>
    </row>
    <row r="50872" spans="4:4">
      <c r="D50872" s="16"/>
    </row>
    <row r="50873" spans="4:4">
      <c r="D50873" s="16"/>
    </row>
    <row r="50874" spans="4:4">
      <c r="D50874" s="16"/>
    </row>
    <row r="50875" spans="4:4">
      <c r="D50875" s="16"/>
    </row>
    <row r="50876" spans="4:4">
      <c r="D50876" s="16"/>
    </row>
    <row r="50877" spans="4:4">
      <c r="D50877" s="16"/>
    </row>
    <row r="50878" spans="4:4">
      <c r="D50878" s="16"/>
    </row>
    <row r="50879" spans="4:4">
      <c r="D50879" s="16"/>
    </row>
    <row r="50880" spans="4:4">
      <c r="D50880" s="16"/>
    </row>
    <row r="50881" spans="4:4">
      <c r="D50881" s="16"/>
    </row>
    <row r="50882" spans="4:4">
      <c r="D50882" s="16"/>
    </row>
    <row r="50883" spans="4:4">
      <c r="D50883" s="16"/>
    </row>
    <row r="50884" spans="4:4">
      <c r="D50884" s="16"/>
    </row>
    <row r="50885" spans="4:4">
      <c r="D50885" s="16"/>
    </row>
    <row r="50886" spans="4:4">
      <c r="D50886" s="16"/>
    </row>
    <row r="50887" spans="4:4">
      <c r="D50887" s="16"/>
    </row>
    <row r="50888" spans="4:4">
      <c r="D50888" s="16"/>
    </row>
    <row r="50889" spans="4:4">
      <c r="D50889" s="16"/>
    </row>
    <row r="50890" spans="4:4">
      <c r="D50890" s="16"/>
    </row>
    <row r="50891" spans="4:4">
      <c r="D50891" s="16"/>
    </row>
    <row r="50892" spans="4:4">
      <c r="D50892" s="16"/>
    </row>
    <row r="50893" spans="4:4">
      <c r="D50893" s="16"/>
    </row>
    <row r="50894" spans="4:4">
      <c r="D50894" s="16"/>
    </row>
    <row r="50895" spans="4:4">
      <c r="D50895" s="16"/>
    </row>
    <row r="50896" spans="4:4">
      <c r="D50896" s="16"/>
    </row>
    <row r="50897" spans="4:4">
      <c r="D50897" s="16"/>
    </row>
    <row r="50898" spans="4:4">
      <c r="D50898" s="16"/>
    </row>
    <row r="50899" spans="4:4">
      <c r="D50899" s="16"/>
    </row>
    <row r="50900" spans="4:4">
      <c r="D50900" s="16"/>
    </row>
    <row r="50901" spans="4:4">
      <c r="D50901" s="16"/>
    </row>
    <row r="50902" spans="4:4">
      <c r="D50902" s="16"/>
    </row>
    <row r="50903" spans="4:4">
      <c r="D50903" s="16"/>
    </row>
    <row r="50904" spans="4:4">
      <c r="D50904" s="16"/>
    </row>
    <row r="50905" spans="4:4">
      <c r="D50905" s="16"/>
    </row>
    <row r="50906" spans="4:4">
      <c r="D50906" s="16"/>
    </row>
    <row r="50907" spans="4:4">
      <c r="D50907" s="16"/>
    </row>
    <row r="50908" spans="4:4">
      <c r="D50908" s="16"/>
    </row>
    <row r="50909" spans="4:4">
      <c r="D50909" s="16"/>
    </row>
    <row r="50910" spans="4:4">
      <c r="D50910" s="16"/>
    </row>
    <row r="50911" spans="4:4">
      <c r="D50911" s="16"/>
    </row>
    <row r="50912" spans="4:4">
      <c r="D50912" s="16"/>
    </row>
    <row r="50913" spans="4:4">
      <c r="D50913" s="16"/>
    </row>
    <row r="50914" spans="4:4">
      <c r="D50914" s="16"/>
    </row>
    <row r="50915" spans="4:4">
      <c r="D50915" s="16"/>
    </row>
    <row r="50916" spans="4:4">
      <c r="D50916" s="16"/>
    </row>
    <row r="50917" spans="4:4">
      <c r="D50917" s="16"/>
    </row>
    <row r="50918" spans="4:4">
      <c r="D50918" s="16"/>
    </row>
    <row r="50919" spans="4:4">
      <c r="D50919" s="16"/>
    </row>
    <row r="50920" spans="4:4">
      <c r="D50920" s="16"/>
    </row>
    <row r="50921" spans="4:4">
      <c r="D50921" s="16"/>
    </row>
    <row r="50922" spans="4:4">
      <c r="D50922" s="16"/>
    </row>
    <row r="50923" spans="4:4">
      <c r="D50923" s="16"/>
    </row>
    <row r="50924" spans="4:4">
      <c r="D50924" s="16"/>
    </row>
    <row r="50925" spans="4:4">
      <c r="D50925" s="16"/>
    </row>
    <row r="50926" spans="4:4">
      <c r="D50926" s="16"/>
    </row>
    <row r="50927" spans="4:4">
      <c r="D50927" s="16"/>
    </row>
    <row r="50928" spans="4:4">
      <c r="D50928" s="16"/>
    </row>
    <row r="50929" spans="4:4">
      <c r="D50929" s="16"/>
    </row>
    <row r="50930" spans="4:4">
      <c r="D50930" s="16"/>
    </row>
    <row r="50931" spans="4:4">
      <c r="D50931" s="16"/>
    </row>
    <row r="50932" spans="4:4">
      <c r="D50932" s="16"/>
    </row>
    <row r="50933" spans="4:4">
      <c r="D50933" s="16"/>
    </row>
    <row r="50934" spans="4:4">
      <c r="D50934" s="16"/>
    </row>
    <row r="50935" spans="4:4">
      <c r="D50935" s="16"/>
    </row>
    <row r="50936" spans="4:4">
      <c r="D50936" s="16"/>
    </row>
    <row r="50937" spans="4:4">
      <c r="D50937" s="16"/>
    </row>
    <row r="50938" spans="4:4">
      <c r="D50938" s="16"/>
    </row>
    <row r="50939" spans="4:4">
      <c r="D50939" s="16"/>
    </row>
    <row r="50940" spans="4:4">
      <c r="D50940" s="16"/>
    </row>
    <row r="50941" spans="4:4">
      <c r="D50941" s="16"/>
    </row>
    <row r="50942" spans="4:4">
      <c r="D50942" s="16"/>
    </row>
    <row r="50943" spans="4:4">
      <c r="D50943" s="16"/>
    </row>
    <row r="50944" spans="4:4">
      <c r="D50944" s="16"/>
    </row>
    <row r="50945" spans="4:4">
      <c r="D50945" s="16"/>
    </row>
    <row r="50946" spans="4:4">
      <c r="D50946" s="16"/>
    </row>
    <row r="50947" spans="4:4">
      <c r="D50947" s="16"/>
    </row>
    <row r="50948" spans="4:4">
      <c r="D50948" s="16"/>
    </row>
    <row r="50949" spans="4:4">
      <c r="D50949" s="16"/>
    </row>
    <row r="50950" spans="4:4">
      <c r="D50950" s="16"/>
    </row>
    <row r="50951" spans="4:4">
      <c r="D50951" s="16"/>
    </row>
    <row r="50952" spans="4:4">
      <c r="D50952" s="16"/>
    </row>
    <row r="50953" spans="4:4">
      <c r="D50953" s="16"/>
    </row>
    <row r="50954" spans="4:4">
      <c r="D50954" s="16"/>
    </row>
    <row r="50955" spans="4:4">
      <c r="D50955" s="16"/>
    </row>
    <row r="50956" spans="4:4">
      <c r="D50956" s="16"/>
    </row>
    <row r="50957" spans="4:4">
      <c r="D50957" s="16"/>
    </row>
    <row r="50958" spans="4:4">
      <c r="D50958" s="16"/>
    </row>
    <row r="50959" spans="4:4">
      <c r="D50959" s="16"/>
    </row>
    <row r="50960" spans="4:4">
      <c r="D50960" s="16"/>
    </row>
    <row r="50961" spans="4:4">
      <c r="D50961" s="16"/>
    </row>
    <row r="50962" spans="4:4">
      <c r="D50962" s="16"/>
    </row>
    <row r="50963" spans="4:4">
      <c r="D50963" s="16"/>
    </row>
    <row r="50964" spans="4:4">
      <c r="D50964" s="16"/>
    </row>
    <row r="50965" spans="4:4">
      <c r="D50965" s="16"/>
    </row>
    <row r="50966" spans="4:4">
      <c r="D50966" s="16"/>
    </row>
    <row r="50967" spans="4:4">
      <c r="D50967" s="16"/>
    </row>
    <row r="50968" spans="4:4">
      <c r="D50968" s="16"/>
    </row>
    <row r="50969" spans="4:4">
      <c r="D50969" s="16"/>
    </row>
    <row r="50970" spans="4:4">
      <c r="D50970" s="16"/>
    </row>
    <row r="50971" spans="4:4">
      <c r="D50971" s="16"/>
    </row>
    <row r="50972" spans="4:4">
      <c r="D50972" s="16"/>
    </row>
    <row r="50973" spans="4:4">
      <c r="D50973" s="16"/>
    </row>
    <row r="50974" spans="4:4">
      <c r="D50974" s="16"/>
    </row>
    <row r="50975" spans="4:4">
      <c r="D50975" s="16"/>
    </row>
    <row r="50976" spans="4:4">
      <c r="D50976" s="16"/>
    </row>
    <row r="50977" spans="4:4">
      <c r="D50977" s="16"/>
    </row>
    <row r="50978" spans="4:4">
      <c r="D50978" s="16"/>
    </row>
    <row r="50979" spans="4:4">
      <c r="D50979" s="16"/>
    </row>
    <row r="50980" spans="4:4">
      <c r="D50980" s="16"/>
    </row>
    <row r="50981" spans="4:4">
      <c r="D50981" s="16"/>
    </row>
    <row r="50982" spans="4:4">
      <c r="D50982" s="16"/>
    </row>
    <row r="50983" spans="4:4">
      <c r="D50983" s="16"/>
    </row>
    <row r="50984" spans="4:4">
      <c r="D50984" s="16"/>
    </row>
    <row r="50985" spans="4:4">
      <c r="D50985" s="16"/>
    </row>
    <row r="50986" spans="4:4">
      <c r="D50986" s="16"/>
    </row>
    <row r="50987" spans="4:4">
      <c r="D50987" s="16"/>
    </row>
    <row r="50988" spans="4:4">
      <c r="D50988" s="16"/>
    </row>
    <row r="50989" spans="4:4">
      <c r="D50989" s="16"/>
    </row>
    <row r="50990" spans="4:4">
      <c r="D50990" s="16"/>
    </row>
    <row r="50991" spans="4:4">
      <c r="D50991" s="16"/>
    </row>
    <row r="50992" spans="4:4">
      <c r="D50992" s="16"/>
    </row>
    <row r="50993" spans="4:4">
      <c r="D50993" s="16"/>
    </row>
    <row r="50994" spans="4:4">
      <c r="D50994" s="16"/>
    </row>
    <row r="50995" spans="4:4">
      <c r="D50995" s="16"/>
    </row>
    <row r="50996" spans="4:4">
      <c r="D50996" s="16"/>
    </row>
    <row r="50997" spans="4:4">
      <c r="D50997" s="16"/>
    </row>
    <row r="50998" spans="4:4">
      <c r="D50998" s="16"/>
    </row>
    <row r="50999" spans="4:4">
      <c r="D50999" s="16"/>
    </row>
    <row r="51000" spans="4:4">
      <c r="D51000" s="16"/>
    </row>
    <row r="51001" spans="4:4">
      <c r="D51001" s="16"/>
    </row>
    <row r="51002" spans="4:4">
      <c r="D51002" s="16"/>
    </row>
    <row r="51003" spans="4:4">
      <c r="D51003" s="16"/>
    </row>
    <row r="51004" spans="4:4">
      <c r="D51004" s="16"/>
    </row>
    <row r="51005" spans="4:4">
      <c r="D51005" s="16"/>
    </row>
    <row r="51006" spans="4:4">
      <c r="D51006" s="16"/>
    </row>
    <row r="51007" spans="4:4">
      <c r="D51007" s="16"/>
    </row>
    <row r="51008" spans="4:4">
      <c r="D51008" s="16"/>
    </row>
    <row r="51009" spans="4:4">
      <c r="D51009" s="16"/>
    </row>
    <row r="51010" spans="4:4">
      <c r="D51010" s="16"/>
    </row>
    <row r="51011" spans="4:4">
      <c r="D51011" s="16"/>
    </row>
    <row r="51012" spans="4:4">
      <c r="D51012" s="16"/>
    </row>
    <row r="51013" spans="4:4">
      <c r="D51013" s="16"/>
    </row>
    <row r="51014" spans="4:4">
      <c r="D51014" s="16"/>
    </row>
    <row r="51015" spans="4:4">
      <c r="D51015" s="16"/>
    </row>
    <row r="51016" spans="4:4">
      <c r="D51016" s="16"/>
    </row>
    <row r="51017" spans="4:4">
      <c r="D51017" s="16"/>
    </row>
    <row r="51018" spans="4:4">
      <c r="D51018" s="16"/>
    </row>
    <row r="51019" spans="4:4">
      <c r="D51019" s="16"/>
    </row>
    <row r="51020" spans="4:4">
      <c r="D51020" s="16"/>
    </row>
    <row r="51021" spans="4:4">
      <c r="D51021" s="16"/>
    </row>
    <row r="51022" spans="4:4">
      <c r="D51022" s="16"/>
    </row>
    <row r="51023" spans="4:4">
      <c r="D51023" s="16"/>
    </row>
    <row r="51024" spans="4:4">
      <c r="D51024" s="16"/>
    </row>
    <row r="51025" spans="4:4">
      <c r="D51025" s="16"/>
    </row>
    <row r="51026" spans="4:4">
      <c r="D51026" s="16"/>
    </row>
    <row r="51027" spans="4:4">
      <c r="D51027" s="16"/>
    </row>
    <row r="51028" spans="4:4">
      <c r="D51028" s="16"/>
    </row>
    <row r="51029" spans="4:4">
      <c r="D51029" s="16"/>
    </row>
    <row r="51030" spans="4:4">
      <c r="D51030" s="16"/>
    </row>
    <row r="51031" spans="4:4">
      <c r="D51031" s="16"/>
    </row>
    <row r="51032" spans="4:4">
      <c r="D51032" s="16"/>
    </row>
    <row r="51033" spans="4:4">
      <c r="D51033" s="16"/>
    </row>
    <row r="51034" spans="4:4">
      <c r="D51034" s="16"/>
    </row>
    <row r="51035" spans="4:4">
      <c r="D51035" s="16"/>
    </row>
    <row r="51036" spans="4:4">
      <c r="D51036" s="16"/>
    </row>
    <row r="51037" spans="4:4">
      <c r="D51037" s="16"/>
    </row>
    <row r="51038" spans="4:4">
      <c r="D51038" s="16"/>
    </row>
    <row r="51039" spans="4:4">
      <c r="D51039" s="16"/>
    </row>
    <row r="51040" spans="4:4">
      <c r="D51040" s="16"/>
    </row>
    <row r="51041" spans="4:4">
      <c r="D51041" s="16"/>
    </row>
    <row r="51042" spans="4:4">
      <c r="D51042" s="16"/>
    </row>
    <row r="51043" spans="4:4">
      <c r="D51043" s="16"/>
    </row>
    <row r="51044" spans="4:4">
      <c r="D51044" s="16"/>
    </row>
    <row r="51045" spans="4:4">
      <c r="D51045" s="16"/>
    </row>
    <row r="51046" spans="4:4">
      <c r="D51046" s="16"/>
    </row>
    <row r="51047" spans="4:4">
      <c r="D51047" s="16"/>
    </row>
    <row r="51048" spans="4:4">
      <c r="D51048" s="16"/>
    </row>
    <row r="51049" spans="4:4">
      <c r="D51049" s="16"/>
    </row>
    <row r="51050" spans="4:4">
      <c r="D51050" s="16"/>
    </row>
    <row r="51051" spans="4:4">
      <c r="D51051" s="16"/>
    </row>
    <row r="51052" spans="4:4">
      <c r="D51052" s="16"/>
    </row>
    <row r="51053" spans="4:4">
      <c r="D51053" s="16"/>
    </row>
    <row r="51054" spans="4:4">
      <c r="D51054" s="16"/>
    </row>
    <row r="51055" spans="4:4">
      <c r="D51055" s="16"/>
    </row>
    <row r="51056" spans="4:4">
      <c r="D51056" s="16"/>
    </row>
    <row r="51057" spans="4:4">
      <c r="D51057" s="16"/>
    </row>
    <row r="51058" spans="4:4">
      <c r="D51058" s="16"/>
    </row>
    <row r="51059" spans="4:4">
      <c r="D51059" s="16"/>
    </row>
    <row r="51060" spans="4:4">
      <c r="D51060" s="16"/>
    </row>
    <row r="51061" spans="4:4">
      <c r="D51061" s="16"/>
    </row>
    <row r="51062" spans="4:4">
      <c r="D51062" s="16"/>
    </row>
    <row r="51063" spans="4:4">
      <c r="D51063" s="16"/>
    </row>
    <row r="51064" spans="4:4">
      <c r="D51064" s="16"/>
    </row>
    <row r="51065" spans="4:4">
      <c r="D51065" s="16"/>
    </row>
    <row r="51066" spans="4:4">
      <c r="D51066" s="16"/>
    </row>
    <row r="51067" spans="4:4">
      <c r="D51067" s="16"/>
    </row>
    <row r="51068" spans="4:4">
      <c r="D51068" s="16"/>
    </row>
    <row r="51069" spans="4:4">
      <c r="D51069" s="16"/>
    </row>
    <row r="51070" spans="4:4">
      <c r="D51070" s="16"/>
    </row>
    <row r="51071" spans="4:4">
      <c r="D51071" s="16"/>
    </row>
    <row r="51072" spans="4:4">
      <c r="D51072" s="16"/>
    </row>
    <row r="51073" spans="4:4">
      <c r="D51073" s="16"/>
    </row>
    <row r="51074" spans="4:4">
      <c r="D51074" s="16"/>
    </row>
    <row r="51075" spans="4:4">
      <c r="D51075" s="16"/>
    </row>
    <row r="51076" spans="4:4">
      <c r="D51076" s="16"/>
    </row>
    <row r="51077" spans="4:4">
      <c r="D51077" s="16"/>
    </row>
    <row r="51078" spans="4:4">
      <c r="D51078" s="16"/>
    </row>
    <row r="51079" spans="4:4">
      <c r="D51079" s="16"/>
    </row>
    <row r="51080" spans="4:4">
      <c r="D51080" s="16"/>
    </row>
    <row r="51081" spans="4:4">
      <c r="D51081" s="16"/>
    </row>
    <row r="51082" spans="4:4">
      <c r="D51082" s="16"/>
    </row>
    <row r="51083" spans="4:4">
      <c r="D51083" s="16"/>
    </row>
    <row r="51084" spans="4:4">
      <c r="D51084" s="16"/>
    </row>
    <row r="51085" spans="4:4">
      <c r="D51085" s="16"/>
    </row>
    <row r="51086" spans="4:4">
      <c r="D51086" s="16"/>
    </row>
    <row r="51087" spans="4:4">
      <c r="D51087" s="16"/>
    </row>
    <row r="51088" spans="4:4">
      <c r="D51088" s="16"/>
    </row>
    <row r="51089" spans="4:4">
      <c r="D51089" s="16"/>
    </row>
    <row r="51090" spans="4:4">
      <c r="D51090" s="16"/>
    </row>
    <row r="51091" spans="4:4">
      <c r="D51091" s="16"/>
    </row>
    <row r="51092" spans="4:4">
      <c r="D51092" s="16"/>
    </row>
    <row r="51093" spans="4:4">
      <c r="D51093" s="16"/>
    </row>
    <row r="51094" spans="4:4">
      <c r="D51094" s="16"/>
    </row>
    <row r="51095" spans="4:4">
      <c r="D51095" s="16"/>
    </row>
    <row r="51096" spans="4:4">
      <c r="D51096" s="16"/>
    </row>
    <row r="51097" spans="4:4">
      <c r="D51097" s="16"/>
    </row>
    <row r="51098" spans="4:4">
      <c r="D51098" s="16"/>
    </row>
    <row r="51099" spans="4:4">
      <c r="D51099" s="16"/>
    </row>
    <row r="51100" spans="4:4">
      <c r="D51100" s="16"/>
    </row>
    <row r="51101" spans="4:4">
      <c r="D51101" s="16"/>
    </row>
    <row r="51102" spans="4:4">
      <c r="D51102" s="16"/>
    </row>
    <row r="51103" spans="4:4">
      <c r="D51103" s="16"/>
    </row>
    <row r="51104" spans="4:4">
      <c r="D51104" s="16"/>
    </row>
    <row r="51105" spans="4:4">
      <c r="D51105" s="16"/>
    </row>
    <row r="51106" spans="4:4">
      <c r="D51106" s="16"/>
    </row>
    <row r="51107" spans="4:4">
      <c r="D51107" s="16"/>
    </row>
    <row r="51108" spans="4:4">
      <c r="D51108" s="16"/>
    </row>
    <row r="51109" spans="4:4">
      <c r="D51109" s="16"/>
    </row>
    <row r="51110" spans="4:4">
      <c r="D51110" s="16"/>
    </row>
    <row r="51111" spans="4:4">
      <c r="D51111" s="16"/>
    </row>
    <row r="51112" spans="4:4">
      <c r="D51112" s="16"/>
    </row>
    <row r="51113" spans="4:4">
      <c r="D51113" s="16"/>
    </row>
    <row r="51114" spans="4:4">
      <c r="D51114" s="16"/>
    </row>
    <row r="51115" spans="4:4">
      <c r="D51115" s="16"/>
    </row>
    <row r="51116" spans="4:4">
      <c r="D51116" s="16"/>
    </row>
    <row r="51117" spans="4:4">
      <c r="D51117" s="16"/>
    </row>
    <row r="51118" spans="4:4">
      <c r="D51118" s="16"/>
    </row>
    <row r="51119" spans="4:4">
      <c r="D51119" s="16"/>
    </row>
    <row r="51120" spans="4:4">
      <c r="D51120" s="16"/>
    </row>
    <row r="51121" spans="4:4">
      <c r="D51121" s="16"/>
    </row>
    <row r="51122" spans="4:4">
      <c r="D51122" s="16"/>
    </row>
    <row r="51123" spans="4:4">
      <c r="D51123" s="16"/>
    </row>
    <row r="51124" spans="4:4">
      <c r="D51124" s="16"/>
    </row>
    <row r="51125" spans="4:4">
      <c r="D51125" s="16"/>
    </row>
    <row r="51126" spans="4:4">
      <c r="D51126" s="16"/>
    </row>
    <row r="51127" spans="4:4">
      <c r="D51127" s="16"/>
    </row>
    <row r="51128" spans="4:4">
      <c r="D51128" s="16"/>
    </row>
    <row r="51129" spans="4:4">
      <c r="D51129" s="16"/>
    </row>
    <row r="51130" spans="4:4">
      <c r="D51130" s="16"/>
    </row>
    <row r="51131" spans="4:4">
      <c r="D51131" s="16"/>
    </row>
    <row r="51132" spans="4:4">
      <c r="D51132" s="16"/>
    </row>
    <row r="51133" spans="4:4">
      <c r="D51133" s="16"/>
    </row>
    <row r="51134" spans="4:4">
      <c r="D51134" s="16"/>
    </row>
    <row r="51135" spans="4:4">
      <c r="D51135" s="16"/>
    </row>
    <row r="51136" spans="4:4">
      <c r="D51136" s="16"/>
    </row>
    <row r="51137" spans="4:4">
      <c r="D51137" s="16"/>
    </row>
    <row r="51138" spans="4:4">
      <c r="D51138" s="16"/>
    </row>
    <row r="51139" spans="4:4">
      <c r="D51139" s="16"/>
    </row>
    <row r="51140" spans="4:4">
      <c r="D51140" s="16"/>
    </row>
    <row r="51141" spans="4:4">
      <c r="D51141" s="16"/>
    </row>
    <row r="51142" spans="4:4">
      <c r="D51142" s="16"/>
    </row>
    <row r="51143" spans="4:4">
      <c r="D51143" s="16"/>
    </row>
    <row r="51144" spans="4:4">
      <c r="D51144" s="16"/>
    </row>
    <row r="51145" spans="4:4">
      <c r="D51145" s="16"/>
    </row>
    <row r="51146" spans="4:4">
      <c r="D51146" s="16"/>
    </row>
    <row r="51147" spans="4:4">
      <c r="D51147" s="16"/>
    </row>
    <row r="51148" spans="4:4">
      <c r="D51148" s="16"/>
    </row>
    <row r="51149" spans="4:4">
      <c r="D51149" s="16"/>
    </row>
    <row r="51150" spans="4:4">
      <c r="D51150" s="16"/>
    </row>
    <row r="51151" spans="4:4">
      <c r="D51151" s="16"/>
    </row>
    <row r="51152" spans="4:4">
      <c r="D51152" s="16"/>
    </row>
    <row r="51153" spans="4:4">
      <c r="D51153" s="16"/>
    </row>
    <row r="51154" spans="4:4">
      <c r="D51154" s="16"/>
    </row>
    <row r="51155" spans="4:4">
      <c r="D51155" s="16"/>
    </row>
    <row r="51156" spans="4:4">
      <c r="D51156" s="16"/>
    </row>
    <row r="51157" spans="4:4">
      <c r="D51157" s="16"/>
    </row>
    <row r="51158" spans="4:4">
      <c r="D51158" s="16"/>
    </row>
    <row r="51159" spans="4:4">
      <c r="D51159" s="16"/>
    </row>
    <row r="51160" spans="4:4">
      <c r="D51160" s="16"/>
    </row>
    <row r="51161" spans="4:4">
      <c r="D51161" s="16"/>
    </row>
    <row r="51162" spans="4:4">
      <c r="D51162" s="16"/>
    </row>
    <row r="51163" spans="4:4">
      <c r="D51163" s="16"/>
    </row>
    <row r="51164" spans="4:4">
      <c r="D51164" s="16"/>
    </row>
    <row r="51165" spans="4:4">
      <c r="D51165" s="16"/>
    </row>
    <row r="51166" spans="4:4">
      <c r="D51166" s="16"/>
    </row>
    <row r="51167" spans="4:4">
      <c r="D51167" s="16"/>
    </row>
    <row r="51168" spans="4:4">
      <c r="D51168" s="16"/>
    </row>
    <row r="51169" spans="4:4">
      <c r="D51169" s="16"/>
    </row>
    <row r="51170" spans="4:4">
      <c r="D51170" s="16"/>
    </row>
    <row r="51171" spans="4:4">
      <c r="D51171" s="16"/>
    </row>
    <row r="51172" spans="4:4">
      <c r="D51172" s="16"/>
    </row>
    <row r="51173" spans="4:4">
      <c r="D51173" s="16"/>
    </row>
    <row r="51174" spans="4:4">
      <c r="D51174" s="16"/>
    </row>
    <row r="51175" spans="4:4">
      <c r="D51175" s="16"/>
    </row>
    <row r="51176" spans="4:4">
      <c r="D51176" s="16"/>
    </row>
    <row r="51177" spans="4:4">
      <c r="D51177" s="16"/>
    </row>
    <row r="51178" spans="4:4">
      <c r="D51178" s="16"/>
    </row>
    <row r="51179" spans="4:4">
      <c r="D51179" s="16"/>
    </row>
    <row r="51180" spans="4:4">
      <c r="D51180" s="16"/>
    </row>
    <row r="51181" spans="4:4">
      <c r="D51181" s="16"/>
    </row>
    <row r="51182" spans="4:4">
      <c r="D51182" s="16"/>
    </row>
    <row r="51183" spans="4:4">
      <c r="D51183" s="16"/>
    </row>
    <row r="51184" spans="4:4">
      <c r="D51184" s="16"/>
    </row>
    <row r="51185" spans="4:4">
      <c r="D51185" s="16"/>
    </row>
    <row r="51186" spans="4:4">
      <c r="D51186" s="16"/>
    </row>
    <row r="51187" spans="4:4">
      <c r="D51187" s="16"/>
    </row>
    <row r="51188" spans="4:4">
      <c r="D51188" s="16"/>
    </row>
    <row r="51189" spans="4:4">
      <c r="D51189" s="16"/>
    </row>
    <row r="51190" spans="4:4">
      <c r="D51190" s="16"/>
    </row>
    <row r="51191" spans="4:4">
      <c r="D51191" s="16"/>
    </row>
    <row r="51192" spans="4:4">
      <c r="D51192" s="16"/>
    </row>
    <row r="51193" spans="4:4">
      <c r="D51193" s="16"/>
    </row>
    <row r="51194" spans="4:4">
      <c r="D51194" s="16"/>
    </row>
    <row r="51195" spans="4:4">
      <c r="D51195" s="16"/>
    </row>
    <row r="51196" spans="4:4">
      <c r="D51196" s="16"/>
    </row>
    <row r="51197" spans="4:4">
      <c r="D51197" s="16"/>
    </row>
    <row r="51198" spans="4:4">
      <c r="D51198" s="16"/>
    </row>
    <row r="51199" spans="4:4">
      <c r="D51199" s="16"/>
    </row>
    <row r="51200" spans="4:4">
      <c r="D51200" s="16"/>
    </row>
    <row r="51201" spans="4:4">
      <c r="D51201" s="16"/>
    </row>
    <row r="51202" spans="4:4">
      <c r="D51202" s="16"/>
    </row>
    <row r="51203" spans="4:4">
      <c r="D51203" s="16"/>
    </row>
    <row r="51204" spans="4:4">
      <c r="D51204" s="16"/>
    </row>
    <row r="51205" spans="4:4">
      <c r="D51205" s="16"/>
    </row>
    <row r="51206" spans="4:4">
      <c r="D51206" s="16"/>
    </row>
    <row r="51207" spans="4:4">
      <c r="D51207" s="16"/>
    </row>
    <row r="51208" spans="4:4">
      <c r="D51208" s="16"/>
    </row>
    <row r="51209" spans="4:4">
      <c r="D51209" s="16"/>
    </row>
    <row r="51210" spans="4:4">
      <c r="D51210" s="16"/>
    </row>
    <row r="51211" spans="4:4">
      <c r="D51211" s="16"/>
    </row>
    <row r="51212" spans="4:4">
      <c r="D51212" s="16"/>
    </row>
    <row r="51213" spans="4:4">
      <c r="D51213" s="16"/>
    </row>
    <row r="51214" spans="4:4">
      <c r="D51214" s="16"/>
    </row>
    <row r="51215" spans="4:4">
      <c r="D51215" s="16"/>
    </row>
    <row r="51216" spans="4:4">
      <c r="D51216" s="16"/>
    </row>
    <row r="51217" spans="4:4">
      <c r="D51217" s="16"/>
    </row>
    <row r="51218" spans="4:4">
      <c r="D51218" s="16"/>
    </row>
    <row r="51219" spans="4:4">
      <c r="D51219" s="16"/>
    </row>
    <row r="51220" spans="4:4">
      <c r="D51220" s="16"/>
    </row>
    <row r="51221" spans="4:4">
      <c r="D51221" s="16"/>
    </row>
    <row r="51222" spans="4:4">
      <c r="D51222" s="16"/>
    </row>
    <row r="51223" spans="4:4">
      <c r="D51223" s="16"/>
    </row>
    <row r="51224" spans="4:4">
      <c r="D51224" s="16"/>
    </row>
    <row r="51225" spans="4:4">
      <c r="D51225" s="16"/>
    </row>
    <row r="51226" spans="4:4">
      <c r="D51226" s="16"/>
    </row>
    <row r="51227" spans="4:4">
      <c r="D51227" s="16"/>
    </row>
    <row r="51228" spans="4:4">
      <c r="D51228" s="16"/>
    </row>
    <row r="51229" spans="4:4">
      <c r="D51229" s="16"/>
    </row>
    <row r="51230" spans="4:4">
      <c r="D51230" s="16"/>
    </row>
    <row r="51231" spans="4:4">
      <c r="D51231" s="16"/>
    </row>
    <row r="51232" spans="4:4">
      <c r="D51232" s="16"/>
    </row>
    <row r="51233" spans="4:4">
      <c r="D51233" s="16"/>
    </row>
    <row r="51234" spans="4:4">
      <c r="D51234" s="16"/>
    </row>
    <row r="51235" spans="4:4">
      <c r="D51235" s="16"/>
    </row>
    <row r="51236" spans="4:4">
      <c r="D51236" s="16"/>
    </row>
    <row r="51237" spans="4:4">
      <c r="D51237" s="16"/>
    </row>
    <row r="51238" spans="4:4">
      <c r="D51238" s="16"/>
    </row>
    <row r="51239" spans="4:4">
      <c r="D51239" s="16"/>
    </row>
    <row r="51240" spans="4:4">
      <c r="D51240" s="16"/>
    </row>
    <row r="51241" spans="4:4">
      <c r="D51241" s="16"/>
    </row>
    <row r="51242" spans="4:4">
      <c r="D51242" s="16"/>
    </row>
    <row r="51243" spans="4:4">
      <c r="D51243" s="16"/>
    </row>
    <row r="51244" spans="4:4">
      <c r="D51244" s="16"/>
    </row>
    <row r="51245" spans="4:4">
      <c r="D51245" s="16"/>
    </row>
    <row r="51246" spans="4:4">
      <c r="D51246" s="16"/>
    </row>
    <row r="51247" spans="4:4">
      <c r="D51247" s="16"/>
    </row>
    <row r="51248" spans="4:4">
      <c r="D51248" s="16"/>
    </row>
    <row r="51249" spans="4:4">
      <c r="D51249" s="16"/>
    </row>
    <row r="51250" spans="4:4">
      <c r="D51250" s="16"/>
    </row>
    <row r="51251" spans="4:4">
      <c r="D51251" s="16"/>
    </row>
    <row r="51252" spans="4:4">
      <c r="D51252" s="16"/>
    </row>
    <row r="51253" spans="4:4">
      <c r="D51253" s="16"/>
    </row>
    <row r="51254" spans="4:4">
      <c r="D51254" s="16"/>
    </row>
    <row r="51255" spans="4:4">
      <c r="D51255" s="16"/>
    </row>
    <row r="51256" spans="4:4">
      <c r="D51256" s="16"/>
    </row>
    <row r="51257" spans="4:4">
      <c r="D51257" s="16"/>
    </row>
    <row r="51258" spans="4:4">
      <c r="D51258" s="16"/>
    </row>
    <row r="51259" spans="4:4">
      <c r="D51259" s="16"/>
    </row>
    <row r="51260" spans="4:4">
      <c r="D51260" s="16"/>
    </row>
    <row r="51261" spans="4:4">
      <c r="D51261" s="16"/>
    </row>
    <row r="51262" spans="4:4">
      <c r="D51262" s="16"/>
    </row>
    <row r="51263" spans="4:4">
      <c r="D51263" s="16"/>
    </row>
    <row r="51264" spans="4:4">
      <c r="D51264" s="16"/>
    </row>
    <row r="51265" spans="4:4">
      <c r="D51265" s="16"/>
    </row>
    <row r="51266" spans="4:4">
      <c r="D51266" s="16"/>
    </row>
    <row r="51267" spans="4:4">
      <c r="D51267" s="16"/>
    </row>
    <row r="51268" spans="4:4">
      <c r="D51268" s="16"/>
    </row>
    <row r="51269" spans="4:4">
      <c r="D51269" s="16"/>
    </row>
    <row r="51270" spans="4:4">
      <c r="D51270" s="16"/>
    </row>
    <row r="51271" spans="4:4">
      <c r="D51271" s="16"/>
    </row>
    <row r="51272" spans="4:4">
      <c r="D51272" s="16"/>
    </row>
    <row r="51273" spans="4:4">
      <c r="D51273" s="16"/>
    </row>
    <row r="51274" spans="4:4">
      <c r="D51274" s="16"/>
    </row>
    <row r="51275" spans="4:4">
      <c r="D51275" s="16"/>
    </row>
    <row r="51276" spans="4:4">
      <c r="D51276" s="16"/>
    </row>
    <row r="51277" spans="4:4">
      <c r="D51277" s="16"/>
    </row>
    <row r="51278" spans="4:4">
      <c r="D51278" s="16"/>
    </row>
    <row r="51279" spans="4:4">
      <c r="D51279" s="16"/>
    </row>
    <row r="51280" spans="4:4">
      <c r="D51280" s="16"/>
    </row>
    <row r="51281" spans="4:4">
      <c r="D51281" s="16"/>
    </row>
    <row r="51282" spans="4:4">
      <c r="D51282" s="16"/>
    </row>
    <row r="51283" spans="4:4">
      <c r="D51283" s="16"/>
    </row>
    <row r="51284" spans="4:4">
      <c r="D51284" s="16"/>
    </row>
    <row r="51285" spans="4:4">
      <c r="D51285" s="16"/>
    </row>
    <row r="51286" spans="4:4">
      <c r="D51286" s="16"/>
    </row>
    <row r="51287" spans="4:4">
      <c r="D51287" s="16"/>
    </row>
    <row r="51288" spans="4:4">
      <c r="D51288" s="16"/>
    </row>
    <row r="51289" spans="4:4">
      <c r="D51289" s="16"/>
    </row>
    <row r="51290" spans="4:4">
      <c r="D51290" s="16"/>
    </row>
    <row r="51291" spans="4:4">
      <c r="D51291" s="16"/>
    </row>
    <row r="51292" spans="4:4">
      <c r="D51292" s="16"/>
    </row>
    <row r="51293" spans="4:4">
      <c r="D51293" s="16"/>
    </row>
    <row r="51294" spans="4:4">
      <c r="D51294" s="16"/>
    </row>
    <row r="51295" spans="4:4">
      <c r="D51295" s="16"/>
    </row>
    <row r="51296" spans="4:4">
      <c r="D51296" s="16"/>
    </row>
    <row r="51297" spans="4:4">
      <c r="D51297" s="16"/>
    </row>
    <row r="51298" spans="4:4">
      <c r="D51298" s="16"/>
    </row>
    <row r="51299" spans="4:4">
      <c r="D51299" s="16"/>
    </row>
    <row r="51300" spans="4:4">
      <c r="D51300" s="16"/>
    </row>
    <row r="51301" spans="4:4">
      <c r="D51301" s="16"/>
    </row>
    <row r="51302" spans="4:4">
      <c r="D51302" s="16"/>
    </row>
    <row r="51303" spans="4:4">
      <c r="D51303" s="16"/>
    </row>
    <row r="51304" spans="4:4">
      <c r="D51304" s="16"/>
    </row>
    <row r="51305" spans="4:4">
      <c r="D51305" s="16"/>
    </row>
    <row r="51306" spans="4:4">
      <c r="D51306" s="16"/>
    </row>
    <row r="51307" spans="4:4">
      <c r="D51307" s="16"/>
    </row>
    <row r="51308" spans="4:4">
      <c r="D51308" s="16"/>
    </row>
    <row r="51309" spans="4:4">
      <c r="D51309" s="16"/>
    </row>
    <row r="51310" spans="4:4">
      <c r="D51310" s="16"/>
    </row>
    <row r="51311" spans="4:4">
      <c r="D51311" s="16"/>
    </row>
    <row r="51312" spans="4:4">
      <c r="D51312" s="16"/>
    </row>
    <row r="51313" spans="4:4">
      <c r="D51313" s="16"/>
    </row>
    <row r="51314" spans="4:4">
      <c r="D51314" s="16"/>
    </row>
    <row r="51315" spans="4:4">
      <c r="D51315" s="16"/>
    </row>
    <row r="51316" spans="4:4">
      <c r="D51316" s="16"/>
    </row>
    <row r="51317" spans="4:4">
      <c r="D51317" s="16"/>
    </row>
    <row r="51318" spans="4:4">
      <c r="D51318" s="16"/>
    </row>
    <row r="51319" spans="4:4">
      <c r="D51319" s="16"/>
    </row>
    <row r="51320" spans="4:4">
      <c r="D51320" s="16"/>
    </row>
    <row r="51321" spans="4:4">
      <c r="D51321" s="16"/>
    </row>
    <row r="51322" spans="4:4">
      <c r="D51322" s="16"/>
    </row>
    <row r="51323" spans="4:4">
      <c r="D51323" s="16"/>
    </row>
    <row r="51324" spans="4:4">
      <c r="D51324" s="16"/>
    </row>
    <row r="51325" spans="4:4">
      <c r="D51325" s="16"/>
    </row>
    <row r="51326" spans="4:4">
      <c r="D51326" s="16"/>
    </row>
    <row r="51327" spans="4:4">
      <c r="D51327" s="16"/>
    </row>
    <row r="51328" spans="4:4">
      <c r="D51328" s="16"/>
    </row>
    <row r="51329" spans="4:4">
      <c r="D51329" s="16"/>
    </row>
    <row r="51330" spans="4:4">
      <c r="D51330" s="16"/>
    </row>
    <row r="51331" spans="4:4">
      <c r="D51331" s="16"/>
    </row>
    <row r="51332" spans="4:4">
      <c r="D51332" s="16"/>
    </row>
    <row r="51333" spans="4:4">
      <c r="D51333" s="16"/>
    </row>
    <row r="51334" spans="4:4">
      <c r="D51334" s="16"/>
    </row>
    <row r="51335" spans="4:4">
      <c r="D51335" s="16"/>
    </row>
    <row r="51336" spans="4:4">
      <c r="D51336" s="16"/>
    </row>
    <row r="51337" spans="4:4">
      <c r="D51337" s="16"/>
    </row>
    <row r="51338" spans="4:4">
      <c r="D51338" s="16"/>
    </row>
    <row r="51339" spans="4:4">
      <c r="D51339" s="16"/>
    </row>
    <row r="51340" spans="4:4">
      <c r="D51340" s="16"/>
    </row>
    <row r="51341" spans="4:4">
      <c r="D51341" s="16"/>
    </row>
    <row r="51342" spans="4:4">
      <c r="D51342" s="16"/>
    </row>
    <row r="51343" spans="4:4">
      <c r="D51343" s="16"/>
    </row>
    <row r="51344" spans="4:4">
      <c r="D51344" s="16"/>
    </row>
    <row r="51345" spans="4:4">
      <c r="D51345" s="16"/>
    </row>
    <row r="51346" spans="4:4">
      <c r="D51346" s="16"/>
    </row>
    <row r="51347" spans="4:4">
      <c r="D51347" s="16"/>
    </row>
    <row r="51348" spans="4:4">
      <c r="D51348" s="16"/>
    </row>
    <row r="51349" spans="4:4">
      <c r="D51349" s="16"/>
    </row>
    <row r="51350" spans="4:4">
      <c r="D51350" s="16"/>
    </row>
    <row r="51351" spans="4:4">
      <c r="D51351" s="16"/>
    </row>
    <row r="51352" spans="4:4">
      <c r="D51352" s="16"/>
    </row>
    <row r="51353" spans="4:4">
      <c r="D51353" s="16"/>
    </row>
    <row r="51354" spans="4:4">
      <c r="D51354" s="16"/>
    </row>
    <row r="51355" spans="4:4">
      <c r="D51355" s="16"/>
    </row>
    <row r="51356" spans="4:4">
      <c r="D51356" s="16"/>
    </row>
    <row r="51357" spans="4:4">
      <c r="D51357" s="16"/>
    </row>
    <row r="51358" spans="4:4">
      <c r="D51358" s="16"/>
    </row>
    <row r="51359" spans="4:4">
      <c r="D51359" s="16"/>
    </row>
    <row r="51360" spans="4:4">
      <c r="D51360" s="16"/>
    </row>
    <row r="51361" spans="4:4">
      <c r="D51361" s="16"/>
    </row>
    <row r="51362" spans="4:4">
      <c r="D51362" s="16"/>
    </row>
    <row r="51363" spans="4:4">
      <c r="D51363" s="16"/>
    </row>
    <row r="51364" spans="4:4">
      <c r="D51364" s="16"/>
    </row>
    <row r="51365" spans="4:4">
      <c r="D51365" s="16"/>
    </row>
    <row r="51366" spans="4:4">
      <c r="D51366" s="16"/>
    </row>
    <row r="51367" spans="4:4">
      <c r="D51367" s="16"/>
    </row>
    <row r="51368" spans="4:4">
      <c r="D51368" s="16"/>
    </row>
    <row r="51369" spans="4:4">
      <c r="D51369" s="16"/>
    </row>
    <row r="51370" spans="4:4">
      <c r="D51370" s="16"/>
    </row>
    <row r="51371" spans="4:4">
      <c r="D51371" s="16"/>
    </row>
    <row r="51372" spans="4:4">
      <c r="D51372" s="16"/>
    </row>
    <row r="51373" spans="4:4">
      <c r="D51373" s="16"/>
    </row>
    <row r="51374" spans="4:4">
      <c r="D51374" s="16"/>
    </row>
    <row r="51375" spans="4:4">
      <c r="D51375" s="16"/>
    </row>
    <row r="51376" spans="4:4">
      <c r="D51376" s="16"/>
    </row>
    <row r="51377" spans="4:4">
      <c r="D51377" s="16"/>
    </row>
    <row r="51378" spans="4:4">
      <c r="D51378" s="16"/>
    </row>
    <row r="51379" spans="4:4">
      <c r="D51379" s="16"/>
    </row>
    <row r="51380" spans="4:4">
      <c r="D51380" s="16"/>
    </row>
    <row r="51381" spans="4:4">
      <c r="D51381" s="16"/>
    </row>
    <row r="51382" spans="4:4">
      <c r="D51382" s="16"/>
    </row>
    <row r="51383" spans="4:4">
      <c r="D51383" s="16"/>
    </row>
    <row r="51384" spans="4:4">
      <c r="D51384" s="16"/>
    </row>
    <row r="51385" spans="4:4">
      <c r="D51385" s="16"/>
    </row>
    <row r="51386" spans="4:4">
      <c r="D51386" s="16"/>
    </row>
    <row r="51387" spans="4:4">
      <c r="D51387" s="16"/>
    </row>
    <row r="51388" spans="4:4">
      <c r="D51388" s="16"/>
    </row>
    <row r="51389" spans="4:4">
      <c r="D51389" s="16"/>
    </row>
    <row r="51390" spans="4:4">
      <c r="D51390" s="16"/>
    </row>
    <row r="51391" spans="4:4">
      <c r="D51391" s="16"/>
    </row>
    <row r="51392" spans="4:4">
      <c r="D51392" s="16"/>
    </row>
    <row r="51393" spans="4:4">
      <c r="D51393" s="16"/>
    </row>
    <row r="51394" spans="4:4">
      <c r="D51394" s="16"/>
    </row>
    <row r="51395" spans="4:4">
      <c r="D51395" s="16"/>
    </row>
    <row r="51396" spans="4:4">
      <c r="D51396" s="16"/>
    </row>
    <row r="51397" spans="4:4">
      <c r="D51397" s="16"/>
    </row>
    <row r="51398" spans="4:4">
      <c r="D51398" s="16"/>
    </row>
    <row r="51399" spans="4:4">
      <c r="D51399" s="16"/>
    </row>
    <row r="51400" spans="4:4">
      <c r="D51400" s="16"/>
    </row>
    <row r="51401" spans="4:4">
      <c r="D51401" s="16"/>
    </row>
    <row r="51402" spans="4:4">
      <c r="D51402" s="16"/>
    </row>
    <row r="51403" spans="4:4">
      <c r="D51403" s="16"/>
    </row>
    <row r="51404" spans="4:4">
      <c r="D51404" s="16"/>
    </row>
    <row r="51405" spans="4:4">
      <c r="D51405" s="16"/>
    </row>
    <row r="51406" spans="4:4">
      <c r="D51406" s="16"/>
    </row>
    <row r="51407" spans="4:4">
      <c r="D51407" s="16"/>
    </row>
    <row r="51408" spans="4:4">
      <c r="D51408" s="16"/>
    </row>
    <row r="51409" spans="4:4">
      <c r="D51409" s="16"/>
    </row>
    <row r="51410" spans="4:4">
      <c r="D51410" s="16"/>
    </row>
    <row r="51411" spans="4:4">
      <c r="D51411" s="16"/>
    </row>
    <row r="51412" spans="4:4">
      <c r="D51412" s="16"/>
    </row>
    <row r="51413" spans="4:4">
      <c r="D51413" s="16"/>
    </row>
    <row r="51414" spans="4:4">
      <c r="D51414" s="16"/>
    </row>
    <row r="51415" spans="4:4">
      <c r="D51415" s="16"/>
    </row>
    <row r="51416" spans="4:4">
      <c r="D51416" s="16"/>
    </row>
    <row r="51417" spans="4:4">
      <c r="D51417" s="16"/>
    </row>
    <row r="51418" spans="4:4">
      <c r="D51418" s="16"/>
    </row>
    <row r="51419" spans="4:4">
      <c r="D51419" s="16"/>
    </row>
    <row r="51420" spans="4:4">
      <c r="D51420" s="16"/>
    </row>
    <row r="51421" spans="4:4">
      <c r="D51421" s="16"/>
    </row>
    <row r="51422" spans="4:4">
      <c r="D51422" s="16"/>
    </row>
    <row r="51423" spans="4:4">
      <c r="D51423" s="16"/>
    </row>
    <row r="51424" spans="4:4">
      <c r="D51424" s="16"/>
    </row>
    <row r="51425" spans="4:4">
      <c r="D51425" s="16"/>
    </row>
    <row r="51426" spans="4:4">
      <c r="D51426" s="16"/>
    </row>
    <row r="51427" spans="4:4">
      <c r="D51427" s="16"/>
    </row>
    <row r="51428" spans="4:4">
      <c r="D51428" s="16"/>
    </row>
    <row r="51429" spans="4:4">
      <c r="D51429" s="16"/>
    </row>
    <row r="51430" spans="4:4">
      <c r="D51430" s="16"/>
    </row>
    <row r="51431" spans="4:4">
      <c r="D51431" s="16"/>
    </row>
    <row r="51432" spans="4:4">
      <c r="D51432" s="16"/>
    </row>
    <row r="51433" spans="4:4">
      <c r="D51433" s="16"/>
    </row>
    <row r="51434" spans="4:4">
      <c r="D51434" s="16"/>
    </row>
    <row r="51435" spans="4:4">
      <c r="D51435" s="16"/>
    </row>
    <row r="51436" spans="4:4">
      <c r="D51436" s="16"/>
    </row>
    <row r="51437" spans="4:4">
      <c r="D51437" s="16"/>
    </row>
    <row r="51438" spans="4:4">
      <c r="D51438" s="16"/>
    </row>
    <row r="51439" spans="4:4">
      <c r="D51439" s="16"/>
    </row>
    <row r="51440" spans="4:4">
      <c r="D51440" s="16"/>
    </row>
    <row r="51441" spans="4:4">
      <c r="D51441" s="16"/>
    </row>
    <row r="51442" spans="4:4">
      <c r="D51442" s="16"/>
    </row>
    <row r="51443" spans="4:4">
      <c r="D51443" s="16"/>
    </row>
    <row r="51444" spans="4:4">
      <c r="D51444" s="16"/>
    </row>
    <row r="51445" spans="4:4">
      <c r="D51445" s="16"/>
    </row>
    <row r="51446" spans="4:4">
      <c r="D51446" s="16"/>
    </row>
    <row r="51447" spans="4:4">
      <c r="D51447" s="16"/>
    </row>
    <row r="51448" spans="4:4">
      <c r="D51448" s="16"/>
    </row>
    <row r="51449" spans="4:4">
      <c r="D51449" s="16"/>
    </row>
    <row r="51450" spans="4:4">
      <c r="D51450" s="16"/>
    </row>
    <row r="51451" spans="4:4">
      <c r="D51451" s="16"/>
    </row>
    <row r="51452" spans="4:4">
      <c r="D51452" s="16"/>
    </row>
    <row r="51453" spans="4:4">
      <c r="D51453" s="16"/>
    </row>
    <row r="51454" spans="4:4">
      <c r="D51454" s="16"/>
    </row>
    <row r="51455" spans="4:4">
      <c r="D51455" s="16"/>
    </row>
    <row r="51456" spans="4:4">
      <c r="D51456" s="16"/>
    </row>
    <row r="51457" spans="4:4">
      <c r="D51457" s="16"/>
    </row>
    <row r="51458" spans="4:4">
      <c r="D51458" s="16"/>
    </row>
    <row r="51459" spans="4:4">
      <c r="D51459" s="16"/>
    </row>
    <row r="51460" spans="4:4">
      <c r="D51460" s="16"/>
    </row>
    <row r="51461" spans="4:4">
      <c r="D51461" s="16"/>
    </row>
    <row r="51462" spans="4:4">
      <c r="D51462" s="16"/>
    </row>
    <row r="51463" spans="4:4">
      <c r="D51463" s="16"/>
    </row>
    <row r="51464" spans="4:4">
      <c r="D51464" s="16"/>
    </row>
    <row r="51465" spans="4:4">
      <c r="D51465" s="16"/>
    </row>
    <row r="51466" spans="4:4">
      <c r="D51466" s="16"/>
    </row>
    <row r="51467" spans="4:4">
      <c r="D51467" s="16"/>
    </row>
    <row r="51468" spans="4:4">
      <c r="D51468" s="16"/>
    </row>
    <row r="51469" spans="4:4">
      <c r="D51469" s="16"/>
    </row>
    <row r="51470" spans="4:4">
      <c r="D51470" s="16"/>
    </row>
    <row r="51471" spans="4:4">
      <c r="D51471" s="16"/>
    </row>
    <row r="51472" spans="4:4">
      <c r="D51472" s="16"/>
    </row>
    <row r="51473" spans="4:4">
      <c r="D51473" s="16"/>
    </row>
    <row r="51474" spans="4:4">
      <c r="D51474" s="16"/>
    </row>
    <row r="51475" spans="4:4">
      <c r="D51475" s="16"/>
    </row>
    <row r="51476" spans="4:4">
      <c r="D51476" s="16"/>
    </row>
    <row r="51477" spans="4:4">
      <c r="D51477" s="16"/>
    </row>
    <row r="51478" spans="4:4">
      <c r="D51478" s="16"/>
    </row>
    <row r="51479" spans="4:4">
      <c r="D51479" s="16"/>
    </row>
    <row r="51480" spans="4:4">
      <c r="D51480" s="16"/>
    </row>
    <row r="51481" spans="4:4">
      <c r="D51481" s="16"/>
    </row>
    <row r="51482" spans="4:4">
      <c r="D51482" s="16"/>
    </row>
    <row r="51483" spans="4:4">
      <c r="D51483" s="16"/>
    </row>
    <row r="51484" spans="4:4">
      <c r="D51484" s="16"/>
    </row>
    <row r="51485" spans="4:4">
      <c r="D51485" s="16"/>
    </row>
    <row r="51486" spans="4:4">
      <c r="D51486" s="16"/>
    </row>
    <row r="51487" spans="4:4">
      <c r="D51487" s="16"/>
    </row>
    <row r="51488" spans="4:4">
      <c r="D51488" s="16"/>
    </row>
    <row r="51489" spans="4:4">
      <c r="D51489" s="16"/>
    </row>
    <row r="51490" spans="4:4">
      <c r="D51490" s="16"/>
    </row>
    <row r="51491" spans="4:4">
      <c r="D51491" s="16"/>
    </row>
    <row r="51492" spans="4:4">
      <c r="D51492" s="16"/>
    </row>
    <row r="51493" spans="4:4">
      <c r="D51493" s="16"/>
    </row>
    <row r="51494" spans="4:4">
      <c r="D51494" s="16"/>
    </row>
    <row r="51495" spans="4:4">
      <c r="D51495" s="16"/>
    </row>
    <row r="51496" spans="4:4">
      <c r="D51496" s="16"/>
    </row>
    <row r="51497" spans="4:4">
      <c r="D51497" s="16"/>
    </row>
    <row r="51498" spans="4:4">
      <c r="D51498" s="16"/>
    </row>
    <row r="51499" spans="4:4">
      <c r="D51499" s="16"/>
    </row>
    <row r="51500" spans="4:4">
      <c r="D51500" s="16"/>
    </row>
    <row r="51501" spans="4:4">
      <c r="D51501" s="16"/>
    </row>
    <row r="51502" spans="4:4">
      <c r="D51502" s="16"/>
    </row>
    <row r="51503" spans="4:4">
      <c r="D51503" s="16"/>
    </row>
    <row r="51504" spans="4:4">
      <c r="D51504" s="16"/>
    </row>
    <row r="51505" spans="4:4">
      <c r="D51505" s="16"/>
    </row>
    <row r="51506" spans="4:4">
      <c r="D51506" s="16"/>
    </row>
    <row r="51507" spans="4:4">
      <c r="D51507" s="16"/>
    </row>
    <row r="51508" spans="4:4">
      <c r="D51508" s="16"/>
    </row>
    <row r="51509" spans="4:4">
      <c r="D51509" s="16"/>
    </row>
    <row r="51510" spans="4:4">
      <c r="D51510" s="16"/>
    </row>
    <row r="51511" spans="4:4">
      <c r="D51511" s="16"/>
    </row>
    <row r="51512" spans="4:4">
      <c r="D51512" s="16"/>
    </row>
    <row r="51513" spans="4:4">
      <c r="D51513" s="16"/>
    </row>
    <row r="51514" spans="4:4">
      <c r="D51514" s="16"/>
    </row>
    <row r="51515" spans="4:4">
      <c r="D51515" s="16"/>
    </row>
    <row r="51516" spans="4:4">
      <c r="D51516" s="16"/>
    </row>
    <row r="51517" spans="4:4">
      <c r="D51517" s="16"/>
    </row>
    <row r="51518" spans="4:4">
      <c r="D51518" s="16"/>
    </row>
    <row r="51519" spans="4:4">
      <c r="D51519" s="16"/>
    </row>
    <row r="51520" spans="4:4">
      <c r="D51520" s="16"/>
    </row>
    <row r="51521" spans="4:4">
      <c r="D51521" s="16"/>
    </row>
    <row r="51522" spans="4:4">
      <c r="D51522" s="16"/>
    </row>
    <row r="51523" spans="4:4">
      <c r="D51523" s="16"/>
    </row>
    <row r="51524" spans="4:4">
      <c r="D51524" s="16"/>
    </row>
    <row r="51525" spans="4:4">
      <c r="D51525" s="16"/>
    </row>
    <row r="51526" spans="4:4">
      <c r="D51526" s="16"/>
    </row>
    <row r="51527" spans="4:4">
      <c r="D51527" s="16"/>
    </row>
    <row r="51528" spans="4:4">
      <c r="D51528" s="16"/>
    </row>
    <row r="51529" spans="4:4">
      <c r="D51529" s="16"/>
    </row>
    <row r="51530" spans="4:4">
      <c r="D51530" s="16"/>
    </row>
    <row r="51531" spans="4:4">
      <c r="D51531" s="16"/>
    </row>
    <row r="51532" spans="4:4">
      <c r="D51532" s="16"/>
    </row>
    <row r="51533" spans="4:4">
      <c r="D51533" s="16"/>
    </row>
    <row r="51534" spans="4:4">
      <c r="D51534" s="16"/>
    </row>
    <row r="51535" spans="4:4">
      <c r="D51535" s="16"/>
    </row>
    <row r="51536" spans="4:4">
      <c r="D51536" s="16"/>
    </row>
    <row r="51537" spans="4:4">
      <c r="D51537" s="16"/>
    </row>
    <row r="51538" spans="4:4">
      <c r="D51538" s="16"/>
    </row>
    <row r="51539" spans="4:4">
      <c r="D51539" s="16"/>
    </row>
    <row r="51540" spans="4:4">
      <c r="D51540" s="16"/>
    </row>
    <row r="51541" spans="4:4">
      <c r="D51541" s="16"/>
    </row>
    <row r="51542" spans="4:4">
      <c r="D51542" s="16"/>
    </row>
    <row r="51543" spans="4:4">
      <c r="D51543" s="16"/>
    </row>
    <row r="51544" spans="4:4">
      <c r="D51544" s="16"/>
    </row>
    <row r="51545" spans="4:4">
      <c r="D51545" s="16"/>
    </row>
    <row r="51546" spans="4:4">
      <c r="D51546" s="16"/>
    </row>
    <row r="51547" spans="4:4">
      <c r="D51547" s="16"/>
    </row>
    <row r="51548" spans="4:4">
      <c r="D51548" s="16"/>
    </row>
    <row r="51549" spans="4:4">
      <c r="D51549" s="16"/>
    </row>
    <row r="51550" spans="4:4">
      <c r="D51550" s="16"/>
    </row>
    <row r="51551" spans="4:4">
      <c r="D51551" s="16"/>
    </row>
    <row r="51552" spans="4:4">
      <c r="D51552" s="16"/>
    </row>
    <row r="51553" spans="4:4">
      <c r="D51553" s="16"/>
    </row>
    <row r="51554" spans="4:4">
      <c r="D51554" s="16"/>
    </row>
    <row r="51555" spans="4:4">
      <c r="D51555" s="16"/>
    </row>
    <row r="51556" spans="4:4">
      <c r="D51556" s="16"/>
    </row>
    <row r="51557" spans="4:4">
      <c r="D51557" s="16"/>
    </row>
    <row r="51558" spans="4:4">
      <c r="D51558" s="16"/>
    </row>
    <row r="51559" spans="4:4">
      <c r="D51559" s="16"/>
    </row>
    <row r="51560" spans="4:4">
      <c r="D51560" s="16"/>
    </row>
    <row r="51561" spans="4:4">
      <c r="D51561" s="16"/>
    </row>
    <row r="51562" spans="4:4">
      <c r="D51562" s="16"/>
    </row>
    <row r="51563" spans="4:4">
      <c r="D51563" s="16"/>
    </row>
    <row r="51564" spans="4:4">
      <c r="D51564" s="16"/>
    </row>
    <row r="51565" spans="4:4">
      <c r="D51565" s="16"/>
    </row>
    <row r="51566" spans="4:4">
      <c r="D51566" s="16"/>
    </row>
    <row r="51567" spans="4:4">
      <c r="D51567" s="16"/>
    </row>
    <row r="51568" spans="4:4">
      <c r="D51568" s="16"/>
    </row>
    <row r="51569" spans="4:4">
      <c r="D51569" s="16"/>
    </row>
    <row r="51570" spans="4:4">
      <c r="D51570" s="16"/>
    </row>
    <row r="51571" spans="4:4">
      <c r="D51571" s="16"/>
    </row>
    <row r="51572" spans="4:4">
      <c r="D51572" s="16"/>
    </row>
    <row r="51573" spans="4:4">
      <c r="D51573" s="16"/>
    </row>
    <row r="51574" spans="4:4">
      <c r="D51574" s="16"/>
    </row>
    <row r="51575" spans="4:4">
      <c r="D51575" s="16"/>
    </row>
    <row r="51576" spans="4:4">
      <c r="D51576" s="16"/>
    </row>
    <row r="51577" spans="4:4">
      <c r="D51577" s="16"/>
    </row>
    <row r="51578" spans="4:4">
      <c r="D51578" s="16"/>
    </row>
    <row r="51579" spans="4:4">
      <c r="D51579" s="16"/>
    </row>
    <row r="51580" spans="4:4">
      <c r="D51580" s="16"/>
    </row>
    <row r="51581" spans="4:4">
      <c r="D51581" s="16"/>
    </row>
    <row r="51582" spans="4:4">
      <c r="D51582" s="16"/>
    </row>
    <row r="51583" spans="4:4">
      <c r="D51583" s="16"/>
    </row>
    <row r="51584" spans="4:4">
      <c r="D51584" s="16"/>
    </row>
    <row r="51585" spans="4:4">
      <c r="D51585" s="16"/>
    </row>
    <row r="51586" spans="4:4">
      <c r="D51586" s="16"/>
    </row>
    <row r="51587" spans="4:4">
      <c r="D51587" s="16"/>
    </row>
    <row r="51588" spans="4:4">
      <c r="D51588" s="16"/>
    </row>
    <row r="51589" spans="4:4">
      <c r="D51589" s="16"/>
    </row>
    <row r="51590" spans="4:4">
      <c r="D51590" s="16"/>
    </row>
    <row r="51591" spans="4:4">
      <c r="D51591" s="16"/>
    </row>
    <row r="51592" spans="4:4">
      <c r="D51592" s="16"/>
    </row>
    <row r="51593" spans="4:4">
      <c r="D51593" s="16"/>
    </row>
    <row r="51594" spans="4:4">
      <c r="D51594" s="16"/>
    </row>
    <row r="51595" spans="4:4">
      <c r="D51595" s="16"/>
    </row>
    <row r="51596" spans="4:4">
      <c r="D51596" s="16"/>
    </row>
    <row r="51597" spans="4:4">
      <c r="D51597" s="16"/>
    </row>
    <row r="51598" spans="4:4">
      <c r="D51598" s="16"/>
    </row>
    <row r="51599" spans="4:4">
      <c r="D51599" s="16"/>
    </row>
    <row r="51600" spans="4:4">
      <c r="D51600" s="16"/>
    </row>
    <row r="51601" spans="4:4">
      <c r="D51601" s="16"/>
    </row>
    <row r="51602" spans="4:4">
      <c r="D51602" s="16"/>
    </row>
    <row r="51603" spans="4:4">
      <c r="D51603" s="16"/>
    </row>
    <row r="51604" spans="4:4">
      <c r="D51604" s="16"/>
    </row>
    <row r="51605" spans="4:4">
      <c r="D51605" s="16"/>
    </row>
    <row r="51606" spans="4:4">
      <c r="D51606" s="16"/>
    </row>
    <row r="51607" spans="4:4">
      <c r="D51607" s="16"/>
    </row>
    <row r="51608" spans="4:4">
      <c r="D51608" s="16"/>
    </row>
    <row r="51609" spans="4:4">
      <c r="D51609" s="16"/>
    </row>
    <row r="51610" spans="4:4">
      <c r="D51610" s="16"/>
    </row>
    <row r="51611" spans="4:4">
      <c r="D51611" s="16"/>
    </row>
    <row r="51612" spans="4:4">
      <c r="D51612" s="16"/>
    </row>
    <row r="51613" spans="4:4">
      <c r="D51613" s="16"/>
    </row>
    <row r="51614" spans="4:4">
      <c r="D51614" s="16"/>
    </row>
    <row r="51615" spans="4:4">
      <c r="D51615" s="16"/>
    </row>
    <row r="51616" spans="4:4">
      <c r="D51616" s="16"/>
    </row>
    <row r="51617" spans="4:4">
      <c r="D51617" s="16"/>
    </row>
    <row r="51618" spans="4:4">
      <c r="D51618" s="16"/>
    </row>
    <row r="51619" spans="4:4">
      <c r="D51619" s="16"/>
    </row>
    <row r="51620" spans="4:4">
      <c r="D51620" s="16"/>
    </row>
    <row r="51621" spans="4:4">
      <c r="D51621" s="16"/>
    </row>
    <row r="51622" spans="4:4">
      <c r="D51622" s="16"/>
    </row>
    <row r="51623" spans="4:4">
      <c r="D51623" s="16"/>
    </row>
    <row r="51624" spans="4:4">
      <c r="D51624" s="16"/>
    </row>
    <row r="51625" spans="4:4">
      <c r="D51625" s="16"/>
    </row>
    <row r="51626" spans="4:4">
      <c r="D51626" s="16"/>
    </row>
    <row r="51627" spans="4:4">
      <c r="D51627" s="16"/>
    </row>
    <row r="51628" spans="4:4">
      <c r="D51628" s="16"/>
    </row>
    <row r="51629" spans="4:4">
      <c r="D51629" s="16"/>
    </row>
    <row r="51630" spans="4:4">
      <c r="D51630" s="16"/>
    </row>
    <row r="51631" spans="4:4">
      <c r="D51631" s="16"/>
    </row>
    <row r="51632" spans="4:4">
      <c r="D51632" s="16"/>
    </row>
    <row r="51633" spans="4:4">
      <c r="D51633" s="16"/>
    </row>
    <row r="51634" spans="4:4">
      <c r="D51634" s="16"/>
    </row>
    <row r="51635" spans="4:4">
      <c r="D51635" s="16"/>
    </row>
    <row r="51636" spans="4:4">
      <c r="D51636" s="16"/>
    </row>
    <row r="51637" spans="4:4">
      <c r="D51637" s="16"/>
    </row>
    <row r="51638" spans="4:4">
      <c r="D51638" s="16"/>
    </row>
    <row r="51639" spans="4:4">
      <c r="D51639" s="16"/>
    </row>
    <row r="51640" spans="4:4">
      <c r="D51640" s="16"/>
    </row>
    <row r="51641" spans="4:4">
      <c r="D51641" s="16"/>
    </row>
    <row r="51642" spans="4:4">
      <c r="D51642" s="16"/>
    </row>
    <row r="51643" spans="4:4">
      <c r="D51643" s="16"/>
    </row>
    <row r="51644" spans="4:4">
      <c r="D51644" s="16"/>
    </row>
    <row r="51645" spans="4:4">
      <c r="D51645" s="16"/>
    </row>
    <row r="51646" spans="4:4">
      <c r="D51646" s="16"/>
    </row>
    <row r="51647" spans="4:4">
      <c r="D51647" s="16"/>
    </row>
    <row r="51648" spans="4:4">
      <c r="D51648" s="16"/>
    </row>
    <row r="51649" spans="4:4">
      <c r="D51649" s="16"/>
    </row>
    <row r="51650" spans="4:4">
      <c r="D51650" s="16"/>
    </row>
    <row r="51651" spans="4:4">
      <c r="D51651" s="16"/>
    </row>
    <row r="51652" spans="4:4">
      <c r="D51652" s="16"/>
    </row>
    <row r="51653" spans="4:4">
      <c r="D51653" s="16"/>
    </row>
    <row r="51654" spans="4:4">
      <c r="D51654" s="16"/>
    </row>
    <row r="51655" spans="4:4">
      <c r="D51655" s="16"/>
    </row>
    <row r="51656" spans="4:4">
      <c r="D51656" s="16"/>
    </row>
    <row r="51657" spans="4:4">
      <c r="D51657" s="16"/>
    </row>
    <row r="51658" spans="4:4">
      <c r="D51658" s="16"/>
    </row>
    <row r="51659" spans="4:4">
      <c r="D51659" s="16"/>
    </row>
    <row r="51660" spans="4:4">
      <c r="D51660" s="16"/>
    </row>
    <row r="51661" spans="4:4">
      <c r="D51661" s="16"/>
    </row>
    <row r="51662" spans="4:4">
      <c r="D51662" s="16"/>
    </row>
    <row r="51663" spans="4:4">
      <c r="D51663" s="16"/>
    </row>
    <row r="51664" spans="4:4">
      <c r="D51664" s="16"/>
    </row>
    <row r="51665" spans="4:4">
      <c r="D51665" s="16"/>
    </row>
    <row r="51666" spans="4:4">
      <c r="D51666" s="16"/>
    </row>
    <row r="51667" spans="4:4">
      <c r="D51667" s="16"/>
    </row>
    <row r="51668" spans="4:4">
      <c r="D51668" s="16"/>
    </row>
    <row r="51669" spans="4:4">
      <c r="D51669" s="16"/>
    </row>
    <row r="51670" spans="4:4">
      <c r="D51670" s="16"/>
    </row>
    <row r="51671" spans="4:4">
      <c r="D51671" s="16"/>
    </row>
    <row r="51672" spans="4:4">
      <c r="D51672" s="16"/>
    </row>
    <row r="51673" spans="4:4">
      <c r="D51673" s="16"/>
    </row>
    <row r="51674" spans="4:4">
      <c r="D51674" s="16"/>
    </row>
    <row r="51675" spans="4:4">
      <c r="D51675" s="16"/>
    </row>
    <row r="51676" spans="4:4">
      <c r="D51676" s="16"/>
    </row>
    <row r="51677" spans="4:4">
      <c r="D51677" s="16"/>
    </row>
    <row r="51678" spans="4:4">
      <c r="D51678" s="16"/>
    </row>
    <row r="51679" spans="4:4">
      <c r="D51679" s="16"/>
    </row>
    <row r="51680" spans="4:4">
      <c r="D51680" s="16"/>
    </row>
    <row r="51681" spans="4:4">
      <c r="D51681" s="16"/>
    </row>
    <row r="51682" spans="4:4">
      <c r="D51682" s="16"/>
    </row>
    <row r="51683" spans="4:4">
      <c r="D51683" s="16"/>
    </row>
    <row r="51684" spans="4:4">
      <c r="D51684" s="16"/>
    </row>
    <row r="51685" spans="4:4">
      <c r="D51685" s="16"/>
    </row>
    <row r="51686" spans="4:4">
      <c r="D51686" s="16"/>
    </row>
    <row r="51687" spans="4:4">
      <c r="D51687" s="16"/>
    </row>
    <row r="51688" spans="4:4">
      <c r="D51688" s="16"/>
    </row>
    <row r="51689" spans="4:4">
      <c r="D51689" s="16"/>
    </row>
    <row r="51690" spans="4:4">
      <c r="D51690" s="16"/>
    </row>
    <row r="51691" spans="4:4">
      <c r="D51691" s="16"/>
    </row>
    <row r="51692" spans="4:4">
      <c r="D51692" s="16"/>
    </row>
    <row r="51693" spans="4:4">
      <c r="D51693" s="16"/>
    </row>
    <row r="51694" spans="4:4">
      <c r="D51694" s="16"/>
    </row>
    <row r="51695" spans="4:4">
      <c r="D51695" s="16"/>
    </row>
    <row r="51696" spans="4:4">
      <c r="D51696" s="16"/>
    </row>
    <row r="51697" spans="4:4">
      <c r="D51697" s="16"/>
    </row>
    <row r="51698" spans="4:4">
      <c r="D51698" s="16"/>
    </row>
    <row r="51699" spans="4:4">
      <c r="D51699" s="16"/>
    </row>
    <row r="51700" spans="4:4">
      <c r="D51700" s="16"/>
    </row>
    <row r="51701" spans="4:4">
      <c r="D51701" s="16"/>
    </row>
    <row r="51702" spans="4:4">
      <c r="D51702" s="16"/>
    </row>
    <row r="51703" spans="4:4">
      <c r="D51703" s="16"/>
    </row>
    <row r="51704" spans="4:4">
      <c r="D51704" s="16"/>
    </row>
    <row r="51705" spans="4:4">
      <c r="D51705" s="16"/>
    </row>
    <row r="51706" spans="4:4">
      <c r="D51706" s="16"/>
    </row>
    <row r="51707" spans="4:4">
      <c r="D51707" s="16"/>
    </row>
    <row r="51708" spans="4:4">
      <c r="D51708" s="16"/>
    </row>
    <row r="51709" spans="4:4">
      <c r="D51709" s="16"/>
    </row>
    <row r="51710" spans="4:4">
      <c r="D51710" s="16"/>
    </row>
    <row r="51711" spans="4:4">
      <c r="D51711" s="16"/>
    </row>
    <row r="51712" spans="4:4">
      <c r="D51712" s="16"/>
    </row>
    <row r="51713" spans="4:4">
      <c r="D51713" s="16"/>
    </row>
    <row r="51714" spans="4:4">
      <c r="D51714" s="16"/>
    </row>
    <row r="51715" spans="4:4">
      <c r="D51715" s="16"/>
    </row>
    <row r="51716" spans="4:4">
      <c r="D51716" s="16"/>
    </row>
    <row r="51717" spans="4:4">
      <c r="D51717" s="16"/>
    </row>
    <row r="51718" spans="4:4">
      <c r="D51718" s="16"/>
    </row>
    <row r="51719" spans="4:4">
      <c r="D51719" s="16"/>
    </row>
    <row r="51720" spans="4:4">
      <c r="D51720" s="16"/>
    </row>
    <row r="51721" spans="4:4">
      <c r="D51721" s="16"/>
    </row>
    <row r="51722" spans="4:4">
      <c r="D51722" s="16"/>
    </row>
    <row r="51723" spans="4:4">
      <c r="D51723" s="16"/>
    </row>
    <row r="51724" spans="4:4">
      <c r="D51724" s="16"/>
    </row>
    <row r="51725" spans="4:4">
      <c r="D51725" s="16"/>
    </row>
    <row r="51726" spans="4:4">
      <c r="D51726" s="16"/>
    </row>
    <row r="51727" spans="4:4">
      <c r="D51727" s="16"/>
    </row>
    <row r="51728" spans="4:4">
      <c r="D51728" s="16"/>
    </row>
    <row r="51729" spans="4:4">
      <c r="D51729" s="16"/>
    </row>
    <row r="51730" spans="4:4">
      <c r="D51730" s="16"/>
    </row>
    <row r="51731" spans="4:4">
      <c r="D51731" s="16"/>
    </row>
    <row r="51732" spans="4:4">
      <c r="D51732" s="16"/>
    </row>
    <row r="51733" spans="4:4">
      <c r="D51733" s="16"/>
    </row>
    <row r="51734" spans="4:4">
      <c r="D51734" s="16"/>
    </row>
    <row r="51735" spans="4:4">
      <c r="D51735" s="16"/>
    </row>
    <row r="51736" spans="4:4">
      <c r="D51736" s="16"/>
    </row>
    <row r="51737" spans="4:4">
      <c r="D51737" s="16"/>
    </row>
    <row r="51738" spans="4:4">
      <c r="D51738" s="16"/>
    </row>
    <row r="51739" spans="4:4">
      <c r="D51739" s="16"/>
    </row>
    <row r="51740" spans="4:4">
      <c r="D51740" s="16"/>
    </row>
    <row r="51741" spans="4:4">
      <c r="D51741" s="16"/>
    </row>
    <row r="51742" spans="4:4">
      <c r="D51742" s="16"/>
    </row>
    <row r="51743" spans="4:4">
      <c r="D51743" s="16"/>
    </row>
    <row r="51744" spans="4:4">
      <c r="D51744" s="16"/>
    </row>
    <row r="51745" spans="4:4">
      <c r="D51745" s="16"/>
    </row>
    <row r="51746" spans="4:4">
      <c r="D51746" s="16"/>
    </row>
    <row r="51747" spans="4:4">
      <c r="D51747" s="16"/>
    </row>
    <row r="51748" spans="4:4">
      <c r="D51748" s="16"/>
    </row>
    <row r="51749" spans="4:4">
      <c r="D51749" s="16"/>
    </row>
    <row r="51750" spans="4:4">
      <c r="D51750" s="16"/>
    </row>
    <row r="51751" spans="4:4">
      <c r="D51751" s="16"/>
    </row>
    <row r="51752" spans="4:4">
      <c r="D51752" s="16"/>
    </row>
    <row r="51753" spans="4:4">
      <c r="D51753" s="16"/>
    </row>
    <row r="51754" spans="4:4">
      <c r="D51754" s="16"/>
    </row>
    <row r="51755" spans="4:4">
      <c r="D51755" s="16"/>
    </row>
    <row r="51756" spans="4:4">
      <c r="D51756" s="16"/>
    </row>
    <row r="51757" spans="4:4">
      <c r="D51757" s="16"/>
    </row>
    <row r="51758" spans="4:4">
      <c r="D51758" s="16"/>
    </row>
    <row r="51759" spans="4:4">
      <c r="D51759" s="16"/>
    </row>
    <row r="51760" spans="4:4">
      <c r="D51760" s="16"/>
    </row>
    <row r="51761" spans="4:4">
      <c r="D51761" s="16"/>
    </row>
    <row r="51762" spans="4:4">
      <c r="D51762" s="16"/>
    </row>
    <row r="51763" spans="4:4">
      <c r="D51763" s="16"/>
    </row>
    <row r="51764" spans="4:4">
      <c r="D51764" s="16"/>
    </row>
    <row r="51765" spans="4:4">
      <c r="D51765" s="16"/>
    </row>
    <row r="51766" spans="4:4">
      <c r="D51766" s="16"/>
    </row>
    <row r="51767" spans="4:4">
      <c r="D51767" s="16"/>
    </row>
    <row r="51768" spans="4:4">
      <c r="D51768" s="16"/>
    </row>
    <row r="51769" spans="4:4">
      <c r="D51769" s="16"/>
    </row>
    <row r="51770" spans="4:4">
      <c r="D51770" s="16"/>
    </row>
    <row r="51771" spans="4:4">
      <c r="D51771" s="16"/>
    </row>
    <row r="51772" spans="4:4">
      <c r="D51772" s="16"/>
    </row>
    <row r="51773" spans="4:4">
      <c r="D51773" s="16"/>
    </row>
    <row r="51774" spans="4:4">
      <c r="D51774" s="16"/>
    </row>
    <row r="51775" spans="4:4">
      <c r="D51775" s="16"/>
    </row>
    <row r="51776" spans="4:4">
      <c r="D51776" s="16"/>
    </row>
    <row r="51777" spans="4:4">
      <c r="D51777" s="16"/>
    </row>
    <row r="51778" spans="4:4">
      <c r="D51778" s="16"/>
    </row>
    <row r="51779" spans="4:4">
      <c r="D51779" s="16"/>
    </row>
    <row r="51780" spans="4:4">
      <c r="D51780" s="16"/>
    </row>
    <row r="51781" spans="4:4">
      <c r="D51781" s="16"/>
    </row>
    <row r="51782" spans="4:4">
      <c r="D51782" s="16"/>
    </row>
    <row r="51783" spans="4:4">
      <c r="D51783" s="16"/>
    </row>
    <row r="51784" spans="4:4">
      <c r="D51784" s="16"/>
    </row>
    <row r="51785" spans="4:4">
      <c r="D51785" s="16"/>
    </row>
    <row r="51786" spans="4:4">
      <c r="D51786" s="16"/>
    </row>
    <row r="51787" spans="4:4">
      <c r="D51787" s="16"/>
    </row>
    <row r="51788" spans="4:4">
      <c r="D51788" s="16"/>
    </row>
    <row r="51789" spans="4:4">
      <c r="D51789" s="16"/>
    </row>
    <row r="51790" spans="4:4">
      <c r="D51790" s="16"/>
    </row>
    <row r="51791" spans="4:4">
      <c r="D51791" s="16"/>
    </row>
    <row r="51792" spans="4:4">
      <c r="D51792" s="16"/>
    </row>
    <row r="51793" spans="4:4">
      <c r="D51793" s="16"/>
    </row>
    <row r="51794" spans="4:4">
      <c r="D51794" s="16"/>
    </row>
    <row r="51795" spans="4:4">
      <c r="D51795" s="16"/>
    </row>
    <row r="51796" spans="4:4">
      <c r="D51796" s="16"/>
    </row>
    <row r="51797" spans="4:4">
      <c r="D51797" s="16"/>
    </row>
    <row r="51798" spans="4:4">
      <c r="D51798" s="16"/>
    </row>
    <row r="51799" spans="4:4">
      <c r="D51799" s="16"/>
    </row>
    <row r="51800" spans="4:4">
      <c r="D51800" s="16"/>
    </row>
    <row r="51801" spans="4:4">
      <c r="D51801" s="16"/>
    </row>
    <row r="51802" spans="4:4">
      <c r="D51802" s="16"/>
    </row>
    <row r="51803" spans="4:4">
      <c r="D51803" s="16"/>
    </row>
    <row r="51804" spans="4:4">
      <c r="D51804" s="16"/>
    </row>
    <row r="51805" spans="4:4">
      <c r="D51805" s="16"/>
    </row>
    <row r="51806" spans="4:4">
      <c r="D51806" s="16"/>
    </row>
    <row r="51807" spans="4:4">
      <c r="D51807" s="16"/>
    </row>
    <row r="51808" spans="4:4">
      <c r="D51808" s="16"/>
    </row>
    <row r="51809" spans="4:4">
      <c r="D51809" s="16"/>
    </row>
    <row r="51810" spans="4:4">
      <c r="D51810" s="16"/>
    </row>
    <row r="51811" spans="4:4">
      <c r="D51811" s="16"/>
    </row>
    <row r="51812" spans="4:4">
      <c r="D51812" s="16"/>
    </row>
    <row r="51813" spans="4:4">
      <c r="D51813" s="16"/>
    </row>
    <row r="51814" spans="4:4">
      <c r="D51814" s="16"/>
    </row>
    <row r="51815" spans="4:4">
      <c r="D51815" s="16"/>
    </row>
    <row r="51816" spans="4:4">
      <c r="D51816" s="16"/>
    </row>
    <row r="51817" spans="4:4">
      <c r="D51817" s="16"/>
    </row>
    <row r="51818" spans="4:4">
      <c r="D51818" s="16"/>
    </row>
    <row r="51819" spans="4:4">
      <c r="D51819" s="16"/>
    </row>
    <row r="51820" spans="4:4">
      <c r="D51820" s="16"/>
    </row>
    <row r="51821" spans="4:4">
      <c r="D51821" s="16"/>
    </row>
    <row r="51822" spans="4:4">
      <c r="D51822" s="16"/>
    </row>
    <row r="51823" spans="4:4">
      <c r="D51823" s="16"/>
    </row>
    <row r="51824" spans="4:4">
      <c r="D51824" s="16"/>
    </row>
    <row r="51825" spans="4:4">
      <c r="D51825" s="16"/>
    </row>
    <row r="51826" spans="4:4">
      <c r="D51826" s="16"/>
    </row>
    <row r="51827" spans="4:4">
      <c r="D51827" s="16"/>
    </row>
    <row r="51828" spans="4:4">
      <c r="D51828" s="16"/>
    </row>
    <row r="51829" spans="4:4">
      <c r="D51829" s="16"/>
    </row>
    <row r="51830" spans="4:4">
      <c r="D51830" s="16"/>
    </row>
    <row r="51831" spans="4:4">
      <c r="D51831" s="16"/>
    </row>
    <row r="51832" spans="4:4">
      <c r="D51832" s="16"/>
    </row>
    <row r="51833" spans="4:4">
      <c r="D51833" s="16"/>
    </row>
    <row r="51834" spans="4:4">
      <c r="D51834" s="16"/>
    </row>
    <row r="51835" spans="4:4">
      <c r="D51835" s="16"/>
    </row>
    <row r="51836" spans="4:4">
      <c r="D51836" s="16"/>
    </row>
    <row r="51837" spans="4:4">
      <c r="D51837" s="16"/>
    </row>
    <row r="51838" spans="4:4">
      <c r="D51838" s="16"/>
    </row>
    <row r="51839" spans="4:4">
      <c r="D51839" s="16"/>
    </row>
    <row r="51840" spans="4:4">
      <c r="D51840" s="16"/>
    </row>
    <row r="51841" spans="4:4">
      <c r="D51841" s="16"/>
    </row>
    <row r="51842" spans="4:4">
      <c r="D51842" s="16"/>
    </row>
    <row r="51843" spans="4:4">
      <c r="D51843" s="16"/>
    </row>
    <row r="51844" spans="4:4">
      <c r="D51844" s="16"/>
    </row>
    <row r="51845" spans="4:4">
      <c r="D51845" s="16"/>
    </row>
    <row r="51846" spans="4:4">
      <c r="D51846" s="16"/>
    </row>
    <row r="51847" spans="4:4">
      <c r="D51847" s="16"/>
    </row>
    <row r="51848" spans="4:4">
      <c r="D51848" s="16"/>
    </row>
    <row r="51849" spans="4:4">
      <c r="D51849" s="16"/>
    </row>
    <row r="51850" spans="4:4">
      <c r="D51850" s="16"/>
    </row>
    <row r="51851" spans="4:4">
      <c r="D51851" s="16"/>
    </row>
    <row r="51852" spans="4:4">
      <c r="D51852" s="16"/>
    </row>
    <row r="51853" spans="4:4">
      <c r="D51853" s="16"/>
    </row>
    <row r="51854" spans="4:4">
      <c r="D51854" s="16"/>
    </row>
    <row r="51855" spans="4:4">
      <c r="D51855" s="16"/>
    </row>
    <row r="51856" spans="4:4">
      <c r="D51856" s="16"/>
    </row>
    <row r="51857" spans="4:4">
      <c r="D51857" s="16"/>
    </row>
    <row r="51858" spans="4:4">
      <c r="D51858" s="16"/>
    </row>
    <row r="51859" spans="4:4">
      <c r="D51859" s="16"/>
    </row>
    <row r="51860" spans="4:4">
      <c r="D51860" s="16"/>
    </row>
    <row r="51861" spans="4:4">
      <c r="D51861" s="16"/>
    </row>
    <row r="51862" spans="4:4">
      <c r="D51862" s="16"/>
    </row>
    <row r="51863" spans="4:4">
      <c r="D51863" s="16"/>
    </row>
    <row r="51864" spans="4:4">
      <c r="D51864" s="16"/>
    </row>
    <row r="51865" spans="4:4">
      <c r="D51865" s="16"/>
    </row>
    <row r="51866" spans="4:4">
      <c r="D51866" s="16"/>
    </row>
    <row r="51867" spans="4:4">
      <c r="D51867" s="16"/>
    </row>
    <row r="51868" spans="4:4">
      <c r="D51868" s="16"/>
    </row>
    <row r="51869" spans="4:4">
      <c r="D51869" s="16"/>
    </row>
    <row r="51870" spans="4:4">
      <c r="D51870" s="16"/>
    </row>
    <row r="51871" spans="4:4">
      <c r="D51871" s="16"/>
    </row>
    <row r="51872" spans="4:4">
      <c r="D51872" s="16"/>
    </row>
    <row r="51873" spans="4:4">
      <c r="D51873" s="16"/>
    </row>
    <row r="51874" spans="4:4">
      <c r="D51874" s="16"/>
    </row>
    <row r="51875" spans="4:4">
      <c r="D51875" s="16"/>
    </row>
    <row r="51876" spans="4:4">
      <c r="D51876" s="16"/>
    </row>
    <row r="51877" spans="4:4">
      <c r="D51877" s="16"/>
    </row>
    <row r="51878" spans="4:4">
      <c r="D51878" s="16"/>
    </row>
    <row r="51879" spans="4:4">
      <c r="D51879" s="16"/>
    </row>
    <row r="51880" spans="4:4">
      <c r="D51880" s="16"/>
    </row>
    <row r="51881" spans="4:4">
      <c r="D51881" s="16"/>
    </row>
    <row r="51882" spans="4:4">
      <c r="D51882" s="16"/>
    </row>
    <row r="51883" spans="4:4">
      <c r="D51883" s="16"/>
    </row>
    <row r="51884" spans="4:4">
      <c r="D51884" s="16"/>
    </row>
    <row r="51885" spans="4:4">
      <c r="D51885" s="16"/>
    </row>
    <row r="51886" spans="4:4">
      <c r="D51886" s="16"/>
    </row>
    <row r="51887" spans="4:4">
      <c r="D51887" s="16"/>
    </row>
    <row r="51888" spans="4:4">
      <c r="D51888" s="16"/>
    </row>
    <row r="51889" spans="4:4">
      <c r="D51889" s="16"/>
    </row>
    <row r="51890" spans="4:4">
      <c r="D51890" s="16"/>
    </row>
    <row r="51891" spans="4:4">
      <c r="D51891" s="16"/>
    </row>
    <row r="51892" spans="4:4">
      <c r="D51892" s="16"/>
    </row>
    <row r="51893" spans="4:4">
      <c r="D51893" s="16"/>
    </row>
    <row r="51894" spans="4:4">
      <c r="D51894" s="16"/>
    </row>
    <row r="51895" spans="4:4">
      <c r="D51895" s="16"/>
    </row>
    <row r="51896" spans="4:4">
      <c r="D51896" s="16"/>
    </row>
    <row r="51897" spans="4:4">
      <c r="D51897" s="16"/>
    </row>
    <row r="51898" spans="4:4">
      <c r="D51898" s="16"/>
    </row>
    <row r="51899" spans="4:4">
      <c r="D51899" s="16"/>
    </row>
    <row r="51900" spans="4:4">
      <c r="D51900" s="16"/>
    </row>
    <row r="51901" spans="4:4">
      <c r="D51901" s="16"/>
    </row>
    <row r="51902" spans="4:4">
      <c r="D51902" s="16"/>
    </row>
    <row r="51903" spans="4:4">
      <c r="D51903" s="16"/>
    </row>
    <row r="51904" spans="4:4">
      <c r="D51904" s="16"/>
    </row>
    <row r="51905" spans="4:4">
      <c r="D51905" s="16"/>
    </row>
    <row r="51906" spans="4:4">
      <c r="D51906" s="16"/>
    </row>
    <row r="51907" spans="4:4">
      <c r="D51907" s="16"/>
    </row>
    <row r="51908" spans="4:4">
      <c r="D51908" s="16"/>
    </row>
    <row r="51909" spans="4:4">
      <c r="D51909" s="16"/>
    </row>
    <row r="51910" spans="4:4">
      <c r="D51910" s="16"/>
    </row>
    <row r="51911" spans="4:4">
      <c r="D51911" s="16"/>
    </row>
    <row r="51912" spans="4:4">
      <c r="D51912" s="16"/>
    </row>
    <row r="51913" spans="4:4">
      <c r="D51913" s="16"/>
    </row>
    <row r="51914" spans="4:4">
      <c r="D51914" s="16"/>
    </row>
    <row r="51915" spans="4:4">
      <c r="D51915" s="16"/>
    </row>
    <row r="51916" spans="4:4">
      <c r="D51916" s="16"/>
    </row>
    <row r="51917" spans="4:4">
      <c r="D51917" s="16"/>
    </row>
    <row r="51918" spans="4:4">
      <c r="D51918" s="16"/>
    </row>
    <row r="51919" spans="4:4">
      <c r="D51919" s="16"/>
    </row>
    <row r="51920" spans="4:4">
      <c r="D51920" s="16"/>
    </row>
    <row r="51921" spans="4:4">
      <c r="D51921" s="16"/>
    </row>
    <row r="51922" spans="4:4">
      <c r="D51922" s="16"/>
    </row>
    <row r="51923" spans="4:4">
      <c r="D51923" s="16"/>
    </row>
    <row r="51924" spans="4:4">
      <c r="D51924" s="16"/>
    </row>
    <row r="51925" spans="4:4">
      <c r="D51925" s="16"/>
    </row>
    <row r="51926" spans="4:4">
      <c r="D51926" s="16"/>
    </row>
    <row r="51927" spans="4:4">
      <c r="D51927" s="16"/>
    </row>
    <row r="51928" spans="4:4">
      <c r="D51928" s="16"/>
    </row>
    <row r="51929" spans="4:4">
      <c r="D51929" s="16"/>
    </row>
    <row r="51930" spans="4:4">
      <c r="D51930" s="16"/>
    </row>
    <row r="51931" spans="4:4">
      <c r="D51931" s="16"/>
    </row>
    <row r="51932" spans="4:4">
      <c r="D51932" s="16"/>
    </row>
    <row r="51933" spans="4:4">
      <c r="D51933" s="16"/>
    </row>
    <row r="51934" spans="4:4">
      <c r="D51934" s="16"/>
    </row>
    <row r="51935" spans="4:4">
      <c r="D51935" s="16"/>
    </row>
    <row r="51936" spans="4:4">
      <c r="D51936" s="16"/>
    </row>
    <row r="51937" spans="4:4">
      <c r="D51937" s="16"/>
    </row>
    <row r="51938" spans="4:4">
      <c r="D51938" s="16"/>
    </row>
    <row r="51939" spans="4:4">
      <c r="D51939" s="16"/>
    </row>
    <row r="51940" spans="4:4">
      <c r="D51940" s="16"/>
    </row>
    <row r="51941" spans="4:4">
      <c r="D51941" s="16"/>
    </row>
    <row r="51942" spans="4:4">
      <c r="D51942" s="16"/>
    </row>
    <row r="51943" spans="4:4">
      <c r="D51943" s="16"/>
    </row>
    <row r="51944" spans="4:4">
      <c r="D51944" s="16"/>
    </row>
    <row r="51945" spans="4:4">
      <c r="D51945" s="16"/>
    </row>
    <row r="51946" spans="4:4">
      <c r="D51946" s="16"/>
    </row>
    <row r="51947" spans="4:4">
      <c r="D51947" s="16"/>
    </row>
    <row r="51948" spans="4:4">
      <c r="D51948" s="16"/>
    </row>
    <row r="51949" spans="4:4">
      <c r="D51949" s="16"/>
    </row>
    <row r="51950" spans="4:4">
      <c r="D51950" s="16"/>
    </row>
    <row r="51951" spans="4:4">
      <c r="D51951" s="16"/>
    </row>
    <row r="51952" spans="4:4">
      <c r="D51952" s="16"/>
    </row>
    <row r="51953" spans="4:4">
      <c r="D51953" s="16"/>
    </row>
    <row r="51954" spans="4:4">
      <c r="D51954" s="16"/>
    </row>
    <row r="51955" spans="4:4">
      <c r="D51955" s="16"/>
    </row>
    <row r="51956" spans="4:4">
      <c r="D51956" s="16"/>
    </row>
    <row r="51957" spans="4:4">
      <c r="D51957" s="16"/>
    </row>
    <row r="51958" spans="4:4">
      <c r="D51958" s="16"/>
    </row>
    <row r="51959" spans="4:4">
      <c r="D51959" s="16"/>
    </row>
    <row r="51960" spans="4:4">
      <c r="D51960" s="16"/>
    </row>
    <row r="51961" spans="4:4">
      <c r="D51961" s="16"/>
    </row>
    <row r="51962" spans="4:4">
      <c r="D51962" s="16"/>
    </row>
    <row r="51963" spans="4:4">
      <c r="D51963" s="16"/>
    </row>
    <row r="51964" spans="4:4">
      <c r="D51964" s="16"/>
    </row>
    <row r="51965" spans="4:4">
      <c r="D51965" s="16"/>
    </row>
    <row r="51966" spans="4:4">
      <c r="D51966" s="16"/>
    </row>
    <row r="51967" spans="4:4">
      <c r="D51967" s="16"/>
    </row>
    <row r="51968" spans="4:4">
      <c r="D51968" s="16"/>
    </row>
    <row r="51969" spans="4:4">
      <c r="D51969" s="16"/>
    </row>
    <row r="51970" spans="4:4">
      <c r="D51970" s="16"/>
    </row>
    <row r="51971" spans="4:4">
      <c r="D51971" s="16"/>
    </row>
    <row r="51972" spans="4:4">
      <c r="D51972" s="16"/>
    </row>
    <row r="51973" spans="4:4">
      <c r="D51973" s="16"/>
    </row>
    <row r="51974" spans="4:4">
      <c r="D51974" s="16"/>
    </row>
    <row r="51975" spans="4:4">
      <c r="D51975" s="16"/>
    </row>
    <row r="51976" spans="4:4">
      <c r="D51976" s="16"/>
    </row>
    <row r="51977" spans="4:4">
      <c r="D51977" s="16"/>
    </row>
    <row r="51978" spans="4:4">
      <c r="D51978" s="16"/>
    </row>
    <row r="51979" spans="4:4">
      <c r="D51979" s="16"/>
    </row>
    <row r="51980" spans="4:4">
      <c r="D51980" s="16"/>
    </row>
    <row r="51981" spans="4:4">
      <c r="D51981" s="16"/>
    </row>
    <row r="51982" spans="4:4">
      <c r="D51982" s="16"/>
    </row>
    <row r="51983" spans="4:4">
      <c r="D51983" s="16"/>
    </row>
    <row r="51984" spans="4:4">
      <c r="D51984" s="16"/>
    </row>
    <row r="51985" spans="4:4">
      <c r="D51985" s="16"/>
    </row>
    <row r="51986" spans="4:4">
      <c r="D51986" s="16"/>
    </row>
    <row r="51987" spans="4:4">
      <c r="D51987" s="16"/>
    </row>
    <row r="51988" spans="4:4">
      <c r="D51988" s="16"/>
    </row>
    <row r="51989" spans="4:4">
      <c r="D51989" s="16"/>
    </row>
    <row r="51990" spans="4:4">
      <c r="D51990" s="16"/>
    </row>
    <row r="51991" spans="4:4">
      <c r="D51991" s="16"/>
    </row>
    <row r="51992" spans="4:4">
      <c r="D51992" s="16"/>
    </row>
    <row r="51993" spans="4:4">
      <c r="D51993" s="16"/>
    </row>
    <row r="51994" spans="4:4">
      <c r="D51994" s="16"/>
    </row>
    <row r="51995" spans="4:4">
      <c r="D51995" s="16"/>
    </row>
    <row r="51996" spans="4:4">
      <c r="D51996" s="16"/>
    </row>
    <row r="51997" spans="4:4">
      <c r="D51997" s="16"/>
    </row>
    <row r="51998" spans="4:4">
      <c r="D51998" s="16"/>
    </row>
    <row r="51999" spans="4:4">
      <c r="D51999" s="16"/>
    </row>
    <row r="52000" spans="4:4">
      <c r="D52000" s="16"/>
    </row>
    <row r="52001" spans="4:4">
      <c r="D52001" s="16"/>
    </row>
    <row r="52002" spans="4:4">
      <c r="D52002" s="16"/>
    </row>
    <row r="52003" spans="4:4">
      <c r="D52003" s="16"/>
    </row>
    <row r="52004" spans="4:4">
      <c r="D52004" s="16"/>
    </row>
    <row r="52005" spans="4:4">
      <c r="D52005" s="16"/>
    </row>
    <row r="52006" spans="4:4">
      <c r="D52006" s="16"/>
    </row>
    <row r="52007" spans="4:4">
      <c r="D52007" s="16"/>
    </row>
    <row r="52008" spans="4:4">
      <c r="D52008" s="16"/>
    </row>
    <row r="52009" spans="4:4">
      <c r="D52009" s="16"/>
    </row>
    <row r="52010" spans="4:4">
      <c r="D52010" s="16"/>
    </row>
    <row r="52011" spans="4:4">
      <c r="D52011" s="16"/>
    </row>
    <row r="52012" spans="4:4">
      <c r="D52012" s="16"/>
    </row>
    <row r="52013" spans="4:4">
      <c r="D52013" s="16"/>
    </row>
    <row r="52014" spans="4:4">
      <c r="D52014" s="16"/>
    </row>
    <row r="52015" spans="4:4">
      <c r="D52015" s="16"/>
    </row>
    <row r="52016" spans="4:4">
      <c r="D52016" s="16"/>
    </row>
    <row r="52017" spans="4:4">
      <c r="D52017" s="16"/>
    </row>
    <row r="52018" spans="4:4">
      <c r="D52018" s="16"/>
    </row>
    <row r="52019" spans="4:4">
      <c r="D52019" s="16"/>
    </row>
    <row r="52020" spans="4:4">
      <c r="D52020" s="16"/>
    </row>
    <row r="52021" spans="4:4">
      <c r="D52021" s="16"/>
    </row>
    <row r="52022" spans="4:4">
      <c r="D52022" s="16"/>
    </row>
    <row r="52023" spans="4:4">
      <c r="D52023" s="16"/>
    </row>
    <row r="52024" spans="4:4">
      <c r="D52024" s="16"/>
    </row>
    <row r="52025" spans="4:4">
      <c r="D52025" s="16"/>
    </row>
    <row r="52026" spans="4:4">
      <c r="D52026" s="16"/>
    </row>
    <row r="52027" spans="4:4">
      <c r="D52027" s="16"/>
    </row>
    <row r="52028" spans="4:4">
      <c r="D52028" s="16"/>
    </row>
    <row r="52029" spans="4:4">
      <c r="D52029" s="16"/>
    </row>
    <row r="52030" spans="4:4">
      <c r="D52030" s="16"/>
    </row>
    <row r="52031" spans="4:4">
      <c r="D52031" s="16"/>
    </row>
    <row r="52032" spans="4:4">
      <c r="D52032" s="16"/>
    </row>
    <row r="52033" spans="4:4">
      <c r="D52033" s="16"/>
    </row>
    <row r="52034" spans="4:4">
      <c r="D52034" s="16"/>
    </row>
    <row r="52035" spans="4:4">
      <c r="D52035" s="16"/>
    </row>
    <row r="52036" spans="4:4">
      <c r="D52036" s="16"/>
    </row>
    <row r="52037" spans="4:4">
      <c r="D52037" s="16"/>
    </row>
    <row r="52038" spans="4:4">
      <c r="D52038" s="16"/>
    </row>
    <row r="52039" spans="4:4">
      <c r="D52039" s="16"/>
    </row>
    <row r="52040" spans="4:4">
      <c r="D52040" s="16"/>
    </row>
    <row r="52041" spans="4:4">
      <c r="D52041" s="16"/>
    </row>
    <row r="52042" spans="4:4">
      <c r="D52042" s="16"/>
    </row>
    <row r="52043" spans="4:4">
      <c r="D52043" s="16"/>
    </row>
    <row r="52044" spans="4:4">
      <c r="D52044" s="16"/>
    </row>
    <row r="52045" spans="4:4">
      <c r="D52045" s="16"/>
    </row>
    <row r="52046" spans="4:4">
      <c r="D52046" s="16"/>
    </row>
    <row r="52047" spans="4:4">
      <c r="D52047" s="16"/>
    </row>
    <row r="52048" spans="4:4">
      <c r="D52048" s="16"/>
    </row>
    <row r="52049" spans="4:4">
      <c r="D52049" s="16"/>
    </row>
    <row r="52050" spans="4:4">
      <c r="D52050" s="16"/>
    </row>
    <row r="52051" spans="4:4">
      <c r="D52051" s="16"/>
    </row>
    <row r="52052" spans="4:4">
      <c r="D52052" s="16"/>
    </row>
    <row r="52053" spans="4:4">
      <c r="D52053" s="16"/>
    </row>
    <row r="52054" spans="4:4">
      <c r="D52054" s="16"/>
    </row>
    <row r="52055" spans="4:4">
      <c r="D52055" s="16"/>
    </row>
    <row r="52056" spans="4:4">
      <c r="D52056" s="16"/>
    </row>
    <row r="52057" spans="4:4">
      <c r="D52057" s="16"/>
    </row>
    <row r="52058" spans="4:4">
      <c r="D52058" s="16"/>
    </row>
    <row r="52059" spans="4:4">
      <c r="D52059" s="16"/>
    </row>
    <row r="52060" spans="4:4">
      <c r="D52060" s="16"/>
    </row>
    <row r="52061" spans="4:4">
      <c r="D52061" s="16"/>
    </row>
    <row r="52062" spans="4:4">
      <c r="D52062" s="16"/>
    </row>
    <row r="52063" spans="4:4">
      <c r="D52063" s="16"/>
    </row>
    <row r="52064" spans="4:4">
      <c r="D52064" s="16"/>
    </row>
    <row r="52065" spans="4:4">
      <c r="D52065" s="16"/>
    </row>
    <row r="52066" spans="4:4">
      <c r="D52066" s="16"/>
    </row>
    <row r="52067" spans="4:4">
      <c r="D52067" s="16"/>
    </row>
    <row r="52068" spans="4:4">
      <c r="D52068" s="16"/>
    </row>
    <row r="52069" spans="4:4">
      <c r="D52069" s="16"/>
    </row>
    <row r="52070" spans="4:4">
      <c r="D52070" s="16"/>
    </row>
    <row r="52071" spans="4:4">
      <c r="D52071" s="16"/>
    </row>
    <row r="52072" spans="4:4">
      <c r="D52072" s="16"/>
    </row>
    <row r="52073" spans="4:4">
      <c r="D52073" s="16"/>
    </row>
    <row r="52074" spans="4:4">
      <c r="D52074" s="16"/>
    </row>
    <row r="52075" spans="4:4">
      <c r="D52075" s="16"/>
    </row>
    <row r="52076" spans="4:4">
      <c r="D52076" s="16"/>
    </row>
    <row r="52077" spans="4:4">
      <c r="D52077" s="16"/>
    </row>
    <row r="52078" spans="4:4">
      <c r="D52078" s="16"/>
    </row>
    <row r="52079" spans="4:4">
      <c r="D52079" s="16"/>
    </row>
    <row r="52080" spans="4:4">
      <c r="D52080" s="16"/>
    </row>
    <row r="52081" spans="4:4">
      <c r="D52081" s="16"/>
    </row>
    <row r="52082" spans="4:4">
      <c r="D52082" s="16"/>
    </row>
    <row r="52083" spans="4:4">
      <c r="D52083" s="16"/>
    </row>
    <row r="52084" spans="4:4">
      <c r="D52084" s="16"/>
    </row>
    <row r="52085" spans="4:4">
      <c r="D52085" s="16"/>
    </row>
    <row r="52086" spans="4:4">
      <c r="D52086" s="16"/>
    </row>
    <row r="52087" spans="4:4">
      <c r="D52087" s="16"/>
    </row>
    <row r="52088" spans="4:4">
      <c r="D52088" s="16"/>
    </row>
    <row r="52089" spans="4:4">
      <c r="D52089" s="16"/>
    </row>
    <row r="52090" spans="4:4">
      <c r="D52090" s="16"/>
    </row>
    <row r="52091" spans="4:4">
      <c r="D52091" s="16"/>
    </row>
    <row r="52092" spans="4:4">
      <c r="D52092" s="16"/>
    </row>
    <row r="52093" spans="4:4">
      <c r="D52093" s="16"/>
    </row>
    <row r="52094" spans="4:4">
      <c r="D52094" s="16"/>
    </row>
    <row r="52095" spans="4:4">
      <c r="D52095" s="16"/>
    </row>
    <row r="52096" spans="4:4">
      <c r="D52096" s="16"/>
    </row>
    <row r="52097" spans="4:4">
      <c r="D52097" s="16"/>
    </row>
    <row r="52098" spans="4:4">
      <c r="D52098" s="16"/>
    </row>
    <row r="52099" spans="4:4">
      <c r="D52099" s="16"/>
    </row>
    <row r="52100" spans="4:4">
      <c r="D52100" s="16"/>
    </row>
    <row r="52101" spans="4:4">
      <c r="D52101" s="16"/>
    </row>
    <row r="52102" spans="4:4">
      <c r="D52102" s="16"/>
    </row>
    <row r="52103" spans="4:4">
      <c r="D52103" s="16"/>
    </row>
    <row r="52104" spans="4:4">
      <c r="D52104" s="16"/>
    </row>
    <row r="52105" spans="4:4">
      <c r="D52105" s="16"/>
    </row>
    <row r="52106" spans="4:4">
      <c r="D52106" s="16"/>
    </row>
    <row r="52107" spans="4:4">
      <c r="D52107" s="16"/>
    </row>
    <row r="52108" spans="4:4">
      <c r="D52108" s="16"/>
    </row>
    <row r="52109" spans="4:4">
      <c r="D52109" s="16"/>
    </row>
    <row r="52110" spans="4:4">
      <c r="D52110" s="16"/>
    </row>
    <row r="52111" spans="4:4">
      <c r="D52111" s="16"/>
    </row>
    <row r="52112" spans="4:4">
      <c r="D52112" s="16"/>
    </row>
    <row r="52113" spans="4:4">
      <c r="D52113" s="16"/>
    </row>
    <row r="52114" spans="4:4">
      <c r="D52114" s="16"/>
    </row>
    <row r="52115" spans="4:4">
      <c r="D52115" s="16"/>
    </row>
    <row r="52116" spans="4:4">
      <c r="D52116" s="16"/>
    </row>
    <row r="52117" spans="4:4">
      <c r="D52117" s="16"/>
    </row>
    <row r="52118" spans="4:4">
      <c r="D52118" s="16"/>
    </row>
    <row r="52119" spans="4:4">
      <c r="D52119" s="16"/>
    </row>
    <row r="52120" spans="4:4">
      <c r="D52120" s="16"/>
    </row>
    <row r="52121" spans="4:4">
      <c r="D52121" s="16"/>
    </row>
    <row r="52122" spans="4:4">
      <c r="D52122" s="16"/>
    </row>
    <row r="52123" spans="4:4">
      <c r="D52123" s="16"/>
    </row>
    <row r="52124" spans="4:4">
      <c r="D52124" s="16"/>
    </row>
    <row r="52125" spans="4:4">
      <c r="D52125" s="16"/>
    </row>
    <row r="52126" spans="4:4">
      <c r="D52126" s="16"/>
    </row>
    <row r="52127" spans="4:4">
      <c r="D52127" s="16"/>
    </row>
    <row r="52128" spans="4:4">
      <c r="D52128" s="16"/>
    </row>
    <row r="52129" spans="4:4">
      <c r="D52129" s="16"/>
    </row>
    <row r="52130" spans="4:4">
      <c r="D52130" s="16"/>
    </row>
    <row r="52131" spans="4:4">
      <c r="D52131" s="16"/>
    </row>
    <row r="52132" spans="4:4">
      <c r="D52132" s="16"/>
    </row>
    <row r="52133" spans="4:4">
      <c r="D52133" s="16"/>
    </row>
    <row r="52134" spans="4:4">
      <c r="D52134" s="16"/>
    </row>
    <row r="52135" spans="4:4">
      <c r="D52135" s="16"/>
    </row>
    <row r="52136" spans="4:4">
      <c r="D52136" s="16"/>
    </row>
    <row r="52137" spans="4:4">
      <c r="D52137" s="16"/>
    </row>
    <row r="52138" spans="4:4">
      <c r="D52138" s="16"/>
    </row>
    <row r="52139" spans="4:4">
      <c r="D52139" s="16"/>
    </row>
    <row r="52140" spans="4:4">
      <c r="D52140" s="16"/>
    </row>
    <row r="52141" spans="4:4">
      <c r="D52141" s="16"/>
    </row>
    <row r="52142" spans="4:4">
      <c r="D52142" s="16"/>
    </row>
    <row r="52143" spans="4:4">
      <c r="D52143" s="16"/>
    </row>
    <row r="52144" spans="4:4">
      <c r="D52144" s="16"/>
    </row>
    <row r="52145" spans="4:4">
      <c r="D52145" s="16"/>
    </row>
    <row r="52146" spans="4:4">
      <c r="D52146" s="16"/>
    </row>
    <row r="52147" spans="4:4">
      <c r="D52147" s="16"/>
    </row>
    <row r="52148" spans="4:4">
      <c r="D52148" s="16"/>
    </row>
    <row r="52149" spans="4:4">
      <c r="D52149" s="16"/>
    </row>
    <row r="52150" spans="4:4">
      <c r="D52150" s="16"/>
    </row>
    <row r="52151" spans="4:4">
      <c r="D52151" s="16"/>
    </row>
    <row r="52152" spans="4:4">
      <c r="D52152" s="16"/>
    </row>
    <row r="52153" spans="4:4">
      <c r="D52153" s="16"/>
    </row>
    <row r="52154" spans="4:4">
      <c r="D52154" s="16"/>
    </row>
    <row r="52155" spans="4:4">
      <c r="D52155" s="16"/>
    </row>
    <row r="52156" spans="4:4">
      <c r="D52156" s="16"/>
    </row>
    <row r="52157" spans="4:4">
      <c r="D52157" s="16"/>
    </row>
    <row r="52158" spans="4:4">
      <c r="D52158" s="16"/>
    </row>
    <row r="52159" spans="4:4">
      <c r="D52159" s="16"/>
    </row>
    <row r="52160" spans="4:4">
      <c r="D52160" s="16"/>
    </row>
    <row r="52161" spans="4:4">
      <c r="D52161" s="16"/>
    </row>
    <row r="52162" spans="4:4">
      <c r="D52162" s="16"/>
    </row>
    <row r="52163" spans="4:4">
      <c r="D52163" s="16"/>
    </row>
    <row r="52164" spans="4:4">
      <c r="D52164" s="16"/>
    </row>
    <row r="52165" spans="4:4">
      <c r="D52165" s="16"/>
    </row>
    <row r="52166" spans="4:4">
      <c r="D52166" s="16"/>
    </row>
    <row r="52167" spans="4:4">
      <c r="D52167" s="16"/>
    </row>
    <row r="52168" spans="4:4">
      <c r="D52168" s="16"/>
    </row>
    <row r="52169" spans="4:4">
      <c r="D52169" s="16"/>
    </row>
    <row r="52170" spans="4:4">
      <c r="D52170" s="16"/>
    </row>
    <row r="52171" spans="4:4">
      <c r="D52171" s="16"/>
    </row>
    <row r="52172" spans="4:4">
      <c r="D52172" s="16"/>
    </row>
    <row r="52173" spans="4:4">
      <c r="D52173" s="16"/>
    </row>
    <row r="52174" spans="4:4">
      <c r="D52174" s="16"/>
    </row>
    <row r="52175" spans="4:4">
      <c r="D52175" s="16"/>
    </row>
    <row r="52176" spans="4:4">
      <c r="D52176" s="16"/>
    </row>
    <row r="52177" spans="4:4">
      <c r="D52177" s="16"/>
    </row>
    <row r="52178" spans="4:4">
      <c r="D52178" s="16"/>
    </row>
    <row r="52179" spans="4:4">
      <c r="D52179" s="16"/>
    </row>
    <row r="52180" spans="4:4">
      <c r="D52180" s="16"/>
    </row>
    <row r="52181" spans="4:4">
      <c r="D52181" s="16"/>
    </row>
    <row r="52182" spans="4:4">
      <c r="D52182" s="16"/>
    </row>
    <row r="52183" spans="4:4">
      <c r="D52183" s="16"/>
    </row>
    <row r="52184" spans="4:4">
      <c r="D52184" s="16"/>
    </row>
    <row r="52185" spans="4:4">
      <c r="D52185" s="16"/>
    </row>
    <row r="52186" spans="4:4">
      <c r="D52186" s="16"/>
    </row>
    <row r="52187" spans="4:4">
      <c r="D52187" s="16"/>
    </row>
    <row r="52188" spans="4:4">
      <c r="D52188" s="16"/>
    </row>
    <row r="52189" spans="4:4">
      <c r="D52189" s="16"/>
    </row>
    <row r="52190" spans="4:4">
      <c r="D52190" s="16"/>
    </row>
    <row r="52191" spans="4:4">
      <c r="D52191" s="16"/>
    </row>
    <row r="52192" spans="4:4">
      <c r="D52192" s="16"/>
    </row>
    <row r="52193" spans="4:4">
      <c r="D52193" s="16"/>
    </row>
    <row r="52194" spans="4:4">
      <c r="D52194" s="16"/>
    </row>
    <row r="52195" spans="4:4">
      <c r="D52195" s="16"/>
    </row>
    <row r="52196" spans="4:4">
      <c r="D52196" s="16"/>
    </row>
    <row r="52197" spans="4:4">
      <c r="D52197" s="16"/>
    </row>
    <row r="52198" spans="4:4">
      <c r="D52198" s="16"/>
    </row>
    <row r="52199" spans="4:4">
      <c r="D52199" s="16"/>
    </row>
    <row r="52200" spans="4:4">
      <c r="D52200" s="16"/>
    </row>
    <row r="52201" spans="4:4">
      <c r="D52201" s="16"/>
    </row>
    <row r="52202" spans="4:4">
      <c r="D52202" s="16"/>
    </row>
    <row r="52203" spans="4:4">
      <c r="D52203" s="16"/>
    </row>
    <row r="52204" spans="4:4">
      <c r="D52204" s="16"/>
    </row>
    <row r="52205" spans="4:4">
      <c r="D52205" s="16"/>
    </row>
    <row r="52206" spans="4:4">
      <c r="D52206" s="16"/>
    </row>
    <row r="52207" spans="4:4">
      <c r="D52207" s="16"/>
    </row>
    <row r="52208" spans="4:4">
      <c r="D52208" s="16"/>
    </row>
    <row r="52209" spans="4:4">
      <c r="D52209" s="16"/>
    </row>
    <row r="52210" spans="4:4">
      <c r="D52210" s="16"/>
    </row>
    <row r="52211" spans="4:4">
      <c r="D52211" s="16"/>
    </row>
    <row r="52212" spans="4:4">
      <c r="D52212" s="16"/>
    </row>
    <row r="52213" spans="4:4">
      <c r="D52213" s="16"/>
    </row>
    <row r="52214" spans="4:4">
      <c r="D52214" s="16"/>
    </row>
    <row r="52215" spans="4:4">
      <c r="D52215" s="16"/>
    </row>
    <row r="52216" spans="4:4">
      <c r="D52216" s="16"/>
    </row>
    <row r="52217" spans="4:4">
      <c r="D52217" s="16"/>
    </row>
    <row r="52218" spans="4:4">
      <c r="D52218" s="16"/>
    </row>
    <row r="52219" spans="4:4">
      <c r="D52219" s="16"/>
    </row>
    <row r="52220" spans="4:4">
      <c r="D52220" s="16"/>
    </row>
    <row r="52221" spans="4:4">
      <c r="D52221" s="16"/>
    </row>
    <row r="52222" spans="4:4">
      <c r="D52222" s="16"/>
    </row>
    <row r="52223" spans="4:4">
      <c r="D52223" s="16"/>
    </row>
    <row r="52224" spans="4:4">
      <c r="D52224" s="16"/>
    </row>
    <row r="52225" spans="4:4">
      <c r="D52225" s="16"/>
    </row>
    <row r="52226" spans="4:4">
      <c r="D52226" s="16"/>
    </row>
    <row r="52227" spans="4:4">
      <c r="D52227" s="16"/>
    </row>
    <row r="52228" spans="4:4">
      <c r="D52228" s="16"/>
    </row>
    <row r="52229" spans="4:4">
      <c r="D52229" s="16"/>
    </row>
    <row r="52230" spans="4:4">
      <c r="D52230" s="16"/>
    </row>
    <row r="52231" spans="4:4">
      <c r="D52231" s="16"/>
    </row>
    <row r="52232" spans="4:4">
      <c r="D52232" s="16"/>
    </row>
    <row r="52233" spans="4:4">
      <c r="D52233" s="16"/>
    </row>
    <row r="52234" spans="4:4">
      <c r="D52234" s="16"/>
    </row>
    <row r="52235" spans="4:4">
      <c r="D52235" s="16"/>
    </row>
    <row r="52236" spans="4:4">
      <c r="D52236" s="16"/>
    </row>
    <row r="52237" spans="4:4">
      <c r="D52237" s="16"/>
    </row>
    <row r="52238" spans="4:4">
      <c r="D52238" s="16"/>
    </row>
    <row r="52239" spans="4:4">
      <c r="D52239" s="16"/>
    </row>
    <row r="52240" spans="4:4">
      <c r="D52240" s="16"/>
    </row>
    <row r="52241" spans="4:4">
      <c r="D52241" s="16"/>
    </row>
    <row r="52242" spans="4:4">
      <c r="D52242" s="16"/>
    </row>
    <row r="52243" spans="4:4">
      <c r="D52243" s="16"/>
    </row>
    <row r="52244" spans="4:4">
      <c r="D52244" s="16"/>
    </row>
    <row r="52245" spans="4:4">
      <c r="D52245" s="16"/>
    </row>
    <row r="52246" spans="4:4">
      <c r="D52246" s="16"/>
    </row>
    <row r="52247" spans="4:4">
      <c r="D52247" s="16"/>
    </row>
    <row r="52248" spans="4:4">
      <c r="D52248" s="16"/>
    </row>
    <row r="52249" spans="4:4">
      <c r="D52249" s="16"/>
    </row>
    <row r="52250" spans="4:4">
      <c r="D52250" s="16"/>
    </row>
    <row r="52251" spans="4:4">
      <c r="D52251" s="16"/>
    </row>
    <row r="52252" spans="4:4">
      <c r="D52252" s="16"/>
    </row>
    <row r="52253" spans="4:4">
      <c r="D52253" s="16"/>
    </row>
    <row r="52254" spans="4:4">
      <c r="D52254" s="16"/>
    </row>
    <row r="52255" spans="4:4">
      <c r="D52255" s="16"/>
    </row>
    <row r="52256" spans="4:4">
      <c r="D52256" s="16"/>
    </row>
    <row r="52257" spans="4:4">
      <c r="D52257" s="16"/>
    </row>
    <row r="52258" spans="4:4">
      <c r="D52258" s="16"/>
    </row>
    <row r="52259" spans="4:4">
      <c r="D52259" s="16"/>
    </row>
    <row r="52260" spans="4:4">
      <c r="D52260" s="16"/>
    </row>
    <row r="52261" spans="4:4">
      <c r="D52261" s="16"/>
    </row>
    <row r="52262" spans="4:4">
      <c r="D52262" s="16"/>
    </row>
    <row r="52263" spans="4:4">
      <c r="D52263" s="16"/>
    </row>
    <row r="52264" spans="4:4">
      <c r="D52264" s="16"/>
    </row>
    <row r="52265" spans="4:4">
      <c r="D52265" s="16"/>
    </row>
    <row r="52266" spans="4:4">
      <c r="D52266" s="16"/>
    </row>
    <row r="52267" spans="4:4">
      <c r="D52267" s="16"/>
    </row>
    <row r="52268" spans="4:4">
      <c r="D52268" s="16"/>
    </row>
    <row r="52269" spans="4:4">
      <c r="D52269" s="16"/>
    </row>
    <row r="52270" spans="4:4">
      <c r="D52270" s="16"/>
    </row>
    <row r="52271" spans="4:4">
      <c r="D52271" s="16"/>
    </row>
    <row r="52272" spans="4:4">
      <c r="D52272" s="16"/>
    </row>
    <row r="52273" spans="4:4">
      <c r="D52273" s="16"/>
    </row>
    <row r="52274" spans="4:4">
      <c r="D52274" s="16"/>
    </row>
    <row r="52275" spans="4:4">
      <c r="D52275" s="16"/>
    </row>
    <row r="52276" spans="4:4">
      <c r="D52276" s="16"/>
    </row>
    <row r="52277" spans="4:4">
      <c r="D52277" s="16"/>
    </row>
    <row r="52278" spans="4:4">
      <c r="D52278" s="16"/>
    </row>
    <row r="52279" spans="4:4">
      <c r="D52279" s="16"/>
    </row>
    <row r="52280" spans="4:4">
      <c r="D52280" s="16"/>
    </row>
    <row r="52281" spans="4:4">
      <c r="D52281" s="16"/>
    </row>
    <row r="52282" spans="4:4">
      <c r="D52282" s="16"/>
    </row>
    <row r="52283" spans="4:4">
      <c r="D52283" s="16"/>
    </row>
    <row r="52284" spans="4:4">
      <c r="D52284" s="16"/>
    </row>
    <row r="52285" spans="4:4">
      <c r="D52285" s="16"/>
    </row>
    <row r="52286" spans="4:4">
      <c r="D52286" s="16"/>
    </row>
    <row r="52287" spans="4:4">
      <c r="D52287" s="16"/>
    </row>
    <row r="52288" spans="4:4">
      <c r="D52288" s="16"/>
    </row>
    <row r="52289" spans="4:4">
      <c r="D52289" s="16"/>
    </row>
    <row r="52290" spans="4:4">
      <c r="D52290" s="16"/>
    </row>
    <row r="52291" spans="4:4">
      <c r="D52291" s="16"/>
    </row>
    <row r="52292" spans="4:4">
      <c r="D52292" s="16"/>
    </row>
    <row r="52293" spans="4:4">
      <c r="D52293" s="16"/>
    </row>
    <row r="52294" spans="4:4">
      <c r="D52294" s="16"/>
    </row>
    <row r="52295" spans="4:4">
      <c r="D52295" s="16"/>
    </row>
    <row r="52296" spans="4:4">
      <c r="D52296" s="16"/>
    </row>
    <row r="52297" spans="4:4">
      <c r="D52297" s="16"/>
    </row>
    <row r="52298" spans="4:4">
      <c r="D52298" s="16"/>
    </row>
    <row r="52299" spans="4:4">
      <c r="D52299" s="16"/>
    </row>
    <row r="52300" spans="4:4">
      <c r="D52300" s="16"/>
    </row>
    <row r="52301" spans="4:4">
      <c r="D52301" s="16"/>
    </row>
    <row r="52302" spans="4:4">
      <c r="D52302" s="16"/>
    </row>
    <row r="52303" spans="4:4">
      <c r="D52303" s="16"/>
    </row>
    <row r="52304" spans="4:4">
      <c r="D52304" s="16"/>
    </row>
    <row r="52305" spans="4:4">
      <c r="D52305" s="16"/>
    </row>
    <row r="52306" spans="4:4">
      <c r="D52306" s="16"/>
    </row>
    <row r="52307" spans="4:4">
      <c r="D52307" s="16"/>
    </row>
    <row r="52308" spans="4:4">
      <c r="D52308" s="16"/>
    </row>
    <row r="52309" spans="4:4">
      <c r="D52309" s="16"/>
    </row>
    <row r="52310" spans="4:4">
      <c r="D52310" s="16"/>
    </row>
    <row r="52311" spans="4:4">
      <c r="D52311" s="16"/>
    </row>
    <row r="52312" spans="4:4">
      <c r="D52312" s="16"/>
    </row>
    <row r="52313" spans="4:4">
      <c r="D52313" s="16"/>
    </row>
    <row r="52314" spans="4:4">
      <c r="D52314" s="16"/>
    </row>
    <row r="52315" spans="4:4">
      <c r="D52315" s="16"/>
    </row>
    <row r="52316" spans="4:4">
      <c r="D52316" s="16"/>
    </row>
    <row r="52317" spans="4:4">
      <c r="D52317" s="16"/>
    </row>
    <row r="52318" spans="4:4">
      <c r="D52318" s="16"/>
    </row>
    <row r="52319" spans="4:4">
      <c r="D52319" s="16"/>
    </row>
    <row r="52320" spans="4:4">
      <c r="D52320" s="16"/>
    </row>
    <row r="52321" spans="4:4">
      <c r="D52321" s="16"/>
    </row>
    <row r="52322" spans="4:4">
      <c r="D52322" s="16"/>
    </row>
    <row r="52323" spans="4:4">
      <c r="D52323" s="16"/>
    </row>
    <row r="52324" spans="4:4">
      <c r="D52324" s="16"/>
    </row>
    <row r="52325" spans="4:4">
      <c r="D52325" s="16"/>
    </row>
    <row r="52326" spans="4:4">
      <c r="D52326" s="16"/>
    </row>
    <row r="52327" spans="4:4">
      <c r="D52327" s="16"/>
    </row>
    <row r="52328" spans="4:4">
      <c r="D52328" s="16"/>
    </row>
    <row r="52329" spans="4:4">
      <c r="D52329" s="16"/>
    </row>
    <row r="52330" spans="4:4">
      <c r="D52330" s="16"/>
    </row>
    <row r="52331" spans="4:4">
      <c r="D52331" s="16"/>
    </row>
    <row r="52332" spans="4:4">
      <c r="D52332" s="16"/>
    </row>
    <row r="52333" spans="4:4">
      <c r="D52333" s="16"/>
    </row>
    <row r="52334" spans="4:4">
      <c r="D52334" s="16"/>
    </row>
    <row r="52335" spans="4:4">
      <c r="D52335" s="16"/>
    </row>
    <row r="52336" spans="4:4">
      <c r="D52336" s="16"/>
    </row>
    <row r="52337" spans="4:4">
      <c r="D52337" s="16"/>
    </row>
    <row r="52338" spans="4:4">
      <c r="D52338" s="16"/>
    </row>
    <row r="52339" spans="4:4">
      <c r="D52339" s="16"/>
    </row>
    <row r="52340" spans="4:4">
      <c r="D52340" s="16"/>
    </row>
    <row r="52341" spans="4:4">
      <c r="D52341" s="16"/>
    </row>
    <row r="52342" spans="4:4">
      <c r="D52342" s="16"/>
    </row>
    <row r="52343" spans="4:4">
      <c r="D52343" s="16"/>
    </row>
    <row r="52344" spans="4:4">
      <c r="D52344" s="16"/>
    </row>
    <row r="52345" spans="4:4">
      <c r="D52345" s="16"/>
    </row>
    <row r="52346" spans="4:4">
      <c r="D52346" s="16"/>
    </row>
    <row r="52347" spans="4:4">
      <c r="D52347" s="16"/>
    </row>
    <row r="52348" spans="4:4">
      <c r="D52348" s="16"/>
    </row>
    <row r="52349" spans="4:4">
      <c r="D52349" s="16"/>
    </row>
    <row r="52350" spans="4:4">
      <c r="D52350" s="16"/>
    </row>
    <row r="52351" spans="4:4">
      <c r="D52351" s="16"/>
    </row>
    <row r="52352" spans="4:4">
      <c r="D52352" s="16"/>
    </row>
    <row r="52353" spans="4:4">
      <c r="D52353" s="16"/>
    </row>
    <row r="52354" spans="4:4">
      <c r="D52354" s="16"/>
    </row>
    <row r="52355" spans="4:4">
      <c r="D52355" s="16"/>
    </row>
    <row r="52356" spans="4:4">
      <c r="D52356" s="16"/>
    </row>
    <row r="52357" spans="4:4">
      <c r="D52357" s="16"/>
    </row>
    <row r="52358" spans="4:4">
      <c r="D52358" s="16"/>
    </row>
    <row r="52359" spans="4:4">
      <c r="D52359" s="16"/>
    </row>
    <row r="52360" spans="4:4">
      <c r="D52360" s="16"/>
    </row>
    <row r="52361" spans="4:4">
      <c r="D52361" s="16"/>
    </row>
    <row r="52362" spans="4:4">
      <c r="D52362" s="16"/>
    </row>
    <row r="52363" spans="4:4">
      <c r="D52363" s="16"/>
    </row>
    <row r="52364" spans="4:4">
      <c r="D52364" s="16"/>
    </row>
    <row r="52365" spans="4:4">
      <c r="D52365" s="16"/>
    </row>
    <row r="52366" spans="4:4">
      <c r="D52366" s="16"/>
    </row>
    <row r="52367" spans="4:4">
      <c r="D52367" s="16"/>
    </row>
    <row r="52368" spans="4:4">
      <c r="D52368" s="16"/>
    </row>
    <row r="52369" spans="4:4">
      <c r="D52369" s="16"/>
    </row>
    <row r="52370" spans="4:4">
      <c r="D52370" s="16"/>
    </row>
    <row r="52371" spans="4:4">
      <c r="D52371" s="16"/>
    </row>
    <row r="52372" spans="4:4">
      <c r="D52372" s="16"/>
    </row>
    <row r="52373" spans="4:4">
      <c r="D52373" s="16"/>
    </row>
    <row r="52374" spans="4:4">
      <c r="D52374" s="16"/>
    </row>
    <row r="52375" spans="4:4">
      <c r="D52375" s="16"/>
    </row>
    <row r="52376" spans="4:4">
      <c r="D52376" s="16"/>
    </row>
    <row r="52377" spans="4:4">
      <c r="D52377" s="16"/>
    </row>
    <row r="52378" spans="4:4">
      <c r="D52378" s="16"/>
    </row>
    <row r="52379" spans="4:4">
      <c r="D52379" s="16"/>
    </row>
    <row r="52380" spans="4:4">
      <c r="D52380" s="16"/>
    </row>
    <row r="52381" spans="4:4">
      <c r="D52381" s="16"/>
    </row>
    <row r="52382" spans="4:4">
      <c r="D52382" s="16"/>
    </row>
    <row r="52383" spans="4:4">
      <c r="D52383" s="16"/>
    </row>
    <row r="52384" spans="4:4">
      <c r="D52384" s="16"/>
    </row>
    <row r="52385" spans="4:4">
      <c r="D52385" s="16"/>
    </row>
    <row r="52386" spans="4:4">
      <c r="D52386" s="16"/>
    </row>
    <row r="52387" spans="4:4">
      <c r="D52387" s="16"/>
    </row>
    <row r="52388" spans="4:4">
      <c r="D52388" s="16"/>
    </row>
    <row r="52389" spans="4:4">
      <c r="D52389" s="16"/>
    </row>
    <row r="52390" spans="4:4">
      <c r="D52390" s="16"/>
    </row>
    <row r="52391" spans="4:4">
      <c r="D52391" s="16"/>
    </row>
    <row r="52392" spans="4:4">
      <c r="D52392" s="16"/>
    </row>
    <row r="52393" spans="4:4">
      <c r="D52393" s="16"/>
    </row>
    <row r="52394" spans="4:4">
      <c r="D52394" s="16"/>
    </row>
    <row r="52395" spans="4:4">
      <c r="D52395" s="16"/>
    </row>
    <row r="52396" spans="4:4">
      <c r="D52396" s="16"/>
    </row>
    <row r="52397" spans="4:4">
      <c r="D52397" s="16"/>
    </row>
    <row r="52398" spans="4:4">
      <c r="D52398" s="16"/>
    </row>
    <row r="52399" spans="4:4">
      <c r="D52399" s="16"/>
    </row>
    <row r="52400" spans="4:4">
      <c r="D52400" s="16"/>
    </row>
    <row r="52401" spans="4:4">
      <c r="D52401" s="16"/>
    </row>
    <row r="52402" spans="4:4">
      <c r="D52402" s="16"/>
    </row>
    <row r="52403" spans="4:4">
      <c r="D52403" s="16"/>
    </row>
    <row r="52404" spans="4:4">
      <c r="D52404" s="16"/>
    </row>
    <row r="52405" spans="4:4">
      <c r="D52405" s="16"/>
    </row>
    <row r="52406" spans="4:4">
      <c r="D52406" s="16"/>
    </row>
    <row r="52407" spans="4:4">
      <c r="D52407" s="16"/>
    </row>
    <row r="52408" spans="4:4">
      <c r="D52408" s="16"/>
    </row>
    <row r="52409" spans="4:4">
      <c r="D52409" s="16"/>
    </row>
    <row r="52410" spans="4:4">
      <c r="D52410" s="16"/>
    </row>
    <row r="52411" spans="4:4">
      <c r="D52411" s="16"/>
    </row>
    <row r="52412" spans="4:4">
      <c r="D52412" s="16"/>
    </row>
    <row r="52413" spans="4:4">
      <c r="D52413" s="16"/>
    </row>
    <row r="52414" spans="4:4">
      <c r="D52414" s="16"/>
    </row>
    <row r="52415" spans="4:4">
      <c r="D52415" s="16"/>
    </row>
    <row r="52416" spans="4:4">
      <c r="D52416" s="16"/>
    </row>
    <row r="52417" spans="4:4">
      <c r="D52417" s="16"/>
    </row>
    <row r="52418" spans="4:4">
      <c r="D52418" s="16"/>
    </row>
    <row r="52419" spans="4:4">
      <c r="D52419" s="16"/>
    </row>
    <row r="52420" spans="4:4">
      <c r="D52420" s="16"/>
    </row>
    <row r="52421" spans="4:4">
      <c r="D52421" s="16"/>
    </row>
    <row r="52422" spans="4:4">
      <c r="D52422" s="16"/>
    </row>
    <row r="52423" spans="4:4">
      <c r="D52423" s="16"/>
    </row>
    <row r="52424" spans="4:4">
      <c r="D52424" s="16"/>
    </row>
    <row r="52425" spans="4:4">
      <c r="D52425" s="16"/>
    </row>
    <row r="52426" spans="4:4">
      <c r="D52426" s="16"/>
    </row>
    <row r="52427" spans="4:4">
      <c r="D52427" s="16"/>
    </row>
    <row r="52428" spans="4:4">
      <c r="D52428" s="16"/>
    </row>
    <row r="52429" spans="4:4">
      <c r="D52429" s="16"/>
    </row>
    <row r="52430" spans="4:4">
      <c r="D52430" s="16"/>
    </row>
    <row r="52431" spans="4:4">
      <c r="D52431" s="16"/>
    </row>
    <row r="52432" spans="4:4">
      <c r="D52432" s="16"/>
    </row>
    <row r="52433" spans="4:4">
      <c r="D52433" s="16"/>
    </row>
    <row r="52434" spans="4:4">
      <c r="D52434" s="16"/>
    </row>
    <row r="52435" spans="4:4">
      <c r="D52435" s="16"/>
    </row>
    <row r="52436" spans="4:4">
      <c r="D52436" s="16"/>
    </row>
    <row r="52437" spans="4:4">
      <c r="D52437" s="16"/>
    </row>
    <row r="52438" spans="4:4">
      <c r="D52438" s="16"/>
    </row>
    <row r="52439" spans="4:4">
      <c r="D52439" s="16"/>
    </row>
    <row r="52440" spans="4:4">
      <c r="D52440" s="16"/>
    </row>
    <row r="52441" spans="4:4">
      <c r="D52441" s="16"/>
    </row>
    <row r="52442" spans="4:4">
      <c r="D52442" s="16"/>
    </row>
    <row r="52443" spans="4:4">
      <c r="D52443" s="16"/>
    </row>
    <row r="52444" spans="4:4">
      <c r="D52444" s="16"/>
    </row>
    <row r="52445" spans="4:4">
      <c r="D52445" s="16"/>
    </row>
    <row r="52446" spans="4:4">
      <c r="D52446" s="16"/>
    </row>
    <row r="52447" spans="4:4">
      <c r="D52447" s="16"/>
    </row>
    <row r="52448" spans="4:4">
      <c r="D52448" s="16"/>
    </row>
    <row r="52449" spans="4:4">
      <c r="D52449" s="16"/>
    </row>
    <row r="52450" spans="4:4">
      <c r="D52450" s="16"/>
    </row>
    <row r="52451" spans="4:4">
      <c r="D52451" s="16"/>
    </row>
    <row r="52452" spans="4:4">
      <c r="D52452" s="16"/>
    </row>
    <row r="52453" spans="4:4">
      <c r="D52453" s="16"/>
    </row>
    <row r="52454" spans="4:4">
      <c r="D52454" s="16"/>
    </row>
    <row r="52455" spans="4:4">
      <c r="D52455" s="16"/>
    </row>
    <row r="52456" spans="4:4">
      <c r="D52456" s="16"/>
    </row>
    <row r="52457" spans="4:4">
      <c r="D52457" s="16"/>
    </row>
    <row r="52458" spans="4:4">
      <c r="D52458" s="16"/>
    </row>
    <row r="52459" spans="4:4">
      <c r="D52459" s="16"/>
    </row>
    <row r="52460" spans="4:4">
      <c r="D52460" s="16"/>
    </row>
    <row r="52461" spans="4:4">
      <c r="D52461" s="16"/>
    </row>
    <row r="52462" spans="4:4">
      <c r="D52462" s="16"/>
    </row>
    <row r="52463" spans="4:4">
      <c r="D52463" s="16"/>
    </row>
    <row r="52464" spans="4:4">
      <c r="D52464" s="16"/>
    </row>
    <row r="52465" spans="4:4">
      <c r="D52465" s="16"/>
    </row>
    <row r="52466" spans="4:4">
      <c r="D52466" s="16"/>
    </row>
    <row r="52467" spans="4:4">
      <c r="D52467" s="16"/>
    </row>
    <row r="52468" spans="4:4">
      <c r="D52468" s="16"/>
    </row>
    <row r="52469" spans="4:4">
      <c r="D52469" s="16"/>
    </row>
    <row r="52470" spans="4:4">
      <c r="D52470" s="16"/>
    </row>
    <row r="52471" spans="4:4">
      <c r="D52471" s="16"/>
    </row>
    <row r="52472" spans="4:4">
      <c r="D52472" s="16"/>
    </row>
    <row r="52473" spans="4:4">
      <c r="D52473" s="16"/>
    </row>
    <row r="52474" spans="4:4">
      <c r="D52474" s="16"/>
    </row>
    <row r="52475" spans="4:4">
      <c r="D52475" s="16"/>
    </row>
    <row r="52476" spans="4:4">
      <c r="D52476" s="16"/>
    </row>
    <row r="52477" spans="4:4">
      <c r="D52477" s="16"/>
    </row>
    <row r="52478" spans="4:4">
      <c r="D52478" s="16"/>
    </row>
    <row r="52479" spans="4:4">
      <c r="D52479" s="16"/>
    </row>
    <row r="52480" spans="4:4">
      <c r="D52480" s="16"/>
    </row>
    <row r="52481" spans="4:4">
      <c r="D52481" s="16"/>
    </row>
    <row r="52482" spans="4:4">
      <c r="D52482" s="16"/>
    </row>
    <row r="52483" spans="4:4">
      <c r="D52483" s="16"/>
    </row>
    <row r="52484" spans="4:4">
      <c r="D52484" s="16"/>
    </row>
    <row r="52485" spans="4:4">
      <c r="D52485" s="16"/>
    </row>
    <row r="52486" spans="4:4">
      <c r="D52486" s="16"/>
    </row>
    <row r="52487" spans="4:4">
      <c r="D52487" s="16"/>
    </row>
    <row r="52488" spans="4:4">
      <c r="D52488" s="16"/>
    </row>
    <row r="52489" spans="4:4">
      <c r="D52489" s="16"/>
    </row>
    <row r="52490" spans="4:4">
      <c r="D52490" s="16"/>
    </row>
    <row r="52491" spans="4:4">
      <c r="D52491" s="16"/>
    </row>
    <row r="52492" spans="4:4">
      <c r="D52492" s="16"/>
    </row>
    <row r="52493" spans="4:4">
      <c r="D52493" s="16"/>
    </row>
    <row r="52494" spans="4:4">
      <c r="D52494" s="16"/>
    </row>
    <row r="52495" spans="4:4">
      <c r="D52495" s="16"/>
    </row>
    <row r="52496" spans="4:4">
      <c r="D52496" s="16"/>
    </row>
    <row r="52497" spans="4:4">
      <c r="D52497" s="16"/>
    </row>
    <row r="52498" spans="4:4">
      <c r="D52498" s="16"/>
    </row>
    <row r="52499" spans="4:4">
      <c r="D52499" s="16"/>
    </row>
    <row r="52500" spans="4:4">
      <c r="D52500" s="16"/>
    </row>
    <row r="52501" spans="4:4">
      <c r="D52501" s="16"/>
    </row>
    <row r="52502" spans="4:4">
      <c r="D52502" s="16"/>
    </row>
    <row r="52503" spans="4:4">
      <c r="D52503" s="16"/>
    </row>
    <row r="52504" spans="4:4">
      <c r="D52504" s="16"/>
    </row>
    <row r="52505" spans="4:4">
      <c r="D52505" s="16"/>
    </row>
    <row r="52506" spans="4:4">
      <c r="D52506" s="16"/>
    </row>
    <row r="52507" spans="4:4">
      <c r="D52507" s="16"/>
    </row>
    <row r="52508" spans="4:4">
      <c r="D52508" s="16"/>
    </row>
    <row r="52509" spans="4:4">
      <c r="D52509" s="16"/>
    </row>
    <row r="52510" spans="4:4">
      <c r="D52510" s="16"/>
    </row>
    <row r="52511" spans="4:4">
      <c r="D52511" s="16"/>
    </row>
    <row r="52512" spans="4:4">
      <c r="D52512" s="16"/>
    </row>
    <row r="52513" spans="4:4">
      <c r="D52513" s="16"/>
    </row>
    <row r="52514" spans="4:4">
      <c r="D52514" s="16"/>
    </row>
    <row r="52515" spans="4:4">
      <c r="D52515" s="16"/>
    </row>
    <row r="52516" spans="4:4">
      <c r="D52516" s="16"/>
    </row>
    <row r="52517" spans="4:4">
      <c r="D52517" s="16"/>
    </row>
    <row r="52518" spans="4:4">
      <c r="D52518" s="16"/>
    </row>
    <row r="52519" spans="4:4">
      <c r="D52519" s="16"/>
    </row>
    <row r="52520" spans="4:4">
      <c r="D52520" s="16"/>
    </row>
    <row r="52521" spans="4:4">
      <c r="D52521" s="16"/>
    </row>
    <row r="52522" spans="4:4">
      <c r="D52522" s="16"/>
    </row>
    <row r="52523" spans="4:4">
      <c r="D52523" s="16"/>
    </row>
    <row r="52524" spans="4:4">
      <c r="D52524" s="16"/>
    </row>
    <row r="52525" spans="4:4">
      <c r="D52525" s="16"/>
    </row>
    <row r="52526" spans="4:4">
      <c r="D52526" s="16"/>
    </row>
    <row r="52527" spans="4:4">
      <c r="D52527" s="16"/>
    </row>
    <row r="52528" spans="4:4">
      <c r="D52528" s="16"/>
    </row>
    <row r="52529" spans="4:4">
      <c r="D52529" s="16"/>
    </row>
    <row r="52530" spans="4:4">
      <c r="D52530" s="16"/>
    </row>
    <row r="52531" spans="4:4">
      <c r="D52531" s="16"/>
    </row>
    <row r="52532" spans="4:4">
      <c r="D52532" s="16"/>
    </row>
    <row r="52533" spans="4:4">
      <c r="D52533" s="16"/>
    </row>
    <row r="52534" spans="4:4">
      <c r="D52534" s="16"/>
    </row>
    <row r="52535" spans="4:4">
      <c r="D52535" s="16"/>
    </row>
    <row r="52536" spans="4:4">
      <c r="D52536" s="16"/>
    </row>
    <row r="52537" spans="4:4">
      <c r="D52537" s="16"/>
    </row>
    <row r="52538" spans="4:4">
      <c r="D52538" s="16"/>
    </row>
    <row r="52539" spans="4:4">
      <c r="D52539" s="16"/>
    </row>
    <row r="52540" spans="4:4">
      <c r="D52540" s="16"/>
    </row>
    <row r="52541" spans="4:4">
      <c r="D52541" s="16"/>
    </row>
    <row r="52542" spans="4:4">
      <c r="D52542" s="16"/>
    </row>
    <row r="52543" spans="4:4">
      <c r="D52543" s="16"/>
    </row>
    <row r="52544" spans="4:4">
      <c r="D52544" s="16"/>
    </row>
    <row r="52545" spans="4:4">
      <c r="D52545" s="16"/>
    </row>
    <row r="52546" spans="4:4">
      <c r="D52546" s="16"/>
    </row>
    <row r="52547" spans="4:4">
      <c r="D52547" s="16"/>
    </row>
    <row r="52548" spans="4:4">
      <c r="D52548" s="16"/>
    </row>
    <row r="52549" spans="4:4">
      <c r="D52549" s="16"/>
    </row>
    <row r="52550" spans="4:4">
      <c r="D52550" s="16"/>
    </row>
    <row r="52551" spans="4:4">
      <c r="D52551" s="16"/>
    </row>
    <row r="52552" spans="4:4">
      <c r="D52552" s="16"/>
    </row>
    <row r="52553" spans="4:4">
      <c r="D52553" s="16"/>
    </row>
    <row r="52554" spans="4:4">
      <c r="D52554" s="16"/>
    </row>
    <row r="52555" spans="4:4">
      <c r="D52555" s="16"/>
    </row>
    <row r="52556" spans="4:4">
      <c r="D52556" s="16"/>
    </row>
    <row r="52557" spans="4:4">
      <c r="D52557" s="16"/>
    </row>
    <row r="52558" spans="4:4">
      <c r="D52558" s="16"/>
    </row>
    <row r="52559" spans="4:4">
      <c r="D52559" s="16"/>
    </row>
    <row r="52560" spans="4:4">
      <c r="D52560" s="16"/>
    </row>
    <row r="52561" spans="4:4">
      <c r="D52561" s="16"/>
    </row>
    <row r="52562" spans="4:4">
      <c r="D52562" s="16"/>
    </row>
    <row r="52563" spans="4:4">
      <c r="D52563" s="16"/>
    </row>
    <row r="52564" spans="4:4">
      <c r="D52564" s="16"/>
    </row>
    <row r="52565" spans="4:4">
      <c r="D52565" s="16"/>
    </row>
    <row r="52566" spans="4:4">
      <c r="D52566" s="16"/>
    </row>
    <row r="52567" spans="4:4">
      <c r="D52567" s="16"/>
    </row>
    <row r="52568" spans="4:4">
      <c r="D52568" s="16"/>
    </row>
    <row r="52569" spans="4:4">
      <c r="D52569" s="16"/>
    </row>
    <row r="52570" spans="4:4">
      <c r="D52570" s="16"/>
    </row>
    <row r="52571" spans="4:4">
      <c r="D52571" s="16"/>
    </row>
    <row r="52572" spans="4:4">
      <c r="D52572" s="16"/>
    </row>
    <row r="52573" spans="4:4">
      <c r="D52573" s="16"/>
    </row>
    <row r="52574" spans="4:4">
      <c r="D52574" s="16"/>
    </row>
    <row r="52575" spans="4:4">
      <c r="D52575" s="16"/>
    </row>
    <row r="52576" spans="4:4">
      <c r="D52576" s="16"/>
    </row>
    <row r="52577" spans="4:4">
      <c r="D52577" s="16"/>
    </row>
    <row r="52578" spans="4:4">
      <c r="D52578" s="16"/>
    </row>
    <row r="52579" spans="4:4">
      <c r="D52579" s="16"/>
    </row>
    <row r="52580" spans="4:4">
      <c r="D52580" s="16"/>
    </row>
    <row r="52581" spans="4:4">
      <c r="D52581" s="16"/>
    </row>
    <row r="52582" spans="4:4">
      <c r="D52582" s="16"/>
    </row>
    <row r="52583" spans="4:4">
      <c r="D52583" s="16"/>
    </row>
    <row r="52584" spans="4:4">
      <c r="D52584" s="16"/>
    </row>
    <row r="52585" spans="4:4">
      <c r="D52585" s="16"/>
    </row>
    <row r="52586" spans="4:4">
      <c r="D52586" s="16"/>
    </row>
    <row r="52587" spans="4:4">
      <c r="D52587" s="16"/>
    </row>
    <row r="52588" spans="4:4">
      <c r="D52588" s="16"/>
    </row>
    <row r="52589" spans="4:4">
      <c r="D52589" s="16"/>
    </row>
    <row r="52590" spans="4:4">
      <c r="D52590" s="16"/>
    </row>
    <row r="52591" spans="4:4">
      <c r="D52591" s="16"/>
    </row>
    <row r="52592" spans="4:4">
      <c r="D52592" s="16"/>
    </row>
    <row r="52593" spans="4:4">
      <c r="D52593" s="16"/>
    </row>
    <row r="52594" spans="4:4">
      <c r="D52594" s="16"/>
    </row>
    <row r="52595" spans="4:4">
      <c r="D52595" s="16"/>
    </row>
    <row r="52596" spans="4:4">
      <c r="D52596" s="16"/>
    </row>
    <row r="52597" spans="4:4">
      <c r="D52597" s="16"/>
    </row>
    <row r="52598" spans="4:4">
      <c r="D52598" s="16"/>
    </row>
    <row r="52599" spans="4:4">
      <c r="D52599" s="16"/>
    </row>
    <row r="52600" spans="4:4">
      <c r="D52600" s="16"/>
    </row>
    <row r="52601" spans="4:4">
      <c r="D52601" s="16"/>
    </row>
    <row r="52602" spans="4:4">
      <c r="D52602" s="16"/>
    </row>
    <row r="52603" spans="4:4">
      <c r="D52603" s="16"/>
    </row>
    <row r="52604" spans="4:4">
      <c r="D52604" s="16"/>
    </row>
    <row r="52605" spans="4:4">
      <c r="D52605" s="16"/>
    </row>
    <row r="52606" spans="4:4">
      <c r="D52606" s="16"/>
    </row>
    <row r="52607" spans="4:4">
      <c r="D52607" s="16"/>
    </row>
    <row r="52608" spans="4:4">
      <c r="D52608" s="16"/>
    </row>
    <row r="52609" spans="4:4">
      <c r="D52609" s="16"/>
    </row>
    <row r="52610" spans="4:4">
      <c r="D52610" s="16"/>
    </row>
    <row r="52611" spans="4:4">
      <c r="D52611" s="16"/>
    </row>
    <row r="52612" spans="4:4">
      <c r="D52612" s="16"/>
    </row>
    <row r="52613" spans="4:4">
      <c r="D52613" s="16"/>
    </row>
    <row r="52614" spans="4:4">
      <c r="D52614" s="16"/>
    </row>
    <row r="52615" spans="4:4">
      <c r="D52615" s="16"/>
    </row>
    <row r="52616" spans="4:4">
      <c r="D52616" s="16"/>
    </row>
    <row r="52617" spans="4:4">
      <c r="D52617" s="16"/>
    </row>
    <row r="52618" spans="4:4">
      <c r="D52618" s="16"/>
    </row>
    <row r="52619" spans="4:4">
      <c r="D52619" s="16"/>
    </row>
    <row r="52620" spans="4:4">
      <c r="D52620" s="16"/>
    </row>
    <row r="52621" spans="4:4">
      <c r="D52621" s="16"/>
    </row>
    <row r="52622" spans="4:4">
      <c r="D52622" s="16"/>
    </row>
    <row r="52623" spans="4:4">
      <c r="D52623" s="16"/>
    </row>
    <row r="52624" spans="4:4">
      <c r="D52624" s="16"/>
    </row>
    <row r="52625" spans="4:4">
      <c r="D52625" s="16"/>
    </row>
    <row r="52626" spans="4:4">
      <c r="D52626" s="16"/>
    </row>
    <row r="52627" spans="4:4">
      <c r="D52627" s="16"/>
    </row>
    <row r="52628" spans="4:4">
      <c r="D52628" s="16"/>
    </row>
    <row r="52629" spans="4:4">
      <c r="D52629" s="16"/>
    </row>
    <row r="52630" spans="4:4">
      <c r="D52630" s="16"/>
    </row>
    <row r="52631" spans="4:4">
      <c r="D52631" s="16"/>
    </row>
    <row r="52632" spans="4:4">
      <c r="D52632" s="16"/>
    </row>
    <row r="52633" spans="4:4">
      <c r="D52633" s="16"/>
    </row>
    <row r="52634" spans="4:4">
      <c r="D52634" s="16"/>
    </row>
    <row r="52635" spans="4:4">
      <c r="D52635" s="16"/>
    </row>
    <row r="52636" spans="4:4">
      <c r="D52636" s="16"/>
    </row>
    <row r="52637" spans="4:4">
      <c r="D52637" s="16"/>
    </row>
    <row r="52638" spans="4:4">
      <c r="D52638" s="16"/>
    </row>
    <row r="52639" spans="4:4">
      <c r="D52639" s="16"/>
    </row>
    <row r="52640" spans="4:4">
      <c r="D52640" s="16"/>
    </row>
    <row r="52641" spans="4:4">
      <c r="D52641" s="16"/>
    </row>
    <row r="52642" spans="4:4">
      <c r="D52642" s="16"/>
    </row>
    <row r="52643" spans="4:4">
      <c r="D52643" s="16"/>
    </row>
    <row r="52644" spans="4:4">
      <c r="D52644" s="16"/>
    </row>
    <row r="52645" spans="4:4">
      <c r="D52645" s="16"/>
    </row>
    <row r="52646" spans="4:4">
      <c r="D52646" s="16"/>
    </row>
    <row r="52647" spans="4:4">
      <c r="D52647" s="16"/>
    </row>
    <row r="52648" spans="4:4">
      <c r="D52648" s="16"/>
    </row>
    <row r="52649" spans="4:4">
      <c r="D52649" s="16"/>
    </row>
    <row r="52650" spans="4:4">
      <c r="D52650" s="16"/>
    </row>
    <row r="52651" spans="4:4">
      <c r="D52651" s="16"/>
    </row>
    <row r="52652" spans="4:4">
      <c r="D52652" s="16"/>
    </row>
    <row r="52653" spans="4:4">
      <c r="D52653" s="16"/>
    </row>
    <row r="52654" spans="4:4">
      <c r="D52654" s="16"/>
    </row>
    <row r="52655" spans="4:4">
      <c r="D52655" s="16"/>
    </row>
    <row r="52656" spans="4:4">
      <c r="D52656" s="16"/>
    </row>
    <row r="52657" spans="4:4">
      <c r="D52657" s="16"/>
    </row>
    <row r="52658" spans="4:4">
      <c r="D52658" s="16"/>
    </row>
    <row r="52659" spans="4:4">
      <c r="D52659" s="16"/>
    </row>
    <row r="52660" spans="4:4">
      <c r="D52660" s="16"/>
    </row>
    <row r="52661" spans="4:4">
      <c r="D52661" s="16"/>
    </row>
    <row r="52662" spans="4:4">
      <c r="D52662" s="16"/>
    </row>
    <row r="52663" spans="4:4">
      <c r="D52663" s="16"/>
    </row>
    <row r="52664" spans="4:4">
      <c r="D52664" s="16"/>
    </row>
    <row r="52665" spans="4:4">
      <c r="D52665" s="16"/>
    </row>
    <row r="52666" spans="4:4">
      <c r="D52666" s="16"/>
    </row>
    <row r="52667" spans="4:4">
      <c r="D52667" s="16"/>
    </row>
    <row r="52668" spans="4:4">
      <c r="D52668" s="16"/>
    </row>
    <row r="52669" spans="4:4">
      <c r="D52669" s="16"/>
    </row>
    <row r="52670" spans="4:4">
      <c r="D52670" s="16"/>
    </row>
    <row r="52671" spans="4:4">
      <c r="D52671" s="16"/>
    </row>
    <row r="52672" spans="4:4">
      <c r="D52672" s="16"/>
    </row>
    <row r="52673" spans="4:4">
      <c r="D52673" s="16"/>
    </row>
    <row r="52674" spans="4:4">
      <c r="D52674" s="16"/>
    </row>
    <row r="52675" spans="4:4">
      <c r="D52675" s="16"/>
    </row>
    <row r="52676" spans="4:4">
      <c r="D52676" s="16"/>
    </row>
    <row r="52677" spans="4:4">
      <c r="D52677" s="16"/>
    </row>
    <row r="52678" spans="4:4">
      <c r="D52678" s="16"/>
    </row>
    <row r="52679" spans="4:4">
      <c r="D52679" s="16"/>
    </row>
    <row r="52680" spans="4:4">
      <c r="D52680" s="16"/>
    </row>
    <row r="52681" spans="4:4">
      <c r="D52681" s="16"/>
    </row>
    <row r="52682" spans="4:4">
      <c r="D52682" s="16"/>
    </row>
    <row r="52683" spans="4:4">
      <c r="D52683" s="16"/>
    </row>
    <row r="52684" spans="4:4">
      <c r="D52684" s="16"/>
    </row>
    <row r="52685" spans="4:4">
      <c r="D52685" s="16"/>
    </row>
    <row r="52686" spans="4:4">
      <c r="D52686" s="16"/>
    </row>
    <row r="52687" spans="4:4">
      <c r="D52687" s="16"/>
    </row>
    <row r="52688" spans="4:4">
      <c r="D52688" s="16"/>
    </row>
    <row r="52689" spans="4:4">
      <c r="D52689" s="16"/>
    </row>
    <row r="52690" spans="4:4">
      <c r="D52690" s="16"/>
    </row>
    <row r="52691" spans="4:4">
      <c r="D52691" s="16"/>
    </row>
    <row r="52692" spans="4:4">
      <c r="D52692" s="16"/>
    </row>
    <row r="52693" spans="4:4">
      <c r="D52693" s="16"/>
    </row>
    <row r="52694" spans="4:4">
      <c r="D52694" s="16"/>
    </row>
    <row r="52695" spans="4:4">
      <c r="D52695" s="16"/>
    </row>
    <row r="52696" spans="4:4">
      <c r="D52696" s="16"/>
    </row>
    <row r="52697" spans="4:4">
      <c r="D52697" s="16"/>
    </row>
    <row r="52698" spans="4:4">
      <c r="D52698" s="16"/>
    </row>
    <row r="52699" spans="4:4">
      <c r="D52699" s="16"/>
    </row>
    <row r="52700" spans="4:4">
      <c r="D52700" s="16"/>
    </row>
    <row r="52701" spans="4:4">
      <c r="D52701" s="16"/>
    </row>
    <row r="52702" spans="4:4">
      <c r="D52702" s="16"/>
    </row>
    <row r="52703" spans="4:4">
      <c r="D52703" s="16"/>
    </row>
    <row r="52704" spans="4:4">
      <c r="D52704" s="16"/>
    </row>
    <row r="52705" spans="4:4">
      <c r="D52705" s="16"/>
    </row>
    <row r="52706" spans="4:4">
      <c r="D52706" s="16"/>
    </row>
    <row r="52707" spans="4:4">
      <c r="D52707" s="16"/>
    </row>
    <row r="52708" spans="4:4">
      <c r="D52708" s="16"/>
    </row>
    <row r="52709" spans="4:4">
      <c r="D52709" s="16"/>
    </row>
    <row r="52710" spans="4:4">
      <c r="D52710" s="16"/>
    </row>
    <row r="52711" spans="4:4">
      <c r="D52711" s="16"/>
    </row>
    <row r="52712" spans="4:4">
      <c r="D52712" s="16"/>
    </row>
    <row r="52713" spans="4:4">
      <c r="D52713" s="16"/>
    </row>
    <row r="52714" spans="4:4">
      <c r="D52714" s="16"/>
    </row>
    <row r="52715" spans="4:4">
      <c r="D52715" s="16"/>
    </row>
    <row r="52716" spans="4:4">
      <c r="D52716" s="16"/>
    </row>
    <row r="52717" spans="4:4">
      <c r="D52717" s="16"/>
    </row>
    <row r="52718" spans="4:4">
      <c r="D52718" s="16"/>
    </row>
    <row r="52719" spans="4:4">
      <c r="D52719" s="16"/>
    </row>
    <row r="52720" spans="4:4">
      <c r="D52720" s="16"/>
    </row>
    <row r="52721" spans="4:4">
      <c r="D52721" s="16"/>
    </row>
    <row r="52722" spans="4:4">
      <c r="D52722" s="16"/>
    </row>
    <row r="52723" spans="4:4">
      <c r="D52723" s="16"/>
    </row>
    <row r="52724" spans="4:4">
      <c r="D52724" s="16"/>
    </row>
    <row r="52725" spans="4:4">
      <c r="D52725" s="16"/>
    </row>
    <row r="52726" spans="4:4">
      <c r="D52726" s="16"/>
    </row>
    <row r="52727" spans="4:4">
      <c r="D52727" s="16"/>
    </row>
    <row r="52728" spans="4:4">
      <c r="D52728" s="16"/>
    </row>
    <row r="52729" spans="4:4">
      <c r="D52729" s="16"/>
    </row>
    <row r="52730" spans="4:4">
      <c r="D52730" s="16"/>
    </row>
    <row r="52731" spans="4:4">
      <c r="D52731" s="16"/>
    </row>
    <row r="52732" spans="4:4">
      <c r="D52732" s="16"/>
    </row>
    <row r="52733" spans="4:4">
      <c r="D52733" s="16"/>
    </row>
    <row r="52734" spans="4:4">
      <c r="D52734" s="16"/>
    </row>
    <row r="52735" spans="4:4">
      <c r="D52735" s="16"/>
    </row>
    <row r="52736" spans="4:4">
      <c r="D52736" s="16"/>
    </row>
    <row r="52737" spans="4:4">
      <c r="D52737" s="16"/>
    </row>
    <row r="52738" spans="4:4">
      <c r="D52738" s="16"/>
    </row>
    <row r="52739" spans="4:4">
      <c r="D52739" s="16"/>
    </row>
    <row r="52740" spans="4:4">
      <c r="D52740" s="16"/>
    </row>
    <row r="52741" spans="4:4">
      <c r="D52741" s="16"/>
    </row>
    <row r="52742" spans="4:4">
      <c r="D52742" s="16"/>
    </row>
    <row r="52743" spans="4:4">
      <c r="D52743" s="16"/>
    </row>
    <row r="52744" spans="4:4">
      <c r="D52744" s="16"/>
    </row>
    <row r="52745" spans="4:4">
      <c r="D52745" s="16"/>
    </row>
    <row r="52746" spans="4:4">
      <c r="D52746" s="16"/>
    </row>
    <row r="52747" spans="4:4">
      <c r="D52747" s="16"/>
    </row>
    <row r="52748" spans="4:4">
      <c r="D52748" s="16"/>
    </row>
    <row r="52749" spans="4:4">
      <c r="D52749" s="16"/>
    </row>
    <row r="52750" spans="4:4">
      <c r="D52750" s="16"/>
    </row>
    <row r="52751" spans="4:4">
      <c r="D52751" s="16"/>
    </row>
    <row r="52752" spans="4:4">
      <c r="D52752" s="16"/>
    </row>
    <row r="52753" spans="4:4">
      <c r="D52753" s="16"/>
    </row>
    <row r="52754" spans="4:4">
      <c r="D52754" s="16"/>
    </row>
    <row r="52755" spans="4:4">
      <c r="D52755" s="16"/>
    </row>
    <row r="52756" spans="4:4">
      <c r="D52756" s="16"/>
    </row>
    <row r="52757" spans="4:4">
      <c r="D52757" s="16"/>
    </row>
    <row r="52758" spans="4:4">
      <c r="D52758" s="16"/>
    </row>
    <row r="52759" spans="4:4">
      <c r="D52759" s="16"/>
    </row>
    <row r="52760" spans="4:4">
      <c r="D52760" s="16"/>
    </row>
    <row r="52761" spans="4:4">
      <c r="D52761" s="16"/>
    </row>
    <row r="52762" spans="4:4">
      <c r="D52762" s="16"/>
    </row>
    <row r="52763" spans="4:4">
      <c r="D52763" s="16"/>
    </row>
    <row r="52764" spans="4:4">
      <c r="D52764" s="16"/>
    </row>
    <row r="52765" spans="4:4">
      <c r="D52765" s="16"/>
    </row>
    <row r="52766" spans="4:4">
      <c r="D52766" s="16"/>
    </row>
    <row r="52767" spans="4:4">
      <c r="D52767" s="16"/>
    </row>
    <row r="52768" spans="4:4">
      <c r="D52768" s="16"/>
    </row>
    <row r="52769" spans="4:4">
      <c r="D52769" s="16"/>
    </row>
    <row r="52770" spans="4:4">
      <c r="D52770" s="16"/>
    </row>
    <row r="52771" spans="4:4">
      <c r="D52771" s="16"/>
    </row>
    <row r="52772" spans="4:4">
      <c r="D52772" s="16"/>
    </row>
    <row r="52773" spans="4:4">
      <c r="D52773" s="16"/>
    </row>
    <row r="52774" spans="4:4">
      <c r="D52774" s="16"/>
    </row>
    <row r="52775" spans="4:4">
      <c r="D52775" s="16"/>
    </row>
    <row r="52776" spans="4:4">
      <c r="D52776" s="16"/>
    </row>
    <row r="52777" spans="4:4">
      <c r="D52777" s="16"/>
    </row>
    <row r="52778" spans="4:4">
      <c r="D52778" s="16"/>
    </row>
    <row r="52779" spans="4:4">
      <c r="D52779" s="16"/>
    </row>
    <row r="52780" spans="4:4">
      <c r="D52780" s="16"/>
    </row>
    <row r="52781" spans="4:4">
      <c r="D52781" s="16"/>
    </row>
    <row r="52782" spans="4:4">
      <c r="D52782" s="16"/>
    </row>
    <row r="52783" spans="4:4">
      <c r="D52783" s="16"/>
    </row>
    <row r="52784" spans="4:4">
      <c r="D52784" s="16"/>
    </row>
    <row r="52785" spans="4:4">
      <c r="D52785" s="16"/>
    </row>
    <row r="52786" spans="4:4">
      <c r="D52786" s="16"/>
    </row>
    <row r="52787" spans="4:4">
      <c r="D52787" s="16"/>
    </row>
    <row r="52788" spans="4:4">
      <c r="D52788" s="16"/>
    </row>
    <row r="52789" spans="4:4">
      <c r="D52789" s="16"/>
    </row>
    <row r="52790" spans="4:4">
      <c r="D52790" s="16"/>
    </row>
    <row r="52791" spans="4:4">
      <c r="D52791" s="16"/>
    </row>
    <row r="52792" spans="4:4">
      <c r="D52792" s="16"/>
    </row>
    <row r="52793" spans="4:4">
      <c r="D52793" s="16"/>
    </row>
    <row r="52794" spans="4:4">
      <c r="D52794" s="16"/>
    </row>
    <row r="52795" spans="4:4">
      <c r="D52795" s="16"/>
    </row>
    <row r="52796" spans="4:4">
      <c r="D52796" s="16"/>
    </row>
    <row r="52797" spans="4:4">
      <c r="D52797" s="16"/>
    </row>
    <row r="52798" spans="4:4">
      <c r="D52798" s="16"/>
    </row>
    <row r="52799" spans="4:4">
      <c r="D52799" s="16"/>
    </row>
    <row r="52800" spans="4:4">
      <c r="D52800" s="16"/>
    </row>
    <row r="52801" spans="4:4">
      <c r="D52801" s="16"/>
    </row>
    <row r="52802" spans="4:4">
      <c r="D52802" s="16"/>
    </row>
    <row r="52803" spans="4:4">
      <c r="D52803" s="16"/>
    </row>
    <row r="52804" spans="4:4">
      <c r="D52804" s="16"/>
    </row>
    <row r="52805" spans="4:4">
      <c r="D52805" s="16"/>
    </row>
    <row r="52806" spans="4:4">
      <c r="D52806" s="16"/>
    </row>
    <row r="52807" spans="4:4">
      <c r="D52807" s="16"/>
    </row>
    <row r="52808" spans="4:4">
      <c r="D52808" s="16"/>
    </row>
    <row r="52809" spans="4:4">
      <c r="D52809" s="16"/>
    </row>
    <row r="52810" spans="4:4">
      <c r="D52810" s="16"/>
    </row>
    <row r="52811" spans="4:4">
      <c r="D52811" s="16"/>
    </row>
    <row r="52812" spans="4:4">
      <c r="D52812" s="16"/>
    </row>
    <row r="52813" spans="4:4">
      <c r="D52813" s="16"/>
    </row>
    <row r="52814" spans="4:4">
      <c r="D52814" s="16"/>
    </row>
    <row r="52815" spans="4:4">
      <c r="D52815" s="16"/>
    </row>
    <row r="52816" spans="4:4">
      <c r="D52816" s="16"/>
    </row>
    <row r="52817" spans="4:4">
      <c r="D52817" s="16"/>
    </row>
    <row r="52818" spans="4:4">
      <c r="D52818" s="16"/>
    </row>
    <row r="52819" spans="4:4">
      <c r="D52819" s="16"/>
    </row>
    <row r="52820" spans="4:4">
      <c r="D52820" s="16"/>
    </row>
    <row r="52821" spans="4:4">
      <c r="D52821" s="16"/>
    </row>
    <row r="52822" spans="4:4">
      <c r="D52822" s="16"/>
    </row>
    <row r="52823" spans="4:4">
      <c r="D52823" s="16"/>
    </row>
    <row r="52824" spans="4:4">
      <c r="D52824" s="16"/>
    </row>
    <row r="52825" spans="4:4">
      <c r="D52825" s="16"/>
    </row>
    <row r="52826" spans="4:4">
      <c r="D52826" s="16"/>
    </row>
    <row r="52827" spans="4:4">
      <c r="D52827" s="16"/>
    </row>
    <row r="52828" spans="4:4">
      <c r="D52828" s="16"/>
    </row>
    <row r="52829" spans="4:4">
      <c r="D52829" s="16"/>
    </row>
    <row r="52830" spans="4:4">
      <c r="D52830" s="16"/>
    </row>
    <row r="52831" spans="4:4">
      <c r="D52831" s="16"/>
    </row>
    <row r="52832" spans="4:4">
      <c r="D52832" s="16"/>
    </row>
    <row r="52833" spans="4:4">
      <c r="D52833" s="16"/>
    </row>
    <row r="52834" spans="4:4">
      <c r="D52834" s="16"/>
    </row>
    <row r="52835" spans="4:4">
      <c r="D52835" s="16"/>
    </row>
    <row r="52836" spans="4:4">
      <c r="D52836" s="16"/>
    </row>
    <row r="52837" spans="4:4">
      <c r="D52837" s="16"/>
    </row>
    <row r="52838" spans="4:4">
      <c r="D52838" s="16"/>
    </row>
    <row r="52839" spans="4:4">
      <c r="D52839" s="16"/>
    </row>
    <row r="52840" spans="4:4">
      <c r="D52840" s="16"/>
    </row>
    <row r="52841" spans="4:4">
      <c r="D52841" s="16"/>
    </row>
    <row r="52842" spans="4:4">
      <c r="D52842" s="16"/>
    </row>
    <row r="52843" spans="4:4">
      <c r="D52843" s="16"/>
    </row>
    <row r="52844" spans="4:4">
      <c r="D52844" s="16"/>
    </row>
    <row r="52845" spans="4:4">
      <c r="D52845" s="16"/>
    </row>
    <row r="52846" spans="4:4">
      <c r="D52846" s="16"/>
    </row>
    <row r="52847" spans="4:4">
      <c r="D52847" s="16"/>
    </row>
    <row r="52848" spans="4:4">
      <c r="D52848" s="16"/>
    </row>
    <row r="52849" spans="4:4">
      <c r="D52849" s="16"/>
    </row>
    <row r="52850" spans="4:4">
      <c r="D52850" s="16"/>
    </row>
    <row r="52851" spans="4:4">
      <c r="D52851" s="16"/>
    </row>
    <row r="52852" spans="4:4">
      <c r="D52852" s="16"/>
    </row>
    <row r="52853" spans="4:4">
      <c r="D52853" s="16"/>
    </row>
    <row r="52854" spans="4:4">
      <c r="D52854" s="16"/>
    </row>
    <row r="52855" spans="4:4">
      <c r="D52855" s="16"/>
    </row>
    <row r="52856" spans="4:4">
      <c r="D52856" s="16"/>
    </row>
    <row r="52857" spans="4:4">
      <c r="D52857" s="16"/>
    </row>
    <row r="52858" spans="4:4">
      <c r="D52858" s="16"/>
    </row>
    <row r="52859" spans="4:4">
      <c r="D52859" s="16"/>
    </row>
    <row r="52860" spans="4:4">
      <c r="D52860" s="16"/>
    </row>
    <row r="52861" spans="4:4">
      <c r="D52861" s="16"/>
    </row>
    <row r="52862" spans="4:4">
      <c r="D52862" s="16"/>
    </row>
    <row r="52863" spans="4:4">
      <c r="D52863" s="16"/>
    </row>
    <row r="52864" spans="4:4">
      <c r="D52864" s="16"/>
    </row>
    <row r="52865" spans="4:4">
      <c r="D52865" s="16"/>
    </row>
    <row r="52866" spans="4:4">
      <c r="D52866" s="16"/>
    </row>
    <row r="52867" spans="4:4">
      <c r="D52867" s="16"/>
    </row>
    <row r="52868" spans="4:4">
      <c r="D52868" s="16"/>
    </row>
    <row r="52869" spans="4:4">
      <c r="D52869" s="16"/>
    </row>
    <row r="52870" spans="4:4">
      <c r="D52870" s="16"/>
    </row>
    <row r="52871" spans="4:4">
      <c r="D52871" s="16"/>
    </row>
    <row r="52872" spans="4:4">
      <c r="D52872" s="16"/>
    </row>
    <row r="52873" spans="4:4">
      <c r="D52873" s="16"/>
    </row>
    <row r="52874" spans="4:4">
      <c r="D52874" s="16"/>
    </row>
    <row r="52875" spans="4:4">
      <c r="D52875" s="16"/>
    </row>
    <row r="52876" spans="4:4">
      <c r="D52876" s="16"/>
    </row>
    <row r="52877" spans="4:4">
      <c r="D52877" s="16"/>
    </row>
    <row r="52878" spans="4:4">
      <c r="D52878" s="16"/>
    </row>
    <row r="52879" spans="4:4">
      <c r="D52879" s="16"/>
    </row>
    <row r="52880" spans="4:4">
      <c r="D52880" s="16"/>
    </row>
    <row r="52881" spans="4:4">
      <c r="D52881" s="16"/>
    </row>
    <row r="52882" spans="4:4">
      <c r="D52882" s="16"/>
    </row>
    <row r="52883" spans="4:4">
      <c r="D52883" s="16"/>
    </row>
    <row r="52884" spans="4:4">
      <c r="D52884" s="16"/>
    </row>
    <row r="52885" spans="4:4">
      <c r="D52885" s="16"/>
    </row>
    <row r="52886" spans="4:4">
      <c r="D52886" s="16"/>
    </row>
    <row r="52887" spans="4:4">
      <c r="D52887" s="16"/>
    </row>
    <row r="52888" spans="4:4">
      <c r="D52888" s="16"/>
    </row>
    <row r="52889" spans="4:4">
      <c r="D52889" s="16"/>
    </row>
    <row r="52890" spans="4:4">
      <c r="D52890" s="16"/>
    </row>
    <row r="52891" spans="4:4">
      <c r="D52891" s="16"/>
    </row>
    <row r="52892" spans="4:4">
      <c r="D52892" s="16"/>
    </row>
    <row r="52893" spans="4:4">
      <c r="D52893" s="16"/>
    </row>
    <row r="52894" spans="4:4">
      <c r="D52894" s="16"/>
    </row>
    <row r="52895" spans="4:4">
      <c r="D52895" s="16"/>
    </row>
    <row r="52896" spans="4:4">
      <c r="D52896" s="16"/>
    </row>
    <row r="52897" spans="4:4">
      <c r="D52897" s="16"/>
    </row>
    <row r="52898" spans="4:4">
      <c r="D52898" s="16"/>
    </row>
    <row r="52899" spans="4:4">
      <c r="D52899" s="16"/>
    </row>
    <row r="52900" spans="4:4">
      <c r="D52900" s="16"/>
    </row>
    <row r="52901" spans="4:4">
      <c r="D52901" s="16"/>
    </row>
    <row r="52902" spans="4:4">
      <c r="D52902" s="16"/>
    </row>
    <row r="52903" spans="4:4">
      <c r="D52903" s="16"/>
    </row>
    <row r="52904" spans="4:4">
      <c r="D52904" s="16"/>
    </row>
    <row r="52905" spans="4:4">
      <c r="D52905" s="16"/>
    </row>
    <row r="52906" spans="4:4">
      <c r="D52906" s="16"/>
    </row>
    <row r="52907" spans="4:4">
      <c r="D52907" s="16"/>
    </row>
    <row r="52908" spans="4:4">
      <c r="D52908" s="16"/>
    </row>
    <row r="52909" spans="4:4">
      <c r="D52909" s="16"/>
    </row>
    <row r="52910" spans="4:4">
      <c r="D52910" s="16"/>
    </row>
    <row r="52911" spans="4:4">
      <c r="D52911" s="16"/>
    </row>
    <row r="52912" spans="4:4">
      <c r="D52912" s="16"/>
    </row>
    <row r="52913" spans="4:4">
      <c r="D52913" s="16"/>
    </row>
    <row r="52914" spans="4:4">
      <c r="D52914" s="16"/>
    </row>
    <row r="52915" spans="4:4">
      <c r="D52915" s="16"/>
    </row>
    <row r="52916" spans="4:4">
      <c r="D52916" s="16"/>
    </row>
    <row r="52917" spans="4:4">
      <c r="D52917" s="16"/>
    </row>
    <row r="52918" spans="4:4">
      <c r="D52918" s="16"/>
    </row>
    <row r="52919" spans="4:4">
      <c r="D52919" s="16"/>
    </row>
    <row r="52920" spans="4:4">
      <c r="D52920" s="16"/>
    </row>
    <row r="52921" spans="4:4">
      <c r="D52921" s="16"/>
    </row>
    <row r="52922" spans="4:4">
      <c r="D52922" s="16"/>
    </row>
    <row r="52923" spans="4:4">
      <c r="D52923" s="16"/>
    </row>
    <row r="52924" spans="4:4">
      <c r="D52924" s="16"/>
    </row>
    <row r="52925" spans="4:4">
      <c r="D52925" s="16"/>
    </row>
    <row r="52926" spans="4:4">
      <c r="D52926" s="16"/>
    </row>
    <row r="52927" spans="4:4">
      <c r="D52927" s="16"/>
    </row>
    <row r="52928" spans="4:4">
      <c r="D52928" s="16"/>
    </row>
    <row r="52929" spans="4:4">
      <c r="D52929" s="16"/>
    </row>
    <row r="52930" spans="4:4">
      <c r="D52930" s="16"/>
    </row>
    <row r="52931" spans="4:4">
      <c r="D52931" s="16"/>
    </row>
    <row r="52932" spans="4:4">
      <c r="D52932" s="16"/>
    </row>
    <row r="52933" spans="4:4">
      <c r="D52933" s="16"/>
    </row>
    <row r="52934" spans="4:4">
      <c r="D52934" s="16"/>
    </row>
    <row r="52935" spans="4:4">
      <c r="D52935" s="16"/>
    </row>
    <row r="52936" spans="4:4">
      <c r="D52936" s="16"/>
    </row>
    <row r="52937" spans="4:4">
      <c r="D52937" s="16"/>
    </row>
    <row r="52938" spans="4:4">
      <c r="D52938" s="16"/>
    </row>
    <row r="52939" spans="4:4">
      <c r="D52939" s="16"/>
    </row>
    <row r="52940" spans="4:4">
      <c r="D52940" s="16"/>
    </row>
    <row r="52941" spans="4:4">
      <c r="D52941" s="16"/>
    </row>
    <row r="52942" spans="4:4">
      <c r="D52942" s="16"/>
    </row>
    <row r="52943" spans="4:4">
      <c r="D52943" s="16"/>
    </row>
    <row r="52944" spans="4:4">
      <c r="D52944" s="16"/>
    </row>
    <row r="52945" spans="4:4">
      <c r="D52945" s="16"/>
    </row>
    <row r="52946" spans="4:4">
      <c r="D52946" s="16"/>
    </row>
    <row r="52947" spans="4:4">
      <c r="D52947" s="16"/>
    </row>
    <row r="52948" spans="4:4">
      <c r="D52948" s="16"/>
    </row>
    <row r="52949" spans="4:4">
      <c r="D52949" s="16"/>
    </row>
    <row r="52950" spans="4:4">
      <c r="D52950" s="16"/>
    </row>
    <row r="52951" spans="4:4">
      <c r="D52951" s="16"/>
    </row>
    <row r="52952" spans="4:4">
      <c r="D52952" s="16"/>
    </row>
    <row r="52953" spans="4:4">
      <c r="D52953" s="16"/>
    </row>
    <row r="52954" spans="4:4">
      <c r="D52954" s="16"/>
    </row>
    <row r="52955" spans="4:4">
      <c r="D52955" s="16"/>
    </row>
    <row r="52956" spans="4:4">
      <c r="D52956" s="16"/>
    </row>
    <row r="52957" spans="4:4">
      <c r="D52957" s="16"/>
    </row>
    <row r="52958" spans="4:4">
      <c r="D52958" s="16"/>
    </row>
    <row r="52959" spans="4:4">
      <c r="D52959" s="16"/>
    </row>
    <row r="52960" spans="4:4">
      <c r="D52960" s="16"/>
    </row>
    <row r="52961" spans="4:4">
      <c r="D52961" s="16"/>
    </row>
    <row r="52962" spans="4:4">
      <c r="D52962" s="16"/>
    </row>
    <row r="52963" spans="4:4">
      <c r="D52963" s="16"/>
    </row>
    <row r="52964" spans="4:4">
      <c r="D52964" s="16"/>
    </row>
    <row r="52965" spans="4:4">
      <c r="D52965" s="16"/>
    </row>
    <row r="52966" spans="4:4">
      <c r="D52966" s="16"/>
    </row>
    <row r="52967" spans="4:4">
      <c r="D52967" s="16"/>
    </row>
    <row r="52968" spans="4:4">
      <c r="D52968" s="16"/>
    </row>
    <row r="52969" spans="4:4">
      <c r="D52969" s="16"/>
    </row>
    <row r="52970" spans="4:4">
      <c r="D52970" s="16"/>
    </row>
    <row r="52971" spans="4:4">
      <c r="D52971" s="16"/>
    </row>
    <row r="52972" spans="4:4">
      <c r="D52972" s="16"/>
    </row>
    <row r="52973" spans="4:4">
      <c r="D52973" s="16"/>
    </row>
    <row r="52974" spans="4:4">
      <c r="D52974" s="16"/>
    </row>
    <row r="52975" spans="4:4">
      <c r="D52975" s="16"/>
    </row>
    <row r="52976" spans="4:4">
      <c r="D52976" s="16"/>
    </row>
    <row r="52977" spans="4:4">
      <c r="D52977" s="16"/>
    </row>
    <row r="52978" spans="4:4">
      <c r="D52978" s="16"/>
    </row>
    <row r="52979" spans="4:4">
      <c r="D52979" s="16"/>
    </row>
    <row r="52980" spans="4:4">
      <c r="D52980" s="16"/>
    </row>
    <row r="52981" spans="4:4">
      <c r="D52981" s="16"/>
    </row>
    <row r="52982" spans="4:4">
      <c r="D52982" s="16"/>
    </row>
    <row r="52983" spans="4:4">
      <c r="D52983" s="16"/>
    </row>
    <row r="52984" spans="4:4">
      <c r="D52984" s="16"/>
    </row>
    <row r="52985" spans="4:4">
      <c r="D52985" s="16"/>
    </row>
    <row r="52986" spans="4:4">
      <c r="D52986" s="16"/>
    </row>
    <row r="52987" spans="4:4">
      <c r="D52987" s="16"/>
    </row>
    <row r="52988" spans="4:4">
      <c r="D52988" s="16"/>
    </row>
    <row r="52989" spans="4:4">
      <c r="D52989" s="16"/>
    </row>
    <row r="52990" spans="4:4">
      <c r="D52990" s="16"/>
    </row>
    <row r="52991" spans="4:4">
      <c r="D52991" s="16"/>
    </row>
    <row r="52992" spans="4:4">
      <c r="D52992" s="16"/>
    </row>
    <row r="52993" spans="4:4">
      <c r="D52993" s="16"/>
    </row>
    <row r="52994" spans="4:4">
      <c r="D52994" s="16"/>
    </row>
    <row r="52995" spans="4:4">
      <c r="D52995" s="16"/>
    </row>
    <row r="52996" spans="4:4">
      <c r="D52996" s="16"/>
    </row>
    <row r="52997" spans="4:4">
      <c r="D52997" s="16"/>
    </row>
    <row r="52998" spans="4:4">
      <c r="D52998" s="16"/>
    </row>
    <row r="52999" spans="4:4">
      <c r="D52999" s="16"/>
    </row>
    <row r="53000" spans="4:4">
      <c r="D53000" s="16"/>
    </row>
    <row r="53001" spans="4:4">
      <c r="D53001" s="16"/>
    </row>
    <row r="53002" spans="4:4">
      <c r="D53002" s="16"/>
    </row>
    <row r="53003" spans="4:4">
      <c r="D53003" s="16"/>
    </row>
    <row r="53004" spans="4:4">
      <c r="D53004" s="16"/>
    </row>
    <row r="53005" spans="4:4">
      <c r="D53005" s="16"/>
    </row>
    <row r="53006" spans="4:4">
      <c r="D53006" s="16"/>
    </row>
    <row r="53007" spans="4:4">
      <c r="D53007" s="16"/>
    </row>
    <row r="53008" spans="4:4">
      <c r="D53008" s="16"/>
    </row>
    <row r="53009" spans="4:4">
      <c r="D53009" s="16"/>
    </row>
    <row r="53010" spans="4:4">
      <c r="D53010" s="16"/>
    </row>
    <row r="53011" spans="4:4">
      <c r="D53011" s="16"/>
    </row>
    <row r="53012" spans="4:4">
      <c r="D53012" s="16"/>
    </row>
    <row r="53013" spans="4:4">
      <c r="D53013" s="16"/>
    </row>
    <row r="53014" spans="4:4">
      <c r="D53014" s="16"/>
    </row>
    <row r="53015" spans="4:4">
      <c r="D53015" s="16"/>
    </row>
    <row r="53016" spans="4:4">
      <c r="D53016" s="16"/>
    </row>
    <row r="53017" spans="4:4">
      <c r="D53017" s="16"/>
    </row>
    <row r="53018" spans="4:4">
      <c r="D53018" s="16"/>
    </row>
    <row r="53019" spans="4:4">
      <c r="D53019" s="16"/>
    </row>
    <row r="53020" spans="4:4">
      <c r="D53020" s="16"/>
    </row>
    <row r="53021" spans="4:4">
      <c r="D53021" s="16"/>
    </row>
    <row r="53022" spans="4:4">
      <c r="D53022" s="16"/>
    </row>
    <row r="53023" spans="4:4">
      <c r="D53023" s="16"/>
    </row>
    <row r="53024" spans="4:4">
      <c r="D53024" s="16"/>
    </row>
    <row r="53025" spans="4:4">
      <c r="D53025" s="16"/>
    </row>
    <row r="53026" spans="4:4">
      <c r="D53026" s="16"/>
    </row>
    <row r="53027" spans="4:4">
      <c r="D53027" s="16"/>
    </row>
    <row r="53028" spans="4:4">
      <c r="D53028" s="16"/>
    </row>
    <row r="53029" spans="4:4">
      <c r="D53029" s="16"/>
    </row>
    <row r="53030" spans="4:4">
      <c r="D53030" s="16"/>
    </row>
    <row r="53031" spans="4:4">
      <c r="D53031" s="16"/>
    </row>
    <row r="53032" spans="4:4">
      <c r="D53032" s="16"/>
    </row>
    <row r="53033" spans="4:4">
      <c r="D53033" s="16"/>
    </row>
    <row r="53034" spans="4:4">
      <c r="D53034" s="16"/>
    </row>
    <row r="53035" spans="4:4">
      <c r="D53035" s="16"/>
    </row>
    <row r="53036" spans="4:4">
      <c r="D53036" s="16"/>
    </row>
    <row r="53037" spans="4:4">
      <c r="D53037" s="16"/>
    </row>
    <row r="53038" spans="4:4">
      <c r="D53038" s="16"/>
    </row>
    <row r="53039" spans="4:4">
      <c r="D53039" s="16"/>
    </row>
    <row r="53040" spans="4:4">
      <c r="D53040" s="16"/>
    </row>
    <row r="53041" spans="4:4">
      <c r="D53041" s="16"/>
    </row>
    <row r="53042" spans="4:4">
      <c r="D53042" s="16"/>
    </row>
    <row r="53043" spans="4:4">
      <c r="D53043" s="16"/>
    </row>
    <row r="53044" spans="4:4">
      <c r="D53044" s="16"/>
    </row>
    <row r="53045" spans="4:4">
      <c r="D53045" s="16"/>
    </row>
    <row r="53046" spans="4:4">
      <c r="D53046" s="16"/>
    </row>
    <row r="53047" spans="4:4">
      <c r="D53047" s="16"/>
    </row>
    <row r="53048" spans="4:4">
      <c r="D53048" s="16"/>
    </row>
    <row r="53049" spans="4:4">
      <c r="D53049" s="16"/>
    </row>
    <row r="53050" spans="4:4">
      <c r="D53050" s="16"/>
    </row>
    <row r="53051" spans="4:4">
      <c r="D53051" s="16"/>
    </row>
    <row r="53052" spans="4:4">
      <c r="D53052" s="16"/>
    </row>
    <row r="53053" spans="4:4">
      <c r="D53053" s="16"/>
    </row>
    <row r="53054" spans="4:4">
      <c r="D53054" s="16"/>
    </row>
    <row r="53055" spans="4:4">
      <c r="D53055" s="16"/>
    </row>
    <row r="53056" spans="4:4">
      <c r="D53056" s="16"/>
    </row>
    <row r="53057" spans="4:4">
      <c r="D53057" s="16"/>
    </row>
    <row r="53058" spans="4:4">
      <c r="D53058" s="16"/>
    </row>
    <row r="53059" spans="4:4">
      <c r="D53059" s="16"/>
    </row>
    <row r="53060" spans="4:4">
      <c r="D53060" s="16"/>
    </row>
    <row r="53061" spans="4:4">
      <c r="D53061" s="16"/>
    </row>
    <row r="53062" spans="4:4">
      <c r="D53062" s="16"/>
    </row>
    <row r="53063" spans="4:4">
      <c r="D53063" s="16"/>
    </row>
    <row r="53064" spans="4:4">
      <c r="D53064" s="16"/>
    </row>
    <row r="53065" spans="4:4">
      <c r="D53065" s="16"/>
    </row>
    <row r="53066" spans="4:4">
      <c r="D53066" s="16"/>
    </row>
    <row r="53067" spans="4:4">
      <c r="D53067" s="16"/>
    </row>
    <row r="53068" spans="4:4">
      <c r="D53068" s="16"/>
    </row>
    <row r="53069" spans="4:4">
      <c r="D53069" s="16"/>
    </row>
    <row r="53070" spans="4:4">
      <c r="D53070" s="16"/>
    </row>
    <row r="53071" spans="4:4">
      <c r="D53071" s="16"/>
    </row>
    <row r="53072" spans="4:4">
      <c r="D53072" s="16"/>
    </row>
    <row r="53073" spans="4:4">
      <c r="D53073" s="16"/>
    </row>
    <row r="53074" spans="4:4">
      <c r="D53074" s="16"/>
    </row>
    <row r="53075" spans="4:4">
      <c r="D53075" s="16"/>
    </row>
    <row r="53076" spans="4:4">
      <c r="D53076" s="16"/>
    </row>
    <row r="53077" spans="4:4">
      <c r="D53077" s="16"/>
    </row>
    <row r="53078" spans="4:4">
      <c r="D53078" s="16"/>
    </row>
    <row r="53079" spans="4:4">
      <c r="D53079" s="16"/>
    </row>
    <row r="53080" spans="4:4">
      <c r="D53080" s="16"/>
    </row>
    <row r="53081" spans="4:4">
      <c r="D53081" s="16"/>
    </row>
    <row r="53082" spans="4:4">
      <c r="D53082" s="16"/>
    </row>
    <row r="53083" spans="4:4">
      <c r="D53083" s="16"/>
    </row>
    <row r="53084" spans="4:4">
      <c r="D53084" s="16"/>
    </row>
    <row r="53085" spans="4:4">
      <c r="D53085" s="16"/>
    </row>
    <row r="53086" spans="4:4">
      <c r="D53086" s="16"/>
    </row>
    <row r="53087" spans="4:4">
      <c r="D53087" s="16"/>
    </row>
    <row r="53088" spans="4:4">
      <c r="D53088" s="16"/>
    </row>
    <row r="53089" spans="4:4">
      <c r="D53089" s="16"/>
    </row>
    <row r="53090" spans="4:4">
      <c r="D53090" s="16"/>
    </row>
    <row r="53091" spans="4:4">
      <c r="D53091" s="16"/>
    </row>
    <row r="53092" spans="4:4">
      <c r="D53092" s="16"/>
    </row>
    <row r="53093" spans="4:4">
      <c r="D53093" s="16"/>
    </row>
    <row r="53094" spans="4:4">
      <c r="D53094" s="16"/>
    </row>
    <row r="53095" spans="4:4">
      <c r="D53095" s="16"/>
    </row>
    <row r="53096" spans="4:4">
      <c r="D53096" s="16"/>
    </row>
    <row r="53097" spans="4:4">
      <c r="D53097" s="16"/>
    </row>
    <row r="53098" spans="4:4">
      <c r="D53098" s="16"/>
    </row>
    <row r="53099" spans="4:4">
      <c r="D53099" s="16"/>
    </row>
    <row r="53100" spans="4:4">
      <c r="D53100" s="16"/>
    </row>
    <row r="53101" spans="4:4">
      <c r="D53101" s="16"/>
    </row>
    <row r="53102" spans="4:4">
      <c r="D53102" s="16"/>
    </row>
    <row r="53103" spans="4:4">
      <c r="D53103" s="16"/>
    </row>
    <row r="53104" spans="4:4">
      <c r="D53104" s="16"/>
    </row>
    <row r="53105" spans="4:4">
      <c r="D53105" s="16"/>
    </row>
    <row r="53106" spans="4:4">
      <c r="D53106" s="16"/>
    </row>
    <row r="53107" spans="4:4">
      <c r="D53107" s="16"/>
    </row>
    <row r="53108" spans="4:4">
      <c r="D53108" s="16"/>
    </row>
    <row r="53109" spans="4:4">
      <c r="D53109" s="16"/>
    </row>
    <row r="53110" spans="4:4">
      <c r="D53110" s="16"/>
    </row>
    <row r="53111" spans="4:4">
      <c r="D53111" s="16"/>
    </row>
    <row r="53112" spans="4:4">
      <c r="D53112" s="16"/>
    </row>
    <row r="53113" spans="4:4">
      <c r="D53113" s="16"/>
    </row>
    <row r="53114" spans="4:4">
      <c r="D53114" s="16"/>
    </row>
    <row r="53115" spans="4:4">
      <c r="D53115" s="16"/>
    </row>
    <row r="53116" spans="4:4">
      <c r="D53116" s="16"/>
    </row>
    <row r="53117" spans="4:4">
      <c r="D53117" s="16"/>
    </row>
    <row r="53118" spans="4:4">
      <c r="D53118" s="16"/>
    </row>
    <row r="53119" spans="4:4">
      <c r="D53119" s="16"/>
    </row>
    <row r="53120" spans="4:4">
      <c r="D53120" s="16"/>
    </row>
    <row r="53121" spans="4:4">
      <c r="D53121" s="16"/>
    </row>
    <row r="53122" spans="4:4">
      <c r="D53122" s="16"/>
    </row>
    <row r="53123" spans="4:4">
      <c r="D53123" s="16"/>
    </row>
    <row r="53124" spans="4:4">
      <c r="D53124" s="16"/>
    </row>
    <row r="53125" spans="4:4">
      <c r="D53125" s="16"/>
    </row>
    <row r="53126" spans="4:4">
      <c r="D53126" s="16"/>
    </row>
    <row r="53127" spans="4:4">
      <c r="D53127" s="16"/>
    </row>
    <row r="53128" spans="4:4">
      <c r="D53128" s="16"/>
    </row>
    <row r="53129" spans="4:4">
      <c r="D53129" s="16"/>
    </row>
    <row r="53130" spans="4:4">
      <c r="D53130" s="16"/>
    </row>
    <row r="53131" spans="4:4">
      <c r="D53131" s="16"/>
    </row>
    <row r="53132" spans="4:4">
      <c r="D53132" s="16"/>
    </row>
    <row r="53133" spans="4:4">
      <c r="D53133" s="16"/>
    </row>
    <row r="53134" spans="4:4">
      <c r="D53134" s="16"/>
    </row>
    <row r="53135" spans="4:4">
      <c r="D53135" s="16"/>
    </row>
    <row r="53136" spans="4:4">
      <c r="D53136" s="16"/>
    </row>
    <row r="53137" spans="4:4">
      <c r="D53137" s="16"/>
    </row>
    <row r="53138" spans="4:4">
      <c r="D53138" s="16"/>
    </row>
    <row r="53139" spans="4:4">
      <c r="D53139" s="16"/>
    </row>
    <row r="53140" spans="4:4">
      <c r="D53140" s="16"/>
    </row>
    <row r="53141" spans="4:4">
      <c r="D53141" s="16"/>
    </row>
    <row r="53142" spans="4:4">
      <c r="D53142" s="16"/>
    </row>
    <row r="53143" spans="4:4">
      <c r="D53143" s="16"/>
    </row>
    <row r="53144" spans="4:4">
      <c r="D53144" s="16"/>
    </row>
    <row r="53145" spans="4:4">
      <c r="D53145" s="16"/>
    </row>
    <row r="53146" spans="4:4">
      <c r="D53146" s="16"/>
    </row>
    <row r="53147" spans="4:4">
      <c r="D53147" s="16"/>
    </row>
    <row r="53148" spans="4:4">
      <c r="D53148" s="16"/>
    </row>
    <row r="53149" spans="4:4">
      <c r="D53149" s="16"/>
    </row>
    <row r="53150" spans="4:4">
      <c r="D53150" s="16"/>
    </row>
    <row r="53151" spans="4:4">
      <c r="D53151" s="16"/>
    </row>
    <row r="53152" spans="4:4">
      <c r="D53152" s="16"/>
    </row>
    <row r="53153" spans="4:4">
      <c r="D53153" s="16"/>
    </row>
    <row r="53154" spans="4:4">
      <c r="D53154" s="16"/>
    </row>
    <row r="53155" spans="4:4">
      <c r="D53155" s="16"/>
    </row>
    <row r="53156" spans="4:4">
      <c r="D53156" s="16"/>
    </row>
    <row r="53157" spans="4:4">
      <c r="D53157" s="16"/>
    </row>
    <row r="53158" spans="4:4">
      <c r="D53158" s="16"/>
    </row>
    <row r="53159" spans="4:4">
      <c r="D53159" s="16"/>
    </row>
    <row r="53160" spans="4:4">
      <c r="D53160" s="16"/>
    </row>
    <row r="53161" spans="4:4">
      <c r="D53161" s="16"/>
    </row>
    <row r="53162" spans="4:4">
      <c r="D53162" s="16"/>
    </row>
    <row r="53163" spans="4:4">
      <c r="D53163" s="16"/>
    </row>
    <row r="53164" spans="4:4">
      <c r="D53164" s="16"/>
    </row>
    <row r="53165" spans="4:4">
      <c r="D53165" s="16"/>
    </row>
    <row r="53166" spans="4:4">
      <c r="D53166" s="16"/>
    </row>
    <row r="53167" spans="4:4">
      <c r="D53167" s="16"/>
    </row>
    <row r="53168" spans="4:4">
      <c r="D53168" s="16"/>
    </row>
    <row r="53169" spans="4:4">
      <c r="D53169" s="16"/>
    </row>
    <row r="53170" spans="4:4">
      <c r="D53170" s="16"/>
    </row>
    <row r="53171" spans="4:4">
      <c r="D53171" s="16"/>
    </row>
    <row r="53172" spans="4:4">
      <c r="D53172" s="16"/>
    </row>
    <row r="53173" spans="4:4">
      <c r="D53173" s="16"/>
    </row>
    <row r="53174" spans="4:4">
      <c r="D53174" s="16"/>
    </row>
    <row r="53175" spans="4:4">
      <c r="D53175" s="16"/>
    </row>
    <row r="53176" spans="4:4">
      <c r="D53176" s="16"/>
    </row>
    <row r="53177" spans="4:4">
      <c r="D53177" s="16"/>
    </row>
    <row r="53178" spans="4:4">
      <c r="D53178" s="16"/>
    </row>
    <row r="53179" spans="4:4">
      <c r="D53179" s="16"/>
    </row>
    <row r="53180" spans="4:4">
      <c r="D53180" s="16"/>
    </row>
    <row r="53181" spans="4:4">
      <c r="D53181" s="16"/>
    </row>
    <row r="53182" spans="4:4">
      <c r="D53182" s="16"/>
    </row>
    <row r="53183" spans="4:4">
      <c r="D53183" s="16"/>
    </row>
    <row r="53184" spans="4:4">
      <c r="D53184" s="16"/>
    </row>
    <row r="53185" spans="4:4">
      <c r="D53185" s="16"/>
    </row>
    <row r="53186" spans="4:4">
      <c r="D53186" s="16"/>
    </row>
    <row r="53187" spans="4:4">
      <c r="D53187" s="16"/>
    </row>
    <row r="53188" spans="4:4">
      <c r="D53188" s="16"/>
    </row>
    <row r="53189" spans="4:4">
      <c r="D53189" s="16"/>
    </row>
    <row r="53190" spans="4:4">
      <c r="D53190" s="16"/>
    </row>
    <row r="53191" spans="4:4">
      <c r="D53191" s="16"/>
    </row>
    <row r="53192" spans="4:4">
      <c r="D53192" s="16"/>
    </row>
    <row r="53193" spans="4:4">
      <c r="D53193" s="16"/>
    </row>
    <row r="53194" spans="4:4">
      <c r="D53194" s="16"/>
    </row>
    <row r="53195" spans="4:4">
      <c r="D53195" s="16"/>
    </row>
    <row r="53196" spans="4:4">
      <c r="D53196" s="16"/>
    </row>
    <row r="53197" spans="4:4">
      <c r="D53197" s="16"/>
    </row>
    <row r="53198" spans="4:4">
      <c r="D53198" s="16"/>
    </row>
    <row r="53199" spans="4:4">
      <c r="D53199" s="16"/>
    </row>
    <row r="53200" spans="4:4">
      <c r="D53200" s="16"/>
    </row>
    <row r="53201" spans="4:4">
      <c r="D53201" s="16"/>
    </row>
    <row r="53202" spans="4:4">
      <c r="D53202" s="16"/>
    </row>
    <row r="53203" spans="4:4">
      <c r="D53203" s="16"/>
    </row>
    <row r="53204" spans="4:4">
      <c r="D53204" s="16"/>
    </row>
    <row r="53205" spans="4:4">
      <c r="D53205" s="16"/>
    </row>
    <row r="53206" spans="4:4">
      <c r="D53206" s="16"/>
    </row>
    <row r="53207" spans="4:4">
      <c r="D53207" s="16"/>
    </row>
    <row r="53208" spans="4:4">
      <c r="D53208" s="16"/>
    </row>
    <row r="53209" spans="4:4">
      <c r="D53209" s="16"/>
    </row>
    <row r="53210" spans="4:4">
      <c r="D53210" s="16"/>
    </row>
    <row r="53211" spans="4:4">
      <c r="D53211" s="16"/>
    </row>
    <row r="53212" spans="4:4">
      <c r="D53212" s="16"/>
    </row>
    <row r="53213" spans="4:4">
      <c r="D53213" s="16"/>
    </row>
    <row r="53214" spans="4:4">
      <c r="D53214" s="16"/>
    </row>
    <row r="53215" spans="4:4">
      <c r="D53215" s="16"/>
    </row>
    <row r="53216" spans="4:4">
      <c r="D53216" s="16"/>
    </row>
    <row r="53217" spans="4:4">
      <c r="D53217" s="16"/>
    </row>
    <row r="53218" spans="4:4">
      <c r="D53218" s="16"/>
    </row>
    <row r="53219" spans="4:4">
      <c r="D53219" s="16"/>
    </row>
    <row r="53220" spans="4:4">
      <c r="D53220" s="16"/>
    </row>
    <row r="53221" spans="4:4">
      <c r="D53221" s="16"/>
    </row>
    <row r="53222" spans="4:4">
      <c r="D53222" s="16"/>
    </row>
    <row r="53223" spans="4:4">
      <c r="D53223" s="16"/>
    </row>
    <row r="53224" spans="4:4">
      <c r="D53224" s="16"/>
    </row>
    <row r="53225" spans="4:4">
      <c r="D53225" s="16"/>
    </row>
    <row r="53226" spans="4:4">
      <c r="D53226" s="16"/>
    </row>
    <row r="53227" spans="4:4">
      <c r="D53227" s="16"/>
    </row>
    <row r="53228" spans="4:4">
      <c r="D53228" s="16"/>
    </row>
    <row r="53229" spans="4:4">
      <c r="D53229" s="16"/>
    </row>
    <row r="53230" spans="4:4">
      <c r="D53230" s="16"/>
    </row>
    <row r="53231" spans="4:4">
      <c r="D53231" s="16"/>
    </row>
    <row r="53232" spans="4:4">
      <c r="D53232" s="16"/>
    </row>
    <row r="53233" spans="4:4">
      <c r="D53233" s="16"/>
    </row>
    <row r="53234" spans="4:4">
      <c r="D53234" s="16"/>
    </row>
    <row r="53235" spans="4:4">
      <c r="D53235" s="16"/>
    </row>
    <row r="53236" spans="4:4">
      <c r="D53236" s="16"/>
    </row>
    <row r="53237" spans="4:4">
      <c r="D53237" s="16"/>
    </row>
    <row r="53238" spans="4:4">
      <c r="D53238" s="16"/>
    </row>
    <row r="53239" spans="4:4">
      <c r="D53239" s="16"/>
    </row>
    <row r="53240" spans="4:4">
      <c r="D53240" s="16"/>
    </row>
    <row r="53241" spans="4:4">
      <c r="D53241" s="16"/>
    </row>
    <row r="53242" spans="4:4">
      <c r="D53242" s="16"/>
    </row>
    <row r="53243" spans="4:4">
      <c r="D53243" s="16"/>
    </row>
    <row r="53244" spans="4:4">
      <c r="D53244" s="16"/>
    </row>
    <row r="53245" spans="4:4">
      <c r="D53245" s="16"/>
    </row>
    <row r="53246" spans="4:4">
      <c r="D53246" s="16"/>
    </row>
    <row r="53247" spans="4:4">
      <c r="D53247" s="16"/>
    </row>
    <row r="53248" spans="4:4">
      <c r="D53248" s="16"/>
    </row>
    <row r="53249" spans="4:4">
      <c r="D53249" s="16"/>
    </row>
    <row r="53250" spans="4:4">
      <c r="D53250" s="16"/>
    </row>
    <row r="53251" spans="4:4">
      <c r="D53251" s="16"/>
    </row>
    <row r="53252" spans="4:4">
      <c r="D53252" s="16"/>
    </row>
    <row r="53253" spans="4:4">
      <c r="D53253" s="16"/>
    </row>
    <row r="53254" spans="4:4">
      <c r="D53254" s="16"/>
    </row>
    <row r="53255" spans="4:4">
      <c r="D53255" s="16"/>
    </row>
    <row r="53256" spans="4:4">
      <c r="D53256" s="16"/>
    </row>
    <row r="53257" spans="4:4">
      <c r="D53257" s="16"/>
    </row>
    <row r="53258" spans="4:4">
      <c r="D53258" s="16"/>
    </row>
    <row r="53259" spans="4:4">
      <c r="D53259" s="16"/>
    </row>
    <row r="53260" spans="4:4">
      <c r="D53260" s="16"/>
    </row>
    <row r="53261" spans="4:4">
      <c r="D53261" s="16"/>
    </row>
    <row r="53262" spans="4:4">
      <c r="D53262" s="16"/>
    </row>
    <row r="53263" spans="4:4">
      <c r="D53263" s="16"/>
    </row>
    <row r="53264" spans="4:4">
      <c r="D53264" s="16"/>
    </row>
    <row r="53265" spans="4:4">
      <c r="D53265" s="16"/>
    </row>
    <row r="53266" spans="4:4">
      <c r="D53266" s="16"/>
    </row>
    <row r="53267" spans="4:4">
      <c r="D53267" s="16"/>
    </row>
    <row r="53268" spans="4:4">
      <c r="D53268" s="16"/>
    </row>
    <row r="53269" spans="4:4">
      <c r="D53269" s="16"/>
    </row>
    <row r="53270" spans="4:4">
      <c r="D53270" s="16"/>
    </row>
    <row r="53271" spans="4:4">
      <c r="D53271" s="16"/>
    </row>
    <row r="53272" spans="4:4">
      <c r="D53272" s="16"/>
    </row>
    <row r="53273" spans="4:4">
      <c r="D53273" s="16"/>
    </row>
    <row r="53274" spans="4:4">
      <c r="D53274" s="16"/>
    </row>
    <row r="53275" spans="4:4">
      <c r="D53275" s="16"/>
    </row>
    <row r="53276" spans="4:4">
      <c r="D53276" s="16"/>
    </row>
    <row r="53277" spans="4:4">
      <c r="D53277" s="16"/>
    </row>
    <row r="53278" spans="4:4">
      <c r="D53278" s="16"/>
    </row>
    <row r="53279" spans="4:4">
      <c r="D53279" s="16"/>
    </row>
    <row r="53280" spans="4:4">
      <c r="D53280" s="16"/>
    </row>
    <row r="53281" spans="4:4">
      <c r="D53281" s="16"/>
    </row>
    <row r="53282" spans="4:4">
      <c r="D53282" s="16"/>
    </row>
    <row r="53283" spans="4:4">
      <c r="D53283" s="16"/>
    </row>
    <row r="53284" spans="4:4">
      <c r="D53284" s="16"/>
    </row>
    <row r="53285" spans="4:4">
      <c r="D53285" s="16"/>
    </row>
    <row r="53286" spans="4:4">
      <c r="D53286" s="16"/>
    </row>
    <row r="53287" spans="4:4">
      <c r="D53287" s="16"/>
    </row>
    <row r="53288" spans="4:4">
      <c r="D53288" s="16"/>
    </row>
    <row r="53289" spans="4:4">
      <c r="D53289" s="16"/>
    </row>
    <row r="53290" spans="4:4">
      <c r="D53290" s="16"/>
    </row>
    <row r="53291" spans="4:4">
      <c r="D53291" s="16"/>
    </row>
    <row r="53292" spans="4:4">
      <c r="D53292" s="16"/>
    </row>
    <row r="53293" spans="4:4">
      <c r="D53293" s="16"/>
    </row>
    <row r="53294" spans="4:4">
      <c r="D53294" s="16"/>
    </row>
    <row r="53295" spans="4:4">
      <c r="D53295" s="16"/>
    </row>
    <row r="53296" spans="4:4">
      <c r="D53296" s="16"/>
    </row>
    <row r="53297" spans="4:4">
      <c r="D53297" s="16"/>
    </row>
    <row r="53298" spans="4:4">
      <c r="D53298" s="16"/>
    </row>
    <row r="53299" spans="4:4">
      <c r="D53299" s="16"/>
    </row>
    <row r="53300" spans="4:4">
      <c r="D53300" s="16"/>
    </row>
    <row r="53301" spans="4:4">
      <c r="D53301" s="16"/>
    </row>
    <row r="53302" spans="4:4">
      <c r="D53302" s="16"/>
    </row>
    <row r="53303" spans="4:4">
      <c r="D53303" s="16"/>
    </row>
    <row r="53304" spans="4:4">
      <c r="D53304" s="16"/>
    </row>
    <row r="53305" spans="4:4">
      <c r="D53305" s="16"/>
    </row>
    <row r="53306" spans="4:4">
      <c r="D53306" s="16"/>
    </row>
    <row r="53307" spans="4:4">
      <c r="D53307" s="16"/>
    </row>
    <row r="53308" spans="4:4">
      <c r="D53308" s="16"/>
    </row>
    <row r="53309" spans="4:4">
      <c r="D53309" s="16"/>
    </row>
    <row r="53310" spans="4:4">
      <c r="D53310" s="16"/>
    </row>
    <row r="53311" spans="4:4">
      <c r="D53311" s="16"/>
    </row>
    <row r="53312" spans="4:4">
      <c r="D53312" s="16"/>
    </row>
    <row r="53313" spans="4:4">
      <c r="D53313" s="16"/>
    </row>
    <row r="53314" spans="4:4">
      <c r="D53314" s="16"/>
    </row>
    <row r="53315" spans="4:4">
      <c r="D53315" s="16"/>
    </row>
    <row r="53316" spans="4:4">
      <c r="D53316" s="16"/>
    </row>
    <row r="53317" spans="4:4">
      <c r="D53317" s="16"/>
    </row>
    <row r="53318" spans="4:4">
      <c r="D53318" s="16"/>
    </row>
    <row r="53319" spans="4:4">
      <c r="D53319" s="16"/>
    </row>
    <row r="53320" spans="4:4">
      <c r="D53320" s="16"/>
    </row>
    <row r="53321" spans="4:4">
      <c r="D53321" s="16"/>
    </row>
    <row r="53322" spans="4:4">
      <c r="D53322" s="16"/>
    </row>
    <row r="53323" spans="4:4">
      <c r="D53323" s="16"/>
    </row>
    <row r="53324" spans="4:4">
      <c r="D53324" s="16"/>
    </row>
    <row r="53325" spans="4:4">
      <c r="D53325" s="16"/>
    </row>
    <row r="53326" spans="4:4">
      <c r="D53326" s="16"/>
    </row>
    <row r="53327" spans="4:4">
      <c r="D53327" s="16"/>
    </row>
    <row r="53328" spans="4:4">
      <c r="D53328" s="16"/>
    </row>
    <row r="53329" spans="4:4">
      <c r="D53329" s="16"/>
    </row>
    <row r="53330" spans="4:4">
      <c r="D53330" s="16"/>
    </row>
    <row r="53331" spans="4:4">
      <c r="D53331" s="16"/>
    </row>
    <row r="53332" spans="4:4">
      <c r="D53332" s="16"/>
    </row>
    <row r="53333" spans="4:4">
      <c r="D53333" s="16"/>
    </row>
    <row r="53334" spans="4:4">
      <c r="D53334" s="16"/>
    </row>
    <row r="53335" spans="4:4">
      <c r="D53335" s="16"/>
    </row>
    <row r="53336" spans="4:4">
      <c r="D53336" s="16"/>
    </row>
    <row r="53337" spans="4:4">
      <c r="D53337" s="16"/>
    </row>
    <row r="53338" spans="4:4">
      <c r="D53338" s="16"/>
    </row>
    <row r="53339" spans="4:4">
      <c r="D53339" s="16"/>
    </row>
    <row r="53340" spans="4:4">
      <c r="D53340" s="16"/>
    </row>
    <row r="53341" spans="4:4">
      <c r="D53341" s="16"/>
    </row>
    <row r="53342" spans="4:4">
      <c r="D53342" s="16"/>
    </row>
    <row r="53343" spans="4:4">
      <c r="D53343" s="16"/>
    </row>
    <row r="53344" spans="4:4">
      <c r="D53344" s="16"/>
    </row>
    <row r="53345" spans="4:4">
      <c r="D53345" s="16"/>
    </row>
    <row r="53346" spans="4:4">
      <c r="D53346" s="16"/>
    </row>
    <row r="53347" spans="4:4">
      <c r="D53347" s="16"/>
    </row>
    <row r="53348" spans="4:4">
      <c r="D53348" s="16"/>
    </row>
    <row r="53349" spans="4:4">
      <c r="D53349" s="16"/>
    </row>
    <row r="53350" spans="4:4">
      <c r="D53350" s="16"/>
    </row>
    <row r="53351" spans="4:4">
      <c r="D53351" s="16"/>
    </row>
    <row r="53352" spans="4:4">
      <c r="D53352" s="16"/>
    </row>
    <row r="53353" spans="4:4">
      <c r="D53353" s="16"/>
    </row>
    <row r="53354" spans="4:4">
      <c r="D53354" s="16"/>
    </row>
    <row r="53355" spans="4:4">
      <c r="D53355" s="16"/>
    </row>
    <row r="53356" spans="4:4">
      <c r="D53356" s="16"/>
    </row>
    <row r="53357" spans="4:4">
      <c r="D53357" s="16"/>
    </row>
    <row r="53358" spans="4:4">
      <c r="D53358" s="16"/>
    </row>
    <row r="53359" spans="4:4">
      <c r="D53359" s="16"/>
    </row>
    <row r="53360" spans="4:4">
      <c r="D53360" s="16"/>
    </row>
    <row r="53361" spans="4:4">
      <c r="D53361" s="16"/>
    </row>
    <row r="53362" spans="4:4">
      <c r="D53362" s="16"/>
    </row>
    <row r="53363" spans="4:4">
      <c r="D53363" s="16"/>
    </row>
    <row r="53364" spans="4:4">
      <c r="D53364" s="16"/>
    </row>
    <row r="53365" spans="4:4">
      <c r="D53365" s="16"/>
    </row>
    <row r="53366" spans="4:4">
      <c r="D53366" s="16"/>
    </row>
    <row r="53367" spans="4:4">
      <c r="D53367" s="16"/>
    </row>
    <row r="53368" spans="4:4">
      <c r="D53368" s="16"/>
    </row>
    <row r="53369" spans="4:4">
      <c r="D53369" s="16"/>
    </row>
    <row r="53370" spans="4:4">
      <c r="D53370" s="16"/>
    </row>
    <row r="53371" spans="4:4">
      <c r="D53371" s="16"/>
    </row>
    <row r="53372" spans="4:4">
      <c r="D53372" s="16"/>
    </row>
    <row r="53373" spans="4:4">
      <c r="D53373" s="16"/>
    </row>
    <row r="53374" spans="4:4">
      <c r="D53374" s="16"/>
    </row>
    <row r="53375" spans="4:4">
      <c r="D53375" s="16"/>
    </row>
    <row r="53376" spans="4:4">
      <c r="D53376" s="16"/>
    </row>
    <row r="53377" spans="4:4">
      <c r="D53377" s="16"/>
    </row>
    <row r="53378" spans="4:4">
      <c r="D53378" s="16"/>
    </row>
    <row r="53379" spans="4:4">
      <c r="D53379" s="16"/>
    </row>
    <row r="53380" spans="4:4">
      <c r="D53380" s="16"/>
    </row>
    <row r="53381" spans="4:4">
      <c r="D53381" s="16"/>
    </row>
    <row r="53382" spans="4:4">
      <c r="D53382" s="16"/>
    </row>
    <row r="53383" spans="4:4">
      <c r="D53383" s="16"/>
    </row>
    <row r="53384" spans="4:4">
      <c r="D53384" s="16"/>
    </row>
    <row r="53385" spans="4:4">
      <c r="D53385" s="16"/>
    </row>
    <row r="53386" spans="4:4">
      <c r="D53386" s="16"/>
    </row>
    <row r="53387" spans="4:4">
      <c r="D53387" s="16"/>
    </row>
    <row r="53388" spans="4:4">
      <c r="D53388" s="16"/>
    </row>
    <row r="53389" spans="4:4">
      <c r="D53389" s="16"/>
    </row>
    <row r="53390" spans="4:4">
      <c r="D53390" s="16"/>
    </row>
    <row r="53391" spans="4:4">
      <c r="D53391" s="16"/>
    </row>
    <row r="53392" spans="4:4">
      <c r="D53392" s="16"/>
    </row>
    <row r="53393" spans="4:4">
      <c r="D53393" s="16"/>
    </row>
    <row r="53394" spans="4:4">
      <c r="D53394" s="16"/>
    </row>
    <row r="53395" spans="4:4">
      <c r="D53395" s="16"/>
    </row>
    <row r="53396" spans="4:4">
      <c r="D53396" s="16"/>
    </row>
    <row r="53397" spans="4:4">
      <c r="D53397" s="16"/>
    </row>
    <row r="53398" spans="4:4">
      <c r="D53398" s="16"/>
    </row>
    <row r="53399" spans="4:4">
      <c r="D53399" s="16"/>
    </row>
    <row r="53400" spans="4:4">
      <c r="D53400" s="16"/>
    </row>
    <row r="53401" spans="4:4">
      <c r="D53401" s="16"/>
    </row>
    <row r="53402" spans="4:4">
      <c r="D53402" s="16"/>
    </row>
    <row r="53403" spans="4:4">
      <c r="D53403" s="16"/>
    </row>
    <row r="53404" spans="4:4">
      <c r="D53404" s="16"/>
    </row>
    <row r="53405" spans="4:4">
      <c r="D53405" s="16"/>
    </row>
    <row r="53406" spans="4:4">
      <c r="D53406" s="16"/>
    </row>
    <row r="53407" spans="4:4">
      <c r="D53407" s="16"/>
    </row>
    <row r="53408" spans="4:4">
      <c r="D53408" s="16"/>
    </row>
    <row r="53409" spans="4:4">
      <c r="D53409" s="16"/>
    </row>
    <row r="53410" spans="4:4">
      <c r="D53410" s="16"/>
    </row>
    <row r="53411" spans="4:4">
      <c r="D53411" s="16"/>
    </row>
    <row r="53412" spans="4:4">
      <c r="D53412" s="16"/>
    </row>
    <row r="53413" spans="4:4">
      <c r="D53413" s="16"/>
    </row>
    <row r="53414" spans="4:4">
      <c r="D53414" s="16"/>
    </row>
    <row r="53415" spans="4:4">
      <c r="D53415" s="16"/>
    </row>
    <row r="53416" spans="4:4">
      <c r="D53416" s="16"/>
    </row>
    <row r="53417" spans="4:4">
      <c r="D53417" s="16"/>
    </row>
    <row r="53418" spans="4:4">
      <c r="D53418" s="16"/>
    </row>
    <row r="53419" spans="4:4">
      <c r="D53419" s="16"/>
    </row>
    <row r="53420" spans="4:4">
      <c r="D53420" s="16"/>
    </row>
    <row r="53421" spans="4:4">
      <c r="D53421" s="16"/>
    </row>
    <row r="53422" spans="4:4">
      <c r="D53422" s="16"/>
    </row>
    <row r="53423" spans="4:4">
      <c r="D53423" s="16"/>
    </row>
    <row r="53424" spans="4:4">
      <c r="D53424" s="16"/>
    </row>
    <row r="53425" spans="4:4">
      <c r="D53425" s="16"/>
    </row>
    <row r="53426" spans="4:4">
      <c r="D53426" s="16"/>
    </row>
    <row r="53427" spans="4:4">
      <c r="D53427" s="16"/>
    </row>
    <row r="53428" spans="4:4">
      <c r="D53428" s="16"/>
    </row>
    <row r="53429" spans="4:4">
      <c r="D53429" s="16"/>
    </row>
    <row r="53430" spans="4:4">
      <c r="D53430" s="16"/>
    </row>
    <row r="53431" spans="4:4">
      <c r="D53431" s="16"/>
    </row>
    <row r="53432" spans="4:4">
      <c r="D53432" s="16"/>
    </row>
    <row r="53433" spans="4:4">
      <c r="D53433" s="16"/>
    </row>
    <row r="53434" spans="4:4">
      <c r="D53434" s="16"/>
    </row>
    <row r="53435" spans="4:4">
      <c r="D53435" s="16"/>
    </row>
    <row r="53436" spans="4:4">
      <c r="D53436" s="16"/>
    </row>
    <row r="53437" spans="4:4">
      <c r="D53437" s="16"/>
    </row>
    <row r="53438" spans="4:4">
      <c r="D53438" s="16"/>
    </row>
    <row r="53439" spans="4:4">
      <c r="D53439" s="16"/>
    </row>
    <row r="53440" spans="4:4">
      <c r="D53440" s="16"/>
    </row>
    <row r="53441" spans="4:4">
      <c r="D53441" s="16"/>
    </row>
    <row r="53442" spans="4:4">
      <c r="D53442" s="16"/>
    </row>
    <row r="53443" spans="4:4">
      <c r="D53443" s="16"/>
    </row>
    <row r="53444" spans="4:4">
      <c r="D53444" s="16"/>
    </row>
    <row r="53445" spans="4:4">
      <c r="D53445" s="16"/>
    </row>
    <row r="53446" spans="4:4">
      <c r="D53446" s="16"/>
    </row>
    <row r="53447" spans="4:4">
      <c r="D53447" s="16"/>
    </row>
    <row r="53448" spans="4:4">
      <c r="D53448" s="16"/>
    </row>
    <row r="53449" spans="4:4">
      <c r="D53449" s="16"/>
    </row>
    <row r="53450" spans="4:4">
      <c r="D53450" s="16"/>
    </row>
    <row r="53451" spans="4:4">
      <c r="D53451" s="16"/>
    </row>
    <row r="53452" spans="4:4">
      <c r="D53452" s="16"/>
    </row>
    <row r="53453" spans="4:4">
      <c r="D53453" s="16"/>
    </row>
    <row r="53454" spans="4:4">
      <c r="D53454" s="16"/>
    </row>
    <row r="53455" spans="4:4">
      <c r="D53455" s="16"/>
    </row>
    <row r="53456" spans="4:4">
      <c r="D53456" s="16"/>
    </row>
    <row r="53457" spans="4:4">
      <c r="D53457" s="16"/>
    </row>
    <row r="53458" spans="4:4">
      <c r="D53458" s="16"/>
    </row>
    <row r="53459" spans="4:4">
      <c r="D53459" s="16"/>
    </row>
    <row r="53460" spans="4:4">
      <c r="D53460" s="16"/>
    </row>
    <row r="53461" spans="4:4">
      <c r="D53461" s="16"/>
    </row>
    <row r="53462" spans="4:4">
      <c r="D53462" s="16"/>
    </row>
    <row r="53463" spans="4:4">
      <c r="D53463" s="16"/>
    </row>
    <row r="53464" spans="4:4">
      <c r="D53464" s="16"/>
    </row>
    <row r="53465" spans="4:4">
      <c r="D53465" s="16"/>
    </row>
    <row r="53466" spans="4:4">
      <c r="D53466" s="16"/>
    </row>
    <row r="53467" spans="4:4">
      <c r="D53467" s="16"/>
    </row>
    <row r="53468" spans="4:4">
      <c r="D53468" s="16"/>
    </row>
    <row r="53469" spans="4:4">
      <c r="D53469" s="16"/>
    </row>
    <row r="53470" spans="4:4">
      <c r="D53470" s="16"/>
    </row>
    <row r="53471" spans="4:4">
      <c r="D53471" s="16"/>
    </row>
    <row r="53472" spans="4:4">
      <c r="D53472" s="16"/>
    </row>
    <row r="53473" spans="4:4">
      <c r="D53473" s="16"/>
    </row>
    <row r="53474" spans="4:4">
      <c r="D53474" s="16"/>
    </row>
    <row r="53475" spans="4:4">
      <c r="D53475" s="16"/>
    </row>
    <row r="53476" spans="4:4">
      <c r="D53476" s="16"/>
    </row>
    <row r="53477" spans="4:4">
      <c r="D53477" s="16"/>
    </row>
    <row r="53478" spans="4:4">
      <c r="D53478" s="16"/>
    </row>
    <row r="53479" spans="4:4">
      <c r="D53479" s="16"/>
    </row>
    <row r="53480" spans="4:4">
      <c r="D53480" s="16"/>
    </row>
    <row r="53481" spans="4:4">
      <c r="D53481" s="16"/>
    </row>
    <row r="53482" spans="4:4">
      <c r="D53482" s="16"/>
    </row>
    <row r="53483" spans="4:4">
      <c r="D53483" s="16"/>
    </row>
    <row r="53484" spans="4:4">
      <c r="D53484" s="16"/>
    </row>
    <row r="53485" spans="4:4">
      <c r="D53485" s="16"/>
    </row>
    <row r="53486" spans="4:4">
      <c r="D53486" s="16"/>
    </row>
    <row r="53487" spans="4:4">
      <c r="D53487" s="16"/>
    </row>
    <row r="53488" spans="4:4">
      <c r="D53488" s="16"/>
    </row>
    <row r="53489" spans="4:4">
      <c r="D53489" s="16"/>
    </row>
    <row r="53490" spans="4:4">
      <c r="D53490" s="16"/>
    </row>
    <row r="53491" spans="4:4">
      <c r="D53491" s="16"/>
    </row>
    <row r="53492" spans="4:4">
      <c r="D53492" s="16"/>
    </row>
    <row r="53493" spans="4:4">
      <c r="D53493" s="16"/>
    </row>
    <row r="53494" spans="4:4">
      <c r="D53494" s="16"/>
    </row>
    <row r="53495" spans="4:4">
      <c r="D53495" s="16"/>
    </row>
    <row r="53496" spans="4:4">
      <c r="D53496" s="16"/>
    </row>
    <row r="53497" spans="4:4">
      <c r="D53497" s="16"/>
    </row>
    <row r="53498" spans="4:4">
      <c r="D53498" s="16"/>
    </row>
    <row r="53499" spans="4:4">
      <c r="D53499" s="16"/>
    </row>
    <row r="53500" spans="4:4">
      <c r="D53500" s="16"/>
    </row>
    <row r="53501" spans="4:4">
      <c r="D53501" s="16"/>
    </row>
    <row r="53502" spans="4:4">
      <c r="D53502" s="16"/>
    </row>
    <row r="53503" spans="4:4">
      <c r="D53503" s="16"/>
    </row>
    <row r="53504" spans="4:4">
      <c r="D53504" s="16"/>
    </row>
    <row r="53505" spans="4:4">
      <c r="D53505" s="16"/>
    </row>
    <row r="53506" spans="4:4">
      <c r="D53506" s="16"/>
    </row>
    <row r="53507" spans="4:4">
      <c r="D53507" s="16"/>
    </row>
    <row r="53508" spans="4:4">
      <c r="D53508" s="16"/>
    </row>
    <row r="53509" spans="4:4">
      <c r="D53509" s="16"/>
    </row>
    <row r="53510" spans="4:4">
      <c r="D53510" s="16"/>
    </row>
    <row r="53511" spans="4:4">
      <c r="D53511" s="16"/>
    </row>
    <row r="53512" spans="4:4">
      <c r="D53512" s="16"/>
    </row>
    <row r="53513" spans="4:4">
      <c r="D53513" s="16"/>
    </row>
    <row r="53514" spans="4:4">
      <c r="D53514" s="16"/>
    </row>
    <row r="53515" spans="4:4">
      <c r="D53515" s="16"/>
    </row>
    <row r="53516" spans="4:4">
      <c r="D53516" s="16"/>
    </row>
    <row r="53517" spans="4:4">
      <c r="D53517" s="16"/>
    </row>
    <row r="53518" spans="4:4">
      <c r="D53518" s="16"/>
    </row>
    <row r="53519" spans="4:4">
      <c r="D53519" s="16"/>
    </row>
    <row r="53520" spans="4:4">
      <c r="D53520" s="16"/>
    </row>
    <row r="53521" spans="4:4">
      <c r="D53521" s="16"/>
    </row>
    <row r="53522" spans="4:4">
      <c r="D53522" s="16"/>
    </row>
    <row r="53523" spans="4:4">
      <c r="D53523" s="16"/>
    </row>
    <row r="53524" spans="4:4">
      <c r="D53524" s="16"/>
    </row>
    <row r="53525" spans="4:4">
      <c r="D53525" s="16"/>
    </row>
    <row r="53526" spans="4:4">
      <c r="D53526" s="16"/>
    </row>
    <row r="53527" spans="4:4">
      <c r="D53527" s="16"/>
    </row>
    <row r="53528" spans="4:4">
      <c r="D53528" s="16"/>
    </row>
    <row r="53529" spans="4:4">
      <c r="D53529" s="16"/>
    </row>
    <row r="53530" spans="4:4">
      <c r="D53530" s="16"/>
    </row>
    <row r="53531" spans="4:4">
      <c r="D53531" s="16"/>
    </row>
    <row r="53532" spans="4:4">
      <c r="D53532" s="16"/>
    </row>
    <row r="53533" spans="4:4">
      <c r="D53533" s="16"/>
    </row>
    <row r="53534" spans="4:4">
      <c r="D53534" s="16"/>
    </row>
    <row r="53535" spans="4:4">
      <c r="D53535" s="16"/>
    </row>
    <row r="53536" spans="4:4">
      <c r="D53536" s="16"/>
    </row>
    <row r="53537" spans="4:4">
      <c r="D53537" s="16"/>
    </row>
    <row r="53538" spans="4:4">
      <c r="D53538" s="16"/>
    </row>
    <row r="53539" spans="4:4">
      <c r="D53539" s="16"/>
    </row>
    <row r="53540" spans="4:4">
      <c r="D53540" s="16"/>
    </row>
    <row r="53541" spans="4:4">
      <c r="D53541" s="16"/>
    </row>
    <row r="53542" spans="4:4">
      <c r="D53542" s="16"/>
    </row>
    <row r="53543" spans="4:4">
      <c r="D53543" s="16"/>
    </row>
    <row r="53544" spans="4:4">
      <c r="D53544" s="16"/>
    </row>
    <row r="53545" spans="4:4">
      <c r="D53545" s="16"/>
    </row>
    <row r="53546" spans="4:4">
      <c r="D53546" s="16"/>
    </row>
    <row r="53547" spans="4:4">
      <c r="D53547" s="16"/>
    </row>
    <row r="53548" spans="4:4">
      <c r="D53548" s="16"/>
    </row>
    <row r="53549" spans="4:4">
      <c r="D53549" s="16"/>
    </row>
    <row r="53550" spans="4:4">
      <c r="D53550" s="16"/>
    </row>
    <row r="53551" spans="4:4">
      <c r="D53551" s="16"/>
    </row>
    <row r="53552" spans="4:4">
      <c r="D53552" s="16"/>
    </row>
    <row r="53553" spans="4:4">
      <c r="D53553" s="16"/>
    </row>
    <row r="53554" spans="4:4">
      <c r="D53554" s="16"/>
    </row>
    <row r="53555" spans="4:4">
      <c r="D53555" s="16"/>
    </row>
    <row r="53556" spans="4:4">
      <c r="D53556" s="16"/>
    </row>
    <row r="53557" spans="4:4">
      <c r="D53557" s="16"/>
    </row>
    <row r="53558" spans="4:4">
      <c r="D53558" s="16"/>
    </row>
    <row r="53559" spans="4:4">
      <c r="D53559" s="16"/>
    </row>
    <row r="53560" spans="4:4">
      <c r="D53560" s="16"/>
    </row>
    <row r="53561" spans="4:4">
      <c r="D53561" s="16"/>
    </row>
    <row r="53562" spans="4:4">
      <c r="D53562" s="16"/>
    </row>
    <row r="53563" spans="4:4">
      <c r="D53563" s="16"/>
    </row>
    <row r="53564" spans="4:4">
      <c r="D53564" s="16"/>
    </row>
    <row r="53565" spans="4:4">
      <c r="D53565" s="16"/>
    </row>
    <row r="53566" spans="4:4">
      <c r="D53566" s="16"/>
    </row>
    <row r="53567" spans="4:4">
      <c r="D53567" s="16"/>
    </row>
    <row r="53568" spans="4:4">
      <c r="D53568" s="16"/>
    </row>
    <row r="53569" spans="4:4">
      <c r="D53569" s="16"/>
    </row>
    <row r="53570" spans="4:4">
      <c r="D53570" s="16"/>
    </row>
    <row r="53571" spans="4:4">
      <c r="D53571" s="16"/>
    </row>
    <row r="53572" spans="4:4">
      <c r="D53572" s="16"/>
    </row>
    <row r="53573" spans="4:4">
      <c r="D53573" s="16"/>
    </row>
    <row r="53574" spans="4:4">
      <c r="D53574" s="16"/>
    </row>
    <row r="53575" spans="4:4">
      <c r="D53575" s="16"/>
    </row>
    <row r="53576" spans="4:4">
      <c r="D53576" s="16"/>
    </row>
    <row r="53577" spans="4:4">
      <c r="D53577" s="16"/>
    </row>
    <row r="53578" spans="4:4">
      <c r="D53578" s="16"/>
    </row>
    <row r="53579" spans="4:4">
      <c r="D53579" s="16"/>
    </row>
    <row r="53580" spans="4:4">
      <c r="D53580" s="16"/>
    </row>
    <row r="53581" spans="4:4">
      <c r="D53581" s="16"/>
    </row>
    <row r="53582" spans="4:4">
      <c r="D53582" s="16"/>
    </row>
    <row r="53583" spans="4:4">
      <c r="D53583" s="16"/>
    </row>
    <row r="53584" spans="4:4">
      <c r="D53584" s="16"/>
    </row>
    <row r="53585" spans="4:4">
      <c r="D53585" s="16"/>
    </row>
    <row r="53586" spans="4:4">
      <c r="D53586" s="16"/>
    </row>
    <row r="53587" spans="4:4">
      <c r="D53587" s="16"/>
    </row>
    <row r="53588" spans="4:4">
      <c r="D53588" s="16"/>
    </row>
    <row r="53589" spans="4:4">
      <c r="D53589" s="16"/>
    </row>
    <row r="53590" spans="4:4">
      <c r="D53590" s="16"/>
    </row>
    <row r="53591" spans="4:4">
      <c r="D53591" s="16"/>
    </row>
    <row r="53592" spans="4:4">
      <c r="D53592" s="16"/>
    </row>
    <row r="53593" spans="4:4">
      <c r="D53593" s="16"/>
    </row>
    <row r="53594" spans="4:4">
      <c r="D53594" s="16"/>
    </row>
    <row r="53595" spans="4:4">
      <c r="D53595" s="16"/>
    </row>
    <row r="53596" spans="4:4">
      <c r="D53596" s="16"/>
    </row>
    <row r="53597" spans="4:4">
      <c r="D53597" s="16"/>
    </row>
    <row r="53598" spans="4:4">
      <c r="D53598" s="16"/>
    </row>
    <row r="53599" spans="4:4">
      <c r="D53599" s="16"/>
    </row>
    <row r="53600" spans="4:4">
      <c r="D53600" s="16"/>
    </row>
    <row r="53601" spans="4:4">
      <c r="D53601" s="16"/>
    </row>
    <row r="53602" spans="4:4">
      <c r="D53602" s="16"/>
    </row>
    <row r="53603" spans="4:4">
      <c r="D53603" s="16"/>
    </row>
    <row r="53604" spans="4:4">
      <c r="D53604" s="16"/>
    </row>
    <row r="53605" spans="4:4">
      <c r="D53605" s="16"/>
    </row>
    <row r="53606" spans="4:4">
      <c r="D53606" s="16"/>
    </row>
    <row r="53607" spans="4:4">
      <c r="D53607" s="16"/>
    </row>
    <row r="53608" spans="4:4">
      <c r="D53608" s="16"/>
    </row>
    <row r="53609" spans="4:4">
      <c r="D53609" s="16"/>
    </row>
    <row r="53610" spans="4:4">
      <c r="D53610" s="16"/>
    </row>
    <row r="53611" spans="4:4">
      <c r="D53611" s="16"/>
    </row>
    <row r="53612" spans="4:4">
      <c r="D53612" s="16"/>
    </row>
    <row r="53613" spans="4:4">
      <c r="D53613" s="16"/>
    </row>
    <row r="53614" spans="4:4">
      <c r="D53614" s="16"/>
    </row>
    <row r="53615" spans="4:4">
      <c r="D53615" s="16"/>
    </row>
    <row r="53616" spans="4:4">
      <c r="D53616" s="16"/>
    </row>
    <row r="53617" spans="4:4">
      <c r="D53617" s="16"/>
    </row>
    <row r="53618" spans="4:4">
      <c r="D53618" s="16"/>
    </row>
    <row r="53619" spans="4:4">
      <c r="D53619" s="16"/>
    </row>
    <row r="53620" spans="4:4">
      <c r="D53620" s="16"/>
    </row>
    <row r="53621" spans="4:4">
      <c r="D53621" s="16"/>
    </row>
    <row r="53622" spans="4:4">
      <c r="D53622" s="16"/>
    </row>
    <row r="53623" spans="4:4">
      <c r="D53623" s="16"/>
    </row>
    <row r="53624" spans="4:4">
      <c r="D53624" s="16"/>
    </row>
    <row r="53625" spans="4:4">
      <c r="D53625" s="16"/>
    </row>
    <row r="53626" spans="4:4">
      <c r="D53626" s="16"/>
    </row>
    <row r="53627" spans="4:4">
      <c r="D53627" s="16"/>
    </row>
    <row r="53628" spans="4:4">
      <c r="D53628" s="16"/>
    </row>
    <row r="53629" spans="4:4">
      <c r="D53629" s="16"/>
    </row>
    <row r="53630" spans="4:4">
      <c r="D53630" s="16"/>
    </row>
    <row r="53631" spans="4:4">
      <c r="D53631" s="16"/>
    </row>
    <row r="53632" spans="4:4">
      <c r="D53632" s="16"/>
    </row>
    <row r="53633" spans="4:4">
      <c r="D53633" s="16"/>
    </row>
    <row r="53634" spans="4:4">
      <c r="D53634" s="16"/>
    </row>
    <row r="53635" spans="4:4">
      <c r="D53635" s="16"/>
    </row>
    <row r="53636" spans="4:4">
      <c r="D53636" s="16"/>
    </row>
    <row r="53637" spans="4:4">
      <c r="D53637" s="16"/>
    </row>
    <row r="53638" spans="4:4">
      <c r="D53638" s="16"/>
    </row>
    <row r="53639" spans="4:4">
      <c r="D53639" s="16"/>
    </row>
    <row r="53640" spans="4:4">
      <c r="D53640" s="16"/>
    </row>
    <row r="53641" spans="4:4">
      <c r="D53641" s="16"/>
    </row>
    <row r="53642" spans="4:4">
      <c r="D53642" s="16"/>
    </row>
    <row r="53643" spans="4:4">
      <c r="D53643" s="16"/>
    </row>
    <row r="53644" spans="4:4">
      <c r="D53644" s="16"/>
    </row>
    <row r="53645" spans="4:4">
      <c r="D53645" s="16"/>
    </row>
    <row r="53646" spans="4:4">
      <c r="D53646" s="16"/>
    </row>
    <row r="53647" spans="4:4">
      <c r="D53647" s="16"/>
    </row>
    <row r="53648" spans="4:4">
      <c r="D53648" s="16"/>
    </row>
    <row r="53649" spans="4:4">
      <c r="D53649" s="16"/>
    </row>
    <row r="53650" spans="4:4">
      <c r="D53650" s="16"/>
    </row>
    <row r="53651" spans="4:4">
      <c r="D53651" s="16"/>
    </row>
    <row r="53652" spans="4:4">
      <c r="D53652" s="16"/>
    </row>
    <row r="53653" spans="4:4">
      <c r="D53653" s="16"/>
    </row>
    <row r="53654" spans="4:4">
      <c r="D53654" s="16"/>
    </row>
    <row r="53655" spans="4:4">
      <c r="D53655" s="16"/>
    </row>
    <row r="53656" spans="4:4">
      <c r="D53656" s="16"/>
    </row>
    <row r="53657" spans="4:4">
      <c r="D53657" s="16"/>
    </row>
    <row r="53658" spans="4:4">
      <c r="D53658" s="16"/>
    </row>
    <row r="53659" spans="4:4">
      <c r="D53659" s="16"/>
    </row>
    <row r="53660" spans="4:4">
      <c r="D53660" s="16"/>
    </row>
    <row r="53661" spans="4:4">
      <c r="D53661" s="16"/>
    </row>
    <row r="53662" spans="4:4">
      <c r="D53662" s="16"/>
    </row>
    <row r="53663" spans="4:4">
      <c r="D53663" s="16"/>
    </row>
    <row r="53664" spans="4:4">
      <c r="D53664" s="16"/>
    </row>
    <row r="53665" spans="4:4">
      <c r="D53665" s="16"/>
    </row>
    <row r="53666" spans="4:4">
      <c r="D53666" s="16"/>
    </row>
    <row r="53667" spans="4:4">
      <c r="D53667" s="16"/>
    </row>
    <row r="53668" spans="4:4">
      <c r="D53668" s="16"/>
    </row>
    <row r="53669" spans="4:4">
      <c r="D53669" s="16"/>
    </row>
    <row r="53670" spans="4:4">
      <c r="D53670" s="16"/>
    </row>
    <row r="53671" spans="4:4">
      <c r="D53671" s="16"/>
    </row>
    <row r="53672" spans="4:4">
      <c r="D53672" s="16"/>
    </row>
    <row r="53673" spans="4:4">
      <c r="D53673" s="16"/>
    </row>
    <row r="53674" spans="4:4">
      <c r="D53674" s="16"/>
    </row>
    <row r="53675" spans="4:4">
      <c r="D53675" s="16"/>
    </row>
    <row r="53676" spans="4:4">
      <c r="D53676" s="16"/>
    </row>
    <row r="53677" spans="4:4">
      <c r="D53677" s="16"/>
    </row>
    <row r="53678" spans="4:4">
      <c r="D53678" s="16"/>
    </row>
    <row r="53679" spans="4:4">
      <c r="D53679" s="16"/>
    </row>
    <row r="53680" spans="4:4">
      <c r="D53680" s="16"/>
    </row>
    <row r="53681" spans="4:4">
      <c r="D53681" s="16"/>
    </row>
    <row r="53682" spans="4:4">
      <c r="D53682" s="16"/>
    </row>
    <row r="53683" spans="4:4">
      <c r="D53683" s="16"/>
    </row>
    <row r="53684" spans="4:4">
      <c r="D53684" s="16"/>
    </row>
    <row r="53685" spans="4:4">
      <c r="D53685" s="16"/>
    </row>
    <row r="53686" spans="4:4">
      <c r="D53686" s="16"/>
    </row>
    <row r="53687" spans="4:4">
      <c r="D53687" s="16"/>
    </row>
    <row r="53688" spans="4:4">
      <c r="D53688" s="16"/>
    </row>
    <row r="53689" spans="4:4">
      <c r="D53689" s="16"/>
    </row>
    <row r="53690" spans="4:4">
      <c r="D53690" s="16"/>
    </row>
    <row r="53691" spans="4:4">
      <c r="D53691" s="16"/>
    </row>
    <row r="53692" spans="4:4">
      <c r="D53692" s="16"/>
    </row>
    <row r="53693" spans="4:4">
      <c r="D53693" s="16"/>
    </row>
    <row r="53694" spans="4:4">
      <c r="D53694" s="16"/>
    </row>
    <row r="53695" spans="4:4">
      <c r="D53695" s="16"/>
    </row>
    <row r="53696" spans="4:4">
      <c r="D53696" s="16"/>
    </row>
    <row r="53697" spans="4:4">
      <c r="D53697" s="16"/>
    </row>
    <row r="53698" spans="4:4">
      <c r="D53698" s="16"/>
    </row>
    <row r="53699" spans="4:4">
      <c r="D53699" s="16"/>
    </row>
    <row r="53700" spans="4:4">
      <c r="D53700" s="16"/>
    </row>
    <row r="53701" spans="4:4">
      <c r="D53701" s="16"/>
    </row>
    <row r="53702" spans="4:4">
      <c r="D53702" s="16"/>
    </row>
    <row r="53703" spans="4:4">
      <c r="D53703" s="16"/>
    </row>
    <row r="53704" spans="4:4">
      <c r="D53704" s="16"/>
    </row>
    <row r="53705" spans="4:4">
      <c r="D53705" s="16"/>
    </row>
    <row r="53706" spans="4:4">
      <c r="D53706" s="16"/>
    </row>
    <row r="53707" spans="4:4">
      <c r="D53707" s="16"/>
    </row>
    <row r="53708" spans="4:4">
      <c r="D53708" s="16"/>
    </row>
    <row r="53709" spans="4:4">
      <c r="D53709" s="16"/>
    </row>
    <row r="53710" spans="4:4">
      <c r="D53710" s="16"/>
    </row>
    <row r="53711" spans="4:4">
      <c r="D53711" s="16"/>
    </row>
    <row r="53712" spans="4:4">
      <c r="D53712" s="16"/>
    </row>
    <row r="53713" spans="4:4">
      <c r="D53713" s="16"/>
    </row>
    <row r="53714" spans="4:4">
      <c r="D53714" s="16"/>
    </row>
    <row r="53715" spans="4:4">
      <c r="D53715" s="16"/>
    </row>
    <row r="53716" spans="4:4">
      <c r="D53716" s="16"/>
    </row>
    <row r="53717" spans="4:4">
      <c r="D53717" s="16"/>
    </row>
    <row r="53718" spans="4:4">
      <c r="D53718" s="16"/>
    </row>
    <row r="53719" spans="4:4">
      <c r="D53719" s="16"/>
    </row>
    <row r="53720" spans="4:4">
      <c r="D53720" s="16"/>
    </row>
    <row r="53721" spans="4:4">
      <c r="D53721" s="16"/>
    </row>
    <row r="53722" spans="4:4">
      <c r="D53722" s="16"/>
    </row>
    <row r="53723" spans="4:4">
      <c r="D53723" s="16"/>
    </row>
    <row r="53724" spans="4:4">
      <c r="D53724" s="16"/>
    </row>
    <row r="53725" spans="4:4">
      <c r="D53725" s="16"/>
    </row>
    <row r="53726" spans="4:4">
      <c r="D53726" s="16"/>
    </row>
    <row r="53727" spans="4:4">
      <c r="D53727" s="16"/>
    </row>
    <row r="53728" spans="4:4">
      <c r="D53728" s="16"/>
    </row>
    <row r="53729" spans="4:4">
      <c r="D53729" s="16"/>
    </row>
    <row r="53730" spans="4:4">
      <c r="D53730" s="16"/>
    </row>
    <row r="53731" spans="4:4">
      <c r="D53731" s="16"/>
    </row>
    <row r="53732" spans="4:4">
      <c r="D53732" s="16"/>
    </row>
    <row r="53733" spans="4:4">
      <c r="D53733" s="16"/>
    </row>
    <row r="53734" spans="4:4">
      <c r="D53734" s="16"/>
    </row>
    <row r="53735" spans="4:4">
      <c r="D53735" s="16"/>
    </row>
    <row r="53736" spans="4:4">
      <c r="D53736" s="16"/>
    </row>
    <row r="53737" spans="4:4">
      <c r="D53737" s="16"/>
    </row>
    <row r="53738" spans="4:4">
      <c r="D53738" s="16"/>
    </row>
    <row r="53739" spans="4:4">
      <c r="D53739" s="16"/>
    </row>
    <row r="53740" spans="4:4">
      <c r="D53740" s="16"/>
    </row>
    <row r="53741" spans="4:4">
      <c r="D53741" s="16"/>
    </row>
    <row r="53742" spans="4:4">
      <c r="D53742" s="16"/>
    </row>
    <row r="53743" spans="4:4">
      <c r="D53743" s="16"/>
    </row>
    <row r="53744" spans="4:4">
      <c r="D53744" s="16"/>
    </row>
    <row r="53745" spans="4:4">
      <c r="D53745" s="16"/>
    </row>
    <row r="53746" spans="4:4">
      <c r="D53746" s="16"/>
    </row>
    <row r="53747" spans="4:4">
      <c r="D53747" s="16"/>
    </row>
    <row r="53748" spans="4:4">
      <c r="D53748" s="16"/>
    </row>
    <row r="53749" spans="4:4">
      <c r="D53749" s="16"/>
    </row>
    <row r="53750" spans="4:4">
      <c r="D53750" s="16"/>
    </row>
    <row r="53751" spans="4:4">
      <c r="D53751" s="16"/>
    </row>
    <row r="53752" spans="4:4">
      <c r="D53752" s="16"/>
    </row>
    <row r="53753" spans="4:4">
      <c r="D53753" s="16"/>
    </row>
    <row r="53754" spans="4:4">
      <c r="D53754" s="16"/>
    </row>
    <row r="53755" spans="4:4">
      <c r="D53755" s="16"/>
    </row>
    <row r="53756" spans="4:4">
      <c r="D53756" s="16"/>
    </row>
    <row r="53757" spans="4:4">
      <c r="D53757" s="16"/>
    </row>
    <row r="53758" spans="4:4">
      <c r="D53758" s="16"/>
    </row>
    <row r="53759" spans="4:4">
      <c r="D53759" s="16"/>
    </row>
    <row r="53760" spans="4:4">
      <c r="D53760" s="16"/>
    </row>
    <row r="53761" spans="4:4">
      <c r="D53761" s="16"/>
    </row>
    <row r="53762" spans="4:4">
      <c r="D53762" s="16"/>
    </row>
    <row r="53763" spans="4:4">
      <c r="D53763" s="16"/>
    </row>
    <row r="53764" spans="4:4">
      <c r="D53764" s="16"/>
    </row>
    <row r="53765" spans="4:4">
      <c r="D53765" s="16"/>
    </row>
    <row r="53766" spans="4:4">
      <c r="D53766" s="16"/>
    </row>
    <row r="53767" spans="4:4">
      <c r="D53767" s="16"/>
    </row>
    <row r="53768" spans="4:4">
      <c r="D53768" s="16"/>
    </row>
    <row r="53769" spans="4:4">
      <c r="D53769" s="16"/>
    </row>
    <row r="53770" spans="4:4">
      <c r="D53770" s="16"/>
    </row>
    <row r="53771" spans="4:4">
      <c r="D53771" s="16"/>
    </row>
    <row r="53772" spans="4:4">
      <c r="D53772" s="16"/>
    </row>
    <row r="53773" spans="4:4">
      <c r="D53773" s="16"/>
    </row>
    <row r="53774" spans="4:4">
      <c r="D53774" s="16"/>
    </row>
    <row r="53775" spans="4:4">
      <c r="D53775" s="16"/>
    </row>
    <row r="53776" spans="4:4">
      <c r="D53776" s="16"/>
    </row>
    <row r="53777" spans="4:4">
      <c r="D53777" s="16"/>
    </row>
    <row r="53778" spans="4:4">
      <c r="D53778" s="16"/>
    </row>
    <row r="53779" spans="4:4">
      <c r="D53779" s="16"/>
    </row>
    <row r="53780" spans="4:4">
      <c r="D53780" s="16"/>
    </row>
    <row r="53781" spans="4:4">
      <c r="D53781" s="16"/>
    </row>
    <row r="53782" spans="4:4">
      <c r="D53782" s="16"/>
    </row>
    <row r="53783" spans="4:4">
      <c r="D53783" s="16"/>
    </row>
    <row r="53784" spans="4:4">
      <c r="D53784" s="16"/>
    </row>
    <row r="53785" spans="4:4">
      <c r="D53785" s="16"/>
    </row>
    <row r="53786" spans="4:4">
      <c r="D53786" s="16"/>
    </row>
    <row r="53787" spans="4:4">
      <c r="D53787" s="16"/>
    </row>
    <row r="53788" spans="4:4">
      <c r="D53788" s="16"/>
    </row>
    <row r="53789" spans="4:4">
      <c r="D53789" s="16"/>
    </row>
    <row r="53790" spans="4:4">
      <c r="D53790" s="16"/>
    </row>
    <row r="53791" spans="4:4">
      <c r="D53791" s="16"/>
    </row>
    <row r="53792" spans="4:4">
      <c r="D53792" s="16"/>
    </row>
    <row r="53793" spans="4:4">
      <c r="D53793" s="16"/>
    </row>
    <row r="53794" spans="4:4">
      <c r="D53794" s="16"/>
    </row>
    <row r="53795" spans="4:4">
      <c r="D53795" s="16"/>
    </row>
    <row r="53796" spans="4:4">
      <c r="D53796" s="16"/>
    </row>
    <row r="53797" spans="4:4">
      <c r="D53797" s="16"/>
    </row>
    <row r="53798" spans="4:4">
      <c r="D53798" s="16"/>
    </row>
    <row r="53799" spans="4:4">
      <c r="D53799" s="16"/>
    </row>
    <row r="53800" spans="4:4">
      <c r="D53800" s="16"/>
    </row>
    <row r="53801" spans="4:4">
      <c r="D53801" s="16"/>
    </row>
    <row r="53802" spans="4:4">
      <c r="D53802" s="16"/>
    </row>
    <row r="53803" spans="4:4">
      <c r="D53803" s="16"/>
    </row>
    <row r="53804" spans="4:4">
      <c r="D53804" s="16"/>
    </row>
    <row r="53805" spans="4:4">
      <c r="D53805" s="16"/>
    </row>
    <row r="53806" spans="4:4">
      <c r="D53806" s="16"/>
    </row>
    <row r="53807" spans="4:4">
      <c r="D53807" s="16"/>
    </row>
    <row r="53808" spans="4:4">
      <c r="D53808" s="16"/>
    </row>
    <row r="53809" spans="4:4">
      <c r="D53809" s="16"/>
    </row>
    <row r="53810" spans="4:4">
      <c r="D53810" s="16"/>
    </row>
    <row r="53811" spans="4:4">
      <c r="D53811" s="16"/>
    </row>
    <row r="53812" spans="4:4">
      <c r="D53812" s="16"/>
    </row>
    <row r="53813" spans="4:4">
      <c r="D53813" s="16"/>
    </row>
    <row r="53814" spans="4:4">
      <c r="D53814" s="16"/>
    </row>
    <row r="53815" spans="4:4">
      <c r="D53815" s="16"/>
    </row>
    <row r="53816" spans="4:4">
      <c r="D53816" s="16"/>
    </row>
    <row r="53817" spans="4:4">
      <c r="D53817" s="16"/>
    </row>
    <row r="53818" spans="4:4">
      <c r="D53818" s="16"/>
    </row>
    <row r="53819" spans="4:4">
      <c r="D53819" s="16"/>
    </row>
    <row r="53820" spans="4:4">
      <c r="D53820" s="16"/>
    </row>
    <row r="53821" spans="4:4">
      <c r="D53821" s="16"/>
    </row>
    <row r="53822" spans="4:4">
      <c r="D53822" s="16"/>
    </row>
    <row r="53823" spans="4:4">
      <c r="D53823" s="16"/>
    </row>
    <row r="53824" spans="4:4">
      <c r="D53824" s="16"/>
    </row>
    <row r="53825" spans="4:4">
      <c r="D53825" s="16"/>
    </row>
    <row r="53826" spans="4:4">
      <c r="D53826" s="16"/>
    </row>
    <row r="53827" spans="4:4">
      <c r="D53827" s="16"/>
    </row>
    <row r="53828" spans="4:4">
      <c r="D53828" s="16"/>
    </row>
    <row r="53829" spans="4:4">
      <c r="D53829" s="16"/>
    </row>
    <row r="53830" spans="4:4">
      <c r="D53830" s="16"/>
    </row>
    <row r="53831" spans="4:4">
      <c r="D53831" s="16"/>
    </row>
    <row r="53832" spans="4:4">
      <c r="D53832" s="16"/>
    </row>
    <row r="53833" spans="4:4">
      <c r="D53833" s="16"/>
    </row>
    <row r="53834" spans="4:4">
      <c r="D53834" s="16"/>
    </row>
    <row r="53835" spans="4:4">
      <c r="D53835" s="16"/>
    </row>
    <row r="53836" spans="4:4">
      <c r="D53836" s="16"/>
    </row>
    <row r="53837" spans="4:4">
      <c r="D53837" s="16"/>
    </row>
    <row r="53838" spans="4:4">
      <c r="D53838" s="16"/>
    </row>
    <row r="53839" spans="4:4">
      <c r="D53839" s="16"/>
    </row>
    <row r="53840" spans="4:4">
      <c r="D53840" s="16"/>
    </row>
    <row r="53841" spans="4:4">
      <c r="D53841" s="16"/>
    </row>
    <row r="53842" spans="4:4">
      <c r="D53842" s="16"/>
    </row>
    <row r="53843" spans="4:4">
      <c r="D53843" s="16"/>
    </row>
    <row r="53844" spans="4:4">
      <c r="D53844" s="16"/>
    </row>
    <row r="53845" spans="4:4">
      <c r="D53845" s="16"/>
    </row>
    <row r="53846" spans="4:4">
      <c r="D53846" s="16"/>
    </row>
    <row r="53847" spans="4:4">
      <c r="D53847" s="16"/>
    </row>
    <row r="53848" spans="4:4">
      <c r="D53848" s="16"/>
    </row>
    <row r="53849" spans="4:4">
      <c r="D53849" s="16"/>
    </row>
    <row r="53850" spans="4:4">
      <c r="D53850" s="16"/>
    </row>
    <row r="53851" spans="4:4">
      <c r="D53851" s="16"/>
    </row>
    <row r="53852" spans="4:4">
      <c r="D53852" s="16"/>
    </row>
    <row r="53853" spans="4:4">
      <c r="D53853" s="16"/>
    </row>
    <row r="53854" spans="4:4">
      <c r="D53854" s="16"/>
    </row>
    <row r="53855" spans="4:4">
      <c r="D53855" s="16"/>
    </row>
    <row r="53856" spans="4:4">
      <c r="D53856" s="16"/>
    </row>
    <row r="53857" spans="4:4">
      <c r="D53857" s="16"/>
    </row>
    <row r="53858" spans="4:4">
      <c r="D53858" s="16"/>
    </row>
    <row r="53859" spans="4:4">
      <c r="D53859" s="16"/>
    </row>
    <row r="53860" spans="4:4">
      <c r="D53860" s="16"/>
    </row>
    <row r="53861" spans="4:4">
      <c r="D53861" s="16"/>
    </row>
    <row r="53862" spans="4:4">
      <c r="D53862" s="16"/>
    </row>
    <row r="53863" spans="4:4">
      <c r="D53863" s="16"/>
    </row>
    <row r="53864" spans="4:4">
      <c r="D53864" s="16"/>
    </row>
    <row r="53865" spans="4:4">
      <c r="D53865" s="16"/>
    </row>
    <row r="53866" spans="4:4">
      <c r="D53866" s="16"/>
    </row>
    <row r="53867" spans="4:4">
      <c r="D53867" s="16"/>
    </row>
    <row r="53868" spans="4:4">
      <c r="D53868" s="16"/>
    </row>
    <row r="53869" spans="4:4">
      <c r="D53869" s="16"/>
    </row>
    <row r="53870" spans="4:4">
      <c r="D53870" s="16"/>
    </row>
    <row r="53871" spans="4:4">
      <c r="D53871" s="16"/>
    </row>
    <row r="53872" spans="4:4">
      <c r="D53872" s="16"/>
    </row>
    <row r="53873" spans="4:4">
      <c r="D53873" s="16"/>
    </row>
    <row r="53874" spans="4:4">
      <c r="D53874" s="16"/>
    </row>
    <row r="53875" spans="4:4">
      <c r="D53875" s="16"/>
    </row>
    <row r="53876" spans="4:4">
      <c r="D53876" s="16"/>
    </row>
    <row r="53877" spans="4:4">
      <c r="D53877" s="16"/>
    </row>
    <row r="53878" spans="4:4">
      <c r="D53878" s="16"/>
    </row>
    <row r="53879" spans="4:4">
      <c r="D53879" s="16"/>
    </row>
    <row r="53880" spans="4:4">
      <c r="D53880" s="16"/>
    </row>
    <row r="53881" spans="4:4">
      <c r="D53881" s="16"/>
    </row>
    <row r="53882" spans="4:4">
      <c r="D53882" s="16"/>
    </row>
    <row r="53883" spans="4:4">
      <c r="D53883" s="16"/>
    </row>
    <row r="53884" spans="4:4">
      <c r="D53884" s="16"/>
    </row>
    <row r="53885" spans="4:4">
      <c r="D53885" s="16"/>
    </row>
    <row r="53886" spans="4:4">
      <c r="D53886" s="16"/>
    </row>
    <row r="53887" spans="4:4">
      <c r="D53887" s="16"/>
    </row>
    <row r="53888" spans="4:4">
      <c r="D53888" s="16"/>
    </row>
    <row r="53889" spans="4:4">
      <c r="D53889" s="16"/>
    </row>
    <row r="53890" spans="4:4">
      <c r="D53890" s="16"/>
    </row>
    <row r="53891" spans="4:4">
      <c r="D53891" s="16"/>
    </row>
    <row r="53892" spans="4:4">
      <c r="D53892" s="16"/>
    </row>
    <row r="53893" spans="4:4">
      <c r="D53893" s="16"/>
    </row>
    <row r="53894" spans="4:4">
      <c r="D53894" s="16"/>
    </row>
    <row r="53895" spans="4:4">
      <c r="D53895" s="16"/>
    </row>
    <row r="53896" spans="4:4">
      <c r="D53896" s="16"/>
    </row>
    <row r="53897" spans="4:4">
      <c r="D53897" s="16"/>
    </row>
    <row r="53898" spans="4:4">
      <c r="D53898" s="16"/>
    </row>
    <row r="53899" spans="4:4">
      <c r="D53899" s="16"/>
    </row>
    <row r="53900" spans="4:4">
      <c r="D53900" s="16"/>
    </row>
    <row r="53901" spans="4:4">
      <c r="D53901" s="16"/>
    </row>
    <row r="53902" spans="4:4">
      <c r="D53902" s="16"/>
    </row>
    <row r="53903" spans="4:4">
      <c r="D53903" s="16"/>
    </row>
    <row r="53904" spans="4:4">
      <c r="D53904" s="16"/>
    </row>
    <row r="53905" spans="4:4">
      <c r="D53905" s="16"/>
    </row>
    <row r="53906" spans="4:4">
      <c r="D53906" s="16"/>
    </row>
    <row r="53907" spans="4:4">
      <c r="D53907" s="16"/>
    </row>
    <row r="53908" spans="4:4">
      <c r="D53908" s="16"/>
    </row>
    <row r="53909" spans="4:4">
      <c r="D53909" s="16"/>
    </row>
    <row r="53910" spans="4:4">
      <c r="D53910" s="16"/>
    </row>
    <row r="53911" spans="4:4">
      <c r="D53911" s="16"/>
    </row>
    <row r="53912" spans="4:4">
      <c r="D53912" s="16"/>
    </row>
    <row r="53913" spans="4:4">
      <c r="D53913" s="16"/>
    </row>
    <row r="53914" spans="4:4">
      <c r="D53914" s="16"/>
    </row>
    <row r="53915" spans="4:4">
      <c r="D53915" s="16"/>
    </row>
    <row r="53916" spans="4:4">
      <c r="D53916" s="16"/>
    </row>
    <row r="53917" spans="4:4">
      <c r="D53917" s="16"/>
    </row>
    <row r="53918" spans="4:4">
      <c r="D53918" s="16"/>
    </row>
    <row r="53919" spans="4:4">
      <c r="D53919" s="16"/>
    </row>
    <row r="53920" spans="4:4">
      <c r="D53920" s="16"/>
    </row>
    <row r="53921" spans="4:4">
      <c r="D53921" s="16"/>
    </row>
    <row r="53922" spans="4:4">
      <c r="D53922" s="16"/>
    </row>
    <row r="53923" spans="4:4">
      <c r="D53923" s="16"/>
    </row>
    <row r="53924" spans="4:4">
      <c r="D53924" s="16"/>
    </row>
    <row r="53925" spans="4:4">
      <c r="D53925" s="16"/>
    </row>
    <row r="53926" spans="4:4">
      <c r="D53926" s="16"/>
    </row>
    <row r="53927" spans="4:4">
      <c r="D53927" s="16"/>
    </row>
    <row r="53928" spans="4:4">
      <c r="D53928" s="16"/>
    </row>
    <row r="53929" spans="4:4">
      <c r="D53929" s="16"/>
    </row>
    <row r="53930" spans="4:4">
      <c r="D53930" s="16"/>
    </row>
    <row r="53931" spans="4:4">
      <c r="D53931" s="16"/>
    </row>
    <row r="53932" spans="4:4">
      <c r="D53932" s="16"/>
    </row>
    <row r="53933" spans="4:4">
      <c r="D53933" s="16"/>
    </row>
    <row r="53934" spans="4:4">
      <c r="D53934" s="16"/>
    </row>
    <row r="53935" spans="4:4">
      <c r="D53935" s="16"/>
    </row>
    <row r="53936" spans="4:4">
      <c r="D53936" s="16"/>
    </row>
    <row r="53937" spans="4:4">
      <c r="D53937" s="16"/>
    </row>
    <row r="53938" spans="4:4">
      <c r="D53938" s="16"/>
    </row>
    <row r="53939" spans="4:4">
      <c r="D53939" s="16"/>
    </row>
    <row r="53940" spans="4:4">
      <c r="D53940" s="16"/>
    </row>
    <row r="53941" spans="4:4">
      <c r="D53941" s="16"/>
    </row>
    <row r="53942" spans="4:4">
      <c r="D53942" s="16"/>
    </row>
    <row r="53943" spans="4:4">
      <c r="D53943" s="16"/>
    </row>
    <row r="53944" spans="4:4">
      <c r="D53944" s="16"/>
    </row>
    <row r="53945" spans="4:4">
      <c r="D53945" s="16"/>
    </row>
    <row r="53946" spans="4:4">
      <c r="D53946" s="16"/>
    </row>
    <row r="53947" spans="4:4">
      <c r="D53947" s="16"/>
    </row>
    <row r="53948" spans="4:4">
      <c r="D53948" s="16"/>
    </row>
    <row r="53949" spans="4:4">
      <c r="D53949" s="16"/>
    </row>
    <row r="53950" spans="4:4">
      <c r="D53950" s="16"/>
    </row>
    <row r="53951" spans="4:4">
      <c r="D53951" s="16"/>
    </row>
    <row r="53952" spans="4:4">
      <c r="D53952" s="16"/>
    </row>
    <row r="53953" spans="4:4">
      <c r="D53953" s="16"/>
    </row>
    <row r="53954" spans="4:4">
      <c r="D53954" s="16"/>
    </row>
    <row r="53955" spans="4:4">
      <c r="D53955" s="16"/>
    </row>
    <row r="53956" spans="4:4">
      <c r="D53956" s="16"/>
    </row>
    <row r="53957" spans="4:4">
      <c r="D53957" s="16"/>
    </row>
    <row r="53958" spans="4:4">
      <c r="D53958" s="16"/>
    </row>
    <row r="53959" spans="4:4">
      <c r="D53959" s="16"/>
    </row>
    <row r="53960" spans="4:4">
      <c r="D53960" s="16"/>
    </row>
    <row r="53961" spans="4:4">
      <c r="D53961" s="16"/>
    </row>
    <row r="53962" spans="4:4">
      <c r="D53962" s="16"/>
    </row>
    <row r="53963" spans="4:4">
      <c r="D53963" s="16"/>
    </row>
    <row r="53964" spans="4:4">
      <c r="D53964" s="16"/>
    </row>
    <row r="53965" spans="4:4">
      <c r="D53965" s="16"/>
    </row>
    <row r="53966" spans="4:4">
      <c r="D53966" s="16"/>
    </row>
    <row r="53967" spans="4:4">
      <c r="D53967" s="16"/>
    </row>
    <row r="53968" spans="4:4">
      <c r="D53968" s="16"/>
    </row>
    <row r="53969" spans="4:4">
      <c r="D53969" s="16"/>
    </row>
    <row r="53970" spans="4:4">
      <c r="D53970" s="16"/>
    </row>
    <row r="53971" spans="4:4">
      <c r="D53971" s="16"/>
    </row>
    <row r="53972" spans="4:4">
      <c r="D53972" s="16"/>
    </row>
    <row r="53973" spans="4:4">
      <c r="D53973" s="16"/>
    </row>
    <row r="53974" spans="4:4">
      <c r="D53974" s="16"/>
    </row>
    <row r="53975" spans="4:4">
      <c r="D53975" s="16"/>
    </row>
    <row r="53976" spans="4:4">
      <c r="D53976" s="16"/>
    </row>
    <row r="53977" spans="4:4">
      <c r="D53977" s="16"/>
    </row>
    <row r="53978" spans="4:4">
      <c r="D53978" s="16"/>
    </row>
    <row r="53979" spans="4:4">
      <c r="D53979" s="16"/>
    </row>
    <row r="53980" spans="4:4">
      <c r="D53980" s="16"/>
    </row>
    <row r="53981" spans="4:4">
      <c r="D53981" s="16"/>
    </row>
    <row r="53982" spans="4:4">
      <c r="D53982" s="16"/>
    </row>
    <row r="53983" spans="4:4">
      <c r="D53983" s="16"/>
    </row>
    <row r="53984" spans="4:4">
      <c r="D53984" s="16"/>
    </row>
    <row r="53985" spans="4:4">
      <c r="D53985" s="16"/>
    </row>
    <row r="53986" spans="4:4">
      <c r="D53986" s="16"/>
    </row>
    <row r="53987" spans="4:4">
      <c r="D53987" s="16"/>
    </row>
    <row r="53988" spans="4:4">
      <c r="D53988" s="16"/>
    </row>
    <row r="53989" spans="4:4">
      <c r="D53989" s="16"/>
    </row>
    <row r="53990" spans="4:4">
      <c r="D53990" s="16"/>
    </row>
    <row r="53991" spans="4:4">
      <c r="D53991" s="16"/>
    </row>
    <row r="53992" spans="4:4">
      <c r="D53992" s="16"/>
    </row>
    <row r="53993" spans="4:4">
      <c r="D53993" s="16"/>
    </row>
    <row r="53994" spans="4:4">
      <c r="D53994" s="16"/>
    </row>
    <row r="53995" spans="4:4">
      <c r="D53995" s="16"/>
    </row>
    <row r="53996" spans="4:4">
      <c r="D53996" s="16"/>
    </row>
    <row r="53997" spans="4:4">
      <c r="D53997" s="16"/>
    </row>
    <row r="53998" spans="4:4">
      <c r="D53998" s="16"/>
    </row>
    <row r="53999" spans="4:4">
      <c r="D53999" s="16"/>
    </row>
    <row r="54000" spans="4:4">
      <c r="D54000" s="16"/>
    </row>
    <row r="54001" spans="4:4">
      <c r="D54001" s="16"/>
    </row>
    <row r="54002" spans="4:4">
      <c r="D54002" s="16"/>
    </row>
    <row r="54003" spans="4:4">
      <c r="D54003" s="16"/>
    </row>
    <row r="54004" spans="4:4">
      <c r="D54004" s="16"/>
    </row>
    <row r="54005" spans="4:4">
      <c r="D54005" s="16"/>
    </row>
    <row r="54006" spans="4:4">
      <c r="D54006" s="16"/>
    </row>
    <row r="54007" spans="4:4">
      <c r="D54007" s="16"/>
    </row>
    <row r="54008" spans="4:4">
      <c r="D54008" s="16"/>
    </row>
    <row r="54009" spans="4:4">
      <c r="D54009" s="16"/>
    </row>
    <row r="54010" spans="4:4">
      <c r="D54010" s="16"/>
    </row>
    <row r="54011" spans="4:4">
      <c r="D54011" s="16"/>
    </row>
    <row r="54012" spans="4:4">
      <c r="D54012" s="16"/>
    </row>
    <row r="54013" spans="4:4">
      <c r="D54013" s="16"/>
    </row>
    <row r="54014" spans="4:4">
      <c r="D54014" s="16"/>
    </row>
    <row r="54015" spans="4:4">
      <c r="D54015" s="16"/>
    </row>
    <row r="54016" spans="4:4">
      <c r="D54016" s="16"/>
    </row>
    <row r="54017" spans="4:4">
      <c r="D54017" s="16"/>
    </row>
    <row r="54018" spans="4:4">
      <c r="D54018" s="16"/>
    </row>
    <row r="54019" spans="4:4">
      <c r="D54019" s="16"/>
    </row>
    <row r="54020" spans="4:4">
      <c r="D54020" s="16"/>
    </row>
    <row r="54021" spans="4:4">
      <c r="D54021" s="16"/>
    </row>
    <row r="54022" spans="4:4">
      <c r="D54022" s="16"/>
    </row>
    <row r="54023" spans="4:4">
      <c r="D54023" s="16"/>
    </row>
    <row r="54024" spans="4:4">
      <c r="D54024" s="16"/>
    </row>
    <row r="54025" spans="4:4">
      <c r="D54025" s="16"/>
    </row>
    <row r="54026" spans="4:4">
      <c r="D54026" s="16"/>
    </row>
    <row r="54027" spans="4:4">
      <c r="D54027" s="16"/>
    </row>
    <row r="54028" spans="4:4">
      <c r="D54028" s="16"/>
    </row>
    <row r="54029" spans="4:4">
      <c r="D54029" s="16"/>
    </row>
    <row r="54030" spans="4:4">
      <c r="D54030" s="16"/>
    </row>
    <row r="54031" spans="4:4">
      <c r="D54031" s="16"/>
    </row>
    <row r="54032" spans="4:4">
      <c r="D54032" s="16"/>
    </row>
    <row r="54033" spans="4:4">
      <c r="D54033" s="16"/>
    </row>
    <row r="54034" spans="4:4">
      <c r="D54034" s="16"/>
    </row>
    <row r="54035" spans="4:4">
      <c r="D54035" s="16"/>
    </row>
    <row r="54036" spans="4:4">
      <c r="D54036" s="16"/>
    </row>
    <row r="54037" spans="4:4">
      <c r="D54037" s="16"/>
    </row>
    <row r="54038" spans="4:4">
      <c r="D54038" s="16"/>
    </row>
    <row r="54039" spans="4:4">
      <c r="D54039" s="16"/>
    </row>
    <row r="54040" spans="4:4">
      <c r="D54040" s="16"/>
    </row>
    <row r="54041" spans="4:4">
      <c r="D54041" s="16"/>
    </row>
    <row r="54042" spans="4:4">
      <c r="D54042" s="16"/>
    </row>
    <row r="54043" spans="4:4">
      <c r="D54043" s="16"/>
    </row>
    <row r="54044" spans="4:4">
      <c r="D54044" s="16"/>
    </row>
    <row r="54045" spans="4:4">
      <c r="D54045" s="16"/>
    </row>
    <row r="54046" spans="4:4">
      <c r="D54046" s="16"/>
    </row>
    <row r="54047" spans="4:4">
      <c r="D54047" s="16"/>
    </row>
    <row r="54048" spans="4:4">
      <c r="D54048" s="16"/>
    </row>
    <row r="54049" spans="4:4">
      <c r="D54049" s="16"/>
    </row>
    <row r="54050" spans="4:4">
      <c r="D54050" s="16"/>
    </row>
    <row r="54051" spans="4:4">
      <c r="D54051" s="16"/>
    </row>
    <row r="54052" spans="4:4">
      <c r="D54052" s="16"/>
    </row>
    <row r="54053" spans="4:4">
      <c r="D54053" s="16"/>
    </row>
    <row r="54054" spans="4:4">
      <c r="D54054" s="16"/>
    </row>
    <row r="54055" spans="4:4">
      <c r="D54055" s="16"/>
    </row>
    <row r="54056" spans="4:4">
      <c r="D54056" s="16"/>
    </row>
    <row r="54057" spans="4:4">
      <c r="D54057" s="16"/>
    </row>
    <row r="54058" spans="4:4">
      <c r="D54058" s="16"/>
    </row>
    <row r="54059" spans="4:4">
      <c r="D54059" s="16"/>
    </row>
    <row r="54060" spans="4:4">
      <c r="D54060" s="16"/>
    </row>
    <row r="54061" spans="4:4">
      <c r="D54061" s="16"/>
    </row>
    <row r="54062" spans="4:4">
      <c r="D54062" s="16"/>
    </row>
    <row r="54063" spans="4:4">
      <c r="D54063" s="16"/>
    </row>
    <row r="54064" spans="4:4">
      <c r="D54064" s="16"/>
    </row>
    <row r="54065" spans="4:4">
      <c r="D54065" s="16"/>
    </row>
    <row r="54066" spans="4:4">
      <c r="D54066" s="16"/>
    </row>
    <row r="54067" spans="4:4">
      <c r="D54067" s="16"/>
    </row>
    <row r="54068" spans="4:4">
      <c r="D54068" s="16"/>
    </row>
    <row r="54069" spans="4:4">
      <c r="D54069" s="16"/>
    </row>
    <row r="54070" spans="4:4">
      <c r="D54070" s="16"/>
    </row>
    <row r="54071" spans="4:4">
      <c r="D54071" s="16"/>
    </row>
    <row r="54072" spans="4:4">
      <c r="D54072" s="16"/>
    </row>
    <row r="54073" spans="4:4">
      <c r="D54073" s="16"/>
    </row>
    <row r="54074" spans="4:4">
      <c r="D54074" s="16"/>
    </row>
    <row r="54075" spans="4:4">
      <c r="D54075" s="16"/>
    </row>
    <row r="54076" spans="4:4">
      <c r="D54076" s="16"/>
    </row>
    <row r="54077" spans="4:4">
      <c r="D54077" s="16"/>
    </row>
    <row r="54078" spans="4:4">
      <c r="D54078" s="16"/>
    </row>
    <row r="54079" spans="4:4">
      <c r="D54079" s="16"/>
    </row>
    <row r="54080" spans="4:4">
      <c r="D54080" s="16"/>
    </row>
    <row r="54081" spans="4:4">
      <c r="D54081" s="16"/>
    </row>
    <row r="54082" spans="4:4">
      <c r="D54082" s="16"/>
    </row>
    <row r="54083" spans="4:4">
      <c r="D54083" s="16"/>
    </row>
    <row r="54084" spans="4:4">
      <c r="D54084" s="16"/>
    </row>
    <row r="54085" spans="4:4">
      <c r="D54085" s="16"/>
    </row>
    <row r="54086" spans="4:4">
      <c r="D54086" s="16"/>
    </row>
    <row r="54087" spans="4:4">
      <c r="D54087" s="16"/>
    </row>
    <row r="54088" spans="4:4">
      <c r="D54088" s="16"/>
    </row>
    <row r="54089" spans="4:4">
      <c r="D54089" s="16"/>
    </row>
    <row r="54090" spans="4:4">
      <c r="D54090" s="16"/>
    </row>
    <row r="54091" spans="4:4">
      <c r="D54091" s="16"/>
    </row>
    <row r="54092" spans="4:4">
      <c r="D54092" s="16"/>
    </row>
    <row r="54093" spans="4:4">
      <c r="D54093" s="16"/>
    </row>
    <row r="54094" spans="4:4">
      <c r="D54094" s="16"/>
    </row>
    <row r="54095" spans="4:4">
      <c r="D54095" s="16"/>
    </row>
    <row r="54096" spans="4:4">
      <c r="D54096" s="16"/>
    </row>
    <row r="54097" spans="4:4">
      <c r="D54097" s="16"/>
    </row>
    <row r="54098" spans="4:4">
      <c r="D54098" s="16"/>
    </row>
    <row r="54099" spans="4:4">
      <c r="D54099" s="16"/>
    </row>
    <row r="54100" spans="4:4">
      <c r="D54100" s="16"/>
    </row>
    <row r="54101" spans="4:4">
      <c r="D54101" s="16"/>
    </row>
    <row r="54102" spans="4:4">
      <c r="D54102" s="16"/>
    </row>
    <row r="54103" spans="4:4">
      <c r="D54103" s="16"/>
    </row>
    <row r="54104" spans="4:4">
      <c r="D54104" s="16"/>
    </row>
    <row r="54105" spans="4:4">
      <c r="D54105" s="16"/>
    </row>
    <row r="54106" spans="4:4">
      <c r="D54106" s="16"/>
    </row>
    <row r="54107" spans="4:4">
      <c r="D54107" s="16"/>
    </row>
    <row r="54108" spans="4:4">
      <c r="D54108" s="16"/>
    </row>
    <row r="54109" spans="4:4">
      <c r="D54109" s="16"/>
    </row>
    <row r="54110" spans="4:4">
      <c r="D54110" s="16"/>
    </row>
    <row r="54111" spans="4:4">
      <c r="D54111" s="16"/>
    </row>
    <row r="54112" spans="4:4">
      <c r="D54112" s="16"/>
    </row>
    <row r="54113" spans="4:4">
      <c r="D54113" s="16"/>
    </row>
    <row r="54114" spans="4:4">
      <c r="D54114" s="16"/>
    </row>
    <row r="54115" spans="4:4">
      <c r="D54115" s="16"/>
    </row>
    <row r="54116" spans="4:4">
      <c r="D54116" s="16"/>
    </row>
    <row r="54117" spans="4:4">
      <c r="D54117" s="16"/>
    </row>
    <row r="54118" spans="4:4">
      <c r="D54118" s="16"/>
    </row>
    <row r="54119" spans="4:4">
      <c r="D54119" s="16"/>
    </row>
    <row r="54120" spans="4:4">
      <c r="D54120" s="16"/>
    </row>
    <row r="54121" spans="4:4">
      <c r="D54121" s="16"/>
    </row>
    <row r="54122" spans="4:4">
      <c r="D54122" s="16"/>
    </row>
    <row r="54123" spans="4:4">
      <c r="D54123" s="16"/>
    </row>
    <row r="54124" spans="4:4">
      <c r="D54124" s="16"/>
    </row>
    <row r="54125" spans="4:4">
      <c r="D54125" s="16"/>
    </row>
    <row r="54126" spans="4:4">
      <c r="D54126" s="16"/>
    </row>
    <row r="54127" spans="4:4">
      <c r="D54127" s="16"/>
    </row>
    <row r="54128" spans="4:4">
      <c r="D54128" s="16"/>
    </row>
    <row r="54129" spans="4:4">
      <c r="D54129" s="16"/>
    </row>
    <row r="54130" spans="4:4">
      <c r="D54130" s="16"/>
    </row>
    <row r="54131" spans="4:4">
      <c r="D54131" s="16"/>
    </row>
    <row r="54132" spans="4:4">
      <c r="D54132" s="16"/>
    </row>
    <row r="54133" spans="4:4">
      <c r="D54133" s="16"/>
    </row>
    <row r="54134" spans="4:4">
      <c r="D54134" s="16"/>
    </row>
    <row r="54135" spans="4:4">
      <c r="D54135" s="16"/>
    </row>
    <row r="54136" spans="4:4">
      <c r="D54136" s="16"/>
    </row>
    <row r="54137" spans="4:4">
      <c r="D54137" s="16"/>
    </row>
    <row r="54138" spans="4:4">
      <c r="D54138" s="16"/>
    </row>
    <row r="54139" spans="4:4">
      <c r="D54139" s="16"/>
    </row>
    <row r="54140" spans="4:4">
      <c r="D54140" s="16"/>
    </row>
    <row r="54141" spans="4:4">
      <c r="D54141" s="16"/>
    </row>
    <row r="54142" spans="4:4">
      <c r="D54142" s="16"/>
    </row>
    <row r="54143" spans="4:4">
      <c r="D54143" s="16"/>
    </row>
    <row r="54144" spans="4:4">
      <c r="D54144" s="16"/>
    </row>
    <row r="54145" spans="4:4">
      <c r="D54145" s="16"/>
    </row>
    <row r="54146" spans="4:4">
      <c r="D54146" s="16"/>
    </row>
    <row r="54147" spans="4:4">
      <c r="D54147" s="16"/>
    </row>
    <row r="54148" spans="4:4">
      <c r="D54148" s="16"/>
    </row>
    <row r="54149" spans="4:4">
      <c r="D54149" s="16"/>
    </row>
    <row r="54150" spans="4:4">
      <c r="D54150" s="16"/>
    </row>
    <row r="54151" spans="4:4">
      <c r="D54151" s="16"/>
    </row>
    <row r="54152" spans="4:4">
      <c r="D54152" s="16"/>
    </row>
    <row r="54153" spans="4:4">
      <c r="D54153" s="16"/>
    </row>
    <row r="54154" spans="4:4">
      <c r="D54154" s="16"/>
    </row>
    <row r="54155" spans="4:4">
      <c r="D54155" s="16"/>
    </row>
    <row r="54156" spans="4:4">
      <c r="D54156" s="16"/>
    </row>
    <row r="54157" spans="4:4">
      <c r="D54157" s="16"/>
    </row>
    <row r="54158" spans="4:4">
      <c r="D54158" s="16"/>
    </row>
    <row r="54159" spans="4:4">
      <c r="D54159" s="16"/>
    </row>
    <row r="54160" spans="4:4">
      <c r="D54160" s="16"/>
    </row>
    <row r="54161" spans="4:4">
      <c r="D54161" s="16"/>
    </row>
    <row r="54162" spans="4:4">
      <c r="D54162" s="16"/>
    </row>
    <row r="54163" spans="4:4">
      <c r="D54163" s="16"/>
    </row>
    <row r="54164" spans="4:4">
      <c r="D54164" s="16"/>
    </row>
    <row r="54165" spans="4:4">
      <c r="D54165" s="16"/>
    </row>
    <row r="54166" spans="4:4">
      <c r="D54166" s="16"/>
    </row>
    <row r="54167" spans="4:4">
      <c r="D54167" s="16"/>
    </row>
    <row r="54168" spans="4:4">
      <c r="D54168" s="16"/>
    </row>
    <row r="54169" spans="4:4">
      <c r="D54169" s="16"/>
    </row>
    <row r="54170" spans="4:4">
      <c r="D54170" s="16"/>
    </row>
    <row r="54171" spans="4:4">
      <c r="D54171" s="16"/>
    </row>
    <row r="54172" spans="4:4">
      <c r="D54172" s="16"/>
    </row>
    <row r="54173" spans="4:4">
      <c r="D54173" s="16"/>
    </row>
    <row r="54174" spans="4:4">
      <c r="D54174" s="16"/>
    </row>
    <row r="54175" spans="4:4">
      <c r="D54175" s="16"/>
    </row>
    <row r="54176" spans="4:4">
      <c r="D54176" s="16"/>
    </row>
    <row r="54177" spans="4:4">
      <c r="D54177" s="16"/>
    </row>
    <row r="54178" spans="4:4">
      <c r="D54178" s="16"/>
    </row>
    <row r="54179" spans="4:4">
      <c r="D54179" s="16"/>
    </row>
    <row r="54180" spans="4:4">
      <c r="D54180" s="16"/>
    </row>
    <row r="54181" spans="4:4">
      <c r="D54181" s="16"/>
    </row>
    <row r="54182" spans="4:4">
      <c r="D54182" s="16"/>
    </row>
    <row r="54183" spans="4:4">
      <c r="D54183" s="16"/>
    </row>
    <row r="54184" spans="4:4">
      <c r="D54184" s="16"/>
    </row>
    <row r="54185" spans="4:4">
      <c r="D54185" s="16"/>
    </row>
    <row r="54186" spans="4:4">
      <c r="D54186" s="16"/>
    </row>
    <row r="54187" spans="4:4">
      <c r="D54187" s="16"/>
    </row>
    <row r="54188" spans="4:4">
      <c r="D54188" s="16"/>
    </row>
    <row r="54189" spans="4:4">
      <c r="D54189" s="16"/>
    </row>
    <row r="54190" spans="4:4">
      <c r="D54190" s="16"/>
    </row>
    <row r="54191" spans="4:4">
      <c r="D54191" s="16"/>
    </row>
    <row r="54192" spans="4:4">
      <c r="D54192" s="16"/>
    </row>
    <row r="54193" spans="4:4">
      <c r="D54193" s="16"/>
    </row>
    <row r="54194" spans="4:4">
      <c r="D54194" s="16"/>
    </row>
    <row r="54195" spans="4:4">
      <c r="D54195" s="16"/>
    </row>
    <row r="54196" spans="4:4">
      <c r="D54196" s="16"/>
    </row>
    <row r="54197" spans="4:4">
      <c r="D54197" s="16"/>
    </row>
    <row r="54198" spans="4:4">
      <c r="D54198" s="16"/>
    </row>
    <row r="54199" spans="4:4">
      <c r="D54199" s="16"/>
    </row>
    <row r="54200" spans="4:4">
      <c r="D54200" s="16"/>
    </row>
    <row r="54201" spans="4:4">
      <c r="D54201" s="16"/>
    </row>
    <row r="54202" spans="4:4">
      <c r="D54202" s="16"/>
    </row>
    <row r="54203" spans="4:4">
      <c r="D54203" s="16"/>
    </row>
    <row r="54204" spans="4:4">
      <c r="D54204" s="16"/>
    </row>
    <row r="54205" spans="4:4">
      <c r="D54205" s="16"/>
    </row>
    <row r="54206" spans="4:4">
      <c r="D54206" s="16"/>
    </row>
    <row r="54207" spans="4:4">
      <c r="D54207" s="16"/>
    </row>
    <row r="54208" spans="4:4">
      <c r="D54208" s="16"/>
    </row>
    <row r="54209" spans="4:4">
      <c r="D54209" s="16"/>
    </row>
    <row r="54210" spans="4:4">
      <c r="D54210" s="16"/>
    </row>
    <row r="54211" spans="4:4">
      <c r="D54211" s="16"/>
    </row>
    <row r="54212" spans="4:4">
      <c r="D54212" s="16"/>
    </row>
    <row r="54213" spans="4:4">
      <c r="D54213" s="16"/>
    </row>
    <row r="54214" spans="4:4">
      <c r="D54214" s="16"/>
    </row>
    <row r="54215" spans="4:4">
      <c r="D54215" s="16"/>
    </row>
    <row r="54216" spans="4:4">
      <c r="D54216" s="16"/>
    </row>
    <row r="54217" spans="4:4">
      <c r="D54217" s="16"/>
    </row>
    <row r="54218" spans="4:4">
      <c r="D54218" s="16"/>
    </row>
    <row r="54219" spans="4:4">
      <c r="D54219" s="16"/>
    </row>
    <row r="54220" spans="4:4">
      <c r="D54220" s="16"/>
    </row>
    <row r="54221" spans="4:4">
      <c r="D54221" s="16"/>
    </row>
    <row r="54222" spans="4:4">
      <c r="D54222" s="16"/>
    </row>
    <row r="54223" spans="4:4">
      <c r="D54223" s="16"/>
    </row>
    <row r="54224" spans="4:4">
      <c r="D54224" s="16"/>
    </row>
    <row r="54225" spans="4:4">
      <c r="D54225" s="16"/>
    </row>
    <row r="54226" spans="4:4">
      <c r="D54226" s="16"/>
    </row>
    <row r="54227" spans="4:4">
      <c r="D54227" s="16"/>
    </row>
    <row r="54228" spans="4:4">
      <c r="D54228" s="16"/>
    </row>
    <row r="54229" spans="4:4">
      <c r="D54229" s="16"/>
    </row>
    <row r="54230" spans="4:4">
      <c r="D54230" s="16"/>
    </row>
    <row r="54231" spans="4:4">
      <c r="D54231" s="16"/>
    </row>
    <row r="54232" spans="4:4">
      <c r="D54232" s="16"/>
    </row>
    <row r="54233" spans="4:4">
      <c r="D54233" s="16"/>
    </row>
    <row r="54234" spans="4:4">
      <c r="D54234" s="16"/>
    </row>
    <row r="54235" spans="4:4">
      <c r="D54235" s="16"/>
    </row>
    <row r="54236" spans="4:4">
      <c r="D54236" s="16"/>
    </row>
    <row r="54237" spans="4:4">
      <c r="D54237" s="16"/>
    </row>
    <row r="54238" spans="4:4">
      <c r="D54238" s="16"/>
    </row>
    <row r="54239" spans="4:4">
      <c r="D54239" s="16"/>
    </row>
    <row r="54240" spans="4:4">
      <c r="D54240" s="16"/>
    </row>
    <row r="54241" spans="4:4">
      <c r="D54241" s="16"/>
    </row>
    <row r="54242" spans="4:4">
      <c r="D54242" s="16"/>
    </row>
    <row r="54243" spans="4:4">
      <c r="D54243" s="16"/>
    </row>
    <row r="54244" spans="4:4">
      <c r="D54244" s="16"/>
    </row>
    <row r="54245" spans="4:4">
      <c r="D54245" s="16"/>
    </row>
    <row r="54246" spans="4:4">
      <c r="D54246" s="16"/>
    </row>
    <row r="54247" spans="4:4">
      <c r="D54247" s="16"/>
    </row>
    <row r="54248" spans="4:4">
      <c r="D54248" s="16"/>
    </row>
    <row r="54249" spans="4:4">
      <c r="D54249" s="16"/>
    </row>
    <row r="54250" spans="4:4">
      <c r="D54250" s="16"/>
    </row>
    <row r="54251" spans="4:4">
      <c r="D54251" s="16"/>
    </row>
    <row r="54252" spans="4:4">
      <c r="D54252" s="16"/>
    </row>
    <row r="54253" spans="4:4">
      <c r="D54253" s="16"/>
    </row>
    <row r="54254" spans="4:4">
      <c r="D54254" s="16"/>
    </row>
    <row r="54255" spans="4:4">
      <c r="D54255" s="16"/>
    </row>
    <row r="54256" spans="4:4">
      <c r="D54256" s="16"/>
    </row>
    <row r="54257" spans="4:4">
      <c r="D54257" s="16"/>
    </row>
    <row r="54258" spans="4:4">
      <c r="D54258" s="16"/>
    </row>
    <row r="54259" spans="4:4">
      <c r="D54259" s="16"/>
    </row>
    <row r="54260" spans="4:4">
      <c r="D54260" s="16"/>
    </row>
    <row r="54261" spans="4:4">
      <c r="D54261" s="16"/>
    </row>
    <row r="54262" spans="4:4">
      <c r="D54262" s="16"/>
    </row>
    <row r="54263" spans="4:4">
      <c r="D54263" s="16"/>
    </row>
    <row r="54264" spans="4:4">
      <c r="D54264" s="16"/>
    </row>
    <row r="54265" spans="4:4">
      <c r="D54265" s="16"/>
    </row>
    <row r="54266" spans="4:4">
      <c r="D54266" s="16"/>
    </row>
    <row r="54267" spans="4:4">
      <c r="D54267" s="16"/>
    </row>
    <row r="54268" spans="4:4">
      <c r="D54268" s="16"/>
    </row>
    <row r="54269" spans="4:4">
      <c r="D54269" s="16"/>
    </row>
    <row r="54270" spans="4:4">
      <c r="D54270" s="16"/>
    </row>
    <row r="54271" spans="4:4">
      <c r="D54271" s="16"/>
    </row>
    <row r="54272" spans="4:4">
      <c r="D54272" s="16"/>
    </row>
    <row r="54273" spans="4:4">
      <c r="D54273" s="16"/>
    </row>
    <row r="54274" spans="4:4">
      <c r="D54274" s="16"/>
    </row>
    <row r="54275" spans="4:4">
      <c r="D54275" s="16"/>
    </row>
    <row r="54276" spans="4:4">
      <c r="D54276" s="16"/>
    </row>
    <row r="54277" spans="4:4">
      <c r="D54277" s="16"/>
    </row>
    <row r="54278" spans="4:4">
      <c r="D54278" s="16"/>
    </row>
    <row r="54279" spans="4:4">
      <c r="D54279" s="16"/>
    </row>
    <row r="54280" spans="4:4">
      <c r="D54280" s="16"/>
    </row>
    <row r="54281" spans="4:4">
      <c r="D54281" s="16"/>
    </row>
    <row r="54282" spans="4:4">
      <c r="D54282" s="16"/>
    </row>
    <row r="54283" spans="4:4">
      <c r="D54283" s="16"/>
    </row>
    <row r="54284" spans="4:4">
      <c r="D54284" s="16"/>
    </row>
    <row r="54285" spans="4:4">
      <c r="D54285" s="16"/>
    </row>
    <row r="54286" spans="4:4">
      <c r="D54286" s="16"/>
    </row>
    <row r="54287" spans="4:4">
      <c r="D54287" s="16"/>
    </row>
    <row r="54288" spans="4:4">
      <c r="D54288" s="16"/>
    </row>
    <row r="54289" spans="4:4">
      <c r="D54289" s="16"/>
    </row>
    <row r="54290" spans="4:4">
      <c r="D54290" s="16"/>
    </row>
    <row r="54291" spans="4:4">
      <c r="D54291" s="16"/>
    </row>
    <row r="54292" spans="4:4">
      <c r="D54292" s="16"/>
    </row>
    <row r="54293" spans="4:4">
      <c r="D54293" s="16"/>
    </row>
    <row r="54294" spans="4:4">
      <c r="D54294" s="16"/>
    </row>
    <row r="54295" spans="4:4">
      <c r="D54295" s="16"/>
    </row>
    <row r="54296" spans="4:4">
      <c r="D54296" s="16"/>
    </row>
    <row r="54297" spans="4:4">
      <c r="D54297" s="16"/>
    </row>
    <row r="54298" spans="4:4">
      <c r="D54298" s="16"/>
    </row>
    <row r="54299" spans="4:4">
      <c r="D54299" s="16"/>
    </row>
    <row r="54300" spans="4:4">
      <c r="D54300" s="16"/>
    </row>
    <row r="54301" spans="4:4">
      <c r="D54301" s="16"/>
    </row>
    <row r="54302" spans="4:4">
      <c r="D54302" s="16"/>
    </row>
    <row r="54303" spans="4:4">
      <c r="D54303" s="16"/>
    </row>
    <row r="54304" spans="4:4">
      <c r="D54304" s="16"/>
    </row>
    <row r="54305" spans="4:4">
      <c r="D54305" s="16"/>
    </row>
    <row r="54306" spans="4:4">
      <c r="D54306" s="16"/>
    </row>
    <row r="54307" spans="4:4">
      <c r="D54307" s="16"/>
    </row>
    <row r="54308" spans="4:4">
      <c r="D54308" s="16"/>
    </row>
    <row r="54309" spans="4:4">
      <c r="D54309" s="16"/>
    </row>
    <row r="54310" spans="4:4">
      <c r="D54310" s="16"/>
    </row>
    <row r="54311" spans="4:4">
      <c r="D54311" s="16"/>
    </row>
    <row r="54312" spans="4:4">
      <c r="D54312" s="16"/>
    </row>
    <row r="54313" spans="4:4">
      <c r="D54313" s="16"/>
    </row>
    <row r="54314" spans="4:4">
      <c r="D54314" s="16"/>
    </row>
    <row r="54315" spans="4:4">
      <c r="D54315" s="16"/>
    </row>
    <row r="54316" spans="4:4">
      <c r="D54316" s="16"/>
    </row>
    <row r="54317" spans="4:4">
      <c r="D54317" s="16"/>
    </row>
    <row r="54318" spans="4:4">
      <c r="D54318" s="16"/>
    </row>
    <row r="54319" spans="4:4">
      <c r="D54319" s="16"/>
    </row>
    <row r="54320" spans="4:4">
      <c r="D54320" s="16"/>
    </row>
    <row r="54321" spans="4:4">
      <c r="D54321" s="16"/>
    </row>
    <row r="54322" spans="4:4">
      <c r="D54322" s="16"/>
    </row>
    <row r="54323" spans="4:4">
      <c r="D54323" s="16"/>
    </row>
    <row r="54324" spans="4:4">
      <c r="D54324" s="16"/>
    </row>
    <row r="54325" spans="4:4">
      <c r="D54325" s="16"/>
    </row>
    <row r="54326" spans="4:4">
      <c r="D54326" s="16"/>
    </row>
    <row r="54327" spans="4:4">
      <c r="D54327" s="16"/>
    </row>
    <row r="54328" spans="4:4">
      <c r="D54328" s="16"/>
    </row>
    <row r="54329" spans="4:4">
      <c r="D54329" s="16"/>
    </row>
    <row r="54330" spans="4:4">
      <c r="D54330" s="16"/>
    </row>
    <row r="54331" spans="4:4">
      <c r="D54331" s="16"/>
    </row>
    <row r="54332" spans="4:4">
      <c r="D54332" s="16"/>
    </row>
    <row r="54333" spans="4:4">
      <c r="D54333" s="16"/>
    </row>
    <row r="54334" spans="4:4">
      <c r="D54334" s="16"/>
    </row>
    <row r="54335" spans="4:4">
      <c r="D54335" s="16"/>
    </row>
    <row r="54336" spans="4:4">
      <c r="D54336" s="16"/>
    </row>
    <row r="54337" spans="4:4">
      <c r="D54337" s="16"/>
    </row>
    <row r="54338" spans="4:4">
      <c r="D54338" s="16"/>
    </row>
    <row r="54339" spans="4:4">
      <c r="D54339" s="16"/>
    </row>
    <row r="54340" spans="4:4">
      <c r="D54340" s="16"/>
    </row>
    <row r="54341" spans="4:4">
      <c r="D54341" s="16"/>
    </row>
    <row r="54342" spans="4:4">
      <c r="D54342" s="16"/>
    </row>
    <row r="54343" spans="4:4">
      <c r="D54343" s="16"/>
    </row>
    <row r="54344" spans="4:4">
      <c r="D54344" s="16"/>
    </row>
    <row r="54345" spans="4:4">
      <c r="D54345" s="16"/>
    </row>
    <row r="54346" spans="4:4">
      <c r="D54346" s="16"/>
    </row>
    <row r="54347" spans="4:4">
      <c r="D54347" s="16"/>
    </row>
    <row r="54348" spans="4:4">
      <c r="D54348" s="16"/>
    </row>
    <row r="54349" spans="4:4">
      <c r="D54349" s="16"/>
    </row>
    <row r="54350" spans="4:4">
      <c r="D54350" s="16"/>
    </row>
    <row r="54351" spans="4:4">
      <c r="D54351" s="16"/>
    </row>
    <row r="54352" spans="4:4">
      <c r="D54352" s="16"/>
    </row>
    <row r="54353" spans="4:4">
      <c r="D54353" s="16"/>
    </row>
    <row r="54354" spans="4:4">
      <c r="D54354" s="16"/>
    </row>
    <row r="54355" spans="4:4">
      <c r="D54355" s="16"/>
    </row>
    <row r="54356" spans="4:4">
      <c r="D54356" s="16"/>
    </row>
    <row r="54357" spans="4:4">
      <c r="D54357" s="16"/>
    </row>
    <row r="54358" spans="4:4">
      <c r="D54358" s="16"/>
    </row>
    <row r="54359" spans="4:4">
      <c r="D54359" s="16"/>
    </row>
    <row r="54360" spans="4:4">
      <c r="D54360" s="16"/>
    </row>
    <row r="54361" spans="4:4">
      <c r="D54361" s="16"/>
    </row>
    <row r="54362" spans="4:4">
      <c r="D54362" s="16"/>
    </row>
    <row r="54363" spans="4:4">
      <c r="D54363" s="16"/>
    </row>
    <row r="54364" spans="4:4">
      <c r="D54364" s="16"/>
    </row>
    <row r="54365" spans="4:4">
      <c r="D54365" s="16"/>
    </row>
    <row r="54366" spans="4:4">
      <c r="D54366" s="16"/>
    </row>
    <row r="54367" spans="4:4">
      <c r="D54367" s="16"/>
    </row>
    <row r="54368" spans="4:4">
      <c r="D54368" s="16"/>
    </row>
    <row r="54369" spans="4:4">
      <c r="D54369" s="16"/>
    </row>
    <row r="54370" spans="4:4">
      <c r="D54370" s="16"/>
    </row>
    <row r="54371" spans="4:4">
      <c r="D54371" s="16"/>
    </row>
    <row r="54372" spans="4:4">
      <c r="D54372" s="16"/>
    </row>
    <row r="54373" spans="4:4">
      <c r="D54373" s="16"/>
    </row>
    <row r="54374" spans="4:4">
      <c r="D54374" s="16"/>
    </row>
    <row r="54375" spans="4:4">
      <c r="D54375" s="16"/>
    </row>
    <row r="54376" spans="4:4">
      <c r="D54376" s="16"/>
    </row>
    <row r="54377" spans="4:4">
      <c r="D54377" s="16"/>
    </row>
    <row r="54378" spans="4:4">
      <c r="D54378" s="16"/>
    </row>
    <row r="54379" spans="4:4">
      <c r="D54379" s="16"/>
    </row>
    <row r="54380" spans="4:4">
      <c r="D54380" s="16"/>
    </row>
    <row r="54381" spans="4:4">
      <c r="D54381" s="16"/>
    </row>
    <row r="54382" spans="4:4">
      <c r="D54382" s="16"/>
    </row>
    <row r="54383" spans="4:4">
      <c r="D54383" s="16"/>
    </row>
    <row r="54384" spans="4:4">
      <c r="D54384" s="16"/>
    </row>
    <row r="54385" spans="4:4">
      <c r="D54385" s="16"/>
    </row>
    <row r="54386" spans="4:4">
      <c r="D54386" s="16"/>
    </row>
    <row r="54387" spans="4:4">
      <c r="D54387" s="16"/>
    </row>
    <row r="54388" spans="4:4">
      <c r="D54388" s="16"/>
    </row>
    <row r="54389" spans="4:4">
      <c r="D54389" s="16"/>
    </row>
    <row r="54390" spans="4:4">
      <c r="D54390" s="16"/>
    </row>
    <row r="54391" spans="4:4">
      <c r="D54391" s="16"/>
    </row>
    <row r="54392" spans="4:4">
      <c r="D54392" s="16"/>
    </row>
    <row r="54393" spans="4:4">
      <c r="D54393" s="16"/>
    </row>
    <row r="54394" spans="4:4">
      <c r="D54394" s="16"/>
    </row>
    <row r="54395" spans="4:4">
      <c r="D54395" s="16"/>
    </row>
    <row r="54396" spans="4:4">
      <c r="D54396" s="16"/>
    </row>
    <row r="54397" spans="4:4">
      <c r="D54397" s="16"/>
    </row>
    <row r="54398" spans="4:4">
      <c r="D54398" s="16"/>
    </row>
    <row r="54399" spans="4:4">
      <c r="D54399" s="16"/>
    </row>
    <row r="54400" spans="4:4">
      <c r="D54400" s="16"/>
    </row>
    <row r="54401" spans="4:4">
      <c r="D54401" s="16"/>
    </row>
    <row r="54402" spans="4:4">
      <c r="D54402" s="16"/>
    </row>
    <row r="54403" spans="4:4">
      <c r="D54403" s="16"/>
    </row>
    <row r="54404" spans="4:4">
      <c r="D54404" s="16"/>
    </row>
    <row r="54405" spans="4:4">
      <c r="D54405" s="16"/>
    </row>
    <row r="54406" spans="4:4">
      <c r="D54406" s="16"/>
    </row>
    <row r="54407" spans="4:4">
      <c r="D54407" s="16"/>
    </row>
    <row r="54408" spans="4:4">
      <c r="D54408" s="16"/>
    </row>
    <row r="54409" spans="4:4">
      <c r="D54409" s="16"/>
    </row>
    <row r="54410" spans="4:4">
      <c r="D54410" s="16"/>
    </row>
    <row r="54411" spans="4:4">
      <c r="D54411" s="16"/>
    </row>
    <row r="54412" spans="4:4">
      <c r="D54412" s="16"/>
    </row>
    <row r="54413" spans="4:4">
      <c r="D54413" s="16"/>
    </row>
    <row r="54414" spans="4:4">
      <c r="D54414" s="16"/>
    </row>
    <row r="54415" spans="4:4">
      <c r="D54415" s="16"/>
    </row>
    <row r="54416" spans="4:4">
      <c r="D54416" s="16"/>
    </row>
    <row r="54417" spans="4:4">
      <c r="D54417" s="16"/>
    </row>
    <row r="54418" spans="4:4">
      <c r="D54418" s="16"/>
    </row>
    <row r="54419" spans="4:4">
      <c r="D54419" s="16"/>
    </row>
    <row r="54420" spans="4:4">
      <c r="D54420" s="16"/>
    </row>
    <row r="54421" spans="4:4">
      <c r="D54421" s="16"/>
    </row>
    <row r="54422" spans="4:4">
      <c r="D54422" s="16"/>
    </row>
    <row r="54423" spans="4:4">
      <c r="D54423" s="16"/>
    </row>
    <row r="54424" spans="4:4">
      <c r="D54424" s="16"/>
    </row>
    <row r="54425" spans="4:4">
      <c r="D54425" s="16"/>
    </row>
    <row r="54426" spans="4:4">
      <c r="D54426" s="16"/>
    </row>
    <row r="54427" spans="4:4">
      <c r="D54427" s="16"/>
    </row>
    <row r="54428" spans="4:4">
      <c r="D54428" s="16"/>
    </row>
    <row r="54429" spans="4:4">
      <c r="D54429" s="16"/>
    </row>
    <row r="54430" spans="4:4">
      <c r="D54430" s="16"/>
    </row>
    <row r="54431" spans="4:4">
      <c r="D54431" s="16"/>
    </row>
    <row r="54432" spans="4:4">
      <c r="D54432" s="16"/>
    </row>
    <row r="54433" spans="4:4">
      <c r="D54433" s="16"/>
    </row>
    <row r="54434" spans="4:4">
      <c r="D54434" s="16"/>
    </row>
    <row r="54435" spans="4:4">
      <c r="D54435" s="16"/>
    </row>
    <row r="54436" spans="4:4">
      <c r="D54436" s="16"/>
    </row>
    <row r="54437" spans="4:4">
      <c r="D54437" s="16"/>
    </row>
    <row r="54438" spans="4:4">
      <c r="D54438" s="16"/>
    </row>
    <row r="54439" spans="4:4">
      <c r="D54439" s="16"/>
    </row>
    <row r="54440" spans="4:4">
      <c r="D54440" s="16"/>
    </row>
    <row r="54441" spans="4:4">
      <c r="D54441" s="16"/>
    </row>
    <row r="54442" spans="4:4">
      <c r="D54442" s="16"/>
    </row>
    <row r="54443" spans="4:4">
      <c r="D54443" s="16"/>
    </row>
    <row r="54444" spans="4:4">
      <c r="D54444" s="16"/>
    </row>
    <row r="54445" spans="4:4">
      <c r="D54445" s="16"/>
    </row>
    <row r="54446" spans="4:4">
      <c r="D54446" s="16"/>
    </row>
    <row r="54447" spans="4:4">
      <c r="D54447" s="16"/>
    </row>
    <row r="54448" spans="4:4">
      <c r="D54448" s="16"/>
    </row>
    <row r="54449" spans="4:4">
      <c r="D54449" s="16"/>
    </row>
    <row r="54450" spans="4:4">
      <c r="D54450" s="16"/>
    </row>
    <row r="54451" spans="4:4">
      <c r="D54451" s="16"/>
    </row>
    <row r="54452" spans="4:4">
      <c r="D54452" s="16"/>
    </row>
    <row r="54453" spans="4:4">
      <c r="D54453" s="16"/>
    </row>
    <row r="54454" spans="4:4">
      <c r="D54454" s="16"/>
    </row>
    <row r="54455" spans="4:4">
      <c r="D54455" s="16"/>
    </row>
    <row r="54456" spans="4:4">
      <c r="D54456" s="16"/>
    </row>
    <row r="54457" spans="4:4">
      <c r="D54457" s="16"/>
    </row>
    <row r="54458" spans="4:4">
      <c r="D54458" s="16"/>
    </row>
    <row r="54459" spans="4:4">
      <c r="D54459" s="16"/>
    </row>
    <row r="54460" spans="4:4">
      <c r="D54460" s="16"/>
    </row>
    <row r="54461" spans="4:4">
      <c r="D54461" s="16"/>
    </row>
    <row r="54462" spans="4:4">
      <c r="D54462" s="16"/>
    </row>
    <row r="54463" spans="4:4">
      <c r="D54463" s="16"/>
    </row>
    <row r="54464" spans="4:4">
      <c r="D54464" s="16"/>
    </row>
    <row r="54465" spans="4:4">
      <c r="D54465" s="16"/>
    </row>
    <row r="54466" spans="4:4">
      <c r="D54466" s="16"/>
    </row>
    <row r="54467" spans="4:4">
      <c r="D54467" s="16"/>
    </row>
    <row r="54468" spans="4:4">
      <c r="D54468" s="16"/>
    </row>
    <row r="54469" spans="4:4">
      <c r="D54469" s="16"/>
    </row>
    <row r="54470" spans="4:4">
      <c r="D54470" s="16"/>
    </row>
    <row r="54471" spans="4:4">
      <c r="D54471" s="16"/>
    </row>
    <row r="54472" spans="4:4">
      <c r="D54472" s="16"/>
    </row>
    <row r="54473" spans="4:4">
      <c r="D54473" s="16"/>
    </row>
    <row r="54474" spans="4:4">
      <c r="D54474" s="16"/>
    </row>
    <row r="54475" spans="4:4">
      <c r="D54475" s="16"/>
    </row>
    <row r="54476" spans="4:4">
      <c r="D54476" s="16"/>
    </row>
    <row r="54477" spans="4:4">
      <c r="D54477" s="16"/>
    </row>
    <row r="54478" spans="4:4">
      <c r="D54478" s="16"/>
    </row>
    <row r="54479" spans="4:4">
      <c r="D54479" s="16"/>
    </row>
    <row r="54480" spans="4:4">
      <c r="D54480" s="16"/>
    </row>
    <row r="54481" spans="4:4">
      <c r="D54481" s="16"/>
    </row>
    <row r="54482" spans="4:4">
      <c r="D54482" s="16"/>
    </row>
    <row r="54483" spans="4:4">
      <c r="D54483" s="16"/>
    </row>
    <row r="54484" spans="4:4">
      <c r="D54484" s="16"/>
    </row>
    <row r="54485" spans="4:4">
      <c r="D54485" s="16"/>
    </row>
    <row r="54486" spans="4:4">
      <c r="D54486" s="16"/>
    </row>
    <row r="54487" spans="4:4">
      <c r="D54487" s="16"/>
    </row>
    <row r="54488" spans="4:4">
      <c r="D54488" s="16"/>
    </row>
    <row r="54489" spans="4:4">
      <c r="D54489" s="16"/>
    </row>
    <row r="54490" spans="4:4">
      <c r="D54490" s="16"/>
    </row>
    <row r="54491" spans="4:4">
      <c r="D54491" s="16"/>
    </row>
    <row r="54492" spans="4:4">
      <c r="D54492" s="16"/>
    </row>
    <row r="54493" spans="4:4">
      <c r="D54493" s="16"/>
    </row>
    <row r="54494" spans="4:4">
      <c r="D54494" s="16"/>
    </row>
    <row r="54495" spans="4:4">
      <c r="D54495" s="16"/>
    </row>
    <row r="54496" spans="4:4">
      <c r="D54496" s="16"/>
    </row>
    <row r="54497" spans="4:4">
      <c r="D54497" s="16"/>
    </row>
    <row r="54498" spans="4:4">
      <c r="D54498" s="16"/>
    </row>
    <row r="54499" spans="4:4">
      <c r="D54499" s="16"/>
    </row>
    <row r="54500" spans="4:4">
      <c r="D54500" s="16"/>
    </row>
    <row r="54501" spans="4:4">
      <c r="D54501" s="16"/>
    </row>
    <row r="54502" spans="4:4">
      <c r="D54502" s="16"/>
    </row>
    <row r="54503" spans="4:4">
      <c r="D54503" s="16"/>
    </row>
    <row r="54504" spans="4:4">
      <c r="D54504" s="16"/>
    </row>
    <row r="54505" spans="4:4">
      <c r="D54505" s="16"/>
    </row>
    <row r="54506" spans="4:4">
      <c r="D54506" s="16"/>
    </row>
    <row r="54507" spans="4:4">
      <c r="D54507" s="16"/>
    </row>
    <row r="54508" spans="4:4">
      <c r="D54508" s="16"/>
    </row>
    <row r="54509" spans="4:4">
      <c r="D54509" s="16"/>
    </row>
    <row r="54510" spans="4:4">
      <c r="D54510" s="16"/>
    </row>
    <row r="54511" spans="4:4">
      <c r="D54511" s="16"/>
    </row>
    <row r="54512" spans="4:4">
      <c r="D54512" s="16"/>
    </row>
    <row r="54513" spans="4:4">
      <c r="D54513" s="16"/>
    </row>
    <row r="54514" spans="4:4">
      <c r="D54514" s="16"/>
    </row>
    <row r="54515" spans="4:4">
      <c r="D54515" s="16"/>
    </row>
    <row r="54516" spans="4:4">
      <c r="D54516" s="16"/>
    </row>
    <row r="54517" spans="4:4">
      <c r="D54517" s="16"/>
    </row>
    <row r="54518" spans="4:4">
      <c r="D54518" s="16"/>
    </row>
    <row r="54519" spans="4:4">
      <c r="D54519" s="16"/>
    </row>
    <row r="54520" spans="4:4">
      <c r="D54520" s="16"/>
    </row>
    <row r="54521" spans="4:4">
      <c r="D54521" s="16"/>
    </row>
    <row r="54522" spans="4:4">
      <c r="D54522" s="16"/>
    </row>
    <row r="54523" spans="4:4">
      <c r="D54523" s="16"/>
    </row>
    <row r="54524" spans="4:4">
      <c r="D54524" s="16"/>
    </row>
    <row r="54525" spans="4:4">
      <c r="D54525" s="16"/>
    </row>
    <row r="54526" spans="4:4">
      <c r="D54526" s="16"/>
    </row>
    <row r="54527" spans="4:4">
      <c r="D54527" s="16"/>
    </row>
    <row r="54528" spans="4:4">
      <c r="D54528" s="16"/>
    </row>
    <row r="54529" spans="4:4">
      <c r="D54529" s="16"/>
    </row>
    <row r="54530" spans="4:4">
      <c r="D54530" s="16"/>
    </row>
    <row r="54531" spans="4:4">
      <c r="D54531" s="16"/>
    </row>
    <row r="54532" spans="4:4">
      <c r="D54532" s="16"/>
    </row>
    <row r="54533" spans="4:4">
      <c r="D54533" s="16"/>
    </row>
    <row r="54534" spans="4:4">
      <c r="D54534" s="16"/>
    </row>
    <row r="54535" spans="4:4">
      <c r="D54535" s="16"/>
    </row>
    <row r="54536" spans="4:4">
      <c r="D54536" s="16"/>
    </row>
    <row r="54537" spans="4:4">
      <c r="D54537" s="16"/>
    </row>
    <row r="54538" spans="4:4">
      <c r="D54538" s="16"/>
    </row>
    <row r="54539" spans="4:4">
      <c r="D54539" s="16"/>
    </row>
    <row r="54540" spans="4:4">
      <c r="D54540" s="16"/>
    </row>
    <row r="54541" spans="4:4">
      <c r="D54541" s="16"/>
    </row>
    <row r="54542" spans="4:4">
      <c r="D54542" s="16"/>
    </row>
    <row r="54543" spans="4:4">
      <c r="D54543" s="16"/>
    </row>
    <row r="54544" spans="4:4">
      <c r="D54544" s="16"/>
    </row>
    <row r="54545" spans="4:4">
      <c r="D54545" s="16"/>
    </row>
    <row r="54546" spans="4:4">
      <c r="D54546" s="16"/>
    </row>
    <row r="54547" spans="4:4">
      <c r="D54547" s="16"/>
    </row>
    <row r="54548" spans="4:4">
      <c r="D54548" s="16"/>
    </row>
    <row r="54549" spans="4:4">
      <c r="D54549" s="16"/>
    </row>
    <row r="54550" spans="4:4">
      <c r="D54550" s="16"/>
    </row>
    <row r="54551" spans="4:4">
      <c r="D54551" s="16"/>
    </row>
    <row r="54552" spans="4:4">
      <c r="D54552" s="16"/>
    </row>
    <row r="54553" spans="4:4">
      <c r="D54553" s="16"/>
    </row>
    <row r="54554" spans="4:4">
      <c r="D54554" s="16"/>
    </row>
    <row r="54555" spans="4:4">
      <c r="D54555" s="16"/>
    </row>
    <row r="54556" spans="4:4">
      <c r="D54556" s="16"/>
    </row>
    <row r="54557" spans="4:4">
      <c r="D54557" s="16"/>
    </row>
    <row r="54558" spans="4:4">
      <c r="D54558" s="16"/>
    </row>
    <row r="54559" spans="4:4">
      <c r="D54559" s="16"/>
    </row>
    <row r="54560" spans="4:4">
      <c r="D54560" s="16"/>
    </row>
    <row r="54561" spans="4:4">
      <c r="D54561" s="16"/>
    </row>
    <row r="54562" spans="4:4">
      <c r="D54562" s="16"/>
    </row>
    <row r="54563" spans="4:4">
      <c r="D54563" s="16"/>
    </row>
    <row r="54564" spans="4:4">
      <c r="D54564" s="16"/>
    </row>
    <row r="54565" spans="4:4">
      <c r="D54565" s="16"/>
    </row>
    <row r="54566" spans="4:4">
      <c r="D54566" s="16"/>
    </row>
    <row r="54567" spans="4:4">
      <c r="D54567" s="16"/>
    </row>
    <row r="54568" spans="4:4">
      <c r="D54568" s="16"/>
    </row>
    <row r="54569" spans="4:4">
      <c r="D54569" s="16"/>
    </row>
    <row r="54570" spans="4:4">
      <c r="D54570" s="16"/>
    </row>
    <row r="54571" spans="4:4">
      <c r="D54571" s="16"/>
    </row>
    <row r="54572" spans="4:4">
      <c r="D54572" s="16"/>
    </row>
    <row r="54573" spans="4:4">
      <c r="D54573" s="16"/>
    </row>
    <row r="54574" spans="4:4">
      <c r="D54574" s="16"/>
    </row>
    <row r="54575" spans="4:4">
      <c r="D54575" s="16"/>
    </row>
    <row r="54576" spans="4:4">
      <c r="D54576" s="16"/>
    </row>
    <row r="54577" spans="4:4">
      <c r="D54577" s="16"/>
    </row>
    <row r="54578" spans="4:4">
      <c r="D54578" s="16"/>
    </row>
    <row r="54579" spans="4:4">
      <c r="D54579" s="16"/>
    </row>
    <row r="54580" spans="4:4">
      <c r="D54580" s="16"/>
    </row>
    <row r="54581" spans="4:4">
      <c r="D54581" s="16"/>
    </row>
    <row r="54582" spans="4:4">
      <c r="D54582" s="16"/>
    </row>
    <row r="54583" spans="4:4">
      <c r="D54583" s="16"/>
    </row>
    <row r="54584" spans="4:4">
      <c r="D54584" s="16"/>
    </row>
    <row r="54585" spans="4:4">
      <c r="D54585" s="16"/>
    </row>
    <row r="54586" spans="4:4">
      <c r="D54586" s="16"/>
    </row>
    <row r="54587" spans="4:4">
      <c r="D54587" s="16"/>
    </row>
    <row r="54588" spans="4:4">
      <c r="D54588" s="16"/>
    </row>
    <row r="54589" spans="4:4">
      <c r="D54589" s="16"/>
    </row>
    <row r="54590" spans="4:4">
      <c r="D54590" s="16"/>
    </row>
    <row r="54591" spans="4:4">
      <c r="D54591" s="16"/>
    </row>
    <row r="54592" spans="4:4">
      <c r="D54592" s="16"/>
    </row>
    <row r="54593" spans="4:4">
      <c r="D54593" s="16"/>
    </row>
    <row r="54594" spans="4:4">
      <c r="D54594" s="16"/>
    </row>
    <row r="54595" spans="4:4">
      <c r="D54595" s="16"/>
    </row>
    <row r="54596" spans="4:4">
      <c r="D54596" s="16"/>
    </row>
    <row r="54597" spans="4:4">
      <c r="D54597" s="16"/>
    </row>
    <row r="54598" spans="4:4">
      <c r="D54598" s="16"/>
    </row>
    <row r="54599" spans="4:4">
      <c r="D54599" s="16"/>
    </row>
    <row r="54600" spans="4:4">
      <c r="D54600" s="16"/>
    </row>
    <row r="54601" spans="4:4">
      <c r="D54601" s="16"/>
    </row>
    <row r="54602" spans="4:4">
      <c r="D54602" s="16"/>
    </row>
    <row r="54603" spans="4:4">
      <c r="D54603" s="16"/>
    </row>
    <row r="54604" spans="4:4">
      <c r="D54604" s="16"/>
    </row>
    <row r="54605" spans="4:4">
      <c r="D54605" s="16"/>
    </row>
    <row r="54606" spans="4:4">
      <c r="D54606" s="16"/>
    </row>
    <row r="54607" spans="4:4">
      <c r="D54607" s="16"/>
    </row>
    <row r="54608" spans="4:4">
      <c r="D54608" s="16"/>
    </row>
    <row r="54609" spans="4:4">
      <c r="D54609" s="16"/>
    </row>
    <row r="54610" spans="4:4">
      <c r="D54610" s="16"/>
    </row>
    <row r="54611" spans="4:4">
      <c r="D54611" s="16"/>
    </row>
    <row r="54612" spans="4:4">
      <c r="D54612" s="16"/>
    </row>
    <row r="54613" spans="4:4">
      <c r="D54613" s="16"/>
    </row>
    <row r="54614" spans="4:4">
      <c r="D54614" s="16"/>
    </row>
    <row r="54615" spans="4:4">
      <c r="D54615" s="16"/>
    </row>
    <row r="54616" spans="4:4">
      <c r="D54616" s="16"/>
    </row>
    <row r="54617" spans="4:4">
      <c r="D54617" s="16"/>
    </row>
    <row r="54618" spans="4:4">
      <c r="D54618" s="16"/>
    </row>
    <row r="54619" spans="4:4">
      <c r="D54619" s="16"/>
    </row>
    <row r="54620" spans="4:4">
      <c r="D54620" s="16"/>
    </row>
    <row r="54621" spans="4:4">
      <c r="D54621" s="16"/>
    </row>
    <row r="54622" spans="4:4">
      <c r="D54622" s="16"/>
    </row>
    <row r="54623" spans="4:4">
      <c r="D54623" s="16"/>
    </row>
    <row r="54624" spans="4:4">
      <c r="D54624" s="16"/>
    </row>
    <row r="54625" spans="4:4">
      <c r="D54625" s="16"/>
    </row>
    <row r="54626" spans="4:4">
      <c r="D54626" s="16"/>
    </row>
    <row r="54627" spans="4:4">
      <c r="D54627" s="16"/>
    </row>
    <row r="54628" spans="4:4">
      <c r="D54628" s="16"/>
    </row>
    <row r="54629" spans="4:4">
      <c r="D54629" s="16"/>
    </row>
    <row r="54630" spans="4:4">
      <c r="D54630" s="16"/>
    </row>
    <row r="54631" spans="4:4">
      <c r="D54631" s="16"/>
    </row>
    <row r="54632" spans="4:4">
      <c r="D54632" s="16"/>
    </row>
    <row r="54633" spans="4:4">
      <c r="D54633" s="16"/>
    </row>
    <row r="54634" spans="4:4">
      <c r="D54634" s="16"/>
    </row>
    <row r="54635" spans="4:4">
      <c r="D54635" s="16"/>
    </row>
    <row r="54636" spans="4:4">
      <c r="D54636" s="16"/>
    </row>
    <row r="54637" spans="4:4">
      <c r="D54637" s="16"/>
    </row>
    <row r="54638" spans="4:4">
      <c r="D54638" s="16"/>
    </row>
    <row r="54639" spans="4:4">
      <c r="D54639" s="16"/>
    </row>
    <row r="54640" spans="4:4">
      <c r="D54640" s="16"/>
    </row>
    <row r="54641" spans="4:4">
      <c r="D54641" s="16"/>
    </row>
    <row r="54642" spans="4:4">
      <c r="D54642" s="16"/>
    </row>
    <row r="54643" spans="4:4">
      <c r="D54643" s="16"/>
    </row>
    <row r="54644" spans="4:4">
      <c r="D54644" s="16"/>
    </row>
    <row r="54645" spans="4:4">
      <c r="D54645" s="16"/>
    </row>
    <row r="54646" spans="4:4">
      <c r="D54646" s="16"/>
    </row>
    <row r="54647" spans="4:4">
      <c r="D54647" s="16"/>
    </row>
    <row r="54648" spans="4:4">
      <c r="D54648" s="16"/>
    </row>
    <row r="54649" spans="4:4">
      <c r="D54649" s="16"/>
    </row>
    <row r="54650" spans="4:4">
      <c r="D54650" s="16"/>
    </row>
    <row r="54651" spans="4:4">
      <c r="D54651" s="16"/>
    </row>
    <row r="54652" spans="4:4">
      <c r="D54652" s="16"/>
    </row>
    <row r="54653" spans="4:4">
      <c r="D54653" s="16"/>
    </row>
    <row r="54654" spans="4:4">
      <c r="D54654" s="16"/>
    </row>
    <row r="54655" spans="4:4">
      <c r="D54655" s="16"/>
    </row>
    <row r="54656" spans="4:4">
      <c r="D54656" s="16"/>
    </row>
    <row r="54657" spans="4:4">
      <c r="D54657" s="16"/>
    </row>
    <row r="54658" spans="4:4">
      <c r="D54658" s="16"/>
    </row>
    <row r="54659" spans="4:4">
      <c r="D54659" s="16"/>
    </row>
    <row r="54660" spans="4:4">
      <c r="D54660" s="16"/>
    </row>
    <row r="54661" spans="4:4">
      <c r="D54661" s="16"/>
    </row>
    <row r="54662" spans="4:4">
      <c r="D54662" s="16"/>
    </row>
    <row r="54663" spans="4:4">
      <c r="D54663" s="16"/>
    </row>
    <row r="54664" spans="4:4">
      <c r="D54664" s="16"/>
    </row>
    <row r="54665" spans="4:4">
      <c r="D54665" s="16"/>
    </row>
    <row r="54666" spans="4:4">
      <c r="D54666" s="16"/>
    </row>
    <row r="54667" spans="4:4">
      <c r="D54667" s="16"/>
    </row>
    <row r="54668" spans="4:4">
      <c r="D54668" s="16"/>
    </row>
    <row r="54669" spans="4:4">
      <c r="D54669" s="16"/>
    </row>
    <row r="54670" spans="4:4">
      <c r="D54670" s="16"/>
    </row>
    <row r="54671" spans="4:4">
      <c r="D54671" s="16"/>
    </row>
    <row r="54672" spans="4:4">
      <c r="D54672" s="16"/>
    </row>
    <row r="54673" spans="4:4">
      <c r="D54673" s="16"/>
    </row>
    <row r="54674" spans="4:4">
      <c r="D54674" s="16"/>
    </row>
    <row r="54675" spans="4:4">
      <c r="D54675" s="16"/>
    </row>
    <row r="54676" spans="4:4">
      <c r="D54676" s="16"/>
    </row>
    <row r="54677" spans="4:4">
      <c r="D54677" s="16"/>
    </row>
    <row r="54678" spans="4:4">
      <c r="D54678" s="16"/>
    </row>
    <row r="54679" spans="4:4">
      <c r="D54679" s="16"/>
    </row>
    <row r="54680" spans="4:4">
      <c r="D54680" s="16"/>
    </row>
    <row r="54681" spans="4:4">
      <c r="D54681" s="16"/>
    </row>
    <row r="54682" spans="4:4">
      <c r="D54682" s="16"/>
    </row>
    <row r="54683" spans="4:4">
      <c r="D54683" s="16"/>
    </row>
    <row r="54684" spans="4:4">
      <c r="D54684" s="16"/>
    </row>
    <row r="54685" spans="4:4">
      <c r="D54685" s="16"/>
    </row>
    <row r="54686" spans="4:4">
      <c r="D54686" s="16"/>
    </row>
    <row r="54687" spans="4:4">
      <c r="D54687" s="16"/>
    </row>
    <row r="54688" spans="4:4">
      <c r="D54688" s="16"/>
    </row>
    <row r="54689" spans="4:4">
      <c r="D54689" s="16"/>
    </row>
    <row r="54690" spans="4:4">
      <c r="D54690" s="16"/>
    </row>
    <row r="54691" spans="4:4">
      <c r="D54691" s="16"/>
    </row>
    <row r="54692" spans="4:4">
      <c r="D54692" s="16"/>
    </row>
    <row r="54693" spans="4:4">
      <c r="D54693" s="16"/>
    </row>
    <row r="54694" spans="4:4">
      <c r="D54694" s="16"/>
    </row>
    <row r="54695" spans="4:4">
      <c r="D54695" s="16"/>
    </row>
    <row r="54696" spans="4:4">
      <c r="D54696" s="16"/>
    </row>
    <row r="54697" spans="4:4">
      <c r="D54697" s="16"/>
    </row>
    <row r="54698" spans="4:4">
      <c r="D54698" s="16"/>
    </row>
    <row r="54699" spans="4:4">
      <c r="D54699" s="16"/>
    </row>
    <row r="54700" spans="4:4">
      <c r="D54700" s="16"/>
    </row>
    <row r="54701" spans="4:4">
      <c r="D54701" s="16"/>
    </row>
    <row r="54702" spans="4:4">
      <c r="D54702" s="16"/>
    </row>
    <row r="54703" spans="4:4">
      <c r="D54703" s="16"/>
    </row>
    <row r="54704" spans="4:4">
      <c r="D54704" s="16"/>
    </row>
    <row r="54705" spans="4:4">
      <c r="D54705" s="16"/>
    </row>
    <row r="54706" spans="4:4">
      <c r="D54706" s="16"/>
    </row>
    <row r="54707" spans="4:4">
      <c r="D54707" s="16"/>
    </row>
    <row r="54708" spans="4:4">
      <c r="D54708" s="16"/>
    </row>
    <row r="54709" spans="4:4">
      <c r="D54709" s="16"/>
    </row>
    <row r="54710" spans="4:4">
      <c r="D54710" s="16"/>
    </row>
    <row r="54711" spans="4:4">
      <c r="D54711" s="16"/>
    </row>
    <row r="54712" spans="4:4">
      <c r="D54712" s="16"/>
    </row>
    <row r="54713" spans="4:4">
      <c r="D54713" s="16"/>
    </row>
    <row r="54714" spans="4:4">
      <c r="D54714" s="16"/>
    </row>
    <row r="54715" spans="4:4">
      <c r="D54715" s="16"/>
    </row>
    <row r="54716" spans="4:4">
      <c r="D54716" s="16"/>
    </row>
    <row r="54717" spans="4:4">
      <c r="D54717" s="16"/>
    </row>
    <row r="54718" spans="4:4">
      <c r="D54718" s="16"/>
    </row>
    <row r="54719" spans="4:4">
      <c r="D54719" s="16"/>
    </row>
    <row r="54720" spans="4:4">
      <c r="D54720" s="16"/>
    </row>
    <row r="54721" spans="4:4">
      <c r="D54721" s="16"/>
    </row>
    <row r="54722" spans="4:4">
      <c r="D54722" s="16"/>
    </row>
    <row r="54723" spans="4:4">
      <c r="D54723" s="16"/>
    </row>
    <row r="54724" spans="4:4">
      <c r="D54724" s="16"/>
    </row>
    <row r="54725" spans="4:4">
      <c r="D54725" s="16"/>
    </row>
    <row r="54726" spans="4:4">
      <c r="D54726" s="16"/>
    </row>
    <row r="54727" spans="4:4">
      <c r="D54727" s="16"/>
    </row>
    <row r="54728" spans="4:4">
      <c r="D54728" s="16"/>
    </row>
    <row r="54729" spans="4:4">
      <c r="D54729" s="16"/>
    </row>
    <row r="54730" spans="4:4">
      <c r="D54730" s="16"/>
    </row>
    <row r="54731" spans="4:4">
      <c r="D54731" s="16"/>
    </row>
    <row r="54732" spans="4:4">
      <c r="D54732" s="16"/>
    </row>
    <row r="54733" spans="4:4">
      <c r="D54733" s="16"/>
    </row>
    <row r="54734" spans="4:4">
      <c r="D54734" s="16"/>
    </row>
    <row r="54735" spans="4:4">
      <c r="D54735" s="16"/>
    </row>
    <row r="54736" spans="4:4">
      <c r="D54736" s="16"/>
    </row>
    <row r="54737" spans="4:4">
      <c r="D54737" s="16"/>
    </row>
    <row r="54738" spans="4:4">
      <c r="D54738" s="16"/>
    </row>
    <row r="54739" spans="4:4">
      <c r="D54739" s="16"/>
    </row>
    <row r="54740" spans="4:4">
      <c r="D54740" s="16"/>
    </row>
    <row r="54741" spans="4:4">
      <c r="D54741" s="16"/>
    </row>
    <row r="54742" spans="4:4">
      <c r="D54742" s="16"/>
    </row>
    <row r="54743" spans="4:4">
      <c r="D54743" s="16"/>
    </row>
    <row r="54744" spans="4:4">
      <c r="D54744" s="16"/>
    </row>
    <row r="54745" spans="4:4">
      <c r="D54745" s="16"/>
    </row>
    <row r="54746" spans="4:4">
      <c r="D54746" s="16"/>
    </row>
    <row r="54747" spans="4:4">
      <c r="D54747" s="16"/>
    </row>
    <row r="54748" spans="4:4">
      <c r="D54748" s="16"/>
    </row>
    <row r="54749" spans="4:4">
      <c r="D54749" s="16"/>
    </row>
    <row r="54750" spans="4:4">
      <c r="D54750" s="16"/>
    </row>
    <row r="54751" spans="4:4">
      <c r="D54751" s="16"/>
    </row>
    <row r="54752" spans="4:4">
      <c r="D54752" s="16"/>
    </row>
    <row r="54753" spans="4:4">
      <c r="D54753" s="16"/>
    </row>
    <row r="54754" spans="4:4">
      <c r="D54754" s="16"/>
    </row>
    <row r="54755" spans="4:4">
      <c r="D54755" s="16"/>
    </row>
    <row r="54756" spans="4:4">
      <c r="D54756" s="16"/>
    </row>
    <row r="54757" spans="4:4">
      <c r="D54757" s="16"/>
    </row>
    <row r="54758" spans="4:4">
      <c r="D54758" s="16"/>
    </row>
    <row r="54759" spans="4:4">
      <c r="D54759" s="16"/>
    </row>
    <row r="54760" spans="4:4">
      <c r="D54760" s="16"/>
    </row>
    <row r="54761" spans="4:4">
      <c r="D54761" s="16"/>
    </row>
    <row r="54762" spans="4:4">
      <c r="D54762" s="16"/>
    </row>
    <row r="54763" spans="4:4">
      <c r="D54763" s="16"/>
    </row>
    <row r="54764" spans="4:4">
      <c r="D54764" s="16"/>
    </row>
    <row r="54765" spans="4:4">
      <c r="D54765" s="16"/>
    </row>
    <row r="54766" spans="4:4">
      <c r="D54766" s="16"/>
    </row>
    <row r="54767" spans="4:4">
      <c r="D54767" s="16"/>
    </row>
    <row r="54768" spans="4:4">
      <c r="D54768" s="16"/>
    </row>
    <row r="54769" spans="4:4">
      <c r="D54769" s="16"/>
    </row>
    <row r="54770" spans="4:4">
      <c r="D54770" s="16"/>
    </row>
    <row r="54771" spans="4:4">
      <c r="D54771" s="16"/>
    </row>
    <row r="54772" spans="4:4">
      <c r="D54772" s="16"/>
    </row>
    <row r="54773" spans="4:4">
      <c r="D54773" s="16"/>
    </row>
    <row r="54774" spans="4:4">
      <c r="D54774" s="16"/>
    </row>
    <row r="54775" spans="4:4">
      <c r="D54775" s="16"/>
    </row>
    <row r="54776" spans="4:4">
      <c r="D54776" s="16"/>
    </row>
    <row r="54777" spans="4:4">
      <c r="D54777" s="16"/>
    </row>
    <row r="54778" spans="4:4">
      <c r="D54778" s="16"/>
    </row>
    <row r="54779" spans="4:4">
      <c r="D54779" s="16"/>
    </row>
    <row r="54780" spans="4:4">
      <c r="D54780" s="16"/>
    </row>
    <row r="54781" spans="4:4">
      <c r="D54781" s="16"/>
    </row>
    <row r="54782" spans="4:4">
      <c r="D54782" s="16"/>
    </row>
    <row r="54783" spans="4:4">
      <c r="D54783" s="16"/>
    </row>
    <row r="54784" spans="4:4">
      <c r="D54784" s="16"/>
    </row>
    <row r="54785" spans="4:4">
      <c r="D54785" s="16"/>
    </row>
    <row r="54786" spans="4:4">
      <c r="D54786" s="16"/>
    </row>
    <row r="54787" spans="4:4">
      <c r="D54787" s="16"/>
    </row>
    <row r="54788" spans="4:4">
      <c r="D54788" s="16"/>
    </row>
    <row r="54789" spans="4:4">
      <c r="D54789" s="16"/>
    </row>
    <row r="54790" spans="4:4">
      <c r="D54790" s="16"/>
    </row>
    <row r="54791" spans="4:4">
      <c r="D54791" s="16"/>
    </row>
    <row r="54792" spans="4:4">
      <c r="D54792" s="16"/>
    </row>
    <row r="54793" spans="4:4">
      <c r="D54793" s="16"/>
    </row>
    <row r="54794" spans="4:4">
      <c r="D54794" s="16"/>
    </row>
    <row r="54795" spans="4:4">
      <c r="D54795" s="16"/>
    </row>
    <row r="54796" spans="4:4">
      <c r="D54796" s="16"/>
    </row>
    <row r="54797" spans="4:4">
      <c r="D54797" s="16"/>
    </row>
    <row r="54798" spans="4:4">
      <c r="D54798" s="16"/>
    </row>
    <row r="54799" spans="4:4">
      <c r="D54799" s="16"/>
    </row>
    <row r="54800" spans="4:4">
      <c r="D54800" s="16"/>
    </row>
    <row r="54801" spans="4:4">
      <c r="D54801" s="16"/>
    </row>
    <row r="54802" spans="4:4">
      <c r="D54802" s="16"/>
    </row>
    <row r="54803" spans="4:4">
      <c r="D54803" s="16"/>
    </row>
    <row r="54804" spans="4:4">
      <c r="D54804" s="16"/>
    </row>
    <row r="54805" spans="4:4">
      <c r="D54805" s="16"/>
    </row>
    <row r="54806" spans="4:4">
      <c r="D54806" s="16"/>
    </row>
    <row r="54807" spans="4:4">
      <c r="D54807" s="16"/>
    </row>
    <row r="54808" spans="4:4">
      <c r="D54808" s="16"/>
    </row>
    <row r="54809" spans="4:4">
      <c r="D54809" s="16"/>
    </row>
    <row r="54810" spans="4:4">
      <c r="D54810" s="16"/>
    </row>
    <row r="54811" spans="4:4">
      <c r="D54811" s="16"/>
    </row>
    <row r="54812" spans="4:4">
      <c r="D54812" s="16"/>
    </row>
    <row r="54813" spans="4:4">
      <c r="D54813" s="16"/>
    </row>
    <row r="54814" spans="4:4">
      <c r="D54814" s="16"/>
    </row>
    <row r="54815" spans="4:4">
      <c r="D54815" s="16"/>
    </row>
    <row r="54816" spans="4:4">
      <c r="D54816" s="16"/>
    </row>
    <row r="54817" spans="4:4">
      <c r="D54817" s="16"/>
    </row>
    <row r="54818" spans="4:4">
      <c r="D54818" s="16"/>
    </row>
    <row r="54819" spans="4:4">
      <c r="D54819" s="16"/>
    </row>
    <row r="54820" spans="4:4">
      <c r="D54820" s="16"/>
    </row>
    <row r="54821" spans="4:4">
      <c r="D54821" s="16"/>
    </row>
    <row r="54822" spans="4:4">
      <c r="D54822" s="16"/>
    </row>
    <row r="54823" spans="4:4">
      <c r="D54823" s="16"/>
    </row>
    <row r="54824" spans="4:4">
      <c r="D54824" s="16"/>
    </row>
    <row r="54825" spans="4:4">
      <c r="D54825" s="16"/>
    </row>
    <row r="54826" spans="4:4">
      <c r="D54826" s="16"/>
    </row>
    <row r="54827" spans="4:4">
      <c r="D54827" s="16"/>
    </row>
    <row r="54828" spans="4:4">
      <c r="D54828" s="16"/>
    </row>
    <row r="54829" spans="4:4">
      <c r="D54829" s="16"/>
    </row>
    <row r="54830" spans="4:4">
      <c r="D54830" s="16"/>
    </row>
    <row r="54831" spans="4:4">
      <c r="D54831" s="16"/>
    </row>
    <row r="54832" spans="4:4">
      <c r="D54832" s="16"/>
    </row>
    <row r="54833" spans="4:4">
      <c r="D54833" s="16"/>
    </row>
    <row r="54834" spans="4:4">
      <c r="D54834" s="16"/>
    </row>
    <row r="54835" spans="4:4">
      <c r="D54835" s="16"/>
    </row>
    <row r="54836" spans="4:4">
      <c r="D54836" s="16"/>
    </row>
    <row r="54837" spans="4:4">
      <c r="D54837" s="16"/>
    </row>
    <row r="54838" spans="4:4">
      <c r="D54838" s="16"/>
    </row>
    <row r="54839" spans="4:4">
      <c r="D54839" s="16"/>
    </row>
    <row r="54840" spans="4:4">
      <c r="D54840" s="16"/>
    </row>
    <row r="54841" spans="4:4">
      <c r="D54841" s="16"/>
    </row>
    <row r="54842" spans="4:4">
      <c r="D54842" s="16"/>
    </row>
    <row r="54843" spans="4:4">
      <c r="D54843" s="16"/>
    </row>
    <row r="54844" spans="4:4">
      <c r="D54844" s="16"/>
    </row>
    <row r="54845" spans="4:4">
      <c r="D54845" s="16"/>
    </row>
    <row r="54846" spans="4:4">
      <c r="D54846" s="16"/>
    </row>
    <row r="54847" spans="4:4">
      <c r="D54847" s="16"/>
    </row>
    <row r="54848" spans="4:4">
      <c r="D54848" s="16"/>
    </row>
    <row r="54849" spans="4:4">
      <c r="D54849" s="16"/>
    </row>
    <row r="54850" spans="4:4">
      <c r="D54850" s="16"/>
    </row>
    <row r="54851" spans="4:4">
      <c r="D54851" s="16"/>
    </row>
    <row r="54852" spans="4:4">
      <c r="D54852" s="16"/>
    </row>
    <row r="54853" spans="4:4">
      <c r="D54853" s="16"/>
    </row>
    <row r="54854" spans="4:4">
      <c r="D54854" s="16"/>
    </row>
    <row r="54855" spans="4:4">
      <c r="D54855" s="16"/>
    </row>
    <row r="54856" spans="4:4">
      <c r="D54856" s="16"/>
    </row>
    <row r="54857" spans="4:4">
      <c r="D54857" s="16"/>
    </row>
    <row r="54858" spans="4:4">
      <c r="D54858" s="16"/>
    </row>
    <row r="54859" spans="4:4">
      <c r="D54859" s="16"/>
    </row>
    <row r="54860" spans="4:4">
      <c r="D54860" s="16"/>
    </row>
    <row r="54861" spans="4:4">
      <c r="D54861" s="16"/>
    </row>
    <row r="54862" spans="4:4">
      <c r="D54862" s="16"/>
    </row>
    <row r="54863" spans="4:4">
      <c r="D54863" s="16"/>
    </row>
    <row r="54864" spans="4:4">
      <c r="D54864" s="16"/>
    </row>
    <row r="54865" spans="4:4">
      <c r="D54865" s="16"/>
    </row>
    <row r="54866" spans="4:4">
      <c r="D54866" s="16"/>
    </row>
    <row r="54867" spans="4:4">
      <c r="D54867" s="16"/>
    </row>
    <row r="54868" spans="4:4">
      <c r="D54868" s="16"/>
    </row>
    <row r="54869" spans="4:4">
      <c r="D54869" s="16"/>
    </row>
    <row r="54870" spans="4:4">
      <c r="D54870" s="16"/>
    </row>
    <row r="54871" spans="4:4">
      <c r="D54871" s="16"/>
    </row>
    <row r="54872" spans="4:4">
      <c r="D54872" s="16"/>
    </row>
    <row r="54873" spans="4:4">
      <c r="D54873" s="16"/>
    </row>
    <row r="54874" spans="4:4">
      <c r="D54874" s="16"/>
    </row>
    <row r="54875" spans="4:4">
      <c r="D54875" s="16"/>
    </row>
    <row r="54876" spans="4:4">
      <c r="D54876" s="16"/>
    </row>
    <row r="54877" spans="4:4">
      <c r="D54877" s="16"/>
    </row>
    <row r="54878" spans="4:4">
      <c r="D54878" s="16"/>
    </row>
    <row r="54879" spans="4:4">
      <c r="D54879" s="16"/>
    </row>
    <row r="54880" spans="4:4">
      <c r="D54880" s="16"/>
    </row>
    <row r="54881" spans="4:4">
      <c r="D54881" s="16"/>
    </row>
    <row r="54882" spans="4:4">
      <c r="D54882" s="16"/>
    </row>
    <row r="54883" spans="4:4">
      <c r="D54883" s="16"/>
    </row>
    <row r="54884" spans="4:4">
      <c r="D54884" s="16"/>
    </row>
    <row r="54885" spans="4:4">
      <c r="D54885" s="16"/>
    </row>
    <row r="54886" spans="4:4">
      <c r="D54886" s="16"/>
    </row>
    <row r="54887" spans="4:4">
      <c r="D54887" s="16"/>
    </row>
    <row r="54888" spans="4:4">
      <c r="D54888" s="16"/>
    </row>
    <row r="54889" spans="4:4">
      <c r="D54889" s="16"/>
    </row>
    <row r="54890" spans="4:4">
      <c r="D54890" s="16"/>
    </row>
    <row r="54891" spans="4:4">
      <c r="D54891" s="16"/>
    </row>
    <row r="54892" spans="4:4">
      <c r="D54892" s="16"/>
    </row>
    <row r="54893" spans="4:4">
      <c r="D54893" s="16"/>
    </row>
    <row r="54894" spans="4:4">
      <c r="D54894" s="16"/>
    </row>
    <row r="54895" spans="4:4">
      <c r="D54895" s="16"/>
    </row>
    <row r="54896" spans="4:4">
      <c r="D54896" s="16"/>
    </row>
    <row r="54897" spans="4:4">
      <c r="D54897" s="16"/>
    </row>
    <row r="54898" spans="4:4">
      <c r="D54898" s="16"/>
    </row>
    <row r="54899" spans="4:4">
      <c r="D54899" s="16"/>
    </row>
    <row r="54900" spans="4:4">
      <c r="D54900" s="16"/>
    </row>
    <row r="54901" spans="4:4">
      <c r="D54901" s="16"/>
    </row>
    <row r="54902" spans="4:4">
      <c r="D54902" s="16"/>
    </row>
    <row r="54903" spans="4:4">
      <c r="D54903" s="16"/>
    </row>
    <row r="54904" spans="4:4">
      <c r="D54904" s="16"/>
    </row>
    <row r="54905" spans="4:4">
      <c r="D54905" s="16"/>
    </row>
    <row r="54906" spans="4:4">
      <c r="D54906" s="16"/>
    </row>
    <row r="54907" spans="4:4">
      <c r="D54907" s="16"/>
    </row>
    <row r="54908" spans="4:4">
      <c r="D54908" s="16"/>
    </row>
    <row r="54909" spans="4:4">
      <c r="D54909" s="16"/>
    </row>
    <row r="54910" spans="4:4">
      <c r="D54910" s="16"/>
    </row>
    <row r="54911" spans="4:4">
      <c r="D54911" s="16"/>
    </row>
    <row r="54912" spans="4:4">
      <c r="D54912" s="16"/>
    </row>
    <row r="54913" spans="4:4">
      <c r="D54913" s="16"/>
    </row>
    <row r="54914" spans="4:4">
      <c r="D54914" s="16"/>
    </row>
    <row r="54915" spans="4:4">
      <c r="D54915" s="16"/>
    </row>
    <row r="54916" spans="4:4">
      <c r="D54916" s="16"/>
    </row>
    <row r="54917" spans="4:4">
      <c r="D54917" s="16"/>
    </row>
    <row r="54918" spans="4:4">
      <c r="D54918" s="16"/>
    </row>
    <row r="54919" spans="4:4">
      <c r="D54919" s="16"/>
    </row>
    <row r="54920" spans="4:4">
      <c r="D54920" s="16"/>
    </row>
    <row r="54921" spans="4:4">
      <c r="D54921" s="16"/>
    </row>
    <row r="54922" spans="4:4">
      <c r="D54922" s="16"/>
    </row>
    <row r="54923" spans="4:4">
      <c r="D54923" s="16"/>
    </row>
    <row r="54924" spans="4:4">
      <c r="D54924" s="16"/>
    </row>
    <row r="54925" spans="4:4">
      <c r="D54925" s="16"/>
    </row>
    <row r="54926" spans="4:4">
      <c r="D54926" s="16"/>
    </row>
    <row r="54927" spans="4:4">
      <c r="D54927" s="16"/>
    </row>
    <row r="54928" spans="4:4">
      <c r="D54928" s="16"/>
    </row>
    <row r="54929" spans="4:4">
      <c r="D54929" s="16"/>
    </row>
    <row r="54930" spans="4:4">
      <c r="D54930" s="16"/>
    </row>
    <row r="54931" spans="4:4">
      <c r="D54931" s="16"/>
    </row>
    <row r="54932" spans="4:4">
      <c r="D54932" s="16"/>
    </row>
    <row r="54933" spans="4:4">
      <c r="D54933" s="16"/>
    </row>
    <row r="54934" spans="4:4">
      <c r="D54934" s="16"/>
    </row>
    <row r="54935" spans="4:4">
      <c r="D54935" s="16"/>
    </row>
    <row r="54936" spans="4:4">
      <c r="D54936" s="16"/>
    </row>
    <row r="54937" spans="4:4">
      <c r="D54937" s="16"/>
    </row>
    <row r="54938" spans="4:4">
      <c r="D54938" s="16"/>
    </row>
    <row r="54939" spans="4:4">
      <c r="D54939" s="16"/>
    </row>
    <row r="54940" spans="4:4">
      <c r="D54940" s="16"/>
    </row>
    <row r="54941" spans="4:4">
      <c r="D54941" s="16"/>
    </row>
    <row r="54942" spans="4:4">
      <c r="D54942" s="16"/>
    </row>
    <row r="54943" spans="4:4">
      <c r="D54943" s="16"/>
    </row>
    <row r="54944" spans="4:4">
      <c r="D54944" s="16"/>
    </row>
    <row r="54945" spans="4:4">
      <c r="D54945" s="16"/>
    </row>
    <row r="54946" spans="4:4">
      <c r="D54946" s="16"/>
    </row>
    <row r="54947" spans="4:4">
      <c r="D54947" s="16"/>
    </row>
    <row r="54948" spans="4:4">
      <c r="D54948" s="16"/>
    </row>
    <row r="54949" spans="4:4">
      <c r="D54949" s="16"/>
    </row>
    <row r="54950" spans="4:4">
      <c r="D54950" s="16"/>
    </row>
    <row r="54951" spans="4:4">
      <c r="D54951" s="16"/>
    </row>
    <row r="54952" spans="4:4">
      <c r="D54952" s="16"/>
    </row>
    <row r="54953" spans="4:4">
      <c r="D54953" s="16"/>
    </row>
    <row r="54954" spans="4:4">
      <c r="D54954" s="16"/>
    </row>
    <row r="54955" spans="4:4">
      <c r="D54955" s="16"/>
    </row>
    <row r="54956" spans="4:4">
      <c r="D54956" s="16"/>
    </row>
    <row r="54957" spans="4:4">
      <c r="D54957" s="16"/>
    </row>
    <row r="54958" spans="4:4">
      <c r="D54958" s="16"/>
    </row>
    <row r="54959" spans="4:4">
      <c r="D54959" s="16"/>
    </row>
    <row r="54960" spans="4:4">
      <c r="D54960" s="16"/>
    </row>
    <row r="54961" spans="4:4">
      <c r="D54961" s="16"/>
    </row>
    <row r="54962" spans="4:4">
      <c r="D54962" s="16"/>
    </row>
    <row r="54963" spans="4:4">
      <c r="D54963" s="16"/>
    </row>
    <row r="54964" spans="4:4">
      <c r="D54964" s="16"/>
    </row>
    <row r="54965" spans="4:4">
      <c r="D54965" s="16"/>
    </row>
    <row r="54966" spans="4:4">
      <c r="D54966" s="16"/>
    </row>
    <row r="54967" spans="4:4">
      <c r="D54967" s="16"/>
    </row>
    <row r="54968" spans="4:4">
      <c r="D54968" s="16"/>
    </row>
    <row r="54969" spans="4:4">
      <c r="D54969" s="16"/>
    </row>
    <row r="54970" spans="4:4">
      <c r="D54970" s="16"/>
    </row>
    <row r="54971" spans="4:4">
      <c r="D54971" s="16"/>
    </row>
    <row r="54972" spans="4:4">
      <c r="D54972" s="16"/>
    </row>
    <row r="54973" spans="4:4">
      <c r="D54973" s="16"/>
    </row>
    <row r="54974" spans="4:4">
      <c r="D54974" s="16"/>
    </row>
    <row r="54975" spans="4:4">
      <c r="D54975" s="16"/>
    </row>
    <row r="54976" spans="4:4">
      <c r="D54976" s="16"/>
    </row>
    <row r="54977" spans="4:4">
      <c r="D54977" s="16"/>
    </row>
    <row r="54978" spans="4:4">
      <c r="D54978" s="16"/>
    </row>
    <row r="54979" spans="4:4">
      <c r="D54979" s="16"/>
    </row>
    <row r="54980" spans="4:4">
      <c r="D54980" s="16"/>
    </row>
    <row r="54981" spans="4:4">
      <c r="D54981" s="16"/>
    </row>
    <row r="54982" spans="4:4">
      <c r="D54982" s="16"/>
    </row>
    <row r="54983" spans="4:4">
      <c r="D54983" s="16"/>
    </row>
    <row r="54984" spans="4:4">
      <c r="D54984" s="16"/>
    </row>
    <row r="54985" spans="4:4">
      <c r="D54985" s="16"/>
    </row>
    <row r="54986" spans="4:4">
      <c r="D54986" s="16"/>
    </row>
    <row r="54987" spans="4:4">
      <c r="D54987" s="16"/>
    </row>
    <row r="54988" spans="4:4">
      <c r="D54988" s="16"/>
    </row>
    <row r="54989" spans="4:4">
      <c r="D54989" s="16"/>
    </row>
    <row r="54990" spans="4:4">
      <c r="D54990" s="16"/>
    </row>
    <row r="54991" spans="4:4">
      <c r="D54991" s="16"/>
    </row>
    <row r="54992" spans="4:4">
      <c r="D54992" s="16"/>
    </row>
    <row r="54993" spans="4:4">
      <c r="D54993" s="16"/>
    </row>
    <row r="54994" spans="4:4">
      <c r="D54994" s="16"/>
    </row>
    <row r="54995" spans="4:4">
      <c r="D54995" s="16"/>
    </row>
    <row r="54996" spans="4:4">
      <c r="D54996" s="16"/>
    </row>
    <row r="54997" spans="4:4">
      <c r="D54997" s="16"/>
    </row>
    <row r="54998" spans="4:4">
      <c r="D54998" s="16"/>
    </row>
    <row r="54999" spans="4:4">
      <c r="D54999" s="16"/>
    </row>
    <row r="55000" spans="4:4">
      <c r="D55000" s="16"/>
    </row>
    <row r="55001" spans="4:4">
      <c r="D55001" s="16"/>
    </row>
    <row r="55002" spans="4:4">
      <c r="D55002" s="16"/>
    </row>
    <row r="55003" spans="4:4">
      <c r="D55003" s="16"/>
    </row>
    <row r="55004" spans="4:4">
      <c r="D55004" s="16"/>
    </row>
    <row r="55005" spans="4:4">
      <c r="D55005" s="16"/>
    </row>
    <row r="55006" spans="4:4">
      <c r="D55006" s="16"/>
    </row>
    <row r="55007" spans="4:4">
      <c r="D55007" s="16"/>
    </row>
    <row r="55008" spans="4:4">
      <c r="D55008" s="16"/>
    </row>
    <row r="55009" spans="4:4">
      <c r="D55009" s="16"/>
    </row>
    <row r="55010" spans="4:4">
      <c r="D55010" s="16"/>
    </row>
    <row r="55011" spans="4:4">
      <c r="D55011" s="16"/>
    </row>
    <row r="55012" spans="4:4">
      <c r="D55012" s="16"/>
    </row>
    <row r="55013" spans="4:4">
      <c r="D55013" s="16"/>
    </row>
    <row r="55014" spans="4:4">
      <c r="D55014" s="16"/>
    </row>
    <row r="55015" spans="4:4">
      <c r="D55015" s="16"/>
    </row>
    <row r="55016" spans="4:4">
      <c r="D55016" s="16"/>
    </row>
    <row r="55017" spans="4:4">
      <c r="D55017" s="16"/>
    </row>
    <row r="55018" spans="4:4">
      <c r="D55018" s="16"/>
    </row>
    <row r="55019" spans="4:4">
      <c r="D55019" s="16"/>
    </row>
    <row r="55020" spans="4:4">
      <c r="D55020" s="16"/>
    </row>
    <row r="55021" spans="4:4">
      <c r="D55021" s="16"/>
    </row>
    <row r="55022" spans="4:4">
      <c r="D55022" s="16"/>
    </row>
    <row r="55023" spans="4:4">
      <c r="D55023" s="16"/>
    </row>
    <row r="55024" spans="4:4">
      <c r="D55024" s="16"/>
    </row>
    <row r="55025" spans="4:4">
      <c r="D55025" s="16"/>
    </row>
    <row r="55026" spans="4:4">
      <c r="D55026" s="16"/>
    </row>
    <row r="55027" spans="4:4">
      <c r="D55027" s="16"/>
    </row>
    <row r="55028" spans="4:4">
      <c r="D55028" s="16"/>
    </row>
    <row r="55029" spans="4:4">
      <c r="D55029" s="16"/>
    </row>
    <row r="55030" spans="4:4">
      <c r="D55030" s="16"/>
    </row>
    <row r="55031" spans="4:4">
      <c r="D55031" s="16"/>
    </row>
    <row r="55032" spans="4:4">
      <c r="D55032" s="16"/>
    </row>
    <row r="55033" spans="4:4">
      <c r="D55033" s="16"/>
    </row>
    <row r="55034" spans="4:4">
      <c r="D55034" s="16"/>
    </row>
    <row r="55035" spans="4:4">
      <c r="D55035" s="16"/>
    </row>
    <row r="55036" spans="4:4">
      <c r="D55036" s="16"/>
    </row>
    <row r="55037" spans="4:4">
      <c r="D55037" s="16"/>
    </row>
    <row r="55038" spans="4:4">
      <c r="D55038" s="16"/>
    </row>
    <row r="55039" spans="4:4">
      <c r="D55039" s="16"/>
    </row>
    <row r="55040" spans="4:4">
      <c r="D55040" s="16"/>
    </row>
    <row r="55041" spans="4:4">
      <c r="D55041" s="16"/>
    </row>
    <row r="55042" spans="4:4">
      <c r="D55042" s="16"/>
    </row>
    <row r="55043" spans="4:4">
      <c r="D55043" s="16"/>
    </row>
    <row r="55044" spans="4:4">
      <c r="D55044" s="16"/>
    </row>
    <row r="55045" spans="4:4">
      <c r="D55045" s="16"/>
    </row>
    <row r="55046" spans="4:4">
      <c r="D55046" s="16"/>
    </row>
    <row r="55047" spans="4:4">
      <c r="D55047" s="16"/>
    </row>
    <row r="55048" spans="4:4">
      <c r="D55048" s="16"/>
    </row>
    <row r="55049" spans="4:4">
      <c r="D55049" s="16"/>
    </row>
    <row r="55050" spans="4:4">
      <c r="D55050" s="16"/>
    </row>
    <row r="55051" spans="4:4">
      <c r="D55051" s="16"/>
    </row>
    <row r="55052" spans="4:4">
      <c r="D55052" s="16"/>
    </row>
    <row r="55053" spans="4:4">
      <c r="D55053" s="16"/>
    </row>
    <row r="55054" spans="4:4">
      <c r="D55054" s="16"/>
    </row>
    <row r="55055" spans="4:4">
      <c r="D55055" s="16"/>
    </row>
    <row r="55056" spans="4:4">
      <c r="D55056" s="16"/>
    </row>
    <row r="55057" spans="4:4">
      <c r="D55057" s="16"/>
    </row>
    <row r="55058" spans="4:4">
      <c r="D55058" s="16"/>
    </row>
    <row r="55059" spans="4:4">
      <c r="D55059" s="16"/>
    </row>
    <row r="55060" spans="4:4">
      <c r="D55060" s="16"/>
    </row>
    <row r="55061" spans="4:4">
      <c r="D55061" s="16"/>
    </row>
    <row r="55062" spans="4:4">
      <c r="D55062" s="16"/>
    </row>
    <row r="55063" spans="4:4">
      <c r="D55063" s="16"/>
    </row>
    <row r="55064" spans="4:4">
      <c r="D55064" s="16"/>
    </row>
    <row r="55065" spans="4:4">
      <c r="D55065" s="16"/>
    </row>
    <row r="55066" spans="4:4">
      <c r="D55066" s="16"/>
    </row>
    <row r="55067" spans="4:4">
      <c r="D55067" s="16"/>
    </row>
    <row r="55068" spans="4:4">
      <c r="D55068" s="16"/>
    </row>
    <row r="55069" spans="4:4">
      <c r="D55069" s="16"/>
    </row>
    <row r="55070" spans="4:4">
      <c r="D55070" s="16"/>
    </row>
    <row r="55071" spans="4:4">
      <c r="D55071" s="16"/>
    </row>
    <row r="55072" spans="4:4">
      <c r="D55072" s="16"/>
    </row>
    <row r="55073" spans="4:4">
      <c r="D55073" s="16"/>
    </row>
    <row r="55074" spans="4:4">
      <c r="D55074" s="16"/>
    </row>
    <row r="55075" spans="4:4">
      <c r="D55075" s="16"/>
    </row>
    <row r="55076" spans="4:4">
      <c r="D55076" s="16"/>
    </row>
    <row r="55077" spans="4:4">
      <c r="D55077" s="16"/>
    </row>
    <row r="55078" spans="4:4">
      <c r="D55078" s="16"/>
    </row>
    <row r="55079" spans="4:4">
      <c r="D55079" s="16"/>
    </row>
    <row r="55080" spans="4:4">
      <c r="D55080" s="16"/>
    </row>
    <row r="55081" spans="4:4">
      <c r="D55081" s="16"/>
    </row>
    <row r="55082" spans="4:4">
      <c r="D55082" s="16"/>
    </row>
    <row r="55083" spans="4:4">
      <c r="D55083" s="16"/>
    </row>
    <row r="55084" spans="4:4">
      <c r="D55084" s="16"/>
    </row>
    <row r="55085" spans="4:4">
      <c r="D55085" s="16"/>
    </row>
    <row r="55086" spans="4:4">
      <c r="D55086" s="16"/>
    </row>
    <row r="55087" spans="4:4">
      <c r="D55087" s="16"/>
    </row>
    <row r="55088" spans="4:4">
      <c r="D55088" s="16"/>
    </row>
    <row r="55089" spans="4:4">
      <c r="D55089" s="16"/>
    </row>
    <row r="55090" spans="4:4">
      <c r="D55090" s="16"/>
    </row>
    <row r="55091" spans="4:4">
      <c r="D55091" s="16"/>
    </row>
    <row r="55092" spans="4:4">
      <c r="D55092" s="16"/>
    </row>
    <row r="55093" spans="4:4">
      <c r="D55093" s="16"/>
    </row>
    <row r="55094" spans="4:4">
      <c r="D55094" s="16"/>
    </row>
    <row r="55095" spans="4:4">
      <c r="D55095" s="16"/>
    </row>
    <row r="55096" spans="4:4">
      <c r="D55096" s="16"/>
    </row>
    <row r="55097" spans="4:4">
      <c r="D55097" s="16"/>
    </row>
    <row r="55098" spans="4:4">
      <c r="D55098" s="16"/>
    </row>
    <row r="55099" spans="4:4">
      <c r="D55099" s="16"/>
    </row>
    <row r="55100" spans="4:4">
      <c r="D55100" s="16"/>
    </row>
    <row r="55101" spans="4:4">
      <c r="D55101" s="16"/>
    </row>
    <row r="55102" spans="4:4">
      <c r="D55102" s="16"/>
    </row>
    <row r="55103" spans="4:4">
      <c r="D55103" s="16"/>
    </row>
    <row r="55104" spans="4:4">
      <c r="D55104" s="16"/>
    </row>
    <row r="55105" spans="4:4">
      <c r="D55105" s="16"/>
    </row>
    <row r="55106" spans="4:4">
      <c r="D55106" s="16"/>
    </row>
    <row r="55107" spans="4:4">
      <c r="D55107" s="16"/>
    </row>
    <row r="55108" spans="4:4">
      <c r="D55108" s="16"/>
    </row>
    <row r="55109" spans="4:4">
      <c r="D55109" s="16"/>
    </row>
    <row r="55110" spans="4:4">
      <c r="D55110" s="16"/>
    </row>
    <row r="55111" spans="4:4">
      <c r="D55111" s="16"/>
    </row>
    <row r="55112" spans="4:4">
      <c r="D55112" s="16"/>
    </row>
    <row r="55113" spans="4:4">
      <c r="D55113" s="16"/>
    </row>
    <row r="55114" spans="4:4">
      <c r="D55114" s="16"/>
    </row>
    <row r="55115" spans="4:4">
      <c r="D55115" s="16"/>
    </row>
    <row r="55116" spans="4:4">
      <c r="D55116" s="16"/>
    </row>
    <row r="55117" spans="4:4">
      <c r="D55117" s="16"/>
    </row>
    <row r="55118" spans="4:4">
      <c r="D55118" s="16"/>
    </row>
    <row r="55119" spans="4:4">
      <c r="D55119" s="16"/>
    </row>
    <row r="55120" spans="4:4">
      <c r="D55120" s="16"/>
    </row>
    <row r="55121" spans="4:4">
      <c r="D55121" s="16"/>
    </row>
    <row r="55122" spans="4:4">
      <c r="D55122" s="16"/>
    </row>
    <row r="55123" spans="4:4">
      <c r="D55123" s="16"/>
    </row>
    <row r="55124" spans="4:4">
      <c r="D55124" s="16"/>
    </row>
    <row r="55125" spans="4:4">
      <c r="D55125" s="16"/>
    </row>
    <row r="55126" spans="4:4">
      <c r="D55126" s="16"/>
    </row>
    <row r="55127" spans="4:4">
      <c r="D55127" s="16"/>
    </row>
    <row r="55128" spans="4:4">
      <c r="D55128" s="16"/>
    </row>
    <row r="55129" spans="4:4">
      <c r="D55129" s="16"/>
    </row>
    <row r="55130" spans="4:4">
      <c r="D55130" s="16"/>
    </row>
    <row r="55131" spans="4:4">
      <c r="D55131" s="16"/>
    </row>
    <row r="55132" spans="4:4">
      <c r="D55132" s="16"/>
    </row>
    <row r="55133" spans="4:4">
      <c r="D55133" s="16"/>
    </row>
    <row r="55134" spans="4:4">
      <c r="D55134" s="16"/>
    </row>
    <row r="55135" spans="4:4">
      <c r="D55135" s="16"/>
    </row>
    <row r="55136" spans="4:4">
      <c r="D55136" s="16"/>
    </row>
    <row r="55137" spans="4:4">
      <c r="D55137" s="16"/>
    </row>
    <row r="55138" spans="4:4">
      <c r="D55138" s="16"/>
    </row>
    <row r="55139" spans="4:4">
      <c r="D55139" s="16"/>
    </row>
    <row r="55140" spans="4:4">
      <c r="D55140" s="16"/>
    </row>
    <row r="55141" spans="4:4">
      <c r="D55141" s="16"/>
    </row>
    <row r="55142" spans="4:4">
      <c r="D55142" s="16"/>
    </row>
    <row r="55143" spans="4:4">
      <c r="D55143" s="16"/>
    </row>
    <row r="55144" spans="4:4">
      <c r="D55144" s="16"/>
    </row>
    <row r="55145" spans="4:4">
      <c r="D55145" s="16"/>
    </row>
    <row r="55146" spans="4:4">
      <c r="D55146" s="16"/>
    </row>
    <row r="55147" spans="4:4">
      <c r="D55147" s="16"/>
    </row>
    <row r="55148" spans="4:4">
      <c r="D55148" s="16"/>
    </row>
    <row r="55149" spans="4:4">
      <c r="D55149" s="16"/>
    </row>
    <row r="55150" spans="4:4">
      <c r="D55150" s="16"/>
    </row>
    <row r="55151" spans="4:4">
      <c r="D55151" s="16"/>
    </row>
    <row r="55152" spans="4:4">
      <c r="D55152" s="16"/>
    </row>
    <row r="55153" spans="4:4">
      <c r="D55153" s="16"/>
    </row>
    <row r="55154" spans="4:4">
      <c r="D55154" s="16"/>
    </row>
    <row r="55155" spans="4:4">
      <c r="D55155" s="16"/>
    </row>
    <row r="55156" spans="4:4">
      <c r="D55156" s="16"/>
    </row>
    <row r="55157" spans="4:4">
      <c r="D55157" s="16"/>
    </row>
    <row r="55158" spans="4:4">
      <c r="D55158" s="16"/>
    </row>
    <row r="55159" spans="4:4">
      <c r="D55159" s="16"/>
    </row>
    <row r="55160" spans="4:4">
      <c r="D55160" s="16"/>
    </row>
    <row r="55161" spans="4:4">
      <c r="D55161" s="16"/>
    </row>
    <row r="55162" spans="4:4">
      <c r="D55162" s="16"/>
    </row>
    <row r="55163" spans="4:4">
      <c r="D55163" s="16"/>
    </row>
    <row r="55164" spans="4:4">
      <c r="D55164" s="16"/>
    </row>
    <row r="55165" spans="4:4">
      <c r="D55165" s="16"/>
    </row>
    <row r="55166" spans="4:4">
      <c r="D55166" s="16"/>
    </row>
    <row r="55167" spans="4:4">
      <c r="D55167" s="16"/>
    </row>
    <row r="55168" spans="4:4">
      <c r="D55168" s="16"/>
    </row>
    <row r="55169" spans="4:4">
      <c r="D55169" s="16"/>
    </row>
    <row r="55170" spans="4:4">
      <c r="D55170" s="16"/>
    </row>
    <row r="55171" spans="4:4">
      <c r="D55171" s="16"/>
    </row>
    <row r="55172" spans="4:4">
      <c r="D55172" s="16"/>
    </row>
    <row r="55173" spans="4:4">
      <c r="D55173" s="16"/>
    </row>
    <row r="55174" spans="4:4">
      <c r="D55174" s="16"/>
    </row>
    <row r="55175" spans="4:4">
      <c r="D55175" s="16"/>
    </row>
    <row r="55176" spans="4:4">
      <c r="D55176" s="16"/>
    </row>
    <row r="55177" spans="4:4">
      <c r="D55177" s="16"/>
    </row>
    <row r="55178" spans="4:4">
      <c r="D55178" s="16"/>
    </row>
    <row r="55179" spans="4:4">
      <c r="D55179" s="16"/>
    </row>
    <row r="55180" spans="4:4">
      <c r="D55180" s="16"/>
    </row>
    <row r="55181" spans="4:4">
      <c r="D55181" s="16"/>
    </row>
    <row r="55182" spans="4:4">
      <c r="D55182" s="16"/>
    </row>
    <row r="55183" spans="4:4">
      <c r="D55183" s="16"/>
    </row>
    <row r="55184" spans="4:4">
      <c r="D55184" s="16"/>
    </row>
    <row r="55185" spans="4:4">
      <c r="D55185" s="16"/>
    </row>
    <row r="55186" spans="4:4">
      <c r="D55186" s="16"/>
    </row>
    <row r="55187" spans="4:4">
      <c r="D55187" s="16"/>
    </row>
    <row r="55188" spans="4:4">
      <c r="D55188" s="16"/>
    </row>
    <row r="55189" spans="4:4">
      <c r="D55189" s="16"/>
    </row>
    <row r="55190" spans="4:4">
      <c r="D55190" s="16"/>
    </row>
    <row r="55191" spans="4:4">
      <c r="D55191" s="16"/>
    </row>
    <row r="55192" spans="4:4">
      <c r="D55192" s="16"/>
    </row>
    <row r="55193" spans="4:4">
      <c r="D55193" s="16"/>
    </row>
    <row r="55194" spans="4:4">
      <c r="D55194" s="16"/>
    </row>
    <row r="55195" spans="4:4">
      <c r="D55195" s="16"/>
    </row>
    <row r="55196" spans="4:4">
      <c r="D55196" s="16"/>
    </row>
    <row r="55197" spans="4:4">
      <c r="D55197" s="16"/>
    </row>
    <row r="55198" spans="4:4">
      <c r="D55198" s="16"/>
    </row>
    <row r="55199" spans="4:4">
      <c r="D55199" s="16"/>
    </row>
    <row r="55200" spans="4:4">
      <c r="D55200" s="16"/>
    </row>
    <row r="55201" spans="4:4">
      <c r="D55201" s="16"/>
    </row>
    <row r="55202" spans="4:4">
      <c r="D55202" s="16"/>
    </row>
    <row r="55203" spans="4:4">
      <c r="D55203" s="16"/>
    </row>
    <row r="55204" spans="4:4">
      <c r="D55204" s="16"/>
    </row>
    <row r="55205" spans="4:4">
      <c r="D55205" s="16"/>
    </row>
    <row r="55206" spans="4:4">
      <c r="D55206" s="16"/>
    </row>
    <row r="55207" spans="4:4">
      <c r="D55207" s="16"/>
    </row>
    <row r="55208" spans="4:4">
      <c r="D55208" s="16"/>
    </row>
    <row r="55209" spans="4:4">
      <c r="D55209" s="16"/>
    </row>
    <row r="55210" spans="4:4">
      <c r="D55210" s="16"/>
    </row>
    <row r="55211" spans="4:4">
      <c r="D55211" s="16"/>
    </row>
    <row r="55212" spans="4:4">
      <c r="D55212" s="16"/>
    </row>
    <row r="55213" spans="4:4">
      <c r="D55213" s="16"/>
    </row>
    <row r="55214" spans="4:4">
      <c r="D55214" s="16"/>
    </row>
    <row r="55215" spans="4:4">
      <c r="D55215" s="16"/>
    </row>
    <row r="55216" spans="4:4">
      <c r="D55216" s="16"/>
    </row>
    <row r="55217" spans="4:4">
      <c r="D55217" s="16"/>
    </row>
    <row r="55218" spans="4:4">
      <c r="D55218" s="16"/>
    </row>
    <row r="55219" spans="4:4">
      <c r="D55219" s="16"/>
    </row>
    <row r="55220" spans="4:4">
      <c r="D55220" s="16"/>
    </row>
    <row r="55221" spans="4:4">
      <c r="D55221" s="16"/>
    </row>
    <row r="55222" spans="4:4">
      <c r="D55222" s="16"/>
    </row>
    <row r="55223" spans="4:4">
      <c r="D55223" s="16"/>
    </row>
    <row r="55224" spans="4:4">
      <c r="D55224" s="16"/>
    </row>
    <row r="55225" spans="4:4">
      <c r="D55225" s="16"/>
    </row>
    <row r="55226" spans="4:4">
      <c r="D55226" s="16"/>
    </row>
    <row r="55227" spans="4:4">
      <c r="D55227" s="16"/>
    </row>
    <row r="55228" spans="4:4">
      <c r="D55228" s="16"/>
    </row>
    <row r="55229" spans="4:4">
      <c r="D55229" s="16"/>
    </row>
    <row r="55230" spans="4:4">
      <c r="D55230" s="16"/>
    </row>
    <row r="55231" spans="4:4">
      <c r="D55231" s="16"/>
    </row>
    <row r="55232" spans="4:4">
      <c r="D55232" s="16"/>
    </row>
    <row r="55233" spans="4:4">
      <c r="D55233" s="16"/>
    </row>
    <row r="55234" spans="4:4">
      <c r="D55234" s="16"/>
    </row>
    <row r="55235" spans="4:4">
      <c r="D55235" s="16"/>
    </row>
    <row r="55236" spans="4:4">
      <c r="D55236" s="16"/>
    </row>
    <row r="55237" spans="4:4">
      <c r="D55237" s="16"/>
    </row>
    <row r="55238" spans="4:4">
      <c r="D55238" s="16"/>
    </row>
    <row r="55239" spans="4:4">
      <c r="D55239" s="16"/>
    </row>
    <row r="55240" spans="4:4">
      <c r="D55240" s="16"/>
    </row>
    <row r="55241" spans="4:4">
      <c r="D55241" s="16"/>
    </row>
    <row r="55242" spans="4:4">
      <c r="D55242" s="16"/>
    </row>
    <row r="55243" spans="4:4">
      <c r="D55243" s="16"/>
    </row>
    <row r="55244" spans="4:4">
      <c r="D55244" s="16"/>
    </row>
    <row r="55245" spans="4:4">
      <c r="D55245" s="16"/>
    </row>
    <row r="55246" spans="4:4">
      <c r="D55246" s="16"/>
    </row>
    <row r="55247" spans="4:4">
      <c r="D55247" s="16"/>
    </row>
    <row r="55248" spans="4:4">
      <c r="D55248" s="16"/>
    </row>
    <row r="55249" spans="4:4">
      <c r="D55249" s="16"/>
    </row>
    <row r="55250" spans="4:4">
      <c r="D55250" s="16"/>
    </row>
    <row r="55251" spans="4:4">
      <c r="D55251" s="16"/>
    </row>
    <row r="55252" spans="4:4">
      <c r="D55252" s="16"/>
    </row>
    <row r="55253" spans="4:4">
      <c r="D55253" s="16"/>
    </row>
    <row r="55254" spans="4:4">
      <c r="D55254" s="16"/>
    </row>
    <row r="55255" spans="4:4">
      <c r="D55255" s="16"/>
    </row>
    <row r="55256" spans="4:4">
      <c r="D55256" s="16"/>
    </row>
    <row r="55257" spans="4:4">
      <c r="D55257" s="16"/>
    </row>
    <row r="55258" spans="4:4">
      <c r="D55258" s="16"/>
    </row>
    <row r="55259" spans="4:4">
      <c r="D55259" s="16"/>
    </row>
    <row r="55260" spans="4:4">
      <c r="D55260" s="16"/>
    </row>
    <row r="55261" spans="4:4">
      <c r="D55261" s="16"/>
    </row>
    <row r="55262" spans="4:4">
      <c r="D55262" s="16"/>
    </row>
    <row r="55263" spans="4:4">
      <c r="D55263" s="16"/>
    </row>
    <row r="55264" spans="4:4">
      <c r="D55264" s="16"/>
    </row>
    <row r="55265" spans="4:4">
      <c r="D55265" s="16"/>
    </row>
    <row r="55266" spans="4:4">
      <c r="D55266" s="16"/>
    </row>
    <row r="55267" spans="4:4">
      <c r="D55267" s="16"/>
    </row>
    <row r="55268" spans="4:4">
      <c r="D55268" s="16"/>
    </row>
    <row r="55269" spans="4:4">
      <c r="D55269" s="16"/>
    </row>
    <row r="55270" spans="4:4">
      <c r="D55270" s="16"/>
    </row>
    <row r="55271" spans="4:4">
      <c r="D55271" s="16"/>
    </row>
    <row r="55272" spans="4:4">
      <c r="D55272" s="16"/>
    </row>
    <row r="55273" spans="4:4">
      <c r="D55273" s="16"/>
    </row>
    <row r="55274" spans="4:4">
      <c r="D55274" s="16"/>
    </row>
    <row r="55275" spans="4:4">
      <c r="D55275" s="16"/>
    </row>
    <row r="55276" spans="4:4">
      <c r="D55276" s="16"/>
    </row>
    <row r="55277" spans="4:4">
      <c r="D55277" s="16"/>
    </row>
    <row r="55278" spans="4:4">
      <c r="D55278" s="16"/>
    </row>
    <row r="55279" spans="4:4">
      <c r="D55279" s="16"/>
    </row>
    <row r="55280" spans="4:4">
      <c r="D55280" s="16"/>
    </row>
    <row r="55281" spans="4:4">
      <c r="D55281" s="16"/>
    </row>
    <row r="55282" spans="4:4">
      <c r="D55282" s="16"/>
    </row>
    <row r="55283" spans="4:4">
      <c r="D55283" s="16"/>
    </row>
    <row r="55284" spans="4:4">
      <c r="D55284" s="16"/>
    </row>
    <row r="55285" spans="4:4">
      <c r="D55285" s="16"/>
    </row>
    <row r="55286" spans="4:4">
      <c r="D55286" s="16"/>
    </row>
    <row r="55287" spans="4:4">
      <c r="D55287" s="16"/>
    </row>
    <row r="55288" spans="4:4">
      <c r="D55288" s="16"/>
    </row>
    <row r="55289" spans="4:4">
      <c r="D55289" s="16"/>
    </row>
    <row r="55290" spans="4:4">
      <c r="D55290" s="16"/>
    </row>
    <row r="55291" spans="4:4">
      <c r="D55291" s="16"/>
    </row>
    <row r="55292" spans="4:4">
      <c r="D55292" s="16"/>
    </row>
    <row r="55293" spans="4:4">
      <c r="D55293" s="16"/>
    </row>
    <row r="55294" spans="4:4">
      <c r="D55294" s="16"/>
    </row>
    <row r="55295" spans="4:4">
      <c r="D55295" s="16"/>
    </row>
    <row r="55296" spans="4:4">
      <c r="D55296" s="16"/>
    </row>
    <row r="55297" spans="4:4">
      <c r="D55297" s="16"/>
    </row>
    <row r="55298" spans="4:4">
      <c r="D55298" s="16"/>
    </row>
    <row r="55299" spans="4:4">
      <c r="D55299" s="16"/>
    </row>
    <row r="55300" spans="4:4">
      <c r="D55300" s="16"/>
    </row>
    <row r="55301" spans="4:4">
      <c r="D55301" s="16"/>
    </row>
    <row r="55302" spans="4:4">
      <c r="D55302" s="16"/>
    </row>
    <row r="55303" spans="4:4">
      <c r="D55303" s="16"/>
    </row>
    <row r="55304" spans="4:4">
      <c r="D55304" s="16"/>
    </row>
    <row r="55305" spans="4:4">
      <c r="D55305" s="16"/>
    </row>
    <row r="55306" spans="4:4">
      <c r="D55306" s="16"/>
    </row>
    <row r="55307" spans="4:4">
      <c r="D55307" s="16"/>
    </row>
    <row r="55308" spans="4:4">
      <c r="D55308" s="16"/>
    </row>
    <row r="55309" spans="4:4">
      <c r="D55309" s="16"/>
    </row>
    <row r="55310" spans="4:4">
      <c r="D55310" s="16"/>
    </row>
    <row r="55311" spans="4:4">
      <c r="D55311" s="16"/>
    </row>
    <row r="55312" spans="4:4">
      <c r="D55312" s="16"/>
    </row>
    <row r="55313" spans="4:4">
      <c r="D55313" s="16"/>
    </row>
    <row r="55314" spans="4:4">
      <c r="D55314" s="16"/>
    </row>
    <row r="55315" spans="4:4">
      <c r="D55315" s="16"/>
    </row>
    <row r="55316" spans="4:4">
      <c r="D55316" s="16"/>
    </row>
    <row r="55317" spans="4:4">
      <c r="D55317" s="16"/>
    </row>
    <row r="55318" spans="4:4">
      <c r="D55318" s="16"/>
    </row>
    <row r="55319" spans="4:4">
      <c r="D55319" s="16"/>
    </row>
    <row r="55320" spans="4:4">
      <c r="D55320" s="16"/>
    </row>
    <row r="55321" spans="4:4">
      <c r="D55321" s="16"/>
    </row>
    <row r="55322" spans="4:4">
      <c r="D55322" s="16"/>
    </row>
    <row r="55323" spans="4:4">
      <c r="D55323" s="16"/>
    </row>
    <row r="55324" spans="4:4">
      <c r="D55324" s="16"/>
    </row>
    <row r="55325" spans="4:4">
      <c r="D55325" s="16"/>
    </row>
    <row r="55326" spans="4:4">
      <c r="D55326" s="16"/>
    </row>
    <row r="55327" spans="4:4">
      <c r="D55327" s="16"/>
    </row>
    <row r="55328" spans="4:4">
      <c r="D55328" s="16"/>
    </row>
    <row r="55329" spans="4:4">
      <c r="D55329" s="16"/>
    </row>
    <row r="55330" spans="4:4">
      <c r="D55330" s="16"/>
    </row>
    <row r="55331" spans="4:4">
      <c r="D55331" s="16"/>
    </row>
    <row r="55332" spans="4:4">
      <c r="D55332" s="16"/>
    </row>
    <row r="55333" spans="4:4">
      <c r="D55333" s="16"/>
    </row>
    <row r="55334" spans="4:4">
      <c r="D55334" s="16"/>
    </row>
    <row r="55335" spans="4:4">
      <c r="D55335" s="16"/>
    </row>
    <row r="55336" spans="4:4">
      <c r="D55336" s="16"/>
    </row>
    <row r="55337" spans="4:4">
      <c r="D55337" s="16"/>
    </row>
    <row r="55338" spans="4:4">
      <c r="D55338" s="16"/>
    </row>
    <row r="55339" spans="4:4">
      <c r="D55339" s="16"/>
    </row>
    <row r="55340" spans="4:4">
      <c r="D55340" s="16"/>
    </row>
    <row r="55341" spans="4:4">
      <c r="D55341" s="16"/>
    </row>
    <row r="55342" spans="4:4">
      <c r="D55342" s="16"/>
    </row>
    <row r="55343" spans="4:4">
      <c r="D55343" s="16"/>
    </row>
    <row r="55344" spans="4:4">
      <c r="D55344" s="16"/>
    </row>
    <row r="55345" spans="4:4">
      <c r="D55345" s="16"/>
    </row>
    <row r="55346" spans="4:4">
      <c r="D55346" s="16"/>
    </row>
    <row r="55347" spans="4:4">
      <c r="D55347" s="16"/>
    </row>
    <row r="55348" spans="4:4">
      <c r="D55348" s="16"/>
    </row>
    <row r="55349" spans="4:4">
      <c r="D55349" s="16"/>
    </row>
    <row r="55350" spans="4:4">
      <c r="D55350" s="16"/>
    </row>
    <row r="55351" spans="4:4">
      <c r="D55351" s="16"/>
    </row>
    <row r="55352" spans="4:4">
      <c r="D55352" s="16"/>
    </row>
    <row r="55353" spans="4:4">
      <c r="D55353" s="16"/>
    </row>
    <row r="55354" spans="4:4">
      <c r="D55354" s="16"/>
    </row>
    <row r="55355" spans="4:4">
      <c r="D55355" s="16"/>
    </row>
    <row r="55356" spans="4:4">
      <c r="D55356" s="16"/>
    </row>
    <row r="55357" spans="4:4">
      <c r="D55357" s="16"/>
    </row>
    <row r="55358" spans="4:4">
      <c r="D55358" s="16"/>
    </row>
    <row r="55359" spans="4:4">
      <c r="D55359" s="16"/>
    </row>
    <row r="55360" spans="4:4">
      <c r="D55360" s="16"/>
    </row>
    <row r="55361" spans="4:4">
      <c r="D55361" s="16"/>
    </row>
    <row r="55362" spans="4:4">
      <c r="D55362" s="16"/>
    </row>
    <row r="55363" spans="4:4">
      <c r="D55363" s="16"/>
    </row>
    <row r="55364" spans="4:4">
      <c r="D55364" s="16"/>
    </row>
    <row r="55365" spans="4:4">
      <c r="D55365" s="16"/>
    </row>
    <row r="55366" spans="4:4">
      <c r="D55366" s="16"/>
    </row>
    <row r="55367" spans="4:4">
      <c r="D55367" s="16"/>
    </row>
    <row r="55368" spans="4:4">
      <c r="D55368" s="16"/>
    </row>
    <row r="55369" spans="4:4">
      <c r="D55369" s="16"/>
    </row>
    <row r="55370" spans="4:4">
      <c r="D55370" s="16"/>
    </row>
    <row r="55371" spans="4:4">
      <c r="D55371" s="16"/>
    </row>
    <row r="55372" spans="4:4">
      <c r="D55372" s="16"/>
    </row>
    <row r="55373" spans="4:4">
      <c r="D55373" s="16"/>
    </row>
    <row r="55374" spans="4:4">
      <c r="D55374" s="16"/>
    </row>
    <row r="55375" spans="4:4">
      <c r="D55375" s="16"/>
    </row>
    <row r="55376" spans="4:4">
      <c r="D55376" s="16"/>
    </row>
    <row r="55377" spans="4:4">
      <c r="D55377" s="16"/>
    </row>
    <row r="55378" spans="4:4">
      <c r="D55378" s="16"/>
    </row>
    <row r="55379" spans="4:4">
      <c r="D55379" s="16"/>
    </row>
    <row r="55380" spans="4:4">
      <c r="D55380" s="16"/>
    </row>
    <row r="55381" spans="4:4">
      <c r="D55381" s="16"/>
    </row>
    <row r="55382" spans="4:4">
      <c r="D55382" s="16"/>
    </row>
    <row r="55383" spans="4:4">
      <c r="D55383" s="16"/>
    </row>
    <row r="55384" spans="4:4">
      <c r="D55384" s="16"/>
    </row>
    <row r="55385" spans="4:4">
      <c r="D55385" s="16"/>
    </row>
    <row r="55386" spans="4:4">
      <c r="D55386" s="16"/>
    </row>
    <row r="55387" spans="4:4">
      <c r="D55387" s="16"/>
    </row>
    <row r="55388" spans="4:4">
      <c r="D55388" s="16"/>
    </row>
    <row r="55389" spans="4:4">
      <c r="D55389" s="16"/>
    </row>
    <row r="55390" spans="4:4">
      <c r="D55390" s="16"/>
    </row>
    <row r="55391" spans="4:4">
      <c r="D55391" s="16"/>
    </row>
    <row r="55392" spans="4:4">
      <c r="D55392" s="16"/>
    </row>
    <row r="55393" spans="4:4">
      <c r="D55393" s="16"/>
    </row>
    <row r="55394" spans="4:4">
      <c r="D55394" s="16"/>
    </row>
    <row r="55395" spans="4:4">
      <c r="D55395" s="16"/>
    </row>
    <row r="55396" spans="4:4">
      <c r="D55396" s="16"/>
    </row>
    <row r="55397" spans="4:4">
      <c r="D55397" s="16"/>
    </row>
    <row r="55398" spans="4:4">
      <c r="D55398" s="16"/>
    </row>
    <row r="55399" spans="4:4">
      <c r="D55399" s="16"/>
    </row>
    <row r="55400" spans="4:4">
      <c r="D55400" s="16"/>
    </row>
    <row r="55401" spans="4:4">
      <c r="D55401" s="16"/>
    </row>
    <row r="55402" spans="4:4">
      <c r="D55402" s="16"/>
    </row>
    <row r="55403" spans="4:4">
      <c r="D55403" s="16"/>
    </row>
    <row r="55404" spans="4:4">
      <c r="D55404" s="16"/>
    </row>
    <row r="55405" spans="4:4">
      <c r="D55405" s="16"/>
    </row>
    <row r="55406" spans="4:4">
      <c r="D55406" s="16"/>
    </row>
    <row r="55407" spans="4:4">
      <c r="D55407" s="16"/>
    </row>
    <row r="55408" spans="4:4">
      <c r="D55408" s="16"/>
    </row>
    <row r="55409" spans="4:4">
      <c r="D55409" s="16"/>
    </row>
    <row r="55410" spans="4:4">
      <c r="D55410" s="16"/>
    </row>
    <row r="55411" spans="4:4">
      <c r="D55411" s="16"/>
    </row>
    <row r="55412" spans="4:4">
      <c r="D55412" s="16"/>
    </row>
    <row r="55413" spans="4:4">
      <c r="D55413" s="16"/>
    </row>
    <row r="55414" spans="4:4">
      <c r="D55414" s="16"/>
    </row>
    <row r="55415" spans="4:4">
      <c r="D55415" s="16"/>
    </row>
    <row r="55416" spans="4:4">
      <c r="D55416" s="16"/>
    </row>
    <row r="55417" spans="4:4">
      <c r="D55417" s="16"/>
    </row>
    <row r="55418" spans="4:4">
      <c r="D55418" s="16"/>
    </row>
    <row r="55419" spans="4:4">
      <c r="D55419" s="16"/>
    </row>
    <row r="55420" spans="4:4">
      <c r="D55420" s="16"/>
    </row>
    <row r="55421" spans="4:4">
      <c r="D55421" s="16"/>
    </row>
    <row r="55422" spans="4:4">
      <c r="D55422" s="16"/>
    </row>
    <row r="55423" spans="4:4">
      <c r="D55423" s="16"/>
    </row>
    <row r="55424" spans="4:4">
      <c r="D55424" s="16"/>
    </row>
    <row r="55425" spans="4:4">
      <c r="D55425" s="16"/>
    </row>
    <row r="55426" spans="4:4">
      <c r="D55426" s="16"/>
    </row>
    <row r="55427" spans="4:4">
      <c r="D55427" s="16"/>
    </row>
    <row r="55428" spans="4:4">
      <c r="D55428" s="16"/>
    </row>
    <row r="55429" spans="4:4">
      <c r="D55429" s="16"/>
    </row>
    <row r="55430" spans="4:4">
      <c r="D55430" s="16"/>
    </row>
    <row r="55431" spans="4:4">
      <c r="D55431" s="16"/>
    </row>
    <row r="55432" spans="4:4">
      <c r="D55432" s="16"/>
    </row>
    <row r="55433" spans="4:4">
      <c r="D55433" s="16"/>
    </row>
    <row r="55434" spans="4:4">
      <c r="D55434" s="16"/>
    </row>
    <row r="55435" spans="4:4">
      <c r="D55435" s="16"/>
    </row>
    <row r="55436" spans="4:4">
      <c r="D55436" s="16"/>
    </row>
    <row r="55437" spans="4:4">
      <c r="D55437" s="16"/>
    </row>
    <row r="55438" spans="4:4">
      <c r="D55438" s="16"/>
    </row>
    <row r="55439" spans="4:4">
      <c r="D55439" s="16"/>
    </row>
    <row r="55440" spans="4:4">
      <c r="D55440" s="16"/>
    </row>
    <row r="55441" spans="4:4">
      <c r="D55441" s="16"/>
    </row>
    <row r="55442" spans="4:4">
      <c r="D55442" s="16"/>
    </row>
    <row r="55443" spans="4:4">
      <c r="D55443" s="16"/>
    </row>
    <row r="55444" spans="4:4">
      <c r="D55444" s="16"/>
    </row>
    <row r="55445" spans="4:4">
      <c r="D55445" s="16"/>
    </row>
    <row r="55446" spans="4:4">
      <c r="D55446" s="16"/>
    </row>
    <row r="55447" spans="4:4">
      <c r="D55447" s="16"/>
    </row>
    <row r="55448" spans="4:4">
      <c r="D55448" s="16"/>
    </row>
    <row r="55449" spans="4:4">
      <c r="D55449" s="16"/>
    </row>
    <row r="55450" spans="4:4">
      <c r="D55450" s="16"/>
    </row>
    <row r="55451" spans="4:4">
      <c r="D55451" s="16"/>
    </row>
    <row r="55452" spans="4:4">
      <c r="D55452" s="16"/>
    </row>
    <row r="55453" spans="4:4">
      <c r="D55453" s="16"/>
    </row>
    <row r="55454" spans="4:4">
      <c r="D55454" s="16"/>
    </row>
    <row r="55455" spans="4:4">
      <c r="D55455" s="16"/>
    </row>
    <row r="55456" spans="4:4">
      <c r="D55456" s="16"/>
    </row>
    <row r="55457" spans="4:4">
      <c r="D55457" s="16"/>
    </row>
    <row r="55458" spans="4:4">
      <c r="D55458" s="16"/>
    </row>
    <row r="55459" spans="4:4">
      <c r="D55459" s="16"/>
    </row>
    <row r="55460" spans="4:4">
      <c r="D55460" s="16"/>
    </row>
    <row r="55461" spans="4:4">
      <c r="D55461" s="16"/>
    </row>
    <row r="55462" spans="4:4">
      <c r="D55462" s="16"/>
    </row>
    <row r="55463" spans="4:4">
      <c r="D55463" s="16"/>
    </row>
    <row r="55464" spans="4:4">
      <c r="D55464" s="16"/>
    </row>
    <row r="55465" spans="4:4">
      <c r="D55465" s="16"/>
    </row>
    <row r="55466" spans="4:4">
      <c r="D55466" s="16"/>
    </row>
    <row r="55467" spans="4:4">
      <c r="D55467" s="16"/>
    </row>
    <row r="55468" spans="4:4">
      <c r="D55468" s="16"/>
    </row>
    <row r="55469" spans="4:4">
      <c r="D55469" s="16"/>
    </row>
    <row r="55470" spans="4:4">
      <c r="D55470" s="16"/>
    </row>
    <row r="55471" spans="4:4">
      <c r="D55471" s="16"/>
    </row>
    <row r="55472" spans="4:4">
      <c r="D55472" s="16"/>
    </row>
    <row r="55473" spans="4:4">
      <c r="D55473" s="16"/>
    </row>
    <row r="55474" spans="4:4">
      <c r="D55474" s="16"/>
    </row>
    <row r="55475" spans="4:4">
      <c r="D55475" s="16"/>
    </row>
    <row r="55476" spans="4:4">
      <c r="D55476" s="16"/>
    </row>
    <row r="55477" spans="4:4">
      <c r="D55477" s="16"/>
    </row>
    <row r="55478" spans="4:4">
      <c r="D55478" s="16"/>
    </row>
    <row r="55479" spans="4:4">
      <c r="D55479" s="16"/>
    </row>
    <row r="55480" spans="4:4">
      <c r="D55480" s="16"/>
    </row>
    <row r="55481" spans="4:4">
      <c r="D55481" s="16"/>
    </row>
    <row r="55482" spans="4:4">
      <c r="D55482" s="16"/>
    </row>
    <row r="55483" spans="4:4">
      <c r="D55483" s="16"/>
    </row>
    <row r="55484" spans="4:4">
      <c r="D55484" s="16"/>
    </row>
    <row r="55485" spans="4:4">
      <c r="D55485" s="16"/>
    </row>
    <row r="55486" spans="4:4">
      <c r="D55486" s="16"/>
    </row>
    <row r="55487" spans="4:4">
      <c r="D55487" s="16"/>
    </row>
    <row r="55488" spans="4:4">
      <c r="D55488" s="16"/>
    </row>
    <row r="55489" spans="4:4">
      <c r="D55489" s="16"/>
    </row>
    <row r="55490" spans="4:4">
      <c r="D55490" s="16"/>
    </row>
    <row r="55491" spans="4:4">
      <c r="D55491" s="16"/>
    </row>
    <row r="55492" spans="4:4">
      <c r="D55492" s="16"/>
    </row>
    <row r="55493" spans="4:4">
      <c r="D55493" s="16"/>
    </row>
    <row r="55494" spans="4:4">
      <c r="D55494" s="16"/>
    </row>
    <row r="55495" spans="4:4">
      <c r="D55495" s="16"/>
    </row>
    <row r="55496" spans="4:4">
      <c r="D55496" s="16"/>
    </row>
    <row r="55497" spans="4:4">
      <c r="D55497" s="16"/>
    </row>
    <row r="55498" spans="4:4">
      <c r="D55498" s="16"/>
    </row>
    <row r="55499" spans="4:4">
      <c r="D55499" s="16"/>
    </row>
    <row r="55500" spans="4:4">
      <c r="D55500" s="16"/>
    </row>
    <row r="55501" spans="4:4">
      <c r="D55501" s="16"/>
    </row>
    <row r="55502" spans="4:4">
      <c r="D55502" s="16"/>
    </row>
    <row r="55503" spans="4:4">
      <c r="D55503" s="16"/>
    </row>
    <row r="55504" spans="4:4">
      <c r="D55504" s="16"/>
    </row>
    <row r="55505" spans="4:4">
      <c r="D55505" s="16"/>
    </row>
    <row r="55506" spans="4:4">
      <c r="D55506" s="16"/>
    </row>
    <row r="55507" spans="4:4">
      <c r="D55507" s="16"/>
    </row>
    <row r="55508" spans="4:4">
      <c r="D55508" s="16"/>
    </row>
    <row r="55509" spans="4:4">
      <c r="D55509" s="16"/>
    </row>
    <row r="55510" spans="4:4">
      <c r="D55510" s="16"/>
    </row>
    <row r="55511" spans="4:4">
      <c r="D55511" s="16"/>
    </row>
    <row r="55512" spans="4:4">
      <c r="D55512" s="16"/>
    </row>
    <row r="55513" spans="4:4">
      <c r="D55513" s="16"/>
    </row>
    <row r="55514" spans="4:4">
      <c r="D55514" s="16"/>
    </row>
    <row r="55515" spans="4:4">
      <c r="D55515" s="16"/>
    </row>
    <row r="55516" spans="4:4">
      <c r="D55516" s="16"/>
    </row>
    <row r="55517" spans="4:4">
      <c r="D55517" s="16"/>
    </row>
    <row r="55518" spans="4:4">
      <c r="D55518" s="16"/>
    </row>
    <row r="55519" spans="4:4">
      <c r="D55519" s="16"/>
    </row>
    <row r="55520" spans="4:4">
      <c r="D55520" s="16"/>
    </row>
    <row r="55521" spans="4:4">
      <c r="D55521" s="16"/>
    </row>
    <row r="55522" spans="4:4">
      <c r="D55522" s="16"/>
    </row>
    <row r="55523" spans="4:4">
      <c r="D55523" s="16"/>
    </row>
    <row r="55524" spans="4:4">
      <c r="D55524" s="16"/>
    </row>
    <row r="55525" spans="4:4">
      <c r="D55525" s="16"/>
    </row>
    <row r="55526" spans="4:4">
      <c r="D55526" s="16"/>
    </row>
    <row r="55527" spans="4:4">
      <c r="D55527" s="16"/>
    </row>
    <row r="55528" spans="4:4">
      <c r="D55528" s="16"/>
    </row>
    <row r="55529" spans="4:4">
      <c r="D55529" s="16"/>
    </row>
    <row r="55530" spans="4:4">
      <c r="D55530" s="16"/>
    </row>
    <row r="55531" spans="4:4">
      <c r="D55531" s="16"/>
    </row>
    <row r="55532" spans="4:4">
      <c r="D55532" s="16"/>
    </row>
    <row r="55533" spans="4:4">
      <c r="D55533" s="16"/>
    </row>
    <row r="55534" spans="4:4">
      <c r="D55534" s="16"/>
    </row>
    <row r="55535" spans="4:4">
      <c r="D55535" s="16"/>
    </row>
    <row r="55536" spans="4:4">
      <c r="D55536" s="16"/>
    </row>
    <row r="55537" spans="4:4">
      <c r="D55537" s="16"/>
    </row>
    <row r="55538" spans="4:4">
      <c r="D55538" s="16"/>
    </row>
    <row r="55539" spans="4:4">
      <c r="D55539" s="16"/>
    </row>
    <row r="55540" spans="4:4">
      <c r="D55540" s="16"/>
    </row>
    <row r="55541" spans="4:4">
      <c r="D55541" s="16"/>
    </row>
    <row r="55542" spans="4:4">
      <c r="D55542" s="16"/>
    </row>
    <row r="55543" spans="4:4">
      <c r="D55543" s="16"/>
    </row>
    <row r="55544" spans="4:4">
      <c r="D55544" s="16"/>
    </row>
    <row r="55545" spans="4:4">
      <c r="D55545" s="16"/>
    </row>
    <row r="55546" spans="4:4">
      <c r="D55546" s="16"/>
    </row>
    <row r="55547" spans="4:4">
      <c r="D55547" s="16"/>
    </row>
    <row r="55548" spans="4:4">
      <c r="D55548" s="16"/>
    </row>
    <row r="55549" spans="4:4">
      <c r="D55549" s="16"/>
    </row>
    <row r="55550" spans="4:4">
      <c r="D55550" s="16"/>
    </row>
    <row r="55551" spans="4:4">
      <c r="D55551" s="16"/>
    </row>
    <row r="55552" spans="4:4">
      <c r="D55552" s="16"/>
    </row>
    <row r="55553" spans="4:4">
      <c r="D55553" s="16"/>
    </row>
    <row r="55554" spans="4:4">
      <c r="D55554" s="16"/>
    </row>
    <row r="55555" spans="4:4">
      <c r="D55555" s="16"/>
    </row>
    <row r="55556" spans="4:4">
      <c r="D55556" s="16"/>
    </row>
    <row r="55557" spans="4:4">
      <c r="D55557" s="16"/>
    </row>
    <row r="55558" spans="4:4">
      <c r="D55558" s="16"/>
    </row>
    <row r="55559" spans="4:4">
      <c r="D55559" s="16"/>
    </row>
    <row r="55560" spans="4:4">
      <c r="D55560" s="16"/>
    </row>
    <row r="55561" spans="4:4">
      <c r="D55561" s="16"/>
    </row>
    <row r="55562" spans="4:4">
      <c r="D55562" s="16"/>
    </row>
    <row r="55563" spans="4:4">
      <c r="D55563" s="16"/>
    </row>
    <row r="55564" spans="4:4">
      <c r="D55564" s="16"/>
    </row>
    <row r="55565" spans="4:4">
      <c r="D55565" s="16"/>
    </row>
    <row r="55566" spans="4:4">
      <c r="D55566" s="16"/>
    </row>
    <row r="55567" spans="4:4">
      <c r="D55567" s="16"/>
    </row>
    <row r="55568" spans="4:4">
      <c r="D55568" s="16"/>
    </row>
    <row r="55569" spans="4:4">
      <c r="D55569" s="16"/>
    </row>
    <row r="55570" spans="4:4">
      <c r="D55570" s="16"/>
    </row>
    <row r="55571" spans="4:4">
      <c r="D55571" s="16"/>
    </row>
    <row r="55572" spans="4:4">
      <c r="D55572" s="16"/>
    </row>
    <row r="55573" spans="4:4">
      <c r="D55573" s="16"/>
    </row>
    <row r="55574" spans="4:4">
      <c r="D55574" s="16"/>
    </row>
    <row r="55575" spans="4:4">
      <c r="D55575" s="16"/>
    </row>
    <row r="55576" spans="4:4">
      <c r="D55576" s="16"/>
    </row>
    <row r="55577" spans="4:4">
      <c r="D55577" s="16"/>
    </row>
    <row r="55578" spans="4:4">
      <c r="D55578" s="16"/>
    </row>
    <row r="55579" spans="4:4">
      <c r="D55579" s="16"/>
    </row>
    <row r="55580" spans="4:4">
      <c r="D55580" s="16"/>
    </row>
    <row r="55581" spans="4:4">
      <c r="D55581" s="16"/>
    </row>
    <row r="55582" spans="4:4">
      <c r="D55582" s="16"/>
    </row>
    <row r="55583" spans="4:4">
      <c r="D55583" s="16"/>
    </row>
    <row r="55584" spans="4:4">
      <c r="D55584" s="16"/>
    </row>
    <row r="55585" spans="4:4">
      <c r="D55585" s="16"/>
    </row>
    <row r="55586" spans="4:4">
      <c r="D55586" s="16"/>
    </row>
    <row r="55587" spans="4:4">
      <c r="D55587" s="16"/>
    </row>
    <row r="55588" spans="4:4">
      <c r="D55588" s="16"/>
    </row>
    <row r="55589" spans="4:4">
      <c r="D55589" s="16"/>
    </row>
    <row r="55590" spans="4:4">
      <c r="D55590" s="16"/>
    </row>
    <row r="55591" spans="4:4">
      <c r="D55591" s="16"/>
    </row>
    <row r="55592" spans="4:4">
      <c r="D55592" s="16"/>
    </row>
    <row r="55593" spans="4:4">
      <c r="D55593" s="16"/>
    </row>
    <row r="55594" spans="4:4">
      <c r="D55594" s="16"/>
    </row>
    <row r="55595" spans="4:4">
      <c r="D55595" s="16"/>
    </row>
    <row r="55596" spans="4:4">
      <c r="D55596" s="16"/>
    </row>
    <row r="55597" spans="4:4">
      <c r="D55597" s="16"/>
    </row>
    <row r="55598" spans="4:4">
      <c r="D55598" s="16"/>
    </row>
    <row r="55599" spans="4:4">
      <c r="D55599" s="16"/>
    </row>
    <row r="55600" spans="4:4">
      <c r="D55600" s="16"/>
    </row>
    <row r="55601" spans="4:4">
      <c r="D55601" s="16"/>
    </row>
    <row r="55602" spans="4:4">
      <c r="D55602" s="16"/>
    </row>
    <row r="55603" spans="4:4">
      <c r="D55603" s="16"/>
    </row>
    <row r="55604" spans="4:4">
      <c r="D55604" s="16"/>
    </row>
    <row r="55605" spans="4:4">
      <c r="D55605" s="16"/>
    </row>
    <row r="55606" spans="4:4">
      <c r="D55606" s="16"/>
    </row>
    <row r="55607" spans="4:4">
      <c r="D55607" s="16"/>
    </row>
    <row r="55608" spans="4:4">
      <c r="D55608" s="16"/>
    </row>
    <row r="55609" spans="4:4">
      <c r="D55609" s="16"/>
    </row>
    <row r="55610" spans="4:4">
      <c r="D55610" s="16"/>
    </row>
    <row r="55611" spans="4:4">
      <c r="D55611" s="16"/>
    </row>
    <row r="55612" spans="4:4">
      <c r="D55612" s="16"/>
    </row>
    <row r="55613" spans="4:4">
      <c r="D55613" s="16"/>
    </row>
    <row r="55614" spans="4:4">
      <c r="D55614" s="16"/>
    </row>
    <row r="55615" spans="4:4">
      <c r="D55615" s="16"/>
    </row>
    <row r="55616" spans="4:4">
      <c r="D55616" s="16"/>
    </row>
    <row r="55617" spans="4:4">
      <c r="D55617" s="16"/>
    </row>
    <row r="55618" spans="4:4">
      <c r="D55618" s="16"/>
    </row>
    <row r="55619" spans="4:4">
      <c r="D55619" s="16"/>
    </row>
    <row r="55620" spans="4:4">
      <c r="D55620" s="16"/>
    </row>
    <row r="55621" spans="4:4">
      <c r="D55621" s="16"/>
    </row>
    <row r="55622" spans="4:4">
      <c r="D55622" s="16"/>
    </row>
    <row r="55623" spans="4:4">
      <c r="D55623" s="16"/>
    </row>
    <row r="55624" spans="4:4">
      <c r="D55624" s="16"/>
    </row>
    <row r="55625" spans="4:4">
      <c r="D55625" s="16"/>
    </row>
    <row r="55626" spans="4:4">
      <c r="D55626" s="16"/>
    </row>
    <row r="55627" spans="4:4">
      <c r="D55627" s="16"/>
    </row>
    <row r="55628" spans="4:4">
      <c r="D55628" s="16"/>
    </row>
    <row r="55629" spans="4:4">
      <c r="D55629" s="16"/>
    </row>
    <row r="55630" spans="4:4">
      <c r="D55630" s="16"/>
    </row>
    <row r="55631" spans="4:4">
      <c r="D55631" s="16"/>
    </row>
    <row r="55632" spans="4:4">
      <c r="D55632" s="16"/>
    </row>
    <row r="55633" spans="4:4">
      <c r="D55633" s="16"/>
    </row>
    <row r="55634" spans="4:4">
      <c r="D55634" s="16"/>
    </row>
    <row r="55635" spans="4:4">
      <c r="D55635" s="16"/>
    </row>
    <row r="55636" spans="4:4">
      <c r="D55636" s="16"/>
    </row>
    <row r="55637" spans="4:4">
      <c r="D55637" s="16"/>
    </row>
    <row r="55638" spans="4:4">
      <c r="D55638" s="16"/>
    </row>
    <row r="55639" spans="4:4">
      <c r="D55639" s="16"/>
    </row>
    <row r="55640" spans="4:4">
      <c r="D55640" s="16"/>
    </row>
    <row r="55641" spans="4:4">
      <c r="D55641" s="16"/>
    </row>
    <row r="55642" spans="4:4">
      <c r="D55642" s="16"/>
    </row>
    <row r="55643" spans="4:4">
      <c r="D55643" s="16"/>
    </row>
    <row r="55644" spans="4:4">
      <c r="D55644" s="16"/>
    </row>
    <row r="55645" spans="4:4">
      <c r="D55645" s="16"/>
    </row>
    <row r="55646" spans="4:4">
      <c r="D55646" s="16"/>
    </row>
    <row r="55647" spans="4:4">
      <c r="D55647" s="16"/>
    </row>
    <row r="55648" spans="4:4">
      <c r="D55648" s="16"/>
    </row>
    <row r="55649" spans="4:4">
      <c r="D55649" s="16"/>
    </row>
    <row r="55650" spans="4:4">
      <c r="D55650" s="16"/>
    </row>
    <row r="55651" spans="4:4">
      <c r="D55651" s="16"/>
    </row>
    <row r="55652" spans="4:4">
      <c r="D55652" s="16"/>
    </row>
    <row r="55653" spans="4:4">
      <c r="D55653" s="16"/>
    </row>
    <row r="55654" spans="4:4">
      <c r="D55654" s="16"/>
    </row>
    <row r="55655" spans="4:4">
      <c r="D55655" s="16"/>
    </row>
    <row r="55656" spans="4:4">
      <c r="D55656" s="16"/>
    </row>
    <row r="55657" spans="4:4">
      <c r="D55657" s="16"/>
    </row>
    <row r="55658" spans="4:4">
      <c r="D55658" s="16"/>
    </row>
    <row r="55659" spans="4:4">
      <c r="D55659" s="16"/>
    </row>
    <row r="55660" spans="4:4">
      <c r="D55660" s="16"/>
    </row>
    <row r="55661" spans="4:4">
      <c r="D55661" s="16"/>
    </row>
    <row r="55662" spans="4:4">
      <c r="D55662" s="16"/>
    </row>
    <row r="55663" spans="4:4">
      <c r="D55663" s="16"/>
    </row>
    <row r="55664" spans="4:4">
      <c r="D55664" s="16"/>
    </row>
    <row r="55665" spans="4:4">
      <c r="D55665" s="16"/>
    </row>
    <row r="55666" spans="4:4">
      <c r="D55666" s="16"/>
    </row>
    <row r="55667" spans="4:4">
      <c r="D55667" s="16"/>
    </row>
    <row r="55668" spans="4:4">
      <c r="D55668" s="16"/>
    </row>
    <row r="55669" spans="4:4">
      <c r="D55669" s="16"/>
    </row>
    <row r="55670" spans="4:4">
      <c r="D55670" s="16"/>
    </row>
    <row r="55671" spans="4:4">
      <c r="D55671" s="16"/>
    </row>
    <row r="55672" spans="4:4">
      <c r="D55672" s="16"/>
    </row>
    <row r="55673" spans="4:4">
      <c r="D55673" s="16"/>
    </row>
    <row r="55674" spans="4:4">
      <c r="D55674" s="16"/>
    </row>
    <row r="55675" spans="4:4">
      <c r="D55675" s="16"/>
    </row>
    <row r="55676" spans="4:4">
      <c r="D55676" s="16"/>
    </row>
    <row r="55677" spans="4:4">
      <c r="D55677" s="16"/>
    </row>
    <row r="55678" spans="4:4">
      <c r="D55678" s="16"/>
    </row>
    <row r="55679" spans="4:4">
      <c r="D55679" s="16"/>
    </row>
    <row r="55680" spans="4:4">
      <c r="D55680" s="16"/>
    </row>
    <row r="55681" spans="4:4">
      <c r="D55681" s="16"/>
    </row>
    <row r="55682" spans="4:4">
      <c r="D55682" s="16"/>
    </row>
    <row r="55683" spans="4:4">
      <c r="D55683" s="16"/>
    </row>
    <row r="55684" spans="4:4">
      <c r="D55684" s="16"/>
    </row>
    <row r="55685" spans="4:4">
      <c r="D55685" s="16"/>
    </row>
    <row r="55686" spans="4:4">
      <c r="D55686" s="16"/>
    </row>
    <row r="55687" spans="4:4">
      <c r="D55687" s="16"/>
    </row>
    <row r="55688" spans="4:4">
      <c r="D55688" s="16"/>
    </row>
    <row r="55689" spans="4:4">
      <c r="D55689" s="16"/>
    </row>
    <row r="55690" spans="4:4">
      <c r="D55690" s="16"/>
    </row>
    <row r="55691" spans="4:4">
      <c r="D55691" s="16"/>
    </row>
    <row r="55692" spans="4:4">
      <c r="D55692" s="16"/>
    </row>
    <row r="55693" spans="4:4">
      <c r="D55693" s="16"/>
    </row>
    <row r="55694" spans="4:4">
      <c r="D55694" s="16"/>
    </row>
    <row r="55695" spans="4:4">
      <c r="D55695" s="16"/>
    </row>
    <row r="55696" spans="4:4">
      <c r="D55696" s="16"/>
    </row>
    <row r="55697" spans="4:4">
      <c r="D55697" s="16"/>
    </row>
    <row r="55698" spans="4:4">
      <c r="D55698" s="16"/>
    </row>
    <row r="55699" spans="4:4">
      <c r="D55699" s="16"/>
    </row>
    <row r="55700" spans="4:4">
      <c r="D55700" s="16"/>
    </row>
    <row r="55701" spans="4:4">
      <c r="D55701" s="16"/>
    </row>
    <row r="55702" spans="4:4">
      <c r="D55702" s="16"/>
    </row>
    <row r="55703" spans="4:4">
      <c r="D55703" s="16"/>
    </row>
    <row r="55704" spans="4:4">
      <c r="D55704" s="16"/>
    </row>
    <row r="55705" spans="4:4">
      <c r="D55705" s="16"/>
    </row>
    <row r="55706" spans="4:4">
      <c r="D55706" s="16"/>
    </row>
    <row r="55707" spans="4:4">
      <c r="D55707" s="16"/>
    </row>
    <row r="55708" spans="4:4">
      <c r="D55708" s="16"/>
    </row>
    <row r="55709" spans="4:4">
      <c r="D55709" s="16"/>
    </row>
    <row r="55710" spans="4:4">
      <c r="D55710" s="16"/>
    </row>
    <row r="55711" spans="4:4">
      <c r="D55711" s="16"/>
    </row>
    <row r="55712" spans="4:4">
      <c r="D55712" s="16"/>
    </row>
    <row r="55713" spans="4:4">
      <c r="D55713" s="16"/>
    </row>
    <row r="55714" spans="4:4">
      <c r="D55714" s="16"/>
    </row>
    <row r="55715" spans="4:4">
      <c r="D55715" s="16"/>
    </row>
    <row r="55716" spans="4:4">
      <c r="D55716" s="16"/>
    </row>
    <row r="55717" spans="4:4">
      <c r="D55717" s="16"/>
    </row>
    <row r="55718" spans="4:4">
      <c r="D55718" s="16"/>
    </row>
    <row r="55719" spans="4:4">
      <c r="D55719" s="16"/>
    </row>
    <row r="55720" spans="4:4">
      <c r="D55720" s="16"/>
    </row>
    <row r="55721" spans="4:4">
      <c r="D55721" s="16"/>
    </row>
    <row r="55722" spans="4:4">
      <c r="D55722" s="16"/>
    </row>
    <row r="55723" spans="4:4">
      <c r="D55723" s="16"/>
    </row>
    <row r="55724" spans="4:4">
      <c r="D55724" s="16"/>
    </row>
    <row r="55725" spans="4:4">
      <c r="D55725" s="16"/>
    </row>
    <row r="55726" spans="4:4">
      <c r="D55726" s="16"/>
    </row>
    <row r="55727" spans="4:4">
      <c r="D55727" s="16"/>
    </row>
    <row r="55728" spans="4:4">
      <c r="D55728" s="16"/>
    </row>
    <row r="55729" spans="4:4">
      <c r="D55729" s="16"/>
    </row>
    <row r="55730" spans="4:4">
      <c r="D55730" s="16"/>
    </row>
    <row r="55731" spans="4:4">
      <c r="D55731" s="16"/>
    </row>
    <row r="55732" spans="4:4">
      <c r="D55732" s="16"/>
    </row>
    <row r="55733" spans="4:4">
      <c r="D55733" s="16"/>
    </row>
    <row r="55734" spans="4:4">
      <c r="D55734" s="16"/>
    </row>
    <row r="55735" spans="4:4">
      <c r="D55735" s="16"/>
    </row>
    <row r="55736" spans="4:4">
      <c r="D55736" s="16"/>
    </row>
    <row r="55737" spans="4:4">
      <c r="D55737" s="16"/>
    </row>
    <row r="55738" spans="4:4">
      <c r="D55738" s="16"/>
    </row>
    <row r="55739" spans="4:4">
      <c r="D55739" s="16"/>
    </row>
    <row r="55740" spans="4:4">
      <c r="D55740" s="16"/>
    </row>
    <row r="55741" spans="4:4">
      <c r="D55741" s="16"/>
    </row>
    <row r="55742" spans="4:4">
      <c r="D55742" s="16"/>
    </row>
    <row r="55743" spans="4:4">
      <c r="D55743" s="16"/>
    </row>
    <row r="55744" spans="4:4">
      <c r="D55744" s="16"/>
    </row>
    <row r="55745" spans="4:4">
      <c r="D55745" s="16"/>
    </row>
    <row r="55746" spans="4:4">
      <c r="D55746" s="16"/>
    </row>
    <row r="55747" spans="4:4">
      <c r="D55747" s="16"/>
    </row>
    <row r="55748" spans="4:4">
      <c r="D55748" s="16"/>
    </row>
    <row r="55749" spans="4:4">
      <c r="D55749" s="16"/>
    </row>
    <row r="55750" spans="4:4">
      <c r="D55750" s="16"/>
    </row>
    <row r="55751" spans="4:4">
      <c r="D55751" s="16"/>
    </row>
    <row r="55752" spans="4:4">
      <c r="D55752" s="16"/>
    </row>
    <row r="55753" spans="4:4">
      <c r="D55753" s="16"/>
    </row>
    <row r="55754" spans="4:4">
      <c r="D55754" s="16"/>
    </row>
    <row r="55755" spans="4:4">
      <c r="D55755" s="16"/>
    </row>
    <row r="55756" spans="4:4">
      <c r="D55756" s="16"/>
    </row>
    <row r="55757" spans="4:4">
      <c r="D55757" s="16"/>
    </row>
    <row r="55758" spans="4:4">
      <c r="D55758" s="16"/>
    </row>
    <row r="55759" spans="4:4">
      <c r="D55759" s="16"/>
    </row>
    <row r="55760" spans="4:4">
      <c r="D55760" s="16"/>
    </row>
    <row r="55761" spans="4:4">
      <c r="D55761" s="16"/>
    </row>
    <row r="55762" spans="4:4">
      <c r="D55762" s="16"/>
    </row>
    <row r="55763" spans="4:4">
      <c r="D55763" s="16"/>
    </row>
    <row r="55764" spans="4:4">
      <c r="D55764" s="16"/>
    </row>
    <row r="55765" spans="4:4">
      <c r="D55765" s="16"/>
    </row>
    <row r="55766" spans="4:4">
      <c r="D55766" s="16"/>
    </row>
    <row r="55767" spans="4:4">
      <c r="D55767" s="16"/>
    </row>
    <row r="55768" spans="4:4">
      <c r="D55768" s="16"/>
    </row>
    <row r="55769" spans="4:4">
      <c r="D55769" s="16"/>
    </row>
    <row r="55770" spans="4:4">
      <c r="D55770" s="16"/>
    </row>
    <row r="55771" spans="4:4">
      <c r="D55771" s="16"/>
    </row>
    <row r="55772" spans="4:4">
      <c r="D55772" s="16"/>
    </row>
    <row r="55773" spans="4:4">
      <c r="D55773" s="16"/>
    </row>
    <row r="55774" spans="4:4">
      <c r="D55774" s="16"/>
    </row>
    <row r="55775" spans="4:4">
      <c r="D55775" s="16"/>
    </row>
    <row r="55776" spans="4:4">
      <c r="D55776" s="16"/>
    </row>
    <row r="55777" spans="4:4">
      <c r="D55777" s="16"/>
    </row>
    <row r="55778" spans="4:4">
      <c r="D55778" s="16"/>
    </row>
    <row r="55779" spans="4:4">
      <c r="D55779" s="16"/>
    </row>
    <row r="55780" spans="4:4">
      <c r="D55780" s="16"/>
    </row>
    <row r="55781" spans="4:4">
      <c r="D55781" s="16"/>
    </row>
    <row r="55782" spans="4:4">
      <c r="D55782" s="16"/>
    </row>
    <row r="55783" spans="4:4">
      <c r="D55783" s="16"/>
    </row>
    <row r="55784" spans="4:4">
      <c r="D55784" s="16"/>
    </row>
    <row r="55785" spans="4:4">
      <c r="D55785" s="16"/>
    </row>
    <row r="55786" spans="4:4">
      <c r="D55786" s="16"/>
    </row>
    <row r="55787" spans="4:4">
      <c r="D55787" s="16"/>
    </row>
    <row r="55788" spans="4:4">
      <c r="D55788" s="16"/>
    </row>
    <row r="55789" spans="4:4">
      <c r="D55789" s="16"/>
    </row>
    <row r="55790" spans="4:4">
      <c r="D55790" s="16"/>
    </row>
    <row r="55791" spans="4:4">
      <c r="D55791" s="16"/>
    </row>
    <row r="55792" spans="4:4">
      <c r="D55792" s="16"/>
    </row>
    <row r="55793" spans="4:4">
      <c r="D55793" s="16"/>
    </row>
    <row r="55794" spans="4:4">
      <c r="D55794" s="16"/>
    </row>
    <row r="55795" spans="4:4">
      <c r="D55795" s="16"/>
    </row>
    <row r="55796" spans="4:4">
      <c r="D55796" s="16"/>
    </row>
    <row r="55797" spans="4:4">
      <c r="D55797" s="16"/>
    </row>
    <row r="55798" spans="4:4">
      <c r="D55798" s="16"/>
    </row>
    <row r="55799" spans="4:4">
      <c r="D55799" s="16"/>
    </row>
    <row r="55800" spans="4:4">
      <c r="D55800" s="16"/>
    </row>
    <row r="55801" spans="4:4">
      <c r="D55801" s="16"/>
    </row>
    <row r="55802" spans="4:4">
      <c r="D55802" s="16"/>
    </row>
    <row r="55803" spans="4:4">
      <c r="D55803" s="16"/>
    </row>
    <row r="55804" spans="4:4">
      <c r="D55804" s="16"/>
    </row>
    <row r="55805" spans="4:4">
      <c r="D55805" s="16"/>
    </row>
    <row r="55806" spans="4:4">
      <c r="D55806" s="16"/>
    </row>
    <row r="55807" spans="4:4">
      <c r="D55807" s="16"/>
    </row>
    <row r="55808" spans="4:4">
      <c r="D55808" s="16"/>
    </row>
    <row r="55809" spans="4:4">
      <c r="D55809" s="16"/>
    </row>
    <row r="55810" spans="4:4">
      <c r="D55810" s="16"/>
    </row>
    <row r="55811" spans="4:4">
      <c r="D55811" s="16"/>
    </row>
    <row r="55812" spans="4:4">
      <c r="D55812" s="16"/>
    </row>
    <row r="55813" spans="4:4">
      <c r="D55813" s="16"/>
    </row>
    <row r="55814" spans="4:4">
      <c r="D55814" s="16"/>
    </row>
    <row r="55815" spans="4:4">
      <c r="D55815" s="16"/>
    </row>
    <row r="55816" spans="4:4">
      <c r="D55816" s="16"/>
    </row>
    <row r="55817" spans="4:4">
      <c r="D55817" s="16"/>
    </row>
    <row r="55818" spans="4:4">
      <c r="D55818" s="16"/>
    </row>
    <row r="55819" spans="4:4">
      <c r="D55819" s="16"/>
    </row>
    <row r="55820" spans="4:4">
      <c r="D55820" s="16"/>
    </row>
    <row r="55821" spans="4:4">
      <c r="D55821" s="16"/>
    </row>
    <row r="55822" spans="4:4">
      <c r="D55822" s="16"/>
    </row>
    <row r="55823" spans="4:4">
      <c r="D55823" s="16"/>
    </row>
    <row r="55824" spans="4:4">
      <c r="D55824" s="16"/>
    </row>
    <row r="55825" spans="4:4">
      <c r="D55825" s="16"/>
    </row>
    <row r="55826" spans="4:4">
      <c r="D55826" s="16"/>
    </row>
    <row r="55827" spans="4:4">
      <c r="D55827" s="16"/>
    </row>
    <row r="55828" spans="4:4">
      <c r="D55828" s="16"/>
    </row>
    <row r="55829" spans="4:4">
      <c r="D55829" s="16"/>
    </row>
    <row r="55830" spans="4:4">
      <c r="D55830" s="16"/>
    </row>
    <row r="55831" spans="4:4">
      <c r="D55831" s="16"/>
    </row>
    <row r="55832" spans="4:4">
      <c r="D55832" s="16"/>
    </row>
    <row r="55833" spans="4:4">
      <c r="D55833" s="16"/>
    </row>
    <row r="55834" spans="4:4">
      <c r="D55834" s="16"/>
    </row>
    <row r="55835" spans="4:4">
      <c r="D55835" s="16"/>
    </row>
    <row r="55836" spans="4:4">
      <c r="D55836" s="16"/>
    </row>
    <row r="55837" spans="4:4">
      <c r="D55837" s="16"/>
    </row>
    <row r="55838" spans="4:4">
      <c r="D55838" s="16"/>
    </row>
    <row r="55839" spans="4:4">
      <c r="D55839" s="16"/>
    </row>
    <row r="55840" spans="4:4">
      <c r="D55840" s="16"/>
    </row>
    <row r="55841" spans="4:4">
      <c r="D55841" s="16"/>
    </row>
    <row r="55842" spans="4:4">
      <c r="D55842" s="16"/>
    </row>
    <row r="55843" spans="4:4">
      <c r="D55843" s="16"/>
    </row>
    <row r="55844" spans="4:4">
      <c r="D55844" s="16"/>
    </row>
    <row r="55845" spans="4:4">
      <c r="D55845" s="16"/>
    </row>
    <row r="55846" spans="4:4">
      <c r="D55846" s="16"/>
    </row>
    <row r="55847" spans="4:4">
      <c r="D55847" s="16"/>
    </row>
    <row r="55848" spans="4:4">
      <c r="D55848" s="16"/>
    </row>
    <row r="55849" spans="4:4">
      <c r="D55849" s="16"/>
    </row>
    <row r="55850" spans="4:4">
      <c r="D55850" s="16"/>
    </row>
    <row r="55851" spans="4:4">
      <c r="D55851" s="16"/>
    </row>
    <row r="55852" spans="4:4">
      <c r="D55852" s="16"/>
    </row>
    <row r="55853" spans="4:4">
      <c r="D55853" s="16"/>
    </row>
    <row r="55854" spans="4:4">
      <c r="D55854" s="16"/>
    </row>
    <row r="55855" spans="4:4">
      <c r="D55855" s="16"/>
    </row>
    <row r="55856" spans="4:4">
      <c r="D55856" s="16"/>
    </row>
    <row r="55857" spans="4:4">
      <c r="D55857" s="16"/>
    </row>
    <row r="55858" spans="4:4">
      <c r="D55858" s="16"/>
    </row>
    <row r="55859" spans="4:4">
      <c r="D55859" s="16"/>
    </row>
    <row r="55860" spans="4:4">
      <c r="D55860" s="16"/>
    </row>
    <row r="55861" spans="4:4">
      <c r="D55861" s="16"/>
    </row>
    <row r="55862" spans="4:4">
      <c r="D55862" s="16"/>
    </row>
    <row r="55863" spans="4:4">
      <c r="D55863" s="16"/>
    </row>
    <row r="55864" spans="4:4">
      <c r="D55864" s="16"/>
    </row>
    <row r="55865" spans="4:4">
      <c r="D55865" s="16"/>
    </row>
    <row r="55866" spans="4:4">
      <c r="D55866" s="16"/>
    </row>
    <row r="55867" spans="4:4">
      <c r="D55867" s="16"/>
    </row>
    <row r="55868" spans="4:4">
      <c r="D55868" s="16"/>
    </row>
    <row r="55869" spans="4:4">
      <c r="D55869" s="16"/>
    </row>
    <row r="55870" spans="4:4">
      <c r="D55870" s="16"/>
    </row>
    <row r="55871" spans="4:4">
      <c r="D55871" s="16"/>
    </row>
    <row r="55872" spans="4:4">
      <c r="D55872" s="16"/>
    </row>
    <row r="55873" spans="4:4">
      <c r="D55873" s="16"/>
    </row>
    <row r="55874" spans="4:4">
      <c r="D55874" s="16"/>
    </row>
    <row r="55875" spans="4:4">
      <c r="D55875" s="16"/>
    </row>
    <row r="55876" spans="4:4">
      <c r="D55876" s="16"/>
    </row>
    <row r="55877" spans="4:4">
      <c r="D55877" s="16"/>
    </row>
    <row r="55878" spans="4:4">
      <c r="D55878" s="16"/>
    </row>
    <row r="55879" spans="4:4">
      <c r="D55879" s="16"/>
    </row>
    <row r="55880" spans="4:4">
      <c r="D55880" s="16"/>
    </row>
    <row r="55881" spans="4:4">
      <c r="D55881" s="16"/>
    </row>
    <row r="55882" spans="4:4">
      <c r="D55882" s="16"/>
    </row>
    <row r="55883" spans="4:4">
      <c r="D55883" s="16"/>
    </row>
    <row r="55884" spans="4:4">
      <c r="D55884" s="16"/>
    </row>
    <row r="55885" spans="4:4">
      <c r="D55885" s="16"/>
    </row>
    <row r="55886" spans="4:4">
      <c r="D55886" s="16"/>
    </row>
    <row r="55887" spans="4:4">
      <c r="D55887" s="16"/>
    </row>
    <row r="55888" spans="4:4">
      <c r="D55888" s="16"/>
    </row>
    <row r="55889" spans="4:4">
      <c r="D55889" s="16"/>
    </row>
    <row r="55890" spans="4:4">
      <c r="D55890" s="16"/>
    </row>
    <row r="55891" spans="4:4">
      <c r="D55891" s="16"/>
    </row>
    <row r="55892" spans="4:4">
      <c r="D55892" s="16"/>
    </row>
    <row r="55893" spans="4:4">
      <c r="D55893" s="16"/>
    </row>
    <row r="55894" spans="4:4">
      <c r="D55894" s="16"/>
    </row>
    <row r="55895" spans="4:4">
      <c r="D55895" s="16"/>
    </row>
    <row r="55896" spans="4:4">
      <c r="D55896" s="16"/>
    </row>
    <row r="55897" spans="4:4">
      <c r="D55897" s="16"/>
    </row>
    <row r="55898" spans="4:4">
      <c r="D55898" s="16"/>
    </row>
    <row r="55899" spans="4:4">
      <c r="D55899" s="16"/>
    </row>
    <row r="55900" spans="4:4">
      <c r="D55900" s="16"/>
    </row>
    <row r="55901" spans="4:4">
      <c r="D55901" s="16"/>
    </row>
    <row r="55902" spans="4:4">
      <c r="D55902" s="16"/>
    </row>
    <row r="55903" spans="4:4">
      <c r="D55903" s="16"/>
    </row>
    <row r="55904" spans="4:4">
      <c r="D55904" s="16"/>
    </row>
    <row r="55905" spans="4:4">
      <c r="D55905" s="16"/>
    </row>
    <row r="55906" spans="4:4">
      <c r="D55906" s="16"/>
    </row>
    <row r="55907" spans="4:4">
      <c r="D55907" s="16"/>
    </row>
    <row r="55908" spans="4:4">
      <c r="D55908" s="16"/>
    </row>
    <row r="55909" spans="4:4">
      <c r="D55909" s="16"/>
    </row>
    <row r="55910" spans="4:4">
      <c r="D55910" s="16"/>
    </row>
    <row r="55911" spans="4:4">
      <c r="D55911" s="16"/>
    </row>
    <row r="55912" spans="4:4">
      <c r="D55912" s="16"/>
    </row>
    <row r="55913" spans="4:4">
      <c r="D55913" s="16"/>
    </row>
    <row r="55914" spans="4:4">
      <c r="D55914" s="16"/>
    </row>
    <row r="55915" spans="4:4">
      <c r="D55915" s="16"/>
    </row>
    <row r="55916" spans="4:4">
      <c r="D55916" s="16"/>
    </row>
    <row r="55917" spans="4:4">
      <c r="D55917" s="16"/>
    </row>
    <row r="55918" spans="4:4">
      <c r="D55918" s="16"/>
    </row>
    <row r="55919" spans="4:4">
      <c r="D55919" s="16"/>
    </row>
    <row r="55920" spans="4:4">
      <c r="D55920" s="16"/>
    </row>
    <row r="55921" spans="4:4">
      <c r="D55921" s="16"/>
    </row>
    <row r="55922" spans="4:4">
      <c r="D55922" s="16"/>
    </row>
    <row r="55923" spans="4:4">
      <c r="D55923" s="16"/>
    </row>
    <row r="55924" spans="4:4">
      <c r="D55924" s="16"/>
    </row>
    <row r="55925" spans="4:4">
      <c r="D55925" s="16"/>
    </row>
    <row r="55926" spans="4:4">
      <c r="D55926" s="16"/>
    </row>
    <row r="55927" spans="4:4">
      <c r="D55927" s="16"/>
    </row>
    <row r="55928" spans="4:4">
      <c r="D55928" s="16"/>
    </row>
    <row r="55929" spans="4:4">
      <c r="D55929" s="16"/>
    </row>
    <row r="55930" spans="4:4">
      <c r="D55930" s="16"/>
    </row>
    <row r="55931" spans="4:4">
      <c r="D55931" s="16"/>
    </row>
    <row r="55932" spans="4:4">
      <c r="D55932" s="16"/>
    </row>
    <row r="55933" spans="4:4">
      <c r="D55933" s="16"/>
    </row>
    <row r="55934" spans="4:4">
      <c r="D55934" s="16"/>
    </row>
    <row r="55935" spans="4:4">
      <c r="D55935" s="16"/>
    </row>
    <row r="55936" spans="4:4">
      <c r="D55936" s="16"/>
    </row>
    <row r="55937" spans="4:4">
      <c r="D55937" s="16"/>
    </row>
    <row r="55938" spans="4:4">
      <c r="D55938" s="16"/>
    </row>
    <row r="55939" spans="4:4">
      <c r="D55939" s="16"/>
    </row>
    <row r="55940" spans="4:4">
      <c r="D55940" s="16"/>
    </row>
    <row r="55941" spans="4:4">
      <c r="D55941" s="16"/>
    </row>
    <row r="55942" spans="4:4">
      <c r="D55942" s="16"/>
    </row>
    <row r="55943" spans="4:4">
      <c r="D55943" s="16"/>
    </row>
    <row r="55944" spans="4:4">
      <c r="D55944" s="16"/>
    </row>
    <row r="55945" spans="4:4">
      <c r="D55945" s="16"/>
    </row>
    <row r="55946" spans="4:4">
      <c r="D55946" s="16"/>
    </row>
    <row r="55947" spans="4:4">
      <c r="D55947" s="16"/>
    </row>
    <row r="55948" spans="4:4">
      <c r="D55948" s="16"/>
    </row>
    <row r="55949" spans="4:4">
      <c r="D55949" s="16"/>
    </row>
    <row r="55950" spans="4:4">
      <c r="D55950" s="16"/>
    </row>
    <row r="55951" spans="4:4">
      <c r="D55951" s="16"/>
    </row>
    <row r="55952" spans="4:4">
      <c r="D55952" s="16"/>
    </row>
    <row r="55953" spans="4:4">
      <c r="D55953" s="16"/>
    </row>
    <row r="55954" spans="4:4">
      <c r="D55954" s="16"/>
    </row>
    <row r="55955" spans="4:4">
      <c r="D55955" s="16"/>
    </row>
    <row r="55956" spans="4:4">
      <c r="D55956" s="16"/>
    </row>
    <row r="55957" spans="4:4">
      <c r="D55957" s="16"/>
    </row>
    <row r="55958" spans="4:4">
      <c r="D55958" s="16"/>
    </row>
    <row r="55959" spans="4:4">
      <c r="D55959" s="16"/>
    </row>
    <row r="55960" spans="4:4">
      <c r="D55960" s="16"/>
    </row>
    <row r="55961" spans="4:4">
      <c r="D55961" s="16"/>
    </row>
    <row r="55962" spans="4:4">
      <c r="D55962" s="16"/>
    </row>
    <row r="55963" spans="4:4">
      <c r="D55963" s="16"/>
    </row>
    <row r="55964" spans="4:4">
      <c r="D55964" s="16"/>
    </row>
    <row r="55965" spans="4:4">
      <c r="D55965" s="16"/>
    </row>
    <row r="55966" spans="4:4">
      <c r="D55966" s="16"/>
    </row>
    <row r="55967" spans="4:4">
      <c r="D55967" s="16"/>
    </row>
    <row r="55968" spans="4:4">
      <c r="D55968" s="16"/>
    </row>
    <row r="55969" spans="4:4">
      <c r="D55969" s="16"/>
    </row>
    <row r="55970" spans="4:4">
      <c r="D55970" s="16"/>
    </row>
    <row r="55971" spans="4:4">
      <c r="D55971" s="16"/>
    </row>
    <row r="55972" spans="4:4">
      <c r="D55972" s="16"/>
    </row>
    <row r="55973" spans="4:4">
      <c r="D55973" s="16"/>
    </row>
    <row r="55974" spans="4:4">
      <c r="D55974" s="16"/>
    </row>
    <row r="55975" spans="4:4">
      <c r="D55975" s="16"/>
    </row>
    <row r="55976" spans="4:4">
      <c r="D55976" s="16"/>
    </row>
    <row r="55977" spans="4:4">
      <c r="D55977" s="16"/>
    </row>
    <row r="55978" spans="4:4">
      <c r="D55978" s="16"/>
    </row>
    <row r="55979" spans="4:4">
      <c r="D55979" s="16"/>
    </row>
    <row r="55980" spans="4:4">
      <c r="D55980" s="16"/>
    </row>
    <row r="55981" spans="4:4">
      <c r="D55981" s="16"/>
    </row>
    <row r="55982" spans="4:4">
      <c r="D55982" s="16"/>
    </row>
    <row r="55983" spans="4:4">
      <c r="D55983" s="16"/>
    </row>
    <row r="55984" spans="4:4">
      <c r="D55984" s="16"/>
    </row>
    <row r="55985" spans="4:4">
      <c r="D55985" s="16"/>
    </row>
    <row r="55986" spans="4:4">
      <c r="D55986" s="16"/>
    </row>
    <row r="55987" spans="4:4">
      <c r="D55987" s="16"/>
    </row>
    <row r="55988" spans="4:4">
      <c r="D55988" s="16"/>
    </row>
    <row r="55989" spans="4:4">
      <c r="D55989" s="16"/>
    </row>
    <row r="55990" spans="4:4">
      <c r="D55990" s="16"/>
    </row>
    <row r="55991" spans="4:4">
      <c r="D55991" s="16"/>
    </row>
    <row r="55992" spans="4:4">
      <c r="D55992" s="16"/>
    </row>
    <row r="55993" spans="4:4">
      <c r="D55993" s="16"/>
    </row>
    <row r="55994" spans="4:4">
      <c r="D55994" s="16"/>
    </row>
    <row r="55995" spans="4:4">
      <c r="D55995" s="16"/>
    </row>
    <row r="55996" spans="4:4">
      <c r="D55996" s="16"/>
    </row>
    <row r="55997" spans="4:4">
      <c r="D55997" s="16"/>
    </row>
    <row r="55998" spans="4:4">
      <c r="D55998" s="16"/>
    </row>
    <row r="55999" spans="4:4">
      <c r="D55999" s="16"/>
    </row>
    <row r="56000" spans="4:4">
      <c r="D56000" s="16"/>
    </row>
    <row r="56001" spans="4:4">
      <c r="D56001" s="16"/>
    </row>
    <row r="56002" spans="4:4">
      <c r="D56002" s="16"/>
    </row>
    <row r="56003" spans="4:4">
      <c r="D56003" s="16"/>
    </row>
    <row r="56004" spans="4:4">
      <c r="D56004" s="16"/>
    </row>
    <row r="56005" spans="4:4">
      <c r="D56005" s="16"/>
    </row>
    <row r="56006" spans="4:4">
      <c r="D56006" s="16"/>
    </row>
    <row r="56007" spans="4:4">
      <c r="D56007" s="16"/>
    </row>
    <row r="56008" spans="4:4">
      <c r="D56008" s="16"/>
    </row>
    <row r="56009" spans="4:4">
      <c r="D56009" s="16"/>
    </row>
    <row r="56010" spans="4:4">
      <c r="D56010" s="16"/>
    </row>
    <row r="56011" spans="4:4">
      <c r="D56011" s="16"/>
    </row>
    <row r="56012" spans="4:4">
      <c r="D56012" s="16"/>
    </row>
    <row r="56013" spans="4:4">
      <c r="D56013" s="16"/>
    </row>
    <row r="56014" spans="4:4">
      <c r="D56014" s="16"/>
    </row>
    <row r="56015" spans="4:4">
      <c r="D56015" s="16"/>
    </row>
    <row r="56016" spans="4:4">
      <c r="D56016" s="16"/>
    </row>
    <row r="56017" spans="4:4">
      <c r="D56017" s="16"/>
    </row>
    <row r="56018" spans="4:4">
      <c r="D56018" s="16"/>
    </row>
    <row r="56019" spans="4:4">
      <c r="D56019" s="16"/>
    </row>
    <row r="56020" spans="4:4">
      <c r="D56020" s="16"/>
    </row>
    <row r="56021" spans="4:4">
      <c r="D56021" s="16"/>
    </row>
    <row r="56022" spans="4:4">
      <c r="D56022" s="16"/>
    </row>
    <row r="56023" spans="4:4">
      <c r="D56023" s="16"/>
    </row>
    <row r="56024" spans="4:4">
      <c r="D56024" s="16"/>
    </row>
    <row r="56025" spans="4:4">
      <c r="D56025" s="16"/>
    </row>
    <row r="56026" spans="4:4">
      <c r="D56026" s="16"/>
    </row>
    <row r="56027" spans="4:4">
      <c r="D56027" s="16"/>
    </row>
    <row r="56028" spans="4:4">
      <c r="D56028" s="16"/>
    </row>
    <row r="56029" spans="4:4">
      <c r="D56029" s="16"/>
    </row>
    <row r="56030" spans="4:4">
      <c r="D56030" s="16"/>
    </row>
    <row r="56031" spans="4:4">
      <c r="D56031" s="16"/>
    </row>
    <row r="56032" spans="4:4">
      <c r="D56032" s="16"/>
    </row>
    <row r="56033" spans="4:4">
      <c r="D56033" s="16"/>
    </row>
    <row r="56034" spans="4:4">
      <c r="D56034" s="16"/>
    </row>
    <row r="56035" spans="4:4">
      <c r="D56035" s="16"/>
    </row>
    <row r="56036" spans="4:4">
      <c r="D56036" s="16"/>
    </row>
    <row r="56037" spans="4:4">
      <c r="D56037" s="16"/>
    </row>
    <row r="56038" spans="4:4">
      <c r="D56038" s="16"/>
    </row>
    <row r="56039" spans="4:4">
      <c r="D56039" s="16"/>
    </row>
    <row r="56040" spans="4:4">
      <c r="D56040" s="16"/>
    </row>
    <row r="56041" spans="4:4">
      <c r="D56041" s="16"/>
    </row>
    <row r="56042" spans="4:4">
      <c r="D56042" s="16"/>
    </row>
    <row r="56043" spans="4:4">
      <c r="D56043" s="16"/>
    </row>
    <row r="56044" spans="4:4">
      <c r="D56044" s="16"/>
    </row>
    <row r="56045" spans="4:4">
      <c r="D56045" s="16"/>
    </row>
    <row r="56046" spans="4:4">
      <c r="D56046" s="16"/>
    </row>
    <row r="56047" spans="4:4">
      <c r="D56047" s="16"/>
    </row>
    <row r="56048" spans="4:4">
      <c r="D56048" s="16"/>
    </row>
    <row r="56049" spans="4:4">
      <c r="D56049" s="16"/>
    </row>
    <row r="56050" spans="4:4">
      <c r="D56050" s="16"/>
    </row>
    <row r="56051" spans="4:4">
      <c r="D56051" s="16"/>
    </row>
    <row r="56052" spans="4:4">
      <c r="D56052" s="16"/>
    </row>
    <row r="56053" spans="4:4">
      <c r="D56053" s="16"/>
    </row>
    <row r="56054" spans="4:4">
      <c r="D56054" s="16"/>
    </row>
    <row r="56055" spans="4:4">
      <c r="D56055" s="16"/>
    </row>
    <row r="56056" spans="4:4">
      <c r="D56056" s="16"/>
    </row>
    <row r="56057" spans="4:4">
      <c r="D56057" s="16"/>
    </row>
    <row r="56058" spans="4:4">
      <c r="D56058" s="16"/>
    </row>
    <row r="56059" spans="4:4">
      <c r="D56059" s="16"/>
    </row>
    <row r="56060" spans="4:4">
      <c r="D56060" s="16"/>
    </row>
    <row r="56061" spans="4:4">
      <c r="D56061" s="16"/>
    </row>
    <row r="56062" spans="4:4">
      <c r="D56062" s="16"/>
    </row>
    <row r="56063" spans="4:4">
      <c r="D56063" s="16"/>
    </row>
    <row r="56064" spans="4:4">
      <c r="D56064" s="16"/>
    </row>
    <row r="56065" spans="4:4">
      <c r="D56065" s="16"/>
    </row>
    <row r="56066" spans="4:4">
      <c r="D56066" s="16"/>
    </row>
    <row r="56067" spans="4:4">
      <c r="D56067" s="16"/>
    </row>
    <row r="56068" spans="4:4">
      <c r="D56068" s="16"/>
    </row>
    <row r="56069" spans="4:4">
      <c r="D56069" s="16"/>
    </row>
    <row r="56070" spans="4:4">
      <c r="D56070" s="16"/>
    </row>
    <row r="56071" spans="4:4">
      <c r="D56071" s="16"/>
    </row>
    <row r="56072" spans="4:4">
      <c r="D56072" s="16"/>
    </row>
    <row r="56073" spans="4:4">
      <c r="D56073" s="16"/>
    </row>
    <row r="56074" spans="4:4">
      <c r="D56074" s="16"/>
    </row>
    <row r="56075" spans="4:4">
      <c r="D56075" s="16"/>
    </row>
    <row r="56076" spans="4:4">
      <c r="D56076" s="16"/>
    </row>
    <row r="56077" spans="4:4">
      <c r="D56077" s="16"/>
    </row>
    <row r="56078" spans="4:4">
      <c r="D56078" s="16"/>
    </row>
    <row r="56079" spans="4:4">
      <c r="D56079" s="16"/>
    </row>
    <row r="56080" spans="4:4">
      <c r="D56080" s="16"/>
    </row>
    <row r="56081" spans="4:4">
      <c r="D56081" s="16"/>
    </row>
    <row r="56082" spans="4:4">
      <c r="D56082" s="16"/>
    </row>
    <row r="56083" spans="4:4">
      <c r="D56083" s="16"/>
    </row>
    <row r="56084" spans="4:4">
      <c r="D56084" s="16"/>
    </row>
    <row r="56085" spans="4:4">
      <c r="D56085" s="16"/>
    </row>
    <row r="56086" spans="4:4">
      <c r="D56086" s="16"/>
    </row>
    <row r="56087" spans="4:4">
      <c r="D56087" s="16"/>
    </row>
    <row r="56088" spans="4:4">
      <c r="D56088" s="16"/>
    </row>
    <row r="56089" spans="4:4">
      <c r="D56089" s="16"/>
    </row>
    <row r="56090" spans="4:4">
      <c r="D56090" s="16"/>
    </row>
    <row r="56091" spans="4:4">
      <c r="D56091" s="16"/>
    </row>
    <row r="56092" spans="4:4">
      <c r="D56092" s="16"/>
    </row>
    <row r="56093" spans="4:4">
      <c r="D56093" s="16"/>
    </row>
    <row r="56094" spans="4:4">
      <c r="D56094" s="16"/>
    </row>
    <row r="56095" spans="4:4">
      <c r="D56095" s="16"/>
    </row>
    <row r="56096" spans="4:4">
      <c r="D56096" s="16"/>
    </row>
    <row r="56097" spans="4:4">
      <c r="D56097" s="16"/>
    </row>
    <row r="56098" spans="4:4">
      <c r="D56098" s="16"/>
    </row>
    <row r="56099" spans="4:4">
      <c r="D56099" s="16"/>
    </row>
    <row r="56100" spans="4:4">
      <c r="D56100" s="16"/>
    </row>
    <row r="56101" spans="4:4">
      <c r="D56101" s="16"/>
    </row>
    <row r="56102" spans="4:4">
      <c r="D56102" s="16"/>
    </row>
    <row r="56103" spans="4:4">
      <c r="D56103" s="16"/>
    </row>
    <row r="56104" spans="4:4">
      <c r="D56104" s="16"/>
    </row>
    <row r="56105" spans="4:4">
      <c r="D56105" s="16"/>
    </row>
    <row r="56106" spans="4:4">
      <c r="D56106" s="16"/>
    </row>
    <row r="56107" spans="4:4">
      <c r="D56107" s="16"/>
    </row>
    <row r="56108" spans="4:4">
      <c r="D56108" s="16"/>
    </row>
    <row r="56109" spans="4:4">
      <c r="D56109" s="16"/>
    </row>
    <row r="56110" spans="4:4">
      <c r="D56110" s="16"/>
    </row>
    <row r="56111" spans="4:4">
      <c r="D56111" s="16"/>
    </row>
    <row r="56112" spans="4:4">
      <c r="D56112" s="16"/>
    </row>
    <row r="56113" spans="4:4">
      <c r="D56113" s="16"/>
    </row>
    <row r="56114" spans="4:4">
      <c r="D56114" s="16"/>
    </row>
    <row r="56115" spans="4:4">
      <c r="D56115" s="16"/>
    </row>
    <row r="56116" spans="4:4">
      <c r="D56116" s="16"/>
    </row>
    <row r="56117" spans="4:4">
      <c r="D56117" s="16"/>
    </row>
    <row r="56118" spans="4:4">
      <c r="D56118" s="16"/>
    </row>
    <row r="56119" spans="4:4">
      <c r="D56119" s="16"/>
    </row>
    <row r="56120" spans="4:4">
      <c r="D56120" s="16"/>
    </row>
    <row r="56121" spans="4:4">
      <c r="D56121" s="16"/>
    </row>
    <row r="56122" spans="4:4">
      <c r="D56122" s="16"/>
    </row>
    <row r="56123" spans="4:4">
      <c r="D56123" s="16"/>
    </row>
    <row r="56124" spans="4:4">
      <c r="D56124" s="16"/>
    </row>
    <row r="56125" spans="4:4">
      <c r="D56125" s="16"/>
    </row>
    <row r="56126" spans="4:4">
      <c r="D56126" s="16"/>
    </row>
    <row r="56127" spans="4:4">
      <c r="D56127" s="16"/>
    </row>
    <row r="56128" spans="4:4">
      <c r="D56128" s="16"/>
    </row>
    <row r="56129" spans="4:4">
      <c r="D56129" s="16"/>
    </row>
    <row r="56130" spans="4:4">
      <c r="D56130" s="16"/>
    </row>
    <row r="56131" spans="4:4">
      <c r="D56131" s="16"/>
    </row>
    <row r="56132" spans="4:4">
      <c r="D56132" s="16"/>
    </row>
    <row r="56133" spans="4:4">
      <c r="D56133" s="16"/>
    </row>
    <row r="56134" spans="4:4">
      <c r="D56134" s="16"/>
    </row>
    <row r="56135" spans="4:4">
      <c r="D56135" s="16"/>
    </row>
    <row r="56136" spans="4:4">
      <c r="D56136" s="16"/>
    </row>
    <row r="56137" spans="4:4">
      <c r="D56137" s="16"/>
    </row>
    <row r="56138" spans="4:4">
      <c r="D56138" s="16"/>
    </row>
    <row r="56139" spans="4:4">
      <c r="D56139" s="16"/>
    </row>
    <row r="56140" spans="4:4">
      <c r="D56140" s="16"/>
    </row>
    <row r="56141" spans="4:4">
      <c r="D56141" s="16"/>
    </row>
    <row r="56142" spans="4:4">
      <c r="D56142" s="16"/>
    </row>
    <row r="56143" spans="4:4">
      <c r="D56143" s="16"/>
    </row>
    <row r="56144" spans="4:4">
      <c r="D56144" s="16"/>
    </row>
    <row r="56145" spans="4:4">
      <c r="D56145" s="16"/>
    </row>
    <row r="56146" spans="4:4">
      <c r="D56146" s="16"/>
    </row>
    <row r="56147" spans="4:4">
      <c r="D56147" s="16"/>
    </row>
    <row r="56148" spans="4:4">
      <c r="D56148" s="16"/>
    </row>
    <row r="56149" spans="4:4">
      <c r="D56149" s="16"/>
    </row>
    <row r="56150" spans="4:4">
      <c r="D56150" s="16"/>
    </row>
    <row r="56151" spans="4:4">
      <c r="D56151" s="16"/>
    </row>
    <row r="56152" spans="4:4">
      <c r="D56152" s="16"/>
    </row>
    <row r="56153" spans="4:4">
      <c r="D56153" s="16"/>
    </row>
    <row r="56154" spans="4:4">
      <c r="D56154" s="16"/>
    </row>
    <row r="56155" spans="4:4">
      <c r="D56155" s="16"/>
    </row>
    <row r="56156" spans="4:4">
      <c r="D56156" s="16"/>
    </row>
    <row r="56157" spans="4:4">
      <c r="D56157" s="16"/>
    </row>
    <row r="56158" spans="4:4">
      <c r="D56158" s="16"/>
    </row>
    <row r="56159" spans="4:4">
      <c r="D56159" s="16"/>
    </row>
    <row r="56160" spans="4:4">
      <c r="D56160" s="16"/>
    </row>
    <row r="56161" spans="4:4">
      <c r="D56161" s="16"/>
    </row>
    <row r="56162" spans="4:4">
      <c r="D56162" s="16"/>
    </row>
    <row r="56163" spans="4:4">
      <c r="D56163" s="16"/>
    </row>
    <row r="56164" spans="4:4">
      <c r="D56164" s="16"/>
    </row>
    <row r="56165" spans="4:4">
      <c r="D56165" s="16"/>
    </row>
    <row r="56166" spans="4:4">
      <c r="D56166" s="16"/>
    </row>
    <row r="56167" spans="4:4">
      <c r="D56167" s="16"/>
    </row>
    <row r="56168" spans="4:4">
      <c r="D56168" s="16"/>
    </row>
    <row r="56169" spans="4:4">
      <c r="D56169" s="16"/>
    </row>
    <row r="56170" spans="4:4">
      <c r="D56170" s="16"/>
    </row>
    <row r="56171" spans="4:4">
      <c r="D56171" s="16"/>
    </row>
    <row r="56172" spans="4:4">
      <c r="D56172" s="16"/>
    </row>
    <row r="56173" spans="4:4">
      <c r="D56173" s="16"/>
    </row>
    <row r="56174" spans="4:4">
      <c r="D56174" s="16"/>
    </row>
    <row r="56175" spans="4:4">
      <c r="D56175" s="16"/>
    </row>
    <row r="56176" spans="4:4">
      <c r="D56176" s="16"/>
    </row>
    <row r="56177" spans="4:4">
      <c r="D56177" s="16"/>
    </row>
    <row r="56178" spans="4:4">
      <c r="D56178" s="16"/>
    </row>
    <row r="56179" spans="4:4">
      <c r="D56179" s="16"/>
    </row>
    <row r="56180" spans="4:4">
      <c r="D56180" s="16"/>
    </row>
    <row r="56181" spans="4:4">
      <c r="D56181" s="16"/>
    </row>
    <row r="56182" spans="4:4">
      <c r="D56182" s="16"/>
    </row>
    <row r="56183" spans="4:4">
      <c r="D56183" s="16"/>
    </row>
    <row r="56184" spans="4:4">
      <c r="D56184" s="16"/>
    </row>
    <row r="56185" spans="4:4">
      <c r="D56185" s="16"/>
    </row>
    <row r="56186" spans="4:4">
      <c r="D56186" s="16"/>
    </row>
    <row r="56187" spans="4:4">
      <c r="D56187" s="16"/>
    </row>
    <row r="56188" spans="4:4">
      <c r="D56188" s="16"/>
    </row>
    <row r="56189" spans="4:4">
      <c r="D56189" s="16"/>
    </row>
    <row r="56190" spans="4:4">
      <c r="D56190" s="16"/>
    </row>
    <row r="56191" spans="4:4">
      <c r="D56191" s="16"/>
    </row>
    <row r="56192" spans="4:4">
      <c r="D56192" s="16"/>
    </row>
    <row r="56193" spans="4:4">
      <c r="D56193" s="16"/>
    </row>
    <row r="56194" spans="4:4">
      <c r="D56194" s="16"/>
    </row>
    <row r="56195" spans="4:4">
      <c r="D56195" s="16"/>
    </row>
    <row r="56196" spans="4:4">
      <c r="D56196" s="16"/>
    </row>
    <row r="56197" spans="4:4">
      <c r="D56197" s="16"/>
    </row>
    <row r="56198" spans="4:4">
      <c r="D56198" s="16"/>
    </row>
    <row r="56199" spans="4:4">
      <c r="D56199" s="16"/>
    </row>
    <row r="56200" spans="4:4">
      <c r="D56200" s="16"/>
    </row>
    <row r="56201" spans="4:4">
      <c r="D56201" s="16"/>
    </row>
    <row r="56202" spans="4:4">
      <c r="D56202" s="16"/>
    </row>
    <row r="56203" spans="4:4">
      <c r="D56203" s="16"/>
    </row>
    <row r="56204" spans="4:4">
      <c r="D56204" s="16"/>
    </row>
    <row r="56205" spans="4:4">
      <c r="D56205" s="16"/>
    </row>
    <row r="56206" spans="4:4">
      <c r="D56206" s="16"/>
    </row>
    <row r="56207" spans="4:4">
      <c r="D56207" s="16"/>
    </row>
    <row r="56208" spans="4:4">
      <c r="D56208" s="16"/>
    </row>
    <row r="56209" spans="4:4">
      <c r="D56209" s="16"/>
    </row>
    <row r="56210" spans="4:4">
      <c r="D56210" s="16"/>
    </row>
    <row r="56211" spans="4:4">
      <c r="D56211" s="16"/>
    </row>
    <row r="56212" spans="4:4">
      <c r="D56212" s="16"/>
    </row>
    <row r="56213" spans="4:4">
      <c r="D56213" s="16"/>
    </row>
    <row r="56214" spans="4:4">
      <c r="D56214" s="16"/>
    </row>
    <row r="56215" spans="4:4">
      <c r="D56215" s="16"/>
    </row>
    <row r="56216" spans="4:4">
      <c r="D56216" s="16"/>
    </row>
    <row r="56217" spans="4:4">
      <c r="D56217" s="16"/>
    </row>
    <row r="56218" spans="4:4">
      <c r="D56218" s="16"/>
    </row>
    <row r="56219" spans="4:4">
      <c r="D56219" s="16"/>
    </row>
    <row r="56220" spans="4:4">
      <c r="D56220" s="16"/>
    </row>
    <row r="56221" spans="4:4">
      <c r="D56221" s="16"/>
    </row>
    <row r="56222" spans="4:4">
      <c r="D56222" s="16"/>
    </row>
    <row r="56223" spans="4:4">
      <c r="D56223" s="16"/>
    </row>
    <row r="56224" spans="4:4">
      <c r="D56224" s="16"/>
    </row>
    <row r="56225" spans="4:4">
      <c r="D56225" s="16"/>
    </row>
    <row r="56226" spans="4:4">
      <c r="D56226" s="16"/>
    </row>
    <row r="56227" spans="4:4">
      <c r="D56227" s="16"/>
    </row>
    <row r="56228" spans="4:4">
      <c r="D56228" s="16"/>
    </row>
    <row r="56229" spans="4:4">
      <c r="D56229" s="16"/>
    </row>
    <row r="56230" spans="4:4">
      <c r="D56230" s="16"/>
    </row>
    <row r="56231" spans="4:4">
      <c r="D56231" s="16"/>
    </row>
    <row r="56232" spans="4:4">
      <c r="D56232" s="16"/>
    </row>
    <row r="56233" spans="4:4">
      <c r="D56233" s="16"/>
    </row>
    <row r="56234" spans="4:4">
      <c r="D56234" s="16"/>
    </row>
    <row r="56235" spans="4:4">
      <c r="D56235" s="16"/>
    </row>
    <row r="56236" spans="4:4">
      <c r="D56236" s="16"/>
    </row>
    <row r="56237" spans="4:4">
      <c r="D56237" s="16"/>
    </row>
    <row r="56238" spans="4:4">
      <c r="D56238" s="16"/>
    </row>
    <row r="56239" spans="4:4">
      <c r="D56239" s="16"/>
    </row>
    <row r="56240" spans="4:4">
      <c r="D56240" s="16"/>
    </row>
    <row r="56241" spans="4:4">
      <c r="D56241" s="16"/>
    </row>
    <row r="56242" spans="4:4">
      <c r="D56242" s="16"/>
    </row>
    <row r="56243" spans="4:4">
      <c r="D56243" s="16"/>
    </row>
    <row r="56244" spans="4:4">
      <c r="D56244" s="16"/>
    </row>
    <row r="56245" spans="4:4">
      <c r="D56245" s="16"/>
    </row>
    <row r="56246" spans="4:4">
      <c r="D56246" s="16"/>
    </row>
    <row r="56247" spans="4:4">
      <c r="D56247" s="16"/>
    </row>
    <row r="56248" spans="4:4">
      <c r="D56248" s="16"/>
    </row>
    <row r="56249" spans="4:4">
      <c r="D56249" s="16"/>
    </row>
    <row r="56250" spans="4:4">
      <c r="D56250" s="16"/>
    </row>
    <row r="56251" spans="4:4">
      <c r="D56251" s="16"/>
    </row>
    <row r="56252" spans="4:4">
      <c r="D56252" s="16"/>
    </row>
    <row r="56253" spans="4:4">
      <c r="D56253" s="16"/>
    </row>
    <row r="56254" spans="4:4">
      <c r="D56254" s="16"/>
    </row>
    <row r="56255" spans="4:4">
      <c r="D56255" s="16"/>
    </row>
    <row r="56256" spans="4:4">
      <c r="D56256" s="16"/>
    </row>
    <row r="56257" spans="4:4">
      <c r="D56257" s="16"/>
    </row>
    <row r="56258" spans="4:4">
      <c r="D56258" s="16"/>
    </row>
    <row r="56259" spans="4:4">
      <c r="D56259" s="16"/>
    </row>
    <row r="56260" spans="4:4">
      <c r="D56260" s="16"/>
    </row>
    <row r="56261" spans="4:4">
      <c r="D56261" s="16"/>
    </row>
    <row r="56262" spans="4:4">
      <c r="D56262" s="16"/>
    </row>
    <row r="56263" spans="4:4">
      <c r="D56263" s="16"/>
    </row>
    <row r="56264" spans="4:4">
      <c r="D56264" s="16"/>
    </row>
    <row r="56265" spans="4:4">
      <c r="D56265" s="16"/>
    </row>
    <row r="56266" spans="4:4">
      <c r="D56266" s="16"/>
    </row>
    <row r="56267" spans="4:4">
      <c r="D56267" s="16"/>
    </row>
    <row r="56268" spans="4:4">
      <c r="D56268" s="16"/>
    </row>
    <row r="56269" spans="4:4">
      <c r="D56269" s="16"/>
    </row>
    <row r="56270" spans="4:4">
      <c r="D56270" s="16"/>
    </row>
    <row r="56271" spans="4:4">
      <c r="D56271" s="16"/>
    </row>
    <row r="56272" spans="4:4">
      <c r="D56272" s="16"/>
    </row>
    <row r="56273" spans="4:4">
      <c r="D56273" s="16"/>
    </row>
    <row r="56274" spans="4:4">
      <c r="D56274" s="16"/>
    </row>
    <row r="56275" spans="4:4">
      <c r="D56275" s="16"/>
    </row>
    <row r="56276" spans="4:4">
      <c r="D56276" s="16"/>
    </row>
    <row r="56277" spans="4:4">
      <c r="D56277" s="16"/>
    </row>
    <row r="56278" spans="4:4">
      <c r="D56278" s="16"/>
    </row>
    <row r="56279" spans="4:4">
      <c r="D56279" s="16"/>
    </row>
    <row r="56280" spans="4:4">
      <c r="D56280" s="16"/>
    </row>
    <row r="56281" spans="4:4">
      <c r="D56281" s="16"/>
    </row>
    <row r="56282" spans="4:4">
      <c r="D56282" s="16"/>
    </row>
    <row r="56283" spans="4:4">
      <c r="D56283" s="16"/>
    </row>
    <row r="56284" spans="4:4">
      <c r="D56284" s="16"/>
    </row>
    <row r="56285" spans="4:4">
      <c r="D56285" s="16"/>
    </row>
    <row r="56286" spans="4:4">
      <c r="D56286" s="16"/>
    </row>
    <row r="56287" spans="4:4">
      <c r="D56287" s="16"/>
    </row>
    <row r="56288" spans="4:4">
      <c r="D56288" s="16"/>
    </row>
    <row r="56289" spans="4:4">
      <c r="D56289" s="16"/>
    </row>
    <row r="56290" spans="4:4">
      <c r="D56290" s="16"/>
    </row>
    <row r="56291" spans="4:4">
      <c r="D56291" s="16"/>
    </row>
    <row r="56292" spans="4:4">
      <c r="D56292" s="16"/>
    </row>
    <row r="56293" spans="4:4">
      <c r="D56293" s="16"/>
    </row>
    <row r="56294" spans="4:4">
      <c r="D56294" s="16"/>
    </row>
    <row r="56295" spans="4:4">
      <c r="D56295" s="16"/>
    </row>
    <row r="56296" spans="4:4">
      <c r="D56296" s="16"/>
    </row>
    <row r="56297" spans="4:4">
      <c r="D56297" s="16"/>
    </row>
    <row r="56298" spans="4:4">
      <c r="D56298" s="16"/>
    </row>
    <row r="56299" spans="4:4">
      <c r="D56299" s="16"/>
    </row>
    <row r="56300" spans="4:4">
      <c r="D56300" s="16"/>
    </row>
    <row r="56301" spans="4:4">
      <c r="D56301" s="16"/>
    </row>
    <row r="56302" spans="4:4">
      <c r="D56302" s="16"/>
    </row>
    <row r="56303" spans="4:4">
      <c r="D56303" s="16"/>
    </row>
    <row r="56304" spans="4:4">
      <c r="D56304" s="16"/>
    </row>
    <row r="56305" spans="4:4">
      <c r="D56305" s="16"/>
    </row>
    <row r="56306" spans="4:4">
      <c r="D56306" s="16"/>
    </row>
    <row r="56307" spans="4:4">
      <c r="D56307" s="16"/>
    </row>
    <row r="56308" spans="4:4">
      <c r="D56308" s="16"/>
    </row>
    <row r="56309" spans="4:4">
      <c r="D56309" s="16"/>
    </row>
    <row r="56310" spans="4:4">
      <c r="D56310" s="16"/>
    </row>
    <row r="56311" spans="4:4">
      <c r="D56311" s="16"/>
    </row>
    <row r="56312" spans="4:4">
      <c r="D56312" s="16"/>
    </row>
    <row r="56313" spans="4:4">
      <c r="D56313" s="16"/>
    </row>
    <row r="56314" spans="4:4">
      <c r="D56314" s="16"/>
    </row>
    <row r="56315" spans="4:4">
      <c r="D56315" s="16"/>
    </row>
    <row r="56316" spans="4:4">
      <c r="D56316" s="16"/>
    </row>
    <row r="56317" spans="4:4">
      <c r="D56317" s="16"/>
    </row>
    <row r="56318" spans="4:4">
      <c r="D56318" s="16"/>
    </row>
    <row r="56319" spans="4:4">
      <c r="D56319" s="16"/>
    </row>
    <row r="56320" spans="4:4">
      <c r="D56320" s="16"/>
    </row>
    <row r="56321" spans="4:4">
      <c r="D56321" s="16"/>
    </row>
    <row r="56322" spans="4:4">
      <c r="D56322" s="16"/>
    </row>
    <row r="56323" spans="4:4">
      <c r="D56323" s="16"/>
    </row>
    <row r="56324" spans="4:4">
      <c r="D56324" s="16"/>
    </row>
    <row r="56325" spans="4:4">
      <c r="D56325" s="16"/>
    </row>
    <row r="56326" spans="4:4">
      <c r="D56326" s="16"/>
    </row>
    <row r="56327" spans="4:4">
      <c r="D56327" s="16"/>
    </row>
    <row r="56328" spans="4:4">
      <c r="D56328" s="16"/>
    </row>
    <row r="56329" spans="4:4">
      <c r="D56329" s="16"/>
    </row>
    <row r="56330" spans="4:4">
      <c r="D56330" s="16"/>
    </row>
    <row r="56331" spans="4:4">
      <c r="D56331" s="16"/>
    </row>
    <row r="56332" spans="4:4">
      <c r="D56332" s="16"/>
    </row>
    <row r="56333" spans="4:4">
      <c r="D56333" s="16"/>
    </row>
    <row r="56334" spans="4:4">
      <c r="D56334" s="16"/>
    </row>
    <row r="56335" spans="4:4">
      <c r="D56335" s="16"/>
    </row>
    <row r="56336" spans="4:4">
      <c r="D56336" s="16"/>
    </row>
    <row r="56337" spans="4:4">
      <c r="D56337" s="16"/>
    </row>
    <row r="56338" spans="4:4">
      <c r="D56338" s="16"/>
    </row>
    <row r="56339" spans="4:4">
      <c r="D56339" s="16"/>
    </row>
    <row r="56340" spans="4:4">
      <c r="D56340" s="16"/>
    </row>
    <row r="56341" spans="4:4">
      <c r="D56341" s="16"/>
    </row>
    <row r="56342" spans="4:4">
      <c r="D56342" s="16"/>
    </row>
    <row r="56343" spans="4:4">
      <c r="D56343" s="16"/>
    </row>
    <row r="56344" spans="4:4">
      <c r="D56344" s="16"/>
    </row>
    <row r="56345" spans="4:4">
      <c r="D56345" s="16"/>
    </row>
    <row r="56346" spans="4:4">
      <c r="D56346" s="16"/>
    </row>
    <row r="56347" spans="4:4">
      <c r="D56347" s="16"/>
    </row>
    <row r="56348" spans="4:4">
      <c r="D56348" s="16"/>
    </row>
    <row r="56349" spans="4:4">
      <c r="D56349" s="16"/>
    </row>
    <row r="56350" spans="4:4">
      <c r="D56350" s="16"/>
    </row>
    <row r="56351" spans="4:4">
      <c r="D56351" s="16"/>
    </row>
    <row r="56352" spans="4:4">
      <c r="D56352" s="16"/>
    </row>
    <row r="56353" spans="4:4">
      <c r="D56353" s="16"/>
    </row>
    <row r="56354" spans="4:4">
      <c r="D56354" s="16"/>
    </row>
    <row r="56355" spans="4:4">
      <c r="D56355" s="16"/>
    </row>
    <row r="56356" spans="4:4">
      <c r="D56356" s="16"/>
    </row>
    <row r="56357" spans="4:4">
      <c r="D56357" s="16"/>
    </row>
    <row r="56358" spans="4:4">
      <c r="D56358" s="16"/>
    </row>
    <row r="56359" spans="4:4">
      <c r="D56359" s="16"/>
    </row>
    <row r="56360" spans="4:4">
      <c r="D56360" s="16"/>
    </row>
    <row r="56361" spans="4:4">
      <c r="D56361" s="16"/>
    </row>
    <row r="56362" spans="4:4">
      <c r="D56362" s="16"/>
    </row>
    <row r="56363" spans="4:4">
      <c r="D56363" s="16"/>
    </row>
    <row r="56364" spans="4:4">
      <c r="D56364" s="16"/>
    </row>
    <row r="56365" spans="4:4">
      <c r="D56365" s="16"/>
    </row>
    <row r="56366" spans="4:4">
      <c r="D56366" s="16"/>
    </row>
    <row r="56367" spans="4:4">
      <c r="D56367" s="16"/>
    </row>
    <row r="56368" spans="4:4">
      <c r="D56368" s="16"/>
    </row>
    <row r="56369" spans="4:4">
      <c r="D56369" s="16"/>
    </row>
    <row r="56370" spans="4:4">
      <c r="D56370" s="16"/>
    </row>
    <row r="56371" spans="4:4">
      <c r="D56371" s="16"/>
    </row>
    <row r="56372" spans="4:4">
      <c r="D56372" s="16"/>
    </row>
    <row r="56373" spans="4:4">
      <c r="D56373" s="16"/>
    </row>
    <row r="56374" spans="4:4">
      <c r="D56374" s="16"/>
    </row>
    <row r="56375" spans="4:4">
      <c r="D56375" s="16"/>
    </row>
    <row r="56376" spans="4:4">
      <c r="D56376" s="16"/>
    </row>
    <row r="56377" spans="4:4">
      <c r="D56377" s="16"/>
    </row>
    <row r="56378" spans="4:4">
      <c r="D56378" s="16"/>
    </row>
    <row r="56379" spans="4:4">
      <c r="D56379" s="16"/>
    </row>
    <row r="56380" spans="4:4">
      <c r="D56380" s="16"/>
    </row>
    <row r="56381" spans="4:4">
      <c r="D56381" s="16"/>
    </row>
    <row r="56382" spans="4:4">
      <c r="D56382" s="16"/>
    </row>
    <row r="56383" spans="4:4">
      <c r="D56383" s="16"/>
    </row>
    <row r="56384" spans="4:4">
      <c r="D56384" s="16"/>
    </row>
    <row r="56385" spans="4:4">
      <c r="D56385" s="16"/>
    </row>
    <row r="56386" spans="4:4">
      <c r="D56386" s="16"/>
    </row>
    <row r="56387" spans="4:4">
      <c r="D56387" s="16"/>
    </row>
    <row r="56388" spans="4:4">
      <c r="D56388" s="16"/>
    </row>
    <row r="56389" spans="4:4">
      <c r="D56389" s="16"/>
    </row>
    <row r="56390" spans="4:4">
      <c r="D56390" s="16"/>
    </row>
    <row r="56391" spans="4:4">
      <c r="D56391" s="16"/>
    </row>
    <row r="56392" spans="4:4">
      <c r="D56392" s="16"/>
    </row>
    <row r="56393" spans="4:4">
      <c r="D56393" s="16"/>
    </row>
    <row r="56394" spans="4:4">
      <c r="D56394" s="16"/>
    </row>
    <row r="56395" spans="4:4">
      <c r="D56395" s="16"/>
    </row>
    <row r="56396" spans="4:4">
      <c r="D56396" s="16"/>
    </row>
    <row r="56397" spans="4:4">
      <c r="D56397" s="16"/>
    </row>
    <row r="56398" spans="4:4">
      <c r="D56398" s="16"/>
    </row>
    <row r="56399" spans="4:4">
      <c r="D56399" s="16"/>
    </row>
    <row r="56400" spans="4:4">
      <c r="D56400" s="16"/>
    </row>
    <row r="56401" spans="4:4">
      <c r="D56401" s="16"/>
    </row>
    <row r="56402" spans="4:4">
      <c r="D56402" s="16"/>
    </row>
    <row r="56403" spans="4:4">
      <c r="D56403" s="16"/>
    </row>
    <row r="56404" spans="4:4">
      <c r="D56404" s="16"/>
    </row>
    <row r="56405" spans="4:4">
      <c r="D56405" s="16"/>
    </row>
    <row r="56406" spans="4:4">
      <c r="D56406" s="16"/>
    </row>
    <row r="56407" spans="4:4">
      <c r="D56407" s="16"/>
    </row>
    <row r="56408" spans="4:4">
      <c r="D56408" s="16"/>
    </row>
    <row r="56409" spans="4:4">
      <c r="D56409" s="16"/>
    </row>
    <row r="56410" spans="4:4">
      <c r="D56410" s="16"/>
    </row>
    <row r="56411" spans="4:4">
      <c r="D56411" s="16"/>
    </row>
    <row r="56412" spans="4:4">
      <c r="D56412" s="16"/>
    </row>
    <row r="56413" spans="4:4">
      <c r="D56413" s="16"/>
    </row>
    <row r="56414" spans="4:4">
      <c r="D56414" s="16"/>
    </row>
    <row r="56415" spans="4:4">
      <c r="D56415" s="16"/>
    </row>
    <row r="56416" spans="4:4">
      <c r="D56416" s="16"/>
    </row>
    <row r="56417" spans="4:4">
      <c r="D56417" s="16"/>
    </row>
    <row r="56418" spans="4:4">
      <c r="D56418" s="16"/>
    </row>
    <row r="56419" spans="4:4">
      <c r="D56419" s="16"/>
    </row>
    <row r="56420" spans="4:4">
      <c r="D56420" s="16"/>
    </row>
    <row r="56421" spans="4:4">
      <c r="D56421" s="16"/>
    </row>
    <row r="56422" spans="4:4">
      <c r="D56422" s="16"/>
    </row>
    <row r="56423" spans="4:4">
      <c r="D56423" s="16"/>
    </row>
    <row r="56424" spans="4:4">
      <c r="D56424" s="16"/>
    </row>
    <row r="56425" spans="4:4">
      <c r="D56425" s="16"/>
    </row>
    <row r="56426" spans="4:4">
      <c r="D56426" s="16"/>
    </row>
    <row r="56427" spans="4:4">
      <c r="D56427" s="16"/>
    </row>
    <row r="56428" spans="4:4">
      <c r="D56428" s="16"/>
    </row>
    <row r="56429" spans="4:4">
      <c r="D56429" s="16"/>
    </row>
    <row r="56430" spans="4:4">
      <c r="D56430" s="16"/>
    </row>
    <row r="56431" spans="4:4">
      <c r="D56431" s="16"/>
    </row>
    <row r="56432" spans="4:4">
      <c r="D56432" s="16"/>
    </row>
    <row r="56433" spans="4:4">
      <c r="D56433" s="16"/>
    </row>
    <row r="56434" spans="4:4">
      <c r="D56434" s="16"/>
    </row>
    <row r="56435" spans="4:4">
      <c r="D56435" s="16"/>
    </row>
    <row r="56436" spans="4:4">
      <c r="D56436" s="16"/>
    </row>
    <row r="56437" spans="4:4">
      <c r="D56437" s="16"/>
    </row>
    <row r="56438" spans="4:4">
      <c r="D56438" s="16"/>
    </row>
    <row r="56439" spans="4:4">
      <c r="D56439" s="16"/>
    </row>
    <row r="56440" spans="4:4">
      <c r="D56440" s="16"/>
    </row>
    <row r="56441" spans="4:4">
      <c r="D56441" s="16"/>
    </row>
    <row r="56442" spans="4:4">
      <c r="D56442" s="16"/>
    </row>
    <row r="56443" spans="4:4">
      <c r="D56443" s="16"/>
    </row>
    <row r="56444" spans="4:4">
      <c r="D56444" s="16"/>
    </row>
    <row r="56445" spans="4:4">
      <c r="D56445" s="16"/>
    </row>
    <row r="56446" spans="4:4">
      <c r="D56446" s="16"/>
    </row>
    <row r="56447" spans="4:4">
      <c r="D56447" s="16"/>
    </row>
    <row r="56448" spans="4:4">
      <c r="D56448" s="16"/>
    </row>
    <row r="56449" spans="4:4">
      <c r="D56449" s="16"/>
    </row>
    <row r="56450" spans="4:4">
      <c r="D56450" s="16"/>
    </row>
    <row r="56451" spans="4:4">
      <c r="D56451" s="16"/>
    </row>
    <row r="56452" spans="4:4">
      <c r="D56452" s="16"/>
    </row>
    <row r="56453" spans="4:4">
      <c r="D56453" s="16"/>
    </row>
    <row r="56454" spans="4:4">
      <c r="D56454" s="16"/>
    </row>
    <row r="56455" spans="4:4">
      <c r="D56455" s="16"/>
    </row>
    <row r="56456" spans="4:4">
      <c r="D56456" s="16"/>
    </row>
    <row r="56457" spans="4:4">
      <c r="D56457" s="16"/>
    </row>
    <row r="56458" spans="4:4">
      <c r="D56458" s="16"/>
    </row>
    <row r="56459" spans="4:4">
      <c r="D56459" s="16"/>
    </row>
    <row r="56460" spans="4:4">
      <c r="D56460" s="16"/>
    </row>
    <row r="56461" spans="4:4">
      <c r="D56461" s="16"/>
    </row>
    <row r="56462" spans="4:4">
      <c r="D56462" s="16"/>
    </row>
    <row r="56463" spans="4:4">
      <c r="D56463" s="16"/>
    </row>
    <row r="56464" spans="4:4">
      <c r="D56464" s="16"/>
    </row>
    <row r="56465" spans="4:4">
      <c r="D56465" s="16"/>
    </row>
    <row r="56466" spans="4:4">
      <c r="D56466" s="16"/>
    </row>
    <row r="56467" spans="4:4">
      <c r="D56467" s="16"/>
    </row>
    <row r="56468" spans="4:4">
      <c r="D56468" s="16"/>
    </row>
    <row r="56469" spans="4:4">
      <c r="D56469" s="16"/>
    </row>
    <row r="56470" spans="4:4">
      <c r="D56470" s="16"/>
    </row>
    <row r="56471" spans="4:4">
      <c r="D56471" s="16"/>
    </row>
    <row r="56472" spans="4:4">
      <c r="D56472" s="16"/>
    </row>
    <row r="56473" spans="4:4">
      <c r="D56473" s="16"/>
    </row>
    <row r="56474" spans="4:4">
      <c r="D56474" s="16"/>
    </row>
    <row r="56475" spans="4:4">
      <c r="D56475" s="16"/>
    </row>
    <row r="56476" spans="4:4">
      <c r="D56476" s="16"/>
    </row>
    <row r="56477" spans="4:4">
      <c r="D56477" s="16"/>
    </row>
    <row r="56478" spans="4:4">
      <c r="D56478" s="16"/>
    </row>
    <row r="56479" spans="4:4">
      <c r="D56479" s="16"/>
    </row>
    <row r="56480" spans="4:4">
      <c r="D56480" s="16"/>
    </row>
    <row r="56481" spans="4:4">
      <c r="D56481" s="16"/>
    </row>
    <row r="56482" spans="4:4">
      <c r="D56482" s="16"/>
    </row>
    <row r="56483" spans="4:4">
      <c r="D56483" s="16"/>
    </row>
    <row r="56484" spans="4:4">
      <c r="D56484" s="16"/>
    </row>
    <row r="56485" spans="4:4">
      <c r="D56485" s="16"/>
    </row>
    <row r="56486" spans="4:4">
      <c r="D56486" s="16"/>
    </row>
    <row r="56487" spans="4:4">
      <c r="D56487" s="16"/>
    </row>
    <row r="56488" spans="4:4">
      <c r="D56488" s="16"/>
    </row>
    <row r="56489" spans="4:4">
      <c r="D56489" s="16"/>
    </row>
    <row r="56490" spans="4:4">
      <c r="D56490" s="16"/>
    </row>
    <row r="56491" spans="4:4">
      <c r="D56491" s="16"/>
    </row>
    <row r="56492" spans="4:4">
      <c r="D56492" s="16"/>
    </row>
    <row r="56493" spans="4:4">
      <c r="D56493" s="16"/>
    </row>
    <row r="56494" spans="4:4">
      <c r="D56494" s="16"/>
    </row>
    <row r="56495" spans="4:4">
      <c r="D56495" s="16"/>
    </row>
    <row r="56496" spans="4:4">
      <c r="D56496" s="16"/>
    </row>
    <row r="56497" spans="4:4">
      <c r="D56497" s="16"/>
    </row>
    <row r="56498" spans="4:4">
      <c r="D56498" s="16"/>
    </row>
    <row r="56499" spans="4:4">
      <c r="D56499" s="16"/>
    </row>
    <row r="56500" spans="4:4">
      <c r="D56500" s="16"/>
    </row>
    <row r="56501" spans="4:4">
      <c r="D56501" s="16"/>
    </row>
    <row r="56502" spans="4:4">
      <c r="D56502" s="16"/>
    </row>
    <row r="56503" spans="4:4">
      <c r="D56503" s="16"/>
    </row>
    <row r="56504" spans="4:4">
      <c r="D56504" s="16"/>
    </row>
    <row r="56505" spans="4:4">
      <c r="D56505" s="16"/>
    </row>
    <row r="56506" spans="4:4">
      <c r="D56506" s="16"/>
    </row>
    <row r="56507" spans="4:4">
      <c r="D56507" s="16"/>
    </row>
    <row r="56508" spans="4:4">
      <c r="D56508" s="16"/>
    </row>
    <row r="56509" spans="4:4">
      <c r="D56509" s="16"/>
    </row>
    <row r="56510" spans="4:4">
      <c r="D56510" s="16"/>
    </row>
    <row r="56511" spans="4:4">
      <c r="D56511" s="16"/>
    </row>
    <row r="56512" spans="4:4">
      <c r="D56512" s="16"/>
    </row>
    <row r="56513" spans="4:4">
      <c r="D56513" s="16"/>
    </row>
    <row r="56514" spans="4:4">
      <c r="D56514" s="16"/>
    </row>
    <row r="56515" spans="4:4">
      <c r="D56515" s="16"/>
    </row>
    <row r="56516" spans="4:4">
      <c r="D56516" s="16"/>
    </row>
    <row r="56517" spans="4:4">
      <c r="D56517" s="16"/>
    </row>
    <row r="56518" spans="4:4">
      <c r="D56518" s="16"/>
    </row>
    <row r="56519" spans="4:4">
      <c r="D56519" s="16"/>
    </row>
    <row r="56520" spans="4:4">
      <c r="D56520" s="16"/>
    </row>
    <row r="56521" spans="4:4">
      <c r="D56521" s="16"/>
    </row>
    <row r="56522" spans="4:4">
      <c r="D56522" s="16"/>
    </row>
    <row r="56523" spans="4:4">
      <c r="D56523" s="16"/>
    </row>
    <row r="56524" spans="4:4">
      <c r="D56524" s="16"/>
    </row>
    <row r="56525" spans="4:4">
      <c r="D56525" s="16"/>
    </row>
    <row r="56526" spans="4:4">
      <c r="D56526" s="16"/>
    </row>
    <row r="56527" spans="4:4">
      <c r="D56527" s="16"/>
    </row>
    <row r="56528" spans="4:4">
      <c r="D56528" s="16"/>
    </row>
    <row r="56529" spans="4:4">
      <c r="D56529" s="16"/>
    </row>
    <row r="56530" spans="4:4">
      <c r="D56530" s="16"/>
    </row>
    <row r="56531" spans="4:4">
      <c r="D56531" s="16"/>
    </row>
    <row r="56532" spans="4:4">
      <c r="D56532" s="16"/>
    </row>
    <row r="56533" spans="4:4">
      <c r="D56533" s="16"/>
    </row>
    <row r="56534" spans="4:4">
      <c r="D56534" s="16"/>
    </row>
    <row r="56535" spans="4:4">
      <c r="D56535" s="16"/>
    </row>
    <row r="56536" spans="4:4">
      <c r="D56536" s="16"/>
    </row>
    <row r="56537" spans="4:4">
      <c r="D56537" s="16"/>
    </row>
    <row r="56538" spans="4:4">
      <c r="D56538" s="16"/>
    </row>
    <row r="56539" spans="4:4">
      <c r="D56539" s="16"/>
    </row>
    <row r="56540" spans="4:4">
      <c r="D56540" s="16"/>
    </row>
    <row r="56541" spans="4:4">
      <c r="D56541" s="16"/>
    </row>
    <row r="56542" spans="4:4">
      <c r="D56542" s="16"/>
    </row>
    <row r="56543" spans="4:4">
      <c r="D56543" s="16"/>
    </row>
    <row r="56544" spans="4:4">
      <c r="D56544" s="16"/>
    </row>
    <row r="56545" spans="4:4">
      <c r="D56545" s="16"/>
    </row>
    <row r="56546" spans="4:4">
      <c r="D56546" s="16"/>
    </row>
    <row r="56547" spans="4:4">
      <c r="D56547" s="16"/>
    </row>
    <row r="56548" spans="4:4">
      <c r="D56548" s="16"/>
    </row>
    <row r="56549" spans="4:4">
      <c r="D56549" s="16"/>
    </row>
    <row r="56550" spans="4:4">
      <c r="D56550" s="16"/>
    </row>
    <row r="56551" spans="4:4">
      <c r="D56551" s="16"/>
    </row>
    <row r="56552" spans="4:4">
      <c r="D56552" s="16"/>
    </row>
    <row r="56553" spans="4:4">
      <c r="D56553" s="16"/>
    </row>
    <row r="56554" spans="4:4">
      <c r="D56554" s="16"/>
    </row>
    <row r="56555" spans="4:4">
      <c r="D56555" s="16"/>
    </row>
    <row r="56556" spans="4:4">
      <c r="D56556" s="16"/>
    </row>
    <row r="56557" spans="4:4">
      <c r="D56557" s="16"/>
    </row>
    <row r="56558" spans="4:4">
      <c r="D56558" s="16"/>
    </row>
    <row r="56559" spans="4:4">
      <c r="D56559" s="16"/>
    </row>
    <row r="56560" spans="4:4">
      <c r="D56560" s="16"/>
    </row>
    <row r="56561" spans="4:4">
      <c r="D56561" s="16"/>
    </row>
    <row r="56562" spans="4:4">
      <c r="D56562" s="16"/>
    </row>
    <row r="56563" spans="4:4">
      <c r="D56563" s="16"/>
    </row>
    <row r="56564" spans="4:4">
      <c r="D56564" s="16"/>
    </row>
    <row r="56565" spans="4:4">
      <c r="D56565" s="16"/>
    </row>
    <row r="56566" spans="4:4">
      <c r="D56566" s="16"/>
    </row>
    <row r="56567" spans="4:4">
      <c r="D56567" s="16"/>
    </row>
    <row r="56568" spans="4:4">
      <c r="D56568" s="16"/>
    </row>
    <row r="56569" spans="4:4">
      <c r="D56569" s="16"/>
    </row>
    <row r="56570" spans="4:4">
      <c r="D56570" s="16"/>
    </row>
    <row r="56571" spans="4:4">
      <c r="D56571" s="16"/>
    </row>
    <row r="56572" spans="4:4">
      <c r="D56572" s="16"/>
    </row>
    <row r="56573" spans="4:4">
      <c r="D56573" s="16"/>
    </row>
    <row r="56574" spans="4:4">
      <c r="D56574" s="16"/>
    </row>
    <row r="56575" spans="4:4">
      <c r="D56575" s="16"/>
    </row>
    <row r="56576" spans="4:4">
      <c r="D56576" s="16"/>
    </row>
    <row r="56577" spans="4:4">
      <c r="D56577" s="16"/>
    </row>
    <row r="56578" spans="4:4">
      <c r="D56578" s="16"/>
    </row>
    <row r="56579" spans="4:4">
      <c r="D56579" s="16"/>
    </row>
    <row r="56580" spans="4:4">
      <c r="D56580" s="16"/>
    </row>
    <row r="56581" spans="4:4">
      <c r="D56581" s="16"/>
    </row>
    <row r="56582" spans="4:4">
      <c r="D56582" s="16"/>
    </row>
    <row r="56583" spans="4:4">
      <c r="D56583" s="16"/>
    </row>
    <row r="56584" spans="4:4">
      <c r="D56584" s="16"/>
    </row>
    <row r="56585" spans="4:4">
      <c r="D56585" s="16"/>
    </row>
    <row r="56586" spans="4:4">
      <c r="D56586" s="16"/>
    </row>
    <row r="56587" spans="4:4">
      <c r="D56587" s="16"/>
    </row>
    <row r="56588" spans="4:4">
      <c r="D56588" s="16"/>
    </row>
    <row r="56589" spans="4:4">
      <c r="D56589" s="16"/>
    </row>
    <row r="56590" spans="4:4">
      <c r="D56590" s="16"/>
    </row>
    <row r="56591" spans="4:4">
      <c r="D56591" s="16"/>
    </row>
    <row r="56592" spans="4:4">
      <c r="D56592" s="16"/>
    </row>
    <row r="56593" spans="4:4">
      <c r="D56593" s="16"/>
    </row>
    <row r="56594" spans="4:4">
      <c r="D56594" s="16"/>
    </row>
    <row r="56595" spans="4:4">
      <c r="D56595" s="16"/>
    </row>
    <row r="56596" spans="4:4">
      <c r="D56596" s="16"/>
    </row>
    <row r="56597" spans="4:4">
      <c r="D56597" s="16"/>
    </row>
    <row r="56598" spans="4:4">
      <c r="D56598" s="16"/>
    </row>
    <row r="56599" spans="4:4">
      <c r="D56599" s="16"/>
    </row>
    <row r="56600" spans="4:4">
      <c r="D56600" s="16"/>
    </row>
    <row r="56601" spans="4:4">
      <c r="D56601" s="16"/>
    </row>
    <row r="56602" spans="4:4">
      <c r="D56602" s="16"/>
    </row>
    <row r="56603" spans="4:4">
      <c r="D56603" s="16"/>
    </row>
    <row r="56604" spans="4:4">
      <c r="D56604" s="16"/>
    </row>
    <row r="56605" spans="4:4">
      <c r="D56605" s="16"/>
    </row>
    <row r="56606" spans="4:4">
      <c r="D56606" s="16"/>
    </row>
    <row r="56607" spans="4:4">
      <c r="D56607" s="16"/>
    </row>
    <row r="56608" spans="4:4">
      <c r="D56608" s="16"/>
    </row>
    <row r="56609" spans="4:4">
      <c r="D56609" s="16"/>
    </row>
    <row r="56610" spans="4:4">
      <c r="D56610" s="16"/>
    </row>
    <row r="56611" spans="4:4">
      <c r="D56611" s="16"/>
    </row>
    <row r="56612" spans="4:4">
      <c r="D56612" s="16"/>
    </row>
    <row r="56613" spans="4:4">
      <c r="D56613" s="16"/>
    </row>
    <row r="56614" spans="4:4">
      <c r="D56614" s="16"/>
    </row>
    <row r="56615" spans="4:4">
      <c r="D56615" s="16"/>
    </row>
    <row r="56616" spans="4:4">
      <c r="D56616" s="16"/>
    </row>
    <row r="56617" spans="4:4">
      <c r="D56617" s="16"/>
    </row>
    <row r="56618" spans="4:4">
      <c r="D56618" s="16"/>
    </row>
    <row r="56619" spans="4:4">
      <c r="D56619" s="16"/>
    </row>
    <row r="56620" spans="4:4">
      <c r="D56620" s="16"/>
    </row>
    <row r="56621" spans="4:4">
      <c r="D56621" s="16"/>
    </row>
    <row r="56622" spans="4:4">
      <c r="D56622" s="16"/>
    </row>
    <row r="56623" spans="4:4">
      <c r="D56623" s="16"/>
    </row>
    <row r="56624" spans="4:4">
      <c r="D56624" s="16"/>
    </row>
    <row r="56625" spans="4:4">
      <c r="D56625" s="16"/>
    </row>
    <row r="56626" spans="4:4">
      <c r="D56626" s="16"/>
    </row>
    <row r="56627" spans="4:4">
      <c r="D56627" s="16"/>
    </row>
    <row r="56628" spans="4:4">
      <c r="D56628" s="16"/>
    </row>
    <row r="56629" spans="4:4">
      <c r="D56629" s="16"/>
    </row>
    <row r="56630" spans="4:4">
      <c r="D56630" s="16"/>
    </row>
    <row r="56631" spans="4:4">
      <c r="D56631" s="16"/>
    </row>
    <row r="56632" spans="4:4">
      <c r="D56632" s="16"/>
    </row>
    <row r="56633" spans="4:4">
      <c r="D56633" s="16"/>
    </row>
    <row r="56634" spans="4:4">
      <c r="D56634" s="16"/>
    </row>
    <row r="56635" spans="4:4">
      <c r="D56635" s="16"/>
    </row>
    <row r="56636" spans="4:4">
      <c r="D56636" s="16"/>
    </row>
    <row r="56637" spans="4:4">
      <c r="D56637" s="16"/>
    </row>
    <row r="56638" spans="4:4">
      <c r="D56638" s="16"/>
    </row>
    <row r="56639" spans="4:4">
      <c r="D56639" s="16"/>
    </row>
    <row r="56640" spans="4:4">
      <c r="D56640" s="16"/>
    </row>
    <row r="56641" spans="4:4">
      <c r="D56641" s="16"/>
    </row>
    <row r="56642" spans="4:4">
      <c r="D56642" s="16"/>
    </row>
    <row r="56643" spans="4:4">
      <c r="D56643" s="16"/>
    </row>
    <row r="56644" spans="4:4">
      <c r="D56644" s="16"/>
    </row>
    <row r="56645" spans="4:4">
      <c r="D56645" s="16"/>
    </row>
    <row r="56646" spans="4:4">
      <c r="D56646" s="16"/>
    </row>
    <row r="56647" spans="4:4">
      <c r="D56647" s="16"/>
    </row>
    <row r="56648" spans="4:4">
      <c r="D56648" s="16"/>
    </row>
    <row r="56649" spans="4:4">
      <c r="D56649" s="16"/>
    </row>
    <row r="56650" spans="4:4">
      <c r="D56650" s="16"/>
    </row>
    <row r="56651" spans="4:4">
      <c r="D56651" s="16"/>
    </row>
    <row r="56652" spans="4:4">
      <c r="D56652" s="16"/>
    </row>
    <row r="56653" spans="4:4">
      <c r="D56653" s="16"/>
    </row>
    <row r="56654" spans="4:4">
      <c r="D56654" s="16"/>
    </row>
    <row r="56655" spans="4:4">
      <c r="D56655" s="16"/>
    </row>
    <row r="56656" spans="4:4">
      <c r="D56656" s="16"/>
    </row>
    <row r="56657" spans="4:4">
      <c r="D56657" s="16"/>
    </row>
    <row r="56658" spans="4:4">
      <c r="D56658" s="16"/>
    </row>
    <row r="56659" spans="4:4">
      <c r="D56659" s="16"/>
    </row>
    <row r="56660" spans="4:4">
      <c r="D56660" s="16"/>
    </row>
    <row r="56661" spans="4:4">
      <c r="D56661" s="16"/>
    </row>
    <row r="56662" spans="4:4">
      <c r="D56662" s="16"/>
    </row>
    <row r="56663" spans="4:4">
      <c r="D56663" s="16"/>
    </row>
    <row r="56664" spans="4:4">
      <c r="D56664" s="16"/>
    </row>
    <row r="56665" spans="4:4">
      <c r="D56665" s="16"/>
    </row>
    <row r="56666" spans="4:4">
      <c r="D56666" s="16"/>
    </row>
    <row r="56667" spans="4:4">
      <c r="D56667" s="16"/>
    </row>
    <row r="56668" spans="4:4">
      <c r="D56668" s="16"/>
    </row>
    <row r="56669" spans="4:4">
      <c r="D56669" s="16"/>
    </row>
    <row r="56670" spans="4:4">
      <c r="D56670" s="16"/>
    </row>
    <row r="56671" spans="4:4">
      <c r="D56671" s="16"/>
    </row>
    <row r="56672" spans="4:4">
      <c r="D56672" s="16"/>
    </row>
    <row r="56673" spans="4:4">
      <c r="D56673" s="16"/>
    </row>
    <row r="56674" spans="4:4">
      <c r="D56674" s="16"/>
    </row>
    <row r="56675" spans="4:4">
      <c r="D56675" s="16"/>
    </row>
    <row r="56676" spans="4:4">
      <c r="D56676" s="16"/>
    </row>
    <row r="56677" spans="4:4">
      <c r="D56677" s="16"/>
    </row>
    <row r="56678" spans="4:4">
      <c r="D56678" s="16"/>
    </row>
    <row r="56679" spans="4:4">
      <c r="D56679" s="16"/>
    </row>
    <row r="56680" spans="4:4">
      <c r="D56680" s="16"/>
    </row>
    <row r="56681" spans="4:4">
      <c r="D56681" s="16"/>
    </row>
    <row r="56682" spans="4:4">
      <c r="D56682" s="16"/>
    </row>
    <row r="56683" spans="4:4">
      <c r="D56683" s="16"/>
    </row>
    <row r="56684" spans="4:4">
      <c r="D56684" s="16"/>
    </row>
    <row r="56685" spans="4:4">
      <c r="D56685" s="16"/>
    </row>
    <row r="56686" spans="4:4">
      <c r="D56686" s="16"/>
    </row>
    <row r="56687" spans="4:4">
      <c r="D56687" s="16"/>
    </row>
    <row r="56688" spans="4:4">
      <c r="D56688" s="16"/>
    </row>
    <row r="56689" spans="4:4">
      <c r="D56689" s="16"/>
    </row>
    <row r="56690" spans="4:4">
      <c r="D56690" s="16"/>
    </row>
    <row r="56691" spans="4:4">
      <c r="D56691" s="16"/>
    </row>
    <row r="56692" spans="4:4">
      <c r="D56692" s="16"/>
    </row>
    <row r="56693" spans="4:4">
      <c r="D56693" s="16"/>
    </row>
    <row r="56694" spans="4:4">
      <c r="D56694" s="16"/>
    </row>
    <row r="56695" spans="4:4">
      <c r="D56695" s="16"/>
    </row>
    <row r="56696" spans="4:4">
      <c r="D56696" s="16"/>
    </row>
    <row r="56697" spans="4:4">
      <c r="D56697" s="16"/>
    </row>
    <row r="56698" spans="4:4">
      <c r="D56698" s="16"/>
    </row>
    <row r="56699" spans="4:4">
      <c r="D56699" s="16"/>
    </row>
    <row r="56700" spans="4:4">
      <c r="D56700" s="16"/>
    </row>
    <row r="56701" spans="4:4">
      <c r="D56701" s="16"/>
    </row>
    <row r="56702" spans="4:4">
      <c r="D56702" s="16"/>
    </row>
    <row r="56703" spans="4:4">
      <c r="D56703" s="16"/>
    </row>
    <row r="56704" spans="4:4">
      <c r="D56704" s="16"/>
    </row>
    <row r="56705" spans="4:4">
      <c r="D56705" s="16"/>
    </row>
    <row r="56706" spans="4:4">
      <c r="D56706" s="16"/>
    </row>
    <row r="56707" spans="4:4">
      <c r="D56707" s="16"/>
    </row>
    <row r="56708" spans="4:4">
      <c r="D56708" s="16"/>
    </row>
    <row r="56709" spans="4:4">
      <c r="D56709" s="16"/>
    </row>
    <row r="56710" spans="4:4">
      <c r="D56710" s="16"/>
    </row>
    <row r="56711" spans="4:4">
      <c r="D56711" s="16"/>
    </row>
    <row r="56712" spans="4:4">
      <c r="D56712" s="16"/>
    </row>
    <row r="56713" spans="4:4">
      <c r="D56713" s="16"/>
    </row>
    <row r="56714" spans="4:4">
      <c r="D56714" s="16"/>
    </row>
    <row r="56715" spans="4:4">
      <c r="D56715" s="16"/>
    </row>
    <row r="56716" spans="4:4">
      <c r="D56716" s="16"/>
    </row>
    <row r="56717" spans="4:4">
      <c r="D56717" s="16"/>
    </row>
    <row r="56718" spans="4:4">
      <c r="D56718" s="16"/>
    </row>
    <row r="56719" spans="4:4">
      <c r="D56719" s="16"/>
    </row>
    <row r="56720" spans="4:4">
      <c r="D56720" s="16"/>
    </row>
    <row r="56721" spans="4:4">
      <c r="D56721" s="16"/>
    </row>
    <row r="56722" spans="4:4">
      <c r="D56722" s="16"/>
    </row>
    <row r="56723" spans="4:4">
      <c r="D56723" s="16"/>
    </row>
    <row r="56724" spans="4:4">
      <c r="D56724" s="16"/>
    </row>
    <row r="56725" spans="4:4">
      <c r="D56725" s="16"/>
    </row>
    <row r="56726" spans="4:4">
      <c r="D56726" s="16"/>
    </row>
    <row r="56727" spans="4:4">
      <c r="D56727" s="16"/>
    </row>
    <row r="56728" spans="4:4">
      <c r="D56728" s="16"/>
    </row>
    <row r="56729" spans="4:4">
      <c r="D56729" s="16"/>
    </row>
    <row r="56730" spans="4:4">
      <c r="D56730" s="16"/>
    </row>
    <row r="56731" spans="4:4">
      <c r="D56731" s="16"/>
    </row>
    <row r="56732" spans="4:4">
      <c r="D56732" s="16"/>
    </row>
    <row r="56733" spans="4:4">
      <c r="D56733" s="16"/>
    </row>
    <row r="56734" spans="4:4">
      <c r="D56734" s="16"/>
    </row>
    <row r="56735" spans="4:4">
      <c r="D56735" s="16"/>
    </row>
    <row r="56736" spans="4:4">
      <c r="D56736" s="16"/>
    </row>
    <row r="56737" spans="4:4">
      <c r="D56737" s="16"/>
    </row>
    <row r="56738" spans="4:4">
      <c r="D56738" s="16"/>
    </row>
    <row r="56739" spans="4:4">
      <c r="D56739" s="16"/>
    </row>
    <row r="56740" spans="4:4">
      <c r="D56740" s="16"/>
    </row>
    <row r="56741" spans="4:4">
      <c r="D56741" s="16"/>
    </row>
    <row r="56742" spans="4:4">
      <c r="D56742" s="16"/>
    </row>
    <row r="56743" spans="4:4">
      <c r="D56743" s="16"/>
    </row>
    <row r="56744" spans="4:4">
      <c r="D56744" s="16"/>
    </row>
    <row r="56745" spans="4:4">
      <c r="D56745" s="16"/>
    </row>
    <row r="56746" spans="4:4">
      <c r="D56746" s="16"/>
    </row>
    <row r="56747" spans="4:4">
      <c r="D56747" s="16"/>
    </row>
    <row r="56748" spans="4:4">
      <c r="D56748" s="16"/>
    </row>
    <row r="56749" spans="4:4">
      <c r="D56749" s="16"/>
    </row>
    <row r="56750" spans="4:4">
      <c r="D56750" s="16"/>
    </row>
    <row r="56751" spans="4:4">
      <c r="D56751" s="16"/>
    </row>
    <row r="56752" spans="4:4">
      <c r="D56752" s="16"/>
    </row>
    <row r="56753" spans="4:4">
      <c r="D56753" s="16"/>
    </row>
    <row r="56754" spans="4:4">
      <c r="D56754" s="16"/>
    </row>
    <row r="56755" spans="4:4">
      <c r="D56755" s="16"/>
    </row>
    <row r="56756" spans="4:4">
      <c r="D56756" s="16"/>
    </row>
    <row r="56757" spans="4:4">
      <c r="D56757" s="16"/>
    </row>
    <row r="56758" spans="4:4">
      <c r="D56758" s="16"/>
    </row>
    <row r="56759" spans="4:4">
      <c r="D56759" s="16"/>
    </row>
    <row r="56760" spans="4:4">
      <c r="D56760" s="16"/>
    </row>
    <row r="56761" spans="4:4">
      <c r="D56761" s="16"/>
    </row>
    <row r="56762" spans="4:4">
      <c r="D56762" s="16"/>
    </row>
    <row r="56763" spans="4:4">
      <c r="D56763" s="16"/>
    </row>
    <row r="56764" spans="4:4">
      <c r="D56764" s="16"/>
    </row>
    <row r="56765" spans="4:4">
      <c r="D56765" s="16"/>
    </row>
    <row r="56766" spans="4:4">
      <c r="D56766" s="16"/>
    </row>
    <row r="56767" spans="4:4">
      <c r="D56767" s="16"/>
    </row>
    <row r="56768" spans="4:4">
      <c r="D56768" s="16"/>
    </row>
    <row r="56769" spans="4:4">
      <c r="D56769" s="16"/>
    </row>
    <row r="56770" spans="4:4">
      <c r="D56770" s="16"/>
    </row>
    <row r="56771" spans="4:4">
      <c r="D56771" s="16"/>
    </row>
    <row r="56772" spans="4:4">
      <c r="D56772" s="16"/>
    </row>
    <row r="56773" spans="4:4">
      <c r="D56773" s="16"/>
    </row>
    <row r="56774" spans="4:4">
      <c r="D56774" s="16"/>
    </row>
    <row r="56775" spans="4:4">
      <c r="D56775" s="16"/>
    </row>
    <row r="56776" spans="4:4">
      <c r="D56776" s="16"/>
    </row>
    <row r="56777" spans="4:4">
      <c r="D56777" s="16"/>
    </row>
    <row r="56778" spans="4:4">
      <c r="D56778" s="16"/>
    </row>
    <row r="56779" spans="4:4">
      <c r="D56779" s="16"/>
    </row>
    <row r="56780" spans="4:4">
      <c r="D56780" s="16"/>
    </row>
    <row r="56781" spans="4:4">
      <c r="D56781" s="16"/>
    </row>
    <row r="56782" spans="4:4">
      <c r="D56782" s="16"/>
    </row>
    <row r="56783" spans="4:4">
      <c r="D56783" s="16"/>
    </row>
    <row r="56784" spans="4:4">
      <c r="D56784" s="16"/>
    </row>
    <row r="56785" spans="4:4">
      <c r="D56785" s="16"/>
    </row>
    <row r="56786" spans="4:4">
      <c r="D56786" s="16"/>
    </row>
    <row r="56787" spans="4:4">
      <c r="D56787" s="16"/>
    </row>
    <row r="56788" spans="4:4">
      <c r="D56788" s="16"/>
    </row>
    <row r="56789" spans="4:4">
      <c r="D56789" s="16"/>
    </row>
    <row r="56790" spans="4:4">
      <c r="D56790" s="16"/>
    </row>
    <row r="56791" spans="4:4">
      <c r="D56791" s="16"/>
    </row>
    <row r="56792" spans="4:4">
      <c r="D56792" s="16"/>
    </row>
    <row r="56793" spans="4:4">
      <c r="D56793" s="16"/>
    </row>
    <row r="56794" spans="4:4">
      <c r="D56794" s="16"/>
    </row>
    <row r="56795" spans="4:4">
      <c r="D56795" s="16"/>
    </row>
    <row r="56796" spans="4:4">
      <c r="D56796" s="16"/>
    </row>
    <row r="56797" spans="4:4">
      <c r="D56797" s="16"/>
    </row>
    <row r="56798" spans="4:4">
      <c r="D56798" s="16"/>
    </row>
    <row r="56799" spans="4:4">
      <c r="D56799" s="16"/>
    </row>
    <row r="56800" spans="4:4">
      <c r="D56800" s="16"/>
    </row>
    <row r="56801" spans="4:4">
      <c r="D56801" s="16"/>
    </row>
    <row r="56802" spans="4:4">
      <c r="D56802" s="16"/>
    </row>
    <row r="56803" spans="4:4">
      <c r="D56803" s="16"/>
    </row>
    <row r="56804" spans="4:4">
      <c r="D56804" s="16"/>
    </row>
    <row r="56805" spans="4:4">
      <c r="D56805" s="16"/>
    </row>
    <row r="56806" spans="4:4">
      <c r="D56806" s="16"/>
    </row>
    <row r="56807" spans="4:4">
      <c r="D56807" s="16"/>
    </row>
    <row r="56808" spans="4:4">
      <c r="D56808" s="16"/>
    </row>
    <row r="56809" spans="4:4">
      <c r="D56809" s="16"/>
    </row>
    <row r="56810" spans="4:4">
      <c r="D56810" s="16"/>
    </row>
    <row r="56811" spans="4:4">
      <c r="D56811" s="16"/>
    </row>
    <row r="56812" spans="4:4">
      <c r="D56812" s="16"/>
    </row>
    <row r="56813" spans="4:4">
      <c r="D56813" s="16"/>
    </row>
    <row r="56814" spans="4:4">
      <c r="D56814" s="16"/>
    </row>
    <row r="56815" spans="4:4">
      <c r="D56815" s="16"/>
    </row>
    <row r="56816" spans="4:4">
      <c r="D56816" s="16"/>
    </row>
    <row r="56817" spans="4:4">
      <c r="D56817" s="16"/>
    </row>
    <row r="56818" spans="4:4">
      <c r="D56818" s="16"/>
    </row>
    <row r="56819" spans="4:4">
      <c r="D56819" s="16"/>
    </row>
    <row r="56820" spans="4:4">
      <c r="D56820" s="16"/>
    </row>
    <row r="56821" spans="4:4">
      <c r="D56821" s="16"/>
    </row>
    <row r="56822" spans="4:4">
      <c r="D56822" s="16"/>
    </row>
    <row r="56823" spans="4:4">
      <c r="D56823" s="16"/>
    </row>
    <row r="56824" spans="4:4">
      <c r="D56824" s="16"/>
    </row>
    <row r="56825" spans="4:4">
      <c r="D56825" s="16"/>
    </row>
    <row r="56826" spans="4:4">
      <c r="D56826" s="16"/>
    </row>
    <row r="56827" spans="4:4">
      <c r="D56827" s="16"/>
    </row>
    <row r="56828" spans="4:4">
      <c r="D56828" s="16"/>
    </row>
    <row r="56829" spans="4:4">
      <c r="D56829" s="16"/>
    </row>
    <row r="56830" spans="4:4">
      <c r="D56830" s="16"/>
    </row>
    <row r="56831" spans="4:4">
      <c r="D56831" s="16"/>
    </row>
    <row r="56832" spans="4:4">
      <c r="D56832" s="16"/>
    </row>
    <row r="56833" spans="4:4">
      <c r="D56833" s="16"/>
    </row>
    <row r="56834" spans="4:4">
      <c r="D56834" s="16"/>
    </row>
    <row r="56835" spans="4:4">
      <c r="D56835" s="16"/>
    </row>
    <row r="56836" spans="4:4">
      <c r="D56836" s="16"/>
    </row>
    <row r="56837" spans="4:4">
      <c r="D56837" s="16"/>
    </row>
    <row r="56838" spans="4:4">
      <c r="D56838" s="16"/>
    </row>
    <row r="56839" spans="4:4">
      <c r="D56839" s="16"/>
    </row>
    <row r="56840" spans="4:4">
      <c r="D56840" s="16"/>
    </row>
    <row r="56841" spans="4:4">
      <c r="D56841" s="16"/>
    </row>
    <row r="56842" spans="4:4">
      <c r="D56842" s="16"/>
    </row>
    <row r="56843" spans="4:4">
      <c r="D56843" s="16"/>
    </row>
    <row r="56844" spans="4:4">
      <c r="D56844" s="16"/>
    </row>
    <row r="56845" spans="4:4">
      <c r="D56845" s="16"/>
    </row>
    <row r="56846" spans="4:4">
      <c r="D56846" s="16"/>
    </row>
    <row r="56847" spans="4:4">
      <c r="D56847" s="16"/>
    </row>
    <row r="56848" spans="4:4">
      <c r="D56848" s="16"/>
    </row>
    <row r="56849" spans="4:4">
      <c r="D56849" s="16"/>
    </row>
    <row r="56850" spans="4:4">
      <c r="D56850" s="16"/>
    </row>
    <row r="56851" spans="4:4">
      <c r="D56851" s="16"/>
    </row>
    <row r="56852" spans="4:4">
      <c r="D56852" s="16"/>
    </row>
    <row r="56853" spans="4:4">
      <c r="D56853" s="16"/>
    </row>
    <row r="56854" spans="4:4">
      <c r="D56854" s="16"/>
    </row>
    <row r="56855" spans="4:4">
      <c r="D56855" s="16"/>
    </row>
    <row r="56856" spans="4:4">
      <c r="D56856" s="16"/>
    </row>
    <row r="56857" spans="4:4">
      <c r="D56857" s="16"/>
    </row>
    <row r="56858" spans="4:4">
      <c r="D56858" s="16"/>
    </row>
    <row r="56859" spans="4:4">
      <c r="D56859" s="16"/>
    </row>
    <row r="56860" spans="4:4">
      <c r="D56860" s="16"/>
    </row>
    <row r="56861" spans="4:4">
      <c r="D56861" s="16"/>
    </row>
    <row r="56862" spans="4:4">
      <c r="D56862" s="16"/>
    </row>
    <row r="56863" spans="4:4">
      <c r="D56863" s="16"/>
    </row>
    <row r="56864" spans="4:4">
      <c r="D56864" s="16"/>
    </row>
    <row r="56865" spans="4:4">
      <c r="D56865" s="16"/>
    </row>
    <row r="56866" spans="4:4">
      <c r="D56866" s="16"/>
    </row>
    <row r="56867" spans="4:4">
      <c r="D56867" s="16"/>
    </row>
    <row r="56868" spans="4:4">
      <c r="D56868" s="16"/>
    </row>
    <row r="56869" spans="4:4">
      <c r="D56869" s="16"/>
    </row>
    <row r="56870" spans="4:4">
      <c r="D56870" s="16"/>
    </row>
    <row r="56871" spans="4:4">
      <c r="D56871" s="16"/>
    </row>
    <row r="56872" spans="4:4">
      <c r="D56872" s="16"/>
    </row>
    <row r="56873" spans="4:4">
      <c r="D56873" s="16"/>
    </row>
    <row r="56874" spans="4:4">
      <c r="D56874" s="16"/>
    </row>
    <row r="56875" spans="4:4">
      <c r="D56875" s="16"/>
    </row>
    <row r="56876" spans="4:4">
      <c r="D56876" s="16"/>
    </row>
    <row r="56877" spans="4:4">
      <c r="D56877" s="16"/>
    </row>
    <row r="56878" spans="4:4">
      <c r="D56878" s="16"/>
    </row>
    <row r="56879" spans="4:4">
      <c r="D56879" s="16"/>
    </row>
    <row r="56880" spans="4:4">
      <c r="D56880" s="16"/>
    </row>
    <row r="56881" spans="4:4">
      <c r="D56881" s="16"/>
    </row>
    <row r="56882" spans="4:4">
      <c r="D56882" s="16"/>
    </row>
    <row r="56883" spans="4:4">
      <c r="D56883" s="16"/>
    </row>
    <row r="56884" spans="4:4">
      <c r="D56884" s="16"/>
    </row>
    <row r="56885" spans="4:4">
      <c r="D56885" s="16"/>
    </row>
    <row r="56886" spans="4:4">
      <c r="D56886" s="16"/>
    </row>
    <row r="56887" spans="4:4">
      <c r="D56887" s="16"/>
    </row>
    <row r="56888" spans="4:4">
      <c r="D56888" s="16"/>
    </row>
    <row r="56889" spans="4:4">
      <c r="D56889" s="16"/>
    </row>
    <row r="56890" spans="4:4">
      <c r="D56890" s="16"/>
    </row>
    <row r="56891" spans="4:4">
      <c r="D56891" s="16"/>
    </row>
    <row r="56892" spans="4:4">
      <c r="D56892" s="16"/>
    </row>
    <row r="56893" spans="4:4">
      <c r="D56893" s="16"/>
    </row>
    <row r="56894" spans="4:4">
      <c r="D56894" s="16"/>
    </row>
    <row r="56895" spans="4:4">
      <c r="D56895" s="16"/>
    </row>
    <row r="56896" spans="4:4">
      <c r="D56896" s="16"/>
    </row>
    <row r="56897" spans="4:4">
      <c r="D56897" s="16"/>
    </row>
    <row r="56898" spans="4:4">
      <c r="D56898" s="16"/>
    </row>
    <row r="56899" spans="4:4">
      <c r="D56899" s="16"/>
    </row>
    <row r="56900" spans="4:4">
      <c r="D56900" s="16"/>
    </row>
    <row r="56901" spans="4:4">
      <c r="D56901" s="16"/>
    </row>
    <row r="56902" spans="4:4">
      <c r="D56902" s="16"/>
    </row>
    <row r="56903" spans="4:4">
      <c r="D56903" s="16"/>
    </row>
    <row r="56904" spans="4:4">
      <c r="D56904" s="16"/>
    </row>
    <row r="56905" spans="4:4">
      <c r="D56905" s="16"/>
    </row>
    <row r="56906" spans="4:4">
      <c r="D56906" s="16"/>
    </row>
    <row r="56907" spans="4:4">
      <c r="D56907" s="16"/>
    </row>
    <row r="56908" spans="4:4">
      <c r="D56908" s="16"/>
    </row>
    <row r="56909" spans="4:4">
      <c r="D56909" s="16"/>
    </row>
    <row r="56910" spans="4:4">
      <c r="D56910" s="16"/>
    </row>
    <row r="56911" spans="4:4">
      <c r="D56911" s="16"/>
    </row>
    <row r="56912" spans="4:4">
      <c r="D56912" s="16"/>
    </row>
    <row r="56913" spans="4:4">
      <c r="D56913" s="16"/>
    </row>
    <row r="56914" spans="4:4">
      <c r="D56914" s="16"/>
    </row>
    <row r="56915" spans="4:4">
      <c r="D56915" s="16"/>
    </row>
    <row r="56916" spans="4:4">
      <c r="D56916" s="16"/>
    </row>
    <row r="56917" spans="4:4">
      <c r="D56917" s="16"/>
    </row>
    <row r="56918" spans="4:4">
      <c r="D56918" s="16"/>
    </row>
    <row r="56919" spans="4:4">
      <c r="D56919" s="16"/>
    </row>
    <row r="56920" spans="4:4">
      <c r="D56920" s="16"/>
    </row>
    <row r="56921" spans="4:4">
      <c r="D56921" s="16"/>
    </row>
    <row r="56922" spans="4:4">
      <c r="D56922" s="16"/>
    </row>
    <row r="56923" spans="4:4">
      <c r="D56923" s="16"/>
    </row>
    <row r="56924" spans="4:4">
      <c r="D56924" s="16"/>
    </row>
    <row r="56925" spans="4:4">
      <c r="D56925" s="16"/>
    </row>
    <row r="56926" spans="4:4">
      <c r="D56926" s="16"/>
    </row>
    <row r="56927" spans="4:4">
      <c r="D56927" s="16"/>
    </row>
    <row r="56928" spans="4:4">
      <c r="D56928" s="16"/>
    </row>
    <row r="56929" spans="4:4">
      <c r="D56929" s="16"/>
    </row>
    <row r="56930" spans="4:4">
      <c r="D56930" s="16"/>
    </row>
    <row r="56931" spans="4:4">
      <c r="D56931" s="16"/>
    </row>
    <row r="56932" spans="4:4">
      <c r="D56932" s="16"/>
    </row>
    <row r="56933" spans="4:4">
      <c r="D56933" s="16"/>
    </row>
    <row r="56934" spans="4:4">
      <c r="D56934" s="16"/>
    </row>
    <row r="56935" spans="4:4">
      <c r="D56935" s="16"/>
    </row>
    <row r="56936" spans="4:4">
      <c r="D56936" s="16"/>
    </row>
    <row r="56937" spans="4:4">
      <c r="D56937" s="16"/>
    </row>
    <row r="56938" spans="4:4">
      <c r="D56938" s="16"/>
    </row>
    <row r="56939" spans="4:4">
      <c r="D56939" s="16"/>
    </row>
    <row r="56940" spans="4:4">
      <c r="D56940" s="16"/>
    </row>
    <row r="56941" spans="4:4">
      <c r="D56941" s="16"/>
    </row>
    <row r="56942" spans="4:4">
      <c r="D56942" s="16"/>
    </row>
    <row r="56943" spans="4:4">
      <c r="D56943" s="16"/>
    </row>
    <row r="56944" spans="4:4">
      <c r="D56944" s="16"/>
    </row>
    <row r="56945" spans="4:4">
      <c r="D56945" s="16"/>
    </row>
    <row r="56946" spans="4:4">
      <c r="D56946" s="16"/>
    </row>
    <row r="56947" spans="4:4">
      <c r="D56947" s="16"/>
    </row>
    <row r="56948" spans="4:4">
      <c r="D56948" s="16"/>
    </row>
    <row r="56949" spans="4:4">
      <c r="D56949" s="16"/>
    </row>
    <row r="56950" spans="4:4">
      <c r="D56950" s="16"/>
    </row>
    <row r="56951" spans="4:4">
      <c r="D56951" s="16"/>
    </row>
    <row r="56952" spans="4:4">
      <c r="D56952" s="16"/>
    </row>
    <row r="56953" spans="4:4">
      <c r="D56953" s="16"/>
    </row>
    <row r="56954" spans="4:4">
      <c r="D56954" s="16"/>
    </row>
    <row r="56955" spans="4:4">
      <c r="D56955" s="16"/>
    </row>
    <row r="56956" spans="4:4">
      <c r="D56956" s="16"/>
    </row>
    <row r="56957" spans="4:4">
      <c r="D56957" s="16"/>
    </row>
    <row r="56958" spans="4:4">
      <c r="D56958" s="16"/>
    </row>
    <row r="56959" spans="4:4">
      <c r="D56959" s="16"/>
    </row>
    <row r="56960" spans="4:4">
      <c r="D56960" s="16"/>
    </row>
    <row r="56961" spans="4:4">
      <c r="D56961" s="16"/>
    </row>
    <row r="56962" spans="4:4">
      <c r="D56962" s="16"/>
    </row>
    <row r="56963" spans="4:4">
      <c r="D56963" s="16"/>
    </row>
    <row r="56964" spans="4:4">
      <c r="D56964" s="16"/>
    </row>
    <row r="56965" spans="4:4">
      <c r="D56965" s="16"/>
    </row>
    <row r="56966" spans="4:4">
      <c r="D56966" s="16"/>
    </row>
    <row r="56967" spans="4:4">
      <c r="D56967" s="16"/>
    </row>
    <row r="56968" spans="4:4">
      <c r="D56968" s="16"/>
    </row>
    <row r="56969" spans="4:4">
      <c r="D56969" s="16"/>
    </row>
    <row r="56970" spans="4:4">
      <c r="D56970" s="16"/>
    </row>
    <row r="56971" spans="4:4">
      <c r="D56971" s="16"/>
    </row>
    <row r="56972" spans="4:4">
      <c r="D56972" s="16"/>
    </row>
    <row r="56973" spans="4:4">
      <c r="D56973" s="16"/>
    </row>
    <row r="56974" spans="4:4">
      <c r="D56974" s="16"/>
    </row>
    <row r="56975" spans="4:4">
      <c r="D56975" s="16"/>
    </row>
    <row r="56976" spans="4:4">
      <c r="D56976" s="16"/>
    </row>
    <row r="56977" spans="4:4">
      <c r="D56977" s="16"/>
    </row>
    <row r="56978" spans="4:4">
      <c r="D56978" s="16"/>
    </row>
    <row r="56979" spans="4:4">
      <c r="D56979" s="16"/>
    </row>
    <row r="56980" spans="4:4">
      <c r="D56980" s="16"/>
    </row>
    <row r="56981" spans="4:4">
      <c r="D56981" s="16"/>
    </row>
    <row r="56982" spans="4:4">
      <c r="D56982" s="16"/>
    </row>
    <row r="56983" spans="4:4">
      <c r="D56983" s="16"/>
    </row>
    <row r="56984" spans="4:4">
      <c r="D56984" s="16"/>
    </row>
    <row r="56985" spans="4:4">
      <c r="D56985" s="16"/>
    </row>
    <row r="56986" spans="4:4">
      <c r="D56986" s="16"/>
    </row>
    <row r="56987" spans="4:4">
      <c r="D56987" s="16"/>
    </row>
    <row r="56988" spans="4:4">
      <c r="D56988" s="16"/>
    </row>
    <row r="56989" spans="4:4">
      <c r="D56989" s="16"/>
    </row>
    <row r="56990" spans="4:4">
      <c r="D56990" s="16"/>
    </row>
    <row r="56991" spans="4:4">
      <c r="D56991" s="16"/>
    </row>
    <row r="56992" spans="4:4">
      <c r="D56992" s="16"/>
    </row>
    <row r="56993" spans="4:4">
      <c r="D56993" s="16"/>
    </row>
    <row r="56994" spans="4:4">
      <c r="D56994" s="16"/>
    </row>
    <row r="56995" spans="4:4">
      <c r="D56995" s="16"/>
    </row>
    <row r="56996" spans="4:4">
      <c r="D56996" s="16"/>
    </row>
    <row r="56997" spans="4:4">
      <c r="D56997" s="16"/>
    </row>
    <row r="56998" spans="4:4">
      <c r="D56998" s="16"/>
    </row>
    <row r="56999" spans="4:4">
      <c r="D56999" s="16"/>
    </row>
    <row r="57000" spans="4:4">
      <c r="D57000" s="16"/>
    </row>
    <row r="57001" spans="4:4">
      <c r="D57001" s="16"/>
    </row>
    <row r="57002" spans="4:4">
      <c r="D57002" s="16"/>
    </row>
    <row r="57003" spans="4:4">
      <c r="D57003" s="16"/>
    </row>
    <row r="57004" spans="4:4">
      <c r="D57004" s="16"/>
    </row>
    <row r="57005" spans="4:4">
      <c r="D57005" s="16"/>
    </row>
    <row r="57006" spans="4:4">
      <c r="D57006" s="16"/>
    </row>
    <row r="57007" spans="4:4">
      <c r="D57007" s="16"/>
    </row>
    <row r="57008" spans="4:4">
      <c r="D57008" s="16"/>
    </row>
    <row r="57009" spans="4:4">
      <c r="D57009" s="16"/>
    </row>
    <row r="57010" spans="4:4">
      <c r="D57010" s="16"/>
    </row>
    <row r="57011" spans="4:4">
      <c r="D57011" s="16"/>
    </row>
    <row r="57012" spans="4:4">
      <c r="D57012" s="16"/>
    </row>
    <row r="57013" spans="4:4">
      <c r="D57013" s="16"/>
    </row>
    <row r="57014" spans="4:4">
      <c r="D57014" s="16"/>
    </row>
    <row r="57015" spans="4:4">
      <c r="D57015" s="16"/>
    </row>
    <row r="57016" spans="4:4">
      <c r="D57016" s="16"/>
    </row>
    <row r="57017" spans="4:4">
      <c r="D57017" s="16"/>
    </row>
    <row r="57018" spans="4:4">
      <c r="D57018" s="16"/>
    </row>
    <row r="57019" spans="4:4">
      <c r="D57019" s="16"/>
    </row>
    <row r="57020" spans="4:4">
      <c r="D57020" s="16"/>
    </row>
    <row r="57021" spans="4:4">
      <c r="D57021" s="16"/>
    </row>
    <row r="57022" spans="4:4">
      <c r="D57022" s="16"/>
    </row>
    <row r="57023" spans="4:4">
      <c r="D57023" s="16"/>
    </row>
    <row r="57024" spans="4:4">
      <c r="D57024" s="16"/>
    </row>
    <row r="57025" spans="4:4">
      <c r="D57025" s="16"/>
    </row>
    <row r="57026" spans="4:4">
      <c r="D57026" s="16"/>
    </row>
    <row r="57027" spans="4:4">
      <c r="D57027" s="16"/>
    </row>
    <row r="57028" spans="4:4">
      <c r="D57028" s="16"/>
    </row>
    <row r="57029" spans="4:4">
      <c r="D57029" s="16"/>
    </row>
    <row r="57030" spans="4:4">
      <c r="D57030" s="16"/>
    </row>
    <row r="57031" spans="4:4">
      <c r="D57031" s="16"/>
    </row>
    <row r="57032" spans="4:4">
      <c r="D57032" s="16"/>
    </row>
    <row r="57033" spans="4:4">
      <c r="D57033" s="16"/>
    </row>
    <row r="57034" spans="4:4">
      <c r="D57034" s="16"/>
    </row>
    <row r="57035" spans="4:4">
      <c r="D57035" s="16"/>
    </row>
    <row r="57036" spans="4:4">
      <c r="D57036" s="16"/>
    </row>
    <row r="57037" spans="4:4">
      <c r="D57037" s="16"/>
    </row>
    <row r="57038" spans="4:4">
      <c r="D57038" s="16"/>
    </row>
    <row r="57039" spans="4:4">
      <c r="D57039" s="16"/>
    </row>
    <row r="57040" spans="4:4">
      <c r="D57040" s="16"/>
    </row>
    <row r="57041" spans="4:4">
      <c r="D57041" s="16"/>
    </row>
    <row r="57042" spans="4:4">
      <c r="D57042" s="16"/>
    </row>
    <row r="57043" spans="4:4">
      <c r="D57043" s="16"/>
    </row>
    <row r="57044" spans="4:4">
      <c r="D57044" s="16"/>
    </row>
    <row r="57045" spans="4:4">
      <c r="D57045" s="16"/>
    </row>
    <row r="57046" spans="4:4">
      <c r="D57046" s="16"/>
    </row>
    <row r="57047" spans="4:4">
      <c r="D57047" s="16"/>
    </row>
    <row r="57048" spans="4:4">
      <c r="D57048" s="16"/>
    </row>
    <row r="57049" spans="4:4">
      <c r="D57049" s="16"/>
    </row>
    <row r="57050" spans="4:4">
      <c r="D57050" s="16"/>
    </row>
    <row r="57051" spans="4:4">
      <c r="D57051" s="16"/>
    </row>
    <row r="57052" spans="4:4">
      <c r="D57052" s="16"/>
    </row>
    <row r="57053" spans="4:4">
      <c r="D57053" s="16"/>
    </row>
    <row r="57054" spans="4:4">
      <c r="D57054" s="16"/>
    </row>
    <row r="57055" spans="4:4">
      <c r="D57055" s="16"/>
    </row>
    <row r="57056" spans="4:4">
      <c r="D57056" s="16"/>
    </row>
    <row r="57057" spans="4:4">
      <c r="D57057" s="16"/>
    </row>
    <row r="57058" spans="4:4">
      <c r="D57058" s="16"/>
    </row>
    <row r="57059" spans="4:4">
      <c r="D57059" s="16"/>
    </row>
    <row r="57060" spans="4:4">
      <c r="D57060" s="16"/>
    </row>
    <row r="57061" spans="4:4">
      <c r="D57061" s="16"/>
    </row>
    <row r="57062" spans="4:4">
      <c r="D57062" s="16"/>
    </row>
    <row r="57063" spans="4:4">
      <c r="D57063" s="16"/>
    </row>
    <row r="57064" spans="4:4">
      <c r="D57064" s="16"/>
    </row>
    <row r="57065" spans="4:4">
      <c r="D57065" s="16"/>
    </row>
    <row r="57066" spans="4:4">
      <c r="D57066" s="16"/>
    </row>
    <row r="57067" spans="4:4">
      <c r="D57067" s="16"/>
    </row>
    <row r="57068" spans="4:4">
      <c r="D57068" s="16"/>
    </row>
    <row r="57069" spans="4:4">
      <c r="D57069" s="16"/>
    </row>
    <row r="57070" spans="4:4">
      <c r="D57070" s="16"/>
    </row>
    <row r="57071" spans="4:4">
      <c r="D57071" s="16"/>
    </row>
    <row r="57072" spans="4:4">
      <c r="D57072" s="16"/>
    </row>
    <row r="57073" spans="4:4">
      <c r="D57073" s="16"/>
    </row>
    <row r="57074" spans="4:4">
      <c r="D57074" s="16"/>
    </row>
    <row r="57075" spans="4:4">
      <c r="D57075" s="16"/>
    </row>
    <row r="57076" spans="4:4">
      <c r="D57076" s="16"/>
    </row>
    <row r="57077" spans="4:4">
      <c r="D57077" s="16"/>
    </row>
    <row r="57078" spans="4:4">
      <c r="D57078" s="16"/>
    </row>
    <row r="57079" spans="4:4">
      <c r="D57079" s="16"/>
    </row>
    <row r="57080" spans="4:4">
      <c r="D57080" s="16"/>
    </row>
    <row r="57081" spans="4:4">
      <c r="D57081" s="16"/>
    </row>
    <row r="57082" spans="4:4">
      <c r="D57082" s="16"/>
    </row>
    <row r="57083" spans="4:4">
      <c r="D57083" s="16"/>
    </row>
    <row r="57084" spans="4:4">
      <c r="D57084" s="16"/>
    </row>
    <row r="57085" spans="4:4">
      <c r="D57085" s="16"/>
    </row>
    <row r="57086" spans="4:4">
      <c r="D57086" s="16"/>
    </row>
    <row r="57087" spans="4:4">
      <c r="D57087" s="16"/>
    </row>
    <row r="57088" spans="4:4">
      <c r="D57088" s="16"/>
    </row>
    <row r="57089" spans="4:4">
      <c r="D57089" s="16"/>
    </row>
    <row r="57090" spans="4:4">
      <c r="D57090" s="16"/>
    </row>
    <row r="57091" spans="4:4">
      <c r="D57091" s="16"/>
    </row>
    <row r="57092" spans="4:4">
      <c r="D57092" s="16"/>
    </row>
    <row r="57093" spans="4:4">
      <c r="D57093" s="16"/>
    </row>
    <row r="57094" spans="4:4">
      <c r="D57094" s="16"/>
    </row>
    <row r="57095" spans="4:4">
      <c r="D57095" s="16"/>
    </row>
    <row r="57096" spans="4:4">
      <c r="D57096" s="16"/>
    </row>
    <row r="57097" spans="4:4">
      <c r="D57097" s="16"/>
    </row>
    <row r="57098" spans="4:4">
      <c r="D57098" s="16"/>
    </row>
    <row r="57099" spans="4:4">
      <c r="D57099" s="16"/>
    </row>
    <row r="57100" spans="4:4">
      <c r="D57100" s="16"/>
    </row>
    <row r="57101" spans="4:4">
      <c r="D57101" s="16"/>
    </row>
    <row r="57102" spans="4:4">
      <c r="D57102" s="16"/>
    </row>
    <row r="57103" spans="4:4">
      <c r="D57103" s="16"/>
    </row>
    <row r="57104" spans="4:4">
      <c r="D57104" s="16"/>
    </row>
    <row r="57105" spans="4:4">
      <c r="D57105" s="16"/>
    </row>
    <row r="57106" spans="4:4">
      <c r="D57106" s="16"/>
    </row>
    <row r="57107" spans="4:4">
      <c r="D57107" s="16"/>
    </row>
    <row r="57108" spans="4:4">
      <c r="D57108" s="16"/>
    </row>
    <row r="57109" spans="4:4">
      <c r="D57109" s="16"/>
    </row>
    <row r="57110" spans="4:4">
      <c r="D57110" s="16"/>
    </row>
    <row r="57111" spans="4:4">
      <c r="D57111" s="16"/>
    </row>
    <row r="57112" spans="4:4">
      <c r="D57112" s="16"/>
    </row>
    <row r="57113" spans="4:4">
      <c r="D57113" s="16"/>
    </row>
    <row r="57114" spans="4:4">
      <c r="D57114" s="16"/>
    </row>
    <row r="57115" spans="4:4">
      <c r="D57115" s="16"/>
    </row>
    <row r="57116" spans="4:4">
      <c r="D57116" s="16"/>
    </row>
    <row r="57117" spans="4:4">
      <c r="D57117" s="16"/>
    </row>
    <row r="57118" spans="4:4">
      <c r="D57118" s="16"/>
    </row>
    <row r="57119" spans="4:4">
      <c r="D57119" s="16"/>
    </row>
    <row r="57120" spans="4:4">
      <c r="D57120" s="16"/>
    </row>
    <row r="57121" spans="4:4">
      <c r="D57121" s="16"/>
    </row>
    <row r="57122" spans="4:4">
      <c r="D57122" s="16"/>
    </row>
    <row r="57123" spans="4:4">
      <c r="D57123" s="16"/>
    </row>
    <row r="57124" spans="4:4">
      <c r="D57124" s="16"/>
    </row>
    <row r="57125" spans="4:4">
      <c r="D57125" s="16"/>
    </row>
    <row r="57126" spans="4:4">
      <c r="D57126" s="16"/>
    </row>
    <row r="57127" spans="4:4">
      <c r="D57127" s="16"/>
    </row>
    <row r="57128" spans="4:4">
      <c r="D57128" s="16"/>
    </row>
    <row r="57129" spans="4:4">
      <c r="D57129" s="16"/>
    </row>
    <row r="57130" spans="4:4">
      <c r="D57130" s="16"/>
    </row>
    <row r="57131" spans="4:4">
      <c r="D57131" s="16"/>
    </row>
    <row r="57132" spans="4:4">
      <c r="D57132" s="16"/>
    </row>
    <row r="57133" spans="4:4">
      <c r="D57133" s="16"/>
    </row>
    <row r="57134" spans="4:4">
      <c r="D57134" s="16"/>
    </row>
    <row r="57135" spans="4:4">
      <c r="D57135" s="16"/>
    </row>
    <row r="57136" spans="4:4">
      <c r="D57136" s="16"/>
    </row>
    <row r="57137" spans="4:4">
      <c r="D57137" s="16"/>
    </row>
    <row r="57138" spans="4:4">
      <c r="D57138" s="16"/>
    </row>
    <row r="57139" spans="4:4">
      <c r="D57139" s="16"/>
    </row>
    <row r="57140" spans="4:4">
      <c r="D57140" s="16"/>
    </row>
    <row r="57141" spans="4:4">
      <c r="D57141" s="16"/>
    </row>
    <row r="57142" spans="4:4">
      <c r="D57142" s="16"/>
    </row>
    <row r="57143" spans="4:4">
      <c r="D57143" s="16"/>
    </row>
    <row r="57144" spans="4:4">
      <c r="D57144" s="16"/>
    </row>
    <row r="57145" spans="4:4">
      <c r="D57145" s="16"/>
    </row>
    <row r="57146" spans="4:4">
      <c r="D57146" s="16"/>
    </row>
    <row r="57147" spans="4:4">
      <c r="D57147" s="16"/>
    </row>
    <row r="57148" spans="4:4">
      <c r="D57148" s="16"/>
    </row>
    <row r="57149" spans="4:4">
      <c r="D57149" s="16"/>
    </row>
    <row r="57150" spans="4:4">
      <c r="D57150" s="16"/>
    </row>
    <row r="57151" spans="4:4">
      <c r="D57151" s="16"/>
    </row>
    <row r="57152" spans="4:4">
      <c r="D57152" s="16"/>
    </row>
    <row r="57153" spans="4:4">
      <c r="D57153" s="16"/>
    </row>
    <row r="57154" spans="4:4">
      <c r="D57154" s="16"/>
    </row>
    <row r="57155" spans="4:4">
      <c r="D57155" s="16"/>
    </row>
    <row r="57156" spans="4:4">
      <c r="D57156" s="16"/>
    </row>
    <row r="57157" spans="4:4">
      <c r="D57157" s="16"/>
    </row>
    <row r="57158" spans="4:4">
      <c r="D57158" s="16"/>
    </row>
    <row r="57159" spans="4:4">
      <c r="D57159" s="16"/>
    </row>
    <row r="57160" spans="4:4">
      <c r="D57160" s="16"/>
    </row>
    <row r="57161" spans="4:4">
      <c r="D57161" s="16"/>
    </row>
    <row r="57162" spans="4:4">
      <c r="D57162" s="16"/>
    </row>
    <row r="57163" spans="4:4">
      <c r="D57163" s="16"/>
    </row>
    <row r="57164" spans="4:4">
      <c r="D57164" s="16"/>
    </row>
    <row r="57165" spans="4:4">
      <c r="D57165" s="16"/>
    </row>
    <row r="57166" spans="4:4">
      <c r="D57166" s="16"/>
    </row>
    <row r="57167" spans="4:4">
      <c r="D57167" s="16"/>
    </row>
    <row r="57168" spans="4:4">
      <c r="D57168" s="16"/>
    </row>
    <row r="57169" spans="4:4">
      <c r="D57169" s="16"/>
    </row>
    <row r="57170" spans="4:4">
      <c r="D57170" s="16"/>
    </row>
    <row r="57171" spans="4:4">
      <c r="D57171" s="16"/>
    </row>
    <row r="57172" spans="4:4">
      <c r="D57172" s="16"/>
    </row>
    <row r="57173" spans="4:4">
      <c r="D57173" s="16"/>
    </row>
    <row r="57174" spans="4:4">
      <c r="D57174" s="16"/>
    </row>
    <row r="57175" spans="4:4">
      <c r="D57175" s="16"/>
    </row>
    <row r="57176" spans="4:4">
      <c r="D57176" s="16"/>
    </row>
    <row r="57177" spans="4:4">
      <c r="D57177" s="16"/>
    </row>
    <row r="57178" spans="4:4">
      <c r="D57178" s="16"/>
    </row>
    <row r="57179" spans="4:4">
      <c r="D57179" s="16"/>
    </row>
    <row r="57180" spans="4:4">
      <c r="D57180" s="16"/>
    </row>
    <row r="57181" spans="4:4">
      <c r="D57181" s="16"/>
    </row>
    <row r="57182" spans="4:4">
      <c r="D57182" s="16"/>
    </row>
    <row r="57183" spans="4:4">
      <c r="D57183" s="16"/>
    </row>
    <row r="57184" spans="4:4">
      <c r="D57184" s="16"/>
    </row>
    <row r="57185" spans="4:4">
      <c r="D57185" s="16"/>
    </row>
    <row r="57186" spans="4:4">
      <c r="D57186" s="16"/>
    </row>
    <row r="57187" spans="4:4">
      <c r="D57187" s="16"/>
    </row>
    <row r="57188" spans="4:4">
      <c r="D57188" s="16"/>
    </row>
    <row r="57189" spans="4:4">
      <c r="D57189" s="16"/>
    </row>
    <row r="57190" spans="4:4">
      <c r="D57190" s="16"/>
    </row>
    <row r="57191" spans="4:4">
      <c r="D57191" s="16"/>
    </row>
    <row r="57192" spans="4:4">
      <c r="D57192" s="16"/>
    </row>
    <row r="57193" spans="4:4">
      <c r="D57193" s="16"/>
    </row>
    <row r="57194" spans="4:4">
      <c r="D57194" s="16"/>
    </row>
    <row r="57195" spans="4:4">
      <c r="D57195" s="16"/>
    </row>
    <row r="57196" spans="4:4">
      <c r="D57196" s="16"/>
    </row>
    <row r="57197" spans="4:4">
      <c r="D57197" s="16"/>
    </row>
    <row r="57198" spans="4:4">
      <c r="D57198" s="16"/>
    </row>
    <row r="57199" spans="4:4">
      <c r="D57199" s="16"/>
    </row>
    <row r="57200" spans="4:4">
      <c r="D57200" s="16"/>
    </row>
    <row r="57201" spans="4:4">
      <c r="D57201" s="16"/>
    </row>
    <row r="57202" spans="4:4">
      <c r="D57202" s="16"/>
    </row>
    <row r="57203" spans="4:4">
      <c r="D57203" s="16"/>
    </row>
    <row r="57204" spans="4:4">
      <c r="D57204" s="16"/>
    </row>
    <row r="57205" spans="4:4">
      <c r="D57205" s="16"/>
    </row>
    <row r="57206" spans="4:4">
      <c r="D57206" s="16"/>
    </row>
    <row r="57207" spans="4:4">
      <c r="D57207" s="16"/>
    </row>
    <row r="57208" spans="4:4">
      <c r="D57208" s="16"/>
    </row>
    <row r="57209" spans="4:4">
      <c r="D57209" s="16"/>
    </row>
    <row r="57210" spans="4:4">
      <c r="D57210" s="16"/>
    </row>
    <row r="57211" spans="4:4">
      <c r="D57211" s="16"/>
    </row>
    <row r="57212" spans="4:4">
      <c r="D57212" s="16"/>
    </row>
    <row r="57213" spans="4:4">
      <c r="D57213" s="16"/>
    </row>
    <row r="57214" spans="4:4">
      <c r="D57214" s="16"/>
    </row>
    <row r="57215" spans="4:4">
      <c r="D57215" s="16"/>
    </row>
    <row r="57216" spans="4:4">
      <c r="D57216" s="16"/>
    </row>
    <row r="57217" spans="4:4">
      <c r="D57217" s="16"/>
    </row>
    <row r="57218" spans="4:4">
      <c r="D57218" s="16"/>
    </row>
    <row r="57219" spans="4:4">
      <c r="D57219" s="16"/>
    </row>
    <row r="57220" spans="4:4">
      <c r="D57220" s="16"/>
    </row>
    <row r="57221" spans="4:4">
      <c r="D57221" s="16"/>
    </row>
    <row r="57222" spans="4:4">
      <c r="D57222" s="16"/>
    </row>
    <row r="57223" spans="4:4">
      <c r="D57223" s="16"/>
    </row>
    <row r="57224" spans="4:4">
      <c r="D57224" s="16"/>
    </row>
    <row r="57225" spans="4:4">
      <c r="D57225" s="16"/>
    </row>
    <row r="57226" spans="4:4">
      <c r="D57226" s="16"/>
    </row>
    <row r="57227" spans="4:4">
      <c r="D57227" s="16"/>
    </row>
    <row r="57228" spans="4:4">
      <c r="D57228" s="16"/>
    </row>
    <row r="57229" spans="4:4">
      <c r="D57229" s="16"/>
    </row>
    <row r="57230" spans="4:4">
      <c r="D57230" s="16"/>
    </row>
    <row r="57231" spans="4:4">
      <c r="D57231" s="16"/>
    </row>
    <row r="57232" spans="4:4">
      <c r="D57232" s="16"/>
    </row>
    <row r="57233" spans="4:4">
      <c r="D57233" s="16"/>
    </row>
    <row r="57234" spans="4:4">
      <c r="D57234" s="16"/>
    </row>
    <row r="57235" spans="4:4">
      <c r="D57235" s="16"/>
    </row>
    <row r="57236" spans="4:4">
      <c r="D57236" s="16"/>
    </row>
    <row r="57237" spans="4:4">
      <c r="D57237" s="16"/>
    </row>
    <row r="57238" spans="4:4">
      <c r="D57238" s="16"/>
    </row>
    <row r="57239" spans="4:4">
      <c r="D57239" s="16"/>
    </row>
    <row r="57240" spans="4:4">
      <c r="D57240" s="16"/>
    </row>
    <row r="57241" spans="4:4">
      <c r="D57241" s="16"/>
    </row>
    <row r="57242" spans="4:4">
      <c r="D57242" s="16"/>
    </row>
    <row r="57243" spans="4:4">
      <c r="D57243" s="16"/>
    </row>
    <row r="57244" spans="4:4">
      <c r="D57244" s="16"/>
    </row>
    <row r="57245" spans="4:4">
      <c r="D57245" s="16"/>
    </row>
    <row r="57246" spans="4:4">
      <c r="D57246" s="16"/>
    </row>
    <row r="57247" spans="4:4">
      <c r="D57247" s="16"/>
    </row>
    <row r="57248" spans="4:4">
      <c r="D57248" s="16"/>
    </row>
    <row r="57249" spans="4:4">
      <c r="D57249" s="16"/>
    </row>
    <row r="57250" spans="4:4">
      <c r="D57250" s="16"/>
    </row>
    <row r="57251" spans="4:4">
      <c r="D57251" s="16"/>
    </row>
    <row r="57252" spans="4:4">
      <c r="D57252" s="16"/>
    </row>
    <row r="57253" spans="4:4">
      <c r="D57253" s="16"/>
    </row>
    <row r="57254" spans="4:4">
      <c r="D57254" s="16"/>
    </row>
    <row r="57255" spans="4:4">
      <c r="D57255" s="16"/>
    </row>
    <row r="57256" spans="4:4">
      <c r="D57256" s="16"/>
    </row>
    <row r="57257" spans="4:4">
      <c r="D57257" s="16"/>
    </row>
    <row r="57258" spans="4:4">
      <c r="D57258" s="16"/>
    </row>
    <row r="57259" spans="4:4">
      <c r="D57259" s="16"/>
    </row>
    <row r="57260" spans="4:4">
      <c r="D57260" s="16"/>
    </row>
    <row r="57261" spans="4:4">
      <c r="D57261" s="16"/>
    </row>
    <row r="57262" spans="4:4">
      <c r="D57262" s="16"/>
    </row>
    <row r="57263" spans="4:4">
      <c r="D57263" s="16"/>
    </row>
    <row r="57264" spans="4:4">
      <c r="D57264" s="16"/>
    </row>
    <row r="57265" spans="4:4">
      <c r="D57265" s="16"/>
    </row>
    <row r="57266" spans="4:4">
      <c r="D57266" s="16"/>
    </row>
    <row r="57267" spans="4:4">
      <c r="D57267" s="16"/>
    </row>
    <row r="57268" spans="4:4">
      <c r="D57268" s="16"/>
    </row>
    <row r="57269" spans="4:4">
      <c r="D57269" s="16"/>
    </row>
    <row r="57270" spans="4:4">
      <c r="D57270" s="16"/>
    </row>
    <row r="57271" spans="4:4">
      <c r="D57271" s="16"/>
    </row>
    <row r="57272" spans="4:4">
      <c r="D57272" s="16"/>
    </row>
    <row r="57273" spans="4:4">
      <c r="D57273" s="16"/>
    </row>
    <row r="57274" spans="4:4">
      <c r="D57274" s="16"/>
    </row>
    <row r="57275" spans="4:4">
      <c r="D57275" s="16"/>
    </row>
    <row r="57276" spans="4:4">
      <c r="D57276" s="16"/>
    </row>
    <row r="57277" spans="4:4">
      <c r="D57277" s="16"/>
    </row>
    <row r="57278" spans="4:4">
      <c r="D57278" s="16"/>
    </row>
    <row r="57279" spans="4:4">
      <c r="D57279" s="16"/>
    </row>
    <row r="57280" spans="4:4">
      <c r="D57280" s="16"/>
    </row>
    <row r="57281" spans="4:4">
      <c r="D57281" s="16"/>
    </row>
    <row r="57282" spans="4:4">
      <c r="D57282" s="16"/>
    </row>
    <row r="57283" spans="4:4">
      <c r="D57283" s="16"/>
    </row>
    <row r="57284" spans="4:4">
      <c r="D57284" s="16"/>
    </row>
    <row r="57285" spans="4:4">
      <c r="D57285" s="16"/>
    </row>
    <row r="57286" spans="4:4">
      <c r="D57286" s="16"/>
    </row>
    <row r="57287" spans="4:4">
      <c r="D57287" s="16"/>
    </row>
    <row r="57288" spans="4:4">
      <c r="D57288" s="16"/>
    </row>
    <row r="57289" spans="4:4">
      <c r="D57289" s="16"/>
    </row>
    <row r="57290" spans="4:4">
      <c r="D57290" s="16"/>
    </row>
    <row r="57291" spans="4:4">
      <c r="D57291" s="16"/>
    </row>
    <row r="57292" spans="4:4">
      <c r="D57292" s="16"/>
    </row>
    <row r="57293" spans="4:4">
      <c r="D57293" s="16"/>
    </row>
    <row r="57294" spans="4:4">
      <c r="D57294" s="16"/>
    </row>
    <row r="57295" spans="4:4">
      <c r="D57295" s="16"/>
    </row>
    <row r="57296" spans="4:4">
      <c r="D57296" s="16"/>
    </row>
    <row r="57297" spans="4:4">
      <c r="D57297" s="16"/>
    </row>
    <row r="57298" spans="4:4">
      <c r="D57298" s="16"/>
    </row>
    <row r="57299" spans="4:4">
      <c r="D57299" s="16"/>
    </row>
    <row r="57300" spans="4:4">
      <c r="D57300" s="16"/>
    </row>
    <row r="57301" spans="4:4">
      <c r="D57301" s="16"/>
    </row>
    <row r="57302" spans="4:4">
      <c r="D57302" s="16"/>
    </row>
    <row r="57303" spans="4:4">
      <c r="D57303" s="16"/>
    </row>
    <row r="57304" spans="4:4">
      <c r="D57304" s="16"/>
    </row>
    <row r="57305" spans="4:4">
      <c r="D57305" s="16"/>
    </row>
    <row r="57306" spans="4:4">
      <c r="D57306" s="16"/>
    </row>
    <row r="57307" spans="4:4">
      <c r="D57307" s="16"/>
    </row>
    <row r="57308" spans="4:4">
      <c r="D57308" s="16"/>
    </row>
    <row r="57309" spans="4:4">
      <c r="D57309" s="16"/>
    </row>
    <row r="57310" spans="4:4">
      <c r="D57310" s="16"/>
    </row>
    <row r="57311" spans="4:4">
      <c r="D57311" s="16"/>
    </row>
    <row r="57312" spans="4:4">
      <c r="D57312" s="16"/>
    </row>
    <row r="57313" spans="4:4">
      <c r="D57313" s="16"/>
    </row>
    <row r="57314" spans="4:4">
      <c r="D57314" s="16"/>
    </row>
    <row r="57315" spans="4:4">
      <c r="D57315" s="16"/>
    </row>
    <row r="57316" spans="4:4">
      <c r="D57316" s="16"/>
    </row>
    <row r="57317" spans="4:4">
      <c r="D57317" s="16"/>
    </row>
    <row r="57318" spans="4:4">
      <c r="D57318" s="16"/>
    </row>
    <row r="57319" spans="4:4">
      <c r="D57319" s="16"/>
    </row>
    <row r="57320" spans="4:4">
      <c r="D57320" s="16"/>
    </row>
    <row r="57321" spans="4:4">
      <c r="D57321" s="16"/>
    </row>
    <row r="57322" spans="4:4">
      <c r="D57322" s="16"/>
    </row>
    <row r="57323" spans="4:4">
      <c r="D57323" s="16"/>
    </row>
    <row r="57324" spans="4:4">
      <c r="D57324" s="16"/>
    </row>
    <row r="57325" spans="4:4">
      <c r="D57325" s="16"/>
    </row>
    <row r="57326" spans="4:4">
      <c r="D57326" s="16"/>
    </row>
    <row r="57327" spans="4:4">
      <c r="D57327" s="16"/>
    </row>
    <row r="57328" spans="4:4">
      <c r="D57328" s="16"/>
    </row>
    <row r="57329" spans="4:4">
      <c r="D57329" s="16"/>
    </row>
    <row r="57330" spans="4:4">
      <c r="D57330" s="16"/>
    </row>
    <row r="57331" spans="4:4">
      <c r="D57331" s="16"/>
    </row>
    <row r="57332" spans="4:4">
      <c r="D57332" s="16"/>
    </row>
    <row r="57333" spans="4:4">
      <c r="D57333" s="16"/>
    </row>
    <row r="57334" spans="4:4">
      <c r="D57334" s="16"/>
    </row>
    <row r="57335" spans="4:4">
      <c r="D57335" s="16"/>
    </row>
    <row r="57336" spans="4:4">
      <c r="D57336" s="16"/>
    </row>
    <row r="57337" spans="4:4">
      <c r="D57337" s="16"/>
    </row>
    <row r="57338" spans="4:4">
      <c r="D57338" s="16"/>
    </row>
    <row r="57339" spans="4:4">
      <c r="D57339" s="16"/>
    </row>
    <row r="57340" spans="4:4">
      <c r="D57340" s="16"/>
    </row>
    <row r="57341" spans="4:4">
      <c r="D57341" s="16"/>
    </row>
    <row r="57342" spans="4:4">
      <c r="D57342" s="16"/>
    </row>
    <row r="57343" spans="4:4">
      <c r="D57343" s="16"/>
    </row>
    <row r="57344" spans="4:4">
      <c r="D57344" s="16"/>
    </row>
    <row r="57345" spans="4:4">
      <c r="D57345" s="16"/>
    </row>
    <row r="57346" spans="4:4">
      <c r="D57346" s="16"/>
    </row>
    <row r="57347" spans="4:4">
      <c r="D57347" s="16"/>
    </row>
    <row r="57348" spans="4:4">
      <c r="D57348" s="16"/>
    </row>
    <row r="57349" spans="4:4">
      <c r="D57349" s="16"/>
    </row>
    <row r="57350" spans="4:4">
      <c r="D57350" s="16"/>
    </row>
    <row r="57351" spans="4:4">
      <c r="D57351" s="16"/>
    </row>
    <row r="57352" spans="4:4">
      <c r="D57352" s="16"/>
    </row>
    <row r="57353" spans="4:4">
      <c r="D57353" s="16"/>
    </row>
    <row r="57354" spans="4:4">
      <c r="D57354" s="16"/>
    </row>
    <row r="57355" spans="4:4">
      <c r="D57355" s="16"/>
    </row>
    <row r="57356" spans="4:4">
      <c r="D57356" s="16"/>
    </row>
    <row r="57357" spans="4:4">
      <c r="D57357" s="16"/>
    </row>
    <row r="57358" spans="4:4">
      <c r="D57358" s="16"/>
    </row>
    <row r="57359" spans="4:4">
      <c r="D57359" s="16"/>
    </row>
    <row r="57360" spans="4:4">
      <c r="D57360" s="16"/>
    </row>
    <row r="57361" spans="4:4">
      <c r="D57361" s="16"/>
    </row>
    <row r="57362" spans="4:4">
      <c r="D57362" s="16"/>
    </row>
    <row r="57363" spans="4:4">
      <c r="D57363" s="16"/>
    </row>
    <row r="57364" spans="4:4">
      <c r="D57364" s="16"/>
    </row>
    <row r="57365" spans="4:4">
      <c r="D57365" s="16"/>
    </row>
    <row r="57366" spans="4:4">
      <c r="D57366" s="16"/>
    </row>
    <row r="57367" spans="4:4">
      <c r="D57367" s="16"/>
    </row>
    <row r="57368" spans="4:4">
      <c r="D57368" s="16"/>
    </row>
    <row r="57369" spans="4:4">
      <c r="D57369" s="16"/>
    </row>
    <row r="57370" spans="4:4">
      <c r="D57370" s="16"/>
    </row>
    <row r="57371" spans="4:4">
      <c r="D57371" s="16"/>
    </row>
    <row r="57372" spans="4:4">
      <c r="D57372" s="16"/>
    </row>
    <row r="57373" spans="4:4">
      <c r="D57373" s="16"/>
    </row>
    <row r="57374" spans="4:4">
      <c r="D57374" s="16"/>
    </row>
    <row r="57375" spans="4:4">
      <c r="D57375" s="16"/>
    </row>
    <row r="57376" spans="4:4">
      <c r="D57376" s="16"/>
    </row>
    <row r="57377" spans="4:4">
      <c r="D57377" s="16"/>
    </row>
    <row r="57378" spans="4:4">
      <c r="D57378" s="16"/>
    </row>
    <row r="57379" spans="4:4">
      <c r="D57379" s="16"/>
    </row>
    <row r="57380" spans="4:4">
      <c r="D57380" s="16"/>
    </row>
    <row r="57381" spans="4:4">
      <c r="D57381" s="16"/>
    </row>
    <row r="57382" spans="4:4">
      <c r="D57382" s="16"/>
    </row>
    <row r="57383" spans="4:4">
      <c r="D57383" s="16"/>
    </row>
    <row r="57384" spans="4:4">
      <c r="D57384" s="16"/>
    </row>
    <row r="57385" spans="4:4">
      <c r="D57385" s="16"/>
    </row>
    <row r="57386" spans="4:4">
      <c r="D57386" s="16"/>
    </row>
    <row r="57387" spans="4:4">
      <c r="D57387" s="16"/>
    </row>
    <row r="57388" spans="4:4">
      <c r="D57388" s="16"/>
    </row>
    <row r="57389" spans="4:4">
      <c r="D57389" s="16"/>
    </row>
    <row r="57390" spans="4:4">
      <c r="D57390" s="16"/>
    </row>
    <row r="57391" spans="4:4">
      <c r="D57391" s="16"/>
    </row>
    <row r="57392" spans="4:4">
      <c r="D57392" s="16"/>
    </row>
    <row r="57393" spans="4:4">
      <c r="D57393" s="16"/>
    </row>
    <row r="57394" spans="4:4">
      <c r="D57394" s="16"/>
    </row>
    <row r="57395" spans="4:4">
      <c r="D57395" s="16"/>
    </row>
    <row r="57396" spans="4:4">
      <c r="D57396" s="16"/>
    </row>
    <row r="57397" spans="4:4">
      <c r="D57397" s="16"/>
    </row>
    <row r="57398" spans="4:4">
      <c r="D57398" s="16"/>
    </row>
    <row r="57399" spans="4:4">
      <c r="D57399" s="16"/>
    </row>
    <row r="57400" spans="4:4">
      <c r="D57400" s="16"/>
    </row>
    <row r="57401" spans="4:4">
      <c r="D57401" s="16"/>
    </row>
    <row r="57402" spans="4:4">
      <c r="D57402" s="16"/>
    </row>
    <row r="57403" spans="4:4">
      <c r="D57403" s="16"/>
    </row>
    <row r="57404" spans="4:4">
      <c r="D57404" s="16"/>
    </row>
    <row r="57405" spans="4:4">
      <c r="D57405" s="16"/>
    </row>
    <row r="57406" spans="4:4">
      <c r="D57406" s="16"/>
    </row>
    <row r="57407" spans="4:4">
      <c r="D57407" s="16"/>
    </row>
    <row r="57408" spans="4:4">
      <c r="D57408" s="16"/>
    </row>
    <row r="57409" spans="4:4">
      <c r="D57409" s="16"/>
    </row>
    <row r="57410" spans="4:4">
      <c r="D57410" s="16"/>
    </row>
    <row r="57411" spans="4:4">
      <c r="D57411" s="16"/>
    </row>
    <row r="57412" spans="4:4">
      <c r="D57412" s="16"/>
    </row>
    <row r="57413" spans="4:4">
      <c r="D57413" s="16"/>
    </row>
    <row r="57414" spans="4:4">
      <c r="D57414" s="16"/>
    </row>
    <row r="57415" spans="4:4">
      <c r="D57415" s="16"/>
    </row>
    <row r="57416" spans="4:4">
      <c r="D57416" s="16"/>
    </row>
    <row r="57417" spans="4:4">
      <c r="D57417" s="16"/>
    </row>
    <row r="57418" spans="4:4">
      <c r="D57418" s="16"/>
    </row>
    <row r="57419" spans="4:4">
      <c r="D57419" s="16"/>
    </row>
    <row r="57420" spans="4:4">
      <c r="D57420" s="16"/>
    </row>
    <row r="57421" spans="4:4">
      <c r="D57421" s="16"/>
    </row>
    <row r="57422" spans="4:4">
      <c r="D57422" s="16"/>
    </row>
    <row r="57423" spans="4:4">
      <c r="D57423" s="16"/>
    </row>
    <row r="57424" spans="4:4">
      <c r="D57424" s="16"/>
    </row>
    <row r="57425" spans="4:4">
      <c r="D57425" s="16"/>
    </row>
    <row r="57426" spans="4:4">
      <c r="D57426" s="16"/>
    </row>
    <row r="57427" spans="4:4">
      <c r="D57427" s="16"/>
    </row>
    <row r="57428" spans="4:4">
      <c r="D57428" s="16"/>
    </row>
    <row r="57429" spans="4:4">
      <c r="D57429" s="16"/>
    </row>
    <row r="57430" spans="4:4">
      <c r="D57430" s="16"/>
    </row>
    <row r="57431" spans="4:4">
      <c r="D57431" s="16"/>
    </row>
    <row r="57432" spans="4:4">
      <c r="D57432" s="16"/>
    </row>
    <row r="57433" spans="4:4">
      <c r="D57433" s="16"/>
    </row>
    <row r="57434" spans="4:4">
      <c r="D57434" s="16"/>
    </row>
    <row r="57435" spans="4:4">
      <c r="D57435" s="16"/>
    </row>
    <row r="57436" spans="4:4">
      <c r="D57436" s="16"/>
    </row>
    <row r="57437" spans="4:4">
      <c r="D57437" s="16"/>
    </row>
    <row r="57438" spans="4:4">
      <c r="D57438" s="16"/>
    </row>
    <row r="57439" spans="4:4">
      <c r="D57439" s="16"/>
    </row>
    <row r="57440" spans="4:4">
      <c r="D57440" s="16"/>
    </row>
    <row r="57441" spans="4:4">
      <c r="D57441" s="16"/>
    </row>
    <row r="57442" spans="4:4">
      <c r="D57442" s="16"/>
    </row>
    <row r="57443" spans="4:4">
      <c r="D57443" s="16"/>
    </row>
    <row r="57444" spans="4:4">
      <c r="D57444" s="16"/>
    </row>
    <row r="57445" spans="4:4">
      <c r="D57445" s="16"/>
    </row>
    <row r="57446" spans="4:4">
      <c r="D57446" s="16"/>
    </row>
    <row r="57447" spans="4:4">
      <c r="D57447" s="16"/>
    </row>
    <row r="57448" spans="4:4">
      <c r="D57448" s="16"/>
    </row>
    <row r="57449" spans="4:4">
      <c r="D57449" s="16"/>
    </row>
    <row r="57450" spans="4:4">
      <c r="D57450" s="16"/>
    </row>
    <row r="57451" spans="4:4">
      <c r="D57451" s="16"/>
    </row>
    <row r="57452" spans="4:4">
      <c r="D57452" s="16"/>
    </row>
    <row r="57453" spans="4:4">
      <c r="D57453" s="16"/>
    </row>
    <row r="57454" spans="4:4">
      <c r="D57454" s="16"/>
    </row>
    <row r="57455" spans="4:4">
      <c r="D57455" s="16"/>
    </row>
    <row r="57456" spans="4:4">
      <c r="D57456" s="16"/>
    </row>
    <row r="57457" spans="4:4">
      <c r="D57457" s="16"/>
    </row>
    <row r="57458" spans="4:4">
      <c r="D57458" s="16"/>
    </row>
    <row r="57459" spans="4:4">
      <c r="D57459" s="16"/>
    </row>
    <row r="57460" spans="4:4">
      <c r="D57460" s="16"/>
    </row>
    <row r="57461" spans="4:4">
      <c r="D57461" s="16"/>
    </row>
    <row r="57462" spans="4:4">
      <c r="D57462" s="16"/>
    </row>
    <row r="57463" spans="4:4">
      <c r="D57463" s="16"/>
    </row>
    <row r="57464" spans="4:4">
      <c r="D57464" s="16"/>
    </row>
    <row r="57465" spans="4:4">
      <c r="D57465" s="16"/>
    </row>
    <row r="57466" spans="4:4">
      <c r="D57466" s="16"/>
    </row>
    <row r="57467" spans="4:4">
      <c r="D57467" s="16"/>
    </row>
    <row r="57468" spans="4:4">
      <c r="D57468" s="16"/>
    </row>
    <row r="57469" spans="4:4">
      <c r="D57469" s="16"/>
    </row>
    <row r="57470" spans="4:4">
      <c r="D57470" s="16"/>
    </row>
    <row r="57471" spans="4:4">
      <c r="D57471" s="16"/>
    </row>
    <row r="57472" spans="4:4">
      <c r="D57472" s="16"/>
    </row>
    <row r="57473" spans="4:4">
      <c r="D57473" s="16"/>
    </row>
    <row r="57474" spans="4:4">
      <c r="D57474" s="16"/>
    </row>
    <row r="57475" spans="4:4">
      <c r="D57475" s="16"/>
    </row>
    <row r="57476" spans="4:4">
      <c r="D57476" s="16"/>
    </row>
    <row r="57477" spans="4:4">
      <c r="D57477" s="16"/>
    </row>
    <row r="57478" spans="4:4">
      <c r="D57478" s="16"/>
    </row>
    <row r="57479" spans="4:4">
      <c r="D57479" s="16"/>
    </row>
    <row r="57480" spans="4:4">
      <c r="D57480" s="16"/>
    </row>
    <row r="57481" spans="4:4">
      <c r="D57481" s="16"/>
    </row>
    <row r="57482" spans="4:4">
      <c r="D57482" s="16"/>
    </row>
    <row r="57483" spans="4:4">
      <c r="D57483" s="16"/>
    </row>
    <row r="57484" spans="4:4">
      <c r="D57484" s="16"/>
    </row>
    <row r="57485" spans="4:4">
      <c r="D57485" s="16"/>
    </row>
    <row r="57486" spans="4:4">
      <c r="D57486" s="16"/>
    </row>
    <row r="57487" spans="4:4">
      <c r="D57487" s="16"/>
    </row>
    <row r="57488" spans="4:4">
      <c r="D57488" s="16"/>
    </row>
    <row r="57489" spans="4:4">
      <c r="D57489" s="16"/>
    </row>
    <row r="57490" spans="4:4">
      <c r="D57490" s="16"/>
    </row>
    <row r="57491" spans="4:4">
      <c r="D57491" s="16"/>
    </row>
    <row r="57492" spans="4:4">
      <c r="D57492" s="16"/>
    </row>
    <row r="57493" spans="4:4">
      <c r="D57493" s="16"/>
    </row>
    <row r="57494" spans="4:4">
      <c r="D57494" s="16"/>
    </row>
    <row r="57495" spans="4:4">
      <c r="D57495" s="16"/>
    </row>
    <row r="57496" spans="4:4">
      <c r="D57496" s="16"/>
    </row>
    <row r="57497" spans="4:4">
      <c r="D57497" s="16"/>
    </row>
    <row r="57498" spans="4:4">
      <c r="D57498" s="16"/>
    </row>
    <row r="57499" spans="4:4">
      <c r="D57499" s="16"/>
    </row>
    <row r="57500" spans="4:4">
      <c r="D57500" s="16"/>
    </row>
    <row r="57501" spans="4:4">
      <c r="D57501" s="16"/>
    </row>
    <row r="57502" spans="4:4">
      <c r="D57502" s="16"/>
    </row>
    <row r="57503" spans="4:4">
      <c r="D57503" s="16"/>
    </row>
    <row r="57504" spans="4:4">
      <c r="D57504" s="16"/>
    </row>
    <row r="57505" spans="4:4">
      <c r="D57505" s="16"/>
    </row>
    <row r="57506" spans="4:4">
      <c r="D57506" s="16"/>
    </row>
    <row r="57507" spans="4:4">
      <c r="D57507" s="16"/>
    </row>
    <row r="57508" spans="4:4">
      <c r="D57508" s="16"/>
    </row>
    <row r="57509" spans="4:4">
      <c r="D57509" s="16"/>
    </row>
    <row r="57510" spans="4:4">
      <c r="D57510" s="16"/>
    </row>
    <row r="57511" spans="4:4">
      <c r="D57511" s="16"/>
    </row>
    <row r="57512" spans="4:4">
      <c r="D57512" s="16"/>
    </row>
    <row r="57513" spans="4:4">
      <c r="D57513" s="16"/>
    </row>
    <row r="57514" spans="4:4">
      <c r="D57514" s="16"/>
    </row>
    <row r="57515" spans="4:4">
      <c r="D57515" s="16"/>
    </row>
    <row r="57516" spans="4:4">
      <c r="D57516" s="16"/>
    </row>
    <row r="57517" spans="4:4">
      <c r="D57517" s="16"/>
    </row>
    <row r="57518" spans="4:4">
      <c r="D57518" s="16"/>
    </row>
    <row r="57519" spans="4:4">
      <c r="D57519" s="16"/>
    </row>
    <row r="57520" spans="4:4">
      <c r="D57520" s="16"/>
    </row>
    <row r="57521" spans="4:4">
      <c r="D57521" s="16"/>
    </row>
    <row r="57522" spans="4:4">
      <c r="D57522" s="16"/>
    </row>
    <row r="57523" spans="4:4">
      <c r="D57523" s="16"/>
    </row>
    <row r="57524" spans="4:4">
      <c r="D57524" s="16"/>
    </row>
    <row r="57525" spans="4:4">
      <c r="D57525" s="16"/>
    </row>
    <row r="57526" spans="4:4">
      <c r="D57526" s="16"/>
    </row>
    <row r="57527" spans="4:4">
      <c r="D57527" s="16"/>
    </row>
    <row r="57528" spans="4:4">
      <c r="D57528" s="16"/>
    </row>
    <row r="57529" spans="4:4">
      <c r="D57529" s="16"/>
    </row>
    <row r="57530" spans="4:4">
      <c r="D57530" s="16"/>
    </row>
    <row r="57531" spans="4:4">
      <c r="D57531" s="16"/>
    </row>
    <row r="57532" spans="4:4">
      <c r="D57532" s="16"/>
    </row>
    <row r="57533" spans="4:4">
      <c r="D57533" s="16"/>
    </row>
    <row r="57534" spans="4:4">
      <c r="D57534" s="16"/>
    </row>
    <row r="57535" spans="4:4">
      <c r="D57535" s="16"/>
    </row>
    <row r="57536" spans="4:4">
      <c r="D57536" s="16"/>
    </row>
    <row r="57537" spans="4:4">
      <c r="D57537" s="16"/>
    </row>
    <row r="57538" spans="4:4">
      <c r="D57538" s="16"/>
    </row>
    <row r="57539" spans="4:4">
      <c r="D57539" s="16"/>
    </row>
    <row r="57540" spans="4:4">
      <c r="D57540" s="16"/>
    </row>
    <row r="57541" spans="4:4">
      <c r="D57541" s="16"/>
    </row>
    <row r="57542" spans="4:4">
      <c r="D57542" s="16"/>
    </row>
    <row r="57543" spans="4:4">
      <c r="D57543" s="16"/>
    </row>
    <row r="57544" spans="4:4">
      <c r="D57544" s="16"/>
    </row>
    <row r="57545" spans="4:4">
      <c r="D57545" s="16"/>
    </row>
    <row r="57546" spans="4:4">
      <c r="D57546" s="16"/>
    </row>
    <row r="57547" spans="4:4">
      <c r="D57547" s="16"/>
    </row>
    <row r="57548" spans="4:4">
      <c r="D57548" s="16"/>
    </row>
    <row r="57549" spans="4:4">
      <c r="D57549" s="16"/>
    </row>
    <row r="57550" spans="4:4">
      <c r="D57550" s="16"/>
    </row>
    <row r="57551" spans="4:4">
      <c r="D57551" s="16"/>
    </row>
    <row r="57552" spans="4:4">
      <c r="D57552" s="16"/>
    </row>
    <row r="57553" spans="4:4">
      <c r="D57553" s="16"/>
    </row>
    <row r="57554" spans="4:4">
      <c r="D57554" s="16"/>
    </row>
    <row r="57555" spans="4:4">
      <c r="D57555" s="16"/>
    </row>
    <row r="57556" spans="4:4">
      <c r="D57556" s="16"/>
    </row>
    <row r="57557" spans="4:4">
      <c r="D57557" s="16"/>
    </row>
    <row r="57558" spans="4:4">
      <c r="D57558" s="16"/>
    </row>
    <row r="57559" spans="4:4">
      <c r="D57559" s="16"/>
    </row>
    <row r="57560" spans="4:4">
      <c r="D57560" s="16"/>
    </row>
    <row r="57561" spans="4:4">
      <c r="D57561" s="16"/>
    </row>
    <row r="57562" spans="4:4">
      <c r="D57562" s="16"/>
    </row>
    <row r="57563" spans="4:4">
      <c r="D57563" s="16"/>
    </row>
    <row r="57564" spans="4:4">
      <c r="D57564" s="16"/>
    </row>
    <row r="57565" spans="4:4">
      <c r="D57565" s="16"/>
    </row>
    <row r="57566" spans="4:4">
      <c r="D57566" s="16"/>
    </row>
    <row r="57567" spans="4:4">
      <c r="D57567" s="16"/>
    </row>
    <row r="57568" spans="4:4">
      <c r="D57568" s="16"/>
    </row>
    <row r="57569" spans="4:4">
      <c r="D57569" s="16"/>
    </row>
    <row r="57570" spans="4:4">
      <c r="D57570" s="16"/>
    </row>
    <row r="57571" spans="4:4">
      <c r="D57571" s="16"/>
    </row>
    <row r="57572" spans="4:4">
      <c r="D57572" s="16"/>
    </row>
    <row r="57573" spans="4:4">
      <c r="D57573" s="16"/>
    </row>
    <row r="57574" spans="4:4">
      <c r="D57574" s="16"/>
    </row>
    <row r="57575" spans="4:4">
      <c r="D57575" s="16"/>
    </row>
    <row r="57576" spans="4:4">
      <c r="D57576" s="16"/>
    </row>
    <row r="57577" spans="4:4">
      <c r="D57577" s="16"/>
    </row>
    <row r="57578" spans="4:4">
      <c r="D57578" s="16"/>
    </row>
    <row r="57579" spans="4:4">
      <c r="D57579" s="16"/>
    </row>
    <row r="57580" spans="4:4">
      <c r="D57580" s="16"/>
    </row>
    <row r="57581" spans="4:4">
      <c r="D57581" s="16"/>
    </row>
    <row r="57582" spans="4:4">
      <c r="D57582" s="16"/>
    </row>
    <row r="57583" spans="4:4">
      <c r="D57583" s="16"/>
    </row>
    <row r="57584" spans="4:4">
      <c r="D57584" s="16"/>
    </row>
    <row r="57585" spans="4:4">
      <c r="D57585" s="16"/>
    </row>
    <row r="57586" spans="4:4">
      <c r="D57586" s="16"/>
    </row>
    <row r="57587" spans="4:4">
      <c r="D57587" s="16"/>
    </row>
    <row r="57588" spans="4:4">
      <c r="D57588" s="16"/>
    </row>
    <row r="57589" spans="4:4">
      <c r="D57589" s="16"/>
    </row>
    <row r="57590" spans="4:4">
      <c r="D57590" s="16"/>
    </row>
    <row r="57591" spans="4:4">
      <c r="D57591" s="16"/>
    </row>
    <row r="57592" spans="4:4">
      <c r="D57592" s="16"/>
    </row>
    <row r="57593" spans="4:4">
      <c r="D57593" s="16"/>
    </row>
    <row r="57594" spans="4:4">
      <c r="D57594" s="16"/>
    </row>
    <row r="57595" spans="4:4">
      <c r="D57595" s="16"/>
    </row>
    <row r="57596" spans="4:4">
      <c r="D57596" s="16"/>
    </row>
    <row r="57597" spans="4:4">
      <c r="D57597" s="16"/>
    </row>
    <row r="57598" spans="4:4">
      <c r="D57598" s="16"/>
    </row>
    <row r="57599" spans="4:4">
      <c r="D57599" s="16"/>
    </row>
    <row r="57600" spans="4:4">
      <c r="D57600" s="16"/>
    </row>
    <row r="57601" spans="4:4">
      <c r="D57601" s="16"/>
    </row>
    <row r="57602" spans="4:4">
      <c r="D57602" s="16"/>
    </row>
    <row r="57603" spans="4:4">
      <c r="D57603" s="16"/>
    </row>
    <row r="57604" spans="4:4">
      <c r="D57604" s="16"/>
    </row>
    <row r="57605" spans="4:4">
      <c r="D57605" s="16"/>
    </row>
    <row r="57606" spans="4:4">
      <c r="D57606" s="16"/>
    </row>
    <row r="57607" spans="4:4">
      <c r="D57607" s="16"/>
    </row>
    <row r="57608" spans="4:4">
      <c r="D57608" s="16"/>
    </row>
    <row r="57609" spans="4:4">
      <c r="D57609" s="16"/>
    </row>
    <row r="57610" spans="4:4">
      <c r="D57610" s="16"/>
    </row>
    <row r="57611" spans="4:4">
      <c r="D57611" s="16"/>
    </row>
    <row r="57612" spans="4:4">
      <c r="D57612" s="16"/>
    </row>
    <row r="57613" spans="4:4">
      <c r="D57613" s="16"/>
    </row>
    <row r="57614" spans="4:4">
      <c r="D57614" s="16"/>
    </row>
    <row r="57615" spans="4:4">
      <c r="D57615" s="16"/>
    </row>
    <row r="57616" spans="4:4">
      <c r="D57616" s="16"/>
    </row>
    <row r="57617" spans="4:4">
      <c r="D57617" s="16"/>
    </row>
    <row r="57618" spans="4:4">
      <c r="D57618" s="16"/>
    </row>
    <row r="57619" spans="4:4">
      <c r="D57619" s="16"/>
    </row>
    <row r="57620" spans="4:4">
      <c r="D57620" s="16"/>
    </row>
    <row r="57621" spans="4:4">
      <c r="D57621" s="16"/>
    </row>
    <row r="57622" spans="4:4">
      <c r="D57622" s="16"/>
    </row>
    <row r="57623" spans="4:4">
      <c r="D57623" s="16"/>
    </row>
    <row r="57624" spans="4:4">
      <c r="D57624" s="16"/>
    </row>
    <row r="57625" spans="4:4">
      <c r="D57625" s="16"/>
    </row>
    <row r="57626" spans="4:4">
      <c r="D57626" s="16"/>
    </row>
    <row r="57627" spans="4:4">
      <c r="D57627" s="16"/>
    </row>
    <row r="57628" spans="4:4">
      <c r="D57628" s="16"/>
    </row>
    <row r="57629" spans="4:4">
      <c r="D57629" s="16"/>
    </row>
    <row r="57630" spans="4:4">
      <c r="D57630" s="16"/>
    </row>
    <row r="57631" spans="4:4">
      <c r="D57631" s="16"/>
    </row>
    <row r="57632" spans="4:4">
      <c r="D57632" s="16"/>
    </row>
    <row r="57633" spans="4:4">
      <c r="D57633" s="16"/>
    </row>
    <row r="57634" spans="4:4">
      <c r="D57634" s="16"/>
    </row>
    <row r="57635" spans="4:4">
      <c r="D57635" s="16"/>
    </row>
    <row r="57636" spans="4:4">
      <c r="D57636" s="16"/>
    </row>
    <row r="57637" spans="4:4">
      <c r="D57637" s="16"/>
    </row>
    <row r="57638" spans="4:4">
      <c r="D57638" s="16"/>
    </row>
    <row r="57639" spans="4:4">
      <c r="D57639" s="16"/>
    </row>
    <row r="57640" spans="4:4">
      <c r="D57640" s="16"/>
    </row>
    <row r="57641" spans="4:4">
      <c r="D57641" s="16"/>
    </row>
    <row r="57642" spans="4:4">
      <c r="D57642" s="16"/>
    </row>
    <row r="57643" spans="4:4">
      <c r="D57643" s="16"/>
    </row>
    <row r="57644" spans="4:4">
      <c r="D57644" s="16"/>
    </row>
    <row r="57645" spans="4:4">
      <c r="D57645" s="16"/>
    </row>
    <row r="57646" spans="4:4">
      <c r="D57646" s="16"/>
    </row>
    <row r="57647" spans="4:4">
      <c r="D57647" s="16"/>
    </row>
    <row r="57648" spans="4:4">
      <c r="D57648" s="16"/>
    </row>
    <row r="57649" spans="4:4">
      <c r="D57649" s="16"/>
    </row>
    <row r="57650" spans="4:4">
      <c r="D57650" s="16"/>
    </row>
    <row r="57651" spans="4:4">
      <c r="D57651" s="16"/>
    </row>
    <row r="57652" spans="4:4">
      <c r="D57652" s="16"/>
    </row>
    <row r="57653" spans="4:4">
      <c r="D57653" s="16"/>
    </row>
    <row r="57654" spans="4:4">
      <c r="D57654" s="16"/>
    </row>
    <row r="57655" spans="4:4">
      <c r="D57655" s="16"/>
    </row>
    <row r="57656" spans="4:4">
      <c r="D57656" s="16"/>
    </row>
    <row r="57657" spans="4:4">
      <c r="D57657" s="16"/>
    </row>
    <row r="57658" spans="4:4">
      <c r="D57658" s="16"/>
    </row>
    <row r="57659" spans="4:4">
      <c r="D57659" s="16"/>
    </row>
    <row r="57660" spans="4:4">
      <c r="D57660" s="16"/>
    </row>
    <row r="57661" spans="4:4">
      <c r="D57661" s="16"/>
    </row>
    <row r="57662" spans="4:4">
      <c r="D57662" s="16"/>
    </row>
    <row r="57663" spans="4:4">
      <c r="D57663" s="16"/>
    </row>
    <row r="57664" spans="4:4">
      <c r="D57664" s="16"/>
    </row>
    <row r="57665" spans="4:4">
      <c r="D57665" s="16"/>
    </row>
    <row r="57666" spans="4:4">
      <c r="D57666" s="16"/>
    </row>
    <row r="57667" spans="4:4">
      <c r="D57667" s="16"/>
    </row>
    <row r="57668" spans="4:4">
      <c r="D57668" s="16"/>
    </row>
    <row r="57669" spans="4:4">
      <c r="D57669" s="16"/>
    </row>
    <row r="57670" spans="4:4">
      <c r="D57670" s="16"/>
    </row>
    <row r="57671" spans="4:4">
      <c r="D57671" s="16"/>
    </row>
    <row r="57672" spans="4:4">
      <c r="D57672" s="16"/>
    </row>
    <row r="57673" spans="4:4">
      <c r="D57673" s="16"/>
    </row>
    <row r="57674" spans="4:4">
      <c r="D57674" s="16"/>
    </row>
    <row r="57675" spans="4:4">
      <c r="D57675" s="16"/>
    </row>
    <row r="57676" spans="4:4">
      <c r="D57676" s="16"/>
    </row>
    <row r="57677" spans="4:4">
      <c r="D57677" s="16"/>
    </row>
    <row r="57678" spans="4:4">
      <c r="D57678" s="16"/>
    </row>
    <row r="57679" spans="4:4">
      <c r="D57679" s="16"/>
    </row>
    <row r="57680" spans="4:4">
      <c r="D57680" s="16"/>
    </row>
    <row r="57681" spans="4:4">
      <c r="D57681" s="16"/>
    </row>
    <row r="57682" spans="4:4">
      <c r="D57682" s="16"/>
    </row>
    <row r="57683" spans="4:4">
      <c r="D57683" s="16"/>
    </row>
    <row r="57684" spans="4:4">
      <c r="D57684" s="16"/>
    </row>
    <row r="57685" spans="4:4">
      <c r="D57685" s="16"/>
    </row>
    <row r="57686" spans="4:4">
      <c r="D57686" s="16"/>
    </row>
    <row r="57687" spans="4:4">
      <c r="D57687" s="16"/>
    </row>
    <row r="57688" spans="4:4">
      <c r="D57688" s="16"/>
    </row>
    <row r="57689" spans="4:4">
      <c r="D57689" s="16"/>
    </row>
    <row r="57690" spans="4:4">
      <c r="D57690" s="16"/>
    </row>
    <row r="57691" spans="4:4">
      <c r="D57691" s="16"/>
    </row>
    <row r="57692" spans="4:4">
      <c r="D57692" s="16"/>
    </row>
    <row r="57693" spans="4:4">
      <c r="D57693" s="16"/>
    </row>
    <row r="57694" spans="4:4">
      <c r="D57694" s="16"/>
    </row>
    <row r="57695" spans="4:4">
      <c r="D57695" s="16"/>
    </row>
    <row r="57696" spans="4:4">
      <c r="D57696" s="16"/>
    </row>
    <row r="57697" spans="4:4">
      <c r="D57697" s="16"/>
    </row>
    <row r="57698" spans="4:4">
      <c r="D57698" s="16"/>
    </row>
    <row r="57699" spans="4:4">
      <c r="D57699" s="16"/>
    </row>
    <row r="57700" spans="4:4">
      <c r="D57700" s="16"/>
    </row>
    <row r="57701" spans="4:4">
      <c r="D57701" s="16"/>
    </row>
    <row r="57702" spans="4:4">
      <c r="D57702" s="16"/>
    </row>
    <row r="57703" spans="4:4">
      <c r="D57703" s="16"/>
    </row>
    <row r="57704" spans="4:4">
      <c r="D57704" s="16"/>
    </row>
    <row r="57705" spans="4:4">
      <c r="D57705" s="16"/>
    </row>
    <row r="57706" spans="4:4">
      <c r="D57706" s="16"/>
    </row>
    <row r="57707" spans="4:4">
      <c r="D57707" s="16"/>
    </row>
    <row r="57708" spans="4:4">
      <c r="D57708" s="16"/>
    </row>
    <row r="57709" spans="4:4">
      <c r="D57709" s="16"/>
    </row>
    <row r="57710" spans="4:4">
      <c r="D57710" s="16"/>
    </row>
    <row r="57711" spans="4:4">
      <c r="D57711" s="16"/>
    </row>
    <row r="57712" spans="4:4">
      <c r="D57712" s="16"/>
    </row>
    <row r="57713" spans="4:4">
      <c r="D57713" s="16"/>
    </row>
    <row r="57714" spans="4:4">
      <c r="D57714" s="16"/>
    </row>
    <row r="57715" spans="4:4">
      <c r="D57715" s="16"/>
    </row>
    <row r="57716" spans="4:4">
      <c r="D57716" s="16"/>
    </row>
    <row r="57717" spans="4:4">
      <c r="D57717" s="16"/>
    </row>
    <row r="57718" spans="4:4">
      <c r="D57718" s="16"/>
    </row>
    <row r="57719" spans="4:4">
      <c r="D57719" s="16"/>
    </row>
    <row r="57720" spans="4:4">
      <c r="D57720" s="16"/>
    </row>
    <row r="57721" spans="4:4">
      <c r="D57721" s="16"/>
    </row>
    <row r="57722" spans="4:4">
      <c r="D57722" s="16"/>
    </row>
    <row r="57723" spans="4:4">
      <c r="D57723" s="16"/>
    </row>
    <row r="57724" spans="4:4">
      <c r="D57724" s="16"/>
    </row>
    <row r="57725" spans="4:4">
      <c r="D57725" s="16"/>
    </row>
    <row r="57726" spans="4:4">
      <c r="D57726" s="16"/>
    </row>
    <row r="57727" spans="4:4">
      <c r="D57727" s="16"/>
    </row>
    <row r="57728" spans="4:4">
      <c r="D57728" s="16"/>
    </row>
    <row r="57729" spans="4:4">
      <c r="D57729" s="16"/>
    </row>
    <row r="57730" spans="4:4">
      <c r="D57730" s="16"/>
    </row>
    <row r="57731" spans="4:4">
      <c r="D57731" s="16"/>
    </row>
    <row r="57732" spans="4:4">
      <c r="D57732" s="16"/>
    </row>
    <row r="57733" spans="4:4">
      <c r="D57733" s="16"/>
    </row>
    <row r="57734" spans="4:4">
      <c r="D57734" s="16"/>
    </row>
    <row r="57735" spans="4:4">
      <c r="D57735" s="16"/>
    </row>
    <row r="57736" spans="4:4">
      <c r="D57736" s="16"/>
    </row>
    <row r="57737" spans="4:4">
      <c r="D57737" s="16"/>
    </row>
    <row r="57738" spans="4:4">
      <c r="D57738" s="16"/>
    </row>
    <row r="57739" spans="4:4">
      <c r="D57739" s="16"/>
    </row>
    <row r="57740" spans="4:4">
      <c r="D57740" s="16"/>
    </row>
    <row r="57741" spans="4:4">
      <c r="D57741" s="16"/>
    </row>
    <row r="57742" spans="4:4">
      <c r="D57742" s="16"/>
    </row>
    <row r="57743" spans="4:4">
      <c r="D57743" s="16"/>
    </row>
    <row r="57744" spans="4:4">
      <c r="D57744" s="16"/>
    </row>
    <row r="57745" spans="4:4">
      <c r="D57745" s="16"/>
    </row>
    <row r="57746" spans="4:4">
      <c r="D57746" s="16"/>
    </row>
    <row r="57747" spans="4:4">
      <c r="D57747" s="16"/>
    </row>
    <row r="57748" spans="4:4">
      <c r="D57748" s="16"/>
    </row>
    <row r="57749" spans="4:4">
      <c r="D57749" s="16"/>
    </row>
    <row r="57750" spans="4:4">
      <c r="D57750" s="16"/>
    </row>
    <row r="57751" spans="4:4">
      <c r="D57751" s="16"/>
    </row>
    <row r="57752" spans="4:4">
      <c r="D57752" s="16"/>
    </row>
    <row r="57753" spans="4:4">
      <c r="D57753" s="16"/>
    </row>
    <row r="57754" spans="4:4">
      <c r="D57754" s="16"/>
    </row>
    <row r="57755" spans="4:4">
      <c r="D57755" s="16"/>
    </row>
    <row r="57756" spans="4:4">
      <c r="D57756" s="16"/>
    </row>
    <row r="57757" spans="4:4">
      <c r="D57757" s="16"/>
    </row>
    <row r="57758" spans="4:4">
      <c r="D57758" s="16"/>
    </row>
    <row r="57759" spans="4:4">
      <c r="D57759" s="16"/>
    </row>
    <row r="57760" spans="4:4">
      <c r="D57760" s="16"/>
    </row>
    <row r="57761" spans="4:4">
      <c r="D57761" s="16"/>
    </row>
    <row r="57762" spans="4:4">
      <c r="D57762" s="16"/>
    </row>
    <row r="57763" spans="4:4">
      <c r="D57763" s="16"/>
    </row>
    <row r="57764" spans="4:4">
      <c r="D57764" s="16"/>
    </row>
    <row r="57765" spans="4:4">
      <c r="D57765" s="16"/>
    </row>
    <row r="57766" spans="4:4">
      <c r="D57766" s="16"/>
    </row>
    <row r="57767" spans="4:4">
      <c r="D57767" s="16"/>
    </row>
    <row r="57768" spans="4:4">
      <c r="D57768" s="16"/>
    </row>
    <row r="57769" spans="4:4">
      <c r="D57769" s="16"/>
    </row>
    <row r="57770" spans="4:4">
      <c r="D57770" s="16"/>
    </row>
    <row r="57771" spans="4:4">
      <c r="D57771" s="16"/>
    </row>
    <row r="57772" spans="4:4">
      <c r="D57772" s="16"/>
    </row>
    <row r="57773" spans="4:4">
      <c r="D57773" s="16"/>
    </row>
    <row r="57774" spans="4:4">
      <c r="D57774" s="16"/>
    </row>
    <row r="57775" spans="4:4">
      <c r="D57775" s="16"/>
    </row>
    <row r="57776" spans="4:4">
      <c r="D57776" s="16"/>
    </row>
    <row r="57777" spans="4:4">
      <c r="D57777" s="16"/>
    </row>
    <row r="57778" spans="4:4">
      <c r="D57778" s="16"/>
    </row>
    <row r="57779" spans="4:4">
      <c r="D57779" s="16"/>
    </row>
    <row r="57780" spans="4:4">
      <c r="D57780" s="16"/>
    </row>
    <row r="57781" spans="4:4">
      <c r="D57781" s="16"/>
    </row>
    <row r="57782" spans="4:4">
      <c r="D57782" s="16"/>
    </row>
    <row r="57783" spans="4:4">
      <c r="D57783" s="16"/>
    </row>
    <row r="57784" spans="4:4">
      <c r="D57784" s="16"/>
    </row>
    <row r="57785" spans="4:4">
      <c r="D57785" s="16"/>
    </row>
    <row r="57786" spans="4:4">
      <c r="D57786" s="16"/>
    </row>
    <row r="57787" spans="4:4">
      <c r="D57787" s="16"/>
    </row>
    <row r="57788" spans="4:4">
      <c r="D57788" s="16"/>
    </row>
    <row r="57789" spans="4:4">
      <c r="D57789" s="16"/>
    </row>
    <row r="57790" spans="4:4">
      <c r="D57790" s="16"/>
    </row>
    <row r="57791" spans="4:4">
      <c r="D57791" s="16"/>
    </row>
    <row r="57792" spans="4:4">
      <c r="D57792" s="16"/>
    </row>
    <row r="57793" spans="4:4">
      <c r="D57793" s="16"/>
    </row>
    <row r="57794" spans="4:4">
      <c r="D57794" s="16"/>
    </row>
    <row r="57795" spans="4:4">
      <c r="D57795" s="16"/>
    </row>
    <row r="57796" spans="4:4">
      <c r="D57796" s="16"/>
    </row>
    <row r="57797" spans="4:4">
      <c r="D57797" s="16"/>
    </row>
    <row r="57798" spans="4:4">
      <c r="D57798" s="16"/>
    </row>
    <row r="57799" spans="4:4">
      <c r="D57799" s="16"/>
    </row>
    <row r="57800" spans="4:4">
      <c r="D57800" s="16"/>
    </row>
    <row r="57801" spans="4:4">
      <c r="D57801" s="16"/>
    </row>
    <row r="57802" spans="4:4">
      <c r="D57802" s="16"/>
    </row>
    <row r="57803" spans="4:4">
      <c r="D57803" s="16"/>
    </row>
    <row r="57804" spans="4:4">
      <c r="D57804" s="16"/>
    </row>
    <row r="57805" spans="4:4">
      <c r="D57805" s="16"/>
    </row>
    <row r="57806" spans="4:4">
      <c r="D57806" s="16"/>
    </row>
    <row r="57807" spans="4:4">
      <c r="D57807" s="16"/>
    </row>
    <row r="57808" spans="4:4">
      <c r="D57808" s="16"/>
    </row>
    <row r="57809" spans="4:4">
      <c r="D57809" s="16"/>
    </row>
    <row r="57810" spans="4:4">
      <c r="D57810" s="16"/>
    </row>
    <row r="57811" spans="4:4">
      <c r="D57811" s="16"/>
    </row>
    <row r="57812" spans="4:4">
      <c r="D57812" s="16"/>
    </row>
    <row r="57813" spans="4:4">
      <c r="D57813" s="16"/>
    </row>
    <row r="57814" spans="4:4">
      <c r="D57814" s="16"/>
    </row>
    <row r="57815" spans="4:4">
      <c r="D57815" s="16"/>
    </row>
    <row r="57816" spans="4:4">
      <c r="D57816" s="16"/>
    </row>
    <row r="57817" spans="4:4">
      <c r="D57817" s="16"/>
    </row>
    <row r="57818" spans="4:4">
      <c r="D57818" s="16"/>
    </row>
    <row r="57819" spans="4:4">
      <c r="D57819" s="16"/>
    </row>
    <row r="57820" spans="4:4">
      <c r="D57820" s="16"/>
    </row>
    <row r="57821" spans="4:4">
      <c r="D57821" s="16"/>
    </row>
    <row r="57822" spans="4:4">
      <c r="D57822" s="16"/>
    </row>
    <row r="57823" spans="4:4">
      <c r="D57823" s="16"/>
    </row>
    <row r="57824" spans="4:4">
      <c r="D57824" s="16"/>
    </row>
    <row r="57825" spans="4:4">
      <c r="D57825" s="16"/>
    </row>
    <row r="57826" spans="4:4">
      <c r="D57826" s="16"/>
    </row>
    <row r="57827" spans="4:4">
      <c r="D57827" s="16"/>
    </row>
    <row r="57828" spans="4:4">
      <c r="D57828" s="16"/>
    </row>
    <row r="57829" spans="4:4">
      <c r="D57829" s="16"/>
    </row>
    <row r="57830" spans="4:4">
      <c r="D57830" s="16"/>
    </row>
    <row r="57831" spans="4:4">
      <c r="D57831" s="16"/>
    </row>
    <row r="57832" spans="4:4">
      <c r="D57832" s="16"/>
    </row>
    <row r="57833" spans="4:4">
      <c r="D57833" s="16"/>
    </row>
    <row r="57834" spans="4:4">
      <c r="D57834" s="16"/>
    </row>
    <row r="57835" spans="4:4">
      <c r="D57835" s="16"/>
    </row>
    <row r="57836" spans="4:4">
      <c r="D57836" s="16"/>
    </row>
    <row r="57837" spans="4:4">
      <c r="D57837" s="16"/>
    </row>
    <row r="57838" spans="4:4">
      <c r="D57838" s="16"/>
    </row>
    <row r="57839" spans="4:4">
      <c r="D57839" s="16"/>
    </row>
    <row r="57840" spans="4:4">
      <c r="D57840" s="16"/>
    </row>
    <row r="57841" spans="4:4">
      <c r="D57841" s="16"/>
    </row>
    <row r="57842" spans="4:4">
      <c r="D57842" s="16"/>
    </row>
    <row r="57843" spans="4:4">
      <c r="D57843" s="16"/>
    </row>
    <row r="57844" spans="4:4">
      <c r="D57844" s="16"/>
    </row>
    <row r="57845" spans="4:4">
      <c r="D57845" s="16"/>
    </row>
    <row r="57846" spans="4:4">
      <c r="D57846" s="16"/>
    </row>
    <row r="57847" spans="4:4">
      <c r="D57847" s="16"/>
    </row>
    <row r="57848" spans="4:4">
      <c r="D57848" s="16"/>
    </row>
    <row r="57849" spans="4:4">
      <c r="D57849" s="16"/>
    </row>
    <row r="57850" spans="4:4">
      <c r="D57850" s="16"/>
    </row>
    <row r="57851" spans="4:4">
      <c r="D57851" s="16"/>
    </row>
    <row r="57852" spans="4:4">
      <c r="D57852" s="16"/>
    </row>
    <row r="57853" spans="4:4">
      <c r="D57853" s="16"/>
    </row>
    <row r="57854" spans="4:4">
      <c r="D57854" s="16"/>
    </row>
    <row r="57855" spans="4:4">
      <c r="D57855" s="16"/>
    </row>
    <row r="57856" spans="4:4">
      <c r="D57856" s="16"/>
    </row>
    <row r="57857" spans="4:4">
      <c r="D57857" s="16"/>
    </row>
    <row r="57858" spans="4:4">
      <c r="D57858" s="16"/>
    </row>
    <row r="57859" spans="4:4">
      <c r="D57859" s="16"/>
    </row>
    <row r="57860" spans="4:4">
      <c r="D57860" s="16"/>
    </row>
    <row r="57861" spans="4:4">
      <c r="D57861" s="16"/>
    </row>
    <row r="57862" spans="4:4">
      <c r="D57862" s="16"/>
    </row>
    <row r="57863" spans="4:4">
      <c r="D57863" s="16"/>
    </row>
    <row r="57864" spans="4:4">
      <c r="D57864" s="16"/>
    </row>
    <row r="57865" spans="4:4">
      <c r="D57865" s="16"/>
    </row>
    <row r="57866" spans="4:4">
      <c r="D57866" s="16"/>
    </row>
    <row r="57867" spans="4:4">
      <c r="D57867" s="16"/>
    </row>
    <row r="57868" spans="4:4">
      <c r="D57868" s="16"/>
    </row>
    <row r="57869" spans="4:4">
      <c r="D57869" s="16"/>
    </row>
    <row r="57870" spans="4:4">
      <c r="D57870" s="16"/>
    </row>
    <row r="57871" spans="4:4">
      <c r="D57871" s="16"/>
    </row>
    <row r="57872" spans="4:4">
      <c r="D57872" s="16"/>
    </row>
    <row r="57873" spans="4:4">
      <c r="D57873" s="16"/>
    </row>
    <row r="57874" spans="4:4">
      <c r="D57874" s="16"/>
    </row>
    <row r="57875" spans="4:4">
      <c r="D57875" s="16"/>
    </row>
    <row r="57876" spans="4:4">
      <c r="D57876" s="16"/>
    </row>
    <row r="57877" spans="4:4">
      <c r="D57877" s="16"/>
    </row>
    <row r="57878" spans="4:4">
      <c r="D57878" s="16"/>
    </row>
    <row r="57879" spans="4:4">
      <c r="D57879" s="16"/>
    </row>
    <row r="57880" spans="4:4">
      <c r="D57880" s="16"/>
    </row>
    <row r="57881" spans="4:4">
      <c r="D57881" s="16"/>
    </row>
    <row r="57882" spans="4:4">
      <c r="D57882" s="16"/>
    </row>
    <row r="57883" spans="4:4">
      <c r="D57883" s="16"/>
    </row>
    <row r="57884" spans="4:4">
      <c r="D57884" s="16"/>
    </row>
    <row r="57885" spans="4:4">
      <c r="D57885" s="16"/>
    </row>
    <row r="57886" spans="4:4">
      <c r="D57886" s="16"/>
    </row>
    <row r="57887" spans="4:4">
      <c r="D57887" s="16"/>
    </row>
    <row r="57888" spans="4:4">
      <c r="D57888" s="16"/>
    </row>
    <row r="57889" spans="4:4">
      <c r="D57889" s="16"/>
    </row>
    <row r="57890" spans="4:4">
      <c r="D57890" s="16"/>
    </row>
    <row r="57891" spans="4:4">
      <c r="D57891" s="16"/>
    </row>
    <row r="57892" spans="4:4">
      <c r="D57892" s="16"/>
    </row>
    <row r="57893" spans="4:4">
      <c r="D57893" s="16"/>
    </row>
    <row r="57894" spans="4:4">
      <c r="D57894" s="16"/>
    </row>
    <row r="57895" spans="4:4">
      <c r="D57895" s="16"/>
    </row>
    <row r="57896" spans="4:4">
      <c r="D57896" s="16"/>
    </row>
    <row r="57897" spans="4:4">
      <c r="D57897" s="16"/>
    </row>
    <row r="57898" spans="4:4">
      <c r="D57898" s="16"/>
    </row>
    <row r="57899" spans="4:4">
      <c r="D57899" s="16"/>
    </row>
    <row r="57900" spans="4:4">
      <c r="D57900" s="16"/>
    </row>
    <row r="57901" spans="4:4">
      <c r="D57901" s="16"/>
    </row>
    <row r="57902" spans="4:4">
      <c r="D57902" s="16"/>
    </row>
    <row r="57903" spans="4:4">
      <c r="D57903" s="16"/>
    </row>
    <row r="57904" spans="4:4">
      <c r="D57904" s="16"/>
    </row>
    <row r="57905" spans="4:4">
      <c r="D57905" s="16"/>
    </row>
    <row r="57906" spans="4:4">
      <c r="D57906" s="16"/>
    </row>
    <row r="57907" spans="4:4">
      <c r="D57907" s="16"/>
    </row>
    <row r="57908" spans="4:4">
      <c r="D57908" s="16"/>
    </row>
    <row r="57909" spans="4:4">
      <c r="D57909" s="16"/>
    </row>
    <row r="57910" spans="4:4">
      <c r="D57910" s="16"/>
    </row>
    <row r="57911" spans="4:4">
      <c r="D57911" s="16"/>
    </row>
    <row r="57912" spans="4:4">
      <c r="D57912" s="16"/>
    </row>
    <row r="57913" spans="4:4">
      <c r="D57913" s="16"/>
    </row>
    <row r="57914" spans="4:4">
      <c r="D57914" s="16"/>
    </row>
    <row r="57915" spans="4:4">
      <c r="D57915" s="16"/>
    </row>
    <row r="57916" spans="4:4">
      <c r="D57916" s="16"/>
    </row>
    <row r="57917" spans="4:4">
      <c r="D57917" s="16"/>
    </row>
    <row r="57918" spans="4:4">
      <c r="D57918" s="16"/>
    </row>
    <row r="57919" spans="4:4">
      <c r="D57919" s="16"/>
    </row>
    <row r="57920" spans="4:4">
      <c r="D57920" s="16"/>
    </row>
    <row r="57921" spans="4:4">
      <c r="D57921" s="16"/>
    </row>
    <row r="57922" spans="4:4">
      <c r="D57922" s="16"/>
    </row>
    <row r="57923" spans="4:4">
      <c r="D57923" s="16"/>
    </row>
    <row r="57924" spans="4:4">
      <c r="D57924" s="16"/>
    </row>
    <row r="57925" spans="4:4">
      <c r="D57925" s="16"/>
    </row>
    <row r="57926" spans="4:4">
      <c r="D57926" s="16"/>
    </row>
    <row r="57927" spans="4:4">
      <c r="D57927" s="16"/>
    </row>
    <row r="57928" spans="4:4">
      <c r="D57928" s="16"/>
    </row>
    <row r="57929" spans="4:4">
      <c r="D57929" s="16"/>
    </row>
    <row r="57930" spans="4:4">
      <c r="D57930" s="16"/>
    </row>
    <row r="57931" spans="4:4">
      <c r="D57931" s="16"/>
    </row>
    <row r="57932" spans="4:4">
      <c r="D57932" s="16"/>
    </row>
    <row r="57933" spans="4:4">
      <c r="D57933" s="16"/>
    </row>
    <row r="57934" spans="4:4">
      <c r="D57934" s="16"/>
    </row>
    <row r="57935" spans="4:4">
      <c r="D57935" s="16"/>
    </row>
    <row r="57936" spans="4:4">
      <c r="D57936" s="16"/>
    </row>
    <row r="57937" spans="4:4">
      <c r="D57937" s="16"/>
    </row>
    <row r="57938" spans="4:4">
      <c r="D57938" s="16"/>
    </row>
    <row r="57939" spans="4:4">
      <c r="D57939" s="16"/>
    </row>
    <row r="57940" spans="4:4">
      <c r="D57940" s="16"/>
    </row>
    <row r="57941" spans="4:4">
      <c r="D57941" s="16"/>
    </row>
    <row r="57942" spans="4:4">
      <c r="D57942" s="16"/>
    </row>
    <row r="57943" spans="4:4">
      <c r="D57943" s="16"/>
    </row>
    <row r="57944" spans="4:4">
      <c r="D57944" s="16"/>
    </row>
    <row r="57945" spans="4:4">
      <c r="D57945" s="16"/>
    </row>
    <row r="57946" spans="4:4">
      <c r="D57946" s="16"/>
    </row>
    <row r="57947" spans="4:4">
      <c r="D57947" s="16"/>
    </row>
    <row r="57948" spans="4:4">
      <c r="D57948" s="16"/>
    </row>
    <row r="57949" spans="4:4">
      <c r="D57949" s="16"/>
    </row>
    <row r="57950" spans="4:4">
      <c r="D57950" s="16"/>
    </row>
    <row r="57951" spans="4:4">
      <c r="D57951" s="16"/>
    </row>
    <row r="57952" spans="4:4">
      <c r="D57952" s="16"/>
    </row>
    <row r="57953" spans="4:4">
      <c r="D57953" s="16"/>
    </row>
    <row r="57954" spans="4:4">
      <c r="D57954" s="16"/>
    </row>
    <row r="57955" spans="4:4">
      <c r="D57955" s="16"/>
    </row>
    <row r="57956" spans="4:4">
      <c r="D57956" s="16"/>
    </row>
    <row r="57957" spans="4:4">
      <c r="D57957" s="16"/>
    </row>
    <row r="57958" spans="4:4">
      <c r="D57958" s="16"/>
    </row>
    <row r="57959" spans="4:4">
      <c r="D57959" s="16"/>
    </row>
    <row r="57960" spans="4:4">
      <c r="D57960" s="16"/>
    </row>
    <row r="57961" spans="4:4">
      <c r="D57961" s="16"/>
    </row>
    <row r="57962" spans="4:4">
      <c r="D57962" s="16"/>
    </row>
    <row r="57963" spans="4:4">
      <c r="D57963" s="16"/>
    </row>
    <row r="57964" spans="4:4">
      <c r="D57964" s="16"/>
    </row>
    <row r="57965" spans="4:4">
      <c r="D57965" s="16"/>
    </row>
    <row r="57966" spans="4:4">
      <c r="D57966" s="16"/>
    </row>
    <row r="57967" spans="4:4">
      <c r="D57967" s="16"/>
    </row>
    <row r="57968" spans="4:4">
      <c r="D57968" s="16"/>
    </row>
    <row r="57969" spans="4:4">
      <c r="D57969" s="16"/>
    </row>
    <row r="57970" spans="4:4">
      <c r="D57970" s="16"/>
    </row>
    <row r="57971" spans="4:4">
      <c r="D57971" s="16"/>
    </row>
    <row r="57972" spans="4:4">
      <c r="D57972" s="16"/>
    </row>
    <row r="57973" spans="4:4">
      <c r="D57973" s="16"/>
    </row>
    <row r="57974" spans="4:4">
      <c r="D57974" s="16"/>
    </row>
    <row r="57975" spans="4:4">
      <c r="D57975" s="16"/>
    </row>
    <row r="57976" spans="4:4">
      <c r="D57976" s="16"/>
    </row>
    <row r="57977" spans="4:4">
      <c r="D57977" s="16"/>
    </row>
    <row r="57978" spans="4:4">
      <c r="D57978" s="16"/>
    </row>
    <row r="57979" spans="4:4">
      <c r="D57979" s="16"/>
    </row>
    <row r="57980" spans="4:4">
      <c r="D57980" s="16"/>
    </row>
    <row r="57981" spans="4:4">
      <c r="D57981" s="16"/>
    </row>
    <row r="57982" spans="4:4">
      <c r="D57982" s="16"/>
    </row>
    <row r="57983" spans="4:4">
      <c r="D57983" s="16"/>
    </row>
    <row r="57984" spans="4:4">
      <c r="D57984" s="16"/>
    </row>
    <row r="57985" spans="4:4">
      <c r="D57985" s="16"/>
    </row>
    <row r="57986" spans="4:4">
      <c r="D57986" s="16"/>
    </row>
    <row r="57987" spans="4:4">
      <c r="D57987" s="16"/>
    </row>
    <row r="57988" spans="4:4">
      <c r="D57988" s="16"/>
    </row>
    <row r="57989" spans="4:4">
      <c r="D57989" s="16"/>
    </row>
    <row r="57990" spans="4:4">
      <c r="D57990" s="16"/>
    </row>
    <row r="57991" spans="4:4">
      <c r="D57991" s="16"/>
    </row>
    <row r="57992" spans="4:4">
      <c r="D57992" s="16"/>
    </row>
    <row r="57993" spans="4:4">
      <c r="D57993" s="16"/>
    </row>
    <row r="57994" spans="4:4">
      <c r="D57994" s="16"/>
    </row>
    <row r="57995" spans="4:4">
      <c r="D57995" s="16"/>
    </row>
    <row r="57996" spans="4:4">
      <c r="D57996" s="16"/>
    </row>
    <row r="57997" spans="4:4">
      <c r="D57997" s="16"/>
    </row>
    <row r="57998" spans="4:4">
      <c r="D57998" s="16"/>
    </row>
    <row r="57999" spans="4:4">
      <c r="D57999" s="16"/>
    </row>
    <row r="58000" spans="4:4">
      <c r="D58000" s="16"/>
    </row>
    <row r="58001" spans="4:4">
      <c r="D58001" s="16"/>
    </row>
    <row r="58002" spans="4:4">
      <c r="D58002" s="16"/>
    </row>
    <row r="58003" spans="4:4">
      <c r="D58003" s="16"/>
    </row>
    <row r="58004" spans="4:4">
      <c r="D58004" s="16"/>
    </row>
    <row r="58005" spans="4:4">
      <c r="D58005" s="16"/>
    </row>
    <row r="58006" spans="4:4">
      <c r="D58006" s="16"/>
    </row>
    <row r="58007" spans="4:4">
      <c r="D58007" s="16"/>
    </row>
    <row r="58008" spans="4:4">
      <c r="D58008" s="16"/>
    </row>
    <row r="58009" spans="4:4">
      <c r="D58009" s="16"/>
    </row>
    <row r="58010" spans="4:4">
      <c r="D58010" s="16"/>
    </row>
    <row r="58011" spans="4:4">
      <c r="D58011" s="16"/>
    </row>
    <row r="58012" spans="4:4">
      <c r="D58012" s="16"/>
    </row>
    <row r="58013" spans="4:4">
      <c r="D58013" s="16"/>
    </row>
    <row r="58014" spans="4:4">
      <c r="D58014" s="16"/>
    </row>
    <row r="58015" spans="4:4">
      <c r="D58015" s="16"/>
    </row>
    <row r="58016" spans="4:4">
      <c r="D58016" s="16"/>
    </row>
    <row r="58017" spans="4:4">
      <c r="D58017" s="16"/>
    </row>
    <row r="58018" spans="4:4">
      <c r="D58018" s="16"/>
    </row>
    <row r="58019" spans="4:4">
      <c r="D58019" s="16"/>
    </row>
    <row r="58020" spans="4:4">
      <c r="D58020" s="16"/>
    </row>
    <row r="58021" spans="4:4">
      <c r="D58021" s="16"/>
    </row>
    <row r="58022" spans="4:4">
      <c r="D58022" s="16"/>
    </row>
    <row r="58023" spans="4:4">
      <c r="D58023" s="16"/>
    </row>
    <row r="58024" spans="4:4">
      <c r="D58024" s="16"/>
    </row>
    <row r="58025" spans="4:4">
      <c r="D58025" s="16"/>
    </row>
    <row r="58026" spans="4:4">
      <c r="D58026" s="16"/>
    </row>
    <row r="58027" spans="4:4">
      <c r="D58027" s="16"/>
    </row>
    <row r="58028" spans="4:4">
      <c r="D58028" s="16"/>
    </row>
    <row r="58029" spans="4:4">
      <c r="D58029" s="16"/>
    </row>
    <row r="58030" spans="4:4">
      <c r="D58030" s="16"/>
    </row>
    <row r="58031" spans="4:4">
      <c r="D58031" s="16"/>
    </row>
    <row r="58032" spans="4:4">
      <c r="D58032" s="16"/>
    </row>
    <row r="58033" spans="4:4">
      <c r="D58033" s="16"/>
    </row>
    <row r="58034" spans="4:4">
      <c r="D58034" s="16"/>
    </row>
    <row r="58035" spans="4:4">
      <c r="D58035" s="16"/>
    </row>
    <row r="58036" spans="4:4">
      <c r="D58036" s="16"/>
    </row>
    <row r="58037" spans="4:4">
      <c r="D58037" s="16"/>
    </row>
    <row r="58038" spans="4:4">
      <c r="D58038" s="16"/>
    </row>
    <row r="58039" spans="4:4">
      <c r="D58039" s="16"/>
    </row>
    <row r="58040" spans="4:4">
      <c r="D58040" s="16"/>
    </row>
    <row r="58041" spans="4:4">
      <c r="D58041" s="16"/>
    </row>
    <row r="58042" spans="4:4">
      <c r="D58042" s="16"/>
    </row>
    <row r="58043" spans="4:4">
      <c r="D58043" s="16"/>
    </row>
    <row r="58044" spans="4:4">
      <c r="D58044" s="16"/>
    </row>
    <row r="58045" spans="4:4">
      <c r="D58045" s="16"/>
    </row>
    <row r="58046" spans="4:4">
      <c r="D58046" s="16"/>
    </row>
    <row r="58047" spans="4:4">
      <c r="D58047" s="16"/>
    </row>
    <row r="58048" spans="4:4">
      <c r="D58048" s="16"/>
    </row>
    <row r="58049" spans="4:4">
      <c r="D58049" s="16"/>
    </row>
    <row r="58050" spans="4:4">
      <c r="D58050" s="16"/>
    </row>
    <row r="58051" spans="4:4">
      <c r="D58051" s="16"/>
    </row>
    <row r="58052" spans="4:4">
      <c r="D58052" s="16"/>
    </row>
    <row r="58053" spans="4:4">
      <c r="D58053" s="16"/>
    </row>
    <row r="58054" spans="4:4">
      <c r="D58054" s="16"/>
    </row>
    <row r="58055" spans="4:4">
      <c r="D58055" s="16"/>
    </row>
    <row r="58056" spans="4:4">
      <c r="D58056" s="16"/>
    </row>
    <row r="58057" spans="4:4">
      <c r="D58057" s="16"/>
    </row>
    <row r="58058" spans="4:4">
      <c r="D58058" s="16"/>
    </row>
    <row r="58059" spans="4:4">
      <c r="D58059" s="16"/>
    </row>
    <row r="58060" spans="4:4">
      <c r="D58060" s="16"/>
    </row>
    <row r="58061" spans="4:4">
      <c r="D58061" s="16"/>
    </row>
    <row r="58062" spans="4:4">
      <c r="D58062" s="16"/>
    </row>
    <row r="58063" spans="4:4">
      <c r="D58063" s="16"/>
    </row>
    <row r="58064" spans="4:4">
      <c r="D58064" s="16"/>
    </row>
    <row r="58065" spans="4:4">
      <c r="D58065" s="16"/>
    </row>
    <row r="58066" spans="4:4">
      <c r="D58066" s="16"/>
    </row>
    <row r="58067" spans="4:4">
      <c r="D58067" s="16"/>
    </row>
    <row r="58068" spans="4:4">
      <c r="D58068" s="16"/>
    </row>
    <row r="58069" spans="4:4">
      <c r="D58069" s="16"/>
    </row>
    <row r="58070" spans="4:4">
      <c r="D58070" s="16"/>
    </row>
    <row r="58071" spans="4:4">
      <c r="D58071" s="16"/>
    </row>
    <row r="58072" spans="4:4">
      <c r="D58072" s="16"/>
    </row>
    <row r="58073" spans="4:4">
      <c r="D58073" s="16"/>
    </row>
    <row r="58074" spans="4:4">
      <c r="D58074" s="16"/>
    </row>
    <row r="58075" spans="4:4">
      <c r="D58075" s="16"/>
    </row>
    <row r="58076" spans="4:4">
      <c r="D58076" s="16"/>
    </row>
    <row r="58077" spans="4:4">
      <c r="D58077" s="16"/>
    </row>
    <row r="58078" spans="4:4">
      <c r="D58078" s="16"/>
    </row>
    <row r="58079" spans="4:4">
      <c r="D58079" s="16"/>
    </row>
    <row r="58080" spans="4:4">
      <c r="D58080" s="16"/>
    </row>
    <row r="58081" spans="4:4">
      <c r="D58081" s="16"/>
    </row>
    <row r="58082" spans="4:4">
      <c r="D58082" s="16"/>
    </row>
    <row r="58083" spans="4:4">
      <c r="D58083" s="16"/>
    </row>
    <row r="58084" spans="4:4">
      <c r="D58084" s="16"/>
    </row>
    <row r="58085" spans="4:4">
      <c r="D58085" s="16"/>
    </row>
    <row r="58086" spans="4:4">
      <c r="D58086" s="16"/>
    </row>
    <row r="58087" spans="4:4">
      <c r="D58087" s="16"/>
    </row>
    <row r="58088" spans="4:4">
      <c r="D58088" s="16"/>
    </row>
    <row r="58089" spans="4:4">
      <c r="D58089" s="16"/>
    </row>
    <row r="58090" spans="4:4">
      <c r="D58090" s="16"/>
    </row>
    <row r="58091" spans="4:4">
      <c r="D58091" s="16"/>
    </row>
    <row r="58092" spans="4:4">
      <c r="D58092" s="16"/>
    </row>
    <row r="58093" spans="4:4">
      <c r="D58093" s="16"/>
    </row>
    <row r="58094" spans="4:4">
      <c r="D58094" s="16"/>
    </row>
    <row r="58095" spans="4:4">
      <c r="D58095" s="16"/>
    </row>
    <row r="58096" spans="4:4">
      <c r="D58096" s="16"/>
    </row>
    <row r="58097" spans="4:4">
      <c r="D58097" s="16"/>
    </row>
    <row r="58098" spans="4:4">
      <c r="D58098" s="16"/>
    </row>
    <row r="58099" spans="4:4">
      <c r="D58099" s="16"/>
    </row>
    <row r="58100" spans="4:4">
      <c r="D58100" s="16"/>
    </row>
    <row r="58101" spans="4:4">
      <c r="D58101" s="16"/>
    </row>
    <row r="58102" spans="4:4">
      <c r="D58102" s="16"/>
    </row>
    <row r="58103" spans="4:4">
      <c r="D58103" s="16"/>
    </row>
    <row r="58104" spans="4:4">
      <c r="D58104" s="16"/>
    </row>
    <row r="58105" spans="4:4">
      <c r="D58105" s="16"/>
    </row>
    <row r="58106" spans="4:4">
      <c r="D58106" s="16"/>
    </row>
    <row r="58107" spans="4:4">
      <c r="D58107" s="16"/>
    </row>
    <row r="58108" spans="4:4">
      <c r="D58108" s="16"/>
    </row>
    <row r="58109" spans="4:4">
      <c r="D58109" s="16"/>
    </row>
    <row r="58110" spans="4:4">
      <c r="D58110" s="16"/>
    </row>
    <row r="58111" spans="4:4">
      <c r="D58111" s="16"/>
    </row>
    <row r="58112" spans="4:4">
      <c r="D58112" s="16"/>
    </row>
    <row r="58113" spans="4:4">
      <c r="D58113" s="16"/>
    </row>
    <row r="58114" spans="4:4">
      <c r="D58114" s="16"/>
    </row>
    <row r="58115" spans="4:4">
      <c r="D58115" s="16"/>
    </row>
    <row r="58116" spans="4:4">
      <c r="D58116" s="16"/>
    </row>
    <row r="58117" spans="4:4">
      <c r="D58117" s="16"/>
    </row>
    <row r="58118" spans="4:4">
      <c r="D58118" s="16"/>
    </row>
    <row r="58119" spans="4:4">
      <c r="D58119" s="16"/>
    </row>
    <row r="58120" spans="4:4">
      <c r="D58120" s="16"/>
    </row>
    <row r="58121" spans="4:4">
      <c r="D58121" s="16"/>
    </row>
    <row r="58122" spans="4:4">
      <c r="D58122" s="16"/>
    </row>
    <row r="58123" spans="4:4">
      <c r="D58123" s="16"/>
    </row>
    <row r="58124" spans="4:4">
      <c r="D58124" s="16"/>
    </row>
    <row r="58125" spans="4:4">
      <c r="D58125" s="16"/>
    </row>
    <row r="58126" spans="4:4">
      <c r="D58126" s="16"/>
    </row>
    <row r="58127" spans="4:4">
      <c r="D58127" s="16"/>
    </row>
    <row r="58128" spans="4:4">
      <c r="D58128" s="16"/>
    </row>
    <row r="58129" spans="4:4">
      <c r="D58129" s="16"/>
    </row>
    <row r="58130" spans="4:4">
      <c r="D58130" s="16"/>
    </row>
    <row r="58131" spans="4:4">
      <c r="D58131" s="16"/>
    </row>
    <row r="58132" spans="4:4">
      <c r="D58132" s="16"/>
    </row>
    <row r="58133" spans="4:4">
      <c r="D58133" s="16"/>
    </row>
    <row r="58134" spans="4:4">
      <c r="D58134" s="16"/>
    </row>
    <row r="58135" spans="4:4">
      <c r="D58135" s="16"/>
    </row>
    <row r="58136" spans="4:4">
      <c r="D58136" s="16"/>
    </row>
    <row r="58137" spans="4:4">
      <c r="D58137" s="16"/>
    </row>
    <row r="58138" spans="4:4">
      <c r="D58138" s="16"/>
    </row>
    <row r="58139" spans="4:4">
      <c r="D58139" s="16"/>
    </row>
    <row r="58140" spans="4:4">
      <c r="D58140" s="16"/>
    </row>
    <row r="58141" spans="4:4">
      <c r="D58141" s="16"/>
    </row>
    <row r="58142" spans="4:4">
      <c r="D58142" s="16"/>
    </row>
    <row r="58143" spans="4:4">
      <c r="D58143" s="16"/>
    </row>
    <row r="58144" spans="4:4">
      <c r="D58144" s="16"/>
    </row>
    <row r="58145" spans="4:4">
      <c r="D58145" s="16"/>
    </row>
    <row r="58146" spans="4:4">
      <c r="D58146" s="16"/>
    </row>
    <row r="58147" spans="4:4">
      <c r="D58147" s="16"/>
    </row>
    <row r="58148" spans="4:4">
      <c r="D58148" s="16"/>
    </row>
    <row r="58149" spans="4:4">
      <c r="D58149" s="16"/>
    </row>
    <row r="58150" spans="4:4">
      <c r="D58150" s="16"/>
    </row>
    <row r="58151" spans="4:4">
      <c r="D58151" s="16"/>
    </row>
    <row r="58152" spans="4:4">
      <c r="D58152" s="16"/>
    </row>
    <row r="58153" spans="4:4">
      <c r="D58153" s="16"/>
    </row>
    <row r="58154" spans="4:4">
      <c r="D58154" s="16"/>
    </row>
    <row r="58155" spans="4:4">
      <c r="D58155" s="16"/>
    </row>
    <row r="58156" spans="4:4">
      <c r="D58156" s="16"/>
    </row>
    <row r="58157" spans="4:4">
      <c r="D58157" s="16"/>
    </row>
    <row r="58158" spans="4:4">
      <c r="D58158" s="16"/>
    </row>
    <row r="58159" spans="4:4">
      <c r="D58159" s="16"/>
    </row>
    <row r="58160" spans="4:4">
      <c r="D58160" s="16"/>
    </row>
    <row r="58161" spans="4:4">
      <c r="D58161" s="16"/>
    </row>
    <row r="58162" spans="4:4">
      <c r="D58162" s="16"/>
    </row>
    <row r="58163" spans="4:4">
      <c r="D58163" s="16"/>
    </row>
    <row r="58164" spans="4:4">
      <c r="D58164" s="16"/>
    </row>
    <row r="58165" spans="4:4">
      <c r="D58165" s="16"/>
    </row>
    <row r="58166" spans="4:4">
      <c r="D58166" s="16"/>
    </row>
    <row r="58167" spans="4:4">
      <c r="D58167" s="16"/>
    </row>
    <row r="58168" spans="4:4">
      <c r="D58168" s="16"/>
    </row>
    <row r="58169" spans="4:4">
      <c r="D58169" s="16"/>
    </row>
    <row r="58170" spans="4:4">
      <c r="D58170" s="16"/>
    </row>
    <row r="58171" spans="4:4">
      <c r="D58171" s="16"/>
    </row>
    <row r="58172" spans="4:4">
      <c r="D58172" s="16"/>
    </row>
    <row r="58173" spans="4:4">
      <c r="D58173" s="16"/>
    </row>
    <row r="58174" spans="4:4">
      <c r="D58174" s="16"/>
    </row>
    <row r="58175" spans="4:4">
      <c r="D58175" s="16"/>
    </row>
    <row r="58176" spans="4:4">
      <c r="D58176" s="16"/>
    </row>
    <row r="58177" spans="4:4">
      <c r="D58177" s="16"/>
    </row>
    <row r="58178" spans="4:4">
      <c r="D58178" s="16"/>
    </row>
    <row r="58179" spans="4:4">
      <c r="D58179" s="16"/>
    </row>
    <row r="58180" spans="4:4">
      <c r="D58180" s="16"/>
    </row>
    <row r="58181" spans="4:4">
      <c r="D58181" s="16"/>
    </row>
    <row r="58182" spans="4:4">
      <c r="D58182" s="16"/>
    </row>
    <row r="58183" spans="4:4">
      <c r="D58183" s="16"/>
    </row>
    <row r="58184" spans="4:4">
      <c r="D58184" s="16"/>
    </row>
    <row r="58185" spans="4:4">
      <c r="D58185" s="16"/>
    </row>
    <row r="58186" spans="4:4">
      <c r="D58186" s="16"/>
    </row>
    <row r="58187" spans="4:4">
      <c r="D58187" s="16"/>
    </row>
    <row r="58188" spans="4:4">
      <c r="D58188" s="16"/>
    </row>
    <row r="58189" spans="4:4">
      <c r="D58189" s="16"/>
    </row>
    <row r="58190" spans="4:4">
      <c r="D58190" s="16"/>
    </row>
    <row r="58191" spans="4:4">
      <c r="D58191" s="16"/>
    </row>
    <row r="58192" spans="4:4">
      <c r="D58192" s="16"/>
    </row>
    <row r="58193" spans="4:4">
      <c r="D58193" s="16"/>
    </row>
    <row r="58194" spans="4:4">
      <c r="D58194" s="16"/>
    </row>
    <row r="58195" spans="4:4">
      <c r="D58195" s="16"/>
    </row>
    <row r="58196" spans="4:4">
      <c r="D58196" s="16"/>
    </row>
    <row r="58197" spans="4:4">
      <c r="D58197" s="16"/>
    </row>
    <row r="58198" spans="4:4">
      <c r="D58198" s="16"/>
    </row>
    <row r="58199" spans="4:4">
      <c r="D58199" s="16"/>
    </row>
    <row r="58200" spans="4:4">
      <c r="D58200" s="16"/>
    </row>
    <row r="58201" spans="4:4">
      <c r="D58201" s="16"/>
    </row>
    <row r="58202" spans="4:4">
      <c r="D58202" s="16"/>
    </row>
    <row r="58203" spans="4:4">
      <c r="D58203" s="16"/>
    </row>
    <row r="58204" spans="4:4">
      <c r="D58204" s="16"/>
    </row>
    <row r="58205" spans="4:4">
      <c r="D58205" s="16"/>
    </row>
    <row r="58206" spans="4:4">
      <c r="D58206" s="16"/>
    </row>
    <row r="58207" spans="4:4">
      <c r="D58207" s="16"/>
    </row>
    <row r="58208" spans="4:4">
      <c r="D58208" s="16"/>
    </row>
    <row r="58209" spans="4:4">
      <c r="D58209" s="16"/>
    </row>
    <row r="58210" spans="4:4">
      <c r="D58210" s="16"/>
    </row>
    <row r="58211" spans="4:4">
      <c r="D58211" s="16"/>
    </row>
    <row r="58212" spans="4:4">
      <c r="D58212" s="16"/>
    </row>
    <row r="58213" spans="4:4">
      <c r="D58213" s="16"/>
    </row>
    <row r="58214" spans="4:4">
      <c r="D58214" s="16"/>
    </row>
    <row r="58215" spans="4:4">
      <c r="D58215" s="16"/>
    </row>
    <row r="58216" spans="4:4">
      <c r="D58216" s="16"/>
    </row>
    <row r="58217" spans="4:4">
      <c r="D58217" s="16"/>
    </row>
    <row r="58218" spans="4:4">
      <c r="D58218" s="16"/>
    </row>
    <row r="58219" spans="4:4">
      <c r="D58219" s="16"/>
    </row>
    <row r="58220" spans="4:4">
      <c r="D58220" s="16"/>
    </row>
    <row r="58221" spans="4:4">
      <c r="D58221" s="16"/>
    </row>
    <row r="58222" spans="4:4">
      <c r="D58222" s="16"/>
    </row>
    <row r="58223" spans="4:4">
      <c r="D58223" s="16"/>
    </row>
    <row r="58224" spans="4:4">
      <c r="D58224" s="16"/>
    </row>
    <row r="58225" spans="4:4">
      <c r="D58225" s="16"/>
    </row>
    <row r="58226" spans="4:4">
      <c r="D58226" s="16"/>
    </row>
    <row r="58227" spans="4:4">
      <c r="D58227" s="16"/>
    </row>
    <row r="58228" spans="4:4">
      <c r="D58228" s="16"/>
    </row>
    <row r="58229" spans="4:4">
      <c r="D58229" s="16"/>
    </row>
    <row r="58230" spans="4:4">
      <c r="D58230" s="16"/>
    </row>
    <row r="58231" spans="4:4">
      <c r="D58231" s="16"/>
    </row>
    <row r="58232" spans="4:4">
      <c r="D58232" s="16"/>
    </row>
    <row r="58233" spans="4:4">
      <c r="D58233" s="16"/>
    </row>
    <row r="58234" spans="4:4">
      <c r="D58234" s="16"/>
    </row>
    <row r="58235" spans="4:4">
      <c r="D58235" s="16"/>
    </row>
    <row r="58236" spans="4:4">
      <c r="D58236" s="16"/>
    </row>
    <row r="58237" spans="4:4">
      <c r="D58237" s="16"/>
    </row>
    <row r="58238" spans="4:4">
      <c r="D58238" s="16"/>
    </row>
    <row r="58239" spans="4:4">
      <c r="D58239" s="16"/>
    </row>
    <row r="58240" spans="4:4">
      <c r="D58240" s="16"/>
    </row>
    <row r="58241" spans="4:4">
      <c r="D58241" s="16"/>
    </row>
    <row r="58242" spans="4:4">
      <c r="D58242" s="16"/>
    </row>
    <row r="58243" spans="4:4">
      <c r="D58243" s="16"/>
    </row>
    <row r="58244" spans="4:4">
      <c r="D58244" s="16"/>
    </row>
    <row r="58245" spans="4:4">
      <c r="D58245" s="16"/>
    </row>
    <row r="58246" spans="4:4">
      <c r="D58246" s="16"/>
    </row>
    <row r="58247" spans="4:4">
      <c r="D58247" s="16"/>
    </row>
    <row r="58248" spans="4:4">
      <c r="D58248" s="16"/>
    </row>
    <row r="58249" spans="4:4">
      <c r="D58249" s="16"/>
    </row>
    <row r="58250" spans="4:4">
      <c r="D58250" s="16"/>
    </row>
    <row r="58251" spans="4:4">
      <c r="D58251" s="16"/>
    </row>
    <row r="58252" spans="4:4">
      <c r="D58252" s="16"/>
    </row>
    <row r="58253" spans="4:4">
      <c r="D58253" s="16"/>
    </row>
    <row r="58254" spans="4:4">
      <c r="D58254" s="16"/>
    </row>
    <row r="58255" spans="4:4">
      <c r="D58255" s="16"/>
    </row>
    <row r="58256" spans="4:4">
      <c r="D58256" s="16"/>
    </row>
    <row r="58257" spans="4:4">
      <c r="D58257" s="16"/>
    </row>
    <row r="58258" spans="4:4">
      <c r="D58258" s="16"/>
    </row>
    <row r="58259" spans="4:4">
      <c r="D58259" s="16"/>
    </row>
    <row r="58260" spans="4:4">
      <c r="D58260" s="16"/>
    </row>
    <row r="58261" spans="4:4">
      <c r="D58261" s="16"/>
    </row>
    <row r="58262" spans="4:4">
      <c r="D58262" s="16"/>
    </row>
    <row r="58263" spans="4:4">
      <c r="D58263" s="16"/>
    </row>
    <row r="58264" spans="4:4">
      <c r="D58264" s="16"/>
    </row>
    <row r="58265" spans="4:4">
      <c r="D58265" s="16"/>
    </row>
    <row r="58266" spans="4:4">
      <c r="D58266" s="16"/>
    </row>
    <row r="58267" spans="4:4">
      <c r="D58267" s="16"/>
    </row>
    <row r="58268" spans="4:4">
      <c r="D58268" s="16"/>
    </row>
    <row r="58269" spans="4:4">
      <c r="D58269" s="16"/>
    </row>
    <row r="58270" spans="4:4">
      <c r="D58270" s="16"/>
    </row>
    <row r="58271" spans="4:4">
      <c r="D58271" s="16"/>
    </row>
    <row r="58272" spans="4:4">
      <c r="D58272" s="16"/>
    </row>
    <row r="58273" spans="4:4">
      <c r="D58273" s="16"/>
    </row>
    <row r="58274" spans="4:4">
      <c r="D58274" s="16"/>
    </row>
    <row r="58275" spans="4:4">
      <c r="D58275" s="16"/>
    </row>
    <row r="58276" spans="4:4">
      <c r="D58276" s="16"/>
    </row>
    <row r="58277" spans="4:4">
      <c r="D58277" s="16"/>
    </row>
    <row r="58278" spans="4:4">
      <c r="D58278" s="16"/>
    </row>
    <row r="58279" spans="4:4">
      <c r="D58279" s="16"/>
    </row>
    <row r="58280" spans="4:4">
      <c r="D58280" s="16"/>
    </row>
    <row r="58281" spans="4:4">
      <c r="D58281" s="16"/>
    </row>
    <row r="58282" spans="4:4">
      <c r="D58282" s="16"/>
    </row>
    <row r="58283" spans="4:4">
      <c r="D58283" s="16"/>
    </row>
    <row r="58284" spans="4:4">
      <c r="D58284" s="16"/>
    </row>
    <row r="58285" spans="4:4">
      <c r="D58285" s="16"/>
    </row>
    <row r="58286" spans="4:4">
      <c r="D58286" s="16"/>
    </row>
    <row r="58287" spans="4:4">
      <c r="D58287" s="16"/>
    </row>
    <row r="58288" spans="4:4">
      <c r="D58288" s="16"/>
    </row>
    <row r="58289" spans="4:4">
      <c r="D58289" s="16"/>
    </row>
    <row r="58290" spans="4:4">
      <c r="D58290" s="16"/>
    </row>
    <row r="58291" spans="4:4">
      <c r="D58291" s="16"/>
    </row>
    <row r="58292" spans="4:4">
      <c r="D58292" s="16"/>
    </row>
    <row r="58293" spans="4:4">
      <c r="D58293" s="16"/>
    </row>
    <row r="58294" spans="4:4">
      <c r="D58294" s="16"/>
    </row>
    <row r="58295" spans="4:4">
      <c r="D58295" s="16"/>
    </row>
    <row r="58296" spans="4:4">
      <c r="D58296" s="16"/>
    </row>
    <row r="58297" spans="4:4">
      <c r="D58297" s="16"/>
    </row>
    <row r="58298" spans="4:4">
      <c r="D58298" s="16"/>
    </row>
    <row r="58299" spans="4:4">
      <c r="D58299" s="16"/>
    </row>
    <row r="58300" spans="4:4">
      <c r="D58300" s="16"/>
    </row>
    <row r="58301" spans="4:4">
      <c r="D58301" s="16"/>
    </row>
    <row r="58302" spans="4:4">
      <c r="D58302" s="16"/>
    </row>
    <row r="58303" spans="4:4">
      <c r="D58303" s="16"/>
    </row>
    <row r="58304" spans="4:4">
      <c r="D58304" s="16"/>
    </row>
    <row r="58305" spans="4:4">
      <c r="D58305" s="16"/>
    </row>
    <row r="58306" spans="4:4">
      <c r="D58306" s="16"/>
    </row>
    <row r="58307" spans="4:4">
      <c r="D58307" s="16"/>
    </row>
    <row r="58308" spans="4:4">
      <c r="D58308" s="16"/>
    </row>
    <row r="58309" spans="4:4">
      <c r="D58309" s="16"/>
    </row>
    <row r="58310" spans="4:4">
      <c r="D58310" s="16"/>
    </row>
    <row r="58311" spans="4:4">
      <c r="D58311" s="16"/>
    </row>
    <row r="58312" spans="4:4">
      <c r="D58312" s="16"/>
    </row>
    <row r="58313" spans="4:4">
      <c r="D58313" s="16"/>
    </row>
    <row r="58314" spans="4:4">
      <c r="D58314" s="16"/>
    </row>
    <row r="58315" spans="4:4">
      <c r="D58315" s="16"/>
    </row>
    <row r="58316" spans="4:4">
      <c r="D58316" s="16"/>
    </row>
    <row r="58317" spans="4:4">
      <c r="D58317" s="16"/>
    </row>
    <row r="58318" spans="4:4">
      <c r="D58318" s="16"/>
    </row>
    <row r="58319" spans="4:4">
      <c r="D58319" s="16"/>
    </row>
    <row r="58320" spans="4:4">
      <c r="D58320" s="16"/>
    </row>
    <row r="58321" spans="4:4">
      <c r="D58321" s="16"/>
    </row>
    <row r="58322" spans="4:4">
      <c r="D58322" s="16"/>
    </row>
    <row r="58323" spans="4:4">
      <c r="D58323" s="16"/>
    </row>
    <row r="58324" spans="4:4">
      <c r="D58324" s="16"/>
    </row>
    <row r="58325" spans="4:4">
      <c r="D58325" s="16"/>
    </row>
    <row r="58326" spans="4:4">
      <c r="D58326" s="16"/>
    </row>
    <row r="58327" spans="4:4">
      <c r="D58327" s="16"/>
    </row>
    <row r="58328" spans="4:4">
      <c r="D58328" s="16"/>
    </row>
    <row r="58329" spans="4:4">
      <c r="D58329" s="16"/>
    </row>
    <row r="58330" spans="4:4">
      <c r="D58330" s="16"/>
    </row>
    <row r="58331" spans="4:4">
      <c r="D58331" s="16"/>
    </row>
    <row r="58332" spans="4:4">
      <c r="D58332" s="16"/>
    </row>
    <row r="58333" spans="4:4">
      <c r="D58333" s="16"/>
    </row>
    <row r="58334" spans="4:4">
      <c r="D58334" s="16"/>
    </row>
    <row r="58335" spans="4:4">
      <c r="D58335" s="16"/>
    </row>
    <row r="58336" spans="4:4">
      <c r="D58336" s="16"/>
    </row>
    <row r="58337" spans="4:4">
      <c r="D58337" s="16"/>
    </row>
    <row r="58338" spans="4:4">
      <c r="D58338" s="16"/>
    </row>
    <row r="58339" spans="4:4">
      <c r="D58339" s="16"/>
    </row>
    <row r="58340" spans="4:4">
      <c r="D58340" s="16"/>
    </row>
    <row r="58341" spans="4:4">
      <c r="D58341" s="16"/>
    </row>
    <row r="58342" spans="4:4">
      <c r="D58342" s="16"/>
    </row>
    <row r="58343" spans="4:4">
      <c r="D58343" s="16"/>
    </row>
    <row r="58344" spans="4:4">
      <c r="D58344" s="16"/>
    </row>
    <row r="58345" spans="4:4">
      <c r="D58345" s="16"/>
    </row>
    <row r="58346" spans="4:4">
      <c r="D58346" s="16"/>
    </row>
    <row r="58347" spans="4:4">
      <c r="D58347" s="16"/>
    </row>
    <row r="58348" spans="4:4">
      <c r="D58348" s="16"/>
    </row>
    <row r="58349" spans="4:4">
      <c r="D58349" s="16"/>
    </row>
    <row r="58350" spans="4:4">
      <c r="D58350" s="16"/>
    </row>
    <row r="58351" spans="4:4">
      <c r="D58351" s="16"/>
    </row>
    <row r="58352" spans="4:4">
      <c r="D58352" s="16"/>
    </row>
    <row r="58353" spans="4:4">
      <c r="D58353" s="16"/>
    </row>
    <row r="58354" spans="4:4">
      <c r="D58354" s="16"/>
    </row>
    <row r="58355" spans="4:4">
      <c r="D58355" s="16"/>
    </row>
    <row r="58356" spans="4:4">
      <c r="D58356" s="16"/>
    </row>
    <row r="58357" spans="4:4">
      <c r="D58357" s="16"/>
    </row>
    <row r="58358" spans="4:4">
      <c r="D58358" s="16"/>
    </row>
    <row r="58359" spans="4:4">
      <c r="D58359" s="16"/>
    </row>
    <row r="58360" spans="4:4">
      <c r="D58360" s="16"/>
    </row>
    <row r="58361" spans="4:4">
      <c r="D58361" s="16"/>
    </row>
    <row r="58362" spans="4:4">
      <c r="D58362" s="16"/>
    </row>
    <row r="58363" spans="4:4">
      <c r="D58363" s="16"/>
    </row>
    <row r="58364" spans="4:4">
      <c r="D58364" s="16"/>
    </row>
    <row r="58365" spans="4:4">
      <c r="D58365" s="16"/>
    </row>
    <row r="58366" spans="4:4">
      <c r="D58366" s="16"/>
    </row>
    <row r="58367" spans="4:4">
      <c r="D58367" s="16"/>
    </row>
    <row r="58368" spans="4:4">
      <c r="D58368" s="16"/>
    </row>
    <row r="58369" spans="4:4">
      <c r="D58369" s="16"/>
    </row>
    <row r="58370" spans="4:4">
      <c r="D58370" s="16"/>
    </row>
    <row r="58371" spans="4:4">
      <c r="D58371" s="16"/>
    </row>
    <row r="58372" spans="4:4">
      <c r="D58372" s="16"/>
    </row>
    <row r="58373" spans="4:4">
      <c r="D58373" s="16"/>
    </row>
    <row r="58374" spans="4:4">
      <c r="D58374" s="16"/>
    </row>
    <row r="58375" spans="4:4">
      <c r="D58375" s="16"/>
    </row>
    <row r="58376" spans="4:4">
      <c r="D58376" s="16"/>
    </row>
    <row r="58377" spans="4:4">
      <c r="D58377" s="16"/>
    </row>
    <row r="58378" spans="4:4">
      <c r="D58378" s="16"/>
    </row>
    <row r="58379" spans="4:4">
      <c r="D58379" s="16"/>
    </row>
    <row r="58380" spans="4:4">
      <c r="D58380" s="16"/>
    </row>
    <row r="58381" spans="4:4">
      <c r="D58381" s="16"/>
    </row>
    <row r="58382" spans="4:4">
      <c r="D58382" s="16"/>
    </row>
    <row r="58383" spans="4:4">
      <c r="D58383" s="16"/>
    </row>
    <row r="58384" spans="4:4">
      <c r="D58384" s="16"/>
    </row>
    <row r="58385" spans="4:4">
      <c r="D58385" s="16"/>
    </row>
    <row r="58386" spans="4:4">
      <c r="D58386" s="16"/>
    </row>
    <row r="58387" spans="4:4">
      <c r="D58387" s="16"/>
    </row>
    <row r="58388" spans="4:4">
      <c r="D58388" s="16"/>
    </row>
    <row r="58389" spans="4:4">
      <c r="D58389" s="16"/>
    </row>
    <row r="58390" spans="4:4">
      <c r="D58390" s="16"/>
    </row>
    <row r="58391" spans="4:4">
      <c r="D58391" s="16"/>
    </row>
    <row r="58392" spans="4:4">
      <c r="D58392" s="16"/>
    </row>
    <row r="58393" spans="4:4">
      <c r="D58393" s="16"/>
    </row>
    <row r="58394" spans="4:4">
      <c r="D58394" s="16"/>
    </row>
    <row r="58395" spans="4:4">
      <c r="D58395" s="16"/>
    </row>
    <row r="58396" spans="4:4">
      <c r="D58396" s="16"/>
    </row>
    <row r="58397" spans="4:4">
      <c r="D58397" s="16"/>
    </row>
    <row r="58398" spans="4:4">
      <c r="D58398" s="16"/>
    </row>
    <row r="58399" spans="4:4">
      <c r="D58399" s="16"/>
    </row>
    <row r="58400" spans="4:4">
      <c r="D58400" s="16"/>
    </row>
    <row r="58401" spans="4:4">
      <c r="D58401" s="16"/>
    </row>
    <row r="58402" spans="4:4">
      <c r="D58402" s="16"/>
    </row>
    <row r="58403" spans="4:4">
      <c r="D58403" s="16"/>
    </row>
    <row r="58404" spans="4:4">
      <c r="D58404" s="16"/>
    </row>
    <row r="58405" spans="4:4">
      <c r="D58405" s="16"/>
    </row>
    <row r="58406" spans="4:4">
      <c r="D58406" s="16"/>
    </row>
    <row r="58407" spans="4:4">
      <c r="D58407" s="16"/>
    </row>
    <row r="58408" spans="4:4">
      <c r="D58408" s="16"/>
    </row>
    <row r="58409" spans="4:4">
      <c r="D58409" s="16"/>
    </row>
    <row r="58410" spans="4:4">
      <c r="D58410" s="16"/>
    </row>
    <row r="58411" spans="4:4">
      <c r="D58411" s="16"/>
    </row>
    <row r="58412" spans="4:4">
      <c r="D58412" s="16"/>
    </row>
    <row r="58413" spans="4:4">
      <c r="D58413" s="16"/>
    </row>
    <row r="58414" spans="4:4">
      <c r="D58414" s="16"/>
    </row>
    <row r="58415" spans="4:4">
      <c r="D58415" s="16"/>
    </row>
    <row r="58416" spans="4:4">
      <c r="D58416" s="16"/>
    </row>
    <row r="58417" spans="4:4">
      <c r="D58417" s="16"/>
    </row>
    <row r="58418" spans="4:4">
      <c r="D58418" s="16"/>
    </row>
    <row r="58419" spans="4:4">
      <c r="D58419" s="16"/>
    </row>
    <row r="58420" spans="4:4">
      <c r="D58420" s="16"/>
    </row>
    <row r="58421" spans="4:4">
      <c r="D58421" s="16"/>
    </row>
    <row r="58422" spans="4:4">
      <c r="D58422" s="16"/>
    </row>
    <row r="58423" spans="4:4">
      <c r="D58423" s="16"/>
    </row>
    <row r="58424" spans="4:4">
      <c r="D58424" s="16"/>
    </row>
    <row r="58425" spans="4:4">
      <c r="D58425" s="16"/>
    </row>
    <row r="58426" spans="4:4">
      <c r="D58426" s="16"/>
    </row>
    <row r="58427" spans="4:4">
      <c r="D58427" s="16"/>
    </row>
    <row r="58428" spans="4:4">
      <c r="D58428" s="16"/>
    </row>
    <row r="58429" spans="4:4">
      <c r="D58429" s="16"/>
    </row>
    <row r="58430" spans="4:4">
      <c r="D58430" s="16"/>
    </row>
    <row r="58431" spans="4:4">
      <c r="D58431" s="16"/>
    </row>
    <row r="58432" spans="4:4">
      <c r="D58432" s="16"/>
    </row>
    <row r="58433" spans="4:4">
      <c r="D58433" s="16"/>
    </row>
    <row r="58434" spans="4:4">
      <c r="D58434" s="16"/>
    </row>
    <row r="58435" spans="4:4">
      <c r="D58435" s="16"/>
    </row>
    <row r="58436" spans="4:4">
      <c r="D58436" s="16"/>
    </row>
    <row r="58437" spans="4:4">
      <c r="D58437" s="16"/>
    </row>
    <row r="58438" spans="4:4">
      <c r="D58438" s="16"/>
    </row>
    <row r="58439" spans="4:4">
      <c r="D58439" s="16"/>
    </row>
    <row r="58440" spans="4:4">
      <c r="D58440" s="16"/>
    </row>
    <row r="58441" spans="4:4">
      <c r="D58441" s="16"/>
    </row>
    <row r="58442" spans="4:4">
      <c r="D58442" s="16"/>
    </row>
    <row r="58443" spans="4:4">
      <c r="D58443" s="16"/>
    </row>
    <row r="58444" spans="4:4">
      <c r="D58444" s="16"/>
    </row>
    <row r="58445" spans="4:4">
      <c r="D58445" s="16"/>
    </row>
    <row r="58446" spans="4:4">
      <c r="D58446" s="16"/>
    </row>
    <row r="58447" spans="4:4">
      <c r="D58447" s="16"/>
    </row>
    <row r="58448" spans="4:4">
      <c r="D58448" s="16"/>
    </row>
    <row r="58449" spans="4:4">
      <c r="D58449" s="16"/>
    </row>
    <row r="58450" spans="4:4">
      <c r="D58450" s="16"/>
    </row>
    <row r="58451" spans="4:4">
      <c r="D58451" s="16"/>
    </row>
    <row r="58452" spans="4:4">
      <c r="D58452" s="16"/>
    </row>
    <row r="58453" spans="4:4">
      <c r="D58453" s="16"/>
    </row>
    <row r="58454" spans="4:4">
      <c r="D58454" s="16"/>
    </row>
    <row r="58455" spans="4:4">
      <c r="D58455" s="16"/>
    </row>
    <row r="58456" spans="4:4">
      <c r="D58456" s="16"/>
    </row>
    <row r="58457" spans="4:4">
      <c r="D58457" s="16"/>
    </row>
    <row r="58458" spans="4:4">
      <c r="D58458" s="16"/>
    </row>
    <row r="58459" spans="4:4">
      <c r="D58459" s="16"/>
    </row>
    <row r="58460" spans="4:4">
      <c r="D58460" s="16"/>
    </row>
    <row r="58461" spans="4:4">
      <c r="D58461" s="16"/>
    </row>
    <row r="58462" spans="4:4">
      <c r="D58462" s="16"/>
    </row>
    <row r="58463" spans="4:4">
      <c r="D58463" s="16"/>
    </row>
    <row r="58464" spans="4:4">
      <c r="D58464" s="16"/>
    </row>
    <row r="58465" spans="4:4">
      <c r="D58465" s="16"/>
    </row>
    <row r="58466" spans="4:4">
      <c r="D58466" s="16"/>
    </row>
    <row r="58467" spans="4:4">
      <c r="D58467" s="16"/>
    </row>
    <row r="58468" spans="4:4">
      <c r="D58468" s="16"/>
    </row>
    <row r="58469" spans="4:4">
      <c r="D58469" s="16"/>
    </row>
    <row r="58470" spans="4:4">
      <c r="D58470" s="16"/>
    </row>
    <row r="58471" spans="4:4">
      <c r="D58471" s="16"/>
    </row>
    <row r="58472" spans="4:4">
      <c r="D58472" s="16"/>
    </row>
    <row r="58473" spans="4:4">
      <c r="D58473" s="16"/>
    </row>
    <row r="58474" spans="4:4">
      <c r="D58474" s="16"/>
    </row>
    <row r="58475" spans="4:4">
      <c r="D58475" s="16"/>
    </row>
    <row r="58476" spans="4:4">
      <c r="D58476" s="16"/>
    </row>
    <row r="58477" spans="4:4">
      <c r="D58477" s="16"/>
    </row>
    <row r="58478" spans="4:4">
      <c r="D58478" s="16"/>
    </row>
    <row r="58479" spans="4:4">
      <c r="D58479" s="16"/>
    </row>
    <row r="58480" spans="4:4">
      <c r="D58480" s="16"/>
    </row>
    <row r="58481" spans="4:4">
      <c r="D58481" s="16"/>
    </row>
    <row r="58482" spans="4:4">
      <c r="D58482" s="16"/>
    </row>
    <row r="58483" spans="4:4">
      <c r="D58483" s="16"/>
    </row>
    <row r="58484" spans="4:4">
      <c r="D58484" s="16"/>
    </row>
    <row r="58485" spans="4:4">
      <c r="D58485" s="16"/>
    </row>
    <row r="58486" spans="4:4">
      <c r="D58486" s="16"/>
    </row>
    <row r="58487" spans="4:4">
      <c r="D58487" s="16"/>
    </row>
    <row r="58488" spans="4:4">
      <c r="D58488" s="16"/>
    </row>
    <row r="58489" spans="4:4">
      <c r="D58489" s="16"/>
    </row>
    <row r="58490" spans="4:4">
      <c r="D58490" s="16"/>
    </row>
    <row r="58491" spans="4:4">
      <c r="D58491" s="16"/>
    </row>
    <row r="58492" spans="4:4">
      <c r="D58492" s="16"/>
    </row>
    <row r="58493" spans="4:4">
      <c r="D58493" s="16"/>
    </row>
    <row r="58494" spans="4:4">
      <c r="D58494" s="16"/>
    </row>
    <row r="58495" spans="4:4">
      <c r="D58495" s="16"/>
    </row>
    <row r="58496" spans="4:4">
      <c r="D58496" s="16"/>
    </row>
    <row r="58497" spans="4:4">
      <c r="D58497" s="16"/>
    </row>
    <row r="58498" spans="4:4">
      <c r="D58498" s="16"/>
    </row>
    <row r="58499" spans="4:4">
      <c r="D58499" s="16"/>
    </row>
    <row r="58500" spans="4:4">
      <c r="D58500" s="16"/>
    </row>
    <row r="58501" spans="4:4">
      <c r="D58501" s="16"/>
    </row>
    <row r="58502" spans="4:4">
      <c r="D58502" s="16"/>
    </row>
    <row r="58503" spans="4:4">
      <c r="D58503" s="16"/>
    </row>
    <row r="58504" spans="4:4">
      <c r="D58504" s="16"/>
    </row>
    <row r="58505" spans="4:4">
      <c r="D58505" s="16"/>
    </row>
    <row r="58506" spans="4:4">
      <c r="D58506" s="16"/>
    </row>
    <row r="58507" spans="4:4">
      <c r="D58507" s="16"/>
    </row>
    <row r="58508" spans="4:4">
      <c r="D58508" s="16"/>
    </row>
    <row r="58509" spans="4:4">
      <c r="D58509" s="16"/>
    </row>
    <row r="58510" spans="4:4">
      <c r="D58510" s="16"/>
    </row>
    <row r="58511" spans="4:4">
      <c r="D58511" s="16"/>
    </row>
    <row r="58512" spans="4:4">
      <c r="D58512" s="16"/>
    </row>
    <row r="58513" spans="4:4">
      <c r="D58513" s="16"/>
    </row>
    <row r="58514" spans="4:4">
      <c r="D58514" s="16"/>
    </row>
    <row r="58515" spans="4:4">
      <c r="D58515" s="16"/>
    </row>
    <row r="58516" spans="4:4">
      <c r="D58516" s="16"/>
    </row>
    <row r="58517" spans="4:4">
      <c r="D58517" s="16"/>
    </row>
    <row r="58518" spans="4:4">
      <c r="D58518" s="16"/>
    </row>
    <row r="58519" spans="4:4">
      <c r="D58519" s="16"/>
    </row>
    <row r="58520" spans="4:4">
      <c r="D58520" s="16"/>
    </row>
    <row r="58521" spans="4:4">
      <c r="D58521" s="16"/>
    </row>
    <row r="58522" spans="4:4">
      <c r="D58522" s="16"/>
    </row>
    <row r="58523" spans="4:4">
      <c r="D58523" s="16"/>
    </row>
    <row r="58524" spans="4:4">
      <c r="D58524" s="16"/>
    </row>
    <row r="58525" spans="4:4">
      <c r="D58525" s="16"/>
    </row>
    <row r="58526" spans="4:4">
      <c r="D58526" s="16"/>
    </row>
    <row r="58527" spans="4:4">
      <c r="D58527" s="16"/>
    </row>
    <row r="58528" spans="4:4">
      <c r="D58528" s="16"/>
    </row>
    <row r="58529" spans="4:4">
      <c r="D58529" s="16"/>
    </row>
    <row r="58530" spans="4:4">
      <c r="D58530" s="16"/>
    </row>
    <row r="58531" spans="4:4">
      <c r="D58531" s="16"/>
    </row>
    <row r="58532" spans="4:4">
      <c r="D58532" s="16"/>
    </row>
    <row r="58533" spans="4:4">
      <c r="D58533" s="16"/>
    </row>
    <row r="58534" spans="4:4">
      <c r="D58534" s="16"/>
    </row>
    <row r="58535" spans="4:4">
      <c r="D58535" s="16"/>
    </row>
    <row r="58536" spans="4:4">
      <c r="D58536" s="16"/>
    </row>
    <row r="58537" spans="4:4">
      <c r="D58537" s="16"/>
    </row>
    <row r="58538" spans="4:4">
      <c r="D58538" s="16"/>
    </row>
    <row r="58539" spans="4:4">
      <c r="D58539" s="16"/>
    </row>
    <row r="58540" spans="4:4">
      <c r="D58540" s="16"/>
    </row>
    <row r="58541" spans="4:4">
      <c r="D58541" s="16"/>
    </row>
    <row r="58542" spans="4:4">
      <c r="D58542" s="16"/>
    </row>
    <row r="58543" spans="4:4">
      <c r="D58543" s="16"/>
    </row>
    <row r="58544" spans="4:4">
      <c r="D58544" s="16"/>
    </row>
    <row r="58545" spans="4:4">
      <c r="D58545" s="16"/>
    </row>
    <row r="58546" spans="4:4">
      <c r="D58546" s="16"/>
    </row>
    <row r="58547" spans="4:4">
      <c r="D58547" s="16"/>
    </row>
    <row r="58548" spans="4:4">
      <c r="D58548" s="16"/>
    </row>
    <row r="58549" spans="4:4">
      <c r="D58549" s="16"/>
    </row>
    <row r="58550" spans="4:4">
      <c r="D58550" s="16"/>
    </row>
    <row r="58551" spans="4:4">
      <c r="D58551" s="16"/>
    </row>
    <row r="58552" spans="4:4">
      <c r="D58552" s="16"/>
    </row>
    <row r="58553" spans="4:4">
      <c r="D58553" s="16"/>
    </row>
    <row r="58554" spans="4:4">
      <c r="D58554" s="16"/>
    </row>
    <row r="58555" spans="4:4">
      <c r="D58555" s="16"/>
    </row>
    <row r="58556" spans="4:4">
      <c r="D58556" s="16"/>
    </row>
    <row r="58557" spans="4:4">
      <c r="D58557" s="16"/>
    </row>
    <row r="58558" spans="4:4">
      <c r="D58558" s="16"/>
    </row>
    <row r="58559" spans="4:4">
      <c r="D58559" s="16"/>
    </row>
    <row r="58560" spans="4:4">
      <c r="D58560" s="16"/>
    </row>
    <row r="58561" spans="4:4">
      <c r="D58561" s="16"/>
    </row>
    <row r="58562" spans="4:4">
      <c r="D58562" s="16"/>
    </row>
    <row r="58563" spans="4:4">
      <c r="D58563" s="16"/>
    </row>
    <row r="58564" spans="4:4">
      <c r="D58564" s="16"/>
    </row>
    <row r="58565" spans="4:4">
      <c r="D58565" s="16"/>
    </row>
    <row r="58566" spans="4:4">
      <c r="D58566" s="16"/>
    </row>
    <row r="58567" spans="4:4">
      <c r="D58567" s="16"/>
    </row>
    <row r="58568" spans="4:4">
      <c r="D58568" s="16"/>
    </row>
    <row r="58569" spans="4:4">
      <c r="D58569" s="16"/>
    </row>
    <row r="58570" spans="4:4">
      <c r="D58570" s="16"/>
    </row>
    <row r="58571" spans="4:4">
      <c r="D58571" s="16"/>
    </row>
    <row r="58572" spans="4:4">
      <c r="D58572" s="16"/>
    </row>
    <row r="58573" spans="4:4">
      <c r="D58573" s="16"/>
    </row>
    <row r="58574" spans="4:4">
      <c r="D58574" s="16"/>
    </row>
    <row r="58575" spans="4:4">
      <c r="D58575" s="16"/>
    </row>
    <row r="58576" spans="4:4">
      <c r="D58576" s="16"/>
    </row>
    <row r="58577" spans="4:4">
      <c r="D58577" s="16"/>
    </row>
    <row r="58578" spans="4:4">
      <c r="D58578" s="16"/>
    </row>
    <row r="58579" spans="4:4">
      <c r="D58579" s="16"/>
    </row>
    <row r="58580" spans="4:4">
      <c r="D58580" s="16"/>
    </row>
    <row r="58581" spans="4:4">
      <c r="D58581" s="16"/>
    </row>
    <row r="58582" spans="4:4">
      <c r="D58582" s="16"/>
    </row>
    <row r="58583" spans="4:4">
      <c r="D58583" s="16"/>
    </row>
    <row r="58584" spans="4:4">
      <c r="D58584" s="16"/>
    </row>
    <row r="58585" spans="4:4">
      <c r="D58585" s="16"/>
    </row>
    <row r="58586" spans="4:4">
      <c r="D58586" s="16"/>
    </row>
    <row r="58587" spans="4:4">
      <c r="D58587" s="16"/>
    </row>
    <row r="58588" spans="4:4">
      <c r="D58588" s="16"/>
    </row>
    <row r="58589" spans="4:4">
      <c r="D58589" s="16"/>
    </row>
    <row r="58590" spans="4:4">
      <c r="D58590" s="16"/>
    </row>
    <row r="58591" spans="4:4">
      <c r="D58591" s="16"/>
    </row>
    <row r="58592" spans="4:4">
      <c r="D58592" s="16"/>
    </row>
    <row r="58593" spans="4:4">
      <c r="D58593" s="16"/>
    </row>
    <row r="58594" spans="4:4">
      <c r="D58594" s="16"/>
    </row>
    <row r="58595" spans="4:4">
      <c r="D58595" s="16"/>
    </row>
    <row r="58596" spans="4:4">
      <c r="D58596" s="16"/>
    </row>
    <row r="58597" spans="4:4">
      <c r="D58597" s="16"/>
    </row>
    <row r="58598" spans="4:4">
      <c r="D58598" s="16"/>
    </row>
    <row r="58599" spans="4:4">
      <c r="D58599" s="16"/>
    </row>
    <row r="58600" spans="4:4">
      <c r="D58600" s="16"/>
    </row>
    <row r="58601" spans="4:4">
      <c r="D58601" s="16"/>
    </row>
    <row r="58602" spans="4:4">
      <c r="D58602" s="16"/>
    </row>
    <row r="58603" spans="4:4">
      <c r="D58603" s="16"/>
    </row>
    <row r="58604" spans="4:4">
      <c r="D58604" s="16"/>
    </row>
    <row r="58605" spans="4:4">
      <c r="D58605" s="16"/>
    </row>
    <row r="58606" spans="4:4">
      <c r="D58606" s="16"/>
    </row>
    <row r="58607" spans="4:4">
      <c r="D58607" s="16"/>
    </row>
    <row r="58608" spans="4:4">
      <c r="D58608" s="16"/>
    </row>
    <row r="58609" spans="4:4">
      <c r="D58609" s="16"/>
    </row>
    <row r="58610" spans="4:4">
      <c r="D58610" s="16"/>
    </row>
    <row r="58611" spans="4:4">
      <c r="D58611" s="16"/>
    </row>
    <row r="58612" spans="4:4">
      <c r="D58612" s="16"/>
    </row>
    <row r="58613" spans="4:4">
      <c r="D58613" s="16"/>
    </row>
    <row r="58614" spans="4:4">
      <c r="D58614" s="16"/>
    </row>
    <row r="58615" spans="4:4">
      <c r="D58615" s="16"/>
    </row>
    <row r="58616" spans="4:4">
      <c r="D58616" s="16"/>
    </row>
    <row r="58617" spans="4:4">
      <c r="D58617" s="16"/>
    </row>
    <row r="58618" spans="4:4">
      <c r="D58618" s="16"/>
    </row>
    <row r="58619" spans="4:4">
      <c r="D58619" s="16"/>
    </row>
    <row r="58620" spans="4:4">
      <c r="D58620" s="16"/>
    </row>
    <row r="58621" spans="4:4">
      <c r="D58621" s="16"/>
    </row>
    <row r="58622" spans="4:4">
      <c r="D58622" s="16"/>
    </row>
    <row r="58623" spans="4:4">
      <c r="D58623" s="16"/>
    </row>
    <row r="58624" spans="4:4">
      <c r="D58624" s="16"/>
    </row>
    <row r="58625" spans="4:4">
      <c r="D58625" s="16"/>
    </row>
    <row r="58626" spans="4:4">
      <c r="D58626" s="16"/>
    </row>
    <row r="58627" spans="4:4">
      <c r="D58627" s="16"/>
    </row>
    <row r="58628" spans="4:4">
      <c r="D58628" s="16"/>
    </row>
    <row r="58629" spans="4:4">
      <c r="D58629" s="16"/>
    </row>
    <row r="58630" spans="4:4">
      <c r="D58630" s="16"/>
    </row>
    <row r="58631" spans="4:4">
      <c r="D58631" s="16"/>
    </row>
    <row r="58632" spans="4:4">
      <c r="D58632" s="16"/>
    </row>
    <row r="58633" spans="4:4">
      <c r="D58633" s="16"/>
    </row>
    <row r="58634" spans="4:4">
      <c r="D58634" s="16"/>
    </row>
    <row r="58635" spans="4:4">
      <c r="D58635" s="16"/>
    </row>
    <row r="58636" spans="4:4">
      <c r="D58636" s="16"/>
    </row>
    <row r="58637" spans="4:4">
      <c r="D58637" s="16"/>
    </row>
    <row r="58638" spans="4:4">
      <c r="D58638" s="16"/>
    </row>
    <row r="58639" spans="4:4">
      <c r="D58639" s="16"/>
    </row>
    <row r="58640" spans="4:4">
      <c r="D58640" s="16"/>
    </row>
    <row r="58641" spans="4:4">
      <c r="D58641" s="16"/>
    </row>
    <row r="58642" spans="4:4">
      <c r="D58642" s="16"/>
    </row>
    <row r="58643" spans="4:4">
      <c r="D58643" s="16"/>
    </row>
    <row r="58644" spans="4:4">
      <c r="D58644" s="16"/>
    </row>
    <row r="58645" spans="4:4">
      <c r="D58645" s="16"/>
    </row>
    <row r="58646" spans="4:4">
      <c r="D58646" s="16"/>
    </row>
    <row r="58647" spans="4:4">
      <c r="D58647" s="16"/>
    </row>
    <row r="58648" spans="4:4">
      <c r="D58648" s="16"/>
    </row>
    <row r="58649" spans="4:4">
      <c r="D58649" s="16"/>
    </row>
    <row r="58650" spans="4:4">
      <c r="D58650" s="16"/>
    </row>
    <row r="58651" spans="4:4">
      <c r="D58651" s="16"/>
    </row>
    <row r="58652" spans="4:4">
      <c r="D58652" s="16"/>
    </row>
    <row r="58653" spans="4:4">
      <c r="D58653" s="16"/>
    </row>
    <row r="58654" spans="4:4">
      <c r="D58654" s="16"/>
    </row>
    <row r="58655" spans="4:4">
      <c r="D58655" s="16"/>
    </row>
    <row r="58656" spans="4:4">
      <c r="D58656" s="16"/>
    </row>
    <row r="58657" spans="4:4">
      <c r="D58657" s="16"/>
    </row>
    <row r="58658" spans="4:4">
      <c r="D58658" s="16"/>
    </row>
    <row r="58659" spans="4:4">
      <c r="D58659" s="16"/>
    </row>
    <row r="58660" spans="4:4">
      <c r="D58660" s="16"/>
    </row>
    <row r="58661" spans="4:4">
      <c r="D58661" s="16"/>
    </row>
    <row r="58662" spans="4:4">
      <c r="D58662" s="16"/>
    </row>
    <row r="58663" spans="4:4">
      <c r="D58663" s="16"/>
    </row>
    <row r="58664" spans="4:4">
      <c r="D58664" s="16"/>
    </row>
    <row r="58665" spans="4:4">
      <c r="D58665" s="16"/>
    </row>
    <row r="58666" spans="4:4">
      <c r="D58666" s="16"/>
    </row>
    <row r="58667" spans="4:4">
      <c r="D58667" s="16"/>
    </row>
    <row r="58668" spans="4:4">
      <c r="D58668" s="16"/>
    </row>
    <row r="58669" spans="4:4">
      <c r="D58669" s="16"/>
    </row>
    <row r="58670" spans="4:4">
      <c r="D58670" s="16"/>
    </row>
    <row r="58671" spans="4:4">
      <c r="D58671" s="16"/>
    </row>
    <row r="58672" spans="4:4">
      <c r="D58672" s="16"/>
    </row>
    <row r="58673" spans="4:4">
      <c r="D58673" s="16"/>
    </row>
    <row r="58674" spans="4:4">
      <c r="D58674" s="16"/>
    </row>
    <row r="58675" spans="4:4">
      <c r="D58675" s="16"/>
    </row>
    <row r="58676" spans="4:4">
      <c r="D58676" s="16"/>
    </row>
    <row r="58677" spans="4:4">
      <c r="D58677" s="16"/>
    </row>
    <row r="58678" spans="4:4">
      <c r="D58678" s="16"/>
    </row>
    <row r="58679" spans="4:4">
      <c r="D58679" s="16"/>
    </row>
    <row r="58680" spans="4:4">
      <c r="D58680" s="16"/>
    </row>
    <row r="58681" spans="4:4">
      <c r="D58681" s="16"/>
    </row>
    <row r="58682" spans="4:4">
      <c r="D58682" s="16"/>
    </row>
    <row r="58683" spans="4:4">
      <c r="D58683" s="16"/>
    </row>
    <row r="58684" spans="4:4">
      <c r="D58684" s="16"/>
    </row>
    <row r="58685" spans="4:4">
      <c r="D58685" s="16"/>
    </row>
    <row r="58686" spans="4:4">
      <c r="D58686" s="16"/>
    </row>
    <row r="58687" spans="4:4">
      <c r="D58687" s="16"/>
    </row>
    <row r="58688" spans="4:4">
      <c r="D58688" s="16"/>
    </row>
    <row r="58689" spans="4:4">
      <c r="D58689" s="16"/>
    </row>
    <row r="58690" spans="4:4">
      <c r="D58690" s="16"/>
    </row>
    <row r="58691" spans="4:4">
      <c r="D58691" s="16"/>
    </row>
    <row r="58692" spans="4:4">
      <c r="D58692" s="16"/>
    </row>
    <row r="58693" spans="4:4">
      <c r="D58693" s="16"/>
    </row>
    <row r="58694" spans="4:4">
      <c r="D58694" s="16"/>
    </row>
    <row r="58695" spans="4:4">
      <c r="D58695" s="16"/>
    </row>
    <row r="58696" spans="4:4">
      <c r="D58696" s="16"/>
    </row>
    <row r="58697" spans="4:4">
      <c r="D58697" s="16"/>
    </row>
    <row r="58698" spans="4:4">
      <c r="D58698" s="16"/>
    </row>
    <row r="58699" spans="4:4">
      <c r="D58699" s="16"/>
    </row>
    <row r="58700" spans="4:4">
      <c r="D58700" s="16"/>
    </row>
    <row r="58701" spans="4:4">
      <c r="D58701" s="16"/>
    </row>
    <row r="58702" spans="4:4">
      <c r="D58702" s="16"/>
    </row>
    <row r="58703" spans="4:4">
      <c r="D58703" s="16"/>
    </row>
    <row r="58704" spans="4:4">
      <c r="D58704" s="16"/>
    </row>
    <row r="58705" spans="4:4">
      <c r="D58705" s="16"/>
    </row>
    <row r="58706" spans="4:4">
      <c r="D58706" s="16"/>
    </row>
    <row r="58707" spans="4:4">
      <c r="D58707" s="16"/>
    </row>
    <row r="58708" spans="4:4">
      <c r="D58708" s="16"/>
    </row>
    <row r="58709" spans="4:4">
      <c r="D58709" s="16"/>
    </row>
    <row r="58710" spans="4:4">
      <c r="D58710" s="16"/>
    </row>
    <row r="58711" spans="4:4">
      <c r="D58711" s="16"/>
    </row>
    <row r="58712" spans="4:4">
      <c r="D58712" s="16"/>
    </row>
    <row r="58713" spans="4:4">
      <c r="D58713" s="16"/>
    </row>
    <row r="58714" spans="4:4">
      <c r="D58714" s="16"/>
    </row>
    <row r="58715" spans="4:4">
      <c r="D58715" s="16"/>
    </row>
    <row r="58716" spans="4:4">
      <c r="D58716" s="16"/>
    </row>
    <row r="58717" spans="4:4">
      <c r="D58717" s="16"/>
    </row>
    <row r="58718" spans="4:4">
      <c r="D58718" s="16"/>
    </row>
    <row r="58719" spans="4:4">
      <c r="D58719" s="16"/>
    </row>
    <row r="58720" spans="4:4">
      <c r="D58720" s="16"/>
    </row>
    <row r="58721" spans="4:4">
      <c r="D58721" s="16"/>
    </row>
    <row r="58722" spans="4:4">
      <c r="D58722" s="16"/>
    </row>
    <row r="58723" spans="4:4">
      <c r="D58723" s="16"/>
    </row>
    <row r="58724" spans="4:4">
      <c r="D58724" s="16"/>
    </row>
    <row r="58725" spans="4:4">
      <c r="D58725" s="16"/>
    </row>
    <row r="58726" spans="4:4">
      <c r="D58726" s="16"/>
    </row>
    <row r="58727" spans="4:4">
      <c r="D58727" s="16"/>
    </row>
    <row r="58728" spans="4:4">
      <c r="D58728" s="16"/>
    </row>
    <row r="58729" spans="4:4">
      <c r="D58729" s="16"/>
    </row>
    <row r="58730" spans="4:4">
      <c r="D58730" s="16"/>
    </row>
    <row r="58731" spans="4:4">
      <c r="D58731" s="16"/>
    </row>
    <row r="58732" spans="4:4">
      <c r="D58732" s="16"/>
    </row>
    <row r="58733" spans="4:4">
      <c r="D58733" s="16"/>
    </row>
    <row r="58734" spans="4:4">
      <c r="D58734" s="16"/>
    </row>
    <row r="58735" spans="4:4">
      <c r="D58735" s="16"/>
    </row>
    <row r="58736" spans="4:4">
      <c r="D58736" s="16"/>
    </row>
    <row r="58737" spans="4:4">
      <c r="D58737" s="16"/>
    </row>
    <row r="58738" spans="4:4">
      <c r="D58738" s="16"/>
    </row>
    <row r="58739" spans="4:4">
      <c r="D58739" s="16"/>
    </row>
    <row r="58740" spans="4:4">
      <c r="D58740" s="16"/>
    </row>
    <row r="58741" spans="4:4">
      <c r="D58741" s="16"/>
    </row>
    <row r="58742" spans="4:4">
      <c r="D58742" s="16"/>
    </row>
    <row r="58743" spans="4:4">
      <c r="D58743" s="16"/>
    </row>
    <row r="58744" spans="4:4">
      <c r="D58744" s="16"/>
    </row>
    <row r="58745" spans="4:4">
      <c r="D58745" s="16"/>
    </row>
    <row r="58746" spans="4:4">
      <c r="D58746" s="16"/>
    </row>
    <row r="58747" spans="4:4">
      <c r="D58747" s="16"/>
    </row>
    <row r="58748" spans="4:4">
      <c r="D58748" s="16"/>
    </row>
    <row r="58749" spans="4:4">
      <c r="D58749" s="16"/>
    </row>
    <row r="58750" spans="4:4">
      <c r="D58750" s="16"/>
    </row>
    <row r="58751" spans="4:4">
      <c r="D58751" s="16"/>
    </row>
    <row r="58752" spans="4:4">
      <c r="D58752" s="16"/>
    </row>
    <row r="58753" spans="4:4">
      <c r="D58753" s="16"/>
    </row>
    <row r="58754" spans="4:4">
      <c r="D58754" s="16"/>
    </row>
    <row r="58755" spans="4:4">
      <c r="D58755" s="16"/>
    </row>
    <row r="58756" spans="4:4">
      <c r="D58756" s="16"/>
    </row>
    <row r="58757" spans="4:4">
      <c r="D58757" s="16"/>
    </row>
    <row r="58758" spans="4:4">
      <c r="D58758" s="16"/>
    </row>
    <row r="58759" spans="4:4">
      <c r="D58759" s="16"/>
    </row>
    <row r="58760" spans="4:4">
      <c r="D58760" s="16"/>
    </row>
    <row r="58761" spans="4:4">
      <c r="D58761" s="16"/>
    </row>
    <row r="58762" spans="4:4">
      <c r="D58762" s="16"/>
    </row>
    <row r="58763" spans="4:4">
      <c r="D58763" s="16"/>
    </row>
    <row r="58764" spans="4:4">
      <c r="D58764" s="16"/>
    </row>
    <row r="58765" spans="4:4">
      <c r="D58765" s="16"/>
    </row>
    <row r="58766" spans="4:4">
      <c r="D58766" s="16"/>
    </row>
    <row r="58767" spans="4:4">
      <c r="D58767" s="16"/>
    </row>
    <row r="58768" spans="4:4">
      <c r="D58768" s="16"/>
    </row>
    <row r="58769" spans="4:4">
      <c r="D58769" s="16"/>
    </row>
    <row r="58770" spans="4:4">
      <c r="D58770" s="16"/>
    </row>
    <row r="58771" spans="4:4">
      <c r="D58771" s="16"/>
    </row>
    <row r="58772" spans="4:4">
      <c r="D58772" s="16"/>
    </row>
    <row r="58773" spans="4:4">
      <c r="D58773" s="16"/>
    </row>
    <row r="58774" spans="4:4">
      <c r="D58774" s="16"/>
    </row>
    <row r="58775" spans="4:4">
      <c r="D58775" s="16"/>
    </row>
    <row r="58776" spans="4:4">
      <c r="D58776" s="16"/>
    </row>
    <row r="58777" spans="4:4">
      <c r="D58777" s="16"/>
    </row>
    <row r="58778" spans="4:4">
      <c r="D58778" s="16"/>
    </row>
    <row r="58779" spans="4:4">
      <c r="D58779" s="16"/>
    </row>
    <row r="58780" spans="4:4">
      <c r="D58780" s="16"/>
    </row>
    <row r="58781" spans="4:4">
      <c r="D58781" s="16"/>
    </row>
    <row r="58782" spans="4:4">
      <c r="D58782" s="16"/>
    </row>
    <row r="58783" spans="4:4">
      <c r="D58783" s="16"/>
    </row>
    <row r="58784" spans="4:4">
      <c r="D58784" s="16"/>
    </row>
    <row r="58785" spans="4:4">
      <c r="D58785" s="16"/>
    </row>
    <row r="58786" spans="4:4">
      <c r="D58786" s="16"/>
    </row>
    <row r="58787" spans="4:4">
      <c r="D58787" s="16"/>
    </row>
    <row r="58788" spans="4:4">
      <c r="D58788" s="16"/>
    </row>
    <row r="58789" spans="4:4">
      <c r="D58789" s="16"/>
    </row>
    <row r="58790" spans="4:4">
      <c r="D58790" s="16"/>
    </row>
    <row r="58791" spans="4:4">
      <c r="D58791" s="16"/>
    </row>
    <row r="58792" spans="4:4">
      <c r="D58792" s="16"/>
    </row>
    <row r="58793" spans="4:4">
      <c r="D58793" s="16"/>
    </row>
    <row r="58794" spans="4:4">
      <c r="D58794" s="16"/>
    </row>
    <row r="58795" spans="4:4">
      <c r="D58795" s="16"/>
    </row>
    <row r="58796" spans="4:4">
      <c r="D58796" s="16"/>
    </row>
    <row r="58797" spans="4:4">
      <c r="D58797" s="16"/>
    </row>
    <row r="58798" spans="4:4">
      <c r="D58798" s="16"/>
    </row>
    <row r="58799" spans="4:4">
      <c r="D58799" s="16"/>
    </row>
    <row r="58800" spans="4:4">
      <c r="D58800" s="16"/>
    </row>
    <row r="58801" spans="4:4">
      <c r="D58801" s="16"/>
    </row>
    <row r="58802" spans="4:4">
      <c r="D58802" s="16"/>
    </row>
    <row r="58803" spans="4:4">
      <c r="D58803" s="16"/>
    </row>
    <row r="58804" spans="4:4">
      <c r="D58804" s="16"/>
    </row>
    <row r="58805" spans="4:4">
      <c r="D58805" s="16"/>
    </row>
    <row r="58806" spans="4:4">
      <c r="D58806" s="16"/>
    </row>
    <row r="58807" spans="4:4">
      <c r="D58807" s="16"/>
    </row>
    <row r="58808" spans="4:4">
      <c r="D58808" s="16"/>
    </row>
    <row r="58809" spans="4:4">
      <c r="D58809" s="16"/>
    </row>
    <row r="58810" spans="4:4">
      <c r="D58810" s="16"/>
    </row>
    <row r="58811" spans="4:4">
      <c r="D58811" s="16"/>
    </row>
    <row r="58812" spans="4:4">
      <c r="D58812" s="16"/>
    </row>
    <row r="58813" spans="4:4">
      <c r="D58813" s="16"/>
    </row>
    <row r="58814" spans="4:4">
      <c r="D58814" s="16"/>
    </row>
    <row r="58815" spans="4:4">
      <c r="D58815" s="16"/>
    </row>
    <row r="58816" spans="4:4">
      <c r="D58816" s="16"/>
    </row>
    <row r="58817" spans="4:4">
      <c r="D58817" s="16"/>
    </row>
    <row r="58818" spans="4:4">
      <c r="D58818" s="16"/>
    </row>
    <row r="58819" spans="4:4">
      <c r="D58819" s="16"/>
    </row>
    <row r="58820" spans="4:4">
      <c r="D58820" s="16"/>
    </row>
    <row r="58821" spans="4:4">
      <c r="D58821" s="16"/>
    </row>
    <row r="58822" spans="4:4">
      <c r="D58822" s="16"/>
    </row>
    <row r="58823" spans="4:4">
      <c r="D58823" s="16"/>
    </row>
    <row r="58824" spans="4:4">
      <c r="D58824" s="16"/>
    </row>
    <row r="58825" spans="4:4">
      <c r="D58825" s="16"/>
    </row>
    <row r="58826" spans="4:4">
      <c r="D58826" s="16"/>
    </row>
    <row r="58827" spans="4:4">
      <c r="D58827" s="16"/>
    </row>
    <row r="58828" spans="4:4">
      <c r="D58828" s="16"/>
    </row>
    <row r="58829" spans="4:4">
      <c r="D58829" s="16"/>
    </row>
    <row r="58830" spans="4:4">
      <c r="D58830" s="16"/>
    </row>
    <row r="58831" spans="4:4">
      <c r="D58831" s="16"/>
    </row>
    <row r="58832" spans="4:4">
      <c r="D58832" s="16"/>
    </row>
    <row r="58833" spans="4:4">
      <c r="D58833" s="16"/>
    </row>
    <row r="58834" spans="4:4">
      <c r="D58834" s="16"/>
    </row>
    <row r="58835" spans="4:4">
      <c r="D58835" s="16"/>
    </row>
    <row r="58836" spans="4:4">
      <c r="D58836" s="16"/>
    </row>
    <row r="58837" spans="4:4">
      <c r="D58837" s="16"/>
    </row>
    <row r="58838" spans="4:4">
      <c r="D58838" s="16"/>
    </row>
    <row r="58839" spans="4:4">
      <c r="D58839" s="16"/>
    </row>
    <row r="58840" spans="4:4">
      <c r="D58840" s="16"/>
    </row>
    <row r="58841" spans="4:4">
      <c r="D58841" s="16"/>
    </row>
    <row r="58842" spans="4:4">
      <c r="D58842" s="16"/>
    </row>
    <row r="58843" spans="4:4">
      <c r="D58843" s="16"/>
    </row>
    <row r="58844" spans="4:4">
      <c r="D58844" s="16"/>
    </row>
    <row r="58845" spans="4:4">
      <c r="D58845" s="16"/>
    </row>
    <row r="58846" spans="4:4">
      <c r="D58846" s="16"/>
    </row>
    <row r="58847" spans="4:4">
      <c r="D58847" s="16"/>
    </row>
    <row r="58848" spans="4:4">
      <c r="D58848" s="16"/>
    </row>
    <row r="58849" spans="4:4">
      <c r="D58849" s="16"/>
    </row>
    <row r="58850" spans="4:4">
      <c r="D58850" s="16"/>
    </row>
    <row r="58851" spans="4:4">
      <c r="D58851" s="16"/>
    </row>
    <row r="58852" spans="4:4">
      <c r="D58852" s="16"/>
    </row>
    <row r="58853" spans="4:4">
      <c r="D58853" s="16"/>
    </row>
    <row r="58854" spans="4:4">
      <c r="D58854" s="16"/>
    </row>
    <row r="58855" spans="4:4">
      <c r="D58855" s="16"/>
    </row>
    <row r="58856" spans="4:4">
      <c r="D58856" s="16"/>
    </row>
    <row r="58857" spans="4:4">
      <c r="D58857" s="16"/>
    </row>
    <row r="58858" spans="4:4">
      <c r="D58858" s="16"/>
    </row>
    <row r="58859" spans="4:4">
      <c r="D58859" s="16"/>
    </row>
    <row r="58860" spans="4:4">
      <c r="D58860" s="16"/>
    </row>
    <row r="58861" spans="4:4">
      <c r="D58861" s="16"/>
    </row>
    <row r="58862" spans="4:4">
      <c r="D58862" s="16"/>
    </row>
    <row r="58863" spans="4:4">
      <c r="D58863" s="16"/>
    </row>
    <row r="58864" spans="4:4">
      <c r="D58864" s="16"/>
    </row>
    <row r="58865" spans="4:4">
      <c r="D58865" s="16"/>
    </row>
    <row r="58866" spans="4:4">
      <c r="D58866" s="16"/>
    </row>
    <row r="58867" spans="4:4">
      <c r="D58867" s="16"/>
    </row>
    <row r="58868" spans="4:4">
      <c r="D58868" s="16"/>
    </row>
    <row r="58869" spans="4:4">
      <c r="D58869" s="16"/>
    </row>
    <row r="58870" spans="4:4">
      <c r="D58870" s="16"/>
    </row>
    <row r="58871" spans="4:4">
      <c r="D58871" s="16"/>
    </row>
    <row r="58872" spans="4:4">
      <c r="D58872" s="16"/>
    </row>
    <row r="58873" spans="4:4">
      <c r="D58873" s="16"/>
    </row>
    <row r="58874" spans="4:4">
      <c r="D58874" s="16"/>
    </row>
    <row r="58875" spans="4:4">
      <c r="D58875" s="16"/>
    </row>
    <row r="58876" spans="4:4">
      <c r="D58876" s="16"/>
    </row>
    <row r="58877" spans="4:4">
      <c r="D58877" s="16"/>
    </row>
    <row r="58878" spans="4:4">
      <c r="D58878" s="16"/>
    </row>
    <row r="58879" spans="4:4">
      <c r="D58879" s="16"/>
    </row>
    <row r="58880" spans="4:4">
      <c r="D58880" s="16"/>
    </row>
    <row r="58881" spans="4:4">
      <c r="D58881" s="16"/>
    </row>
    <row r="58882" spans="4:4">
      <c r="D58882" s="16"/>
    </row>
    <row r="58883" spans="4:4">
      <c r="D58883" s="16"/>
    </row>
    <row r="58884" spans="4:4">
      <c r="D58884" s="16"/>
    </row>
    <row r="58885" spans="4:4">
      <c r="D58885" s="16"/>
    </row>
    <row r="58886" spans="4:4">
      <c r="D58886" s="16"/>
    </row>
    <row r="58887" spans="4:4">
      <c r="D58887" s="16"/>
    </row>
    <row r="58888" spans="4:4">
      <c r="D58888" s="16"/>
    </row>
    <row r="58889" spans="4:4">
      <c r="D58889" s="16"/>
    </row>
    <row r="58890" spans="4:4">
      <c r="D58890" s="16"/>
    </row>
    <row r="58891" spans="4:4">
      <c r="D58891" s="16"/>
    </row>
    <row r="58892" spans="4:4">
      <c r="D58892" s="16"/>
    </row>
    <row r="58893" spans="4:4">
      <c r="D58893" s="16"/>
    </row>
    <row r="58894" spans="4:4">
      <c r="D58894" s="16"/>
    </row>
    <row r="58895" spans="4:4">
      <c r="D58895" s="16"/>
    </row>
    <row r="58896" spans="4:4">
      <c r="D58896" s="16"/>
    </row>
    <row r="58897" spans="4:4">
      <c r="D58897" s="16"/>
    </row>
    <row r="58898" spans="4:4">
      <c r="D58898" s="16"/>
    </row>
    <row r="58899" spans="4:4">
      <c r="D58899" s="16"/>
    </row>
    <row r="58900" spans="4:4">
      <c r="D58900" s="16"/>
    </row>
    <row r="58901" spans="4:4">
      <c r="D58901" s="16"/>
    </row>
    <row r="58902" spans="4:4">
      <c r="D58902" s="16"/>
    </row>
    <row r="58903" spans="4:4">
      <c r="D58903" s="16"/>
    </row>
    <row r="58904" spans="4:4">
      <c r="D58904" s="16"/>
    </row>
    <row r="58905" spans="4:4">
      <c r="D58905" s="16"/>
    </row>
    <row r="58906" spans="4:4">
      <c r="D58906" s="16"/>
    </row>
    <row r="58907" spans="4:4">
      <c r="D58907" s="16"/>
    </row>
    <row r="58908" spans="4:4">
      <c r="D58908" s="16"/>
    </row>
    <row r="58909" spans="4:4">
      <c r="D58909" s="16"/>
    </row>
    <row r="58910" spans="4:4">
      <c r="D58910" s="16"/>
    </row>
    <row r="58911" spans="4:4">
      <c r="D58911" s="16"/>
    </row>
    <row r="58912" spans="4:4">
      <c r="D58912" s="16"/>
    </row>
    <row r="58913" spans="4:4">
      <c r="D58913" s="16"/>
    </row>
    <row r="58914" spans="4:4">
      <c r="D58914" s="16"/>
    </row>
    <row r="58915" spans="4:4">
      <c r="D58915" s="16"/>
    </row>
    <row r="58916" spans="4:4">
      <c r="D58916" s="16"/>
    </row>
    <row r="58917" spans="4:4">
      <c r="D58917" s="16"/>
    </row>
    <row r="58918" spans="4:4">
      <c r="D58918" s="16"/>
    </row>
    <row r="58919" spans="4:4">
      <c r="D58919" s="16"/>
    </row>
    <row r="58920" spans="4:4">
      <c r="D58920" s="16"/>
    </row>
    <row r="58921" spans="4:4">
      <c r="D58921" s="16"/>
    </row>
    <row r="58922" spans="4:4">
      <c r="D58922" s="16"/>
    </row>
    <row r="58923" spans="4:4">
      <c r="D58923" s="16"/>
    </row>
    <row r="58924" spans="4:4">
      <c r="D58924" s="16"/>
    </row>
    <row r="58925" spans="4:4">
      <c r="D58925" s="16"/>
    </row>
    <row r="58926" spans="4:4">
      <c r="D58926" s="16"/>
    </row>
    <row r="58927" spans="4:4">
      <c r="D58927" s="16"/>
    </row>
    <row r="58928" spans="4:4">
      <c r="D58928" s="16"/>
    </row>
    <row r="58929" spans="4:4">
      <c r="D58929" s="16"/>
    </row>
    <row r="58930" spans="4:4">
      <c r="D58930" s="16"/>
    </row>
    <row r="58931" spans="4:4">
      <c r="D58931" s="16"/>
    </row>
    <row r="58932" spans="4:4">
      <c r="D58932" s="16"/>
    </row>
    <row r="58933" spans="4:4">
      <c r="D58933" s="16"/>
    </row>
    <row r="58934" spans="4:4">
      <c r="D58934" s="16"/>
    </row>
    <row r="58935" spans="4:4">
      <c r="D58935" s="16"/>
    </row>
    <row r="58936" spans="4:4">
      <c r="D58936" s="16"/>
    </row>
    <row r="58937" spans="4:4">
      <c r="D58937" s="16"/>
    </row>
    <row r="58938" spans="4:4">
      <c r="D58938" s="16"/>
    </row>
    <row r="58939" spans="4:4">
      <c r="D58939" s="16"/>
    </row>
    <row r="58940" spans="4:4">
      <c r="D58940" s="16"/>
    </row>
    <row r="58941" spans="4:4">
      <c r="D58941" s="16"/>
    </row>
    <row r="58942" spans="4:4">
      <c r="D58942" s="16"/>
    </row>
    <row r="58943" spans="4:4">
      <c r="D58943" s="16"/>
    </row>
    <row r="58944" spans="4:4">
      <c r="D58944" s="16"/>
    </row>
    <row r="58945" spans="4:4">
      <c r="D58945" s="16"/>
    </row>
    <row r="58946" spans="4:4">
      <c r="D58946" s="16"/>
    </row>
    <row r="58947" spans="4:4">
      <c r="D58947" s="16"/>
    </row>
    <row r="58948" spans="4:4">
      <c r="D58948" s="16"/>
    </row>
    <row r="58949" spans="4:4">
      <c r="D58949" s="16"/>
    </row>
    <row r="58950" spans="4:4">
      <c r="D58950" s="16"/>
    </row>
    <row r="58951" spans="4:4">
      <c r="D58951" s="16"/>
    </row>
    <row r="58952" spans="4:4">
      <c r="D58952" s="16"/>
    </row>
    <row r="58953" spans="4:4">
      <c r="D58953" s="16"/>
    </row>
    <row r="58954" spans="4:4">
      <c r="D58954" s="16"/>
    </row>
    <row r="58955" spans="4:4">
      <c r="D58955" s="16"/>
    </row>
    <row r="58956" spans="4:4">
      <c r="D58956" s="16"/>
    </row>
    <row r="58957" spans="4:4">
      <c r="D58957" s="16"/>
    </row>
    <row r="58958" spans="4:4">
      <c r="D58958" s="16"/>
    </row>
    <row r="58959" spans="4:4">
      <c r="D58959" s="16"/>
    </row>
    <row r="58960" spans="4:4">
      <c r="D58960" s="16"/>
    </row>
    <row r="58961" spans="4:4">
      <c r="D58961" s="16"/>
    </row>
    <row r="58962" spans="4:4">
      <c r="D58962" s="16"/>
    </row>
    <row r="58963" spans="4:4">
      <c r="D58963" s="16"/>
    </row>
    <row r="58964" spans="4:4">
      <c r="D58964" s="16"/>
    </row>
    <row r="58965" spans="4:4">
      <c r="D58965" s="16"/>
    </row>
    <row r="58966" spans="4:4">
      <c r="D58966" s="16"/>
    </row>
    <row r="58967" spans="4:4">
      <c r="D58967" s="16"/>
    </row>
    <row r="58968" spans="4:4">
      <c r="D58968" s="16"/>
    </row>
    <row r="58969" spans="4:4">
      <c r="D58969" s="16"/>
    </row>
    <row r="58970" spans="4:4">
      <c r="D58970" s="16"/>
    </row>
    <row r="58971" spans="4:4">
      <c r="D58971" s="16"/>
    </row>
    <row r="58972" spans="4:4">
      <c r="D58972" s="16"/>
    </row>
    <row r="58973" spans="4:4">
      <c r="D58973" s="16"/>
    </row>
    <row r="58974" spans="4:4">
      <c r="D58974" s="16"/>
    </row>
    <row r="58975" spans="4:4">
      <c r="D58975" s="16"/>
    </row>
    <row r="58976" spans="4:4">
      <c r="D58976" s="16"/>
    </row>
    <row r="58977" spans="4:4">
      <c r="D58977" s="16"/>
    </row>
    <row r="58978" spans="4:4">
      <c r="D58978" s="16"/>
    </row>
    <row r="58979" spans="4:4">
      <c r="D58979" s="16"/>
    </row>
    <row r="58980" spans="4:4">
      <c r="D58980" s="16"/>
    </row>
    <row r="58981" spans="4:4">
      <c r="D58981" s="16"/>
    </row>
    <row r="58982" spans="4:4">
      <c r="D58982" s="16"/>
    </row>
    <row r="58983" spans="4:4">
      <c r="D58983" s="16"/>
    </row>
    <row r="58984" spans="4:4">
      <c r="D58984" s="16"/>
    </row>
    <row r="58985" spans="4:4">
      <c r="D58985" s="16"/>
    </row>
    <row r="58986" spans="4:4">
      <c r="D58986" s="16"/>
    </row>
    <row r="58987" spans="4:4">
      <c r="D58987" s="16"/>
    </row>
    <row r="58988" spans="4:4">
      <c r="D58988" s="16"/>
    </row>
    <row r="58989" spans="4:4">
      <c r="D58989" s="16"/>
    </row>
    <row r="58990" spans="4:4">
      <c r="D58990" s="16"/>
    </row>
    <row r="58991" spans="4:4">
      <c r="D58991" s="16"/>
    </row>
    <row r="58992" spans="4:4">
      <c r="D58992" s="16"/>
    </row>
    <row r="58993" spans="4:4">
      <c r="D58993" s="16"/>
    </row>
    <row r="58994" spans="4:4">
      <c r="D58994" s="16"/>
    </row>
    <row r="58995" spans="4:4">
      <c r="D58995" s="16"/>
    </row>
    <row r="58996" spans="4:4">
      <c r="D58996" s="16"/>
    </row>
    <row r="58997" spans="4:4">
      <c r="D58997" s="16"/>
    </row>
    <row r="58998" spans="4:4">
      <c r="D58998" s="16"/>
    </row>
    <row r="58999" spans="4:4">
      <c r="D58999" s="16"/>
    </row>
    <row r="59000" spans="4:4">
      <c r="D59000" s="16"/>
    </row>
    <row r="59001" spans="4:4">
      <c r="D59001" s="16"/>
    </row>
    <row r="59002" spans="4:4">
      <c r="D59002" s="16"/>
    </row>
    <row r="59003" spans="4:4">
      <c r="D59003" s="16"/>
    </row>
    <row r="59004" spans="4:4">
      <c r="D59004" s="16"/>
    </row>
    <row r="59005" spans="4:4">
      <c r="D59005" s="16"/>
    </row>
    <row r="59006" spans="4:4">
      <c r="D59006" s="16"/>
    </row>
    <row r="59007" spans="4:4">
      <c r="D59007" s="16"/>
    </row>
    <row r="59008" spans="4:4">
      <c r="D59008" s="16"/>
    </row>
    <row r="59009" spans="4:4">
      <c r="D59009" s="16"/>
    </row>
    <row r="59010" spans="4:4">
      <c r="D59010" s="16"/>
    </row>
    <row r="59011" spans="4:4">
      <c r="D59011" s="16"/>
    </row>
    <row r="59012" spans="4:4">
      <c r="D59012" s="16"/>
    </row>
    <row r="59013" spans="4:4">
      <c r="D59013" s="16"/>
    </row>
    <row r="59014" spans="4:4">
      <c r="D59014" s="16"/>
    </row>
    <row r="59015" spans="4:4">
      <c r="D59015" s="16"/>
    </row>
    <row r="59016" spans="4:4">
      <c r="D59016" s="16"/>
    </row>
    <row r="59017" spans="4:4">
      <c r="D59017" s="16"/>
    </row>
    <row r="59018" spans="4:4">
      <c r="D59018" s="16"/>
    </row>
    <row r="59019" spans="4:4">
      <c r="D59019" s="16"/>
    </row>
    <row r="59020" spans="4:4">
      <c r="D59020" s="16"/>
    </row>
    <row r="59021" spans="4:4">
      <c r="D59021" s="16"/>
    </row>
    <row r="59022" spans="4:4">
      <c r="D59022" s="16"/>
    </row>
    <row r="59023" spans="4:4">
      <c r="D59023" s="16"/>
    </row>
    <row r="59024" spans="4:4">
      <c r="D59024" s="16"/>
    </row>
    <row r="59025" spans="4:4">
      <c r="D59025" s="16"/>
    </row>
    <row r="59026" spans="4:4">
      <c r="D59026" s="16"/>
    </row>
    <row r="59027" spans="4:4">
      <c r="D59027" s="16"/>
    </row>
    <row r="59028" spans="4:4">
      <c r="D59028" s="16"/>
    </row>
    <row r="59029" spans="4:4">
      <c r="D59029" s="16"/>
    </row>
    <row r="59030" spans="4:4">
      <c r="D59030" s="16"/>
    </row>
    <row r="59031" spans="4:4">
      <c r="D59031" s="16"/>
    </row>
    <row r="59032" spans="4:4">
      <c r="D59032" s="16"/>
    </row>
    <row r="59033" spans="4:4">
      <c r="D59033" s="16"/>
    </row>
    <row r="59034" spans="4:4">
      <c r="D59034" s="16"/>
    </row>
    <row r="59035" spans="4:4">
      <c r="D59035" s="16"/>
    </row>
    <row r="59036" spans="4:4">
      <c r="D59036" s="16"/>
    </row>
    <row r="59037" spans="4:4">
      <c r="D59037" s="16"/>
    </row>
    <row r="59038" spans="4:4">
      <c r="D59038" s="16"/>
    </row>
    <row r="59039" spans="4:4">
      <c r="D59039" s="16"/>
    </row>
    <row r="59040" spans="4:4">
      <c r="D59040" s="16"/>
    </row>
    <row r="59041" spans="4:4">
      <c r="D59041" s="16"/>
    </row>
    <row r="59042" spans="4:4">
      <c r="D59042" s="16"/>
    </row>
    <row r="59043" spans="4:4">
      <c r="D59043" s="16"/>
    </row>
    <row r="59044" spans="4:4">
      <c r="D59044" s="16"/>
    </row>
    <row r="59045" spans="4:4">
      <c r="D59045" s="16"/>
    </row>
    <row r="59046" spans="4:4">
      <c r="D59046" s="16"/>
    </row>
    <row r="59047" spans="4:4">
      <c r="D59047" s="16"/>
    </row>
    <row r="59048" spans="4:4">
      <c r="D59048" s="16"/>
    </row>
    <row r="59049" spans="4:4">
      <c r="D59049" s="16"/>
    </row>
    <row r="59050" spans="4:4">
      <c r="D59050" s="16"/>
    </row>
    <row r="59051" spans="4:4">
      <c r="D59051" s="16"/>
    </row>
    <row r="59052" spans="4:4">
      <c r="D59052" s="16"/>
    </row>
    <row r="59053" spans="4:4">
      <c r="D59053" s="16"/>
    </row>
    <row r="59054" spans="4:4">
      <c r="D59054" s="16"/>
    </row>
    <row r="59055" spans="4:4">
      <c r="D59055" s="16"/>
    </row>
    <row r="59056" spans="4:4">
      <c r="D59056" s="16"/>
    </row>
    <row r="59057" spans="4:4">
      <c r="D59057" s="16"/>
    </row>
    <row r="59058" spans="4:4">
      <c r="D59058" s="16"/>
    </row>
    <row r="59059" spans="4:4">
      <c r="D59059" s="16"/>
    </row>
    <row r="59060" spans="4:4">
      <c r="D59060" s="16"/>
    </row>
    <row r="59061" spans="4:4">
      <c r="D59061" s="16"/>
    </row>
    <row r="59062" spans="4:4">
      <c r="D59062" s="16"/>
    </row>
    <row r="59063" spans="4:4">
      <c r="D59063" s="16"/>
    </row>
    <row r="59064" spans="4:4">
      <c r="D59064" s="16"/>
    </row>
    <row r="59065" spans="4:4">
      <c r="D59065" s="16"/>
    </row>
    <row r="59066" spans="4:4">
      <c r="D59066" s="16"/>
    </row>
    <row r="59067" spans="4:4">
      <c r="D59067" s="16"/>
    </row>
    <row r="59068" spans="4:4">
      <c r="D59068" s="16"/>
    </row>
    <row r="59069" spans="4:4">
      <c r="D59069" s="16"/>
    </row>
    <row r="59070" spans="4:4">
      <c r="D59070" s="16"/>
    </row>
    <row r="59071" spans="4:4">
      <c r="D59071" s="16"/>
    </row>
    <row r="59072" spans="4:4">
      <c r="D59072" s="16"/>
    </row>
    <row r="59073" spans="4:4">
      <c r="D59073" s="16"/>
    </row>
    <row r="59074" spans="4:4">
      <c r="D59074" s="16"/>
    </row>
    <row r="59075" spans="4:4">
      <c r="D59075" s="16"/>
    </row>
    <row r="59076" spans="4:4">
      <c r="D59076" s="16"/>
    </row>
    <row r="59077" spans="4:4">
      <c r="D59077" s="16"/>
    </row>
    <row r="59078" spans="4:4">
      <c r="D59078" s="16"/>
    </row>
    <row r="59079" spans="4:4">
      <c r="D59079" s="16"/>
    </row>
    <row r="59080" spans="4:4">
      <c r="D59080" s="16"/>
    </row>
    <row r="59081" spans="4:4">
      <c r="D59081" s="16"/>
    </row>
    <row r="59082" spans="4:4">
      <c r="D59082" s="16"/>
    </row>
    <row r="59083" spans="4:4">
      <c r="D59083" s="16"/>
    </row>
    <row r="59084" spans="4:4">
      <c r="D59084" s="16"/>
    </row>
    <row r="59085" spans="4:4">
      <c r="D59085" s="16"/>
    </row>
    <row r="59086" spans="4:4">
      <c r="D59086" s="16"/>
    </row>
    <row r="59087" spans="4:4">
      <c r="D59087" s="16"/>
    </row>
    <row r="59088" spans="4:4">
      <c r="D59088" s="16"/>
    </row>
    <row r="59089" spans="4:4">
      <c r="D59089" s="16"/>
    </row>
    <row r="59090" spans="4:4">
      <c r="D59090" s="16"/>
    </row>
    <row r="59091" spans="4:4">
      <c r="D59091" s="16"/>
    </row>
    <row r="59092" spans="4:4">
      <c r="D59092" s="16"/>
    </row>
    <row r="59093" spans="4:4">
      <c r="D59093" s="16"/>
    </row>
    <row r="59094" spans="4:4">
      <c r="D59094" s="16"/>
    </row>
    <row r="59095" spans="4:4">
      <c r="D59095" s="16"/>
    </row>
    <row r="59096" spans="4:4">
      <c r="D59096" s="16"/>
    </row>
    <row r="59097" spans="4:4">
      <c r="D59097" s="16"/>
    </row>
    <row r="59098" spans="4:4">
      <c r="D59098" s="16"/>
    </row>
    <row r="59099" spans="4:4">
      <c r="D59099" s="16"/>
    </row>
    <row r="59100" spans="4:4">
      <c r="D59100" s="16"/>
    </row>
    <row r="59101" spans="4:4">
      <c r="D59101" s="16"/>
    </row>
    <row r="59102" spans="4:4">
      <c r="D59102" s="16"/>
    </row>
    <row r="59103" spans="4:4">
      <c r="D59103" s="16"/>
    </row>
    <row r="59104" spans="4:4">
      <c r="D59104" s="16"/>
    </row>
    <row r="59105" spans="4:4">
      <c r="D59105" s="16"/>
    </row>
    <row r="59106" spans="4:4">
      <c r="D59106" s="16"/>
    </row>
    <row r="59107" spans="4:4">
      <c r="D59107" s="16"/>
    </row>
    <row r="59108" spans="4:4">
      <c r="D59108" s="16"/>
    </row>
    <row r="59109" spans="4:4">
      <c r="D59109" s="16"/>
    </row>
    <row r="59110" spans="4:4">
      <c r="D59110" s="16"/>
    </row>
    <row r="59111" spans="4:4">
      <c r="D59111" s="16"/>
    </row>
    <row r="59112" spans="4:4">
      <c r="D59112" s="16"/>
    </row>
    <row r="59113" spans="4:4">
      <c r="D59113" s="16"/>
    </row>
    <row r="59114" spans="4:4">
      <c r="D59114" s="16"/>
    </row>
    <row r="59115" spans="4:4">
      <c r="D59115" s="16"/>
    </row>
    <row r="59116" spans="4:4">
      <c r="D59116" s="16"/>
    </row>
    <row r="59117" spans="4:4">
      <c r="D59117" s="16"/>
    </row>
    <row r="59118" spans="4:4">
      <c r="D59118" s="16"/>
    </row>
    <row r="59119" spans="4:4">
      <c r="D59119" s="16"/>
    </row>
    <row r="59120" spans="4:4">
      <c r="D59120" s="16"/>
    </row>
    <row r="59121" spans="4:4">
      <c r="D59121" s="16"/>
    </row>
    <row r="59122" spans="4:4">
      <c r="D59122" s="16"/>
    </row>
    <row r="59123" spans="4:4">
      <c r="D59123" s="16"/>
    </row>
    <row r="59124" spans="4:4">
      <c r="D59124" s="16"/>
    </row>
    <row r="59125" spans="4:4">
      <c r="D59125" s="16"/>
    </row>
    <row r="59126" spans="4:4">
      <c r="D59126" s="16"/>
    </row>
    <row r="59127" spans="4:4">
      <c r="D59127" s="16"/>
    </row>
    <row r="59128" spans="4:4">
      <c r="D59128" s="16"/>
    </row>
    <row r="59129" spans="4:4">
      <c r="D59129" s="16"/>
    </row>
    <row r="59130" spans="4:4">
      <c r="D59130" s="16"/>
    </row>
    <row r="59131" spans="4:4">
      <c r="D59131" s="16"/>
    </row>
    <row r="59132" spans="4:4">
      <c r="D59132" s="16"/>
    </row>
    <row r="59133" spans="4:4">
      <c r="D59133" s="16"/>
    </row>
    <row r="59134" spans="4:4">
      <c r="D59134" s="16"/>
    </row>
    <row r="59135" spans="4:4">
      <c r="D59135" s="16"/>
    </row>
    <row r="59136" spans="4:4">
      <c r="D59136" s="16"/>
    </row>
    <row r="59137" spans="4:4">
      <c r="D59137" s="16"/>
    </row>
    <row r="59138" spans="4:4">
      <c r="D59138" s="16"/>
    </row>
    <row r="59139" spans="4:4">
      <c r="D59139" s="16"/>
    </row>
    <row r="59140" spans="4:4">
      <c r="D59140" s="16"/>
    </row>
    <row r="59141" spans="4:4">
      <c r="D59141" s="16"/>
    </row>
    <row r="59142" spans="4:4">
      <c r="D59142" s="16"/>
    </row>
    <row r="59143" spans="4:4">
      <c r="D59143" s="16"/>
    </row>
    <row r="59144" spans="4:4">
      <c r="D59144" s="16"/>
    </row>
    <row r="59145" spans="4:4">
      <c r="D59145" s="16"/>
    </row>
    <row r="59146" spans="4:4">
      <c r="D59146" s="16"/>
    </row>
    <row r="59147" spans="4:4">
      <c r="D59147" s="16"/>
    </row>
    <row r="59148" spans="4:4">
      <c r="D59148" s="16"/>
    </row>
    <row r="59149" spans="4:4">
      <c r="D59149" s="16"/>
    </row>
    <row r="59150" spans="4:4">
      <c r="D59150" s="16"/>
    </row>
    <row r="59151" spans="4:4">
      <c r="D59151" s="16"/>
    </row>
    <row r="59152" spans="4:4">
      <c r="D59152" s="16"/>
    </row>
    <row r="59153" spans="4:4">
      <c r="D59153" s="16"/>
    </row>
    <row r="59154" spans="4:4">
      <c r="D59154" s="16"/>
    </row>
    <row r="59155" spans="4:4">
      <c r="D59155" s="16"/>
    </row>
    <row r="59156" spans="4:4">
      <c r="D59156" s="16"/>
    </row>
    <row r="59157" spans="4:4">
      <c r="D59157" s="16"/>
    </row>
    <row r="59158" spans="4:4">
      <c r="D59158" s="16"/>
    </row>
    <row r="59159" spans="4:4">
      <c r="D59159" s="16"/>
    </row>
    <row r="59160" spans="4:4">
      <c r="D59160" s="16"/>
    </row>
    <row r="59161" spans="4:4">
      <c r="D59161" s="16"/>
    </row>
    <row r="59162" spans="4:4">
      <c r="D59162" s="16"/>
    </row>
    <row r="59163" spans="4:4">
      <c r="D59163" s="16"/>
    </row>
    <row r="59164" spans="4:4">
      <c r="D59164" s="16"/>
    </row>
    <row r="59165" spans="4:4">
      <c r="D59165" s="16"/>
    </row>
    <row r="59166" spans="4:4">
      <c r="D59166" s="16"/>
    </row>
    <row r="59167" spans="4:4">
      <c r="D59167" s="16"/>
    </row>
    <row r="59168" spans="4:4">
      <c r="D59168" s="16"/>
    </row>
    <row r="59169" spans="4:4">
      <c r="D59169" s="16"/>
    </row>
    <row r="59170" spans="4:4">
      <c r="D59170" s="16"/>
    </row>
    <row r="59171" spans="4:4">
      <c r="D59171" s="16"/>
    </row>
    <row r="59172" spans="4:4">
      <c r="D59172" s="16"/>
    </row>
    <row r="59173" spans="4:4">
      <c r="D59173" s="16"/>
    </row>
    <row r="59174" spans="4:4">
      <c r="D59174" s="16"/>
    </row>
    <row r="59175" spans="4:4">
      <c r="D59175" s="16"/>
    </row>
    <row r="59176" spans="4:4">
      <c r="D59176" s="16"/>
    </row>
    <row r="59177" spans="4:4">
      <c r="D59177" s="16"/>
    </row>
    <row r="59178" spans="4:4">
      <c r="D59178" s="16"/>
    </row>
    <row r="59179" spans="4:4">
      <c r="D59179" s="16"/>
    </row>
    <row r="59180" spans="4:4">
      <c r="D59180" s="16"/>
    </row>
    <row r="59181" spans="4:4">
      <c r="D59181" s="16"/>
    </row>
    <row r="59182" spans="4:4">
      <c r="D59182" s="16"/>
    </row>
    <row r="59183" spans="4:4">
      <c r="D59183" s="16"/>
    </row>
    <row r="59184" spans="4:4">
      <c r="D59184" s="16"/>
    </row>
    <row r="59185" spans="4:4">
      <c r="D59185" s="16"/>
    </row>
    <row r="59186" spans="4:4">
      <c r="D59186" s="16"/>
    </row>
    <row r="59187" spans="4:4">
      <c r="D59187" s="16"/>
    </row>
    <row r="59188" spans="4:4">
      <c r="D59188" s="16"/>
    </row>
    <row r="59189" spans="4:4">
      <c r="D59189" s="16"/>
    </row>
    <row r="59190" spans="4:4">
      <c r="D59190" s="16"/>
    </row>
    <row r="59191" spans="4:4">
      <c r="D59191" s="16"/>
    </row>
    <row r="59192" spans="4:4">
      <c r="D59192" s="16"/>
    </row>
    <row r="59193" spans="4:4">
      <c r="D59193" s="16"/>
    </row>
    <row r="59194" spans="4:4">
      <c r="D59194" s="16"/>
    </row>
    <row r="59195" spans="4:4">
      <c r="D59195" s="16"/>
    </row>
    <row r="59196" spans="4:4">
      <c r="D59196" s="16"/>
    </row>
    <row r="59197" spans="4:4">
      <c r="D59197" s="16"/>
    </row>
    <row r="59198" spans="4:4">
      <c r="D59198" s="16"/>
    </row>
    <row r="59199" spans="4:4">
      <c r="D59199" s="16"/>
    </row>
    <row r="59200" spans="4:4">
      <c r="D59200" s="16"/>
    </row>
    <row r="59201" spans="4:4">
      <c r="D59201" s="16"/>
    </row>
    <row r="59202" spans="4:4">
      <c r="D59202" s="16"/>
    </row>
    <row r="59203" spans="4:4">
      <c r="D59203" s="16"/>
    </row>
    <row r="59204" spans="4:4">
      <c r="D59204" s="16"/>
    </row>
    <row r="59205" spans="4:4">
      <c r="D59205" s="16"/>
    </row>
    <row r="59206" spans="4:4">
      <c r="D59206" s="16"/>
    </row>
    <row r="59207" spans="4:4">
      <c r="D59207" s="16"/>
    </row>
    <row r="59208" spans="4:4">
      <c r="D59208" s="16"/>
    </row>
    <row r="59209" spans="4:4">
      <c r="D59209" s="16"/>
    </row>
    <row r="59210" spans="4:4">
      <c r="D59210" s="16"/>
    </row>
    <row r="59211" spans="4:4">
      <c r="D59211" s="16"/>
    </row>
    <row r="59212" spans="4:4">
      <c r="D59212" s="16"/>
    </row>
    <row r="59213" spans="4:4">
      <c r="D59213" s="16"/>
    </row>
    <row r="59214" spans="4:4">
      <c r="D59214" s="16"/>
    </row>
    <row r="59215" spans="4:4">
      <c r="D59215" s="16"/>
    </row>
    <row r="59216" spans="4:4">
      <c r="D59216" s="16"/>
    </row>
    <row r="59217" spans="4:4">
      <c r="D59217" s="16"/>
    </row>
    <row r="59218" spans="4:4">
      <c r="D59218" s="16"/>
    </row>
    <row r="59219" spans="4:4">
      <c r="D59219" s="16"/>
    </row>
    <row r="59220" spans="4:4">
      <c r="D59220" s="16"/>
    </row>
    <row r="59221" spans="4:4">
      <c r="D59221" s="16"/>
    </row>
    <row r="59222" spans="4:4">
      <c r="D59222" s="16"/>
    </row>
    <row r="59223" spans="4:4">
      <c r="D59223" s="16"/>
    </row>
    <row r="59224" spans="4:4">
      <c r="D59224" s="16"/>
    </row>
    <row r="59225" spans="4:4">
      <c r="D59225" s="16"/>
    </row>
    <row r="59226" spans="4:4">
      <c r="D59226" s="16"/>
    </row>
    <row r="59227" spans="4:4">
      <c r="D59227" s="16"/>
    </row>
    <row r="59228" spans="4:4">
      <c r="D59228" s="16"/>
    </row>
    <row r="59229" spans="4:4">
      <c r="D59229" s="16"/>
    </row>
    <row r="59230" spans="4:4">
      <c r="D59230" s="16"/>
    </row>
    <row r="59231" spans="4:4">
      <c r="D59231" s="16"/>
    </row>
    <row r="59232" spans="4:4">
      <c r="D59232" s="16"/>
    </row>
    <row r="59233" spans="4:4">
      <c r="D59233" s="16"/>
    </row>
    <row r="59234" spans="4:4">
      <c r="D59234" s="16"/>
    </row>
    <row r="59235" spans="4:4">
      <c r="D59235" s="16"/>
    </row>
    <row r="59236" spans="4:4">
      <c r="D59236" s="16"/>
    </row>
    <row r="59237" spans="4:4">
      <c r="D59237" s="16"/>
    </row>
    <row r="59238" spans="4:4">
      <c r="D59238" s="16"/>
    </row>
    <row r="59239" spans="4:4">
      <c r="D59239" s="16"/>
    </row>
    <row r="59240" spans="4:4">
      <c r="D59240" s="16"/>
    </row>
    <row r="59241" spans="4:4">
      <c r="D59241" s="16"/>
    </row>
    <row r="59242" spans="4:4">
      <c r="D59242" s="16"/>
    </row>
    <row r="59243" spans="4:4">
      <c r="D59243" s="16"/>
    </row>
    <row r="59244" spans="4:4">
      <c r="D59244" s="16"/>
    </row>
    <row r="59245" spans="4:4">
      <c r="D59245" s="16"/>
    </row>
    <row r="59246" spans="4:4">
      <c r="D59246" s="16"/>
    </row>
    <row r="59247" spans="4:4">
      <c r="D59247" s="16"/>
    </row>
    <row r="59248" spans="4:4">
      <c r="D59248" s="16"/>
    </row>
    <row r="59249" spans="4:4">
      <c r="D59249" s="16"/>
    </row>
    <row r="59250" spans="4:4">
      <c r="D59250" s="16"/>
    </row>
    <row r="59251" spans="4:4">
      <c r="D59251" s="16"/>
    </row>
    <row r="59252" spans="4:4">
      <c r="D59252" s="16"/>
    </row>
    <row r="59253" spans="4:4">
      <c r="D59253" s="16"/>
    </row>
    <row r="59254" spans="4:4">
      <c r="D59254" s="16"/>
    </row>
    <row r="59255" spans="4:4">
      <c r="D59255" s="16"/>
    </row>
    <row r="59256" spans="4:4">
      <c r="D59256" s="16"/>
    </row>
    <row r="59257" spans="4:4">
      <c r="D59257" s="16"/>
    </row>
    <row r="59258" spans="4:4">
      <c r="D59258" s="16"/>
    </row>
    <row r="59259" spans="4:4">
      <c r="D59259" s="16"/>
    </row>
    <row r="59260" spans="4:4">
      <c r="D59260" s="16"/>
    </row>
    <row r="59261" spans="4:4">
      <c r="D59261" s="16"/>
    </row>
    <row r="59262" spans="4:4">
      <c r="D59262" s="16"/>
    </row>
    <row r="59263" spans="4:4">
      <c r="D59263" s="16"/>
    </row>
    <row r="59264" spans="4:4">
      <c r="D59264" s="16"/>
    </row>
    <row r="59265" spans="4:4">
      <c r="D59265" s="16"/>
    </row>
    <row r="59266" spans="4:4">
      <c r="D59266" s="16"/>
    </row>
    <row r="59267" spans="4:4">
      <c r="D59267" s="16"/>
    </row>
    <row r="59268" spans="4:4">
      <c r="D59268" s="16"/>
    </row>
    <row r="59269" spans="4:4">
      <c r="D59269" s="16"/>
    </row>
    <row r="59270" spans="4:4">
      <c r="D59270" s="16"/>
    </row>
    <row r="59271" spans="4:4">
      <c r="D59271" s="16"/>
    </row>
    <row r="59272" spans="4:4">
      <c r="D59272" s="16"/>
    </row>
    <row r="59273" spans="4:4">
      <c r="D59273" s="16"/>
    </row>
    <row r="59274" spans="4:4">
      <c r="D59274" s="16"/>
    </row>
    <row r="59275" spans="4:4">
      <c r="D59275" s="16"/>
    </row>
    <row r="59276" spans="4:4">
      <c r="D59276" s="16"/>
    </row>
    <row r="59277" spans="4:4">
      <c r="D59277" s="16"/>
    </row>
    <row r="59278" spans="4:4">
      <c r="D59278" s="16"/>
    </row>
    <row r="59279" spans="4:4">
      <c r="D59279" s="16"/>
    </row>
    <row r="59280" spans="4:4">
      <c r="D59280" s="16"/>
    </row>
    <row r="59281" spans="4:4">
      <c r="D59281" s="16"/>
    </row>
    <row r="59282" spans="4:4">
      <c r="D59282" s="16"/>
    </row>
    <row r="59283" spans="4:4">
      <c r="D59283" s="16"/>
    </row>
    <row r="59284" spans="4:4">
      <c r="D59284" s="16"/>
    </row>
    <row r="59285" spans="4:4">
      <c r="D59285" s="16"/>
    </row>
    <row r="59286" spans="4:4">
      <c r="D59286" s="16"/>
    </row>
    <row r="59287" spans="4:4">
      <c r="D59287" s="16"/>
    </row>
    <row r="59288" spans="4:4">
      <c r="D59288" s="16"/>
    </row>
    <row r="59289" spans="4:4">
      <c r="D59289" s="16"/>
    </row>
    <row r="59290" spans="4:4">
      <c r="D59290" s="16"/>
    </row>
    <row r="59291" spans="4:4">
      <c r="D59291" s="16"/>
    </row>
    <row r="59292" spans="4:4">
      <c r="D59292" s="16"/>
    </row>
    <row r="59293" spans="4:4">
      <c r="D59293" s="16"/>
    </row>
    <row r="59294" spans="4:4">
      <c r="D59294" s="16"/>
    </row>
    <row r="59295" spans="4:4">
      <c r="D59295" s="16"/>
    </row>
    <row r="59296" spans="4:4">
      <c r="D59296" s="16"/>
    </row>
    <row r="59297" spans="4:4">
      <c r="D59297" s="16"/>
    </row>
    <row r="59298" spans="4:4">
      <c r="D59298" s="16"/>
    </row>
    <row r="59299" spans="4:4">
      <c r="D59299" s="16"/>
    </row>
    <row r="59300" spans="4:4">
      <c r="D59300" s="16"/>
    </row>
    <row r="59301" spans="4:4">
      <c r="D59301" s="16"/>
    </row>
    <row r="59302" spans="4:4">
      <c r="D59302" s="16"/>
    </row>
    <row r="59303" spans="4:4">
      <c r="D59303" s="16"/>
    </row>
    <row r="59304" spans="4:4">
      <c r="D59304" s="16"/>
    </row>
    <row r="59305" spans="4:4">
      <c r="D59305" s="16"/>
    </row>
    <row r="59306" spans="4:4">
      <c r="D59306" s="16"/>
    </row>
    <row r="59307" spans="4:4">
      <c r="D59307" s="16"/>
    </row>
    <row r="59308" spans="4:4">
      <c r="D59308" s="16"/>
    </row>
    <row r="59309" spans="4:4">
      <c r="D59309" s="16"/>
    </row>
    <row r="59310" spans="4:4">
      <c r="D59310" s="16"/>
    </row>
    <row r="59311" spans="4:4">
      <c r="D59311" s="16"/>
    </row>
    <row r="59312" spans="4:4">
      <c r="D59312" s="16"/>
    </row>
    <row r="59313" spans="4:4">
      <c r="D59313" s="16"/>
    </row>
    <row r="59314" spans="4:4">
      <c r="D59314" s="16"/>
    </row>
    <row r="59315" spans="4:4">
      <c r="D59315" s="16"/>
    </row>
    <row r="59316" spans="4:4">
      <c r="D59316" s="16"/>
    </row>
    <row r="59317" spans="4:4">
      <c r="D59317" s="16"/>
    </row>
    <row r="59318" spans="4:4">
      <c r="D59318" s="16"/>
    </row>
    <row r="59319" spans="4:4">
      <c r="D59319" s="16"/>
    </row>
    <row r="59320" spans="4:4">
      <c r="D59320" s="16"/>
    </row>
    <row r="59321" spans="4:4">
      <c r="D59321" s="16"/>
    </row>
    <row r="59322" spans="4:4">
      <c r="D59322" s="16"/>
    </row>
    <row r="59323" spans="4:4">
      <c r="D59323" s="16"/>
    </row>
    <row r="59324" spans="4:4">
      <c r="D59324" s="16"/>
    </row>
    <row r="59325" spans="4:4">
      <c r="D59325" s="16"/>
    </row>
    <row r="59326" spans="4:4">
      <c r="D59326" s="16"/>
    </row>
    <row r="59327" spans="4:4">
      <c r="D59327" s="16"/>
    </row>
    <row r="59328" spans="4:4">
      <c r="D59328" s="16"/>
    </row>
    <row r="59329" spans="4:4">
      <c r="D59329" s="16"/>
    </row>
    <row r="59330" spans="4:4">
      <c r="D59330" s="16"/>
    </row>
    <row r="59331" spans="4:4">
      <c r="D59331" s="16"/>
    </row>
    <row r="59332" spans="4:4">
      <c r="D59332" s="16"/>
    </row>
    <row r="59333" spans="4:4">
      <c r="D59333" s="16"/>
    </row>
    <row r="59334" spans="4:4">
      <c r="D59334" s="16"/>
    </row>
    <row r="59335" spans="4:4">
      <c r="D59335" s="16"/>
    </row>
    <row r="59336" spans="4:4">
      <c r="D59336" s="16"/>
    </row>
    <row r="59337" spans="4:4">
      <c r="D59337" s="16"/>
    </row>
    <row r="59338" spans="4:4">
      <c r="D59338" s="16"/>
    </row>
    <row r="59339" spans="4:4">
      <c r="D59339" s="16"/>
    </row>
    <row r="59340" spans="4:4">
      <c r="D59340" s="16"/>
    </row>
    <row r="59341" spans="4:4">
      <c r="D59341" s="16"/>
    </row>
    <row r="59342" spans="4:4">
      <c r="D59342" s="16"/>
    </row>
    <row r="59343" spans="4:4">
      <c r="D59343" s="16"/>
    </row>
    <row r="59344" spans="4:4">
      <c r="D59344" s="16"/>
    </row>
    <row r="59345" spans="4:4">
      <c r="D59345" s="16"/>
    </row>
    <row r="59346" spans="4:4">
      <c r="D59346" s="16"/>
    </row>
    <row r="59347" spans="4:4">
      <c r="D59347" s="16"/>
    </row>
    <row r="59348" spans="4:4">
      <c r="D59348" s="16"/>
    </row>
    <row r="59349" spans="4:4">
      <c r="D59349" s="16"/>
    </row>
    <row r="59350" spans="4:4">
      <c r="D59350" s="16"/>
    </row>
    <row r="59351" spans="4:4">
      <c r="D59351" s="16"/>
    </row>
    <row r="59352" spans="4:4">
      <c r="D59352" s="16"/>
    </row>
    <row r="59353" spans="4:4">
      <c r="D59353" s="16"/>
    </row>
    <row r="59354" spans="4:4">
      <c r="D59354" s="16"/>
    </row>
    <row r="59355" spans="4:4">
      <c r="D59355" s="16"/>
    </row>
    <row r="59356" spans="4:4">
      <c r="D59356" s="16"/>
    </row>
    <row r="59357" spans="4:4">
      <c r="D59357" s="16"/>
    </row>
    <row r="59358" spans="4:4">
      <c r="D59358" s="16"/>
    </row>
    <row r="59359" spans="4:4">
      <c r="D59359" s="16"/>
    </row>
    <row r="59360" spans="4:4">
      <c r="D59360" s="16"/>
    </row>
    <row r="59361" spans="4:4">
      <c r="D59361" s="16"/>
    </row>
    <row r="59362" spans="4:4">
      <c r="D59362" s="16"/>
    </row>
    <row r="59363" spans="4:4">
      <c r="D59363" s="16"/>
    </row>
    <row r="59364" spans="4:4">
      <c r="D59364" s="16"/>
    </row>
    <row r="59365" spans="4:4">
      <c r="D59365" s="16"/>
    </row>
    <row r="59366" spans="4:4">
      <c r="D59366" s="16"/>
    </row>
    <row r="59367" spans="4:4">
      <c r="D59367" s="16"/>
    </row>
    <row r="59368" spans="4:4">
      <c r="D59368" s="16"/>
    </row>
    <row r="59369" spans="4:4">
      <c r="D59369" s="16"/>
    </row>
    <row r="59370" spans="4:4">
      <c r="D59370" s="16"/>
    </row>
    <row r="59371" spans="4:4">
      <c r="D59371" s="16"/>
    </row>
    <row r="59372" spans="4:4">
      <c r="D59372" s="16"/>
    </row>
    <row r="59373" spans="4:4">
      <c r="D59373" s="16"/>
    </row>
    <row r="59374" spans="4:4">
      <c r="D59374" s="16"/>
    </row>
    <row r="59375" spans="4:4">
      <c r="D59375" s="16"/>
    </row>
    <row r="59376" spans="4:4">
      <c r="D59376" s="16"/>
    </row>
    <row r="59377" spans="4:4">
      <c r="D59377" s="16"/>
    </row>
    <row r="59378" spans="4:4">
      <c r="D59378" s="16"/>
    </row>
    <row r="59379" spans="4:4">
      <c r="D59379" s="16"/>
    </row>
    <row r="59380" spans="4:4">
      <c r="D59380" s="16"/>
    </row>
    <row r="59381" spans="4:4">
      <c r="D59381" s="16"/>
    </row>
    <row r="59382" spans="4:4">
      <c r="D59382" s="16"/>
    </row>
    <row r="59383" spans="4:4">
      <c r="D59383" s="16"/>
    </row>
    <row r="59384" spans="4:4">
      <c r="D59384" s="16"/>
    </row>
    <row r="59385" spans="4:4">
      <c r="D59385" s="16"/>
    </row>
    <row r="59386" spans="4:4">
      <c r="D59386" s="16"/>
    </row>
    <row r="59387" spans="4:4">
      <c r="D59387" s="16"/>
    </row>
    <row r="59388" spans="4:4">
      <c r="D59388" s="16"/>
    </row>
    <row r="59389" spans="4:4">
      <c r="D59389" s="16"/>
    </row>
    <row r="59390" spans="4:4">
      <c r="D59390" s="16"/>
    </row>
    <row r="59391" spans="4:4">
      <c r="D59391" s="16"/>
    </row>
    <row r="59392" spans="4:4">
      <c r="D59392" s="16"/>
    </row>
    <row r="59393" spans="4:4">
      <c r="D59393" s="16"/>
    </row>
    <row r="59394" spans="4:4">
      <c r="D59394" s="16"/>
    </row>
    <row r="59395" spans="4:4">
      <c r="D59395" s="16"/>
    </row>
    <row r="59396" spans="4:4">
      <c r="D59396" s="16"/>
    </row>
    <row r="59397" spans="4:4">
      <c r="D59397" s="16"/>
    </row>
    <row r="59398" spans="4:4">
      <c r="D59398" s="16"/>
    </row>
    <row r="59399" spans="4:4">
      <c r="D59399" s="16"/>
    </row>
    <row r="59400" spans="4:4">
      <c r="D59400" s="16"/>
    </row>
    <row r="59401" spans="4:4">
      <c r="D59401" s="16"/>
    </row>
    <row r="59402" spans="4:4">
      <c r="D59402" s="16"/>
    </row>
    <row r="59403" spans="4:4">
      <c r="D59403" s="16"/>
    </row>
    <row r="59404" spans="4:4">
      <c r="D59404" s="16"/>
    </row>
    <row r="59405" spans="4:4">
      <c r="D59405" s="16"/>
    </row>
    <row r="59406" spans="4:4">
      <c r="D59406" s="16"/>
    </row>
    <row r="59407" spans="4:4">
      <c r="D59407" s="16"/>
    </row>
    <row r="59408" spans="4:4">
      <c r="D59408" s="16"/>
    </row>
    <row r="59409" spans="4:4">
      <c r="D59409" s="16"/>
    </row>
    <row r="59410" spans="4:4">
      <c r="D59410" s="16"/>
    </row>
    <row r="59411" spans="4:4">
      <c r="D59411" s="16"/>
    </row>
    <row r="59412" spans="4:4">
      <c r="D59412" s="16"/>
    </row>
    <row r="59413" spans="4:4">
      <c r="D59413" s="16"/>
    </row>
    <row r="59414" spans="4:4">
      <c r="D59414" s="16"/>
    </row>
    <row r="59415" spans="4:4">
      <c r="D59415" s="16"/>
    </row>
    <row r="59416" spans="4:4">
      <c r="D59416" s="16"/>
    </row>
    <row r="59417" spans="4:4">
      <c r="D59417" s="16"/>
    </row>
    <row r="59418" spans="4:4">
      <c r="D59418" s="16"/>
    </row>
    <row r="59419" spans="4:4">
      <c r="D59419" s="16"/>
    </row>
    <row r="59420" spans="4:4">
      <c r="D59420" s="16"/>
    </row>
    <row r="59421" spans="4:4">
      <c r="D59421" s="16"/>
    </row>
    <row r="59422" spans="4:4">
      <c r="D59422" s="16"/>
    </row>
    <row r="59423" spans="4:4">
      <c r="D59423" s="16"/>
    </row>
    <row r="59424" spans="4:4">
      <c r="D59424" s="16"/>
    </row>
    <row r="59425" spans="4:4">
      <c r="D59425" s="16"/>
    </row>
    <row r="59426" spans="4:4">
      <c r="D59426" s="16"/>
    </row>
    <row r="59427" spans="4:4">
      <c r="D59427" s="16"/>
    </row>
    <row r="59428" spans="4:4">
      <c r="D59428" s="16"/>
    </row>
    <row r="59429" spans="4:4">
      <c r="D59429" s="16"/>
    </row>
    <row r="59430" spans="4:4">
      <c r="D59430" s="16"/>
    </row>
    <row r="59431" spans="4:4">
      <c r="D59431" s="16"/>
    </row>
    <row r="59432" spans="4:4">
      <c r="D59432" s="16"/>
    </row>
    <row r="59433" spans="4:4">
      <c r="D59433" s="16"/>
    </row>
    <row r="59434" spans="4:4">
      <c r="D59434" s="16"/>
    </row>
    <row r="59435" spans="4:4">
      <c r="D59435" s="16"/>
    </row>
    <row r="59436" spans="4:4">
      <c r="D59436" s="16"/>
    </row>
    <row r="59437" spans="4:4">
      <c r="D59437" s="16"/>
    </row>
    <row r="59438" spans="4:4">
      <c r="D59438" s="16"/>
    </row>
    <row r="59439" spans="4:4">
      <c r="D59439" s="16"/>
    </row>
    <row r="59440" spans="4:4">
      <c r="D59440" s="16"/>
    </row>
    <row r="59441" spans="4:4">
      <c r="D59441" s="16"/>
    </row>
    <row r="59442" spans="4:4">
      <c r="D59442" s="16"/>
    </row>
    <row r="59443" spans="4:4">
      <c r="D59443" s="16"/>
    </row>
    <row r="59444" spans="4:4">
      <c r="D59444" s="16"/>
    </row>
    <row r="59445" spans="4:4">
      <c r="D59445" s="16"/>
    </row>
    <row r="59446" spans="4:4">
      <c r="D59446" s="16"/>
    </row>
    <row r="59447" spans="4:4">
      <c r="D59447" s="16"/>
    </row>
    <row r="59448" spans="4:4">
      <c r="D59448" s="16"/>
    </row>
    <row r="59449" spans="4:4">
      <c r="D59449" s="16"/>
    </row>
    <row r="59450" spans="4:4">
      <c r="D59450" s="16"/>
    </row>
    <row r="59451" spans="4:4">
      <c r="D59451" s="16"/>
    </row>
    <row r="59452" spans="4:4">
      <c r="D59452" s="16"/>
    </row>
    <row r="59453" spans="4:4">
      <c r="D59453" s="16"/>
    </row>
    <row r="59454" spans="4:4">
      <c r="D59454" s="16"/>
    </row>
    <row r="59455" spans="4:4">
      <c r="D59455" s="16"/>
    </row>
    <row r="59456" spans="4:4">
      <c r="D59456" s="16"/>
    </row>
    <row r="59457" spans="4:4">
      <c r="D59457" s="16"/>
    </row>
    <row r="59458" spans="4:4">
      <c r="D59458" s="16"/>
    </row>
    <row r="59459" spans="4:4">
      <c r="D59459" s="16"/>
    </row>
    <row r="59460" spans="4:4">
      <c r="D59460" s="16"/>
    </row>
    <row r="59461" spans="4:4">
      <c r="D59461" s="16"/>
    </row>
    <row r="59462" spans="4:4">
      <c r="D59462" s="16"/>
    </row>
    <row r="59463" spans="4:4">
      <c r="D59463" s="16"/>
    </row>
    <row r="59464" spans="4:4">
      <c r="D59464" s="16"/>
    </row>
    <row r="59465" spans="4:4">
      <c r="D59465" s="16"/>
    </row>
    <row r="59466" spans="4:4">
      <c r="D59466" s="16"/>
    </row>
    <row r="59467" spans="4:4">
      <c r="D59467" s="16"/>
    </row>
    <row r="59468" spans="4:4">
      <c r="D59468" s="16"/>
    </row>
    <row r="59469" spans="4:4">
      <c r="D59469" s="16"/>
    </row>
    <row r="59470" spans="4:4">
      <c r="D59470" s="16"/>
    </row>
    <row r="59471" spans="4:4">
      <c r="D59471" s="16"/>
    </row>
    <row r="59472" spans="4:4">
      <c r="D59472" s="16"/>
    </row>
    <row r="59473" spans="4:4">
      <c r="D59473" s="16"/>
    </row>
    <row r="59474" spans="4:4">
      <c r="D59474" s="16"/>
    </row>
    <row r="59475" spans="4:4">
      <c r="D59475" s="16"/>
    </row>
    <row r="59476" spans="4:4">
      <c r="D59476" s="16"/>
    </row>
    <row r="59477" spans="4:4">
      <c r="D59477" s="16"/>
    </row>
    <row r="59478" spans="4:4">
      <c r="D59478" s="16"/>
    </row>
    <row r="59479" spans="4:4">
      <c r="D59479" s="16"/>
    </row>
    <row r="59480" spans="4:4">
      <c r="D59480" s="16"/>
    </row>
    <row r="59481" spans="4:4">
      <c r="D59481" s="16"/>
    </row>
    <row r="59482" spans="4:4">
      <c r="D59482" s="16"/>
    </row>
    <row r="59483" spans="4:4">
      <c r="D59483" s="16"/>
    </row>
    <row r="59484" spans="4:4">
      <c r="D59484" s="16"/>
    </row>
    <row r="59485" spans="4:4">
      <c r="D59485" s="16"/>
    </row>
    <row r="59486" spans="4:4">
      <c r="D59486" s="16"/>
    </row>
    <row r="59487" spans="4:4">
      <c r="D59487" s="16"/>
    </row>
    <row r="59488" spans="4:4">
      <c r="D59488" s="16"/>
    </row>
    <row r="59489" spans="4:4">
      <c r="D59489" s="16"/>
    </row>
    <row r="59490" spans="4:4">
      <c r="D59490" s="16"/>
    </row>
    <row r="59491" spans="4:4">
      <c r="D59491" s="16"/>
    </row>
    <row r="59492" spans="4:4">
      <c r="D59492" s="16"/>
    </row>
    <row r="59493" spans="4:4">
      <c r="D59493" s="16"/>
    </row>
    <row r="59494" spans="4:4">
      <c r="D59494" s="16"/>
    </row>
    <row r="59495" spans="4:4">
      <c r="D59495" s="16"/>
    </row>
    <row r="59496" spans="4:4">
      <c r="D59496" s="16"/>
    </row>
    <row r="59497" spans="4:4">
      <c r="D59497" s="16"/>
    </row>
    <row r="59498" spans="4:4">
      <c r="D59498" s="16"/>
    </row>
    <row r="59499" spans="4:4">
      <c r="D59499" s="16"/>
    </row>
    <row r="59500" spans="4:4">
      <c r="D59500" s="16"/>
    </row>
    <row r="59501" spans="4:4">
      <c r="D59501" s="16"/>
    </row>
    <row r="59502" spans="4:4">
      <c r="D59502" s="16"/>
    </row>
    <row r="59503" spans="4:4">
      <c r="D59503" s="16"/>
    </row>
    <row r="59504" spans="4:4">
      <c r="D59504" s="16"/>
    </row>
    <row r="59505" spans="4:4">
      <c r="D59505" s="16"/>
    </row>
    <row r="59506" spans="4:4">
      <c r="D59506" s="16"/>
    </row>
    <row r="59507" spans="4:4">
      <c r="D59507" s="16"/>
    </row>
    <row r="59508" spans="4:4">
      <c r="D59508" s="16"/>
    </row>
    <row r="59509" spans="4:4">
      <c r="D59509" s="16"/>
    </row>
    <row r="59510" spans="4:4">
      <c r="D59510" s="16"/>
    </row>
    <row r="59511" spans="4:4">
      <c r="D59511" s="16"/>
    </row>
    <row r="59512" spans="4:4">
      <c r="D59512" s="16"/>
    </row>
    <row r="59513" spans="4:4">
      <c r="D59513" s="16"/>
    </row>
    <row r="59514" spans="4:4">
      <c r="D59514" s="16"/>
    </row>
    <row r="59515" spans="4:4">
      <c r="D59515" s="16"/>
    </row>
    <row r="59516" spans="4:4">
      <c r="D59516" s="16"/>
    </row>
    <row r="59517" spans="4:4">
      <c r="D59517" s="16"/>
    </row>
    <row r="59518" spans="4:4">
      <c r="D59518" s="16"/>
    </row>
    <row r="59519" spans="4:4">
      <c r="D59519" s="16"/>
    </row>
    <row r="59520" spans="4:4">
      <c r="D59520" s="16"/>
    </row>
    <row r="59521" spans="4:4">
      <c r="D59521" s="16"/>
    </row>
    <row r="59522" spans="4:4">
      <c r="D59522" s="16"/>
    </row>
    <row r="59523" spans="4:4">
      <c r="D59523" s="16"/>
    </row>
    <row r="59524" spans="4:4">
      <c r="D59524" s="16"/>
    </row>
    <row r="59525" spans="4:4">
      <c r="D59525" s="16"/>
    </row>
    <row r="59526" spans="4:4">
      <c r="D59526" s="16"/>
    </row>
    <row r="59527" spans="4:4">
      <c r="D59527" s="16"/>
    </row>
    <row r="59528" spans="4:4">
      <c r="D59528" s="16"/>
    </row>
    <row r="59529" spans="4:4">
      <c r="D59529" s="16"/>
    </row>
    <row r="59530" spans="4:4">
      <c r="D59530" s="16"/>
    </row>
    <row r="59531" spans="4:4">
      <c r="D59531" s="16"/>
    </row>
    <row r="59532" spans="4:4">
      <c r="D59532" s="16"/>
    </row>
    <row r="59533" spans="4:4">
      <c r="D59533" s="16"/>
    </row>
    <row r="59534" spans="4:4">
      <c r="D59534" s="16"/>
    </row>
    <row r="59535" spans="4:4">
      <c r="D59535" s="16"/>
    </row>
    <row r="59536" spans="4:4">
      <c r="D59536" s="16"/>
    </row>
    <row r="59537" spans="4:4">
      <c r="D59537" s="16"/>
    </row>
    <row r="59538" spans="4:4">
      <c r="D59538" s="16"/>
    </row>
    <row r="59539" spans="4:4">
      <c r="D59539" s="16"/>
    </row>
    <row r="59540" spans="4:4">
      <c r="D59540" s="16"/>
    </row>
    <row r="59541" spans="4:4">
      <c r="D59541" s="16"/>
    </row>
    <row r="59542" spans="4:4">
      <c r="D59542" s="16"/>
    </row>
    <row r="59543" spans="4:4">
      <c r="D59543" s="16"/>
    </row>
    <row r="59544" spans="4:4">
      <c r="D59544" s="16"/>
    </row>
    <row r="59545" spans="4:4">
      <c r="D59545" s="16"/>
    </row>
    <row r="59546" spans="4:4">
      <c r="D59546" s="16"/>
    </row>
    <row r="59547" spans="4:4">
      <c r="D59547" s="16"/>
    </row>
    <row r="59548" spans="4:4">
      <c r="D59548" s="16"/>
    </row>
    <row r="59549" spans="4:4">
      <c r="D59549" s="16"/>
    </row>
    <row r="59550" spans="4:4">
      <c r="D59550" s="16"/>
    </row>
    <row r="59551" spans="4:4">
      <c r="D59551" s="16"/>
    </row>
    <row r="59552" spans="4:4">
      <c r="D59552" s="16"/>
    </row>
    <row r="59553" spans="4:4">
      <c r="D59553" s="16"/>
    </row>
    <row r="59554" spans="4:4">
      <c r="D59554" s="16"/>
    </row>
    <row r="59555" spans="4:4">
      <c r="D59555" s="16"/>
    </row>
    <row r="59556" spans="4:4">
      <c r="D59556" s="16"/>
    </row>
    <row r="59557" spans="4:4">
      <c r="D59557" s="16"/>
    </row>
    <row r="59558" spans="4:4">
      <c r="D59558" s="16"/>
    </row>
    <row r="59559" spans="4:4">
      <c r="D59559" s="16"/>
    </row>
    <row r="59560" spans="4:4">
      <c r="D59560" s="16"/>
    </row>
    <row r="59561" spans="4:4">
      <c r="D59561" s="16"/>
    </row>
    <row r="59562" spans="4:4">
      <c r="D59562" s="16"/>
    </row>
    <row r="59563" spans="4:4">
      <c r="D59563" s="16"/>
    </row>
    <row r="59564" spans="4:4">
      <c r="D59564" s="16"/>
    </row>
    <row r="59565" spans="4:4">
      <c r="D59565" s="16"/>
    </row>
    <row r="59566" spans="4:4">
      <c r="D59566" s="16"/>
    </row>
    <row r="59567" spans="4:4">
      <c r="D59567" s="16"/>
    </row>
    <row r="59568" spans="4:4">
      <c r="D59568" s="16"/>
    </row>
    <row r="59569" spans="4:4">
      <c r="D59569" s="16"/>
    </row>
    <row r="59570" spans="4:4">
      <c r="D59570" s="16"/>
    </row>
    <row r="59571" spans="4:4">
      <c r="D59571" s="16"/>
    </row>
    <row r="59572" spans="4:4">
      <c r="D59572" s="16"/>
    </row>
    <row r="59573" spans="4:4">
      <c r="D59573" s="16"/>
    </row>
    <row r="59574" spans="4:4">
      <c r="D59574" s="16"/>
    </row>
    <row r="59575" spans="4:4">
      <c r="D59575" s="16"/>
    </row>
    <row r="59576" spans="4:4">
      <c r="D59576" s="16"/>
    </row>
    <row r="59577" spans="4:4">
      <c r="D59577" s="16"/>
    </row>
    <row r="59578" spans="4:4">
      <c r="D59578" s="16"/>
    </row>
    <row r="59579" spans="4:4">
      <c r="D59579" s="16"/>
    </row>
    <row r="59580" spans="4:4">
      <c r="D59580" s="16"/>
    </row>
    <row r="59581" spans="4:4">
      <c r="D59581" s="16"/>
    </row>
    <row r="59582" spans="4:4">
      <c r="D59582" s="16"/>
    </row>
    <row r="59583" spans="4:4">
      <c r="D59583" s="16"/>
    </row>
    <row r="59584" spans="4:4">
      <c r="D59584" s="16"/>
    </row>
    <row r="59585" spans="4:4">
      <c r="D59585" s="16"/>
    </row>
    <row r="59586" spans="4:4">
      <c r="D59586" s="16"/>
    </row>
    <row r="59587" spans="4:4">
      <c r="D59587" s="16"/>
    </row>
    <row r="59588" spans="4:4">
      <c r="D59588" s="16"/>
    </row>
    <row r="59589" spans="4:4">
      <c r="D59589" s="16"/>
    </row>
    <row r="59590" spans="4:4">
      <c r="D59590" s="16"/>
    </row>
    <row r="59591" spans="4:4">
      <c r="D59591" s="16"/>
    </row>
    <row r="59592" spans="4:4">
      <c r="D59592" s="16"/>
    </row>
    <row r="59593" spans="4:4">
      <c r="D59593" s="16"/>
    </row>
    <row r="59594" spans="4:4">
      <c r="D59594" s="16"/>
    </row>
    <row r="59595" spans="4:4">
      <c r="D59595" s="16"/>
    </row>
    <row r="59596" spans="4:4">
      <c r="D59596" s="16"/>
    </row>
    <row r="59597" spans="4:4">
      <c r="D59597" s="16"/>
    </row>
    <row r="59598" spans="4:4">
      <c r="D59598" s="16"/>
    </row>
    <row r="59599" spans="4:4">
      <c r="D59599" s="16"/>
    </row>
    <row r="59600" spans="4:4">
      <c r="D59600" s="16"/>
    </row>
    <row r="59601" spans="4:4">
      <c r="D59601" s="16"/>
    </row>
    <row r="59602" spans="4:4">
      <c r="D59602" s="16"/>
    </row>
    <row r="59603" spans="4:4">
      <c r="D59603" s="16"/>
    </row>
    <row r="59604" spans="4:4">
      <c r="D59604" s="16"/>
    </row>
    <row r="59605" spans="4:4">
      <c r="D59605" s="16"/>
    </row>
    <row r="59606" spans="4:4">
      <c r="D59606" s="16"/>
    </row>
    <row r="59607" spans="4:4">
      <c r="D59607" s="16"/>
    </row>
    <row r="59608" spans="4:4">
      <c r="D59608" s="16"/>
    </row>
    <row r="59609" spans="4:4">
      <c r="D59609" s="16"/>
    </row>
    <row r="59610" spans="4:4">
      <c r="D59610" s="16"/>
    </row>
    <row r="59611" spans="4:4">
      <c r="D59611" s="16"/>
    </row>
    <row r="59612" spans="4:4">
      <c r="D59612" s="16"/>
    </row>
    <row r="59613" spans="4:4">
      <c r="D59613" s="16"/>
    </row>
    <row r="59614" spans="4:4">
      <c r="D59614" s="16"/>
    </row>
    <row r="59615" spans="4:4">
      <c r="D59615" s="16"/>
    </row>
    <row r="59616" spans="4:4">
      <c r="D59616" s="16"/>
    </row>
    <row r="59617" spans="4:4">
      <c r="D59617" s="16"/>
    </row>
    <row r="59618" spans="4:4">
      <c r="D59618" s="16"/>
    </row>
    <row r="59619" spans="4:4">
      <c r="D59619" s="16"/>
    </row>
    <row r="59620" spans="4:4">
      <c r="D59620" s="16"/>
    </row>
    <row r="59621" spans="4:4">
      <c r="D59621" s="16"/>
    </row>
    <row r="59622" spans="4:4">
      <c r="D59622" s="16"/>
    </row>
    <row r="59623" spans="4:4">
      <c r="D59623" s="16"/>
    </row>
    <row r="59624" spans="4:4">
      <c r="D59624" s="16"/>
    </row>
    <row r="59625" spans="4:4">
      <c r="D59625" s="16"/>
    </row>
    <row r="59626" spans="4:4">
      <c r="D59626" s="16"/>
    </row>
    <row r="59627" spans="4:4">
      <c r="D59627" s="16"/>
    </row>
    <row r="59628" spans="4:4">
      <c r="D59628" s="16"/>
    </row>
    <row r="59629" spans="4:4">
      <c r="D59629" s="16"/>
    </row>
    <row r="59630" spans="4:4">
      <c r="D59630" s="16"/>
    </row>
    <row r="59631" spans="4:4">
      <c r="D59631" s="16"/>
    </row>
    <row r="59632" spans="4:4">
      <c r="D59632" s="16"/>
    </row>
    <row r="59633" spans="4:4">
      <c r="D59633" s="16"/>
    </row>
    <row r="59634" spans="4:4">
      <c r="D59634" s="16"/>
    </row>
    <row r="59635" spans="4:4">
      <c r="D59635" s="16"/>
    </row>
    <row r="59636" spans="4:4">
      <c r="D59636" s="16"/>
    </row>
    <row r="59637" spans="4:4">
      <c r="D59637" s="16"/>
    </row>
    <row r="59638" spans="4:4">
      <c r="D59638" s="16"/>
    </row>
    <row r="59639" spans="4:4">
      <c r="D59639" s="16"/>
    </row>
    <row r="59640" spans="4:4">
      <c r="D59640" s="16"/>
    </row>
    <row r="59641" spans="4:4">
      <c r="D59641" s="16"/>
    </row>
    <row r="59642" spans="4:4">
      <c r="D59642" s="16"/>
    </row>
    <row r="59643" spans="4:4">
      <c r="D59643" s="16"/>
    </row>
    <row r="59644" spans="4:4">
      <c r="D59644" s="16"/>
    </row>
    <row r="59645" spans="4:4">
      <c r="D59645" s="16"/>
    </row>
    <row r="59646" spans="4:4">
      <c r="D59646" s="16"/>
    </row>
    <row r="59647" spans="4:4">
      <c r="D59647" s="16"/>
    </row>
    <row r="59648" spans="4:4">
      <c r="D59648" s="16"/>
    </row>
    <row r="59649" spans="4:4">
      <c r="D59649" s="16"/>
    </row>
    <row r="59650" spans="4:4">
      <c r="D59650" s="16"/>
    </row>
    <row r="59651" spans="4:4">
      <c r="D59651" s="16"/>
    </row>
    <row r="59652" spans="4:4">
      <c r="D59652" s="16"/>
    </row>
    <row r="59653" spans="4:4">
      <c r="D59653" s="16"/>
    </row>
    <row r="59654" spans="4:4">
      <c r="D59654" s="16"/>
    </row>
    <row r="59655" spans="4:4">
      <c r="D59655" s="16"/>
    </row>
    <row r="59656" spans="4:4">
      <c r="D59656" s="16"/>
    </row>
    <row r="59657" spans="4:4">
      <c r="D59657" s="16"/>
    </row>
    <row r="59658" spans="4:4">
      <c r="D59658" s="16"/>
    </row>
    <row r="59659" spans="4:4">
      <c r="D59659" s="16"/>
    </row>
    <row r="59660" spans="4:4">
      <c r="D59660" s="16"/>
    </row>
    <row r="59661" spans="4:4">
      <c r="D59661" s="16"/>
    </row>
    <row r="59662" spans="4:4">
      <c r="D59662" s="16"/>
    </row>
    <row r="59663" spans="4:4">
      <c r="D59663" s="16"/>
    </row>
    <row r="59664" spans="4:4">
      <c r="D59664" s="16"/>
    </row>
    <row r="59665" spans="4:4">
      <c r="D59665" s="16"/>
    </row>
    <row r="59666" spans="4:4">
      <c r="D59666" s="16"/>
    </row>
    <row r="59667" spans="4:4">
      <c r="D59667" s="16"/>
    </row>
    <row r="59668" spans="4:4">
      <c r="D59668" s="16"/>
    </row>
    <row r="59669" spans="4:4">
      <c r="D59669" s="16"/>
    </row>
    <row r="59670" spans="4:4">
      <c r="D59670" s="16"/>
    </row>
    <row r="59671" spans="4:4">
      <c r="D59671" s="16"/>
    </row>
    <row r="59672" spans="4:4">
      <c r="D59672" s="16"/>
    </row>
    <row r="59673" spans="4:4">
      <c r="D59673" s="16"/>
    </row>
    <row r="59674" spans="4:4">
      <c r="D59674" s="16"/>
    </row>
    <row r="59675" spans="4:4">
      <c r="D59675" s="16"/>
    </row>
    <row r="59676" spans="4:4">
      <c r="D59676" s="16"/>
    </row>
    <row r="59677" spans="4:4">
      <c r="D59677" s="16"/>
    </row>
    <row r="59678" spans="4:4">
      <c r="D59678" s="16"/>
    </row>
    <row r="59679" spans="4:4">
      <c r="D59679" s="16"/>
    </row>
    <row r="59680" spans="4:4">
      <c r="D59680" s="16"/>
    </row>
    <row r="59681" spans="4:4">
      <c r="D59681" s="16"/>
    </row>
    <row r="59682" spans="4:4">
      <c r="D59682" s="16"/>
    </row>
    <row r="59683" spans="4:4">
      <c r="D59683" s="16"/>
    </row>
    <row r="59684" spans="4:4">
      <c r="D59684" s="16"/>
    </row>
    <row r="59685" spans="4:4">
      <c r="D59685" s="16"/>
    </row>
    <row r="59686" spans="4:4">
      <c r="D59686" s="16"/>
    </row>
    <row r="59687" spans="4:4">
      <c r="D59687" s="16"/>
    </row>
    <row r="59688" spans="4:4">
      <c r="D59688" s="16"/>
    </row>
    <row r="59689" spans="4:4">
      <c r="D59689" s="16"/>
    </row>
    <row r="59690" spans="4:4">
      <c r="D59690" s="16"/>
    </row>
    <row r="59691" spans="4:4">
      <c r="D59691" s="16"/>
    </row>
    <row r="59692" spans="4:4">
      <c r="D59692" s="16"/>
    </row>
    <row r="59693" spans="4:4">
      <c r="D59693" s="16"/>
    </row>
    <row r="59694" spans="4:4">
      <c r="D59694" s="16"/>
    </row>
    <row r="59695" spans="4:4">
      <c r="D59695" s="16"/>
    </row>
    <row r="59696" spans="4:4">
      <c r="D59696" s="16"/>
    </row>
    <row r="59697" spans="4:4">
      <c r="D59697" s="16"/>
    </row>
    <row r="59698" spans="4:4">
      <c r="D59698" s="16"/>
    </row>
    <row r="59699" spans="4:4">
      <c r="D59699" s="16"/>
    </row>
    <row r="59700" spans="4:4">
      <c r="D59700" s="16"/>
    </row>
    <row r="59701" spans="4:4">
      <c r="D59701" s="16"/>
    </row>
    <row r="59702" spans="4:4">
      <c r="D59702" s="16"/>
    </row>
    <row r="59703" spans="4:4">
      <c r="D59703" s="16"/>
    </row>
    <row r="59704" spans="4:4">
      <c r="D59704" s="16"/>
    </row>
    <row r="59705" spans="4:4">
      <c r="D59705" s="16"/>
    </row>
    <row r="59706" spans="4:4">
      <c r="D59706" s="16"/>
    </row>
    <row r="59707" spans="4:4">
      <c r="D59707" s="16"/>
    </row>
    <row r="59708" spans="4:4">
      <c r="D59708" s="16"/>
    </row>
    <row r="59709" spans="4:4">
      <c r="D59709" s="16"/>
    </row>
    <row r="59710" spans="4:4">
      <c r="D59710" s="16"/>
    </row>
    <row r="59711" spans="4:4">
      <c r="D59711" s="16"/>
    </row>
    <row r="59712" spans="4:4">
      <c r="D59712" s="16"/>
    </row>
    <row r="59713" spans="4:4">
      <c r="D59713" s="16"/>
    </row>
    <row r="59714" spans="4:4">
      <c r="D59714" s="16"/>
    </row>
    <row r="59715" spans="4:4">
      <c r="D59715" s="16"/>
    </row>
    <row r="59716" spans="4:4">
      <c r="D59716" s="16"/>
    </row>
    <row r="59717" spans="4:4">
      <c r="D59717" s="16"/>
    </row>
    <row r="59718" spans="4:4">
      <c r="D59718" s="16"/>
    </row>
    <row r="59719" spans="4:4">
      <c r="D59719" s="16"/>
    </row>
    <row r="59720" spans="4:4">
      <c r="D59720" s="16"/>
    </row>
    <row r="59721" spans="4:4">
      <c r="D59721" s="16"/>
    </row>
    <row r="59722" spans="4:4">
      <c r="D59722" s="16"/>
    </row>
    <row r="59723" spans="4:4">
      <c r="D59723" s="16"/>
    </row>
    <row r="59724" spans="4:4">
      <c r="D59724" s="16"/>
    </row>
    <row r="59725" spans="4:4">
      <c r="D59725" s="16"/>
    </row>
    <row r="59726" spans="4:4">
      <c r="D59726" s="16"/>
    </row>
    <row r="59727" spans="4:4">
      <c r="D59727" s="16"/>
    </row>
    <row r="59728" spans="4:4">
      <c r="D59728" s="16"/>
    </row>
    <row r="59729" spans="4:4">
      <c r="D59729" s="16"/>
    </row>
    <row r="59730" spans="4:4">
      <c r="D59730" s="16"/>
    </row>
    <row r="59731" spans="4:4">
      <c r="D59731" s="16"/>
    </row>
    <row r="59732" spans="4:4">
      <c r="D59732" s="16"/>
    </row>
    <row r="59733" spans="4:4">
      <c r="D59733" s="16"/>
    </row>
    <row r="59734" spans="4:4">
      <c r="D59734" s="16"/>
    </row>
    <row r="59735" spans="4:4">
      <c r="D59735" s="16"/>
    </row>
    <row r="59736" spans="4:4">
      <c r="D59736" s="16"/>
    </row>
    <row r="59737" spans="4:4">
      <c r="D59737" s="16"/>
    </row>
    <row r="59738" spans="4:4">
      <c r="D59738" s="16"/>
    </row>
    <row r="59739" spans="4:4">
      <c r="D59739" s="16"/>
    </row>
    <row r="59740" spans="4:4">
      <c r="D59740" s="16"/>
    </row>
    <row r="59741" spans="4:4">
      <c r="D59741" s="16"/>
    </row>
    <row r="59742" spans="4:4">
      <c r="D59742" s="16"/>
    </row>
    <row r="59743" spans="4:4">
      <c r="D59743" s="16"/>
    </row>
    <row r="59744" spans="4:4">
      <c r="D59744" s="16"/>
    </row>
    <row r="59745" spans="4:4">
      <c r="D59745" s="16"/>
    </row>
    <row r="59746" spans="4:4">
      <c r="D59746" s="16"/>
    </row>
    <row r="59747" spans="4:4">
      <c r="D59747" s="16"/>
    </row>
    <row r="59748" spans="4:4">
      <c r="D59748" s="16"/>
    </row>
    <row r="59749" spans="4:4">
      <c r="D59749" s="16"/>
    </row>
    <row r="59750" spans="4:4">
      <c r="D59750" s="16"/>
    </row>
    <row r="59751" spans="4:4">
      <c r="D59751" s="16"/>
    </row>
    <row r="59752" spans="4:4">
      <c r="D59752" s="16"/>
    </row>
    <row r="59753" spans="4:4">
      <c r="D59753" s="16"/>
    </row>
    <row r="59754" spans="4:4">
      <c r="D59754" s="16"/>
    </row>
    <row r="59755" spans="4:4">
      <c r="D59755" s="16"/>
    </row>
    <row r="59756" spans="4:4">
      <c r="D59756" s="16"/>
    </row>
    <row r="59757" spans="4:4">
      <c r="D59757" s="16"/>
    </row>
    <row r="59758" spans="4:4">
      <c r="D59758" s="16"/>
    </row>
    <row r="59759" spans="4:4">
      <c r="D59759" s="16"/>
    </row>
    <row r="59760" spans="4:4">
      <c r="D59760" s="16"/>
    </row>
    <row r="59761" spans="4:4">
      <c r="D59761" s="16"/>
    </row>
    <row r="59762" spans="4:4">
      <c r="D59762" s="16"/>
    </row>
    <row r="59763" spans="4:4">
      <c r="D59763" s="16"/>
    </row>
    <row r="59764" spans="4:4">
      <c r="D59764" s="16"/>
    </row>
    <row r="59765" spans="4:4">
      <c r="D59765" s="16"/>
    </row>
    <row r="59766" spans="4:4">
      <c r="D59766" s="16"/>
    </row>
    <row r="59767" spans="4:4">
      <c r="D59767" s="16"/>
    </row>
    <row r="59768" spans="4:4">
      <c r="D59768" s="16"/>
    </row>
    <row r="59769" spans="4:4">
      <c r="D59769" s="16"/>
    </row>
    <row r="59770" spans="4:4">
      <c r="D59770" s="16"/>
    </row>
    <row r="59771" spans="4:4">
      <c r="D59771" s="16"/>
    </row>
    <row r="59772" spans="4:4">
      <c r="D59772" s="16"/>
    </row>
    <row r="59773" spans="4:4">
      <c r="D59773" s="16"/>
    </row>
    <row r="59774" spans="4:4">
      <c r="D59774" s="16"/>
    </row>
    <row r="59775" spans="4:4">
      <c r="D59775" s="16"/>
    </row>
    <row r="59776" spans="4:4">
      <c r="D59776" s="16"/>
    </row>
    <row r="59777" spans="4:4">
      <c r="D59777" s="16"/>
    </row>
    <row r="59778" spans="4:4">
      <c r="D59778" s="16"/>
    </row>
    <row r="59779" spans="4:4">
      <c r="D59779" s="16"/>
    </row>
    <row r="59780" spans="4:4">
      <c r="D59780" s="16"/>
    </row>
    <row r="59781" spans="4:4">
      <c r="D59781" s="16"/>
    </row>
    <row r="59782" spans="4:4">
      <c r="D59782" s="16"/>
    </row>
    <row r="59783" spans="4:4">
      <c r="D59783" s="16"/>
    </row>
    <row r="59784" spans="4:4">
      <c r="D59784" s="16"/>
    </row>
    <row r="59785" spans="4:4">
      <c r="D59785" s="16"/>
    </row>
    <row r="59786" spans="4:4">
      <c r="D59786" s="16"/>
    </row>
    <row r="59787" spans="4:4">
      <c r="D59787" s="16"/>
    </row>
    <row r="59788" spans="4:4">
      <c r="D59788" s="16"/>
    </row>
    <row r="59789" spans="4:4">
      <c r="D59789" s="16"/>
    </row>
    <row r="59790" spans="4:4">
      <c r="D59790" s="16"/>
    </row>
    <row r="59791" spans="4:4">
      <c r="D59791" s="16"/>
    </row>
    <row r="59792" spans="4:4">
      <c r="D59792" s="16"/>
    </row>
    <row r="59793" spans="4:4">
      <c r="D59793" s="16"/>
    </row>
    <row r="59794" spans="4:4">
      <c r="D59794" s="16"/>
    </row>
    <row r="59795" spans="4:4">
      <c r="D59795" s="16"/>
    </row>
    <row r="59796" spans="4:4">
      <c r="D59796" s="16"/>
    </row>
    <row r="59797" spans="4:4">
      <c r="D59797" s="16"/>
    </row>
    <row r="59798" spans="4:4">
      <c r="D59798" s="16"/>
    </row>
    <row r="59799" spans="4:4">
      <c r="D59799" s="16"/>
    </row>
    <row r="59800" spans="4:4">
      <c r="D59800" s="16"/>
    </row>
    <row r="59801" spans="4:4">
      <c r="D59801" s="16"/>
    </row>
    <row r="59802" spans="4:4">
      <c r="D59802" s="16"/>
    </row>
    <row r="59803" spans="4:4">
      <c r="D59803" s="16"/>
    </row>
    <row r="59804" spans="4:4">
      <c r="D59804" s="16"/>
    </row>
    <row r="59805" spans="4:4">
      <c r="D59805" s="16"/>
    </row>
    <row r="59806" spans="4:4">
      <c r="D59806" s="16"/>
    </row>
    <row r="59807" spans="4:4">
      <c r="D59807" s="16"/>
    </row>
    <row r="59808" spans="4:4">
      <c r="D59808" s="16"/>
    </row>
    <row r="59809" spans="4:4">
      <c r="D59809" s="16"/>
    </row>
    <row r="59810" spans="4:4">
      <c r="D59810" s="16"/>
    </row>
    <row r="59811" spans="4:4">
      <c r="D59811" s="16"/>
    </row>
    <row r="59812" spans="4:4">
      <c r="D59812" s="16"/>
    </row>
    <row r="59813" spans="4:4">
      <c r="D59813" s="16"/>
    </row>
    <row r="59814" spans="4:4">
      <c r="D59814" s="16"/>
    </row>
    <row r="59815" spans="4:4">
      <c r="D59815" s="16"/>
    </row>
    <row r="59816" spans="4:4">
      <c r="D59816" s="16"/>
    </row>
    <row r="59817" spans="4:4">
      <c r="D59817" s="16"/>
    </row>
    <row r="59818" spans="4:4">
      <c r="D59818" s="16"/>
    </row>
    <row r="59819" spans="4:4">
      <c r="D59819" s="16"/>
    </row>
    <row r="59820" spans="4:4">
      <c r="D59820" s="16"/>
    </row>
    <row r="59821" spans="4:4">
      <c r="D59821" s="16"/>
    </row>
    <row r="59822" spans="4:4">
      <c r="D59822" s="16"/>
    </row>
    <row r="59823" spans="4:4">
      <c r="D59823" s="16"/>
    </row>
    <row r="59824" spans="4:4">
      <c r="D59824" s="16"/>
    </row>
    <row r="59825" spans="4:4">
      <c r="D59825" s="16"/>
    </row>
    <row r="59826" spans="4:4">
      <c r="D59826" s="16"/>
    </row>
    <row r="59827" spans="4:4">
      <c r="D59827" s="16"/>
    </row>
    <row r="59828" spans="4:4">
      <c r="D59828" s="16"/>
    </row>
    <row r="59829" spans="4:4">
      <c r="D59829" s="16"/>
    </row>
    <row r="59830" spans="4:4">
      <c r="D59830" s="16"/>
    </row>
    <row r="59831" spans="4:4">
      <c r="D59831" s="16"/>
    </row>
    <row r="59832" spans="4:4">
      <c r="D59832" s="16"/>
    </row>
    <row r="59833" spans="4:4">
      <c r="D59833" s="16"/>
    </row>
    <row r="59834" spans="4:4">
      <c r="D59834" s="16"/>
    </row>
    <row r="59835" spans="4:4">
      <c r="D59835" s="16"/>
    </row>
    <row r="59836" spans="4:4">
      <c r="D59836" s="16"/>
    </row>
    <row r="59837" spans="4:4">
      <c r="D59837" s="16"/>
    </row>
    <row r="59838" spans="4:4">
      <c r="D59838" s="16"/>
    </row>
    <row r="59839" spans="4:4">
      <c r="D59839" s="16"/>
    </row>
    <row r="59840" spans="4:4">
      <c r="D59840" s="16"/>
    </row>
    <row r="59841" spans="4:4">
      <c r="D59841" s="16"/>
    </row>
    <row r="59842" spans="4:4">
      <c r="D59842" s="16"/>
    </row>
    <row r="59843" spans="4:4">
      <c r="D59843" s="16"/>
    </row>
    <row r="59844" spans="4:4">
      <c r="D59844" s="16"/>
    </row>
    <row r="59845" spans="4:4">
      <c r="D59845" s="16"/>
    </row>
    <row r="59846" spans="4:4">
      <c r="D59846" s="16"/>
    </row>
    <row r="59847" spans="4:4">
      <c r="D59847" s="16"/>
    </row>
    <row r="59848" spans="4:4">
      <c r="D59848" s="16"/>
    </row>
    <row r="59849" spans="4:4">
      <c r="D59849" s="16"/>
    </row>
    <row r="59850" spans="4:4">
      <c r="D59850" s="16"/>
    </row>
    <row r="59851" spans="4:4">
      <c r="D59851" s="16"/>
    </row>
    <row r="59852" spans="4:4">
      <c r="D59852" s="16"/>
    </row>
    <row r="59853" spans="4:4">
      <c r="D59853" s="16"/>
    </row>
    <row r="59854" spans="4:4">
      <c r="D59854" s="16"/>
    </row>
    <row r="59855" spans="4:4">
      <c r="D59855" s="16"/>
    </row>
    <row r="59856" spans="4:4">
      <c r="D59856" s="16"/>
    </row>
    <row r="59857" spans="4:4">
      <c r="D59857" s="16"/>
    </row>
    <row r="59858" spans="4:4">
      <c r="D59858" s="16"/>
    </row>
    <row r="59859" spans="4:4">
      <c r="D59859" s="16"/>
    </row>
    <row r="59860" spans="4:4">
      <c r="D59860" s="16"/>
    </row>
    <row r="59861" spans="4:4">
      <c r="D59861" s="16"/>
    </row>
    <row r="59862" spans="4:4">
      <c r="D59862" s="16"/>
    </row>
    <row r="59863" spans="4:4">
      <c r="D59863" s="16"/>
    </row>
    <row r="59864" spans="4:4">
      <c r="D59864" s="16"/>
    </row>
    <row r="59865" spans="4:4">
      <c r="D59865" s="16"/>
    </row>
    <row r="59866" spans="4:4">
      <c r="D59866" s="16"/>
    </row>
    <row r="59867" spans="4:4">
      <c r="D59867" s="16"/>
    </row>
    <row r="59868" spans="4:4">
      <c r="D59868" s="16"/>
    </row>
    <row r="59869" spans="4:4">
      <c r="D59869" s="16"/>
    </row>
    <row r="59870" spans="4:4">
      <c r="D59870" s="16"/>
    </row>
    <row r="59871" spans="4:4">
      <c r="D59871" s="16"/>
    </row>
    <row r="59872" spans="4:4">
      <c r="D59872" s="16"/>
    </row>
    <row r="59873" spans="4:4">
      <c r="D59873" s="16"/>
    </row>
    <row r="59874" spans="4:4">
      <c r="D59874" s="16"/>
    </row>
    <row r="59875" spans="4:4">
      <c r="D59875" s="16"/>
    </row>
    <row r="59876" spans="4:4">
      <c r="D59876" s="16"/>
    </row>
    <row r="59877" spans="4:4">
      <c r="D59877" s="16"/>
    </row>
    <row r="59878" spans="4:4">
      <c r="D59878" s="16"/>
    </row>
    <row r="59879" spans="4:4">
      <c r="D59879" s="16"/>
    </row>
    <row r="59880" spans="4:4">
      <c r="D59880" s="16"/>
    </row>
    <row r="59881" spans="4:4">
      <c r="D59881" s="16"/>
    </row>
    <row r="59882" spans="4:4">
      <c r="D59882" s="16"/>
    </row>
    <row r="59883" spans="4:4">
      <c r="D59883" s="16"/>
    </row>
    <row r="59884" spans="4:4">
      <c r="D59884" s="16"/>
    </row>
    <row r="59885" spans="4:4">
      <c r="D59885" s="16"/>
    </row>
    <row r="59886" spans="4:4">
      <c r="D59886" s="16"/>
    </row>
    <row r="59887" spans="4:4">
      <c r="D59887" s="16"/>
    </row>
    <row r="59888" spans="4:4">
      <c r="D59888" s="16"/>
    </row>
    <row r="59889" spans="4:4">
      <c r="D59889" s="16"/>
    </row>
    <row r="59890" spans="4:4">
      <c r="D59890" s="16"/>
    </row>
    <row r="59891" spans="4:4">
      <c r="D59891" s="16"/>
    </row>
    <row r="59892" spans="4:4">
      <c r="D59892" s="16"/>
    </row>
    <row r="59893" spans="4:4">
      <c r="D59893" s="16"/>
    </row>
    <row r="59894" spans="4:4">
      <c r="D59894" s="16"/>
    </row>
    <row r="59895" spans="4:4">
      <c r="D59895" s="16"/>
    </row>
    <row r="59896" spans="4:4">
      <c r="D59896" s="16"/>
    </row>
    <row r="59897" spans="4:4">
      <c r="D59897" s="16"/>
    </row>
    <row r="59898" spans="4:4">
      <c r="D59898" s="16"/>
    </row>
    <row r="59899" spans="4:4">
      <c r="D59899" s="16"/>
    </row>
    <row r="59900" spans="4:4">
      <c r="D59900" s="16"/>
    </row>
    <row r="59901" spans="4:4">
      <c r="D59901" s="16"/>
    </row>
    <row r="59902" spans="4:4">
      <c r="D59902" s="16"/>
    </row>
    <row r="59903" spans="4:4">
      <c r="D59903" s="16"/>
    </row>
    <row r="59904" spans="4:4">
      <c r="D59904" s="16"/>
    </row>
    <row r="59905" spans="4:4">
      <c r="D59905" s="16"/>
    </row>
    <row r="59906" spans="4:4">
      <c r="D59906" s="16"/>
    </row>
    <row r="59907" spans="4:4">
      <c r="D59907" s="16"/>
    </row>
    <row r="59908" spans="4:4">
      <c r="D59908" s="16"/>
    </row>
    <row r="59909" spans="4:4">
      <c r="D59909" s="16"/>
    </row>
    <row r="59910" spans="4:4">
      <c r="D59910" s="16"/>
    </row>
    <row r="59911" spans="4:4">
      <c r="D59911" s="16"/>
    </row>
    <row r="59912" spans="4:4">
      <c r="D59912" s="16"/>
    </row>
    <row r="59913" spans="4:4">
      <c r="D59913" s="16"/>
    </row>
    <row r="59914" spans="4:4">
      <c r="D59914" s="16"/>
    </row>
    <row r="59915" spans="4:4">
      <c r="D59915" s="16"/>
    </row>
    <row r="59916" spans="4:4">
      <c r="D59916" s="16"/>
    </row>
    <row r="59917" spans="4:4">
      <c r="D59917" s="16"/>
    </row>
    <row r="59918" spans="4:4">
      <c r="D59918" s="16"/>
    </row>
    <row r="59919" spans="4:4">
      <c r="D59919" s="16"/>
    </row>
    <row r="59920" spans="4:4">
      <c r="D59920" s="16"/>
    </row>
    <row r="59921" spans="4:4">
      <c r="D59921" s="16"/>
    </row>
    <row r="59922" spans="4:4">
      <c r="D59922" s="16"/>
    </row>
    <row r="59923" spans="4:4">
      <c r="D59923" s="16"/>
    </row>
    <row r="59924" spans="4:4">
      <c r="D59924" s="16"/>
    </row>
    <row r="59925" spans="4:4">
      <c r="D59925" s="16"/>
    </row>
    <row r="59926" spans="4:4">
      <c r="D59926" s="16"/>
    </row>
    <row r="59927" spans="4:4">
      <c r="D59927" s="16"/>
    </row>
    <row r="59928" spans="4:4">
      <c r="D59928" s="16"/>
    </row>
    <row r="59929" spans="4:4">
      <c r="D59929" s="16"/>
    </row>
    <row r="59930" spans="4:4">
      <c r="D59930" s="16"/>
    </row>
    <row r="59931" spans="4:4">
      <c r="D59931" s="16"/>
    </row>
    <row r="59932" spans="4:4">
      <c r="D59932" s="16"/>
    </row>
    <row r="59933" spans="4:4">
      <c r="D59933" s="16"/>
    </row>
    <row r="59934" spans="4:4">
      <c r="D59934" s="16"/>
    </row>
    <row r="59935" spans="4:4">
      <c r="D59935" s="16"/>
    </row>
    <row r="59936" spans="4:4">
      <c r="D59936" s="16"/>
    </row>
    <row r="59937" spans="4:4">
      <c r="D59937" s="16"/>
    </row>
    <row r="59938" spans="4:4">
      <c r="D59938" s="16"/>
    </row>
    <row r="59939" spans="4:4">
      <c r="D59939" s="16"/>
    </row>
    <row r="59940" spans="4:4">
      <c r="D59940" s="16"/>
    </row>
    <row r="59941" spans="4:4">
      <c r="D59941" s="16"/>
    </row>
    <row r="59942" spans="4:4">
      <c r="D59942" s="16"/>
    </row>
    <row r="59943" spans="4:4">
      <c r="D59943" s="16"/>
    </row>
    <row r="59944" spans="4:4">
      <c r="D59944" s="16"/>
    </row>
    <row r="59945" spans="4:4">
      <c r="D59945" s="16"/>
    </row>
    <row r="59946" spans="4:4">
      <c r="D59946" s="16"/>
    </row>
    <row r="59947" spans="4:4">
      <c r="D59947" s="16"/>
    </row>
    <row r="59948" spans="4:4">
      <c r="D59948" s="16"/>
    </row>
    <row r="59949" spans="4:4">
      <c r="D59949" s="16"/>
    </row>
    <row r="59950" spans="4:4">
      <c r="D59950" s="16"/>
    </row>
    <row r="59951" spans="4:4">
      <c r="D59951" s="16"/>
    </row>
    <row r="59952" spans="4:4">
      <c r="D59952" s="16"/>
    </row>
    <row r="59953" spans="4:4">
      <c r="D59953" s="16"/>
    </row>
    <row r="59954" spans="4:4">
      <c r="D59954" s="16"/>
    </row>
    <row r="59955" spans="4:4">
      <c r="D59955" s="16"/>
    </row>
    <row r="59956" spans="4:4">
      <c r="D59956" s="16"/>
    </row>
    <row r="59957" spans="4:4">
      <c r="D59957" s="16"/>
    </row>
    <row r="59958" spans="4:4">
      <c r="D59958" s="16"/>
    </row>
    <row r="59959" spans="4:4">
      <c r="D59959" s="16"/>
    </row>
    <row r="59960" spans="4:4">
      <c r="D59960" s="16"/>
    </row>
    <row r="59961" spans="4:4">
      <c r="D59961" s="16"/>
    </row>
    <row r="59962" spans="4:4">
      <c r="D59962" s="16"/>
    </row>
    <row r="59963" spans="4:4">
      <c r="D59963" s="16"/>
    </row>
    <row r="59964" spans="4:4">
      <c r="D59964" s="16"/>
    </row>
    <row r="59965" spans="4:4">
      <c r="D59965" s="16"/>
    </row>
    <row r="59966" spans="4:4">
      <c r="D59966" s="16"/>
    </row>
    <row r="59967" spans="4:4">
      <c r="D59967" s="16"/>
    </row>
    <row r="59968" spans="4:4">
      <c r="D59968" s="16"/>
    </row>
    <row r="59969" spans="4:4">
      <c r="D59969" s="16"/>
    </row>
    <row r="59970" spans="4:4">
      <c r="D59970" s="16"/>
    </row>
    <row r="59971" spans="4:4">
      <c r="D59971" s="16"/>
    </row>
    <row r="59972" spans="4:4">
      <c r="D59972" s="16"/>
    </row>
    <row r="59973" spans="4:4">
      <c r="D59973" s="16"/>
    </row>
    <row r="59974" spans="4:4">
      <c r="D59974" s="16"/>
    </row>
    <row r="59975" spans="4:4">
      <c r="D59975" s="16"/>
    </row>
    <row r="59976" spans="4:4">
      <c r="D59976" s="16"/>
    </row>
    <row r="59977" spans="4:4">
      <c r="D59977" s="16"/>
    </row>
    <row r="59978" spans="4:4">
      <c r="D59978" s="16"/>
    </row>
    <row r="59979" spans="4:4">
      <c r="D59979" s="16"/>
    </row>
    <row r="59980" spans="4:4">
      <c r="D59980" s="16"/>
    </row>
    <row r="59981" spans="4:4">
      <c r="D59981" s="16"/>
    </row>
    <row r="59982" spans="4:4">
      <c r="D59982" s="16"/>
    </row>
    <row r="59983" spans="4:4">
      <c r="D59983" s="16"/>
    </row>
    <row r="59984" spans="4:4">
      <c r="D59984" s="16"/>
    </row>
    <row r="59985" spans="4:4">
      <c r="D59985" s="16"/>
    </row>
    <row r="59986" spans="4:4">
      <c r="D59986" s="16"/>
    </row>
    <row r="59987" spans="4:4">
      <c r="D59987" s="16"/>
    </row>
    <row r="59988" spans="4:4">
      <c r="D59988" s="16"/>
    </row>
    <row r="59989" spans="4:4">
      <c r="D59989" s="16"/>
    </row>
    <row r="59990" spans="4:4">
      <c r="D59990" s="16"/>
    </row>
    <row r="59991" spans="4:4">
      <c r="D59991" s="16"/>
    </row>
    <row r="59992" spans="4:4">
      <c r="D59992" s="16"/>
    </row>
    <row r="59993" spans="4:4">
      <c r="D59993" s="16"/>
    </row>
    <row r="59994" spans="4:4">
      <c r="D59994" s="16"/>
    </row>
    <row r="59995" spans="4:4">
      <c r="D59995" s="16"/>
    </row>
    <row r="59996" spans="4:4">
      <c r="D59996" s="16"/>
    </row>
    <row r="59997" spans="4:4">
      <c r="D59997" s="16"/>
    </row>
    <row r="59998" spans="4:4">
      <c r="D59998" s="16"/>
    </row>
    <row r="59999" spans="4:4">
      <c r="D59999" s="16"/>
    </row>
    <row r="60000" spans="4:4">
      <c r="D60000" s="16"/>
    </row>
    <row r="60001" spans="4:4">
      <c r="D60001" s="16"/>
    </row>
    <row r="60002" spans="4:4">
      <c r="D60002" s="16"/>
    </row>
    <row r="60003" spans="4:4">
      <c r="D60003" s="16"/>
    </row>
    <row r="60004" spans="4:4">
      <c r="D60004" s="16"/>
    </row>
    <row r="60005" spans="4:4">
      <c r="D60005" s="16"/>
    </row>
    <row r="60006" spans="4:4">
      <c r="D60006" s="16"/>
    </row>
    <row r="60007" spans="4:4">
      <c r="D60007" s="16"/>
    </row>
    <row r="60008" spans="4:4">
      <c r="D60008" s="16"/>
    </row>
    <row r="60009" spans="4:4">
      <c r="D60009" s="16"/>
    </row>
    <row r="60010" spans="4:4">
      <c r="D60010" s="16"/>
    </row>
    <row r="60011" spans="4:4">
      <c r="D60011" s="16"/>
    </row>
    <row r="60012" spans="4:4">
      <c r="D60012" s="16"/>
    </row>
    <row r="60013" spans="4:4">
      <c r="D60013" s="16"/>
    </row>
    <row r="60014" spans="4:4">
      <c r="D60014" s="16"/>
    </row>
    <row r="60015" spans="4:4">
      <c r="D60015" s="16"/>
    </row>
    <row r="60016" spans="4:4">
      <c r="D60016" s="16"/>
    </row>
    <row r="60017" spans="4:4">
      <c r="D60017" s="16"/>
    </row>
    <row r="60018" spans="4:4">
      <c r="D60018" s="16"/>
    </row>
    <row r="60019" spans="4:4">
      <c r="D60019" s="16"/>
    </row>
    <row r="60020" spans="4:4">
      <c r="D60020" s="16"/>
    </row>
    <row r="60021" spans="4:4">
      <c r="D60021" s="16"/>
    </row>
    <row r="60022" spans="4:4">
      <c r="D60022" s="16"/>
    </row>
    <row r="60023" spans="4:4">
      <c r="D60023" s="16"/>
    </row>
    <row r="60024" spans="4:4">
      <c r="D60024" s="16"/>
    </row>
    <row r="60025" spans="4:4">
      <c r="D60025" s="16"/>
    </row>
    <row r="60026" spans="4:4">
      <c r="D60026" s="16"/>
    </row>
    <row r="60027" spans="4:4">
      <c r="D60027" s="16"/>
    </row>
    <row r="60028" spans="4:4">
      <c r="D60028" s="16"/>
    </row>
    <row r="60029" spans="4:4">
      <c r="D60029" s="16"/>
    </row>
    <row r="60030" spans="4:4">
      <c r="D60030" s="16"/>
    </row>
    <row r="60031" spans="4:4">
      <c r="D60031" s="16"/>
    </row>
    <row r="60032" spans="4:4">
      <c r="D60032" s="16"/>
    </row>
    <row r="60033" spans="4:4">
      <c r="D60033" s="16"/>
    </row>
    <row r="60034" spans="4:4">
      <c r="D60034" s="16"/>
    </row>
    <row r="60035" spans="4:4">
      <c r="D60035" s="16"/>
    </row>
    <row r="60036" spans="4:4">
      <c r="D60036" s="16"/>
    </row>
    <row r="60037" spans="4:4">
      <c r="D60037" s="16"/>
    </row>
    <row r="60038" spans="4:4">
      <c r="D60038" s="16"/>
    </row>
    <row r="60039" spans="4:4">
      <c r="D60039" s="16"/>
    </row>
    <row r="60040" spans="4:4">
      <c r="D60040" s="16"/>
    </row>
    <row r="60041" spans="4:4">
      <c r="D60041" s="16"/>
    </row>
    <row r="60042" spans="4:4">
      <c r="D60042" s="16"/>
    </row>
    <row r="60043" spans="4:4">
      <c r="D60043" s="16"/>
    </row>
    <row r="60044" spans="4:4">
      <c r="D60044" s="16"/>
    </row>
    <row r="60045" spans="4:4">
      <c r="D60045" s="16"/>
    </row>
    <row r="60046" spans="4:4">
      <c r="D60046" s="16"/>
    </row>
    <row r="60047" spans="4:4">
      <c r="D60047" s="16"/>
    </row>
    <row r="60048" spans="4:4">
      <c r="D60048" s="16"/>
    </row>
    <row r="60049" spans="4:4">
      <c r="D60049" s="16"/>
    </row>
    <row r="60050" spans="4:4">
      <c r="D60050" s="16"/>
    </row>
    <row r="60051" spans="4:4">
      <c r="D60051" s="16"/>
    </row>
    <row r="60052" spans="4:4">
      <c r="D60052" s="16"/>
    </row>
    <row r="60053" spans="4:4">
      <c r="D60053" s="16"/>
    </row>
    <row r="60054" spans="4:4">
      <c r="D60054" s="16"/>
    </row>
    <row r="60055" spans="4:4">
      <c r="D60055" s="16"/>
    </row>
    <row r="60056" spans="4:4">
      <c r="D60056" s="16"/>
    </row>
    <row r="60057" spans="4:4">
      <c r="D60057" s="16"/>
    </row>
    <row r="60058" spans="4:4">
      <c r="D60058" s="16"/>
    </row>
    <row r="60059" spans="4:4">
      <c r="D60059" s="16"/>
    </row>
    <row r="60060" spans="4:4">
      <c r="D60060" s="16"/>
    </row>
    <row r="60061" spans="4:4">
      <c r="D60061" s="16"/>
    </row>
    <row r="60062" spans="4:4">
      <c r="D60062" s="16"/>
    </row>
    <row r="60063" spans="4:4">
      <c r="D60063" s="16"/>
    </row>
    <row r="60064" spans="4:4">
      <c r="D60064" s="16"/>
    </row>
    <row r="60065" spans="4:4">
      <c r="D60065" s="16"/>
    </row>
    <row r="60066" spans="4:4">
      <c r="D60066" s="16"/>
    </row>
    <row r="60067" spans="4:4">
      <c r="D60067" s="16"/>
    </row>
    <row r="60068" spans="4:4">
      <c r="D60068" s="16"/>
    </row>
    <row r="60069" spans="4:4">
      <c r="D60069" s="16"/>
    </row>
    <row r="60070" spans="4:4">
      <c r="D60070" s="16"/>
    </row>
    <row r="60071" spans="4:4">
      <c r="D60071" s="16"/>
    </row>
    <row r="60072" spans="4:4">
      <c r="D60072" s="16"/>
    </row>
    <row r="60073" spans="4:4">
      <c r="D60073" s="16"/>
    </row>
    <row r="60074" spans="4:4">
      <c r="D60074" s="16"/>
    </row>
    <row r="60075" spans="4:4">
      <c r="D60075" s="16"/>
    </row>
    <row r="60076" spans="4:4">
      <c r="D60076" s="16"/>
    </row>
    <row r="60077" spans="4:4">
      <c r="D60077" s="16"/>
    </row>
    <row r="60078" spans="4:4">
      <c r="D60078" s="16"/>
    </row>
    <row r="60079" spans="4:4">
      <c r="D60079" s="16"/>
    </row>
    <row r="60080" spans="4:4">
      <c r="D60080" s="16"/>
    </row>
    <row r="60081" spans="4:4">
      <c r="D60081" s="16"/>
    </row>
    <row r="60082" spans="4:4">
      <c r="D60082" s="16"/>
    </row>
    <row r="60083" spans="4:4">
      <c r="D60083" s="16"/>
    </row>
    <row r="60084" spans="4:4">
      <c r="D60084" s="16"/>
    </row>
    <row r="60085" spans="4:4">
      <c r="D60085" s="16"/>
    </row>
    <row r="60086" spans="4:4">
      <c r="D60086" s="16"/>
    </row>
    <row r="60087" spans="4:4">
      <c r="D60087" s="16"/>
    </row>
    <row r="60088" spans="4:4">
      <c r="D60088" s="16"/>
    </row>
    <row r="60089" spans="4:4">
      <c r="D60089" s="16"/>
    </row>
    <row r="60090" spans="4:4">
      <c r="D60090" s="16"/>
    </row>
    <row r="60091" spans="4:4">
      <c r="D60091" s="16"/>
    </row>
    <row r="60092" spans="4:4">
      <c r="D60092" s="16"/>
    </row>
    <row r="60093" spans="4:4">
      <c r="D60093" s="16"/>
    </row>
    <row r="60094" spans="4:4">
      <c r="D60094" s="16"/>
    </row>
    <row r="60095" spans="4:4">
      <c r="D60095" s="16"/>
    </row>
    <row r="60096" spans="4:4">
      <c r="D60096" s="16"/>
    </row>
    <row r="60097" spans="4:4">
      <c r="D60097" s="16"/>
    </row>
    <row r="60098" spans="4:4">
      <c r="D60098" s="16"/>
    </row>
    <row r="60099" spans="4:4">
      <c r="D60099" s="16"/>
    </row>
    <row r="60100" spans="4:4">
      <c r="D60100" s="16"/>
    </row>
    <row r="60101" spans="4:4">
      <c r="D60101" s="16"/>
    </row>
    <row r="60102" spans="4:4">
      <c r="D60102" s="16"/>
    </row>
    <row r="60103" spans="4:4">
      <c r="D60103" s="16"/>
    </row>
    <row r="60104" spans="4:4">
      <c r="D60104" s="16"/>
    </row>
    <row r="60105" spans="4:4">
      <c r="D60105" s="16"/>
    </row>
    <row r="60106" spans="4:4">
      <c r="D60106" s="16"/>
    </row>
    <row r="60107" spans="4:4">
      <c r="D60107" s="16"/>
    </row>
    <row r="60108" spans="4:4">
      <c r="D60108" s="16"/>
    </row>
    <row r="60109" spans="4:4">
      <c r="D60109" s="16"/>
    </row>
    <row r="60110" spans="4:4">
      <c r="D60110" s="16"/>
    </row>
    <row r="60111" spans="4:4">
      <c r="D60111" s="16"/>
    </row>
    <row r="60112" spans="4:4">
      <c r="D60112" s="16"/>
    </row>
    <row r="60113" spans="4:4">
      <c r="D60113" s="16"/>
    </row>
    <row r="60114" spans="4:4">
      <c r="D60114" s="16"/>
    </row>
    <row r="60115" spans="4:4">
      <c r="D60115" s="16"/>
    </row>
    <row r="60116" spans="4:4">
      <c r="D60116" s="16"/>
    </row>
    <row r="60117" spans="4:4">
      <c r="D60117" s="16"/>
    </row>
    <row r="60118" spans="4:4">
      <c r="D60118" s="16"/>
    </row>
    <row r="60119" spans="4:4">
      <c r="D60119" s="16"/>
    </row>
    <row r="60120" spans="4:4">
      <c r="D60120" s="16"/>
    </row>
    <row r="60121" spans="4:4">
      <c r="D60121" s="16"/>
    </row>
    <row r="60122" spans="4:4">
      <c r="D60122" s="16"/>
    </row>
    <row r="60123" spans="4:4">
      <c r="D60123" s="16"/>
    </row>
    <row r="60124" spans="4:4">
      <c r="D60124" s="16"/>
    </row>
    <row r="60125" spans="4:4">
      <c r="D60125" s="16"/>
    </row>
    <row r="60126" spans="4:4">
      <c r="D60126" s="16"/>
    </row>
    <row r="60127" spans="4:4">
      <c r="D60127" s="16"/>
    </row>
    <row r="60128" spans="4:4">
      <c r="D60128" s="16"/>
    </row>
    <row r="60129" spans="4:4">
      <c r="D60129" s="16"/>
    </row>
    <row r="60130" spans="4:4">
      <c r="D60130" s="16"/>
    </row>
    <row r="60131" spans="4:4">
      <c r="D60131" s="16"/>
    </row>
    <row r="60132" spans="4:4">
      <c r="D60132" s="16"/>
    </row>
    <row r="60133" spans="4:4">
      <c r="D60133" s="16"/>
    </row>
    <row r="60134" spans="4:4">
      <c r="D60134" s="16"/>
    </row>
    <row r="60135" spans="4:4">
      <c r="D60135" s="16"/>
    </row>
    <row r="60136" spans="4:4">
      <c r="D60136" s="16"/>
    </row>
    <row r="60137" spans="4:4">
      <c r="D60137" s="16"/>
    </row>
    <row r="60138" spans="4:4">
      <c r="D60138" s="16"/>
    </row>
    <row r="60139" spans="4:4">
      <c r="D60139" s="16"/>
    </row>
    <row r="60140" spans="4:4">
      <c r="D60140" s="16"/>
    </row>
    <row r="60141" spans="4:4">
      <c r="D60141" s="16"/>
    </row>
    <row r="60142" spans="4:4">
      <c r="D60142" s="16"/>
    </row>
    <row r="60143" spans="4:4">
      <c r="D60143" s="16"/>
    </row>
    <row r="60144" spans="4:4">
      <c r="D60144" s="16"/>
    </row>
    <row r="60145" spans="4:4">
      <c r="D60145" s="16"/>
    </row>
    <row r="60146" spans="4:4">
      <c r="D60146" s="16"/>
    </row>
    <row r="60147" spans="4:4">
      <c r="D60147" s="16"/>
    </row>
    <row r="60148" spans="4:4">
      <c r="D60148" s="16"/>
    </row>
    <row r="60149" spans="4:4">
      <c r="D60149" s="16"/>
    </row>
    <row r="60150" spans="4:4">
      <c r="D60150" s="16"/>
    </row>
    <row r="60151" spans="4:4">
      <c r="D60151" s="16"/>
    </row>
    <row r="60152" spans="4:4">
      <c r="D60152" s="16"/>
    </row>
    <row r="60153" spans="4:4">
      <c r="D60153" s="16"/>
    </row>
    <row r="60154" spans="4:4">
      <c r="D60154" s="16"/>
    </row>
    <row r="60155" spans="4:4">
      <c r="D60155" s="16"/>
    </row>
    <row r="60156" spans="4:4">
      <c r="D60156" s="16"/>
    </row>
    <row r="60157" spans="4:4">
      <c r="D60157" s="16"/>
    </row>
    <row r="60158" spans="4:4">
      <c r="D60158" s="16"/>
    </row>
    <row r="60159" spans="4:4">
      <c r="D60159" s="16"/>
    </row>
    <row r="60160" spans="4:4">
      <c r="D60160" s="16"/>
    </row>
    <row r="60161" spans="4:4">
      <c r="D60161" s="16"/>
    </row>
    <row r="60162" spans="4:4">
      <c r="D60162" s="16"/>
    </row>
    <row r="60163" spans="4:4">
      <c r="D60163" s="16"/>
    </row>
    <row r="60164" spans="4:4">
      <c r="D60164" s="16"/>
    </row>
    <row r="60165" spans="4:4">
      <c r="D60165" s="16"/>
    </row>
    <row r="60166" spans="4:4">
      <c r="D60166" s="16"/>
    </row>
    <row r="60167" spans="4:4">
      <c r="D60167" s="16"/>
    </row>
    <row r="60168" spans="4:4">
      <c r="D60168" s="16"/>
    </row>
    <row r="60169" spans="4:4">
      <c r="D60169" s="16"/>
    </row>
    <row r="60170" spans="4:4">
      <c r="D60170" s="16"/>
    </row>
    <row r="60171" spans="4:4">
      <c r="D60171" s="16"/>
    </row>
    <row r="60172" spans="4:4">
      <c r="D60172" s="16"/>
    </row>
    <row r="60173" spans="4:4">
      <c r="D60173" s="16"/>
    </row>
    <row r="60174" spans="4:4">
      <c r="D60174" s="16"/>
    </row>
    <row r="60175" spans="4:4">
      <c r="D60175" s="16"/>
    </row>
    <row r="60176" spans="4:4">
      <c r="D60176" s="16"/>
    </row>
    <row r="60177" spans="4:4">
      <c r="D60177" s="16"/>
    </row>
    <row r="60178" spans="4:4">
      <c r="D60178" s="16"/>
    </row>
    <row r="60179" spans="4:4">
      <c r="D60179" s="16"/>
    </row>
    <row r="60180" spans="4:4">
      <c r="D60180" s="16"/>
    </row>
    <row r="60181" spans="4:4">
      <c r="D60181" s="16"/>
    </row>
    <row r="60182" spans="4:4">
      <c r="D60182" s="16"/>
    </row>
    <row r="60183" spans="4:4">
      <c r="D60183" s="16"/>
    </row>
    <row r="60184" spans="4:4">
      <c r="D60184" s="16"/>
    </row>
    <row r="60185" spans="4:4">
      <c r="D60185" s="16"/>
    </row>
    <row r="60186" spans="4:4">
      <c r="D60186" s="16"/>
    </row>
    <row r="60187" spans="4:4">
      <c r="D60187" s="16"/>
    </row>
    <row r="60188" spans="4:4">
      <c r="D60188" s="16"/>
    </row>
    <row r="60189" spans="4:4">
      <c r="D60189" s="16"/>
    </row>
    <row r="60190" spans="4:4">
      <c r="D60190" s="16"/>
    </row>
    <row r="60191" spans="4:4">
      <c r="D60191" s="16"/>
    </row>
    <row r="60192" spans="4:4">
      <c r="D60192" s="16"/>
    </row>
    <row r="60193" spans="4:4">
      <c r="D60193" s="16"/>
    </row>
    <row r="60194" spans="4:4">
      <c r="D60194" s="16"/>
    </row>
    <row r="60195" spans="4:4">
      <c r="D60195" s="16"/>
    </row>
    <row r="60196" spans="4:4">
      <c r="D60196" s="16"/>
    </row>
    <row r="60197" spans="4:4">
      <c r="D60197" s="16"/>
    </row>
    <row r="60198" spans="4:4">
      <c r="D60198" s="16"/>
    </row>
    <row r="60199" spans="4:4">
      <c r="D60199" s="16"/>
    </row>
    <row r="60200" spans="4:4">
      <c r="D60200" s="16"/>
    </row>
    <row r="60201" spans="4:4">
      <c r="D60201" s="16"/>
    </row>
    <row r="60202" spans="4:4">
      <c r="D60202" s="16"/>
    </row>
    <row r="60203" spans="4:4">
      <c r="D60203" s="16"/>
    </row>
    <row r="60204" spans="4:4">
      <c r="D60204" s="16"/>
    </row>
    <row r="60205" spans="4:4">
      <c r="D60205" s="16"/>
    </row>
    <row r="60206" spans="4:4">
      <c r="D60206" s="16"/>
    </row>
    <row r="60207" spans="4:4">
      <c r="D60207" s="16"/>
    </row>
    <row r="60208" spans="4:4">
      <c r="D60208" s="16"/>
    </row>
    <row r="60209" spans="4:4">
      <c r="D60209" s="16"/>
    </row>
    <row r="60210" spans="4:4">
      <c r="D60210" s="16"/>
    </row>
    <row r="60211" spans="4:4">
      <c r="D60211" s="16"/>
    </row>
    <row r="60212" spans="4:4">
      <c r="D60212" s="16"/>
    </row>
    <row r="60213" spans="4:4">
      <c r="D60213" s="16"/>
    </row>
    <row r="60214" spans="4:4">
      <c r="D60214" s="16"/>
    </row>
    <row r="60215" spans="4:4">
      <c r="D60215" s="16"/>
    </row>
    <row r="60216" spans="4:4">
      <c r="D60216" s="16"/>
    </row>
    <row r="60217" spans="4:4">
      <c r="D60217" s="16"/>
    </row>
    <row r="60218" spans="4:4">
      <c r="D60218" s="16"/>
    </row>
    <row r="60219" spans="4:4">
      <c r="D60219" s="16"/>
    </row>
    <row r="60220" spans="4:4">
      <c r="D60220" s="16"/>
    </row>
    <row r="60221" spans="4:4">
      <c r="D60221" s="16"/>
    </row>
    <row r="60222" spans="4:4">
      <c r="D60222" s="16"/>
    </row>
    <row r="60223" spans="4:4">
      <c r="D60223" s="16"/>
    </row>
    <row r="60224" spans="4:4">
      <c r="D60224" s="16"/>
    </row>
    <row r="60225" spans="4:4">
      <c r="D60225" s="16"/>
    </row>
    <row r="60226" spans="4:4">
      <c r="D60226" s="16"/>
    </row>
    <row r="60227" spans="4:4">
      <c r="D60227" s="16"/>
    </row>
    <row r="60228" spans="4:4">
      <c r="D60228" s="16"/>
    </row>
    <row r="60229" spans="4:4">
      <c r="D60229" s="16"/>
    </row>
    <row r="60230" spans="4:4">
      <c r="D60230" s="16"/>
    </row>
    <row r="60231" spans="4:4">
      <c r="D60231" s="16"/>
    </row>
    <row r="60232" spans="4:4">
      <c r="D60232" s="16"/>
    </row>
    <row r="60233" spans="4:4">
      <c r="D60233" s="16"/>
    </row>
    <row r="60234" spans="4:4">
      <c r="D60234" s="16"/>
    </row>
    <row r="60235" spans="4:4">
      <c r="D60235" s="16"/>
    </row>
    <row r="60236" spans="4:4">
      <c r="D60236" s="16"/>
    </row>
    <row r="60237" spans="4:4">
      <c r="D60237" s="16"/>
    </row>
    <row r="60238" spans="4:4">
      <c r="D60238" s="16"/>
    </row>
    <row r="60239" spans="4:4">
      <c r="D60239" s="16"/>
    </row>
    <row r="60240" spans="4:4">
      <c r="D60240" s="16"/>
    </row>
    <row r="60241" spans="4:4">
      <c r="D60241" s="16"/>
    </row>
    <row r="60242" spans="4:4">
      <c r="D60242" s="16"/>
    </row>
    <row r="60243" spans="4:4">
      <c r="D60243" s="16"/>
    </row>
    <row r="60244" spans="4:4">
      <c r="D60244" s="16"/>
    </row>
    <row r="60245" spans="4:4">
      <c r="D60245" s="16"/>
    </row>
    <row r="60246" spans="4:4">
      <c r="D60246" s="16"/>
    </row>
    <row r="60247" spans="4:4">
      <c r="D60247" s="16"/>
    </row>
    <row r="60248" spans="4:4">
      <c r="D60248" s="16"/>
    </row>
    <row r="60249" spans="4:4">
      <c r="D60249" s="16"/>
    </row>
    <row r="60250" spans="4:4">
      <c r="D60250" s="16"/>
    </row>
    <row r="60251" spans="4:4">
      <c r="D60251" s="16"/>
    </row>
    <row r="60252" spans="4:4">
      <c r="D60252" s="16"/>
    </row>
    <row r="60253" spans="4:4">
      <c r="D60253" s="16"/>
    </row>
    <row r="60254" spans="4:4">
      <c r="D60254" s="16"/>
    </row>
    <row r="60255" spans="4:4">
      <c r="D60255" s="16"/>
    </row>
    <row r="60256" spans="4:4">
      <c r="D60256" s="16"/>
    </row>
    <row r="60257" spans="4:4">
      <c r="D60257" s="16"/>
    </row>
    <row r="60258" spans="4:4">
      <c r="D60258" s="16"/>
    </row>
    <row r="60259" spans="4:4">
      <c r="D60259" s="16"/>
    </row>
    <row r="60260" spans="4:4">
      <c r="D60260" s="16"/>
    </row>
    <row r="60261" spans="4:4">
      <c r="D60261" s="16"/>
    </row>
    <row r="60262" spans="4:4">
      <c r="D60262" s="16"/>
    </row>
    <row r="60263" spans="4:4">
      <c r="D60263" s="16"/>
    </row>
    <row r="60264" spans="4:4">
      <c r="D60264" s="16"/>
    </row>
    <row r="60265" spans="4:4">
      <c r="D60265" s="16"/>
    </row>
    <row r="60266" spans="4:4">
      <c r="D60266" s="16"/>
    </row>
    <row r="60267" spans="4:4">
      <c r="D60267" s="16"/>
    </row>
    <row r="60268" spans="4:4">
      <c r="D60268" s="16"/>
    </row>
    <row r="60269" spans="4:4">
      <c r="D60269" s="16"/>
    </row>
    <row r="60270" spans="4:4">
      <c r="D60270" s="16"/>
    </row>
    <row r="60271" spans="4:4">
      <c r="D60271" s="16"/>
    </row>
    <row r="60272" spans="4:4">
      <c r="D60272" s="16"/>
    </row>
    <row r="60273" spans="4:4">
      <c r="D60273" s="16"/>
    </row>
    <row r="60274" spans="4:4">
      <c r="D60274" s="16"/>
    </row>
    <row r="60275" spans="4:4">
      <c r="D60275" s="16"/>
    </row>
    <row r="60276" spans="4:4">
      <c r="D60276" s="16"/>
    </row>
    <row r="60277" spans="4:4">
      <c r="D60277" s="16"/>
    </row>
    <row r="60278" spans="4:4">
      <c r="D60278" s="16"/>
    </row>
    <row r="60279" spans="4:4">
      <c r="D60279" s="16"/>
    </row>
    <row r="60280" spans="4:4">
      <c r="D60280" s="16"/>
    </row>
    <row r="60281" spans="4:4">
      <c r="D60281" s="16"/>
    </row>
    <row r="60282" spans="4:4">
      <c r="D60282" s="16"/>
    </row>
    <row r="60283" spans="4:4">
      <c r="D60283" s="16"/>
    </row>
    <row r="60284" spans="4:4">
      <c r="D60284" s="16"/>
    </row>
    <row r="60285" spans="4:4">
      <c r="D60285" s="16"/>
    </row>
    <row r="60286" spans="4:4">
      <c r="D60286" s="16"/>
    </row>
    <row r="60287" spans="4:4">
      <c r="D60287" s="16"/>
    </row>
    <row r="60288" spans="4:4">
      <c r="D60288" s="16"/>
    </row>
    <row r="60289" spans="4:4">
      <c r="D60289" s="16"/>
    </row>
    <row r="60290" spans="4:4">
      <c r="D60290" s="16"/>
    </row>
    <row r="60291" spans="4:4">
      <c r="D60291" s="16"/>
    </row>
    <row r="60292" spans="4:4">
      <c r="D60292" s="16"/>
    </row>
    <row r="60293" spans="4:4">
      <c r="D60293" s="16"/>
    </row>
    <row r="60294" spans="4:4">
      <c r="D60294" s="16"/>
    </row>
    <row r="60295" spans="4:4">
      <c r="D60295" s="16"/>
    </row>
    <row r="60296" spans="4:4">
      <c r="D60296" s="16"/>
    </row>
    <row r="60297" spans="4:4">
      <c r="D60297" s="16"/>
    </row>
    <row r="60298" spans="4:4">
      <c r="D60298" s="16"/>
    </row>
    <row r="60299" spans="4:4">
      <c r="D60299" s="16"/>
    </row>
    <row r="60300" spans="4:4">
      <c r="D60300" s="16"/>
    </row>
    <row r="60301" spans="4:4">
      <c r="D60301" s="16"/>
    </row>
    <row r="60302" spans="4:4">
      <c r="D60302" s="16"/>
    </row>
    <row r="60303" spans="4:4">
      <c r="D60303" s="16"/>
    </row>
    <row r="60304" spans="4:4">
      <c r="D60304" s="16"/>
    </row>
    <row r="60305" spans="4:4">
      <c r="D60305" s="16"/>
    </row>
    <row r="60306" spans="4:4">
      <c r="D60306" s="16"/>
    </row>
    <row r="60307" spans="4:4">
      <c r="D60307" s="16"/>
    </row>
    <row r="60308" spans="4:4">
      <c r="D60308" s="16"/>
    </row>
    <row r="60309" spans="4:4">
      <c r="D60309" s="16"/>
    </row>
    <row r="60310" spans="4:4">
      <c r="D60310" s="16"/>
    </row>
    <row r="60311" spans="4:4">
      <c r="D60311" s="16"/>
    </row>
    <row r="60312" spans="4:4">
      <c r="D60312" s="16"/>
    </row>
    <row r="60313" spans="4:4">
      <c r="D60313" s="16"/>
    </row>
    <row r="60314" spans="4:4">
      <c r="D60314" s="16"/>
    </row>
    <row r="60315" spans="4:4">
      <c r="D60315" s="16"/>
    </row>
    <row r="60316" spans="4:4">
      <c r="D60316" s="16"/>
    </row>
    <row r="60317" spans="4:4">
      <c r="D60317" s="16"/>
    </row>
    <row r="60318" spans="4:4">
      <c r="D60318" s="16"/>
    </row>
    <row r="60319" spans="4:4">
      <c r="D60319" s="16"/>
    </row>
    <row r="60320" spans="4:4">
      <c r="D60320" s="16"/>
    </row>
    <row r="60321" spans="4:4">
      <c r="D60321" s="16"/>
    </row>
    <row r="60322" spans="4:4">
      <c r="D60322" s="16"/>
    </row>
    <row r="60323" spans="4:4">
      <c r="D60323" s="16"/>
    </row>
    <row r="60324" spans="4:4">
      <c r="D60324" s="16"/>
    </row>
    <row r="60325" spans="4:4">
      <c r="D60325" s="16"/>
    </row>
    <row r="60326" spans="4:4">
      <c r="D60326" s="16"/>
    </row>
    <row r="60327" spans="4:4">
      <c r="D60327" s="16"/>
    </row>
    <row r="60328" spans="4:4">
      <c r="D60328" s="16"/>
    </row>
    <row r="60329" spans="4:4">
      <c r="D60329" s="16"/>
    </row>
    <row r="60330" spans="4:4">
      <c r="D60330" s="16"/>
    </row>
    <row r="60331" spans="4:4">
      <c r="D60331" s="16"/>
    </row>
    <row r="60332" spans="4:4">
      <c r="D60332" s="16"/>
    </row>
    <row r="60333" spans="4:4">
      <c r="D60333" s="16"/>
    </row>
    <row r="60334" spans="4:4">
      <c r="D60334" s="16"/>
    </row>
    <row r="60335" spans="4:4">
      <c r="D60335" s="16"/>
    </row>
    <row r="60336" spans="4:4">
      <c r="D60336" s="16"/>
    </row>
    <row r="60337" spans="4:4">
      <c r="D60337" s="16"/>
    </row>
    <row r="60338" spans="4:4">
      <c r="D60338" s="16"/>
    </row>
    <row r="60339" spans="4:4">
      <c r="D60339" s="16"/>
    </row>
    <row r="60340" spans="4:4">
      <c r="D60340" s="16"/>
    </row>
    <row r="60341" spans="4:4">
      <c r="D60341" s="16"/>
    </row>
    <row r="60342" spans="4:4">
      <c r="D60342" s="16"/>
    </row>
    <row r="60343" spans="4:4">
      <c r="D60343" s="16"/>
    </row>
    <row r="60344" spans="4:4">
      <c r="D60344" s="16"/>
    </row>
    <row r="60345" spans="4:4">
      <c r="D60345" s="16"/>
    </row>
    <row r="60346" spans="4:4">
      <c r="D60346" s="16"/>
    </row>
    <row r="60347" spans="4:4">
      <c r="D60347" s="16"/>
    </row>
    <row r="60348" spans="4:4">
      <c r="D60348" s="16"/>
    </row>
    <row r="60349" spans="4:4">
      <c r="D60349" s="16"/>
    </row>
    <row r="60350" spans="4:4">
      <c r="D60350" s="16"/>
    </row>
    <row r="60351" spans="4:4">
      <c r="D60351" s="16"/>
    </row>
    <row r="60352" spans="4:4">
      <c r="D60352" s="16"/>
    </row>
    <row r="60353" spans="4:4">
      <c r="D60353" s="16"/>
    </row>
    <row r="60354" spans="4:4">
      <c r="D60354" s="16"/>
    </row>
    <row r="60355" spans="4:4">
      <c r="D60355" s="16"/>
    </row>
    <row r="60356" spans="4:4">
      <c r="D60356" s="16"/>
    </row>
    <row r="60357" spans="4:4">
      <c r="D60357" s="16"/>
    </row>
    <row r="60358" spans="4:4">
      <c r="D60358" s="16"/>
    </row>
    <row r="60359" spans="4:4">
      <c r="D60359" s="16"/>
    </row>
    <row r="60360" spans="4:4">
      <c r="D60360" s="16"/>
    </row>
    <row r="60361" spans="4:4">
      <c r="D60361" s="16"/>
    </row>
    <row r="60362" spans="4:4">
      <c r="D60362" s="16"/>
    </row>
    <row r="60363" spans="4:4">
      <c r="D60363" s="16"/>
    </row>
    <row r="60364" spans="4:4">
      <c r="D60364" s="16"/>
    </row>
    <row r="60365" spans="4:4">
      <c r="D60365" s="16"/>
    </row>
    <row r="60366" spans="4:4">
      <c r="D60366" s="16"/>
    </row>
    <row r="60367" spans="4:4">
      <c r="D60367" s="16"/>
    </row>
    <row r="60368" spans="4:4">
      <c r="D60368" s="16"/>
    </row>
    <row r="60369" spans="4:4">
      <c r="D60369" s="16"/>
    </row>
    <row r="60370" spans="4:4">
      <c r="D60370" s="16"/>
    </row>
    <row r="60371" spans="4:4">
      <c r="D60371" s="16"/>
    </row>
    <row r="60372" spans="4:4">
      <c r="D60372" s="16"/>
    </row>
    <row r="60373" spans="4:4">
      <c r="D60373" s="16"/>
    </row>
    <row r="60374" spans="4:4">
      <c r="D60374" s="16"/>
    </row>
    <row r="60375" spans="4:4">
      <c r="D60375" s="16"/>
    </row>
    <row r="60376" spans="4:4">
      <c r="D60376" s="16"/>
    </row>
    <row r="60377" spans="4:4">
      <c r="D60377" s="16"/>
    </row>
    <row r="60378" spans="4:4">
      <c r="D60378" s="16"/>
    </row>
    <row r="60379" spans="4:4">
      <c r="D60379" s="16"/>
    </row>
    <row r="60380" spans="4:4">
      <c r="D60380" s="16"/>
    </row>
    <row r="60381" spans="4:4">
      <c r="D60381" s="16"/>
    </row>
    <row r="60382" spans="4:4">
      <c r="D60382" s="16"/>
    </row>
    <row r="60383" spans="4:4">
      <c r="D60383" s="16"/>
    </row>
    <row r="60384" spans="4:4">
      <c r="D60384" s="16"/>
    </row>
    <row r="60385" spans="4:4">
      <c r="D60385" s="16"/>
    </row>
    <row r="60386" spans="4:4">
      <c r="D60386" s="16"/>
    </row>
    <row r="60387" spans="4:4">
      <c r="D60387" s="16"/>
    </row>
    <row r="60388" spans="4:4">
      <c r="D60388" s="16"/>
    </row>
    <row r="60389" spans="4:4">
      <c r="D60389" s="16"/>
    </row>
    <row r="60390" spans="4:4">
      <c r="D60390" s="16"/>
    </row>
    <row r="60391" spans="4:4">
      <c r="D60391" s="16"/>
    </row>
    <row r="60392" spans="4:4">
      <c r="D60392" s="16"/>
    </row>
    <row r="60393" spans="4:4">
      <c r="D60393" s="16"/>
    </row>
    <row r="60394" spans="4:4">
      <c r="D60394" s="16"/>
    </row>
    <row r="60395" spans="4:4">
      <c r="D60395" s="16"/>
    </row>
    <row r="60396" spans="4:4">
      <c r="D60396" s="16"/>
    </row>
    <row r="60397" spans="4:4">
      <c r="D60397" s="16"/>
    </row>
    <row r="60398" spans="4:4">
      <c r="D60398" s="16"/>
    </row>
    <row r="60399" spans="4:4">
      <c r="D60399" s="16"/>
    </row>
    <row r="60400" spans="4:4">
      <c r="D60400" s="16"/>
    </row>
    <row r="60401" spans="4:4">
      <c r="D60401" s="16"/>
    </row>
    <row r="60402" spans="4:4">
      <c r="D60402" s="16"/>
    </row>
    <row r="60403" spans="4:4">
      <c r="D60403" s="16"/>
    </row>
    <row r="60404" spans="4:4">
      <c r="D60404" s="16"/>
    </row>
    <row r="60405" spans="4:4">
      <c r="D60405" s="16"/>
    </row>
    <row r="60406" spans="4:4">
      <c r="D60406" s="16"/>
    </row>
    <row r="60407" spans="4:4">
      <c r="D60407" s="16"/>
    </row>
    <row r="60408" spans="4:4">
      <c r="D60408" s="16"/>
    </row>
    <row r="60409" spans="4:4">
      <c r="D60409" s="16"/>
    </row>
    <row r="60410" spans="4:4">
      <c r="D60410" s="16"/>
    </row>
    <row r="60411" spans="4:4">
      <c r="D60411" s="16"/>
    </row>
    <row r="60412" spans="4:4">
      <c r="D60412" s="16"/>
    </row>
    <row r="60413" spans="4:4">
      <c r="D60413" s="16"/>
    </row>
    <row r="60414" spans="4:4">
      <c r="D60414" s="16"/>
    </row>
    <row r="60415" spans="4:4">
      <c r="D60415" s="16"/>
    </row>
    <row r="60416" spans="4:4">
      <c r="D60416" s="16"/>
    </row>
    <row r="60417" spans="4:4">
      <c r="D60417" s="16"/>
    </row>
    <row r="60418" spans="4:4">
      <c r="D60418" s="16"/>
    </row>
    <row r="60419" spans="4:4">
      <c r="D60419" s="16"/>
    </row>
    <row r="60420" spans="4:4">
      <c r="D60420" s="16"/>
    </row>
    <row r="60421" spans="4:4">
      <c r="D60421" s="16"/>
    </row>
    <row r="60422" spans="4:4">
      <c r="D60422" s="16"/>
    </row>
    <row r="60423" spans="4:4">
      <c r="D60423" s="16"/>
    </row>
    <row r="60424" spans="4:4">
      <c r="D60424" s="16"/>
    </row>
    <row r="60425" spans="4:4">
      <c r="D60425" s="16"/>
    </row>
    <row r="60426" spans="4:4">
      <c r="D60426" s="16"/>
    </row>
    <row r="60427" spans="4:4">
      <c r="D60427" s="16"/>
    </row>
    <row r="60428" spans="4:4">
      <c r="D60428" s="16"/>
    </row>
    <row r="60429" spans="4:4">
      <c r="D60429" s="16"/>
    </row>
    <row r="60430" spans="4:4">
      <c r="D60430" s="16"/>
    </row>
    <row r="60431" spans="4:4">
      <c r="D60431" s="16"/>
    </row>
    <row r="60432" spans="4:4">
      <c r="D60432" s="16"/>
    </row>
    <row r="60433" spans="4:4">
      <c r="D60433" s="16"/>
    </row>
    <row r="60434" spans="4:4">
      <c r="D60434" s="16"/>
    </row>
    <row r="60435" spans="4:4">
      <c r="D60435" s="16"/>
    </row>
    <row r="60436" spans="4:4">
      <c r="D60436" s="16"/>
    </row>
    <row r="60437" spans="4:4">
      <c r="D60437" s="16"/>
    </row>
    <row r="60438" spans="4:4">
      <c r="D60438" s="16"/>
    </row>
    <row r="60439" spans="4:4">
      <c r="D60439" s="16"/>
    </row>
    <row r="60440" spans="4:4">
      <c r="D60440" s="16"/>
    </row>
    <row r="60441" spans="4:4">
      <c r="D60441" s="16"/>
    </row>
    <row r="60442" spans="4:4">
      <c r="D60442" s="16"/>
    </row>
    <row r="60443" spans="4:4">
      <c r="D60443" s="16"/>
    </row>
    <row r="60444" spans="4:4">
      <c r="D60444" s="16"/>
    </row>
    <row r="60445" spans="4:4">
      <c r="D60445" s="16"/>
    </row>
    <row r="60446" spans="4:4">
      <c r="D60446" s="16"/>
    </row>
    <row r="60447" spans="4:4">
      <c r="D60447" s="16"/>
    </row>
    <row r="60448" spans="4:4">
      <c r="D60448" s="16"/>
    </row>
    <row r="60449" spans="4:4">
      <c r="D60449" s="16"/>
    </row>
    <row r="60450" spans="4:4">
      <c r="D60450" s="16"/>
    </row>
    <row r="60451" spans="4:4">
      <c r="D60451" s="16"/>
    </row>
    <row r="60452" spans="4:4">
      <c r="D60452" s="16"/>
    </row>
    <row r="60453" spans="4:4">
      <c r="D60453" s="16"/>
    </row>
    <row r="60454" spans="4:4">
      <c r="D60454" s="16"/>
    </row>
    <row r="60455" spans="4:4">
      <c r="D60455" s="16"/>
    </row>
    <row r="60456" spans="4:4">
      <c r="D60456" s="16"/>
    </row>
    <row r="60457" spans="4:4">
      <c r="D60457" s="16"/>
    </row>
    <row r="60458" spans="4:4">
      <c r="D60458" s="16"/>
    </row>
    <row r="60459" spans="4:4">
      <c r="D60459" s="16"/>
    </row>
    <row r="60460" spans="4:4">
      <c r="D60460" s="16"/>
    </row>
    <row r="60461" spans="4:4">
      <c r="D60461" s="16"/>
    </row>
    <row r="60462" spans="4:4">
      <c r="D60462" s="16"/>
    </row>
    <row r="60463" spans="4:4">
      <c r="D60463" s="16"/>
    </row>
    <row r="60464" spans="4:4">
      <c r="D60464" s="16"/>
    </row>
    <row r="60465" spans="4:4">
      <c r="D60465" s="16"/>
    </row>
    <row r="60466" spans="4:4">
      <c r="D60466" s="16"/>
    </row>
    <row r="60467" spans="4:4">
      <c r="D60467" s="16"/>
    </row>
    <row r="60468" spans="4:4">
      <c r="D60468" s="16"/>
    </row>
    <row r="60469" spans="4:4">
      <c r="D60469" s="16"/>
    </row>
    <row r="60470" spans="4:4">
      <c r="D60470" s="16"/>
    </row>
    <row r="60471" spans="4:4">
      <c r="D60471" s="16"/>
    </row>
    <row r="60472" spans="4:4">
      <c r="D60472" s="16"/>
    </row>
    <row r="60473" spans="4:4">
      <c r="D60473" s="16"/>
    </row>
    <row r="60474" spans="4:4">
      <c r="D60474" s="16"/>
    </row>
    <row r="60475" spans="4:4">
      <c r="D60475" s="16"/>
    </row>
    <row r="60476" spans="4:4">
      <c r="D60476" s="16"/>
    </row>
    <row r="60477" spans="4:4">
      <c r="D60477" s="16"/>
    </row>
    <row r="60478" spans="4:4">
      <c r="D60478" s="16"/>
    </row>
    <row r="60479" spans="4:4">
      <c r="D60479" s="16"/>
    </row>
    <row r="60480" spans="4:4">
      <c r="D60480" s="16"/>
    </row>
    <row r="60481" spans="4:4">
      <c r="D60481" s="16"/>
    </row>
    <row r="60482" spans="4:4">
      <c r="D60482" s="16"/>
    </row>
    <row r="60483" spans="4:4">
      <c r="D60483" s="16"/>
    </row>
    <row r="60484" spans="4:4">
      <c r="D60484" s="16"/>
    </row>
    <row r="60485" spans="4:4">
      <c r="D60485" s="16"/>
    </row>
    <row r="60486" spans="4:4">
      <c r="D60486" s="16"/>
    </row>
    <row r="60487" spans="4:4">
      <c r="D60487" s="16"/>
    </row>
    <row r="60488" spans="4:4">
      <c r="D60488" s="16"/>
    </row>
    <row r="60489" spans="4:4">
      <c r="D60489" s="16"/>
    </row>
    <row r="60490" spans="4:4">
      <c r="D60490" s="16"/>
    </row>
    <row r="60491" spans="4:4">
      <c r="D60491" s="16"/>
    </row>
    <row r="60492" spans="4:4">
      <c r="D60492" s="16"/>
    </row>
    <row r="60493" spans="4:4">
      <c r="D60493" s="16"/>
    </row>
    <row r="60494" spans="4:4">
      <c r="D60494" s="16"/>
    </row>
    <row r="60495" spans="4:4">
      <c r="D60495" s="16"/>
    </row>
    <row r="60496" spans="4:4">
      <c r="D60496" s="16"/>
    </row>
    <row r="60497" spans="4:4">
      <c r="D60497" s="16"/>
    </row>
    <row r="60498" spans="4:4">
      <c r="D60498" s="16"/>
    </row>
    <row r="60499" spans="4:4">
      <c r="D60499" s="16"/>
    </row>
    <row r="60500" spans="4:4">
      <c r="D60500" s="16"/>
    </row>
    <row r="60501" spans="4:4">
      <c r="D60501" s="16"/>
    </row>
    <row r="60502" spans="4:4">
      <c r="D60502" s="16"/>
    </row>
    <row r="60503" spans="4:4">
      <c r="D60503" s="16"/>
    </row>
    <row r="60504" spans="4:4">
      <c r="D60504" s="16"/>
    </row>
    <row r="60505" spans="4:4">
      <c r="D60505" s="16"/>
    </row>
    <row r="60506" spans="4:4">
      <c r="D60506" s="16"/>
    </row>
    <row r="60507" spans="4:4">
      <c r="D60507" s="16"/>
    </row>
    <row r="60508" spans="4:4">
      <c r="D60508" s="16"/>
    </row>
    <row r="60509" spans="4:4">
      <c r="D60509" s="16"/>
    </row>
    <row r="60510" spans="4:4">
      <c r="D60510" s="16"/>
    </row>
    <row r="60511" spans="4:4">
      <c r="D60511" s="16"/>
    </row>
    <row r="60512" spans="4:4">
      <c r="D60512" s="16"/>
    </row>
    <row r="60513" spans="4:4">
      <c r="D60513" s="16"/>
    </row>
    <row r="60514" spans="4:4">
      <c r="D60514" s="16"/>
    </row>
    <row r="60515" spans="4:4">
      <c r="D60515" s="16"/>
    </row>
    <row r="60516" spans="4:4">
      <c r="D60516" s="16"/>
    </row>
    <row r="60517" spans="4:4">
      <c r="D60517" s="16"/>
    </row>
    <row r="60518" spans="4:4">
      <c r="D60518" s="16"/>
    </row>
    <row r="60519" spans="4:4">
      <c r="D60519" s="16"/>
    </row>
    <row r="60520" spans="4:4">
      <c r="D60520" s="16"/>
    </row>
    <row r="60521" spans="4:4">
      <c r="D60521" s="16"/>
    </row>
    <row r="60522" spans="4:4">
      <c r="D60522" s="16"/>
    </row>
    <row r="60523" spans="4:4">
      <c r="D60523" s="16"/>
    </row>
    <row r="60524" spans="4:4">
      <c r="D60524" s="16"/>
    </row>
    <row r="60525" spans="4:4">
      <c r="D60525" s="16"/>
    </row>
    <row r="60526" spans="4:4">
      <c r="D60526" s="16"/>
    </row>
    <row r="60527" spans="4:4">
      <c r="D60527" s="16"/>
    </row>
    <row r="60528" spans="4:4">
      <c r="D60528" s="16"/>
    </row>
    <row r="60529" spans="4:4">
      <c r="D60529" s="16"/>
    </row>
    <row r="60530" spans="4:4">
      <c r="D60530" s="16"/>
    </row>
    <row r="60531" spans="4:4">
      <c r="D60531" s="16"/>
    </row>
    <row r="60532" spans="4:4">
      <c r="D60532" s="16"/>
    </row>
    <row r="60533" spans="4:4">
      <c r="D60533" s="16"/>
    </row>
    <row r="60534" spans="4:4">
      <c r="D60534" s="16"/>
    </row>
    <row r="60535" spans="4:4">
      <c r="D60535" s="16"/>
    </row>
    <row r="60536" spans="4:4">
      <c r="D60536" s="16"/>
    </row>
    <row r="60537" spans="4:4">
      <c r="D60537" s="16"/>
    </row>
    <row r="60538" spans="4:4">
      <c r="D60538" s="16"/>
    </row>
    <row r="60539" spans="4:4">
      <c r="D60539" s="16"/>
    </row>
    <row r="60540" spans="4:4">
      <c r="D60540" s="16"/>
    </row>
    <row r="60541" spans="4:4">
      <c r="D60541" s="16"/>
    </row>
    <row r="60542" spans="4:4">
      <c r="D60542" s="16"/>
    </row>
    <row r="60543" spans="4:4">
      <c r="D60543" s="16"/>
    </row>
    <row r="60544" spans="4:4">
      <c r="D60544" s="16"/>
    </row>
    <row r="60545" spans="4:4">
      <c r="D60545" s="16"/>
    </row>
    <row r="60546" spans="4:4">
      <c r="D60546" s="16"/>
    </row>
    <row r="60547" spans="4:4">
      <c r="D60547" s="16"/>
    </row>
    <row r="60548" spans="4:4">
      <c r="D60548" s="16"/>
    </row>
    <row r="60549" spans="4:4">
      <c r="D60549" s="16"/>
    </row>
    <row r="60550" spans="4:4">
      <c r="D60550" s="16"/>
    </row>
    <row r="60551" spans="4:4">
      <c r="D60551" s="16"/>
    </row>
    <row r="60552" spans="4:4">
      <c r="D60552" s="16"/>
    </row>
    <row r="60553" spans="4:4">
      <c r="D60553" s="16"/>
    </row>
    <row r="60554" spans="4:4">
      <c r="D60554" s="16"/>
    </row>
    <row r="60555" spans="4:4">
      <c r="D60555" s="16"/>
    </row>
    <row r="60556" spans="4:4">
      <c r="D60556" s="16"/>
    </row>
    <row r="60557" spans="4:4">
      <c r="D60557" s="16"/>
    </row>
    <row r="60558" spans="4:4">
      <c r="D60558" s="16"/>
    </row>
    <row r="60559" spans="4:4">
      <c r="D60559" s="16"/>
    </row>
    <row r="60560" spans="4:4">
      <c r="D60560" s="16"/>
    </row>
    <row r="60561" spans="4:4">
      <c r="D60561" s="16"/>
    </row>
    <row r="60562" spans="4:4">
      <c r="D60562" s="16"/>
    </row>
    <row r="60563" spans="4:4">
      <c r="D60563" s="16"/>
    </row>
    <row r="60564" spans="4:4">
      <c r="D60564" s="16"/>
    </row>
    <row r="60565" spans="4:4">
      <c r="D60565" s="16"/>
    </row>
    <row r="60566" spans="4:4">
      <c r="D60566" s="16"/>
    </row>
    <row r="60567" spans="4:4">
      <c r="D60567" s="16"/>
    </row>
    <row r="60568" spans="4:4">
      <c r="D60568" s="16"/>
    </row>
    <row r="60569" spans="4:4">
      <c r="D60569" s="16"/>
    </row>
    <row r="60570" spans="4:4">
      <c r="D60570" s="16"/>
    </row>
    <row r="60571" spans="4:4">
      <c r="D60571" s="16"/>
    </row>
    <row r="60572" spans="4:4">
      <c r="D60572" s="16"/>
    </row>
    <row r="60573" spans="4:4">
      <c r="D60573" s="16"/>
    </row>
    <row r="60574" spans="4:4">
      <c r="D60574" s="16"/>
    </row>
    <row r="60575" spans="4:4">
      <c r="D60575" s="16"/>
    </row>
    <row r="60576" spans="4:4">
      <c r="D60576" s="16"/>
    </row>
    <row r="60577" spans="4:4">
      <c r="D60577" s="16"/>
    </row>
    <row r="60578" spans="4:4">
      <c r="D60578" s="16"/>
    </row>
    <row r="60579" spans="4:4">
      <c r="D60579" s="16"/>
    </row>
    <row r="60580" spans="4:4">
      <c r="D60580" s="16"/>
    </row>
    <row r="60581" spans="4:4">
      <c r="D60581" s="16"/>
    </row>
    <row r="60582" spans="4:4">
      <c r="D60582" s="16"/>
    </row>
    <row r="60583" spans="4:4">
      <c r="D60583" s="16"/>
    </row>
    <row r="60584" spans="4:4">
      <c r="D60584" s="16"/>
    </row>
    <row r="60585" spans="4:4">
      <c r="D60585" s="16"/>
    </row>
    <row r="60586" spans="4:4">
      <c r="D60586" s="16"/>
    </row>
    <row r="60587" spans="4:4">
      <c r="D60587" s="16"/>
    </row>
    <row r="60588" spans="4:4">
      <c r="D60588" s="16"/>
    </row>
    <row r="60589" spans="4:4">
      <c r="D60589" s="16"/>
    </row>
    <row r="60590" spans="4:4">
      <c r="D60590" s="16"/>
    </row>
    <row r="60591" spans="4:4">
      <c r="D60591" s="16"/>
    </row>
    <row r="60592" spans="4:4">
      <c r="D60592" s="16"/>
    </row>
    <row r="60593" spans="4:4">
      <c r="D60593" s="16"/>
    </row>
    <row r="60594" spans="4:4">
      <c r="D60594" s="16"/>
    </row>
    <row r="60595" spans="4:4">
      <c r="D60595" s="16"/>
    </row>
    <row r="60596" spans="4:4">
      <c r="D60596" s="16"/>
    </row>
    <row r="60597" spans="4:4">
      <c r="D60597" s="16"/>
    </row>
    <row r="60598" spans="4:4">
      <c r="D60598" s="16"/>
    </row>
    <row r="60599" spans="4:4">
      <c r="D60599" s="16"/>
    </row>
    <row r="60600" spans="4:4">
      <c r="D60600" s="16"/>
    </row>
    <row r="60601" spans="4:4">
      <c r="D60601" s="16"/>
    </row>
    <row r="60602" spans="4:4">
      <c r="D60602" s="16"/>
    </row>
    <row r="60603" spans="4:4">
      <c r="D60603" s="16"/>
    </row>
    <row r="60604" spans="4:4">
      <c r="D60604" s="16"/>
    </row>
    <row r="60605" spans="4:4">
      <c r="D60605" s="16"/>
    </row>
    <row r="60606" spans="4:4">
      <c r="D60606" s="16"/>
    </row>
    <row r="60607" spans="4:4">
      <c r="D60607" s="16"/>
    </row>
    <row r="60608" spans="4:4">
      <c r="D60608" s="16"/>
    </row>
    <row r="60609" spans="4:4">
      <c r="D60609" s="16"/>
    </row>
    <row r="60610" spans="4:4">
      <c r="D60610" s="16"/>
    </row>
    <row r="60611" spans="4:4">
      <c r="D60611" s="16"/>
    </row>
    <row r="60612" spans="4:4">
      <c r="D60612" s="16"/>
    </row>
    <row r="60613" spans="4:4">
      <c r="D60613" s="16"/>
    </row>
    <row r="60614" spans="4:4">
      <c r="D60614" s="16"/>
    </row>
    <row r="60615" spans="4:4">
      <c r="D60615" s="16"/>
    </row>
    <row r="60616" spans="4:4">
      <c r="D60616" s="16"/>
    </row>
    <row r="60617" spans="4:4">
      <c r="D60617" s="16"/>
    </row>
    <row r="60618" spans="4:4">
      <c r="D60618" s="16"/>
    </row>
    <row r="60619" spans="4:4">
      <c r="D60619" s="16"/>
    </row>
    <row r="60620" spans="4:4">
      <c r="D60620" s="16"/>
    </row>
    <row r="60621" spans="4:4">
      <c r="D60621" s="16"/>
    </row>
    <row r="60622" spans="4:4">
      <c r="D60622" s="16"/>
    </row>
    <row r="60623" spans="4:4">
      <c r="D60623" s="16"/>
    </row>
    <row r="60624" spans="4:4">
      <c r="D60624" s="16"/>
    </row>
    <row r="60625" spans="4:4">
      <c r="D60625" s="16"/>
    </row>
    <row r="60626" spans="4:4">
      <c r="D60626" s="16"/>
    </row>
    <row r="60627" spans="4:4">
      <c r="D60627" s="16"/>
    </row>
    <row r="60628" spans="4:4">
      <c r="D60628" s="16"/>
    </row>
    <row r="60629" spans="4:4">
      <c r="D60629" s="16"/>
    </row>
    <row r="60630" spans="4:4">
      <c r="D60630" s="16"/>
    </row>
    <row r="60631" spans="4:4">
      <c r="D60631" s="16"/>
    </row>
    <row r="60632" spans="4:4">
      <c r="D60632" s="16"/>
    </row>
    <row r="60633" spans="4:4">
      <c r="D60633" s="16"/>
    </row>
    <row r="60634" spans="4:4">
      <c r="D60634" s="16"/>
    </row>
    <row r="60635" spans="4:4">
      <c r="D60635" s="16"/>
    </row>
    <row r="60636" spans="4:4">
      <c r="D60636" s="16"/>
    </row>
    <row r="60637" spans="4:4">
      <c r="D60637" s="16"/>
    </row>
    <row r="60638" spans="4:4">
      <c r="D60638" s="16"/>
    </row>
    <row r="60639" spans="4:4">
      <c r="D60639" s="16"/>
    </row>
    <row r="60640" spans="4:4">
      <c r="D60640" s="16"/>
    </row>
    <row r="60641" spans="4:4">
      <c r="D60641" s="16"/>
    </row>
    <row r="60642" spans="4:4">
      <c r="D60642" s="16"/>
    </row>
    <row r="60643" spans="4:4">
      <c r="D60643" s="16"/>
    </row>
    <row r="60644" spans="4:4">
      <c r="D60644" s="16"/>
    </row>
    <row r="60645" spans="4:4">
      <c r="D60645" s="16"/>
    </row>
    <row r="60646" spans="4:4">
      <c r="D60646" s="16"/>
    </row>
    <row r="60647" spans="4:4">
      <c r="D60647" s="16"/>
    </row>
    <row r="60648" spans="4:4">
      <c r="D60648" s="16"/>
    </row>
    <row r="60649" spans="4:4">
      <c r="D60649" s="16"/>
    </row>
    <row r="60650" spans="4:4">
      <c r="D60650" s="16"/>
    </row>
    <row r="60651" spans="4:4">
      <c r="D60651" s="16"/>
    </row>
    <row r="60652" spans="4:4">
      <c r="D60652" s="16"/>
    </row>
    <row r="60653" spans="4:4">
      <c r="D60653" s="16"/>
    </row>
    <row r="60654" spans="4:4">
      <c r="D60654" s="16"/>
    </row>
    <row r="60655" spans="4:4">
      <c r="D60655" s="16"/>
    </row>
    <row r="60656" spans="4:4">
      <c r="D60656" s="16"/>
    </row>
    <row r="60657" spans="4:4">
      <c r="D60657" s="16"/>
    </row>
    <row r="60658" spans="4:4">
      <c r="D60658" s="16"/>
    </row>
    <row r="60659" spans="4:4">
      <c r="D60659" s="16"/>
    </row>
    <row r="60660" spans="4:4">
      <c r="D60660" s="16"/>
    </row>
    <row r="60661" spans="4:4">
      <c r="D60661" s="16"/>
    </row>
    <row r="60662" spans="4:4">
      <c r="D60662" s="16"/>
    </row>
    <row r="60663" spans="4:4">
      <c r="D60663" s="16"/>
    </row>
    <row r="60664" spans="4:4">
      <c r="D60664" s="16"/>
    </row>
    <row r="60665" spans="4:4">
      <c r="D60665" s="16"/>
    </row>
    <row r="60666" spans="4:4">
      <c r="D60666" s="16"/>
    </row>
    <row r="60667" spans="4:4">
      <c r="D60667" s="16"/>
    </row>
    <row r="60668" spans="4:4">
      <c r="D60668" s="16"/>
    </row>
    <row r="60669" spans="4:4">
      <c r="D60669" s="16"/>
    </row>
    <row r="60670" spans="4:4">
      <c r="D60670" s="16"/>
    </row>
    <row r="60671" spans="4:4">
      <c r="D60671" s="16"/>
    </row>
    <row r="60672" spans="4:4">
      <c r="D60672" s="16"/>
    </row>
    <row r="60673" spans="4:4">
      <c r="D60673" s="16"/>
    </row>
    <row r="60674" spans="4:4">
      <c r="D60674" s="16"/>
    </row>
    <row r="60675" spans="4:4">
      <c r="D60675" s="16"/>
    </row>
    <row r="60676" spans="4:4">
      <c r="D60676" s="16"/>
    </row>
    <row r="60677" spans="4:4">
      <c r="D60677" s="16"/>
    </row>
    <row r="60678" spans="4:4">
      <c r="D60678" s="16"/>
    </row>
    <row r="60679" spans="4:4">
      <c r="D60679" s="16"/>
    </row>
    <row r="60680" spans="4:4">
      <c r="D60680" s="16"/>
    </row>
    <row r="60681" spans="4:4">
      <c r="D60681" s="16"/>
    </row>
    <row r="60682" spans="4:4">
      <c r="D60682" s="16"/>
    </row>
    <row r="60683" spans="4:4">
      <c r="D60683" s="16"/>
    </row>
    <row r="60684" spans="4:4">
      <c r="D60684" s="16"/>
    </row>
    <row r="60685" spans="4:4">
      <c r="D60685" s="16"/>
    </row>
    <row r="60686" spans="4:4">
      <c r="D60686" s="16"/>
    </row>
    <row r="60687" spans="4:4">
      <c r="D60687" s="16"/>
    </row>
    <row r="60688" spans="4:4">
      <c r="D60688" s="16"/>
    </row>
    <row r="60689" spans="4:4">
      <c r="D60689" s="16"/>
    </row>
    <row r="60690" spans="4:4">
      <c r="D60690" s="16"/>
    </row>
    <row r="60691" spans="4:4">
      <c r="D60691" s="16"/>
    </row>
    <row r="60692" spans="4:4">
      <c r="D60692" s="16"/>
    </row>
    <row r="60693" spans="4:4">
      <c r="D60693" s="16"/>
    </row>
    <row r="60694" spans="4:4">
      <c r="D60694" s="16"/>
    </row>
    <row r="60695" spans="4:4">
      <c r="D60695" s="16"/>
    </row>
    <row r="60696" spans="4:4">
      <c r="D60696" s="16"/>
    </row>
    <row r="60697" spans="4:4">
      <c r="D60697" s="16"/>
    </row>
    <row r="60698" spans="4:4">
      <c r="D60698" s="16"/>
    </row>
    <row r="60699" spans="4:4">
      <c r="D60699" s="16"/>
    </row>
    <row r="60700" spans="4:4">
      <c r="D60700" s="16"/>
    </row>
    <row r="60701" spans="4:4">
      <c r="D60701" s="16"/>
    </row>
    <row r="60702" spans="4:4">
      <c r="D60702" s="16"/>
    </row>
    <row r="60703" spans="4:4">
      <c r="D60703" s="16"/>
    </row>
    <row r="60704" spans="4:4">
      <c r="D60704" s="16"/>
    </row>
    <row r="60705" spans="4:4">
      <c r="D60705" s="16"/>
    </row>
    <row r="60706" spans="4:4">
      <c r="D60706" s="16"/>
    </row>
    <row r="60707" spans="4:4">
      <c r="D60707" s="16"/>
    </row>
    <row r="60708" spans="4:4">
      <c r="D60708" s="16"/>
    </row>
    <row r="60709" spans="4:4">
      <c r="D60709" s="16"/>
    </row>
    <row r="60710" spans="4:4">
      <c r="D60710" s="16"/>
    </row>
    <row r="60711" spans="4:4">
      <c r="D60711" s="16"/>
    </row>
    <row r="60712" spans="4:4">
      <c r="D60712" s="16"/>
    </row>
    <row r="60713" spans="4:4">
      <c r="D60713" s="16"/>
    </row>
    <row r="60714" spans="4:4">
      <c r="D60714" s="16"/>
    </row>
    <row r="60715" spans="4:4">
      <c r="D60715" s="16"/>
    </row>
    <row r="60716" spans="4:4">
      <c r="D60716" s="16"/>
    </row>
    <row r="60717" spans="4:4">
      <c r="D60717" s="16"/>
    </row>
    <row r="60718" spans="4:4">
      <c r="D60718" s="16"/>
    </row>
    <row r="60719" spans="4:4">
      <c r="D60719" s="16"/>
    </row>
    <row r="60720" spans="4:4">
      <c r="D60720" s="16"/>
    </row>
    <row r="60721" spans="4:4">
      <c r="D60721" s="16"/>
    </row>
    <row r="60722" spans="4:4">
      <c r="D60722" s="16"/>
    </row>
    <row r="60723" spans="4:4">
      <c r="D60723" s="16"/>
    </row>
    <row r="60724" spans="4:4">
      <c r="D60724" s="16"/>
    </row>
    <row r="60725" spans="4:4">
      <c r="D60725" s="16"/>
    </row>
    <row r="60726" spans="4:4">
      <c r="D60726" s="16"/>
    </row>
    <row r="60727" spans="4:4">
      <c r="D60727" s="16"/>
    </row>
    <row r="60728" spans="4:4">
      <c r="D60728" s="16"/>
    </row>
    <row r="60729" spans="4:4">
      <c r="D60729" s="16"/>
    </row>
    <row r="60730" spans="4:4">
      <c r="D60730" s="16"/>
    </row>
    <row r="60731" spans="4:4">
      <c r="D60731" s="16"/>
    </row>
    <row r="60732" spans="4:4">
      <c r="D60732" s="16"/>
    </row>
    <row r="60733" spans="4:4">
      <c r="D60733" s="16"/>
    </row>
    <row r="60734" spans="4:4">
      <c r="D60734" s="16"/>
    </row>
    <row r="60735" spans="4:4">
      <c r="D60735" s="16"/>
    </row>
    <row r="60736" spans="4:4">
      <c r="D60736" s="16"/>
    </row>
    <row r="60737" spans="4:4">
      <c r="D60737" s="16"/>
    </row>
    <row r="60738" spans="4:4">
      <c r="D60738" s="16"/>
    </row>
    <row r="60739" spans="4:4">
      <c r="D60739" s="16"/>
    </row>
    <row r="60740" spans="4:4">
      <c r="D60740" s="16"/>
    </row>
    <row r="60741" spans="4:4">
      <c r="D60741" s="16"/>
    </row>
    <row r="60742" spans="4:4">
      <c r="D60742" s="16"/>
    </row>
    <row r="60743" spans="4:4">
      <c r="D60743" s="16"/>
    </row>
    <row r="60744" spans="4:4">
      <c r="D60744" s="16"/>
    </row>
    <row r="60745" spans="4:4">
      <c r="D60745" s="16"/>
    </row>
    <row r="60746" spans="4:4">
      <c r="D60746" s="16"/>
    </row>
    <row r="60747" spans="4:4">
      <c r="D60747" s="16"/>
    </row>
    <row r="60748" spans="4:4">
      <c r="D60748" s="16"/>
    </row>
    <row r="60749" spans="4:4">
      <c r="D60749" s="16"/>
    </row>
    <row r="60750" spans="4:4">
      <c r="D60750" s="16"/>
    </row>
    <row r="60751" spans="4:4">
      <c r="D60751" s="16"/>
    </row>
    <row r="60752" spans="4:4">
      <c r="D60752" s="16"/>
    </row>
    <row r="60753" spans="4:4">
      <c r="D60753" s="16"/>
    </row>
    <row r="60754" spans="4:4">
      <c r="D60754" s="16"/>
    </row>
    <row r="60755" spans="4:4">
      <c r="D60755" s="16"/>
    </row>
    <row r="60756" spans="4:4">
      <c r="D60756" s="16"/>
    </row>
    <row r="60757" spans="4:4">
      <c r="D60757" s="16"/>
    </row>
    <row r="60758" spans="4:4">
      <c r="D60758" s="16"/>
    </row>
    <row r="60759" spans="4:4">
      <c r="D60759" s="16"/>
    </row>
    <row r="60760" spans="4:4">
      <c r="D60760" s="16"/>
    </row>
    <row r="60761" spans="4:4">
      <c r="D60761" s="16"/>
    </row>
    <row r="60762" spans="4:4">
      <c r="D60762" s="16"/>
    </row>
    <row r="60763" spans="4:4">
      <c r="D60763" s="16"/>
    </row>
    <row r="60764" spans="4:4">
      <c r="D60764" s="16"/>
    </row>
    <row r="60765" spans="4:4">
      <c r="D60765" s="16"/>
    </row>
    <row r="60766" spans="4:4">
      <c r="D60766" s="16"/>
    </row>
    <row r="60767" spans="4:4">
      <c r="D60767" s="16"/>
    </row>
    <row r="60768" spans="4:4">
      <c r="D60768" s="16"/>
    </row>
    <row r="60769" spans="4:4">
      <c r="D60769" s="16"/>
    </row>
    <row r="60770" spans="4:4">
      <c r="D60770" s="16"/>
    </row>
    <row r="60771" spans="4:4">
      <c r="D60771" s="16"/>
    </row>
    <row r="60772" spans="4:4">
      <c r="D60772" s="16"/>
    </row>
    <row r="60773" spans="4:4">
      <c r="D60773" s="16"/>
    </row>
    <row r="60774" spans="4:4">
      <c r="D60774" s="16"/>
    </row>
    <row r="60775" spans="4:4">
      <c r="D60775" s="16"/>
    </row>
    <row r="60776" spans="4:4">
      <c r="D60776" s="16"/>
    </row>
    <row r="60777" spans="4:4">
      <c r="D60777" s="16"/>
    </row>
    <row r="60778" spans="4:4">
      <c r="D60778" s="16"/>
    </row>
    <row r="60779" spans="4:4">
      <c r="D60779" s="16"/>
    </row>
    <row r="60780" spans="4:4">
      <c r="D60780" s="16"/>
    </row>
    <row r="60781" spans="4:4">
      <c r="D60781" s="16"/>
    </row>
    <row r="60782" spans="4:4">
      <c r="D60782" s="16"/>
    </row>
    <row r="60783" spans="4:4">
      <c r="D60783" s="16"/>
    </row>
    <row r="60784" spans="4:4">
      <c r="D60784" s="16"/>
    </row>
    <row r="60785" spans="4:4">
      <c r="D60785" s="16"/>
    </row>
    <row r="60786" spans="4:4">
      <c r="D60786" s="16"/>
    </row>
    <row r="60787" spans="4:4">
      <c r="D60787" s="16"/>
    </row>
    <row r="60788" spans="4:4">
      <c r="D60788" s="16"/>
    </row>
    <row r="60789" spans="4:4">
      <c r="D60789" s="16"/>
    </row>
    <row r="60790" spans="4:4">
      <c r="D60790" s="16"/>
    </row>
    <row r="60791" spans="4:4">
      <c r="D60791" s="16"/>
    </row>
    <row r="60792" spans="4:4">
      <c r="D60792" s="16"/>
    </row>
    <row r="60793" spans="4:4">
      <c r="D60793" s="16"/>
    </row>
    <row r="60794" spans="4:4">
      <c r="D60794" s="16"/>
    </row>
    <row r="60795" spans="4:4">
      <c r="D60795" s="16"/>
    </row>
    <row r="60796" spans="4:4">
      <c r="D60796" s="16"/>
    </row>
    <row r="60797" spans="4:4">
      <c r="D60797" s="16"/>
    </row>
    <row r="60798" spans="4:4">
      <c r="D60798" s="16"/>
    </row>
    <row r="60799" spans="4:4">
      <c r="D60799" s="16"/>
    </row>
    <row r="60800" spans="4:4">
      <c r="D60800" s="16"/>
    </row>
    <row r="60801" spans="4:4">
      <c r="D60801" s="16"/>
    </row>
    <row r="60802" spans="4:4">
      <c r="D60802" s="16"/>
    </row>
    <row r="60803" spans="4:4">
      <c r="D60803" s="16"/>
    </row>
    <row r="60804" spans="4:4">
      <c r="D60804" s="16"/>
    </row>
    <row r="60805" spans="4:4">
      <c r="D60805" s="16"/>
    </row>
    <row r="60806" spans="4:4">
      <c r="D60806" s="16"/>
    </row>
    <row r="60807" spans="4:4">
      <c r="D60807" s="16"/>
    </row>
    <row r="60808" spans="4:4">
      <c r="D60808" s="16"/>
    </row>
    <row r="60809" spans="4:4">
      <c r="D60809" s="16"/>
    </row>
    <row r="60810" spans="4:4">
      <c r="D60810" s="16"/>
    </row>
    <row r="60811" spans="4:4">
      <c r="D60811" s="16"/>
    </row>
    <row r="60812" spans="4:4">
      <c r="D60812" s="16"/>
    </row>
    <row r="60813" spans="4:4">
      <c r="D60813" s="16"/>
    </row>
    <row r="60814" spans="4:4">
      <c r="D60814" s="16"/>
    </row>
    <row r="60815" spans="4:4">
      <c r="D60815" s="16"/>
    </row>
    <row r="60816" spans="4:4">
      <c r="D60816" s="16"/>
    </row>
    <row r="60817" spans="4:4">
      <c r="D60817" s="16"/>
    </row>
    <row r="60818" spans="4:4">
      <c r="D60818" s="16"/>
    </row>
    <row r="60819" spans="4:4">
      <c r="D60819" s="16"/>
    </row>
    <row r="60820" spans="4:4">
      <c r="D60820" s="16"/>
    </row>
    <row r="60821" spans="4:4">
      <c r="D60821" s="16"/>
    </row>
    <row r="60822" spans="4:4">
      <c r="D60822" s="16"/>
    </row>
    <row r="60823" spans="4:4">
      <c r="D60823" s="16"/>
    </row>
    <row r="60824" spans="4:4">
      <c r="D60824" s="16"/>
    </row>
    <row r="60825" spans="4:4">
      <c r="D60825" s="16"/>
    </row>
    <row r="60826" spans="4:4">
      <c r="D60826" s="16"/>
    </row>
    <row r="60827" spans="4:4">
      <c r="D60827" s="16"/>
    </row>
    <row r="60828" spans="4:4">
      <c r="D60828" s="16"/>
    </row>
    <row r="60829" spans="4:4">
      <c r="D60829" s="16"/>
    </row>
    <row r="60830" spans="4:4">
      <c r="D60830" s="16"/>
    </row>
    <row r="60831" spans="4:4">
      <c r="D60831" s="16"/>
    </row>
    <row r="60832" spans="4:4">
      <c r="D60832" s="16"/>
    </row>
    <row r="60833" spans="4:4">
      <c r="D60833" s="16"/>
    </row>
    <row r="60834" spans="4:4">
      <c r="D60834" s="16"/>
    </row>
    <row r="60835" spans="4:4">
      <c r="D60835" s="16"/>
    </row>
    <row r="60836" spans="4:4">
      <c r="D60836" s="16"/>
    </row>
    <row r="60837" spans="4:4">
      <c r="D60837" s="16"/>
    </row>
    <row r="60838" spans="4:4">
      <c r="D60838" s="16"/>
    </row>
    <row r="60839" spans="4:4">
      <c r="D60839" s="16"/>
    </row>
    <row r="60840" spans="4:4">
      <c r="D60840" s="16"/>
    </row>
    <row r="60841" spans="4:4">
      <c r="D60841" s="16"/>
    </row>
    <row r="60842" spans="4:4">
      <c r="D60842" s="16"/>
    </row>
    <row r="60843" spans="4:4">
      <c r="D60843" s="16"/>
    </row>
    <row r="60844" spans="4:4">
      <c r="D60844" s="16"/>
    </row>
    <row r="60845" spans="4:4">
      <c r="D60845" s="16"/>
    </row>
    <row r="60846" spans="4:4">
      <c r="D60846" s="16"/>
    </row>
    <row r="60847" spans="4:4">
      <c r="D60847" s="16"/>
    </row>
    <row r="60848" spans="4:4">
      <c r="D60848" s="16"/>
    </row>
    <row r="60849" spans="4:4">
      <c r="D60849" s="16"/>
    </row>
    <row r="60850" spans="4:4">
      <c r="D60850" s="16"/>
    </row>
    <row r="60851" spans="4:4">
      <c r="D60851" s="16"/>
    </row>
    <row r="60852" spans="4:4">
      <c r="D60852" s="16"/>
    </row>
    <row r="60853" spans="4:4">
      <c r="D60853" s="16"/>
    </row>
    <row r="60854" spans="4:4">
      <c r="D60854" s="16"/>
    </row>
    <row r="60855" spans="4:4">
      <c r="D60855" s="16"/>
    </row>
    <row r="60856" spans="4:4">
      <c r="D60856" s="16"/>
    </row>
    <row r="60857" spans="4:4">
      <c r="D60857" s="16"/>
    </row>
    <row r="60858" spans="4:4">
      <c r="D60858" s="16"/>
    </row>
    <row r="60859" spans="4:4">
      <c r="D60859" s="16"/>
    </row>
    <row r="60860" spans="4:4">
      <c r="D60860" s="16"/>
    </row>
    <row r="60861" spans="4:4">
      <c r="D60861" s="16"/>
    </row>
    <row r="60862" spans="4:4">
      <c r="D60862" s="16"/>
    </row>
    <row r="60863" spans="4:4">
      <c r="D60863" s="16"/>
    </row>
    <row r="60864" spans="4:4">
      <c r="D60864" s="16"/>
    </row>
    <row r="60865" spans="4:4">
      <c r="D60865" s="16"/>
    </row>
    <row r="60866" spans="4:4">
      <c r="D60866" s="16"/>
    </row>
    <row r="60867" spans="4:4">
      <c r="D60867" s="16"/>
    </row>
    <row r="60868" spans="4:4">
      <c r="D60868" s="16"/>
    </row>
    <row r="60869" spans="4:4">
      <c r="D60869" s="16"/>
    </row>
    <row r="60870" spans="4:4">
      <c r="D60870" s="16"/>
    </row>
    <row r="60871" spans="4:4">
      <c r="D60871" s="16"/>
    </row>
    <row r="60872" spans="4:4">
      <c r="D60872" s="16"/>
    </row>
    <row r="60873" spans="4:4">
      <c r="D60873" s="16"/>
    </row>
    <row r="60874" spans="4:4">
      <c r="D60874" s="16"/>
    </row>
    <row r="60875" spans="4:4">
      <c r="D60875" s="16"/>
    </row>
    <row r="60876" spans="4:4">
      <c r="D60876" s="16"/>
    </row>
    <row r="60877" spans="4:4">
      <c r="D60877" s="16"/>
    </row>
    <row r="60878" spans="4:4">
      <c r="D60878" s="16"/>
    </row>
    <row r="60879" spans="4:4">
      <c r="D60879" s="16"/>
    </row>
    <row r="60880" spans="4:4">
      <c r="D60880" s="16"/>
    </row>
    <row r="60881" spans="4:4">
      <c r="D60881" s="16"/>
    </row>
    <row r="60882" spans="4:4">
      <c r="D60882" s="16"/>
    </row>
    <row r="60883" spans="4:4">
      <c r="D60883" s="16"/>
    </row>
    <row r="60884" spans="4:4">
      <c r="D60884" s="16"/>
    </row>
    <row r="60885" spans="4:4">
      <c r="D60885" s="16"/>
    </row>
    <row r="60886" spans="4:4">
      <c r="D60886" s="16"/>
    </row>
    <row r="60887" spans="4:4">
      <c r="D60887" s="16"/>
    </row>
    <row r="60888" spans="4:4">
      <c r="D60888" s="16"/>
    </row>
    <row r="60889" spans="4:4">
      <c r="D60889" s="16"/>
    </row>
    <row r="60890" spans="4:4">
      <c r="D60890" s="16"/>
    </row>
    <row r="60891" spans="4:4">
      <c r="D60891" s="16"/>
    </row>
    <row r="60892" spans="4:4">
      <c r="D60892" s="16"/>
    </row>
    <row r="60893" spans="4:4">
      <c r="D60893" s="16"/>
    </row>
    <row r="60894" spans="4:4">
      <c r="D60894" s="16"/>
    </row>
    <row r="60895" spans="4:4">
      <c r="D60895" s="16"/>
    </row>
    <row r="60896" spans="4:4">
      <c r="D60896" s="16"/>
    </row>
    <row r="60897" spans="4:4">
      <c r="D60897" s="16"/>
    </row>
    <row r="60898" spans="4:4">
      <c r="D60898" s="16"/>
    </row>
    <row r="60899" spans="4:4">
      <c r="D60899" s="16"/>
    </row>
    <row r="60900" spans="4:4">
      <c r="D60900" s="16"/>
    </row>
    <row r="60901" spans="4:4">
      <c r="D60901" s="16"/>
    </row>
    <row r="60902" spans="4:4">
      <c r="D60902" s="16"/>
    </row>
    <row r="60903" spans="4:4">
      <c r="D60903" s="16"/>
    </row>
    <row r="60904" spans="4:4">
      <c r="D60904" s="16"/>
    </row>
    <row r="60905" spans="4:4">
      <c r="D60905" s="16"/>
    </row>
    <row r="60906" spans="4:4">
      <c r="D60906" s="16"/>
    </row>
    <row r="60907" spans="4:4">
      <c r="D60907" s="16"/>
    </row>
    <row r="60908" spans="4:4">
      <c r="D60908" s="16"/>
    </row>
    <row r="60909" spans="4:4">
      <c r="D60909" s="16"/>
    </row>
    <row r="60910" spans="4:4">
      <c r="D60910" s="16"/>
    </row>
    <row r="60911" spans="4:4">
      <c r="D60911" s="16"/>
    </row>
    <row r="60912" spans="4:4">
      <c r="D60912" s="16"/>
    </row>
    <row r="60913" spans="4:4">
      <c r="D60913" s="16"/>
    </row>
    <row r="60914" spans="4:4">
      <c r="D60914" s="16"/>
    </row>
    <row r="60915" spans="4:4">
      <c r="D60915" s="16"/>
    </row>
    <row r="60916" spans="4:4">
      <c r="D60916" s="16"/>
    </row>
    <row r="60917" spans="4:4">
      <c r="D60917" s="16"/>
    </row>
    <row r="60918" spans="4:4">
      <c r="D60918" s="16"/>
    </row>
    <row r="60919" spans="4:4">
      <c r="D60919" s="16"/>
    </row>
    <row r="60920" spans="4:4">
      <c r="D60920" s="16"/>
    </row>
    <row r="60921" spans="4:4">
      <c r="D60921" s="16"/>
    </row>
    <row r="60922" spans="4:4">
      <c r="D60922" s="16"/>
    </row>
    <row r="60923" spans="4:4">
      <c r="D60923" s="16"/>
    </row>
    <row r="60924" spans="4:4">
      <c r="D60924" s="16"/>
    </row>
    <row r="60925" spans="4:4">
      <c r="D60925" s="16"/>
    </row>
    <row r="60926" spans="4:4">
      <c r="D60926" s="16"/>
    </row>
    <row r="60927" spans="4:4">
      <c r="D60927" s="16"/>
    </row>
    <row r="60928" spans="4:4">
      <c r="D60928" s="16"/>
    </row>
    <row r="60929" spans="4:4">
      <c r="D60929" s="16"/>
    </row>
    <row r="60930" spans="4:4">
      <c r="D60930" s="16"/>
    </row>
    <row r="60931" spans="4:4">
      <c r="D60931" s="16"/>
    </row>
    <row r="60932" spans="4:4">
      <c r="D60932" s="16"/>
    </row>
    <row r="60933" spans="4:4">
      <c r="D60933" s="16"/>
    </row>
    <row r="60934" spans="4:4">
      <c r="D60934" s="16"/>
    </row>
    <row r="60935" spans="4:4">
      <c r="D60935" s="16"/>
    </row>
    <row r="60936" spans="4:4">
      <c r="D60936" s="16"/>
    </row>
    <row r="60937" spans="4:4">
      <c r="D60937" s="16"/>
    </row>
    <row r="60938" spans="4:4">
      <c r="D60938" s="16"/>
    </row>
    <row r="60939" spans="4:4">
      <c r="D60939" s="16"/>
    </row>
    <row r="60940" spans="4:4">
      <c r="D60940" s="16"/>
    </row>
    <row r="60941" spans="4:4">
      <c r="D60941" s="16"/>
    </row>
    <row r="60942" spans="4:4">
      <c r="D60942" s="16"/>
    </row>
    <row r="60943" spans="4:4">
      <c r="D60943" s="16"/>
    </row>
    <row r="60944" spans="4:4">
      <c r="D60944" s="16"/>
    </row>
    <row r="60945" spans="4:4">
      <c r="D60945" s="16"/>
    </row>
    <row r="60946" spans="4:4">
      <c r="D60946" s="16"/>
    </row>
    <row r="60947" spans="4:4">
      <c r="D60947" s="16"/>
    </row>
    <row r="60948" spans="4:4">
      <c r="D60948" s="16"/>
    </row>
    <row r="60949" spans="4:4">
      <c r="D60949" s="16"/>
    </row>
    <row r="60950" spans="4:4">
      <c r="D60950" s="16"/>
    </row>
    <row r="60951" spans="4:4">
      <c r="D60951" s="16"/>
    </row>
    <row r="60952" spans="4:4">
      <c r="D60952" s="16"/>
    </row>
    <row r="60953" spans="4:4">
      <c r="D60953" s="16"/>
    </row>
    <row r="60954" spans="4:4">
      <c r="D60954" s="16"/>
    </row>
    <row r="60955" spans="4:4">
      <c r="D60955" s="16"/>
    </row>
    <row r="60956" spans="4:4">
      <c r="D60956" s="16"/>
    </row>
    <row r="60957" spans="4:4">
      <c r="D60957" s="16"/>
    </row>
    <row r="60958" spans="4:4">
      <c r="D60958" s="16"/>
    </row>
    <row r="60959" spans="4:4">
      <c r="D60959" s="16"/>
    </row>
    <row r="60960" spans="4:4">
      <c r="D60960" s="16"/>
    </row>
    <row r="60961" spans="4:4">
      <c r="D60961" s="16"/>
    </row>
    <row r="60962" spans="4:4">
      <c r="D60962" s="16"/>
    </row>
    <row r="60963" spans="4:4">
      <c r="D60963" s="16"/>
    </row>
    <row r="60964" spans="4:4">
      <c r="D60964" s="16"/>
    </row>
    <row r="60965" spans="4:4">
      <c r="D60965" s="16"/>
    </row>
    <row r="60966" spans="4:4">
      <c r="D60966" s="16"/>
    </row>
    <row r="60967" spans="4:4">
      <c r="D60967" s="16"/>
    </row>
    <row r="60968" spans="4:4">
      <c r="D60968" s="16"/>
    </row>
    <row r="60969" spans="4:4">
      <c r="D60969" s="16"/>
    </row>
    <row r="60970" spans="4:4">
      <c r="D60970" s="16"/>
    </row>
    <row r="60971" spans="4:4">
      <c r="D60971" s="16"/>
    </row>
    <row r="60972" spans="4:4">
      <c r="D60972" s="16"/>
    </row>
    <row r="60973" spans="4:4">
      <c r="D60973" s="16"/>
    </row>
    <row r="60974" spans="4:4">
      <c r="D60974" s="16"/>
    </row>
    <row r="60975" spans="4:4">
      <c r="D60975" s="16"/>
    </row>
    <row r="60976" spans="4:4">
      <c r="D60976" s="16"/>
    </row>
    <row r="60977" spans="4:4">
      <c r="D60977" s="16"/>
    </row>
    <row r="60978" spans="4:4">
      <c r="D60978" s="16"/>
    </row>
    <row r="60979" spans="4:4">
      <c r="D60979" s="16"/>
    </row>
    <row r="60980" spans="4:4">
      <c r="D60980" s="16"/>
    </row>
    <row r="60981" spans="4:4">
      <c r="D60981" s="16"/>
    </row>
    <row r="60982" spans="4:4">
      <c r="D60982" s="16"/>
    </row>
    <row r="60983" spans="4:4">
      <c r="D60983" s="16"/>
    </row>
    <row r="60984" spans="4:4">
      <c r="D60984" s="16"/>
    </row>
    <row r="60985" spans="4:4">
      <c r="D60985" s="16"/>
    </row>
    <row r="60986" spans="4:4">
      <c r="D60986" s="16"/>
    </row>
    <row r="60987" spans="4:4">
      <c r="D60987" s="16"/>
    </row>
    <row r="60988" spans="4:4">
      <c r="D60988" s="16"/>
    </row>
    <row r="60989" spans="4:4">
      <c r="D60989" s="16"/>
    </row>
    <row r="60990" spans="4:4">
      <c r="D60990" s="16"/>
    </row>
    <row r="60991" spans="4:4">
      <c r="D60991" s="16"/>
    </row>
    <row r="60992" spans="4:4">
      <c r="D60992" s="16"/>
    </row>
    <row r="60993" spans="4:4">
      <c r="D60993" s="16"/>
    </row>
    <row r="60994" spans="4:4">
      <c r="D60994" s="16"/>
    </row>
    <row r="60995" spans="4:4">
      <c r="D60995" s="16"/>
    </row>
    <row r="60996" spans="4:4">
      <c r="D60996" s="16"/>
    </row>
    <row r="60997" spans="4:4">
      <c r="D60997" s="16"/>
    </row>
    <row r="60998" spans="4:4">
      <c r="D60998" s="16"/>
    </row>
    <row r="60999" spans="4:4">
      <c r="D60999" s="16"/>
    </row>
    <row r="61000" spans="4:4">
      <c r="D61000" s="16"/>
    </row>
    <row r="61001" spans="4:4">
      <c r="D61001" s="16"/>
    </row>
    <row r="61002" spans="4:4">
      <c r="D61002" s="16"/>
    </row>
    <row r="61003" spans="4:4">
      <c r="D61003" s="16"/>
    </row>
    <row r="61004" spans="4:4">
      <c r="D61004" s="16"/>
    </row>
    <row r="61005" spans="4:4">
      <c r="D61005" s="16"/>
    </row>
    <row r="61006" spans="4:4">
      <c r="D61006" s="16"/>
    </row>
    <row r="61007" spans="4:4">
      <c r="D61007" s="16"/>
    </row>
    <row r="61008" spans="4:4">
      <c r="D61008" s="16"/>
    </row>
    <row r="61009" spans="4:4">
      <c r="D61009" s="16"/>
    </row>
    <row r="61010" spans="4:4">
      <c r="D61010" s="16"/>
    </row>
    <row r="61011" spans="4:4">
      <c r="D61011" s="16"/>
    </row>
    <row r="61012" spans="4:4">
      <c r="D61012" s="16"/>
    </row>
    <row r="61013" spans="4:4">
      <c r="D61013" s="16"/>
    </row>
    <row r="61014" spans="4:4">
      <c r="D61014" s="16"/>
    </row>
    <row r="61015" spans="4:4">
      <c r="D61015" s="16"/>
    </row>
    <row r="61016" spans="4:4">
      <c r="D61016" s="16"/>
    </row>
    <row r="61017" spans="4:4">
      <c r="D61017" s="16"/>
    </row>
    <row r="61018" spans="4:4">
      <c r="D61018" s="16"/>
    </row>
    <row r="61019" spans="4:4">
      <c r="D61019" s="16"/>
    </row>
    <row r="61020" spans="4:4">
      <c r="D61020" s="16"/>
    </row>
    <row r="61021" spans="4:4">
      <c r="D61021" s="16"/>
    </row>
    <row r="61022" spans="4:4">
      <c r="D61022" s="16"/>
    </row>
    <row r="61023" spans="4:4">
      <c r="D61023" s="16"/>
    </row>
    <row r="61024" spans="4:4">
      <c r="D61024" s="16"/>
    </row>
    <row r="61025" spans="4:4">
      <c r="D61025" s="16"/>
    </row>
    <row r="61026" spans="4:4">
      <c r="D61026" s="16"/>
    </row>
    <row r="61027" spans="4:4">
      <c r="D61027" s="16"/>
    </row>
    <row r="61028" spans="4:4">
      <c r="D61028" s="16"/>
    </row>
    <row r="61029" spans="4:4">
      <c r="D61029" s="16"/>
    </row>
    <row r="61030" spans="4:4">
      <c r="D61030" s="16"/>
    </row>
    <row r="61031" spans="4:4">
      <c r="D61031" s="16"/>
    </row>
    <row r="61032" spans="4:4">
      <c r="D61032" s="16"/>
    </row>
    <row r="61033" spans="4:4">
      <c r="D61033" s="16"/>
    </row>
    <row r="61034" spans="4:4">
      <c r="D61034" s="16"/>
    </row>
    <row r="61035" spans="4:4">
      <c r="D61035" s="16"/>
    </row>
    <row r="61036" spans="4:4">
      <c r="D61036" s="16"/>
    </row>
    <row r="61037" spans="4:4">
      <c r="D61037" s="16"/>
    </row>
    <row r="61038" spans="4:4">
      <c r="D61038" s="16"/>
    </row>
    <row r="61039" spans="4:4">
      <c r="D61039" s="16"/>
    </row>
    <row r="61040" spans="4:4">
      <c r="D61040" s="16"/>
    </row>
    <row r="61041" spans="4:4">
      <c r="D61041" s="16"/>
    </row>
    <row r="61042" spans="4:4">
      <c r="D61042" s="16"/>
    </row>
    <row r="61043" spans="4:4">
      <c r="D61043" s="16"/>
    </row>
    <row r="61044" spans="4:4">
      <c r="D61044" s="16"/>
    </row>
    <row r="61045" spans="4:4">
      <c r="D61045" s="16"/>
    </row>
    <row r="61046" spans="4:4">
      <c r="D61046" s="16"/>
    </row>
    <row r="61047" spans="4:4">
      <c r="D61047" s="16"/>
    </row>
    <row r="61048" spans="4:4">
      <c r="D61048" s="16"/>
    </row>
    <row r="61049" spans="4:4">
      <c r="D61049" s="16"/>
    </row>
    <row r="61050" spans="4:4">
      <c r="D61050" s="16"/>
    </row>
    <row r="61051" spans="4:4">
      <c r="D61051" s="16"/>
    </row>
    <row r="61052" spans="4:4">
      <c r="D61052" s="16"/>
    </row>
    <row r="61053" spans="4:4">
      <c r="D61053" s="16"/>
    </row>
    <row r="61054" spans="4:4">
      <c r="D61054" s="16"/>
    </row>
    <row r="61055" spans="4:4">
      <c r="D61055" s="16"/>
    </row>
    <row r="61056" spans="4:4">
      <c r="D61056" s="16"/>
    </row>
    <row r="61057" spans="4:4">
      <c r="D61057" s="16"/>
    </row>
    <row r="61058" spans="4:4">
      <c r="D61058" s="16"/>
    </row>
    <row r="61059" spans="4:4">
      <c r="D61059" s="16"/>
    </row>
    <row r="61060" spans="4:4">
      <c r="D61060" s="16"/>
    </row>
    <row r="61061" spans="4:4">
      <c r="D61061" s="16"/>
    </row>
    <row r="61062" spans="4:4">
      <c r="D61062" s="16"/>
    </row>
    <row r="61063" spans="4:4">
      <c r="D61063" s="16"/>
    </row>
    <row r="61064" spans="4:4">
      <c r="D61064" s="16"/>
    </row>
    <row r="61065" spans="4:4">
      <c r="D61065" s="16"/>
    </row>
    <row r="61066" spans="4:4">
      <c r="D61066" s="16"/>
    </row>
    <row r="61067" spans="4:4">
      <c r="D61067" s="16"/>
    </row>
    <row r="61068" spans="4:4">
      <c r="D61068" s="16"/>
    </row>
    <row r="61069" spans="4:4">
      <c r="D61069" s="16"/>
    </row>
    <row r="61070" spans="4:4">
      <c r="D61070" s="16"/>
    </row>
    <row r="61071" spans="4:4">
      <c r="D61071" s="16"/>
    </row>
    <row r="61072" spans="4:4">
      <c r="D61072" s="16"/>
    </row>
    <row r="61073" spans="4:4">
      <c r="D61073" s="16"/>
    </row>
    <row r="61074" spans="4:4">
      <c r="D61074" s="16"/>
    </row>
    <row r="61075" spans="4:4">
      <c r="D61075" s="16"/>
    </row>
    <row r="61076" spans="4:4">
      <c r="D61076" s="16"/>
    </row>
    <row r="61077" spans="4:4">
      <c r="D61077" s="16"/>
    </row>
    <row r="61078" spans="4:4">
      <c r="D61078" s="16"/>
    </row>
    <row r="61079" spans="4:4">
      <c r="D61079" s="16"/>
    </row>
    <row r="61080" spans="4:4">
      <c r="D61080" s="16"/>
    </row>
    <row r="61081" spans="4:4">
      <c r="D61081" s="16"/>
    </row>
    <row r="61082" spans="4:4">
      <c r="D61082" s="16"/>
    </row>
    <row r="61083" spans="4:4">
      <c r="D61083" s="16"/>
    </row>
    <row r="61084" spans="4:4">
      <c r="D61084" s="16"/>
    </row>
    <row r="61085" spans="4:4">
      <c r="D61085" s="16"/>
    </row>
    <row r="61086" spans="4:4">
      <c r="D61086" s="16"/>
    </row>
    <row r="61087" spans="4:4">
      <c r="D61087" s="16"/>
    </row>
    <row r="61088" spans="4:4">
      <c r="D61088" s="16"/>
    </row>
    <row r="61089" spans="4:4">
      <c r="D61089" s="16"/>
    </row>
    <row r="61090" spans="4:4">
      <c r="D61090" s="16"/>
    </row>
    <row r="61091" spans="4:4">
      <c r="D61091" s="16"/>
    </row>
    <row r="61092" spans="4:4">
      <c r="D61092" s="16"/>
    </row>
    <row r="61093" spans="4:4">
      <c r="D61093" s="16"/>
    </row>
    <row r="61094" spans="4:4">
      <c r="D61094" s="16"/>
    </row>
    <row r="61095" spans="4:4">
      <c r="D61095" s="16"/>
    </row>
    <row r="61096" spans="4:4">
      <c r="D61096" s="16"/>
    </row>
    <row r="61097" spans="4:4">
      <c r="D61097" s="16"/>
    </row>
    <row r="61098" spans="4:4">
      <c r="D61098" s="16"/>
    </row>
    <row r="61099" spans="4:4">
      <c r="D61099" s="16"/>
    </row>
    <row r="61100" spans="4:4">
      <c r="D61100" s="16"/>
    </row>
    <row r="61101" spans="4:4">
      <c r="D61101" s="16"/>
    </row>
    <row r="61102" spans="4:4">
      <c r="D61102" s="16"/>
    </row>
    <row r="61103" spans="4:4">
      <c r="D61103" s="16"/>
    </row>
    <row r="61104" spans="4:4">
      <c r="D61104" s="16"/>
    </row>
    <row r="61105" spans="4:4">
      <c r="D61105" s="16"/>
    </row>
    <row r="61106" spans="4:4">
      <c r="D61106" s="16"/>
    </row>
    <row r="61107" spans="4:4">
      <c r="D61107" s="16"/>
    </row>
    <row r="61108" spans="4:4">
      <c r="D61108" s="16"/>
    </row>
    <row r="61109" spans="4:4">
      <c r="D61109" s="16"/>
    </row>
    <row r="61110" spans="4:4">
      <c r="D61110" s="16"/>
    </row>
    <row r="61111" spans="4:4">
      <c r="D61111" s="16"/>
    </row>
    <row r="61112" spans="4:4">
      <c r="D61112" s="16"/>
    </row>
    <row r="61113" spans="4:4">
      <c r="D61113" s="16"/>
    </row>
    <row r="61114" spans="4:4">
      <c r="D61114" s="16"/>
    </row>
    <row r="61115" spans="4:4">
      <c r="D61115" s="16"/>
    </row>
    <row r="61116" spans="4:4">
      <c r="D61116" s="16"/>
    </row>
    <row r="61117" spans="4:4">
      <c r="D61117" s="16"/>
    </row>
    <row r="61118" spans="4:4">
      <c r="D61118" s="16"/>
    </row>
    <row r="61119" spans="4:4">
      <c r="D61119" s="16"/>
    </row>
    <row r="61120" spans="4:4">
      <c r="D61120" s="16"/>
    </row>
    <row r="61121" spans="4:4">
      <c r="D61121" s="16"/>
    </row>
    <row r="61122" spans="4:4">
      <c r="D61122" s="16"/>
    </row>
    <row r="61123" spans="4:4">
      <c r="D61123" s="16"/>
    </row>
    <row r="61124" spans="4:4">
      <c r="D61124" s="16"/>
    </row>
    <row r="61125" spans="4:4">
      <c r="D61125" s="16"/>
    </row>
    <row r="61126" spans="4:4">
      <c r="D61126" s="16"/>
    </row>
    <row r="61127" spans="4:4">
      <c r="D61127" s="16"/>
    </row>
    <row r="61128" spans="4:4">
      <c r="D61128" s="16"/>
    </row>
    <row r="61129" spans="4:4">
      <c r="D61129" s="16"/>
    </row>
    <row r="61130" spans="4:4">
      <c r="D61130" s="16"/>
    </row>
    <row r="61131" spans="4:4">
      <c r="D61131" s="16"/>
    </row>
    <row r="61132" spans="4:4">
      <c r="D61132" s="16"/>
    </row>
    <row r="61133" spans="4:4">
      <c r="D61133" s="16"/>
    </row>
    <row r="61134" spans="4:4">
      <c r="D61134" s="16"/>
    </row>
    <row r="61135" spans="4:4">
      <c r="D61135" s="16"/>
    </row>
    <row r="61136" spans="4:4">
      <c r="D61136" s="16"/>
    </row>
    <row r="61137" spans="4:4">
      <c r="D61137" s="16"/>
    </row>
    <row r="61138" spans="4:4">
      <c r="D61138" s="16"/>
    </row>
    <row r="61139" spans="4:4">
      <c r="D61139" s="16"/>
    </row>
    <row r="61140" spans="4:4">
      <c r="D61140" s="16"/>
    </row>
    <row r="61141" spans="4:4">
      <c r="D61141" s="16"/>
    </row>
    <row r="61142" spans="4:4">
      <c r="D61142" s="16"/>
    </row>
    <row r="61143" spans="4:4">
      <c r="D61143" s="16"/>
    </row>
    <row r="61144" spans="4:4">
      <c r="D61144" s="16"/>
    </row>
    <row r="61145" spans="4:4">
      <c r="D61145" s="16"/>
    </row>
    <row r="61146" spans="4:4">
      <c r="D61146" s="16"/>
    </row>
    <row r="61147" spans="4:4">
      <c r="D61147" s="16"/>
    </row>
    <row r="61148" spans="4:4">
      <c r="D61148" s="16"/>
    </row>
    <row r="61149" spans="4:4">
      <c r="D61149" s="16"/>
    </row>
    <row r="61150" spans="4:4">
      <c r="D61150" s="16"/>
    </row>
    <row r="61151" spans="4:4">
      <c r="D61151" s="16"/>
    </row>
    <row r="61152" spans="4:4">
      <c r="D61152" s="16"/>
    </row>
    <row r="61153" spans="4:4">
      <c r="D61153" s="16"/>
    </row>
    <row r="61154" spans="4:4">
      <c r="D61154" s="16"/>
    </row>
    <row r="61155" spans="4:4">
      <c r="D61155" s="16"/>
    </row>
    <row r="61156" spans="4:4">
      <c r="D61156" s="16"/>
    </row>
    <row r="61157" spans="4:4">
      <c r="D61157" s="16"/>
    </row>
    <row r="61158" spans="4:4">
      <c r="D61158" s="16"/>
    </row>
    <row r="61159" spans="4:4">
      <c r="D61159" s="16"/>
    </row>
    <row r="61160" spans="4:4">
      <c r="D61160" s="16"/>
    </row>
    <row r="61161" spans="4:4">
      <c r="D61161" s="16"/>
    </row>
    <row r="61162" spans="4:4">
      <c r="D61162" s="16"/>
    </row>
    <row r="61163" spans="4:4">
      <c r="D61163" s="16"/>
    </row>
    <row r="61164" spans="4:4">
      <c r="D61164" s="16"/>
    </row>
    <row r="61165" spans="4:4">
      <c r="D61165" s="16"/>
    </row>
    <row r="61166" spans="4:4">
      <c r="D61166" s="16"/>
    </row>
    <row r="61167" spans="4:4">
      <c r="D61167" s="16"/>
    </row>
    <row r="61168" spans="4:4">
      <c r="D61168" s="16"/>
    </row>
    <row r="61169" spans="4:4">
      <c r="D61169" s="16"/>
    </row>
    <row r="61170" spans="4:4">
      <c r="D61170" s="16"/>
    </row>
    <row r="61171" spans="4:4">
      <c r="D61171" s="16"/>
    </row>
    <row r="61172" spans="4:4">
      <c r="D61172" s="16"/>
    </row>
    <row r="61173" spans="4:4">
      <c r="D61173" s="16"/>
    </row>
    <row r="61174" spans="4:4">
      <c r="D61174" s="16"/>
    </row>
    <row r="61175" spans="4:4">
      <c r="D61175" s="16"/>
    </row>
    <row r="61176" spans="4:4">
      <c r="D61176" s="16"/>
    </row>
    <row r="61177" spans="4:4">
      <c r="D61177" s="16"/>
    </row>
    <row r="61178" spans="4:4">
      <c r="D61178" s="16"/>
    </row>
    <row r="61179" spans="4:4">
      <c r="D61179" s="16"/>
    </row>
    <row r="61180" spans="4:4">
      <c r="D61180" s="16"/>
    </row>
    <row r="61181" spans="4:4">
      <c r="D61181" s="16"/>
    </row>
    <row r="61182" spans="4:4">
      <c r="D61182" s="16"/>
    </row>
    <row r="61183" spans="4:4">
      <c r="D61183" s="16"/>
    </row>
    <row r="61184" spans="4:4">
      <c r="D61184" s="16"/>
    </row>
    <row r="61185" spans="4:4">
      <c r="D61185" s="16"/>
    </row>
    <row r="61186" spans="4:4">
      <c r="D61186" s="16"/>
    </row>
    <row r="61187" spans="4:4">
      <c r="D61187" s="16"/>
    </row>
    <row r="61188" spans="4:4">
      <c r="D61188" s="16"/>
    </row>
    <row r="61189" spans="4:4">
      <c r="D61189" s="16"/>
    </row>
    <row r="61190" spans="4:4">
      <c r="D61190" s="16"/>
    </row>
    <row r="61191" spans="4:4">
      <c r="D61191" s="16"/>
    </row>
    <row r="61192" spans="4:4">
      <c r="D61192" s="16"/>
    </row>
    <row r="61193" spans="4:4">
      <c r="D61193" s="16"/>
    </row>
    <row r="61194" spans="4:4">
      <c r="D61194" s="16"/>
    </row>
    <row r="61195" spans="4:4">
      <c r="D61195" s="16"/>
    </row>
    <row r="61196" spans="4:4">
      <c r="D61196" s="16"/>
    </row>
    <row r="61197" spans="4:4">
      <c r="D61197" s="16"/>
    </row>
    <row r="61198" spans="4:4">
      <c r="D61198" s="16"/>
    </row>
    <row r="61199" spans="4:4">
      <c r="D61199" s="16"/>
    </row>
    <row r="61200" spans="4:4">
      <c r="D61200" s="16"/>
    </row>
    <row r="61201" spans="4:4">
      <c r="D61201" s="16"/>
    </row>
    <row r="61202" spans="4:4">
      <c r="D61202" s="16"/>
    </row>
    <row r="61203" spans="4:4">
      <c r="D61203" s="16"/>
    </row>
    <row r="61204" spans="4:4">
      <c r="D61204" s="16"/>
    </row>
    <row r="61205" spans="4:4">
      <c r="D61205" s="16"/>
    </row>
    <row r="61206" spans="4:4">
      <c r="D61206" s="16"/>
    </row>
    <row r="61207" spans="4:4">
      <c r="D61207" s="16"/>
    </row>
    <row r="61208" spans="4:4">
      <c r="D61208" s="16"/>
    </row>
    <row r="61209" spans="4:4">
      <c r="D61209" s="16"/>
    </row>
    <row r="61210" spans="4:4">
      <c r="D61210" s="16"/>
    </row>
    <row r="61211" spans="4:4">
      <c r="D61211" s="16"/>
    </row>
    <row r="61212" spans="4:4">
      <c r="D61212" s="16"/>
    </row>
    <row r="61213" spans="4:4">
      <c r="D61213" s="16"/>
    </row>
    <row r="61214" spans="4:4">
      <c r="D61214" s="16"/>
    </row>
    <row r="61215" spans="4:4">
      <c r="D61215" s="16"/>
    </row>
    <row r="61216" spans="4:4">
      <c r="D61216" s="16"/>
    </row>
    <row r="61217" spans="4:4">
      <c r="D61217" s="16"/>
    </row>
    <row r="61218" spans="4:4">
      <c r="D61218" s="16"/>
    </row>
    <row r="61219" spans="4:4">
      <c r="D61219" s="16"/>
    </row>
    <row r="61220" spans="4:4">
      <c r="D61220" s="16"/>
    </row>
    <row r="61221" spans="4:4">
      <c r="D61221" s="16"/>
    </row>
    <row r="61222" spans="4:4">
      <c r="D61222" s="16"/>
    </row>
    <row r="61223" spans="4:4">
      <c r="D61223" s="16"/>
    </row>
    <row r="61224" spans="4:4">
      <c r="D61224" s="16"/>
    </row>
    <row r="61225" spans="4:4">
      <c r="D61225" s="16"/>
    </row>
    <row r="61226" spans="4:4">
      <c r="D61226" s="16"/>
    </row>
    <row r="61227" spans="4:4">
      <c r="D61227" s="16"/>
    </row>
    <row r="61228" spans="4:4">
      <c r="D61228" s="16"/>
    </row>
    <row r="61229" spans="4:4">
      <c r="D61229" s="16"/>
    </row>
    <row r="61230" spans="4:4">
      <c r="D61230" s="16"/>
    </row>
    <row r="61231" spans="4:4">
      <c r="D61231" s="16"/>
    </row>
    <row r="61232" spans="4:4">
      <c r="D61232" s="16"/>
    </row>
    <row r="61233" spans="4:4">
      <c r="D61233" s="16"/>
    </row>
    <row r="61234" spans="4:4">
      <c r="D61234" s="16"/>
    </row>
    <row r="61235" spans="4:4">
      <c r="D61235" s="16"/>
    </row>
    <row r="61236" spans="4:4">
      <c r="D61236" s="16"/>
    </row>
    <row r="61237" spans="4:4">
      <c r="D61237" s="16"/>
    </row>
    <row r="61238" spans="4:4">
      <c r="D61238" s="16"/>
    </row>
    <row r="61239" spans="4:4">
      <c r="D61239" s="16"/>
    </row>
    <row r="61240" spans="4:4">
      <c r="D61240" s="16"/>
    </row>
    <row r="61241" spans="4:4">
      <c r="D61241" s="16"/>
    </row>
    <row r="61242" spans="4:4">
      <c r="D61242" s="16"/>
    </row>
    <row r="61243" spans="4:4">
      <c r="D61243" s="16"/>
    </row>
    <row r="61244" spans="4:4">
      <c r="D61244" s="16"/>
    </row>
    <row r="61245" spans="4:4">
      <c r="D61245" s="16"/>
    </row>
    <row r="61246" spans="4:4">
      <c r="D61246" s="16"/>
    </row>
    <row r="61247" spans="4:4">
      <c r="D61247" s="16"/>
    </row>
    <row r="61248" spans="4:4">
      <c r="D61248" s="16"/>
    </row>
    <row r="61249" spans="4:4">
      <c r="D61249" s="16"/>
    </row>
    <row r="61250" spans="4:4">
      <c r="D61250" s="16"/>
    </row>
    <row r="61251" spans="4:4">
      <c r="D61251" s="16"/>
    </row>
    <row r="61252" spans="4:4">
      <c r="D61252" s="16"/>
    </row>
    <row r="61253" spans="4:4">
      <c r="D61253" s="16"/>
    </row>
    <row r="61254" spans="4:4">
      <c r="D61254" s="16"/>
    </row>
    <row r="61255" spans="4:4">
      <c r="D61255" s="16"/>
    </row>
    <row r="61256" spans="4:4">
      <c r="D61256" s="16"/>
    </row>
    <row r="61257" spans="4:4">
      <c r="D61257" s="16"/>
    </row>
    <row r="61258" spans="4:4">
      <c r="D61258" s="16"/>
    </row>
    <row r="61259" spans="4:4">
      <c r="D61259" s="16"/>
    </row>
    <row r="61260" spans="4:4">
      <c r="D61260" s="16"/>
    </row>
    <row r="61261" spans="4:4">
      <c r="D61261" s="16"/>
    </row>
    <row r="61262" spans="4:4">
      <c r="D61262" s="16"/>
    </row>
    <row r="61263" spans="4:4">
      <c r="D61263" s="16"/>
    </row>
    <row r="61264" spans="4:4">
      <c r="D61264" s="16"/>
    </row>
    <row r="61265" spans="4:4">
      <c r="D61265" s="16"/>
    </row>
    <row r="61266" spans="4:4">
      <c r="D61266" s="16"/>
    </row>
    <row r="61267" spans="4:4">
      <c r="D61267" s="16"/>
    </row>
    <row r="61268" spans="4:4">
      <c r="D61268" s="16"/>
    </row>
    <row r="61269" spans="4:4">
      <c r="D61269" s="16"/>
    </row>
    <row r="61270" spans="4:4">
      <c r="D61270" s="16"/>
    </row>
    <row r="61271" spans="4:4">
      <c r="D61271" s="16"/>
    </row>
    <row r="61272" spans="4:4">
      <c r="D61272" s="16"/>
    </row>
    <row r="61273" spans="4:4">
      <c r="D61273" s="16"/>
    </row>
    <row r="61274" spans="4:4">
      <c r="D61274" s="16"/>
    </row>
    <row r="61275" spans="4:4">
      <c r="D61275" s="16"/>
    </row>
    <row r="61276" spans="4:4">
      <c r="D61276" s="16"/>
    </row>
    <row r="61277" spans="4:4">
      <c r="D61277" s="16"/>
    </row>
    <row r="61278" spans="4:4">
      <c r="D61278" s="16"/>
    </row>
    <row r="61279" spans="4:4">
      <c r="D61279" s="16"/>
    </row>
    <row r="61280" spans="4:4">
      <c r="D61280" s="16"/>
    </row>
    <row r="61281" spans="4:4">
      <c r="D61281" s="16"/>
    </row>
    <row r="61282" spans="4:4">
      <c r="D61282" s="16"/>
    </row>
    <row r="61283" spans="4:4">
      <c r="D61283" s="16"/>
    </row>
    <row r="61284" spans="4:4">
      <c r="D61284" s="16"/>
    </row>
    <row r="61285" spans="4:4">
      <c r="D61285" s="16"/>
    </row>
    <row r="61286" spans="4:4">
      <c r="D61286" s="16"/>
    </row>
    <row r="61287" spans="4:4">
      <c r="D61287" s="16"/>
    </row>
    <row r="61288" spans="4:4">
      <c r="D61288" s="16"/>
    </row>
    <row r="61289" spans="4:4">
      <c r="D61289" s="16"/>
    </row>
    <row r="61290" spans="4:4">
      <c r="D61290" s="16"/>
    </row>
    <row r="61291" spans="4:4">
      <c r="D61291" s="16"/>
    </row>
    <row r="61292" spans="4:4">
      <c r="D61292" s="16"/>
    </row>
    <row r="61293" spans="4:4">
      <c r="D61293" s="16"/>
    </row>
    <row r="61294" spans="4:4">
      <c r="D61294" s="16"/>
    </row>
    <row r="61295" spans="4:4">
      <c r="D61295" s="16"/>
    </row>
    <row r="61296" spans="4:4">
      <c r="D61296" s="16"/>
    </row>
    <row r="61297" spans="4:4">
      <c r="D61297" s="16"/>
    </row>
    <row r="61298" spans="4:4">
      <c r="D61298" s="16"/>
    </row>
    <row r="61299" spans="4:4">
      <c r="D61299" s="16"/>
    </row>
    <row r="61300" spans="4:4">
      <c r="D61300" s="16"/>
    </row>
    <row r="61301" spans="4:4">
      <c r="D61301" s="16"/>
    </row>
    <row r="61302" spans="4:4">
      <c r="D61302" s="16"/>
    </row>
    <row r="61303" spans="4:4">
      <c r="D61303" s="16"/>
    </row>
    <row r="61304" spans="4:4">
      <c r="D61304" s="16"/>
    </row>
    <row r="61305" spans="4:4">
      <c r="D61305" s="16"/>
    </row>
    <row r="61306" spans="4:4">
      <c r="D61306" s="16"/>
    </row>
    <row r="61307" spans="4:4">
      <c r="D61307" s="16"/>
    </row>
    <row r="61308" spans="4:4">
      <c r="D61308" s="16"/>
    </row>
    <row r="61309" spans="4:4">
      <c r="D61309" s="16"/>
    </row>
    <row r="61310" spans="4:4">
      <c r="D61310" s="16"/>
    </row>
    <row r="61311" spans="4:4">
      <c r="D61311" s="16"/>
    </row>
    <row r="61312" spans="4:4">
      <c r="D61312" s="16"/>
    </row>
    <row r="61313" spans="4:4">
      <c r="D61313" s="16"/>
    </row>
    <row r="61314" spans="4:4">
      <c r="D61314" s="16"/>
    </row>
    <row r="61315" spans="4:4">
      <c r="D61315" s="16"/>
    </row>
    <row r="61316" spans="4:4">
      <c r="D61316" s="16"/>
    </row>
    <row r="61317" spans="4:4">
      <c r="D61317" s="16"/>
    </row>
    <row r="61318" spans="4:4">
      <c r="D61318" s="16"/>
    </row>
    <row r="61319" spans="4:4">
      <c r="D61319" s="16"/>
    </row>
    <row r="61320" spans="4:4">
      <c r="D61320" s="16"/>
    </row>
    <row r="61321" spans="4:4">
      <c r="D61321" s="16"/>
    </row>
    <row r="61322" spans="4:4">
      <c r="D61322" s="16"/>
    </row>
    <row r="61323" spans="4:4">
      <c r="D61323" s="16"/>
    </row>
    <row r="61324" spans="4:4">
      <c r="D61324" s="16"/>
    </row>
    <row r="61325" spans="4:4">
      <c r="D61325" s="16"/>
    </row>
    <row r="61326" spans="4:4">
      <c r="D61326" s="16"/>
    </row>
    <row r="61327" spans="4:4">
      <c r="D61327" s="16"/>
    </row>
    <row r="61328" spans="4:4">
      <c r="D61328" s="16"/>
    </row>
    <row r="61329" spans="4:4">
      <c r="D61329" s="16"/>
    </row>
    <row r="61330" spans="4:4">
      <c r="D61330" s="16"/>
    </row>
    <row r="61331" spans="4:4">
      <c r="D61331" s="16"/>
    </row>
    <row r="61332" spans="4:4">
      <c r="D61332" s="16"/>
    </row>
    <row r="61333" spans="4:4">
      <c r="D61333" s="16"/>
    </row>
    <row r="61334" spans="4:4">
      <c r="D61334" s="16"/>
    </row>
    <row r="61335" spans="4:4">
      <c r="D61335" s="16"/>
    </row>
    <row r="61336" spans="4:4">
      <c r="D61336" s="16"/>
    </row>
    <row r="61337" spans="4:4">
      <c r="D61337" s="16"/>
    </row>
    <row r="61338" spans="4:4">
      <c r="D61338" s="16"/>
    </row>
    <row r="61339" spans="4:4">
      <c r="D61339" s="16"/>
    </row>
    <row r="61340" spans="4:4">
      <c r="D61340" s="16"/>
    </row>
    <row r="61341" spans="4:4">
      <c r="D61341" s="16"/>
    </row>
    <row r="61342" spans="4:4">
      <c r="D61342" s="16"/>
    </row>
    <row r="61343" spans="4:4">
      <c r="D61343" s="16"/>
    </row>
    <row r="61344" spans="4:4">
      <c r="D61344" s="16"/>
    </row>
    <row r="61345" spans="4:4">
      <c r="D61345" s="16"/>
    </row>
    <row r="61346" spans="4:4">
      <c r="D61346" s="16"/>
    </row>
    <row r="61347" spans="4:4">
      <c r="D61347" s="16"/>
    </row>
    <row r="61348" spans="4:4">
      <c r="D61348" s="16"/>
    </row>
    <row r="61349" spans="4:4">
      <c r="D61349" s="16"/>
    </row>
    <row r="61350" spans="4:4">
      <c r="D61350" s="16"/>
    </row>
    <row r="61351" spans="4:4">
      <c r="D61351" s="16"/>
    </row>
    <row r="61352" spans="4:4">
      <c r="D61352" s="16"/>
    </row>
    <row r="61353" spans="4:4">
      <c r="D61353" s="16"/>
    </row>
    <row r="61354" spans="4:4">
      <c r="D61354" s="16"/>
    </row>
    <row r="61355" spans="4:4">
      <c r="D61355" s="16"/>
    </row>
    <row r="61356" spans="4:4">
      <c r="D61356" s="16"/>
    </row>
    <row r="61357" spans="4:4">
      <c r="D61357" s="16"/>
    </row>
    <row r="61358" spans="4:4">
      <c r="D61358" s="16"/>
    </row>
    <row r="61359" spans="4:4">
      <c r="D61359" s="16"/>
    </row>
    <row r="61360" spans="4:4">
      <c r="D61360" s="16"/>
    </row>
    <row r="61361" spans="4:4">
      <c r="D61361" s="16"/>
    </row>
    <row r="61362" spans="4:4">
      <c r="D61362" s="16"/>
    </row>
    <row r="61363" spans="4:4">
      <c r="D61363" s="16"/>
    </row>
    <row r="61364" spans="4:4">
      <c r="D61364" s="16"/>
    </row>
    <row r="61365" spans="4:4">
      <c r="D61365" s="16"/>
    </row>
    <row r="61366" spans="4:4">
      <c r="D61366" s="16"/>
    </row>
    <row r="61367" spans="4:4">
      <c r="D61367" s="16"/>
    </row>
    <row r="61368" spans="4:4">
      <c r="D61368" s="16"/>
    </row>
    <row r="61369" spans="4:4">
      <c r="D61369" s="16"/>
    </row>
    <row r="61370" spans="4:4">
      <c r="D61370" s="16"/>
    </row>
    <row r="61371" spans="4:4">
      <c r="D61371" s="16"/>
    </row>
    <row r="61372" spans="4:4">
      <c r="D61372" s="16"/>
    </row>
    <row r="61373" spans="4:4">
      <c r="D61373" s="16"/>
    </row>
    <row r="61374" spans="4:4">
      <c r="D61374" s="16"/>
    </row>
    <row r="61375" spans="4:4">
      <c r="D61375" s="16"/>
    </row>
    <row r="61376" spans="4:4">
      <c r="D61376" s="16"/>
    </row>
    <row r="61377" spans="4:4">
      <c r="D61377" s="16"/>
    </row>
    <row r="61378" spans="4:4">
      <c r="D61378" s="16"/>
    </row>
    <row r="61379" spans="4:4">
      <c r="D61379" s="16"/>
    </row>
    <row r="61380" spans="4:4">
      <c r="D61380" s="16"/>
    </row>
    <row r="61381" spans="4:4">
      <c r="D61381" s="16"/>
    </row>
    <row r="61382" spans="4:4">
      <c r="D61382" s="16"/>
    </row>
    <row r="61383" spans="4:4">
      <c r="D61383" s="16"/>
    </row>
    <row r="61384" spans="4:4">
      <c r="D61384" s="16"/>
    </row>
    <row r="61385" spans="4:4">
      <c r="D61385" s="16"/>
    </row>
    <row r="61386" spans="4:4">
      <c r="D61386" s="16"/>
    </row>
    <row r="61387" spans="4:4">
      <c r="D61387" s="16"/>
    </row>
    <row r="61388" spans="4:4">
      <c r="D61388" s="16"/>
    </row>
    <row r="61389" spans="4:4">
      <c r="D61389" s="16"/>
    </row>
    <row r="61390" spans="4:4">
      <c r="D61390" s="16"/>
    </row>
    <row r="61391" spans="4:4">
      <c r="D61391" s="16"/>
    </row>
    <row r="61392" spans="4:4">
      <c r="D61392" s="16"/>
    </row>
    <row r="61393" spans="4:4">
      <c r="D61393" s="16"/>
    </row>
    <row r="61394" spans="4:4">
      <c r="D61394" s="16"/>
    </row>
    <row r="61395" spans="4:4">
      <c r="D61395" s="16"/>
    </row>
    <row r="61396" spans="4:4">
      <c r="D61396" s="16"/>
    </row>
    <row r="61397" spans="4:4">
      <c r="D61397" s="16"/>
    </row>
    <row r="61398" spans="4:4">
      <c r="D61398" s="16"/>
    </row>
    <row r="61399" spans="4:4">
      <c r="D61399" s="16"/>
    </row>
    <row r="61400" spans="4:4">
      <c r="D61400" s="16"/>
    </row>
    <row r="61401" spans="4:4">
      <c r="D61401" s="16"/>
    </row>
    <row r="61402" spans="4:4">
      <c r="D61402" s="16"/>
    </row>
    <row r="61403" spans="4:4">
      <c r="D61403" s="16"/>
    </row>
    <row r="61404" spans="4:4">
      <c r="D61404" s="16"/>
    </row>
    <row r="61405" spans="4:4">
      <c r="D61405" s="16"/>
    </row>
    <row r="61406" spans="4:4">
      <c r="D61406" s="16"/>
    </row>
    <row r="61407" spans="4:4">
      <c r="D61407" s="16"/>
    </row>
    <row r="61408" spans="4:4">
      <c r="D61408" s="16"/>
    </row>
    <row r="61409" spans="4:4">
      <c r="D61409" s="16"/>
    </row>
    <row r="61410" spans="4:4">
      <c r="D61410" s="16"/>
    </row>
    <row r="61411" spans="4:4">
      <c r="D61411" s="16"/>
    </row>
    <row r="61412" spans="4:4">
      <c r="D61412" s="16"/>
    </row>
    <row r="61413" spans="4:4">
      <c r="D61413" s="16"/>
    </row>
    <row r="61414" spans="4:4">
      <c r="D61414" s="16"/>
    </row>
    <row r="61415" spans="4:4">
      <c r="D61415" s="16"/>
    </row>
    <row r="61416" spans="4:4">
      <c r="D61416" s="16"/>
    </row>
    <row r="61417" spans="4:4">
      <c r="D61417" s="16"/>
    </row>
    <row r="61418" spans="4:4">
      <c r="D61418" s="16"/>
    </row>
    <row r="61419" spans="4:4">
      <c r="D61419" s="16"/>
    </row>
    <row r="61420" spans="4:4">
      <c r="D61420" s="16"/>
    </row>
    <row r="61421" spans="4:4">
      <c r="D61421" s="16"/>
    </row>
    <row r="61422" spans="4:4">
      <c r="D61422" s="16"/>
    </row>
    <row r="61423" spans="4:4">
      <c r="D61423" s="16"/>
    </row>
    <row r="61424" spans="4:4">
      <c r="D61424" s="16"/>
    </row>
    <row r="61425" spans="4:4">
      <c r="D61425" s="16"/>
    </row>
    <row r="61426" spans="4:4">
      <c r="D61426" s="16"/>
    </row>
    <row r="61427" spans="4:4">
      <c r="D61427" s="16"/>
    </row>
    <row r="61428" spans="4:4">
      <c r="D61428" s="16"/>
    </row>
    <row r="61429" spans="4:4">
      <c r="D61429" s="16"/>
    </row>
    <row r="61430" spans="4:4">
      <c r="D61430" s="16"/>
    </row>
    <row r="61431" spans="4:4">
      <c r="D61431" s="16"/>
    </row>
    <row r="61432" spans="4:4">
      <c r="D61432" s="16"/>
    </row>
    <row r="61433" spans="4:4">
      <c r="D61433" s="16"/>
    </row>
    <row r="61434" spans="4:4">
      <c r="D61434" s="16"/>
    </row>
    <row r="61435" spans="4:4">
      <c r="D61435" s="16"/>
    </row>
    <row r="61436" spans="4:4">
      <c r="D61436" s="16"/>
    </row>
    <row r="61437" spans="4:4">
      <c r="D61437" s="16"/>
    </row>
    <row r="61438" spans="4:4">
      <c r="D61438" s="16"/>
    </row>
    <row r="61439" spans="4:4">
      <c r="D61439" s="16"/>
    </row>
    <row r="61440" spans="4:4">
      <c r="D61440" s="16"/>
    </row>
    <row r="61441" spans="4:4">
      <c r="D61441" s="16"/>
    </row>
    <row r="61442" spans="4:4">
      <c r="D61442" s="16"/>
    </row>
    <row r="61443" spans="4:4">
      <c r="D61443" s="16"/>
    </row>
    <row r="61444" spans="4:4">
      <c r="D61444" s="16"/>
    </row>
    <row r="61445" spans="4:4">
      <c r="D61445" s="16"/>
    </row>
    <row r="61446" spans="4:4">
      <c r="D61446" s="16"/>
    </row>
    <row r="61447" spans="4:4">
      <c r="D61447" s="16"/>
    </row>
    <row r="61448" spans="4:4">
      <c r="D61448" s="16"/>
    </row>
    <row r="61449" spans="4:4">
      <c r="D61449" s="16"/>
    </row>
    <row r="61450" spans="4:4">
      <c r="D61450" s="16"/>
    </row>
    <row r="61451" spans="4:4">
      <c r="D61451" s="16"/>
    </row>
    <row r="61452" spans="4:4">
      <c r="D61452" s="16"/>
    </row>
    <row r="61453" spans="4:4">
      <c r="D61453" s="16"/>
    </row>
    <row r="61454" spans="4:4">
      <c r="D61454" s="16"/>
    </row>
    <row r="61455" spans="4:4">
      <c r="D61455" s="16"/>
    </row>
    <row r="61456" spans="4:4">
      <c r="D61456" s="16"/>
    </row>
    <row r="61457" spans="4:4">
      <c r="D61457" s="16"/>
    </row>
    <row r="61458" spans="4:4">
      <c r="D61458" s="16"/>
    </row>
    <row r="61459" spans="4:4">
      <c r="D61459" s="16"/>
    </row>
    <row r="61460" spans="4:4">
      <c r="D61460" s="16"/>
    </row>
    <row r="61461" spans="4:4">
      <c r="D61461" s="16"/>
    </row>
    <row r="61462" spans="4:4">
      <c r="D61462" s="16"/>
    </row>
    <row r="61463" spans="4:4">
      <c r="D61463" s="16"/>
    </row>
    <row r="61464" spans="4:4">
      <c r="D61464" s="16"/>
    </row>
    <row r="61465" spans="4:4">
      <c r="D61465" s="16"/>
    </row>
    <row r="61466" spans="4:4">
      <c r="D61466" s="16"/>
    </row>
    <row r="61467" spans="4:4">
      <c r="D61467" s="16"/>
    </row>
    <row r="61468" spans="4:4">
      <c r="D61468" s="16"/>
    </row>
    <row r="61469" spans="4:4">
      <c r="D61469" s="16"/>
    </row>
    <row r="61470" spans="4:4">
      <c r="D61470" s="16"/>
    </row>
    <row r="61471" spans="4:4">
      <c r="D61471" s="16"/>
    </row>
    <row r="61472" spans="4:4">
      <c r="D61472" s="16"/>
    </row>
    <row r="61473" spans="4:4">
      <c r="D61473" s="16"/>
    </row>
    <row r="61474" spans="4:4">
      <c r="D61474" s="16"/>
    </row>
    <row r="61475" spans="4:4">
      <c r="D61475" s="16"/>
    </row>
    <row r="61476" spans="4:4">
      <c r="D61476" s="16"/>
    </row>
    <row r="61477" spans="4:4">
      <c r="D61477" s="16"/>
    </row>
    <row r="61478" spans="4:4">
      <c r="D61478" s="16"/>
    </row>
    <row r="61479" spans="4:4">
      <c r="D61479" s="16"/>
    </row>
    <row r="61480" spans="4:4">
      <c r="D61480" s="16"/>
    </row>
    <row r="61481" spans="4:4">
      <c r="D61481" s="16"/>
    </row>
    <row r="61482" spans="4:4">
      <c r="D61482" s="16"/>
    </row>
    <row r="61483" spans="4:4">
      <c r="D61483" s="16"/>
    </row>
    <row r="61484" spans="4:4">
      <c r="D61484" s="16"/>
    </row>
    <row r="61485" spans="4:4">
      <c r="D61485" s="16"/>
    </row>
    <row r="61486" spans="4:4">
      <c r="D61486" s="16"/>
    </row>
    <row r="61487" spans="4:4">
      <c r="D61487" s="16"/>
    </row>
    <row r="61488" spans="4:4">
      <c r="D61488" s="16"/>
    </row>
    <row r="61489" spans="4:4">
      <c r="D61489" s="16"/>
    </row>
    <row r="61490" spans="4:4">
      <c r="D61490" s="16"/>
    </row>
    <row r="61491" spans="4:4">
      <c r="D61491" s="16"/>
    </row>
    <row r="61492" spans="4:4">
      <c r="D61492" s="16"/>
    </row>
    <row r="61493" spans="4:4">
      <c r="D61493" s="16"/>
    </row>
    <row r="61494" spans="4:4">
      <c r="D61494" s="16"/>
    </row>
    <row r="61495" spans="4:4">
      <c r="D61495" s="16"/>
    </row>
    <row r="61496" spans="4:4">
      <c r="D61496" s="16"/>
    </row>
    <row r="61497" spans="4:4">
      <c r="D61497" s="16"/>
    </row>
    <row r="61498" spans="4:4">
      <c r="D61498" s="16"/>
    </row>
    <row r="61499" spans="4:4">
      <c r="D61499" s="16"/>
    </row>
    <row r="61500" spans="4:4">
      <c r="D61500" s="16"/>
    </row>
    <row r="61501" spans="4:4">
      <c r="D61501" s="16"/>
    </row>
    <row r="61502" spans="4:4">
      <c r="D61502" s="16"/>
    </row>
    <row r="61503" spans="4:4">
      <c r="D61503" s="16"/>
    </row>
    <row r="61504" spans="4:4">
      <c r="D61504" s="16"/>
    </row>
    <row r="61505" spans="4:4">
      <c r="D61505" s="16"/>
    </row>
    <row r="61506" spans="4:4">
      <c r="D61506" s="16"/>
    </row>
    <row r="61507" spans="4:4">
      <c r="D61507" s="16"/>
    </row>
    <row r="61508" spans="4:4">
      <c r="D61508" s="16"/>
    </row>
    <row r="61509" spans="4:4">
      <c r="D61509" s="16"/>
    </row>
    <row r="61510" spans="4:4">
      <c r="D61510" s="16"/>
    </row>
    <row r="61511" spans="4:4">
      <c r="D61511" s="16"/>
    </row>
    <row r="61512" spans="4:4">
      <c r="D61512" s="16"/>
    </row>
    <row r="61513" spans="4:4">
      <c r="D61513" s="16"/>
    </row>
    <row r="61514" spans="4:4">
      <c r="D61514" s="16"/>
    </row>
    <row r="61515" spans="4:4">
      <c r="D61515" s="16"/>
    </row>
    <row r="61516" spans="4:4">
      <c r="D61516" s="16"/>
    </row>
    <row r="61517" spans="4:4">
      <c r="D61517" s="16"/>
    </row>
    <row r="61518" spans="4:4">
      <c r="D61518" s="16"/>
    </row>
    <row r="61519" spans="4:4">
      <c r="D61519" s="16"/>
    </row>
    <row r="61520" spans="4:4">
      <c r="D61520" s="16"/>
    </row>
    <row r="61521" spans="4:4">
      <c r="D61521" s="16"/>
    </row>
    <row r="61522" spans="4:4">
      <c r="D61522" s="16"/>
    </row>
    <row r="61523" spans="4:4">
      <c r="D61523" s="16"/>
    </row>
    <row r="61524" spans="4:4">
      <c r="D61524" s="16"/>
    </row>
    <row r="61525" spans="4:4">
      <c r="D61525" s="16"/>
    </row>
    <row r="61526" spans="4:4">
      <c r="D61526" s="16"/>
    </row>
    <row r="61527" spans="4:4">
      <c r="D61527" s="16"/>
    </row>
    <row r="61528" spans="4:4">
      <c r="D61528" s="16"/>
    </row>
    <row r="61529" spans="4:4">
      <c r="D61529" s="16"/>
    </row>
    <row r="61530" spans="4:4">
      <c r="D61530" s="16"/>
    </row>
    <row r="61531" spans="4:4">
      <c r="D61531" s="16"/>
    </row>
    <row r="61532" spans="4:4">
      <c r="D61532" s="16"/>
    </row>
    <row r="61533" spans="4:4">
      <c r="D61533" s="16"/>
    </row>
    <row r="61534" spans="4:4">
      <c r="D61534" s="16"/>
    </row>
    <row r="61535" spans="4:4">
      <c r="D61535" s="16"/>
    </row>
    <row r="61536" spans="4:4">
      <c r="D61536" s="16"/>
    </row>
    <row r="61537" spans="4:4">
      <c r="D61537" s="16"/>
    </row>
    <row r="61538" spans="4:4">
      <c r="D61538" s="16"/>
    </row>
    <row r="61539" spans="4:4">
      <c r="D61539" s="16"/>
    </row>
    <row r="61540" spans="4:4">
      <c r="D61540" s="16"/>
    </row>
    <row r="61541" spans="4:4">
      <c r="D61541" s="16"/>
    </row>
    <row r="61542" spans="4:4">
      <c r="D61542" s="16"/>
    </row>
    <row r="61543" spans="4:4">
      <c r="D61543" s="16"/>
    </row>
    <row r="61544" spans="4:4">
      <c r="D61544" s="16"/>
    </row>
    <row r="61545" spans="4:4">
      <c r="D61545" s="16"/>
    </row>
    <row r="61546" spans="4:4">
      <c r="D61546" s="16"/>
    </row>
    <row r="61547" spans="4:4">
      <c r="D61547" s="16"/>
    </row>
    <row r="61548" spans="4:4">
      <c r="D61548" s="16"/>
    </row>
    <row r="61549" spans="4:4">
      <c r="D61549" s="16"/>
    </row>
    <row r="61550" spans="4:4">
      <c r="D61550" s="16"/>
    </row>
    <row r="61551" spans="4:4">
      <c r="D61551" s="16"/>
    </row>
    <row r="61552" spans="4:4">
      <c r="D61552" s="16"/>
    </row>
    <row r="61553" spans="4:4">
      <c r="D61553" s="16"/>
    </row>
    <row r="61554" spans="4:4">
      <c r="D61554" s="16"/>
    </row>
    <row r="61555" spans="4:4">
      <c r="D61555" s="16"/>
    </row>
    <row r="61556" spans="4:4">
      <c r="D61556" s="16"/>
    </row>
    <row r="61557" spans="4:4">
      <c r="D61557" s="16"/>
    </row>
    <row r="61558" spans="4:4">
      <c r="D61558" s="16"/>
    </row>
    <row r="61559" spans="4:4">
      <c r="D61559" s="16"/>
    </row>
    <row r="61560" spans="4:4">
      <c r="D61560" s="16"/>
    </row>
    <row r="61561" spans="4:4">
      <c r="D61561" s="16"/>
    </row>
    <row r="61562" spans="4:4">
      <c r="D61562" s="16"/>
    </row>
    <row r="61563" spans="4:4">
      <c r="D61563" s="16"/>
    </row>
    <row r="61564" spans="4:4">
      <c r="D61564" s="16"/>
    </row>
    <row r="61565" spans="4:4">
      <c r="D61565" s="16"/>
    </row>
    <row r="61566" spans="4:4">
      <c r="D61566" s="16"/>
    </row>
    <row r="61567" spans="4:4">
      <c r="D61567" s="16"/>
    </row>
    <row r="61568" spans="4:4">
      <c r="D61568" s="16"/>
    </row>
    <row r="61569" spans="4:4">
      <c r="D61569" s="16"/>
    </row>
    <row r="61570" spans="4:4">
      <c r="D61570" s="16"/>
    </row>
    <row r="61571" spans="4:4">
      <c r="D61571" s="16"/>
    </row>
    <row r="61572" spans="4:4">
      <c r="D61572" s="16"/>
    </row>
    <row r="61573" spans="4:4">
      <c r="D61573" s="16"/>
    </row>
    <row r="61574" spans="4:4">
      <c r="D61574" s="16"/>
    </row>
    <row r="61575" spans="4:4">
      <c r="D61575" s="16"/>
    </row>
    <row r="61576" spans="4:4">
      <c r="D61576" s="16"/>
    </row>
    <row r="61577" spans="4:4">
      <c r="D61577" s="16"/>
    </row>
    <row r="61578" spans="4:4">
      <c r="D61578" s="16"/>
    </row>
    <row r="61579" spans="4:4">
      <c r="D61579" s="16"/>
    </row>
    <row r="61580" spans="4:4">
      <c r="D61580" s="16"/>
    </row>
    <row r="61581" spans="4:4">
      <c r="D61581" s="16"/>
    </row>
    <row r="61582" spans="4:4">
      <c r="D61582" s="16"/>
    </row>
    <row r="61583" spans="4:4">
      <c r="D61583" s="16"/>
    </row>
    <row r="61584" spans="4:4">
      <c r="D61584" s="16"/>
    </row>
    <row r="61585" spans="4:4">
      <c r="D61585" s="16"/>
    </row>
    <row r="61586" spans="4:4">
      <c r="D61586" s="16"/>
    </row>
    <row r="61587" spans="4:4">
      <c r="D61587" s="16"/>
    </row>
    <row r="61588" spans="4:4">
      <c r="D61588" s="16"/>
    </row>
    <row r="61589" spans="4:4">
      <c r="D61589" s="16"/>
    </row>
    <row r="61590" spans="4:4">
      <c r="D61590" s="16"/>
    </row>
    <row r="61591" spans="4:4">
      <c r="D61591" s="16"/>
    </row>
    <row r="61592" spans="4:4">
      <c r="D61592" s="16"/>
    </row>
    <row r="61593" spans="4:4">
      <c r="D61593" s="16"/>
    </row>
    <row r="61594" spans="4:4">
      <c r="D61594" s="16"/>
    </row>
    <row r="61595" spans="4:4">
      <c r="D61595" s="16"/>
    </row>
    <row r="61596" spans="4:4">
      <c r="D61596" s="16"/>
    </row>
    <row r="61597" spans="4:4">
      <c r="D61597" s="16"/>
    </row>
    <row r="61598" spans="4:4">
      <c r="D61598" s="16"/>
    </row>
    <row r="61599" spans="4:4">
      <c r="D61599" s="16"/>
    </row>
    <row r="61600" spans="4:4">
      <c r="D61600" s="16"/>
    </row>
    <row r="61601" spans="4:4">
      <c r="D61601" s="16"/>
    </row>
    <row r="61602" spans="4:4">
      <c r="D61602" s="16"/>
    </row>
    <row r="61603" spans="4:4">
      <c r="D61603" s="16"/>
    </row>
    <row r="61604" spans="4:4">
      <c r="D61604" s="16"/>
    </row>
    <row r="61605" spans="4:4">
      <c r="D61605" s="16"/>
    </row>
    <row r="61606" spans="4:4">
      <c r="D61606" s="16"/>
    </row>
    <row r="61607" spans="4:4">
      <c r="D61607" s="16"/>
    </row>
    <row r="61608" spans="4:4">
      <c r="D61608" s="16"/>
    </row>
    <row r="61609" spans="4:4">
      <c r="D61609" s="16"/>
    </row>
    <row r="61610" spans="4:4">
      <c r="D61610" s="16"/>
    </row>
    <row r="61611" spans="4:4">
      <c r="D61611" s="16"/>
    </row>
    <row r="61612" spans="4:4">
      <c r="D61612" s="16"/>
    </row>
    <row r="61613" spans="4:4">
      <c r="D61613" s="16"/>
    </row>
    <row r="61614" spans="4:4">
      <c r="D61614" s="16"/>
    </row>
    <row r="61615" spans="4:4">
      <c r="D61615" s="16"/>
    </row>
    <row r="61616" spans="4:4">
      <c r="D61616" s="16"/>
    </row>
    <row r="61617" spans="4:4">
      <c r="D61617" s="16"/>
    </row>
    <row r="61618" spans="4:4">
      <c r="D61618" s="16"/>
    </row>
    <row r="61619" spans="4:4">
      <c r="D61619" s="16"/>
    </row>
    <row r="61620" spans="4:4">
      <c r="D61620" s="16"/>
    </row>
    <row r="61621" spans="4:4">
      <c r="D61621" s="16"/>
    </row>
    <row r="61622" spans="4:4">
      <c r="D61622" s="16"/>
    </row>
    <row r="61623" spans="4:4">
      <c r="D61623" s="16"/>
    </row>
    <row r="61624" spans="4:4">
      <c r="D61624" s="16"/>
    </row>
    <row r="61625" spans="4:4">
      <c r="D61625" s="16"/>
    </row>
    <row r="61626" spans="4:4">
      <c r="D61626" s="16"/>
    </row>
    <row r="61627" spans="4:4">
      <c r="D61627" s="16"/>
    </row>
    <row r="61628" spans="4:4">
      <c r="D61628" s="16"/>
    </row>
    <row r="61629" spans="4:4">
      <c r="D61629" s="16"/>
    </row>
    <row r="61630" spans="4:4">
      <c r="D61630" s="16"/>
    </row>
    <row r="61631" spans="4:4">
      <c r="D61631" s="16"/>
    </row>
    <row r="61632" spans="4:4">
      <c r="D61632" s="16"/>
    </row>
    <row r="61633" spans="4:4">
      <c r="D61633" s="16"/>
    </row>
    <row r="61634" spans="4:4">
      <c r="D61634" s="16"/>
    </row>
    <row r="61635" spans="4:4">
      <c r="D61635" s="16"/>
    </row>
    <row r="61636" spans="4:4">
      <c r="D61636" s="16"/>
    </row>
    <row r="61637" spans="4:4">
      <c r="D61637" s="16"/>
    </row>
    <row r="61638" spans="4:4">
      <c r="D61638" s="16"/>
    </row>
    <row r="61639" spans="4:4">
      <c r="D61639" s="16"/>
    </row>
    <row r="61640" spans="4:4">
      <c r="D61640" s="16"/>
    </row>
    <row r="61641" spans="4:4">
      <c r="D61641" s="16"/>
    </row>
    <row r="61642" spans="4:4">
      <c r="D61642" s="16"/>
    </row>
    <row r="61643" spans="4:4">
      <c r="D61643" s="16"/>
    </row>
    <row r="61644" spans="4:4">
      <c r="D61644" s="16"/>
    </row>
    <row r="61645" spans="4:4">
      <c r="D61645" s="16"/>
    </row>
    <row r="61646" spans="4:4">
      <c r="D61646" s="16"/>
    </row>
    <row r="61647" spans="4:4">
      <c r="D61647" s="16"/>
    </row>
    <row r="61648" spans="4:4">
      <c r="D61648" s="16"/>
    </row>
    <row r="61649" spans="4:4">
      <c r="D61649" s="16"/>
    </row>
    <row r="61650" spans="4:4">
      <c r="D61650" s="16"/>
    </row>
    <row r="61651" spans="4:4">
      <c r="D61651" s="16"/>
    </row>
    <row r="61652" spans="4:4">
      <c r="D61652" s="16"/>
    </row>
    <row r="61653" spans="4:4">
      <c r="D61653" s="16"/>
    </row>
    <row r="61654" spans="4:4">
      <c r="D61654" s="16"/>
    </row>
    <row r="61655" spans="4:4">
      <c r="D61655" s="16"/>
    </row>
    <row r="61656" spans="4:4">
      <c r="D61656" s="16"/>
    </row>
    <row r="61657" spans="4:4">
      <c r="D61657" s="16"/>
    </row>
    <row r="61658" spans="4:4">
      <c r="D61658" s="16"/>
    </row>
    <row r="61659" spans="4:4">
      <c r="D61659" s="16"/>
    </row>
    <row r="61660" spans="4:4">
      <c r="D61660" s="16"/>
    </row>
    <row r="61661" spans="4:4">
      <c r="D61661" s="16"/>
    </row>
    <row r="61662" spans="4:4">
      <c r="D61662" s="16"/>
    </row>
    <row r="61663" spans="4:4">
      <c r="D61663" s="16"/>
    </row>
    <row r="61664" spans="4:4">
      <c r="D61664" s="16"/>
    </row>
    <row r="61665" spans="4:4">
      <c r="D61665" s="16"/>
    </row>
    <row r="61666" spans="4:4">
      <c r="D61666" s="16"/>
    </row>
    <row r="61667" spans="4:4">
      <c r="D61667" s="16"/>
    </row>
    <row r="61668" spans="4:4">
      <c r="D61668" s="16"/>
    </row>
    <row r="61669" spans="4:4">
      <c r="D61669" s="16"/>
    </row>
    <row r="61670" spans="4:4">
      <c r="D61670" s="16"/>
    </row>
    <row r="61671" spans="4:4">
      <c r="D61671" s="16"/>
    </row>
    <row r="61672" spans="4:4">
      <c r="D61672" s="16"/>
    </row>
    <row r="61673" spans="4:4">
      <c r="D61673" s="16"/>
    </row>
    <row r="61674" spans="4:4">
      <c r="D61674" s="16"/>
    </row>
    <row r="61675" spans="4:4">
      <c r="D61675" s="16"/>
    </row>
    <row r="61676" spans="4:4">
      <c r="D61676" s="16"/>
    </row>
    <row r="61677" spans="4:4">
      <c r="D61677" s="16"/>
    </row>
    <row r="61678" spans="4:4">
      <c r="D61678" s="16"/>
    </row>
    <row r="61679" spans="4:4">
      <c r="D61679" s="16"/>
    </row>
    <row r="61680" spans="4:4">
      <c r="D61680" s="16"/>
    </row>
    <row r="61681" spans="4:4">
      <c r="D61681" s="16"/>
    </row>
    <row r="61682" spans="4:4">
      <c r="D61682" s="16"/>
    </row>
    <row r="61683" spans="4:4">
      <c r="D61683" s="16"/>
    </row>
    <row r="61684" spans="4:4">
      <c r="D61684" s="16"/>
    </row>
    <row r="61685" spans="4:4">
      <c r="D61685" s="16"/>
    </row>
    <row r="61686" spans="4:4">
      <c r="D61686" s="16"/>
    </row>
    <row r="61687" spans="4:4">
      <c r="D61687" s="16"/>
    </row>
    <row r="61688" spans="4:4">
      <c r="D61688" s="16"/>
    </row>
    <row r="61689" spans="4:4">
      <c r="D61689" s="16"/>
    </row>
    <row r="61690" spans="4:4">
      <c r="D61690" s="16"/>
    </row>
    <row r="61691" spans="4:4">
      <c r="D61691" s="16"/>
    </row>
    <row r="61692" spans="4:4">
      <c r="D61692" s="16"/>
    </row>
    <row r="61693" spans="4:4">
      <c r="D61693" s="16"/>
    </row>
    <row r="61694" spans="4:4">
      <c r="D61694" s="16"/>
    </row>
    <row r="61695" spans="4:4">
      <c r="D61695" s="16"/>
    </row>
    <row r="61696" spans="4:4">
      <c r="D61696" s="16"/>
    </row>
    <row r="61697" spans="4:4">
      <c r="D61697" s="16"/>
    </row>
    <row r="61698" spans="4:4">
      <c r="D61698" s="16"/>
    </row>
    <row r="61699" spans="4:4">
      <c r="D61699" s="16"/>
    </row>
    <row r="61700" spans="4:4">
      <c r="D61700" s="16"/>
    </row>
    <row r="61701" spans="4:4">
      <c r="D61701" s="16"/>
    </row>
    <row r="61702" spans="4:4">
      <c r="D61702" s="16"/>
    </row>
    <row r="61703" spans="4:4">
      <c r="D61703" s="16"/>
    </row>
    <row r="61704" spans="4:4">
      <c r="D61704" s="16"/>
    </row>
    <row r="61705" spans="4:4">
      <c r="D61705" s="16"/>
    </row>
    <row r="61706" spans="4:4">
      <c r="D61706" s="16"/>
    </row>
    <row r="61707" spans="4:4">
      <c r="D61707" s="16"/>
    </row>
    <row r="61708" spans="4:4">
      <c r="D61708" s="16"/>
    </row>
    <row r="61709" spans="4:4">
      <c r="D61709" s="16"/>
    </row>
    <row r="61710" spans="4:4">
      <c r="D61710" s="16"/>
    </row>
    <row r="61711" spans="4:4">
      <c r="D61711" s="16"/>
    </row>
    <row r="61712" spans="4:4">
      <c r="D61712" s="16"/>
    </row>
    <row r="61713" spans="4:4">
      <c r="D61713" s="16"/>
    </row>
    <row r="61714" spans="4:4">
      <c r="D61714" s="16"/>
    </row>
    <row r="61715" spans="4:4">
      <c r="D61715" s="16"/>
    </row>
    <row r="61716" spans="4:4">
      <c r="D61716" s="16"/>
    </row>
    <row r="61717" spans="4:4">
      <c r="D61717" s="16"/>
    </row>
    <row r="61718" spans="4:4">
      <c r="D61718" s="16"/>
    </row>
    <row r="61719" spans="4:4">
      <c r="D61719" s="16"/>
    </row>
    <row r="61720" spans="4:4">
      <c r="D61720" s="16"/>
    </row>
    <row r="61721" spans="4:4">
      <c r="D61721" s="16"/>
    </row>
    <row r="61722" spans="4:4">
      <c r="D61722" s="16"/>
    </row>
    <row r="61723" spans="4:4">
      <c r="D61723" s="16"/>
    </row>
    <row r="61724" spans="4:4">
      <c r="D61724" s="16"/>
    </row>
    <row r="61725" spans="4:4">
      <c r="D61725" s="16"/>
    </row>
    <row r="61726" spans="4:4">
      <c r="D61726" s="16"/>
    </row>
    <row r="61727" spans="4:4">
      <c r="D61727" s="16"/>
    </row>
    <row r="61728" spans="4:4">
      <c r="D61728" s="16"/>
    </row>
    <row r="61729" spans="4:4">
      <c r="D61729" s="16"/>
    </row>
    <row r="61730" spans="4:4">
      <c r="D61730" s="16"/>
    </row>
    <row r="61731" spans="4:4">
      <c r="D61731" s="16"/>
    </row>
    <row r="61732" spans="4:4">
      <c r="D61732" s="16"/>
    </row>
    <row r="61733" spans="4:4">
      <c r="D61733" s="16"/>
    </row>
    <row r="61734" spans="4:4">
      <c r="D61734" s="16"/>
    </row>
    <row r="61735" spans="4:4">
      <c r="D61735" s="16"/>
    </row>
    <row r="61736" spans="4:4">
      <c r="D61736" s="16"/>
    </row>
    <row r="61737" spans="4:4">
      <c r="D61737" s="16"/>
    </row>
    <row r="61738" spans="4:4">
      <c r="D61738" s="16"/>
    </row>
    <row r="61739" spans="4:4">
      <c r="D61739" s="16"/>
    </row>
    <row r="61740" spans="4:4">
      <c r="D61740" s="16"/>
    </row>
    <row r="61741" spans="4:4">
      <c r="D61741" s="16"/>
    </row>
    <row r="61742" spans="4:4">
      <c r="D61742" s="16"/>
    </row>
    <row r="61743" spans="4:4">
      <c r="D61743" s="16"/>
    </row>
    <row r="61744" spans="4:4">
      <c r="D61744" s="16"/>
    </row>
    <row r="61745" spans="4:4">
      <c r="D61745" s="16"/>
    </row>
    <row r="61746" spans="4:4">
      <c r="D61746" s="16"/>
    </row>
    <row r="61747" spans="4:4">
      <c r="D61747" s="16"/>
    </row>
    <row r="61748" spans="4:4">
      <c r="D61748" s="16"/>
    </row>
    <row r="61749" spans="4:4">
      <c r="D61749" s="16"/>
    </row>
    <row r="61750" spans="4:4">
      <c r="D61750" s="16"/>
    </row>
    <row r="61751" spans="4:4">
      <c r="D61751" s="16"/>
    </row>
    <row r="61752" spans="4:4">
      <c r="D61752" s="16"/>
    </row>
    <row r="61753" spans="4:4">
      <c r="D61753" s="16"/>
    </row>
    <row r="61754" spans="4:4">
      <c r="D61754" s="16"/>
    </row>
    <row r="61755" spans="4:4">
      <c r="D61755" s="16"/>
    </row>
    <row r="61756" spans="4:4">
      <c r="D61756" s="16"/>
    </row>
    <row r="61757" spans="4:4">
      <c r="D61757" s="16"/>
    </row>
    <row r="61758" spans="4:4">
      <c r="D61758" s="16"/>
    </row>
    <row r="61759" spans="4:4">
      <c r="D61759" s="16"/>
    </row>
    <row r="61760" spans="4:4">
      <c r="D61760" s="16"/>
    </row>
    <row r="61761" spans="4:4">
      <c r="D61761" s="16"/>
    </row>
    <row r="61762" spans="4:4">
      <c r="D61762" s="16"/>
    </row>
    <row r="61763" spans="4:4">
      <c r="D61763" s="16"/>
    </row>
    <row r="61764" spans="4:4">
      <c r="D61764" s="16"/>
    </row>
    <row r="61765" spans="4:4">
      <c r="D61765" s="16"/>
    </row>
    <row r="61766" spans="4:4">
      <c r="D61766" s="16"/>
    </row>
    <row r="61767" spans="4:4">
      <c r="D61767" s="16"/>
    </row>
    <row r="61768" spans="4:4">
      <c r="D61768" s="16"/>
    </row>
    <row r="61769" spans="4:4">
      <c r="D61769" s="16"/>
    </row>
    <row r="61770" spans="4:4">
      <c r="D61770" s="16"/>
    </row>
    <row r="61771" spans="4:4">
      <c r="D61771" s="16"/>
    </row>
    <row r="61772" spans="4:4">
      <c r="D61772" s="16"/>
    </row>
    <row r="61773" spans="4:4">
      <c r="D61773" s="16"/>
    </row>
    <row r="61774" spans="4:4">
      <c r="D61774" s="16"/>
    </row>
    <row r="61775" spans="4:4">
      <c r="D61775" s="16"/>
    </row>
    <row r="61776" spans="4:4">
      <c r="D61776" s="16"/>
    </row>
    <row r="61777" spans="4:4">
      <c r="D61777" s="16"/>
    </row>
    <row r="61778" spans="4:4">
      <c r="D61778" s="16"/>
    </row>
    <row r="61779" spans="4:4">
      <c r="D61779" s="16"/>
    </row>
    <row r="61780" spans="4:4">
      <c r="D61780" s="16"/>
    </row>
    <row r="61781" spans="4:4">
      <c r="D61781" s="16"/>
    </row>
    <row r="61782" spans="4:4">
      <c r="D61782" s="16"/>
    </row>
    <row r="61783" spans="4:4">
      <c r="D61783" s="16"/>
    </row>
    <row r="61784" spans="4:4">
      <c r="D61784" s="16"/>
    </row>
    <row r="61785" spans="4:4">
      <c r="D61785" s="16"/>
    </row>
    <row r="61786" spans="4:4">
      <c r="D61786" s="16"/>
    </row>
    <row r="61787" spans="4:4">
      <c r="D61787" s="16"/>
    </row>
    <row r="61788" spans="4:4">
      <c r="D61788" s="16"/>
    </row>
    <row r="61789" spans="4:4">
      <c r="D61789" s="16"/>
    </row>
    <row r="61790" spans="4:4">
      <c r="D61790" s="16"/>
    </row>
    <row r="61791" spans="4:4">
      <c r="D61791" s="16"/>
    </row>
    <row r="61792" spans="4:4">
      <c r="D61792" s="16"/>
    </row>
    <row r="61793" spans="4:4">
      <c r="D61793" s="16"/>
    </row>
    <row r="61794" spans="4:4">
      <c r="D61794" s="16"/>
    </row>
    <row r="61795" spans="4:4">
      <c r="D61795" s="16"/>
    </row>
    <row r="61796" spans="4:4">
      <c r="D61796" s="16"/>
    </row>
    <row r="61797" spans="4:4">
      <c r="D61797" s="16"/>
    </row>
    <row r="61798" spans="4:4">
      <c r="D61798" s="16"/>
    </row>
    <row r="61799" spans="4:4">
      <c r="D61799" s="16"/>
    </row>
    <row r="61800" spans="4:4">
      <c r="D61800" s="16"/>
    </row>
    <row r="61801" spans="4:4">
      <c r="D61801" s="16"/>
    </row>
    <row r="61802" spans="4:4">
      <c r="D61802" s="16"/>
    </row>
    <row r="61803" spans="4:4">
      <c r="D61803" s="16"/>
    </row>
    <row r="61804" spans="4:4">
      <c r="D61804" s="16"/>
    </row>
    <row r="61805" spans="4:4">
      <c r="D61805" s="16"/>
    </row>
    <row r="61806" spans="4:4">
      <c r="D61806" s="16"/>
    </row>
    <row r="61807" spans="4:4">
      <c r="D61807" s="16"/>
    </row>
    <row r="61808" spans="4:4">
      <c r="D61808" s="16"/>
    </row>
    <row r="61809" spans="4:4">
      <c r="D61809" s="16"/>
    </row>
    <row r="61810" spans="4:4">
      <c r="D61810" s="16"/>
    </row>
    <row r="61811" spans="4:4">
      <c r="D61811" s="16"/>
    </row>
    <row r="61812" spans="4:4">
      <c r="D61812" s="16"/>
    </row>
    <row r="61813" spans="4:4">
      <c r="D61813" s="16"/>
    </row>
    <row r="61814" spans="4:4">
      <c r="D61814" s="16"/>
    </row>
    <row r="61815" spans="4:4">
      <c r="D61815" s="16"/>
    </row>
    <row r="61816" spans="4:4">
      <c r="D61816" s="16"/>
    </row>
    <row r="61817" spans="4:4">
      <c r="D61817" s="16"/>
    </row>
    <row r="61818" spans="4:4">
      <c r="D61818" s="16"/>
    </row>
    <row r="61819" spans="4:4">
      <c r="D61819" s="16"/>
    </row>
    <row r="61820" spans="4:4">
      <c r="D61820" s="16"/>
    </row>
    <row r="61821" spans="4:4">
      <c r="D61821" s="16"/>
    </row>
    <row r="61822" spans="4:4">
      <c r="D61822" s="16"/>
    </row>
    <row r="61823" spans="4:4">
      <c r="D61823" s="16"/>
    </row>
    <row r="61824" spans="4:4">
      <c r="D61824" s="16"/>
    </row>
    <row r="61825" spans="4:4">
      <c r="D61825" s="16"/>
    </row>
    <row r="61826" spans="4:4">
      <c r="D61826" s="16"/>
    </row>
    <row r="61827" spans="4:4">
      <c r="D61827" s="16"/>
    </row>
    <row r="61828" spans="4:4">
      <c r="D61828" s="16"/>
    </row>
    <row r="61829" spans="4:4">
      <c r="D61829" s="16"/>
    </row>
    <row r="61830" spans="4:4">
      <c r="D61830" s="16"/>
    </row>
    <row r="61831" spans="4:4">
      <c r="D61831" s="16"/>
    </row>
    <row r="61832" spans="4:4">
      <c r="D61832" s="16"/>
    </row>
    <row r="61833" spans="4:4">
      <c r="D61833" s="16"/>
    </row>
    <row r="61834" spans="4:4">
      <c r="D61834" s="16"/>
    </row>
    <row r="61835" spans="4:4">
      <c r="D61835" s="16"/>
    </row>
    <row r="61836" spans="4:4">
      <c r="D61836" s="16"/>
    </row>
    <row r="61837" spans="4:4">
      <c r="D61837" s="16"/>
    </row>
    <row r="61838" spans="4:4">
      <c r="D61838" s="16"/>
    </row>
    <row r="61839" spans="4:4">
      <c r="D61839" s="16"/>
    </row>
    <row r="61840" spans="4:4">
      <c r="D61840" s="16"/>
    </row>
    <row r="61841" spans="4:4">
      <c r="D61841" s="16"/>
    </row>
    <row r="61842" spans="4:4">
      <c r="D61842" s="16"/>
    </row>
    <row r="61843" spans="4:4">
      <c r="D61843" s="16"/>
    </row>
    <row r="61844" spans="4:4">
      <c r="D61844" s="16"/>
    </row>
    <row r="61845" spans="4:4">
      <c r="D61845" s="16"/>
    </row>
    <row r="61846" spans="4:4">
      <c r="D61846" s="16"/>
    </row>
    <row r="61847" spans="4:4">
      <c r="D61847" s="16"/>
    </row>
    <row r="61848" spans="4:4">
      <c r="D61848" s="16"/>
    </row>
    <row r="61849" spans="4:4">
      <c r="D61849" s="16"/>
    </row>
    <row r="61850" spans="4:4">
      <c r="D61850" s="16"/>
    </row>
    <row r="61851" spans="4:4">
      <c r="D61851" s="16"/>
    </row>
    <row r="61852" spans="4:4">
      <c r="D61852" s="16"/>
    </row>
    <row r="61853" spans="4:4">
      <c r="D61853" s="16"/>
    </row>
    <row r="61854" spans="4:4">
      <c r="D61854" s="16"/>
    </row>
    <row r="61855" spans="4:4">
      <c r="D61855" s="16"/>
    </row>
    <row r="61856" spans="4:4">
      <c r="D61856" s="16"/>
    </row>
    <row r="61857" spans="4:4">
      <c r="D61857" s="16"/>
    </row>
    <row r="61858" spans="4:4">
      <c r="D61858" s="16"/>
    </row>
    <row r="61859" spans="4:4">
      <c r="D61859" s="16"/>
    </row>
    <row r="61860" spans="4:4">
      <c r="D61860" s="16"/>
    </row>
    <row r="61861" spans="4:4">
      <c r="D61861" s="16"/>
    </row>
    <row r="61862" spans="4:4">
      <c r="D61862" s="16"/>
    </row>
    <row r="61863" spans="4:4">
      <c r="D61863" s="16"/>
    </row>
    <row r="61864" spans="4:4">
      <c r="D61864" s="16"/>
    </row>
    <row r="61865" spans="4:4">
      <c r="D61865" s="16"/>
    </row>
    <row r="61866" spans="4:4">
      <c r="D61866" s="16"/>
    </row>
    <row r="61867" spans="4:4">
      <c r="D61867" s="16"/>
    </row>
    <row r="61868" spans="4:4">
      <c r="D61868" s="16"/>
    </row>
    <row r="61869" spans="4:4">
      <c r="D61869" s="16"/>
    </row>
    <row r="61870" spans="4:4">
      <c r="D61870" s="16"/>
    </row>
    <row r="61871" spans="4:4">
      <c r="D61871" s="16"/>
    </row>
    <row r="61872" spans="4:4">
      <c r="D61872" s="16"/>
    </row>
    <row r="61873" spans="4:4">
      <c r="D61873" s="16"/>
    </row>
    <row r="61874" spans="4:4">
      <c r="D61874" s="16"/>
    </row>
    <row r="61875" spans="4:4">
      <c r="D61875" s="16"/>
    </row>
    <row r="61876" spans="4:4">
      <c r="D61876" s="16"/>
    </row>
    <row r="61877" spans="4:4">
      <c r="D61877" s="16"/>
    </row>
    <row r="61878" spans="4:4">
      <c r="D61878" s="16"/>
    </row>
    <row r="61879" spans="4:4">
      <c r="D61879" s="16"/>
    </row>
    <row r="61880" spans="4:4">
      <c r="D61880" s="16"/>
    </row>
    <row r="61881" spans="4:4">
      <c r="D61881" s="16"/>
    </row>
    <row r="61882" spans="4:4">
      <c r="D61882" s="16"/>
    </row>
    <row r="61883" spans="4:4">
      <c r="D61883" s="16"/>
    </row>
    <row r="61884" spans="4:4">
      <c r="D61884" s="16"/>
    </row>
    <row r="61885" spans="4:4">
      <c r="D61885" s="16"/>
    </row>
    <row r="61886" spans="4:4">
      <c r="D61886" s="16"/>
    </row>
    <row r="61887" spans="4:4">
      <c r="D61887" s="16"/>
    </row>
    <row r="61888" spans="4:4">
      <c r="D61888" s="16"/>
    </row>
    <row r="61889" spans="4:4">
      <c r="D61889" s="16"/>
    </row>
    <row r="61890" spans="4:4">
      <c r="D61890" s="16"/>
    </row>
    <row r="61891" spans="4:4">
      <c r="D61891" s="16"/>
    </row>
    <row r="61892" spans="4:4">
      <c r="D61892" s="16"/>
    </row>
    <row r="61893" spans="4:4">
      <c r="D61893" s="16"/>
    </row>
    <row r="61894" spans="4:4">
      <c r="D61894" s="16"/>
    </row>
    <row r="61895" spans="4:4">
      <c r="D61895" s="16"/>
    </row>
    <row r="61896" spans="4:4">
      <c r="D61896" s="16"/>
    </row>
    <row r="61897" spans="4:4">
      <c r="D61897" s="16"/>
    </row>
    <row r="61898" spans="4:4">
      <c r="D61898" s="16"/>
    </row>
    <row r="61899" spans="4:4">
      <c r="D61899" s="16"/>
    </row>
    <row r="61900" spans="4:4">
      <c r="D61900" s="16"/>
    </row>
    <row r="61901" spans="4:4">
      <c r="D61901" s="16"/>
    </row>
    <row r="61902" spans="4:4">
      <c r="D61902" s="16"/>
    </row>
    <row r="61903" spans="4:4">
      <c r="D61903" s="16"/>
    </row>
    <row r="61904" spans="4:4">
      <c r="D61904" s="16"/>
    </row>
    <row r="61905" spans="4:4">
      <c r="D61905" s="16"/>
    </row>
    <row r="61906" spans="4:4">
      <c r="D61906" s="16"/>
    </row>
    <row r="61907" spans="4:4">
      <c r="D61907" s="16"/>
    </row>
    <row r="61908" spans="4:4">
      <c r="D61908" s="16"/>
    </row>
    <row r="61909" spans="4:4">
      <c r="D61909" s="16"/>
    </row>
    <row r="61910" spans="4:4">
      <c r="D61910" s="16"/>
    </row>
    <row r="61911" spans="4:4">
      <c r="D61911" s="16"/>
    </row>
    <row r="61912" spans="4:4">
      <c r="D61912" s="16"/>
    </row>
    <row r="61913" spans="4:4">
      <c r="D61913" s="16"/>
    </row>
    <row r="61914" spans="4:4">
      <c r="D61914" s="16"/>
    </row>
    <row r="61915" spans="4:4">
      <c r="D61915" s="16"/>
    </row>
    <row r="61916" spans="4:4">
      <c r="D61916" s="16"/>
    </row>
    <row r="61917" spans="4:4">
      <c r="D61917" s="16"/>
    </row>
    <row r="61918" spans="4:4">
      <c r="D61918" s="16"/>
    </row>
    <row r="61919" spans="4:4">
      <c r="D61919" s="16"/>
    </row>
    <row r="61920" spans="4:4">
      <c r="D61920" s="16"/>
    </row>
    <row r="61921" spans="4:4">
      <c r="D61921" s="16"/>
    </row>
    <row r="61922" spans="4:4">
      <c r="D61922" s="16"/>
    </row>
    <row r="61923" spans="4:4">
      <c r="D61923" s="16"/>
    </row>
    <row r="61924" spans="4:4">
      <c r="D61924" s="16"/>
    </row>
    <row r="61925" spans="4:4">
      <c r="D61925" s="16"/>
    </row>
    <row r="61926" spans="4:4">
      <c r="D61926" s="16"/>
    </row>
    <row r="61927" spans="4:4">
      <c r="D61927" s="16"/>
    </row>
    <row r="61928" spans="4:4">
      <c r="D61928" s="16"/>
    </row>
    <row r="61929" spans="4:4">
      <c r="D61929" s="16"/>
    </row>
    <row r="61930" spans="4:4">
      <c r="D61930" s="16"/>
    </row>
    <row r="61931" spans="4:4">
      <c r="D61931" s="16"/>
    </row>
    <row r="61932" spans="4:4">
      <c r="D61932" s="16"/>
    </row>
    <row r="61933" spans="4:4">
      <c r="D61933" s="16"/>
    </row>
    <row r="61934" spans="4:4">
      <c r="D61934" s="16"/>
    </row>
    <row r="61935" spans="4:4">
      <c r="D61935" s="16"/>
    </row>
    <row r="61936" spans="4:4">
      <c r="D61936" s="16"/>
    </row>
    <row r="61937" spans="4:4">
      <c r="D61937" s="16"/>
    </row>
    <row r="61938" spans="4:4">
      <c r="D61938" s="16"/>
    </row>
    <row r="61939" spans="4:4">
      <c r="D61939" s="16"/>
    </row>
    <row r="61940" spans="4:4">
      <c r="D61940" s="16"/>
    </row>
    <row r="61941" spans="4:4">
      <c r="D61941" s="16"/>
    </row>
    <row r="61942" spans="4:4">
      <c r="D61942" s="16"/>
    </row>
    <row r="61943" spans="4:4">
      <c r="D61943" s="16"/>
    </row>
    <row r="61944" spans="4:4">
      <c r="D61944" s="16"/>
    </row>
    <row r="61945" spans="4:4">
      <c r="D61945" s="16"/>
    </row>
    <row r="61946" spans="4:4">
      <c r="D61946" s="16"/>
    </row>
    <row r="61947" spans="4:4">
      <c r="D61947" s="16"/>
    </row>
    <row r="61948" spans="4:4">
      <c r="D61948" s="16"/>
    </row>
    <row r="61949" spans="4:4">
      <c r="D61949" s="16"/>
    </row>
    <row r="61950" spans="4:4">
      <c r="D61950" s="16"/>
    </row>
    <row r="61951" spans="4:4">
      <c r="D61951" s="16"/>
    </row>
    <row r="61952" spans="4:4">
      <c r="D61952" s="16"/>
    </row>
    <row r="61953" spans="4:4">
      <c r="D61953" s="16"/>
    </row>
    <row r="61954" spans="4:4">
      <c r="D61954" s="16"/>
    </row>
    <row r="61955" spans="4:4">
      <c r="D61955" s="16"/>
    </row>
    <row r="61956" spans="4:4">
      <c r="D61956" s="16"/>
    </row>
    <row r="61957" spans="4:4">
      <c r="D61957" s="16"/>
    </row>
    <row r="61958" spans="4:4">
      <c r="D61958" s="16"/>
    </row>
    <row r="61959" spans="4:4">
      <c r="D61959" s="16"/>
    </row>
    <row r="61960" spans="4:4">
      <c r="D61960" s="16"/>
    </row>
    <row r="61961" spans="4:4">
      <c r="D61961" s="16"/>
    </row>
    <row r="61962" spans="4:4">
      <c r="D61962" s="16"/>
    </row>
    <row r="61963" spans="4:4">
      <c r="D61963" s="16"/>
    </row>
    <row r="61964" spans="4:4">
      <c r="D61964" s="16"/>
    </row>
    <row r="61965" spans="4:4">
      <c r="D61965" s="16"/>
    </row>
    <row r="61966" spans="4:4">
      <c r="D61966" s="16"/>
    </row>
    <row r="61967" spans="4:4">
      <c r="D61967" s="16"/>
    </row>
    <row r="61968" spans="4:4">
      <c r="D61968" s="16"/>
    </row>
    <row r="61969" spans="4:4">
      <c r="D61969" s="16"/>
    </row>
    <row r="61970" spans="4:4">
      <c r="D61970" s="16"/>
    </row>
    <row r="61971" spans="4:4">
      <c r="D61971" s="16"/>
    </row>
    <row r="61972" spans="4:4">
      <c r="D61972" s="16"/>
    </row>
    <row r="61973" spans="4:4">
      <c r="D61973" s="16"/>
    </row>
    <row r="61974" spans="4:4">
      <c r="D61974" s="16"/>
    </row>
    <row r="61975" spans="4:4">
      <c r="D61975" s="16"/>
    </row>
    <row r="61976" spans="4:4">
      <c r="D61976" s="16"/>
    </row>
    <row r="61977" spans="4:4">
      <c r="D61977" s="16"/>
    </row>
    <row r="61978" spans="4:4">
      <c r="D61978" s="16"/>
    </row>
    <row r="61979" spans="4:4">
      <c r="D61979" s="16"/>
    </row>
    <row r="61980" spans="4:4">
      <c r="D61980" s="16"/>
    </row>
    <row r="61981" spans="4:4">
      <c r="D61981" s="16"/>
    </row>
    <row r="61982" spans="4:4">
      <c r="D61982" s="16"/>
    </row>
    <row r="61983" spans="4:4">
      <c r="D61983" s="16"/>
    </row>
    <row r="61984" spans="4:4">
      <c r="D61984" s="16"/>
    </row>
    <row r="61985" spans="4:4">
      <c r="D61985" s="16"/>
    </row>
    <row r="61986" spans="4:4">
      <c r="D61986" s="16"/>
    </row>
    <row r="61987" spans="4:4">
      <c r="D61987" s="16"/>
    </row>
    <row r="61988" spans="4:4">
      <c r="D61988" s="16"/>
    </row>
    <row r="61989" spans="4:4">
      <c r="D61989" s="16"/>
    </row>
    <row r="61990" spans="4:4">
      <c r="D61990" s="16"/>
    </row>
    <row r="61991" spans="4:4">
      <c r="D61991" s="16"/>
    </row>
    <row r="61992" spans="4:4">
      <c r="D61992" s="16"/>
    </row>
    <row r="61993" spans="4:4">
      <c r="D61993" s="16"/>
    </row>
    <row r="61994" spans="4:4">
      <c r="D61994" s="16"/>
    </row>
    <row r="61995" spans="4:4">
      <c r="D61995" s="16"/>
    </row>
    <row r="61996" spans="4:4">
      <c r="D61996" s="16"/>
    </row>
    <row r="61997" spans="4:4">
      <c r="D61997" s="16"/>
    </row>
    <row r="61998" spans="4:4">
      <c r="D61998" s="16"/>
    </row>
    <row r="61999" spans="4:4">
      <c r="D61999" s="16"/>
    </row>
    <row r="62000" spans="4:4">
      <c r="D62000" s="16"/>
    </row>
    <row r="62001" spans="4:4">
      <c r="D62001" s="16"/>
    </row>
    <row r="62002" spans="4:4">
      <c r="D62002" s="16"/>
    </row>
    <row r="62003" spans="4:4">
      <c r="D62003" s="16"/>
    </row>
    <row r="62004" spans="4:4">
      <c r="D62004" s="16"/>
    </row>
    <row r="62005" spans="4:4">
      <c r="D62005" s="16"/>
    </row>
    <row r="62006" spans="4:4">
      <c r="D62006" s="16"/>
    </row>
    <row r="62007" spans="4:4">
      <c r="D62007" s="16"/>
    </row>
    <row r="62008" spans="4:4">
      <c r="D62008" s="16"/>
    </row>
    <row r="62009" spans="4:4">
      <c r="D62009" s="16"/>
    </row>
    <row r="62010" spans="4:4">
      <c r="D62010" s="16"/>
    </row>
    <row r="62011" spans="4:4">
      <c r="D62011" s="16"/>
    </row>
    <row r="62012" spans="4:4">
      <c r="D62012" s="16"/>
    </row>
    <row r="62013" spans="4:4">
      <c r="D62013" s="16"/>
    </row>
    <row r="62014" spans="4:4">
      <c r="D62014" s="16"/>
    </row>
    <row r="62015" spans="4:4">
      <c r="D62015" s="16"/>
    </row>
    <row r="62016" spans="4:4">
      <c r="D62016" s="16"/>
    </row>
    <row r="62017" spans="4:4">
      <c r="D62017" s="16"/>
    </row>
    <row r="62018" spans="4:4">
      <c r="D62018" s="16"/>
    </row>
    <row r="62019" spans="4:4">
      <c r="D62019" s="16"/>
    </row>
    <row r="62020" spans="4:4">
      <c r="D62020" s="16"/>
    </row>
    <row r="62021" spans="4:4">
      <c r="D62021" s="16"/>
    </row>
    <row r="62022" spans="4:4">
      <c r="D62022" s="16"/>
    </row>
    <row r="62023" spans="4:4">
      <c r="D62023" s="16"/>
    </row>
    <row r="62024" spans="4:4">
      <c r="D62024" s="16"/>
    </row>
    <row r="62025" spans="4:4">
      <c r="D62025" s="16"/>
    </row>
    <row r="62026" spans="4:4">
      <c r="D62026" s="16"/>
    </row>
    <row r="62027" spans="4:4">
      <c r="D62027" s="16"/>
    </row>
    <row r="62028" spans="4:4">
      <c r="D62028" s="16"/>
    </row>
    <row r="62029" spans="4:4">
      <c r="D62029" s="16"/>
    </row>
    <row r="62030" spans="4:4">
      <c r="D62030" s="16"/>
    </row>
    <row r="62031" spans="4:4">
      <c r="D62031" s="16"/>
    </row>
    <row r="62032" spans="4:4">
      <c r="D62032" s="16"/>
    </row>
    <row r="62033" spans="4:4">
      <c r="D62033" s="16"/>
    </row>
    <row r="62034" spans="4:4">
      <c r="D62034" s="16"/>
    </row>
    <row r="62035" spans="4:4">
      <c r="D62035" s="16"/>
    </row>
    <row r="62036" spans="4:4">
      <c r="D62036" s="16"/>
    </row>
    <row r="62037" spans="4:4">
      <c r="D62037" s="16"/>
    </row>
    <row r="62038" spans="4:4">
      <c r="D62038" s="16"/>
    </row>
    <row r="62039" spans="4:4">
      <c r="D62039" s="16"/>
    </row>
    <row r="62040" spans="4:4">
      <c r="D62040" s="16"/>
    </row>
    <row r="62041" spans="4:4">
      <c r="D62041" s="16"/>
    </row>
    <row r="62042" spans="4:4">
      <c r="D62042" s="16"/>
    </row>
    <row r="62043" spans="4:4">
      <c r="D62043" s="16"/>
    </row>
    <row r="62044" spans="4:4">
      <c r="D62044" s="16"/>
    </row>
    <row r="62045" spans="4:4">
      <c r="D62045" s="16"/>
    </row>
    <row r="62046" spans="4:4">
      <c r="D62046" s="16"/>
    </row>
    <row r="62047" spans="4:4">
      <c r="D62047" s="16"/>
    </row>
    <row r="62048" spans="4:4">
      <c r="D62048" s="16"/>
    </row>
    <row r="62049" spans="4:4">
      <c r="D62049" s="16"/>
    </row>
    <row r="62050" spans="4:4">
      <c r="D62050" s="16"/>
    </row>
    <row r="62051" spans="4:4">
      <c r="D62051" s="16"/>
    </row>
    <row r="62052" spans="4:4">
      <c r="D62052" s="16"/>
    </row>
    <row r="62053" spans="4:4">
      <c r="D62053" s="16"/>
    </row>
    <row r="62054" spans="4:4">
      <c r="D62054" s="16"/>
    </row>
    <row r="62055" spans="4:4">
      <c r="D62055" s="16"/>
    </row>
    <row r="62056" spans="4:4">
      <c r="D62056" s="16"/>
    </row>
    <row r="62057" spans="4:4">
      <c r="D62057" s="16"/>
    </row>
    <row r="62058" spans="4:4">
      <c r="D62058" s="16"/>
    </row>
    <row r="62059" spans="4:4">
      <c r="D62059" s="16"/>
    </row>
    <row r="62060" spans="4:4">
      <c r="D62060" s="16"/>
    </row>
    <row r="62061" spans="4:4">
      <c r="D62061" s="16"/>
    </row>
    <row r="62062" spans="4:4">
      <c r="D62062" s="16"/>
    </row>
    <row r="62063" spans="4:4">
      <c r="D62063" s="16"/>
    </row>
    <row r="62064" spans="4:4">
      <c r="D62064" s="16"/>
    </row>
    <row r="62065" spans="4:4">
      <c r="D62065" s="16"/>
    </row>
    <row r="62066" spans="4:4">
      <c r="D62066" s="16"/>
    </row>
    <row r="62067" spans="4:4">
      <c r="D62067" s="16"/>
    </row>
    <row r="62068" spans="4:4">
      <c r="D62068" s="16"/>
    </row>
    <row r="62069" spans="4:4">
      <c r="D62069" s="16"/>
    </row>
    <row r="62070" spans="4:4">
      <c r="D62070" s="16"/>
    </row>
    <row r="62071" spans="4:4">
      <c r="D62071" s="16"/>
    </row>
    <row r="62072" spans="4:4">
      <c r="D62072" s="16"/>
    </row>
    <row r="62073" spans="4:4">
      <c r="D62073" s="16"/>
    </row>
    <row r="62074" spans="4:4">
      <c r="D62074" s="16"/>
    </row>
    <row r="62075" spans="4:4">
      <c r="D62075" s="16"/>
    </row>
    <row r="62076" spans="4:4">
      <c r="D62076" s="16"/>
    </row>
    <row r="62077" spans="4:4">
      <c r="D62077" s="16"/>
    </row>
    <row r="62078" spans="4:4">
      <c r="D62078" s="16"/>
    </row>
    <row r="62079" spans="4:4">
      <c r="D62079" s="16"/>
    </row>
    <row r="62080" spans="4:4">
      <c r="D62080" s="16"/>
    </row>
    <row r="62081" spans="4:4">
      <c r="D62081" s="16"/>
    </row>
    <row r="62082" spans="4:4">
      <c r="D62082" s="16"/>
    </row>
    <row r="62083" spans="4:4">
      <c r="D62083" s="16"/>
    </row>
    <row r="62084" spans="4:4">
      <c r="D62084" s="16"/>
    </row>
    <row r="62085" spans="4:4">
      <c r="D62085" s="16"/>
    </row>
    <row r="62086" spans="4:4">
      <c r="D62086" s="16"/>
    </row>
    <row r="62087" spans="4:4">
      <c r="D62087" s="16"/>
    </row>
    <row r="62088" spans="4:4">
      <c r="D62088" s="16"/>
    </row>
    <row r="62089" spans="4:4">
      <c r="D62089" s="16"/>
    </row>
    <row r="62090" spans="4:4">
      <c r="D62090" s="16"/>
    </row>
    <row r="62091" spans="4:4">
      <c r="D62091" s="16"/>
    </row>
    <row r="62092" spans="4:4">
      <c r="D62092" s="16"/>
    </row>
    <row r="62093" spans="4:4">
      <c r="D62093" s="16"/>
    </row>
    <row r="62094" spans="4:4">
      <c r="D62094" s="16"/>
    </row>
    <row r="62095" spans="4:4">
      <c r="D62095" s="16"/>
    </row>
    <row r="62096" spans="4:4">
      <c r="D62096" s="16"/>
    </row>
    <row r="62097" spans="4:4">
      <c r="D62097" s="16"/>
    </row>
    <row r="62098" spans="4:4">
      <c r="D62098" s="16"/>
    </row>
    <row r="62099" spans="4:4">
      <c r="D62099" s="16"/>
    </row>
    <row r="62100" spans="4:4">
      <c r="D62100" s="16"/>
    </row>
    <row r="62101" spans="4:4">
      <c r="D62101" s="16"/>
    </row>
    <row r="62102" spans="4:4">
      <c r="D62102" s="16"/>
    </row>
    <row r="62103" spans="4:4">
      <c r="D62103" s="16"/>
    </row>
    <row r="62104" spans="4:4">
      <c r="D62104" s="16"/>
    </row>
    <row r="62105" spans="4:4">
      <c r="D62105" s="16"/>
    </row>
    <row r="62106" spans="4:4">
      <c r="D62106" s="16"/>
    </row>
    <row r="62107" spans="4:4">
      <c r="D62107" s="16"/>
    </row>
    <row r="62108" spans="4:4">
      <c r="D62108" s="16"/>
    </row>
    <row r="62109" spans="4:4">
      <c r="D62109" s="16"/>
    </row>
    <row r="62110" spans="4:4">
      <c r="D62110" s="16"/>
    </row>
    <row r="62111" spans="4:4">
      <c r="D62111" s="16"/>
    </row>
    <row r="62112" spans="4:4">
      <c r="D62112" s="16"/>
    </row>
    <row r="62113" spans="4:4">
      <c r="D62113" s="16"/>
    </row>
    <row r="62114" spans="4:4">
      <c r="D62114" s="16"/>
    </row>
    <row r="62115" spans="4:4">
      <c r="D62115" s="16"/>
    </row>
    <row r="62116" spans="4:4">
      <c r="D62116" s="16"/>
    </row>
    <row r="62117" spans="4:4">
      <c r="D62117" s="16"/>
    </row>
    <row r="62118" spans="4:4">
      <c r="D62118" s="16"/>
    </row>
    <row r="62119" spans="4:4">
      <c r="D62119" s="16"/>
    </row>
    <row r="62120" spans="4:4">
      <c r="D62120" s="16"/>
    </row>
    <row r="62121" spans="4:4">
      <c r="D62121" s="16"/>
    </row>
    <row r="62122" spans="4:4">
      <c r="D62122" s="16"/>
    </row>
    <row r="62123" spans="4:4">
      <c r="D62123" s="16"/>
    </row>
    <row r="62124" spans="4:4">
      <c r="D62124" s="16"/>
    </row>
    <row r="62125" spans="4:4">
      <c r="D62125" s="16"/>
    </row>
    <row r="62126" spans="4:4">
      <c r="D62126" s="16"/>
    </row>
    <row r="62127" spans="4:4">
      <c r="D62127" s="16"/>
    </row>
    <row r="62128" spans="4:4">
      <c r="D62128" s="16"/>
    </row>
    <row r="62129" spans="4:4">
      <c r="D62129" s="16"/>
    </row>
    <row r="62130" spans="4:4">
      <c r="D62130" s="16"/>
    </row>
    <row r="62131" spans="4:4">
      <c r="D62131" s="16"/>
    </row>
    <row r="62132" spans="4:4">
      <c r="D62132" s="16"/>
    </row>
    <row r="62133" spans="4:4">
      <c r="D62133" s="16"/>
    </row>
    <row r="62134" spans="4:4">
      <c r="D62134" s="16"/>
    </row>
    <row r="62135" spans="4:4">
      <c r="D62135" s="16"/>
    </row>
    <row r="62136" spans="4:4">
      <c r="D62136" s="16"/>
    </row>
    <row r="62137" spans="4:4">
      <c r="D62137" s="16"/>
    </row>
    <row r="62138" spans="4:4">
      <c r="D62138" s="16"/>
    </row>
    <row r="62139" spans="4:4">
      <c r="D62139" s="16"/>
    </row>
    <row r="62140" spans="4:4">
      <c r="D62140" s="16"/>
    </row>
    <row r="62141" spans="4:4">
      <c r="D62141" s="16"/>
    </row>
    <row r="62142" spans="4:4">
      <c r="D62142" s="16"/>
    </row>
    <row r="62143" spans="4:4">
      <c r="D62143" s="16"/>
    </row>
    <row r="62144" spans="4:4">
      <c r="D62144" s="16"/>
    </row>
    <row r="62145" spans="4:4">
      <c r="D62145" s="16"/>
    </row>
    <row r="62146" spans="4:4">
      <c r="D62146" s="16"/>
    </row>
    <row r="62147" spans="4:4">
      <c r="D62147" s="16"/>
    </row>
    <row r="62148" spans="4:4">
      <c r="D62148" s="16"/>
    </row>
    <row r="62149" spans="4:4">
      <c r="D62149" s="16"/>
    </row>
    <row r="62150" spans="4:4">
      <c r="D62150" s="16"/>
    </row>
    <row r="62151" spans="4:4">
      <c r="D62151" s="16"/>
    </row>
    <row r="62152" spans="4:4">
      <c r="D62152" s="16"/>
    </row>
    <row r="62153" spans="4:4">
      <c r="D62153" s="16"/>
    </row>
    <row r="62154" spans="4:4">
      <c r="D62154" s="16"/>
    </row>
    <row r="62155" spans="4:4">
      <c r="D62155" s="16"/>
    </row>
    <row r="62156" spans="4:4">
      <c r="D62156" s="16"/>
    </row>
    <row r="62157" spans="4:4">
      <c r="D62157" s="16"/>
    </row>
    <row r="62158" spans="4:4">
      <c r="D62158" s="16"/>
    </row>
    <row r="62159" spans="4:4">
      <c r="D62159" s="16"/>
    </row>
    <row r="62160" spans="4:4">
      <c r="D62160" s="16"/>
    </row>
    <row r="62161" spans="4:4">
      <c r="D62161" s="16"/>
    </row>
    <row r="62162" spans="4:4">
      <c r="D62162" s="16"/>
    </row>
    <row r="62163" spans="4:4">
      <c r="D62163" s="16"/>
    </row>
    <row r="62164" spans="4:4">
      <c r="D62164" s="16"/>
    </row>
    <row r="62165" spans="4:4">
      <c r="D62165" s="16"/>
    </row>
    <row r="62166" spans="4:4">
      <c r="D62166" s="16"/>
    </row>
    <row r="62167" spans="4:4">
      <c r="D62167" s="16"/>
    </row>
    <row r="62168" spans="4:4">
      <c r="D62168" s="16"/>
    </row>
    <row r="62169" spans="4:4">
      <c r="D62169" s="16"/>
    </row>
    <row r="62170" spans="4:4">
      <c r="D62170" s="16"/>
    </row>
    <row r="62171" spans="4:4">
      <c r="D62171" s="16"/>
    </row>
    <row r="62172" spans="4:4">
      <c r="D62172" s="16"/>
    </row>
    <row r="62173" spans="4:4">
      <c r="D62173" s="16"/>
    </row>
    <row r="62174" spans="4:4">
      <c r="D62174" s="16"/>
    </row>
  </sheetData>
  <autoFilter ref="A1:Q940" xr:uid="{052F4C89-4A6C-4C41-A0D8-2A054F1195C1}">
    <filterColumn colId="0">
      <filters>
        <filter val="LPC"/>
      </filters>
    </filterColumn>
    <filterColumn colId="2">
      <filters>
        <filter val="14011030000112"/>
      </filters>
    </filterColumn>
  </autoFilter>
  <conditionalFormatting sqref="J1">
    <cfRule type="colorScale" priority="3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K1">
    <cfRule type="colorScale" priority="2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conditionalFormatting sqref="L1:M1">
    <cfRule type="colorScale" priority="1">
      <colorScale>
        <cfvo type="percent" val="0"/>
        <cfvo type="percentile" val="50"/>
        <cfvo type="percent" val="100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DD73-C3D3-4A06-A25E-56CB06296221}">
  <sheetPr filterMode="1"/>
  <dimension ref="A1:J940"/>
  <sheetViews>
    <sheetView workbookViewId="0">
      <pane ySplit="1" topLeftCell="A817" activePane="bottomLeft" state="frozen"/>
      <selection pane="bottomLeft" activeCell="F834" sqref="F834"/>
    </sheetView>
  </sheetViews>
  <sheetFormatPr baseColWidth="10" defaultRowHeight="15"/>
  <cols>
    <col min="1" max="1" width="5.5703125" customWidth="1"/>
    <col min="2" max="2" width="26" bestFit="1" customWidth="1"/>
    <col min="3" max="3" width="15" bestFit="1" customWidth="1"/>
    <col min="4" max="4" width="9.140625" bestFit="1" customWidth="1"/>
    <col min="5" max="5" width="18.7109375" bestFit="1" customWidth="1"/>
    <col min="6" max="6" width="30.42578125" customWidth="1"/>
    <col min="7" max="7" width="20.7109375" customWidth="1"/>
    <col min="8" max="8" width="20" customWidth="1"/>
    <col min="9" max="9" width="21.5703125" customWidth="1"/>
    <col min="10" max="10" width="16.7109375" customWidth="1"/>
  </cols>
  <sheetData>
    <row r="1" spans="1:10">
      <c r="A1" s="28" t="s">
        <v>17</v>
      </c>
      <c r="B1" s="28" t="s">
        <v>15873</v>
      </c>
      <c r="C1" s="28" t="s">
        <v>18</v>
      </c>
      <c r="D1" s="28" t="s">
        <v>19</v>
      </c>
      <c r="E1" s="28" t="s">
        <v>1343</v>
      </c>
      <c r="F1" s="28" t="s">
        <v>20</v>
      </c>
      <c r="G1" s="17" t="s">
        <v>1344</v>
      </c>
      <c r="H1" s="17" t="s">
        <v>1345</v>
      </c>
      <c r="I1" s="29" t="s">
        <v>1346</v>
      </c>
      <c r="J1" s="29" t="s">
        <v>15852</v>
      </c>
    </row>
    <row r="2" spans="1:10" hidden="1">
      <c r="A2" s="15" t="s">
        <v>6</v>
      </c>
      <c r="B2" s="15" t="e">
        <f>VLOOKUP(C2,[2]FEM_PARTIES_INSTR!C:D,2,0)</f>
        <v>#N/A</v>
      </c>
      <c r="C2" t="s">
        <v>21</v>
      </c>
      <c r="D2" t="s">
        <v>22</v>
      </c>
      <c r="E2" t="str">
        <f t="shared" ref="E2:E65" si="0">_xlfn.CONCAT(C2,D2)</f>
        <v>14010204000106PSS</v>
      </c>
      <c r="F2" s="13">
        <v>473.82</v>
      </c>
      <c r="G2" s="13">
        <f>IFERROR(VLOOKUP(E2,Apr_sin_filtro!$L$1:$M$882,2,0),"")</f>
        <v>473.82</v>
      </c>
      <c r="H2" s="13">
        <f>IFERROR(VLOOKUP(E2,Apr_con_filtro!$D$1:$E$970,2,0),"")</f>
        <v>473.82000000000005</v>
      </c>
      <c r="I2" s="13">
        <f>IFERROR(VLOOKUP(E2,'Saldos Contables'!C:D,2,0),"")</f>
        <v>473.82</v>
      </c>
      <c r="J2" t="str">
        <f>IFERROR(VLOOKUP(E2,Ajuste_RCD!C:D,2,0),"")</f>
        <v/>
      </c>
    </row>
    <row r="3" spans="1:10" hidden="1">
      <c r="A3" s="15" t="s">
        <v>6</v>
      </c>
      <c r="B3" s="15" t="e">
        <f>VLOOKUP(C3,[2]FEM_PARTIES_INSTR!C:D,2,0)</f>
        <v>#N/A</v>
      </c>
      <c r="C3" t="s">
        <v>21</v>
      </c>
      <c r="D3" t="s">
        <v>23</v>
      </c>
      <c r="E3" t="str">
        <f t="shared" si="0"/>
        <v>14010204000106USD</v>
      </c>
      <c r="F3" s="13">
        <v>160.69</v>
      </c>
      <c r="G3" s="13">
        <f>IFERROR(VLOOKUP(E3,Apr_sin_filtro!$L$1:$M$882,2,0),"")</f>
        <v>160.72</v>
      </c>
      <c r="H3" s="13">
        <f>IFERROR(VLOOKUP(E3,Apr_con_filtro!$D$1:$E$970,2,0),"")</f>
        <v>160.72</v>
      </c>
      <c r="I3" s="13">
        <f>IFERROR(VLOOKUP(E3,'Saldos Contables'!C:D,2,0),"")</f>
        <v>160.74210975263009</v>
      </c>
      <c r="J3" t="str">
        <f>IFERROR(VLOOKUP(E3,Ajuste_RCD!C:D,2,0),"")</f>
        <v/>
      </c>
    </row>
    <row r="4" spans="1:10" hidden="1">
      <c r="A4" s="15" t="s">
        <v>6</v>
      </c>
      <c r="B4" s="15" t="e">
        <f>VLOOKUP(C4,[2]FEM_PARTIES_INSTR!C:D,2,0)</f>
        <v>#N/A</v>
      </c>
      <c r="C4" t="s">
        <v>24</v>
      </c>
      <c r="D4" t="s">
        <v>22</v>
      </c>
      <c r="E4" t="str">
        <f t="shared" si="0"/>
        <v>14010301000101PSS</v>
      </c>
      <c r="F4" s="13">
        <v>4528.5999999999995</v>
      </c>
      <c r="G4" s="13">
        <f>IFERROR(VLOOKUP(E4,Apr_sin_filtro!$L$1:$M$882,2,0),"")</f>
        <v>4528.6000000000004</v>
      </c>
      <c r="H4" s="13">
        <f>IFERROR(VLOOKUP(E4,Apr_con_filtro!$D$1:$E$970,2,0),"")</f>
        <v>4528.5999999999995</v>
      </c>
      <c r="I4" s="13">
        <f>IFERROR(VLOOKUP(E4,'Saldos Contables'!C:D,2,0),"")</f>
        <v>4528.6000000000004</v>
      </c>
      <c r="J4" t="str">
        <f>IFERROR(VLOOKUP(E4,Ajuste_RCD!C:D,2,0),"")</f>
        <v/>
      </c>
    </row>
    <row r="5" spans="1:10" hidden="1">
      <c r="A5" s="15" t="s">
        <v>6</v>
      </c>
      <c r="B5" s="15" t="e">
        <f>VLOOKUP(C5,[2]FEM_PARTIES_INSTR!C:D,2,0)</f>
        <v>#N/A</v>
      </c>
      <c r="C5" t="s">
        <v>25</v>
      </c>
      <c r="D5" t="s">
        <v>23</v>
      </c>
      <c r="E5" t="str">
        <f t="shared" si="0"/>
        <v>14010704000102USD</v>
      </c>
      <c r="F5" s="13">
        <v>0</v>
      </c>
      <c r="G5" s="13">
        <f>IFERROR(VLOOKUP(E5,Apr_sin_filtro!$L$1:$M$882,2,0),"")</f>
        <v>0</v>
      </c>
      <c r="H5" s="13">
        <f>IFERROR(VLOOKUP(E5,Apr_con_filtro!$D$1:$E$970,2,0),"")</f>
        <v>0</v>
      </c>
      <c r="I5" s="13">
        <f>IFERROR(VLOOKUP(E5,'Saldos Contables'!C:D,2,0),"")</f>
        <v>0</v>
      </c>
      <c r="J5" t="str">
        <f>IFERROR(VLOOKUP(E5,Ajuste_RCD!C:D,2,0),"")</f>
        <v/>
      </c>
    </row>
    <row r="6" spans="1:10" hidden="1">
      <c r="A6" s="15" t="s">
        <v>6</v>
      </c>
      <c r="B6" s="15" t="e">
        <f>VLOOKUP(C6,[2]FEM_PARTIES_INSTR!C:D,2,0)</f>
        <v>#N/A</v>
      </c>
      <c r="C6" t="s">
        <v>26</v>
      </c>
      <c r="D6" t="s">
        <v>22</v>
      </c>
      <c r="E6" t="str">
        <f t="shared" si="0"/>
        <v>14010801000102PSS</v>
      </c>
      <c r="F6" s="13">
        <v>0</v>
      </c>
      <c r="G6" s="13">
        <f>IFERROR(VLOOKUP(E6,Apr_sin_filtro!$L$1:$M$882,2,0),"")</f>
        <v>0</v>
      </c>
      <c r="H6" s="13">
        <f>IFERROR(VLOOKUP(E6,Apr_con_filtro!$D$1:$E$970,2,0),"")</f>
        <v>0</v>
      </c>
      <c r="I6" s="13">
        <f>IFERROR(VLOOKUP(E6,'Saldos Contables'!C:D,2,0),"")</f>
        <v>0</v>
      </c>
      <c r="J6" t="str">
        <f>IFERROR(VLOOKUP(E6,Ajuste_RCD!C:D,2,0),"")</f>
        <v/>
      </c>
    </row>
    <row r="7" spans="1:10" hidden="1">
      <c r="A7" s="15" t="s">
        <v>6</v>
      </c>
      <c r="B7" s="15" t="e">
        <f>VLOOKUP(C7,[2]FEM_PARTIES_INSTR!C:D,2,0)</f>
        <v>#N/A</v>
      </c>
      <c r="C7" t="s">
        <v>27</v>
      </c>
      <c r="D7" t="s">
        <v>22</v>
      </c>
      <c r="E7" t="str">
        <f t="shared" si="0"/>
        <v>14010804000102PSS</v>
      </c>
      <c r="F7" s="13">
        <v>0</v>
      </c>
      <c r="G7" s="13">
        <f>IFERROR(VLOOKUP(E7,Apr_sin_filtro!$L$1:$M$882,2,0),"")</f>
        <v>0</v>
      </c>
      <c r="H7" s="13">
        <f>IFERROR(VLOOKUP(E7,Apr_con_filtro!$D$1:$E$970,2,0),"")</f>
        <v>0</v>
      </c>
      <c r="I7" s="13">
        <f>IFERROR(VLOOKUP(E7,'Saldos Contables'!C:D,2,0),"")</f>
        <v>0</v>
      </c>
      <c r="J7" t="str">
        <f>IFERROR(VLOOKUP(E7,Ajuste_RCD!C:D,2,0),"")</f>
        <v/>
      </c>
    </row>
    <row r="8" spans="1:10" hidden="1">
      <c r="A8" s="15" t="s">
        <v>6</v>
      </c>
      <c r="B8" s="15" t="e">
        <f>VLOOKUP(C8,[2]FEM_PARTIES_INSTR!C:D,2,0)</f>
        <v>#N/A</v>
      </c>
      <c r="C8" t="s">
        <v>27</v>
      </c>
      <c r="D8" t="s">
        <v>23</v>
      </c>
      <c r="E8" t="str">
        <f t="shared" si="0"/>
        <v>14010804000102USD</v>
      </c>
      <c r="F8" s="13">
        <v>271.22000000000003</v>
      </c>
      <c r="G8" s="13">
        <f>IFERROR(VLOOKUP(E8,Apr_sin_filtro!$L$1:$M$882,2,0),"")</f>
        <v>271.23</v>
      </c>
      <c r="H8" s="13">
        <f>IFERROR(VLOOKUP(E8,Apr_con_filtro!$D$1:$E$970,2,0),"")</f>
        <v>271.23</v>
      </c>
      <c r="I8" s="13">
        <f>IFERROR(VLOOKUP(E8,'Saldos Contables'!C:D,2,0),"")</f>
        <v>271.22547625817458</v>
      </c>
      <c r="J8" t="str">
        <f>IFERROR(VLOOKUP(E8,Ajuste_RCD!C:D,2,0),"")</f>
        <v/>
      </c>
    </row>
    <row r="9" spans="1:10" hidden="1">
      <c r="A9" s="15" t="s">
        <v>6</v>
      </c>
      <c r="B9" s="15" t="e">
        <f>VLOOKUP(C9,[2]FEM_PARTIES_INSTR!C:D,2,0)</f>
        <v>#N/A</v>
      </c>
      <c r="C9" t="s">
        <v>28</v>
      </c>
      <c r="D9" t="s">
        <v>22</v>
      </c>
      <c r="E9" t="str">
        <f t="shared" si="0"/>
        <v>14010999010301PSS</v>
      </c>
      <c r="F9" s="13">
        <v>65.34</v>
      </c>
      <c r="G9" s="13" t="str">
        <f>IFERROR(VLOOKUP(E9,Apr_sin_filtro!$L$1:$M$882,2,0),"")</f>
        <v/>
      </c>
      <c r="H9" s="13" t="str">
        <f>IFERROR(VLOOKUP(E9,Apr_con_filtro!$D$1:$E$970,2,0),"")</f>
        <v/>
      </c>
      <c r="I9" s="13">
        <f>IFERROR(VLOOKUP(E9,'Saldos Contables'!C:D,2,0),"")</f>
        <v>65.34</v>
      </c>
      <c r="J9">
        <f>IFERROR(VLOOKUP(E9,Ajuste_RCD!C:D,2,0),"")</f>
        <v>65.34</v>
      </c>
    </row>
    <row r="10" spans="1:10" hidden="1">
      <c r="A10" s="15" t="s">
        <v>6</v>
      </c>
      <c r="B10" s="15" t="e">
        <f>VLOOKUP(C10,[2]FEM_PARTIES_INSTR!C:D,2,0)</f>
        <v>#N/A</v>
      </c>
      <c r="C10" t="s">
        <v>29</v>
      </c>
      <c r="D10" t="s">
        <v>22</v>
      </c>
      <c r="E10" t="str">
        <f t="shared" si="0"/>
        <v>14010999010901PSS</v>
      </c>
      <c r="F10" s="13">
        <v>0</v>
      </c>
      <c r="G10" s="13">
        <f>IFERROR(VLOOKUP(E10,Apr_sin_filtro!$L$1:$M$882,2,0),"")</f>
        <v>65.34</v>
      </c>
      <c r="H10" s="13">
        <f>IFERROR(VLOOKUP(E10,Apr_con_filtro!$D$1:$E$970,2,0),"")</f>
        <v>65.34</v>
      </c>
      <c r="I10" s="13">
        <f>IFERROR(VLOOKUP(E10,'Saldos Contables'!C:D,2,0),"")</f>
        <v>0</v>
      </c>
      <c r="J10">
        <f>IFERROR(VLOOKUP(E10,Ajuste_RCD!C:D,2,0),"")</f>
        <v>-65.34</v>
      </c>
    </row>
    <row r="11" spans="1:10" hidden="1">
      <c r="A11" s="15" t="s">
        <v>6</v>
      </c>
      <c r="B11" s="15" t="e">
        <f>VLOOKUP(C11,[2]FEM_PARTIES_INSTR!C:D,2,0)</f>
        <v>#N/A</v>
      </c>
      <c r="C11" t="s">
        <v>30</v>
      </c>
      <c r="D11" t="s">
        <v>23</v>
      </c>
      <c r="E11" t="str">
        <f t="shared" si="0"/>
        <v>14010999012102USD</v>
      </c>
      <c r="F11" s="13">
        <v>0</v>
      </c>
      <c r="G11" s="13">
        <f>IFERROR(VLOOKUP(E11,Apr_sin_filtro!$L$1:$M$882,2,0),"")</f>
        <v>0</v>
      </c>
      <c r="H11" s="13">
        <f>IFERROR(VLOOKUP(E11,Apr_con_filtro!$D$1:$E$970,2,0),"")</f>
        <v>0</v>
      </c>
      <c r="I11" s="13">
        <f>IFERROR(VLOOKUP(E11,'Saldos Contables'!C:D,2,0),"")</f>
        <v>0</v>
      </c>
      <c r="J11" t="str">
        <f>IFERROR(VLOOKUP(E11,Ajuste_RCD!C:D,2,0),"")</f>
        <v/>
      </c>
    </row>
    <row r="12" spans="1:10" hidden="1">
      <c r="A12" s="15" t="s">
        <v>6</v>
      </c>
      <c r="B12" s="15" t="e">
        <f>VLOOKUP(C12,[2]FEM_PARTIES_INSTR!C:D,2,0)</f>
        <v>#N/A</v>
      </c>
      <c r="C12" t="s">
        <v>31</v>
      </c>
      <c r="D12" t="s">
        <v>22</v>
      </c>
      <c r="E12" t="str">
        <f t="shared" si="0"/>
        <v>14011001000102PSS</v>
      </c>
      <c r="F12" s="13">
        <v>74443818.409999996</v>
      </c>
      <c r="G12" s="13">
        <f>IFERROR(VLOOKUP(E12,Apr_sin_filtro!$L$1:$M$882,2,0),"")</f>
        <v>74443818.409999996</v>
      </c>
      <c r="H12" s="13">
        <f>IFERROR(VLOOKUP(E12,Apr_con_filtro!$D$1:$E$970,2,0),"")</f>
        <v>74443818.409999996</v>
      </c>
      <c r="I12" s="13">
        <f>IFERROR(VLOOKUP(E12,'Saldos Contables'!C:D,2,0),"")</f>
        <v>74443818.409999996</v>
      </c>
      <c r="J12" t="str">
        <f>IFERROR(VLOOKUP(E12,Ajuste_RCD!C:D,2,0),"")</f>
        <v/>
      </c>
    </row>
    <row r="13" spans="1:10" hidden="1">
      <c r="A13" s="15" t="s">
        <v>6</v>
      </c>
      <c r="B13" s="15" t="e">
        <f>VLOOKUP(C13,[2]FEM_PARTIES_INSTR!C:D,2,0)</f>
        <v>#N/A</v>
      </c>
      <c r="C13" t="s">
        <v>32</v>
      </c>
      <c r="D13" t="s">
        <v>22</v>
      </c>
      <c r="E13" t="str">
        <f t="shared" si="0"/>
        <v>14011004000102PSS</v>
      </c>
      <c r="F13" s="13">
        <v>537360.52</v>
      </c>
      <c r="G13" s="13">
        <f>IFERROR(VLOOKUP(E13,Apr_sin_filtro!$L$1:$M$882,2,0),"")</f>
        <v>537360.52</v>
      </c>
      <c r="H13" s="13">
        <f>IFERROR(VLOOKUP(E13,Apr_con_filtro!$D$1:$E$970,2,0),"")</f>
        <v>537360.52</v>
      </c>
      <c r="I13" s="13">
        <f>IFERROR(VLOOKUP(E13,'Saldos Contables'!C:D,2,0),"")</f>
        <v>537360.52</v>
      </c>
      <c r="J13" t="str">
        <f>IFERROR(VLOOKUP(E13,Ajuste_RCD!C:D,2,0),"")</f>
        <v/>
      </c>
    </row>
    <row r="14" spans="1:10" hidden="1">
      <c r="A14" s="15" t="s">
        <v>6</v>
      </c>
      <c r="B14" s="15" t="e">
        <f>VLOOKUP(C14,[2]FEM_PARTIES_INSTR!C:D,2,0)</f>
        <v>#N/A</v>
      </c>
      <c r="C14" t="s">
        <v>32</v>
      </c>
      <c r="D14" t="s">
        <v>23</v>
      </c>
      <c r="E14" t="str">
        <f t="shared" si="0"/>
        <v>14011004000102USD</v>
      </c>
      <c r="F14" s="13">
        <v>1607.6</v>
      </c>
      <c r="G14" s="13">
        <f>IFERROR(VLOOKUP(E14,Apr_sin_filtro!$L$1:$M$882,2,0),"")</f>
        <v>1607.62</v>
      </c>
      <c r="H14" s="13">
        <f>IFERROR(VLOOKUP(E14,Apr_con_filtro!$D$1:$E$970,2,0),"")</f>
        <v>1607.62</v>
      </c>
      <c r="I14" s="13">
        <f>IFERROR(VLOOKUP(E14,'Saldos Contables'!C:D,2,0),"")</f>
        <v>1607.6286607904465</v>
      </c>
      <c r="J14" t="str">
        <f>IFERROR(VLOOKUP(E14,Ajuste_RCD!C:D,2,0),"")</f>
        <v/>
      </c>
    </row>
    <row r="15" spans="1:10" hidden="1">
      <c r="A15" s="15" t="s">
        <v>6</v>
      </c>
      <c r="B15" s="15" t="e">
        <f>VLOOKUP(C15,[2]FEM_PARTIES_INSTR!C:D,2,0)</f>
        <v>#N/A</v>
      </c>
      <c r="C15" t="s">
        <v>33</v>
      </c>
      <c r="D15" t="s">
        <v>22</v>
      </c>
      <c r="E15" t="str">
        <f t="shared" si="0"/>
        <v>14011004000103PSS</v>
      </c>
      <c r="F15" s="13">
        <v>0</v>
      </c>
      <c r="G15" s="13">
        <f>IFERROR(VLOOKUP(E15,Apr_sin_filtro!$L$1:$M$882,2,0),"")</f>
        <v>0</v>
      </c>
      <c r="H15" s="13">
        <f>IFERROR(VLOOKUP(E15,Apr_con_filtro!$D$1:$E$970,2,0),"")</f>
        <v>0</v>
      </c>
      <c r="I15" s="13">
        <f>IFERROR(VLOOKUP(E15,'Saldos Contables'!C:D,2,0),"")</f>
        <v>0</v>
      </c>
      <c r="J15" t="str">
        <f>IFERROR(VLOOKUP(E15,Ajuste_RCD!C:D,2,0),"")</f>
        <v/>
      </c>
    </row>
    <row r="16" spans="1:10" hidden="1">
      <c r="A16" s="15" t="s">
        <v>6</v>
      </c>
      <c r="B16" s="15" t="e">
        <f>VLOOKUP(C16,[2]FEM_PARTIES_INSTR!C:D,2,0)</f>
        <v>#N/A</v>
      </c>
      <c r="C16" t="s">
        <v>34</v>
      </c>
      <c r="D16" t="s">
        <v>22</v>
      </c>
      <c r="E16" t="str">
        <f t="shared" si="0"/>
        <v>14011101000102PSS</v>
      </c>
      <c r="F16" s="13">
        <v>509822.81</v>
      </c>
      <c r="G16" s="13">
        <f>IFERROR(VLOOKUP(E16,Apr_sin_filtro!$L$1:$M$882,2,0),"")</f>
        <v>509822.81</v>
      </c>
      <c r="H16" s="13">
        <f>IFERROR(VLOOKUP(E16,Apr_con_filtro!$D$1:$E$970,2,0),"")</f>
        <v>509822.81</v>
      </c>
      <c r="I16" s="13">
        <f>IFERROR(VLOOKUP(E16,'Saldos Contables'!C:D,2,0),"")</f>
        <v>509822.81</v>
      </c>
      <c r="J16" t="str">
        <f>IFERROR(VLOOKUP(E16,Ajuste_RCD!C:D,2,0),"")</f>
        <v/>
      </c>
    </row>
    <row r="17" spans="1:10" hidden="1">
      <c r="A17" s="15" t="s">
        <v>6</v>
      </c>
      <c r="B17" s="15" t="e">
        <f>VLOOKUP(C17,[2]FEM_PARTIES_INSTR!C:D,2,0)</f>
        <v>#N/A</v>
      </c>
      <c r="C17" t="s">
        <v>34</v>
      </c>
      <c r="D17" t="s">
        <v>23</v>
      </c>
      <c r="E17" t="str">
        <f t="shared" si="0"/>
        <v>14011101000102USD</v>
      </c>
      <c r="F17" s="13">
        <v>0</v>
      </c>
      <c r="G17" s="13">
        <f>IFERROR(VLOOKUP(E17,Apr_sin_filtro!$L$1:$M$882,2,0),"")</f>
        <v>0</v>
      </c>
      <c r="H17" s="13">
        <f>IFERROR(VLOOKUP(E17,Apr_con_filtro!$D$1:$E$970,2,0),"")</f>
        <v>0</v>
      </c>
      <c r="I17" s="13">
        <f>IFERROR(VLOOKUP(E17,'Saldos Contables'!C:D,2,0),"")</f>
        <v>0</v>
      </c>
      <c r="J17" t="str">
        <f>IFERROR(VLOOKUP(E17,Ajuste_RCD!C:D,2,0),"")</f>
        <v/>
      </c>
    </row>
    <row r="18" spans="1:10" hidden="1">
      <c r="A18" s="15" t="s">
        <v>6</v>
      </c>
      <c r="B18" s="15" t="e">
        <f>VLOOKUP(C18,[2]FEM_PARTIES_INSTR!C:D,2,0)</f>
        <v>#N/A</v>
      </c>
      <c r="C18" t="s">
        <v>35</v>
      </c>
      <c r="D18" t="s">
        <v>22</v>
      </c>
      <c r="E18" t="str">
        <f t="shared" si="0"/>
        <v>14011104000102PSS</v>
      </c>
      <c r="F18" s="13">
        <v>6266.48</v>
      </c>
      <c r="G18" s="13">
        <f>IFERROR(VLOOKUP(E18,Apr_sin_filtro!$L$1:$M$882,2,0),"")</f>
        <v>6266.48</v>
      </c>
      <c r="H18" s="13">
        <f>IFERROR(VLOOKUP(E18,Apr_con_filtro!$D$1:$E$970,2,0),"")</f>
        <v>6266.48</v>
      </c>
      <c r="I18" s="13">
        <f>IFERROR(VLOOKUP(E18,'Saldos Contables'!C:D,2,0),"")</f>
        <v>6266.48</v>
      </c>
      <c r="J18" t="str">
        <f>IFERROR(VLOOKUP(E18,Ajuste_RCD!C:D,2,0),"")</f>
        <v/>
      </c>
    </row>
    <row r="19" spans="1:10" hidden="1">
      <c r="A19" s="15" t="s">
        <v>6</v>
      </c>
      <c r="B19" s="15" t="e">
        <f>VLOOKUP(C19,[2]FEM_PARTIES_INSTR!C:D,2,0)</f>
        <v>#N/A</v>
      </c>
      <c r="C19" t="s">
        <v>35</v>
      </c>
      <c r="D19" t="s">
        <v>23</v>
      </c>
      <c r="E19" t="str">
        <f t="shared" si="0"/>
        <v>14011104000102USD</v>
      </c>
      <c r="F19" s="13">
        <v>9350.42</v>
      </c>
      <c r="G19" s="13">
        <f>IFERROR(VLOOKUP(E19,Apr_sin_filtro!$L$1:$M$882,2,0),"")</f>
        <v>9350.5499999999993</v>
      </c>
      <c r="H19" s="13">
        <f>IFERROR(VLOOKUP(E19,Apr_con_filtro!$D$1:$E$970,2,0),"")</f>
        <v>9350.5499999999993</v>
      </c>
      <c r="I19" s="13">
        <f>IFERROR(VLOOKUP(E19,'Saldos Contables'!C:D,2,0),"")</f>
        <v>9350.5487631504111</v>
      </c>
      <c r="J19" t="str">
        <f>IFERROR(VLOOKUP(E19,Ajuste_RCD!C:D,2,0),"")</f>
        <v/>
      </c>
    </row>
    <row r="20" spans="1:10" hidden="1">
      <c r="A20" s="15" t="s">
        <v>6</v>
      </c>
      <c r="B20" s="15" t="e">
        <f>VLOOKUP(C20,[2]FEM_PARTIES_INSTR!C:D,2,0)</f>
        <v>#N/A</v>
      </c>
      <c r="C20" t="s">
        <v>36</v>
      </c>
      <c r="D20" t="s">
        <v>22</v>
      </c>
      <c r="E20" t="str">
        <f t="shared" si="0"/>
        <v>14011104000103PSS</v>
      </c>
      <c r="F20" s="13">
        <v>0</v>
      </c>
      <c r="G20" s="13" t="str">
        <f>IFERROR(VLOOKUP(E20,Apr_sin_filtro!$L$1:$M$882,2,0),"")</f>
        <v/>
      </c>
      <c r="H20" s="13" t="str">
        <f>IFERROR(VLOOKUP(E20,Apr_con_filtro!$D$1:$E$970,2,0),"")</f>
        <v/>
      </c>
      <c r="I20" s="13">
        <f>IFERROR(VLOOKUP(E20,'Saldos Contables'!C:D,2,0),"")</f>
        <v>0</v>
      </c>
      <c r="J20" t="str">
        <f>IFERROR(VLOOKUP(E20,Ajuste_RCD!C:D,2,0),"")</f>
        <v/>
      </c>
    </row>
    <row r="21" spans="1:10" hidden="1">
      <c r="A21" s="15" t="s">
        <v>6</v>
      </c>
      <c r="B21" s="15" t="e">
        <f>VLOOKUP(C21,[2]FEM_PARTIES_INSTR!C:D,2,0)</f>
        <v>#N/A</v>
      </c>
      <c r="C21" t="s">
        <v>37</v>
      </c>
      <c r="D21" t="s">
        <v>22</v>
      </c>
      <c r="E21" t="str">
        <f t="shared" si="0"/>
        <v>14011204000102PSS</v>
      </c>
      <c r="F21" s="13">
        <v>25688.39</v>
      </c>
      <c r="G21" s="13">
        <f>IFERROR(VLOOKUP(E21,Apr_sin_filtro!$L$1:$M$882,2,0),"")</f>
        <v>25688.39</v>
      </c>
      <c r="H21" s="13">
        <f>IFERROR(VLOOKUP(E21,Apr_con_filtro!$D$1:$E$970,2,0),"")</f>
        <v>25688.39</v>
      </c>
      <c r="I21" s="13">
        <f>IFERROR(VLOOKUP(E21,'Saldos Contables'!C:D,2,0),"")</f>
        <v>25688.39</v>
      </c>
      <c r="J21" t="str">
        <f>IFERROR(VLOOKUP(E21,Ajuste_RCD!C:D,2,0),"")</f>
        <v/>
      </c>
    </row>
    <row r="22" spans="1:10" hidden="1">
      <c r="A22" s="15" t="s">
        <v>6</v>
      </c>
      <c r="B22" s="15" t="e">
        <f>VLOOKUP(C22,[2]FEM_PARTIES_INSTR!C:D,2,0)</f>
        <v>#N/A</v>
      </c>
      <c r="C22" t="s">
        <v>37</v>
      </c>
      <c r="D22" t="s">
        <v>23</v>
      </c>
      <c r="E22" t="str">
        <f t="shared" si="0"/>
        <v>14011204000102USD</v>
      </c>
      <c r="F22" s="13">
        <v>1745.08</v>
      </c>
      <c r="G22" s="13">
        <f>IFERROR(VLOOKUP(E22,Apr_sin_filtro!$L$1:$M$882,2,0),"")</f>
        <v>1745.19</v>
      </c>
      <c r="H22" s="13">
        <f>IFERROR(VLOOKUP(E22,Apr_con_filtro!$D$1:$E$970,2,0),"")</f>
        <v>1745.19</v>
      </c>
      <c r="I22" s="13">
        <f>IFERROR(VLOOKUP(E22,'Saldos Contables'!C:D,2,0),"")</f>
        <v>1745.2175149274951</v>
      </c>
      <c r="J22" t="str">
        <f>IFERROR(VLOOKUP(E22,Ajuste_RCD!C:D,2,0),"")</f>
        <v/>
      </c>
    </row>
    <row r="23" spans="1:10" hidden="1">
      <c r="A23" s="15" t="s">
        <v>6</v>
      </c>
      <c r="B23" s="15" t="e">
        <f>VLOOKUP(C23,[2]FEM_PARTIES_INSTR!C:D,2,0)</f>
        <v>#N/A</v>
      </c>
      <c r="C23" t="s">
        <v>38</v>
      </c>
      <c r="D23" t="s">
        <v>22</v>
      </c>
      <c r="E23" t="str">
        <f t="shared" si="0"/>
        <v>14011304000102PSS</v>
      </c>
      <c r="F23" s="13">
        <v>2367.14</v>
      </c>
      <c r="G23" s="13">
        <f>IFERROR(VLOOKUP(E23,Apr_sin_filtro!$L$1:$M$882,2,0),"")</f>
        <v>2367.14</v>
      </c>
      <c r="H23" s="13">
        <f>IFERROR(VLOOKUP(E23,Apr_con_filtro!$D$1:$E$970,2,0),"")</f>
        <v>2367.14</v>
      </c>
      <c r="I23" s="13">
        <f>IFERROR(VLOOKUP(E23,'Saldos Contables'!C:D,2,0),"")</f>
        <v>2367.14</v>
      </c>
      <c r="J23" t="str">
        <f>IFERROR(VLOOKUP(E23,Ajuste_RCD!C:D,2,0),"")</f>
        <v/>
      </c>
    </row>
    <row r="24" spans="1:10" hidden="1">
      <c r="A24" s="15" t="s">
        <v>6</v>
      </c>
      <c r="B24" s="15" t="e">
        <f>VLOOKUP(C24,[2]FEM_PARTIES_INSTR!C:D,2,0)</f>
        <v>#N/A</v>
      </c>
      <c r="C24" t="s">
        <v>38</v>
      </c>
      <c r="D24" t="s">
        <v>23</v>
      </c>
      <c r="E24" t="str">
        <f t="shared" si="0"/>
        <v>14011304000102USD</v>
      </c>
      <c r="F24" s="13">
        <v>117.91</v>
      </c>
      <c r="G24" s="13">
        <f>IFERROR(VLOOKUP(E24,Apr_sin_filtro!$L$1:$M$882,2,0),"")</f>
        <v>117.92</v>
      </c>
      <c r="H24" s="13">
        <f>IFERROR(VLOOKUP(E24,Apr_con_filtro!$D$1:$E$970,2,0),"")</f>
        <v>117.92</v>
      </c>
      <c r="I24" s="13">
        <f>IFERROR(VLOOKUP(E24,'Saldos Contables'!C:D,2,0),"")</f>
        <v>117.92721069092977</v>
      </c>
      <c r="J24" t="str">
        <f>IFERROR(VLOOKUP(E24,Ajuste_RCD!C:D,2,0),"")</f>
        <v/>
      </c>
    </row>
    <row r="25" spans="1:10" hidden="1">
      <c r="A25" s="15" t="s">
        <v>6</v>
      </c>
      <c r="B25" s="15" t="e">
        <f>VLOOKUP(C25,[2]FEM_PARTIES_INSTR!C:D,2,0)</f>
        <v>#N/A</v>
      </c>
      <c r="C25" t="s">
        <v>39</v>
      </c>
      <c r="D25" t="s">
        <v>22</v>
      </c>
      <c r="E25" t="str">
        <f t="shared" si="0"/>
        <v>14050204000101PSS</v>
      </c>
      <c r="F25" s="13">
        <v>100410.84</v>
      </c>
      <c r="G25" s="13">
        <f>IFERROR(VLOOKUP(E25,Apr_sin_filtro!$L$1:$M$882,2,0),"")</f>
        <v>100410.84</v>
      </c>
      <c r="H25" s="13">
        <f>IFERROR(VLOOKUP(E25,Apr_con_filtro!$D$1:$E$970,2,0),"")</f>
        <v>100410.84</v>
      </c>
      <c r="I25" s="13">
        <f>IFERROR(VLOOKUP(E25,'Saldos Contables'!C:D,2,0),"")</f>
        <v>100410.84</v>
      </c>
      <c r="J25" t="str">
        <f>IFERROR(VLOOKUP(E25,Ajuste_RCD!C:D,2,0),"")</f>
        <v/>
      </c>
    </row>
    <row r="26" spans="1:10" hidden="1">
      <c r="A26" s="15" t="s">
        <v>6</v>
      </c>
      <c r="B26" s="15" t="e">
        <f>VLOOKUP(C26,[2]FEM_PARTIES_INSTR!C:D,2,0)</f>
        <v>#N/A</v>
      </c>
      <c r="C26" t="s">
        <v>39</v>
      </c>
      <c r="D26" t="s">
        <v>23</v>
      </c>
      <c r="E26" t="str">
        <f t="shared" si="0"/>
        <v>14050204000101USD</v>
      </c>
      <c r="F26" s="13">
        <v>10398.200000000001</v>
      </c>
      <c r="G26" s="13">
        <f>IFERROR(VLOOKUP(E26,Apr_sin_filtro!$L$1:$M$882,2,0),"")</f>
        <v>10398.35</v>
      </c>
      <c r="H26" s="13">
        <f>IFERROR(VLOOKUP(E26,Apr_con_filtro!$D$1:$E$970,2,0),"")</f>
        <v>10398.35</v>
      </c>
      <c r="I26" s="13">
        <f>IFERROR(VLOOKUP(E26,'Saldos Contables'!C:D,2,0),"")</f>
        <v>10024.31333522889</v>
      </c>
      <c r="J26" t="str">
        <f>IFERROR(VLOOKUP(E26,Ajuste_RCD!C:D,2,0),"")</f>
        <v/>
      </c>
    </row>
    <row r="27" spans="1:10" hidden="1">
      <c r="A27" s="15" t="s">
        <v>6</v>
      </c>
      <c r="B27" s="15" t="e">
        <f>VLOOKUP(C27,[2]FEM_PARTIES_INSTR!C:D,2,0)</f>
        <v>#N/A</v>
      </c>
      <c r="C27" t="s">
        <v>40</v>
      </c>
      <c r="D27" t="s">
        <v>22</v>
      </c>
      <c r="E27" t="str">
        <f t="shared" si="0"/>
        <v>14050304000101PSS</v>
      </c>
      <c r="F27" s="13">
        <v>321657.3</v>
      </c>
      <c r="G27" s="13">
        <f>IFERROR(VLOOKUP(E27,Apr_sin_filtro!$L$1:$M$882,2,0),"")</f>
        <v>321657.3</v>
      </c>
      <c r="H27" s="13">
        <f>IFERROR(VLOOKUP(E27,Apr_con_filtro!$D$1:$E$970,2,0),"")</f>
        <v>321657.3</v>
      </c>
      <c r="I27" s="13">
        <f>IFERROR(VLOOKUP(E27,'Saldos Contables'!C:D,2,0),"")</f>
        <v>321656.3</v>
      </c>
      <c r="J27" t="str">
        <f>IFERROR(VLOOKUP(E27,Ajuste_RCD!C:D,2,0),"")</f>
        <v/>
      </c>
    </row>
    <row r="28" spans="1:10" hidden="1">
      <c r="A28" s="15" t="s">
        <v>6</v>
      </c>
      <c r="B28" s="15" t="e">
        <f>VLOOKUP(C28,[2]FEM_PARTIES_INSTR!C:D,2,0)</f>
        <v>#N/A</v>
      </c>
      <c r="C28" t="s">
        <v>40</v>
      </c>
      <c r="D28" t="s">
        <v>23</v>
      </c>
      <c r="E28" t="str">
        <f t="shared" si="0"/>
        <v>14050304000101USD</v>
      </c>
      <c r="F28" s="13">
        <v>3.75</v>
      </c>
      <c r="G28" s="13">
        <f>IFERROR(VLOOKUP(E28,Apr_sin_filtro!$L$1:$M$882,2,0),"")</f>
        <v>3.76</v>
      </c>
      <c r="H28" s="13">
        <f>IFERROR(VLOOKUP(E28,Apr_con_filtro!$D$1:$E$970,2,0),"")</f>
        <v>3.76</v>
      </c>
      <c r="I28" s="13">
        <f>IFERROR(VLOOKUP(E28,'Saldos Contables'!C:D,2,0),"")</f>
        <v>0</v>
      </c>
      <c r="J28" t="str">
        <f>IFERROR(VLOOKUP(E28,Ajuste_RCD!C:D,2,0),"")</f>
        <v/>
      </c>
    </row>
    <row r="29" spans="1:10" hidden="1">
      <c r="A29" s="15" t="s">
        <v>6</v>
      </c>
      <c r="B29" s="15" t="e">
        <f>VLOOKUP(C29,[2]FEM_PARTIES_INSTR!C:D,2,0)</f>
        <v>#N/A</v>
      </c>
      <c r="C29" t="s">
        <v>41</v>
      </c>
      <c r="D29" t="s">
        <v>22</v>
      </c>
      <c r="E29" t="str">
        <f t="shared" si="0"/>
        <v>14051004000202PSS</v>
      </c>
      <c r="F29" s="13">
        <v>0</v>
      </c>
      <c r="G29" s="13" t="str">
        <f>IFERROR(VLOOKUP(E29,Apr_sin_filtro!$L$1:$M$882,2,0),"")</f>
        <v/>
      </c>
      <c r="H29" s="13" t="str">
        <f>IFERROR(VLOOKUP(E29,Apr_con_filtro!$D$1:$E$970,2,0),"")</f>
        <v/>
      </c>
      <c r="I29" s="13">
        <f>IFERROR(VLOOKUP(E29,'Saldos Contables'!C:D,2,0),"")</f>
        <v>0</v>
      </c>
      <c r="J29" t="str">
        <f>IFERROR(VLOOKUP(E29,Ajuste_RCD!C:D,2,0),"")</f>
        <v/>
      </c>
    </row>
    <row r="30" spans="1:10" hidden="1">
      <c r="A30" s="15" t="s">
        <v>6</v>
      </c>
      <c r="B30" s="15" t="e">
        <f>VLOOKUP(C30,[2]FEM_PARTIES_INSTR!C:D,2,0)</f>
        <v>#N/A</v>
      </c>
      <c r="C30" t="s">
        <v>41</v>
      </c>
      <c r="D30" t="s">
        <v>23</v>
      </c>
      <c r="E30" t="str">
        <f t="shared" si="0"/>
        <v>14051004000202USD</v>
      </c>
      <c r="F30" s="13">
        <v>683.06</v>
      </c>
      <c r="G30" s="13">
        <f>IFERROR(VLOOKUP(E30,Apr_sin_filtro!$L$1:$M$882,2,0),"")</f>
        <v>683.07</v>
      </c>
      <c r="H30" s="13">
        <f>IFERROR(VLOOKUP(E30,Apr_con_filtro!$D$1:$E$970,2,0),"")</f>
        <v>683.07</v>
      </c>
      <c r="I30" s="13">
        <f>IFERROR(VLOOKUP(E30,'Saldos Contables'!C:D,2,0),"")</f>
        <v>683.06795564401477</v>
      </c>
      <c r="J30" t="str">
        <f>IFERROR(VLOOKUP(E30,Ajuste_RCD!C:D,2,0),"")</f>
        <v/>
      </c>
    </row>
    <row r="31" spans="1:10" hidden="1">
      <c r="A31" s="15" t="s">
        <v>6</v>
      </c>
      <c r="B31" s="15" t="e">
        <f>VLOOKUP(C31,[2]FEM_PARTIES_INSTR!C:D,2,0)</f>
        <v>#N/A</v>
      </c>
      <c r="C31" t="s">
        <v>42</v>
      </c>
      <c r="D31" t="s">
        <v>22</v>
      </c>
      <c r="E31" t="str">
        <f t="shared" si="0"/>
        <v>14051104000202PSS</v>
      </c>
      <c r="F31" s="13">
        <v>16931630.550000001</v>
      </c>
      <c r="G31" s="13">
        <f>IFERROR(VLOOKUP(E31,Apr_sin_filtro!$L$1:$M$882,2,0),"")</f>
        <v>16931630.550000001</v>
      </c>
      <c r="H31" s="13">
        <f>IFERROR(VLOOKUP(E31,Apr_con_filtro!$D$1:$E$970,2,0),"")</f>
        <v>16931630.550000001</v>
      </c>
      <c r="I31" s="13">
        <f>IFERROR(VLOOKUP(E31,'Saldos Contables'!C:D,2,0),"")</f>
        <v>16931630.550000001</v>
      </c>
      <c r="J31" t="str">
        <f>IFERROR(VLOOKUP(E31,Ajuste_RCD!C:D,2,0),"")</f>
        <v/>
      </c>
    </row>
    <row r="32" spans="1:10" hidden="1">
      <c r="A32" s="15" t="s">
        <v>6</v>
      </c>
      <c r="B32" s="15" t="e">
        <f>VLOOKUP(C32,[2]FEM_PARTIES_INSTR!C:D,2,0)</f>
        <v>#N/A</v>
      </c>
      <c r="C32" t="s">
        <v>42</v>
      </c>
      <c r="D32" t="s">
        <v>23</v>
      </c>
      <c r="E32" t="str">
        <f t="shared" si="0"/>
        <v>14051104000202USD</v>
      </c>
      <c r="F32" s="13">
        <v>43925.77</v>
      </c>
      <c r="G32" s="13">
        <f>IFERROR(VLOOKUP(E32,Apr_sin_filtro!$L$1:$M$882,2,0),"")</f>
        <v>43925.86</v>
      </c>
      <c r="H32" s="13">
        <f>IFERROR(VLOOKUP(E32,Apr_con_filtro!$D$1:$E$970,2,0),"")</f>
        <v>43925.86</v>
      </c>
      <c r="I32" s="13">
        <f>IFERROR(VLOOKUP(E32,'Saldos Contables'!C:D,2,0),"")</f>
        <v>43925.851578049478</v>
      </c>
      <c r="J32" t="str">
        <f>IFERROR(VLOOKUP(E32,Ajuste_RCD!C:D,2,0),"")</f>
        <v/>
      </c>
    </row>
    <row r="33" spans="1:10" hidden="1">
      <c r="A33" s="15" t="s">
        <v>6</v>
      </c>
      <c r="B33" s="15" t="e">
        <f>VLOOKUP(C33,[2]FEM_PARTIES_INSTR!C:D,2,0)</f>
        <v>#N/A</v>
      </c>
      <c r="C33" t="s">
        <v>43</v>
      </c>
      <c r="D33" t="s">
        <v>22</v>
      </c>
      <c r="E33" t="str">
        <f t="shared" si="0"/>
        <v>14051204000202PSS</v>
      </c>
      <c r="F33" s="13">
        <v>2090039.66</v>
      </c>
      <c r="G33" s="13">
        <f>IFERROR(VLOOKUP(E33,Apr_sin_filtro!$L$1:$M$882,2,0),"")</f>
        <v>2090039.66</v>
      </c>
      <c r="H33" s="13">
        <f>IFERROR(VLOOKUP(E33,Apr_con_filtro!$D$1:$E$970,2,0),"")</f>
        <v>2090039.66</v>
      </c>
      <c r="I33" s="13">
        <f>IFERROR(VLOOKUP(E33,'Saldos Contables'!C:D,2,0),"")</f>
        <v>2090039.66</v>
      </c>
      <c r="J33" t="str">
        <f>IFERROR(VLOOKUP(E33,Ajuste_RCD!C:D,2,0),"")</f>
        <v/>
      </c>
    </row>
    <row r="34" spans="1:10" hidden="1">
      <c r="A34" s="15" t="s">
        <v>6</v>
      </c>
      <c r="B34" s="15" t="e">
        <f>VLOOKUP(C34,[2]FEM_PARTIES_INSTR!C:D,2,0)</f>
        <v>#N/A</v>
      </c>
      <c r="C34" t="s">
        <v>43</v>
      </c>
      <c r="D34" t="s">
        <v>23</v>
      </c>
      <c r="E34" t="str">
        <f t="shared" si="0"/>
        <v>14051204000202USD</v>
      </c>
      <c r="F34" s="13">
        <v>406018.69</v>
      </c>
      <c r="G34" s="13">
        <f>IFERROR(VLOOKUP(E34,Apr_sin_filtro!$L$1:$M$882,2,0),"")</f>
        <v>406018.82</v>
      </c>
      <c r="H34" s="13">
        <f>IFERROR(VLOOKUP(E34,Apr_con_filtro!$D$1:$E$970,2,0),"")</f>
        <v>406018.82</v>
      </c>
      <c r="I34" s="13">
        <f>IFERROR(VLOOKUP(E34,'Saldos Contables'!C:D,2,0),"")</f>
        <v>406018.84276371909</v>
      </c>
      <c r="J34" t="str">
        <f>IFERROR(VLOOKUP(E34,Ajuste_RCD!C:D,2,0),"")</f>
        <v/>
      </c>
    </row>
    <row r="35" spans="1:10" hidden="1">
      <c r="A35" s="15" t="s">
        <v>6</v>
      </c>
      <c r="B35" s="15" t="e">
        <f>VLOOKUP(C35,[2]FEM_PARTIES_INSTR!C:D,2,0)</f>
        <v>#N/A</v>
      </c>
      <c r="C35" t="s">
        <v>44</v>
      </c>
      <c r="D35" t="s">
        <v>22</v>
      </c>
      <c r="E35" t="str">
        <f t="shared" si="0"/>
        <v>14051304000202PSS</v>
      </c>
      <c r="F35" s="13">
        <v>723332.67</v>
      </c>
      <c r="G35" s="13">
        <f>IFERROR(VLOOKUP(E35,Apr_sin_filtro!$L$1:$M$882,2,0),"")</f>
        <v>723332.67</v>
      </c>
      <c r="H35" s="13">
        <f>IFERROR(VLOOKUP(E35,Apr_con_filtro!$D$1:$E$970,2,0),"")</f>
        <v>723332.67</v>
      </c>
      <c r="I35" s="13">
        <f>IFERROR(VLOOKUP(E35,'Saldos Contables'!C:D,2,0),"")</f>
        <v>723332.67</v>
      </c>
      <c r="J35" t="str">
        <f>IFERROR(VLOOKUP(E35,Ajuste_RCD!C:D,2,0),"")</f>
        <v/>
      </c>
    </row>
    <row r="36" spans="1:10" hidden="1">
      <c r="A36" s="15" t="s">
        <v>6</v>
      </c>
      <c r="B36" s="15" t="e">
        <f>VLOOKUP(C36,[2]FEM_PARTIES_INSTR!C:D,2,0)</f>
        <v>#N/A</v>
      </c>
      <c r="C36" t="s">
        <v>44</v>
      </c>
      <c r="D36" t="s">
        <v>23</v>
      </c>
      <c r="E36" t="str">
        <f t="shared" si="0"/>
        <v>14051304000202USD</v>
      </c>
      <c r="F36" s="13">
        <v>78870.86</v>
      </c>
      <c r="G36" s="13">
        <f>IFERROR(VLOOKUP(E36,Apr_sin_filtro!$L$1:$M$882,2,0),"")</f>
        <v>78870.929999999993</v>
      </c>
      <c r="H36" s="13">
        <f>IFERROR(VLOOKUP(E36,Apr_con_filtro!$D$1:$E$970,2,0),"")</f>
        <v>78870.929999999993</v>
      </c>
      <c r="I36" s="13">
        <f>IFERROR(VLOOKUP(E36,'Saldos Contables'!C:D,2,0),"")</f>
        <v>78870.918396360546</v>
      </c>
      <c r="J36" t="str">
        <f>IFERROR(VLOOKUP(E36,Ajuste_RCD!C:D,2,0),"")</f>
        <v/>
      </c>
    </row>
    <row r="37" spans="1:10" hidden="1">
      <c r="A37" s="15" t="s">
        <v>6</v>
      </c>
      <c r="B37" s="15" t="e">
        <f>VLOOKUP(C37,[2]FEM_PARTIES_INSTR!C:D,2,0)</f>
        <v>#N/A</v>
      </c>
      <c r="C37" t="s">
        <v>45</v>
      </c>
      <c r="D37" t="s">
        <v>22</v>
      </c>
      <c r="E37" t="str">
        <f t="shared" si="0"/>
        <v>21010109000101PSS</v>
      </c>
      <c r="F37" s="13">
        <v>18764663.970000003</v>
      </c>
      <c r="G37" s="13">
        <f>IFERROR(VLOOKUP(E37,Apr_sin_filtro!$L$1:$M$882,2,0),"")</f>
        <v>18815298.370000001</v>
      </c>
      <c r="H37" s="13">
        <f>IFERROR(VLOOKUP(E37,Apr_con_filtro!$D$1:$E$970,2,0),"")</f>
        <v>18815298.370000001</v>
      </c>
      <c r="I37" s="13">
        <f>IFERROR(VLOOKUP(E37,'Saldos Contables'!C:D,2,0),"")</f>
        <v>18815298.370000001</v>
      </c>
      <c r="J37" t="str">
        <f>IFERROR(VLOOKUP(E37,Ajuste_RCD!C:D,2,0),"")</f>
        <v/>
      </c>
    </row>
    <row r="38" spans="1:10" hidden="1">
      <c r="A38" s="15" t="s">
        <v>6</v>
      </c>
      <c r="B38" s="15" t="e">
        <f>VLOOKUP(C38,[2]FEM_PARTIES_INSTR!C:D,2,0)</f>
        <v>#N/A</v>
      </c>
      <c r="C38" t="s">
        <v>45</v>
      </c>
      <c r="D38" t="s">
        <v>23</v>
      </c>
      <c r="E38" t="str">
        <f t="shared" si="0"/>
        <v>21010109000101USD</v>
      </c>
      <c r="F38" s="13">
        <v>7986775.1899999995</v>
      </c>
      <c r="G38" s="13">
        <f>IFERROR(VLOOKUP(E38,Apr_sin_filtro!$L$1:$M$882,2,0),"")</f>
        <v>7983179.1399999997</v>
      </c>
      <c r="H38" s="13">
        <f>IFERROR(VLOOKUP(E38,Apr_con_filtro!$D$1:$E$970,2,0),"")</f>
        <v>7983179.1399999997</v>
      </c>
      <c r="I38" s="13">
        <f>IFERROR(VLOOKUP(E38,'Saldos Contables'!C:D,2,0),"")</f>
        <v>7983179.1128802961</v>
      </c>
      <c r="J38" t="str">
        <f>IFERROR(VLOOKUP(E38,Ajuste_RCD!C:D,2,0),"")</f>
        <v/>
      </c>
    </row>
    <row r="39" spans="1:10" hidden="1">
      <c r="A39" s="15" t="s">
        <v>6</v>
      </c>
      <c r="B39" s="15" t="e">
        <f>VLOOKUP(C39,[2]FEM_PARTIES_INSTR!C:D,2,0)</f>
        <v>#N/A</v>
      </c>
      <c r="C39" t="s">
        <v>46</v>
      </c>
      <c r="D39" t="s">
        <v>22</v>
      </c>
      <c r="E39" t="str">
        <f t="shared" si="0"/>
        <v>21010109000102PSS</v>
      </c>
      <c r="F39" s="13">
        <v>1281710405</v>
      </c>
      <c r="G39" s="13">
        <f>IFERROR(VLOOKUP(E39,Apr_sin_filtro!$L$1:$M$882,2,0),"")</f>
        <v>1281710405</v>
      </c>
      <c r="H39" s="13">
        <f>IFERROR(VLOOKUP(E39,Apr_con_filtro!$D$1:$E$970,2,0),"")</f>
        <v>1281710405</v>
      </c>
      <c r="I39" s="13">
        <f>IFERROR(VLOOKUP(E39,'Saldos Contables'!C:D,2,0),"")</f>
        <v>1280574411.0899999</v>
      </c>
      <c r="J39" t="str">
        <f>IFERROR(VLOOKUP(E39,Ajuste_RCD!C:D,2,0),"")</f>
        <v/>
      </c>
    </row>
    <row r="40" spans="1:10" hidden="1">
      <c r="A40" s="15" t="s">
        <v>6</v>
      </c>
      <c r="B40" s="15" t="e">
        <f>VLOOKUP(C40,[2]FEM_PARTIES_INSTR!C:D,2,0)</f>
        <v>#N/A</v>
      </c>
      <c r="C40" t="s">
        <v>46</v>
      </c>
      <c r="D40" t="s">
        <v>23</v>
      </c>
      <c r="E40" t="str">
        <f t="shared" si="0"/>
        <v>21010109000102USD</v>
      </c>
      <c r="F40" s="13">
        <v>32687131.780000001</v>
      </c>
      <c r="G40" s="13">
        <f>IFERROR(VLOOKUP(E40,Apr_sin_filtro!$L$1:$M$882,2,0),"")</f>
        <v>32687134.390000001</v>
      </c>
      <c r="H40" s="13">
        <f>IFERROR(VLOOKUP(E40,Apr_con_filtro!$D$1:$E$970,2,0),"")</f>
        <v>32687134.390000001</v>
      </c>
      <c r="I40" s="13">
        <f>IFERROR(VLOOKUP(E40,'Saldos Contables'!C:D,2,0),"")</f>
        <v>32624396.690361105</v>
      </c>
      <c r="J40" t="str">
        <f>IFERROR(VLOOKUP(E40,Ajuste_RCD!C:D,2,0),"")</f>
        <v/>
      </c>
    </row>
    <row r="41" spans="1:10" hidden="1">
      <c r="A41" s="15" t="s">
        <v>6</v>
      </c>
      <c r="B41" s="15" t="e">
        <f>VLOOKUP(C41,[2]FEM_PARTIES_INSTR!C:D,2,0)</f>
        <v>#N/A</v>
      </c>
      <c r="C41" t="s">
        <v>47</v>
      </c>
      <c r="D41" t="s">
        <v>22</v>
      </c>
      <c r="E41" t="str">
        <f t="shared" si="0"/>
        <v>21010109000105PSS</v>
      </c>
      <c r="F41" s="13">
        <v>6116.6</v>
      </c>
      <c r="G41" s="13">
        <f>IFERROR(VLOOKUP(E41,Apr_sin_filtro!$L$1:$M$882,2,0),"")</f>
        <v>6116.6</v>
      </c>
      <c r="H41" s="13">
        <f>IFERROR(VLOOKUP(E41,Apr_con_filtro!$D$1:$E$970,2,0),"")</f>
        <v>6116.6</v>
      </c>
      <c r="I41" s="13">
        <f>IFERROR(VLOOKUP(E41,'Saldos Contables'!C:D,2,0),"")</f>
        <v>6116.6</v>
      </c>
      <c r="J41" t="str">
        <f>IFERROR(VLOOKUP(E41,Ajuste_RCD!C:D,2,0),"")</f>
        <v/>
      </c>
    </row>
    <row r="42" spans="1:10" hidden="1">
      <c r="A42" s="15" t="s">
        <v>6</v>
      </c>
      <c r="B42" s="15" t="e">
        <f>VLOOKUP(C42,[2]FEM_PARTIES_INSTR!C:D,2,0)</f>
        <v>#N/A</v>
      </c>
      <c r="C42" t="s">
        <v>48</v>
      </c>
      <c r="D42" t="s">
        <v>22</v>
      </c>
      <c r="E42" t="str">
        <f t="shared" si="0"/>
        <v>21010109000106PSS</v>
      </c>
      <c r="F42" s="13">
        <v>56653964.079999998</v>
      </c>
      <c r="G42" s="13">
        <f>IFERROR(VLOOKUP(E42,Apr_sin_filtro!$L$1:$M$882,2,0),"")</f>
        <v>56653964.079999998</v>
      </c>
      <c r="H42" s="13">
        <f>IFERROR(VLOOKUP(E42,Apr_con_filtro!$D$1:$E$970,2,0),"")</f>
        <v>56653964.079999998</v>
      </c>
      <c r="I42" s="13">
        <f>IFERROR(VLOOKUP(E42,'Saldos Contables'!C:D,2,0),"")</f>
        <v>56653964.079999998</v>
      </c>
      <c r="J42" t="str">
        <f>IFERROR(VLOOKUP(E42,Ajuste_RCD!C:D,2,0),"")</f>
        <v/>
      </c>
    </row>
    <row r="43" spans="1:10" hidden="1">
      <c r="A43" s="15" t="s">
        <v>6</v>
      </c>
      <c r="B43" s="15" t="e">
        <f>VLOOKUP(C43,[2]FEM_PARTIES_INSTR!C:D,2,0)</f>
        <v>#N/A</v>
      </c>
      <c r="C43" t="s">
        <v>48</v>
      </c>
      <c r="D43" t="s">
        <v>23</v>
      </c>
      <c r="E43" t="str">
        <f t="shared" si="0"/>
        <v>21010109000106USD</v>
      </c>
      <c r="F43" s="13">
        <v>5871239.8200000003</v>
      </c>
      <c r="G43" s="13">
        <f>IFERROR(VLOOKUP(E43,Apr_sin_filtro!$L$1:$M$882,2,0),"")</f>
        <v>5871248.2000000002</v>
      </c>
      <c r="H43" s="13">
        <f>IFERROR(VLOOKUP(E43,Apr_con_filtro!$D$1:$E$970,2,0),"")</f>
        <v>5871248.2000000002</v>
      </c>
      <c r="I43" s="13">
        <f>IFERROR(VLOOKUP(E43,'Saldos Contables'!C:D,2,0),"")</f>
        <v>5871248.166050612</v>
      </c>
      <c r="J43" t="str">
        <f>IFERROR(VLOOKUP(E43,Ajuste_RCD!C:D,2,0),"")</f>
        <v/>
      </c>
    </row>
    <row r="44" spans="1:10" hidden="1">
      <c r="A44" s="15" t="s">
        <v>6</v>
      </c>
      <c r="B44" s="15" t="e">
        <f>VLOOKUP(C44,[2]FEM_PARTIES_INSTR!C:D,2,0)</f>
        <v>#N/A</v>
      </c>
      <c r="C44" t="s">
        <v>49</v>
      </c>
      <c r="D44" t="s">
        <v>22</v>
      </c>
      <c r="E44" t="str">
        <f t="shared" si="0"/>
        <v>21010109000107PSS</v>
      </c>
      <c r="F44" s="13">
        <v>1948986294.97</v>
      </c>
      <c r="G44" s="13">
        <f>IFERROR(VLOOKUP(E44,Apr_sin_filtro!$L$1:$M$882,2,0),"")</f>
        <v>1948986294.97</v>
      </c>
      <c r="H44" s="13">
        <f>IFERROR(VLOOKUP(E44,Apr_con_filtro!$D$1:$E$970,2,0),"")</f>
        <v>1948986294.97</v>
      </c>
      <c r="I44" s="13">
        <f>IFERROR(VLOOKUP(E44,'Saldos Contables'!C:D,2,0),"")</f>
        <v>1948563746.1800001</v>
      </c>
      <c r="J44" t="str">
        <f>IFERROR(VLOOKUP(E44,Ajuste_RCD!C:D,2,0),"")</f>
        <v/>
      </c>
    </row>
    <row r="45" spans="1:10" hidden="1">
      <c r="A45" s="15" t="s">
        <v>6</v>
      </c>
      <c r="B45" s="15" t="e">
        <f>VLOOKUP(C45,[2]FEM_PARTIES_INSTR!C:D,2,0)</f>
        <v>#N/A</v>
      </c>
      <c r="C45" t="s">
        <v>49</v>
      </c>
      <c r="D45" t="s">
        <v>23</v>
      </c>
      <c r="E45" t="str">
        <f t="shared" si="0"/>
        <v>21010109000107USD</v>
      </c>
      <c r="F45" s="13">
        <v>307538957.25</v>
      </c>
      <c r="G45" s="13">
        <f>IFERROR(VLOOKUP(E45,Apr_sin_filtro!$L$1:$M$882,2,0),"")</f>
        <v>307539292.69</v>
      </c>
      <c r="H45" s="13">
        <f>IFERROR(VLOOKUP(E45,Apr_con_filtro!$D$1:$E$970,2,0),"")</f>
        <v>307539292.69</v>
      </c>
      <c r="I45" s="13">
        <f>IFERROR(VLOOKUP(E45,'Saldos Contables'!C:D,2,0),"")</f>
        <v>306961588.92237705</v>
      </c>
      <c r="J45" t="str">
        <f>IFERROR(VLOOKUP(E45,Ajuste_RCD!C:D,2,0),"")</f>
        <v/>
      </c>
    </row>
    <row r="46" spans="1:10" hidden="1">
      <c r="A46" s="15" t="s">
        <v>6</v>
      </c>
      <c r="B46" s="15" t="e">
        <f>VLOOKUP(C46,[2]FEM_PARTIES_INSTR!C:D,2,0)</f>
        <v>#N/A</v>
      </c>
      <c r="C46" t="s">
        <v>50</v>
      </c>
      <c r="D46" t="s">
        <v>22</v>
      </c>
      <c r="E46" t="str">
        <f t="shared" si="0"/>
        <v>21010109000201PSS</v>
      </c>
      <c r="F46" s="13">
        <v>5080775468.9499998</v>
      </c>
      <c r="G46" s="13">
        <f>IFERROR(VLOOKUP(E46,Apr_sin_filtro!$L$1:$M$882,2,0),"")</f>
        <v>5084071025.0699997</v>
      </c>
      <c r="H46" s="13">
        <f>IFERROR(VLOOKUP(E46,Apr_con_filtro!$D$1:$E$970,2,0),"")</f>
        <v>5084071025.0699997</v>
      </c>
      <c r="I46" s="13">
        <f>IFERROR(VLOOKUP(E46,'Saldos Contables'!C:D,2,0),"")</f>
        <v>4830217621.8699999</v>
      </c>
      <c r="J46" t="str">
        <f>IFERROR(VLOOKUP(E46,Ajuste_RCD!C:D,2,0),"")</f>
        <v/>
      </c>
    </row>
    <row r="47" spans="1:10" hidden="1">
      <c r="A47" s="15" t="s">
        <v>6</v>
      </c>
      <c r="B47" s="15" t="e">
        <f>VLOOKUP(C47,[2]FEM_PARTIES_INSTR!C:D,2,0)</f>
        <v>#N/A</v>
      </c>
      <c r="C47" t="s">
        <v>50</v>
      </c>
      <c r="D47" t="s">
        <v>23</v>
      </c>
      <c r="E47" t="str">
        <f t="shared" si="0"/>
        <v>21010109000201USD</v>
      </c>
      <c r="F47" s="13">
        <v>1025343649.55</v>
      </c>
      <c r="G47" s="13">
        <f>IFERROR(VLOOKUP(E47,Apr_sin_filtro!$L$1:$M$882,2,0),"")</f>
        <v>1025354583.8</v>
      </c>
      <c r="H47" s="13">
        <f>IFERROR(VLOOKUP(E47,Apr_con_filtro!$D$1:$E$970,2,0),"")</f>
        <v>1025354583.8</v>
      </c>
      <c r="I47" s="13">
        <f>IFERROR(VLOOKUP(E47,'Saldos Contables'!C:D,2,0),"")</f>
        <v>1008536738.6124538</v>
      </c>
      <c r="J47" t="str">
        <f>IFERROR(VLOOKUP(E47,Ajuste_RCD!C:D,2,0),"")</f>
        <v/>
      </c>
    </row>
    <row r="48" spans="1:10" hidden="1">
      <c r="A48" s="15" t="s">
        <v>6</v>
      </c>
      <c r="B48" s="15" t="e">
        <f>VLOOKUP(C48,[2]FEM_PARTIES_INSTR!C:D,2,0)</f>
        <v>#N/A</v>
      </c>
      <c r="C48" t="s">
        <v>51</v>
      </c>
      <c r="D48" t="s">
        <v>22</v>
      </c>
      <c r="E48" t="str">
        <f t="shared" si="0"/>
        <v>21010200000101PSS</v>
      </c>
      <c r="F48" s="13">
        <v>913570.35</v>
      </c>
      <c r="G48" s="13">
        <f>IFERROR(VLOOKUP(E48,Apr_sin_filtro!$L$1:$M$882,2,0),"")</f>
        <v>893227.23</v>
      </c>
      <c r="H48" s="13">
        <f>IFERROR(VLOOKUP(E48,Apr_con_filtro!$D$1:$E$970,2,0),"")</f>
        <v>893227.23</v>
      </c>
      <c r="I48" s="13">
        <f>IFERROR(VLOOKUP(E48,'Saldos Contables'!C:D,2,0),"")</f>
        <v>893227.23</v>
      </c>
      <c r="J48" t="str">
        <f>IFERROR(VLOOKUP(E48,Ajuste_RCD!C:D,2,0),"")</f>
        <v/>
      </c>
    </row>
    <row r="49" spans="1:10" hidden="1">
      <c r="A49" s="15" t="s">
        <v>6</v>
      </c>
      <c r="B49" s="15" t="e">
        <f>VLOOKUP(C49,[2]FEM_PARTIES_INSTR!C:D,2,0)</f>
        <v>#N/A</v>
      </c>
      <c r="C49" t="s">
        <v>51</v>
      </c>
      <c r="D49" t="s">
        <v>23</v>
      </c>
      <c r="E49" t="str">
        <f t="shared" si="0"/>
        <v>21010200000101USD</v>
      </c>
      <c r="F49" s="13">
        <v>96469.02</v>
      </c>
      <c r="G49" s="13">
        <f>IFERROR(VLOOKUP(E49,Apr_sin_filtro!$L$1:$M$882,2,0),"")</f>
        <v>89499.86</v>
      </c>
      <c r="H49" s="13">
        <f>IFERROR(VLOOKUP(E49,Apr_con_filtro!$D$1:$E$970,2,0),"")</f>
        <v>89499.86</v>
      </c>
      <c r="I49" s="13">
        <f>IFERROR(VLOOKUP(E49,'Saldos Contables'!C:D,2,0),"")</f>
        <v>89499.869206710267</v>
      </c>
      <c r="J49" t="str">
        <f>IFERROR(VLOOKUP(E49,Ajuste_RCD!C:D,2,0),"")</f>
        <v/>
      </c>
    </row>
    <row r="50" spans="1:10" hidden="1">
      <c r="A50" s="15" t="s">
        <v>6</v>
      </c>
      <c r="B50" s="15" t="e">
        <f>VLOOKUP(C50,[2]FEM_PARTIES_INSTR!C:D,2,0)</f>
        <v>#N/A</v>
      </c>
      <c r="C50" t="s">
        <v>52</v>
      </c>
      <c r="D50" t="s">
        <v>22</v>
      </c>
      <c r="E50" t="str">
        <f t="shared" si="0"/>
        <v>21010200000103PSS</v>
      </c>
      <c r="F50" s="13">
        <v>16666523.219999999</v>
      </c>
      <c r="G50" s="13">
        <f>IFERROR(VLOOKUP(E50,Apr_sin_filtro!$L$1:$M$882,2,0),"")</f>
        <v>16665818.449999999</v>
      </c>
      <c r="H50" s="13">
        <f>IFERROR(VLOOKUP(E50,Apr_con_filtro!$D$1:$E$970,2,0),"")</f>
        <v>16665818.449999999</v>
      </c>
      <c r="I50" s="13">
        <f>IFERROR(VLOOKUP(E50,'Saldos Contables'!C:D,2,0),"")</f>
        <v>16665818.449999999</v>
      </c>
      <c r="J50" t="str">
        <f>IFERROR(VLOOKUP(E50,Ajuste_RCD!C:D,2,0),"")</f>
        <v/>
      </c>
    </row>
    <row r="51" spans="1:10" hidden="1">
      <c r="A51" s="15" t="s">
        <v>6</v>
      </c>
      <c r="B51" s="15" t="e">
        <f>VLOOKUP(C51,[2]FEM_PARTIES_INSTR!C:D,2,0)</f>
        <v>#N/A</v>
      </c>
      <c r="C51" t="s">
        <v>52</v>
      </c>
      <c r="D51" t="s">
        <v>23</v>
      </c>
      <c r="E51" t="str">
        <f t="shared" si="0"/>
        <v>21010200000103USD</v>
      </c>
      <c r="F51" s="13">
        <v>799639.3</v>
      </c>
      <c r="G51" s="13">
        <f>IFERROR(VLOOKUP(E51,Apr_sin_filtro!$L$1:$M$882,2,0),"")</f>
        <v>799640.63</v>
      </c>
      <c r="H51" s="13">
        <f>IFERROR(VLOOKUP(E51,Apr_con_filtro!$D$1:$E$970,2,0),"")</f>
        <v>799640.63</v>
      </c>
      <c r="I51" s="13">
        <f>IFERROR(VLOOKUP(E51,'Saldos Contables'!C:D,2,0),"")</f>
        <v>799640.64543645154</v>
      </c>
      <c r="J51" t="str">
        <f>IFERROR(VLOOKUP(E51,Ajuste_RCD!C:D,2,0),"")</f>
        <v/>
      </c>
    </row>
    <row r="52" spans="1:10" hidden="1">
      <c r="A52" s="15" t="s">
        <v>6</v>
      </c>
      <c r="B52" s="15" t="e">
        <f>VLOOKUP(C52,[2]FEM_PARTIES_INSTR!C:D,2,0)</f>
        <v>#N/A</v>
      </c>
      <c r="C52" t="s">
        <v>53</v>
      </c>
      <c r="D52" t="s">
        <v>22</v>
      </c>
      <c r="E52" t="str">
        <f t="shared" si="0"/>
        <v>21010200000201PSS</v>
      </c>
      <c r="F52" s="13">
        <v>46665937.5</v>
      </c>
      <c r="G52" s="13">
        <f>IFERROR(VLOOKUP(E52,Apr_sin_filtro!$L$1:$M$882,2,0),"")</f>
        <v>46664372.229999997</v>
      </c>
      <c r="H52" s="13">
        <f>IFERROR(VLOOKUP(E52,Apr_con_filtro!$D$1:$E$970,2,0),"")</f>
        <v>46664372.229999997</v>
      </c>
      <c r="I52" s="13">
        <f>IFERROR(VLOOKUP(E52,'Saldos Contables'!C:D,2,0),"")</f>
        <v>46293921.600000001</v>
      </c>
      <c r="J52" t="str">
        <f>IFERROR(VLOOKUP(E52,Ajuste_RCD!C:D,2,0),"")</f>
        <v/>
      </c>
    </row>
    <row r="53" spans="1:10" hidden="1">
      <c r="A53" s="15" t="s">
        <v>6</v>
      </c>
      <c r="B53" s="15" t="e">
        <f>VLOOKUP(C53,[2]FEM_PARTIES_INSTR!C:D,2,0)</f>
        <v>#N/A</v>
      </c>
      <c r="C53" t="s">
        <v>53</v>
      </c>
      <c r="D53" t="s">
        <v>23</v>
      </c>
      <c r="E53" t="str">
        <f t="shared" si="0"/>
        <v>21010200000201USD</v>
      </c>
      <c r="F53" s="13">
        <v>28684012.640000001</v>
      </c>
      <c r="G53" s="13">
        <f>IFERROR(VLOOKUP(E53,Apr_sin_filtro!$L$1:$M$882,2,0),"")</f>
        <v>28683958.120000001</v>
      </c>
      <c r="H53" s="13">
        <f>IFERROR(VLOOKUP(E53,Apr_con_filtro!$D$1:$E$970,2,0),"")</f>
        <v>28683958.119999997</v>
      </c>
      <c r="I53" s="13">
        <f>IFERROR(VLOOKUP(E53,'Saldos Contables'!C:D,2,0),"")</f>
        <v>28623411.140176289</v>
      </c>
      <c r="J53" t="str">
        <f>IFERROR(VLOOKUP(E53,Ajuste_RCD!C:D,2,0),"")</f>
        <v/>
      </c>
    </row>
    <row r="54" spans="1:10" hidden="1">
      <c r="A54" s="15" t="s">
        <v>6</v>
      </c>
      <c r="B54" s="15" t="e">
        <f>VLOOKUP(C54,[2]FEM_PARTIES_INSTR!C:D,2,0)</f>
        <v>#N/A</v>
      </c>
      <c r="C54" t="s">
        <v>54</v>
      </c>
      <c r="D54" t="s">
        <v>22</v>
      </c>
      <c r="E54" t="str">
        <f t="shared" si="0"/>
        <v>21070201000301PSS</v>
      </c>
      <c r="F54" s="13">
        <v>78404.990000000005</v>
      </c>
      <c r="G54" s="13">
        <f>IFERROR(VLOOKUP(E54,Apr_sin_filtro!$L$1:$M$882,2,0),"")</f>
        <v>48113.71</v>
      </c>
      <c r="H54" s="13">
        <f>IFERROR(VLOOKUP(E54,Apr_con_filtro!$D$1:$E$970,2,0),"")</f>
        <v>48113.71</v>
      </c>
      <c r="I54" s="13">
        <f>IFERROR(VLOOKUP(E54,'Saldos Contables'!C:D,2,0),"")</f>
        <v>48113.71</v>
      </c>
      <c r="J54" t="str">
        <f>IFERROR(VLOOKUP(E54,Ajuste_RCD!C:D,2,0),"")</f>
        <v/>
      </c>
    </row>
    <row r="55" spans="1:10" hidden="1">
      <c r="A55" s="15" t="s">
        <v>6</v>
      </c>
      <c r="B55" s="15" t="e">
        <f>VLOOKUP(C55,[2]FEM_PARTIES_INSTR!C:D,2,0)</f>
        <v>#N/A</v>
      </c>
      <c r="C55" t="s">
        <v>54</v>
      </c>
      <c r="D55" t="s">
        <v>23</v>
      </c>
      <c r="E55" t="str">
        <f t="shared" si="0"/>
        <v>21070201000301USD</v>
      </c>
      <c r="F55" s="13">
        <v>1939.3200000000002</v>
      </c>
      <c r="G55" s="13">
        <f>IFERROR(VLOOKUP(E55,Apr_sin_filtro!$L$1:$M$882,2,0),"")</f>
        <v>12511.54</v>
      </c>
      <c r="H55" s="13">
        <f>IFERROR(VLOOKUP(E55,Apr_con_filtro!$D$1:$E$970,2,0),"")</f>
        <v>12511.54</v>
      </c>
      <c r="I55" s="13">
        <f>IFERROR(VLOOKUP(E55,'Saldos Contables'!C:D,2,0),"")</f>
        <v>12511.538242820587</v>
      </c>
      <c r="J55" t="str">
        <f>IFERROR(VLOOKUP(E55,Ajuste_RCD!C:D,2,0),"")</f>
        <v/>
      </c>
    </row>
    <row r="56" spans="1:10" hidden="1">
      <c r="A56" s="15" t="s">
        <v>6</v>
      </c>
      <c r="B56" s="15" t="e">
        <f>VLOOKUP(C56,[2]FEM_PARTIES_INSTR!C:D,2,0)</f>
        <v>#N/A</v>
      </c>
      <c r="C56" t="s">
        <v>55</v>
      </c>
      <c r="D56" t="s">
        <v>22</v>
      </c>
      <c r="E56" t="str">
        <f t="shared" si="0"/>
        <v>21070201000303PSS</v>
      </c>
      <c r="F56" s="13">
        <v>767.81</v>
      </c>
      <c r="G56" s="13">
        <f>IFERROR(VLOOKUP(E56,Apr_sin_filtro!$L$1:$M$882,2,0),"")</f>
        <v>1472.58</v>
      </c>
      <c r="H56" s="13">
        <f>IFERROR(VLOOKUP(E56,Apr_con_filtro!$D$1:$E$970,2,0),"")</f>
        <v>1472.58</v>
      </c>
      <c r="I56" s="13">
        <f>IFERROR(VLOOKUP(E56,'Saldos Contables'!C:D,2,0),"")</f>
        <v>1472.58</v>
      </c>
      <c r="J56" t="str">
        <f>IFERROR(VLOOKUP(E56,Ajuste_RCD!C:D,2,0),"")</f>
        <v/>
      </c>
    </row>
    <row r="57" spans="1:10" hidden="1">
      <c r="A57" s="15" t="s">
        <v>6</v>
      </c>
      <c r="B57" s="15" t="e">
        <f>VLOOKUP(C57,[2]FEM_PARTIES_INSTR!C:D,2,0)</f>
        <v>#N/A</v>
      </c>
      <c r="C57" t="s">
        <v>56</v>
      </c>
      <c r="D57" t="s">
        <v>22</v>
      </c>
      <c r="E57" t="str">
        <f t="shared" si="0"/>
        <v>21070201000401PSS</v>
      </c>
      <c r="F57" s="13">
        <v>3315581.77</v>
      </c>
      <c r="G57" s="13">
        <f>IFERROR(VLOOKUP(E57,Apr_sin_filtro!$L$1:$M$882,2,0),"")</f>
        <v>21590.92</v>
      </c>
      <c r="H57" s="13">
        <f>IFERROR(VLOOKUP(E57,Apr_con_filtro!$D$1:$E$970,2,0),"")</f>
        <v>21590.92</v>
      </c>
      <c r="I57" s="13">
        <f>IFERROR(VLOOKUP(E57,'Saldos Contables'!C:D,2,0),"")</f>
        <v>21590.92</v>
      </c>
      <c r="J57" t="str">
        <f>IFERROR(VLOOKUP(E57,Ajuste_RCD!C:D,2,0),"")</f>
        <v/>
      </c>
    </row>
    <row r="58" spans="1:10" hidden="1">
      <c r="A58" s="15" t="s">
        <v>6</v>
      </c>
      <c r="B58" s="15" t="e">
        <f>VLOOKUP(C58,[2]FEM_PARTIES_INSTR!C:D,2,0)</f>
        <v>#N/A</v>
      </c>
      <c r="C58" t="s">
        <v>56</v>
      </c>
      <c r="D58" t="s">
        <v>23</v>
      </c>
      <c r="E58" t="str">
        <f t="shared" si="0"/>
        <v>21070201000401USD</v>
      </c>
      <c r="F58" s="13">
        <v>19800.060000000001</v>
      </c>
      <c r="G58" s="13">
        <f>IFERROR(VLOOKUP(E58,Apr_sin_filtro!$L$1:$M$882,2,0),"")</f>
        <v>9039.7999999999993</v>
      </c>
      <c r="H58" s="13">
        <f>IFERROR(VLOOKUP(E58,Apr_con_filtro!$D$1:$E$970,2,0),"")</f>
        <v>9039.7999999999993</v>
      </c>
      <c r="I58" s="13">
        <f>IFERROR(VLOOKUP(E58,'Saldos Contables'!C:D,2,0),"")</f>
        <v>9039.8009667330116</v>
      </c>
      <c r="J58" t="str">
        <f>IFERROR(VLOOKUP(E58,Ajuste_RCD!C:D,2,0),"")</f>
        <v/>
      </c>
    </row>
    <row r="59" spans="1:10" hidden="1">
      <c r="A59" s="15" t="s">
        <v>6</v>
      </c>
      <c r="B59" s="15" t="e">
        <f>VLOOKUP(C59,[2]FEM_PARTIES_INSTR!C:D,2,0)</f>
        <v>#N/A</v>
      </c>
      <c r="C59" t="s">
        <v>57</v>
      </c>
      <c r="D59" t="s">
        <v>22</v>
      </c>
      <c r="E59" t="str">
        <f t="shared" si="0"/>
        <v>21070401010301PSS</v>
      </c>
      <c r="F59" s="13">
        <v>4431316.71</v>
      </c>
      <c r="G59" s="13">
        <f>IFERROR(VLOOKUP(E59,Apr_sin_filtro!$L$1:$M$882,2,0),"")</f>
        <v>4431316.71</v>
      </c>
      <c r="H59" s="13">
        <f>IFERROR(VLOOKUP(E59,Apr_con_filtro!$D$1:$E$970,2,0),"")</f>
        <v>4431316.71</v>
      </c>
      <c r="I59" s="13">
        <f>IFERROR(VLOOKUP(E59,'Saldos Contables'!C:D,2,0),"")</f>
        <v>4431316.71</v>
      </c>
      <c r="J59" t="str">
        <f>IFERROR(VLOOKUP(E59,Ajuste_RCD!C:D,2,0),"")</f>
        <v/>
      </c>
    </row>
    <row r="60" spans="1:10" hidden="1">
      <c r="A60" s="15" t="s">
        <v>6</v>
      </c>
      <c r="B60" s="15" t="e">
        <f>VLOOKUP(C60,[2]FEM_PARTIES_INSTR!C:D,2,0)</f>
        <v>#N/A</v>
      </c>
      <c r="C60" t="s">
        <v>57</v>
      </c>
      <c r="D60" t="s">
        <v>23</v>
      </c>
      <c r="E60" t="str">
        <f t="shared" si="0"/>
        <v>21070401010301USD</v>
      </c>
      <c r="F60" s="13">
        <v>0.02</v>
      </c>
      <c r="G60" s="13">
        <f>IFERROR(VLOOKUP(E60,Apr_sin_filtro!$L$1:$M$882,2,0),"")</f>
        <v>0.03</v>
      </c>
      <c r="H60" s="13">
        <f>IFERROR(VLOOKUP(E60,Apr_con_filtro!$D$1:$E$970,2,0),"")</f>
        <v>0.03</v>
      </c>
      <c r="I60" s="13">
        <f>IFERROR(VLOOKUP(E60,'Saldos Contables'!C:D,2,0),"")</f>
        <v>3.1276656241114587E-2</v>
      </c>
      <c r="J60" t="str">
        <f>IFERROR(VLOOKUP(E60,Ajuste_RCD!C:D,2,0),"")</f>
        <v/>
      </c>
    </row>
    <row r="61" spans="1:10" hidden="1">
      <c r="A61" s="15" t="s">
        <v>6</v>
      </c>
      <c r="B61" s="15" t="e">
        <f>VLOOKUP(C61,[2]FEM_PARTIES_INSTR!C:D,2,0)</f>
        <v>#N/A</v>
      </c>
      <c r="C61" t="s">
        <v>58</v>
      </c>
      <c r="D61" t="s">
        <v>22</v>
      </c>
      <c r="E61" t="str">
        <f t="shared" si="0"/>
        <v>21070401020301PSS</v>
      </c>
      <c r="F61" s="13">
        <v>67142553.329999998</v>
      </c>
      <c r="G61" s="13">
        <f>IFERROR(VLOOKUP(E61,Apr_sin_filtro!$L$1:$M$882,2,0),"")</f>
        <v>67142553.329999998</v>
      </c>
      <c r="H61" s="13">
        <f>IFERROR(VLOOKUP(E61,Apr_con_filtro!$D$1:$E$970,2,0),"")</f>
        <v>67142553.329999998</v>
      </c>
      <c r="I61" s="13">
        <f>IFERROR(VLOOKUP(E61,'Saldos Contables'!C:D,2,0),"")</f>
        <v>67142553.329999998</v>
      </c>
      <c r="J61" t="str">
        <f>IFERROR(VLOOKUP(E61,Ajuste_RCD!C:D,2,0),"")</f>
        <v/>
      </c>
    </row>
    <row r="62" spans="1:10" hidden="1">
      <c r="A62" s="15" t="s">
        <v>6</v>
      </c>
      <c r="B62" s="15" t="e">
        <f>VLOOKUP(C62,[2]FEM_PARTIES_INSTR!C:D,2,0)</f>
        <v>#N/A</v>
      </c>
      <c r="C62" t="s">
        <v>58</v>
      </c>
      <c r="D62" t="s">
        <v>23</v>
      </c>
      <c r="E62" t="str">
        <f t="shared" si="0"/>
        <v>21070401020301USD</v>
      </c>
      <c r="F62" s="13">
        <v>2302898.5299999998</v>
      </c>
      <c r="G62" s="13">
        <f>IFERROR(VLOOKUP(E62,Apr_sin_filtro!$L$1:$M$882,2,0),"")</f>
        <v>2302899.96</v>
      </c>
      <c r="H62" s="13">
        <f>IFERROR(VLOOKUP(E62,Apr_con_filtro!$D$1:$E$970,2,0),"")</f>
        <v>2302899.96</v>
      </c>
      <c r="I62" s="13">
        <f>IFERROR(VLOOKUP(E62,'Saldos Contables'!C:D,2,0),"")</f>
        <v>2302899.9772533411</v>
      </c>
      <c r="J62" t="str">
        <f>IFERROR(VLOOKUP(E62,Ajuste_RCD!C:D,2,0),"")</f>
        <v/>
      </c>
    </row>
    <row r="63" spans="1:10" hidden="1">
      <c r="A63" s="15" t="s">
        <v>6</v>
      </c>
      <c r="B63" s="15" t="e">
        <f>VLOOKUP(C63,[2]FEM_PARTIES_INSTR!C:D,2,0)</f>
        <v>#N/A</v>
      </c>
      <c r="C63" t="s">
        <v>59</v>
      </c>
      <c r="D63" t="s">
        <v>22</v>
      </c>
      <c r="E63" t="str">
        <f t="shared" si="0"/>
        <v>21070901000101PSS</v>
      </c>
      <c r="F63" s="13">
        <v>0</v>
      </c>
      <c r="G63" s="13">
        <f>IFERROR(VLOOKUP(E63,Apr_sin_filtro!$L$1:$M$882,2,0),"")</f>
        <v>0</v>
      </c>
      <c r="H63" s="13">
        <f>IFERROR(VLOOKUP(E63,Apr_con_filtro!$D$1:$E$970,2,0),"")</f>
        <v>0</v>
      </c>
      <c r="I63" s="13">
        <f>IFERROR(VLOOKUP(E63,'Saldos Contables'!C:D,2,0),"")</f>
        <v>0</v>
      </c>
      <c r="J63" t="str">
        <f>IFERROR(VLOOKUP(E63,Ajuste_RCD!C:D,2,0),"")</f>
        <v/>
      </c>
    </row>
    <row r="64" spans="1:10" hidden="1">
      <c r="A64" s="15" t="s">
        <v>6</v>
      </c>
      <c r="B64" s="15" t="e">
        <f>VLOOKUP(C64,[2]FEM_PARTIES_INSTR!C:D,2,0)</f>
        <v>#N/A</v>
      </c>
      <c r="C64" t="s">
        <v>60</v>
      </c>
      <c r="D64" t="s">
        <v>22</v>
      </c>
      <c r="E64" t="str">
        <f t="shared" si="0"/>
        <v>21070902000101PSS</v>
      </c>
      <c r="F64" s="13">
        <v>166870812.71000001</v>
      </c>
      <c r="G64" s="13">
        <f>IFERROR(VLOOKUP(E64,Apr_sin_filtro!$L$1:$M$882,2,0),"")</f>
        <v>166870812.71000001</v>
      </c>
      <c r="H64" s="13">
        <f>IFERROR(VLOOKUP(E64,Apr_con_filtro!$D$1:$E$970,2,0),"")</f>
        <v>166870812.71000001</v>
      </c>
      <c r="I64" s="13">
        <f>IFERROR(VLOOKUP(E64,'Saldos Contables'!C:D,2,0),"")</f>
        <v>166870812.71000001</v>
      </c>
      <c r="J64" t="str">
        <f>IFERROR(VLOOKUP(E64,Ajuste_RCD!C:D,2,0),"")</f>
        <v/>
      </c>
    </row>
    <row r="65" spans="1:10" hidden="1">
      <c r="A65" s="15" t="s">
        <v>6</v>
      </c>
      <c r="B65" s="15" t="e">
        <f>VLOOKUP(C65,[2]FEM_PARTIES_INSTR!C:D,2,0)</f>
        <v>#N/A</v>
      </c>
      <c r="C65" t="s">
        <v>60</v>
      </c>
      <c r="D65" t="s">
        <v>23</v>
      </c>
      <c r="E65" t="str">
        <f t="shared" si="0"/>
        <v>21070902000101USD</v>
      </c>
      <c r="F65" s="13">
        <v>11615345.789999999</v>
      </c>
      <c r="G65" s="13">
        <f>IFERROR(VLOOKUP(E65,Apr_sin_filtro!$L$1:$M$882,2,0),"")</f>
        <v>11615346.949999999</v>
      </c>
      <c r="H65" s="13">
        <f>IFERROR(VLOOKUP(E65,Apr_con_filtro!$D$1:$E$970,2,0),"")</f>
        <v>11615346.949999999</v>
      </c>
      <c r="I65" s="13">
        <f>IFERROR(VLOOKUP(E65,'Saldos Contables'!C:D,2,0),"")</f>
        <v>11615346.946261019</v>
      </c>
      <c r="J65" t="str">
        <f>IFERROR(VLOOKUP(E65,Ajuste_RCD!C:D,2,0),"")</f>
        <v/>
      </c>
    </row>
    <row r="66" spans="1:10" hidden="1">
      <c r="A66" s="15" t="s">
        <v>6</v>
      </c>
      <c r="B66" s="15" t="e">
        <f>VLOOKUP(C66,[2]FEM_PARTIES_INSTR!C:D,2,0)</f>
        <v>#N/A</v>
      </c>
      <c r="C66" t="s">
        <v>61</v>
      </c>
      <c r="D66" t="s">
        <v>22</v>
      </c>
      <c r="E66" t="str">
        <f t="shared" ref="E66:E129" si="1">_xlfn.CONCAT(C66,D66)</f>
        <v>29080900000173PSS</v>
      </c>
      <c r="F66" s="13">
        <v>76270581.569999993</v>
      </c>
      <c r="G66" s="13">
        <f>IFERROR(VLOOKUP(E66,Apr_sin_filtro!$L$1:$M$882,2,0),"")</f>
        <v>76270581.569999993</v>
      </c>
      <c r="H66" s="13">
        <f>IFERROR(VLOOKUP(E66,Apr_con_filtro!$D$1:$E$970,2,0),"")</f>
        <v>76270581.569999993</v>
      </c>
      <c r="I66" s="13">
        <f>IFERROR(VLOOKUP(E66,'Saldos Contables'!C:D,2,0),"")</f>
        <v>76270581.569999993</v>
      </c>
      <c r="J66" t="str">
        <f>IFERROR(VLOOKUP(E66,Ajuste_RCD!C:D,2,0),"")</f>
        <v/>
      </c>
    </row>
    <row r="67" spans="1:10" hidden="1">
      <c r="A67" s="15" t="s">
        <v>6</v>
      </c>
      <c r="B67" s="15" t="e">
        <f>VLOOKUP(C67,[2]FEM_PARTIES_INSTR!C:D,2,0)</f>
        <v>#N/A</v>
      </c>
      <c r="C67" t="s">
        <v>61</v>
      </c>
      <c r="D67" t="s">
        <v>23</v>
      </c>
      <c r="E67" t="str">
        <f t="shared" si="1"/>
        <v>29080900000173USD</v>
      </c>
      <c r="F67" s="13">
        <v>0</v>
      </c>
      <c r="G67" s="13">
        <f>IFERROR(VLOOKUP(E67,Apr_sin_filtro!$L$1:$M$882,2,0),"")</f>
        <v>0</v>
      </c>
      <c r="H67" s="13">
        <f>IFERROR(VLOOKUP(E67,Apr_con_filtro!$D$1:$E$970,2,0),"")</f>
        <v>0</v>
      </c>
      <c r="I67" s="13">
        <f>IFERROR(VLOOKUP(E67,'Saldos Contables'!C:D,2,0),"")</f>
        <v>0</v>
      </c>
      <c r="J67" t="str">
        <f>IFERROR(VLOOKUP(E67,Ajuste_RCD!C:D,2,0),"")</f>
        <v/>
      </c>
    </row>
    <row r="68" spans="1:10" hidden="1">
      <c r="A68" s="15" t="s">
        <v>7</v>
      </c>
      <c r="B68" s="15" t="e">
        <f>VLOOKUP(C68,[2]FEM_PARTIES_INSTR!C:D,2,0)</f>
        <v>#N/A</v>
      </c>
      <c r="C68" t="s">
        <v>62</v>
      </c>
      <c r="D68" t="s">
        <v>22</v>
      </c>
      <c r="E68" t="str">
        <f t="shared" si="1"/>
        <v>21010903010113PSS</v>
      </c>
      <c r="F68" s="13">
        <v>18124.48</v>
      </c>
      <c r="G68" s="13">
        <f>IFERROR(VLOOKUP(E68,Apr_sin_filtro!$L$1:$M$882,2,0),"")</f>
        <v>18124.48</v>
      </c>
      <c r="H68" s="13">
        <f>IFERROR(VLOOKUP(E68,Apr_con_filtro!$D$1:$E$970,2,0),"")</f>
        <v>18124.48</v>
      </c>
      <c r="I68" s="13">
        <f>IFERROR(VLOOKUP(E68,'Saldos Contables'!C:D,2,0),"")</f>
        <v>18124.48</v>
      </c>
      <c r="J68" t="str">
        <f>IFERROR(VLOOKUP(E68,Ajuste_RCD!C:D,2,0),"")</f>
        <v/>
      </c>
    </row>
    <row r="69" spans="1:10" hidden="1">
      <c r="A69" s="15" t="s">
        <v>7</v>
      </c>
      <c r="B69" s="15" t="e">
        <f>VLOOKUP(C69,[2]FEM_PARTIES_INSTR!C:D,2,0)</f>
        <v>#N/A</v>
      </c>
      <c r="C69" t="s">
        <v>62</v>
      </c>
      <c r="D69" t="s">
        <v>23</v>
      </c>
      <c r="E69" t="str">
        <f t="shared" si="1"/>
        <v>21010903010113USD</v>
      </c>
      <c r="F69" s="13">
        <v>76130</v>
      </c>
      <c r="G69" s="13">
        <f>IFERROR(VLOOKUP(E69,Apr_sin_filtro!$L$1:$M$882,2,0),"")</f>
        <v>76130</v>
      </c>
      <c r="H69" s="13">
        <f>IFERROR(VLOOKUP(E69,Apr_con_filtro!$D$1:$E$970,2,0),"")</f>
        <v>76130</v>
      </c>
      <c r="I69" s="13">
        <f>IFERROR(VLOOKUP(E69,'Saldos Contables'!C:D,2,0),"")</f>
        <v>76231.748649417117</v>
      </c>
      <c r="J69" t="str">
        <f>IFERROR(VLOOKUP(E69,Ajuste_RCD!C:D,2,0),"")</f>
        <v/>
      </c>
    </row>
    <row r="70" spans="1:10" hidden="1">
      <c r="A70" s="15" t="s">
        <v>7</v>
      </c>
      <c r="B70" s="15" t="e">
        <f>VLOOKUP(C70,[2]FEM_PARTIES_INSTR!C:D,2,0)</f>
        <v>#N/A</v>
      </c>
      <c r="C70" t="s">
        <v>63</v>
      </c>
      <c r="D70" t="s">
        <v>23</v>
      </c>
      <c r="E70" t="str">
        <f t="shared" si="1"/>
        <v>21010903020101USD</v>
      </c>
      <c r="F70" s="13">
        <v>204919.34</v>
      </c>
      <c r="G70" s="13">
        <f>IFERROR(VLOOKUP(E70,Apr_sin_filtro!$L$1:$M$882,2,0),"")</f>
        <v>204919.36</v>
      </c>
      <c r="H70" s="13">
        <f>IFERROR(VLOOKUP(E70,Apr_con_filtro!$D$1:$E$970,2,0),"")</f>
        <v>204919.36</v>
      </c>
      <c r="I70" s="13">
        <f>IFERROR(VLOOKUP(E70,'Saldos Contables'!C:D,2,0),"")</f>
        <v>204919.36593687805</v>
      </c>
      <c r="J70" t="str">
        <f>IFERROR(VLOOKUP(E70,Ajuste_RCD!C:D,2,0),"")</f>
        <v/>
      </c>
    </row>
    <row r="71" spans="1:10" hidden="1">
      <c r="A71" s="15" t="s">
        <v>7</v>
      </c>
      <c r="B71" s="15" t="e">
        <f>VLOOKUP(C71,[2]FEM_PARTIES_INSTR!C:D,2,0)</f>
        <v>#N/A</v>
      </c>
      <c r="C71" t="s">
        <v>64</v>
      </c>
      <c r="D71" t="s">
        <v>22</v>
      </c>
      <c r="E71" t="str">
        <f t="shared" si="1"/>
        <v>21011801000101PSS</v>
      </c>
      <c r="F71" s="13">
        <v>0</v>
      </c>
      <c r="G71" s="13">
        <f>IFERROR(VLOOKUP(E71,Apr_sin_filtro!$L$1:$M$882,2,0),"")</f>
        <v>0</v>
      </c>
      <c r="H71" s="13">
        <f>IFERROR(VLOOKUP(E71,Apr_con_filtro!$D$1:$E$970,2,0),"")</f>
        <v>0</v>
      </c>
      <c r="I71" s="13">
        <f>IFERROR(VLOOKUP(E71,'Saldos Contables'!C:D,2,0),"")</f>
        <v>0</v>
      </c>
      <c r="J71" t="str">
        <f>IFERROR(VLOOKUP(E71,Ajuste_RCD!C:D,2,0),"")</f>
        <v/>
      </c>
    </row>
    <row r="72" spans="1:10" hidden="1">
      <c r="A72" s="15" t="s">
        <v>7</v>
      </c>
      <c r="B72" s="15" t="e">
        <f>VLOOKUP(C72,[2]FEM_PARTIES_INSTR!C:D,2,0)</f>
        <v>#N/A</v>
      </c>
      <c r="C72" t="s">
        <v>65</v>
      </c>
      <c r="D72" t="s">
        <v>22</v>
      </c>
      <c r="E72" t="str">
        <f t="shared" si="1"/>
        <v>21020101000103PSS</v>
      </c>
      <c r="F72" s="13">
        <v>5213572157.2600002</v>
      </c>
      <c r="G72" s="13">
        <f>IFERROR(VLOOKUP(E72,Apr_sin_filtro!$L$1:$M$882,2,0),"")</f>
        <v>5703511952.6499996</v>
      </c>
      <c r="H72" s="13">
        <f>IFERROR(VLOOKUP(E72,Apr_con_filtro!$D$1:$E$970,2,0),"")</f>
        <v>5213600631.8000002</v>
      </c>
      <c r="I72" s="13">
        <f>IFERROR(VLOOKUP(E72,'Saldos Contables'!C:D,2,0),"")</f>
        <v>5213600631.8000002</v>
      </c>
      <c r="J72" t="str">
        <f>IFERROR(VLOOKUP(E72,Ajuste_RCD!C:D,2,0),"")</f>
        <v/>
      </c>
    </row>
    <row r="73" spans="1:10" hidden="1">
      <c r="A73" s="15" t="s">
        <v>7</v>
      </c>
      <c r="B73" s="15" t="e">
        <f>VLOOKUP(C73,[2]FEM_PARTIES_INSTR!C:D,2,0)</f>
        <v>#N/A</v>
      </c>
      <c r="C73" t="s">
        <v>65</v>
      </c>
      <c r="D73" t="s">
        <v>23</v>
      </c>
      <c r="E73" t="str">
        <f t="shared" si="1"/>
        <v>21020101000103USD</v>
      </c>
      <c r="F73" s="13">
        <v>778975930.67000008</v>
      </c>
      <c r="G73" s="13">
        <f>IFERROR(VLOOKUP(E73,Apr_sin_filtro!$L$1:$M$882,2,0),"")</f>
        <v>904420296.40999997</v>
      </c>
      <c r="H73" s="13">
        <f>IFERROR(VLOOKUP(E73,Apr_con_filtro!$D$1:$E$970,2,0),"")</f>
        <v>779812113.36000001</v>
      </c>
      <c r="I73" s="13">
        <f>IFERROR(VLOOKUP(E73,'Saldos Contables'!C:D,2,0),"")</f>
        <v>779812113.27836227</v>
      </c>
      <c r="J73" t="str">
        <f>IFERROR(VLOOKUP(E73,Ajuste_RCD!C:D,2,0),"")</f>
        <v/>
      </c>
    </row>
    <row r="74" spans="1:10" hidden="1">
      <c r="A74" s="15" t="s">
        <v>7</v>
      </c>
      <c r="B74" s="15" t="e">
        <f>VLOOKUP(C74,[2]FEM_PARTIES_INSTR!C:D,2,0)</f>
        <v>#N/A</v>
      </c>
      <c r="C74" t="s">
        <v>66</v>
      </c>
      <c r="D74" t="s">
        <v>22</v>
      </c>
      <c r="E74" t="str">
        <f t="shared" si="1"/>
        <v>21020101000108PSS</v>
      </c>
      <c r="F74" s="13">
        <v>6266516511.6599998</v>
      </c>
      <c r="G74" s="13">
        <f>IFERROR(VLOOKUP(E74,Apr_sin_filtro!$L$1:$M$882,2,0),"")</f>
        <v>6375136671.9300003</v>
      </c>
      <c r="H74" s="13">
        <f>IFERROR(VLOOKUP(E74,Apr_con_filtro!$D$1:$E$970,2,0),"")</f>
        <v>6267232302.6599998</v>
      </c>
      <c r="I74" s="13">
        <f>IFERROR(VLOOKUP(E74,'Saldos Contables'!C:D,2,0),"")</f>
        <v>6267244397.6700001</v>
      </c>
      <c r="J74" t="str">
        <f>IFERROR(VLOOKUP(E74,Ajuste_RCD!C:D,2,0),"")</f>
        <v/>
      </c>
    </row>
    <row r="75" spans="1:10" hidden="1">
      <c r="A75" s="15" t="s">
        <v>7</v>
      </c>
      <c r="B75" s="15" t="e">
        <f>VLOOKUP(C75,[2]FEM_PARTIES_INSTR!C:D,2,0)</f>
        <v>#N/A</v>
      </c>
      <c r="C75" t="s">
        <v>66</v>
      </c>
      <c r="D75" t="s">
        <v>23</v>
      </c>
      <c r="E75" t="str">
        <f t="shared" si="1"/>
        <v>21020101000108USD</v>
      </c>
      <c r="F75" s="13">
        <v>682518945.96000004</v>
      </c>
      <c r="G75" s="13">
        <f>IFERROR(VLOOKUP(E75,Apr_sin_filtro!$L$1:$M$882,2,0),"")</f>
        <v>741938396.41208041</v>
      </c>
      <c r="H75" s="13">
        <f>IFERROR(VLOOKUP(E75,Apr_con_filtro!$D$1:$E$970,2,0),"")</f>
        <v>683034050.70339477</v>
      </c>
      <c r="I75" s="13">
        <f>IFERROR(VLOOKUP(E75,'Saldos Contables'!C:D,2,0),"")</f>
        <v>682633667.90446401</v>
      </c>
      <c r="J75" t="str">
        <f>IFERROR(VLOOKUP(E75,Ajuste_RCD!C:D,2,0),"")</f>
        <v/>
      </c>
    </row>
    <row r="76" spans="1:10" hidden="1">
      <c r="A76" s="15" t="s">
        <v>7</v>
      </c>
      <c r="B76" s="15" t="e">
        <f>VLOOKUP(C76,[2]FEM_PARTIES_INSTR!C:D,2,0)</f>
        <v>#N/A</v>
      </c>
      <c r="C76" t="s">
        <v>67</v>
      </c>
      <c r="D76" t="s">
        <v>22</v>
      </c>
      <c r="E76" t="str">
        <f t="shared" si="1"/>
        <v>21020101000109PSS</v>
      </c>
      <c r="F76" s="13">
        <v>197481644.25999999</v>
      </c>
      <c r="G76" s="13">
        <f>IFERROR(VLOOKUP(E76,Apr_sin_filtro!$L$1:$M$882,2,0),"")</f>
        <v>197481644.25999999</v>
      </c>
      <c r="H76" s="13">
        <f>IFERROR(VLOOKUP(E76,Apr_con_filtro!$D$1:$E$970,2,0),"")</f>
        <v>197481644.25999999</v>
      </c>
      <c r="I76" s="13">
        <f>IFERROR(VLOOKUP(E76,'Saldos Contables'!C:D,2,0),"")</f>
        <v>197481644.25999999</v>
      </c>
      <c r="J76" t="str">
        <f>IFERROR(VLOOKUP(E76,Ajuste_RCD!C:D,2,0),"")</f>
        <v/>
      </c>
    </row>
    <row r="77" spans="1:10" hidden="1">
      <c r="A77" s="15" t="s">
        <v>7</v>
      </c>
      <c r="B77" s="15" t="e">
        <f>VLOOKUP(C77,[2]FEM_PARTIES_INSTR!C:D,2,0)</f>
        <v>#N/A</v>
      </c>
      <c r="C77" t="s">
        <v>67</v>
      </c>
      <c r="D77" t="s">
        <v>23</v>
      </c>
      <c r="E77" t="str">
        <f t="shared" si="1"/>
        <v>21020101000109USD</v>
      </c>
      <c r="F77" s="13">
        <v>26621111.190000001</v>
      </c>
      <c r="G77" s="13">
        <f>IFERROR(VLOOKUP(E77,Apr_sin_filtro!$L$1:$M$882,2,0),"")</f>
        <v>26623224.941618409</v>
      </c>
      <c r="H77" s="13">
        <f>IFERROR(VLOOKUP(E77,Apr_con_filtro!$D$1:$E$970,2,0),"")</f>
        <v>26623224.941618405</v>
      </c>
      <c r="I77" s="13">
        <f>IFERROR(VLOOKUP(E77,'Saldos Contables'!C:D,2,0),"")</f>
        <v>26621112.635769121</v>
      </c>
      <c r="J77" t="str">
        <f>IFERROR(VLOOKUP(E77,Ajuste_RCD!C:D,2,0),"")</f>
        <v/>
      </c>
    </row>
    <row r="78" spans="1:10" hidden="1">
      <c r="A78" s="15" t="s">
        <v>7</v>
      </c>
      <c r="B78" s="15" t="e">
        <f>VLOOKUP(C78,[2]FEM_PARTIES_INSTR!C:D,2,0)</f>
        <v>#N/A</v>
      </c>
      <c r="C78" t="s">
        <v>68</v>
      </c>
      <c r="D78" t="s">
        <v>22</v>
      </c>
      <c r="E78" t="str">
        <f t="shared" si="1"/>
        <v>21020101000111PSS</v>
      </c>
      <c r="F78" s="13">
        <v>1767393201.4099998</v>
      </c>
      <c r="G78" s="13">
        <f>IFERROR(VLOOKUP(E78,Apr_sin_filtro!$L$1:$M$882,2,0),"")</f>
        <v>1767390201.4100001</v>
      </c>
      <c r="H78" s="13">
        <f>IFERROR(VLOOKUP(E78,Apr_con_filtro!$D$1:$E$970,2,0),"")</f>
        <v>1767390201.4100001</v>
      </c>
      <c r="I78" s="13">
        <f>IFERROR(VLOOKUP(E78,'Saldos Contables'!C:D,2,0),"")</f>
        <v>1767390201.4100001</v>
      </c>
      <c r="J78" t="str">
        <f>IFERROR(VLOOKUP(E78,Ajuste_RCD!C:D,2,0),"")</f>
        <v/>
      </c>
    </row>
    <row r="79" spans="1:10" hidden="1">
      <c r="A79" s="15" t="s">
        <v>7</v>
      </c>
      <c r="B79" s="15" t="e">
        <f>VLOOKUP(C79,[2]FEM_PARTIES_INSTR!C:D,2,0)</f>
        <v>#N/A</v>
      </c>
      <c r="C79" t="s">
        <v>68</v>
      </c>
      <c r="D79" t="s">
        <v>23</v>
      </c>
      <c r="E79" t="str">
        <f t="shared" si="1"/>
        <v>21020101000111USD</v>
      </c>
      <c r="F79" s="13">
        <v>118192273.45999999</v>
      </c>
      <c r="G79" s="13">
        <f>IFERROR(VLOOKUP(E79,Apr_sin_filtro!$L$1:$M$882,2,0),"")</f>
        <v>118193312.13</v>
      </c>
      <c r="H79" s="13">
        <f>IFERROR(VLOOKUP(E79,Apr_con_filtro!$D$1:$E$970,2,0),"")</f>
        <v>118193312.13</v>
      </c>
      <c r="I79" s="13">
        <f>IFERROR(VLOOKUP(E79,'Saldos Contables'!C:D,2,0),"")</f>
        <v>118193312.1865226</v>
      </c>
      <c r="J79" t="str">
        <f>IFERROR(VLOOKUP(E79,Ajuste_RCD!C:D,2,0),"")</f>
        <v/>
      </c>
    </row>
    <row r="80" spans="1:10" hidden="1">
      <c r="A80" s="15" t="s">
        <v>7</v>
      </c>
      <c r="B80" s="15" t="e">
        <f>VLOOKUP(C80,[2]FEM_PARTIES_INSTR!C:D,2,0)</f>
        <v>#N/A</v>
      </c>
      <c r="C80" t="s">
        <v>69</v>
      </c>
      <c r="D80" t="s">
        <v>22</v>
      </c>
      <c r="E80" t="str">
        <f t="shared" si="1"/>
        <v>21020102000102PSS</v>
      </c>
      <c r="F80" s="13">
        <v>121848.21</v>
      </c>
      <c r="G80" s="13">
        <f>IFERROR(VLOOKUP(E80,Apr_sin_filtro!$L$1:$M$882,2,0),"")</f>
        <v>121848.21</v>
      </c>
      <c r="H80" s="13">
        <f>IFERROR(VLOOKUP(E80,Apr_con_filtro!$D$1:$E$970,2,0),"")</f>
        <v>121848.21</v>
      </c>
      <c r="I80" s="13">
        <f>IFERROR(VLOOKUP(E80,'Saldos Contables'!C:D,2,0),"")</f>
        <v>121848.21</v>
      </c>
      <c r="J80" t="str">
        <f>IFERROR(VLOOKUP(E80,Ajuste_RCD!C:D,2,0),"")</f>
        <v/>
      </c>
    </row>
    <row r="81" spans="1:10" hidden="1">
      <c r="A81" s="15" t="s">
        <v>7</v>
      </c>
      <c r="B81" s="15" t="e">
        <f>VLOOKUP(C81,[2]FEM_PARTIES_INSTR!C:D,2,0)</f>
        <v>#N/A</v>
      </c>
      <c r="C81" t="s">
        <v>69</v>
      </c>
      <c r="D81" t="s">
        <v>23</v>
      </c>
      <c r="E81" t="str">
        <f t="shared" si="1"/>
        <v>21020102000102USD</v>
      </c>
      <c r="F81" s="13">
        <v>86.53</v>
      </c>
      <c r="G81" s="13">
        <f>IFERROR(VLOOKUP(E81,Apr_sin_filtro!$L$1:$M$882,2,0),"")</f>
        <v>86.555515792540803</v>
      </c>
      <c r="H81" s="13">
        <f>IFERROR(VLOOKUP(E81,Apr_con_filtro!$D$1:$E$970,2,0),"")</f>
        <v>86.555515792540788</v>
      </c>
      <c r="I81" s="13">
        <f>IFERROR(VLOOKUP(E81,'Saldos Contables'!C:D,2,0),"")</f>
        <v>86.551037816320729</v>
      </c>
      <c r="J81" t="str">
        <f>IFERROR(VLOOKUP(E81,Ajuste_RCD!C:D,2,0),"")</f>
        <v/>
      </c>
    </row>
    <row r="82" spans="1:10" hidden="1">
      <c r="A82" s="15" t="s">
        <v>7</v>
      </c>
      <c r="B82" s="15" t="e">
        <f>VLOOKUP(C82,[2]FEM_PARTIES_INSTR!C:D,2,0)</f>
        <v>#N/A</v>
      </c>
      <c r="C82" t="s">
        <v>70</v>
      </c>
      <c r="D82" t="s">
        <v>22</v>
      </c>
      <c r="E82" t="str">
        <f t="shared" si="1"/>
        <v>21020102000105PSS</v>
      </c>
      <c r="F82" s="13">
        <v>1974444429.48</v>
      </c>
      <c r="G82" s="13">
        <f>IFERROR(VLOOKUP(E82,Apr_sin_filtro!$L$1:$M$882,2,0),"")</f>
        <v>1974444353.48</v>
      </c>
      <c r="H82" s="13">
        <f>IFERROR(VLOOKUP(E82,Apr_con_filtro!$D$1:$E$970,2,0),"")</f>
        <v>1974444353.48</v>
      </c>
      <c r="I82" s="13">
        <f>IFERROR(VLOOKUP(E82,'Saldos Contables'!C:D,2,0),"")</f>
        <v>1967164136.6199999</v>
      </c>
      <c r="J82" t="str">
        <f>IFERROR(VLOOKUP(E82,Ajuste_RCD!C:D,2,0),"")</f>
        <v/>
      </c>
    </row>
    <row r="83" spans="1:10" hidden="1">
      <c r="A83" s="15" t="s">
        <v>7</v>
      </c>
      <c r="B83" s="15" t="e">
        <f>VLOOKUP(C83,[2]FEM_PARTIES_INSTR!C:D,2,0)</f>
        <v>#N/A</v>
      </c>
      <c r="C83" t="s">
        <v>70</v>
      </c>
      <c r="D83" t="s">
        <v>23</v>
      </c>
      <c r="E83" t="str">
        <f t="shared" si="1"/>
        <v>21020102000105USD</v>
      </c>
      <c r="F83" s="13">
        <v>112808058.59999999</v>
      </c>
      <c r="G83" s="13">
        <f>IFERROR(VLOOKUP(E83,Apr_sin_filtro!$L$1:$M$882,2,0),"")</f>
        <v>112838269.60285914</v>
      </c>
      <c r="H83" s="13">
        <f>IFERROR(VLOOKUP(E83,Apr_con_filtro!$D$1:$E$970,2,0),"")</f>
        <v>112838269.60285914</v>
      </c>
      <c r="I83" s="13">
        <f>IFERROR(VLOOKUP(E83,'Saldos Contables'!C:D,2,0),"")</f>
        <v>110500114.66306511</v>
      </c>
      <c r="J83" t="str">
        <f>IFERROR(VLOOKUP(E83,Ajuste_RCD!C:D,2,0),"")</f>
        <v/>
      </c>
    </row>
    <row r="84" spans="1:10" hidden="1">
      <c r="A84" s="15" t="s">
        <v>7</v>
      </c>
      <c r="B84" s="15" t="e">
        <f>VLOOKUP(C84,[2]FEM_PARTIES_INSTR!C:D,2,0)</f>
        <v>#N/A</v>
      </c>
      <c r="C84" t="s">
        <v>71</v>
      </c>
      <c r="D84" t="s">
        <v>22</v>
      </c>
      <c r="E84" t="str">
        <f t="shared" si="1"/>
        <v>21020201000105PSS</v>
      </c>
      <c r="F84" s="13">
        <v>151.82</v>
      </c>
      <c r="G84" s="13">
        <f>IFERROR(VLOOKUP(E84,Apr_sin_filtro!$L$1:$M$882,2,0),"")</f>
        <v>151.82</v>
      </c>
      <c r="H84" s="13">
        <f>IFERROR(VLOOKUP(E84,Apr_con_filtro!$D$1:$E$970,2,0),"")</f>
        <v>151.82</v>
      </c>
      <c r="I84" s="13">
        <f>IFERROR(VLOOKUP(E84,'Saldos Contables'!C:D,2,0),"")</f>
        <v>151.82</v>
      </c>
      <c r="J84" t="str">
        <f>IFERROR(VLOOKUP(E84,Ajuste_RCD!C:D,2,0),"")</f>
        <v/>
      </c>
    </row>
    <row r="85" spans="1:10" hidden="1">
      <c r="A85" s="15" t="s">
        <v>7</v>
      </c>
      <c r="B85" s="15" t="e">
        <f>VLOOKUP(C85,[2]FEM_PARTIES_INSTR!C:D,2,0)</f>
        <v>#N/A</v>
      </c>
      <c r="C85" t="s">
        <v>72</v>
      </c>
      <c r="D85" t="s">
        <v>22</v>
      </c>
      <c r="E85" t="str">
        <f t="shared" si="1"/>
        <v>21020201000107PSS</v>
      </c>
      <c r="F85" s="13">
        <v>202493272.89000002</v>
      </c>
      <c r="G85" s="13">
        <f>IFERROR(VLOOKUP(E85,Apr_sin_filtro!$L$1:$M$882,2,0),"")</f>
        <v>210642464.11000001</v>
      </c>
      <c r="H85" s="13">
        <f>IFERROR(VLOOKUP(E85,Apr_con_filtro!$D$1:$E$970,2,0),"")</f>
        <v>202067960.27999997</v>
      </c>
      <c r="I85" s="13">
        <f>IFERROR(VLOOKUP(E85,'Saldos Contables'!C:D,2,0),"")</f>
        <v>202225403.49000001</v>
      </c>
      <c r="J85" t="str">
        <f>IFERROR(VLOOKUP(E85,Ajuste_RCD!C:D,2,0),"")</f>
        <v/>
      </c>
    </row>
    <row r="86" spans="1:10" hidden="1">
      <c r="A86" s="15" t="s">
        <v>7</v>
      </c>
      <c r="B86" s="15" t="e">
        <f>VLOOKUP(C86,[2]FEM_PARTIES_INSTR!C:D,2,0)</f>
        <v>#N/A</v>
      </c>
      <c r="C86" t="s">
        <v>72</v>
      </c>
      <c r="D86" t="s">
        <v>23</v>
      </c>
      <c r="E86" t="str">
        <f t="shared" si="1"/>
        <v>21020201000107USD</v>
      </c>
      <c r="F86" s="13">
        <v>82697368.120000005</v>
      </c>
      <c r="G86" s="13">
        <f>IFERROR(VLOOKUP(E86,Apr_sin_filtro!$L$1:$M$882,2,0),"")</f>
        <v>93554901.200121641</v>
      </c>
      <c r="H86" s="13">
        <f>IFERROR(VLOOKUP(E86,Apr_con_filtro!$D$1:$E$970,2,0),"")</f>
        <v>82777352.720320627</v>
      </c>
      <c r="I86" s="13">
        <f>IFERROR(VLOOKUP(E86,'Saldos Contables'!C:D,2,0),"")</f>
        <v>82674362.323002562</v>
      </c>
      <c r="J86" t="str">
        <f>IFERROR(VLOOKUP(E86,Ajuste_RCD!C:D,2,0),"")</f>
        <v/>
      </c>
    </row>
    <row r="87" spans="1:10" hidden="1">
      <c r="A87" s="15" t="s">
        <v>7</v>
      </c>
      <c r="B87" s="15" t="e">
        <f>VLOOKUP(C87,[2]FEM_PARTIES_INSTR!C:D,2,0)</f>
        <v>#N/A</v>
      </c>
      <c r="C87" t="s">
        <v>73</v>
      </c>
      <c r="D87" t="s">
        <v>22</v>
      </c>
      <c r="E87" t="str">
        <f t="shared" si="1"/>
        <v>21020201000108PSS</v>
      </c>
      <c r="F87" s="13">
        <v>3104361.58</v>
      </c>
      <c r="G87" s="13">
        <f>IFERROR(VLOOKUP(E87,Apr_sin_filtro!$L$1:$M$882,2,0),"")</f>
        <v>3368903.42</v>
      </c>
      <c r="H87" s="13">
        <f>IFERROR(VLOOKUP(E87,Apr_con_filtro!$D$1:$E$970,2,0),"")</f>
        <v>3071440.36</v>
      </c>
      <c r="I87" s="13">
        <f>IFERROR(VLOOKUP(E87,'Saldos Contables'!C:D,2,0),"")</f>
        <v>3071690.81</v>
      </c>
      <c r="J87" t="str">
        <f>IFERROR(VLOOKUP(E87,Ajuste_RCD!C:D,2,0),"")</f>
        <v/>
      </c>
    </row>
    <row r="88" spans="1:10" hidden="1">
      <c r="A88" s="15" t="s">
        <v>7</v>
      </c>
      <c r="B88" s="15" t="e">
        <f>VLOOKUP(C88,[2]FEM_PARTIES_INSTR!C:D,2,0)</f>
        <v>#N/A</v>
      </c>
      <c r="C88" t="s">
        <v>73</v>
      </c>
      <c r="D88" t="s">
        <v>23</v>
      </c>
      <c r="E88" t="str">
        <f t="shared" si="1"/>
        <v>21020201000108USD</v>
      </c>
      <c r="F88" s="13">
        <v>4156658.43</v>
      </c>
      <c r="G88" s="13">
        <f>IFERROR(VLOOKUP(E88,Apr_sin_filtro!$L$1:$M$882,2,0),"")</f>
        <v>4156891.9563414152</v>
      </c>
      <c r="H88" s="13">
        <f>IFERROR(VLOOKUP(E88,Apr_con_filtro!$D$1:$E$970,2,0),"")</f>
        <v>4156891.9563414152</v>
      </c>
      <c r="I88" s="13">
        <f>IFERROR(VLOOKUP(E88,'Saldos Contables'!C:D,2,0),"")</f>
        <v>4156658.8143303962</v>
      </c>
      <c r="J88" t="str">
        <f>IFERROR(VLOOKUP(E88,Ajuste_RCD!C:D,2,0),"")</f>
        <v/>
      </c>
    </row>
    <row r="89" spans="1:10" hidden="1">
      <c r="A89" s="15" t="s">
        <v>7</v>
      </c>
      <c r="B89" s="15" t="e">
        <f>VLOOKUP(C89,[2]FEM_PARTIES_INSTR!C:D,2,0)</f>
        <v>#N/A</v>
      </c>
      <c r="C89" t="s">
        <v>74</v>
      </c>
      <c r="D89" t="s">
        <v>22</v>
      </c>
      <c r="E89" t="str">
        <f t="shared" si="1"/>
        <v>21020201000111PSS</v>
      </c>
      <c r="F89" s="13">
        <v>373982135.06</v>
      </c>
      <c r="G89" s="13">
        <f>IFERROR(VLOOKUP(E89,Apr_sin_filtro!$L$1:$M$882,2,0),"")</f>
        <v>421340333.07999998</v>
      </c>
      <c r="H89" s="13">
        <f>IFERROR(VLOOKUP(E89,Apr_con_filtro!$D$1:$E$970,2,0),"")</f>
        <v>373911062.73000002</v>
      </c>
      <c r="I89" s="13">
        <f>IFERROR(VLOOKUP(E89,'Saldos Contables'!C:D,2,0),"")</f>
        <v>373920023.38999999</v>
      </c>
      <c r="J89" t="str">
        <f>IFERROR(VLOOKUP(E89,Ajuste_RCD!C:D,2,0),"")</f>
        <v/>
      </c>
    </row>
    <row r="90" spans="1:10" hidden="1">
      <c r="A90" s="15" t="s">
        <v>7</v>
      </c>
      <c r="B90" s="15" t="e">
        <f>VLOOKUP(C90,[2]FEM_PARTIES_INSTR!C:D,2,0)</f>
        <v>#N/A</v>
      </c>
      <c r="C90" t="s">
        <v>74</v>
      </c>
      <c r="D90" t="s">
        <v>23</v>
      </c>
      <c r="E90" t="str">
        <f t="shared" si="1"/>
        <v>21020201000111USD</v>
      </c>
      <c r="F90" s="13">
        <v>99393978.129999995</v>
      </c>
      <c r="G90" s="13">
        <f>IFERROR(VLOOKUP(E90,Apr_sin_filtro!$L$1:$M$882,2,0),"")</f>
        <v>119064098.75</v>
      </c>
      <c r="H90" s="13">
        <f>IFERROR(VLOOKUP(E90,Apr_con_filtro!$D$1:$E$970,2,0),"")</f>
        <v>99347138.799999997</v>
      </c>
      <c r="I90" s="13">
        <f>IFERROR(VLOOKUP(E90,'Saldos Contables'!C:D,2,0),"")</f>
        <v>99348557.025874332</v>
      </c>
      <c r="J90" t="str">
        <f>IFERROR(VLOOKUP(E90,Ajuste_RCD!C:D,2,0),"")</f>
        <v/>
      </c>
    </row>
    <row r="91" spans="1:10" hidden="1">
      <c r="A91" s="15" t="s">
        <v>7</v>
      </c>
      <c r="B91" s="15" t="e">
        <f>VLOOKUP(C91,[2]FEM_PARTIES_INSTR!C:D,2,0)</f>
        <v>#N/A</v>
      </c>
      <c r="C91" t="s">
        <v>75</v>
      </c>
      <c r="D91" t="s">
        <v>22</v>
      </c>
      <c r="E91" t="str">
        <f t="shared" si="1"/>
        <v>21020201000112PSS</v>
      </c>
      <c r="F91" s="13">
        <v>37962379.740000002</v>
      </c>
      <c r="G91" s="13">
        <f>IFERROR(VLOOKUP(E91,Apr_sin_filtro!$L$1:$M$882,2,0),"")</f>
        <v>37962379.740000002</v>
      </c>
      <c r="H91" s="13">
        <f>IFERROR(VLOOKUP(E91,Apr_con_filtro!$D$1:$E$970,2,0),"")</f>
        <v>37962379.740000002</v>
      </c>
      <c r="I91" s="13">
        <f>IFERROR(VLOOKUP(E91,'Saldos Contables'!C:D,2,0),"")</f>
        <v>37962379.740000002</v>
      </c>
      <c r="J91" t="str">
        <f>IFERROR(VLOOKUP(E91,Ajuste_RCD!C:D,2,0),"")</f>
        <v/>
      </c>
    </row>
    <row r="92" spans="1:10" hidden="1">
      <c r="A92" s="15" t="s">
        <v>7</v>
      </c>
      <c r="B92" s="15" t="e">
        <f>VLOOKUP(C92,[2]FEM_PARTIES_INSTR!C:D,2,0)</f>
        <v>#N/A</v>
      </c>
      <c r="C92" t="s">
        <v>75</v>
      </c>
      <c r="D92" t="s">
        <v>23</v>
      </c>
      <c r="E92" t="str">
        <f t="shared" si="1"/>
        <v>21020201000112USD</v>
      </c>
      <c r="F92" s="13">
        <v>5209329.05</v>
      </c>
      <c r="G92" s="13">
        <f>IFERROR(VLOOKUP(E92,Apr_sin_filtro!$L$1:$M$882,2,0),"")</f>
        <v>5210011.99</v>
      </c>
      <c r="H92" s="13">
        <f>IFERROR(VLOOKUP(E92,Apr_con_filtro!$D$1:$E$970,2,0),"")</f>
        <v>5210011.99</v>
      </c>
      <c r="I92" s="13">
        <f>IFERROR(VLOOKUP(E92,'Saldos Contables'!C:D,2,0),"")</f>
        <v>5210012.081319306</v>
      </c>
      <c r="J92" t="str">
        <f>IFERROR(VLOOKUP(E92,Ajuste_RCD!C:D,2,0),"")</f>
        <v/>
      </c>
    </row>
    <row r="93" spans="1:10" hidden="1">
      <c r="A93" s="15" t="s">
        <v>7</v>
      </c>
      <c r="B93" s="15" t="e">
        <f>VLOOKUP(C93,[2]FEM_PARTIES_INSTR!C:D,2,0)</f>
        <v>#N/A</v>
      </c>
      <c r="C93" t="s">
        <v>76</v>
      </c>
      <c r="D93" t="s">
        <v>22</v>
      </c>
      <c r="E93" t="str">
        <f t="shared" si="1"/>
        <v>21020202000102PSS</v>
      </c>
      <c r="F93" s="13">
        <v>7.97</v>
      </c>
      <c r="G93" s="13">
        <f>IFERROR(VLOOKUP(E93,Apr_sin_filtro!$L$1:$M$882,2,0),"")</f>
        <v>7.97</v>
      </c>
      <c r="H93" s="13">
        <f>IFERROR(VLOOKUP(E93,Apr_con_filtro!$D$1:$E$970,2,0),"")</f>
        <v>7.97</v>
      </c>
      <c r="I93" s="13">
        <f>IFERROR(VLOOKUP(E93,'Saldos Contables'!C:D,2,0),"")</f>
        <v>7.97</v>
      </c>
      <c r="J93" t="str">
        <f>IFERROR(VLOOKUP(E93,Ajuste_RCD!C:D,2,0),"")</f>
        <v/>
      </c>
    </row>
    <row r="94" spans="1:10" hidden="1">
      <c r="A94" s="15" t="s">
        <v>7</v>
      </c>
      <c r="B94" s="15" t="e">
        <f>VLOOKUP(C94,[2]FEM_PARTIES_INSTR!C:D,2,0)</f>
        <v>#N/A</v>
      </c>
      <c r="C94" t="s">
        <v>76</v>
      </c>
      <c r="D94" t="s">
        <v>23</v>
      </c>
      <c r="E94" t="str">
        <f t="shared" si="1"/>
        <v>21020202000102USD</v>
      </c>
      <c r="F94" s="13">
        <v>0.4</v>
      </c>
      <c r="G94" s="13">
        <f>IFERROR(VLOOKUP(E94,Apr_sin_filtro!$L$1:$M$882,2,0),"")</f>
        <v>0.41215263694639998</v>
      </c>
      <c r="H94" s="13">
        <f>IFERROR(VLOOKUP(E94,Apr_con_filtro!$D$1:$E$970,2,0),"")</f>
        <v>0.41215263694639998</v>
      </c>
      <c r="I94" s="13">
        <f>IFERROR(VLOOKUP(E94,'Saldos Contables'!C:D,2,0),"")</f>
        <v>0.41228319590560136</v>
      </c>
      <c r="J94" t="str">
        <f>IFERROR(VLOOKUP(E94,Ajuste_RCD!C:D,2,0),"")</f>
        <v/>
      </c>
    </row>
    <row r="95" spans="1:10" hidden="1">
      <c r="A95" s="15" t="s">
        <v>7</v>
      </c>
      <c r="B95" s="15" t="e">
        <f>VLOOKUP(C95,[2]FEM_PARTIES_INSTR!C:D,2,0)</f>
        <v>#N/A</v>
      </c>
      <c r="C95" t="s">
        <v>77</v>
      </c>
      <c r="D95" t="s">
        <v>22</v>
      </c>
      <c r="E95" t="str">
        <f t="shared" si="1"/>
        <v>21020202000105PSS</v>
      </c>
      <c r="F95" s="13">
        <v>5120118.53</v>
      </c>
      <c r="G95" s="13">
        <f>IFERROR(VLOOKUP(E95,Apr_sin_filtro!$L$1:$M$882,2,0),"")</f>
        <v>5120125.79</v>
      </c>
      <c r="H95" s="13">
        <f>IFERROR(VLOOKUP(E95,Apr_con_filtro!$D$1:$E$970,2,0),"")</f>
        <v>5120125.79</v>
      </c>
      <c r="I95" s="13">
        <f>IFERROR(VLOOKUP(E95,'Saldos Contables'!C:D,2,0),"")</f>
        <v>5120499.37</v>
      </c>
      <c r="J95" t="str">
        <f>IFERROR(VLOOKUP(E95,Ajuste_RCD!C:D,2,0),"")</f>
        <v/>
      </c>
    </row>
    <row r="96" spans="1:10" hidden="1">
      <c r="A96" s="15" t="s">
        <v>7</v>
      </c>
      <c r="B96" s="15" t="e">
        <f>VLOOKUP(C96,[2]FEM_PARTIES_INSTR!C:D,2,0)</f>
        <v>#N/A</v>
      </c>
      <c r="C96" t="s">
        <v>77</v>
      </c>
      <c r="D96" t="s">
        <v>23</v>
      </c>
      <c r="E96" t="str">
        <f t="shared" si="1"/>
        <v>21020202000105USD</v>
      </c>
      <c r="F96" s="13">
        <v>661468.66</v>
      </c>
      <c r="G96" s="13">
        <f>IFERROR(VLOOKUP(E96,Apr_sin_filtro!$L$1:$M$882,2,0),"")</f>
        <v>659458.58665476926</v>
      </c>
      <c r="H96" s="13">
        <f>IFERROR(VLOOKUP(E96,Apr_con_filtro!$D$1:$E$970,2,0),"")</f>
        <v>659458.58665476926</v>
      </c>
      <c r="I96" s="13">
        <f>IFERROR(VLOOKUP(E96,'Saldos Contables'!C:D,2,0),"")</f>
        <v>659340.76201307937</v>
      </c>
      <c r="J96" t="str">
        <f>IFERROR(VLOOKUP(E96,Ajuste_RCD!C:D,2,0),"")</f>
        <v/>
      </c>
    </row>
    <row r="97" spans="1:10" hidden="1">
      <c r="A97" s="15" t="s">
        <v>7</v>
      </c>
      <c r="B97" s="15" t="e">
        <f>VLOOKUP(C97,[2]FEM_PARTIES_INSTR!C:D,2,0)</f>
        <v>#N/A</v>
      </c>
      <c r="C97" t="s">
        <v>78</v>
      </c>
      <c r="D97" t="s">
        <v>22</v>
      </c>
      <c r="E97" t="str">
        <f t="shared" si="1"/>
        <v>21030200000109PSS</v>
      </c>
      <c r="F97" s="13">
        <v>809945</v>
      </c>
      <c r="G97" s="13">
        <f>IFERROR(VLOOKUP(E97,Apr_sin_filtro!$L$1:$M$882,2,0),"")</f>
        <v>809945</v>
      </c>
      <c r="H97" s="13">
        <f>IFERROR(VLOOKUP(E97,Apr_con_filtro!$D$1:$E$970,2,0),"")</f>
        <v>809945</v>
      </c>
      <c r="I97" s="13">
        <f>IFERROR(VLOOKUP(E97,'Saldos Contables'!C:D,2,0),"")</f>
        <v>809945</v>
      </c>
      <c r="J97" t="str">
        <f>IFERROR(VLOOKUP(E97,Ajuste_RCD!C:D,2,0),"")</f>
        <v/>
      </c>
    </row>
    <row r="98" spans="1:10" hidden="1">
      <c r="A98" s="15" t="s">
        <v>7</v>
      </c>
      <c r="B98" s="15" t="e">
        <f>VLOOKUP(C98,[2]FEM_PARTIES_INSTR!C:D,2,0)</f>
        <v>#N/A</v>
      </c>
      <c r="C98" t="s">
        <v>78</v>
      </c>
      <c r="D98" t="s">
        <v>23</v>
      </c>
      <c r="E98" t="str">
        <f t="shared" si="1"/>
        <v>21030200000109USD</v>
      </c>
      <c r="F98" s="13">
        <v>1118931.82</v>
      </c>
      <c r="G98" s="13">
        <f>IFERROR(VLOOKUP(E98,Apr_sin_filtro!$L$1:$M$882,2,0),"")</f>
        <v>1178598.68</v>
      </c>
      <c r="H98" s="13">
        <f>IFERROR(VLOOKUP(E98,Apr_con_filtro!$D$1:$E$970,2,0),"")</f>
        <v>1118932.97</v>
      </c>
      <c r="I98" s="13">
        <f>IFERROR(VLOOKUP(E98,'Saldos Contables'!C:D,2,0),"")</f>
        <v>1118932.9599090135</v>
      </c>
      <c r="J98" t="str">
        <f>IFERROR(VLOOKUP(E98,Ajuste_RCD!C:D,2,0),"")</f>
        <v/>
      </c>
    </row>
    <row r="99" spans="1:10" hidden="1">
      <c r="A99" s="15" t="s">
        <v>7</v>
      </c>
      <c r="B99" s="15" t="e">
        <f>VLOOKUP(C99,[2]FEM_PARTIES_INSTR!C:D,2,0)</f>
        <v>#N/A</v>
      </c>
      <c r="C99" t="s">
        <v>79</v>
      </c>
      <c r="D99" t="s">
        <v>22</v>
      </c>
      <c r="E99" t="str">
        <f t="shared" si="1"/>
        <v>21030200000110PSS</v>
      </c>
      <c r="F99" s="13">
        <v>0</v>
      </c>
      <c r="G99" s="13">
        <f>IFERROR(VLOOKUP(E99,Apr_sin_filtro!$L$1:$M$882,2,0),"")</f>
        <v>0</v>
      </c>
      <c r="H99" s="13">
        <f>IFERROR(VLOOKUP(E99,Apr_con_filtro!$D$1:$E$970,2,0),"")</f>
        <v>0</v>
      </c>
      <c r="I99" s="13">
        <f>IFERROR(VLOOKUP(E99,'Saldos Contables'!C:D,2,0),"")</f>
        <v>0</v>
      </c>
      <c r="J99" t="str">
        <f>IFERROR(VLOOKUP(E99,Ajuste_RCD!C:D,2,0),"")</f>
        <v/>
      </c>
    </row>
    <row r="100" spans="1:10" hidden="1">
      <c r="A100" s="15" t="s">
        <v>7</v>
      </c>
      <c r="B100" s="15" t="e">
        <f>VLOOKUP(C100,[2]FEM_PARTIES_INSTR!C:D,2,0)</f>
        <v>#N/A</v>
      </c>
      <c r="C100" t="s">
        <v>80</v>
      </c>
      <c r="D100" t="s">
        <v>23</v>
      </c>
      <c r="E100" t="str">
        <f t="shared" si="1"/>
        <v>21030200000201USD</v>
      </c>
      <c r="F100" s="13">
        <v>650726.78</v>
      </c>
      <c r="G100" s="13">
        <f>IFERROR(VLOOKUP(E100,Apr_sin_filtro!$L$1:$M$882,2,0),"")</f>
        <v>650727.15</v>
      </c>
      <c r="H100" s="13">
        <f>IFERROR(VLOOKUP(E100,Apr_con_filtro!$D$1:$E$970,2,0),"")</f>
        <v>650727.15</v>
      </c>
      <c r="I100" s="13">
        <f>IFERROR(VLOOKUP(E100,'Saldos Contables'!C:D,2,0),"")</f>
        <v>650727.14813761727</v>
      </c>
      <c r="J100" t="str">
        <f>IFERROR(VLOOKUP(E100,Ajuste_RCD!C:D,2,0),"")</f>
        <v/>
      </c>
    </row>
    <row r="101" spans="1:10" hidden="1">
      <c r="A101" s="15" t="s">
        <v>7</v>
      </c>
      <c r="B101" s="15" t="e">
        <f>VLOOKUP(C101,[2]FEM_PARTIES_INSTR!C:D,2,0)</f>
        <v>#N/A</v>
      </c>
      <c r="C101" t="s">
        <v>82</v>
      </c>
      <c r="D101" t="s">
        <v>22</v>
      </c>
      <c r="E101" t="str">
        <f t="shared" si="1"/>
        <v>21030301000107PSS</v>
      </c>
      <c r="F101" s="13">
        <v>5474040475.7099991</v>
      </c>
      <c r="G101" s="13">
        <f>IFERROR(VLOOKUP(E101,Apr_sin_filtro!$L$1:$M$882,2,0),"")</f>
        <v>6505547197.0500002</v>
      </c>
      <c r="H101" s="13">
        <f>IFERROR(VLOOKUP(E101,Apr_con_filtro!$D$1:$E$970,2,0),"")</f>
        <v>5474048109.3400002</v>
      </c>
      <c r="I101" s="13">
        <f>IFERROR(VLOOKUP(E101,'Saldos Contables'!C:D,2,0),"")</f>
        <v>5474048109.3400002</v>
      </c>
      <c r="J101" t="str">
        <f>IFERROR(VLOOKUP(E101,Ajuste_RCD!C:D,2,0),"")</f>
        <v/>
      </c>
    </row>
    <row r="102" spans="1:10" hidden="1">
      <c r="A102" s="15" t="s">
        <v>7</v>
      </c>
      <c r="B102" s="15" t="e">
        <f>VLOOKUP(C102,[2]FEM_PARTIES_INSTR!C:D,2,0)</f>
        <v>#N/A</v>
      </c>
      <c r="C102" t="s">
        <v>82</v>
      </c>
      <c r="D102" t="s">
        <v>23</v>
      </c>
      <c r="E102" t="str">
        <f t="shared" si="1"/>
        <v>21030301000107USD</v>
      </c>
      <c r="F102" s="13">
        <v>900655502.72999966</v>
      </c>
      <c r="G102" s="13">
        <f>IFERROR(VLOOKUP(E102,Apr_sin_filtro!$L$1:$M$882,2,0),"")</f>
        <v>1088428850.6662347</v>
      </c>
      <c r="H102" s="13">
        <f>IFERROR(VLOOKUP(E102,Apr_con_filtro!$D$1:$E$970,2,0),"")</f>
        <v>900671075.53810346</v>
      </c>
      <c r="I102" s="13">
        <f>IFERROR(VLOOKUP(E102,'Saldos Contables'!C:D,2,0),"")</f>
        <v>900645953.83849883</v>
      </c>
      <c r="J102" t="str">
        <f>IFERROR(VLOOKUP(E102,Ajuste_RCD!C:D,2,0),"")</f>
        <v/>
      </c>
    </row>
    <row r="103" spans="1:10" hidden="1">
      <c r="A103" s="15" t="s">
        <v>7</v>
      </c>
      <c r="B103" s="15" t="e">
        <f>VLOOKUP(C103,[2]FEM_PARTIES_INSTR!C:D,2,0)</f>
        <v>#N/A</v>
      </c>
      <c r="C103" t="s">
        <v>83</v>
      </c>
      <c r="D103" t="s">
        <v>22</v>
      </c>
      <c r="E103" t="str">
        <f t="shared" si="1"/>
        <v>21030301000108PSS</v>
      </c>
      <c r="F103" s="13">
        <v>416780.79</v>
      </c>
      <c r="G103" s="13">
        <f>IFERROR(VLOOKUP(E103,Apr_sin_filtro!$L$1:$M$882,2,0),"")</f>
        <v>416780.79</v>
      </c>
      <c r="H103" s="13">
        <f>IFERROR(VLOOKUP(E103,Apr_con_filtro!$D$1:$E$970,2,0),"")</f>
        <v>416780.79</v>
      </c>
      <c r="I103" s="13">
        <f>IFERROR(VLOOKUP(E103,'Saldos Contables'!C:D,2,0),"")</f>
        <v>416780.79</v>
      </c>
      <c r="J103" t="str">
        <f>IFERROR(VLOOKUP(E103,Ajuste_RCD!C:D,2,0),"")</f>
        <v/>
      </c>
    </row>
    <row r="104" spans="1:10" hidden="1">
      <c r="A104" s="15" t="s">
        <v>7</v>
      </c>
      <c r="B104" s="15" t="e">
        <f>VLOOKUP(C104,[2]FEM_PARTIES_INSTR!C:D,2,0)</f>
        <v>#N/A</v>
      </c>
      <c r="C104" t="s">
        <v>83</v>
      </c>
      <c r="D104" t="s">
        <v>23</v>
      </c>
      <c r="E104" t="str">
        <f t="shared" si="1"/>
        <v>21030301000108USD</v>
      </c>
      <c r="F104" s="13">
        <v>50718.23</v>
      </c>
      <c r="G104" s="13">
        <f>IFERROR(VLOOKUP(E104,Apr_sin_filtro!$L$1:$M$882,2,0),"")</f>
        <v>50718.31</v>
      </c>
      <c r="H104" s="13">
        <f>IFERROR(VLOOKUP(E104,Apr_con_filtro!$D$1:$E$970,2,0),"")</f>
        <v>50718.31</v>
      </c>
      <c r="I104" s="13">
        <f>IFERROR(VLOOKUP(E104,'Saldos Contables'!C:D,2,0),"")</f>
        <v>50718.308217230595</v>
      </c>
      <c r="J104" t="str">
        <f>IFERROR(VLOOKUP(E104,Ajuste_RCD!C:D,2,0),"")</f>
        <v/>
      </c>
    </row>
    <row r="105" spans="1:10" hidden="1">
      <c r="A105" s="15" t="s">
        <v>7</v>
      </c>
      <c r="B105" s="15" t="e">
        <f>VLOOKUP(C105,[2]FEM_PARTIES_INSTR!C:D,2,0)</f>
        <v>#N/A</v>
      </c>
      <c r="C105" t="s">
        <v>84</v>
      </c>
      <c r="D105" t="s">
        <v>22</v>
      </c>
      <c r="E105" t="str">
        <f t="shared" si="1"/>
        <v>21030302000105PSS</v>
      </c>
      <c r="F105" s="13">
        <v>760130.34</v>
      </c>
      <c r="G105" s="13">
        <f>IFERROR(VLOOKUP(E105,Apr_sin_filtro!$L$1:$M$882,2,0),"")</f>
        <v>751230.34</v>
      </c>
      <c r="H105" s="13">
        <f>IFERROR(VLOOKUP(E105,Apr_con_filtro!$D$1:$E$970,2,0),"")</f>
        <v>751230.34</v>
      </c>
      <c r="I105" s="13">
        <f>IFERROR(VLOOKUP(E105,'Saldos Contables'!C:D,2,0),"")</f>
        <v>751230.34</v>
      </c>
      <c r="J105" t="str">
        <f>IFERROR(VLOOKUP(E105,Ajuste_RCD!C:D,2,0),"")</f>
        <v/>
      </c>
    </row>
    <row r="106" spans="1:10" hidden="1">
      <c r="A106" s="15" t="s">
        <v>7</v>
      </c>
      <c r="B106" s="15" t="e">
        <f>VLOOKUP(C106,[2]FEM_PARTIES_INSTR!C:D,2,0)</f>
        <v>#N/A</v>
      </c>
      <c r="C106" t="s">
        <v>84</v>
      </c>
      <c r="D106" t="s">
        <v>23</v>
      </c>
      <c r="E106" t="str">
        <f t="shared" si="1"/>
        <v>21030302000105USD</v>
      </c>
      <c r="F106" s="13">
        <v>365115.72</v>
      </c>
      <c r="G106" s="13">
        <f>IFERROR(VLOOKUP(E106,Apr_sin_filtro!$L$1:$M$882,2,0),"")</f>
        <v>361478.36</v>
      </c>
      <c r="H106" s="13">
        <f>IFERROR(VLOOKUP(E106,Apr_con_filtro!$D$1:$E$970,2,0),"")</f>
        <v>361478.36</v>
      </c>
      <c r="I106" s="13">
        <f>IFERROR(VLOOKUP(E106,'Saldos Contables'!C:D,2,0),"")</f>
        <v>361478.3679272107</v>
      </c>
      <c r="J106" t="str">
        <f>IFERROR(VLOOKUP(E106,Ajuste_RCD!C:D,2,0),"")</f>
        <v/>
      </c>
    </row>
    <row r="107" spans="1:10" hidden="1">
      <c r="A107" s="15" t="s">
        <v>7</v>
      </c>
      <c r="B107" s="15" t="e">
        <f>VLOOKUP(C107,[2]FEM_PARTIES_INSTR!C:D,2,0)</f>
        <v>#N/A</v>
      </c>
      <c r="C107" t="s">
        <v>85</v>
      </c>
      <c r="D107" t="s">
        <v>22</v>
      </c>
      <c r="E107" t="str">
        <f t="shared" si="1"/>
        <v>21030501000101PSS</v>
      </c>
      <c r="F107" s="13">
        <v>514790452.80000007</v>
      </c>
      <c r="G107" s="13">
        <f>IFERROR(VLOOKUP(E107,Apr_sin_filtro!$L$1:$M$882,2,0),"")</f>
        <v>514802878.19</v>
      </c>
      <c r="H107" s="13">
        <f>IFERROR(VLOOKUP(E107,Apr_con_filtro!$D$1:$E$970,2,0),"")</f>
        <v>514802585.54000002</v>
      </c>
      <c r="I107" s="13">
        <f>IFERROR(VLOOKUP(E107,'Saldos Contables'!C:D,2,0),"")</f>
        <v>514802585.54000002</v>
      </c>
      <c r="J107" t="str">
        <f>IFERROR(VLOOKUP(E107,Ajuste_RCD!C:D,2,0),"")</f>
        <v/>
      </c>
    </row>
    <row r="108" spans="1:10" hidden="1">
      <c r="A108" s="15" t="s">
        <v>7</v>
      </c>
      <c r="B108" s="15" t="e">
        <f>VLOOKUP(C108,[2]FEM_PARTIES_INSTR!C:D,2,0)</f>
        <v>#N/A</v>
      </c>
      <c r="C108" t="s">
        <v>85</v>
      </c>
      <c r="D108" t="s">
        <v>23</v>
      </c>
      <c r="E108" t="str">
        <f t="shared" si="1"/>
        <v>21030501000101USD</v>
      </c>
      <c r="F108" s="13">
        <v>34655580.920000002</v>
      </c>
      <c r="G108" s="13">
        <f>IFERROR(VLOOKUP(E108,Apr_sin_filtro!$L$1:$M$882,2,0),"")</f>
        <v>34665323.509999998</v>
      </c>
      <c r="H108" s="13">
        <f>IFERROR(VLOOKUP(E108,Apr_con_filtro!$D$1:$E$970,2,0),"")</f>
        <v>34665303.030000001</v>
      </c>
      <c r="I108" s="13">
        <f>IFERROR(VLOOKUP(E108,'Saldos Contables'!C:D,2,0),"")</f>
        <v>34665303.03952232</v>
      </c>
      <c r="J108" t="str">
        <f>IFERROR(VLOOKUP(E108,Ajuste_RCD!C:D,2,0),"")</f>
        <v/>
      </c>
    </row>
    <row r="109" spans="1:10" hidden="1">
      <c r="A109" s="15" t="s">
        <v>7</v>
      </c>
      <c r="B109" s="15" t="e">
        <f>VLOOKUP(C109,[2]FEM_PARTIES_INSTR!C:D,2,0)</f>
        <v>#N/A</v>
      </c>
      <c r="C109" t="s">
        <v>86</v>
      </c>
      <c r="D109" t="s">
        <v>22</v>
      </c>
      <c r="E109" t="str">
        <f t="shared" si="1"/>
        <v>21030502000101PSS</v>
      </c>
      <c r="F109" s="13">
        <v>54770336.710000001</v>
      </c>
      <c r="G109" s="13">
        <f>IFERROR(VLOOKUP(E109,Apr_sin_filtro!$L$1:$M$882,2,0),"")</f>
        <v>54800176.210000001</v>
      </c>
      <c r="H109" s="13">
        <f>IFERROR(VLOOKUP(E109,Apr_con_filtro!$D$1:$E$970,2,0),"")</f>
        <v>54800176.210000001</v>
      </c>
      <c r="I109" s="13">
        <f>IFERROR(VLOOKUP(E109,'Saldos Contables'!C:D,2,0),"")</f>
        <v>54800176.210000001</v>
      </c>
      <c r="J109" t="str">
        <f>IFERROR(VLOOKUP(E109,Ajuste_RCD!C:D,2,0),"")</f>
        <v/>
      </c>
    </row>
    <row r="110" spans="1:10" hidden="1">
      <c r="A110" s="15" t="s">
        <v>7</v>
      </c>
      <c r="B110" s="15" t="e">
        <f>VLOOKUP(C110,[2]FEM_PARTIES_INSTR!C:D,2,0)</f>
        <v>#N/A</v>
      </c>
      <c r="C110" t="s">
        <v>86</v>
      </c>
      <c r="D110" t="s">
        <v>23</v>
      </c>
      <c r="E110" t="str">
        <f t="shared" si="1"/>
        <v>21030502000101USD</v>
      </c>
      <c r="F110" s="13">
        <v>2226143.09</v>
      </c>
      <c r="G110" s="13">
        <f>IFERROR(VLOOKUP(E110,Apr_sin_filtro!$L$1:$M$882,2,0),"")</f>
        <v>2228638.98</v>
      </c>
      <c r="H110" s="13">
        <f>IFERROR(VLOOKUP(E110,Apr_con_filtro!$D$1:$E$970,2,0),"")</f>
        <v>2228638.98</v>
      </c>
      <c r="I110" s="13">
        <f>IFERROR(VLOOKUP(E110,'Saldos Contables'!C:D,2,0),"")</f>
        <v>2231821.651976116</v>
      </c>
      <c r="J110" t="str">
        <f>IFERROR(VLOOKUP(E110,Ajuste_RCD!C:D,2,0),"")</f>
        <v/>
      </c>
    </row>
    <row r="111" spans="1:10" hidden="1">
      <c r="A111" s="15" t="s">
        <v>7</v>
      </c>
      <c r="B111" s="15" t="e">
        <f>VLOOKUP(C111,[2]FEM_PARTIES_INSTR!C:D,2,0)</f>
        <v>#N/A</v>
      </c>
      <c r="C111" t="s">
        <v>87</v>
      </c>
      <c r="D111" t="s">
        <v>22</v>
      </c>
      <c r="E111" t="str">
        <f t="shared" si="1"/>
        <v>21030902000101PSS</v>
      </c>
      <c r="F111" s="13">
        <v>462599.82</v>
      </c>
      <c r="G111" s="13">
        <f>IFERROR(VLOOKUP(E111,Apr_sin_filtro!$L$1:$M$882,2,0),"")</f>
        <v>462599.82</v>
      </c>
      <c r="H111" s="13">
        <f>IFERROR(VLOOKUP(E111,Apr_con_filtro!$D$1:$E$970,2,0),"")</f>
        <v>462599.82</v>
      </c>
      <c r="I111" s="13">
        <f>IFERROR(VLOOKUP(E111,'Saldos Contables'!C:D,2,0),"")</f>
        <v>462599.82</v>
      </c>
      <c r="J111" t="str">
        <f>IFERROR(VLOOKUP(E111,Ajuste_RCD!C:D,2,0),"")</f>
        <v/>
      </c>
    </row>
    <row r="112" spans="1:10" hidden="1">
      <c r="A112" s="15" t="s">
        <v>7</v>
      </c>
      <c r="B112" s="15" t="e">
        <f>VLOOKUP(C112,[2]FEM_PARTIES_INSTR!C:D,2,0)</f>
        <v>#N/A</v>
      </c>
      <c r="C112" t="s">
        <v>87</v>
      </c>
      <c r="D112" t="s">
        <v>23</v>
      </c>
      <c r="E112" t="str">
        <f t="shared" si="1"/>
        <v>21030902000101USD</v>
      </c>
      <c r="F112" s="13">
        <v>148.13999999999999</v>
      </c>
      <c r="G112" s="13">
        <f>IFERROR(VLOOKUP(E112,Apr_sin_filtro!$L$1:$M$882,2,0),"")</f>
        <v>148.16</v>
      </c>
      <c r="H112" s="13">
        <f>IFERROR(VLOOKUP(E112,Apr_con_filtro!$D$1:$E$970,2,0),"")</f>
        <v>148.16</v>
      </c>
      <c r="I112" s="13">
        <f>IFERROR(VLOOKUP(E112,'Saldos Contables'!C:D,2,0),"")</f>
        <v>148.16036394654537</v>
      </c>
      <c r="J112" t="str">
        <f>IFERROR(VLOOKUP(E112,Ajuste_RCD!C:D,2,0),"")</f>
        <v/>
      </c>
    </row>
    <row r="113" spans="1:10" hidden="1">
      <c r="A113" s="15" t="s">
        <v>7</v>
      </c>
      <c r="B113" s="15" t="e">
        <f>VLOOKUP(C113,[2]FEM_PARTIES_INSTR!C:D,2,0)</f>
        <v>#N/A</v>
      </c>
      <c r="C113" t="s">
        <v>88</v>
      </c>
      <c r="D113" t="s">
        <v>22</v>
      </c>
      <c r="E113" t="str">
        <f t="shared" si="1"/>
        <v>21070201000101PSS</v>
      </c>
      <c r="F113" s="13">
        <v>445495.05</v>
      </c>
      <c r="G113" s="13">
        <f>IFERROR(VLOOKUP(E113,Apr_sin_filtro!$L$1:$M$882,2,0),"")</f>
        <v>591845.86</v>
      </c>
      <c r="H113" s="13">
        <f>IFERROR(VLOOKUP(E113,Apr_con_filtro!$D$1:$E$970,2,0),"")</f>
        <v>488092.83999999997</v>
      </c>
      <c r="I113" s="13">
        <f>IFERROR(VLOOKUP(E113,'Saldos Contables'!C:D,2,0),"")</f>
        <v>479132.18</v>
      </c>
      <c r="J113" t="str">
        <f>IFERROR(VLOOKUP(E113,Ajuste_RCD!C:D,2,0),"")</f>
        <v/>
      </c>
    </row>
    <row r="114" spans="1:10" hidden="1">
      <c r="A114" s="15" t="s">
        <v>7</v>
      </c>
      <c r="B114" s="15" t="e">
        <f>VLOOKUP(C114,[2]FEM_PARTIES_INSTR!C:D,2,0)</f>
        <v>#N/A</v>
      </c>
      <c r="C114" t="s">
        <v>88</v>
      </c>
      <c r="D114" t="s">
        <v>23</v>
      </c>
      <c r="E114" t="str">
        <f t="shared" si="1"/>
        <v>21070201000101USD</v>
      </c>
      <c r="F114" s="13">
        <v>970955.33000000007</v>
      </c>
      <c r="G114" s="13">
        <f>IFERROR(VLOOKUP(E114,Apr_sin_filtro!$L$1:$M$882,2,0),"")</f>
        <v>221561.75</v>
      </c>
      <c r="H114" s="13">
        <f>IFERROR(VLOOKUP(E114,Apr_con_filtro!$D$1:$E$970,2,0),"")</f>
        <v>182603.78</v>
      </c>
      <c r="I114" s="13">
        <f>IFERROR(VLOOKUP(E114,'Saldos Contables'!C:D,2,0),"")</f>
        <v>181185.52175149275</v>
      </c>
      <c r="J114" t="str">
        <f>IFERROR(VLOOKUP(E114,Ajuste_RCD!C:D,2,0),"")</f>
        <v/>
      </c>
    </row>
    <row r="115" spans="1:10" hidden="1">
      <c r="A115" s="15" t="s">
        <v>7</v>
      </c>
      <c r="B115" s="15" t="e">
        <f>VLOOKUP(C115,[2]FEM_PARTIES_INSTR!C:D,2,0)</f>
        <v>#N/A</v>
      </c>
      <c r="C115" t="s">
        <v>89</v>
      </c>
      <c r="D115" t="s">
        <v>22</v>
      </c>
      <c r="E115" t="str">
        <f t="shared" si="1"/>
        <v>21070201000105PSS</v>
      </c>
      <c r="F115" s="13">
        <v>1703122.78</v>
      </c>
      <c r="G115" s="13">
        <f>IFERROR(VLOOKUP(E115,Apr_sin_filtro!$L$1:$M$882,2,0),"")</f>
        <v>1509412.32</v>
      </c>
      <c r="H115" s="13">
        <f>IFERROR(VLOOKUP(E115,Apr_con_filtro!$D$1:$E$970,2,0),"")</f>
        <v>1412644.3900000001</v>
      </c>
      <c r="I115" s="13">
        <f>IFERROR(VLOOKUP(E115,'Saldos Contables'!C:D,2,0),"")</f>
        <v>1243106.17</v>
      </c>
      <c r="J115" t="str">
        <f>IFERROR(VLOOKUP(E115,Ajuste_RCD!C:D,2,0),"")</f>
        <v/>
      </c>
    </row>
    <row r="116" spans="1:10" hidden="1">
      <c r="A116" s="15" t="s">
        <v>7</v>
      </c>
      <c r="B116" s="15" t="e">
        <f>VLOOKUP(C116,[2]FEM_PARTIES_INSTR!C:D,2,0)</f>
        <v>#N/A</v>
      </c>
      <c r="C116" t="s">
        <v>89</v>
      </c>
      <c r="D116" t="s">
        <v>23</v>
      </c>
      <c r="E116" t="str">
        <f t="shared" si="1"/>
        <v>21070201000105USD</v>
      </c>
      <c r="F116" s="13">
        <v>281454.36</v>
      </c>
      <c r="G116" s="13">
        <f>IFERROR(VLOOKUP(E116,Apr_sin_filtro!$L$1:$M$882,2,0),"")</f>
        <v>271895.73502265185</v>
      </c>
      <c r="H116" s="13">
        <f>IFERROR(VLOOKUP(E116,Apr_con_filtro!$D$1:$E$970,2,0),"")</f>
        <v>238769.27513491875</v>
      </c>
      <c r="I116" s="13">
        <f>IFERROR(VLOOKUP(E116,'Saldos Contables'!C:D,2,0),"")</f>
        <v>199605.91697469435</v>
      </c>
      <c r="J116" t="str">
        <f>IFERROR(VLOOKUP(E116,Ajuste_RCD!C:D,2,0),"")</f>
        <v/>
      </c>
    </row>
    <row r="117" spans="1:10" hidden="1">
      <c r="A117" s="15" t="s">
        <v>7</v>
      </c>
      <c r="B117" s="15" t="e">
        <f>VLOOKUP(C117,[2]FEM_PARTIES_INSTR!C:D,2,0)</f>
        <v>#N/A</v>
      </c>
      <c r="C117" t="s">
        <v>90</v>
      </c>
      <c r="D117" t="s">
        <v>22</v>
      </c>
      <c r="E117" t="str">
        <f t="shared" si="1"/>
        <v>21070201000106PSS</v>
      </c>
      <c r="F117" s="13">
        <v>0.01</v>
      </c>
      <c r="G117" s="13">
        <f>IFERROR(VLOOKUP(E117,Apr_sin_filtro!$L$1:$M$882,2,0),"")</f>
        <v>32921.230000000003</v>
      </c>
      <c r="H117" s="13">
        <f>IFERROR(VLOOKUP(E117,Apr_con_filtro!$D$1:$E$970,2,0),"")</f>
        <v>32921.230000000003</v>
      </c>
      <c r="I117" s="13">
        <f>IFERROR(VLOOKUP(E117,'Saldos Contables'!C:D,2,0),"")</f>
        <v>32670.78</v>
      </c>
      <c r="J117" t="str">
        <f>IFERROR(VLOOKUP(E117,Ajuste_RCD!C:D,2,0),"")</f>
        <v/>
      </c>
    </row>
    <row r="118" spans="1:10" hidden="1">
      <c r="A118" s="15" t="s">
        <v>7</v>
      </c>
      <c r="B118" s="15" t="e">
        <f>VLOOKUP(C118,[2]FEM_PARTIES_INSTR!C:D,2,0)</f>
        <v>#N/A</v>
      </c>
      <c r="C118" t="s">
        <v>91</v>
      </c>
      <c r="D118" t="s">
        <v>22</v>
      </c>
      <c r="E118" t="str">
        <f t="shared" si="1"/>
        <v>21070201000203PSS</v>
      </c>
      <c r="F118" s="13">
        <v>152880.94000000003</v>
      </c>
      <c r="G118" s="13">
        <f>IFERROR(VLOOKUP(E118,Apr_sin_filtro!$L$1:$M$882,2,0),"")</f>
        <v>157321.49</v>
      </c>
      <c r="H118" s="13">
        <f>IFERROR(VLOOKUP(E118,Apr_con_filtro!$D$1:$E$970,2,0),"")</f>
        <v>145247.31</v>
      </c>
      <c r="I118" s="13">
        <f>IFERROR(VLOOKUP(E118,'Saldos Contables'!C:D,2,0),"")</f>
        <v>145247.31</v>
      </c>
      <c r="J118" t="str">
        <f>IFERROR(VLOOKUP(E118,Ajuste_RCD!C:D,2,0),"")</f>
        <v/>
      </c>
    </row>
    <row r="119" spans="1:10" hidden="1">
      <c r="A119" s="15" t="s">
        <v>7</v>
      </c>
      <c r="B119" s="15" t="e">
        <f>VLOOKUP(C119,[2]FEM_PARTIES_INSTR!C:D,2,0)</f>
        <v>#N/A</v>
      </c>
      <c r="C119" t="s">
        <v>91</v>
      </c>
      <c r="D119" t="s">
        <v>23</v>
      </c>
      <c r="E119" t="str">
        <f t="shared" si="1"/>
        <v>21070201000203USD</v>
      </c>
      <c r="F119" s="13">
        <v>52751.91</v>
      </c>
      <c r="G119" s="13">
        <f>IFERROR(VLOOKUP(E119,Apr_sin_filtro!$L$1:$M$882,2,0),"")</f>
        <v>70909.759052604903</v>
      </c>
      <c r="H119" s="13">
        <f>IFERROR(VLOOKUP(E119,Apr_con_filtro!$D$1:$E$970,2,0),"")</f>
        <v>62629.359052604901</v>
      </c>
      <c r="I119" s="13">
        <f>IFERROR(VLOOKUP(E119,'Saldos Contables'!C:D,2,0),"")</f>
        <v>62628.726187091277</v>
      </c>
      <c r="J119" t="str">
        <f>IFERROR(VLOOKUP(E119,Ajuste_RCD!C:D,2,0),"")</f>
        <v/>
      </c>
    </row>
    <row r="120" spans="1:10" hidden="1">
      <c r="A120" s="15" t="s">
        <v>7</v>
      </c>
      <c r="B120" s="15" t="e">
        <f>VLOOKUP(C120,[2]FEM_PARTIES_INSTR!C:D,2,0)</f>
        <v>#N/A</v>
      </c>
      <c r="C120" t="s">
        <v>92</v>
      </c>
      <c r="D120" t="s">
        <v>22</v>
      </c>
      <c r="E120" t="str">
        <f t="shared" si="1"/>
        <v>21070201000205PSS</v>
      </c>
      <c r="F120" s="13">
        <v>56004.4</v>
      </c>
      <c r="G120" s="13">
        <f>IFERROR(VLOOKUP(E120,Apr_sin_filtro!$L$1:$M$882,2,0),"")</f>
        <v>14032.16</v>
      </c>
      <c r="H120" s="13">
        <f>IFERROR(VLOOKUP(E120,Apr_con_filtro!$D$1:$E$970,2,0),"")</f>
        <v>14032.16</v>
      </c>
      <c r="I120" s="13">
        <f>IFERROR(VLOOKUP(E120,'Saldos Contables'!C:D,2,0),"")</f>
        <v>14032.16</v>
      </c>
      <c r="J120" t="str">
        <f>IFERROR(VLOOKUP(E120,Ajuste_RCD!C:D,2,0),"")</f>
        <v/>
      </c>
    </row>
    <row r="121" spans="1:10" hidden="1">
      <c r="A121" s="15" t="s">
        <v>7</v>
      </c>
      <c r="B121" s="15" t="e">
        <f>VLOOKUP(C121,[2]FEM_PARTIES_INSTR!C:D,2,0)</f>
        <v>#N/A</v>
      </c>
      <c r="C121" t="s">
        <v>92</v>
      </c>
      <c r="D121" t="s">
        <v>23</v>
      </c>
      <c r="E121" t="str">
        <f t="shared" si="1"/>
        <v>21070201000205USD</v>
      </c>
      <c r="F121" s="13">
        <v>23479.040000000001</v>
      </c>
      <c r="G121" s="13">
        <f>IFERROR(VLOOKUP(E121,Apr_sin_filtro!$L$1:$M$882,2,0),"")</f>
        <v>11726.96</v>
      </c>
      <c r="H121" s="13">
        <f>IFERROR(VLOOKUP(E121,Apr_con_filtro!$D$1:$E$970,2,0),"")</f>
        <v>11726.96</v>
      </c>
      <c r="I121" s="13">
        <f>IFERROR(VLOOKUP(E121,'Saldos Contables'!C:D,2,0),"")</f>
        <v>8544.2905885698037</v>
      </c>
      <c r="J121" t="str">
        <f>IFERROR(VLOOKUP(E121,Ajuste_RCD!C:D,2,0),"")</f>
        <v/>
      </c>
    </row>
    <row r="122" spans="1:10" hidden="1">
      <c r="A122" s="15" t="s">
        <v>7</v>
      </c>
      <c r="B122" s="15" t="e">
        <f>VLOOKUP(C122,[2]FEM_PARTIES_INSTR!C:D,2,0)</f>
        <v>#N/A</v>
      </c>
      <c r="C122" t="s">
        <v>93</v>
      </c>
      <c r="D122" t="s">
        <v>22</v>
      </c>
      <c r="E122" t="str">
        <f t="shared" si="1"/>
        <v>21070202000101PSS</v>
      </c>
      <c r="F122" s="13">
        <v>7722.85</v>
      </c>
      <c r="G122" s="13">
        <f>IFERROR(VLOOKUP(E122,Apr_sin_filtro!$L$1:$M$882,2,0),"")</f>
        <v>7791.59</v>
      </c>
      <c r="H122" s="13">
        <f>IFERROR(VLOOKUP(E122,Apr_con_filtro!$D$1:$E$970,2,0),"")</f>
        <v>7791.59</v>
      </c>
      <c r="I122" s="13">
        <f>IFERROR(VLOOKUP(E122,'Saldos Contables'!C:D,2,0),"")</f>
        <v>7480.01</v>
      </c>
      <c r="J122" t="str">
        <f>IFERROR(VLOOKUP(E122,Ajuste_RCD!C:D,2,0),"")</f>
        <v/>
      </c>
    </row>
    <row r="123" spans="1:10" hidden="1">
      <c r="A123" s="15" t="s">
        <v>7</v>
      </c>
      <c r="B123" s="15" t="e">
        <f>VLOOKUP(C123,[2]FEM_PARTIES_INSTR!C:D,2,0)</f>
        <v>#N/A</v>
      </c>
      <c r="C123" t="s">
        <v>93</v>
      </c>
      <c r="D123" t="s">
        <v>23</v>
      </c>
      <c r="E123" t="str">
        <f t="shared" si="1"/>
        <v>21070202000101USD</v>
      </c>
      <c r="F123" s="13">
        <v>159.68</v>
      </c>
      <c r="G123" s="13">
        <f>IFERROR(VLOOKUP(E123,Apr_sin_filtro!$L$1:$M$882,2,0),"")</f>
        <v>2471.4173688811202</v>
      </c>
      <c r="H123" s="13">
        <f>IFERROR(VLOOKUP(E123,Apr_con_filtro!$D$1:$E$970,2,0),"")</f>
        <v>2471.4173688811202</v>
      </c>
      <c r="I123" s="13">
        <f>IFERROR(VLOOKUP(E123,'Saldos Contables'!C:D,2,0),"")</f>
        <v>2289.2948535683822</v>
      </c>
      <c r="J123" t="str">
        <f>IFERROR(VLOOKUP(E123,Ajuste_RCD!C:D,2,0),"")</f>
        <v/>
      </c>
    </row>
    <row r="124" spans="1:10" hidden="1">
      <c r="A124" s="15" t="s">
        <v>7</v>
      </c>
      <c r="B124" s="15" t="e">
        <f>VLOOKUP(C124,[2]FEM_PARTIES_INSTR!C:D,2,0)</f>
        <v>#N/A</v>
      </c>
      <c r="C124" t="s">
        <v>94</v>
      </c>
      <c r="D124" t="s">
        <v>23</v>
      </c>
      <c r="E124" t="str">
        <f t="shared" si="1"/>
        <v>21070401010101USD</v>
      </c>
      <c r="F124" s="13">
        <v>4741.1400000000003</v>
      </c>
      <c r="G124" s="13">
        <f>IFERROR(VLOOKUP(E124,Apr_sin_filtro!$L$1:$M$882,2,0),"")</f>
        <v>4741.17</v>
      </c>
      <c r="H124" s="13">
        <f>IFERROR(VLOOKUP(E124,Apr_con_filtro!$D$1:$E$970,2,0),"")</f>
        <v>4741.17</v>
      </c>
      <c r="I124" s="13">
        <f>IFERROR(VLOOKUP(E124,'Saldos Contables'!C:D,2,0),"")</f>
        <v>4741.1629229456921</v>
      </c>
      <c r="J124" t="str">
        <f>IFERROR(VLOOKUP(E124,Ajuste_RCD!C:D,2,0),"")</f>
        <v/>
      </c>
    </row>
    <row r="125" spans="1:10" hidden="1">
      <c r="A125" s="15" t="s">
        <v>7</v>
      </c>
      <c r="B125" s="15" t="e">
        <f>VLOOKUP(C125,[2]FEM_PARTIES_INSTR!C:D,2,0)</f>
        <v>#N/A</v>
      </c>
      <c r="C125" t="s">
        <v>95</v>
      </c>
      <c r="D125" t="s">
        <v>22</v>
      </c>
      <c r="E125" t="str">
        <f t="shared" si="1"/>
        <v>21070401010203PSS</v>
      </c>
      <c r="F125" s="13">
        <v>12137.61</v>
      </c>
      <c r="G125" s="13">
        <f>IFERROR(VLOOKUP(E125,Apr_sin_filtro!$L$1:$M$882,2,0),"")</f>
        <v>12137.61</v>
      </c>
      <c r="H125" s="13">
        <f>IFERROR(VLOOKUP(E125,Apr_con_filtro!$D$1:$E$970,2,0),"")</f>
        <v>12137.61</v>
      </c>
      <c r="I125" s="13">
        <f>IFERROR(VLOOKUP(E125,'Saldos Contables'!C:D,2,0),"")</f>
        <v>12137.61</v>
      </c>
      <c r="J125" t="str">
        <f>IFERROR(VLOOKUP(E125,Ajuste_RCD!C:D,2,0),"")</f>
        <v/>
      </c>
    </row>
    <row r="126" spans="1:10" hidden="1">
      <c r="A126" s="15" t="s">
        <v>7</v>
      </c>
      <c r="B126" s="15" t="e">
        <f>VLOOKUP(C126,[2]FEM_PARTIES_INSTR!C:D,2,0)</f>
        <v>#N/A</v>
      </c>
      <c r="C126" t="s">
        <v>95</v>
      </c>
      <c r="D126" t="s">
        <v>23</v>
      </c>
      <c r="E126" t="str">
        <f t="shared" si="1"/>
        <v>21070401010203USD</v>
      </c>
      <c r="F126" s="13">
        <v>115276.85</v>
      </c>
      <c r="G126" s="13">
        <f>IFERROR(VLOOKUP(E126,Apr_sin_filtro!$L$1:$M$882,2,0),"")</f>
        <v>115809.37</v>
      </c>
      <c r="H126" s="13">
        <f>IFERROR(VLOOKUP(E126,Apr_con_filtro!$D$1:$E$970,2,0),"")</f>
        <v>115277.46</v>
      </c>
      <c r="I126" s="13">
        <f>IFERROR(VLOOKUP(E126,'Saldos Contables'!C:D,2,0),"")</f>
        <v>115277.45521751493</v>
      </c>
      <c r="J126" t="str">
        <f>IFERROR(VLOOKUP(E126,Ajuste_RCD!C:D,2,0),"")</f>
        <v/>
      </c>
    </row>
    <row r="127" spans="1:10" hidden="1">
      <c r="A127" s="15" t="s">
        <v>7</v>
      </c>
      <c r="B127" s="15" t="e">
        <f>VLOOKUP(C127,[2]FEM_PARTIES_INSTR!C:D,2,0)</f>
        <v>#N/A</v>
      </c>
      <c r="C127" t="s">
        <v>96</v>
      </c>
      <c r="D127" t="s">
        <v>22</v>
      </c>
      <c r="E127" t="str">
        <f t="shared" si="1"/>
        <v>21070402010103PSS</v>
      </c>
      <c r="F127" s="13">
        <v>0</v>
      </c>
      <c r="G127" s="13">
        <f>IFERROR(VLOOKUP(E127,Apr_sin_filtro!$L$1:$M$882,2,0),"")</f>
        <v>0</v>
      </c>
      <c r="H127" s="13">
        <f>IFERROR(VLOOKUP(E127,Apr_con_filtro!$D$1:$E$970,2,0),"")</f>
        <v>0</v>
      </c>
      <c r="I127" s="13">
        <f>IFERROR(VLOOKUP(E127,'Saldos Contables'!C:D,2,0),"")</f>
        <v>0</v>
      </c>
      <c r="J127" t="str">
        <f>IFERROR(VLOOKUP(E127,Ajuste_RCD!C:D,2,0),"")</f>
        <v/>
      </c>
    </row>
    <row r="128" spans="1:10" hidden="1">
      <c r="A128" s="15" t="s">
        <v>7</v>
      </c>
      <c r="B128" s="15" t="e">
        <f>VLOOKUP(C128,[2]FEM_PARTIES_INSTR!C:D,2,0)</f>
        <v>#N/A</v>
      </c>
      <c r="C128" t="s">
        <v>96</v>
      </c>
      <c r="D128" t="s">
        <v>23</v>
      </c>
      <c r="E128" t="str">
        <f t="shared" si="1"/>
        <v>21070402010103USD</v>
      </c>
      <c r="F128" s="13">
        <v>17948.59</v>
      </c>
      <c r="G128" s="13">
        <f>IFERROR(VLOOKUP(E128,Apr_sin_filtro!$L$1:$M$882,2,0),"")</f>
        <v>20014.89</v>
      </c>
      <c r="H128" s="13">
        <f>IFERROR(VLOOKUP(E128,Apr_con_filtro!$D$1:$E$970,2,0),"")</f>
        <v>17948.71</v>
      </c>
      <c r="I128" s="13">
        <f>IFERROR(VLOOKUP(E128,'Saldos Contables'!C:D,2,0),"")</f>
        <v>17948.709127096958</v>
      </c>
      <c r="J128" t="str">
        <f>IFERROR(VLOOKUP(E128,Ajuste_RCD!C:D,2,0),"")</f>
        <v/>
      </c>
    </row>
    <row r="129" spans="1:10" hidden="1">
      <c r="A129" s="15" t="s">
        <v>7</v>
      </c>
      <c r="B129" s="15" t="e">
        <f>VLOOKUP(C129,[2]FEM_PARTIES_INSTR!C:D,2,0)</f>
        <v>#N/A</v>
      </c>
      <c r="C129" t="s">
        <v>97</v>
      </c>
      <c r="D129" t="s">
        <v>22</v>
      </c>
      <c r="E129" t="str">
        <f t="shared" si="1"/>
        <v>21070402010204PSS</v>
      </c>
      <c r="F129" s="13">
        <v>73892808.560000002</v>
      </c>
      <c r="G129" s="13">
        <f>IFERROR(VLOOKUP(E129,Apr_sin_filtro!$L$1:$M$882,2,0),"")</f>
        <v>74042123.640000001</v>
      </c>
      <c r="H129" s="13">
        <f>IFERROR(VLOOKUP(E129,Apr_con_filtro!$D$1:$E$970,2,0),"")</f>
        <v>73892808.560000002</v>
      </c>
      <c r="I129" s="13">
        <f>IFERROR(VLOOKUP(E129,'Saldos Contables'!C:D,2,0),"")</f>
        <v>73892808.560000002</v>
      </c>
      <c r="J129" t="str">
        <f>IFERROR(VLOOKUP(E129,Ajuste_RCD!C:D,2,0),"")</f>
        <v/>
      </c>
    </row>
    <row r="130" spans="1:10" hidden="1">
      <c r="A130" s="15" t="s">
        <v>7</v>
      </c>
      <c r="B130" s="15" t="e">
        <f>VLOOKUP(C130,[2]FEM_PARTIES_INSTR!C:D,2,0)</f>
        <v>#N/A</v>
      </c>
      <c r="C130" t="s">
        <v>97</v>
      </c>
      <c r="D130" t="s">
        <v>23</v>
      </c>
      <c r="E130" t="str">
        <f t="shared" ref="E130:E193" si="2">_xlfn.CONCAT(C130,D130)</f>
        <v>21070402010204USD</v>
      </c>
      <c r="F130" s="13">
        <v>3043068.89</v>
      </c>
      <c r="G130" s="13">
        <f>IFERROR(VLOOKUP(E130,Apr_sin_filtro!$L$1:$M$882,2,0),"")</f>
        <v>3043072.78</v>
      </c>
      <c r="H130" s="13">
        <f>IFERROR(VLOOKUP(E130,Apr_con_filtro!$D$1:$E$970,2,0),"")</f>
        <v>3043072.78</v>
      </c>
      <c r="I130" s="13">
        <f>IFERROR(VLOOKUP(E130,'Saldos Contables'!C:D,2,0),"")</f>
        <v>3043072.786465738</v>
      </c>
      <c r="J130" t="str">
        <f>IFERROR(VLOOKUP(E130,Ajuste_RCD!C:D,2,0),"")</f>
        <v/>
      </c>
    </row>
    <row r="131" spans="1:10" hidden="1">
      <c r="A131" s="15" t="s">
        <v>7</v>
      </c>
      <c r="B131" s="15" t="e">
        <f>VLOOKUP(C131,[2]FEM_PARTIES_INSTR!C:D,2,0)</f>
        <v>#N/A</v>
      </c>
      <c r="C131" t="s">
        <v>98</v>
      </c>
      <c r="D131" t="s">
        <v>22</v>
      </c>
      <c r="E131" t="str">
        <f t="shared" si="2"/>
        <v>21070402010205PSS</v>
      </c>
      <c r="F131" s="13">
        <v>1975407.68</v>
      </c>
      <c r="G131" s="13">
        <f>IFERROR(VLOOKUP(E131,Apr_sin_filtro!$L$1:$M$882,2,0),"")</f>
        <v>1975407.68</v>
      </c>
      <c r="H131" s="13">
        <f>IFERROR(VLOOKUP(E131,Apr_con_filtro!$D$1:$E$970,2,0),"")</f>
        <v>1975407.68</v>
      </c>
      <c r="I131" s="13">
        <f>IFERROR(VLOOKUP(E131,'Saldos Contables'!C:D,2,0),"")</f>
        <v>1975407.68</v>
      </c>
      <c r="J131" t="str">
        <f>IFERROR(VLOOKUP(E131,Ajuste_RCD!C:D,2,0),"")</f>
        <v/>
      </c>
    </row>
    <row r="132" spans="1:10" hidden="1">
      <c r="A132" s="15" t="s">
        <v>7</v>
      </c>
      <c r="B132" s="15" t="e">
        <f>VLOOKUP(C132,[2]FEM_PARTIES_INSTR!C:D,2,0)</f>
        <v>#N/A</v>
      </c>
      <c r="C132" t="s">
        <v>98</v>
      </c>
      <c r="D132" t="s">
        <v>23</v>
      </c>
      <c r="E132" t="str">
        <f t="shared" si="2"/>
        <v>21070402010205USD</v>
      </c>
      <c r="F132" s="13">
        <v>43322.63</v>
      </c>
      <c r="G132" s="13">
        <f>IFERROR(VLOOKUP(E132,Apr_sin_filtro!$L$1:$M$882,2,0),"")</f>
        <v>43322.7</v>
      </c>
      <c r="H132" s="13">
        <f>IFERROR(VLOOKUP(E132,Apr_con_filtro!$D$1:$E$970,2,0),"")</f>
        <v>43322.7</v>
      </c>
      <c r="I132" s="13">
        <f>IFERROR(VLOOKUP(E132,'Saldos Contables'!C:D,2,0),"")</f>
        <v>43322.70400909867</v>
      </c>
      <c r="J132" t="str">
        <f>IFERROR(VLOOKUP(E132,Ajuste_RCD!C:D,2,0),"")</f>
        <v/>
      </c>
    </row>
    <row r="133" spans="1:10" hidden="1">
      <c r="A133" s="15" t="s">
        <v>7</v>
      </c>
      <c r="B133" s="15" t="e">
        <f>VLOOKUP(C133,[2]FEM_PARTIES_INSTR!C:D,2,0)</f>
        <v>#N/A</v>
      </c>
      <c r="C133" t="s">
        <v>99</v>
      </c>
      <c r="D133" t="s">
        <v>23</v>
      </c>
      <c r="E133" t="str">
        <f t="shared" si="2"/>
        <v>21070402010210USD</v>
      </c>
      <c r="F133" s="13">
        <v>55711.34</v>
      </c>
      <c r="G133" s="13">
        <f>IFERROR(VLOOKUP(E133,Apr_sin_filtro!$L$1:$M$882,2,0),"")</f>
        <v>55711.47</v>
      </c>
      <c r="H133" s="13">
        <f>IFERROR(VLOOKUP(E133,Apr_con_filtro!$D$1:$E$970,2,0),"")</f>
        <v>55711.47</v>
      </c>
      <c r="I133" s="13">
        <f>IFERROR(VLOOKUP(E133,'Saldos Contables'!C:D,2,0),"")</f>
        <v>55711.478532840491</v>
      </c>
      <c r="J133" t="str">
        <f>IFERROR(VLOOKUP(E133,Ajuste_RCD!C:D,2,0),"")</f>
        <v/>
      </c>
    </row>
    <row r="134" spans="1:10" hidden="1">
      <c r="A134" s="15" t="s">
        <v>7</v>
      </c>
      <c r="B134" s="15" t="e">
        <f>VLOOKUP(C134,[2]FEM_PARTIES_INSTR!C:D,2,0)</f>
        <v>#N/A</v>
      </c>
      <c r="C134" t="s">
        <v>100</v>
      </c>
      <c r="D134" t="s">
        <v>22</v>
      </c>
      <c r="E134" t="str">
        <f t="shared" si="2"/>
        <v>21070402020101PSS</v>
      </c>
      <c r="F134" s="13">
        <v>4752472.83</v>
      </c>
      <c r="G134" s="13">
        <f>IFERROR(VLOOKUP(E134,Apr_sin_filtro!$L$1:$M$882,2,0),"")</f>
        <v>4752472.83</v>
      </c>
      <c r="H134" s="13">
        <f>IFERROR(VLOOKUP(E134,Apr_con_filtro!$D$1:$E$970,2,0),"")</f>
        <v>4752472.83</v>
      </c>
      <c r="I134" s="13">
        <f>IFERROR(VLOOKUP(E134,'Saldos Contables'!C:D,2,0),"")</f>
        <v>4752472.83</v>
      </c>
      <c r="J134" t="str">
        <f>IFERROR(VLOOKUP(E134,Ajuste_RCD!C:D,2,0),"")</f>
        <v/>
      </c>
    </row>
    <row r="135" spans="1:10" hidden="1">
      <c r="A135" s="15" t="s">
        <v>7</v>
      </c>
      <c r="B135" s="15" t="e">
        <f>VLOOKUP(C135,[2]FEM_PARTIES_INSTR!C:D,2,0)</f>
        <v>#N/A</v>
      </c>
      <c r="C135" t="s">
        <v>100</v>
      </c>
      <c r="D135" t="s">
        <v>23</v>
      </c>
      <c r="E135" t="str">
        <f t="shared" si="2"/>
        <v>21070402020101USD</v>
      </c>
      <c r="F135" s="13">
        <v>4913.8900000000003</v>
      </c>
      <c r="G135" s="13">
        <f>IFERROR(VLOOKUP(E135,Apr_sin_filtro!$L$1:$M$882,2,0),"")</f>
        <v>4913.93</v>
      </c>
      <c r="H135" s="13">
        <f>IFERROR(VLOOKUP(E135,Apr_con_filtro!$D$1:$E$970,2,0),"")</f>
        <v>4913.93</v>
      </c>
      <c r="I135" s="13">
        <f>IFERROR(VLOOKUP(E135,'Saldos Contables'!C:D,2,0),"")</f>
        <v>4913.929485356839</v>
      </c>
      <c r="J135" t="str">
        <f>IFERROR(VLOOKUP(E135,Ajuste_RCD!C:D,2,0),"")</f>
        <v/>
      </c>
    </row>
    <row r="136" spans="1:10" hidden="1">
      <c r="A136" s="15" t="s">
        <v>7</v>
      </c>
      <c r="B136" s="15" t="e">
        <f>VLOOKUP(C136,[2]FEM_PARTIES_INSTR!C:D,2,0)</f>
        <v>#N/A</v>
      </c>
      <c r="C136" t="s">
        <v>101</v>
      </c>
      <c r="D136" t="s">
        <v>22</v>
      </c>
      <c r="E136" t="str">
        <f t="shared" si="2"/>
        <v>21070402020202PSS</v>
      </c>
      <c r="F136" s="13">
        <v>170237796.56</v>
      </c>
      <c r="G136" s="13">
        <f>IFERROR(VLOOKUP(E136,Apr_sin_filtro!$L$1:$M$882,2,0),"")</f>
        <v>170237796.56</v>
      </c>
      <c r="H136" s="13">
        <f>IFERROR(VLOOKUP(E136,Apr_con_filtro!$D$1:$E$970,2,0),"")</f>
        <v>170237796.56</v>
      </c>
      <c r="I136" s="13">
        <f>IFERROR(VLOOKUP(E136,'Saldos Contables'!C:D,2,0),"")</f>
        <v>170237796.56</v>
      </c>
      <c r="J136" t="str">
        <f>IFERROR(VLOOKUP(E136,Ajuste_RCD!C:D,2,0),"")</f>
        <v/>
      </c>
    </row>
    <row r="137" spans="1:10" hidden="1">
      <c r="A137" s="15" t="s">
        <v>7</v>
      </c>
      <c r="B137" s="15" t="e">
        <f>VLOOKUP(C137,[2]FEM_PARTIES_INSTR!C:D,2,0)</f>
        <v>#N/A</v>
      </c>
      <c r="C137" t="s">
        <v>101</v>
      </c>
      <c r="D137" t="s">
        <v>23</v>
      </c>
      <c r="E137" t="str">
        <f t="shared" si="2"/>
        <v>21070402020202USD</v>
      </c>
      <c r="F137" s="13">
        <v>26784627.98</v>
      </c>
      <c r="G137" s="13">
        <f>IFERROR(VLOOKUP(E137,Apr_sin_filtro!$L$1:$M$882,2,0),"")</f>
        <v>26784631.25</v>
      </c>
      <c r="H137" s="13">
        <f>IFERROR(VLOOKUP(E137,Apr_con_filtro!$D$1:$E$970,2,0),"")</f>
        <v>26784631.25</v>
      </c>
      <c r="I137" s="13">
        <f>IFERROR(VLOOKUP(E137,'Saldos Contables'!C:D,2,0),"")</f>
        <v>26784631.26528291</v>
      </c>
      <c r="J137" t="str">
        <f>IFERROR(VLOOKUP(E137,Ajuste_RCD!C:D,2,0),"")</f>
        <v/>
      </c>
    </row>
    <row r="138" spans="1:10" hidden="1">
      <c r="A138" s="15" t="s">
        <v>7</v>
      </c>
      <c r="B138" s="15" t="e">
        <f>VLOOKUP(C138,[2]FEM_PARTIES_INSTR!C:D,2,0)</f>
        <v>#N/A</v>
      </c>
      <c r="C138" t="s">
        <v>102</v>
      </c>
      <c r="D138" t="s">
        <v>22</v>
      </c>
      <c r="E138" t="str">
        <f t="shared" si="2"/>
        <v>21070402020206PSS</v>
      </c>
      <c r="F138" s="13">
        <v>62573.14</v>
      </c>
      <c r="G138" s="13">
        <f>IFERROR(VLOOKUP(E138,Apr_sin_filtro!$L$1:$M$882,2,0),"")</f>
        <v>62573.14</v>
      </c>
      <c r="H138" s="13">
        <f>IFERROR(VLOOKUP(E138,Apr_con_filtro!$D$1:$E$970,2,0),"")</f>
        <v>62573.14</v>
      </c>
      <c r="I138" s="13">
        <f>IFERROR(VLOOKUP(E138,'Saldos Contables'!C:D,2,0),"")</f>
        <v>62573.14</v>
      </c>
      <c r="J138" t="str">
        <f>IFERROR(VLOOKUP(E138,Ajuste_RCD!C:D,2,0),"")</f>
        <v/>
      </c>
    </row>
    <row r="139" spans="1:10" hidden="1">
      <c r="A139" s="15" t="s">
        <v>7</v>
      </c>
      <c r="B139" s="15" t="e">
        <f>VLOOKUP(C139,[2]FEM_PARTIES_INSTR!C:D,2,0)</f>
        <v>#N/A</v>
      </c>
      <c r="C139" t="s">
        <v>102</v>
      </c>
      <c r="D139" t="s">
        <v>23</v>
      </c>
      <c r="E139" t="str">
        <f t="shared" si="2"/>
        <v>21070402020206USD</v>
      </c>
      <c r="F139" s="13">
        <v>72522.41</v>
      </c>
      <c r="G139" s="13">
        <f>IFERROR(VLOOKUP(E139,Apr_sin_filtro!$L$1:$M$882,2,0),"")</f>
        <v>72522.61</v>
      </c>
      <c r="H139" s="13">
        <f>IFERROR(VLOOKUP(E139,Apr_con_filtro!$D$1:$E$970,2,0),"")</f>
        <v>72522.61</v>
      </c>
      <c r="I139" s="13">
        <f>IFERROR(VLOOKUP(E139,'Saldos Contables'!C:D,2,0),"")</f>
        <v>72522.613022462334</v>
      </c>
      <c r="J139" t="str">
        <f>IFERROR(VLOOKUP(E139,Ajuste_RCD!C:D,2,0),"")</f>
        <v/>
      </c>
    </row>
    <row r="140" spans="1:10" hidden="1">
      <c r="A140" s="15" t="s">
        <v>7</v>
      </c>
      <c r="B140" s="15" t="e">
        <f>VLOOKUP(C140,[2]FEM_PARTIES_INSTR!C:D,2,0)</f>
        <v>#N/A</v>
      </c>
      <c r="C140" t="s">
        <v>103</v>
      </c>
      <c r="D140" t="s">
        <v>22</v>
      </c>
      <c r="E140" t="str">
        <f t="shared" si="2"/>
        <v>21070501000101PSS</v>
      </c>
      <c r="F140" s="13">
        <v>1522.43</v>
      </c>
      <c r="G140" s="13">
        <f>IFERROR(VLOOKUP(E140,Apr_sin_filtro!$L$1:$M$882,2,0),"")</f>
        <v>1522.43</v>
      </c>
      <c r="H140" s="13">
        <f>IFERROR(VLOOKUP(E140,Apr_con_filtro!$D$1:$E$970,2,0),"")</f>
        <v>1522.43</v>
      </c>
      <c r="I140" s="13">
        <f>IFERROR(VLOOKUP(E140,'Saldos Contables'!C:D,2,0),"")</f>
        <v>1522.43</v>
      </c>
      <c r="J140" t="str">
        <f>IFERROR(VLOOKUP(E140,Ajuste_RCD!C:D,2,0),"")</f>
        <v/>
      </c>
    </row>
    <row r="141" spans="1:10" hidden="1">
      <c r="A141" s="15" t="s">
        <v>7</v>
      </c>
      <c r="B141" s="15" t="e">
        <f>VLOOKUP(C141,[2]FEM_PARTIES_INSTR!C:D,2,0)</f>
        <v>#N/A</v>
      </c>
      <c r="C141" t="s">
        <v>578</v>
      </c>
      <c r="D141" t="s">
        <v>22</v>
      </c>
      <c r="E141" t="str">
        <f t="shared" si="2"/>
        <v>12010103000101PSS</v>
      </c>
      <c r="F141" s="13">
        <v>0</v>
      </c>
      <c r="G141" s="13" t="str">
        <f>IFERROR(VLOOKUP(E141,Apr_sin_filtro!$L$1:$M$882,2,0),"")</f>
        <v/>
      </c>
      <c r="H141" s="13" t="str">
        <f>IFERROR(VLOOKUP(E141,Apr_con_filtro!$D$1:$E$970,2,0),"")</f>
        <v/>
      </c>
      <c r="I141" s="13">
        <f>IFERROR(VLOOKUP(E141,'Saldos Contables'!C:D,2,0),"")</f>
        <v>0</v>
      </c>
      <c r="J141" s="13" t="str">
        <f>IFERROR(VLOOKUP(E141,Ajuste_RCD!C:D,2,0),"")</f>
        <v/>
      </c>
    </row>
    <row r="142" spans="1:10" hidden="1">
      <c r="A142" s="15" t="s">
        <v>7</v>
      </c>
      <c r="B142" s="15" t="e">
        <f>VLOOKUP(C142,[2]FEM_PARTIES_INSTR!C:D,2,0)</f>
        <v>#N/A</v>
      </c>
      <c r="C142" t="s">
        <v>579</v>
      </c>
      <c r="D142" t="s">
        <v>22</v>
      </c>
      <c r="E142" t="str">
        <f t="shared" si="2"/>
        <v>12010105000101PSS</v>
      </c>
      <c r="F142" s="13">
        <v>0</v>
      </c>
      <c r="G142" s="13" t="str">
        <f>IFERROR(VLOOKUP(E142,Apr_sin_filtro!$L$1:$M$882,2,0),"")</f>
        <v/>
      </c>
      <c r="H142" s="13" t="str">
        <f>IFERROR(VLOOKUP(E142,Apr_con_filtro!$D$1:$E$970,2,0),"")</f>
        <v/>
      </c>
      <c r="I142" s="13">
        <f>IFERROR(VLOOKUP(E142,'Saldos Contables'!C:D,2,0),"")</f>
        <v>0</v>
      </c>
      <c r="J142" s="13" t="str">
        <f>IFERROR(VLOOKUP(E142,Ajuste_RCD!C:D,2,0),"")</f>
        <v/>
      </c>
    </row>
    <row r="143" spans="1:10" hidden="1">
      <c r="A143" s="15" t="s">
        <v>7</v>
      </c>
      <c r="B143" s="15" t="e">
        <f>VLOOKUP(C143,[2]FEM_PARTIES_INSTR!C:D,2,0)</f>
        <v>#N/A</v>
      </c>
      <c r="C143" t="s">
        <v>581</v>
      </c>
      <c r="D143" t="s">
        <v>22</v>
      </c>
      <c r="E143" t="str">
        <f t="shared" si="2"/>
        <v>12010121000101PSS</v>
      </c>
      <c r="F143" s="13">
        <v>0</v>
      </c>
      <c r="G143" s="13" t="str">
        <f>IFERROR(VLOOKUP(E143,Apr_sin_filtro!$L$1:$M$882,2,0),"")</f>
        <v/>
      </c>
      <c r="H143" s="13" t="str">
        <f>IFERROR(VLOOKUP(E143,Apr_con_filtro!$D$1:$E$970,2,0),"")</f>
        <v/>
      </c>
      <c r="I143" s="13">
        <f>IFERROR(VLOOKUP(E143,'Saldos Contables'!C:D,2,0),"")</f>
        <v>0</v>
      </c>
      <c r="J143" s="13" t="str">
        <f>IFERROR(VLOOKUP(E143,Ajuste_RCD!C:D,2,0),"")</f>
        <v/>
      </c>
    </row>
    <row r="144" spans="1:10" hidden="1">
      <c r="A144" s="15" t="s">
        <v>7</v>
      </c>
      <c r="B144" s="15" t="e">
        <f>VLOOKUP(C144,[2]FEM_PARTIES_INSTR!C:D,2,0)</f>
        <v>#N/A</v>
      </c>
      <c r="C144" t="s">
        <v>583</v>
      </c>
      <c r="D144" t="s">
        <v>22</v>
      </c>
      <c r="E144" t="str">
        <f t="shared" si="2"/>
        <v>12010141000100PSS</v>
      </c>
      <c r="F144" s="13">
        <v>0</v>
      </c>
      <c r="G144" s="13" t="str">
        <f>IFERROR(VLOOKUP(E144,Apr_sin_filtro!$L$1:$M$882,2,0),"")</f>
        <v/>
      </c>
      <c r="H144" s="13" t="str">
        <f>IFERROR(VLOOKUP(E144,Apr_con_filtro!$D$1:$E$970,2,0),"")</f>
        <v/>
      </c>
      <c r="I144" s="13">
        <f>IFERROR(VLOOKUP(E144,'Saldos Contables'!C:D,2,0),"")</f>
        <v>0</v>
      </c>
      <c r="J144" s="13" t="str">
        <f>IFERROR(VLOOKUP(E144,Ajuste_RCD!C:D,2,0),"")</f>
        <v/>
      </c>
    </row>
    <row r="145" spans="1:10" hidden="1">
      <c r="A145" s="15" t="s">
        <v>7</v>
      </c>
      <c r="B145" s="15" t="e">
        <f>VLOOKUP(C145,[2]FEM_PARTIES_INSTR!C:D,2,0)</f>
        <v>#N/A</v>
      </c>
      <c r="C145" t="s">
        <v>600</v>
      </c>
      <c r="D145" t="s">
        <v>22</v>
      </c>
      <c r="E145" t="str">
        <f t="shared" si="2"/>
        <v>22010105000101PSS</v>
      </c>
      <c r="F145" s="13">
        <v>0</v>
      </c>
      <c r="G145" s="13" t="str">
        <f>IFERROR(VLOOKUP(E145,Apr_sin_filtro!$L$1:$M$882,2,0),"")</f>
        <v/>
      </c>
      <c r="H145" s="13" t="str">
        <f>IFERROR(VLOOKUP(E145,Apr_con_filtro!$D$1:$E$970,2,0),"")</f>
        <v/>
      </c>
      <c r="I145" s="13">
        <f>IFERROR(VLOOKUP(E145,'Saldos Contables'!C:D,2,0),"")</f>
        <v>0</v>
      </c>
      <c r="J145" s="13" t="str">
        <f>IFERROR(VLOOKUP(E145,Ajuste_RCD!C:D,2,0),"")</f>
        <v/>
      </c>
    </row>
    <row r="146" spans="1:10" hidden="1">
      <c r="A146" s="15" t="s">
        <v>7</v>
      </c>
      <c r="B146" s="15" t="e">
        <f>VLOOKUP(C146,[2]FEM_PARTIES_INSTR!C:D,2,0)</f>
        <v>#N/A</v>
      </c>
      <c r="C146" t="s">
        <v>601</v>
      </c>
      <c r="D146" t="s">
        <v>22</v>
      </c>
      <c r="E146" t="str">
        <f t="shared" si="2"/>
        <v>22010106000101PSS</v>
      </c>
      <c r="F146" s="13">
        <v>0</v>
      </c>
      <c r="G146" s="13" t="str">
        <f>IFERROR(VLOOKUP(E146,Apr_sin_filtro!$L$1:$M$882,2,0),"")</f>
        <v/>
      </c>
      <c r="H146" s="13" t="str">
        <f>IFERROR(VLOOKUP(E146,Apr_con_filtro!$D$1:$E$970,2,0),"")</f>
        <v/>
      </c>
      <c r="I146" s="13">
        <f>IFERROR(VLOOKUP(E146,'Saldos Contables'!C:D,2,0),"")</f>
        <v>0</v>
      </c>
      <c r="J146" s="13" t="str">
        <f>IFERROR(VLOOKUP(E146,Ajuste_RCD!C:D,2,0),"")</f>
        <v/>
      </c>
    </row>
    <row r="147" spans="1:10" hidden="1">
      <c r="A147" s="15" t="s">
        <v>7</v>
      </c>
      <c r="B147" s="15" t="e">
        <f>VLOOKUP(C147,[2]FEM_PARTIES_INSTR!C:D,2,0)</f>
        <v>#N/A</v>
      </c>
      <c r="C147" t="s">
        <v>602</v>
      </c>
      <c r="D147" t="s">
        <v>22</v>
      </c>
      <c r="E147" t="str">
        <f t="shared" si="2"/>
        <v>22010108000101PSS</v>
      </c>
      <c r="F147" s="13">
        <v>0</v>
      </c>
      <c r="G147" s="13" t="str">
        <f>IFERROR(VLOOKUP(E147,Apr_sin_filtro!$L$1:$M$882,2,0),"")</f>
        <v/>
      </c>
      <c r="H147" s="13" t="str">
        <f>IFERROR(VLOOKUP(E147,Apr_con_filtro!$D$1:$E$970,2,0),"")</f>
        <v/>
      </c>
      <c r="I147" s="13">
        <f>IFERROR(VLOOKUP(E147,'Saldos Contables'!C:D,2,0),"")</f>
        <v>0</v>
      </c>
      <c r="J147" s="13" t="str">
        <f>IFERROR(VLOOKUP(E147,Ajuste_RCD!C:D,2,0),"")</f>
        <v/>
      </c>
    </row>
    <row r="148" spans="1:10" hidden="1">
      <c r="A148" s="15" t="s">
        <v>7</v>
      </c>
      <c r="B148" s="15" t="e">
        <f>VLOOKUP(C148,[2]FEM_PARTIES_INSTR!C:D,2,0)</f>
        <v>#N/A</v>
      </c>
      <c r="C148" t="s">
        <v>603</v>
      </c>
      <c r="D148" t="s">
        <v>22</v>
      </c>
      <c r="E148" t="str">
        <f t="shared" si="2"/>
        <v>22010109000101PSS</v>
      </c>
      <c r="F148" s="13">
        <v>0</v>
      </c>
      <c r="G148" s="13" t="str">
        <f>IFERROR(VLOOKUP(E148,Apr_sin_filtro!$L$1:$M$882,2,0),"")</f>
        <v/>
      </c>
      <c r="H148" s="13" t="str">
        <f>IFERROR(VLOOKUP(E148,Apr_con_filtro!$D$1:$E$970,2,0),"")</f>
        <v/>
      </c>
      <c r="I148" s="13">
        <f>IFERROR(VLOOKUP(E148,'Saldos Contables'!C:D,2,0),"")</f>
        <v>0</v>
      </c>
      <c r="J148" s="13" t="str">
        <f>IFERROR(VLOOKUP(E148,Ajuste_RCD!C:D,2,0),"")</f>
        <v/>
      </c>
    </row>
    <row r="149" spans="1:10" hidden="1">
      <c r="A149" s="15" t="s">
        <v>7</v>
      </c>
      <c r="B149" s="15" t="e">
        <f>VLOOKUP(C149,[2]FEM_PARTIES_INSTR!C:D,2,0)</f>
        <v>#N/A</v>
      </c>
      <c r="C149" t="s">
        <v>604</v>
      </c>
      <c r="D149" t="s">
        <v>22</v>
      </c>
      <c r="E149" t="str">
        <f t="shared" si="2"/>
        <v>22010116000101PSS</v>
      </c>
      <c r="F149" s="13">
        <v>0</v>
      </c>
      <c r="G149" s="13" t="str">
        <f>IFERROR(VLOOKUP(E149,Apr_sin_filtro!$L$1:$M$882,2,0),"")</f>
        <v/>
      </c>
      <c r="H149" s="13" t="str">
        <f>IFERROR(VLOOKUP(E149,Apr_con_filtro!$D$1:$E$970,2,0),"")</f>
        <v/>
      </c>
      <c r="I149" s="13">
        <f>IFERROR(VLOOKUP(E149,'Saldos Contables'!C:D,2,0),"")</f>
        <v>0</v>
      </c>
      <c r="J149" s="13" t="str">
        <f>IFERROR(VLOOKUP(E149,Ajuste_RCD!C:D,2,0),"")</f>
        <v/>
      </c>
    </row>
    <row r="150" spans="1:10" hidden="1">
      <c r="A150" s="15" t="s">
        <v>7</v>
      </c>
      <c r="B150" s="15" t="e">
        <f>VLOOKUP(C150,[2]FEM_PARTIES_INSTR!C:D,2,0)</f>
        <v>#N/A</v>
      </c>
      <c r="C150" t="s">
        <v>605</v>
      </c>
      <c r="D150" t="s">
        <v>22</v>
      </c>
      <c r="E150" t="str">
        <f t="shared" si="2"/>
        <v>22010121000101PSS</v>
      </c>
      <c r="F150" s="13">
        <v>0</v>
      </c>
      <c r="G150" s="13" t="str">
        <f>IFERROR(VLOOKUP(E150,Apr_sin_filtro!$L$1:$M$882,2,0),"")</f>
        <v/>
      </c>
      <c r="H150" s="13" t="str">
        <f>IFERROR(VLOOKUP(E150,Apr_con_filtro!$D$1:$E$970,2,0),"")</f>
        <v/>
      </c>
      <c r="I150" s="13">
        <f>IFERROR(VLOOKUP(E150,'Saldos Contables'!C:D,2,0),"")</f>
        <v>0</v>
      </c>
      <c r="J150" s="13" t="str">
        <f>IFERROR(VLOOKUP(E150,Ajuste_RCD!C:D,2,0),"")</f>
        <v/>
      </c>
    </row>
    <row r="151" spans="1:10" hidden="1">
      <c r="A151" s="15" t="s">
        <v>7</v>
      </c>
      <c r="B151" s="15" t="e">
        <f>VLOOKUP(C151,[2]FEM_PARTIES_INSTR!C:D,2,0)</f>
        <v>#N/A</v>
      </c>
      <c r="C151" t="s">
        <v>606</v>
      </c>
      <c r="D151" t="s">
        <v>22</v>
      </c>
      <c r="E151" t="str">
        <f t="shared" si="2"/>
        <v>22010129000101PSS</v>
      </c>
      <c r="F151" s="13">
        <v>0</v>
      </c>
      <c r="G151" s="13" t="str">
        <f>IFERROR(VLOOKUP(E151,Apr_sin_filtro!$L$1:$M$882,2,0),"")</f>
        <v/>
      </c>
      <c r="H151" s="13" t="str">
        <f>IFERROR(VLOOKUP(E151,Apr_con_filtro!$D$1:$E$970,2,0),"")</f>
        <v/>
      </c>
      <c r="I151" s="13">
        <f>IFERROR(VLOOKUP(E151,'Saldos Contables'!C:D,2,0),"")</f>
        <v>0</v>
      </c>
      <c r="J151" s="13" t="str">
        <f>IFERROR(VLOOKUP(E151,Ajuste_RCD!C:D,2,0),"")</f>
        <v/>
      </c>
    </row>
    <row r="152" spans="1:10" hidden="1">
      <c r="A152" s="15" t="s">
        <v>7</v>
      </c>
      <c r="B152" s="15" t="e">
        <f>VLOOKUP(C152,[2]FEM_PARTIES_INSTR!C:D,2,0)</f>
        <v>#N/A</v>
      </c>
      <c r="C152" t="s">
        <v>607</v>
      </c>
      <c r="D152" t="s">
        <v>22</v>
      </c>
      <c r="E152" t="str">
        <f t="shared" si="2"/>
        <v>22010134000101PSS</v>
      </c>
      <c r="F152" s="13">
        <v>0</v>
      </c>
      <c r="G152" s="13" t="str">
        <f>IFERROR(VLOOKUP(E152,Apr_sin_filtro!$L$1:$M$882,2,0),"")</f>
        <v/>
      </c>
      <c r="H152" s="13" t="str">
        <f>IFERROR(VLOOKUP(E152,Apr_con_filtro!$D$1:$E$970,2,0),"")</f>
        <v/>
      </c>
      <c r="I152" s="13">
        <f>IFERROR(VLOOKUP(E152,'Saldos Contables'!C:D,2,0),"")</f>
        <v>0</v>
      </c>
      <c r="J152" s="13" t="str">
        <f>IFERROR(VLOOKUP(E152,Ajuste_RCD!C:D,2,0),"")</f>
        <v/>
      </c>
    </row>
    <row r="153" spans="1:10" hidden="1">
      <c r="A153" s="15" t="s">
        <v>7</v>
      </c>
      <c r="B153" s="15" t="e">
        <f>VLOOKUP(C153,[2]FEM_PARTIES_INSTR!C:D,2,0)</f>
        <v>#N/A</v>
      </c>
      <c r="C153" t="s">
        <v>608</v>
      </c>
      <c r="D153" t="s">
        <v>22</v>
      </c>
      <c r="E153" t="str">
        <f t="shared" si="2"/>
        <v>22010135000101PSS</v>
      </c>
      <c r="F153" s="13">
        <v>0</v>
      </c>
      <c r="G153" s="13" t="str">
        <f>IFERROR(VLOOKUP(E153,Apr_sin_filtro!$L$1:$M$882,2,0),"")</f>
        <v/>
      </c>
      <c r="H153" s="13" t="str">
        <f>IFERROR(VLOOKUP(E153,Apr_con_filtro!$D$1:$E$970,2,0),"")</f>
        <v/>
      </c>
      <c r="I153" s="13">
        <f>IFERROR(VLOOKUP(E153,'Saldos Contables'!C:D,2,0),"")</f>
        <v>0</v>
      </c>
      <c r="J153" s="13" t="str">
        <f>IFERROR(VLOOKUP(E153,Ajuste_RCD!C:D,2,0),"")</f>
        <v/>
      </c>
    </row>
    <row r="154" spans="1:10" hidden="1">
      <c r="A154" s="15" t="s">
        <v>7</v>
      </c>
      <c r="B154" s="15" t="e">
        <f>VLOOKUP(C154,[2]FEM_PARTIES_INSTR!C:D,2,0)</f>
        <v>#N/A</v>
      </c>
      <c r="C154" t="s">
        <v>609</v>
      </c>
      <c r="D154" t="s">
        <v>22</v>
      </c>
      <c r="E154" t="str">
        <f t="shared" si="2"/>
        <v>22010136000101PSS</v>
      </c>
      <c r="F154" s="13">
        <v>0</v>
      </c>
      <c r="G154" s="13" t="str">
        <f>IFERROR(VLOOKUP(E154,Apr_sin_filtro!$L$1:$M$882,2,0),"")</f>
        <v/>
      </c>
      <c r="H154" s="13" t="str">
        <f>IFERROR(VLOOKUP(E154,Apr_con_filtro!$D$1:$E$970,2,0),"")</f>
        <v/>
      </c>
      <c r="I154" s="13">
        <f>IFERROR(VLOOKUP(E154,'Saldos Contables'!C:D,2,0),"")</f>
        <v>0</v>
      </c>
      <c r="J154" s="13" t="str">
        <f>IFERROR(VLOOKUP(E154,Ajuste_RCD!C:D,2,0),"")</f>
        <v/>
      </c>
    </row>
    <row r="155" spans="1:10" hidden="1">
      <c r="A155" s="15" t="s">
        <v>7</v>
      </c>
      <c r="B155" s="15" t="e">
        <f>VLOOKUP(C155,[2]FEM_PARTIES_INSTR!C:D,2,0)</f>
        <v>#N/A</v>
      </c>
      <c r="C155" t="s">
        <v>610</v>
      </c>
      <c r="D155" t="s">
        <v>22</v>
      </c>
      <c r="E155" t="str">
        <f t="shared" si="2"/>
        <v>22010139000101PSS</v>
      </c>
      <c r="F155" s="13">
        <v>0</v>
      </c>
      <c r="G155" s="13" t="str">
        <f>IFERROR(VLOOKUP(E155,Apr_sin_filtro!$L$1:$M$882,2,0),"")</f>
        <v/>
      </c>
      <c r="H155" s="13" t="str">
        <f>IFERROR(VLOOKUP(E155,Apr_con_filtro!$D$1:$E$970,2,0),"")</f>
        <v/>
      </c>
      <c r="I155" s="13">
        <f>IFERROR(VLOOKUP(E155,'Saldos Contables'!C:D,2,0),"")</f>
        <v>0</v>
      </c>
      <c r="J155" s="13" t="str">
        <f>IFERROR(VLOOKUP(E155,Ajuste_RCD!C:D,2,0),"")</f>
        <v/>
      </c>
    </row>
    <row r="156" spans="1:10" hidden="1">
      <c r="A156" s="15" t="s">
        <v>7</v>
      </c>
      <c r="B156" s="15" t="e">
        <f>VLOOKUP(C156,[2]FEM_PARTIES_INSTR!C:D,2,0)</f>
        <v>#N/A</v>
      </c>
      <c r="C156" t="s">
        <v>611</v>
      </c>
      <c r="D156" t="s">
        <v>22</v>
      </c>
      <c r="E156" t="str">
        <f t="shared" si="2"/>
        <v>22010140000101PSS</v>
      </c>
      <c r="F156" s="13">
        <v>0</v>
      </c>
      <c r="G156" s="13" t="str">
        <f>IFERROR(VLOOKUP(E156,Apr_sin_filtro!$L$1:$M$882,2,0),"")</f>
        <v/>
      </c>
      <c r="H156" s="13" t="str">
        <f>IFERROR(VLOOKUP(E156,Apr_con_filtro!$D$1:$E$970,2,0),"")</f>
        <v/>
      </c>
      <c r="I156" s="13">
        <f>IFERROR(VLOOKUP(E156,'Saldos Contables'!C:D,2,0),"")</f>
        <v>0</v>
      </c>
      <c r="J156" s="13" t="str">
        <f>IFERROR(VLOOKUP(E156,Ajuste_RCD!C:D,2,0),"")</f>
        <v/>
      </c>
    </row>
    <row r="157" spans="1:10" hidden="1">
      <c r="A157" s="15" t="s">
        <v>7</v>
      </c>
      <c r="B157" s="15" t="e">
        <f>VLOOKUP(C157,[2]FEM_PARTIES_INSTR!C:D,2,0)</f>
        <v>#N/A</v>
      </c>
      <c r="C157" t="s">
        <v>612</v>
      </c>
      <c r="D157" t="s">
        <v>22</v>
      </c>
      <c r="E157" t="str">
        <f t="shared" si="2"/>
        <v>22010141000100PSS</v>
      </c>
      <c r="F157" s="13">
        <v>0</v>
      </c>
      <c r="G157" s="13" t="str">
        <f>IFERROR(VLOOKUP(E157,Apr_sin_filtro!$L$1:$M$882,2,0),"")</f>
        <v/>
      </c>
      <c r="H157" s="13" t="str">
        <f>IFERROR(VLOOKUP(E157,Apr_con_filtro!$D$1:$E$970,2,0),"")</f>
        <v/>
      </c>
      <c r="I157" s="13">
        <f>IFERROR(VLOOKUP(E157,'Saldos Contables'!C:D,2,0),"")</f>
        <v>0</v>
      </c>
      <c r="J157" s="13" t="str">
        <f>IFERROR(VLOOKUP(E157,Ajuste_RCD!C:D,2,0),"")</f>
        <v/>
      </c>
    </row>
    <row r="158" spans="1:10" hidden="1">
      <c r="A158" s="15" t="s">
        <v>7</v>
      </c>
      <c r="B158" s="15" t="e">
        <f>VLOOKUP(C158,[2]FEM_PARTIES_INSTR!C:D,2,0)</f>
        <v>#N/A</v>
      </c>
      <c r="C158" t="s">
        <v>613</v>
      </c>
      <c r="D158" t="s">
        <v>22</v>
      </c>
      <c r="E158" t="str">
        <f t="shared" si="2"/>
        <v>22010142000100PSS</v>
      </c>
      <c r="F158" s="13">
        <v>0</v>
      </c>
      <c r="G158" s="13" t="str">
        <f>IFERROR(VLOOKUP(E158,Apr_sin_filtro!$L$1:$M$882,2,0),"")</f>
        <v/>
      </c>
      <c r="H158" s="13" t="str">
        <f>IFERROR(VLOOKUP(E158,Apr_con_filtro!$D$1:$E$970,2,0),"")</f>
        <v/>
      </c>
      <c r="I158" s="13">
        <f>IFERROR(VLOOKUP(E158,'Saldos Contables'!C:D,2,0),"")</f>
        <v>0</v>
      </c>
      <c r="J158" s="13" t="str">
        <f>IFERROR(VLOOKUP(E158,Ajuste_RCD!C:D,2,0),"")</f>
        <v/>
      </c>
    </row>
    <row r="159" spans="1:10" hidden="1">
      <c r="A159" s="15" t="s">
        <v>7</v>
      </c>
      <c r="B159" s="15" t="e">
        <f>VLOOKUP(C159,[2]FEM_PARTIES_INSTR!C:D,2,0)</f>
        <v>#N/A</v>
      </c>
      <c r="C159" t="s">
        <v>614</v>
      </c>
      <c r="D159" t="s">
        <v>22</v>
      </c>
      <c r="E159" t="str">
        <f t="shared" si="2"/>
        <v>22010143000001PSS</v>
      </c>
      <c r="F159" s="13">
        <v>0</v>
      </c>
      <c r="G159" s="13" t="str">
        <f>IFERROR(VLOOKUP(E159,Apr_sin_filtro!$L$1:$M$882,2,0),"")</f>
        <v/>
      </c>
      <c r="H159" s="13" t="str">
        <f>IFERROR(VLOOKUP(E159,Apr_con_filtro!$D$1:$E$970,2,0),"")</f>
        <v/>
      </c>
      <c r="I159" s="13">
        <f>IFERROR(VLOOKUP(E159,'Saldos Contables'!C:D,2,0),"")</f>
        <v>0</v>
      </c>
      <c r="J159" t="str">
        <f>IFERROR(VLOOKUP(E159,Ajuste_RCD!C:D,2,0),"")</f>
        <v/>
      </c>
    </row>
    <row r="160" spans="1:10" hidden="1">
      <c r="A160" s="15" t="s">
        <v>7</v>
      </c>
      <c r="B160" s="15" t="e">
        <f>VLOOKUP(C160,[2]FEM_PARTIES_INSTR!C:D,2,0)</f>
        <v>#N/A</v>
      </c>
      <c r="C160" t="s">
        <v>615</v>
      </c>
      <c r="D160" t="s">
        <v>22</v>
      </c>
      <c r="E160" t="str">
        <f t="shared" si="2"/>
        <v>22011801000101PSS</v>
      </c>
      <c r="F160" s="13">
        <v>0</v>
      </c>
      <c r="G160" s="13" t="str">
        <f>IFERROR(VLOOKUP(E160,Apr_sin_filtro!$L$1:$M$882,2,0),"")</f>
        <v/>
      </c>
      <c r="H160" s="13" t="str">
        <f>IFERROR(VLOOKUP(E160,Apr_con_filtro!$D$1:$E$970,2,0),"")</f>
        <v/>
      </c>
      <c r="I160" s="13">
        <f>IFERROR(VLOOKUP(E160,'Saldos Contables'!C:D,2,0),"")</f>
        <v>0</v>
      </c>
      <c r="J160" t="str">
        <f>IFERROR(VLOOKUP(E160,Ajuste_RCD!C:D,2,0),"")</f>
        <v/>
      </c>
    </row>
    <row r="161" spans="1:10" hidden="1">
      <c r="A161" s="15" t="s">
        <v>7</v>
      </c>
      <c r="B161" s="15" t="e">
        <f>VLOOKUP(C161,[2]FEM_PARTIES_INSTR!C:D,2,0)</f>
        <v>#N/A</v>
      </c>
      <c r="C161" t="s">
        <v>618</v>
      </c>
      <c r="D161" t="s">
        <v>22</v>
      </c>
      <c r="E161" t="str">
        <f t="shared" si="2"/>
        <v>23030102170101PSS</v>
      </c>
      <c r="F161" s="13">
        <v>0</v>
      </c>
      <c r="G161" s="13" t="str">
        <f>IFERROR(VLOOKUP(E161,Apr_sin_filtro!$L$1:$M$882,2,0),"")</f>
        <v/>
      </c>
      <c r="H161" s="13" t="str">
        <f>IFERROR(VLOOKUP(E161,Apr_con_filtro!$D$1:$E$970,2,0),"")</f>
        <v/>
      </c>
      <c r="I161" s="13">
        <f>IFERROR(VLOOKUP(E161,'Saldos Contables'!C:D,2,0),"")</f>
        <v>0</v>
      </c>
      <c r="J161" t="str">
        <f>IFERROR(VLOOKUP(E161,Ajuste_RCD!C:D,2,0),"")</f>
        <v/>
      </c>
    </row>
    <row r="162" spans="1:10" hidden="1">
      <c r="A162" s="15" t="s">
        <v>7</v>
      </c>
      <c r="B162" s="15" t="e">
        <f>VLOOKUP(C162,[2]FEM_PARTIES_INSTR!C:D,2,0)</f>
        <v>#N/A</v>
      </c>
      <c r="C162" t="s">
        <v>618</v>
      </c>
      <c r="D162" t="s">
        <v>23</v>
      </c>
      <c r="E162" t="str">
        <f t="shared" si="2"/>
        <v>23030102170101USD</v>
      </c>
      <c r="F162" s="13">
        <v>0</v>
      </c>
      <c r="G162" s="13" t="str">
        <f>IFERROR(VLOOKUP(E162,Apr_sin_filtro!$L$1:$M$882,2,0),"")</f>
        <v/>
      </c>
      <c r="H162" s="13" t="str">
        <f>IFERROR(VLOOKUP(E162,Apr_con_filtro!$D$1:$E$970,2,0),"")</f>
        <v/>
      </c>
      <c r="I162" s="13">
        <f>IFERROR(VLOOKUP(E162,'Saldos Contables'!C:D,2,0),"")</f>
        <v>0</v>
      </c>
      <c r="J162" t="str">
        <f>IFERROR(VLOOKUP(E162,Ajuste_RCD!C:D,2,0),"")</f>
        <v/>
      </c>
    </row>
    <row r="163" spans="1:10" hidden="1">
      <c r="A163" s="15" t="s">
        <v>7</v>
      </c>
      <c r="B163" s="15" t="e">
        <f>VLOOKUP(C163,[2]FEM_PARTIES_INSTR!C:D,2,0)</f>
        <v>#N/A</v>
      </c>
      <c r="C163" t="s">
        <v>620</v>
      </c>
      <c r="D163" t="s">
        <v>22</v>
      </c>
      <c r="E163" t="str">
        <f t="shared" si="2"/>
        <v>23030103030101PSS</v>
      </c>
      <c r="F163" s="13">
        <v>0</v>
      </c>
      <c r="G163" s="13" t="str">
        <f>IFERROR(VLOOKUP(E163,Apr_sin_filtro!$L$1:$M$882,2,0),"")</f>
        <v/>
      </c>
      <c r="H163" s="13" t="str">
        <f>IFERROR(VLOOKUP(E163,Apr_con_filtro!$D$1:$E$970,2,0),"")</f>
        <v/>
      </c>
      <c r="I163" s="13">
        <f>IFERROR(VLOOKUP(E163,'Saldos Contables'!C:D,2,0),"")</f>
        <v>0</v>
      </c>
      <c r="J163" t="str">
        <f>IFERROR(VLOOKUP(E163,Ajuste_RCD!C:D,2,0),"")</f>
        <v/>
      </c>
    </row>
    <row r="164" spans="1:10" hidden="1">
      <c r="A164" s="15" t="s">
        <v>7</v>
      </c>
      <c r="B164" s="15" t="e">
        <f>VLOOKUP(C164,[2]FEM_PARTIES_INSTR!C:D,2,0)</f>
        <v>#N/A</v>
      </c>
      <c r="C164" t="s">
        <v>623</v>
      </c>
      <c r="D164" t="s">
        <v>23</v>
      </c>
      <c r="E164" t="str">
        <f t="shared" si="2"/>
        <v>23030103100101USD</v>
      </c>
      <c r="F164" s="13">
        <v>0</v>
      </c>
      <c r="G164" s="13" t="str">
        <f>IFERROR(VLOOKUP(E164,Apr_sin_filtro!$L$1:$M$882,2,0),"")</f>
        <v/>
      </c>
      <c r="H164" s="13" t="str">
        <f>IFERROR(VLOOKUP(E164,Apr_con_filtro!$D$1:$E$970,2,0),"")</f>
        <v/>
      </c>
      <c r="I164" s="13">
        <f>IFERROR(VLOOKUP(E164,'Saldos Contables'!C:D,2,0),"")</f>
        <v>0</v>
      </c>
      <c r="J164" t="str">
        <f>IFERROR(VLOOKUP(E164,Ajuste_RCD!C:D,2,0),"")</f>
        <v/>
      </c>
    </row>
    <row r="165" spans="1:10" hidden="1">
      <c r="A165" s="15" t="s">
        <v>7</v>
      </c>
      <c r="B165" s="15" t="e">
        <f>VLOOKUP(C165,[2]FEM_PARTIES_INSTR!C:D,2,0)</f>
        <v>#N/A</v>
      </c>
      <c r="C165" t="s">
        <v>625</v>
      </c>
      <c r="D165" t="s">
        <v>22</v>
      </c>
      <c r="E165" t="str">
        <f t="shared" si="2"/>
        <v>23030104160100PSS</v>
      </c>
      <c r="F165" s="13">
        <v>0</v>
      </c>
      <c r="G165" s="13" t="str">
        <f>IFERROR(VLOOKUP(E165,Apr_sin_filtro!$L$1:$M$882,2,0),"")</f>
        <v/>
      </c>
      <c r="H165" s="13" t="str">
        <f>IFERROR(VLOOKUP(E165,Apr_con_filtro!$D$1:$E$970,2,0),"")</f>
        <v/>
      </c>
      <c r="I165" s="13">
        <f>IFERROR(VLOOKUP(E165,'Saldos Contables'!C:D,2,0),"")</f>
        <v>0</v>
      </c>
      <c r="J165" t="str">
        <f>IFERROR(VLOOKUP(E165,Ajuste_RCD!C:D,2,0),"")</f>
        <v/>
      </c>
    </row>
    <row r="166" spans="1:10" hidden="1">
      <c r="A166" s="15" t="s">
        <v>8</v>
      </c>
      <c r="B166" s="15" t="e">
        <f>VLOOKUP(C166,[2]FEM_PARTIES_INSTR!C:D,2,0)</f>
        <v>#N/A</v>
      </c>
      <c r="C166" t="s">
        <v>121</v>
      </c>
      <c r="D166" t="s">
        <v>22</v>
      </c>
      <c r="E166" t="str">
        <f t="shared" si="2"/>
        <v>14011206020398PSS</v>
      </c>
      <c r="F166" s="13">
        <v>250000</v>
      </c>
      <c r="G166" s="13">
        <f>IFERROR(VLOOKUP(E166,Apr_sin_filtro!$L$1:$M$882,2,0),"")</f>
        <v>250000</v>
      </c>
      <c r="H166" s="13">
        <f>IFERROR(VLOOKUP(E166,Apr_con_filtro!$D$1:$E$970,2,0),"")</f>
        <v>250000</v>
      </c>
      <c r="I166" s="13">
        <f>IFERROR(VLOOKUP(E166,'Saldos Contables'!C:D,2,0),"")</f>
        <v>250000</v>
      </c>
      <c r="J166" t="str">
        <f>IFERROR(VLOOKUP(E166,Ajuste_RCD!C:D,2,0),"")</f>
        <v/>
      </c>
    </row>
    <row r="167" spans="1:10" hidden="1">
      <c r="A167" s="15" t="s">
        <v>8</v>
      </c>
      <c r="B167" s="15" t="e">
        <f>VLOOKUP(C167,[2]FEM_PARTIES_INSTR!C:D,2,0)</f>
        <v>#N/A</v>
      </c>
      <c r="C167" t="s">
        <v>122</v>
      </c>
      <c r="D167" t="s">
        <v>22</v>
      </c>
      <c r="E167" t="str">
        <f t="shared" si="2"/>
        <v>14011306020266PSS</v>
      </c>
      <c r="F167" s="13">
        <v>2426788.7400000002</v>
      </c>
      <c r="G167" s="13">
        <f>IFERROR(VLOOKUP(E167,Apr_sin_filtro!$L$1:$M$882,2,0),"")</f>
        <v>2426788.7400000002</v>
      </c>
      <c r="H167" s="13">
        <f>IFERROR(VLOOKUP(E167,Apr_con_filtro!$D$1:$E$970,2,0),"")</f>
        <v>2426788.7400000002</v>
      </c>
      <c r="I167" s="13">
        <f>IFERROR(VLOOKUP(E167,'Saldos Contables'!C:D,2,0),"")</f>
        <v>2426788.7400000002</v>
      </c>
      <c r="J167" t="str">
        <f>IFERROR(VLOOKUP(E167,Ajuste_RCD!C:D,2,0),"")</f>
        <v/>
      </c>
    </row>
    <row r="168" spans="1:10" hidden="1">
      <c r="A168" s="15" t="s">
        <v>9</v>
      </c>
      <c r="B168" s="15" t="e">
        <f>VLOOKUP(C168,[2]FEM_PARTIES_INSTR!C:D,2,0)</f>
        <v>#N/A</v>
      </c>
      <c r="C168" t="s">
        <v>123</v>
      </c>
      <c r="D168" t="s">
        <v>22</v>
      </c>
      <c r="E168" t="str">
        <f t="shared" si="2"/>
        <v>14010202020112PSS</v>
      </c>
      <c r="F168" s="13">
        <v>62243.040000000001</v>
      </c>
      <c r="G168" s="13">
        <f>IFERROR(VLOOKUP(E168,Apr_sin_filtro!$L$1:$M$882,2,0),"")</f>
        <v>62243.040000000001</v>
      </c>
      <c r="H168" s="13">
        <f>IFERROR(VLOOKUP(E168,Apr_con_filtro!$D$1:$E$970,2,0),"")</f>
        <v>62243.040000000001</v>
      </c>
      <c r="I168" s="13">
        <f>IFERROR(VLOOKUP(E168,'Saldos Contables'!C:D,2,0),"")</f>
        <v>62243.040000000001</v>
      </c>
      <c r="J168" t="str">
        <f>IFERROR(VLOOKUP(E168,Ajuste_RCD!C:D,2,0),"")</f>
        <v/>
      </c>
    </row>
    <row r="169" spans="1:10" hidden="1">
      <c r="A169" s="15" t="s">
        <v>9</v>
      </c>
      <c r="B169" s="15" t="e">
        <f>VLOOKUP(C169,[2]FEM_PARTIES_INSTR!C:D,2,0)</f>
        <v>#N/A</v>
      </c>
      <c r="C169" t="s">
        <v>123</v>
      </c>
      <c r="D169" t="s">
        <v>23</v>
      </c>
      <c r="E169" t="str">
        <f t="shared" si="2"/>
        <v>14010202020112USD</v>
      </c>
      <c r="F169" s="13">
        <v>17235.7</v>
      </c>
      <c r="G169" s="13">
        <f>IFERROR(VLOOKUP(E169,Apr_sin_filtro!$L$1:$M$882,2,0),"")</f>
        <v>17235.82</v>
      </c>
      <c r="H169" s="13">
        <f>IFERROR(VLOOKUP(E169,Apr_con_filtro!$D$1:$E$970,2,0),"")</f>
        <v>17235.82</v>
      </c>
      <c r="I169" s="13">
        <f>IFERROR(VLOOKUP(E169,'Saldos Contables'!C:D,2,0),"")</f>
        <v>17235.820301393233</v>
      </c>
      <c r="J169" t="str">
        <f>IFERROR(VLOOKUP(E169,Ajuste_RCD!C:D,2,0),"")</f>
        <v/>
      </c>
    </row>
    <row r="170" spans="1:10" hidden="1">
      <c r="A170" s="15" t="s">
        <v>9</v>
      </c>
      <c r="B170" s="15" t="e">
        <f>VLOOKUP(C170,[2]FEM_PARTIES_INSTR!C:D,2,0)</f>
        <v>#N/A</v>
      </c>
      <c r="C170" t="s">
        <v>124</v>
      </c>
      <c r="D170" t="s">
        <v>22</v>
      </c>
      <c r="E170" t="str">
        <f t="shared" si="2"/>
        <v>14010302010115PSS</v>
      </c>
      <c r="F170" s="13">
        <v>6105716.7600000007</v>
      </c>
      <c r="G170" s="13">
        <f>IFERROR(VLOOKUP(E170,Apr_sin_filtro!$L$1:$M$882,2,0),"")</f>
        <v>6105716.7599999998</v>
      </c>
      <c r="H170" s="13">
        <f>IFERROR(VLOOKUP(E170,Apr_con_filtro!$D$1:$E$970,2,0),"")</f>
        <v>6105716.7600000007</v>
      </c>
      <c r="I170" s="13">
        <f>IFERROR(VLOOKUP(E170,'Saldos Contables'!C:D,2,0),"")</f>
        <v>6105716.7599999998</v>
      </c>
      <c r="J170" t="str">
        <f>IFERROR(VLOOKUP(E170,Ajuste_RCD!C:D,2,0),"")</f>
        <v/>
      </c>
    </row>
    <row r="171" spans="1:10" hidden="1">
      <c r="A171" s="15" t="s">
        <v>9</v>
      </c>
      <c r="B171" s="15" t="e">
        <f>VLOOKUP(C171,[2]FEM_PARTIES_INSTR!C:D,2,0)</f>
        <v>#N/A</v>
      </c>
      <c r="C171" t="s">
        <v>124</v>
      </c>
      <c r="D171" t="s">
        <v>23</v>
      </c>
      <c r="E171" t="str">
        <f t="shared" si="2"/>
        <v>14010302010115USD</v>
      </c>
      <c r="F171" s="13">
        <v>48814.79</v>
      </c>
      <c r="G171" s="13">
        <f>IFERROR(VLOOKUP(E171,Apr_sin_filtro!$L$1:$M$882,2,0),"")</f>
        <v>48816.19</v>
      </c>
      <c r="H171" s="13">
        <f>IFERROR(VLOOKUP(E171,Apr_con_filtro!$D$1:$E$970,2,0),"")</f>
        <v>48816.189999999995</v>
      </c>
      <c r="I171" s="13">
        <f>IFERROR(VLOOKUP(E171,'Saldos Contables'!C:D,2,0),"")</f>
        <v>48816.187091270971</v>
      </c>
      <c r="J171" t="str">
        <f>IFERROR(VLOOKUP(E171,Ajuste_RCD!C:D,2,0),"")</f>
        <v/>
      </c>
    </row>
    <row r="172" spans="1:10" hidden="1">
      <c r="A172" s="15" t="s">
        <v>9</v>
      </c>
      <c r="B172" s="15" t="e">
        <f>VLOOKUP(C172,[2]FEM_PARTIES_INSTR!C:D,2,0)</f>
        <v>#N/A</v>
      </c>
      <c r="C172" t="s">
        <v>125</v>
      </c>
      <c r="D172" t="s">
        <v>22</v>
      </c>
      <c r="E172" t="str">
        <f t="shared" si="2"/>
        <v>14010302010116PSS</v>
      </c>
      <c r="F172" s="13">
        <v>4434715.6900000004</v>
      </c>
      <c r="G172" s="13">
        <f>IFERROR(VLOOKUP(E172,Apr_sin_filtro!$L$1:$M$882,2,0),"")</f>
        <v>4434715.6900000004</v>
      </c>
      <c r="H172" s="13">
        <f>IFERROR(VLOOKUP(E172,Apr_con_filtro!$D$1:$E$970,2,0),"")</f>
        <v>4434715.6899999995</v>
      </c>
      <c r="I172" s="13">
        <f>IFERROR(VLOOKUP(E172,'Saldos Contables'!C:D,2,0),"")</f>
        <v>4434715.6900000004</v>
      </c>
      <c r="J172" t="str">
        <f>IFERROR(VLOOKUP(E172,Ajuste_RCD!C:D,2,0),"")</f>
        <v/>
      </c>
    </row>
    <row r="173" spans="1:10" hidden="1">
      <c r="A173" s="15" t="s">
        <v>9</v>
      </c>
      <c r="B173" s="15" t="e">
        <f>VLOOKUP(C173,[2]FEM_PARTIES_INSTR!C:D,2,0)</f>
        <v>#N/A</v>
      </c>
      <c r="C173" t="s">
        <v>125</v>
      </c>
      <c r="D173" t="s">
        <v>23</v>
      </c>
      <c r="E173" t="str">
        <f t="shared" si="2"/>
        <v>14010302010116USD</v>
      </c>
      <c r="F173" s="13">
        <v>16953.460000000003</v>
      </c>
      <c r="G173" s="13">
        <f>IFERROR(VLOOKUP(E173,Apr_sin_filtro!$L$1:$M$882,2,0),"")</f>
        <v>16953.740000000002</v>
      </c>
      <c r="H173" s="13">
        <f>IFERROR(VLOOKUP(E173,Apr_con_filtro!$D$1:$E$970,2,0),"")</f>
        <v>16953.739999999998</v>
      </c>
      <c r="I173" s="13">
        <f>IFERROR(VLOOKUP(E173,'Saldos Contables'!C:D,2,0),"")</f>
        <v>16953.741825419391</v>
      </c>
      <c r="J173" t="str">
        <f>IFERROR(VLOOKUP(E173,Ajuste_RCD!C:D,2,0),"")</f>
        <v/>
      </c>
    </row>
    <row r="174" spans="1:10" hidden="1">
      <c r="A174" s="15" t="s">
        <v>9</v>
      </c>
      <c r="B174" s="15" t="e">
        <f>VLOOKUP(C174,[2]FEM_PARTIES_INSTR!C:D,2,0)</f>
        <v>#N/A</v>
      </c>
      <c r="C174" t="s">
        <v>126</v>
      </c>
      <c r="D174" t="s">
        <v>22</v>
      </c>
      <c r="E174" t="str">
        <f t="shared" si="2"/>
        <v>14010302010117PSS</v>
      </c>
      <c r="F174" s="13">
        <v>1592647.6299999997</v>
      </c>
      <c r="G174" s="13">
        <f>IFERROR(VLOOKUP(E174,Apr_sin_filtro!$L$1:$M$882,2,0),"")</f>
        <v>1592647.63</v>
      </c>
      <c r="H174" s="13">
        <f>IFERROR(VLOOKUP(E174,Apr_con_filtro!$D$1:$E$970,2,0),"")</f>
        <v>1592647.63</v>
      </c>
      <c r="I174" s="13">
        <f>IFERROR(VLOOKUP(E174,'Saldos Contables'!C:D,2,0),"")</f>
        <v>1592647.63</v>
      </c>
      <c r="J174" t="str">
        <f>IFERROR(VLOOKUP(E174,Ajuste_RCD!C:D,2,0),"")</f>
        <v/>
      </c>
    </row>
    <row r="175" spans="1:10" hidden="1">
      <c r="A175" s="15" t="s">
        <v>9</v>
      </c>
      <c r="B175" s="15" t="e">
        <f>VLOOKUP(C175,[2]FEM_PARTIES_INSTR!C:D,2,0)</f>
        <v>#N/A</v>
      </c>
      <c r="C175" t="s">
        <v>126</v>
      </c>
      <c r="D175" t="s">
        <v>23</v>
      </c>
      <c r="E175" t="str">
        <f t="shared" si="2"/>
        <v>14010302010117USD</v>
      </c>
      <c r="F175" s="13">
        <v>5266.79</v>
      </c>
      <c r="G175" s="13">
        <f>IFERROR(VLOOKUP(E175,Apr_sin_filtro!$L$1:$M$882,2,0),"")</f>
        <v>5266.91</v>
      </c>
      <c r="H175" s="13">
        <f>IFERROR(VLOOKUP(E175,Apr_con_filtro!$D$1:$E$970,2,0),"")</f>
        <v>5266.91</v>
      </c>
      <c r="I175" s="13">
        <f>IFERROR(VLOOKUP(E175,'Saldos Contables'!C:D,2,0),"")</f>
        <v>5266.9121410292864</v>
      </c>
      <c r="J175" t="str">
        <f>IFERROR(VLOOKUP(E175,Ajuste_RCD!C:D,2,0),"")</f>
        <v/>
      </c>
    </row>
    <row r="176" spans="1:10" hidden="1">
      <c r="A176" s="15" t="s">
        <v>9</v>
      </c>
      <c r="B176" s="15" t="e">
        <f>VLOOKUP(C176,[2]FEM_PARTIES_INSTR!C:D,2,0)</f>
        <v>#N/A</v>
      </c>
      <c r="C176" t="s">
        <v>127</v>
      </c>
      <c r="D176" t="s">
        <v>22</v>
      </c>
      <c r="E176" t="str">
        <f t="shared" si="2"/>
        <v>14010302010118PSS</v>
      </c>
      <c r="F176" s="13">
        <v>2199983.9500000002</v>
      </c>
      <c r="G176" s="13">
        <f>IFERROR(VLOOKUP(E176,Apr_sin_filtro!$L$1:$M$882,2,0),"")</f>
        <v>2199983.9500000002</v>
      </c>
      <c r="H176" s="13">
        <f>IFERROR(VLOOKUP(E176,Apr_con_filtro!$D$1:$E$970,2,0),"")</f>
        <v>2199983.9500000002</v>
      </c>
      <c r="I176" s="13">
        <f>IFERROR(VLOOKUP(E176,'Saldos Contables'!C:D,2,0),"")</f>
        <v>2199983.9500000002</v>
      </c>
      <c r="J176" t="str">
        <f>IFERROR(VLOOKUP(E176,Ajuste_RCD!C:D,2,0),"")</f>
        <v/>
      </c>
    </row>
    <row r="177" spans="1:10" hidden="1">
      <c r="A177" s="15" t="s">
        <v>9</v>
      </c>
      <c r="B177" s="15" t="e">
        <f>VLOOKUP(C177,[2]FEM_PARTIES_INSTR!C:D,2,0)</f>
        <v>#N/A</v>
      </c>
      <c r="C177" t="s">
        <v>127</v>
      </c>
      <c r="D177" t="s">
        <v>23</v>
      </c>
      <c r="E177" t="str">
        <f t="shared" si="2"/>
        <v>14010302010118USD</v>
      </c>
      <c r="F177" s="13">
        <v>18574.670000000002</v>
      </c>
      <c r="G177" s="13">
        <f>IFERROR(VLOOKUP(E177,Apr_sin_filtro!$L$1:$M$882,2,0),"")</f>
        <v>18575.13</v>
      </c>
      <c r="H177" s="13">
        <f>IFERROR(VLOOKUP(E177,Apr_con_filtro!$D$1:$E$970,2,0),"")</f>
        <v>18575.130000000005</v>
      </c>
      <c r="I177" s="13">
        <f>IFERROR(VLOOKUP(E177,'Saldos Contables'!C:D,2,0),"")</f>
        <v>18575.137901620699</v>
      </c>
      <c r="J177" t="str">
        <f>IFERROR(VLOOKUP(E177,Ajuste_RCD!C:D,2,0),"")</f>
        <v/>
      </c>
    </row>
    <row r="178" spans="1:10" hidden="1">
      <c r="A178" s="15" t="s">
        <v>9</v>
      </c>
      <c r="B178" s="15" t="e">
        <f>VLOOKUP(C178,[2]FEM_PARTIES_INSTR!C:D,2,0)</f>
        <v>#N/A</v>
      </c>
      <c r="C178" t="s">
        <v>128</v>
      </c>
      <c r="D178" t="s">
        <v>22</v>
      </c>
      <c r="E178" t="str">
        <f t="shared" si="2"/>
        <v>14010302020110PSS</v>
      </c>
      <c r="F178" s="13">
        <v>1251354106.9800003</v>
      </c>
      <c r="G178" s="13">
        <f>IFERROR(VLOOKUP(E178,Apr_sin_filtro!$L$1:$M$882,2,0),"")</f>
        <v>1251354106.98</v>
      </c>
      <c r="H178" s="13">
        <f>IFERROR(VLOOKUP(E178,Apr_con_filtro!$D$1:$E$970,2,0),"")</f>
        <v>1251354106.9799998</v>
      </c>
      <c r="I178" s="13">
        <f>IFERROR(VLOOKUP(E178,'Saldos Contables'!C:D,2,0),"")</f>
        <v>1251354038.8199999</v>
      </c>
      <c r="J178" t="str">
        <f>IFERROR(VLOOKUP(E178,Ajuste_RCD!C:D,2,0),"")</f>
        <v/>
      </c>
    </row>
    <row r="179" spans="1:10" hidden="1">
      <c r="A179" s="15" t="s">
        <v>9</v>
      </c>
      <c r="B179" s="15" t="e">
        <f>VLOOKUP(C179,[2]FEM_PARTIES_INSTR!C:D,2,0)</f>
        <v>#N/A</v>
      </c>
      <c r="C179" t="s">
        <v>128</v>
      </c>
      <c r="D179" t="s">
        <v>23</v>
      </c>
      <c r="E179" t="str">
        <f t="shared" si="2"/>
        <v>14010302020110USD</v>
      </c>
      <c r="F179" s="13">
        <v>69964356.280000001</v>
      </c>
      <c r="G179" s="13">
        <f>IFERROR(VLOOKUP(E179,Apr_sin_filtro!$L$1:$M$882,2,0),"")</f>
        <v>69965761.180000007</v>
      </c>
      <c r="H179" s="13">
        <f>IFERROR(VLOOKUP(E179,Apr_con_filtro!$D$1:$E$970,2,0),"")</f>
        <v>69965761.179999992</v>
      </c>
      <c r="I179" s="13">
        <f>IFERROR(VLOOKUP(E179,'Saldos Contables'!C:D,2,0),"")</f>
        <v>69965561.128802955</v>
      </c>
      <c r="J179" t="str">
        <f>IFERROR(VLOOKUP(E179,Ajuste_RCD!C:D,2,0),"")</f>
        <v/>
      </c>
    </row>
    <row r="180" spans="1:10" hidden="1">
      <c r="A180" s="15" t="s">
        <v>9</v>
      </c>
      <c r="B180" s="15" t="e">
        <f>VLOOKUP(C180,[2]FEM_PARTIES_INSTR!C:D,2,0)</f>
        <v>#N/A</v>
      </c>
      <c r="C180" t="s">
        <v>129</v>
      </c>
      <c r="D180" t="s">
        <v>22</v>
      </c>
      <c r="E180" t="str">
        <f t="shared" si="2"/>
        <v>14010302020111PSS</v>
      </c>
      <c r="F180" s="13">
        <v>455880703.74000001</v>
      </c>
      <c r="G180" s="13">
        <f>IFERROR(VLOOKUP(E180,Apr_sin_filtro!$L$1:$M$882,2,0),"")</f>
        <v>455880703.74000001</v>
      </c>
      <c r="H180" s="13">
        <f>IFERROR(VLOOKUP(E180,Apr_con_filtro!$D$1:$E$970,2,0),"")</f>
        <v>455880703.74000001</v>
      </c>
      <c r="I180" s="13">
        <f>IFERROR(VLOOKUP(E180,'Saldos Contables'!C:D,2,0),"")</f>
        <v>455880703.74000001</v>
      </c>
      <c r="J180" t="str">
        <f>IFERROR(VLOOKUP(E180,Ajuste_RCD!C:D,2,0),"")</f>
        <v/>
      </c>
    </row>
    <row r="181" spans="1:10" hidden="1">
      <c r="A181" s="15" t="s">
        <v>9</v>
      </c>
      <c r="B181" s="15" t="e">
        <f>VLOOKUP(C181,[2]FEM_PARTIES_INSTR!C:D,2,0)</f>
        <v>#N/A</v>
      </c>
      <c r="C181" t="s">
        <v>129</v>
      </c>
      <c r="D181" t="s">
        <v>23</v>
      </c>
      <c r="E181" t="str">
        <f t="shared" si="2"/>
        <v>14010302020111USD</v>
      </c>
      <c r="F181" s="13">
        <v>16658346.190000001</v>
      </c>
      <c r="G181" s="13">
        <f>IFERROR(VLOOKUP(E181,Apr_sin_filtro!$L$1:$M$882,2,0),"")</f>
        <v>16658550.720000001</v>
      </c>
      <c r="H181" s="13">
        <f>IFERROR(VLOOKUP(E181,Apr_con_filtro!$D$1:$E$970,2,0),"")</f>
        <v>16658550.720000001</v>
      </c>
      <c r="I181" s="13">
        <f>IFERROR(VLOOKUP(E181,'Saldos Contables'!C:D,2,0),"")</f>
        <v>16658521.552459482</v>
      </c>
      <c r="J181" t="str">
        <f>IFERROR(VLOOKUP(E181,Ajuste_RCD!C:D,2,0),"")</f>
        <v/>
      </c>
    </row>
    <row r="182" spans="1:10" hidden="1">
      <c r="A182" s="15" t="s">
        <v>9</v>
      </c>
      <c r="B182" s="15" t="e">
        <f>VLOOKUP(C182,[2]FEM_PARTIES_INSTR!C:D,2,0)</f>
        <v>#N/A</v>
      </c>
      <c r="C182" t="s">
        <v>130</v>
      </c>
      <c r="D182" t="s">
        <v>22</v>
      </c>
      <c r="E182" t="str">
        <f t="shared" si="2"/>
        <v>14010302020112PSS</v>
      </c>
      <c r="F182" s="13">
        <v>170698249.76000002</v>
      </c>
      <c r="G182" s="13">
        <f>IFERROR(VLOOKUP(E182,Apr_sin_filtro!$L$1:$M$882,2,0),"")</f>
        <v>170698249.75999999</v>
      </c>
      <c r="H182" s="13">
        <f>IFERROR(VLOOKUP(E182,Apr_con_filtro!$D$1:$E$970,2,0),"")</f>
        <v>170698249.75999999</v>
      </c>
      <c r="I182" s="13">
        <f>IFERROR(VLOOKUP(E182,'Saldos Contables'!C:D,2,0),"")</f>
        <v>170698249.75999999</v>
      </c>
      <c r="J182" t="str">
        <f>IFERROR(VLOOKUP(E182,Ajuste_RCD!C:D,2,0),"")</f>
        <v/>
      </c>
    </row>
    <row r="183" spans="1:10" hidden="1">
      <c r="A183" s="15" t="s">
        <v>9</v>
      </c>
      <c r="B183" s="15" t="e">
        <f>VLOOKUP(C183,[2]FEM_PARTIES_INSTR!C:D,2,0)</f>
        <v>#N/A</v>
      </c>
      <c r="C183" t="s">
        <v>130</v>
      </c>
      <c r="D183" t="s">
        <v>23</v>
      </c>
      <c r="E183" t="str">
        <f t="shared" si="2"/>
        <v>14010302020112USD</v>
      </c>
      <c r="F183" s="13">
        <v>7591216.6600000001</v>
      </c>
      <c r="G183" s="13">
        <f>IFERROR(VLOOKUP(E183,Apr_sin_filtro!$L$1:$M$882,2,0),"")</f>
        <v>7591305.5800000001</v>
      </c>
      <c r="H183" s="13">
        <f>IFERROR(VLOOKUP(E183,Apr_con_filtro!$D$1:$E$970,2,0),"")</f>
        <v>7591305.5800000001</v>
      </c>
      <c r="I183" s="13">
        <f>IFERROR(VLOOKUP(E183,'Saldos Contables'!C:D,2,0),"")</f>
        <v>7591293.0167756611</v>
      </c>
      <c r="J183" t="str">
        <f>IFERROR(VLOOKUP(E183,Ajuste_RCD!C:D,2,0),"")</f>
        <v/>
      </c>
    </row>
    <row r="184" spans="1:10" hidden="1">
      <c r="A184" s="15" t="s">
        <v>9</v>
      </c>
      <c r="B184" s="15" t="e">
        <f>VLOOKUP(C184,[2]FEM_PARTIES_INSTR!C:D,2,0)</f>
        <v>#N/A</v>
      </c>
      <c r="C184" t="s">
        <v>131</v>
      </c>
      <c r="D184" t="s">
        <v>22</v>
      </c>
      <c r="E184" t="str">
        <f t="shared" si="2"/>
        <v>14010302020113PSS</v>
      </c>
      <c r="F184" s="13">
        <v>537639510.12999988</v>
      </c>
      <c r="G184" s="13">
        <f>IFERROR(VLOOKUP(E184,Apr_sin_filtro!$L$1:$M$882,2,0),"")</f>
        <v>537639510.13</v>
      </c>
      <c r="H184" s="13">
        <f>IFERROR(VLOOKUP(E184,Apr_con_filtro!$D$1:$E$970,2,0),"")</f>
        <v>537639510.13000011</v>
      </c>
      <c r="I184" s="13">
        <f>IFERROR(VLOOKUP(E184,'Saldos Contables'!C:D,2,0),"")</f>
        <v>537639510.13</v>
      </c>
      <c r="J184" t="str">
        <f>IFERROR(VLOOKUP(E184,Ajuste_RCD!C:D,2,0),"")</f>
        <v/>
      </c>
    </row>
    <row r="185" spans="1:10" hidden="1">
      <c r="A185" s="15" t="s">
        <v>9</v>
      </c>
      <c r="B185" s="15" t="e">
        <f>VLOOKUP(C185,[2]FEM_PARTIES_INSTR!C:D,2,0)</f>
        <v>#N/A</v>
      </c>
      <c r="C185" t="s">
        <v>131</v>
      </c>
      <c r="D185" t="s">
        <v>23</v>
      </c>
      <c r="E185" t="str">
        <f t="shared" si="2"/>
        <v>14010302020113USD</v>
      </c>
      <c r="F185" s="13">
        <v>34918021.350000001</v>
      </c>
      <c r="G185" s="13">
        <f>IFERROR(VLOOKUP(E185,Apr_sin_filtro!$L$1:$M$882,2,0),"")</f>
        <v>34918485.93</v>
      </c>
      <c r="H185" s="13">
        <f>IFERROR(VLOOKUP(E185,Apr_con_filtro!$D$1:$E$970,2,0),"")</f>
        <v>34918485.93</v>
      </c>
      <c r="I185" s="13">
        <f>IFERROR(VLOOKUP(E185,'Saldos Contables'!C:D,2,0),"")</f>
        <v>34918420.09951663</v>
      </c>
      <c r="J185" t="str">
        <f>IFERROR(VLOOKUP(E185,Ajuste_RCD!C:D,2,0),"")</f>
        <v/>
      </c>
    </row>
    <row r="186" spans="1:10" hidden="1">
      <c r="A186" s="15" t="s">
        <v>9</v>
      </c>
      <c r="B186" s="15" t="e">
        <f>VLOOKUP(C186,[2]FEM_PARTIES_INSTR!C:D,2,0)</f>
        <v>#N/A</v>
      </c>
      <c r="C186" t="s">
        <v>132</v>
      </c>
      <c r="D186" t="s">
        <v>22</v>
      </c>
      <c r="E186" t="str">
        <f t="shared" si="2"/>
        <v>14010302020114PSS</v>
      </c>
      <c r="F186" s="13">
        <v>10545.720000000001</v>
      </c>
      <c r="G186" s="13">
        <f>IFERROR(VLOOKUP(E186,Apr_sin_filtro!$L$1:$M$882,2,0),"")</f>
        <v>10545.72</v>
      </c>
      <c r="H186" s="13">
        <f>IFERROR(VLOOKUP(E186,Apr_con_filtro!$D$1:$E$970,2,0),"")</f>
        <v>10545.720000000001</v>
      </c>
      <c r="I186" s="13">
        <f>IFERROR(VLOOKUP(E186,'Saldos Contables'!C:D,2,0),"")</f>
        <v>10545.72</v>
      </c>
      <c r="J186" t="str">
        <f>IFERROR(VLOOKUP(E186,Ajuste_RCD!C:D,2,0),"")</f>
        <v/>
      </c>
    </row>
    <row r="187" spans="1:10" hidden="1">
      <c r="A187" s="15" t="s">
        <v>9</v>
      </c>
      <c r="B187" s="15" t="e">
        <f>VLOOKUP(C187,[2]FEM_PARTIES_INSTR!C:D,2,0)</f>
        <v>#N/A</v>
      </c>
      <c r="C187" t="s">
        <v>132</v>
      </c>
      <c r="D187" t="s">
        <v>23</v>
      </c>
      <c r="E187" t="str">
        <f t="shared" si="2"/>
        <v>14010302020114USD</v>
      </c>
      <c r="F187" s="13">
        <v>329.94</v>
      </c>
      <c r="G187" s="13">
        <f>IFERROR(VLOOKUP(E187,Apr_sin_filtro!$L$1:$M$882,2,0),"")</f>
        <v>329.95</v>
      </c>
      <c r="H187" s="13">
        <f>IFERROR(VLOOKUP(E187,Apr_con_filtro!$D$1:$E$970,2,0),"")</f>
        <v>329.95</v>
      </c>
      <c r="I187" s="13">
        <f>IFERROR(VLOOKUP(E187,'Saldos Contables'!C:D,2,0),"")</f>
        <v>329.9516633494456</v>
      </c>
      <c r="J187" t="str">
        <f>IFERROR(VLOOKUP(E187,Ajuste_RCD!C:D,2,0),"")</f>
        <v/>
      </c>
    </row>
    <row r="188" spans="1:10" hidden="1">
      <c r="A188" s="15" t="s">
        <v>9</v>
      </c>
      <c r="B188" s="15" t="e">
        <f>VLOOKUP(C188,[2]FEM_PARTIES_INSTR!C:D,2,0)</f>
        <v>#N/A</v>
      </c>
      <c r="C188" t="s">
        <v>133</v>
      </c>
      <c r="D188" t="s">
        <v>22</v>
      </c>
      <c r="E188" t="str">
        <f t="shared" si="2"/>
        <v>14010302020115PSS</v>
      </c>
      <c r="F188" s="13">
        <v>95959.290000000008</v>
      </c>
      <c r="G188" s="13">
        <f>IFERROR(VLOOKUP(E188,Apr_sin_filtro!$L$1:$M$882,2,0),"")</f>
        <v>95959.29</v>
      </c>
      <c r="H188" s="13">
        <f>IFERROR(VLOOKUP(E188,Apr_con_filtro!$D$1:$E$970,2,0),"")</f>
        <v>95959.290000000008</v>
      </c>
      <c r="I188" s="13">
        <f>IFERROR(VLOOKUP(E188,'Saldos Contables'!C:D,2,0),"")</f>
        <v>95959.29</v>
      </c>
      <c r="J188" t="str">
        <f>IFERROR(VLOOKUP(E188,Ajuste_RCD!C:D,2,0),"")</f>
        <v/>
      </c>
    </row>
    <row r="189" spans="1:10" hidden="1">
      <c r="A189" s="15" t="s">
        <v>9</v>
      </c>
      <c r="B189" s="15" t="e">
        <f>VLOOKUP(C189,[2]FEM_PARTIES_INSTR!C:D,2,0)</f>
        <v>#N/A</v>
      </c>
      <c r="C189" t="s">
        <v>133</v>
      </c>
      <c r="D189" t="s">
        <v>23</v>
      </c>
      <c r="E189" t="str">
        <f t="shared" si="2"/>
        <v>14010302020115USD</v>
      </c>
      <c r="F189" s="13">
        <v>9332.14</v>
      </c>
      <c r="G189" s="13">
        <f>IFERROR(VLOOKUP(E189,Apr_sin_filtro!$L$1:$M$882,2,0),"")</f>
        <v>9332.23</v>
      </c>
      <c r="H189" s="13">
        <f>IFERROR(VLOOKUP(E189,Apr_con_filtro!$D$1:$E$970,2,0),"")</f>
        <v>9332.23</v>
      </c>
      <c r="I189" s="13">
        <f>IFERROR(VLOOKUP(E189,'Saldos Contables'!C:D,2,0),"")</f>
        <v>9332.2348592550479</v>
      </c>
      <c r="J189" t="str">
        <f>IFERROR(VLOOKUP(E189,Ajuste_RCD!C:D,2,0),"")</f>
        <v/>
      </c>
    </row>
    <row r="190" spans="1:10" hidden="1">
      <c r="A190" s="15" t="s">
        <v>9</v>
      </c>
      <c r="B190" s="15" t="e">
        <f>VLOOKUP(C190,[2]FEM_PARTIES_INSTR!C:D,2,0)</f>
        <v>#N/A</v>
      </c>
      <c r="C190" t="s">
        <v>134</v>
      </c>
      <c r="D190" t="s">
        <v>22</v>
      </c>
      <c r="E190" t="str">
        <f t="shared" si="2"/>
        <v>14010302020305PSS</v>
      </c>
      <c r="F190" s="13">
        <v>32172658.459999997</v>
      </c>
      <c r="G190" s="13">
        <f>IFERROR(VLOOKUP(E190,Apr_sin_filtro!$L$1:$M$882,2,0),"")</f>
        <v>32172658.460000001</v>
      </c>
      <c r="H190" s="13">
        <f>IFERROR(VLOOKUP(E190,Apr_con_filtro!$D$1:$E$970,2,0),"")</f>
        <v>32172658.460000001</v>
      </c>
      <c r="I190" s="13">
        <f>IFERROR(VLOOKUP(E190,'Saldos Contables'!C:D,2,0),"")</f>
        <v>32172658.460000001</v>
      </c>
      <c r="J190" t="str">
        <f>IFERROR(VLOOKUP(E190,Ajuste_RCD!C:D,2,0),"")</f>
        <v/>
      </c>
    </row>
    <row r="191" spans="1:10" hidden="1">
      <c r="A191" s="15" t="s">
        <v>9</v>
      </c>
      <c r="B191" s="15" t="e">
        <f>VLOOKUP(C191,[2]FEM_PARTIES_INSTR!C:D,2,0)</f>
        <v>#N/A</v>
      </c>
      <c r="C191" t="s">
        <v>134</v>
      </c>
      <c r="D191" t="s">
        <v>23</v>
      </c>
      <c r="E191" t="str">
        <f t="shared" si="2"/>
        <v>14010302020305USD</v>
      </c>
      <c r="F191" s="13">
        <v>788663.07000000007</v>
      </c>
      <c r="G191" s="13">
        <f>IFERROR(VLOOKUP(E191,Apr_sin_filtro!$L$1:$M$882,2,0),"")</f>
        <v>788667.33</v>
      </c>
      <c r="H191" s="13">
        <f>IFERROR(VLOOKUP(E191,Apr_con_filtro!$D$1:$E$970,2,0),"")</f>
        <v>788667.33</v>
      </c>
      <c r="I191" s="13">
        <f>IFERROR(VLOOKUP(E191,'Saldos Contables'!C:D,2,0),"")</f>
        <v>788667.31873756042</v>
      </c>
      <c r="J191" t="str">
        <f>IFERROR(VLOOKUP(E191,Ajuste_RCD!C:D,2,0),"")</f>
        <v/>
      </c>
    </row>
    <row r="192" spans="1:10" hidden="1">
      <c r="A192" s="15" t="s">
        <v>9</v>
      </c>
      <c r="B192" s="15" t="e">
        <f>VLOOKUP(C192,[2]FEM_PARTIES_INSTR!C:D,2,0)</f>
        <v>#N/A</v>
      </c>
      <c r="C192" t="s">
        <v>135</v>
      </c>
      <c r="D192" t="s">
        <v>22</v>
      </c>
      <c r="E192" t="str">
        <f t="shared" si="2"/>
        <v>14010302020306PSS</v>
      </c>
      <c r="F192" s="13">
        <v>1057.52</v>
      </c>
      <c r="G192" s="13">
        <f>IFERROR(VLOOKUP(E192,Apr_sin_filtro!$L$1:$M$882,2,0),"")</f>
        <v>1057.52</v>
      </c>
      <c r="H192" s="13">
        <f>IFERROR(VLOOKUP(E192,Apr_con_filtro!$D$1:$E$970,2,0),"")</f>
        <v>1057.52</v>
      </c>
      <c r="I192" s="13">
        <f>IFERROR(VLOOKUP(E192,'Saldos Contables'!C:D,2,0),"")</f>
        <v>1057.52</v>
      </c>
      <c r="J192" t="str">
        <f>IFERROR(VLOOKUP(E192,Ajuste_RCD!C:D,2,0),"")</f>
        <v/>
      </c>
    </row>
    <row r="193" spans="1:10" hidden="1">
      <c r="A193" s="15" t="s">
        <v>9</v>
      </c>
      <c r="B193" s="15" t="e">
        <f>VLOOKUP(C193,[2]FEM_PARTIES_INSTR!C:D,2,0)</f>
        <v>#N/A</v>
      </c>
      <c r="C193" t="s">
        <v>135</v>
      </c>
      <c r="D193" t="s">
        <v>23</v>
      </c>
      <c r="E193" t="str">
        <f t="shared" si="2"/>
        <v>14010302020306USD</v>
      </c>
      <c r="F193" s="13">
        <v>0</v>
      </c>
      <c r="G193" s="13" t="str">
        <f>IFERROR(VLOOKUP(E193,Apr_sin_filtro!$L$1:$M$882,2,0),"")</f>
        <v/>
      </c>
      <c r="H193" s="13" t="str">
        <f>IFERROR(VLOOKUP(E193,Apr_con_filtro!$D$1:$E$970,2,0),"")</f>
        <v/>
      </c>
      <c r="I193" s="13">
        <f>IFERROR(VLOOKUP(E193,'Saldos Contables'!C:D,2,0),"")</f>
        <v>0</v>
      </c>
      <c r="J193" t="str">
        <f>IFERROR(VLOOKUP(E193,Ajuste_RCD!C:D,2,0),"")</f>
        <v/>
      </c>
    </row>
    <row r="194" spans="1:10" hidden="1">
      <c r="A194" s="15" t="s">
        <v>9</v>
      </c>
      <c r="B194" s="15" t="e">
        <f>VLOOKUP(C194,[2]FEM_PARTIES_INSTR!C:D,2,0)</f>
        <v>#N/A</v>
      </c>
      <c r="C194" t="s">
        <v>136</v>
      </c>
      <c r="D194" t="s">
        <v>22</v>
      </c>
      <c r="E194" t="str">
        <f t="shared" ref="E194:E257" si="3">_xlfn.CONCAT(C194,D194)</f>
        <v>14010302020307PSS</v>
      </c>
      <c r="F194" s="13">
        <v>70244844.590000004</v>
      </c>
      <c r="G194" s="13">
        <f>IFERROR(VLOOKUP(E194,Apr_sin_filtro!$L$1:$M$882,2,0),"")</f>
        <v>70244844.590000004</v>
      </c>
      <c r="H194" s="13">
        <f>IFERROR(VLOOKUP(E194,Apr_con_filtro!$D$1:$E$970,2,0),"")</f>
        <v>70244844.590000004</v>
      </c>
      <c r="I194" s="13">
        <f>IFERROR(VLOOKUP(E194,'Saldos Contables'!C:D,2,0),"")</f>
        <v>70244844.590000004</v>
      </c>
      <c r="J194" t="str">
        <f>IFERROR(VLOOKUP(E194,Ajuste_RCD!C:D,2,0),"")</f>
        <v/>
      </c>
    </row>
    <row r="195" spans="1:10" hidden="1">
      <c r="A195" s="15" t="s">
        <v>9</v>
      </c>
      <c r="B195" s="15" t="e">
        <f>VLOOKUP(C195,[2]FEM_PARTIES_INSTR!C:D,2,0)</f>
        <v>#N/A</v>
      </c>
      <c r="C195" t="s">
        <v>136</v>
      </c>
      <c r="D195" t="s">
        <v>23</v>
      </c>
      <c r="E195" t="str">
        <f t="shared" si="3"/>
        <v>14010302020307USD</v>
      </c>
      <c r="F195" s="13">
        <v>1523706.1900000002</v>
      </c>
      <c r="G195" s="13">
        <f>IFERROR(VLOOKUP(E195,Apr_sin_filtro!$L$1:$M$882,2,0),"")</f>
        <v>1523715.57</v>
      </c>
      <c r="H195" s="13">
        <f>IFERROR(VLOOKUP(E195,Apr_con_filtro!$D$1:$E$970,2,0),"")</f>
        <v>1523715.57</v>
      </c>
      <c r="I195" s="13">
        <f>IFERROR(VLOOKUP(E195,'Saldos Contables'!C:D,2,0),"")</f>
        <v>1523714.2450952516</v>
      </c>
      <c r="J195" t="str">
        <f>IFERROR(VLOOKUP(E195,Ajuste_RCD!C:D,2,0),"")</f>
        <v/>
      </c>
    </row>
    <row r="196" spans="1:10" hidden="1">
      <c r="A196" s="15" t="s">
        <v>9</v>
      </c>
      <c r="B196" s="15" t="e">
        <f>VLOOKUP(C196,[2]FEM_PARTIES_INSTR!C:D,2,0)</f>
        <v>#N/A</v>
      </c>
      <c r="C196" t="s">
        <v>137</v>
      </c>
      <c r="D196" t="s">
        <v>22</v>
      </c>
      <c r="E196" t="str">
        <f t="shared" si="3"/>
        <v>14010302030100PSS</v>
      </c>
      <c r="F196" s="13">
        <v>14378.91</v>
      </c>
      <c r="G196" s="13">
        <f>IFERROR(VLOOKUP(E196,Apr_sin_filtro!$L$1:$M$882,2,0),"")</f>
        <v>14378.91</v>
      </c>
      <c r="H196" s="13">
        <f>IFERROR(VLOOKUP(E196,Apr_con_filtro!$D$1:$E$970,2,0),"")</f>
        <v>14378.91</v>
      </c>
      <c r="I196" s="13">
        <f>IFERROR(VLOOKUP(E196,'Saldos Contables'!C:D,2,0),"")</f>
        <v>14378.91</v>
      </c>
      <c r="J196" t="str">
        <f>IFERROR(VLOOKUP(E196,Ajuste_RCD!C:D,2,0),"")</f>
        <v/>
      </c>
    </row>
    <row r="197" spans="1:10" hidden="1">
      <c r="A197" s="15" t="s">
        <v>9</v>
      </c>
      <c r="B197" s="15" t="e">
        <f>VLOOKUP(C197,[2]FEM_PARTIES_INSTR!C:D,2,0)</f>
        <v>#N/A</v>
      </c>
      <c r="C197" t="s">
        <v>138</v>
      </c>
      <c r="D197" t="s">
        <v>22</v>
      </c>
      <c r="E197" t="str">
        <f t="shared" si="3"/>
        <v>14010306130101PSS</v>
      </c>
      <c r="F197" s="13">
        <v>1820703170.9400003</v>
      </c>
      <c r="G197" s="13">
        <f>IFERROR(VLOOKUP(E197,Apr_sin_filtro!$L$1:$M$882,2,0),"")</f>
        <v>1806285345.9400001</v>
      </c>
      <c r="H197" s="13">
        <f>IFERROR(VLOOKUP(E197,Apr_con_filtro!$D$1:$E$970,2,0),"")</f>
        <v>1806285345.9400003</v>
      </c>
      <c r="I197" s="13">
        <f>IFERROR(VLOOKUP(E197,'Saldos Contables'!C:D,2,0),"")</f>
        <v>1820703170.9400001</v>
      </c>
      <c r="J197">
        <f>IFERROR(VLOOKUP(E197,Ajuste_RCD!C:D,2,0),"")</f>
        <v>14417825</v>
      </c>
    </row>
    <row r="198" spans="1:10" hidden="1">
      <c r="A198" s="15" t="s">
        <v>9</v>
      </c>
      <c r="B198" s="15" t="e">
        <f>VLOOKUP(C198,[2]FEM_PARTIES_INSTR!C:D,2,0)</f>
        <v>#N/A</v>
      </c>
      <c r="C198" t="s">
        <v>139</v>
      </c>
      <c r="D198" t="s">
        <v>22</v>
      </c>
      <c r="E198" t="str">
        <f t="shared" si="3"/>
        <v>14010306130102PSS</v>
      </c>
      <c r="F198" s="13">
        <v>70842.87000000001</v>
      </c>
      <c r="G198" s="13">
        <f>IFERROR(VLOOKUP(E198,Apr_sin_filtro!$L$1:$M$882,2,0),"")</f>
        <v>70842.87</v>
      </c>
      <c r="H198" s="13">
        <f>IFERROR(VLOOKUP(E198,Apr_con_filtro!$D$1:$E$970,2,0),"")</f>
        <v>70842.87</v>
      </c>
      <c r="I198" s="13">
        <f>IFERROR(VLOOKUP(E198,'Saldos Contables'!C:D,2,0),"")</f>
        <v>70842.87</v>
      </c>
      <c r="J198" t="str">
        <f>IFERROR(VLOOKUP(E198,Ajuste_RCD!C:D,2,0),"")</f>
        <v/>
      </c>
    </row>
    <row r="199" spans="1:10" hidden="1">
      <c r="A199" s="15" t="s">
        <v>9</v>
      </c>
      <c r="B199" s="15" t="e">
        <f>VLOOKUP(C199,[2]FEM_PARTIES_INSTR!C:D,2,0)</f>
        <v>#N/A</v>
      </c>
      <c r="C199" t="s">
        <v>140</v>
      </c>
      <c r="D199" t="s">
        <v>22</v>
      </c>
      <c r="E199" t="str">
        <f t="shared" si="3"/>
        <v>14010306130104PSS</v>
      </c>
      <c r="F199" s="13">
        <v>1644398.29</v>
      </c>
      <c r="G199" s="13">
        <f>IFERROR(VLOOKUP(E199,Apr_sin_filtro!$L$1:$M$882,2,0),"")</f>
        <v>1644398.29</v>
      </c>
      <c r="H199" s="13">
        <f>IFERROR(VLOOKUP(E199,Apr_con_filtro!$D$1:$E$970,2,0),"")</f>
        <v>1644398.2899999998</v>
      </c>
      <c r="I199" s="13">
        <f>IFERROR(VLOOKUP(E199,'Saldos Contables'!C:D,2,0),"")</f>
        <v>1644398.29</v>
      </c>
      <c r="J199" t="str">
        <f>IFERROR(VLOOKUP(E199,Ajuste_RCD!C:D,2,0),"")</f>
        <v/>
      </c>
    </row>
    <row r="200" spans="1:10" hidden="1">
      <c r="A200" s="15" t="s">
        <v>9</v>
      </c>
      <c r="B200" s="15" t="e">
        <f>VLOOKUP(C200,[2]FEM_PARTIES_INSTR!C:D,2,0)</f>
        <v>#N/A</v>
      </c>
      <c r="C200" t="s">
        <v>140</v>
      </c>
      <c r="D200" t="s">
        <v>23</v>
      </c>
      <c r="E200" t="str">
        <f t="shared" si="3"/>
        <v>14010306130104USD</v>
      </c>
      <c r="F200" s="13">
        <v>3632.94</v>
      </c>
      <c r="G200" s="13">
        <f>IFERROR(VLOOKUP(E200,Apr_sin_filtro!$L$1:$M$882,2,0),"")</f>
        <v>3633.05</v>
      </c>
      <c r="H200" s="13">
        <f>IFERROR(VLOOKUP(E200,Apr_con_filtro!$D$1:$E$970,2,0),"")</f>
        <v>3633.05</v>
      </c>
      <c r="I200" s="13">
        <f>IFERROR(VLOOKUP(E200,'Saldos Contables'!C:D,2,0),"")</f>
        <v>3633.0452089849305</v>
      </c>
      <c r="J200" t="str">
        <f>IFERROR(VLOOKUP(E200,Ajuste_RCD!C:D,2,0),"")</f>
        <v/>
      </c>
    </row>
    <row r="201" spans="1:10" hidden="1">
      <c r="A201" s="15" t="s">
        <v>9</v>
      </c>
      <c r="B201" s="15" t="e">
        <f>VLOOKUP(C201,[2]FEM_PARTIES_INSTR!C:D,2,0)</f>
        <v>#N/A</v>
      </c>
      <c r="C201" t="s">
        <v>141</v>
      </c>
      <c r="D201" t="s">
        <v>22</v>
      </c>
      <c r="E201" t="str">
        <f t="shared" si="3"/>
        <v>14010306130106PSS</v>
      </c>
      <c r="F201" s="13">
        <v>47216337.230000012</v>
      </c>
      <c r="G201" s="13">
        <f>IFERROR(VLOOKUP(E201,Apr_sin_filtro!$L$1:$M$882,2,0),"")</f>
        <v>47216337.229999997</v>
      </c>
      <c r="H201" s="13">
        <f>IFERROR(VLOOKUP(E201,Apr_con_filtro!$D$1:$E$970,2,0),"")</f>
        <v>47216337.229999997</v>
      </c>
      <c r="I201" s="13">
        <f>IFERROR(VLOOKUP(E201,'Saldos Contables'!C:D,2,0),"")</f>
        <v>47216337.229999997</v>
      </c>
      <c r="J201" t="str">
        <f>IFERROR(VLOOKUP(E201,Ajuste_RCD!C:D,2,0),"")</f>
        <v/>
      </c>
    </row>
    <row r="202" spans="1:10" hidden="1">
      <c r="A202" s="15" t="s">
        <v>9</v>
      </c>
      <c r="B202" s="15" t="e">
        <f>VLOOKUP(C202,[2]FEM_PARTIES_INSTR!C:D,2,0)</f>
        <v>#N/A</v>
      </c>
      <c r="C202" t="s">
        <v>141</v>
      </c>
      <c r="D202" t="s">
        <v>23</v>
      </c>
      <c r="E202" t="str">
        <f t="shared" si="3"/>
        <v>14010306130106USD</v>
      </c>
      <c r="F202" s="13">
        <v>5697.34</v>
      </c>
      <c r="G202" s="13">
        <f>IFERROR(VLOOKUP(E202,Apr_sin_filtro!$L$1:$M$882,2,0),"")</f>
        <v>5697.57</v>
      </c>
      <c r="H202" s="13">
        <f>IFERROR(VLOOKUP(E202,Apr_con_filtro!$D$1:$E$970,2,0),"")</f>
        <v>5697.57</v>
      </c>
      <c r="I202" s="13">
        <f>IFERROR(VLOOKUP(E202,'Saldos Contables'!C:D,2,0),"")</f>
        <v>5697.5717941427356</v>
      </c>
      <c r="J202" t="str">
        <f>IFERROR(VLOOKUP(E202,Ajuste_RCD!C:D,2,0),"")</f>
        <v/>
      </c>
    </row>
    <row r="203" spans="1:10" hidden="1">
      <c r="A203" s="15" t="s">
        <v>9</v>
      </c>
      <c r="B203" s="15" t="e">
        <f>VLOOKUP(C203,[2]FEM_PARTIES_INSTR!C:D,2,0)</f>
        <v>#N/A</v>
      </c>
      <c r="C203" t="s">
        <v>142</v>
      </c>
      <c r="D203" t="s">
        <v>22</v>
      </c>
      <c r="E203" t="str">
        <f t="shared" si="3"/>
        <v>14010306130107PSS</v>
      </c>
      <c r="F203" s="13">
        <v>12614983.250000002</v>
      </c>
      <c r="G203" s="13">
        <f>IFERROR(VLOOKUP(E203,Apr_sin_filtro!$L$1:$M$882,2,0),"")</f>
        <v>12614983.25</v>
      </c>
      <c r="H203" s="13">
        <f>IFERROR(VLOOKUP(E203,Apr_con_filtro!$D$1:$E$970,2,0),"")</f>
        <v>12614983.25</v>
      </c>
      <c r="I203" s="13">
        <f>IFERROR(VLOOKUP(E203,'Saldos Contables'!C:D,2,0),"")</f>
        <v>12614983.25</v>
      </c>
      <c r="J203" t="str">
        <f>IFERROR(VLOOKUP(E203,Ajuste_RCD!C:D,2,0),"")</f>
        <v/>
      </c>
    </row>
    <row r="204" spans="1:10" hidden="1">
      <c r="A204" s="15" t="s">
        <v>9</v>
      </c>
      <c r="B204" s="15" t="e">
        <f>VLOOKUP(C204,[2]FEM_PARTIES_INSTR!C:D,2,0)</f>
        <v>#N/A</v>
      </c>
      <c r="C204" t="s">
        <v>142</v>
      </c>
      <c r="D204" t="s">
        <v>23</v>
      </c>
      <c r="E204" t="str">
        <f t="shared" si="3"/>
        <v>14010306130107USD</v>
      </c>
      <c r="F204" s="13">
        <v>442210.13000000006</v>
      </c>
      <c r="G204" s="13">
        <f>IFERROR(VLOOKUP(E204,Apr_sin_filtro!$L$1:$M$882,2,0),"")</f>
        <v>442213.46</v>
      </c>
      <c r="H204" s="13">
        <f>IFERROR(VLOOKUP(E204,Apr_con_filtro!$D$1:$E$970,2,0),"")</f>
        <v>442213.46</v>
      </c>
      <c r="I204" s="13">
        <f>IFERROR(VLOOKUP(E204,'Saldos Contables'!C:D,2,0),"")</f>
        <v>442213.46033551323</v>
      </c>
      <c r="J204" t="str">
        <f>IFERROR(VLOOKUP(E204,Ajuste_RCD!C:D,2,0),"")</f>
        <v/>
      </c>
    </row>
    <row r="205" spans="1:10" hidden="1">
      <c r="A205" s="15" t="s">
        <v>9</v>
      </c>
      <c r="B205" s="15" t="e">
        <f>VLOOKUP(C205,[2]FEM_PARTIES_INSTR!C:D,2,0)</f>
        <v>#N/A</v>
      </c>
      <c r="C205" t="s">
        <v>143</v>
      </c>
      <c r="D205" t="s">
        <v>22</v>
      </c>
      <c r="E205" t="str">
        <f t="shared" si="3"/>
        <v>14010306130109PSS</v>
      </c>
      <c r="F205" s="13">
        <v>632907776.07000005</v>
      </c>
      <c r="G205" s="13">
        <f>IFERROR(VLOOKUP(E205,Apr_sin_filtro!$L$1:$M$882,2,0),"")</f>
        <v>627994761.75</v>
      </c>
      <c r="H205" s="13">
        <f>IFERROR(VLOOKUP(E205,Apr_con_filtro!$D$1:$E$970,2,0),"")</f>
        <v>627994761.75</v>
      </c>
      <c r="I205" s="13">
        <f>IFERROR(VLOOKUP(E205,'Saldos Contables'!C:D,2,0),"")</f>
        <v>632907776.07000005</v>
      </c>
      <c r="J205">
        <f>IFERROR(VLOOKUP(E205,Ajuste_RCD!C:D,2,0),"")</f>
        <v>4913014.32</v>
      </c>
    </row>
    <row r="206" spans="1:10" hidden="1">
      <c r="A206" s="15" t="s">
        <v>9</v>
      </c>
      <c r="B206" s="15" t="e">
        <f>VLOOKUP(C206,[2]FEM_PARTIES_INSTR!C:D,2,0)</f>
        <v>#N/A</v>
      </c>
      <c r="C206" t="s">
        <v>143</v>
      </c>
      <c r="D206" t="s">
        <v>23</v>
      </c>
      <c r="E206" t="str">
        <f t="shared" si="3"/>
        <v>14010306130109USD</v>
      </c>
      <c r="F206" s="13">
        <v>922609.56000000017</v>
      </c>
      <c r="G206" s="13">
        <f>IFERROR(VLOOKUP(E206,Apr_sin_filtro!$L$1:$M$882,2,0),"")</f>
        <v>922616.51</v>
      </c>
      <c r="H206" s="13">
        <f>IFERROR(VLOOKUP(E206,Apr_con_filtro!$D$1:$E$970,2,0),"")</f>
        <v>922616.51</v>
      </c>
      <c r="I206" s="13">
        <f>IFERROR(VLOOKUP(E206,'Saldos Contables'!C:D,2,0),"")</f>
        <v>922616.51123116293</v>
      </c>
      <c r="J206" t="str">
        <f>IFERROR(VLOOKUP(E206,Ajuste_RCD!C:D,2,0),"")</f>
        <v/>
      </c>
    </row>
    <row r="207" spans="1:10" hidden="1">
      <c r="A207" s="15" t="s">
        <v>9</v>
      </c>
      <c r="B207" s="15" t="e">
        <f>VLOOKUP(C207,[2]FEM_PARTIES_INSTR!C:D,2,0)</f>
        <v>#N/A</v>
      </c>
      <c r="C207" t="s">
        <v>144</v>
      </c>
      <c r="D207" t="s">
        <v>23</v>
      </c>
      <c r="E207" t="str">
        <f t="shared" si="3"/>
        <v>14010702020101USD</v>
      </c>
      <c r="F207" s="13">
        <v>0</v>
      </c>
      <c r="G207" s="13">
        <f>IFERROR(VLOOKUP(E207,Apr_sin_filtro!$L$1:$M$882,2,0),"")</f>
        <v>0</v>
      </c>
      <c r="H207" s="13">
        <f>IFERROR(VLOOKUP(E207,Apr_con_filtro!$D$1:$E$970,2,0),"")</f>
        <v>0</v>
      </c>
      <c r="I207" s="13">
        <f>IFERROR(VLOOKUP(E207,'Saldos Contables'!C:D,2,0),"")</f>
        <v>0</v>
      </c>
      <c r="J207" t="str">
        <f>IFERROR(VLOOKUP(E207,Ajuste_RCD!C:D,2,0),"")</f>
        <v/>
      </c>
    </row>
    <row r="208" spans="1:10" hidden="1">
      <c r="A208" s="15" t="s">
        <v>9</v>
      </c>
      <c r="B208" s="15" t="e">
        <f>VLOOKUP(C208,[2]FEM_PARTIES_INSTR!C:D,2,0)</f>
        <v>#N/A</v>
      </c>
      <c r="C208" t="s">
        <v>145</v>
      </c>
      <c r="D208" t="s">
        <v>22</v>
      </c>
      <c r="E208" t="str">
        <f t="shared" si="3"/>
        <v>14010802020110PSS</v>
      </c>
      <c r="F208" s="13">
        <v>2286.7399999999998</v>
      </c>
      <c r="G208" s="13">
        <f>IFERROR(VLOOKUP(E208,Apr_sin_filtro!$L$1:$M$882,2,0),"")</f>
        <v>2286.7399999999998</v>
      </c>
      <c r="H208" s="13">
        <f>IFERROR(VLOOKUP(E208,Apr_con_filtro!$D$1:$E$970,2,0),"")</f>
        <v>2286.7399999999998</v>
      </c>
      <c r="I208" s="13">
        <f>IFERROR(VLOOKUP(E208,'Saldos Contables'!C:D,2,0),"")</f>
        <v>2286.7399999999998</v>
      </c>
      <c r="J208" t="str">
        <f>IFERROR(VLOOKUP(E208,Ajuste_RCD!C:D,2,0),"")</f>
        <v/>
      </c>
    </row>
    <row r="209" spans="1:10" hidden="1">
      <c r="A209" s="15" t="s">
        <v>9</v>
      </c>
      <c r="B209" s="15" t="e">
        <f>VLOOKUP(C209,[2]FEM_PARTIES_INSTR!C:D,2,0)</f>
        <v>#N/A</v>
      </c>
      <c r="C209" t="s">
        <v>145</v>
      </c>
      <c r="D209" t="s">
        <v>23</v>
      </c>
      <c r="E209" t="str">
        <f t="shared" si="3"/>
        <v>14010802020110USD</v>
      </c>
      <c r="F209" s="13">
        <v>22389.9</v>
      </c>
      <c r="G209" s="13">
        <f>IFERROR(VLOOKUP(E209,Apr_sin_filtro!$L$1:$M$882,2,0),"")</f>
        <v>22389.919999999998</v>
      </c>
      <c r="H209" s="13">
        <f>IFERROR(VLOOKUP(E209,Apr_con_filtro!$D$1:$E$970,2,0),"")</f>
        <v>22389.919999999998</v>
      </c>
      <c r="I209" s="13">
        <f>IFERROR(VLOOKUP(E209,'Saldos Contables'!C:D,2,0),"")</f>
        <v>22389.92323002559</v>
      </c>
      <c r="J209" t="str">
        <f>IFERROR(VLOOKUP(E209,Ajuste_RCD!C:D,2,0),"")</f>
        <v/>
      </c>
    </row>
    <row r="210" spans="1:10" hidden="1">
      <c r="A210" s="15" t="s">
        <v>9</v>
      </c>
      <c r="B210" s="15" t="e">
        <f>VLOOKUP(C210,[2]FEM_PARTIES_INSTR!C:D,2,0)</f>
        <v>#N/A</v>
      </c>
      <c r="C210" t="s">
        <v>146</v>
      </c>
      <c r="D210" t="s">
        <v>22</v>
      </c>
      <c r="E210" t="str">
        <f t="shared" si="3"/>
        <v>14010999010401PSS</v>
      </c>
      <c r="F210" s="13">
        <v>37695.11</v>
      </c>
      <c r="G210" s="13">
        <f>IFERROR(VLOOKUP(E210,Apr_sin_filtro!$L$1:$M$882,2,0),"")</f>
        <v>37695.11</v>
      </c>
      <c r="H210" s="13">
        <f>IFERROR(VLOOKUP(E210,Apr_con_filtro!$D$1:$E$970,2,0),"")</f>
        <v>37695.11</v>
      </c>
      <c r="I210" s="13">
        <f>IFERROR(VLOOKUP(E210,'Saldos Contables'!C:D,2,0),"")</f>
        <v>18746.52</v>
      </c>
      <c r="J210" t="str">
        <f>IFERROR(VLOOKUP(E210,Ajuste_RCD!C:D,2,0),"")</f>
        <v/>
      </c>
    </row>
    <row r="211" spans="1:10" hidden="1">
      <c r="A211" s="15" t="s">
        <v>9</v>
      </c>
      <c r="B211" s="15" t="e">
        <f>VLOOKUP(C211,[2]FEM_PARTIES_INSTR!C:D,2,0)</f>
        <v>#N/A</v>
      </c>
      <c r="C211" t="s">
        <v>146</v>
      </c>
      <c r="D211" t="s">
        <v>23</v>
      </c>
      <c r="E211" t="str">
        <f t="shared" si="3"/>
        <v>14010999010401USD</v>
      </c>
      <c r="F211" s="13">
        <v>58593.47</v>
      </c>
      <c r="G211" s="13">
        <f>IFERROR(VLOOKUP(E211,Apr_sin_filtro!$L$1:$M$882,2,0),"")</f>
        <v>58593.53</v>
      </c>
      <c r="H211" s="13">
        <f>IFERROR(VLOOKUP(E211,Apr_con_filtro!$D$1:$E$970,2,0),"")</f>
        <v>58593.53</v>
      </c>
      <c r="I211" s="13">
        <f>IFERROR(VLOOKUP(E211,'Saldos Contables'!C:D,2,0),"")</f>
        <v>56229.422803525733</v>
      </c>
      <c r="J211" t="str">
        <f>IFERROR(VLOOKUP(E211,Ajuste_RCD!C:D,2,0),"")</f>
        <v/>
      </c>
    </row>
    <row r="212" spans="1:10" hidden="1">
      <c r="A212" s="15" t="s">
        <v>9</v>
      </c>
      <c r="B212" s="15" t="e">
        <f>VLOOKUP(C212,[2]FEM_PARTIES_INSTR!C:D,2,0)</f>
        <v>#N/A</v>
      </c>
      <c r="C212" t="s">
        <v>147</v>
      </c>
      <c r="D212" t="s">
        <v>22</v>
      </c>
      <c r="E212" t="str">
        <f t="shared" si="3"/>
        <v>14011002020110PSS</v>
      </c>
      <c r="F212" s="13">
        <v>617175.93000000005</v>
      </c>
      <c r="G212" s="13">
        <f>IFERROR(VLOOKUP(E212,Apr_sin_filtro!$L$1:$M$882,2,0),"")</f>
        <v>617175.93000000005</v>
      </c>
      <c r="H212" s="13">
        <f>IFERROR(VLOOKUP(E212,Apr_con_filtro!$D$1:$E$970,2,0),"")</f>
        <v>617175.93000000005</v>
      </c>
      <c r="I212" s="13">
        <f>IFERROR(VLOOKUP(E212,'Saldos Contables'!C:D,2,0),"")</f>
        <v>617175.93000000005</v>
      </c>
      <c r="J212" t="str">
        <f>IFERROR(VLOOKUP(E212,Ajuste_RCD!C:D,2,0),"")</f>
        <v/>
      </c>
    </row>
    <row r="213" spans="1:10" hidden="1">
      <c r="A213" s="15" t="s">
        <v>9</v>
      </c>
      <c r="B213" s="15" t="e">
        <f>VLOOKUP(C213,[2]FEM_PARTIES_INSTR!C:D,2,0)</f>
        <v>#N/A</v>
      </c>
      <c r="C213" t="s">
        <v>147</v>
      </c>
      <c r="D213" t="s">
        <v>23</v>
      </c>
      <c r="E213" t="str">
        <f t="shared" si="3"/>
        <v>14011002020110USD</v>
      </c>
      <c r="F213" s="13">
        <v>1012944.02</v>
      </c>
      <c r="G213" s="13">
        <f>IFERROR(VLOOKUP(E213,Apr_sin_filtro!$L$1:$M$882,2,0),"")</f>
        <v>1012944.67</v>
      </c>
      <c r="H213" s="13">
        <f>IFERROR(VLOOKUP(E213,Apr_con_filtro!$D$1:$E$970,2,0),"")</f>
        <v>1012944.67</v>
      </c>
      <c r="I213" s="13">
        <f>IFERROR(VLOOKUP(E213,'Saldos Contables'!C:D,2,0),"")</f>
        <v>1012944.668751777</v>
      </c>
      <c r="J213" t="str">
        <f>IFERROR(VLOOKUP(E213,Ajuste_RCD!C:D,2,0),"")</f>
        <v/>
      </c>
    </row>
    <row r="214" spans="1:10" hidden="1">
      <c r="A214" s="15" t="s">
        <v>9</v>
      </c>
      <c r="B214" s="15" t="e">
        <f>VLOOKUP(C214,[2]FEM_PARTIES_INSTR!C:D,2,0)</f>
        <v>#N/A</v>
      </c>
      <c r="C214" t="s">
        <v>148</v>
      </c>
      <c r="D214" t="s">
        <v>22</v>
      </c>
      <c r="E214" t="str">
        <f t="shared" si="3"/>
        <v>14011102020102PSS</v>
      </c>
      <c r="F214" s="13">
        <v>0</v>
      </c>
      <c r="G214" s="13">
        <f>IFERROR(VLOOKUP(E214,Apr_sin_filtro!$L$1:$M$882,2,0),"")</f>
        <v>0</v>
      </c>
      <c r="H214" s="13">
        <f>IFERROR(VLOOKUP(E214,Apr_con_filtro!$D$1:$E$970,2,0),"")</f>
        <v>0</v>
      </c>
      <c r="I214" s="13">
        <f>IFERROR(VLOOKUP(E214,'Saldos Contables'!C:D,2,0),"")</f>
        <v>0</v>
      </c>
      <c r="J214" t="str">
        <f>IFERROR(VLOOKUP(E214,Ajuste_RCD!C:D,2,0),"")</f>
        <v/>
      </c>
    </row>
    <row r="215" spans="1:10" hidden="1">
      <c r="A215" s="15" t="s">
        <v>9</v>
      </c>
      <c r="B215" s="15" t="e">
        <f>VLOOKUP(C215,[2]FEM_PARTIES_INSTR!C:D,2,0)</f>
        <v>#N/A</v>
      </c>
      <c r="C215" t="s">
        <v>149</v>
      </c>
      <c r="D215" t="s">
        <v>22</v>
      </c>
      <c r="E215" t="str">
        <f t="shared" si="3"/>
        <v>14011102020110PSS</v>
      </c>
      <c r="F215" s="13">
        <v>316956.26</v>
      </c>
      <c r="G215" s="13">
        <f>IFERROR(VLOOKUP(E215,Apr_sin_filtro!$L$1:$M$882,2,0),"")</f>
        <v>316956.26</v>
      </c>
      <c r="H215" s="13">
        <f>IFERROR(VLOOKUP(E215,Apr_con_filtro!$D$1:$E$970,2,0),"")</f>
        <v>316956.26</v>
      </c>
      <c r="I215" s="13">
        <f>IFERROR(VLOOKUP(E215,'Saldos Contables'!C:D,2,0),"")</f>
        <v>316956.26</v>
      </c>
      <c r="J215">
        <f>IFERROR(VLOOKUP(E215,Ajuste_RCD!C:D,2,0),"")</f>
        <v>0</v>
      </c>
    </row>
    <row r="216" spans="1:10" hidden="1">
      <c r="A216" s="15" t="s">
        <v>9</v>
      </c>
      <c r="B216" s="15" t="e">
        <f>VLOOKUP(C216,[2]FEM_PARTIES_INSTR!C:D,2,0)</f>
        <v>#N/A</v>
      </c>
      <c r="C216" t="s">
        <v>149</v>
      </c>
      <c r="D216" t="s">
        <v>23</v>
      </c>
      <c r="E216" t="str">
        <f t="shared" si="3"/>
        <v>14011102020110USD</v>
      </c>
      <c r="F216" s="13">
        <v>467044.28</v>
      </c>
      <c r="G216" s="13">
        <f>IFERROR(VLOOKUP(E216,Apr_sin_filtro!$L$1:$M$882,2,0),"")</f>
        <v>467044.97</v>
      </c>
      <c r="H216" s="13">
        <f>IFERROR(VLOOKUP(E216,Apr_con_filtro!$D$1:$E$970,2,0),"")</f>
        <v>467044.97</v>
      </c>
      <c r="I216" s="13">
        <f>IFERROR(VLOOKUP(E216,'Saldos Contables'!C:D,2,0),"")</f>
        <v>467044.97298834234</v>
      </c>
      <c r="J216" t="str">
        <f>IFERROR(VLOOKUP(E216,Ajuste_RCD!C:D,2,0),"")</f>
        <v/>
      </c>
    </row>
    <row r="217" spans="1:10" hidden="1">
      <c r="A217" s="15" t="s">
        <v>9</v>
      </c>
      <c r="B217" s="15" t="e">
        <f>VLOOKUP(C217,[2]FEM_PARTIES_INSTR!C:D,2,0)</f>
        <v>#N/A</v>
      </c>
      <c r="C217" t="s">
        <v>150</v>
      </c>
      <c r="D217" t="s">
        <v>22</v>
      </c>
      <c r="E217" t="str">
        <f t="shared" si="3"/>
        <v>14011202020111PSS</v>
      </c>
      <c r="F217" s="13">
        <v>144974.18</v>
      </c>
      <c r="G217" s="13">
        <f>IFERROR(VLOOKUP(E217,Apr_sin_filtro!$L$1:$M$882,2,0),"")</f>
        <v>144974.18</v>
      </c>
      <c r="H217" s="13">
        <f>IFERROR(VLOOKUP(E217,Apr_con_filtro!$D$1:$E$970,2,0),"")</f>
        <v>144974.18</v>
      </c>
      <c r="I217" s="13">
        <f>IFERROR(VLOOKUP(E217,'Saldos Contables'!C:D,2,0),"")</f>
        <v>144974.18</v>
      </c>
      <c r="J217" t="str">
        <f>IFERROR(VLOOKUP(E217,Ajuste_RCD!C:D,2,0),"")</f>
        <v/>
      </c>
    </row>
    <row r="218" spans="1:10" hidden="1">
      <c r="A218" s="15" t="s">
        <v>9</v>
      </c>
      <c r="B218" s="15" t="e">
        <f>VLOOKUP(C218,[2]FEM_PARTIES_INSTR!C:D,2,0)</f>
        <v>#N/A</v>
      </c>
      <c r="C218" t="s">
        <v>150</v>
      </c>
      <c r="D218" t="s">
        <v>23</v>
      </c>
      <c r="E218" t="str">
        <f t="shared" si="3"/>
        <v>14011202020111USD</v>
      </c>
      <c r="F218" s="13">
        <v>133081.14000000001</v>
      </c>
      <c r="G218" s="13">
        <f>IFERROR(VLOOKUP(E218,Apr_sin_filtro!$L$1:$M$882,2,0),"")</f>
        <v>133081.51999999999</v>
      </c>
      <c r="H218" s="13">
        <f>IFERROR(VLOOKUP(E218,Apr_con_filtro!$D$1:$E$970,2,0),"")</f>
        <v>133081.51999999999</v>
      </c>
      <c r="I218" s="13">
        <f>IFERROR(VLOOKUP(E218,'Saldos Contables'!C:D,2,0),"")</f>
        <v>133081.50980949673</v>
      </c>
      <c r="J218" t="str">
        <f>IFERROR(VLOOKUP(E218,Ajuste_RCD!C:D,2,0),"")</f>
        <v/>
      </c>
    </row>
    <row r="219" spans="1:10" hidden="1">
      <c r="A219" s="15" t="s">
        <v>9</v>
      </c>
      <c r="B219" s="15" t="e">
        <f>VLOOKUP(C219,[2]FEM_PARTIES_INSTR!C:D,2,0)</f>
        <v>#N/A</v>
      </c>
      <c r="C219" t="s">
        <v>151</v>
      </c>
      <c r="D219" t="s">
        <v>22</v>
      </c>
      <c r="E219" t="str">
        <f t="shared" si="3"/>
        <v>14011302010101PSS</v>
      </c>
      <c r="F219" s="13">
        <v>0</v>
      </c>
      <c r="G219" s="13">
        <f>IFERROR(VLOOKUP(E219,Apr_sin_filtro!$L$1:$M$882,2,0),"")</f>
        <v>0</v>
      </c>
      <c r="H219" s="13">
        <f>IFERROR(VLOOKUP(E219,Apr_con_filtro!$D$1:$E$970,2,0),"")</f>
        <v>0</v>
      </c>
      <c r="I219" s="13">
        <f>IFERROR(VLOOKUP(E219,'Saldos Contables'!C:D,2,0),"")</f>
        <v>0</v>
      </c>
      <c r="J219" t="str">
        <f>IFERROR(VLOOKUP(E219,Ajuste_RCD!C:D,2,0),"")</f>
        <v/>
      </c>
    </row>
    <row r="220" spans="1:10" hidden="1">
      <c r="A220" s="15" t="s">
        <v>9</v>
      </c>
      <c r="B220" s="15" t="e">
        <f>VLOOKUP(C220,[2]FEM_PARTIES_INSTR!C:D,2,0)</f>
        <v>#N/A</v>
      </c>
      <c r="C220" t="s">
        <v>152</v>
      </c>
      <c r="D220" t="s">
        <v>22</v>
      </c>
      <c r="E220" t="str">
        <f t="shared" si="3"/>
        <v>14011302020111PSS</v>
      </c>
      <c r="F220" s="13">
        <v>153323.75</v>
      </c>
      <c r="G220" s="13">
        <f>IFERROR(VLOOKUP(E220,Apr_sin_filtro!$L$1:$M$882,2,0),"")</f>
        <v>153323.75</v>
      </c>
      <c r="H220" s="13">
        <f>IFERROR(VLOOKUP(E220,Apr_con_filtro!$D$1:$E$970,2,0),"")</f>
        <v>153323.75</v>
      </c>
      <c r="I220" s="13">
        <f>IFERROR(VLOOKUP(E220,'Saldos Contables'!C:D,2,0),"")</f>
        <v>153323.75</v>
      </c>
      <c r="J220" t="str">
        <f>IFERROR(VLOOKUP(E220,Ajuste_RCD!C:D,2,0),"")</f>
        <v/>
      </c>
    </row>
    <row r="221" spans="1:10" hidden="1">
      <c r="A221" s="15" t="s">
        <v>9</v>
      </c>
      <c r="B221" s="15" t="e">
        <f>VLOOKUP(C221,[2]FEM_PARTIES_INSTR!C:D,2,0)</f>
        <v>#N/A</v>
      </c>
      <c r="C221" t="s">
        <v>152</v>
      </c>
      <c r="D221" t="s">
        <v>23</v>
      </c>
      <c r="E221" t="str">
        <f t="shared" si="3"/>
        <v>14011302020111USD</v>
      </c>
      <c r="F221" s="13">
        <v>57160.63</v>
      </c>
      <c r="G221" s="13">
        <f>IFERROR(VLOOKUP(E221,Apr_sin_filtro!$L$1:$M$882,2,0),"")</f>
        <v>57160.800000000003</v>
      </c>
      <c r="H221" s="13">
        <f>IFERROR(VLOOKUP(E221,Apr_con_filtro!$D$1:$E$970,2,0),"")</f>
        <v>57160.800000000003</v>
      </c>
      <c r="I221" s="13">
        <f>IFERROR(VLOOKUP(E221,'Saldos Contables'!C:D,2,0),"")</f>
        <v>57160.801819732733</v>
      </c>
      <c r="J221" t="str">
        <f>IFERROR(VLOOKUP(E221,Ajuste_RCD!C:D,2,0),"")</f>
        <v/>
      </c>
    </row>
    <row r="222" spans="1:10" hidden="1">
      <c r="A222" s="15" t="s">
        <v>9</v>
      </c>
      <c r="B222" s="15" t="e">
        <f>VLOOKUP(C222,[2]FEM_PARTIES_INSTR!C:D,2,0)</f>
        <v>#N/A</v>
      </c>
      <c r="C222" t="s">
        <v>153</v>
      </c>
      <c r="D222" t="s">
        <v>22</v>
      </c>
      <c r="E222" t="str">
        <f t="shared" si="3"/>
        <v>14050302010117PSS</v>
      </c>
      <c r="F222" s="13">
        <v>209148.12</v>
      </c>
      <c r="G222" s="13">
        <f>IFERROR(VLOOKUP(E222,Apr_sin_filtro!$L$1:$M$882,2,0),"")</f>
        <v>209148.12</v>
      </c>
      <c r="H222" s="13">
        <f>IFERROR(VLOOKUP(E222,Apr_con_filtro!$D$1:$E$970,2,0),"")</f>
        <v>209148.11999999997</v>
      </c>
      <c r="I222" s="13">
        <f>IFERROR(VLOOKUP(E222,'Saldos Contables'!C:D,2,0),"")</f>
        <v>209148.12</v>
      </c>
      <c r="J222" t="str">
        <f>IFERROR(VLOOKUP(E222,Ajuste_RCD!C:D,2,0),"")</f>
        <v/>
      </c>
    </row>
    <row r="223" spans="1:10" hidden="1">
      <c r="A223" s="15" t="s">
        <v>9</v>
      </c>
      <c r="B223" s="15" t="e">
        <f>VLOOKUP(C223,[2]FEM_PARTIES_INSTR!C:D,2,0)</f>
        <v>#N/A</v>
      </c>
      <c r="C223" t="s">
        <v>153</v>
      </c>
      <c r="D223" t="s">
        <v>23</v>
      </c>
      <c r="E223" t="str">
        <f t="shared" si="3"/>
        <v>14050302010117USD</v>
      </c>
      <c r="F223" s="13">
        <v>1519.2399999999998</v>
      </c>
      <c r="G223" s="13">
        <f>IFERROR(VLOOKUP(E223,Apr_sin_filtro!$L$1:$M$882,2,0),"")</f>
        <v>1519.29</v>
      </c>
      <c r="H223" s="13">
        <f>IFERROR(VLOOKUP(E223,Apr_con_filtro!$D$1:$E$970,2,0),"")</f>
        <v>1519.29</v>
      </c>
      <c r="I223" s="13">
        <f>IFERROR(VLOOKUP(E223,'Saldos Contables'!C:D,2,0),"")</f>
        <v>1519.2891669036112</v>
      </c>
      <c r="J223" t="str">
        <f>IFERROR(VLOOKUP(E223,Ajuste_RCD!C:D,2,0),"")</f>
        <v/>
      </c>
    </row>
    <row r="224" spans="1:10" hidden="1">
      <c r="A224" s="15" t="s">
        <v>9</v>
      </c>
      <c r="B224" s="15" t="e">
        <f>VLOOKUP(C224,[2]FEM_PARTIES_INSTR!C:D,2,0)</f>
        <v>#N/A</v>
      </c>
      <c r="C224" t="s">
        <v>154</v>
      </c>
      <c r="D224" t="s">
        <v>22</v>
      </c>
      <c r="E224" t="str">
        <f t="shared" si="3"/>
        <v>14050302010118PSS</v>
      </c>
      <c r="F224" s="13">
        <v>59112.800000000003</v>
      </c>
      <c r="G224" s="13">
        <f>IFERROR(VLOOKUP(E224,Apr_sin_filtro!$L$1:$M$882,2,0),"")</f>
        <v>59112.800000000003</v>
      </c>
      <c r="H224" s="13">
        <f>IFERROR(VLOOKUP(E224,Apr_con_filtro!$D$1:$E$970,2,0),"")</f>
        <v>59112.800000000003</v>
      </c>
      <c r="I224" s="13">
        <f>IFERROR(VLOOKUP(E224,'Saldos Contables'!C:D,2,0),"")</f>
        <v>59112.800000000003</v>
      </c>
      <c r="J224" t="str">
        <f>IFERROR(VLOOKUP(E224,Ajuste_RCD!C:D,2,0),"")</f>
        <v/>
      </c>
    </row>
    <row r="225" spans="1:10" hidden="1">
      <c r="A225" s="15" t="s">
        <v>9</v>
      </c>
      <c r="B225" s="15" t="e">
        <f>VLOOKUP(C225,[2]FEM_PARTIES_INSTR!C:D,2,0)</f>
        <v>#N/A</v>
      </c>
      <c r="C225" t="s">
        <v>155</v>
      </c>
      <c r="D225" t="s">
        <v>22</v>
      </c>
      <c r="E225" t="str">
        <f t="shared" si="3"/>
        <v>14050302010503PSS</v>
      </c>
      <c r="F225" s="13">
        <v>31266.690000000002</v>
      </c>
      <c r="G225" s="13">
        <f>IFERROR(VLOOKUP(E225,Apr_sin_filtro!$L$1:$M$882,2,0),"")</f>
        <v>31266.69</v>
      </c>
      <c r="H225" s="13">
        <f>IFERROR(VLOOKUP(E225,Apr_con_filtro!$D$1:$E$970,2,0),"")</f>
        <v>31266.690000000002</v>
      </c>
      <c r="I225" s="13">
        <f>IFERROR(VLOOKUP(E225,'Saldos Contables'!C:D,2,0),"")</f>
        <v>31266.69</v>
      </c>
      <c r="J225" t="str">
        <f>IFERROR(VLOOKUP(E225,Ajuste_RCD!C:D,2,0),"")</f>
        <v/>
      </c>
    </row>
    <row r="226" spans="1:10" hidden="1">
      <c r="A226" s="15" t="s">
        <v>9</v>
      </c>
      <c r="B226" s="15" t="e">
        <f>VLOOKUP(C226,[2]FEM_PARTIES_INSTR!C:D,2,0)</f>
        <v>#N/A</v>
      </c>
      <c r="C226" t="s">
        <v>156</v>
      </c>
      <c r="D226" t="s">
        <v>22</v>
      </c>
      <c r="E226" t="str">
        <f t="shared" si="3"/>
        <v>14050302010504PSS</v>
      </c>
      <c r="F226" s="13">
        <v>49296.270000000011</v>
      </c>
      <c r="G226" s="13">
        <f>IFERROR(VLOOKUP(E226,Apr_sin_filtro!$L$1:$M$882,2,0),"")</f>
        <v>49296.27</v>
      </c>
      <c r="H226" s="13">
        <f>IFERROR(VLOOKUP(E226,Apr_con_filtro!$D$1:$E$970,2,0),"")</f>
        <v>49296.270000000004</v>
      </c>
      <c r="I226" s="13">
        <f>IFERROR(VLOOKUP(E226,'Saldos Contables'!C:D,2,0),"")</f>
        <v>49296.27</v>
      </c>
      <c r="J226" t="str">
        <f>IFERROR(VLOOKUP(E226,Ajuste_RCD!C:D,2,0),"")</f>
        <v/>
      </c>
    </row>
    <row r="227" spans="1:10" hidden="1">
      <c r="A227" s="15" t="s">
        <v>9</v>
      </c>
      <c r="B227" s="15" t="e">
        <f>VLOOKUP(C227,[2]FEM_PARTIES_INSTR!C:D,2,0)</f>
        <v>#N/A</v>
      </c>
      <c r="C227" t="s">
        <v>156</v>
      </c>
      <c r="D227" t="s">
        <v>23</v>
      </c>
      <c r="E227" t="str">
        <f t="shared" si="3"/>
        <v>14050302010504USD</v>
      </c>
      <c r="F227" s="13">
        <v>85.94</v>
      </c>
      <c r="G227" s="13">
        <f>IFERROR(VLOOKUP(E227,Apr_sin_filtro!$L$1:$M$882,2,0),"")</f>
        <v>85.97</v>
      </c>
      <c r="H227" s="13">
        <f>IFERROR(VLOOKUP(E227,Apr_con_filtro!$D$1:$E$970,2,0),"")</f>
        <v>85.97</v>
      </c>
      <c r="I227" s="13">
        <f>IFERROR(VLOOKUP(E227,'Saldos Contables'!C:D,2,0),"")</f>
        <v>85.970998009667341</v>
      </c>
      <c r="J227" t="str">
        <f>IFERROR(VLOOKUP(E227,Ajuste_RCD!C:D,2,0),"")</f>
        <v/>
      </c>
    </row>
    <row r="228" spans="1:10" hidden="1">
      <c r="A228" s="15" t="s">
        <v>9</v>
      </c>
      <c r="B228" s="15" t="e">
        <f>VLOOKUP(C228,[2]FEM_PARTIES_INSTR!C:D,2,0)</f>
        <v>#N/A</v>
      </c>
      <c r="C228" t="s">
        <v>157</v>
      </c>
      <c r="D228" t="s">
        <v>22</v>
      </c>
      <c r="E228" t="str">
        <f t="shared" si="3"/>
        <v>14050302020112PSS</v>
      </c>
      <c r="F228" s="13">
        <v>19287535.879999995</v>
      </c>
      <c r="G228" s="13">
        <f>IFERROR(VLOOKUP(E228,Apr_sin_filtro!$L$1:$M$882,2,0),"")</f>
        <v>19287535.879999999</v>
      </c>
      <c r="H228" s="13">
        <f>IFERROR(VLOOKUP(E228,Apr_con_filtro!$D$1:$E$970,2,0),"")</f>
        <v>19287535.879999999</v>
      </c>
      <c r="I228" s="13">
        <f>IFERROR(VLOOKUP(E228,'Saldos Contables'!C:D,2,0),"")</f>
        <v>19287535.879999999</v>
      </c>
      <c r="J228" t="str">
        <f>IFERROR(VLOOKUP(E228,Ajuste_RCD!C:D,2,0),"")</f>
        <v/>
      </c>
    </row>
    <row r="229" spans="1:10" hidden="1">
      <c r="A229" s="15" t="s">
        <v>9</v>
      </c>
      <c r="B229" s="15" t="e">
        <f>VLOOKUP(C229,[2]FEM_PARTIES_INSTR!C:D,2,0)</f>
        <v>#N/A</v>
      </c>
      <c r="C229" t="s">
        <v>157</v>
      </c>
      <c r="D229" t="s">
        <v>23</v>
      </c>
      <c r="E229" t="str">
        <f t="shared" si="3"/>
        <v>14050302020112USD</v>
      </c>
      <c r="F229" s="13">
        <v>787141.08999999985</v>
      </c>
      <c r="G229" s="13">
        <f>IFERROR(VLOOKUP(E229,Apr_sin_filtro!$L$1:$M$882,2,0),"")</f>
        <v>787161.75</v>
      </c>
      <c r="H229" s="13">
        <f>IFERROR(VLOOKUP(E229,Apr_con_filtro!$D$1:$E$970,2,0),"")</f>
        <v>787161.75</v>
      </c>
      <c r="I229" s="13">
        <f>IFERROR(VLOOKUP(E229,'Saldos Contables'!C:D,2,0),"")</f>
        <v>787158.81717372767</v>
      </c>
      <c r="J229" t="str">
        <f>IFERROR(VLOOKUP(E229,Ajuste_RCD!C:D,2,0),"")</f>
        <v/>
      </c>
    </row>
    <row r="230" spans="1:10" hidden="1">
      <c r="A230" s="15" t="s">
        <v>9</v>
      </c>
      <c r="B230" s="15" t="e">
        <f>VLOOKUP(C230,[2]FEM_PARTIES_INSTR!C:D,2,0)</f>
        <v>#N/A</v>
      </c>
      <c r="C230" t="s">
        <v>158</v>
      </c>
      <c r="D230" t="s">
        <v>22</v>
      </c>
      <c r="E230" t="str">
        <f t="shared" si="3"/>
        <v>14050302020113PSS</v>
      </c>
      <c r="F230" s="13">
        <v>7685035.6600000011</v>
      </c>
      <c r="G230" s="13">
        <f>IFERROR(VLOOKUP(E230,Apr_sin_filtro!$L$1:$M$882,2,0),"")</f>
        <v>7685035.6600000001</v>
      </c>
      <c r="H230" s="13">
        <f>IFERROR(VLOOKUP(E230,Apr_con_filtro!$D$1:$E$970,2,0),"")</f>
        <v>7685035.6599999992</v>
      </c>
      <c r="I230" s="13">
        <f>IFERROR(VLOOKUP(E230,'Saldos Contables'!C:D,2,0),"")</f>
        <v>7685035.6600000001</v>
      </c>
      <c r="J230" t="str">
        <f>IFERROR(VLOOKUP(E230,Ajuste_RCD!C:D,2,0),"")</f>
        <v/>
      </c>
    </row>
    <row r="231" spans="1:10" hidden="1">
      <c r="A231" s="15" t="s">
        <v>9</v>
      </c>
      <c r="B231" s="15" t="e">
        <f>VLOOKUP(C231,[2]FEM_PARTIES_INSTR!C:D,2,0)</f>
        <v>#N/A</v>
      </c>
      <c r="C231" t="s">
        <v>158</v>
      </c>
      <c r="D231" t="s">
        <v>23</v>
      </c>
      <c r="E231" t="str">
        <f t="shared" si="3"/>
        <v>14050302020113USD</v>
      </c>
      <c r="F231" s="13">
        <v>143460.78999999998</v>
      </c>
      <c r="G231" s="13">
        <f>IFERROR(VLOOKUP(E231,Apr_sin_filtro!$L$1:$M$882,2,0),"")</f>
        <v>143465.25</v>
      </c>
      <c r="H231" s="13">
        <f>IFERROR(VLOOKUP(E231,Apr_con_filtro!$D$1:$E$970,2,0),"")</f>
        <v>143465.25000000003</v>
      </c>
      <c r="I231" s="13">
        <f>IFERROR(VLOOKUP(E231,'Saldos Contables'!C:D,2,0),"")</f>
        <v>143465.24594825137</v>
      </c>
      <c r="J231" t="str">
        <f>IFERROR(VLOOKUP(E231,Ajuste_RCD!C:D,2,0),"")</f>
        <v/>
      </c>
    </row>
    <row r="232" spans="1:10" hidden="1">
      <c r="A232" s="15" t="s">
        <v>9</v>
      </c>
      <c r="B232" s="15" t="e">
        <f>VLOOKUP(C232,[2]FEM_PARTIES_INSTR!C:D,2,0)</f>
        <v>#N/A</v>
      </c>
      <c r="C232" t="s">
        <v>159</v>
      </c>
      <c r="D232" t="s">
        <v>22</v>
      </c>
      <c r="E232" t="str">
        <f t="shared" si="3"/>
        <v>14050302020503PSS</v>
      </c>
      <c r="F232" s="13">
        <v>2505264.14</v>
      </c>
      <c r="G232" s="13">
        <f>IFERROR(VLOOKUP(E232,Apr_sin_filtro!$L$1:$M$882,2,0),"")</f>
        <v>2505264.14</v>
      </c>
      <c r="H232" s="13">
        <f>IFERROR(VLOOKUP(E232,Apr_con_filtro!$D$1:$E$970,2,0),"")</f>
        <v>2505264.1400000006</v>
      </c>
      <c r="I232" s="13">
        <f>IFERROR(VLOOKUP(E232,'Saldos Contables'!C:D,2,0),"")</f>
        <v>2505264.14</v>
      </c>
      <c r="J232" t="str">
        <f>IFERROR(VLOOKUP(E232,Ajuste_RCD!C:D,2,0),"")</f>
        <v/>
      </c>
    </row>
    <row r="233" spans="1:10" hidden="1">
      <c r="A233" s="15" t="s">
        <v>9</v>
      </c>
      <c r="B233" s="15" t="e">
        <f>VLOOKUP(C233,[2]FEM_PARTIES_INSTR!C:D,2,0)</f>
        <v>#N/A</v>
      </c>
      <c r="C233" t="s">
        <v>159</v>
      </c>
      <c r="D233" t="s">
        <v>23</v>
      </c>
      <c r="E233" t="str">
        <f t="shared" si="3"/>
        <v>14050302020503USD</v>
      </c>
      <c r="F233" s="13">
        <v>75065.440000000002</v>
      </c>
      <c r="G233" s="13">
        <f>IFERROR(VLOOKUP(E233,Apr_sin_filtro!$L$1:$M$882,2,0),"")</f>
        <v>75067.100000000006</v>
      </c>
      <c r="H233" s="13">
        <f>IFERROR(VLOOKUP(E233,Apr_con_filtro!$D$1:$E$970,2,0),"")</f>
        <v>75067.10000000002</v>
      </c>
      <c r="I233" s="13">
        <f>IFERROR(VLOOKUP(E233,'Saldos Contables'!C:D,2,0),"")</f>
        <v>75067.094114301959</v>
      </c>
      <c r="J233" t="str">
        <f>IFERROR(VLOOKUP(E233,Ajuste_RCD!C:D,2,0),"")</f>
        <v/>
      </c>
    </row>
    <row r="234" spans="1:10" hidden="1">
      <c r="A234" s="15" t="s">
        <v>9</v>
      </c>
      <c r="B234" s="15" t="e">
        <f>VLOOKUP(C234,[2]FEM_PARTIES_INSTR!C:D,2,0)</f>
        <v>#N/A</v>
      </c>
      <c r="C234" t="s">
        <v>160</v>
      </c>
      <c r="D234" t="s">
        <v>22</v>
      </c>
      <c r="E234" t="str">
        <f t="shared" si="3"/>
        <v>14050302020504PSS</v>
      </c>
      <c r="F234" s="13">
        <v>8701135.6099999994</v>
      </c>
      <c r="G234" s="13">
        <f>IFERROR(VLOOKUP(E234,Apr_sin_filtro!$L$1:$M$882,2,0),"")</f>
        <v>8701135.6099999994</v>
      </c>
      <c r="H234" s="13">
        <f>IFERROR(VLOOKUP(E234,Apr_con_filtro!$D$1:$E$970,2,0),"")</f>
        <v>8701135.6099999994</v>
      </c>
      <c r="I234" s="13">
        <f>IFERROR(VLOOKUP(E234,'Saldos Contables'!C:D,2,0),"")</f>
        <v>8701135.6099999994</v>
      </c>
      <c r="J234" t="str">
        <f>IFERROR(VLOOKUP(E234,Ajuste_RCD!C:D,2,0),"")</f>
        <v/>
      </c>
    </row>
    <row r="235" spans="1:10" hidden="1">
      <c r="A235" s="15" t="s">
        <v>9</v>
      </c>
      <c r="B235" s="15" t="e">
        <f>VLOOKUP(C235,[2]FEM_PARTIES_INSTR!C:D,2,0)</f>
        <v>#N/A</v>
      </c>
      <c r="C235" t="s">
        <v>160</v>
      </c>
      <c r="D235" t="s">
        <v>23</v>
      </c>
      <c r="E235" t="str">
        <f t="shared" si="3"/>
        <v>14050302020504USD</v>
      </c>
      <c r="F235" s="13">
        <v>324100.90000000008</v>
      </c>
      <c r="G235" s="13">
        <f>IFERROR(VLOOKUP(E235,Apr_sin_filtro!$L$1:$M$882,2,0),"")</f>
        <v>324108.12</v>
      </c>
      <c r="H235" s="13">
        <f>IFERROR(VLOOKUP(E235,Apr_con_filtro!$D$1:$E$970,2,0),"")</f>
        <v>324108.12</v>
      </c>
      <c r="I235" s="13">
        <f>IFERROR(VLOOKUP(E235,'Saldos Contables'!C:D,2,0),"")</f>
        <v>324107.0798976401</v>
      </c>
      <c r="J235" t="str">
        <f>IFERROR(VLOOKUP(E235,Ajuste_RCD!C:D,2,0),"")</f>
        <v/>
      </c>
    </row>
    <row r="236" spans="1:10" hidden="1">
      <c r="A236" s="15" t="s">
        <v>9</v>
      </c>
      <c r="B236" s="15" t="e">
        <f>VLOOKUP(C236,[2]FEM_PARTIES_INSTR!C:D,2,0)</f>
        <v>#N/A</v>
      </c>
      <c r="C236" t="s">
        <v>161</v>
      </c>
      <c r="D236" t="s">
        <v>22</v>
      </c>
      <c r="E236" t="str">
        <f t="shared" si="3"/>
        <v>14050302020506PSS</v>
      </c>
      <c r="F236" s="13">
        <v>0</v>
      </c>
      <c r="G236" s="13">
        <f>IFERROR(VLOOKUP(E236,Apr_sin_filtro!$L$1:$M$882,2,0),"")</f>
        <v>0</v>
      </c>
      <c r="H236" s="13">
        <f>IFERROR(VLOOKUP(E236,Apr_con_filtro!$D$1:$E$970,2,0),"")</f>
        <v>0</v>
      </c>
      <c r="I236" s="13">
        <f>IFERROR(VLOOKUP(E236,'Saldos Contables'!C:D,2,0),"")</f>
        <v>0</v>
      </c>
      <c r="J236" t="str">
        <f>IFERROR(VLOOKUP(E236,Ajuste_RCD!C:D,2,0),"")</f>
        <v/>
      </c>
    </row>
    <row r="237" spans="1:10" hidden="1">
      <c r="A237" s="15" t="s">
        <v>9</v>
      </c>
      <c r="B237" s="15" t="e">
        <f>VLOOKUP(C237,[2]FEM_PARTIES_INSTR!C:D,2,0)</f>
        <v>#N/A</v>
      </c>
      <c r="C237" t="s">
        <v>161</v>
      </c>
      <c r="D237" t="s">
        <v>23</v>
      </c>
      <c r="E237" t="str">
        <f t="shared" si="3"/>
        <v>14050302020506USD</v>
      </c>
      <c r="F237" s="13">
        <v>0</v>
      </c>
      <c r="G237" s="13">
        <f>IFERROR(VLOOKUP(E237,Apr_sin_filtro!$L$1:$M$882,2,0),"")</f>
        <v>0</v>
      </c>
      <c r="H237" s="13">
        <f>IFERROR(VLOOKUP(E237,Apr_con_filtro!$D$1:$E$970,2,0),"")</f>
        <v>0</v>
      </c>
      <c r="I237" s="13">
        <f>IFERROR(VLOOKUP(E237,'Saldos Contables'!C:D,2,0),"")</f>
        <v>0</v>
      </c>
      <c r="J237" t="str">
        <f>IFERROR(VLOOKUP(E237,Ajuste_RCD!C:D,2,0),"")</f>
        <v/>
      </c>
    </row>
    <row r="238" spans="1:10" hidden="1">
      <c r="A238" s="15" t="s">
        <v>9</v>
      </c>
      <c r="B238" s="15" t="e">
        <f>VLOOKUP(C238,[2]FEM_PARTIES_INSTR!C:D,2,0)</f>
        <v>#N/A</v>
      </c>
      <c r="C238" t="s">
        <v>162</v>
      </c>
      <c r="D238" t="s">
        <v>22</v>
      </c>
      <c r="E238" t="str">
        <f t="shared" si="3"/>
        <v>14050302020509PSS</v>
      </c>
      <c r="F238" s="13">
        <v>1667869.4000000004</v>
      </c>
      <c r="G238" s="13">
        <f>IFERROR(VLOOKUP(E238,Apr_sin_filtro!$L$1:$M$882,2,0),"")</f>
        <v>1667869.4</v>
      </c>
      <c r="H238" s="13">
        <f>IFERROR(VLOOKUP(E238,Apr_con_filtro!$D$1:$E$970,2,0),"")</f>
        <v>1667869.3999999997</v>
      </c>
      <c r="I238" s="13">
        <f>IFERROR(VLOOKUP(E238,'Saldos Contables'!C:D,2,0),"")</f>
        <v>1667869.4</v>
      </c>
      <c r="J238" t="str">
        <f>IFERROR(VLOOKUP(E238,Ajuste_RCD!C:D,2,0),"")</f>
        <v/>
      </c>
    </row>
    <row r="239" spans="1:10" hidden="1">
      <c r="A239" s="15" t="s">
        <v>9</v>
      </c>
      <c r="B239" s="15" t="e">
        <f>VLOOKUP(C239,[2]FEM_PARTIES_INSTR!C:D,2,0)</f>
        <v>#N/A</v>
      </c>
      <c r="C239" t="s">
        <v>162</v>
      </c>
      <c r="D239" t="s">
        <v>23</v>
      </c>
      <c r="E239" t="str">
        <f t="shared" si="3"/>
        <v>14050302020509USD</v>
      </c>
      <c r="F239" s="13">
        <v>21315.66</v>
      </c>
      <c r="G239" s="13">
        <f>IFERROR(VLOOKUP(E239,Apr_sin_filtro!$L$1:$M$882,2,0),"")</f>
        <v>21316.06</v>
      </c>
      <c r="H239" s="13">
        <f>IFERROR(VLOOKUP(E239,Apr_con_filtro!$D$1:$E$970,2,0),"")</f>
        <v>21316.06</v>
      </c>
      <c r="I239" s="13">
        <f>IFERROR(VLOOKUP(E239,'Saldos Contables'!C:D,2,0),"")</f>
        <v>21316.061984646003</v>
      </c>
      <c r="J239" t="str">
        <f>IFERROR(VLOOKUP(E239,Ajuste_RCD!C:D,2,0),"")</f>
        <v/>
      </c>
    </row>
    <row r="240" spans="1:10" hidden="1">
      <c r="A240" s="15" t="s">
        <v>9</v>
      </c>
      <c r="B240" s="15" t="e">
        <f>VLOOKUP(C240,[2]FEM_PARTIES_INSTR!C:D,2,0)</f>
        <v>#N/A</v>
      </c>
      <c r="C240" t="s">
        <v>163</v>
      </c>
      <c r="D240" t="s">
        <v>22</v>
      </c>
      <c r="E240" t="str">
        <f t="shared" si="3"/>
        <v>14050302020511PSS</v>
      </c>
      <c r="F240" s="13">
        <v>3746174.3700000006</v>
      </c>
      <c r="G240" s="13">
        <f>IFERROR(VLOOKUP(E240,Apr_sin_filtro!$L$1:$M$882,2,0),"")</f>
        <v>3746174.37</v>
      </c>
      <c r="H240" s="13">
        <f>IFERROR(VLOOKUP(E240,Apr_con_filtro!$D$1:$E$970,2,0),"")</f>
        <v>3746174.37</v>
      </c>
      <c r="I240" s="13">
        <f>IFERROR(VLOOKUP(E240,'Saldos Contables'!C:D,2,0),"")</f>
        <v>3746174.37</v>
      </c>
      <c r="J240" t="str">
        <f>IFERROR(VLOOKUP(E240,Ajuste_RCD!C:D,2,0),"")</f>
        <v/>
      </c>
    </row>
    <row r="241" spans="1:10" hidden="1">
      <c r="A241" s="15" t="s">
        <v>9</v>
      </c>
      <c r="B241" s="15" t="e">
        <f>VLOOKUP(C241,[2]FEM_PARTIES_INSTR!C:D,2,0)</f>
        <v>#N/A</v>
      </c>
      <c r="C241" t="s">
        <v>163</v>
      </c>
      <c r="D241" t="s">
        <v>23</v>
      </c>
      <c r="E241" t="str">
        <f t="shared" si="3"/>
        <v>14050302020511USD</v>
      </c>
      <c r="F241" s="13">
        <v>48150.670000000006</v>
      </c>
      <c r="G241" s="13">
        <f>IFERROR(VLOOKUP(E241,Apr_sin_filtro!$L$1:$M$882,2,0),"")</f>
        <v>48151.59</v>
      </c>
      <c r="H241" s="13">
        <f>IFERROR(VLOOKUP(E241,Apr_con_filtro!$D$1:$E$970,2,0),"")</f>
        <v>48151.59</v>
      </c>
      <c r="I241" s="13">
        <f>IFERROR(VLOOKUP(E241,'Saldos Contables'!C:D,2,0),"")</f>
        <v>48151.597952800686</v>
      </c>
      <c r="J241" t="str">
        <f>IFERROR(VLOOKUP(E241,Ajuste_RCD!C:D,2,0),"")</f>
        <v/>
      </c>
    </row>
    <row r="242" spans="1:10" hidden="1">
      <c r="A242" s="15" t="s">
        <v>9</v>
      </c>
      <c r="B242" s="15" t="e">
        <f>VLOOKUP(C242,[2]FEM_PARTIES_INSTR!C:D,2,0)</f>
        <v>#N/A</v>
      </c>
      <c r="C242" t="s">
        <v>164</v>
      </c>
      <c r="D242" t="s">
        <v>22</v>
      </c>
      <c r="E242" t="str">
        <f t="shared" si="3"/>
        <v>14050306130102PSS</v>
      </c>
      <c r="F242" s="13">
        <v>2294731.8299999996</v>
      </c>
      <c r="G242" s="13">
        <f>IFERROR(VLOOKUP(E242,Apr_sin_filtro!$L$1:$M$882,2,0),"")</f>
        <v>2294731.83</v>
      </c>
      <c r="H242" s="13">
        <f>IFERROR(VLOOKUP(E242,Apr_con_filtro!$D$1:$E$970,2,0),"")</f>
        <v>2294731.83</v>
      </c>
      <c r="I242" s="13">
        <f>IFERROR(VLOOKUP(E242,'Saldos Contables'!C:D,2,0),"")</f>
        <v>2294731.83</v>
      </c>
      <c r="J242" t="str">
        <f>IFERROR(VLOOKUP(E242,Ajuste_RCD!C:D,2,0),"")</f>
        <v/>
      </c>
    </row>
    <row r="243" spans="1:10" hidden="1">
      <c r="A243" s="15" t="s">
        <v>9</v>
      </c>
      <c r="B243" s="15" t="e">
        <f>VLOOKUP(C243,[2]FEM_PARTIES_INSTR!C:D,2,0)</f>
        <v>#N/A</v>
      </c>
      <c r="C243" t="s">
        <v>164</v>
      </c>
      <c r="D243" t="s">
        <v>23</v>
      </c>
      <c r="E243" t="str">
        <f t="shared" si="3"/>
        <v>14050306130102USD</v>
      </c>
      <c r="F243" s="13">
        <v>3.49</v>
      </c>
      <c r="G243" s="13">
        <f>IFERROR(VLOOKUP(E243,Apr_sin_filtro!$L$1:$M$882,2,0),"")</f>
        <v>3.5</v>
      </c>
      <c r="H243" s="13">
        <f>IFERROR(VLOOKUP(E243,Apr_con_filtro!$D$1:$E$970,2,0),"")</f>
        <v>3.5</v>
      </c>
      <c r="I243" s="13">
        <f>IFERROR(VLOOKUP(E243,'Saldos Contables'!C:D,2,0),"")</f>
        <v>3.4972988342337223</v>
      </c>
      <c r="J243" t="str">
        <f>IFERROR(VLOOKUP(E243,Ajuste_RCD!C:D,2,0),"")</f>
        <v/>
      </c>
    </row>
    <row r="244" spans="1:10" hidden="1">
      <c r="A244" s="15" t="s">
        <v>9</v>
      </c>
      <c r="B244" s="15" t="e">
        <f>VLOOKUP(C244,[2]FEM_PARTIES_INSTR!C:D,2,0)</f>
        <v>#N/A</v>
      </c>
      <c r="C244" t="s">
        <v>165</v>
      </c>
      <c r="D244" t="s">
        <v>22</v>
      </c>
      <c r="E244" t="str">
        <f t="shared" si="3"/>
        <v>14050306130103PSS</v>
      </c>
      <c r="F244" s="13">
        <v>18921582.16</v>
      </c>
      <c r="G244" s="13">
        <f>IFERROR(VLOOKUP(E244,Apr_sin_filtro!$L$1:$M$882,2,0),"")</f>
        <v>18921582.16</v>
      </c>
      <c r="H244" s="13">
        <f>IFERROR(VLOOKUP(E244,Apr_con_filtro!$D$1:$E$970,2,0),"")</f>
        <v>18921582.16</v>
      </c>
      <c r="I244" s="13">
        <f>IFERROR(VLOOKUP(E244,'Saldos Contables'!C:D,2,0),"")</f>
        <v>18921582.16</v>
      </c>
      <c r="J244" t="str">
        <f>IFERROR(VLOOKUP(E244,Ajuste_RCD!C:D,2,0),"")</f>
        <v/>
      </c>
    </row>
    <row r="245" spans="1:10" hidden="1">
      <c r="A245" s="15" t="s">
        <v>9</v>
      </c>
      <c r="B245" s="15" t="e">
        <f>VLOOKUP(C245,[2]FEM_PARTIES_INSTR!C:D,2,0)</f>
        <v>#N/A</v>
      </c>
      <c r="C245" t="s">
        <v>166</v>
      </c>
      <c r="D245" t="s">
        <v>22</v>
      </c>
      <c r="E245" t="str">
        <f t="shared" si="3"/>
        <v>14050306130104PSS</v>
      </c>
      <c r="F245" s="13">
        <v>29653.56</v>
      </c>
      <c r="G245" s="13">
        <f>IFERROR(VLOOKUP(E245,Apr_sin_filtro!$L$1:$M$882,2,0),"")</f>
        <v>29653.56</v>
      </c>
      <c r="H245" s="13">
        <f>IFERROR(VLOOKUP(E245,Apr_con_filtro!$D$1:$E$970,2,0),"")</f>
        <v>29653.56</v>
      </c>
      <c r="I245" s="13">
        <f>IFERROR(VLOOKUP(E245,'Saldos Contables'!C:D,2,0),"")</f>
        <v>29653.56</v>
      </c>
      <c r="J245" t="str">
        <f>IFERROR(VLOOKUP(E245,Ajuste_RCD!C:D,2,0),"")</f>
        <v/>
      </c>
    </row>
    <row r="246" spans="1:10" hidden="1">
      <c r="A246" s="15" t="s">
        <v>9</v>
      </c>
      <c r="B246" s="15" t="e">
        <f>VLOOKUP(C246,[2]FEM_PARTIES_INSTR!C:D,2,0)</f>
        <v>#N/A</v>
      </c>
      <c r="C246" t="s">
        <v>167</v>
      </c>
      <c r="D246" t="s">
        <v>22</v>
      </c>
      <c r="E246" t="str">
        <f t="shared" si="3"/>
        <v>14050306130105PSS</v>
      </c>
      <c r="F246" s="13">
        <v>67290.2</v>
      </c>
      <c r="G246" s="13">
        <f>IFERROR(VLOOKUP(E246,Apr_sin_filtro!$L$1:$M$882,2,0),"")</f>
        <v>67290.2</v>
      </c>
      <c r="H246" s="13">
        <f>IFERROR(VLOOKUP(E246,Apr_con_filtro!$D$1:$E$970,2,0),"")</f>
        <v>67290.2</v>
      </c>
      <c r="I246" s="13">
        <f>IFERROR(VLOOKUP(E246,'Saldos Contables'!C:D,2,0),"")</f>
        <v>67290.2</v>
      </c>
      <c r="J246" t="str">
        <f>IFERROR(VLOOKUP(E246,Ajuste_RCD!C:D,2,0),"")</f>
        <v/>
      </c>
    </row>
    <row r="247" spans="1:10" hidden="1">
      <c r="A247" s="15" t="s">
        <v>9</v>
      </c>
      <c r="B247" s="15" t="e">
        <f>VLOOKUP(C247,[2]FEM_PARTIES_INSTR!C:D,2,0)</f>
        <v>#N/A</v>
      </c>
      <c r="C247" t="s">
        <v>167</v>
      </c>
      <c r="D247" t="s">
        <v>23</v>
      </c>
      <c r="E247" t="str">
        <f t="shared" si="3"/>
        <v>14050306130105USD</v>
      </c>
      <c r="F247" s="13">
        <v>52.97</v>
      </c>
      <c r="G247" s="13">
        <f>IFERROR(VLOOKUP(E247,Apr_sin_filtro!$L$1:$M$882,2,0),"")</f>
        <v>52.98</v>
      </c>
      <c r="H247" s="13">
        <f>IFERROR(VLOOKUP(E247,Apr_con_filtro!$D$1:$E$970,2,0),"")</f>
        <v>52.98</v>
      </c>
      <c r="I247" s="13">
        <f>IFERROR(VLOOKUP(E247,'Saldos Contables'!C:D,2,0),"")</f>
        <v>52.979812340062558</v>
      </c>
      <c r="J247" t="str">
        <f>IFERROR(VLOOKUP(E247,Ajuste_RCD!C:D,2,0),"")</f>
        <v/>
      </c>
    </row>
    <row r="248" spans="1:10" hidden="1">
      <c r="A248" s="15" t="s">
        <v>9</v>
      </c>
      <c r="B248" s="15" t="e">
        <f>VLOOKUP(C248,[2]FEM_PARTIES_INSTR!C:D,2,0)</f>
        <v>#N/A</v>
      </c>
      <c r="C248" t="s">
        <v>168</v>
      </c>
      <c r="D248" t="s">
        <v>22</v>
      </c>
      <c r="E248" t="str">
        <f t="shared" si="3"/>
        <v>14050306130107PSS</v>
      </c>
      <c r="F248" s="13">
        <v>841335.15999999992</v>
      </c>
      <c r="G248" s="13">
        <f>IFERROR(VLOOKUP(E248,Apr_sin_filtro!$L$1:$M$882,2,0),"")</f>
        <v>841335.16</v>
      </c>
      <c r="H248" s="13">
        <f>IFERROR(VLOOKUP(E248,Apr_con_filtro!$D$1:$E$970,2,0),"")</f>
        <v>841335.16</v>
      </c>
      <c r="I248" s="13">
        <f>IFERROR(VLOOKUP(E248,'Saldos Contables'!C:D,2,0),"")</f>
        <v>841335.16</v>
      </c>
      <c r="J248" t="str">
        <f>IFERROR(VLOOKUP(E248,Ajuste_RCD!C:D,2,0),"")</f>
        <v/>
      </c>
    </row>
    <row r="249" spans="1:10" hidden="1">
      <c r="A249" s="15" t="s">
        <v>9</v>
      </c>
      <c r="B249" s="15" t="e">
        <f>VLOOKUP(C249,[2]FEM_PARTIES_INSTR!C:D,2,0)</f>
        <v>#N/A</v>
      </c>
      <c r="C249" t="s">
        <v>168</v>
      </c>
      <c r="D249" t="s">
        <v>23</v>
      </c>
      <c r="E249" t="str">
        <f t="shared" si="3"/>
        <v>14050306130107USD</v>
      </c>
      <c r="F249" s="13">
        <v>19302.18</v>
      </c>
      <c r="G249" s="13">
        <f>IFERROR(VLOOKUP(E249,Apr_sin_filtro!$L$1:$M$882,2,0),"")</f>
        <v>19302.64</v>
      </c>
      <c r="H249" s="13">
        <f>IFERROR(VLOOKUP(E249,Apr_con_filtro!$D$1:$E$970,2,0),"")</f>
        <v>19302.64</v>
      </c>
      <c r="I249" s="13">
        <f>IFERROR(VLOOKUP(E249,'Saldos Contables'!C:D,2,0),"")</f>
        <v>19302.635769121411</v>
      </c>
      <c r="J249" t="str">
        <f>IFERROR(VLOOKUP(E249,Ajuste_RCD!C:D,2,0),"")</f>
        <v/>
      </c>
    </row>
    <row r="250" spans="1:10" hidden="1">
      <c r="A250" s="15" t="s">
        <v>9</v>
      </c>
      <c r="B250" s="15" t="e">
        <f>VLOOKUP(C250,[2]FEM_PARTIES_INSTR!C:D,2,0)</f>
        <v>#N/A</v>
      </c>
      <c r="C250" t="s">
        <v>169</v>
      </c>
      <c r="D250" t="s">
        <v>22</v>
      </c>
      <c r="E250" t="str">
        <f t="shared" si="3"/>
        <v>14050306130109PSS</v>
      </c>
      <c r="F250" s="13">
        <v>8552857.910000002</v>
      </c>
      <c r="G250" s="13">
        <f>IFERROR(VLOOKUP(E250,Apr_sin_filtro!$L$1:$M$882,2,0),"")</f>
        <v>8552857.9100000001</v>
      </c>
      <c r="H250" s="13">
        <f>IFERROR(VLOOKUP(E250,Apr_con_filtro!$D$1:$E$970,2,0),"")</f>
        <v>8552857.9100000001</v>
      </c>
      <c r="I250" s="13">
        <f>IFERROR(VLOOKUP(E250,'Saldos Contables'!C:D,2,0),"")</f>
        <v>8552857.9100000001</v>
      </c>
      <c r="J250" t="str">
        <f>IFERROR(VLOOKUP(E250,Ajuste_RCD!C:D,2,0),"")</f>
        <v/>
      </c>
    </row>
    <row r="251" spans="1:10" hidden="1">
      <c r="A251" s="15" t="s">
        <v>9</v>
      </c>
      <c r="B251" s="15" t="e">
        <f>VLOOKUP(C251,[2]FEM_PARTIES_INSTR!C:D,2,0)</f>
        <v>#N/A</v>
      </c>
      <c r="C251" t="s">
        <v>169</v>
      </c>
      <c r="D251" t="s">
        <v>23</v>
      </c>
      <c r="E251" t="str">
        <f t="shared" si="3"/>
        <v>14050306130109USD</v>
      </c>
      <c r="F251" s="13">
        <v>31816.480000000003</v>
      </c>
      <c r="G251" s="13">
        <f>IFERROR(VLOOKUP(E251,Apr_sin_filtro!$L$1:$M$882,2,0),"")</f>
        <v>31817.59</v>
      </c>
      <c r="H251" s="13">
        <f>IFERROR(VLOOKUP(E251,Apr_con_filtro!$D$1:$E$970,2,0),"")</f>
        <v>31817.589999999997</v>
      </c>
      <c r="I251" s="13">
        <f>IFERROR(VLOOKUP(E251,'Saldos Contables'!C:D,2,0),"")</f>
        <v>31817.588854137051</v>
      </c>
      <c r="J251" t="str">
        <f>IFERROR(VLOOKUP(E251,Ajuste_RCD!C:D,2,0),"")</f>
        <v/>
      </c>
    </row>
    <row r="252" spans="1:10" hidden="1">
      <c r="A252" s="15" t="s">
        <v>9</v>
      </c>
      <c r="B252" s="15" t="e">
        <f>VLOOKUP(C252,[2]FEM_PARTIES_INSTR!C:D,2,0)</f>
        <v>#N/A</v>
      </c>
      <c r="C252" t="s">
        <v>170</v>
      </c>
      <c r="D252" t="s">
        <v>22</v>
      </c>
      <c r="E252" t="str">
        <f t="shared" si="3"/>
        <v>14051102020101PSS</v>
      </c>
      <c r="F252" s="13">
        <v>0</v>
      </c>
      <c r="G252" s="13">
        <f>IFERROR(VLOOKUP(E252,Apr_sin_filtro!$L$1:$M$882,2,0),"")</f>
        <v>0</v>
      </c>
      <c r="H252" s="13">
        <f>IFERROR(VLOOKUP(E252,Apr_con_filtro!$D$1:$E$970,2,0),"")</f>
        <v>0</v>
      </c>
      <c r="I252" s="13">
        <f>IFERROR(VLOOKUP(E252,'Saldos Contables'!C:D,2,0),"")</f>
        <v>0</v>
      </c>
      <c r="J252" t="str">
        <f>IFERROR(VLOOKUP(E252,Ajuste_RCD!C:D,2,0),"")</f>
        <v/>
      </c>
    </row>
    <row r="253" spans="1:10" hidden="1">
      <c r="A253" s="15" t="s">
        <v>9</v>
      </c>
      <c r="B253" s="15" t="e">
        <f>VLOOKUP(C253,[2]FEM_PARTIES_INSTR!C:D,2,0)</f>
        <v>#N/A</v>
      </c>
      <c r="C253" t="s">
        <v>170</v>
      </c>
      <c r="D253" t="s">
        <v>23</v>
      </c>
      <c r="E253" t="str">
        <f t="shared" si="3"/>
        <v>14051102020101USD</v>
      </c>
      <c r="F253" s="13">
        <v>0</v>
      </c>
      <c r="G253" s="13" t="str">
        <f>IFERROR(VLOOKUP(E253,Apr_sin_filtro!$L$1:$M$882,2,0),"")</f>
        <v/>
      </c>
      <c r="H253" s="13" t="str">
        <f>IFERROR(VLOOKUP(E253,Apr_con_filtro!$D$1:$E$970,2,0),"")</f>
        <v/>
      </c>
      <c r="I253" s="13">
        <f>IFERROR(VLOOKUP(E253,'Saldos Contables'!C:D,2,0),"")</f>
        <v>0</v>
      </c>
      <c r="J253" t="str">
        <f>IFERROR(VLOOKUP(E253,Ajuste_RCD!C:D,2,0),"")</f>
        <v/>
      </c>
    </row>
    <row r="254" spans="1:10" hidden="1">
      <c r="A254" s="15" t="s">
        <v>9</v>
      </c>
      <c r="B254" s="15" t="e">
        <f>VLOOKUP(C254,[2]FEM_PARTIES_INSTR!C:D,2,0)</f>
        <v>#N/A</v>
      </c>
      <c r="C254" t="s">
        <v>171</v>
      </c>
      <c r="D254" t="s">
        <v>22</v>
      </c>
      <c r="E254" t="str">
        <f t="shared" si="3"/>
        <v>14051202020111PSS</v>
      </c>
      <c r="F254" s="13">
        <v>0</v>
      </c>
      <c r="G254" s="13">
        <f>IFERROR(VLOOKUP(E254,Apr_sin_filtro!$L$1:$M$882,2,0),"")</f>
        <v>0</v>
      </c>
      <c r="H254" s="13">
        <f>IFERROR(VLOOKUP(E254,Apr_con_filtro!$D$1:$E$970,2,0),"")</f>
        <v>0</v>
      </c>
      <c r="I254" s="13">
        <f>IFERROR(VLOOKUP(E254,'Saldos Contables'!C:D,2,0),"")</f>
        <v>0</v>
      </c>
      <c r="J254" t="str">
        <f>IFERROR(VLOOKUP(E254,Ajuste_RCD!C:D,2,0),"")</f>
        <v/>
      </c>
    </row>
    <row r="255" spans="1:10" hidden="1">
      <c r="A255" s="15" t="s">
        <v>9</v>
      </c>
      <c r="B255" s="15" t="e">
        <f>VLOOKUP(C255,[2]FEM_PARTIES_INSTR!C:D,2,0)</f>
        <v>#N/A</v>
      </c>
      <c r="C255" t="s">
        <v>171</v>
      </c>
      <c r="D255" t="s">
        <v>23</v>
      </c>
      <c r="E255" t="str">
        <f t="shared" si="3"/>
        <v>14051202020111USD</v>
      </c>
      <c r="F255" s="13">
        <v>0</v>
      </c>
      <c r="G255" s="13">
        <f>IFERROR(VLOOKUP(E255,Apr_sin_filtro!$L$1:$M$882,2,0),"")</f>
        <v>0</v>
      </c>
      <c r="H255" s="13">
        <f>IFERROR(VLOOKUP(E255,Apr_con_filtro!$D$1:$E$970,2,0),"")</f>
        <v>0</v>
      </c>
      <c r="I255" s="13">
        <f>IFERROR(VLOOKUP(E255,'Saldos Contables'!C:D,2,0),"")</f>
        <v>0</v>
      </c>
      <c r="J255" t="str">
        <f>IFERROR(VLOOKUP(E255,Ajuste_RCD!C:D,2,0),"")</f>
        <v/>
      </c>
    </row>
    <row r="256" spans="1:10" hidden="1">
      <c r="A256" s="15" t="s">
        <v>9</v>
      </c>
      <c r="B256" s="15" t="e">
        <f>VLOOKUP(C256,[2]FEM_PARTIES_INSTR!C:D,2,0)</f>
        <v>#N/A</v>
      </c>
      <c r="C256" t="s">
        <v>173</v>
      </c>
      <c r="D256" t="s">
        <v>22</v>
      </c>
      <c r="E256" t="str">
        <f t="shared" si="3"/>
        <v>25041900000223PSS</v>
      </c>
      <c r="F256" s="13">
        <v>-19675648.09</v>
      </c>
      <c r="G256" s="13">
        <f>IFERROR(VLOOKUP(E256,Apr_sin_filtro!$L$1:$M$882,2,0),"")</f>
        <v>-19675648.09</v>
      </c>
      <c r="H256" s="13">
        <f>IFERROR(VLOOKUP(E256,Apr_con_filtro!$D$1:$E$970,2,0),"")</f>
        <v>-19675648.09</v>
      </c>
      <c r="I256" s="13">
        <f>IFERROR(VLOOKUP(E256,'Saldos Contables'!C:D,2,0),"")</f>
        <v>19675648.09</v>
      </c>
      <c r="J256" t="str">
        <f>IFERROR(VLOOKUP(E256,Ajuste_RCD!C:D,2,0),"")</f>
        <v/>
      </c>
    </row>
    <row r="257" spans="1:10" hidden="1">
      <c r="A257" s="15" t="s">
        <v>9</v>
      </c>
      <c r="B257" s="15" t="e">
        <f>VLOOKUP(C257,[2]FEM_PARTIES_INSTR!C:D,2,0)</f>
        <v>#N/A</v>
      </c>
      <c r="C257" t="s">
        <v>173</v>
      </c>
      <c r="D257" t="s">
        <v>23</v>
      </c>
      <c r="E257" t="str">
        <f t="shared" si="3"/>
        <v>25041900000223USD</v>
      </c>
      <c r="F257" s="13">
        <v>-2534187.1999999997</v>
      </c>
      <c r="G257" s="13">
        <f>IFERROR(VLOOKUP(E257,Apr_sin_filtro!$L$1:$M$882,2,0),"")</f>
        <v>-2535280.56</v>
      </c>
      <c r="H257" s="13">
        <f>IFERROR(VLOOKUP(E257,Apr_con_filtro!$D$1:$E$970,2,0),"")</f>
        <v>-2535280.56</v>
      </c>
      <c r="I257" s="13">
        <f>IFERROR(VLOOKUP(E257,'Saldos Contables'!C:D,2,0),"")</f>
        <v>2535280.5629798123</v>
      </c>
      <c r="J257" t="str">
        <f>IFERROR(VLOOKUP(E257,Ajuste_RCD!C:D,2,0),"")</f>
        <v/>
      </c>
    </row>
    <row r="258" spans="1:10" hidden="1">
      <c r="A258" s="15" t="s">
        <v>10</v>
      </c>
      <c r="B258" s="15" t="e">
        <f>VLOOKUP(C258,[2]FEM_PARTIES_INSTR!C:D,2,0)</f>
        <v>#N/A</v>
      </c>
      <c r="C258" t="s">
        <v>174</v>
      </c>
      <c r="D258" t="s">
        <v>22</v>
      </c>
      <c r="E258" t="str">
        <f t="shared" ref="E258:E321" si="4">_xlfn.CONCAT(C258,D258)</f>
        <v>14010205020101PSS</v>
      </c>
      <c r="F258" s="13">
        <v>356783.26</v>
      </c>
      <c r="G258" s="13">
        <f>IFERROR(VLOOKUP(E258,Apr_sin_filtro!$L$1:$M$882,2,0),"")</f>
        <v>356783.26</v>
      </c>
      <c r="H258" s="13">
        <f>IFERROR(VLOOKUP(E258,Apr_con_filtro!$D$1:$E$970,2,0),"")</f>
        <v>356783.26</v>
      </c>
      <c r="I258" s="13">
        <f>IFERROR(VLOOKUP(E258,'Saldos Contables'!C:D,2,0),"")</f>
        <v>356783.26</v>
      </c>
      <c r="J258" t="str">
        <f>IFERROR(VLOOKUP(E258,Ajuste_RCD!C:D,2,0),"")</f>
        <v/>
      </c>
    </row>
    <row r="259" spans="1:10" hidden="1">
      <c r="A259" s="15" t="s">
        <v>10</v>
      </c>
      <c r="B259" s="15" t="e">
        <f>VLOOKUP(C259,[2]FEM_PARTIES_INSTR!C:D,2,0)</f>
        <v>#N/A</v>
      </c>
      <c r="C259" t="s">
        <v>174</v>
      </c>
      <c r="D259" t="s">
        <v>23</v>
      </c>
      <c r="E259" t="str">
        <f t="shared" si="4"/>
        <v>14010205020101USD</v>
      </c>
      <c r="F259" s="13">
        <v>25368.080000000002</v>
      </c>
      <c r="G259" s="13">
        <f>IFERROR(VLOOKUP(E259,Apr_sin_filtro!$L$1:$M$882,2,0),"")</f>
        <v>25368.35</v>
      </c>
      <c r="H259" s="13">
        <f>IFERROR(VLOOKUP(E259,Apr_con_filtro!$D$1:$E$970,2,0),"")</f>
        <v>25368.35</v>
      </c>
      <c r="I259" s="13">
        <f>IFERROR(VLOOKUP(E259,'Saldos Contables'!C:D,2,0),"")</f>
        <v>25368.348023883991</v>
      </c>
      <c r="J259" t="str">
        <f>IFERROR(VLOOKUP(E259,Ajuste_RCD!C:D,2,0),"")</f>
        <v/>
      </c>
    </row>
    <row r="260" spans="1:10" hidden="1">
      <c r="A260" s="15" t="s">
        <v>10</v>
      </c>
      <c r="B260" s="15" t="e">
        <f>VLOOKUP(C260,[2]FEM_PARTIES_INSTR!C:D,2,0)</f>
        <v>#N/A</v>
      </c>
      <c r="C260" t="s">
        <v>175</v>
      </c>
      <c r="D260" t="s">
        <v>22</v>
      </c>
      <c r="E260" t="str">
        <f t="shared" si="4"/>
        <v>14010205020102PSS</v>
      </c>
      <c r="F260" s="13">
        <v>241521.87</v>
      </c>
      <c r="G260" s="13">
        <f>IFERROR(VLOOKUP(E260,Apr_sin_filtro!$L$1:$M$882,2,0),"")</f>
        <v>292616.68</v>
      </c>
      <c r="H260" s="13">
        <f>IFERROR(VLOOKUP(E260,Apr_con_filtro!$D$1:$E$970,2,0),"")</f>
        <v>292616.68</v>
      </c>
      <c r="I260" s="13">
        <f>IFERROR(VLOOKUP(E260,'Saldos Contables'!C:D,2,0),"")</f>
        <v>241521.87</v>
      </c>
      <c r="J260">
        <f>IFERROR(VLOOKUP(E260,Ajuste_RCD!C:D,2,0),"")</f>
        <v>-51094.81</v>
      </c>
    </row>
    <row r="261" spans="1:10" hidden="1">
      <c r="A261" s="15" t="s">
        <v>10</v>
      </c>
      <c r="B261" s="15" t="e">
        <f>VLOOKUP(C261,[2]FEM_PARTIES_INSTR!C:D,2,0)</f>
        <v>#N/A</v>
      </c>
      <c r="C261" t="s">
        <v>175</v>
      </c>
      <c r="D261" t="s">
        <v>23</v>
      </c>
      <c r="E261" t="str">
        <f t="shared" si="4"/>
        <v>14010205020102USD</v>
      </c>
      <c r="F261" s="13">
        <v>10099.85</v>
      </c>
      <c r="G261" s="13">
        <f>IFERROR(VLOOKUP(E261,Apr_sin_filtro!$L$1:$M$882,2,0),"")</f>
        <v>10099.92</v>
      </c>
      <c r="H261" s="13">
        <f>IFERROR(VLOOKUP(E261,Apr_con_filtro!$D$1:$E$970,2,0),"")</f>
        <v>10099.92</v>
      </c>
      <c r="I261" s="13">
        <f>IFERROR(VLOOKUP(E261,'Saldos Contables'!C:D,2,0),"")</f>
        <v>10099.920386693204</v>
      </c>
      <c r="J261" t="str">
        <f>IFERROR(VLOOKUP(E261,Ajuste_RCD!C:D,2,0),"")</f>
        <v/>
      </c>
    </row>
    <row r="262" spans="1:10" hidden="1">
      <c r="A262" s="15" t="s">
        <v>10</v>
      </c>
      <c r="B262" s="15" t="e">
        <f>VLOOKUP(C262,[2]FEM_PARTIES_INSTR!C:D,2,0)</f>
        <v>#N/A</v>
      </c>
      <c r="C262" t="s">
        <v>176</v>
      </c>
      <c r="D262" t="s">
        <v>22</v>
      </c>
      <c r="E262" t="str">
        <f t="shared" si="4"/>
        <v>14011005020101PSS</v>
      </c>
      <c r="F262" s="13">
        <v>71793101.929999992</v>
      </c>
      <c r="G262" s="13">
        <f>IFERROR(VLOOKUP(E262,Apr_sin_filtro!$L$1:$M$882,2,0),"")</f>
        <v>71793101.930000007</v>
      </c>
      <c r="H262" s="13">
        <f>IFERROR(VLOOKUP(E262,Apr_con_filtro!$D$1:$E$970,2,0),"")</f>
        <v>71793101.929999992</v>
      </c>
      <c r="I262" s="13">
        <f>IFERROR(VLOOKUP(E262,'Saldos Contables'!C:D,2,0),"")</f>
        <v>71793101.930000007</v>
      </c>
      <c r="J262" t="str">
        <f>IFERROR(VLOOKUP(E262,Ajuste_RCD!C:D,2,0),"")</f>
        <v/>
      </c>
    </row>
    <row r="263" spans="1:10" hidden="1">
      <c r="A263" s="15" t="s">
        <v>10</v>
      </c>
      <c r="B263" s="15" t="e">
        <f>VLOOKUP(C263,[2]FEM_PARTIES_INSTR!C:D,2,0)</f>
        <v>#N/A</v>
      </c>
      <c r="C263" t="s">
        <v>176</v>
      </c>
      <c r="D263" t="s">
        <v>23</v>
      </c>
      <c r="E263" t="str">
        <f t="shared" si="4"/>
        <v>14011005020101USD</v>
      </c>
      <c r="F263" s="13">
        <v>125018485.91999999</v>
      </c>
      <c r="G263" s="13">
        <f>IFERROR(VLOOKUP(E263,Apr_sin_filtro!$L$1:$M$882,2,0),"")</f>
        <v>125018519.09999999</v>
      </c>
      <c r="H263" s="13">
        <f>IFERROR(VLOOKUP(E263,Apr_con_filtro!$D$1:$E$970,2,0),"")</f>
        <v>125018519.10000001</v>
      </c>
      <c r="I263" s="13">
        <f>IFERROR(VLOOKUP(E263,'Saldos Contables'!C:D,2,0),"")</f>
        <v>125018519.1043503</v>
      </c>
      <c r="J263" t="str">
        <f>IFERROR(VLOOKUP(E263,Ajuste_RCD!C:D,2,0),"")</f>
        <v/>
      </c>
    </row>
    <row r="264" spans="1:10" hidden="1">
      <c r="A264" s="15" t="s">
        <v>10</v>
      </c>
      <c r="B264" s="15" t="e">
        <f>VLOOKUP(C264,[2]FEM_PARTIES_INSTR!C:D,2,0)</f>
        <v>#N/A</v>
      </c>
      <c r="C264" t="s">
        <v>177</v>
      </c>
      <c r="D264" t="s">
        <v>22</v>
      </c>
      <c r="E264" t="str">
        <f t="shared" si="4"/>
        <v>14011005020102PSS</v>
      </c>
      <c r="F264" s="13">
        <v>207568683.69999999</v>
      </c>
      <c r="G264" s="13">
        <f>IFERROR(VLOOKUP(E264,Apr_sin_filtro!$L$1:$M$882,2,0),"")</f>
        <v>207568683.69999999</v>
      </c>
      <c r="H264" s="13">
        <f>IFERROR(VLOOKUP(E264,Apr_con_filtro!$D$1:$E$970,2,0),"")</f>
        <v>207568683.69999999</v>
      </c>
      <c r="I264" s="13">
        <f>IFERROR(VLOOKUP(E264,'Saldos Contables'!C:D,2,0),"")</f>
        <v>207568683.69999999</v>
      </c>
      <c r="J264" t="str">
        <f>IFERROR(VLOOKUP(E264,Ajuste_RCD!C:D,2,0),"")</f>
        <v/>
      </c>
    </row>
    <row r="265" spans="1:10" hidden="1">
      <c r="A265" s="15" t="s">
        <v>10</v>
      </c>
      <c r="B265" s="15" t="e">
        <f>VLOOKUP(C265,[2]FEM_PARTIES_INSTR!C:D,2,0)</f>
        <v>#N/A</v>
      </c>
      <c r="C265" t="s">
        <v>177</v>
      </c>
      <c r="D265" t="s">
        <v>23</v>
      </c>
      <c r="E265" t="str">
        <f t="shared" si="4"/>
        <v>14011005020102USD</v>
      </c>
      <c r="F265" s="13">
        <v>6706488.3499999996</v>
      </c>
      <c r="G265" s="13">
        <f>IFERROR(VLOOKUP(E265,Apr_sin_filtro!$L$1:$M$882,2,0),"")</f>
        <v>6706492.54</v>
      </c>
      <c r="H265" s="13">
        <f>IFERROR(VLOOKUP(E265,Apr_con_filtro!$D$1:$E$970,2,0),"")</f>
        <v>6706492.54</v>
      </c>
      <c r="I265" s="13">
        <f>IFERROR(VLOOKUP(E265,'Saldos Contables'!C:D,2,0),"")</f>
        <v>6706492.5362524884</v>
      </c>
      <c r="J265" t="str">
        <f>IFERROR(VLOOKUP(E265,Ajuste_RCD!C:D,2,0),"")</f>
        <v/>
      </c>
    </row>
    <row r="266" spans="1:10" hidden="1">
      <c r="A266" s="15" t="s">
        <v>10</v>
      </c>
      <c r="B266" s="15" t="e">
        <f>VLOOKUP(C266,[2]FEM_PARTIES_INSTR!C:D,2,0)</f>
        <v>#N/A</v>
      </c>
      <c r="C266" t="s">
        <v>178</v>
      </c>
      <c r="D266" t="s">
        <v>22</v>
      </c>
      <c r="E266" t="str">
        <f t="shared" si="4"/>
        <v>14011010000103PSS</v>
      </c>
      <c r="F266" s="13">
        <v>341688122.48000002</v>
      </c>
      <c r="G266" s="13">
        <f>IFERROR(VLOOKUP(E266,Apr_sin_filtro!$L$1:$M$882,2,0),"")</f>
        <v>341688122.48000002</v>
      </c>
      <c r="H266" s="13">
        <f>IFERROR(VLOOKUP(E266,Apr_con_filtro!$D$1:$E$970,2,0),"")</f>
        <v>341688122.48000002</v>
      </c>
      <c r="I266" s="13">
        <f>IFERROR(VLOOKUP(E266,'Saldos Contables'!C:D,2,0),"")</f>
        <v>341688122.48000002</v>
      </c>
      <c r="J266">
        <f>IFERROR(VLOOKUP(E266,Ajuste_RCD!C:D,2,0),"")</f>
        <v>0</v>
      </c>
    </row>
    <row r="267" spans="1:10" hidden="1">
      <c r="A267" s="15" t="s">
        <v>10</v>
      </c>
      <c r="B267" s="15" t="e">
        <f>VLOOKUP(C267,[2]FEM_PARTIES_INSTR!C:D,2,0)</f>
        <v>#N/A</v>
      </c>
      <c r="C267" t="s">
        <v>178</v>
      </c>
      <c r="D267" t="s">
        <v>23</v>
      </c>
      <c r="E267" t="str">
        <f t="shared" si="4"/>
        <v>14011010000103USD</v>
      </c>
      <c r="F267" s="13">
        <v>156718860.21000001</v>
      </c>
      <c r="G267" s="13">
        <f>IFERROR(VLOOKUP(E267,Apr_sin_filtro!$L$1:$M$882,2,0),"")</f>
        <v>156718921.66</v>
      </c>
      <c r="H267" s="13">
        <f>IFERROR(VLOOKUP(E267,Apr_con_filtro!$D$1:$E$970,2,0),"")</f>
        <v>156718921.66</v>
      </c>
      <c r="I267" s="13">
        <f>IFERROR(VLOOKUP(E267,'Saldos Contables'!C:D,2,0),"")</f>
        <v>156718912.95137903</v>
      </c>
      <c r="J267" t="str">
        <f>IFERROR(VLOOKUP(E267,Ajuste_RCD!C:D,2,0),"")</f>
        <v/>
      </c>
    </row>
    <row r="268" spans="1:10" hidden="1">
      <c r="A268" s="15" t="s">
        <v>10</v>
      </c>
      <c r="B268" s="15" t="e">
        <f>VLOOKUP(C268,[2]FEM_PARTIES_INSTR!C:D,2,0)</f>
        <v>#N/A</v>
      </c>
      <c r="C268" t="s">
        <v>179</v>
      </c>
      <c r="D268" t="s">
        <v>22</v>
      </c>
      <c r="E268" t="str">
        <f t="shared" si="4"/>
        <v>14011105020101PSS</v>
      </c>
      <c r="F268" s="13">
        <v>94229963.810000002</v>
      </c>
      <c r="G268" s="13">
        <f>IFERROR(VLOOKUP(E268,Apr_sin_filtro!$L$1:$M$882,2,0),"")</f>
        <v>94229963.810000002</v>
      </c>
      <c r="H268" s="13">
        <f>IFERROR(VLOOKUP(E268,Apr_con_filtro!$D$1:$E$970,2,0),"")</f>
        <v>94229963.810000002</v>
      </c>
      <c r="I268" s="13">
        <f>IFERROR(VLOOKUP(E268,'Saldos Contables'!C:D,2,0),"")</f>
        <v>94229963.810000002</v>
      </c>
      <c r="J268" t="str">
        <f>IFERROR(VLOOKUP(E268,Ajuste_RCD!C:D,2,0),"")</f>
        <v/>
      </c>
    </row>
    <row r="269" spans="1:10" hidden="1">
      <c r="A269" s="15" t="s">
        <v>10</v>
      </c>
      <c r="B269" s="15" t="e">
        <f>VLOOKUP(C269,[2]FEM_PARTIES_INSTR!C:D,2,0)</f>
        <v>#N/A</v>
      </c>
      <c r="C269" t="s">
        <v>179</v>
      </c>
      <c r="D269" t="s">
        <v>23</v>
      </c>
      <c r="E269" t="str">
        <f t="shared" si="4"/>
        <v>14011105020101USD</v>
      </c>
      <c r="F269" s="13">
        <v>40543757.329999998</v>
      </c>
      <c r="G269" s="13">
        <f>IFERROR(VLOOKUP(E269,Apr_sin_filtro!$L$1:$M$882,2,0),"")</f>
        <v>40631606.439999998</v>
      </c>
      <c r="H269" s="13">
        <f>IFERROR(VLOOKUP(E269,Apr_con_filtro!$D$1:$E$970,2,0),"")</f>
        <v>40631606.439999998</v>
      </c>
      <c r="I269" s="13">
        <f>IFERROR(VLOOKUP(E269,'Saldos Contables'!C:D,2,0),"")</f>
        <v>40543790.41796986</v>
      </c>
      <c r="J269">
        <f>IFERROR(VLOOKUP(E269,Ajuste_RCD!C:D,2,0),"")</f>
        <v>-87810.46</v>
      </c>
    </row>
    <row r="270" spans="1:10" hidden="1">
      <c r="A270" s="15" t="s">
        <v>10</v>
      </c>
      <c r="B270" s="15" t="e">
        <f>VLOOKUP(C270,[2]FEM_PARTIES_INSTR!C:D,2,0)</f>
        <v>#N/A</v>
      </c>
      <c r="C270" t="s">
        <v>180</v>
      </c>
      <c r="D270" t="s">
        <v>22</v>
      </c>
      <c r="E270" t="str">
        <f t="shared" si="4"/>
        <v>14011105020102PSS</v>
      </c>
      <c r="F270" s="13">
        <v>227989967.30000001</v>
      </c>
      <c r="G270" s="13">
        <f>IFERROR(VLOOKUP(E270,Apr_sin_filtro!$L$1:$M$882,2,0),"")</f>
        <v>227989967.30000001</v>
      </c>
      <c r="H270" s="13">
        <f>IFERROR(VLOOKUP(E270,Apr_con_filtro!$D$1:$E$970,2,0),"")</f>
        <v>227989967.30000001</v>
      </c>
      <c r="I270" s="13">
        <f>IFERROR(VLOOKUP(E270,'Saldos Contables'!C:D,2,0),"")</f>
        <v>227989967.30000001</v>
      </c>
      <c r="J270" t="str">
        <f>IFERROR(VLOOKUP(E270,Ajuste_RCD!C:D,2,0),"")</f>
        <v/>
      </c>
    </row>
    <row r="271" spans="1:10" hidden="1">
      <c r="A271" s="15" t="s">
        <v>10</v>
      </c>
      <c r="B271" s="15" t="e">
        <f>VLOOKUP(C271,[2]FEM_PARTIES_INSTR!C:D,2,0)</f>
        <v>#N/A</v>
      </c>
      <c r="C271" t="s">
        <v>180</v>
      </c>
      <c r="D271" t="s">
        <v>23</v>
      </c>
      <c r="E271" t="str">
        <f t="shared" si="4"/>
        <v>14011105020102USD</v>
      </c>
      <c r="F271" s="13">
        <v>4651786.9800000004</v>
      </c>
      <c r="G271" s="13">
        <f>IFERROR(VLOOKUP(E271,Apr_sin_filtro!$L$1:$M$882,2,0),"")</f>
        <v>4651788.6900000004</v>
      </c>
      <c r="H271" s="13">
        <f>IFERROR(VLOOKUP(E271,Apr_con_filtro!$D$1:$E$970,2,0),"")</f>
        <v>4651788.6900000004</v>
      </c>
      <c r="I271" s="13">
        <f>IFERROR(VLOOKUP(E271,'Saldos Contables'!C:D,2,0),"")</f>
        <v>4651788.6863804385</v>
      </c>
      <c r="J271" t="str">
        <f>IFERROR(VLOOKUP(E271,Ajuste_RCD!C:D,2,0),"")</f>
        <v/>
      </c>
    </row>
    <row r="272" spans="1:10" hidden="1">
      <c r="A272" s="15" t="s">
        <v>10</v>
      </c>
      <c r="B272" s="15" t="e">
        <f>VLOOKUP(C272,[2]FEM_PARTIES_INSTR!C:D,2,0)</f>
        <v>#N/A</v>
      </c>
      <c r="C272" t="s">
        <v>181</v>
      </c>
      <c r="D272" t="s">
        <v>22</v>
      </c>
      <c r="E272" t="str">
        <f t="shared" si="4"/>
        <v>14011110000103PSS</v>
      </c>
      <c r="F272" s="13">
        <v>27032038.850000001</v>
      </c>
      <c r="G272" s="13">
        <f>IFERROR(VLOOKUP(E272,Apr_sin_filtro!$L$1:$M$882,2,0),"")</f>
        <v>27032038.850000001</v>
      </c>
      <c r="H272" s="13">
        <f>IFERROR(VLOOKUP(E272,Apr_con_filtro!$D$1:$E$970,2,0),"")</f>
        <v>27032038.850000001</v>
      </c>
      <c r="I272" s="13">
        <f>IFERROR(VLOOKUP(E272,'Saldos Contables'!C:D,2,0),"")</f>
        <v>27032038.850000001</v>
      </c>
      <c r="J272" t="str">
        <f>IFERROR(VLOOKUP(E272,Ajuste_RCD!C:D,2,0),"")</f>
        <v/>
      </c>
    </row>
    <row r="273" spans="1:10" hidden="1">
      <c r="A273" s="15" t="s">
        <v>10</v>
      </c>
      <c r="B273" s="15" t="e">
        <f>VLOOKUP(C273,[2]FEM_PARTIES_INSTR!C:D,2,0)</f>
        <v>#N/A</v>
      </c>
      <c r="C273" t="s">
        <v>181</v>
      </c>
      <c r="D273" t="s">
        <v>23</v>
      </c>
      <c r="E273" t="str">
        <f t="shared" si="4"/>
        <v>14011110000103USD</v>
      </c>
      <c r="F273" s="13">
        <v>1768212.92</v>
      </c>
      <c r="G273" s="13">
        <f>IFERROR(VLOOKUP(E273,Apr_sin_filtro!$L$1:$M$882,2,0),"")</f>
        <v>1768214.52</v>
      </c>
      <c r="H273" s="13">
        <f>IFERROR(VLOOKUP(E273,Apr_con_filtro!$D$1:$E$970,2,0),"")</f>
        <v>1768214.52</v>
      </c>
      <c r="I273" s="13">
        <f>IFERROR(VLOOKUP(E273,'Saldos Contables'!C:D,2,0),"")</f>
        <v>1768214.526585158</v>
      </c>
      <c r="J273" t="str">
        <f>IFERROR(VLOOKUP(E273,Ajuste_RCD!C:D,2,0),"")</f>
        <v/>
      </c>
    </row>
    <row r="274" spans="1:10" hidden="1">
      <c r="A274" s="15" t="s">
        <v>10</v>
      </c>
      <c r="B274" s="15" t="e">
        <f>VLOOKUP(C274,[2]FEM_PARTIES_INSTR!C:D,2,0)</f>
        <v>#N/A</v>
      </c>
      <c r="C274" t="s">
        <v>182</v>
      </c>
      <c r="D274" t="s">
        <v>22</v>
      </c>
      <c r="E274" t="str">
        <f t="shared" si="4"/>
        <v>14011205020101PSS</v>
      </c>
      <c r="F274" s="13">
        <v>53375789.019999996</v>
      </c>
      <c r="G274" s="13">
        <f>IFERROR(VLOOKUP(E274,Apr_sin_filtro!$L$1:$M$882,2,0),"")</f>
        <v>53790444.659999996</v>
      </c>
      <c r="H274" s="13">
        <f>IFERROR(VLOOKUP(E274,Apr_con_filtro!$D$1:$E$970,2,0),"")</f>
        <v>53790444.659999996</v>
      </c>
      <c r="I274" s="13">
        <f>IFERROR(VLOOKUP(E274,'Saldos Contables'!C:D,2,0),"")</f>
        <v>53375789.020000003</v>
      </c>
      <c r="J274">
        <f>IFERROR(VLOOKUP(E274,Ajuste_RCD!C:D,2,0),"")</f>
        <v>-414655.64</v>
      </c>
    </row>
    <row r="275" spans="1:10" hidden="1">
      <c r="A275" s="15" t="s">
        <v>10</v>
      </c>
      <c r="B275" s="15" t="e">
        <f>VLOOKUP(C275,[2]FEM_PARTIES_INSTR!C:D,2,0)</f>
        <v>#N/A</v>
      </c>
      <c r="C275" t="s">
        <v>182</v>
      </c>
      <c r="D275" t="s">
        <v>23</v>
      </c>
      <c r="E275" t="str">
        <f t="shared" si="4"/>
        <v>14011205020101USD</v>
      </c>
      <c r="F275" s="13">
        <v>19801163.940000001</v>
      </c>
      <c r="G275" s="13">
        <f>IFERROR(VLOOKUP(E275,Apr_sin_filtro!$L$1:$M$882,2,0),"")</f>
        <v>19801176.5</v>
      </c>
      <c r="H275" s="13">
        <f>IFERROR(VLOOKUP(E275,Apr_con_filtro!$D$1:$E$970,2,0),"")</f>
        <v>19801176.5</v>
      </c>
      <c r="I275" s="13">
        <f>IFERROR(VLOOKUP(E275,'Saldos Contables'!C:D,2,0),"")</f>
        <v>19801176.514074493</v>
      </c>
      <c r="J275" t="str">
        <f>IFERROR(VLOOKUP(E275,Ajuste_RCD!C:D,2,0),"")</f>
        <v/>
      </c>
    </row>
    <row r="276" spans="1:10" hidden="1">
      <c r="A276" s="15" t="s">
        <v>10</v>
      </c>
      <c r="B276" s="15" t="e">
        <f>VLOOKUP(C276,[2]FEM_PARTIES_INSTR!C:D,2,0)</f>
        <v>#N/A</v>
      </c>
      <c r="C276" t="s">
        <v>183</v>
      </c>
      <c r="D276" t="s">
        <v>22</v>
      </c>
      <c r="E276" t="str">
        <f t="shared" si="4"/>
        <v>14011205020102PSS</v>
      </c>
      <c r="F276" s="13">
        <v>79912506.819999993</v>
      </c>
      <c r="G276" s="13">
        <f>IFERROR(VLOOKUP(E276,Apr_sin_filtro!$L$1:$M$882,2,0),"")</f>
        <v>80179912.299999997</v>
      </c>
      <c r="H276" s="13">
        <f>IFERROR(VLOOKUP(E276,Apr_con_filtro!$D$1:$E$970,2,0),"")</f>
        <v>80179912.299999997</v>
      </c>
      <c r="I276" s="13">
        <f>IFERROR(VLOOKUP(E276,'Saldos Contables'!C:D,2,0),"")</f>
        <v>79912506.819999993</v>
      </c>
      <c r="J276">
        <f>IFERROR(VLOOKUP(E276,Ajuste_RCD!C:D,2,0),"")</f>
        <v>-267405.48</v>
      </c>
    </row>
    <row r="277" spans="1:10" hidden="1">
      <c r="A277" s="15" t="s">
        <v>10</v>
      </c>
      <c r="B277" s="15" t="e">
        <f>VLOOKUP(C277,[2]FEM_PARTIES_INSTR!C:D,2,0)</f>
        <v>#N/A</v>
      </c>
      <c r="C277" t="s">
        <v>183</v>
      </c>
      <c r="D277" t="s">
        <v>23</v>
      </c>
      <c r="E277" t="str">
        <f t="shared" si="4"/>
        <v>14011205020102USD</v>
      </c>
      <c r="F277" s="13">
        <v>1602389.85</v>
      </c>
      <c r="G277" s="13">
        <f>IFERROR(VLOOKUP(E277,Apr_sin_filtro!$L$1:$M$882,2,0),"")</f>
        <v>1602393.44</v>
      </c>
      <c r="H277" s="13">
        <f>IFERROR(VLOOKUP(E277,Apr_con_filtro!$D$1:$E$970,2,0),"")</f>
        <v>1602393.44</v>
      </c>
      <c r="I277" s="13">
        <f>IFERROR(VLOOKUP(E277,'Saldos Contables'!C:D,2,0),"")</f>
        <v>1602393.4404321867</v>
      </c>
      <c r="J277" t="str">
        <f>IFERROR(VLOOKUP(E277,Ajuste_RCD!C:D,2,0),"")</f>
        <v/>
      </c>
    </row>
    <row r="278" spans="1:10" hidden="1">
      <c r="A278" s="15" t="s">
        <v>10</v>
      </c>
      <c r="B278" s="15" t="e">
        <f>VLOOKUP(C278,[2]FEM_PARTIES_INSTR!C:D,2,0)</f>
        <v>#N/A</v>
      </c>
      <c r="C278" t="s">
        <v>185</v>
      </c>
      <c r="D278" t="s">
        <v>22</v>
      </c>
      <c r="E278" t="str">
        <f t="shared" si="4"/>
        <v>14011205020106PSS</v>
      </c>
      <c r="F278" s="13">
        <v>331210.28999999998</v>
      </c>
      <c r="G278" s="13">
        <f>IFERROR(VLOOKUP(E278,Apr_sin_filtro!$L$1:$M$882,2,0),"")</f>
        <v>331210.28999999998</v>
      </c>
      <c r="H278" s="13">
        <f>IFERROR(VLOOKUP(E278,Apr_con_filtro!$D$1:$E$970,2,0),"")</f>
        <v>331210.28999999998</v>
      </c>
      <c r="I278" s="13">
        <f>IFERROR(VLOOKUP(E278,'Saldos Contables'!C:D,2,0),"")</f>
        <v>331210.28999999998</v>
      </c>
      <c r="J278" t="str">
        <f>IFERROR(VLOOKUP(E278,Ajuste_RCD!C:D,2,0),"")</f>
        <v/>
      </c>
    </row>
    <row r="279" spans="1:10" hidden="1">
      <c r="A279" s="15" t="s">
        <v>10</v>
      </c>
      <c r="B279" s="15" t="e">
        <f>VLOOKUP(C279,[2]FEM_PARTIES_INSTR!C:D,2,0)</f>
        <v>#N/A</v>
      </c>
      <c r="C279" t="s">
        <v>186</v>
      </c>
      <c r="D279" t="s">
        <v>22</v>
      </c>
      <c r="E279" t="str">
        <f t="shared" si="4"/>
        <v>14011210000103PSS</v>
      </c>
      <c r="F279" s="13">
        <v>3151638.4</v>
      </c>
      <c r="G279" s="13">
        <f>IFERROR(VLOOKUP(E279,Apr_sin_filtro!$L$1:$M$882,2,0),"")</f>
        <v>3151638.4</v>
      </c>
      <c r="H279" s="13">
        <f>IFERROR(VLOOKUP(E279,Apr_con_filtro!$D$1:$E$970,2,0),"")</f>
        <v>3151638.4</v>
      </c>
      <c r="I279" s="13">
        <f>IFERROR(VLOOKUP(E279,'Saldos Contables'!C:D,2,0),"")</f>
        <v>3151638.4</v>
      </c>
      <c r="J279" t="str">
        <f>IFERROR(VLOOKUP(E279,Ajuste_RCD!C:D,2,0),"")</f>
        <v/>
      </c>
    </row>
    <row r="280" spans="1:10" hidden="1">
      <c r="A280" s="15" t="s">
        <v>10</v>
      </c>
      <c r="B280" s="15" t="e">
        <f>VLOOKUP(C280,[2]FEM_PARTIES_INSTR!C:D,2,0)</f>
        <v>#N/A</v>
      </c>
      <c r="C280" t="s">
        <v>187</v>
      </c>
      <c r="D280" t="s">
        <v>22</v>
      </c>
      <c r="E280" t="str">
        <f t="shared" si="4"/>
        <v>14011305020101PSS</v>
      </c>
      <c r="F280" s="13">
        <v>31444247.739999998</v>
      </c>
      <c r="G280" s="13">
        <f>IFERROR(VLOOKUP(E280,Apr_sin_filtro!$L$1:$M$882,2,0),"")</f>
        <v>31029592.100000001</v>
      </c>
      <c r="H280" s="13">
        <f>IFERROR(VLOOKUP(E280,Apr_con_filtro!$D$1:$E$970,2,0),"")</f>
        <v>31029592.100000001</v>
      </c>
      <c r="I280" s="13">
        <f>IFERROR(VLOOKUP(E280,'Saldos Contables'!C:D,2,0),"")</f>
        <v>31444247.739999998</v>
      </c>
      <c r="J280">
        <f>IFERROR(VLOOKUP(E280,Ajuste_RCD!C:D,2,0),"")</f>
        <v>414655.64</v>
      </c>
    </row>
    <row r="281" spans="1:10" hidden="1">
      <c r="A281" s="15" t="s">
        <v>10</v>
      </c>
      <c r="B281" s="15" t="e">
        <f>VLOOKUP(C281,[2]FEM_PARTIES_INSTR!C:D,2,0)</f>
        <v>#N/A</v>
      </c>
      <c r="C281" t="s">
        <v>187</v>
      </c>
      <c r="D281" t="s">
        <v>23</v>
      </c>
      <c r="E281" t="str">
        <f t="shared" si="4"/>
        <v>14011305020101USD</v>
      </c>
      <c r="F281" s="13">
        <v>3798651.5900000003</v>
      </c>
      <c r="G281" s="13">
        <f>IFERROR(VLOOKUP(E281,Apr_sin_filtro!$L$1:$M$882,2,0),"")</f>
        <v>3798656.98</v>
      </c>
      <c r="H281" s="13">
        <f>IFERROR(VLOOKUP(E281,Apr_con_filtro!$D$1:$E$970,2,0),"")</f>
        <v>3798656.9800000004</v>
      </c>
      <c r="I281" s="13">
        <f>IFERROR(VLOOKUP(E281,'Saldos Contables'!C:D,2,0),"")</f>
        <v>3798656.9860676713</v>
      </c>
      <c r="J281" t="str">
        <f>IFERROR(VLOOKUP(E281,Ajuste_RCD!C:D,2,0),"")</f>
        <v/>
      </c>
    </row>
    <row r="282" spans="1:10" hidden="1">
      <c r="A282" s="15" t="s">
        <v>10</v>
      </c>
      <c r="B282" s="15" t="e">
        <f>VLOOKUP(C282,[2]FEM_PARTIES_INSTR!C:D,2,0)</f>
        <v>#N/A</v>
      </c>
      <c r="C282" t="s">
        <v>188</v>
      </c>
      <c r="D282" t="s">
        <v>22</v>
      </c>
      <c r="E282" t="str">
        <f t="shared" si="4"/>
        <v>14011305020102PSS</v>
      </c>
      <c r="F282" s="13">
        <v>80541337.180000007</v>
      </c>
      <c r="G282" s="13">
        <f>IFERROR(VLOOKUP(E282,Apr_sin_filtro!$L$1:$M$882,2,0),"")</f>
        <v>80222836.890000001</v>
      </c>
      <c r="H282" s="13">
        <f>IFERROR(VLOOKUP(E282,Apr_con_filtro!$D$1:$E$970,2,0),"")</f>
        <v>80222836.890000001</v>
      </c>
      <c r="I282" s="13">
        <f>IFERROR(VLOOKUP(E282,'Saldos Contables'!C:D,2,0),"")</f>
        <v>80541337.180000007</v>
      </c>
      <c r="J282">
        <f>IFERROR(VLOOKUP(E282,Ajuste_RCD!C:D,2,0),"")</f>
        <v>318500.28999999998</v>
      </c>
    </row>
    <row r="283" spans="1:10" hidden="1">
      <c r="A283" s="15" t="s">
        <v>10</v>
      </c>
      <c r="B283" s="15" t="e">
        <f>VLOOKUP(C283,[2]FEM_PARTIES_INSTR!C:D,2,0)</f>
        <v>#N/A</v>
      </c>
      <c r="C283" t="s">
        <v>188</v>
      </c>
      <c r="D283" t="s">
        <v>23</v>
      </c>
      <c r="E283" t="str">
        <f t="shared" si="4"/>
        <v>14011305020102USD</v>
      </c>
      <c r="F283" s="13">
        <v>2484542.61</v>
      </c>
      <c r="G283" s="13">
        <f>IFERROR(VLOOKUP(E283,Apr_sin_filtro!$L$1:$M$882,2,0),"")</f>
        <v>2484544.41</v>
      </c>
      <c r="H283" s="13">
        <f>IFERROR(VLOOKUP(E283,Apr_con_filtro!$D$1:$E$970,2,0),"")</f>
        <v>2484544.41</v>
      </c>
      <c r="I283" s="13">
        <f>IFERROR(VLOOKUP(E283,'Saldos Contables'!C:D,2,0),"")</f>
        <v>2484544.4071651977</v>
      </c>
      <c r="J283" t="str">
        <f>IFERROR(VLOOKUP(E283,Ajuste_RCD!C:D,2,0),"")</f>
        <v/>
      </c>
    </row>
    <row r="284" spans="1:10" hidden="1">
      <c r="A284" s="15" t="s">
        <v>10</v>
      </c>
      <c r="B284" s="15" t="e">
        <f>VLOOKUP(C284,[2]FEM_PARTIES_INSTR!C:D,2,0)</f>
        <v>#N/A</v>
      </c>
      <c r="C284" t="s">
        <v>189</v>
      </c>
      <c r="D284" t="s">
        <v>22</v>
      </c>
      <c r="E284" t="str">
        <f t="shared" si="4"/>
        <v>14011305020106PSS</v>
      </c>
      <c r="F284" s="13">
        <v>11893.53</v>
      </c>
      <c r="G284" s="13">
        <f>IFERROR(VLOOKUP(E284,Apr_sin_filtro!$L$1:$M$882,2,0),"")</f>
        <v>11893.53</v>
      </c>
      <c r="H284" s="13">
        <f>IFERROR(VLOOKUP(E284,Apr_con_filtro!$D$1:$E$970,2,0),"")</f>
        <v>11893.53</v>
      </c>
      <c r="I284" s="13">
        <f>IFERROR(VLOOKUP(E284,'Saldos Contables'!C:D,2,0),"")</f>
        <v>11893.53</v>
      </c>
      <c r="J284" t="str">
        <f>IFERROR(VLOOKUP(E284,Ajuste_RCD!C:D,2,0),"")</f>
        <v/>
      </c>
    </row>
    <row r="285" spans="1:10" hidden="1">
      <c r="A285" s="15" t="s">
        <v>10</v>
      </c>
      <c r="B285" s="15" t="e">
        <f>VLOOKUP(C285,[2]FEM_PARTIES_INSTR!C:D,2,0)</f>
        <v>#N/A</v>
      </c>
      <c r="C285" t="s">
        <v>190</v>
      </c>
      <c r="D285" t="s">
        <v>22</v>
      </c>
      <c r="E285" t="str">
        <f t="shared" si="4"/>
        <v>14050205020107PSS</v>
      </c>
      <c r="F285" s="13">
        <v>3509.49</v>
      </c>
      <c r="G285" s="13">
        <f>IFERROR(VLOOKUP(E285,Apr_sin_filtro!$L$1:$M$882,2,0),"")</f>
        <v>3509.49</v>
      </c>
      <c r="H285" s="13">
        <f>IFERROR(VLOOKUP(E285,Apr_con_filtro!$D$1:$E$970,2,0),"")</f>
        <v>3509.49</v>
      </c>
      <c r="I285" s="13">
        <f>IFERROR(VLOOKUP(E285,'Saldos Contables'!C:D,2,0),"")</f>
        <v>3509.49</v>
      </c>
      <c r="J285" t="str">
        <f>IFERROR(VLOOKUP(E285,Ajuste_RCD!C:D,2,0),"")</f>
        <v/>
      </c>
    </row>
    <row r="286" spans="1:10" hidden="1">
      <c r="A286" s="15" t="s">
        <v>10</v>
      </c>
      <c r="B286" s="15" t="e">
        <f>VLOOKUP(C286,[2]FEM_PARTIES_INSTR!C:D,2,0)</f>
        <v>#N/A</v>
      </c>
      <c r="C286" t="s">
        <v>191</v>
      </c>
      <c r="D286" t="s">
        <v>22</v>
      </c>
      <c r="E286" t="str">
        <f t="shared" si="4"/>
        <v>14051005020101PSS</v>
      </c>
      <c r="F286" s="13">
        <v>71583.350000000006</v>
      </c>
      <c r="G286" s="13">
        <f>IFERROR(VLOOKUP(E286,Apr_sin_filtro!$L$1:$M$882,2,0),"")</f>
        <v>71583.350000000006</v>
      </c>
      <c r="H286" s="13">
        <f>IFERROR(VLOOKUP(E286,Apr_con_filtro!$D$1:$E$970,2,0),"")</f>
        <v>71583.350000000006</v>
      </c>
      <c r="I286" s="13">
        <f>IFERROR(VLOOKUP(E286,'Saldos Contables'!C:D,2,0),"")</f>
        <v>71583.350000000006</v>
      </c>
      <c r="J286" t="str">
        <f>IFERROR(VLOOKUP(E286,Ajuste_RCD!C:D,2,0),"")</f>
        <v/>
      </c>
    </row>
    <row r="287" spans="1:10" hidden="1">
      <c r="A287" s="15" t="s">
        <v>10</v>
      </c>
      <c r="B287" s="15" t="e">
        <f>VLOOKUP(C287,[2]FEM_PARTIES_INSTR!C:D,2,0)</f>
        <v>#N/A</v>
      </c>
      <c r="C287" t="s">
        <v>191</v>
      </c>
      <c r="D287" t="s">
        <v>23</v>
      </c>
      <c r="E287" t="str">
        <f t="shared" si="4"/>
        <v>14051005020101USD</v>
      </c>
      <c r="F287" s="13">
        <v>0</v>
      </c>
      <c r="G287" s="13" t="str">
        <f>IFERROR(VLOOKUP(E287,Apr_sin_filtro!$L$1:$M$882,2,0),"")</f>
        <v/>
      </c>
      <c r="H287" s="13" t="str">
        <f>IFERROR(VLOOKUP(E287,Apr_con_filtro!$D$1:$E$970,2,0),"")</f>
        <v/>
      </c>
      <c r="I287" s="13">
        <f>IFERROR(VLOOKUP(E287,'Saldos Contables'!C:D,2,0),"")</f>
        <v>0</v>
      </c>
      <c r="J287" t="str">
        <f>IFERROR(VLOOKUP(E287,Ajuste_RCD!C:D,2,0),"")</f>
        <v/>
      </c>
    </row>
    <row r="288" spans="1:10" hidden="1">
      <c r="A288" s="15" t="s">
        <v>10</v>
      </c>
      <c r="B288" s="15" t="e">
        <f>VLOOKUP(C288,[2]FEM_PARTIES_INSTR!C:D,2,0)</f>
        <v>#N/A</v>
      </c>
      <c r="C288" t="s">
        <v>192</v>
      </c>
      <c r="D288" t="s">
        <v>23</v>
      </c>
      <c r="E288" t="str">
        <f t="shared" si="4"/>
        <v>14051105020101USD</v>
      </c>
      <c r="F288" s="13">
        <v>102518.04</v>
      </c>
      <c r="G288" s="13">
        <f>IFERROR(VLOOKUP(E288,Apr_sin_filtro!$L$1:$M$882,2,0),"")</f>
        <v>102518.13</v>
      </c>
      <c r="H288" s="13">
        <f>IFERROR(VLOOKUP(E288,Apr_con_filtro!$D$1:$E$970,2,0),"")</f>
        <v>102518.13</v>
      </c>
      <c r="I288" s="13">
        <f>IFERROR(VLOOKUP(E288,'Saldos Contables'!C:D,2,0),"")</f>
        <v>102518.13193062269</v>
      </c>
      <c r="J288" t="str">
        <f>IFERROR(VLOOKUP(E288,Ajuste_RCD!C:D,2,0),"")</f>
        <v/>
      </c>
    </row>
    <row r="289" spans="1:10" hidden="1">
      <c r="A289" s="15" t="s">
        <v>10</v>
      </c>
      <c r="B289" s="15" t="e">
        <f>VLOOKUP(C289,[2]FEM_PARTIES_INSTR!C:D,2,0)</f>
        <v>#N/A</v>
      </c>
      <c r="C289" t="s">
        <v>193</v>
      </c>
      <c r="D289" t="s">
        <v>22</v>
      </c>
      <c r="E289" t="str">
        <f t="shared" si="4"/>
        <v>14051205020101PSS</v>
      </c>
      <c r="F289" s="13">
        <v>925748.82000000007</v>
      </c>
      <c r="G289" s="13">
        <f>IFERROR(VLOOKUP(E289,Apr_sin_filtro!$L$1:$M$882,2,0),"")</f>
        <v>925748.82</v>
      </c>
      <c r="H289" s="13">
        <f>IFERROR(VLOOKUP(E289,Apr_con_filtro!$D$1:$E$970,2,0),"")</f>
        <v>925748.82000000007</v>
      </c>
      <c r="I289" s="13">
        <f>IFERROR(VLOOKUP(E289,'Saldos Contables'!C:D,2,0),"")</f>
        <v>925748.82</v>
      </c>
      <c r="J289" t="str">
        <f>IFERROR(VLOOKUP(E289,Ajuste_RCD!C:D,2,0),"")</f>
        <v/>
      </c>
    </row>
    <row r="290" spans="1:10" hidden="1">
      <c r="A290" s="15" t="s">
        <v>10</v>
      </c>
      <c r="B290" s="15" t="e">
        <f>VLOOKUP(C290,[2]FEM_PARTIES_INSTR!C:D,2,0)</f>
        <v>#N/A</v>
      </c>
      <c r="C290" t="s">
        <v>193</v>
      </c>
      <c r="D290" t="s">
        <v>23</v>
      </c>
      <c r="E290" t="str">
        <f t="shared" si="4"/>
        <v>14051205020101USD</v>
      </c>
      <c r="F290" s="13">
        <v>0</v>
      </c>
      <c r="G290" s="13" t="str">
        <f>IFERROR(VLOOKUP(E290,Apr_sin_filtro!$L$1:$M$882,2,0),"")</f>
        <v/>
      </c>
      <c r="H290" s="13" t="str">
        <f>IFERROR(VLOOKUP(E290,Apr_con_filtro!$D$1:$E$970,2,0),"")</f>
        <v/>
      </c>
      <c r="I290" s="13">
        <f>IFERROR(VLOOKUP(E290,'Saldos Contables'!C:D,2,0),"")</f>
        <v>0</v>
      </c>
      <c r="J290" t="str">
        <f>IFERROR(VLOOKUP(E290,Ajuste_RCD!C:D,2,0),"")</f>
        <v/>
      </c>
    </row>
    <row r="291" spans="1:10" hidden="1">
      <c r="A291" s="15" t="s">
        <v>10</v>
      </c>
      <c r="B291" s="15" t="e">
        <f>VLOOKUP(C291,[2]FEM_PARTIES_INSTR!C:D,2,0)</f>
        <v>#N/A</v>
      </c>
      <c r="C291" t="s">
        <v>194</v>
      </c>
      <c r="D291" t="s">
        <v>22</v>
      </c>
      <c r="E291" t="str">
        <f t="shared" si="4"/>
        <v>14051305020101PSS</v>
      </c>
      <c r="F291" s="13">
        <v>354221.66</v>
      </c>
      <c r="G291" s="13">
        <f>IFERROR(VLOOKUP(E291,Apr_sin_filtro!$L$1:$M$882,2,0),"")</f>
        <v>354221.66</v>
      </c>
      <c r="H291" s="13">
        <f>IFERROR(VLOOKUP(E291,Apr_con_filtro!$D$1:$E$970,2,0),"")</f>
        <v>354221.66</v>
      </c>
      <c r="I291" s="13">
        <f>IFERROR(VLOOKUP(E291,'Saldos Contables'!C:D,2,0),"")</f>
        <v>354221.66</v>
      </c>
      <c r="J291" t="str">
        <f>IFERROR(VLOOKUP(E291,Ajuste_RCD!C:D,2,0),"")</f>
        <v/>
      </c>
    </row>
    <row r="292" spans="1:10" hidden="1">
      <c r="A292" s="15" t="s">
        <v>10</v>
      </c>
      <c r="B292" s="15" t="e">
        <f>VLOOKUP(C292,[2]FEM_PARTIES_INSTR!C:D,2,0)</f>
        <v>#N/A</v>
      </c>
      <c r="C292" t="s">
        <v>194</v>
      </c>
      <c r="D292" t="s">
        <v>23</v>
      </c>
      <c r="E292" t="str">
        <f t="shared" si="4"/>
        <v>14051305020101USD</v>
      </c>
      <c r="F292" s="13">
        <v>31085.439999999999</v>
      </c>
      <c r="G292" s="13">
        <f>IFERROR(VLOOKUP(E292,Apr_sin_filtro!$L$1:$M$882,2,0),"")</f>
        <v>31085.48</v>
      </c>
      <c r="H292" s="13">
        <f>IFERROR(VLOOKUP(E292,Apr_con_filtro!$D$1:$E$970,2,0),"")</f>
        <v>31085.48</v>
      </c>
      <c r="I292" s="13">
        <f>IFERROR(VLOOKUP(E292,'Saldos Contables'!C:D,2,0),"")</f>
        <v>31085.481944839354</v>
      </c>
      <c r="J292" t="str">
        <f>IFERROR(VLOOKUP(E292,Ajuste_RCD!C:D,2,0),"")</f>
        <v/>
      </c>
    </row>
    <row r="293" spans="1:10" hidden="1">
      <c r="A293" s="15" t="s">
        <v>10</v>
      </c>
      <c r="B293" s="15" t="e">
        <f>VLOOKUP(C293,[2]FEM_PARTIES_INSTR!C:D,2,0)</f>
        <v>#N/A</v>
      </c>
      <c r="C293" t="s">
        <v>195</v>
      </c>
      <c r="D293" t="s">
        <v>22</v>
      </c>
      <c r="E293" t="str">
        <f t="shared" si="4"/>
        <v>14051305020106PSS</v>
      </c>
      <c r="F293" s="13">
        <v>43600.32</v>
      </c>
      <c r="G293" s="13">
        <f>IFERROR(VLOOKUP(E293,Apr_sin_filtro!$L$1:$M$882,2,0),"")</f>
        <v>43600.32</v>
      </c>
      <c r="H293" s="13">
        <f>IFERROR(VLOOKUP(E293,Apr_con_filtro!$D$1:$E$970,2,0),"")</f>
        <v>43600.32</v>
      </c>
      <c r="I293" s="13">
        <f>IFERROR(VLOOKUP(E293,'Saldos Contables'!C:D,2,0),"")</f>
        <v>43600.32</v>
      </c>
      <c r="J293" t="str">
        <f>IFERROR(VLOOKUP(E293,Ajuste_RCD!C:D,2,0),"")</f>
        <v/>
      </c>
    </row>
    <row r="294" spans="1:10" hidden="1">
      <c r="A294" s="15" t="s">
        <v>10</v>
      </c>
      <c r="B294" s="15" t="e">
        <f>VLOOKUP(C294,[2]FEM_PARTIES_INSTR!C:D,2,0)</f>
        <v>#N/A</v>
      </c>
      <c r="C294" t="s">
        <v>195</v>
      </c>
      <c r="D294" t="s">
        <v>23</v>
      </c>
      <c r="E294" t="str">
        <f t="shared" si="4"/>
        <v>14051305020106USD</v>
      </c>
      <c r="F294" s="13">
        <v>5719.5</v>
      </c>
      <c r="G294" s="13">
        <f>IFERROR(VLOOKUP(E294,Apr_sin_filtro!$L$1:$M$882,2,0),"")</f>
        <v>5719.63</v>
      </c>
      <c r="H294" s="13">
        <f>IFERROR(VLOOKUP(E294,Apr_con_filtro!$D$1:$E$970,2,0),"")</f>
        <v>5719.63</v>
      </c>
      <c r="I294" s="13">
        <f>IFERROR(VLOOKUP(E294,'Saldos Contables'!C:D,2,0),"")</f>
        <v>5719.6303667898774</v>
      </c>
      <c r="J294" t="str">
        <f>IFERROR(VLOOKUP(E294,Ajuste_RCD!C:D,2,0),"")</f>
        <v/>
      </c>
    </row>
    <row r="295" spans="1:10" hidden="1">
      <c r="A295" s="15" t="s">
        <v>11</v>
      </c>
      <c r="B295" s="15" t="e">
        <f>VLOOKUP(C295,[2]FEM_PARTIES_INSTR!C:D,2,0)</f>
        <v>#N/A</v>
      </c>
      <c r="C295" t="s">
        <v>196</v>
      </c>
      <c r="D295" t="s">
        <v>22</v>
      </c>
      <c r="E295" t="str">
        <f t="shared" si="4"/>
        <v>14010306020106PSS</v>
      </c>
      <c r="F295" s="13">
        <v>808525.06</v>
      </c>
      <c r="G295" s="13">
        <f>IFERROR(VLOOKUP(E295,Apr_sin_filtro!$L$1:$M$882,2,0),"")</f>
        <v>808525.06</v>
      </c>
      <c r="H295" s="13">
        <f>IFERROR(VLOOKUP(E295,Apr_con_filtro!$D$1:$E$970,2,0),"")</f>
        <v>808525.06</v>
      </c>
      <c r="I295" s="13">
        <f>IFERROR(VLOOKUP(E295,'Saldos Contables'!C:D,2,0),"")</f>
        <v>808525.06</v>
      </c>
      <c r="J295" t="str">
        <f>IFERROR(VLOOKUP(E295,Ajuste_RCD!C:D,2,0),"")</f>
        <v/>
      </c>
    </row>
    <row r="296" spans="1:10" hidden="1">
      <c r="A296" s="15" t="s">
        <v>11</v>
      </c>
      <c r="B296" s="15" t="e">
        <f>VLOOKUP(C296,[2]FEM_PARTIES_INSTR!C:D,2,0)</f>
        <v>#N/A</v>
      </c>
      <c r="C296" t="s">
        <v>196</v>
      </c>
      <c r="D296" t="s">
        <v>23</v>
      </c>
      <c r="E296" t="str">
        <f t="shared" si="4"/>
        <v>14010306020106USD</v>
      </c>
      <c r="F296" s="13">
        <v>834.76</v>
      </c>
      <c r="G296" s="13">
        <f>IFERROR(VLOOKUP(E296,Apr_sin_filtro!$L$1:$M$882,2,0),"")</f>
        <v>834.78</v>
      </c>
      <c r="H296" s="13">
        <f>IFERROR(VLOOKUP(E296,Apr_con_filtro!$D$1:$E$970,2,0),"")</f>
        <v>834.78</v>
      </c>
      <c r="I296" s="13">
        <f>IFERROR(VLOOKUP(E296,'Saldos Contables'!C:D,2,0),"")</f>
        <v>834.76542507819158</v>
      </c>
      <c r="J296" t="str">
        <f>IFERROR(VLOOKUP(E296,Ajuste_RCD!C:D,2,0),"")</f>
        <v/>
      </c>
    </row>
    <row r="297" spans="1:10" hidden="1">
      <c r="A297" s="15" t="s">
        <v>11</v>
      </c>
      <c r="B297" s="15" t="e">
        <f>VLOOKUP(C297,[2]FEM_PARTIES_INSTR!C:D,2,0)</f>
        <v>#N/A</v>
      </c>
      <c r="C297" t="s">
        <v>197</v>
      </c>
      <c r="D297" t="s">
        <v>22</v>
      </c>
      <c r="E297" t="str">
        <f t="shared" si="4"/>
        <v>14010306020107PSS</v>
      </c>
      <c r="F297" s="13">
        <v>244977.29</v>
      </c>
      <c r="G297" s="13">
        <f>IFERROR(VLOOKUP(E297,Apr_sin_filtro!$L$1:$M$882,2,0),"")</f>
        <v>244977.29</v>
      </c>
      <c r="H297" s="13">
        <f>IFERROR(VLOOKUP(E297,Apr_con_filtro!$D$1:$E$970,2,0),"")</f>
        <v>244977.29</v>
      </c>
      <c r="I297" s="13">
        <f>IFERROR(VLOOKUP(E297,'Saldos Contables'!C:D,2,0),"")</f>
        <v>244977.29</v>
      </c>
      <c r="J297" t="str">
        <f>IFERROR(VLOOKUP(E297,Ajuste_RCD!C:D,2,0),"")</f>
        <v/>
      </c>
    </row>
    <row r="298" spans="1:10" hidden="1">
      <c r="A298" s="15" t="s">
        <v>11</v>
      </c>
      <c r="B298" s="15" t="e">
        <f>VLOOKUP(C298,[2]FEM_PARTIES_INSTR!C:D,2,0)</f>
        <v>#N/A</v>
      </c>
      <c r="C298" t="s">
        <v>197</v>
      </c>
      <c r="D298" t="s">
        <v>23</v>
      </c>
      <c r="E298" t="str">
        <f t="shared" si="4"/>
        <v>14010306020107USD</v>
      </c>
      <c r="F298" s="13">
        <v>0</v>
      </c>
      <c r="G298" s="13">
        <f>IFERROR(VLOOKUP(E298,Apr_sin_filtro!$L$1:$M$882,2,0),"")</f>
        <v>0</v>
      </c>
      <c r="H298" s="13">
        <f>IFERROR(VLOOKUP(E298,Apr_con_filtro!$D$1:$E$970,2,0),"")</f>
        <v>0</v>
      </c>
      <c r="I298" s="13">
        <f>IFERROR(VLOOKUP(E298,'Saldos Contables'!C:D,2,0),"")</f>
        <v>0</v>
      </c>
      <c r="J298" t="str">
        <f>IFERROR(VLOOKUP(E298,Ajuste_RCD!C:D,2,0),"")</f>
        <v/>
      </c>
    </row>
    <row r="299" spans="1:10" hidden="1">
      <c r="A299" s="15" t="s">
        <v>11</v>
      </c>
      <c r="B299" s="15" t="e">
        <f>VLOOKUP(C299,[2]FEM_PARTIES_INSTR!C:D,2,0)</f>
        <v>#N/A</v>
      </c>
      <c r="C299" t="s">
        <v>198</v>
      </c>
      <c r="D299" t="s">
        <v>22</v>
      </c>
      <c r="E299" t="str">
        <f t="shared" si="4"/>
        <v>14010306030107PSS</v>
      </c>
      <c r="F299" s="13">
        <v>4795757.75</v>
      </c>
      <c r="G299" s="13">
        <f>IFERROR(VLOOKUP(E299,Apr_sin_filtro!$L$1:$M$882,2,0),"")</f>
        <v>4795757.75</v>
      </c>
      <c r="H299" s="13">
        <f>IFERROR(VLOOKUP(E299,Apr_con_filtro!$D$1:$E$970,2,0),"")</f>
        <v>4795757.75</v>
      </c>
      <c r="I299" s="13">
        <f>IFERROR(VLOOKUP(E299,'Saldos Contables'!C:D,2,0),"")</f>
        <v>4795757.75</v>
      </c>
      <c r="J299" t="str">
        <f>IFERROR(VLOOKUP(E299,Ajuste_RCD!C:D,2,0),"")</f>
        <v/>
      </c>
    </row>
    <row r="300" spans="1:10" hidden="1">
      <c r="A300" s="15" t="s">
        <v>11</v>
      </c>
      <c r="B300" s="15" t="e">
        <f>VLOOKUP(C300,[2]FEM_PARTIES_INSTR!C:D,2,0)</f>
        <v>#N/A</v>
      </c>
      <c r="C300" t="s">
        <v>198</v>
      </c>
      <c r="D300" t="s">
        <v>23</v>
      </c>
      <c r="E300" t="str">
        <f t="shared" si="4"/>
        <v>14010306030107USD</v>
      </c>
      <c r="F300" s="13">
        <v>204285.86</v>
      </c>
      <c r="G300" s="13">
        <f>IFERROR(VLOOKUP(E300,Apr_sin_filtro!$L$1:$M$882,2,0),"")</f>
        <v>204285.87</v>
      </c>
      <c r="H300" s="13">
        <f>IFERROR(VLOOKUP(E300,Apr_con_filtro!$D$1:$E$970,2,0),"")</f>
        <v>204285.87</v>
      </c>
      <c r="I300" s="13">
        <f>IFERROR(VLOOKUP(E300,'Saldos Contables'!C:D,2,0),"")</f>
        <v>204285.87148137618</v>
      </c>
      <c r="J300" t="str">
        <f>IFERROR(VLOOKUP(E300,Ajuste_RCD!C:D,2,0),"")</f>
        <v/>
      </c>
    </row>
    <row r="301" spans="1:10" hidden="1">
      <c r="A301" s="15" t="s">
        <v>11</v>
      </c>
      <c r="B301" s="15" t="e">
        <f>VLOOKUP(C301,[2]FEM_PARTIES_INSTR!C:D,2,0)</f>
        <v>#N/A</v>
      </c>
      <c r="C301" t="s">
        <v>199</v>
      </c>
      <c r="D301" t="s">
        <v>22</v>
      </c>
      <c r="E301" t="str">
        <f t="shared" si="4"/>
        <v>14010306030108PSS</v>
      </c>
      <c r="F301" s="13">
        <v>251450881.91000003</v>
      </c>
      <c r="G301" s="13">
        <f>IFERROR(VLOOKUP(E301,Apr_sin_filtro!$L$1:$M$882,2,0),"")</f>
        <v>251200881.91</v>
      </c>
      <c r="H301" s="13">
        <f>IFERROR(VLOOKUP(E301,Apr_con_filtro!$D$1:$E$970,2,0),"")</f>
        <v>251200881.91</v>
      </c>
      <c r="I301" s="13">
        <f>IFERROR(VLOOKUP(E301,'Saldos Contables'!C:D,2,0),"")</f>
        <v>251450881.91</v>
      </c>
      <c r="J301">
        <f>IFERROR(VLOOKUP(E301,Ajuste_RCD!C:D,2,0),"")</f>
        <v>250000</v>
      </c>
    </row>
    <row r="302" spans="1:10" hidden="1">
      <c r="A302" s="15" t="s">
        <v>11</v>
      </c>
      <c r="B302" s="15" t="e">
        <f>VLOOKUP(C302,[2]FEM_PARTIES_INSTR!C:D,2,0)</f>
        <v>#N/A</v>
      </c>
      <c r="C302" t="s">
        <v>199</v>
      </c>
      <c r="D302" t="s">
        <v>23</v>
      </c>
      <c r="E302" t="str">
        <f t="shared" si="4"/>
        <v>14010306030108USD</v>
      </c>
      <c r="F302" s="13">
        <v>11462339.49</v>
      </c>
      <c r="G302" s="13">
        <f>IFERROR(VLOOKUP(E302,Apr_sin_filtro!$L$1:$M$882,2,0),"")</f>
        <v>11462339.9</v>
      </c>
      <c r="H302" s="13">
        <f>IFERROR(VLOOKUP(E302,Apr_con_filtro!$D$1:$E$970,2,0),"")</f>
        <v>11462339.9</v>
      </c>
      <c r="I302" s="13">
        <f>IFERROR(VLOOKUP(E302,'Saldos Contables'!C:D,2,0),"")</f>
        <v>11462339.886266707</v>
      </c>
      <c r="J302" t="str">
        <f>IFERROR(VLOOKUP(E302,Ajuste_RCD!C:D,2,0),"")</f>
        <v/>
      </c>
    </row>
    <row r="303" spans="1:10" hidden="1">
      <c r="A303" s="15" t="s">
        <v>11</v>
      </c>
      <c r="B303" s="15" t="e">
        <f>VLOOKUP(C303,[2]FEM_PARTIES_INSTR!C:D,2,0)</f>
        <v>#N/A</v>
      </c>
      <c r="C303" t="s">
        <v>200</v>
      </c>
      <c r="D303" t="s">
        <v>22</v>
      </c>
      <c r="E303" t="str">
        <f t="shared" si="4"/>
        <v>14010306030111PSS</v>
      </c>
      <c r="F303" s="13">
        <v>3173397676.1199999</v>
      </c>
      <c r="G303" s="13">
        <f>IFERROR(VLOOKUP(E303,Apr_sin_filtro!$L$1:$M$882,2,0),"")</f>
        <v>3173397676.1199999</v>
      </c>
      <c r="H303" s="13">
        <f>IFERROR(VLOOKUP(E303,Apr_con_filtro!$D$1:$E$970,2,0),"")</f>
        <v>3173397676.1200004</v>
      </c>
      <c r="I303" s="13">
        <f>IFERROR(VLOOKUP(E303,'Saldos Contables'!C:D,2,0),"")</f>
        <v>3173397676.1199999</v>
      </c>
      <c r="J303" t="str">
        <f>IFERROR(VLOOKUP(E303,Ajuste_RCD!C:D,2,0),"")</f>
        <v/>
      </c>
    </row>
    <row r="304" spans="1:10" hidden="1">
      <c r="A304" s="15" t="s">
        <v>11</v>
      </c>
      <c r="B304" s="15" t="e">
        <f>VLOOKUP(C304,[2]FEM_PARTIES_INSTR!C:D,2,0)</f>
        <v>#N/A</v>
      </c>
      <c r="C304" t="s">
        <v>200</v>
      </c>
      <c r="D304" t="s">
        <v>23</v>
      </c>
      <c r="E304" t="str">
        <f t="shared" si="4"/>
        <v>14010306030111USD</v>
      </c>
      <c r="F304" s="13">
        <v>5055711.8500000006</v>
      </c>
      <c r="G304" s="13">
        <f>IFERROR(VLOOKUP(E304,Apr_sin_filtro!$L$1:$M$882,2,0),"")</f>
        <v>5055713.2699999996</v>
      </c>
      <c r="H304" s="13">
        <f>IFERROR(VLOOKUP(E304,Apr_con_filtro!$D$1:$E$970,2,0),"")</f>
        <v>5055713.2700000005</v>
      </c>
      <c r="I304" s="13">
        <f>IFERROR(VLOOKUP(E304,'Saldos Contables'!C:D,2,0),"")</f>
        <v>5055713.2527722493</v>
      </c>
      <c r="J304" t="str">
        <f>IFERROR(VLOOKUP(E304,Ajuste_RCD!C:D,2,0),"")</f>
        <v/>
      </c>
    </row>
    <row r="305" spans="1:10" hidden="1">
      <c r="A305" s="15" t="s">
        <v>11</v>
      </c>
      <c r="B305" s="15" t="e">
        <f>VLOOKUP(C305,[2]FEM_PARTIES_INSTR!C:D,2,0)</f>
        <v>#N/A</v>
      </c>
      <c r="C305" t="s">
        <v>201</v>
      </c>
      <c r="D305" t="s">
        <v>22</v>
      </c>
      <c r="E305" t="str">
        <f t="shared" si="4"/>
        <v>14010306030112PSS</v>
      </c>
      <c r="F305" s="13">
        <v>57744011.690000005</v>
      </c>
      <c r="G305" s="13">
        <f>IFERROR(VLOOKUP(E305,Apr_sin_filtro!$L$1:$M$882,2,0),"")</f>
        <v>57744011.689999998</v>
      </c>
      <c r="H305" s="13">
        <f>IFERROR(VLOOKUP(E305,Apr_con_filtro!$D$1:$E$970,2,0),"")</f>
        <v>57744011.690000005</v>
      </c>
      <c r="I305" s="13">
        <f>IFERROR(VLOOKUP(E305,'Saldos Contables'!C:D,2,0),"")</f>
        <v>57744011.689999998</v>
      </c>
      <c r="J305" t="str">
        <f>IFERROR(VLOOKUP(E305,Ajuste_RCD!C:D,2,0),"")</f>
        <v/>
      </c>
    </row>
    <row r="306" spans="1:10" hidden="1">
      <c r="A306" s="15" t="s">
        <v>11</v>
      </c>
      <c r="B306" s="15" t="e">
        <f>VLOOKUP(C306,[2]FEM_PARTIES_INSTR!C:D,2,0)</f>
        <v>#N/A</v>
      </c>
      <c r="C306" t="s">
        <v>201</v>
      </c>
      <c r="D306" t="s">
        <v>23</v>
      </c>
      <c r="E306" t="str">
        <f t="shared" si="4"/>
        <v>14010306030112USD</v>
      </c>
      <c r="F306" s="13">
        <v>30103.86</v>
      </c>
      <c r="G306" s="13">
        <f>IFERROR(VLOOKUP(E306,Apr_sin_filtro!$L$1:$M$882,2,0),"")</f>
        <v>30103.88</v>
      </c>
      <c r="H306" s="13">
        <f>IFERROR(VLOOKUP(E306,Apr_con_filtro!$D$1:$E$970,2,0),"")</f>
        <v>30103.88</v>
      </c>
      <c r="I306" s="13">
        <f>IFERROR(VLOOKUP(E306,'Saldos Contables'!C:D,2,0),"")</f>
        <v>30103.881148706285</v>
      </c>
      <c r="J306" t="str">
        <f>IFERROR(VLOOKUP(E306,Ajuste_RCD!C:D,2,0),"")</f>
        <v/>
      </c>
    </row>
    <row r="307" spans="1:10" hidden="1">
      <c r="A307" s="15" t="s">
        <v>11</v>
      </c>
      <c r="B307" s="15" t="e">
        <f>VLOOKUP(C307,[2]FEM_PARTIES_INSTR!C:D,2,0)</f>
        <v>#N/A</v>
      </c>
      <c r="C307" t="s">
        <v>202</v>
      </c>
      <c r="D307" t="s">
        <v>22</v>
      </c>
      <c r="E307" t="str">
        <f t="shared" si="4"/>
        <v>14010306030116PSS</v>
      </c>
      <c r="F307" s="13">
        <v>2203627.98</v>
      </c>
      <c r="G307" s="13">
        <f>IFERROR(VLOOKUP(E307,Apr_sin_filtro!$L$1:$M$882,2,0),"")</f>
        <v>2203627.98</v>
      </c>
      <c r="H307" s="13">
        <f>IFERROR(VLOOKUP(E307,Apr_con_filtro!$D$1:$E$970,2,0),"")</f>
        <v>2203627.98</v>
      </c>
      <c r="I307" s="13">
        <f>IFERROR(VLOOKUP(E307,'Saldos Contables'!C:D,2,0),"")</f>
        <v>2203627.98</v>
      </c>
      <c r="J307" t="str">
        <f>IFERROR(VLOOKUP(E307,Ajuste_RCD!C:D,2,0),"")</f>
        <v/>
      </c>
    </row>
    <row r="308" spans="1:10" hidden="1">
      <c r="A308" s="15" t="s">
        <v>11</v>
      </c>
      <c r="B308" s="15" t="e">
        <f>VLOOKUP(C308,[2]FEM_PARTIES_INSTR!C:D,2,0)</f>
        <v>#N/A</v>
      </c>
      <c r="C308" t="s">
        <v>203</v>
      </c>
      <c r="D308" t="s">
        <v>22</v>
      </c>
      <c r="E308" t="str">
        <f t="shared" si="4"/>
        <v>14010306030117PSS</v>
      </c>
      <c r="F308" s="13">
        <v>44386.93</v>
      </c>
      <c r="G308" s="13">
        <f>IFERROR(VLOOKUP(E308,Apr_sin_filtro!$L$1:$M$882,2,0),"")</f>
        <v>44386.93</v>
      </c>
      <c r="H308" s="13">
        <f>IFERROR(VLOOKUP(E308,Apr_con_filtro!$D$1:$E$970,2,0),"")</f>
        <v>44386.93</v>
      </c>
      <c r="I308" s="13">
        <f>IFERROR(VLOOKUP(E308,'Saldos Contables'!C:D,2,0),"")</f>
        <v>44386.93</v>
      </c>
      <c r="J308" t="str">
        <f>IFERROR(VLOOKUP(E308,Ajuste_RCD!C:D,2,0),"")</f>
        <v/>
      </c>
    </row>
    <row r="309" spans="1:10" hidden="1">
      <c r="A309" s="15" t="s">
        <v>11</v>
      </c>
      <c r="B309" s="15" t="e">
        <f>VLOOKUP(C309,[2]FEM_PARTIES_INSTR!C:D,2,0)</f>
        <v>#N/A</v>
      </c>
      <c r="C309" t="s">
        <v>204</v>
      </c>
      <c r="D309" t="s">
        <v>22</v>
      </c>
      <c r="E309" t="str">
        <f t="shared" si="4"/>
        <v>14010306030207PSS</v>
      </c>
      <c r="F309" s="13">
        <v>110087.95</v>
      </c>
      <c r="G309" s="13">
        <f>IFERROR(VLOOKUP(E309,Apr_sin_filtro!$L$1:$M$882,2,0),"")</f>
        <v>110087.95</v>
      </c>
      <c r="H309" s="13">
        <f>IFERROR(VLOOKUP(E309,Apr_con_filtro!$D$1:$E$970,2,0),"")</f>
        <v>110087.95</v>
      </c>
      <c r="I309" s="13">
        <f>IFERROR(VLOOKUP(E309,'Saldos Contables'!C:D,2,0),"")</f>
        <v>110087.95</v>
      </c>
      <c r="J309" t="str">
        <f>IFERROR(VLOOKUP(E309,Ajuste_RCD!C:D,2,0),"")</f>
        <v/>
      </c>
    </row>
    <row r="310" spans="1:10" hidden="1">
      <c r="A310" s="15" t="s">
        <v>11</v>
      </c>
      <c r="B310" s="15" t="e">
        <f>VLOOKUP(C310,[2]FEM_PARTIES_INSTR!C:D,2,0)</f>
        <v>#N/A</v>
      </c>
      <c r="C310" t="s">
        <v>204</v>
      </c>
      <c r="D310" t="s">
        <v>23</v>
      </c>
      <c r="E310" t="str">
        <f t="shared" si="4"/>
        <v>14010306030207USD</v>
      </c>
      <c r="F310" s="13">
        <v>12724.39</v>
      </c>
      <c r="G310" s="13">
        <f>IFERROR(VLOOKUP(E310,Apr_sin_filtro!$L$1:$M$882,2,0),"")</f>
        <v>12724.4</v>
      </c>
      <c r="H310" s="13">
        <f>IFERROR(VLOOKUP(E310,Apr_con_filtro!$D$1:$E$970,2,0),"")</f>
        <v>12724.4</v>
      </c>
      <c r="I310" s="13">
        <f>IFERROR(VLOOKUP(E310,'Saldos Contables'!C:D,2,0),"")</f>
        <v>12724.398635200456</v>
      </c>
      <c r="J310" t="str">
        <f>IFERROR(VLOOKUP(E310,Ajuste_RCD!C:D,2,0),"")</f>
        <v/>
      </c>
    </row>
    <row r="311" spans="1:10" hidden="1">
      <c r="A311" s="15" t="s">
        <v>11</v>
      </c>
      <c r="B311" s="15" t="e">
        <f>VLOOKUP(C311,[2]FEM_PARTIES_INSTR!C:D,2,0)</f>
        <v>#N/A</v>
      </c>
      <c r="C311" t="s">
        <v>205</v>
      </c>
      <c r="D311" t="s">
        <v>22</v>
      </c>
      <c r="E311" t="str">
        <f t="shared" si="4"/>
        <v>14010306030211PSS</v>
      </c>
      <c r="F311" s="13">
        <v>3179726</v>
      </c>
      <c r="G311" s="13">
        <f>IFERROR(VLOOKUP(E311,Apr_sin_filtro!$L$1:$M$882,2,0),"")</f>
        <v>3179726</v>
      </c>
      <c r="H311" s="13">
        <f>IFERROR(VLOOKUP(E311,Apr_con_filtro!$D$1:$E$970,2,0),"")</f>
        <v>3179726</v>
      </c>
      <c r="I311" s="13">
        <f>IFERROR(VLOOKUP(E311,'Saldos Contables'!C:D,2,0),"")</f>
        <v>3179726</v>
      </c>
      <c r="J311" t="str">
        <f>IFERROR(VLOOKUP(E311,Ajuste_RCD!C:D,2,0),"")</f>
        <v/>
      </c>
    </row>
    <row r="312" spans="1:10" hidden="1">
      <c r="A312" s="15" t="s">
        <v>11</v>
      </c>
      <c r="B312" s="15" t="e">
        <f>VLOOKUP(C312,[2]FEM_PARTIES_INSTR!C:D,2,0)</f>
        <v>#N/A</v>
      </c>
      <c r="C312" t="s">
        <v>205</v>
      </c>
      <c r="D312" t="s">
        <v>23</v>
      </c>
      <c r="E312" t="str">
        <f t="shared" si="4"/>
        <v>14010306030211USD</v>
      </c>
      <c r="F312" s="13">
        <v>10707.86</v>
      </c>
      <c r="G312" s="13">
        <f>IFERROR(VLOOKUP(E312,Apr_sin_filtro!$L$1:$M$882,2,0),"")</f>
        <v>10707.88</v>
      </c>
      <c r="H312" s="13">
        <f>IFERROR(VLOOKUP(E312,Apr_con_filtro!$D$1:$E$970,2,0),"")</f>
        <v>10707.88</v>
      </c>
      <c r="I312" s="13">
        <f>IFERROR(VLOOKUP(E312,'Saldos Contables'!C:D,2,0),"")</f>
        <v>10707.884560705146</v>
      </c>
      <c r="J312" t="str">
        <f>IFERROR(VLOOKUP(E312,Ajuste_RCD!C:D,2,0),"")</f>
        <v/>
      </c>
    </row>
    <row r="313" spans="1:10" hidden="1">
      <c r="A313" s="15" t="s">
        <v>11</v>
      </c>
      <c r="B313" s="15" t="e">
        <f>VLOOKUP(C313,[2]FEM_PARTIES_INSTR!C:D,2,0)</f>
        <v>#N/A</v>
      </c>
      <c r="C313" t="s">
        <v>206</v>
      </c>
      <c r="D313" t="s">
        <v>22</v>
      </c>
      <c r="E313" t="str">
        <f t="shared" si="4"/>
        <v>14010306050202PSS</v>
      </c>
      <c r="F313" s="13">
        <v>4033931.46</v>
      </c>
      <c r="G313" s="13">
        <f>IFERROR(VLOOKUP(E313,Apr_sin_filtro!$L$1:$M$882,2,0),"")</f>
        <v>4033931.46</v>
      </c>
      <c r="H313" s="13">
        <f>IFERROR(VLOOKUP(E313,Apr_con_filtro!$D$1:$E$970,2,0),"")</f>
        <v>4033931.46</v>
      </c>
      <c r="I313" s="13">
        <f>IFERROR(VLOOKUP(E313,'Saldos Contables'!C:D,2,0),"")</f>
        <v>4033931.46</v>
      </c>
      <c r="J313" t="str">
        <f>IFERROR(VLOOKUP(E313,Ajuste_RCD!C:D,2,0),"")</f>
        <v/>
      </c>
    </row>
    <row r="314" spans="1:10" hidden="1">
      <c r="A314" s="15" t="s">
        <v>11</v>
      </c>
      <c r="B314" s="15" t="e">
        <f>VLOOKUP(C314,[2]FEM_PARTIES_INSTR!C:D,2,0)</f>
        <v>#N/A</v>
      </c>
      <c r="C314" t="s">
        <v>207</v>
      </c>
      <c r="D314" t="s">
        <v>22</v>
      </c>
      <c r="E314" t="str">
        <f t="shared" si="4"/>
        <v>14010306050203PSS</v>
      </c>
      <c r="F314" s="13">
        <v>110273.09000000001</v>
      </c>
      <c r="G314" s="13">
        <f>IFERROR(VLOOKUP(E314,Apr_sin_filtro!$L$1:$M$882,2,0),"")</f>
        <v>110273.09</v>
      </c>
      <c r="H314" s="13">
        <f>IFERROR(VLOOKUP(E314,Apr_con_filtro!$D$1:$E$970,2,0),"")</f>
        <v>110273.09</v>
      </c>
      <c r="I314" s="13">
        <f>IFERROR(VLOOKUP(E314,'Saldos Contables'!C:D,2,0),"")</f>
        <v>110273.09</v>
      </c>
      <c r="J314" t="str">
        <f>IFERROR(VLOOKUP(E314,Ajuste_RCD!C:D,2,0),"")</f>
        <v/>
      </c>
    </row>
    <row r="315" spans="1:10" hidden="1">
      <c r="A315" s="15" t="s">
        <v>11</v>
      </c>
      <c r="B315" s="15" t="e">
        <f>VLOOKUP(C315,[2]FEM_PARTIES_INSTR!C:D,2,0)</f>
        <v>#N/A</v>
      </c>
      <c r="C315" t="s">
        <v>208</v>
      </c>
      <c r="D315" t="s">
        <v>22</v>
      </c>
      <c r="E315" t="str">
        <f t="shared" si="4"/>
        <v>14010306120107PSS</v>
      </c>
      <c r="F315" s="13">
        <v>64922794.280000001</v>
      </c>
      <c r="G315" s="13">
        <f>IFERROR(VLOOKUP(E315,Apr_sin_filtro!$L$1:$M$882,2,0),"")</f>
        <v>64922794.280000001</v>
      </c>
      <c r="H315" s="13">
        <f>IFERROR(VLOOKUP(E315,Apr_con_filtro!$D$1:$E$970,2,0),"")</f>
        <v>64922794.280000001</v>
      </c>
      <c r="I315" s="13">
        <f>IFERROR(VLOOKUP(E315,'Saldos Contables'!C:D,2,0),"")</f>
        <v>64922794.280000001</v>
      </c>
      <c r="J315" t="str">
        <f>IFERROR(VLOOKUP(E315,Ajuste_RCD!C:D,2,0),"")</f>
        <v/>
      </c>
    </row>
    <row r="316" spans="1:10" hidden="1">
      <c r="A316" s="15" t="s">
        <v>11</v>
      </c>
      <c r="B316" s="15" t="e">
        <f>VLOOKUP(C316,[2]FEM_PARTIES_INSTR!C:D,2,0)</f>
        <v>#N/A</v>
      </c>
      <c r="C316" t="s">
        <v>208</v>
      </c>
      <c r="D316" t="s">
        <v>23</v>
      </c>
      <c r="E316" t="str">
        <f t="shared" si="4"/>
        <v>14010306120107USD</v>
      </c>
      <c r="F316" s="13">
        <v>296920.59999999998</v>
      </c>
      <c r="G316" s="13">
        <f>IFERROR(VLOOKUP(E316,Apr_sin_filtro!$L$1:$M$882,2,0),"")</f>
        <v>296920.68</v>
      </c>
      <c r="H316" s="13">
        <f>IFERROR(VLOOKUP(E316,Apr_con_filtro!$D$1:$E$970,2,0),"")</f>
        <v>296920.68</v>
      </c>
      <c r="I316" s="13">
        <f>IFERROR(VLOOKUP(E316,'Saldos Contables'!C:D,2,0),"")</f>
        <v>296920.67955644015</v>
      </c>
      <c r="J316" t="str">
        <f>IFERROR(VLOOKUP(E316,Ajuste_RCD!C:D,2,0),"")</f>
        <v/>
      </c>
    </row>
    <row r="317" spans="1:10" hidden="1">
      <c r="A317" s="15" t="s">
        <v>11</v>
      </c>
      <c r="B317" s="15" t="e">
        <f>VLOOKUP(C317,[2]FEM_PARTIES_INSTR!C:D,2,0)</f>
        <v>#N/A</v>
      </c>
      <c r="C317" t="s">
        <v>209</v>
      </c>
      <c r="D317" t="s">
        <v>22</v>
      </c>
      <c r="E317" t="str">
        <f t="shared" si="4"/>
        <v>14010306120108PSS</v>
      </c>
      <c r="F317" s="13">
        <v>936154.22</v>
      </c>
      <c r="G317" s="13">
        <f>IFERROR(VLOOKUP(E317,Apr_sin_filtro!$L$1:$M$882,2,0),"")</f>
        <v>936154.22</v>
      </c>
      <c r="H317" s="13">
        <f>IFERROR(VLOOKUP(E317,Apr_con_filtro!$D$1:$E$970,2,0),"")</f>
        <v>936154.22</v>
      </c>
      <c r="I317" s="13">
        <f>IFERROR(VLOOKUP(E317,'Saldos Contables'!C:D,2,0),"")</f>
        <v>936154.22</v>
      </c>
      <c r="J317" t="str">
        <f>IFERROR(VLOOKUP(E317,Ajuste_RCD!C:D,2,0),"")</f>
        <v/>
      </c>
    </row>
    <row r="318" spans="1:10" hidden="1">
      <c r="A318" s="15" t="s">
        <v>11</v>
      </c>
      <c r="B318" s="15" t="e">
        <f>VLOOKUP(C318,[2]FEM_PARTIES_INSTR!C:D,2,0)</f>
        <v>#N/A</v>
      </c>
      <c r="C318" t="s">
        <v>210</v>
      </c>
      <c r="D318" t="s">
        <v>22</v>
      </c>
      <c r="E318" t="str">
        <f t="shared" si="4"/>
        <v>14010306130110PSS</v>
      </c>
      <c r="F318" s="13">
        <v>18112944.129999999</v>
      </c>
      <c r="G318" s="13">
        <f>IFERROR(VLOOKUP(E318,Apr_sin_filtro!$L$1:$M$882,2,0),"")</f>
        <v>18112944.129999999</v>
      </c>
      <c r="H318" s="13">
        <f>IFERROR(VLOOKUP(E318,Apr_con_filtro!$D$1:$E$970,2,0),"")</f>
        <v>18112944.130000003</v>
      </c>
      <c r="I318" s="13">
        <f>IFERROR(VLOOKUP(E318,'Saldos Contables'!C:D,2,0),"")</f>
        <v>18112944.129999999</v>
      </c>
      <c r="J318" t="str">
        <f>IFERROR(VLOOKUP(E318,Ajuste_RCD!C:D,2,0),"")</f>
        <v/>
      </c>
    </row>
    <row r="319" spans="1:10" hidden="1">
      <c r="A319" s="15" t="s">
        <v>11</v>
      </c>
      <c r="B319" s="15" t="e">
        <f>VLOOKUP(C319,[2]FEM_PARTIES_INSTR!C:D,2,0)</f>
        <v>#N/A</v>
      </c>
      <c r="C319" t="s">
        <v>211</v>
      </c>
      <c r="D319" t="s">
        <v>22</v>
      </c>
      <c r="E319" t="str">
        <f t="shared" si="4"/>
        <v>14010406010101PSS</v>
      </c>
      <c r="F319" s="13">
        <v>5243885444.460001</v>
      </c>
      <c r="G319" s="13">
        <f>IFERROR(VLOOKUP(E319,Apr_sin_filtro!$L$1:$M$882,2,0),"")</f>
        <v>5243885444.46</v>
      </c>
      <c r="H319" s="13">
        <f>IFERROR(VLOOKUP(E319,Apr_con_filtro!$D$1:$E$970,2,0),"")</f>
        <v>5243885444.46</v>
      </c>
      <c r="I319" s="13">
        <f>IFERROR(VLOOKUP(E319,'Saldos Contables'!C:D,2,0),"")</f>
        <v>5243885444.46</v>
      </c>
      <c r="J319">
        <f>IFERROR(VLOOKUP(E319,Ajuste_RCD!C:D,2,0),"")</f>
        <v>0</v>
      </c>
    </row>
    <row r="320" spans="1:10" hidden="1">
      <c r="A320" s="15" t="s">
        <v>11</v>
      </c>
      <c r="B320" s="15" t="e">
        <f>VLOOKUP(C320,[2]FEM_PARTIES_INSTR!C:D,2,0)</f>
        <v>#N/A</v>
      </c>
      <c r="C320" t="s">
        <v>211</v>
      </c>
      <c r="D320" t="s">
        <v>23</v>
      </c>
      <c r="E320" t="str">
        <f t="shared" si="4"/>
        <v>14010406010101USD</v>
      </c>
      <c r="F320" s="13">
        <v>75368239.790000007</v>
      </c>
      <c r="G320" s="13">
        <f>IFERROR(VLOOKUP(E320,Apr_sin_filtro!$L$1:$M$882,2,0),"")</f>
        <v>75368249.530000001</v>
      </c>
      <c r="H320" s="13">
        <f>IFERROR(VLOOKUP(E320,Apr_con_filtro!$D$1:$E$970,2,0),"")</f>
        <v>75368249.530000001</v>
      </c>
      <c r="I320" s="13">
        <f>IFERROR(VLOOKUP(E320,'Saldos Contables'!C:D,2,0),"")</f>
        <v>75368249.519476831</v>
      </c>
      <c r="J320">
        <f>IFERROR(VLOOKUP(E320,Ajuste_RCD!C:D,2,0),"")</f>
        <v>0</v>
      </c>
    </row>
    <row r="321" spans="1:10" hidden="1">
      <c r="A321" s="15" t="s">
        <v>11</v>
      </c>
      <c r="B321" s="15" t="e">
        <f>VLOOKUP(C321,[2]FEM_PARTIES_INSTR!C:D,2,0)</f>
        <v>#N/A</v>
      </c>
      <c r="C321" t="s">
        <v>212</v>
      </c>
      <c r="D321" t="s">
        <v>22</v>
      </c>
      <c r="E321" t="str">
        <f t="shared" si="4"/>
        <v>14010406010102PSS</v>
      </c>
      <c r="F321" s="13">
        <v>93787553.929999992</v>
      </c>
      <c r="G321" s="13">
        <f>IFERROR(VLOOKUP(E321,Apr_sin_filtro!$L$1:$M$882,2,0),"")</f>
        <v>93787553.930000007</v>
      </c>
      <c r="H321" s="13">
        <f>IFERROR(VLOOKUP(E321,Apr_con_filtro!$D$1:$E$970,2,0),"")</f>
        <v>93787553.930000007</v>
      </c>
      <c r="I321" s="13">
        <f>IFERROR(VLOOKUP(E321,'Saldos Contables'!C:D,2,0),"")</f>
        <v>93787553.930000007</v>
      </c>
      <c r="J321" t="str">
        <f>IFERROR(VLOOKUP(E321,Ajuste_RCD!C:D,2,0),"")</f>
        <v/>
      </c>
    </row>
    <row r="322" spans="1:10" hidden="1">
      <c r="A322" s="15" t="s">
        <v>11</v>
      </c>
      <c r="B322" s="15" t="e">
        <f>VLOOKUP(C322,[2]FEM_PARTIES_INSTR!C:D,2,0)</f>
        <v>#N/A</v>
      </c>
      <c r="C322" t="s">
        <v>212</v>
      </c>
      <c r="D322" t="s">
        <v>23</v>
      </c>
      <c r="E322" t="str">
        <f t="shared" ref="E322:E385" si="5">_xlfn.CONCAT(C322,D322)</f>
        <v>14010406010102USD</v>
      </c>
      <c r="F322" s="13">
        <v>1128085.0899999999</v>
      </c>
      <c r="G322" s="13">
        <f>IFERROR(VLOOKUP(E322,Apr_sin_filtro!$L$1:$M$882,2,0),"")</f>
        <v>1128085.4099999999</v>
      </c>
      <c r="H322" s="13">
        <f>IFERROR(VLOOKUP(E322,Apr_con_filtro!$D$1:$E$970,2,0),"")</f>
        <v>1128085.4099999999</v>
      </c>
      <c r="I322" s="13">
        <f>IFERROR(VLOOKUP(E322,'Saldos Contables'!C:D,2,0),"")</f>
        <v>1128085.4051748649</v>
      </c>
      <c r="J322" t="str">
        <f>IFERROR(VLOOKUP(E322,Ajuste_RCD!C:D,2,0),"")</f>
        <v/>
      </c>
    </row>
    <row r="323" spans="1:10" hidden="1">
      <c r="A323" s="15" t="s">
        <v>11</v>
      </c>
      <c r="B323" s="15" t="e">
        <f>VLOOKUP(C323,[2]FEM_PARTIES_INSTR!C:D,2,0)</f>
        <v>#N/A</v>
      </c>
      <c r="C323" t="s">
        <v>213</v>
      </c>
      <c r="D323" t="s">
        <v>22</v>
      </c>
      <c r="E323" t="str">
        <f t="shared" si="5"/>
        <v>14010406010103PSS</v>
      </c>
      <c r="F323" s="13">
        <v>268281.40000000002</v>
      </c>
      <c r="G323" s="13">
        <f>IFERROR(VLOOKUP(E323,Apr_sin_filtro!$L$1:$M$882,2,0),"")</f>
        <v>268281.40000000002</v>
      </c>
      <c r="H323" s="13">
        <f>IFERROR(VLOOKUP(E323,Apr_con_filtro!$D$1:$E$970,2,0),"")</f>
        <v>268281.40000000002</v>
      </c>
      <c r="I323" s="13">
        <f>IFERROR(VLOOKUP(E323,'Saldos Contables'!C:D,2,0),"")</f>
        <v>268281.40000000002</v>
      </c>
      <c r="J323" t="str">
        <f>IFERROR(VLOOKUP(E323,Ajuste_RCD!C:D,2,0),"")</f>
        <v/>
      </c>
    </row>
    <row r="324" spans="1:10" hidden="1">
      <c r="A324" s="15" t="s">
        <v>11</v>
      </c>
      <c r="B324" s="15" t="e">
        <f>VLOOKUP(C324,[2]FEM_PARTIES_INSTR!C:D,2,0)</f>
        <v>#N/A</v>
      </c>
      <c r="C324" t="s">
        <v>213</v>
      </c>
      <c r="D324" t="s">
        <v>23</v>
      </c>
      <c r="E324" t="str">
        <f t="shared" si="5"/>
        <v>14010406010103USD</v>
      </c>
      <c r="F324" s="13">
        <v>101706.21</v>
      </c>
      <c r="G324" s="13">
        <f>IFERROR(VLOOKUP(E324,Apr_sin_filtro!$L$1:$M$882,2,0),"")</f>
        <v>101706.27</v>
      </c>
      <c r="H324" s="13">
        <f>IFERROR(VLOOKUP(E324,Apr_con_filtro!$D$1:$E$970,2,0),"")</f>
        <v>101706.27</v>
      </c>
      <c r="I324" s="13">
        <f>IFERROR(VLOOKUP(E324,'Saldos Contables'!C:D,2,0),"")</f>
        <v>101706.27523457492</v>
      </c>
      <c r="J324" t="str">
        <f>IFERROR(VLOOKUP(E324,Ajuste_RCD!C:D,2,0),"")</f>
        <v/>
      </c>
    </row>
    <row r="325" spans="1:10" hidden="1">
      <c r="A325" s="15" t="s">
        <v>11</v>
      </c>
      <c r="B325" s="15" t="e">
        <f>VLOOKUP(C325,[2]FEM_PARTIES_INSTR!C:D,2,0)</f>
        <v>#N/A</v>
      </c>
      <c r="C325" t="s">
        <v>214</v>
      </c>
      <c r="D325" t="s">
        <v>22</v>
      </c>
      <c r="E325" t="str">
        <f t="shared" si="5"/>
        <v>14010406010105PSS</v>
      </c>
      <c r="F325" s="13">
        <v>1259638.79</v>
      </c>
      <c r="G325" s="13">
        <f>IFERROR(VLOOKUP(E325,Apr_sin_filtro!$L$1:$M$882,2,0),"")</f>
        <v>1259638.79</v>
      </c>
      <c r="H325" s="13">
        <f>IFERROR(VLOOKUP(E325,Apr_con_filtro!$D$1:$E$970,2,0),"")</f>
        <v>1259638.79</v>
      </c>
      <c r="I325" s="13">
        <f>IFERROR(VLOOKUP(E325,'Saldos Contables'!C:D,2,0),"")</f>
        <v>1259638.79</v>
      </c>
      <c r="J325" t="str">
        <f>IFERROR(VLOOKUP(E325,Ajuste_RCD!C:D,2,0),"")</f>
        <v/>
      </c>
    </row>
    <row r="326" spans="1:10" hidden="1">
      <c r="A326" s="15" t="s">
        <v>11</v>
      </c>
      <c r="B326" s="15" t="e">
        <f>VLOOKUP(C326,[2]FEM_PARTIES_INSTR!C:D,2,0)</f>
        <v>#N/A</v>
      </c>
      <c r="C326" t="s">
        <v>214</v>
      </c>
      <c r="D326" t="s">
        <v>23</v>
      </c>
      <c r="E326" t="str">
        <f t="shared" si="5"/>
        <v>14010406010105USD</v>
      </c>
      <c r="F326" s="13">
        <v>139096.76</v>
      </c>
      <c r="G326" s="13">
        <f>IFERROR(VLOOKUP(E326,Apr_sin_filtro!$L$1:$M$882,2,0),"")</f>
        <v>139096.85999999999</v>
      </c>
      <c r="H326" s="13">
        <f>IFERROR(VLOOKUP(E326,Apr_con_filtro!$D$1:$E$970,2,0),"")</f>
        <v>139096.85999999999</v>
      </c>
      <c r="I326" s="13">
        <f>IFERROR(VLOOKUP(E326,'Saldos Contables'!C:D,2,0),"")</f>
        <v>139096.86096104633</v>
      </c>
      <c r="J326" t="str">
        <f>IFERROR(VLOOKUP(E326,Ajuste_RCD!C:D,2,0),"")</f>
        <v/>
      </c>
    </row>
    <row r="327" spans="1:10" hidden="1">
      <c r="A327" s="15" t="s">
        <v>11</v>
      </c>
      <c r="B327" s="15" t="e">
        <f>VLOOKUP(C327,[2]FEM_PARTIES_INSTR!C:D,2,0)</f>
        <v>#N/A</v>
      </c>
      <c r="C327" t="s">
        <v>215</v>
      </c>
      <c r="D327" t="s">
        <v>22</v>
      </c>
      <c r="E327" t="str">
        <f t="shared" si="5"/>
        <v>14010406010106PSS</v>
      </c>
      <c r="F327" s="13">
        <v>132016.67000000001</v>
      </c>
      <c r="G327" s="13">
        <f>IFERROR(VLOOKUP(E327,Apr_sin_filtro!$L$1:$M$882,2,0),"")</f>
        <v>132016.67000000001</v>
      </c>
      <c r="H327" s="13">
        <f>IFERROR(VLOOKUP(E327,Apr_con_filtro!$D$1:$E$970,2,0),"")</f>
        <v>132016.67000000001</v>
      </c>
      <c r="I327" s="13">
        <f>IFERROR(VLOOKUP(E327,'Saldos Contables'!C:D,2,0),"")</f>
        <v>132016.67000000001</v>
      </c>
      <c r="J327" t="str">
        <f>IFERROR(VLOOKUP(E327,Ajuste_RCD!C:D,2,0),"")</f>
        <v/>
      </c>
    </row>
    <row r="328" spans="1:10" hidden="1">
      <c r="A328" s="15" t="s">
        <v>11</v>
      </c>
      <c r="B328" s="15" t="e">
        <f>VLOOKUP(C328,[2]FEM_PARTIES_INSTR!C:D,2,0)</f>
        <v>#N/A</v>
      </c>
      <c r="C328" t="s">
        <v>216</v>
      </c>
      <c r="D328" t="s">
        <v>22</v>
      </c>
      <c r="E328" t="str">
        <f t="shared" si="5"/>
        <v>14010406010201PSS</v>
      </c>
      <c r="F328" s="13">
        <v>147187.43</v>
      </c>
      <c r="G328" s="13">
        <f>IFERROR(VLOOKUP(E328,Apr_sin_filtro!$L$1:$M$882,2,0),"")</f>
        <v>147187.43</v>
      </c>
      <c r="H328" s="13">
        <f>IFERROR(VLOOKUP(E328,Apr_con_filtro!$D$1:$E$970,2,0),"")</f>
        <v>147187.43</v>
      </c>
      <c r="I328" s="13">
        <f>IFERROR(VLOOKUP(E328,'Saldos Contables'!C:D,2,0),"")</f>
        <v>147187.43</v>
      </c>
      <c r="J328" t="str">
        <f>IFERROR(VLOOKUP(E328,Ajuste_RCD!C:D,2,0),"")</f>
        <v/>
      </c>
    </row>
    <row r="329" spans="1:10" hidden="1">
      <c r="A329" s="15" t="s">
        <v>11</v>
      </c>
      <c r="B329" s="15" t="e">
        <f>VLOOKUP(C329,[2]FEM_PARTIES_INSTR!C:D,2,0)</f>
        <v>#N/A</v>
      </c>
      <c r="C329" t="s">
        <v>216</v>
      </c>
      <c r="D329" t="s">
        <v>23</v>
      </c>
      <c r="E329" t="str">
        <f t="shared" si="5"/>
        <v>14010406010201USD</v>
      </c>
      <c r="F329" s="13">
        <v>65327.48</v>
      </c>
      <c r="G329" s="13">
        <f>IFERROR(VLOOKUP(E329,Apr_sin_filtro!$L$1:$M$882,2,0),"")</f>
        <v>65327.49</v>
      </c>
      <c r="H329" s="13">
        <f>IFERROR(VLOOKUP(E329,Apr_con_filtro!$D$1:$E$970,2,0),"")</f>
        <v>65327.49</v>
      </c>
      <c r="I329" s="13">
        <f>IFERROR(VLOOKUP(E329,'Saldos Contables'!C:D,2,0),"")</f>
        <v>65327.489337503554</v>
      </c>
      <c r="J329" t="str">
        <f>IFERROR(VLOOKUP(E329,Ajuste_RCD!C:D,2,0),"")</f>
        <v/>
      </c>
    </row>
    <row r="330" spans="1:10" hidden="1">
      <c r="A330" s="15" t="s">
        <v>11</v>
      </c>
      <c r="B330" s="15" t="e">
        <f>VLOOKUP(C330,[2]FEM_PARTIES_INSTR!C:D,2,0)</f>
        <v>#N/A</v>
      </c>
      <c r="C330" t="s">
        <v>217</v>
      </c>
      <c r="D330" t="s">
        <v>22</v>
      </c>
      <c r="E330" t="str">
        <f t="shared" si="5"/>
        <v>14010406010202PSS</v>
      </c>
      <c r="F330" s="13">
        <v>5587935.6799999997</v>
      </c>
      <c r="G330" s="13">
        <f>IFERROR(VLOOKUP(E330,Apr_sin_filtro!$L$1:$M$882,2,0),"")</f>
        <v>5587935.6799999997</v>
      </c>
      <c r="H330" s="13">
        <f>IFERROR(VLOOKUP(E330,Apr_con_filtro!$D$1:$E$970,2,0),"")</f>
        <v>5587935.6799999997</v>
      </c>
      <c r="I330" s="13">
        <f>IFERROR(VLOOKUP(E330,'Saldos Contables'!C:D,2,0),"")</f>
        <v>5587935.6799999997</v>
      </c>
      <c r="J330" t="str">
        <f>IFERROR(VLOOKUP(E330,Ajuste_RCD!C:D,2,0),"")</f>
        <v/>
      </c>
    </row>
    <row r="331" spans="1:10" hidden="1">
      <c r="A331" s="15" t="s">
        <v>11</v>
      </c>
      <c r="B331" s="15" t="e">
        <f>VLOOKUP(C331,[2]FEM_PARTIES_INSTR!C:D,2,0)</f>
        <v>#N/A</v>
      </c>
      <c r="C331" t="s">
        <v>217</v>
      </c>
      <c r="D331" t="s">
        <v>23</v>
      </c>
      <c r="E331" t="str">
        <f t="shared" si="5"/>
        <v>14010406010202USD</v>
      </c>
      <c r="F331" s="13">
        <v>1742234.05</v>
      </c>
      <c r="G331" s="13">
        <f>IFERROR(VLOOKUP(E331,Apr_sin_filtro!$L$1:$M$882,2,0),"")</f>
        <v>1742234.36</v>
      </c>
      <c r="H331" s="13">
        <f>IFERROR(VLOOKUP(E331,Apr_con_filtro!$D$1:$E$970,2,0),"")</f>
        <v>1742234.36</v>
      </c>
      <c r="I331" s="13">
        <f>IFERROR(VLOOKUP(E331,'Saldos Contables'!C:D,2,0),"")</f>
        <v>1742234.3645152119</v>
      </c>
      <c r="J331" t="str">
        <f>IFERROR(VLOOKUP(E331,Ajuste_RCD!C:D,2,0),"")</f>
        <v/>
      </c>
    </row>
    <row r="332" spans="1:10" hidden="1">
      <c r="A332" s="15" t="s">
        <v>11</v>
      </c>
      <c r="B332" s="15" t="e">
        <f>VLOOKUP(C332,[2]FEM_PARTIES_INSTR!C:D,2,0)</f>
        <v>#N/A</v>
      </c>
      <c r="C332" t="s">
        <v>218</v>
      </c>
      <c r="D332" t="s">
        <v>22</v>
      </c>
      <c r="E332" t="str">
        <f t="shared" si="5"/>
        <v>14010406010203PSS</v>
      </c>
      <c r="F332" s="13">
        <v>1777862661.5499997</v>
      </c>
      <c r="G332" s="13">
        <f>IFERROR(VLOOKUP(E332,Apr_sin_filtro!$L$1:$M$882,2,0),"")</f>
        <v>1777862661.55</v>
      </c>
      <c r="H332" s="13">
        <f>IFERROR(VLOOKUP(E332,Apr_con_filtro!$D$1:$E$970,2,0),"")</f>
        <v>1777862661.55</v>
      </c>
      <c r="I332" s="13">
        <f>IFERROR(VLOOKUP(E332,'Saldos Contables'!C:D,2,0),"")</f>
        <v>1777862661.55</v>
      </c>
      <c r="J332" t="str">
        <f>IFERROR(VLOOKUP(E332,Ajuste_RCD!C:D,2,0),"")</f>
        <v/>
      </c>
    </row>
    <row r="333" spans="1:10" hidden="1">
      <c r="A333" s="15" t="s">
        <v>11</v>
      </c>
      <c r="B333" s="15" t="e">
        <f>VLOOKUP(C333,[2]FEM_PARTIES_INSTR!C:D,2,0)</f>
        <v>#N/A</v>
      </c>
      <c r="C333" t="s">
        <v>218</v>
      </c>
      <c r="D333" t="s">
        <v>23</v>
      </c>
      <c r="E333" t="str">
        <f t="shared" si="5"/>
        <v>14010406010203USD</v>
      </c>
      <c r="F333" s="13">
        <v>36047207.850000001</v>
      </c>
      <c r="G333" s="13">
        <f>IFERROR(VLOOKUP(E333,Apr_sin_filtro!$L$1:$M$882,2,0),"")</f>
        <v>36047210.289999999</v>
      </c>
      <c r="H333" s="13">
        <f>IFERROR(VLOOKUP(E333,Apr_con_filtro!$D$1:$E$970,2,0),"")</f>
        <v>36047210.289999999</v>
      </c>
      <c r="I333" s="13">
        <f>IFERROR(VLOOKUP(E333,'Saldos Contables'!C:D,2,0),"")</f>
        <v>36047210.29570657</v>
      </c>
      <c r="J333" t="str">
        <f>IFERROR(VLOOKUP(E333,Ajuste_RCD!C:D,2,0),"")</f>
        <v/>
      </c>
    </row>
    <row r="334" spans="1:10" hidden="1">
      <c r="A334" s="15" t="s">
        <v>11</v>
      </c>
      <c r="B334" s="15" t="e">
        <f>VLOOKUP(C334,[2]FEM_PARTIES_INSTR!C:D,2,0)</f>
        <v>#N/A</v>
      </c>
      <c r="C334" t="s">
        <v>219</v>
      </c>
      <c r="D334" t="s">
        <v>22</v>
      </c>
      <c r="E334" t="str">
        <f t="shared" si="5"/>
        <v>14010406010204PSS</v>
      </c>
      <c r="F334" s="13">
        <v>9239339.1300000008</v>
      </c>
      <c r="G334" s="13">
        <f>IFERROR(VLOOKUP(E334,Apr_sin_filtro!$L$1:$M$882,2,0),"")</f>
        <v>9239339.1300000008</v>
      </c>
      <c r="H334" s="13">
        <f>IFERROR(VLOOKUP(E334,Apr_con_filtro!$D$1:$E$970,2,0),"")</f>
        <v>9239339.1300000008</v>
      </c>
      <c r="I334" s="13">
        <f>IFERROR(VLOOKUP(E334,'Saldos Contables'!C:D,2,0),"")</f>
        <v>9239339.1300000008</v>
      </c>
      <c r="J334" t="str">
        <f>IFERROR(VLOOKUP(E334,Ajuste_RCD!C:D,2,0),"")</f>
        <v/>
      </c>
    </row>
    <row r="335" spans="1:10" hidden="1">
      <c r="A335" s="15" t="s">
        <v>11</v>
      </c>
      <c r="B335" s="15" t="e">
        <f>VLOOKUP(C335,[2]FEM_PARTIES_INSTR!C:D,2,0)</f>
        <v>#N/A</v>
      </c>
      <c r="C335" t="s">
        <v>219</v>
      </c>
      <c r="D335" t="s">
        <v>23</v>
      </c>
      <c r="E335" t="str">
        <f t="shared" si="5"/>
        <v>14010406010204USD</v>
      </c>
      <c r="F335" s="13">
        <v>492336.75</v>
      </c>
      <c r="G335" s="13">
        <f>IFERROR(VLOOKUP(E335,Apr_sin_filtro!$L$1:$M$882,2,0),"")</f>
        <v>492336.82</v>
      </c>
      <c r="H335" s="13">
        <f>IFERROR(VLOOKUP(E335,Apr_con_filtro!$D$1:$E$970,2,0),"")</f>
        <v>492336.82</v>
      </c>
      <c r="I335" s="13">
        <f>IFERROR(VLOOKUP(E335,'Saldos Contables'!C:D,2,0),"")</f>
        <v>492336.82399772538</v>
      </c>
      <c r="J335" t="str">
        <f>IFERROR(VLOOKUP(E335,Ajuste_RCD!C:D,2,0),"")</f>
        <v/>
      </c>
    </row>
    <row r="336" spans="1:10" hidden="1">
      <c r="A336" s="15" t="s">
        <v>11</v>
      </c>
      <c r="B336" s="15" t="e">
        <f>VLOOKUP(C336,[2]FEM_PARTIES_INSTR!C:D,2,0)</f>
        <v>#N/A</v>
      </c>
      <c r="C336" t="s">
        <v>220</v>
      </c>
      <c r="D336" t="s">
        <v>22</v>
      </c>
      <c r="E336" t="str">
        <f t="shared" si="5"/>
        <v>14010406020109PSS</v>
      </c>
      <c r="F336" s="13">
        <v>1092152258.5</v>
      </c>
      <c r="G336" s="13">
        <f>IFERROR(VLOOKUP(E336,Apr_sin_filtro!$L$1:$M$882,2,0),"")</f>
        <v>1092152258.5</v>
      </c>
      <c r="H336" s="13">
        <f>IFERROR(VLOOKUP(E336,Apr_con_filtro!$D$1:$E$970,2,0),"")</f>
        <v>1092152258.5</v>
      </c>
      <c r="I336" s="13">
        <f>IFERROR(VLOOKUP(E336,'Saldos Contables'!C:D,2,0),"")</f>
        <v>1092152258.5</v>
      </c>
      <c r="J336" t="str">
        <f>IFERROR(VLOOKUP(E336,Ajuste_RCD!C:D,2,0),"")</f>
        <v/>
      </c>
    </row>
    <row r="337" spans="1:10" hidden="1">
      <c r="A337" s="15" t="s">
        <v>11</v>
      </c>
      <c r="B337" s="15" t="e">
        <f>VLOOKUP(C337,[2]FEM_PARTIES_INSTR!C:D,2,0)</f>
        <v>#N/A</v>
      </c>
      <c r="C337" t="s">
        <v>220</v>
      </c>
      <c r="D337" t="s">
        <v>23</v>
      </c>
      <c r="E337" t="str">
        <f t="shared" si="5"/>
        <v>14010406020109USD</v>
      </c>
      <c r="F337" s="13">
        <v>5687469.2400000002</v>
      </c>
      <c r="G337" s="13">
        <f>IFERROR(VLOOKUP(E337,Apr_sin_filtro!$L$1:$M$882,2,0),"")</f>
        <v>5687469.7199999997</v>
      </c>
      <c r="H337" s="13">
        <f>IFERROR(VLOOKUP(E337,Apr_con_filtro!$D$1:$E$970,2,0),"")</f>
        <v>5687469.7199999997</v>
      </c>
      <c r="I337" s="13">
        <f>IFERROR(VLOOKUP(E337,'Saldos Contables'!C:D,2,0),"")</f>
        <v>5687469.7099800967</v>
      </c>
      <c r="J337" t="str">
        <f>IFERROR(VLOOKUP(E337,Ajuste_RCD!C:D,2,0),"")</f>
        <v/>
      </c>
    </row>
    <row r="338" spans="1:10" hidden="1">
      <c r="A338" s="15" t="s">
        <v>11</v>
      </c>
      <c r="B338" s="15" t="e">
        <f>VLOOKUP(C338,[2]FEM_PARTIES_INSTR!C:D,2,0)</f>
        <v>#N/A</v>
      </c>
      <c r="C338" t="s">
        <v>221</v>
      </c>
      <c r="D338" t="s">
        <v>22</v>
      </c>
      <c r="E338" t="str">
        <f t="shared" si="5"/>
        <v>14010406020110PSS</v>
      </c>
      <c r="F338" s="13">
        <v>1129277.4099999999</v>
      </c>
      <c r="G338" s="13">
        <f>IFERROR(VLOOKUP(E338,Apr_sin_filtro!$L$1:$M$882,2,0),"")</f>
        <v>1129277.4099999999</v>
      </c>
      <c r="H338" s="13">
        <f>IFERROR(VLOOKUP(E338,Apr_con_filtro!$D$1:$E$970,2,0),"")</f>
        <v>1129277.4099999999</v>
      </c>
      <c r="I338" s="13">
        <f>IFERROR(VLOOKUP(E338,'Saldos Contables'!C:D,2,0),"")</f>
        <v>1129277.4099999999</v>
      </c>
      <c r="J338" t="str">
        <f>IFERROR(VLOOKUP(E338,Ajuste_RCD!C:D,2,0),"")</f>
        <v/>
      </c>
    </row>
    <row r="339" spans="1:10" hidden="1">
      <c r="A339" s="15" t="s">
        <v>11</v>
      </c>
      <c r="B339" s="15" t="e">
        <f>VLOOKUP(C339,[2]FEM_PARTIES_INSTR!C:D,2,0)</f>
        <v>#N/A</v>
      </c>
      <c r="C339" t="s">
        <v>221</v>
      </c>
      <c r="D339" t="s">
        <v>23</v>
      </c>
      <c r="E339" t="str">
        <f t="shared" si="5"/>
        <v>14010406020110USD</v>
      </c>
      <c r="F339" s="13">
        <v>42553.130000000005</v>
      </c>
      <c r="G339" s="13">
        <f>IFERROR(VLOOKUP(E339,Apr_sin_filtro!$L$1:$M$882,2,0),"")</f>
        <v>42553.15</v>
      </c>
      <c r="H339" s="13">
        <f>IFERROR(VLOOKUP(E339,Apr_con_filtro!$D$1:$E$970,2,0),"")</f>
        <v>42553.15</v>
      </c>
      <c r="I339" s="13">
        <f>IFERROR(VLOOKUP(E339,'Saldos Contables'!C:D,2,0),"")</f>
        <v>42553.15325561558</v>
      </c>
      <c r="J339" t="str">
        <f>IFERROR(VLOOKUP(E339,Ajuste_RCD!C:D,2,0),"")</f>
        <v/>
      </c>
    </row>
    <row r="340" spans="1:10" hidden="1">
      <c r="A340" s="15" t="s">
        <v>11</v>
      </c>
      <c r="B340" s="15" t="e">
        <f>VLOOKUP(C340,[2]FEM_PARTIES_INSTR!C:D,2,0)</f>
        <v>#N/A</v>
      </c>
      <c r="C340" t="s">
        <v>222</v>
      </c>
      <c r="D340" t="s">
        <v>22</v>
      </c>
      <c r="E340" t="str">
        <f t="shared" si="5"/>
        <v>14010406020111PSS</v>
      </c>
      <c r="F340" s="13">
        <v>142263.66</v>
      </c>
      <c r="G340" s="13">
        <f>IFERROR(VLOOKUP(E340,Apr_sin_filtro!$L$1:$M$882,2,0),"")</f>
        <v>142263.66</v>
      </c>
      <c r="H340" s="13">
        <f>IFERROR(VLOOKUP(E340,Apr_con_filtro!$D$1:$E$970,2,0),"")</f>
        <v>142263.66</v>
      </c>
      <c r="I340" s="13">
        <f>IFERROR(VLOOKUP(E340,'Saldos Contables'!C:D,2,0),"")</f>
        <v>142263.66</v>
      </c>
      <c r="J340" t="str">
        <f>IFERROR(VLOOKUP(E340,Ajuste_RCD!C:D,2,0),"")</f>
        <v/>
      </c>
    </row>
    <row r="341" spans="1:10" hidden="1">
      <c r="A341" s="15" t="s">
        <v>11</v>
      </c>
      <c r="B341" s="15" t="e">
        <f>VLOOKUP(C341,[2]FEM_PARTIES_INSTR!C:D,2,0)</f>
        <v>#N/A</v>
      </c>
      <c r="C341" t="s">
        <v>223</v>
      </c>
      <c r="D341" t="s">
        <v>23</v>
      </c>
      <c r="E341" t="str">
        <f t="shared" si="5"/>
        <v>14010406020202USD</v>
      </c>
      <c r="F341" s="13">
        <v>102072.59</v>
      </c>
      <c r="G341" s="13">
        <f>IFERROR(VLOOKUP(E341,Apr_sin_filtro!$L$1:$M$882,2,0),"")</f>
        <v>102072.62</v>
      </c>
      <c r="H341" s="13">
        <f>IFERROR(VLOOKUP(E341,Apr_con_filtro!$D$1:$E$970,2,0),"")</f>
        <v>102072.62</v>
      </c>
      <c r="I341" s="13">
        <f>IFERROR(VLOOKUP(E341,'Saldos Contables'!C:D,2,0),"")</f>
        <v>102072.61870912711</v>
      </c>
      <c r="J341" t="str">
        <f>IFERROR(VLOOKUP(E341,Ajuste_RCD!C:D,2,0),"")</f>
        <v/>
      </c>
    </row>
    <row r="342" spans="1:10" hidden="1">
      <c r="A342" s="15" t="s">
        <v>11</v>
      </c>
      <c r="B342" s="15" t="e">
        <f>VLOOKUP(C342,[2]FEM_PARTIES_INSTR!C:D,2,0)</f>
        <v>#N/A</v>
      </c>
      <c r="C342" t="s">
        <v>224</v>
      </c>
      <c r="D342" t="s">
        <v>22</v>
      </c>
      <c r="E342" t="str">
        <f t="shared" si="5"/>
        <v>14010406020203PSS</v>
      </c>
      <c r="F342" s="13">
        <v>481280728.08999997</v>
      </c>
      <c r="G342" s="13">
        <f>IFERROR(VLOOKUP(E342,Apr_sin_filtro!$L$1:$M$882,2,0),"")</f>
        <v>481280728.08999997</v>
      </c>
      <c r="H342" s="13">
        <f>IFERROR(VLOOKUP(E342,Apr_con_filtro!$D$1:$E$970,2,0),"")</f>
        <v>481280728.08999997</v>
      </c>
      <c r="I342" s="13">
        <f>IFERROR(VLOOKUP(E342,'Saldos Contables'!C:D,2,0),"")</f>
        <v>481280728.08999997</v>
      </c>
      <c r="J342" t="str">
        <f>IFERROR(VLOOKUP(E342,Ajuste_RCD!C:D,2,0),"")</f>
        <v/>
      </c>
    </row>
    <row r="343" spans="1:10" hidden="1">
      <c r="A343" s="15" t="s">
        <v>11</v>
      </c>
      <c r="B343" s="15" t="e">
        <f>VLOOKUP(C343,[2]FEM_PARTIES_INSTR!C:D,2,0)</f>
        <v>#N/A</v>
      </c>
      <c r="C343" t="s">
        <v>224</v>
      </c>
      <c r="D343" t="s">
        <v>23</v>
      </c>
      <c r="E343" t="str">
        <f t="shared" si="5"/>
        <v>14010406020203USD</v>
      </c>
      <c r="F343" s="13">
        <v>4516673.2299999995</v>
      </c>
      <c r="G343" s="13">
        <f>IFERROR(VLOOKUP(E343,Apr_sin_filtro!$L$1:$M$882,2,0),"")</f>
        <v>4516673.4400000004</v>
      </c>
      <c r="H343" s="13">
        <f>IFERROR(VLOOKUP(E343,Apr_con_filtro!$D$1:$E$970,2,0),"")</f>
        <v>4516673.4400000004</v>
      </c>
      <c r="I343" s="13">
        <f>IFERROR(VLOOKUP(E343,'Saldos Contables'!C:D,2,0),"")</f>
        <v>4516673.4404321872</v>
      </c>
      <c r="J343" t="str">
        <f>IFERROR(VLOOKUP(E343,Ajuste_RCD!C:D,2,0),"")</f>
        <v/>
      </c>
    </row>
    <row r="344" spans="1:10" hidden="1">
      <c r="A344" s="15" t="s">
        <v>11</v>
      </c>
      <c r="B344" s="15" t="e">
        <f>VLOOKUP(C344,[2]FEM_PARTIES_INSTR!C:D,2,0)</f>
        <v>#N/A</v>
      </c>
      <c r="C344" t="s">
        <v>225</v>
      </c>
      <c r="D344" t="s">
        <v>23</v>
      </c>
      <c r="E344" t="str">
        <f t="shared" si="5"/>
        <v>14010423000112USD</v>
      </c>
      <c r="F344" s="13">
        <v>3670.83</v>
      </c>
      <c r="G344" s="13">
        <f>IFERROR(VLOOKUP(E344,Apr_sin_filtro!$L$1:$M$882,2,0),"")</f>
        <v>3670.93</v>
      </c>
      <c r="H344" s="13">
        <f>IFERROR(VLOOKUP(E344,Apr_con_filtro!$D$1:$E$970,2,0),"")</f>
        <v>3670.93</v>
      </c>
      <c r="I344" s="13">
        <f>IFERROR(VLOOKUP(E344,'Saldos Contables'!C:D,2,0),"")</f>
        <v>3670.9582030139327</v>
      </c>
      <c r="J344" t="str">
        <f>IFERROR(VLOOKUP(E344,Ajuste_RCD!C:D,2,0),"")</f>
        <v/>
      </c>
    </row>
    <row r="345" spans="1:10" hidden="1">
      <c r="A345" s="15" t="s">
        <v>11</v>
      </c>
      <c r="B345" s="15" t="e">
        <f>VLOOKUP(C345,[2]FEM_PARTIES_INSTR!C:D,2,0)</f>
        <v>#N/A</v>
      </c>
      <c r="C345" t="s">
        <v>226</v>
      </c>
      <c r="D345" t="s">
        <v>22</v>
      </c>
      <c r="E345" t="str">
        <f t="shared" si="5"/>
        <v>14010423000114PSS</v>
      </c>
      <c r="F345" s="13">
        <v>8680096.9600000009</v>
      </c>
      <c r="G345" s="13">
        <f>IFERROR(VLOOKUP(E345,Apr_sin_filtro!$L$1:$M$882,2,0),"")</f>
        <v>8680096.9600000009</v>
      </c>
      <c r="H345" s="13">
        <f>IFERROR(VLOOKUP(E345,Apr_con_filtro!$D$1:$E$970,2,0),"")</f>
        <v>8680096.9600000009</v>
      </c>
      <c r="I345" s="13">
        <f>IFERROR(VLOOKUP(E345,'Saldos Contables'!C:D,2,0),"")</f>
        <v>8680096.9600000009</v>
      </c>
      <c r="J345" t="str">
        <f>IFERROR(VLOOKUP(E345,Ajuste_RCD!C:D,2,0),"")</f>
        <v/>
      </c>
    </row>
    <row r="346" spans="1:10" hidden="1">
      <c r="A346" s="15" t="s">
        <v>11</v>
      </c>
      <c r="B346" s="15" t="e">
        <f>VLOOKUP(C346,[2]FEM_PARTIES_INSTR!C:D,2,0)</f>
        <v>#N/A</v>
      </c>
      <c r="C346" t="s">
        <v>226</v>
      </c>
      <c r="D346" t="s">
        <v>23</v>
      </c>
      <c r="E346" t="str">
        <f t="shared" si="5"/>
        <v>14010423000114USD</v>
      </c>
      <c r="F346" s="13">
        <v>3084.1400000000003</v>
      </c>
      <c r="G346" s="13">
        <f>IFERROR(VLOOKUP(E346,Apr_sin_filtro!$L$1:$M$882,2,0),"")</f>
        <v>3084.18</v>
      </c>
      <c r="H346" s="13">
        <f>IFERROR(VLOOKUP(E346,Apr_con_filtro!$D$1:$E$970,2,0),"")</f>
        <v>3084.18</v>
      </c>
      <c r="I346" s="13">
        <f>IFERROR(VLOOKUP(E346,'Saldos Contables'!C:D,2,0),"")</f>
        <v>3084.1740119419965</v>
      </c>
      <c r="J346" t="str">
        <f>IFERROR(VLOOKUP(E346,Ajuste_RCD!C:D,2,0),"")</f>
        <v/>
      </c>
    </row>
    <row r="347" spans="1:10" hidden="1">
      <c r="A347" s="15" t="s">
        <v>11</v>
      </c>
      <c r="B347" s="15" t="e">
        <f>VLOOKUP(C347,[2]FEM_PARTIES_INSTR!C:D,2,0)</f>
        <v>#N/A</v>
      </c>
      <c r="C347" t="s">
        <v>227</v>
      </c>
      <c r="D347" t="s">
        <v>22</v>
      </c>
      <c r="E347" t="str">
        <f t="shared" si="5"/>
        <v>14010423000115PSS</v>
      </c>
      <c r="F347" s="13">
        <v>772046.22</v>
      </c>
      <c r="G347" s="13">
        <f>IFERROR(VLOOKUP(E347,Apr_sin_filtro!$L$1:$M$882,2,0),"")</f>
        <v>772046.22</v>
      </c>
      <c r="H347" s="13">
        <f>IFERROR(VLOOKUP(E347,Apr_con_filtro!$D$1:$E$970,2,0),"")</f>
        <v>772046.22</v>
      </c>
      <c r="I347" s="13">
        <f>IFERROR(VLOOKUP(E347,'Saldos Contables'!C:D,2,0),"")</f>
        <v>772046.22</v>
      </c>
      <c r="J347" t="str">
        <f>IFERROR(VLOOKUP(E347,Ajuste_RCD!C:D,2,0),"")</f>
        <v/>
      </c>
    </row>
    <row r="348" spans="1:10" hidden="1">
      <c r="A348" s="15" t="s">
        <v>11</v>
      </c>
      <c r="B348" s="15" t="e">
        <f>VLOOKUP(C348,[2]FEM_PARTIES_INSTR!C:D,2,0)</f>
        <v>#N/A</v>
      </c>
      <c r="C348" t="s">
        <v>228</v>
      </c>
      <c r="D348" t="s">
        <v>22</v>
      </c>
      <c r="E348" t="str">
        <f t="shared" si="5"/>
        <v>14010423000122PSS</v>
      </c>
      <c r="F348" s="13">
        <v>1512570.95</v>
      </c>
      <c r="G348" s="13">
        <f>IFERROR(VLOOKUP(E348,Apr_sin_filtro!$L$1:$M$882,2,0),"")</f>
        <v>1512570.95</v>
      </c>
      <c r="H348" s="13">
        <f>IFERROR(VLOOKUP(E348,Apr_con_filtro!$D$1:$E$970,2,0),"")</f>
        <v>1512570.95</v>
      </c>
      <c r="I348" s="13">
        <f>IFERROR(VLOOKUP(E348,'Saldos Contables'!C:D,2,0),"")</f>
        <v>1512570.95</v>
      </c>
      <c r="J348" t="str">
        <f>IFERROR(VLOOKUP(E348,Ajuste_RCD!C:D,2,0),"")</f>
        <v/>
      </c>
    </row>
    <row r="349" spans="1:10" hidden="1">
      <c r="A349" s="15" t="s">
        <v>11</v>
      </c>
      <c r="B349" s="15" t="e">
        <f>VLOOKUP(C349,[2]FEM_PARTIES_INSTR!C:D,2,0)</f>
        <v>#N/A</v>
      </c>
      <c r="C349" t="s">
        <v>229</v>
      </c>
      <c r="D349" t="s">
        <v>22</v>
      </c>
      <c r="E349" t="str">
        <f t="shared" si="5"/>
        <v>14010423000123PSS</v>
      </c>
      <c r="F349" s="13">
        <v>194370.58</v>
      </c>
      <c r="G349" s="13">
        <f>IFERROR(VLOOKUP(E349,Apr_sin_filtro!$L$1:$M$882,2,0),"")</f>
        <v>194370.58</v>
      </c>
      <c r="H349" s="13">
        <f>IFERROR(VLOOKUP(E349,Apr_con_filtro!$D$1:$E$970,2,0),"")</f>
        <v>194370.58</v>
      </c>
      <c r="I349" s="13">
        <f>IFERROR(VLOOKUP(E349,'Saldos Contables'!C:D,2,0),"")</f>
        <v>194370.58</v>
      </c>
      <c r="J349" t="str">
        <f>IFERROR(VLOOKUP(E349,Ajuste_RCD!C:D,2,0),"")</f>
        <v/>
      </c>
    </row>
    <row r="350" spans="1:10" hidden="1">
      <c r="A350" s="15" t="s">
        <v>11</v>
      </c>
      <c r="B350" s="15" t="e">
        <f>VLOOKUP(C350,[2]FEM_PARTIES_INSTR!C:D,2,0)</f>
        <v>#N/A</v>
      </c>
      <c r="C350" t="s">
        <v>230</v>
      </c>
      <c r="D350" t="s">
        <v>22</v>
      </c>
      <c r="E350" t="str">
        <f t="shared" si="5"/>
        <v>14010423000301PSS</v>
      </c>
      <c r="F350" s="13">
        <v>2073129962.1800001</v>
      </c>
      <c r="G350" s="13">
        <f>IFERROR(VLOOKUP(E350,Apr_sin_filtro!$L$1:$M$882,2,0),"")</f>
        <v>2073129962.1800001</v>
      </c>
      <c r="H350" s="13">
        <f>IFERROR(VLOOKUP(E350,Apr_con_filtro!$D$1:$E$970,2,0),"")</f>
        <v>2073129962.1800003</v>
      </c>
      <c r="I350" s="13">
        <f>IFERROR(VLOOKUP(E350,'Saldos Contables'!C:D,2,0),"")</f>
        <v>2073129962.1800001</v>
      </c>
      <c r="J350" t="str">
        <f>IFERROR(VLOOKUP(E350,Ajuste_RCD!C:D,2,0),"")</f>
        <v/>
      </c>
    </row>
    <row r="351" spans="1:10" hidden="1">
      <c r="A351" s="15" t="s">
        <v>11</v>
      </c>
      <c r="B351" s="15" t="e">
        <f>VLOOKUP(C351,[2]FEM_PARTIES_INSTR!C:D,2,0)</f>
        <v>#N/A</v>
      </c>
      <c r="C351" t="s">
        <v>231</v>
      </c>
      <c r="D351" t="s">
        <v>22</v>
      </c>
      <c r="E351" t="str">
        <f t="shared" si="5"/>
        <v>14010423000302PSS</v>
      </c>
      <c r="F351" s="13">
        <v>40170424.86999999</v>
      </c>
      <c r="G351" s="13">
        <f>IFERROR(VLOOKUP(E351,Apr_sin_filtro!$L$1:$M$882,2,0),"")</f>
        <v>40170424.869999997</v>
      </c>
      <c r="H351" s="13">
        <f>IFERROR(VLOOKUP(E351,Apr_con_filtro!$D$1:$E$970,2,0),"")</f>
        <v>40170424.870000005</v>
      </c>
      <c r="I351" s="13">
        <f>IFERROR(VLOOKUP(E351,'Saldos Contables'!C:D,2,0),"")</f>
        <v>40170424.869999997</v>
      </c>
      <c r="J351" t="str">
        <f>IFERROR(VLOOKUP(E351,Ajuste_RCD!C:D,2,0),"")</f>
        <v/>
      </c>
    </row>
    <row r="352" spans="1:10" hidden="1">
      <c r="A352" s="15" t="s">
        <v>11</v>
      </c>
      <c r="B352" s="15" t="e">
        <f>VLOOKUP(C352,[2]FEM_PARTIES_INSTR!C:D,2,0)</f>
        <v>#N/A</v>
      </c>
      <c r="C352" t="s">
        <v>232</v>
      </c>
      <c r="D352" t="s">
        <v>22</v>
      </c>
      <c r="E352" t="str">
        <f t="shared" si="5"/>
        <v>14010424000103PSS</v>
      </c>
      <c r="F352" s="13">
        <v>3348996.33</v>
      </c>
      <c r="G352" s="13">
        <f>IFERROR(VLOOKUP(E352,Apr_sin_filtro!$L$1:$M$882,2,0),"")</f>
        <v>3348996.33</v>
      </c>
      <c r="H352" s="13">
        <f>IFERROR(VLOOKUP(E352,Apr_con_filtro!$D$1:$E$970,2,0),"")</f>
        <v>3348996.33</v>
      </c>
      <c r="I352" s="13">
        <f>IFERROR(VLOOKUP(E352,'Saldos Contables'!C:D,2,0),"")</f>
        <v>3348996.33</v>
      </c>
      <c r="J352" t="str">
        <f>IFERROR(VLOOKUP(E352,Ajuste_RCD!C:D,2,0),"")</f>
        <v/>
      </c>
    </row>
    <row r="353" spans="1:10" hidden="1">
      <c r="A353" s="15" t="s">
        <v>11</v>
      </c>
      <c r="B353" s="15" t="e">
        <f>VLOOKUP(C353,[2]FEM_PARTIES_INSTR!C:D,2,0)</f>
        <v>#N/A</v>
      </c>
      <c r="C353" t="s">
        <v>232</v>
      </c>
      <c r="D353" t="s">
        <v>23</v>
      </c>
      <c r="E353" t="str">
        <f t="shared" si="5"/>
        <v>14010424000103USD</v>
      </c>
      <c r="F353" s="13">
        <v>311385.77999999997</v>
      </c>
      <c r="G353" s="13">
        <f>IFERROR(VLOOKUP(E353,Apr_sin_filtro!$L$1:$M$882,2,0),"")</f>
        <v>311387.13</v>
      </c>
      <c r="H353" s="13">
        <f>IFERROR(VLOOKUP(E353,Apr_con_filtro!$D$1:$E$970,2,0),"")</f>
        <v>311387.13</v>
      </c>
      <c r="I353" s="13">
        <f>IFERROR(VLOOKUP(E353,'Saldos Contables'!C:D,2,0),"")</f>
        <v>311387.14813761733</v>
      </c>
      <c r="J353" t="str">
        <f>IFERROR(VLOOKUP(E353,Ajuste_RCD!C:D,2,0),"")</f>
        <v/>
      </c>
    </row>
    <row r="354" spans="1:10" hidden="1">
      <c r="A354" s="15" t="s">
        <v>11</v>
      </c>
      <c r="B354" s="15" t="e">
        <f>VLOOKUP(C354,[2]FEM_PARTIES_INSTR!C:D,2,0)</f>
        <v>#N/A</v>
      </c>
      <c r="C354" t="s">
        <v>233</v>
      </c>
      <c r="D354" t="s">
        <v>22</v>
      </c>
      <c r="E354" t="str">
        <f t="shared" si="5"/>
        <v>14010424000104PSS</v>
      </c>
      <c r="F354" s="13">
        <v>241027.87</v>
      </c>
      <c r="G354" s="13">
        <f>IFERROR(VLOOKUP(E354,Apr_sin_filtro!$L$1:$M$882,2,0),"")</f>
        <v>241027.87</v>
      </c>
      <c r="H354" s="13">
        <f>IFERROR(VLOOKUP(E354,Apr_con_filtro!$D$1:$E$970,2,0),"")</f>
        <v>241027.87</v>
      </c>
      <c r="I354" s="13">
        <f>IFERROR(VLOOKUP(E354,'Saldos Contables'!C:D,2,0),"")</f>
        <v>241027.87</v>
      </c>
      <c r="J354" t="str">
        <f>IFERROR(VLOOKUP(E354,Ajuste_RCD!C:D,2,0),"")</f>
        <v/>
      </c>
    </row>
    <row r="355" spans="1:10" hidden="1">
      <c r="A355" s="15" t="s">
        <v>11</v>
      </c>
      <c r="B355" s="15" t="e">
        <f>VLOOKUP(C355,[2]FEM_PARTIES_INSTR!C:D,2,0)</f>
        <v>#N/A</v>
      </c>
      <c r="C355" t="s">
        <v>233</v>
      </c>
      <c r="D355" t="s">
        <v>23</v>
      </c>
      <c r="E355" t="str">
        <f t="shared" si="5"/>
        <v>14010424000104USD</v>
      </c>
      <c r="F355" s="13">
        <v>25064.400000000001</v>
      </c>
      <c r="G355" s="13">
        <f>IFERROR(VLOOKUP(E355,Apr_sin_filtro!$L$1:$M$882,2,0),"")</f>
        <v>25064.49</v>
      </c>
      <c r="H355" s="13">
        <f>IFERROR(VLOOKUP(E355,Apr_con_filtro!$D$1:$E$970,2,0),"")</f>
        <v>25064.49</v>
      </c>
      <c r="I355" s="13">
        <f>IFERROR(VLOOKUP(E355,'Saldos Contables'!C:D,2,0),"")</f>
        <v>25064.49246516918</v>
      </c>
      <c r="J355" t="str">
        <f>IFERROR(VLOOKUP(E355,Ajuste_RCD!C:D,2,0),"")</f>
        <v/>
      </c>
    </row>
    <row r="356" spans="1:10" hidden="1">
      <c r="A356" s="15" t="s">
        <v>11</v>
      </c>
      <c r="B356" s="15" t="e">
        <f>VLOOKUP(C356,[2]FEM_PARTIES_INSTR!C:D,2,0)</f>
        <v>#N/A</v>
      </c>
      <c r="C356" t="s">
        <v>234</v>
      </c>
      <c r="D356" t="s">
        <v>22</v>
      </c>
      <c r="E356" t="str">
        <f t="shared" si="5"/>
        <v>14040306020201PSS</v>
      </c>
      <c r="F356" s="13">
        <v>1868.46</v>
      </c>
      <c r="G356" s="13">
        <f>IFERROR(VLOOKUP(E356,Apr_sin_filtro!$L$1:$M$882,2,0),"")</f>
        <v>1868.46</v>
      </c>
      <c r="H356" s="13">
        <f>IFERROR(VLOOKUP(E356,Apr_con_filtro!$D$1:$E$970,2,0),"")</f>
        <v>1868.46</v>
      </c>
      <c r="I356" s="13">
        <f>IFERROR(VLOOKUP(E356,'Saldos Contables'!C:D,2,0),"")</f>
        <v>1868.46</v>
      </c>
      <c r="J356" t="str">
        <f>IFERROR(VLOOKUP(E356,Ajuste_RCD!C:D,2,0),"")</f>
        <v/>
      </c>
    </row>
    <row r="357" spans="1:10" hidden="1">
      <c r="A357" s="15" t="s">
        <v>11</v>
      </c>
      <c r="B357" s="15" t="e">
        <f>VLOOKUP(C357,[2]FEM_PARTIES_INSTR!C:D,2,0)</f>
        <v>#N/A</v>
      </c>
      <c r="C357" t="s">
        <v>235</v>
      </c>
      <c r="D357" t="s">
        <v>22</v>
      </c>
      <c r="E357" t="str">
        <f t="shared" si="5"/>
        <v>14040306030202PSS</v>
      </c>
      <c r="F357" s="13">
        <v>35788416.909999996</v>
      </c>
      <c r="G357" s="13">
        <f>IFERROR(VLOOKUP(E357,Apr_sin_filtro!$L$1:$M$882,2,0),"")</f>
        <v>35788416.909999996</v>
      </c>
      <c r="H357" s="13">
        <f>IFERROR(VLOOKUP(E357,Apr_con_filtro!$D$1:$E$970,2,0),"")</f>
        <v>35788416.909999996</v>
      </c>
      <c r="I357" s="13">
        <f>IFERROR(VLOOKUP(E357,'Saldos Contables'!C:D,2,0),"")</f>
        <v>35788416.909999996</v>
      </c>
      <c r="J357" t="str">
        <f>IFERROR(VLOOKUP(E357,Ajuste_RCD!C:D,2,0),"")</f>
        <v/>
      </c>
    </row>
    <row r="358" spans="1:10" hidden="1">
      <c r="A358" s="15" t="s">
        <v>11</v>
      </c>
      <c r="B358" s="15" t="e">
        <f>VLOOKUP(C358,[2]FEM_PARTIES_INSTR!C:D,2,0)</f>
        <v>#N/A</v>
      </c>
      <c r="C358" t="s">
        <v>236</v>
      </c>
      <c r="D358" t="s">
        <v>22</v>
      </c>
      <c r="E358" t="str">
        <f t="shared" si="5"/>
        <v>14040306030203PSS</v>
      </c>
      <c r="F358" s="13">
        <v>1953622.07</v>
      </c>
      <c r="G358" s="13">
        <f>IFERROR(VLOOKUP(E358,Apr_sin_filtro!$L$1:$M$882,2,0),"")</f>
        <v>1953622.07</v>
      </c>
      <c r="H358" s="13">
        <f>IFERROR(VLOOKUP(E358,Apr_con_filtro!$D$1:$E$970,2,0),"")</f>
        <v>1953622.07</v>
      </c>
      <c r="I358" s="13">
        <f>IFERROR(VLOOKUP(E358,'Saldos Contables'!C:D,2,0),"")</f>
        <v>1953622.07</v>
      </c>
      <c r="J358" t="str">
        <f>IFERROR(VLOOKUP(E358,Ajuste_RCD!C:D,2,0),"")</f>
        <v/>
      </c>
    </row>
    <row r="359" spans="1:10" hidden="1">
      <c r="A359" s="15" t="s">
        <v>11</v>
      </c>
      <c r="B359" s="15" t="e">
        <f>VLOOKUP(C359,[2]FEM_PARTIES_INSTR!C:D,2,0)</f>
        <v>#N/A</v>
      </c>
      <c r="C359" t="s">
        <v>237</v>
      </c>
      <c r="D359" t="s">
        <v>22</v>
      </c>
      <c r="E359" t="str">
        <f t="shared" si="5"/>
        <v>14040306050101PSS</v>
      </c>
      <c r="F359" s="13">
        <v>28987812.520000003</v>
      </c>
      <c r="G359" s="13">
        <f>IFERROR(VLOOKUP(E359,Apr_sin_filtro!$L$1:$M$882,2,0),"")</f>
        <v>28987812.52</v>
      </c>
      <c r="H359" s="13">
        <f>IFERROR(VLOOKUP(E359,Apr_con_filtro!$D$1:$E$970,2,0),"")</f>
        <v>28987812.520000003</v>
      </c>
      <c r="I359" s="13">
        <f>IFERROR(VLOOKUP(E359,'Saldos Contables'!C:D,2,0),"")</f>
        <v>28987812.52</v>
      </c>
      <c r="J359" t="str">
        <f>IFERROR(VLOOKUP(E359,Ajuste_RCD!C:D,2,0),"")</f>
        <v/>
      </c>
    </row>
    <row r="360" spans="1:10" hidden="1">
      <c r="A360" s="15" t="s">
        <v>11</v>
      </c>
      <c r="B360" s="15" t="e">
        <f>VLOOKUP(C360,[2]FEM_PARTIES_INSTR!C:D,2,0)</f>
        <v>#N/A</v>
      </c>
      <c r="C360" t="s">
        <v>238</v>
      </c>
      <c r="D360" t="s">
        <v>22</v>
      </c>
      <c r="E360" t="str">
        <f t="shared" si="5"/>
        <v>14040306130100PSS</v>
      </c>
      <c r="F360" s="13">
        <v>184240217.60999998</v>
      </c>
      <c r="G360" s="13">
        <f>IFERROR(VLOOKUP(E360,Apr_sin_filtro!$L$1:$M$882,2,0),"")</f>
        <v>184240217.61000001</v>
      </c>
      <c r="H360" s="13">
        <f>IFERROR(VLOOKUP(E360,Apr_con_filtro!$D$1:$E$970,2,0),"")</f>
        <v>184240217.61000004</v>
      </c>
      <c r="I360" s="13">
        <f>IFERROR(VLOOKUP(E360,'Saldos Contables'!C:D,2,0),"")</f>
        <v>184240217.61000001</v>
      </c>
      <c r="J360" t="str">
        <f>IFERROR(VLOOKUP(E360,Ajuste_RCD!C:D,2,0),"")</f>
        <v/>
      </c>
    </row>
    <row r="361" spans="1:10" hidden="1">
      <c r="A361" s="15" t="s">
        <v>11</v>
      </c>
      <c r="B361" s="15" t="e">
        <f>VLOOKUP(C361,[2]FEM_PARTIES_INSTR!C:D,2,0)</f>
        <v>#N/A</v>
      </c>
      <c r="C361" t="s">
        <v>239</v>
      </c>
      <c r="D361" t="s">
        <v>22</v>
      </c>
      <c r="E361" t="str">
        <f t="shared" si="5"/>
        <v>14040406010101PSS</v>
      </c>
      <c r="F361" s="13">
        <v>25097400.760000002</v>
      </c>
      <c r="G361" s="13">
        <f>IFERROR(VLOOKUP(E361,Apr_sin_filtro!$L$1:$M$882,2,0),"")</f>
        <v>25097400.760000002</v>
      </c>
      <c r="H361" s="13">
        <f>IFERROR(VLOOKUP(E361,Apr_con_filtro!$D$1:$E$970,2,0),"")</f>
        <v>25097400.760000002</v>
      </c>
      <c r="I361" s="13">
        <f>IFERROR(VLOOKUP(E361,'Saldos Contables'!C:D,2,0),"")</f>
        <v>25097400.760000002</v>
      </c>
      <c r="J361" t="str">
        <f>IFERROR(VLOOKUP(E361,Ajuste_RCD!C:D,2,0),"")</f>
        <v/>
      </c>
    </row>
    <row r="362" spans="1:10" hidden="1">
      <c r="A362" s="15" t="s">
        <v>11</v>
      </c>
      <c r="B362" s="15" t="e">
        <f>VLOOKUP(C362,[2]FEM_PARTIES_INSTR!C:D,2,0)</f>
        <v>#N/A</v>
      </c>
      <c r="C362" t="s">
        <v>239</v>
      </c>
      <c r="D362" t="s">
        <v>23</v>
      </c>
      <c r="E362" t="str">
        <f t="shared" si="5"/>
        <v>14040406010101USD</v>
      </c>
      <c r="F362" s="13">
        <v>1924228.16</v>
      </c>
      <c r="G362" s="13">
        <f>IFERROR(VLOOKUP(E362,Apr_sin_filtro!$L$1:$M$882,2,0),"")</f>
        <v>1924228.28</v>
      </c>
      <c r="H362" s="13">
        <f>IFERROR(VLOOKUP(E362,Apr_con_filtro!$D$1:$E$970,2,0),"")</f>
        <v>1924228.28</v>
      </c>
      <c r="I362" s="13">
        <f>IFERROR(VLOOKUP(E362,'Saldos Contables'!C:D,2,0),"")</f>
        <v>1924228.2797839069</v>
      </c>
      <c r="J362" t="str">
        <f>IFERROR(VLOOKUP(E362,Ajuste_RCD!C:D,2,0),"")</f>
        <v/>
      </c>
    </row>
    <row r="363" spans="1:10" hidden="1">
      <c r="A363" s="15" t="s">
        <v>11</v>
      </c>
      <c r="B363" s="15" t="e">
        <f>VLOOKUP(C363,[2]FEM_PARTIES_INSTR!C:D,2,0)</f>
        <v>#N/A</v>
      </c>
      <c r="C363" t="s">
        <v>240</v>
      </c>
      <c r="D363" t="s">
        <v>22</v>
      </c>
      <c r="E363" t="str">
        <f t="shared" si="5"/>
        <v>14050306020112PSS</v>
      </c>
      <c r="F363" s="13">
        <v>2038.59</v>
      </c>
      <c r="G363" s="13">
        <f>IFERROR(VLOOKUP(E363,Apr_sin_filtro!$L$1:$M$882,2,0),"")</f>
        <v>2038.59</v>
      </c>
      <c r="H363" s="13">
        <f>IFERROR(VLOOKUP(E363,Apr_con_filtro!$D$1:$E$970,2,0),"")</f>
        <v>2038.59</v>
      </c>
      <c r="I363" s="13">
        <f>IFERROR(VLOOKUP(E363,'Saldos Contables'!C:D,2,0),"")</f>
        <v>2038.5900000000001</v>
      </c>
      <c r="J363" t="str">
        <f>IFERROR(VLOOKUP(E363,Ajuste_RCD!C:D,2,0),"")</f>
        <v/>
      </c>
    </row>
    <row r="364" spans="1:10" hidden="1">
      <c r="A364" s="15" t="s">
        <v>11</v>
      </c>
      <c r="B364" s="15" t="e">
        <f>VLOOKUP(C364,[2]FEM_PARTIES_INSTR!C:D,2,0)</f>
        <v>#N/A</v>
      </c>
      <c r="C364" t="s">
        <v>240</v>
      </c>
      <c r="D364" t="s">
        <v>23</v>
      </c>
      <c r="E364" t="str">
        <f t="shared" si="5"/>
        <v>14050306020112USD</v>
      </c>
      <c r="F364" s="13">
        <v>0</v>
      </c>
      <c r="G364" s="13" t="str">
        <f>IFERROR(VLOOKUP(E364,Apr_sin_filtro!$L$1:$M$882,2,0),"")</f>
        <v/>
      </c>
      <c r="H364" s="13" t="str">
        <f>IFERROR(VLOOKUP(E364,Apr_con_filtro!$D$1:$E$970,2,0),"")</f>
        <v/>
      </c>
      <c r="I364" s="13">
        <f>IFERROR(VLOOKUP(E364,'Saldos Contables'!C:D,2,0),"")</f>
        <v>0</v>
      </c>
      <c r="J364" t="str">
        <f>IFERROR(VLOOKUP(E364,Ajuste_RCD!C:D,2,0),"")</f>
        <v/>
      </c>
    </row>
    <row r="365" spans="1:10" hidden="1">
      <c r="A365" s="15" t="s">
        <v>11</v>
      </c>
      <c r="B365" s="15" t="e">
        <f>VLOOKUP(C365,[2]FEM_PARTIES_INSTR!C:D,2,0)</f>
        <v>#N/A</v>
      </c>
      <c r="C365" t="s">
        <v>241</v>
      </c>
      <c r="D365" t="s">
        <v>22</v>
      </c>
      <c r="E365" t="str">
        <f t="shared" si="5"/>
        <v>14050306020113PSS</v>
      </c>
      <c r="F365" s="13">
        <v>68890.05</v>
      </c>
      <c r="G365" s="13">
        <f>IFERROR(VLOOKUP(E365,Apr_sin_filtro!$L$1:$M$882,2,0),"")</f>
        <v>68890.05</v>
      </c>
      <c r="H365" s="13">
        <f>IFERROR(VLOOKUP(E365,Apr_con_filtro!$D$1:$E$970,2,0),"")</f>
        <v>68890.05</v>
      </c>
      <c r="I365" s="13">
        <f>IFERROR(VLOOKUP(E365,'Saldos Contables'!C:D,2,0),"")</f>
        <v>68890.05</v>
      </c>
      <c r="J365" t="str">
        <f>IFERROR(VLOOKUP(E365,Ajuste_RCD!C:D,2,0),"")</f>
        <v/>
      </c>
    </row>
    <row r="366" spans="1:10" hidden="1">
      <c r="A366" s="15" t="s">
        <v>11</v>
      </c>
      <c r="B366" s="15" t="e">
        <f>VLOOKUP(C366,[2]FEM_PARTIES_INSTR!C:D,2,0)</f>
        <v>#N/A</v>
      </c>
      <c r="C366" t="s">
        <v>241</v>
      </c>
      <c r="D366" t="s">
        <v>23</v>
      </c>
      <c r="E366" t="str">
        <f t="shared" si="5"/>
        <v>14050306020113USD</v>
      </c>
      <c r="F366" s="13">
        <v>663.19</v>
      </c>
      <c r="G366" s="13">
        <f>IFERROR(VLOOKUP(E366,Apr_sin_filtro!$L$1:$M$882,2,0),"")</f>
        <v>663.2</v>
      </c>
      <c r="H366" s="13">
        <f>IFERROR(VLOOKUP(E366,Apr_con_filtro!$D$1:$E$970,2,0),"")</f>
        <v>663.2</v>
      </c>
      <c r="I366" s="13">
        <f>IFERROR(VLOOKUP(E366,'Saldos Contables'!C:D,2,0),"")</f>
        <v>663.20159226613589</v>
      </c>
      <c r="J366" t="str">
        <f>IFERROR(VLOOKUP(E366,Ajuste_RCD!C:D,2,0),"")</f>
        <v/>
      </c>
    </row>
    <row r="367" spans="1:10" hidden="1">
      <c r="A367" s="15" t="s">
        <v>11</v>
      </c>
      <c r="B367" s="15" t="e">
        <f>VLOOKUP(C367,[2]FEM_PARTIES_INSTR!C:D,2,0)</f>
        <v>#N/A</v>
      </c>
      <c r="C367" t="s">
        <v>242</v>
      </c>
      <c r="D367" t="s">
        <v>22</v>
      </c>
      <c r="E367" t="str">
        <f t="shared" si="5"/>
        <v>14050306030115PSS</v>
      </c>
      <c r="F367" s="13">
        <v>1583331.22</v>
      </c>
      <c r="G367" s="13">
        <f>IFERROR(VLOOKUP(E367,Apr_sin_filtro!$L$1:$M$882,2,0),"")</f>
        <v>1583331.22</v>
      </c>
      <c r="H367" s="13">
        <f>IFERROR(VLOOKUP(E367,Apr_con_filtro!$D$1:$E$970,2,0),"")</f>
        <v>1583331.22</v>
      </c>
      <c r="I367" s="13">
        <f>IFERROR(VLOOKUP(E367,'Saldos Contables'!C:D,2,0),"")</f>
        <v>1583331.22</v>
      </c>
      <c r="J367" t="str">
        <f>IFERROR(VLOOKUP(E367,Ajuste_RCD!C:D,2,0),"")</f>
        <v/>
      </c>
    </row>
    <row r="368" spans="1:10" hidden="1">
      <c r="A368" s="15" t="s">
        <v>11</v>
      </c>
      <c r="B368" s="15" t="e">
        <f>VLOOKUP(C368,[2]FEM_PARTIES_INSTR!C:D,2,0)</f>
        <v>#N/A</v>
      </c>
      <c r="C368" t="s">
        <v>243</v>
      </c>
      <c r="D368" t="s">
        <v>22</v>
      </c>
      <c r="E368" t="str">
        <f t="shared" si="5"/>
        <v>14050306030117PSS</v>
      </c>
      <c r="F368" s="13">
        <v>31320.010000000002</v>
      </c>
      <c r="G368" s="13">
        <f>IFERROR(VLOOKUP(E368,Apr_sin_filtro!$L$1:$M$882,2,0),"")</f>
        <v>31320.01</v>
      </c>
      <c r="H368" s="13">
        <f>IFERROR(VLOOKUP(E368,Apr_con_filtro!$D$1:$E$970,2,0),"")</f>
        <v>31320.01</v>
      </c>
      <c r="I368" s="13">
        <f>IFERROR(VLOOKUP(E368,'Saldos Contables'!C:D,2,0),"")</f>
        <v>31320.01</v>
      </c>
      <c r="J368" t="str">
        <f>IFERROR(VLOOKUP(E368,Ajuste_RCD!C:D,2,0),"")</f>
        <v/>
      </c>
    </row>
    <row r="369" spans="1:10" hidden="1">
      <c r="A369" s="15" t="s">
        <v>11</v>
      </c>
      <c r="B369" s="15" t="e">
        <f>VLOOKUP(C369,[2]FEM_PARTIES_INSTR!C:D,2,0)</f>
        <v>#N/A</v>
      </c>
      <c r="C369" t="s">
        <v>244</v>
      </c>
      <c r="D369" t="s">
        <v>22</v>
      </c>
      <c r="E369" t="str">
        <f t="shared" si="5"/>
        <v>14050306030124PSS</v>
      </c>
      <c r="F369" s="13">
        <v>645409.44999999995</v>
      </c>
      <c r="G369" s="13">
        <f>IFERROR(VLOOKUP(E369,Apr_sin_filtro!$L$1:$M$882,2,0),"")</f>
        <v>645409.44999999995</v>
      </c>
      <c r="H369" s="13">
        <f>IFERROR(VLOOKUP(E369,Apr_con_filtro!$D$1:$E$970,2,0),"")</f>
        <v>645409.44999999995</v>
      </c>
      <c r="I369" s="13">
        <f>IFERROR(VLOOKUP(E369,'Saldos Contables'!C:D,2,0),"")</f>
        <v>645409.44999999995</v>
      </c>
      <c r="J369" t="str">
        <f>IFERROR(VLOOKUP(E369,Ajuste_RCD!C:D,2,0),"")</f>
        <v/>
      </c>
    </row>
    <row r="370" spans="1:10" hidden="1">
      <c r="A370" s="15" t="s">
        <v>11</v>
      </c>
      <c r="B370" s="15" t="e">
        <f>VLOOKUP(C370,[2]FEM_PARTIES_INSTR!C:D,2,0)</f>
        <v>#N/A</v>
      </c>
      <c r="C370" t="s">
        <v>244</v>
      </c>
      <c r="D370" t="s">
        <v>23</v>
      </c>
      <c r="E370" t="str">
        <f t="shared" si="5"/>
        <v>14050306030124USD</v>
      </c>
      <c r="F370" s="13">
        <v>2285.83</v>
      </c>
      <c r="G370" s="13">
        <f>IFERROR(VLOOKUP(E370,Apr_sin_filtro!$L$1:$M$882,2,0),"")</f>
        <v>2285.85</v>
      </c>
      <c r="H370" s="13">
        <f>IFERROR(VLOOKUP(E370,Apr_con_filtro!$D$1:$E$970,2,0),"")</f>
        <v>2285.85</v>
      </c>
      <c r="I370" s="13">
        <f>IFERROR(VLOOKUP(E370,'Saldos Contables'!C:D,2,0),"")</f>
        <v>2285.8430480523175</v>
      </c>
      <c r="J370" t="str">
        <f>IFERROR(VLOOKUP(E370,Ajuste_RCD!C:D,2,0),"")</f>
        <v/>
      </c>
    </row>
    <row r="371" spans="1:10" hidden="1">
      <c r="A371" s="15" t="s">
        <v>11</v>
      </c>
      <c r="B371" s="15" t="e">
        <f>VLOOKUP(C371,[2]FEM_PARTIES_INSTR!C:D,2,0)</f>
        <v>#N/A</v>
      </c>
      <c r="C371" t="s">
        <v>245</v>
      </c>
      <c r="D371" t="s">
        <v>22</v>
      </c>
      <c r="E371" t="str">
        <f t="shared" si="5"/>
        <v>14050306030125PSS</v>
      </c>
      <c r="F371" s="13">
        <v>30505010.019999996</v>
      </c>
      <c r="G371" s="13">
        <f>IFERROR(VLOOKUP(E371,Apr_sin_filtro!$L$1:$M$882,2,0),"")</f>
        <v>30505010.02</v>
      </c>
      <c r="H371" s="13">
        <f>IFERROR(VLOOKUP(E371,Apr_con_filtro!$D$1:$E$970,2,0),"")</f>
        <v>30505010.019999996</v>
      </c>
      <c r="I371" s="13">
        <f>IFERROR(VLOOKUP(E371,'Saldos Contables'!C:D,2,0),"")</f>
        <v>30505010.02</v>
      </c>
      <c r="J371" t="str">
        <f>IFERROR(VLOOKUP(E371,Ajuste_RCD!C:D,2,0),"")</f>
        <v/>
      </c>
    </row>
    <row r="372" spans="1:10" hidden="1">
      <c r="A372" s="15" t="s">
        <v>11</v>
      </c>
      <c r="B372" s="15" t="e">
        <f>VLOOKUP(C372,[2]FEM_PARTIES_INSTR!C:D,2,0)</f>
        <v>#N/A</v>
      </c>
      <c r="C372" t="s">
        <v>245</v>
      </c>
      <c r="D372" t="s">
        <v>23</v>
      </c>
      <c r="E372" t="str">
        <f t="shared" si="5"/>
        <v>14050306030125USD</v>
      </c>
      <c r="F372" s="13">
        <v>381.6</v>
      </c>
      <c r="G372" s="13">
        <f>IFERROR(VLOOKUP(E372,Apr_sin_filtro!$L$1:$M$882,2,0),"")</f>
        <v>381.61</v>
      </c>
      <c r="H372" s="13">
        <f>IFERROR(VLOOKUP(E372,Apr_con_filtro!$D$1:$E$970,2,0),"")</f>
        <v>381.61</v>
      </c>
      <c r="I372" s="13">
        <f>IFERROR(VLOOKUP(E372,'Saldos Contables'!C:D,2,0),"")</f>
        <v>381.61501279499578</v>
      </c>
      <c r="J372" t="str">
        <f>IFERROR(VLOOKUP(E372,Ajuste_RCD!C:D,2,0),"")</f>
        <v/>
      </c>
    </row>
    <row r="373" spans="1:10" hidden="1">
      <c r="A373" s="15" t="s">
        <v>11</v>
      </c>
      <c r="B373" s="15" t="e">
        <f>VLOOKUP(C373,[2]FEM_PARTIES_INSTR!C:D,2,0)</f>
        <v>#N/A</v>
      </c>
      <c r="C373" t="s">
        <v>246</v>
      </c>
      <c r="D373" t="s">
        <v>22</v>
      </c>
      <c r="E373" t="str">
        <f t="shared" si="5"/>
        <v>14050306030133PSS</v>
      </c>
      <c r="F373" s="13">
        <v>1318.1</v>
      </c>
      <c r="G373" s="13">
        <f>IFERROR(VLOOKUP(E373,Apr_sin_filtro!$L$1:$M$882,2,0),"")</f>
        <v>1318.1</v>
      </c>
      <c r="H373" s="13">
        <f>IFERROR(VLOOKUP(E373,Apr_con_filtro!$D$1:$E$970,2,0),"")</f>
        <v>1318.1</v>
      </c>
      <c r="I373" s="13">
        <f>IFERROR(VLOOKUP(E373,'Saldos Contables'!C:D,2,0),"")</f>
        <v>1318.1</v>
      </c>
      <c r="J373" t="str">
        <f>IFERROR(VLOOKUP(E373,Ajuste_RCD!C:D,2,0),"")</f>
        <v/>
      </c>
    </row>
    <row r="374" spans="1:10" hidden="1">
      <c r="A374" s="15" t="s">
        <v>11</v>
      </c>
      <c r="B374" s="15" t="e">
        <f>VLOOKUP(C374,[2]FEM_PARTIES_INSTR!C:D,2,0)</f>
        <v>#N/A</v>
      </c>
      <c r="C374" t="s">
        <v>247</v>
      </c>
      <c r="D374" t="s">
        <v>22</v>
      </c>
      <c r="E374" t="str">
        <f t="shared" si="5"/>
        <v>14050306030134PSS</v>
      </c>
      <c r="F374" s="13">
        <v>1455.96</v>
      </c>
      <c r="G374" s="13">
        <f>IFERROR(VLOOKUP(E374,Apr_sin_filtro!$L$1:$M$882,2,0),"")</f>
        <v>1455.96</v>
      </c>
      <c r="H374" s="13">
        <f>IFERROR(VLOOKUP(E374,Apr_con_filtro!$D$1:$E$970,2,0),"")</f>
        <v>1455.96</v>
      </c>
      <c r="I374" s="13">
        <f>IFERROR(VLOOKUP(E374,'Saldos Contables'!C:D,2,0),"")</f>
        <v>1455.96</v>
      </c>
      <c r="J374" t="str">
        <f>IFERROR(VLOOKUP(E374,Ajuste_RCD!C:D,2,0),"")</f>
        <v/>
      </c>
    </row>
    <row r="375" spans="1:10" hidden="1">
      <c r="A375" s="15" t="s">
        <v>11</v>
      </c>
      <c r="B375" s="15" t="e">
        <f>VLOOKUP(C375,[2]FEM_PARTIES_INSTR!C:D,2,0)</f>
        <v>#N/A</v>
      </c>
      <c r="C375" t="s">
        <v>248</v>
      </c>
      <c r="D375" t="s">
        <v>22</v>
      </c>
      <c r="E375" t="str">
        <f t="shared" si="5"/>
        <v>14050306030302PSS</v>
      </c>
      <c r="F375" s="13">
        <v>449.29</v>
      </c>
      <c r="G375" s="13">
        <f>IFERROR(VLOOKUP(E375,Apr_sin_filtro!$L$1:$M$882,2,0),"")</f>
        <v>449.29</v>
      </c>
      <c r="H375" s="13">
        <f>IFERROR(VLOOKUP(E375,Apr_con_filtro!$D$1:$E$970,2,0),"")</f>
        <v>449.29</v>
      </c>
      <c r="I375" s="13">
        <f>IFERROR(VLOOKUP(E375,'Saldos Contables'!C:D,2,0),"")</f>
        <v>449.29</v>
      </c>
      <c r="J375" t="str">
        <f>IFERROR(VLOOKUP(E375,Ajuste_RCD!C:D,2,0),"")</f>
        <v/>
      </c>
    </row>
    <row r="376" spans="1:10" hidden="1">
      <c r="A376" s="15" t="s">
        <v>11</v>
      </c>
      <c r="B376" s="15" t="e">
        <f>VLOOKUP(C376,[2]FEM_PARTIES_INSTR!C:D,2,0)</f>
        <v>#N/A</v>
      </c>
      <c r="C376" t="s">
        <v>249</v>
      </c>
      <c r="D376" t="s">
        <v>23</v>
      </c>
      <c r="E376" t="str">
        <f t="shared" si="5"/>
        <v>14050306030303USD</v>
      </c>
      <c r="F376" s="13">
        <v>11.25</v>
      </c>
      <c r="G376" s="13">
        <f>IFERROR(VLOOKUP(E376,Apr_sin_filtro!$L$1:$M$882,2,0),"")</f>
        <v>11.26</v>
      </c>
      <c r="H376" s="13">
        <f>IFERROR(VLOOKUP(E376,Apr_con_filtro!$D$1:$E$970,2,0),"")</f>
        <v>11.26</v>
      </c>
      <c r="I376" s="13">
        <f>IFERROR(VLOOKUP(E376,'Saldos Contables'!C:D,2,0),"")</f>
        <v>11.259596246801252</v>
      </c>
      <c r="J376" t="str">
        <f>IFERROR(VLOOKUP(E376,Ajuste_RCD!C:D,2,0),"")</f>
        <v/>
      </c>
    </row>
    <row r="377" spans="1:10" hidden="1">
      <c r="A377" s="15" t="s">
        <v>11</v>
      </c>
      <c r="B377" s="15" t="e">
        <f>VLOOKUP(C377,[2]FEM_PARTIES_INSTR!C:D,2,0)</f>
        <v>#N/A</v>
      </c>
      <c r="C377" t="s">
        <v>250</v>
      </c>
      <c r="D377" t="s">
        <v>22</v>
      </c>
      <c r="E377" t="str">
        <f t="shared" si="5"/>
        <v>14050306030305PSS</v>
      </c>
      <c r="F377" s="13">
        <v>2298.7399999999998</v>
      </c>
      <c r="G377" s="13">
        <f>IFERROR(VLOOKUP(E377,Apr_sin_filtro!$L$1:$M$882,2,0),"")</f>
        <v>2298.7399999999998</v>
      </c>
      <c r="H377" s="13">
        <f>IFERROR(VLOOKUP(E377,Apr_con_filtro!$D$1:$E$970,2,0),"")</f>
        <v>2298.7399999999998</v>
      </c>
      <c r="I377" s="13">
        <f>IFERROR(VLOOKUP(E377,'Saldos Contables'!C:D,2,0),"")</f>
        <v>2298.7399999999998</v>
      </c>
      <c r="J377" t="str">
        <f>IFERROR(VLOOKUP(E377,Ajuste_RCD!C:D,2,0),"")</f>
        <v/>
      </c>
    </row>
    <row r="378" spans="1:10" hidden="1">
      <c r="A378" s="15" t="s">
        <v>11</v>
      </c>
      <c r="B378" s="15" t="e">
        <f>VLOOKUP(C378,[2]FEM_PARTIES_INSTR!C:D,2,0)</f>
        <v>#N/A</v>
      </c>
      <c r="C378" t="s">
        <v>251</v>
      </c>
      <c r="D378" t="s">
        <v>22</v>
      </c>
      <c r="E378" t="str">
        <f t="shared" si="5"/>
        <v>14050306030306PSS</v>
      </c>
      <c r="F378" s="13">
        <v>209890.45</v>
      </c>
      <c r="G378" s="13">
        <f>IFERROR(VLOOKUP(E378,Apr_sin_filtro!$L$1:$M$882,2,0),"")</f>
        <v>209890.45</v>
      </c>
      <c r="H378" s="13">
        <f>IFERROR(VLOOKUP(E378,Apr_con_filtro!$D$1:$E$970,2,0),"")</f>
        <v>209890.45</v>
      </c>
      <c r="I378" s="13">
        <f>IFERROR(VLOOKUP(E378,'Saldos Contables'!C:D,2,0),"")</f>
        <v>209890.45</v>
      </c>
      <c r="J378" t="str">
        <f>IFERROR(VLOOKUP(E378,Ajuste_RCD!C:D,2,0),"")</f>
        <v/>
      </c>
    </row>
    <row r="379" spans="1:10" hidden="1">
      <c r="A379" s="15" t="s">
        <v>11</v>
      </c>
      <c r="B379" s="15" t="e">
        <f>VLOOKUP(C379,[2]FEM_PARTIES_INSTR!C:D,2,0)</f>
        <v>#N/A</v>
      </c>
      <c r="C379" t="s">
        <v>252</v>
      </c>
      <c r="D379" t="s">
        <v>22</v>
      </c>
      <c r="E379" t="str">
        <f t="shared" si="5"/>
        <v>14050306050202PSS</v>
      </c>
      <c r="F379" s="13">
        <v>1123.73</v>
      </c>
      <c r="G379" s="13">
        <f>IFERROR(VLOOKUP(E379,Apr_sin_filtro!$L$1:$M$882,2,0),"")</f>
        <v>1123.73</v>
      </c>
      <c r="H379" s="13">
        <f>IFERROR(VLOOKUP(E379,Apr_con_filtro!$D$1:$E$970,2,0),"")</f>
        <v>1123.73</v>
      </c>
      <c r="I379" s="13">
        <f>IFERROR(VLOOKUP(E379,'Saldos Contables'!C:D,2,0),"")</f>
        <v>1123.73</v>
      </c>
      <c r="J379" t="str">
        <f>IFERROR(VLOOKUP(E379,Ajuste_RCD!C:D,2,0),"")</f>
        <v/>
      </c>
    </row>
    <row r="380" spans="1:10" hidden="1">
      <c r="A380" s="15" t="s">
        <v>11</v>
      </c>
      <c r="B380" s="15" t="e">
        <f>VLOOKUP(C380,[2]FEM_PARTIES_INSTR!C:D,2,0)</f>
        <v>#N/A</v>
      </c>
      <c r="C380" t="s">
        <v>253</v>
      </c>
      <c r="D380" t="s">
        <v>22</v>
      </c>
      <c r="E380" t="str">
        <f t="shared" si="5"/>
        <v>14050306050203PSS</v>
      </c>
      <c r="F380" s="13">
        <v>27273.38</v>
      </c>
      <c r="G380" s="13">
        <f>IFERROR(VLOOKUP(E380,Apr_sin_filtro!$L$1:$M$882,2,0),"")</f>
        <v>27273.38</v>
      </c>
      <c r="H380" s="13">
        <f>IFERROR(VLOOKUP(E380,Apr_con_filtro!$D$1:$E$970,2,0),"")</f>
        <v>27273.38</v>
      </c>
      <c r="I380" s="13">
        <f>IFERROR(VLOOKUP(E380,'Saldos Contables'!C:D,2,0),"")</f>
        <v>27273.38</v>
      </c>
      <c r="J380" t="str">
        <f>IFERROR(VLOOKUP(E380,Ajuste_RCD!C:D,2,0),"")</f>
        <v/>
      </c>
    </row>
    <row r="381" spans="1:10" hidden="1">
      <c r="A381" s="15" t="s">
        <v>11</v>
      </c>
      <c r="B381" s="15" t="e">
        <f>VLOOKUP(C381,[2]FEM_PARTIES_INSTR!C:D,2,0)</f>
        <v>#N/A</v>
      </c>
      <c r="C381" t="s">
        <v>254</v>
      </c>
      <c r="D381" t="s">
        <v>22</v>
      </c>
      <c r="E381" t="str">
        <f t="shared" si="5"/>
        <v>14050306120708PSS</v>
      </c>
      <c r="F381" s="13">
        <v>433.91</v>
      </c>
      <c r="G381" s="13">
        <f>IFERROR(VLOOKUP(E381,Apr_sin_filtro!$L$1:$M$882,2,0),"")</f>
        <v>433.91</v>
      </c>
      <c r="H381" s="13">
        <f>IFERROR(VLOOKUP(E381,Apr_con_filtro!$D$1:$E$970,2,0),"")</f>
        <v>433.91</v>
      </c>
      <c r="I381" s="13">
        <f>IFERROR(VLOOKUP(E381,'Saldos Contables'!C:D,2,0),"")</f>
        <v>433.91</v>
      </c>
      <c r="J381" t="str">
        <f>IFERROR(VLOOKUP(E381,Ajuste_RCD!C:D,2,0),"")</f>
        <v/>
      </c>
    </row>
    <row r="382" spans="1:10" hidden="1">
      <c r="A382" s="15" t="s">
        <v>11</v>
      </c>
      <c r="B382" s="15" t="e">
        <f>VLOOKUP(C382,[2]FEM_PARTIES_INSTR!C:D,2,0)</f>
        <v>#N/A</v>
      </c>
      <c r="C382" t="s">
        <v>255</v>
      </c>
      <c r="D382" t="s">
        <v>22</v>
      </c>
      <c r="E382" t="str">
        <f t="shared" si="5"/>
        <v>14050306120709PSS</v>
      </c>
      <c r="F382" s="13">
        <v>36924.9</v>
      </c>
      <c r="G382" s="13">
        <f>IFERROR(VLOOKUP(E382,Apr_sin_filtro!$L$1:$M$882,2,0),"")</f>
        <v>36924.9</v>
      </c>
      <c r="H382" s="13">
        <f>IFERROR(VLOOKUP(E382,Apr_con_filtro!$D$1:$E$970,2,0),"")</f>
        <v>36924.9</v>
      </c>
      <c r="I382" s="13">
        <f>IFERROR(VLOOKUP(E382,'Saldos Contables'!C:D,2,0),"")</f>
        <v>36924.9</v>
      </c>
      <c r="J382" t="str">
        <f>IFERROR(VLOOKUP(E382,Ajuste_RCD!C:D,2,0),"")</f>
        <v/>
      </c>
    </row>
    <row r="383" spans="1:10" hidden="1">
      <c r="A383" s="15" t="s">
        <v>11</v>
      </c>
      <c r="B383" s="15" t="e">
        <f>VLOOKUP(C383,[2]FEM_PARTIES_INSTR!C:D,2,0)</f>
        <v>#N/A</v>
      </c>
      <c r="C383" t="s">
        <v>256</v>
      </c>
      <c r="D383" t="s">
        <v>22</v>
      </c>
      <c r="E383" t="str">
        <f t="shared" si="5"/>
        <v>14050319060108PSS</v>
      </c>
      <c r="F383" s="13">
        <v>1328219.1600000001</v>
      </c>
      <c r="G383" s="13">
        <f>IFERROR(VLOOKUP(E383,Apr_sin_filtro!$L$1:$M$882,2,0),"")</f>
        <v>1328219.1599999999</v>
      </c>
      <c r="H383" s="13">
        <f>IFERROR(VLOOKUP(E383,Apr_con_filtro!$D$1:$E$970,2,0),"")</f>
        <v>1328219.1599999999</v>
      </c>
      <c r="I383" s="13">
        <f>IFERROR(VLOOKUP(E383,'Saldos Contables'!C:D,2,0),"")</f>
        <v>1328219.1599999999</v>
      </c>
      <c r="J383" t="str">
        <f>IFERROR(VLOOKUP(E383,Ajuste_RCD!C:D,2,0),"")</f>
        <v/>
      </c>
    </row>
    <row r="384" spans="1:10" hidden="1">
      <c r="A384" s="15" t="s">
        <v>11</v>
      </c>
      <c r="B384" s="15" t="e">
        <f>VLOOKUP(C384,[2]FEM_PARTIES_INSTR!C:D,2,0)</f>
        <v>#N/A</v>
      </c>
      <c r="C384" t="s">
        <v>257</v>
      </c>
      <c r="D384" t="s">
        <v>22</v>
      </c>
      <c r="E384" t="str">
        <f t="shared" si="5"/>
        <v>14050319060110PSS</v>
      </c>
      <c r="F384" s="13">
        <v>105679.68000000001</v>
      </c>
      <c r="G384" s="13">
        <f>IFERROR(VLOOKUP(E384,Apr_sin_filtro!$L$1:$M$882,2,0),"")</f>
        <v>105679.67999999999</v>
      </c>
      <c r="H384" s="13">
        <f>IFERROR(VLOOKUP(E384,Apr_con_filtro!$D$1:$E$970,2,0),"")</f>
        <v>105679.67999999999</v>
      </c>
      <c r="I384" s="13">
        <f>IFERROR(VLOOKUP(E384,'Saldos Contables'!C:D,2,0),"")</f>
        <v>105679.67999999999</v>
      </c>
      <c r="J384" t="str">
        <f>IFERROR(VLOOKUP(E384,Ajuste_RCD!C:D,2,0),"")</f>
        <v/>
      </c>
    </row>
    <row r="385" spans="1:10" hidden="1">
      <c r="A385" s="15" t="s">
        <v>11</v>
      </c>
      <c r="B385" s="15" t="e">
        <f>VLOOKUP(C385,[2]FEM_PARTIES_INSTR!C:D,2,0)</f>
        <v>#N/A</v>
      </c>
      <c r="C385" t="s">
        <v>258</v>
      </c>
      <c r="D385" t="s">
        <v>22</v>
      </c>
      <c r="E385" t="str">
        <f t="shared" si="5"/>
        <v>14050319060115PSS</v>
      </c>
      <c r="F385" s="13">
        <v>11027.63</v>
      </c>
      <c r="G385" s="13">
        <f>IFERROR(VLOOKUP(E385,Apr_sin_filtro!$L$1:$M$882,2,0),"")</f>
        <v>11027.63</v>
      </c>
      <c r="H385" s="13">
        <f>IFERROR(VLOOKUP(E385,Apr_con_filtro!$D$1:$E$970,2,0),"")</f>
        <v>11027.63</v>
      </c>
      <c r="I385" s="13">
        <f>IFERROR(VLOOKUP(E385,'Saldos Contables'!C:D,2,0),"")</f>
        <v>11027.63</v>
      </c>
      <c r="J385" t="str">
        <f>IFERROR(VLOOKUP(E385,Ajuste_RCD!C:D,2,0),"")</f>
        <v/>
      </c>
    </row>
    <row r="386" spans="1:10" hidden="1">
      <c r="A386" s="15" t="s">
        <v>11</v>
      </c>
      <c r="B386" s="15" t="e">
        <f>VLOOKUP(C386,[2]FEM_PARTIES_INSTR!C:D,2,0)</f>
        <v>#N/A</v>
      </c>
      <c r="C386" t="s">
        <v>259</v>
      </c>
      <c r="D386" t="s">
        <v>22</v>
      </c>
      <c r="E386" t="str">
        <f t="shared" ref="E386:E449" si="6">_xlfn.CONCAT(C386,D386)</f>
        <v>14050319060119PSS</v>
      </c>
      <c r="F386" s="13">
        <v>3925117.67</v>
      </c>
      <c r="G386" s="13">
        <f>IFERROR(VLOOKUP(E386,Apr_sin_filtro!$L$1:$M$882,2,0),"")</f>
        <v>3925117.67</v>
      </c>
      <c r="H386" s="13">
        <f>IFERROR(VLOOKUP(E386,Apr_con_filtro!$D$1:$E$970,2,0),"")</f>
        <v>3925117.67</v>
      </c>
      <c r="I386" s="13">
        <f>IFERROR(VLOOKUP(E386,'Saldos Contables'!C:D,2,0),"")</f>
        <v>3925117.67</v>
      </c>
      <c r="J386" t="str">
        <f>IFERROR(VLOOKUP(E386,Ajuste_RCD!C:D,2,0),"")</f>
        <v/>
      </c>
    </row>
    <row r="387" spans="1:10" hidden="1">
      <c r="A387" s="15" t="s">
        <v>11</v>
      </c>
      <c r="B387" s="15" t="e">
        <f>VLOOKUP(C387,[2]FEM_PARTIES_INSTR!C:D,2,0)</f>
        <v>#N/A</v>
      </c>
      <c r="C387" t="s">
        <v>260</v>
      </c>
      <c r="D387" t="s">
        <v>22</v>
      </c>
      <c r="E387" t="str">
        <f t="shared" si="6"/>
        <v>14050319080100PSS</v>
      </c>
      <c r="F387" s="13">
        <v>13186818.349999998</v>
      </c>
      <c r="G387" s="13">
        <f>IFERROR(VLOOKUP(E387,Apr_sin_filtro!$L$1:$M$882,2,0),"")</f>
        <v>13186818.35</v>
      </c>
      <c r="H387" s="13">
        <f>IFERROR(VLOOKUP(E387,Apr_con_filtro!$D$1:$E$970,2,0),"")</f>
        <v>13186818.350000001</v>
      </c>
      <c r="I387" s="13">
        <f>IFERROR(VLOOKUP(E387,'Saldos Contables'!C:D,2,0),"")</f>
        <v>13186818.35</v>
      </c>
      <c r="J387" t="str">
        <f>IFERROR(VLOOKUP(E387,Ajuste_RCD!C:D,2,0),"")</f>
        <v/>
      </c>
    </row>
    <row r="388" spans="1:10" hidden="1">
      <c r="A388" s="15" t="s">
        <v>11</v>
      </c>
      <c r="B388" s="15" t="e">
        <f>VLOOKUP(C388,[2]FEM_PARTIES_INSTR!C:D,2,0)</f>
        <v>#N/A</v>
      </c>
      <c r="C388" t="s">
        <v>261</v>
      </c>
      <c r="D388" t="s">
        <v>22</v>
      </c>
      <c r="E388" t="str">
        <f t="shared" si="6"/>
        <v>14050406010101PSS</v>
      </c>
      <c r="F388" s="13">
        <v>1404.12</v>
      </c>
      <c r="G388" s="13">
        <f>IFERROR(VLOOKUP(E388,Apr_sin_filtro!$L$1:$M$882,2,0),"")</f>
        <v>1404.12</v>
      </c>
      <c r="H388" s="13">
        <f>IFERROR(VLOOKUP(E388,Apr_con_filtro!$D$1:$E$970,2,0),"")</f>
        <v>1404.12</v>
      </c>
      <c r="I388" s="13">
        <f>IFERROR(VLOOKUP(E388,'Saldos Contables'!C:D,2,0),"")</f>
        <v>1404.12</v>
      </c>
      <c r="J388" t="str">
        <f>IFERROR(VLOOKUP(E388,Ajuste_RCD!C:D,2,0),"")</f>
        <v/>
      </c>
    </row>
    <row r="389" spans="1:10" hidden="1">
      <c r="A389" s="15" t="s">
        <v>11</v>
      </c>
      <c r="B389" s="15" t="e">
        <f>VLOOKUP(C389,[2]FEM_PARTIES_INSTR!C:D,2,0)</f>
        <v>#N/A</v>
      </c>
      <c r="C389" t="s">
        <v>262</v>
      </c>
      <c r="D389" t="s">
        <v>22</v>
      </c>
      <c r="E389" t="str">
        <f t="shared" si="6"/>
        <v>14050406010103PSS</v>
      </c>
      <c r="F389" s="13">
        <v>19802220.82</v>
      </c>
      <c r="G389" s="13">
        <f>IFERROR(VLOOKUP(E389,Apr_sin_filtro!$L$1:$M$882,2,0),"")</f>
        <v>19802220.82</v>
      </c>
      <c r="H389" s="13">
        <f>IFERROR(VLOOKUP(E389,Apr_con_filtro!$D$1:$E$970,2,0),"")</f>
        <v>19802220.82</v>
      </c>
      <c r="I389" s="13">
        <f>IFERROR(VLOOKUP(E389,'Saldos Contables'!C:D,2,0),"")</f>
        <v>19802220.82</v>
      </c>
      <c r="J389" t="str">
        <f>IFERROR(VLOOKUP(E389,Ajuste_RCD!C:D,2,0),"")</f>
        <v/>
      </c>
    </row>
    <row r="390" spans="1:10" hidden="1">
      <c r="A390" s="15" t="s">
        <v>11</v>
      </c>
      <c r="B390" s="15" t="e">
        <f>VLOOKUP(C390,[2]FEM_PARTIES_INSTR!C:D,2,0)</f>
        <v>#N/A</v>
      </c>
      <c r="C390" t="s">
        <v>262</v>
      </c>
      <c r="D390" t="s">
        <v>23</v>
      </c>
      <c r="E390" t="str">
        <f t="shared" si="6"/>
        <v>14050406010103USD</v>
      </c>
      <c r="F390" s="13">
        <v>534869.68000000005</v>
      </c>
      <c r="G390" s="13">
        <f>IFERROR(VLOOKUP(E390,Apr_sin_filtro!$L$1:$M$882,2,0),"")</f>
        <v>534870.16</v>
      </c>
      <c r="H390" s="13">
        <f>IFERROR(VLOOKUP(E390,Apr_con_filtro!$D$1:$E$970,2,0),"")</f>
        <v>534870.16</v>
      </c>
      <c r="I390" s="13">
        <f>IFERROR(VLOOKUP(E390,'Saldos Contables'!C:D,2,0),"")</f>
        <v>534870.15353994886</v>
      </c>
      <c r="J390">
        <f>IFERROR(VLOOKUP(E390,Ajuste_RCD!C:D,2,0),"")</f>
        <v>0</v>
      </c>
    </row>
    <row r="391" spans="1:10" hidden="1">
      <c r="A391" s="15" t="s">
        <v>11</v>
      </c>
      <c r="B391" s="15" t="e">
        <f>VLOOKUP(C391,[2]FEM_PARTIES_INSTR!C:D,2,0)</f>
        <v>#N/A</v>
      </c>
      <c r="C391" t="s">
        <v>263</v>
      </c>
      <c r="D391" t="s">
        <v>22</v>
      </c>
      <c r="E391" t="str">
        <f t="shared" si="6"/>
        <v>14050406010104PSS</v>
      </c>
      <c r="F391" s="13">
        <v>37080638.57</v>
      </c>
      <c r="G391" s="13">
        <f>IFERROR(VLOOKUP(E391,Apr_sin_filtro!$L$1:$M$882,2,0),"")</f>
        <v>37080638.57</v>
      </c>
      <c r="H391" s="13">
        <f>IFERROR(VLOOKUP(E391,Apr_con_filtro!$D$1:$E$970,2,0),"")</f>
        <v>37080638.57</v>
      </c>
      <c r="I391" s="13">
        <f>IFERROR(VLOOKUP(E391,'Saldos Contables'!C:D,2,0),"")</f>
        <v>37080638.57</v>
      </c>
      <c r="J391" t="str">
        <f>IFERROR(VLOOKUP(E391,Ajuste_RCD!C:D,2,0),"")</f>
        <v/>
      </c>
    </row>
    <row r="392" spans="1:10" hidden="1">
      <c r="A392" s="15" t="s">
        <v>11</v>
      </c>
      <c r="B392" s="15" t="e">
        <f>VLOOKUP(C392,[2]FEM_PARTIES_INSTR!C:D,2,0)</f>
        <v>#N/A</v>
      </c>
      <c r="C392" t="s">
        <v>263</v>
      </c>
      <c r="D392" t="s">
        <v>23</v>
      </c>
      <c r="E392" t="str">
        <f t="shared" si="6"/>
        <v>14050406010104USD</v>
      </c>
      <c r="F392" s="13">
        <v>397459.39999999997</v>
      </c>
      <c r="G392" s="13">
        <f>IFERROR(VLOOKUP(E392,Apr_sin_filtro!$L$1:$M$882,2,0),"")</f>
        <v>397459.57</v>
      </c>
      <c r="H392" s="13">
        <f>IFERROR(VLOOKUP(E392,Apr_con_filtro!$D$1:$E$970,2,0),"")</f>
        <v>397459.57</v>
      </c>
      <c r="I392" s="13">
        <f>IFERROR(VLOOKUP(E392,'Saldos Contables'!C:D,2,0),"")</f>
        <v>397459.55928348028</v>
      </c>
      <c r="J392">
        <f>IFERROR(VLOOKUP(E392,Ajuste_RCD!C:D,2,0),"")</f>
        <v>0</v>
      </c>
    </row>
    <row r="393" spans="1:10" hidden="1">
      <c r="A393" s="15" t="s">
        <v>11</v>
      </c>
      <c r="B393" s="15" t="e">
        <f>VLOOKUP(C393,[2]FEM_PARTIES_INSTR!C:D,2,0)</f>
        <v>#N/A</v>
      </c>
      <c r="C393" t="s">
        <v>264</v>
      </c>
      <c r="D393" t="s">
        <v>23</v>
      </c>
      <c r="E393" t="str">
        <f t="shared" si="6"/>
        <v>14050406010106USD</v>
      </c>
      <c r="F393" s="13">
        <v>5674.75</v>
      </c>
      <c r="G393" s="13">
        <f>IFERROR(VLOOKUP(E393,Apr_sin_filtro!$L$1:$M$882,2,0),"")</f>
        <v>5674.76</v>
      </c>
      <c r="H393" s="13">
        <f>IFERROR(VLOOKUP(E393,Apr_con_filtro!$D$1:$E$970,2,0),"")</f>
        <v>5674.76</v>
      </c>
      <c r="I393" s="13">
        <f>IFERROR(VLOOKUP(E393,'Saldos Contables'!C:D,2,0),"")</f>
        <v>5674.7625817458065</v>
      </c>
      <c r="J393" t="str">
        <f>IFERROR(VLOOKUP(E393,Ajuste_RCD!C:D,2,0),"")</f>
        <v/>
      </c>
    </row>
    <row r="394" spans="1:10" hidden="1">
      <c r="A394" s="15" t="s">
        <v>11</v>
      </c>
      <c r="B394" s="15" t="e">
        <f>VLOOKUP(C394,[2]FEM_PARTIES_INSTR!C:D,2,0)</f>
        <v>#N/A</v>
      </c>
      <c r="C394" t="s">
        <v>265</v>
      </c>
      <c r="D394" t="s">
        <v>22</v>
      </c>
      <c r="E394" t="str">
        <f t="shared" si="6"/>
        <v>14050406010107PSS</v>
      </c>
      <c r="F394" s="13">
        <v>9821.59</v>
      </c>
      <c r="G394" s="13">
        <f>IFERROR(VLOOKUP(E394,Apr_sin_filtro!$L$1:$M$882,2,0),"")</f>
        <v>9821.59</v>
      </c>
      <c r="H394" s="13">
        <f>IFERROR(VLOOKUP(E394,Apr_con_filtro!$D$1:$E$970,2,0),"")</f>
        <v>9821.59</v>
      </c>
      <c r="I394" s="13">
        <f>IFERROR(VLOOKUP(E394,'Saldos Contables'!C:D,2,0),"")</f>
        <v>9821.59</v>
      </c>
      <c r="J394" t="str">
        <f>IFERROR(VLOOKUP(E394,Ajuste_RCD!C:D,2,0),"")</f>
        <v/>
      </c>
    </row>
    <row r="395" spans="1:10" hidden="1">
      <c r="A395" s="15" t="s">
        <v>11</v>
      </c>
      <c r="B395" s="15" t="e">
        <f>VLOOKUP(C395,[2]FEM_PARTIES_INSTR!C:D,2,0)</f>
        <v>#N/A</v>
      </c>
      <c r="C395" t="s">
        <v>265</v>
      </c>
      <c r="D395" t="s">
        <v>23</v>
      </c>
      <c r="E395" t="str">
        <f t="shared" si="6"/>
        <v>14050406010107USD</v>
      </c>
      <c r="F395" s="13">
        <v>93641.13</v>
      </c>
      <c r="G395" s="13">
        <f>IFERROR(VLOOKUP(E395,Apr_sin_filtro!$L$1:$M$882,2,0),"")</f>
        <v>93641.16</v>
      </c>
      <c r="H395" s="13">
        <f>IFERROR(VLOOKUP(E395,Apr_con_filtro!$D$1:$E$970,2,0),"")</f>
        <v>93641.16</v>
      </c>
      <c r="I395" s="13">
        <f>IFERROR(VLOOKUP(E395,'Saldos Contables'!C:D,2,0),"")</f>
        <v>93641.160079613313</v>
      </c>
      <c r="J395" t="str">
        <f>IFERROR(VLOOKUP(E395,Ajuste_RCD!C:D,2,0),"")</f>
        <v/>
      </c>
    </row>
    <row r="396" spans="1:10" hidden="1">
      <c r="A396" s="15" t="s">
        <v>11</v>
      </c>
      <c r="B396" s="15" t="e">
        <f>VLOOKUP(C396,[2]FEM_PARTIES_INSTR!C:D,2,0)</f>
        <v>#N/A</v>
      </c>
      <c r="C396" t="s">
        <v>267</v>
      </c>
      <c r="D396" t="s">
        <v>22</v>
      </c>
      <c r="E396" t="str">
        <f t="shared" si="6"/>
        <v>14050406010109PSS</v>
      </c>
      <c r="F396" s="13">
        <v>2810535.6799999997</v>
      </c>
      <c r="G396" s="13">
        <f>IFERROR(VLOOKUP(E396,Apr_sin_filtro!$L$1:$M$882,2,0),"")</f>
        <v>2810535.68</v>
      </c>
      <c r="H396" s="13">
        <f>IFERROR(VLOOKUP(E396,Apr_con_filtro!$D$1:$E$970,2,0),"")</f>
        <v>2810535.68</v>
      </c>
      <c r="I396" s="13">
        <f>IFERROR(VLOOKUP(E396,'Saldos Contables'!C:D,2,0),"")</f>
        <v>2810535.68</v>
      </c>
      <c r="J396" t="str">
        <f>IFERROR(VLOOKUP(E396,Ajuste_RCD!C:D,2,0),"")</f>
        <v/>
      </c>
    </row>
    <row r="397" spans="1:10" hidden="1">
      <c r="A397" s="15" t="s">
        <v>11</v>
      </c>
      <c r="B397" s="15" t="e">
        <f>VLOOKUP(C397,[2]FEM_PARTIES_INSTR!C:D,2,0)</f>
        <v>#N/A</v>
      </c>
      <c r="C397" t="s">
        <v>267</v>
      </c>
      <c r="D397" t="s">
        <v>23</v>
      </c>
      <c r="E397" t="str">
        <f t="shared" si="6"/>
        <v>14050406010109USD</v>
      </c>
      <c r="F397" s="13">
        <v>118876.7</v>
      </c>
      <c r="G397" s="13">
        <f>IFERROR(VLOOKUP(E397,Apr_sin_filtro!$L$1:$M$882,2,0),"")</f>
        <v>118876.73</v>
      </c>
      <c r="H397" s="13">
        <f>IFERROR(VLOOKUP(E397,Apr_con_filtro!$D$1:$E$970,2,0),"")</f>
        <v>118876.73</v>
      </c>
      <c r="I397" s="13">
        <f>IFERROR(VLOOKUP(E397,'Saldos Contables'!C:D,2,0),"")</f>
        <v>118876.73016775661</v>
      </c>
      <c r="J397" t="str">
        <f>IFERROR(VLOOKUP(E397,Ajuste_RCD!C:D,2,0),"")</f>
        <v/>
      </c>
    </row>
    <row r="398" spans="1:10" hidden="1">
      <c r="A398" s="15" t="s">
        <v>11</v>
      </c>
      <c r="B398" s="15" t="e">
        <f>VLOOKUP(C398,[2]FEM_PARTIES_INSTR!C:D,2,0)</f>
        <v>#N/A</v>
      </c>
      <c r="C398" t="s">
        <v>268</v>
      </c>
      <c r="D398" t="s">
        <v>22</v>
      </c>
      <c r="E398" t="str">
        <f t="shared" si="6"/>
        <v>14050406010110PSS</v>
      </c>
      <c r="F398" s="13">
        <v>3408903.8899999997</v>
      </c>
      <c r="G398" s="13">
        <f>IFERROR(VLOOKUP(E398,Apr_sin_filtro!$L$1:$M$882,2,0),"")</f>
        <v>3408903.89</v>
      </c>
      <c r="H398" s="13">
        <f>IFERROR(VLOOKUP(E398,Apr_con_filtro!$D$1:$E$970,2,0),"")</f>
        <v>3408903.89</v>
      </c>
      <c r="I398" s="13">
        <f>IFERROR(VLOOKUP(E398,'Saldos Contables'!C:D,2,0),"")</f>
        <v>3408903.89</v>
      </c>
      <c r="J398" t="str">
        <f>IFERROR(VLOOKUP(E398,Ajuste_RCD!C:D,2,0),"")</f>
        <v/>
      </c>
    </row>
    <row r="399" spans="1:10" hidden="1">
      <c r="A399" s="15" t="s">
        <v>11</v>
      </c>
      <c r="B399" s="15" t="e">
        <f>VLOOKUP(C399,[2]FEM_PARTIES_INSTR!C:D,2,0)</f>
        <v>#N/A</v>
      </c>
      <c r="C399" t="s">
        <v>268</v>
      </c>
      <c r="D399" t="s">
        <v>23</v>
      </c>
      <c r="E399" t="str">
        <f t="shared" si="6"/>
        <v>14050406010110USD</v>
      </c>
      <c r="F399" s="13">
        <v>398528.13</v>
      </c>
      <c r="G399" s="13">
        <f>IFERROR(VLOOKUP(E399,Apr_sin_filtro!$L$1:$M$882,2,0),"")</f>
        <v>398528.17</v>
      </c>
      <c r="H399" s="13">
        <f>IFERROR(VLOOKUP(E399,Apr_con_filtro!$D$1:$E$970,2,0),"")</f>
        <v>398528.17</v>
      </c>
      <c r="I399" s="13">
        <f>IFERROR(VLOOKUP(E399,'Saldos Contables'!C:D,2,0),"")</f>
        <v>398528.17173727613</v>
      </c>
      <c r="J399" t="str">
        <f>IFERROR(VLOOKUP(E399,Ajuste_RCD!C:D,2,0),"")</f>
        <v/>
      </c>
    </row>
    <row r="400" spans="1:10" hidden="1">
      <c r="A400" s="15" t="s">
        <v>11</v>
      </c>
      <c r="B400" s="15" t="e">
        <f>VLOOKUP(C400,[2]FEM_PARTIES_INSTR!C:D,2,0)</f>
        <v>#N/A</v>
      </c>
      <c r="C400" t="s">
        <v>269</v>
      </c>
      <c r="D400" t="s">
        <v>22</v>
      </c>
      <c r="E400" t="str">
        <f t="shared" si="6"/>
        <v>14050406010303PSS</v>
      </c>
      <c r="F400" s="13">
        <v>122904.61</v>
      </c>
      <c r="G400" s="13">
        <f>IFERROR(VLOOKUP(E400,Apr_sin_filtro!$L$1:$M$882,2,0),"")</f>
        <v>122904.61</v>
      </c>
      <c r="H400" s="13">
        <f>IFERROR(VLOOKUP(E400,Apr_con_filtro!$D$1:$E$970,2,0),"")</f>
        <v>122904.61</v>
      </c>
      <c r="I400" s="13">
        <f>IFERROR(VLOOKUP(E400,'Saldos Contables'!C:D,2,0),"")</f>
        <v>122904.61</v>
      </c>
      <c r="J400" t="str">
        <f>IFERROR(VLOOKUP(E400,Ajuste_RCD!C:D,2,0),"")</f>
        <v/>
      </c>
    </row>
    <row r="401" spans="1:10" hidden="1">
      <c r="A401" s="15" t="s">
        <v>11</v>
      </c>
      <c r="B401" s="15" t="e">
        <f>VLOOKUP(C401,[2]FEM_PARTIES_INSTR!C:D,2,0)</f>
        <v>#N/A</v>
      </c>
      <c r="C401" t="s">
        <v>270</v>
      </c>
      <c r="D401" t="s">
        <v>22</v>
      </c>
      <c r="E401" t="str">
        <f t="shared" si="6"/>
        <v>14050406010305PSS</v>
      </c>
      <c r="F401" s="13">
        <v>564.37</v>
      </c>
      <c r="G401" s="13">
        <f>IFERROR(VLOOKUP(E401,Apr_sin_filtro!$L$1:$M$882,2,0),"")</f>
        <v>564.37</v>
      </c>
      <c r="H401" s="13">
        <f>IFERROR(VLOOKUP(E401,Apr_con_filtro!$D$1:$E$970,2,0),"")</f>
        <v>564.37</v>
      </c>
      <c r="I401" s="13">
        <f>IFERROR(VLOOKUP(E401,'Saldos Contables'!C:D,2,0),"")</f>
        <v>564.37</v>
      </c>
      <c r="J401" t="str">
        <f>IFERROR(VLOOKUP(E401,Ajuste_RCD!C:D,2,0),"")</f>
        <v/>
      </c>
    </row>
    <row r="402" spans="1:10" hidden="1">
      <c r="A402" s="15" t="s">
        <v>11</v>
      </c>
      <c r="B402" s="15" t="e">
        <f>VLOOKUP(C402,[2]FEM_PARTIES_INSTR!C:D,2,0)</f>
        <v>#N/A</v>
      </c>
      <c r="C402" t="s">
        <v>271</v>
      </c>
      <c r="D402" t="s">
        <v>22</v>
      </c>
      <c r="E402" t="str">
        <f t="shared" si="6"/>
        <v>14050406020103PSS</v>
      </c>
      <c r="F402" s="13">
        <v>33834.840000000004</v>
      </c>
      <c r="G402" s="13">
        <f>IFERROR(VLOOKUP(E402,Apr_sin_filtro!$L$1:$M$882,2,0),"")</f>
        <v>33834.839999999997</v>
      </c>
      <c r="H402" s="13">
        <f>IFERROR(VLOOKUP(E402,Apr_con_filtro!$D$1:$E$970,2,0),"")</f>
        <v>33834.839999999997</v>
      </c>
      <c r="I402" s="13">
        <f>IFERROR(VLOOKUP(E402,'Saldos Contables'!C:D,2,0),"")</f>
        <v>33834.839999999997</v>
      </c>
      <c r="J402" t="str">
        <f>IFERROR(VLOOKUP(E402,Ajuste_RCD!C:D,2,0),"")</f>
        <v/>
      </c>
    </row>
    <row r="403" spans="1:10" hidden="1">
      <c r="A403" s="15" t="s">
        <v>11</v>
      </c>
      <c r="B403" s="15" t="e">
        <f>VLOOKUP(C403,[2]FEM_PARTIES_INSTR!C:D,2,0)</f>
        <v>#N/A</v>
      </c>
      <c r="C403" t="s">
        <v>271</v>
      </c>
      <c r="D403" t="s">
        <v>23</v>
      </c>
      <c r="E403" t="str">
        <f t="shared" si="6"/>
        <v>14050406020103USD</v>
      </c>
      <c r="F403" s="13">
        <v>869.85</v>
      </c>
      <c r="G403" s="13">
        <f>IFERROR(VLOOKUP(E403,Apr_sin_filtro!$L$1:$M$882,2,0),"")</f>
        <v>869.86</v>
      </c>
      <c r="H403" s="13">
        <f>IFERROR(VLOOKUP(E403,Apr_con_filtro!$D$1:$E$970,2,0),"")</f>
        <v>869.86</v>
      </c>
      <c r="I403" s="13">
        <f>IFERROR(VLOOKUP(E403,'Saldos Contables'!C:D,2,0),"")</f>
        <v>869.86067671310786</v>
      </c>
      <c r="J403" t="str">
        <f>IFERROR(VLOOKUP(E403,Ajuste_RCD!C:D,2,0),"")</f>
        <v/>
      </c>
    </row>
    <row r="404" spans="1:10" hidden="1">
      <c r="A404" s="15" t="s">
        <v>11</v>
      </c>
      <c r="B404" s="15" t="e">
        <f>VLOOKUP(C404,[2]FEM_PARTIES_INSTR!C:D,2,0)</f>
        <v>#N/A</v>
      </c>
      <c r="C404" t="s">
        <v>272</v>
      </c>
      <c r="D404" t="s">
        <v>22</v>
      </c>
      <c r="E404" t="str">
        <f t="shared" si="6"/>
        <v>14050406020104PSS</v>
      </c>
      <c r="F404" s="13">
        <v>1461165.96</v>
      </c>
      <c r="G404" s="13">
        <f>IFERROR(VLOOKUP(E404,Apr_sin_filtro!$L$1:$M$882,2,0),"")</f>
        <v>1461165.96</v>
      </c>
      <c r="H404" s="13">
        <f>IFERROR(VLOOKUP(E404,Apr_con_filtro!$D$1:$E$970,2,0),"")</f>
        <v>1461165.96</v>
      </c>
      <c r="I404" s="13">
        <f>IFERROR(VLOOKUP(E404,'Saldos Contables'!C:D,2,0),"")</f>
        <v>1461165.96</v>
      </c>
      <c r="J404" t="str">
        <f>IFERROR(VLOOKUP(E404,Ajuste_RCD!C:D,2,0),"")</f>
        <v/>
      </c>
    </row>
    <row r="405" spans="1:10" hidden="1">
      <c r="A405" s="15" t="s">
        <v>11</v>
      </c>
      <c r="B405" s="15" t="e">
        <f>VLOOKUP(C405,[2]FEM_PARTIES_INSTR!C:D,2,0)</f>
        <v>#N/A</v>
      </c>
      <c r="C405" t="s">
        <v>273</v>
      </c>
      <c r="D405" t="s">
        <v>22</v>
      </c>
      <c r="E405" t="str">
        <f t="shared" si="6"/>
        <v>14050406020109PSS</v>
      </c>
      <c r="F405" s="13">
        <v>2692.53</v>
      </c>
      <c r="G405" s="13">
        <f>IFERROR(VLOOKUP(E405,Apr_sin_filtro!$L$1:$M$882,2,0),"")</f>
        <v>2692.53</v>
      </c>
      <c r="H405" s="13">
        <f>IFERROR(VLOOKUP(E405,Apr_con_filtro!$D$1:$E$970,2,0),"")</f>
        <v>2692.53</v>
      </c>
      <c r="I405" s="13">
        <f>IFERROR(VLOOKUP(E405,'Saldos Contables'!C:D,2,0),"")</f>
        <v>2692.53</v>
      </c>
      <c r="J405" t="str">
        <f>IFERROR(VLOOKUP(E405,Ajuste_RCD!C:D,2,0),"")</f>
        <v/>
      </c>
    </row>
    <row r="406" spans="1:10" hidden="1">
      <c r="A406" s="15" t="s">
        <v>11</v>
      </c>
      <c r="B406" s="15" t="e">
        <f>VLOOKUP(C406,[2]FEM_PARTIES_INSTR!C:D,2,0)</f>
        <v>#N/A</v>
      </c>
      <c r="C406" t="s">
        <v>274</v>
      </c>
      <c r="D406" t="s">
        <v>22</v>
      </c>
      <c r="E406" t="str">
        <f t="shared" si="6"/>
        <v>14050406020110PSS</v>
      </c>
      <c r="F406" s="13">
        <v>218195.62</v>
      </c>
      <c r="G406" s="13">
        <f>IFERROR(VLOOKUP(E406,Apr_sin_filtro!$L$1:$M$882,2,0),"")</f>
        <v>218195.62</v>
      </c>
      <c r="H406" s="13">
        <f>IFERROR(VLOOKUP(E406,Apr_con_filtro!$D$1:$E$970,2,0),"")</f>
        <v>218195.62</v>
      </c>
      <c r="I406" s="13">
        <f>IFERROR(VLOOKUP(E406,'Saldos Contables'!C:D,2,0),"")</f>
        <v>218195.62</v>
      </c>
      <c r="J406" t="str">
        <f>IFERROR(VLOOKUP(E406,Ajuste_RCD!C:D,2,0),"")</f>
        <v/>
      </c>
    </row>
    <row r="407" spans="1:10" hidden="1">
      <c r="A407" s="15" t="s">
        <v>11</v>
      </c>
      <c r="B407" s="15" t="e">
        <f>VLOOKUP(C407,[2]FEM_PARTIES_INSTR!C:D,2,0)</f>
        <v>#N/A</v>
      </c>
      <c r="C407" t="s">
        <v>275</v>
      </c>
      <c r="D407" t="s">
        <v>22</v>
      </c>
      <c r="E407" t="str">
        <f t="shared" si="6"/>
        <v>14050419060104PSS</v>
      </c>
      <c r="F407" s="13">
        <v>1298663.32</v>
      </c>
      <c r="G407" s="13">
        <f>IFERROR(VLOOKUP(E407,Apr_sin_filtro!$L$1:$M$882,2,0),"")</f>
        <v>1298663.32</v>
      </c>
      <c r="H407" s="13">
        <f>IFERROR(VLOOKUP(E407,Apr_con_filtro!$D$1:$E$970,2,0),"")</f>
        <v>1298663.32</v>
      </c>
      <c r="I407" s="13">
        <f>IFERROR(VLOOKUP(E407,'Saldos Contables'!C:D,2,0),"")</f>
        <v>1298663.32</v>
      </c>
      <c r="J407" t="str">
        <f>IFERROR(VLOOKUP(E407,Ajuste_RCD!C:D,2,0),"")</f>
        <v/>
      </c>
    </row>
    <row r="408" spans="1:10" hidden="1">
      <c r="A408" s="15" t="s">
        <v>11</v>
      </c>
      <c r="B408" s="15" t="e">
        <f>VLOOKUP(C408,[2]FEM_PARTIES_INSTR!C:D,2,0)</f>
        <v>#N/A</v>
      </c>
      <c r="C408" t="s">
        <v>275</v>
      </c>
      <c r="D408" t="s">
        <v>23</v>
      </c>
      <c r="E408" t="str">
        <f t="shared" si="6"/>
        <v>14050419060104USD</v>
      </c>
      <c r="F408" s="13">
        <v>204087.83000000002</v>
      </c>
      <c r="G408" s="13">
        <f>IFERROR(VLOOKUP(E408,Apr_sin_filtro!$L$1:$M$882,2,0),"")</f>
        <v>204087.87</v>
      </c>
      <c r="H408" s="13">
        <f>IFERROR(VLOOKUP(E408,Apr_con_filtro!$D$1:$E$970,2,0),"")</f>
        <v>204087.87</v>
      </c>
      <c r="I408" s="13">
        <f>IFERROR(VLOOKUP(E408,'Saldos Contables'!C:D,2,0),"")</f>
        <v>204087.87034404324</v>
      </c>
      <c r="J408" t="str">
        <f>IFERROR(VLOOKUP(E408,Ajuste_RCD!C:D,2,0),"")</f>
        <v/>
      </c>
    </row>
    <row r="409" spans="1:10" hidden="1">
      <c r="A409" s="15" t="s">
        <v>11</v>
      </c>
      <c r="B409" s="15" t="e">
        <f>VLOOKUP(C409,[2]FEM_PARTIES_INSTR!C:D,2,0)</f>
        <v>#N/A</v>
      </c>
      <c r="C409" t="s">
        <v>276</v>
      </c>
      <c r="D409" t="s">
        <v>23</v>
      </c>
      <c r="E409" t="str">
        <f t="shared" si="6"/>
        <v>14050423000116USD</v>
      </c>
      <c r="F409" s="13">
        <v>1243.21</v>
      </c>
      <c r="G409" s="13">
        <f>IFERROR(VLOOKUP(E409,Apr_sin_filtro!$L$1:$M$882,2,0),"")</f>
        <v>1243.23</v>
      </c>
      <c r="H409" s="13">
        <f>IFERROR(VLOOKUP(E409,Apr_con_filtro!$D$1:$E$970,2,0),"")</f>
        <v>1243.23</v>
      </c>
      <c r="I409" s="13">
        <f>IFERROR(VLOOKUP(E409,'Saldos Contables'!C:D,2,0),"")</f>
        <v>1243.2357122547626</v>
      </c>
      <c r="J409" t="str">
        <f>IFERROR(VLOOKUP(E409,Ajuste_RCD!C:D,2,0),"")</f>
        <v/>
      </c>
    </row>
    <row r="410" spans="1:10" hidden="1">
      <c r="A410" s="15" t="s">
        <v>11</v>
      </c>
      <c r="B410" s="15" t="e">
        <f>VLOOKUP(C410,[2]FEM_PARTIES_INSTR!C:D,2,0)</f>
        <v>#N/A</v>
      </c>
      <c r="C410" t="s">
        <v>277</v>
      </c>
      <c r="D410" t="s">
        <v>23</v>
      </c>
      <c r="E410" t="str">
        <f t="shared" si="6"/>
        <v>14050423000117USD</v>
      </c>
      <c r="F410" s="13">
        <v>766.72</v>
      </c>
      <c r="G410" s="13">
        <f>IFERROR(VLOOKUP(E410,Apr_sin_filtro!$L$1:$M$882,2,0),"")</f>
        <v>766.73</v>
      </c>
      <c r="H410" s="13">
        <f>IFERROR(VLOOKUP(E410,Apr_con_filtro!$D$1:$E$970,2,0),"")</f>
        <v>766.73</v>
      </c>
      <c r="I410" s="13">
        <f>IFERROR(VLOOKUP(E410,'Saldos Contables'!C:D,2,0),"")</f>
        <v>766.7216377594541</v>
      </c>
      <c r="J410" t="str">
        <f>IFERROR(VLOOKUP(E410,Ajuste_RCD!C:D,2,0),"")</f>
        <v/>
      </c>
    </row>
    <row r="411" spans="1:10" hidden="1">
      <c r="A411" s="15" t="s">
        <v>11</v>
      </c>
      <c r="B411" s="15" t="e">
        <f>VLOOKUP(C411,[2]FEM_PARTIES_INSTR!C:D,2,0)</f>
        <v>#N/A</v>
      </c>
      <c r="C411" t="s">
        <v>278</v>
      </c>
      <c r="D411" t="s">
        <v>22</v>
      </c>
      <c r="E411" t="str">
        <f t="shared" si="6"/>
        <v>14050423000118PSS</v>
      </c>
      <c r="F411" s="13">
        <v>6091.73</v>
      </c>
      <c r="G411" s="13">
        <f>IFERROR(VLOOKUP(E411,Apr_sin_filtro!$L$1:$M$882,2,0),"")</f>
        <v>6091.73</v>
      </c>
      <c r="H411" s="13">
        <f>IFERROR(VLOOKUP(E411,Apr_con_filtro!$D$1:$E$970,2,0),"")</f>
        <v>6091.73</v>
      </c>
      <c r="I411" s="13">
        <f>IFERROR(VLOOKUP(E411,'Saldos Contables'!C:D,2,0),"")</f>
        <v>6091.73</v>
      </c>
      <c r="J411" t="str">
        <f>IFERROR(VLOOKUP(E411,Ajuste_RCD!C:D,2,0),"")</f>
        <v/>
      </c>
    </row>
    <row r="412" spans="1:10" hidden="1">
      <c r="A412" s="15" t="s">
        <v>11</v>
      </c>
      <c r="B412" s="15" t="e">
        <f>VLOOKUP(C412,[2]FEM_PARTIES_INSTR!C:D,2,0)</f>
        <v>#N/A</v>
      </c>
      <c r="C412" t="s">
        <v>279</v>
      </c>
      <c r="D412" t="s">
        <v>22</v>
      </c>
      <c r="E412" t="str">
        <f t="shared" si="6"/>
        <v>14050423000119PSS</v>
      </c>
      <c r="F412" s="13">
        <v>36805.71</v>
      </c>
      <c r="G412" s="13">
        <f>IFERROR(VLOOKUP(E412,Apr_sin_filtro!$L$1:$M$882,2,0),"")</f>
        <v>36805.71</v>
      </c>
      <c r="H412" s="13">
        <f>IFERROR(VLOOKUP(E412,Apr_con_filtro!$D$1:$E$970,2,0),"")</f>
        <v>36805.71</v>
      </c>
      <c r="I412" s="13">
        <f>IFERROR(VLOOKUP(E412,'Saldos Contables'!C:D,2,0),"")</f>
        <v>36805.71</v>
      </c>
      <c r="J412" t="str">
        <f>IFERROR(VLOOKUP(E412,Ajuste_RCD!C:D,2,0),"")</f>
        <v/>
      </c>
    </row>
    <row r="413" spans="1:10" hidden="1">
      <c r="A413" s="15" t="s">
        <v>11</v>
      </c>
      <c r="B413" s="15" t="e">
        <f>VLOOKUP(C413,[2]FEM_PARTIES_INSTR!C:D,2,0)</f>
        <v>#N/A</v>
      </c>
      <c r="C413" t="s">
        <v>280</v>
      </c>
      <c r="D413" t="s">
        <v>22</v>
      </c>
      <c r="E413" t="str">
        <f t="shared" si="6"/>
        <v>14050423000120PSS</v>
      </c>
      <c r="F413" s="13">
        <v>1627.89</v>
      </c>
      <c r="G413" s="13">
        <f>IFERROR(VLOOKUP(E413,Apr_sin_filtro!$L$1:$M$882,2,0),"")</f>
        <v>1627.89</v>
      </c>
      <c r="H413" s="13">
        <f>IFERROR(VLOOKUP(E413,Apr_con_filtro!$D$1:$E$970,2,0),"")</f>
        <v>1627.89</v>
      </c>
      <c r="I413" s="13">
        <f>IFERROR(VLOOKUP(E413,'Saldos Contables'!C:D,2,0),"")</f>
        <v>1627.89</v>
      </c>
      <c r="J413" t="str">
        <f>IFERROR(VLOOKUP(E413,Ajuste_RCD!C:D,2,0),"")</f>
        <v/>
      </c>
    </row>
    <row r="414" spans="1:10" hidden="1">
      <c r="A414" s="15" t="s">
        <v>11</v>
      </c>
      <c r="B414" s="15" t="e">
        <f>VLOOKUP(C414,[2]FEM_PARTIES_INSTR!C:D,2,0)</f>
        <v>#N/A</v>
      </c>
      <c r="C414" t="s">
        <v>281</v>
      </c>
      <c r="D414" t="s">
        <v>22</v>
      </c>
      <c r="E414" t="str">
        <f t="shared" si="6"/>
        <v>14050423000121PSS</v>
      </c>
      <c r="F414" s="13">
        <v>72117.100000000006</v>
      </c>
      <c r="G414" s="13">
        <f>IFERROR(VLOOKUP(E414,Apr_sin_filtro!$L$1:$M$882,2,0),"")</f>
        <v>72117.100000000006</v>
      </c>
      <c r="H414" s="13">
        <f>IFERROR(VLOOKUP(E414,Apr_con_filtro!$D$1:$E$970,2,0),"")</f>
        <v>72117.100000000006</v>
      </c>
      <c r="I414" s="13">
        <f>IFERROR(VLOOKUP(E414,'Saldos Contables'!C:D,2,0),"")</f>
        <v>72117.100000000006</v>
      </c>
      <c r="J414" t="str">
        <f>IFERROR(VLOOKUP(E414,Ajuste_RCD!C:D,2,0),"")</f>
        <v/>
      </c>
    </row>
    <row r="415" spans="1:10" hidden="1">
      <c r="A415" s="15" t="s">
        <v>11</v>
      </c>
      <c r="B415" s="15" t="e">
        <f>VLOOKUP(C415,[2]FEM_PARTIES_INSTR!C:D,2,0)</f>
        <v>#N/A</v>
      </c>
      <c r="C415" t="s">
        <v>282</v>
      </c>
      <c r="D415" t="s">
        <v>22</v>
      </c>
      <c r="E415" t="str">
        <f t="shared" si="6"/>
        <v>14050423000138PSS</v>
      </c>
      <c r="F415" s="13">
        <v>28897.86</v>
      </c>
      <c r="G415" s="13">
        <f>IFERROR(VLOOKUP(E415,Apr_sin_filtro!$L$1:$M$882,2,0),"")</f>
        <v>28897.86</v>
      </c>
      <c r="H415" s="13">
        <f>IFERROR(VLOOKUP(E415,Apr_con_filtro!$D$1:$E$970,2,0),"")</f>
        <v>28897.86</v>
      </c>
      <c r="I415" s="13">
        <f>IFERROR(VLOOKUP(E415,'Saldos Contables'!C:D,2,0),"")</f>
        <v>28897.86</v>
      </c>
      <c r="J415" t="str">
        <f>IFERROR(VLOOKUP(E415,Ajuste_RCD!C:D,2,0),"")</f>
        <v/>
      </c>
    </row>
    <row r="416" spans="1:10" hidden="1">
      <c r="A416" s="15" t="s">
        <v>11</v>
      </c>
      <c r="B416" s="15" t="e">
        <f>VLOOKUP(C416,[2]FEM_PARTIES_INSTR!C:D,2,0)</f>
        <v>#N/A</v>
      </c>
      <c r="C416" t="s">
        <v>283</v>
      </c>
      <c r="D416" t="s">
        <v>22</v>
      </c>
      <c r="E416" t="str">
        <f t="shared" si="6"/>
        <v>14050423000140PSS</v>
      </c>
      <c r="F416" s="13">
        <v>12179.98</v>
      </c>
      <c r="G416" s="13">
        <f>IFERROR(VLOOKUP(E416,Apr_sin_filtro!$L$1:$M$882,2,0),"")</f>
        <v>12179.98</v>
      </c>
      <c r="H416" s="13">
        <f>IFERROR(VLOOKUP(E416,Apr_con_filtro!$D$1:$E$970,2,0),"")</f>
        <v>12179.98</v>
      </c>
      <c r="I416" s="13">
        <f>IFERROR(VLOOKUP(E416,'Saldos Contables'!C:D,2,0),"")</f>
        <v>12179.98</v>
      </c>
      <c r="J416" t="str">
        <f>IFERROR(VLOOKUP(E416,Ajuste_RCD!C:D,2,0),"")</f>
        <v/>
      </c>
    </row>
    <row r="417" spans="1:10" hidden="1">
      <c r="A417" s="15" t="s">
        <v>11</v>
      </c>
      <c r="B417" s="15" t="e">
        <f>VLOOKUP(C417,[2]FEM_PARTIES_INSTR!C:D,2,0)</f>
        <v>#N/A</v>
      </c>
      <c r="C417" t="s">
        <v>284</v>
      </c>
      <c r="D417" t="s">
        <v>22</v>
      </c>
      <c r="E417" t="str">
        <f t="shared" si="6"/>
        <v>14050423000301PSS</v>
      </c>
      <c r="F417" s="13">
        <v>8715379.7300000004</v>
      </c>
      <c r="G417" s="13">
        <f>IFERROR(VLOOKUP(E417,Apr_sin_filtro!$L$1:$M$882,2,0),"")</f>
        <v>8715379.7300000004</v>
      </c>
      <c r="H417" s="13">
        <f>IFERROR(VLOOKUP(E417,Apr_con_filtro!$D$1:$E$970,2,0),"")</f>
        <v>8715379.7300000004</v>
      </c>
      <c r="I417" s="13">
        <f>IFERROR(VLOOKUP(E417,'Saldos Contables'!C:D,2,0),"")</f>
        <v>8715379.7300000004</v>
      </c>
      <c r="J417" t="str">
        <f>IFERROR(VLOOKUP(E417,Ajuste_RCD!C:D,2,0),"")</f>
        <v/>
      </c>
    </row>
    <row r="418" spans="1:10" hidden="1">
      <c r="A418" s="15" t="s">
        <v>11</v>
      </c>
      <c r="B418" s="15" t="e">
        <f>VLOOKUP(C418,[2]FEM_PARTIES_INSTR!C:D,2,0)</f>
        <v>#N/A</v>
      </c>
      <c r="C418" t="s">
        <v>285</v>
      </c>
      <c r="D418" t="s">
        <v>22</v>
      </c>
      <c r="E418" t="str">
        <f t="shared" si="6"/>
        <v>14050423000303PSS</v>
      </c>
      <c r="F418" s="13">
        <v>14938562.620000001</v>
      </c>
      <c r="G418" s="13">
        <f>IFERROR(VLOOKUP(E418,Apr_sin_filtro!$L$1:$M$882,2,0),"")</f>
        <v>14938562.619999999</v>
      </c>
      <c r="H418" s="13">
        <f>IFERROR(VLOOKUP(E418,Apr_con_filtro!$D$1:$E$970,2,0),"")</f>
        <v>14938562.620000001</v>
      </c>
      <c r="I418" s="13">
        <f>IFERROR(VLOOKUP(E418,'Saldos Contables'!C:D,2,0),"")</f>
        <v>14938562.619999999</v>
      </c>
      <c r="J418" t="str">
        <f>IFERROR(VLOOKUP(E418,Ajuste_RCD!C:D,2,0),"")</f>
        <v/>
      </c>
    </row>
    <row r="419" spans="1:10" hidden="1">
      <c r="A419" s="15" t="s">
        <v>11</v>
      </c>
      <c r="B419" s="15" t="e">
        <f>VLOOKUP(C419,[2]FEM_PARTIES_INSTR!C:D,2,0)</f>
        <v>#N/A</v>
      </c>
      <c r="C419" t="s">
        <v>286</v>
      </c>
      <c r="D419" t="s">
        <v>22</v>
      </c>
      <c r="E419" t="str">
        <f t="shared" si="6"/>
        <v>14050424000105PSS</v>
      </c>
      <c r="F419" s="13">
        <v>98871.75</v>
      </c>
      <c r="G419" s="13">
        <f>IFERROR(VLOOKUP(E419,Apr_sin_filtro!$L$1:$M$882,2,0),"")</f>
        <v>98871.75</v>
      </c>
      <c r="H419" s="13">
        <f>IFERROR(VLOOKUP(E419,Apr_con_filtro!$D$1:$E$970,2,0),"")</f>
        <v>98871.75</v>
      </c>
      <c r="I419" s="13">
        <f>IFERROR(VLOOKUP(E419,'Saldos Contables'!C:D,2,0),"")</f>
        <v>98871.75</v>
      </c>
      <c r="J419" t="str">
        <f>IFERROR(VLOOKUP(E419,Ajuste_RCD!C:D,2,0),"")</f>
        <v/>
      </c>
    </row>
    <row r="420" spans="1:10" hidden="1">
      <c r="A420" s="15" t="s">
        <v>11</v>
      </c>
      <c r="B420" s="15" t="e">
        <f>VLOOKUP(C420,[2]FEM_PARTIES_INSTR!C:D,2,0)</f>
        <v>#N/A</v>
      </c>
      <c r="C420" t="s">
        <v>286</v>
      </c>
      <c r="D420" t="s">
        <v>23</v>
      </c>
      <c r="E420" t="str">
        <f t="shared" si="6"/>
        <v>14050424000105USD</v>
      </c>
      <c r="F420" s="13">
        <v>649.16</v>
      </c>
      <c r="G420" s="13">
        <f>IFERROR(VLOOKUP(E420,Apr_sin_filtro!$L$1:$M$882,2,0),"")</f>
        <v>649.17999999999995</v>
      </c>
      <c r="H420" s="13">
        <f>IFERROR(VLOOKUP(E420,Apr_con_filtro!$D$1:$E$970,2,0),"")</f>
        <v>649.17999999999995</v>
      </c>
      <c r="I420" s="13">
        <f>IFERROR(VLOOKUP(E420,'Saldos Contables'!C:D,2,0),"")</f>
        <v>649.1811202729599</v>
      </c>
      <c r="J420" t="str">
        <f>IFERROR(VLOOKUP(E420,Ajuste_RCD!C:D,2,0),"")</f>
        <v/>
      </c>
    </row>
    <row r="421" spans="1:10" hidden="1">
      <c r="A421" s="15" t="s">
        <v>11</v>
      </c>
      <c r="B421" s="15" t="e">
        <f>VLOOKUP(C421,[2]FEM_PARTIES_INSTR!C:D,2,0)</f>
        <v>#N/A</v>
      </c>
      <c r="C421" t="s">
        <v>287</v>
      </c>
      <c r="D421" t="s">
        <v>22</v>
      </c>
      <c r="E421" t="str">
        <f t="shared" si="6"/>
        <v>14050424000107PSS</v>
      </c>
      <c r="F421" s="13">
        <v>67703.88</v>
      </c>
      <c r="G421" s="13">
        <f>IFERROR(VLOOKUP(E421,Apr_sin_filtro!$L$1:$M$882,2,0),"")</f>
        <v>67703.88</v>
      </c>
      <c r="H421" s="13">
        <f>IFERROR(VLOOKUP(E421,Apr_con_filtro!$D$1:$E$970,2,0),"")</f>
        <v>67703.88</v>
      </c>
      <c r="I421" s="13">
        <f>IFERROR(VLOOKUP(E421,'Saldos Contables'!C:D,2,0),"")</f>
        <v>67703.88</v>
      </c>
      <c r="J421" t="str">
        <f>IFERROR(VLOOKUP(E421,Ajuste_RCD!C:D,2,0),"")</f>
        <v/>
      </c>
    </row>
    <row r="422" spans="1:10" hidden="1">
      <c r="A422" s="15" t="s">
        <v>11</v>
      </c>
      <c r="B422" s="15" t="e">
        <f>VLOOKUP(C422,[2]FEM_PARTIES_INSTR!C:D,2,0)</f>
        <v>#N/A</v>
      </c>
      <c r="C422" t="s">
        <v>287</v>
      </c>
      <c r="D422" t="s">
        <v>23</v>
      </c>
      <c r="E422" t="str">
        <f t="shared" si="6"/>
        <v>14050424000107USD</v>
      </c>
      <c r="F422" s="13">
        <v>825.93</v>
      </c>
      <c r="G422" s="13">
        <f>IFERROR(VLOOKUP(E422,Apr_sin_filtro!$L$1:$M$882,2,0),"")</f>
        <v>825.95</v>
      </c>
      <c r="H422" s="13">
        <f>IFERROR(VLOOKUP(E422,Apr_con_filtro!$D$1:$E$970,2,0),"")</f>
        <v>825.95</v>
      </c>
      <c r="I422" s="13">
        <f>IFERROR(VLOOKUP(E422,'Saldos Contables'!C:D,2,0),"")</f>
        <v>825.95109468296846</v>
      </c>
      <c r="J422" t="str">
        <f>IFERROR(VLOOKUP(E422,Ajuste_RCD!C:D,2,0),"")</f>
        <v/>
      </c>
    </row>
    <row r="423" spans="1:10" hidden="1">
      <c r="A423" s="15" t="s">
        <v>12</v>
      </c>
      <c r="B423" s="15" t="e">
        <f>VLOOKUP(C423,[2]FEM_PARTIES_INSTR!C:D,2,0)</f>
        <v>#N/A</v>
      </c>
      <c r="C423" t="s">
        <v>288</v>
      </c>
      <c r="D423" t="s">
        <v>22</v>
      </c>
      <c r="E423" t="str">
        <f t="shared" si="6"/>
        <v>14050206010302PSS</v>
      </c>
      <c r="F423" s="13">
        <v>5856.49</v>
      </c>
      <c r="G423" s="13">
        <f>IFERROR(VLOOKUP(E423,Apr_sin_filtro!$L$1:$M$882,2,0),"")</f>
        <v>5856.49</v>
      </c>
      <c r="H423" s="13">
        <f>IFERROR(VLOOKUP(E423,Apr_con_filtro!$D$1:$E$970,2,0),"")</f>
        <v>5856.49</v>
      </c>
      <c r="I423" s="13">
        <f>IFERROR(VLOOKUP(E423,'Saldos Contables'!C:D,2,0),"")</f>
        <v>5856.49</v>
      </c>
      <c r="J423" t="str">
        <f>IFERROR(VLOOKUP(E423,Ajuste_RCD!C:D,2,0),"")</f>
        <v/>
      </c>
    </row>
    <row r="424" spans="1:10" hidden="1">
      <c r="A424" s="15" t="s">
        <v>12</v>
      </c>
      <c r="B424" s="15" t="e">
        <f>VLOOKUP(C424,[2]FEM_PARTIES_INSTR!C:D,2,0)</f>
        <v>#N/A</v>
      </c>
      <c r="C424" t="s">
        <v>289</v>
      </c>
      <c r="D424" t="s">
        <v>22</v>
      </c>
      <c r="E424" t="str">
        <f t="shared" si="6"/>
        <v>14050206020124PSS</v>
      </c>
      <c r="F424" s="13">
        <v>124758.81999999999</v>
      </c>
      <c r="G424" s="13">
        <f>IFERROR(VLOOKUP(E424,Apr_sin_filtro!$L$1:$M$882,2,0),"")</f>
        <v>124758.82</v>
      </c>
      <c r="H424" s="13">
        <f>IFERROR(VLOOKUP(E424,Apr_con_filtro!$D$1:$E$970,2,0),"")</f>
        <v>124758.82</v>
      </c>
      <c r="I424" s="13">
        <f>IFERROR(VLOOKUP(E424,'Saldos Contables'!C:D,2,0),"")</f>
        <v>124758.82</v>
      </c>
      <c r="J424" t="str">
        <f>IFERROR(VLOOKUP(E424,Ajuste_RCD!C:D,2,0),"")</f>
        <v/>
      </c>
    </row>
    <row r="425" spans="1:10" hidden="1">
      <c r="A425" s="15" t="s">
        <v>12</v>
      </c>
      <c r="B425" s="15" t="e">
        <f>VLOOKUP(C425,[2]FEM_PARTIES_INSTR!C:D,2,0)</f>
        <v>#N/A</v>
      </c>
      <c r="C425" t="s">
        <v>290</v>
      </c>
      <c r="D425" t="s">
        <v>22</v>
      </c>
      <c r="E425" t="str">
        <f t="shared" si="6"/>
        <v>14050206020143PSS</v>
      </c>
      <c r="F425" s="13">
        <v>5418.0300000000007</v>
      </c>
      <c r="G425" s="13">
        <f>IFERROR(VLOOKUP(E425,Apr_sin_filtro!$L$1:$M$882,2,0),"")</f>
        <v>5418.03</v>
      </c>
      <c r="H425" s="13">
        <f>IFERROR(VLOOKUP(E425,Apr_con_filtro!$D$1:$E$970,2,0),"")</f>
        <v>5418.03</v>
      </c>
      <c r="I425" s="13">
        <f>IFERROR(VLOOKUP(E425,'Saldos Contables'!C:D,2,0),"")</f>
        <v>5418.03</v>
      </c>
      <c r="J425" t="str">
        <f>IFERROR(VLOOKUP(E425,Ajuste_RCD!C:D,2,0),"")</f>
        <v/>
      </c>
    </row>
    <row r="426" spans="1:10" hidden="1">
      <c r="A426" s="15" t="s">
        <v>12</v>
      </c>
      <c r="B426" s="15" t="e">
        <f>VLOOKUP(C426,[2]FEM_PARTIES_INSTR!C:D,2,0)</f>
        <v>#N/A</v>
      </c>
      <c r="C426" t="s">
        <v>291</v>
      </c>
      <c r="D426" t="s">
        <v>22</v>
      </c>
      <c r="E426" t="str">
        <f t="shared" si="6"/>
        <v>14050206020188PSS</v>
      </c>
      <c r="F426" s="13">
        <v>2287.73</v>
      </c>
      <c r="G426" s="13">
        <f>IFERROR(VLOOKUP(E426,Apr_sin_filtro!$L$1:$M$882,2,0),"")</f>
        <v>2287.73</v>
      </c>
      <c r="H426" s="13">
        <f>IFERROR(VLOOKUP(E426,Apr_con_filtro!$D$1:$E$970,2,0),"")</f>
        <v>2287.73</v>
      </c>
      <c r="I426" s="13">
        <f>IFERROR(VLOOKUP(E426,'Saldos Contables'!C:D,2,0),"")</f>
        <v>2287.73</v>
      </c>
      <c r="J426" t="str">
        <f>IFERROR(VLOOKUP(E426,Ajuste_RCD!C:D,2,0),"")</f>
        <v/>
      </c>
    </row>
    <row r="427" spans="1:10" hidden="1">
      <c r="A427" s="15" t="s">
        <v>12</v>
      </c>
      <c r="B427" s="15" t="e">
        <f>VLOOKUP(C427,[2]FEM_PARTIES_INSTR!C:D,2,0)</f>
        <v>#N/A</v>
      </c>
      <c r="C427" t="s">
        <v>292</v>
      </c>
      <c r="D427" t="s">
        <v>22</v>
      </c>
      <c r="E427" t="str">
        <f t="shared" si="6"/>
        <v>14050302010120PSS</v>
      </c>
      <c r="F427" s="13">
        <v>15983437.520000001</v>
      </c>
      <c r="G427" s="13">
        <f>IFERROR(VLOOKUP(E427,Apr_sin_filtro!$L$1:$M$882,2,0),"")</f>
        <v>15983437.52</v>
      </c>
      <c r="H427" s="13">
        <f>IFERROR(VLOOKUP(E427,Apr_con_filtro!$D$1:$E$970,2,0),"")</f>
        <v>15983437.520000001</v>
      </c>
      <c r="I427" s="13">
        <f>IFERROR(VLOOKUP(E427,'Saldos Contables'!C:D,2,0),"")</f>
        <v>15983437.52</v>
      </c>
      <c r="J427" t="str">
        <f>IFERROR(VLOOKUP(E427,Ajuste_RCD!C:D,2,0),"")</f>
        <v/>
      </c>
    </row>
    <row r="428" spans="1:10" hidden="1">
      <c r="A428" s="15" t="s">
        <v>12</v>
      </c>
      <c r="B428" s="15" t="e">
        <f>VLOOKUP(C428,[2]FEM_PARTIES_INSTR!C:D,2,0)</f>
        <v>#N/A</v>
      </c>
      <c r="C428" t="s">
        <v>293</v>
      </c>
      <c r="D428" t="s">
        <v>22</v>
      </c>
      <c r="E428" t="str">
        <f t="shared" si="6"/>
        <v>14050302010121PSS</v>
      </c>
      <c r="F428" s="13">
        <v>645803.78</v>
      </c>
      <c r="G428" s="13">
        <f>IFERROR(VLOOKUP(E428,Apr_sin_filtro!$L$1:$M$882,2,0),"")</f>
        <v>645803.78</v>
      </c>
      <c r="H428" s="13">
        <f>IFERROR(VLOOKUP(E428,Apr_con_filtro!$D$1:$E$970,2,0),"")</f>
        <v>645803.78</v>
      </c>
      <c r="I428" s="13">
        <f>IFERROR(VLOOKUP(E428,'Saldos Contables'!C:D,2,0),"")</f>
        <v>645803.78</v>
      </c>
      <c r="J428" t="str">
        <f>IFERROR(VLOOKUP(E428,Ajuste_RCD!C:D,2,0),"")</f>
        <v/>
      </c>
    </row>
    <row r="429" spans="1:10" hidden="1">
      <c r="A429" s="15" t="s">
        <v>12</v>
      </c>
      <c r="B429" s="15" t="e">
        <f>VLOOKUP(C429,[2]FEM_PARTIES_INSTR!C:D,2,0)</f>
        <v>#N/A</v>
      </c>
      <c r="C429" t="s">
        <v>294</v>
      </c>
      <c r="D429" t="s">
        <v>22</v>
      </c>
      <c r="E429" t="str">
        <f t="shared" si="6"/>
        <v>14050302020114PSS</v>
      </c>
      <c r="F429" s="13">
        <v>11.97</v>
      </c>
      <c r="G429" s="13">
        <f>IFERROR(VLOOKUP(E429,Apr_sin_filtro!$L$1:$M$882,2,0),"")</f>
        <v>11.97</v>
      </c>
      <c r="H429" s="13">
        <f>IFERROR(VLOOKUP(E429,Apr_con_filtro!$D$1:$E$970,2,0),"")</f>
        <v>11.97</v>
      </c>
      <c r="I429" s="13">
        <f>IFERROR(VLOOKUP(E429,'Saldos Contables'!C:D,2,0),"")</f>
        <v>11.97</v>
      </c>
      <c r="J429" t="str">
        <f>IFERROR(VLOOKUP(E429,Ajuste_RCD!C:D,2,0),"")</f>
        <v/>
      </c>
    </row>
    <row r="430" spans="1:10" hidden="1">
      <c r="A430" s="15" t="s">
        <v>12</v>
      </c>
      <c r="B430" s="15" t="e">
        <f>VLOOKUP(C430,[2]FEM_PARTIES_INSTR!C:D,2,0)</f>
        <v>#N/A</v>
      </c>
      <c r="C430" t="s">
        <v>295</v>
      </c>
      <c r="D430" t="s">
        <v>22</v>
      </c>
      <c r="E430" t="str">
        <f t="shared" si="6"/>
        <v>14050302020115PSS</v>
      </c>
      <c r="F430" s="13">
        <v>6502538.7300000004</v>
      </c>
      <c r="G430" s="13">
        <f>IFERROR(VLOOKUP(E430,Apr_sin_filtro!$L$1:$M$882,2,0),"")</f>
        <v>6502538.7300000004</v>
      </c>
      <c r="H430" s="13">
        <f>IFERROR(VLOOKUP(E430,Apr_con_filtro!$D$1:$E$970,2,0),"")</f>
        <v>6502538.7299999995</v>
      </c>
      <c r="I430" s="13">
        <f>IFERROR(VLOOKUP(E430,'Saldos Contables'!C:D,2,0),"")</f>
        <v>6502538.7300000004</v>
      </c>
      <c r="J430" t="str">
        <f>IFERROR(VLOOKUP(E430,Ajuste_RCD!C:D,2,0),"")</f>
        <v/>
      </c>
    </row>
    <row r="431" spans="1:10" hidden="1">
      <c r="A431" s="15" t="s">
        <v>12</v>
      </c>
      <c r="B431" s="15" t="e">
        <f>VLOOKUP(C431,[2]FEM_PARTIES_INSTR!C:D,2,0)</f>
        <v>#N/A</v>
      </c>
      <c r="C431" t="s">
        <v>296</v>
      </c>
      <c r="D431" t="s">
        <v>22</v>
      </c>
      <c r="E431" t="str">
        <f t="shared" si="6"/>
        <v>14050302020116PSS</v>
      </c>
      <c r="F431" s="13">
        <v>16949406.210000001</v>
      </c>
      <c r="G431" s="13">
        <f>IFERROR(VLOOKUP(E431,Apr_sin_filtro!$L$1:$M$882,2,0),"")</f>
        <v>16949406.210000001</v>
      </c>
      <c r="H431" s="13">
        <f>IFERROR(VLOOKUP(E431,Apr_con_filtro!$D$1:$E$970,2,0),"")</f>
        <v>16949406.210000001</v>
      </c>
      <c r="I431" s="13">
        <f>IFERROR(VLOOKUP(E431,'Saldos Contables'!C:D,2,0),"")</f>
        <v>16949406.210000001</v>
      </c>
      <c r="J431" t="str">
        <f>IFERROR(VLOOKUP(E431,Ajuste_RCD!C:D,2,0),"")</f>
        <v/>
      </c>
    </row>
    <row r="432" spans="1:10" hidden="1">
      <c r="A432" s="15" t="s">
        <v>12</v>
      </c>
      <c r="B432" s="15" t="e">
        <f>VLOOKUP(C432,[2]FEM_PARTIES_INSTR!C:D,2,0)</f>
        <v>#N/A</v>
      </c>
      <c r="C432" t="s">
        <v>297</v>
      </c>
      <c r="D432" t="s">
        <v>22</v>
      </c>
      <c r="E432" t="str">
        <f t="shared" si="6"/>
        <v>14050302020521PSS</v>
      </c>
      <c r="F432" s="13">
        <v>119145.99</v>
      </c>
      <c r="G432" s="13">
        <f>IFERROR(VLOOKUP(E432,Apr_sin_filtro!$L$1:$M$882,2,0),"")</f>
        <v>119145.99</v>
      </c>
      <c r="H432" s="13">
        <f>IFERROR(VLOOKUP(E432,Apr_con_filtro!$D$1:$E$970,2,0),"")</f>
        <v>119145.99</v>
      </c>
      <c r="I432" s="13">
        <f>IFERROR(VLOOKUP(E432,'Saldos Contables'!C:D,2,0),"")</f>
        <v>119145.99</v>
      </c>
      <c r="J432" t="str">
        <f>IFERROR(VLOOKUP(E432,Ajuste_RCD!C:D,2,0),"")</f>
        <v/>
      </c>
    </row>
    <row r="433" spans="1:10" hidden="1">
      <c r="A433" s="15" t="s">
        <v>12</v>
      </c>
      <c r="B433" s="15" t="e">
        <f>VLOOKUP(C433,[2]FEM_PARTIES_INSTR!C:D,2,0)</f>
        <v>#N/A</v>
      </c>
      <c r="C433" t="s">
        <v>297</v>
      </c>
      <c r="D433" t="s">
        <v>23</v>
      </c>
      <c r="E433" t="str">
        <f t="shared" si="6"/>
        <v>14050302020521USD</v>
      </c>
      <c r="F433" s="13">
        <v>2299.63</v>
      </c>
      <c r="G433" s="13">
        <f>IFERROR(VLOOKUP(E433,Apr_sin_filtro!$L$1:$M$882,2,0),"")</f>
        <v>2299.7199999999998</v>
      </c>
      <c r="H433" s="13">
        <f>IFERROR(VLOOKUP(E433,Apr_con_filtro!$D$1:$E$970,2,0),"")</f>
        <v>2299.7199999999998</v>
      </c>
      <c r="I433" s="13">
        <f>IFERROR(VLOOKUP(E433,'Saldos Contables'!C:D,2,0),"")</f>
        <v>2299.71851009383</v>
      </c>
      <c r="J433" t="str">
        <f>IFERROR(VLOOKUP(E433,Ajuste_RCD!C:D,2,0),"")</f>
        <v/>
      </c>
    </row>
    <row r="434" spans="1:10" hidden="1">
      <c r="A434" s="15" t="s">
        <v>12</v>
      </c>
      <c r="B434" s="15" t="e">
        <f>VLOOKUP(C434,[2]FEM_PARTIES_INSTR!C:D,2,0)</f>
        <v>#N/A</v>
      </c>
      <c r="C434" t="s">
        <v>298</v>
      </c>
      <c r="D434" t="s">
        <v>22</v>
      </c>
      <c r="E434" t="str">
        <f t="shared" si="6"/>
        <v>14050303010100PSS</v>
      </c>
      <c r="F434" s="13">
        <v>15755.84</v>
      </c>
      <c r="G434" s="13">
        <f>IFERROR(VLOOKUP(E434,Apr_sin_filtro!$L$1:$M$882,2,0),"")</f>
        <v>15755.84</v>
      </c>
      <c r="H434" s="13">
        <f>IFERROR(VLOOKUP(E434,Apr_con_filtro!$D$1:$E$970,2,0),"")</f>
        <v>15755.84</v>
      </c>
      <c r="I434" s="13">
        <f>IFERROR(VLOOKUP(E434,'Saldos Contables'!C:D,2,0),"")</f>
        <v>15755.84</v>
      </c>
      <c r="J434" t="str">
        <f>IFERROR(VLOOKUP(E434,Ajuste_RCD!C:D,2,0),"")</f>
        <v/>
      </c>
    </row>
    <row r="435" spans="1:10" hidden="1">
      <c r="A435" s="15" t="s">
        <v>12</v>
      </c>
      <c r="B435" s="15" t="e">
        <f>VLOOKUP(C435,[2]FEM_PARTIES_INSTR!C:D,2,0)</f>
        <v>#N/A</v>
      </c>
      <c r="C435" t="s">
        <v>299</v>
      </c>
      <c r="D435" t="s">
        <v>22</v>
      </c>
      <c r="E435" t="str">
        <f t="shared" si="6"/>
        <v>14050303020102PSS</v>
      </c>
      <c r="F435" s="13">
        <v>391938.22</v>
      </c>
      <c r="G435" s="13">
        <f>IFERROR(VLOOKUP(E435,Apr_sin_filtro!$L$1:$M$882,2,0),"")</f>
        <v>391938.22</v>
      </c>
      <c r="H435" s="13">
        <f>IFERROR(VLOOKUP(E435,Apr_con_filtro!$D$1:$E$970,2,0),"")</f>
        <v>391938.22</v>
      </c>
      <c r="I435" s="13">
        <f>IFERROR(VLOOKUP(E435,'Saldos Contables'!C:D,2,0),"")</f>
        <v>391938.22</v>
      </c>
      <c r="J435" t="str">
        <f>IFERROR(VLOOKUP(E435,Ajuste_RCD!C:D,2,0),"")</f>
        <v/>
      </c>
    </row>
    <row r="436" spans="1:10" hidden="1">
      <c r="A436" s="15" t="s">
        <v>12</v>
      </c>
      <c r="B436" s="15" t="e">
        <f>VLOOKUP(C436,[2]FEM_PARTIES_INSTR!C:D,2,0)</f>
        <v>#N/A</v>
      </c>
      <c r="C436" t="s">
        <v>300</v>
      </c>
      <c r="D436" t="s">
        <v>22</v>
      </c>
      <c r="E436" t="str">
        <f t="shared" si="6"/>
        <v>14050304000104PSS</v>
      </c>
      <c r="F436" s="13">
        <v>203055.35</v>
      </c>
      <c r="G436" s="13">
        <f>IFERROR(VLOOKUP(E436,Apr_sin_filtro!$L$1:$M$882,2,0),"")</f>
        <v>203055.35</v>
      </c>
      <c r="H436" s="13">
        <f>IFERROR(VLOOKUP(E436,Apr_con_filtro!$D$1:$E$970,2,0),"")</f>
        <v>203055.35</v>
      </c>
      <c r="I436" s="13">
        <f>IFERROR(VLOOKUP(E436,'Saldos Contables'!C:D,2,0),"")</f>
        <v>203055.35</v>
      </c>
      <c r="J436" t="str">
        <f>IFERROR(VLOOKUP(E436,Ajuste_RCD!C:D,2,0),"")</f>
        <v/>
      </c>
    </row>
    <row r="437" spans="1:10" hidden="1">
      <c r="A437" s="15" t="s">
        <v>12</v>
      </c>
      <c r="B437" s="15" t="e">
        <f>VLOOKUP(C437,[2]FEM_PARTIES_INSTR!C:D,2,0)</f>
        <v>#N/A</v>
      </c>
      <c r="C437" t="s">
        <v>300</v>
      </c>
      <c r="D437" t="s">
        <v>23</v>
      </c>
      <c r="E437" t="str">
        <f t="shared" si="6"/>
        <v>14050304000104USD</v>
      </c>
      <c r="F437" s="13">
        <v>4921.5200000000004</v>
      </c>
      <c r="G437" s="13">
        <f>IFERROR(VLOOKUP(E437,Apr_sin_filtro!$L$1:$M$882,2,0),"")</f>
        <v>4921.58</v>
      </c>
      <c r="H437" s="13">
        <f>IFERROR(VLOOKUP(E437,Apr_con_filtro!$D$1:$E$970,2,0),"")</f>
        <v>4921.58</v>
      </c>
      <c r="I437" s="13">
        <f>IFERROR(VLOOKUP(E437,'Saldos Contables'!C:D,2,0),"")</f>
        <v>4839.6872334375894</v>
      </c>
      <c r="J437" t="str">
        <f>IFERROR(VLOOKUP(E437,Ajuste_RCD!C:D,2,0),"")</f>
        <v/>
      </c>
    </row>
    <row r="438" spans="1:10" hidden="1">
      <c r="A438" s="15" t="s">
        <v>12</v>
      </c>
      <c r="B438" s="15" t="e">
        <f>VLOOKUP(C438,[2]FEM_PARTIES_INSTR!C:D,2,0)</f>
        <v>#N/A</v>
      </c>
      <c r="C438" t="s">
        <v>301</v>
      </c>
      <c r="D438" t="s">
        <v>22</v>
      </c>
      <c r="E438" t="str">
        <f t="shared" si="6"/>
        <v>14050306020301PSS</v>
      </c>
      <c r="F438" s="13">
        <v>1773869.3699999999</v>
      </c>
      <c r="G438" s="13">
        <f>IFERROR(VLOOKUP(E438,Apr_sin_filtro!$L$1:$M$882,2,0),"")</f>
        <v>1773869.37</v>
      </c>
      <c r="H438" s="13">
        <f>IFERROR(VLOOKUP(E438,Apr_con_filtro!$D$1:$E$970,2,0),"")</f>
        <v>1773869.37</v>
      </c>
      <c r="I438" s="13">
        <f>IFERROR(VLOOKUP(E438,'Saldos Contables'!C:D,2,0),"")</f>
        <v>1773869.37</v>
      </c>
      <c r="J438" t="str">
        <f>IFERROR(VLOOKUP(E438,Ajuste_RCD!C:D,2,0),"")</f>
        <v/>
      </c>
    </row>
    <row r="439" spans="1:10" hidden="1">
      <c r="A439" s="15" t="s">
        <v>12</v>
      </c>
      <c r="B439" s="15" t="e">
        <f>VLOOKUP(C439,[2]FEM_PARTIES_INSTR!C:D,2,0)</f>
        <v>#N/A</v>
      </c>
      <c r="C439" t="s">
        <v>301</v>
      </c>
      <c r="D439" t="s">
        <v>23</v>
      </c>
      <c r="E439" t="str">
        <f t="shared" si="6"/>
        <v>14050306020301USD</v>
      </c>
      <c r="F439" s="13">
        <v>6688.97</v>
      </c>
      <c r="G439" s="13">
        <f>IFERROR(VLOOKUP(E439,Apr_sin_filtro!$L$1:$M$882,2,0),"")</f>
        <v>6688.98</v>
      </c>
      <c r="H439" s="13">
        <f>IFERROR(VLOOKUP(E439,Apr_con_filtro!$D$1:$E$970,2,0),"")</f>
        <v>6688.98</v>
      </c>
      <c r="I439" s="13">
        <f>IFERROR(VLOOKUP(E439,'Saldos Contables'!C:D,2,0),"")</f>
        <v>6688.9849303383571</v>
      </c>
      <c r="J439" t="str">
        <f>IFERROR(VLOOKUP(E439,Ajuste_RCD!C:D,2,0),"")</f>
        <v/>
      </c>
    </row>
    <row r="440" spans="1:10" hidden="1">
      <c r="A440" s="15" t="s">
        <v>12</v>
      </c>
      <c r="B440" s="15" t="e">
        <f>VLOOKUP(C440,[2]FEM_PARTIES_INSTR!C:D,2,0)</f>
        <v>#N/A</v>
      </c>
      <c r="C440" t="s">
        <v>302</v>
      </c>
      <c r="D440" t="s">
        <v>22</v>
      </c>
      <c r="E440" t="str">
        <f t="shared" si="6"/>
        <v>14050306030131PSS</v>
      </c>
      <c r="F440" s="13">
        <v>909044.78</v>
      </c>
      <c r="G440" s="13">
        <f>IFERROR(VLOOKUP(E440,Apr_sin_filtro!$L$1:$M$882,2,0),"")</f>
        <v>909044.78</v>
      </c>
      <c r="H440" s="13">
        <f>IFERROR(VLOOKUP(E440,Apr_con_filtro!$D$1:$E$970,2,0),"")</f>
        <v>909044.78</v>
      </c>
      <c r="I440" s="13">
        <f>IFERROR(VLOOKUP(E440,'Saldos Contables'!C:D,2,0),"")</f>
        <v>909044.78</v>
      </c>
      <c r="J440" t="str">
        <f>IFERROR(VLOOKUP(E440,Ajuste_RCD!C:D,2,0),"")</f>
        <v/>
      </c>
    </row>
    <row r="441" spans="1:10" hidden="1">
      <c r="A441" s="15" t="s">
        <v>12</v>
      </c>
      <c r="B441" s="15" t="e">
        <f>VLOOKUP(C441,[2]FEM_PARTIES_INSTR!C:D,2,0)</f>
        <v>#N/A</v>
      </c>
      <c r="C441" t="s">
        <v>303</v>
      </c>
      <c r="D441" t="s">
        <v>22</v>
      </c>
      <c r="E441" t="str">
        <f t="shared" si="6"/>
        <v>14050306030301PSS</v>
      </c>
      <c r="F441" s="13">
        <v>34250490.690000005</v>
      </c>
      <c r="G441" s="13">
        <f>IFERROR(VLOOKUP(E441,Apr_sin_filtro!$L$1:$M$882,2,0),"")</f>
        <v>34250490.689999998</v>
      </c>
      <c r="H441" s="13">
        <f>IFERROR(VLOOKUP(E441,Apr_con_filtro!$D$1:$E$970,2,0),"")</f>
        <v>34250490.689999998</v>
      </c>
      <c r="I441" s="13">
        <f>IFERROR(VLOOKUP(E441,'Saldos Contables'!C:D,2,0),"")</f>
        <v>34250490.689999998</v>
      </c>
      <c r="J441" t="str">
        <f>IFERROR(VLOOKUP(E441,Ajuste_RCD!C:D,2,0),"")</f>
        <v/>
      </c>
    </row>
    <row r="442" spans="1:10" hidden="1">
      <c r="A442" s="15" t="s">
        <v>12</v>
      </c>
      <c r="B442" s="15" t="e">
        <f>VLOOKUP(C442,[2]FEM_PARTIES_INSTR!C:D,2,0)</f>
        <v>#N/A</v>
      </c>
      <c r="C442" t="s">
        <v>303</v>
      </c>
      <c r="D442" t="s">
        <v>23</v>
      </c>
      <c r="E442" t="str">
        <f t="shared" si="6"/>
        <v>14050306030301USD</v>
      </c>
      <c r="F442" s="13">
        <v>11945.06</v>
      </c>
      <c r="G442" s="13">
        <f>IFERROR(VLOOKUP(E442,Apr_sin_filtro!$L$1:$M$882,2,0),"")</f>
        <v>11945.2</v>
      </c>
      <c r="H442" s="13">
        <f>IFERROR(VLOOKUP(E442,Apr_con_filtro!$D$1:$E$970,2,0),"")</f>
        <v>11945.2</v>
      </c>
      <c r="I442" s="13">
        <f>IFERROR(VLOOKUP(E442,'Saldos Contables'!C:D,2,0),"")</f>
        <v>11945.200454933181</v>
      </c>
      <c r="J442" t="str">
        <f>IFERROR(VLOOKUP(E442,Ajuste_RCD!C:D,2,0),"")</f>
        <v/>
      </c>
    </row>
    <row r="443" spans="1:10" hidden="1">
      <c r="A443" s="15" t="s">
        <v>12</v>
      </c>
      <c r="B443" s="15" t="e">
        <f>VLOOKUP(C443,[2]FEM_PARTIES_INSTR!C:D,2,0)</f>
        <v>#N/A</v>
      </c>
      <c r="C443" t="s">
        <v>304</v>
      </c>
      <c r="D443" t="s">
        <v>22</v>
      </c>
      <c r="E443" t="str">
        <f t="shared" si="6"/>
        <v>14050306050116PSS</v>
      </c>
      <c r="F443" s="13">
        <v>71401042.959999993</v>
      </c>
      <c r="G443" s="13">
        <f>IFERROR(VLOOKUP(E443,Apr_sin_filtro!$L$1:$M$882,2,0),"")</f>
        <v>71401042.959999993</v>
      </c>
      <c r="H443" s="13">
        <f>IFERROR(VLOOKUP(E443,Apr_con_filtro!$D$1:$E$970,2,0),"")</f>
        <v>71401042.959999993</v>
      </c>
      <c r="I443" s="13">
        <f>IFERROR(VLOOKUP(E443,'Saldos Contables'!C:D,2,0),"")</f>
        <v>71401042.959999993</v>
      </c>
      <c r="J443" t="str">
        <f>IFERROR(VLOOKUP(E443,Ajuste_RCD!C:D,2,0),"")</f>
        <v/>
      </c>
    </row>
    <row r="444" spans="1:10" hidden="1">
      <c r="A444" s="15" t="s">
        <v>12</v>
      </c>
      <c r="B444" s="15" t="e">
        <f>VLOOKUP(C444,[2]FEM_PARTIES_INSTR!C:D,2,0)</f>
        <v>#N/A</v>
      </c>
      <c r="C444" t="s">
        <v>305</v>
      </c>
      <c r="D444" t="s">
        <v>22</v>
      </c>
      <c r="E444" t="str">
        <f t="shared" si="6"/>
        <v>14050319060117PSS</v>
      </c>
      <c r="F444" s="13">
        <v>15269709.039999999</v>
      </c>
      <c r="G444" s="13">
        <f>IFERROR(VLOOKUP(E444,Apr_sin_filtro!$L$1:$M$882,2,0),"")</f>
        <v>15269709.039999999</v>
      </c>
      <c r="H444" s="13">
        <f>IFERROR(VLOOKUP(E444,Apr_con_filtro!$D$1:$E$970,2,0),"")</f>
        <v>15269709.039999999</v>
      </c>
      <c r="I444" s="13">
        <f>IFERROR(VLOOKUP(E444,'Saldos Contables'!C:D,2,0),"")</f>
        <v>15269709.039999999</v>
      </c>
      <c r="J444" t="str">
        <f>IFERROR(VLOOKUP(E444,Ajuste_RCD!C:D,2,0),"")</f>
        <v/>
      </c>
    </row>
    <row r="445" spans="1:10" hidden="1">
      <c r="A445" s="15" t="s">
        <v>12</v>
      </c>
      <c r="B445" s="15" t="e">
        <f>VLOOKUP(C445,[2]FEM_PARTIES_INSTR!C:D,2,0)</f>
        <v>#N/A</v>
      </c>
      <c r="C445" t="s">
        <v>306</v>
      </c>
      <c r="D445" t="s">
        <v>22</v>
      </c>
      <c r="E445" t="str">
        <f t="shared" si="6"/>
        <v>14050319080001PSS</v>
      </c>
      <c r="F445" s="13">
        <v>1203557.2</v>
      </c>
      <c r="G445" s="13">
        <f>IFERROR(VLOOKUP(E445,Apr_sin_filtro!$L$1:$M$882,2,0),"")</f>
        <v>1203557.2</v>
      </c>
      <c r="H445" s="13">
        <f>IFERROR(VLOOKUP(E445,Apr_con_filtro!$D$1:$E$970,2,0),"")</f>
        <v>1203557.2</v>
      </c>
      <c r="I445" s="13">
        <f>IFERROR(VLOOKUP(E445,'Saldos Contables'!C:D,2,0),"")</f>
        <v>1203557.2</v>
      </c>
      <c r="J445" t="str">
        <f>IFERROR(VLOOKUP(E445,Ajuste_RCD!C:D,2,0),"")</f>
        <v/>
      </c>
    </row>
    <row r="446" spans="1:10" hidden="1">
      <c r="A446" s="15" t="s">
        <v>12</v>
      </c>
      <c r="B446" s="15" t="e">
        <f>VLOOKUP(C446,[2]FEM_PARTIES_INSTR!C:D,2,0)</f>
        <v>#N/A</v>
      </c>
      <c r="C446" t="s">
        <v>307</v>
      </c>
      <c r="D446" t="s">
        <v>22</v>
      </c>
      <c r="E446" t="str">
        <f t="shared" si="6"/>
        <v>14050319080002PSS</v>
      </c>
      <c r="F446" s="13">
        <v>204138.78999999998</v>
      </c>
      <c r="G446" s="13">
        <f>IFERROR(VLOOKUP(E446,Apr_sin_filtro!$L$1:$M$882,2,0),"")</f>
        <v>204138.79</v>
      </c>
      <c r="H446" s="13">
        <f>IFERROR(VLOOKUP(E446,Apr_con_filtro!$D$1:$E$970,2,0),"")</f>
        <v>204138.78999999998</v>
      </c>
      <c r="I446" s="13">
        <f>IFERROR(VLOOKUP(E446,'Saldos Contables'!C:D,2,0),"")</f>
        <v>204138.79</v>
      </c>
      <c r="J446" t="str">
        <f>IFERROR(VLOOKUP(E446,Ajuste_RCD!C:D,2,0),"")</f>
        <v/>
      </c>
    </row>
    <row r="447" spans="1:10" hidden="1">
      <c r="A447" s="15" t="s">
        <v>12</v>
      </c>
      <c r="B447" s="15" t="e">
        <f>VLOOKUP(C447,[2]FEM_PARTIES_INSTR!C:D,2,0)</f>
        <v>#N/A</v>
      </c>
      <c r="C447" t="s">
        <v>308</v>
      </c>
      <c r="D447" t="s">
        <v>22</v>
      </c>
      <c r="E447" t="str">
        <f t="shared" si="6"/>
        <v>14050406010301PSS</v>
      </c>
      <c r="F447" s="13">
        <v>20974740.359999999</v>
      </c>
      <c r="G447" s="13">
        <f>IFERROR(VLOOKUP(E447,Apr_sin_filtro!$L$1:$M$882,2,0),"")</f>
        <v>20974740.359999999</v>
      </c>
      <c r="H447" s="13">
        <f>IFERROR(VLOOKUP(E447,Apr_con_filtro!$D$1:$E$970,2,0),"")</f>
        <v>20974740.359999999</v>
      </c>
      <c r="I447" s="13">
        <f>IFERROR(VLOOKUP(E447,'Saldos Contables'!C:D,2,0),"")</f>
        <v>20974740.359999999</v>
      </c>
      <c r="J447" t="str">
        <f>IFERROR(VLOOKUP(E447,Ajuste_RCD!C:D,2,0),"")</f>
        <v/>
      </c>
    </row>
    <row r="448" spans="1:10" hidden="1">
      <c r="A448" s="15" t="s">
        <v>12</v>
      </c>
      <c r="B448" s="15" t="e">
        <f>VLOOKUP(C448,[2]FEM_PARTIES_INSTR!C:D,2,0)</f>
        <v>#N/A</v>
      </c>
      <c r="C448" t="s">
        <v>308</v>
      </c>
      <c r="D448" t="s">
        <v>23</v>
      </c>
      <c r="E448" t="str">
        <f t="shared" si="6"/>
        <v>14050406010301USD</v>
      </c>
      <c r="F448" s="13">
        <v>96789.98</v>
      </c>
      <c r="G448" s="13">
        <f>IFERROR(VLOOKUP(E448,Apr_sin_filtro!$L$1:$M$882,2,0),"")</f>
        <v>96790.02</v>
      </c>
      <c r="H448" s="13">
        <f>IFERROR(VLOOKUP(E448,Apr_con_filtro!$D$1:$E$970,2,0),"")</f>
        <v>96790.02</v>
      </c>
      <c r="I448" s="13">
        <f>IFERROR(VLOOKUP(E448,'Saldos Contables'!C:D,2,0),"")</f>
        <v>96790.019903326698</v>
      </c>
      <c r="J448" t="str">
        <f>IFERROR(VLOOKUP(E448,Ajuste_RCD!C:D,2,0),"")</f>
        <v/>
      </c>
    </row>
    <row r="449" spans="1:10" hidden="1">
      <c r="A449" s="15" t="s">
        <v>12</v>
      </c>
      <c r="B449" s="15" t="e">
        <f>VLOOKUP(C449,[2]FEM_PARTIES_INSTR!C:D,2,0)</f>
        <v>#N/A</v>
      </c>
      <c r="C449" t="s">
        <v>309</v>
      </c>
      <c r="D449" t="s">
        <v>22</v>
      </c>
      <c r="E449" t="str">
        <f t="shared" si="6"/>
        <v>14050406010302PSS</v>
      </c>
      <c r="F449" s="13">
        <v>1510.38</v>
      </c>
      <c r="G449" s="13">
        <f>IFERROR(VLOOKUP(E449,Apr_sin_filtro!$L$1:$M$882,2,0),"")</f>
        <v>1510.38</v>
      </c>
      <c r="H449" s="13">
        <f>IFERROR(VLOOKUP(E449,Apr_con_filtro!$D$1:$E$970,2,0),"")</f>
        <v>1510.38</v>
      </c>
      <c r="I449" s="13">
        <f>IFERROR(VLOOKUP(E449,'Saldos Contables'!C:D,2,0),"")</f>
        <v>1510.38</v>
      </c>
      <c r="J449" t="str">
        <f>IFERROR(VLOOKUP(E449,Ajuste_RCD!C:D,2,0),"")</f>
        <v/>
      </c>
    </row>
    <row r="450" spans="1:10" hidden="1">
      <c r="A450" s="15" t="s">
        <v>12</v>
      </c>
      <c r="B450" s="15" t="e">
        <f>VLOOKUP(C450,[2]FEM_PARTIES_INSTR!C:D,2,0)</f>
        <v>#N/A</v>
      </c>
      <c r="C450" t="s">
        <v>310</v>
      </c>
      <c r="D450" t="s">
        <v>22</v>
      </c>
      <c r="E450" t="str">
        <f t="shared" ref="E450:E513" si="7">_xlfn.CONCAT(C450,D450)</f>
        <v>14050423000218PSS</v>
      </c>
      <c r="F450" s="13">
        <v>4244700.8600000003</v>
      </c>
      <c r="G450" s="13">
        <f>IFERROR(VLOOKUP(E450,Apr_sin_filtro!$L$1:$M$882,2,0),"")</f>
        <v>4244700.8600000003</v>
      </c>
      <c r="H450" s="13">
        <f>IFERROR(VLOOKUP(E450,Apr_con_filtro!$D$1:$E$970,2,0),"")</f>
        <v>4244700.8600000003</v>
      </c>
      <c r="I450" s="13">
        <f>IFERROR(VLOOKUP(E450,'Saldos Contables'!C:D,2,0),"")</f>
        <v>4244700.8600000003</v>
      </c>
      <c r="J450" t="str">
        <f>IFERROR(VLOOKUP(E450,Ajuste_RCD!C:D,2,0),"")</f>
        <v/>
      </c>
    </row>
    <row r="451" spans="1:10" hidden="1">
      <c r="A451" s="15" t="s">
        <v>12</v>
      </c>
      <c r="B451" s="15" t="e">
        <f>VLOOKUP(C451,[2]FEM_PARTIES_INSTR!C:D,2,0)</f>
        <v>#N/A</v>
      </c>
      <c r="C451" t="s">
        <v>310</v>
      </c>
      <c r="D451" t="s">
        <v>23</v>
      </c>
      <c r="E451" t="str">
        <f t="shared" si="7"/>
        <v>14050423000218USD</v>
      </c>
      <c r="F451" s="13">
        <v>5249.94</v>
      </c>
      <c r="G451" s="13">
        <f>IFERROR(VLOOKUP(E451,Apr_sin_filtro!$L$1:$M$882,2,0),"")</f>
        <v>5250</v>
      </c>
      <c r="H451" s="13">
        <f>IFERROR(VLOOKUP(E451,Apr_con_filtro!$D$1:$E$970,2,0),"")</f>
        <v>5250</v>
      </c>
      <c r="I451" s="13">
        <f>IFERROR(VLOOKUP(E451,'Saldos Contables'!C:D,2,0),"")</f>
        <v>5250.0028433323851</v>
      </c>
      <c r="J451" t="str">
        <f>IFERROR(VLOOKUP(E451,Ajuste_RCD!C:D,2,0),"")</f>
        <v/>
      </c>
    </row>
    <row r="452" spans="1:10" hidden="1">
      <c r="A452" s="15" t="s">
        <v>12</v>
      </c>
      <c r="B452" s="15" t="e">
        <f>VLOOKUP(C452,[2]FEM_PARTIES_INSTR!C:D,2,0)</f>
        <v>#N/A</v>
      </c>
      <c r="C452" t="s">
        <v>311</v>
      </c>
      <c r="D452" t="s">
        <v>22</v>
      </c>
      <c r="E452" t="str">
        <f t="shared" si="7"/>
        <v>14050423000220PSS</v>
      </c>
      <c r="F452" s="13">
        <v>55068.18</v>
      </c>
      <c r="G452" s="13">
        <f>IFERROR(VLOOKUP(E452,Apr_sin_filtro!$L$1:$M$882,2,0),"")</f>
        <v>55068.18</v>
      </c>
      <c r="H452" s="13">
        <f>IFERROR(VLOOKUP(E452,Apr_con_filtro!$D$1:$E$970,2,0),"")</f>
        <v>55068.18</v>
      </c>
      <c r="I452" s="13">
        <f>IFERROR(VLOOKUP(E452,'Saldos Contables'!C:D,2,0),"")</f>
        <v>55068.18</v>
      </c>
      <c r="J452" t="str">
        <f>IFERROR(VLOOKUP(E452,Ajuste_RCD!C:D,2,0),"")</f>
        <v/>
      </c>
    </row>
    <row r="453" spans="1:10" hidden="1">
      <c r="A453" s="15" t="s">
        <v>12</v>
      </c>
      <c r="B453" s="15" t="e">
        <f>VLOOKUP(C453,[2]FEM_PARTIES_INSTR!C:D,2,0)</f>
        <v>#N/A</v>
      </c>
      <c r="C453" t="s">
        <v>311</v>
      </c>
      <c r="D453" t="s">
        <v>23</v>
      </c>
      <c r="E453" t="str">
        <f t="shared" si="7"/>
        <v>14050423000220USD</v>
      </c>
      <c r="F453" s="13">
        <v>906.14</v>
      </c>
      <c r="G453" s="13">
        <f>IFERROR(VLOOKUP(E453,Apr_sin_filtro!$L$1:$M$882,2,0),"")</f>
        <v>906.15</v>
      </c>
      <c r="H453" s="13">
        <f>IFERROR(VLOOKUP(E453,Apr_con_filtro!$D$1:$E$970,2,0),"")</f>
        <v>906.15</v>
      </c>
      <c r="I453" s="13">
        <f>IFERROR(VLOOKUP(E453,'Saldos Contables'!C:D,2,0),"")</f>
        <v>906.15012794995732</v>
      </c>
      <c r="J453" t="str">
        <f>IFERROR(VLOOKUP(E453,Ajuste_RCD!C:D,2,0),"")</f>
        <v/>
      </c>
    </row>
    <row r="454" spans="1:10" hidden="1">
      <c r="A454" s="15" t="s">
        <v>12</v>
      </c>
      <c r="B454" s="15" t="e">
        <f>VLOOKUP(C454,[2]FEM_PARTIES_INSTR!C:D,2,0)</f>
        <v>#N/A</v>
      </c>
      <c r="C454" t="s">
        <v>312</v>
      </c>
      <c r="D454" t="s">
        <v>22</v>
      </c>
      <c r="E454" t="str">
        <f t="shared" si="7"/>
        <v>14051106020310PSS</v>
      </c>
      <c r="F454" s="13">
        <v>96797.35</v>
      </c>
      <c r="G454" s="13">
        <f>IFERROR(VLOOKUP(E454,Apr_sin_filtro!$L$1:$M$882,2,0),"")</f>
        <v>96797.35</v>
      </c>
      <c r="H454" s="13">
        <f>IFERROR(VLOOKUP(E454,Apr_con_filtro!$D$1:$E$970,2,0),"")</f>
        <v>96797.35</v>
      </c>
      <c r="I454" s="13">
        <f>IFERROR(VLOOKUP(E454,'Saldos Contables'!C:D,2,0),"")</f>
        <v>96797.35</v>
      </c>
      <c r="J454" t="str">
        <f>IFERROR(VLOOKUP(E454,Ajuste_RCD!C:D,2,0),"")</f>
        <v/>
      </c>
    </row>
    <row r="455" spans="1:10" hidden="1">
      <c r="A455" s="15" t="s">
        <v>12</v>
      </c>
      <c r="B455" s="15" t="e">
        <f>VLOOKUP(C455,[2]FEM_PARTIES_INSTR!C:D,2,0)</f>
        <v>#N/A</v>
      </c>
      <c r="C455" t="s">
        <v>313</v>
      </c>
      <c r="D455" t="s">
        <v>23</v>
      </c>
      <c r="E455" t="str">
        <f t="shared" si="7"/>
        <v>14051106020336USD</v>
      </c>
      <c r="F455" s="13">
        <v>412500</v>
      </c>
      <c r="G455" s="13">
        <f>IFERROR(VLOOKUP(E455,Apr_sin_filtro!$L$1:$M$882,2,0),"")</f>
        <v>412500</v>
      </c>
      <c r="H455" s="13">
        <f>IFERROR(VLOOKUP(E455,Apr_con_filtro!$D$1:$E$970,2,0),"")</f>
        <v>412500</v>
      </c>
      <c r="I455" s="13">
        <f>IFERROR(VLOOKUP(E455,'Saldos Contables'!C:D,2,0),"")</f>
        <v>412500</v>
      </c>
      <c r="J455" t="str">
        <f>IFERROR(VLOOKUP(E455,Ajuste_RCD!C:D,2,0),"")</f>
        <v/>
      </c>
    </row>
    <row r="456" spans="1:10" hidden="1">
      <c r="A456" s="15" t="s">
        <v>12</v>
      </c>
      <c r="B456" s="15" t="e">
        <f>VLOOKUP(C456,[2]FEM_PARTIES_INSTR!C:D,2,0)</f>
        <v>#N/A</v>
      </c>
      <c r="C456" t="s">
        <v>314</v>
      </c>
      <c r="D456" t="s">
        <v>22</v>
      </c>
      <c r="E456" t="str">
        <f t="shared" si="7"/>
        <v>14051106020339PSS</v>
      </c>
      <c r="F456" s="13">
        <v>0</v>
      </c>
      <c r="G456" s="13" t="str">
        <f>IFERROR(VLOOKUP(E456,Apr_sin_filtro!$L$1:$M$882,2,0),"")</f>
        <v/>
      </c>
      <c r="H456" s="13" t="str">
        <f>IFERROR(VLOOKUP(E456,Apr_con_filtro!$D$1:$E$970,2,0),"")</f>
        <v/>
      </c>
      <c r="I456" s="13">
        <f>IFERROR(VLOOKUP(E456,'Saldos Contables'!C:D,2,0),"")</f>
        <v>0</v>
      </c>
      <c r="J456" t="str">
        <f>IFERROR(VLOOKUP(E456,Ajuste_RCD!C:D,2,0),"")</f>
        <v/>
      </c>
    </row>
    <row r="457" spans="1:10" hidden="1">
      <c r="A457" s="15" t="s">
        <v>12</v>
      </c>
      <c r="B457" s="15" t="e">
        <f>VLOOKUP(C457,[2]FEM_PARTIES_INSTR!C:D,2,0)</f>
        <v>#N/A</v>
      </c>
      <c r="C457" t="s">
        <v>314</v>
      </c>
      <c r="D457" t="s">
        <v>23</v>
      </c>
      <c r="E457" t="str">
        <f t="shared" si="7"/>
        <v>14051106020339USD</v>
      </c>
      <c r="F457" s="13">
        <v>0</v>
      </c>
      <c r="G457" s="13">
        <f>IFERROR(VLOOKUP(E457,Apr_sin_filtro!$L$1:$M$882,2,0),"")</f>
        <v>0</v>
      </c>
      <c r="H457" s="13">
        <f>IFERROR(VLOOKUP(E457,Apr_con_filtro!$D$1:$E$970,2,0),"")</f>
        <v>0</v>
      </c>
      <c r="I457" s="13">
        <f>IFERROR(VLOOKUP(E457,'Saldos Contables'!C:D,2,0),"")</f>
        <v>0</v>
      </c>
      <c r="J457" t="str">
        <f>IFERROR(VLOOKUP(E457,Ajuste_RCD!C:D,2,0),"")</f>
        <v/>
      </c>
    </row>
    <row r="458" spans="1:10" hidden="1">
      <c r="A458" s="15" t="s">
        <v>12</v>
      </c>
      <c r="B458" s="15" t="e">
        <f>VLOOKUP(C458,[2]FEM_PARTIES_INSTR!C:D,2,0)</f>
        <v>#N/A</v>
      </c>
      <c r="C458" t="s">
        <v>315</v>
      </c>
      <c r="D458" t="s">
        <v>22</v>
      </c>
      <c r="E458" t="str">
        <f t="shared" si="7"/>
        <v>14051106020369PSS</v>
      </c>
      <c r="F458" s="13">
        <v>6970560.9500000002</v>
      </c>
      <c r="G458" s="13">
        <f>IFERROR(VLOOKUP(E458,Apr_sin_filtro!$L$1:$M$882,2,0),"")</f>
        <v>6970560.9500000002</v>
      </c>
      <c r="H458" s="13">
        <f>IFERROR(VLOOKUP(E458,Apr_con_filtro!$D$1:$E$970,2,0),"")</f>
        <v>6970560.9500000002</v>
      </c>
      <c r="I458" s="13">
        <f>IFERROR(VLOOKUP(E458,'Saldos Contables'!C:D,2,0),"")</f>
        <v>6970560.9500000002</v>
      </c>
      <c r="J458" t="str">
        <f>IFERROR(VLOOKUP(E458,Ajuste_RCD!C:D,2,0),"")</f>
        <v/>
      </c>
    </row>
    <row r="459" spans="1:10" hidden="1">
      <c r="A459" s="15" t="s">
        <v>12</v>
      </c>
      <c r="B459" s="15" t="e">
        <f>VLOOKUP(C459,[2]FEM_PARTIES_INSTR!C:D,2,0)</f>
        <v>#N/A</v>
      </c>
      <c r="C459" t="s">
        <v>316</v>
      </c>
      <c r="D459" t="s">
        <v>22</v>
      </c>
      <c r="E459" t="str">
        <f t="shared" si="7"/>
        <v>14051206010503PSS</v>
      </c>
      <c r="F459" s="13">
        <v>10974.39</v>
      </c>
      <c r="G459" s="13">
        <f>IFERROR(VLOOKUP(E459,Apr_sin_filtro!$L$1:$M$882,2,0),"")</f>
        <v>10974.39</v>
      </c>
      <c r="H459" s="13">
        <f>IFERROR(VLOOKUP(E459,Apr_con_filtro!$D$1:$E$970,2,0),"")</f>
        <v>10974.39</v>
      </c>
      <c r="I459" s="13">
        <f>IFERROR(VLOOKUP(E459,'Saldos Contables'!C:D,2,0),"")</f>
        <v>10974.39</v>
      </c>
      <c r="J459" t="str">
        <f>IFERROR(VLOOKUP(E459,Ajuste_RCD!C:D,2,0),"")</f>
        <v/>
      </c>
    </row>
    <row r="460" spans="1:10" hidden="1">
      <c r="A460" s="15" t="s">
        <v>12</v>
      </c>
      <c r="B460" s="15" t="e">
        <f>VLOOKUP(C460,[2]FEM_PARTIES_INSTR!C:D,2,0)</f>
        <v>#N/A</v>
      </c>
      <c r="C460" t="s">
        <v>317</v>
      </c>
      <c r="D460" t="s">
        <v>22</v>
      </c>
      <c r="E460" t="str">
        <f t="shared" si="7"/>
        <v>14051206020123PSS</v>
      </c>
      <c r="F460" s="13">
        <v>748268.89</v>
      </c>
      <c r="G460" s="13">
        <f>IFERROR(VLOOKUP(E460,Apr_sin_filtro!$L$1:$M$882,2,0),"")</f>
        <v>748268.89</v>
      </c>
      <c r="H460" s="13">
        <f>IFERROR(VLOOKUP(E460,Apr_con_filtro!$D$1:$E$970,2,0),"")</f>
        <v>748268.89</v>
      </c>
      <c r="I460" s="13">
        <f>IFERROR(VLOOKUP(E460,'Saldos Contables'!C:D,2,0),"")</f>
        <v>748268.89</v>
      </c>
      <c r="J460" t="str">
        <f>IFERROR(VLOOKUP(E460,Ajuste_RCD!C:D,2,0),"")</f>
        <v/>
      </c>
    </row>
    <row r="461" spans="1:10" hidden="1">
      <c r="A461" s="15" t="s">
        <v>12</v>
      </c>
      <c r="B461" s="15" t="e">
        <f>VLOOKUP(C461,[2]FEM_PARTIES_INSTR!C:D,2,0)</f>
        <v>#N/A</v>
      </c>
      <c r="C461" t="s">
        <v>318</v>
      </c>
      <c r="D461" t="s">
        <v>22</v>
      </c>
      <c r="E461" t="str">
        <f t="shared" si="7"/>
        <v>14051206020412PSS</v>
      </c>
      <c r="F461" s="13">
        <v>893778.2</v>
      </c>
      <c r="G461" s="13">
        <f>IFERROR(VLOOKUP(E461,Apr_sin_filtro!$L$1:$M$882,2,0),"")</f>
        <v>893778.2</v>
      </c>
      <c r="H461" s="13">
        <f>IFERROR(VLOOKUP(E461,Apr_con_filtro!$D$1:$E$970,2,0),"")</f>
        <v>893778.2</v>
      </c>
      <c r="I461" s="13">
        <f>IFERROR(VLOOKUP(E461,'Saldos Contables'!C:D,2,0),"")</f>
        <v>893778.2</v>
      </c>
      <c r="J461" t="str">
        <f>IFERROR(VLOOKUP(E461,Ajuste_RCD!C:D,2,0),"")</f>
        <v/>
      </c>
    </row>
    <row r="462" spans="1:10" hidden="1">
      <c r="A462" s="15" t="s">
        <v>12</v>
      </c>
      <c r="B462" s="15" t="e">
        <f>VLOOKUP(C462,[2]FEM_PARTIES_INSTR!C:D,2,0)</f>
        <v>#N/A</v>
      </c>
      <c r="C462" t="s">
        <v>319</v>
      </c>
      <c r="D462" t="s">
        <v>22</v>
      </c>
      <c r="E462" t="str">
        <f t="shared" si="7"/>
        <v>14051206020418PSS</v>
      </c>
      <c r="F462" s="13">
        <v>351551.39</v>
      </c>
      <c r="G462" s="13">
        <f>IFERROR(VLOOKUP(E462,Apr_sin_filtro!$L$1:$M$882,2,0),"")</f>
        <v>351551.39</v>
      </c>
      <c r="H462" s="13">
        <f>IFERROR(VLOOKUP(E462,Apr_con_filtro!$D$1:$E$970,2,0),"")</f>
        <v>351551.39</v>
      </c>
      <c r="I462" s="13">
        <f>IFERROR(VLOOKUP(E462,'Saldos Contables'!C:D,2,0),"")</f>
        <v>351551.39</v>
      </c>
      <c r="J462" t="str">
        <f>IFERROR(VLOOKUP(E462,Ajuste_RCD!C:D,2,0),"")</f>
        <v/>
      </c>
    </row>
    <row r="463" spans="1:10" hidden="1">
      <c r="A463" s="15" t="s">
        <v>12</v>
      </c>
      <c r="B463" s="15" t="e">
        <f>VLOOKUP(C463,[2]FEM_PARTIES_INSTR!C:D,2,0)</f>
        <v>#N/A</v>
      </c>
      <c r="C463" t="s">
        <v>320</v>
      </c>
      <c r="D463" t="s">
        <v>22</v>
      </c>
      <c r="E463" t="str">
        <f t="shared" si="7"/>
        <v>14051206020440PSS</v>
      </c>
      <c r="F463" s="13">
        <v>125374.06</v>
      </c>
      <c r="G463" s="13">
        <f>IFERROR(VLOOKUP(E463,Apr_sin_filtro!$L$1:$M$882,2,0),"")</f>
        <v>125374.06</v>
      </c>
      <c r="H463" s="13">
        <f>IFERROR(VLOOKUP(E463,Apr_con_filtro!$D$1:$E$970,2,0),"")</f>
        <v>125374.06</v>
      </c>
      <c r="I463" s="13">
        <f>IFERROR(VLOOKUP(E463,'Saldos Contables'!C:D,2,0),"")</f>
        <v>125374.06</v>
      </c>
      <c r="J463" t="str">
        <f>IFERROR(VLOOKUP(E463,Ajuste_RCD!C:D,2,0),"")</f>
        <v/>
      </c>
    </row>
    <row r="464" spans="1:10" hidden="1">
      <c r="A464" s="15" t="s">
        <v>12</v>
      </c>
      <c r="B464" s="15" t="e">
        <f>VLOOKUP(C464,[2]FEM_PARTIES_INSTR!C:D,2,0)</f>
        <v>#N/A</v>
      </c>
      <c r="C464" t="s">
        <v>321</v>
      </c>
      <c r="D464" t="s">
        <v>22</v>
      </c>
      <c r="E464" t="str">
        <f t="shared" si="7"/>
        <v>14051206020443PSS</v>
      </c>
      <c r="F464" s="13">
        <v>207027.98</v>
      </c>
      <c r="G464" s="13">
        <f>IFERROR(VLOOKUP(E464,Apr_sin_filtro!$L$1:$M$882,2,0),"")</f>
        <v>207027.98</v>
      </c>
      <c r="H464" s="13">
        <f>IFERROR(VLOOKUP(E464,Apr_con_filtro!$D$1:$E$970,2,0),"")</f>
        <v>207027.98</v>
      </c>
      <c r="I464" s="13">
        <f>IFERROR(VLOOKUP(E464,'Saldos Contables'!C:D,2,0),"")</f>
        <v>207027.98</v>
      </c>
      <c r="J464" t="str">
        <f>IFERROR(VLOOKUP(E464,Ajuste_RCD!C:D,2,0),"")</f>
        <v/>
      </c>
    </row>
    <row r="465" spans="1:10" hidden="1">
      <c r="A465" s="15" t="s">
        <v>12</v>
      </c>
      <c r="B465" s="15" t="e">
        <f>VLOOKUP(C465,[2]FEM_PARTIES_INSTR!C:D,2,0)</f>
        <v>#N/A</v>
      </c>
      <c r="C465" t="s">
        <v>321</v>
      </c>
      <c r="D465" t="s">
        <v>23</v>
      </c>
      <c r="E465" t="str">
        <f t="shared" si="7"/>
        <v>14051206020443USD</v>
      </c>
      <c r="F465" s="13">
        <v>161405.03</v>
      </c>
      <c r="G465" s="13">
        <f>IFERROR(VLOOKUP(E465,Apr_sin_filtro!$L$1:$M$882,2,0),"")</f>
        <v>161405.04</v>
      </c>
      <c r="H465" s="13">
        <f>IFERROR(VLOOKUP(E465,Apr_con_filtro!$D$1:$E$970,2,0),"")</f>
        <v>161405.04</v>
      </c>
      <c r="I465" s="13">
        <f>IFERROR(VLOOKUP(E465,'Saldos Contables'!C:D,2,0),"")</f>
        <v>161405.04122831961</v>
      </c>
      <c r="J465" t="str">
        <f>IFERROR(VLOOKUP(E465,Ajuste_RCD!C:D,2,0),"")</f>
        <v/>
      </c>
    </row>
    <row r="466" spans="1:10" hidden="1">
      <c r="A466" s="15" t="s">
        <v>12</v>
      </c>
      <c r="B466" s="15" t="e">
        <f>VLOOKUP(C466,[2]FEM_PARTIES_INSTR!C:D,2,0)</f>
        <v>#N/A</v>
      </c>
      <c r="C466" t="s">
        <v>322</v>
      </c>
      <c r="D466" t="s">
        <v>22</v>
      </c>
      <c r="E466" t="str">
        <f t="shared" si="7"/>
        <v>14051206020500PSS</v>
      </c>
      <c r="F466" s="13">
        <v>50487.08</v>
      </c>
      <c r="G466" s="13">
        <f>IFERROR(VLOOKUP(E466,Apr_sin_filtro!$L$1:$M$882,2,0),"")</f>
        <v>50487.08</v>
      </c>
      <c r="H466" s="13">
        <f>IFERROR(VLOOKUP(E466,Apr_con_filtro!$D$1:$E$970,2,0),"")</f>
        <v>50487.08</v>
      </c>
      <c r="I466" s="13">
        <f>IFERROR(VLOOKUP(E466,'Saldos Contables'!C:D,2,0),"")</f>
        <v>50487.08</v>
      </c>
      <c r="J466" t="str">
        <f>IFERROR(VLOOKUP(E466,Ajuste_RCD!C:D,2,0),"")</f>
        <v/>
      </c>
    </row>
    <row r="467" spans="1:10" hidden="1">
      <c r="A467" s="15" t="s">
        <v>12</v>
      </c>
      <c r="B467" s="15" t="e">
        <f>VLOOKUP(C467,[2]FEM_PARTIES_INSTR!C:D,2,0)</f>
        <v>#N/A</v>
      </c>
      <c r="C467" t="s">
        <v>323</v>
      </c>
      <c r="D467" t="s">
        <v>22</v>
      </c>
      <c r="E467" t="str">
        <f t="shared" si="7"/>
        <v>14051206020506PSS</v>
      </c>
      <c r="F467" s="13">
        <v>2626180.2999999998</v>
      </c>
      <c r="G467" s="13">
        <f>IFERROR(VLOOKUP(E467,Apr_sin_filtro!$L$1:$M$882,2,0),"")</f>
        <v>2626180.2999999998</v>
      </c>
      <c r="H467" s="13">
        <f>IFERROR(VLOOKUP(E467,Apr_con_filtro!$D$1:$E$970,2,0),"")</f>
        <v>2626180.2999999998</v>
      </c>
      <c r="I467" s="13">
        <f>IFERROR(VLOOKUP(E467,'Saldos Contables'!C:D,2,0),"")</f>
        <v>2626180.2999999998</v>
      </c>
      <c r="J467" t="str">
        <f>IFERROR(VLOOKUP(E467,Ajuste_RCD!C:D,2,0),"")</f>
        <v/>
      </c>
    </row>
    <row r="468" spans="1:10" hidden="1">
      <c r="A468" s="15" t="s">
        <v>12</v>
      </c>
      <c r="B468" s="15" t="e">
        <f>VLOOKUP(C468,[2]FEM_PARTIES_INSTR!C:D,2,0)</f>
        <v>#N/A</v>
      </c>
      <c r="C468" t="s">
        <v>324</v>
      </c>
      <c r="D468" t="s">
        <v>22</v>
      </c>
      <c r="E468" t="str">
        <f t="shared" si="7"/>
        <v>14051305030102PSS</v>
      </c>
      <c r="F468" s="13">
        <v>64129.22</v>
      </c>
      <c r="G468" s="13">
        <f>IFERROR(VLOOKUP(E468,Apr_sin_filtro!$L$1:$M$882,2,0),"")</f>
        <v>64129.22</v>
      </c>
      <c r="H468" s="13">
        <f>IFERROR(VLOOKUP(E468,Apr_con_filtro!$D$1:$E$970,2,0),"")</f>
        <v>64129.22</v>
      </c>
      <c r="I468" s="13">
        <f>IFERROR(VLOOKUP(E468,'Saldos Contables'!C:D,2,0),"")</f>
        <v>64129.22</v>
      </c>
      <c r="J468" t="str">
        <f>IFERROR(VLOOKUP(E468,Ajuste_RCD!C:D,2,0),"")</f>
        <v/>
      </c>
    </row>
    <row r="469" spans="1:10" hidden="1">
      <c r="A469" s="15" t="s">
        <v>12</v>
      </c>
      <c r="B469" s="15" t="e">
        <f>VLOOKUP(C469,[2]FEM_PARTIES_INSTR!C:D,2,0)</f>
        <v>#N/A</v>
      </c>
      <c r="C469" t="s">
        <v>324</v>
      </c>
      <c r="D469" t="s">
        <v>23</v>
      </c>
      <c r="E469" t="str">
        <f t="shared" si="7"/>
        <v>14051305030102USD</v>
      </c>
      <c r="F469" s="13">
        <v>77688.479999999996</v>
      </c>
      <c r="G469" s="13">
        <f>IFERROR(VLOOKUP(E469,Apr_sin_filtro!$L$1:$M$882,2,0),"")</f>
        <v>77688.490000000005</v>
      </c>
      <c r="H469" s="13">
        <f>IFERROR(VLOOKUP(E469,Apr_con_filtro!$D$1:$E$970,2,0),"")</f>
        <v>77688.490000000005</v>
      </c>
      <c r="I469" s="13">
        <f>IFERROR(VLOOKUP(E469,'Saldos Contables'!C:D,2,0),"")</f>
        <v>77688.49019050326</v>
      </c>
      <c r="J469" t="str">
        <f>IFERROR(VLOOKUP(E469,Ajuste_RCD!C:D,2,0),"")</f>
        <v/>
      </c>
    </row>
    <row r="470" spans="1:10" hidden="1">
      <c r="A470" s="15" t="s">
        <v>12</v>
      </c>
      <c r="B470" s="15" t="e">
        <f>VLOOKUP(C470,[2]FEM_PARTIES_INSTR!C:D,2,0)</f>
        <v>#N/A</v>
      </c>
      <c r="C470" t="s">
        <v>325</v>
      </c>
      <c r="D470" t="s">
        <v>22</v>
      </c>
      <c r="E470" t="str">
        <f t="shared" si="7"/>
        <v>14051306010403PSS</v>
      </c>
      <c r="F470" s="13">
        <v>1402219.5499999998</v>
      </c>
      <c r="G470" s="13">
        <f>IFERROR(VLOOKUP(E470,Apr_sin_filtro!$L$1:$M$882,2,0),"")</f>
        <v>1402219.55</v>
      </c>
      <c r="H470" s="13">
        <f>IFERROR(VLOOKUP(E470,Apr_con_filtro!$D$1:$E$970,2,0),"")</f>
        <v>1402219.55</v>
      </c>
      <c r="I470" s="13">
        <f>IFERROR(VLOOKUP(E470,'Saldos Contables'!C:D,2,0),"")</f>
        <v>1402219.55</v>
      </c>
      <c r="J470" t="str">
        <f>IFERROR(VLOOKUP(E470,Ajuste_RCD!C:D,2,0),"")</f>
        <v/>
      </c>
    </row>
    <row r="471" spans="1:10" hidden="1">
      <c r="A471" s="15" t="s">
        <v>12</v>
      </c>
      <c r="B471" s="15" t="e">
        <f>VLOOKUP(C471,[2]FEM_PARTIES_INSTR!C:D,2,0)</f>
        <v>#N/A</v>
      </c>
      <c r="C471" t="s">
        <v>326</v>
      </c>
      <c r="D471" t="s">
        <v>22</v>
      </c>
      <c r="E471" t="str">
        <f t="shared" si="7"/>
        <v>14051306020207PSS</v>
      </c>
      <c r="F471" s="13">
        <v>1332.01</v>
      </c>
      <c r="G471" s="13">
        <f>IFERROR(VLOOKUP(E471,Apr_sin_filtro!$L$1:$M$882,2,0),"")</f>
        <v>1332.01</v>
      </c>
      <c r="H471" s="13">
        <f>IFERROR(VLOOKUP(E471,Apr_con_filtro!$D$1:$E$970,2,0),"")</f>
        <v>1332.01</v>
      </c>
      <c r="I471" s="13">
        <f>IFERROR(VLOOKUP(E471,'Saldos Contables'!C:D,2,0),"")</f>
        <v>1332.01</v>
      </c>
      <c r="J471" t="str">
        <f>IFERROR(VLOOKUP(E471,Ajuste_RCD!C:D,2,0),"")</f>
        <v/>
      </c>
    </row>
    <row r="472" spans="1:10" hidden="1">
      <c r="A472" s="15" t="s">
        <v>12</v>
      </c>
      <c r="B472" s="15" t="e">
        <f>VLOOKUP(C472,[2]FEM_PARTIES_INSTR!C:D,2,0)</f>
        <v>#N/A</v>
      </c>
      <c r="C472" t="s">
        <v>327</v>
      </c>
      <c r="D472" t="s">
        <v>22</v>
      </c>
      <c r="E472" t="str">
        <f t="shared" si="7"/>
        <v>14051306020208PSS</v>
      </c>
      <c r="F472" s="13">
        <v>42921.13</v>
      </c>
      <c r="G472" s="13">
        <f>IFERROR(VLOOKUP(E472,Apr_sin_filtro!$L$1:$M$882,2,0),"")</f>
        <v>42921.13</v>
      </c>
      <c r="H472" s="13">
        <f>IFERROR(VLOOKUP(E472,Apr_con_filtro!$D$1:$E$970,2,0),"")</f>
        <v>42921.13</v>
      </c>
      <c r="I472" s="13">
        <f>IFERROR(VLOOKUP(E472,'Saldos Contables'!C:D,2,0),"")</f>
        <v>42921.13</v>
      </c>
      <c r="J472" t="str">
        <f>IFERROR(VLOOKUP(E472,Ajuste_RCD!C:D,2,0),"")</f>
        <v/>
      </c>
    </row>
    <row r="473" spans="1:10" hidden="1">
      <c r="A473" s="15" t="s">
        <v>12</v>
      </c>
      <c r="B473" s="15" t="e">
        <f>VLOOKUP(C473,[2]FEM_PARTIES_INSTR!C:D,2,0)</f>
        <v>#N/A</v>
      </c>
      <c r="C473" t="s">
        <v>328</v>
      </c>
      <c r="D473" t="s">
        <v>22</v>
      </c>
      <c r="E473" t="str">
        <f t="shared" si="7"/>
        <v>14051306020212PSS</v>
      </c>
      <c r="F473" s="13">
        <v>20939853.359999999</v>
      </c>
      <c r="G473" s="13">
        <f>IFERROR(VLOOKUP(E473,Apr_sin_filtro!$L$1:$M$882,2,0),"")</f>
        <v>20847667.52</v>
      </c>
      <c r="H473" s="13">
        <f>IFERROR(VLOOKUP(E473,Apr_con_filtro!$D$1:$E$970,2,0),"")</f>
        <v>20847667.52</v>
      </c>
      <c r="I473" s="13">
        <f>IFERROR(VLOOKUP(E473,'Saldos Contables'!C:D,2,0),"")</f>
        <v>20939853.359999999</v>
      </c>
      <c r="J473">
        <f>IFERROR(VLOOKUP(E473,Ajuste_RCD!C:D,2,0),"")</f>
        <v>92185.84</v>
      </c>
    </row>
    <row r="474" spans="1:10" hidden="1">
      <c r="A474" s="15" t="s">
        <v>12</v>
      </c>
      <c r="B474" s="15" t="e">
        <f>VLOOKUP(C474,[2]FEM_PARTIES_INSTR!C:D,2,0)</f>
        <v>#N/A</v>
      </c>
      <c r="C474" t="s">
        <v>329</v>
      </c>
      <c r="D474" t="s">
        <v>22</v>
      </c>
      <c r="E474" t="str">
        <f t="shared" si="7"/>
        <v>14051306020213PSS</v>
      </c>
      <c r="F474" s="13">
        <v>43112.95</v>
      </c>
      <c r="G474" s="13">
        <f>IFERROR(VLOOKUP(E474,Apr_sin_filtro!$L$1:$M$882,2,0),"")</f>
        <v>43112.95</v>
      </c>
      <c r="H474" s="13">
        <f>IFERROR(VLOOKUP(E474,Apr_con_filtro!$D$1:$E$970,2,0),"")</f>
        <v>43112.95</v>
      </c>
      <c r="I474" s="13">
        <f>IFERROR(VLOOKUP(E474,'Saldos Contables'!C:D,2,0),"")</f>
        <v>43112.95</v>
      </c>
      <c r="J474" t="str">
        <f>IFERROR(VLOOKUP(E474,Ajuste_RCD!C:D,2,0),"")</f>
        <v/>
      </c>
    </row>
    <row r="475" spans="1:10" hidden="1">
      <c r="A475" s="15" t="s">
        <v>12</v>
      </c>
      <c r="B475" s="15" t="e">
        <f>VLOOKUP(C475,[2]FEM_PARTIES_INSTR!C:D,2,0)</f>
        <v>#N/A</v>
      </c>
      <c r="C475" t="s">
        <v>330</v>
      </c>
      <c r="D475" t="s">
        <v>22</v>
      </c>
      <c r="E475" t="str">
        <f t="shared" si="7"/>
        <v>14051306020322PSS</v>
      </c>
      <c r="F475" s="13">
        <v>427318.37</v>
      </c>
      <c r="G475" s="13">
        <f>IFERROR(VLOOKUP(E475,Apr_sin_filtro!$L$1:$M$882,2,0),"")</f>
        <v>427318.37</v>
      </c>
      <c r="H475" s="13">
        <f>IFERROR(VLOOKUP(E475,Apr_con_filtro!$D$1:$E$970,2,0),"")</f>
        <v>427318.37</v>
      </c>
      <c r="I475" s="13">
        <f>IFERROR(VLOOKUP(E475,'Saldos Contables'!C:D,2,0),"")</f>
        <v>427318.37</v>
      </c>
      <c r="J475" t="str">
        <f>IFERROR(VLOOKUP(E475,Ajuste_RCD!C:D,2,0),"")</f>
        <v/>
      </c>
    </row>
    <row r="476" spans="1:10" hidden="1">
      <c r="A476" s="15" t="s">
        <v>12</v>
      </c>
      <c r="B476" s="15" t="e">
        <f>VLOOKUP(C476,[2]FEM_PARTIES_INSTR!C:D,2,0)</f>
        <v>#N/A</v>
      </c>
      <c r="C476" t="s">
        <v>331</v>
      </c>
      <c r="D476" t="s">
        <v>22</v>
      </c>
      <c r="E476" t="str">
        <f t="shared" si="7"/>
        <v>14051306020323PSS</v>
      </c>
      <c r="F476" s="13">
        <v>80390.87</v>
      </c>
      <c r="G476" s="13">
        <f>IFERROR(VLOOKUP(E476,Apr_sin_filtro!$L$1:$M$882,2,0),"")</f>
        <v>80390.87</v>
      </c>
      <c r="H476" s="13">
        <f>IFERROR(VLOOKUP(E476,Apr_con_filtro!$D$1:$E$970,2,0),"")</f>
        <v>80390.87</v>
      </c>
      <c r="I476" s="13">
        <f>IFERROR(VLOOKUP(E476,'Saldos Contables'!C:D,2,0),"")</f>
        <v>80390.87</v>
      </c>
      <c r="J476" t="str">
        <f>IFERROR(VLOOKUP(E476,Ajuste_RCD!C:D,2,0),"")</f>
        <v/>
      </c>
    </row>
    <row r="477" spans="1:10" hidden="1">
      <c r="A477" s="15" t="s">
        <v>12</v>
      </c>
      <c r="B477" s="15" t="e">
        <f>VLOOKUP(C477,[2]FEM_PARTIES_INSTR!C:D,2,0)</f>
        <v>#N/A</v>
      </c>
      <c r="C477" t="s">
        <v>332</v>
      </c>
      <c r="D477" t="s">
        <v>22</v>
      </c>
      <c r="E477" t="str">
        <f t="shared" si="7"/>
        <v>14051306020325PSS</v>
      </c>
      <c r="F477" s="13">
        <v>85659.290000000008</v>
      </c>
      <c r="G477" s="13">
        <f>IFERROR(VLOOKUP(E477,Apr_sin_filtro!$L$1:$M$882,2,0),"")</f>
        <v>85659.29</v>
      </c>
      <c r="H477" s="13">
        <f>IFERROR(VLOOKUP(E477,Apr_con_filtro!$D$1:$E$970,2,0),"")</f>
        <v>85659.29</v>
      </c>
      <c r="I477" s="13">
        <f>IFERROR(VLOOKUP(E477,'Saldos Contables'!C:D,2,0),"")</f>
        <v>85659.29</v>
      </c>
      <c r="J477" t="str">
        <f>IFERROR(VLOOKUP(E477,Ajuste_RCD!C:D,2,0),"")</f>
        <v/>
      </c>
    </row>
    <row r="478" spans="1:10" hidden="1">
      <c r="A478" s="15" t="s">
        <v>12</v>
      </c>
      <c r="B478" s="15" t="e">
        <f>VLOOKUP(C478,[2]FEM_PARTIES_INSTR!C:D,2,0)</f>
        <v>#N/A</v>
      </c>
      <c r="C478" t="s">
        <v>333</v>
      </c>
      <c r="D478" t="s">
        <v>22</v>
      </c>
      <c r="E478" t="str">
        <f t="shared" si="7"/>
        <v>14051306020355PSS</v>
      </c>
      <c r="F478" s="13">
        <v>497024.81</v>
      </c>
      <c r="G478" s="13">
        <f>IFERROR(VLOOKUP(E478,Apr_sin_filtro!$L$1:$M$882,2,0),"")</f>
        <v>497024.81</v>
      </c>
      <c r="H478" s="13">
        <f>IFERROR(VLOOKUP(E478,Apr_con_filtro!$D$1:$E$970,2,0),"")</f>
        <v>497024.81</v>
      </c>
      <c r="I478" s="13">
        <f>IFERROR(VLOOKUP(E478,'Saldos Contables'!C:D,2,0),"")</f>
        <v>497024.81</v>
      </c>
      <c r="J478" t="str">
        <f>IFERROR(VLOOKUP(E478,Ajuste_RCD!C:D,2,0),"")</f>
        <v/>
      </c>
    </row>
    <row r="479" spans="1:10" hidden="1">
      <c r="A479" s="15" t="s">
        <v>12</v>
      </c>
      <c r="B479" s="15" t="e">
        <f>VLOOKUP(C479,[2]FEM_PARTIES_INSTR!C:D,2,0)</f>
        <v>#N/A</v>
      </c>
      <c r="C479" t="s">
        <v>334</v>
      </c>
      <c r="D479" t="s">
        <v>22</v>
      </c>
      <c r="E479" t="str">
        <f t="shared" si="7"/>
        <v>14051306020367PSS</v>
      </c>
      <c r="F479" s="13">
        <v>2927507.57</v>
      </c>
      <c r="G479" s="13">
        <f>IFERROR(VLOOKUP(E479,Apr_sin_filtro!$L$1:$M$882,2,0),"")</f>
        <v>2927507.57</v>
      </c>
      <c r="H479" s="13">
        <f>IFERROR(VLOOKUP(E479,Apr_con_filtro!$D$1:$E$970,2,0),"")</f>
        <v>2927507.57</v>
      </c>
      <c r="I479" s="13">
        <f>IFERROR(VLOOKUP(E479,'Saldos Contables'!C:D,2,0),"")</f>
        <v>2927507.57</v>
      </c>
      <c r="J479" t="str">
        <f>IFERROR(VLOOKUP(E479,Ajuste_RCD!C:D,2,0),"")</f>
        <v/>
      </c>
    </row>
    <row r="480" spans="1:10" hidden="1">
      <c r="A480" s="15" t="s">
        <v>12</v>
      </c>
      <c r="B480" s="15" t="e">
        <f>VLOOKUP(C480,[2]FEM_PARTIES_INSTR!C:D,2,0)</f>
        <v>#N/A</v>
      </c>
      <c r="C480" t="s">
        <v>335</v>
      </c>
      <c r="D480" t="s">
        <v>22</v>
      </c>
      <c r="E480" t="str">
        <f t="shared" si="7"/>
        <v>14051306020374PSS</v>
      </c>
      <c r="F480" s="13">
        <v>95921.98</v>
      </c>
      <c r="G480" s="13">
        <f>IFERROR(VLOOKUP(E480,Apr_sin_filtro!$L$1:$M$882,2,0),"")</f>
        <v>95921.98</v>
      </c>
      <c r="H480" s="13">
        <f>IFERROR(VLOOKUP(E480,Apr_con_filtro!$D$1:$E$970,2,0),"")</f>
        <v>95921.98</v>
      </c>
      <c r="I480" s="13">
        <f>IFERROR(VLOOKUP(E480,'Saldos Contables'!C:D,2,0),"")</f>
        <v>95921.98</v>
      </c>
      <c r="J480" t="str">
        <f>IFERROR(VLOOKUP(E480,Ajuste_RCD!C:D,2,0),"")</f>
        <v/>
      </c>
    </row>
    <row r="481" spans="1:10" hidden="1">
      <c r="A481" s="15" t="s">
        <v>12</v>
      </c>
      <c r="B481" s="15" t="e">
        <f>VLOOKUP(C481,[2]FEM_PARTIES_INSTR!C:D,2,0)</f>
        <v>#N/A</v>
      </c>
      <c r="C481" t="s">
        <v>335</v>
      </c>
      <c r="D481" t="s">
        <v>23</v>
      </c>
      <c r="E481" t="str">
        <f t="shared" si="7"/>
        <v>14051306020374USD</v>
      </c>
      <c r="F481" s="13">
        <v>95806.29</v>
      </c>
      <c r="G481" s="13">
        <f>IFERROR(VLOOKUP(E481,Apr_sin_filtro!$L$1:$M$882,2,0),"")</f>
        <v>95806.3</v>
      </c>
      <c r="H481" s="13">
        <f>IFERROR(VLOOKUP(E481,Apr_con_filtro!$D$1:$E$970,2,0),"")</f>
        <v>95806.3</v>
      </c>
      <c r="I481" s="13">
        <f>IFERROR(VLOOKUP(E481,'Saldos Contables'!C:D,2,0),"")</f>
        <v>95806.297981234005</v>
      </c>
      <c r="J481" t="str">
        <f>IFERROR(VLOOKUP(E481,Ajuste_RCD!C:D,2,0),"")</f>
        <v/>
      </c>
    </row>
    <row r="482" spans="1:10" hidden="1">
      <c r="A482" s="15" t="s">
        <v>12</v>
      </c>
      <c r="B482" s="15" t="e">
        <f>VLOOKUP(C482,[2]FEM_PARTIES_INSTR!C:D,2,0)</f>
        <v>#N/A</v>
      </c>
      <c r="C482" t="s">
        <v>336</v>
      </c>
      <c r="D482" t="s">
        <v>22</v>
      </c>
      <c r="E482" t="str">
        <f t="shared" si="7"/>
        <v>14060202010203PSS</v>
      </c>
      <c r="F482" s="13">
        <v>17509</v>
      </c>
      <c r="G482" s="13">
        <f>IFERROR(VLOOKUP(E482,Apr_sin_filtro!$L$1:$M$882,2,0),"")</f>
        <v>17509</v>
      </c>
      <c r="H482" s="13">
        <f>IFERROR(VLOOKUP(E482,Apr_con_filtro!$D$1:$E$970,2,0),"")</f>
        <v>17509</v>
      </c>
      <c r="I482" s="13">
        <f>IFERROR(VLOOKUP(E482,'Saldos Contables'!C:D,2,0),"")</f>
        <v>17509</v>
      </c>
      <c r="J482" t="str">
        <f>IFERROR(VLOOKUP(E482,Ajuste_RCD!C:D,2,0),"")</f>
        <v/>
      </c>
    </row>
    <row r="483" spans="1:10" hidden="1">
      <c r="A483" s="15" t="s">
        <v>12</v>
      </c>
      <c r="B483" s="15" t="e">
        <f>VLOOKUP(C483,[2]FEM_PARTIES_INSTR!C:D,2,0)</f>
        <v>#N/A</v>
      </c>
      <c r="C483" t="s">
        <v>337</v>
      </c>
      <c r="D483" t="s">
        <v>22</v>
      </c>
      <c r="E483" t="str">
        <f t="shared" si="7"/>
        <v>14060204000201PSS</v>
      </c>
      <c r="F483" s="13">
        <v>0</v>
      </c>
      <c r="G483" s="13">
        <f>IFERROR(VLOOKUP(E483,Apr_sin_filtro!$L$1:$M$882,2,0),"")</f>
        <v>0</v>
      </c>
      <c r="H483" s="13">
        <f>IFERROR(VLOOKUP(E483,Apr_con_filtro!$D$1:$E$970,2,0),"")</f>
        <v>0</v>
      </c>
      <c r="I483" s="13">
        <f>IFERROR(VLOOKUP(E483,'Saldos Contables'!C:D,2,0),"")</f>
        <v>0</v>
      </c>
      <c r="J483" t="str">
        <f>IFERROR(VLOOKUP(E483,Ajuste_RCD!C:D,2,0),"")</f>
        <v/>
      </c>
    </row>
    <row r="484" spans="1:10" hidden="1">
      <c r="A484" s="15" t="s">
        <v>12</v>
      </c>
      <c r="B484" s="15" t="e">
        <f>VLOOKUP(C484,[2]FEM_PARTIES_INSTR!C:D,2,0)</f>
        <v>#N/A</v>
      </c>
      <c r="C484" t="s">
        <v>338</v>
      </c>
      <c r="D484" t="s">
        <v>23</v>
      </c>
      <c r="E484" t="str">
        <f t="shared" si="7"/>
        <v>14060205010201USD</v>
      </c>
      <c r="F484" s="13">
        <v>0</v>
      </c>
      <c r="G484" s="13">
        <f>IFERROR(VLOOKUP(E484,Apr_sin_filtro!$L$1:$M$882,2,0),"")</f>
        <v>0</v>
      </c>
      <c r="H484" s="13">
        <f>IFERROR(VLOOKUP(E484,Apr_con_filtro!$D$1:$E$970,2,0),"")</f>
        <v>0</v>
      </c>
      <c r="I484" s="13" t="str">
        <f>IFERROR(VLOOKUP(E484,'Saldos Contables'!C:D,2,0),"")</f>
        <v/>
      </c>
      <c r="J484" t="str">
        <f>IFERROR(VLOOKUP(E484,Ajuste_RCD!C:D,2,0),"")</f>
        <v/>
      </c>
    </row>
    <row r="485" spans="1:10" hidden="1">
      <c r="A485" s="15" t="s">
        <v>12</v>
      </c>
      <c r="B485" s="15" t="e">
        <f>VLOOKUP(C485,[2]FEM_PARTIES_INSTR!C:D,2,0)</f>
        <v>#N/A</v>
      </c>
      <c r="C485" t="s">
        <v>339</v>
      </c>
      <c r="D485" t="s">
        <v>23</v>
      </c>
      <c r="E485" t="str">
        <f t="shared" si="7"/>
        <v>14060205020201USD</v>
      </c>
      <c r="F485" s="13">
        <v>0</v>
      </c>
      <c r="G485" s="13">
        <f>IFERROR(VLOOKUP(E485,Apr_sin_filtro!$L$1:$M$882,2,0),"")</f>
        <v>0</v>
      </c>
      <c r="H485" s="13">
        <f>IFERROR(VLOOKUP(E485,Apr_con_filtro!$D$1:$E$970,2,0),"")</f>
        <v>0</v>
      </c>
      <c r="I485" s="13">
        <f>IFERROR(VLOOKUP(E485,'Saldos Contables'!C:D,2,0),"")</f>
        <v>0</v>
      </c>
      <c r="J485" t="str">
        <f>IFERROR(VLOOKUP(E485,Ajuste_RCD!C:D,2,0),"")</f>
        <v/>
      </c>
    </row>
    <row r="486" spans="1:10" hidden="1">
      <c r="A486" s="15" t="s">
        <v>12</v>
      </c>
      <c r="B486" s="15" t="e">
        <f>VLOOKUP(C486,[2]FEM_PARTIES_INSTR!C:D,2,0)</f>
        <v>#N/A</v>
      </c>
      <c r="C486" t="s">
        <v>340</v>
      </c>
      <c r="D486" t="s">
        <v>22</v>
      </c>
      <c r="E486" t="str">
        <f t="shared" si="7"/>
        <v>14060206010202PSS</v>
      </c>
      <c r="F486" s="13">
        <v>1692.44</v>
      </c>
      <c r="G486" s="13">
        <f>IFERROR(VLOOKUP(E486,Apr_sin_filtro!$L$1:$M$882,2,0),"")</f>
        <v>1692.44</v>
      </c>
      <c r="H486" s="13">
        <f>IFERROR(VLOOKUP(E486,Apr_con_filtro!$D$1:$E$970,2,0),"")</f>
        <v>1692.44</v>
      </c>
      <c r="I486" s="13">
        <f>IFERROR(VLOOKUP(E486,'Saldos Contables'!C:D,2,0),"")</f>
        <v>1692.44</v>
      </c>
      <c r="J486" t="str">
        <f>IFERROR(VLOOKUP(E486,Ajuste_RCD!C:D,2,0),"")</f>
        <v/>
      </c>
    </row>
    <row r="487" spans="1:10" hidden="1">
      <c r="A487" s="15" t="s">
        <v>12</v>
      </c>
      <c r="B487" s="15" t="e">
        <f>VLOOKUP(C487,[2]FEM_PARTIES_INSTR!C:D,2,0)</f>
        <v>#N/A</v>
      </c>
      <c r="C487" t="s">
        <v>341</v>
      </c>
      <c r="D487" t="s">
        <v>22</v>
      </c>
      <c r="E487" t="str">
        <f t="shared" si="7"/>
        <v>14060206020201PSS</v>
      </c>
      <c r="F487" s="13">
        <v>49860.62</v>
      </c>
      <c r="G487" s="13">
        <f>IFERROR(VLOOKUP(E487,Apr_sin_filtro!$L$1:$M$882,2,0),"")</f>
        <v>49860.62</v>
      </c>
      <c r="H487" s="13">
        <f>IFERROR(VLOOKUP(E487,Apr_con_filtro!$D$1:$E$970,2,0),"")</f>
        <v>49860.62</v>
      </c>
      <c r="I487" s="13">
        <f>IFERROR(VLOOKUP(E487,'Saldos Contables'!C:D,2,0),"")</f>
        <v>49860.62</v>
      </c>
      <c r="J487" t="str">
        <f>IFERROR(VLOOKUP(E487,Ajuste_RCD!C:D,2,0),"")</f>
        <v/>
      </c>
    </row>
    <row r="488" spans="1:10" hidden="1">
      <c r="A488" s="15" t="s">
        <v>12</v>
      </c>
      <c r="B488" s="15" t="e">
        <f>VLOOKUP(C488,[2]FEM_PARTIES_INSTR!C:D,2,0)</f>
        <v>#N/A</v>
      </c>
      <c r="C488" t="s">
        <v>342</v>
      </c>
      <c r="D488" t="s">
        <v>22</v>
      </c>
      <c r="E488" t="str">
        <f t="shared" si="7"/>
        <v>14060206020204PSS</v>
      </c>
      <c r="F488" s="13">
        <v>6586.84</v>
      </c>
      <c r="G488" s="13">
        <f>IFERROR(VLOOKUP(E488,Apr_sin_filtro!$L$1:$M$882,2,0),"")</f>
        <v>6586.84</v>
      </c>
      <c r="H488" s="13">
        <f>IFERROR(VLOOKUP(E488,Apr_con_filtro!$D$1:$E$970,2,0),"")</f>
        <v>6586.84</v>
      </c>
      <c r="I488" s="13">
        <f>IFERROR(VLOOKUP(E488,'Saldos Contables'!C:D,2,0),"")</f>
        <v>6586.84</v>
      </c>
      <c r="J488" t="str">
        <f>IFERROR(VLOOKUP(E488,Ajuste_RCD!C:D,2,0),"")</f>
        <v/>
      </c>
    </row>
    <row r="489" spans="1:10" hidden="1">
      <c r="A489" s="15" t="s">
        <v>12</v>
      </c>
      <c r="B489" s="15" t="e">
        <f>VLOOKUP(C489,[2]FEM_PARTIES_INSTR!C:D,2,0)</f>
        <v>#N/A</v>
      </c>
      <c r="C489" t="s">
        <v>343</v>
      </c>
      <c r="D489" t="s">
        <v>22</v>
      </c>
      <c r="E489" t="str">
        <f t="shared" si="7"/>
        <v>14060206020208PSS</v>
      </c>
      <c r="F489" s="13">
        <v>645.32000000000005</v>
      </c>
      <c r="G489" s="13">
        <f>IFERROR(VLOOKUP(E489,Apr_sin_filtro!$L$1:$M$882,2,0),"")</f>
        <v>645.32000000000005</v>
      </c>
      <c r="H489" s="13">
        <f>IFERROR(VLOOKUP(E489,Apr_con_filtro!$D$1:$E$970,2,0),"")</f>
        <v>645.32000000000005</v>
      </c>
      <c r="I489" s="13">
        <f>IFERROR(VLOOKUP(E489,'Saldos Contables'!C:D,2,0),"")</f>
        <v>645.32000000000005</v>
      </c>
      <c r="J489" t="str">
        <f>IFERROR(VLOOKUP(E489,Ajuste_RCD!C:D,2,0),"")</f>
        <v/>
      </c>
    </row>
    <row r="490" spans="1:10" hidden="1">
      <c r="A490" s="15" t="s">
        <v>12</v>
      </c>
      <c r="B490" s="15" t="e">
        <f>VLOOKUP(C490,[2]FEM_PARTIES_INSTR!C:D,2,0)</f>
        <v>#N/A</v>
      </c>
      <c r="C490" t="s">
        <v>344</v>
      </c>
      <c r="D490" t="s">
        <v>22</v>
      </c>
      <c r="E490" t="str">
        <f t="shared" si="7"/>
        <v>14060206020209PSS</v>
      </c>
      <c r="F490" s="13">
        <v>2060.67</v>
      </c>
      <c r="G490" s="13">
        <f>IFERROR(VLOOKUP(E490,Apr_sin_filtro!$L$1:$M$882,2,0),"")</f>
        <v>2060.67</v>
      </c>
      <c r="H490" s="13">
        <f>IFERROR(VLOOKUP(E490,Apr_con_filtro!$D$1:$E$970,2,0),"")</f>
        <v>2060.67</v>
      </c>
      <c r="I490" s="13">
        <f>IFERROR(VLOOKUP(E490,'Saldos Contables'!C:D,2,0),"")</f>
        <v>2060.67</v>
      </c>
      <c r="J490" t="str">
        <f>IFERROR(VLOOKUP(E490,Ajuste_RCD!C:D,2,0),"")</f>
        <v/>
      </c>
    </row>
    <row r="491" spans="1:10" hidden="1">
      <c r="A491" s="15" t="s">
        <v>12</v>
      </c>
      <c r="B491" s="15" t="e">
        <f>VLOOKUP(C491,[2]FEM_PARTIES_INSTR!C:D,2,0)</f>
        <v>#N/A</v>
      </c>
      <c r="C491" t="s">
        <v>345</v>
      </c>
      <c r="D491" t="s">
        <v>22</v>
      </c>
      <c r="E491" t="str">
        <f t="shared" si="7"/>
        <v>14060206020221PSS</v>
      </c>
      <c r="F491" s="13">
        <v>0</v>
      </c>
      <c r="G491" s="13">
        <f>IFERROR(VLOOKUP(E491,Apr_sin_filtro!$L$1:$M$882,2,0),"")</f>
        <v>0</v>
      </c>
      <c r="H491" s="13">
        <f>IFERROR(VLOOKUP(E491,Apr_con_filtro!$D$1:$E$970,2,0),"")</f>
        <v>0</v>
      </c>
      <c r="I491" s="13">
        <f>IFERROR(VLOOKUP(E491,'Saldos Contables'!C:D,2,0),"")</f>
        <v>0</v>
      </c>
      <c r="J491" t="str">
        <f>IFERROR(VLOOKUP(E491,Ajuste_RCD!C:D,2,0),"")</f>
        <v/>
      </c>
    </row>
    <row r="492" spans="1:10" hidden="1">
      <c r="A492" s="15" t="s">
        <v>12</v>
      </c>
      <c r="B492" s="15" t="e">
        <f>VLOOKUP(C492,[2]FEM_PARTIES_INSTR!C:D,2,0)</f>
        <v>#N/A</v>
      </c>
      <c r="C492" t="s">
        <v>345</v>
      </c>
      <c r="D492" t="s">
        <v>23</v>
      </c>
      <c r="E492" t="str">
        <f t="shared" si="7"/>
        <v>14060206020221USD</v>
      </c>
      <c r="F492" s="13">
        <v>1000</v>
      </c>
      <c r="G492" s="13">
        <f>IFERROR(VLOOKUP(E492,Apr_sin_filtro!$L$1:$M$882,2,0),"")</f>
        <v>1000</v>
      </c>
      <c r="H492" s="13">
        <f>IFERROR(VLOOKUP(E492,Apr_con_filtro!$D$1:$E$970,2,0),"")</f>
        <v>1000</v>
      </c>
      <c r="I492" s="13">
        <f>IFERROR(VLOOKUP(E492,'Saldos Contables'!C:D,2,0),"")</f>
        <v>1000</v>
      </c>
      <c r="J492" t="str">
        <f>IFERROR(VLOOKUP(E492,Ajuste_RCD!C:D,2,0),"")</f>
        <v/>
      </c>
    </row>
    <row r="493" spans="1:10" hidden="1">
      <c r="A493" s="15" t="s">
        <v>12</v>
      </c>
      <c r="B493" s="15" t="e">
        <f>VLOOKUP(C493,[2]FEM_PARTIES_INSTR!C:D,2,0)</f>
        <v>#N/A</v>
      </c>
      <c r="C493" t="s">
        <v>346</v>
      </c>
      <c r="D493" t="s">
        <v>22</v>
      </c>
      <c r="E493" t="str">
        <f t="shared" si="7"/>
        <v>14060211000106PSS</v>
      </c>
      <c r="F493" s="13">
        <v>0</v>
      </c>
      <c r="G493" s="13">
        <f>IFERROR(VLOOKUP(E493,Apr_sin_filtro!$L$1:$M$882,2,0),"")</f>
        <v>0</v>
      </c>
      <c r="H493" s="13">
        <f>IFERROR(VLOOKUP(E493,Apr_con_filtro!$D$1:$E$970,2,0),"")</f>
        <v>0</v>
      </c>
      <c r="I493" s="13">
        <f>IFERROR(VLOOKUP(E493,'Saldos Contables'!C:D,2,0),"")</f>
        <v>0</v>
      </c>
      <c r="J493" t="str">
        <f>IFERROR(VLOOKUP(E493,Ajuste_RCD!C:D,2,0),"")</f>
        <v/>
      </c>
    </row>
    <row r="494" spans="1:10" hidden="1">
      <c r="A494" s="15" t="s">
        <v>12</v>
      </c>
      <c r="B494" s="15" t="e">
        <f>VLOOKUP(C494,[2]FEM_PARTIES_INSTR!C:D,2,0)</f>
        <v>#N/A</v>
      </c>
      <c r="C494" t="s">
        <v>347</v>
      </c>
      <c r="D494" t="s">
        <v>22</v>
      </c>
      <c r="E494" t="str">
        <f t="shared" si="7"/>
        <v>14060211000201PSS</v>
      </c>
      <c r="F494" s="13">
        <v>18796.71</v>
      </c>
      <c r="G494" s="13">
        <f>IFERROR(VLOOKUP(E494,Apr_sin_filtro!$L$1:$M$882,2,0),"")</f>
        <v>18796.71</v>
      </c>
      <c r="H494" s="13">
        <f>IFERROR(VLOOKUP(E494,Apr_con_filtro!$D$1:$E$970,2,0),"")</f>
        <v>18796.71</v>
      </c>
      <c r="I494" s="13">
        <f>IFERROR(VLOOKUP(E494,'Saldos Contables'!C:D,2,0),"")</f>
        <v>18796.71</v>
      </c>
      <c r="J494" t="str">
        <f>IFERROR(VLOOKUP(E494,Ajuste_RCD!C:D,2,0),"")</f>
        <v/>
      </c>
    </row>
    <row r="495" spans="1:10" hidden="1">
      <c r="A495" s="15" t="s">
        <v>12</v>
      </c>
      <c r="B495" s="15" t="e">
        <f>VLOOKUP(C495,[2]FEM_PARTIES_INSTR!C:D,2,0)</f>
        <v>#N/A</v>
      </c>
      <c r="C495" t="s">
        <v>347</v>
      </c>
      <c r="D495" t="s">
        <v>23</v>
      </c>
      <c r="E495" t="str">
        <f t="shared" si="7"/>
        <v>14060211000201USD</v>
      </c>
      <c r="F495" s="13">
        <v>0</v>
      </c>
      <c r="G495" s="13">
        <f>IFERROR(VLOOKUP(E495,Apr_sin_filtro!$L$1:$M$882,2,0),"")</f>
        <v>0</v>
      </c>
      <c r="H495" s="13">
        <f>IFERROR(VLOOKUP(E495,Apr_con_filtro!$D$1:$E$970,2,0),"")</f>
        <v>0</v>
      </c>
      <c r="I495" s="13">
        <f>IFERROR(VLOOKUP(E495,'Saldos Contables'!C:D,2,0),"")</f>
        <v>0</v>
      </c>
      <c r="J495" t="str">
        <f>IFERROR(VLOOKUP(E495,Ajuste_RCD!C:D,2,0),"")</f>
        <v/>
      </c>
    </row>
    <row r="496" spans="1:10" hidden="1">
      <c r="A496" s="15" t="s">
        <v>12</v>
      </c>
      <c r="B496" s="15" t="e">
        <f>VLOOKUP(C496,[2]FEM_PARTIES_INSTR!C:D,2,0)</f>
        <v>#N/A</v>
      </c>
      <c r="C496" t="s">
        <v>348</v>
      </c>
      <c r="D496" t="s">
        <v>22</v>
      </c>
      <c r="E496" t="str">
        <f t="shared" si="7"/>
        <v>14060219240201PSS</v>
      </c>
      <c r="F496" s="13">
        <v>0</v>
      </c>
      <c r="G496" s="13">
        <f>IFERROR(VLOOKUP(E496,Apr_sin_filtro!$L$1:$M$882,2,0),"")</f>
        <v>0</v>
      </c>
      <c r="H496" s="13">
        <f>IFERROR(VLOOKUP(E496,Apr_con_filtro!$D$1:$E$970,2,0),"")</f>
        <v>0</v>
      </c>
      <c r="I496" s="13">
        <f>IFERROR(VLOOKUP(E496,'Saldos Contables'!C:D,2,0),"")</f>
        <v>0</v>
      </c>
      <c r="J496" t="str">
        <f>IFERROR(VLOOKUP(E496,Ajuste_RCD!C:D,2,0),"")</f>
        <v/>
      </c>
    </row>
    <row r="497" spans="1:10" hidden="1">
      <c r="A497" s="15" t="s">
        <v>12</v>
      </c>
      <c r="B497" s="15" t="e">
        <f>VLOOKUP(C497,[2]FEM_PARTIES_INSTR!C:D,2,0)</f>
        <v>#N/A</v>
      </c>
      <c r="C497" t="s">
        <v>349</v>
      </c>
      <c r="D497" t="s">
        <v>22</v>
      </c>
      <c r="E497" t="str">
        <f t="shared" si="7"/>
        <v>14060302010104PSS</v>
      </c>
      <c r="F497" s="13">
        <v>199984.90999999997</v>
      </c>
      <c r="G497" s="13">
        <f>IFERROR(VLOOKUP(E497,Apr_sin_filtro!$L$1:$M$882,2,0),"")</f>
        <v>199984.91</v>
      </c>
      <c r="H497" s="13">
        <f>IFERROR(VLOOKUP(E497,Apr_con_filtro!$D$1:$E$970,2,0),"")</f>
        <v>199984.91</v>
      </c>
      <c r="I497" s="13">
        <f>IFERROR(VLOOKUP(E497,'Saldos Contables'!C:D,2,0),"")</f>
        <v>199984.91</v>
      </c>
      <c r="J497" t="str">
        <f>IFERROR(VLOOKUP(E497,Ajuste_RCD!C:D,2,0),"")</f>
        <v/>
      </c>
    </row>
    <row r="498" spans="1:10" hidden="1">
      <c r="A498" s="15" t="s">
        <v>12</v>
      </c>
      <c r="B498" s="15" t="e">
        <f>VLOOKUP(C498,[2]FEM_PARTIES_INSTR!C:D,2,0)</f>
        <v>#N/A</v>
      </c>
      <c r="C498" t="s">
        <v>350</v>
      </c>
      <c r="D498" t="s">
        <v>22</v>
      </c>
      <c r="E498" t="str">
        <f t="shared" si="7"/>
        <v>14060302010105PSS</v>
      </c>
      <c r="F498" s="13">
        <v>21939438.419999998</v>
      </c>
      <c r="G498" s="13">
        <f>IFERROR(VLOOKUP(E498,Apr_sin_filtro!$L$1:$M$882,2,0),"")</f>
        <v>21939438.420000002</v>
      </c>
      <c r="H498" s="13">
        <f>IFERROR(VLOOKUP(E498,Apr_con_filtro!$D$1:$E$970,2,0),"")</f>
        <v>21939438.419999998</v>
      </c>
      <c r="I498" s="13">
        <f>IFERROR(VLOOKUP(E498,'Saldos Contables'!C:D,2,0),"")</f>
        <v>21939438.420000002</v>
      </c>
      <c r="J498" t="str">
        <f>IFERROR(VLOOKUP(E498,Ajuste_RCD!C:D,2,0),"")</f>
        <v/>
      </c>
    </row>
    <row r="499" spans="1:10" hidden="1">
      <c r="A499" s="15" t="s">
        <v>12</v>
      </c>
      <c r="B499" s="15" t="e">
        <f>VLOOKUP(C499,[2]FEM_PARTIES_INSTR!C:D,2,0)</f>
        <v>#N/A</v>
      </c>
      <c r="C499" t="s">
        <v>351</v>
      </c>
      <c r="D499" t="s">
        <v>22</v>
      </c>
      <c r="E499" t="str">
        <f t="shared" si="7"/>
        <v>14060302010106PSS</v>
      </c>
      <c r="F499" s="13">
        <v>1249462.08</v>
      </c>
      <c r="G499" s="13">
        <f>IFERROR(VLOOKUP(E499,Apr_sin_filtro!$L$1:$M$882,2,0),"")</f>
        <v>1249462.08</v>
      </c>
      <c r="H499" s="13">
        <f>IFERROR(VLOOKUP(E499,Apr_con_filtro!$D$1:$E$970,2,0),"")</f>
        <v>1249462.0799999998</v>
      </c>
      <c r="I499" s="13">
        <f>IFERROR(VLOOKUP(E499,'Saldos Contables'!C:D,2,0),"")</f>
        <v>1249462.08</v>
      </c>
      <c r="J499" t="str">
        <f>IFERROR(VLOOKUP(E499,Ajuste_RCD!C:D,2,0),"")</f>
        <v/>
      </c>
    </row>
    <row r="500" spans="1:10" hidden="1">
      <c r="A500" s="15" t="s">
        <v>12</v>
      </c>
      <c r="B500" s="15" t="e">
        <f>VLOOKUP(C500,[2]FEM_PARTIES_INSTR!C:D,2,0)</f>
        <v>#N/A</v>
      </c>
      <c r="C500" t="s">
        <v>352</v>
      </c>
      <c r="D500" t="s">
        <v>22</v>
      </c>
      <c r="E500" t="str">
        <f t="shared" si="7"/>
        <v>14060302020104PSS</v>
      </c>
      <c r="F500" s="13">
        <v>337967.95999999996</v>
      </c>
      <c r="G500" s="13">
        <f>IFERROR(VLOOKUP(E500,Apr_sin_filtro!$L$1:$M$882,2,0),"")</f>
        <v>337967.96</v>
      </c>
      <c r="H500" s="13">
        <f>IFERROR(VLOOKUP(E500,Apr_con_filtro!$D$1:$E$970,2,0),"")</f>
        <v>337967.96</v>
      </c>
      <c r="I500" s="13">
        <f>IFERROR(VLOOKUP(E500,'Saldos Contables'!C:D,2,0),"")</f>
        <v>337967.96</v>
      </c>
      <c r="J500" t="str">
        <f>IFERROR(VLOOKUP(E500,Ajuste_RCD!C:D,2,0),"")</f>
        <v/>
      </c>
    </row>
    <row r="501" spans="1:10" hidden="1">
      <c r="A501" s="15" t="s">
        <v>12</v>
      </c>
      <c r="B501" s="15" t="e">
        <f>VLOOKUP(C501,[2]FEM_PARTIES_INSTR!C:D,2,0)</f>
        <v>#N/A</v>
      </c>
      <c r="C501" t="s">
        <v>353</v>
      </c>
      <c r="D501" t="s">
        <v>22</v>
      </c>
      <c r="E501" t="str">
        <f t="shared" si="7"/>
        <v>14060302020105PSS</v>
      </c>
      <c r="F501" s="13">
        <v>11684345.35</v>
      </c>
      <c r="G501" s="13">
        <f>IFERROR(VLOOKUP(E501,Apr_sin_filtro!$L$1:$M$882,2,0),"")</f>
        <v>11684345.35</v>
      </c>
      <c r="H501" s="13">
        <f>IFERROR(VLOOKUP(E501,Apr_con_filtro!$D$1:$E$970,2,0),"")</f>
        <v>11684345.35</v>
      </c>
      <c r="I501" s="13">
        <f>IFERROR(VLOOKUP(E501,'Saldos Contables'!C:D,2,0),"")</f>
        <v>11684345.35</v>
      </c>
      <c r="J501" t="str">
        <f>IFERROR(VLOOKUP(E501,Ajuste_RCD!C:D,2,0),"")</f>
        <v/>
      </c>
    </row>
    <row r="502" spans="1:10" hidden="1">
      <c r="A502" s="15" t="s">
        <v>12</v>
      </c>
      <c r="B502" s="15" t="e">
        <f>VLOOKUP(C502,[2]FEM_PARTIES_INSTR!C:D,2,0)</f>
        <v>#N/A</v>
      </c>
      <c r="C502" t="s">
        <v>354</v>
      </c>
      <c r="D502" t="s">
        <v>22</v>
      </c>
      <c r="E502" t="str">
        <f t="shared" si="7"/>
        <v>14060302020106PSS</v>
      </c>
      <c r="F502" s="13">
        <v>28762005.509999998</v>
      </c>
      <c r="G502" s="13">
        <f>IFERROR(VLOOKUP(E502,Apr_sin_filtro!$L$1:$M$882,2,0),"")</f>
        <v>28762005.510000002</v>
      </c>
      <c r="H502" s="13">
        <f>IFERROR(VLOOKUP(E502,Apr_con_filtro!$D$1:$E$970,2,0),"")</f>
        <v>28762005.510000005</v>
      </c>
      <c r="I502" s="13">
        <f>IFERROR(VLOOKUP(E502,'Saldos Contables'!C:D,2,0),"")</f>
        <v>28762005.510000002</v>
      </c>
      <c r="J502" t="str">
        <f>IFERROR(VLOOKUP(E502,Ajuste_RCD!C:D,2,0),"")</f>
        <v/>
      </c>
    </row>
    <row r="503" spans="1:10" hidden="1">
      <c r="A503" s="15" t="s">
        <v>12</v>
      </c>
      <c r="B503" s="15" t="e">
        <f>VLOOKUP(C503,[2]FEM_PARTIES_INSTR!C:D,2,0)</f>
        <v>#N/A</v>
      </c>
      <c r="C503" t="s">
        <v>355</v>
      </c>
      <c r="D503" t="s">
        <v>23</v>
      </c>
      <c r="E503" t="str">
        <f t="shared" si="7"/>
        <v>14060302020107USD</v>
      </c>
      <c r="F503" s="13">
        <v>189.49</v>
      </c>
      <c r="G503" s="13">
        <f>IFERROR(VLOOKUP(E503,Apr_sin_filtro!$L$1:$M$882,2,0),"")</f>
        <v>189.5</v>
      </c>
      <c r="H503" s="13">
        <f>IFERROR(VLOOKUP(E503,Apr_con_filtro!$D$1:$E$970,2,0),"")</f>
        <v>189.5</v>
      </c>
      <c r="I503" s="13">
        <f>IFERROR(VLOOKUP(E503,'Saldos Contables'!C:D,2,0),"")</f>
        <v>189.49957350014219</v>
      </c>
      <c r="J503" t="str">
        <f>IFERROR(VLOOKUP(E503,Ajuste_RCD!C:D,2,0),"")</f>
        <v/>
      </c>
    </row>
    <row r="504" spans="1:10" hidden="1">
      <c r="A504" s="15" t="s">
        <v>12</v>
      </c>
      <c r="B504" s="15" t="e">
        <f>VLOOKUP(C504,[2]FEM_PARTIES_INSTR!C:D,2,0)</f>
        <v>#N/A</v>
      </c>
      <c r="C504" t="s">
        <v>356</v>
      </c>
      <c r="D504" t="s">
        <v>22</v>
      </c>
      <c r="E504" t="str">
        <f t="shared" si="7"/>
        <v>14060303010100PSS</v>
      </c>
      <c r="F504" s="13">
        <v>237534.05</v>
      </c>
      <c r="G504" s="13">
        <f>IFERROR(VLOOKUP(E504,Apr_sin_filtro!$L$1:$M$882,2,0),"")</f>
        <v>237534.05</v>
      </c>
      <c r="H504" s="13">
        <f>IFERROR(VLOOKUP(E504,Apr_con_filtro!$D$1:$E$970,2,0),"")</f>
        <v>237534.05</v>
      </c>
      <c r="I504" s="13">
        <f>IFERROR(VLOOKUP(E504,'Saldos Contables'!C:D,2,0),"")</f>
        <v>237534.05</v>
      </c>
      <c r="J504" t="str">
        <f>IFERROR(VLOOKUP(E504,Ajuste_RCD!C:D,2,0),"")</f>
        <v/>
      </c>
    </row>
    <row r="505" spans="1:10" hidden="1">
      <c r="A505" s="15" t="s">
        <v>12</v>
      </c>
      <c r="B505" s="15" t="e">
        <f>VLOOKUP(C505,[2]FEM_PARTIES_INSTR!C:D,2,0)</f>
        <v>#N/A</v>
      </c>
      <c r="C505" t="s">
        <v>357</v>
      </c>
      <c r="D505" t="s">
        <v>22</v>
      </c>
      <c r="E505" t="str">
        <f t="shared" si="7"/>
        <v>14060303020100PSS</v>
      </c>
      <c r="F505" s="13">
        <v>139402.92000000001</v>
      </c>
      <c r="G505" s="13">
        <f>IFERROR(VLOOKUP(E505,Apr_sin_filtro!$L$1:$M$882,2,0),"")</f>
        <v>139402.92000000001</v>
      </c>
      <c r="H505" s="13">
        <f>IFERROR(VLOOKUP(E505,Apr_con_filtro!$D$1:$E$970,2,0),"")</f>
        <v>139402.92000000001</v>
      </c>
      <c r="I505" s="13">
        <f>IFERROR(VLOOKUP(E505,'Saldos Contables'!C:D,2,0),"")</f>
        <v>139402.92000000001</v>
      </c>
      <c r="J505" t="str">
        <f>IFERROR(VLOOKUP(E505,Ajuste_RCD!C:D,2,0),"")</f>
        <v/>
      </c>
    </row>
    <row r="506" spans="1:10" hidden="1">
      <c r="A506" s="15" t="s">
        <v>12</v>
      </c>
      <c r="B506" s="15" t="e">
        <f>VLOOKUP(C506,[2]FEM_PARTIES_INSTR!C:D,2,0)</f>
        <v>#N/A</v>
      </c>
      <c r="C506" t="s">
        <v>358</v>
      </c>
      <c r="D506" t="s">
        <v>22</v>
      </c>
      <c r="E506" t="str">
        <f t="shared" si="7"/>
        <v>14060303020101PSS</v>
      </c>
      <c r="F506" s="13">
        <v>9991.5400000000009</v>
      </c>
      <c r="G506" s="13">
        <f>IFERROR(VLOOKUP(E506,Apr_sin_filtro!$L$1:$M$882,2,0),"")</f>
        <v>9991.5400000000009</v>
      </c>
      <c r="H506" s="13">
        <f>IFERROR(VLOOKUP(E506,Apr_con_filtro!$D$1:$E$970,2,0),"")</f>
        <v>9991.5400000000009</v>
      </c>
      <c r="I506" s="13">
        <f>IFERROR(VLOOKUP(E506,'Saldos Contables'!C:D,2,0),"")</f>
        <v>9991.5400000000009</v>
      </c>
      <c r="J506" t="str">
        <f>IFERROR(VLOOKUP(E506,Ajuste_RCD!C:D,2,0),"")</f>
        <v/>
      </c>
    </row>
    <row r="507" spans="1:10" hidden="1">
      <c r="A507" s="15" t="s">
        <v>12</v>
      </c>
      <c r="B507" s="15" t="e">
        <f>VLOOKUP(C507,[2]FEM_PARTIES_INSTR!C:D,2,0)</f>
        <v>#N/A</v>
      </c>
      <c r="C507" t="s">
        <v>359</v>
      </c>
      <c r="D507" t="s">
        <v>22</v>
      </c>
      <c r="E507" t="str">
        <f t="shared" si="7"/>
        <v>14060306020201PSS</v>
      </c>
      <c r="F507" s="13">
        <v>7946490.4800000004</v>
      </c>
      <c r="G507" s="13">
        <f>IFERROR(VLOOKUP(E507,Apr_sin_filtro!$L$1:$M$882,2,0),"")</f>
        <v>7946490.4800000004</v>
      </c>
      <c r="H507" s="13">
        <f>IFERROR(VLOOKUP(E507,Apr_con_filtro!$D$1:$E$970,2,0),"")</f>
        <v>7946490.4800000004</v>
      </c>
      <c r="I507" s="13">
        <f>IFERROR(VLOOKUP(E507,'Saldos Contables'!C:D,2,0),"")</f>
        <v>7946490.4800000004</v>
      </c>
      <c r="J507" t="str">
        <f>IFERROR(VLOOKUP(E507,Ajuste_RCD!C:D,2,0),"")</f>
        <v/>
      </c>
    </row>
    <row r="508" spans="1:10" hidden="1">
      <c r="A508" s="15" t="s">
        <v>12</v>
      </c>
      <c r="B508" s="15" t="e">
        <f>VLOOKUP(C508,[2]FEM_PARTIES_INSTR!C:D,2,0)</f>
        <v>#N/A</v>
      </c>
      <c r="C508" t="s">
        <v>359</v>
      </c>
      <c r="D508" t="s">
        <v>23</v>
      </c>
      <c r="E508" t="str">
        <f t="shared" si="7"/>
        <v>14060306020201USD</v>
      </c>
      <c r="F508" s="13">
        <v>1223423.6400000001</v>
      </c>
      <c r="G508" s="13">
        <f>IFERROR(VLOOKUP(E508,Apr_sin_filtro!$L$1:$M$882,2,0),"")</f>
        <v>1223424.9099999999</v>
      </c>
      <c r="H508" s="13">
        <f>IFERROR(VLOOKUP(E508,Apr_con_filtro!$D$1:$E$970,2,0),"")</f>
        <v>1223424.9099999999</v>
      </c>
      <c r="I508" s="13">
        <f>IFERROR(VLOOKUP(E508,'Saldos Contables'!C:D,2,0),"")</f>
        <v>1223424.9075916975</v>
      </c>
      <c r="J508" t="str">
        <f>IFERROR(VLOOKUP(E508,Ajuste_RCD!C:D,2,0),"")</f>
        <v/>
      </c>
    </row>
    <row r="509" spans="1:10" hidden="1">
      <c r="A509" s="15" t="s">
        <v>12</v>
      </c>
      <c r="B509" s="15" t="e">
        <f>VLOOKUP(C509,[2]FEM_PARTIES_INSTR!C:D,2,0)</f>
        <v>#N/A</v>
      </c>
      <c r="C509" t="s">
        <v>360</v>
      </c>
      <c r="D509" t="s">
        <v>22</v>
      </c>
      <c r="E509" t="str">
        <f t="shared" si="7"/>
        <v>14060306030104PSS</v>
      </c>
      <c r="F509" s="13">
        <v>4055431.58</v>
      </c>
      <c r="G509" s="13">
        <f>IFERROR(VLOOKUP(E509,Apr_sin_filtro!$L$1:$M$882,2,0),"")</f>
        <v>4055431.58</v>
      </c>
      <c r="H509" s="13">
        <f>IFERROR(VLOOKUP(E509,Apr_con_filtro!$D$1:$E$970,2,0),"")</f>
        <v>4055431.58</v>
      </c>
      <c r="I509" s="13">
        <f>IFERROR(VLOOKUP(E509,'Saldos Contables'!C:D,2,0),"")</f>
        <v>4055431.58</v>
      </c>
      <c r="J509" t="str">
        <f>IFERROR(VLOOKUP(E509,Ajuste_RCD!C:D,2,0),"")</f>
        <v/>
      </c>
    </row>
    <row r="510" spans="1:10" hidden="1">
      <c r="A510" s="15" t="s">
        <v>12</v>
      </c>
      <c r="B510" s="15" t="e">
        <f>VLOOKUP(C510,[2]FEM_PARTIES_INSTR!C:D,2,0)</f>
        <v>#N/A</v>
      </c>
      <c r="C510" t="s">
        <v>360</v>
      </c>
      <c r="D510" t="s">
        <v>23</v>
      </c>
      <c r="E510" t="str">
        <f t="shared" si="7"/>
        <v>14060306030104USD</v>
      </c>
      <c r="F510" s="13">
        <v>1571.35</v>
      </c>
      <c r="G510" s="13">
        <f>IFERROR(VLOOKUP(E510,Apr_sin_filtro!$L$1:$M$882,2,0),"")</f>
        <v>1571.36</v>
      </c>
      <c r="H510" s="13">
        <f>IFERROR(VLOOKUP(E510,Apr_con_filtro!$D$1:$E$970,2,0),"")</f>
        <v>1571.36</v>
      </c>
      <c r="I510" s="13">
        <f>IFERROR(VLOOKUP(E510,'Saldos Contables'!C:D,2,0),"")</f>
        <v>1571.3591128802959</v>
      </c>
      <c r="J510" t="str">
        <f>IFERROR(VLOOKUP(E510,Ajuste_RCD!C:D,2,0),"")</f>
        <v/>
      </c>
    </row>
    <row r="511" spans="1:10" hidden="1">
      <c r="A511" s="15" t="s">
        <v>12</v>
      </c>
      <c r="B511" s="15" t="e">
        <f>VLOOKUP(C511,[2]FEM_PARTIES_INSTR!C:D,2,0)</f>
        <v>#N/A</v>
      </c>
      <c r="C511" t="s">
        <v>361</v>
      </c>
      <c r="D511" t="s">
        <v>22</v>
      </c>
      <c r="E511" t="str">
        <f t="shared" si="7"/>
        <v>14060306030201PSS</v>
      </c>
      <c r="F511" s="13">
        <v>10858450.33</v>
      </c>
      <c r="G511" s="13">
        <f>IFERROR(VLOOKUP(E511,Apr_sin_filtro!$L$1:$M$882,2,0),"")</f>
        <v>10858450.33</v>
      </c>
      <c r="H511" s="13">
        <f>IFERROR(VLOOKUP(E511,Apr_con_filtro!$D$1:$E$970,2,0),"")</f>
        <v>10858450.33</v>
      </c>
      <c r="I511" s="13">
        <f>IFERROR(VLOOKUP(E511,'Saldos Contables'!C:D,2,0),"")</f>
        <v>10858450.33</v>
      </c>
      <c r="J511" t="str">
        <f>IFERROR(VLOOKUP(E511,Ajuste_RCD!C:D,2,0),"")</f>
        <v/>
      </c>
    </row>
    <row r="512" spans="1:10" hidden="1">
      <c r="A512" s="15" t="s">
        <v>12</v>
      </c>
      <c r="B512" s="15" t="e">
        <f>VLOOKUP(C512,[2]FEM_PARTIES_INSTR!C:D,2,0)</f>
        <v>#N/A</v>
      </c>
      <c r="C512" t="s">
        <v>361</v>
      </c>
      <c r="D512" t="s">
        <v>23</v>
      </c>
      <c r="E512" t="str">
        <f t="shared" si="7"/>
        <v>14060306030201USD</v>
      </c>
      <c r="F512" s="13">
        <v>10450.289999999999</v>
      </c>
      <c r="G512" s="13">
        <f>IFERROR(VLOOKUP(E512,Apr_sin_filtro!$L$1:$M$882,2,0),"")</f>
        <v>10450.32</v>
      </c>
      <c r="H512" s="13">
        <f>IFERROR(VLOOKUP(E512,Apr_con_filtro!$D$1:$E$970,2,0),"")</f>
        <v>10450.32</v>
      </c>
      <c r="I512" s="13">
        <f>IFERROR(VLOOKUP(E512,'Saldos Contables'!C:D,2,0),"")</f>
        <v>10450.318453227181</v>
      </c>
      <c r="J512" t="str">
        <f>IFERROR(VLOOKUP(E512,Ajuste_RCD!C:D,2,0),"")</f>
        <v/>
      </c>
    </row>
    <row r="513" spans="1:10" hidden="1">
      <c r="A513" s="15" t="s">
        <v>12</v>
      </c>
      <c r="B513" s="15" t="e">
        <f>VLOOKUP(C513,[2]FEM_PARTIES_INSTR!C:D,2,0)</f>
        <v>#N/A</v>
      </c>
      <c r="C513" t="s">
        <v>362</v>
      </c>
      <c r="D513" t="s">
        <v>22</v>
      </c>
      <c r="E513" t="str">
        <f t="shared" si="7"/>
        <v>14060306050104PSS</v>
      </c>
      <c r="F513" s="13">
        <v>2721940.03</v>
      </c>
      <c r="G513" s="13">
        <f>IFERROR(VLOOKUP(E513,Apr_sin_filtro!$L$1:$M$882,2,0),"")</f>
        <v>2721940.03</v>
      </c>
      <c r="H513" s="13">
        <f>IFERROR(VLOOKUP(E513,Apr_con_filtro!$D$1:$E$970,2,0),"")</f>
        <v>2721940.03</v>
      </c>
      <c r="I513" s="13">
        <f>IFERROR(VLOOKUP(E513,'Saldos Contables'!C:D,2,0),"")</f>
        <v>2721940.03</v>
      </c>
      <c r="J513" t="str">
        <f>IFERROR(VLOOKUP(E513,Ajuste_RCD!C:D,2,0),"")</f>
        <v/>
      </c>
    </row>
    <row r="514" spans="1:10" hidden="1">
      <c r="A514" s="15" t="s">
        <v>12</v>
      </c>
      <c r="B514" s="15" t="e">
        <f>VLOOKUP(C514,[2]FEM_PARTIES_INSTR!C:D,2,0)</f>
        <v>#N/A</v>
      </c>
      <c r="C514" t="s">
        <v>363</v>
      </c>
      <c r="D514" t="s">
        <v>22</v>
      </c>
      <c r="E514" t="str">
        <f t="shared" ref="E514:E577" si="8">_xlfn.CONCAT(C514,D514)</f>
        <v>14060319060103PSS</v>
      </c>
      <c r="F514" s="13">
        <v>879501.44</v>
      </c>
      <c r="G514" s="13">
        <f>IFERROR(VLOOKUP(E514,Apr_sin_filtro!$L$1:$M$882,2,0),"")</f>
        <v>879501.44</v>
      </c>
      <c r="H514" s="13">
        <f>IFERROR(VLOOKUP(E514,Apr_con_filtro!$D$1:$E$970,2,0),"")</f>
        <v>879501.44</v>
      </c>
      <c r="I514" s="13">
        <f>IFERROR(VLOOKUP(E514,'Saldos Contables'!C:D,2,0),"")</f>
        <v>879501.44</v>
      </c>
      <c r="J514" t="str">
        <f>IFERROR(VLOOKUP(E514,Ajuste_RCD!C:D,2,0),"")</f>
        <v/>
      </c>
    </row>
    <row r="515" spans="1:10" hidden="1">
      <c r="A515" s="15" t="s">
        <v>12</v>
      </c>
      <c r="B515" s="15" t="e">
        <f>VLOOKUP(C515,[2]FEM_PARTIES_INSTR!C:D,2,0)</f>
        <v>#N/A</v>
      </c>
      <c r="C515" t="s">
        <v>363</v>
      </c>
      <c r="D515" t="s">
        <v>23</v>
      </c>
      <c r="E515" t="str">
        <f t="shared" si="8"/>
        <v>14060319060103USD</v>
      </c>
      <c r="F515" s="13">
        <v>5880.92</v>
      </c>
      <c r="G515" s="13">
        <f>IFERROR(VLOOKUP(E515,Apr_sin_filtro!$L$1:$M$882,2,0),"")</f>
        <v>5880.93</v>
      </c>
      <c r="H515" s="13">
        <f>IFERROR(VLOOKUP(E515,Apr_con_filtro!$D$1:$E$970,2,0),"")</f>
        <v>5880.93</v>
      </c>
      <c r="I515" s="13">
        <f>IFERROR(VLOOKUP(E515,'Saldos Contables'!C:D,2,0),"")</f>
        <v>5880.9297696900767</v>
      </c>
      <c r="J515" t="str">
        <f>IFERROR(VLOOKUP(E515,Ajuste_RCD!C:D,2,0),"")</f>
        <v/>
      </c>
    </row>
    <row r="516" spans="1:10" hidden="1">
      <c r="A516" s="15" t="s">
        <v>12</v>
      </c>
      <c r="B516" s="15" t="e">
        <f>VLOOKUP(C516,[2]FEM_PARTIES_INSTR!C:D,2,0)</f>
        <v>#N/A</v>
      </c>
      <c r="C516" t="s">
        <v>364</v>
      </c>
      <c r="D516" t="s">
        <v>22</v>
      </c>
      <c r="E516" t="str">
        <f t="shared" si="8"/>
        <v>14060319080001PSS</v>
      </c>
      <c r="F516" s="13">
        <v>263505.31</v>
      </c>
      <c r="G516" s="13">
        <f>IFERROR(VLOOKUP(E516,Apr_sin_filtro!$L$1:$M$882,2,0),"")</f>
        <v>263505.31</v>
      </c>
      <c r="H516" s="13">
        <f>IFERROR(VLOOKUP(E516,Apr_con_filtro!$D$1:$E$970,2,0),"")</f>
        <v>263505.31</v>
      </c>
      <c r="I516" s="13">
        <f>IFERROR(VLOOKUP(E516,'Saldos Contables'!C:D,2,0),"")</f>
        <v>263505.31</v>
      </c>
      <c r="J516" t="str">
        <f>IFERROR(VLOOKUP(E516,Ajuste_RCD!C:D,2,0),"")</f>
        <v/>
      </c>
    </row>
    <row r="517" spans="1:10" hidden="1">
      <c r="A517" s="15" t="s">
        <v>12</v>
      </c>
      <c r="B517" s="15" t="e">
        <f>VLOOKUP(C517,[2]FEM_PARTIES_INSTR!C:D,2,0)</f>
        <v>#N/A</v>
      </c>
      <c r="C517" t="s">
        <v>365</v>
      </c>
      <c r="D517" t="s">
        <v>22</v>
      </c>
      <c r="E517" t="str">
        <f t="shared" si="8"/>
        <v>14060319080002PSS</v>
      </c>
      <c r="F517" s="13">
        <v>866.72</v>
      </c>
      <c r="G517" s="13">
        <f>IFERROR(VLOOKUP(E517,Apr_sin_filtro!$L$1:$M$882,2,0),"")</f>
        <v>866.72</v>
      </c>
      <c r="H517" s="13">
        <f>IFERROR(VLOOKUP(E517,Apr_con_filtro!$D$1:$E$970,2,0),"")</f>
        <v>866.72</v>
      </c>
      <c r="I517" s="13">
        <f>IFERROR(VLOOKUP(E517,'Saldos Contables'!C:D,2,0),"")</f>
        <v>866.72</v>
      </c>
      <c r="J517" t="str">
        <f>IFERROR(VLOOKUP(E517,Ajuste_RCD!C:D,2,0),"")</f>
        <v/>
      </c>
    </row>
    <row r="518" spans="1:10" hidden="1">
      <c r="A518" s="15" t="s">
        <v>12</v>
      </c>
      <c r="B518" s="15" t="e">
        <f>VLOOKUP(C518,[2]FEM_PARTIES_INSTR!C:D,2,0)</f>
        <v>#N/A</v>
      </c>
      <c r="C518" t="s">
        <v>366</v>
      </c>
      <c r="D518" t="s">
        <v>22</v>
      </c>
      <c r="E518" t="str">
        <f t="shared" si="8"/>
        <v>14060406010201PSS</v>
      </c>
      <c r="F518" s="13">
        <v>144775688.38999999</v>
      </c>
      <c r="G518" s="13">
        <f>IFERROR(VLOOKUP(E518,Apr_sin_filtro!$L$1:$M$882,2,0),"")</f>
        <v>144775688.38999999</v>
      </c>
      <c r="H518" s="13">
        <f>IFERROR(VLOOKUP(E518,Apr_con_filtro!$D$1:$E$970,2,0),"")</f>
        <v>144775688.38999999</v>
      </c>
      <c r="I518" s="13">
        <f>IFERROR(VLOOKUP(E518,'Saldos Contables'!C:D,2,0),"")</f>
        <v>144775688.38999999</v>
      </c>
      <c r="J518" t="str">
        <f>IFERROR(VLOOKUP(E518,Ajuste_RCD!C:D,2,0),"")</f>
        <v/>
      </c>
    </row>
    <row r="519" spans="1:10" hidden="1">
      <c r="A519" s="15" t="s">
        <v>12</v>
      </c>
      <c r="B519" s="15" t="e">
        <f>VLOOKUP(C519,[2]FEM_PARTIES_INSTR!C:D,2,0)</f>
        <v>#N/A</v>
      </c>
      <c r="C519" t="s">
        <v>366</v>
      </c>
      <c r="D519" t="s">
        <v>23</v>
      </c>
      <c r="E519" t="str">
        <f t="shared" si="8"/>
        <v>14060406010201USD</v>
      </c>
      <c r="F519" s="13">
        <v>10021190.17</v>
      </c>
      <c r="G519" s="13">
        <f>IFERROR(VLOOKUP(E519,Apr_sin_filtro!$L$1:$M$882,2,0),"")</f>
        <v>10021191.699999999</v>
      </c>
      <c r="H519" s="13">
        <f>IFERROR(VLOOKUP(E519,Apr_con_filtro!$D$1:$E$970,2,0),"")</f>
        <v>10021191.700000001</v>
      </c>
      <c r="I519" s="13">
        <f>IFERROR(VLOOKUP(E519,'Saldos Contables'!C:D,2,0),"")</f>
        <v>10021191.697469436</v>
      </c>
      <c r="J519">
        <f>IFERROR(VLOOKUP(E519,Ajuste_RCD!C:D,2,0),"")</f>
        <v>0</v>
      </c>
    </row>
    <row r="520" spans="1:10" hidden="1">
      <c r="A520" s="15" t="s">
        <v>12</v>
      </c>
      <c r="B520" s="15" t="e">
        <f>VLOOKUP(C520,[2]FEM_PARTIES_INSTR!C:D,2,0)</f>
        <v>#N/A</v>
      </c>
      <c r="C520" t="s">
        <v>367</v>
      </c>
      <c r="D520" t="s">
        <v>22</v>
      </c>
      <c r="E520" t="str">
        <f t="shared" si="8"/>
        <v>14060406010202PSS</v>
      </c>
      <c r="F520" s="13">
        <v>165328.68</v>
      </c>
      <c r="G520" s="13">
        <f>IFERROR(VLOOKUP(E520,Apr_sin_filtro!$L$1:$M$882,2,0),"")</f>
        <v>165328.68</v>
      </c>
      <c r="H520" s="13">
        <f>IFERROR(VLOOKUP(E520,Apr_con_filtro!$D$1:$E$970,2,0),"")</f>
        <v>165328.68</v>
      </c>
      <c r="I520" s="13">
        <f>IFERROR(VLOOKUP(E520,'Saldos Contables'!C:D,2,0),"")</f>
        <v>165328.68</v>
      </c>
      <c r="J520" t="str">
        <f>IFERROR(VLOOKUP(E520,Ajuste_RCD!C:D,2,0),"")</f>
        <v/>
      </c>
    </row>
    <row r="521" spans="1:10" hidden="1">
      <c r="A521" s="15" t="s">
        <v>12</v>
      </c>
      <c r="B521" s="15" t="e">
        <f>VLOOKUP(C521,[2]FEM_PARTIES_INSTR!C:D,2,0)</f>
        <v>#N/A</v>
      </c>
      <c r="C521" t="s">
        <v>367</v>
      </c>
      <c r="D521" t="s">
        <v>23</v>
      </c>
      <c r="E521" t="str">
        <f t="shared" si="8"/>
        <v>14060406010202USD</v>
      </c>
      <c r="F521" s="13">
        <v>27861.25</v>
      </c>
      <c r="G521" s="13">
        <f>IFERROR(VLOOKUP(E521,Apr_sin_filtro!$L$1:$M$882,2,0),"")</f>
        <v>27861.29</v>
      </c>
      <c r="H521" s="13">
        <f>IFERROR(VLOOKUP(E521,Apr_con_filtro!$D$1:$E$970,2,0),"")</f>
        <v>27861.29</v>
      </c>
      <c r="I521" s="13">
        <f>IFERROR(VLOOKUP(E521,'Saldos Contables'!C:D,2,0),"")</f>
        <v>27861.288029570656</v>
      </c>
      <c r="J521" t="str">
        <f>IFERROR(VLOOKUP(E521,Ajuste_RCD!C:D,2,0),"")</f>
        <v/>
      </c>
    </row>
    <row r="522" spans="1:10" hidden="1">
      <c r="A522" s="15" t="s">
        <v>12</v>
      </c>
      <c r="B522" s="15" t="e">
        <f>VLOOKUP(C522,[2]FEM_PARTIES_INSTR!C:D,2,0)</f>
        <v>#N/A</v>
      </c>
      <c r="C522" t="s">
        <v>368</v>
      </c>
      <c r="D522" t="s">
        <v>22</v>
      </c>
      <c r="E522" t="str">
        <f t="shared" si="8"/>
        <v>14060423000107PSS</v>
      </c>
      <c r="F522" s="13">
        <v>33233050.449999999</v>
      </c>
      <c r="G522" s="13">
        <f>IFERROR(VLOOKUP(E522,Apr_sin_filtro!$L$1:$M$882,2,0),"")</f>
        <v>33233050.449999999</v>
      </c>
      <c r="H522" s="13">
        <f>IFERROR(VLOOKUP(E522,Apr_con_filtro!$D$1:$E$970,2,0),"")</f>
        <v>33233050.449999999</v>
      </c>
      <c r="I522" s="13">
        <f>IFERROR(VLOOKUP(E522,'Saldos Contables'!C:D,2,0),"")</f>
        <v>33233050.450000003</v>
      </c>
      <c r="J522" t="str">
        <f>IFERROR(VLOOKUP(E522,Ajuste_RCD!C:D,2,0),"")</f>
        <v/>
      </c>
    </row>
    <row r="523" spans="1:10" hidden="1">
      <c r="A523" s="15" t="s">
        <v>12</v>
      </c>
      <c r="B523" s="15" t="e">
        <f>VLOOKUP(C523,[2]FEM_PARTIES_INSTR!C:D,2,0)</f>
        <v>#N/A</v>
      </c>
      <c r="C523" t="s">
        <v>368</v>
      </c>
      <c r="D523" t="s">
        <v>23</v>
      </c>
      <c r="E523" t="str">
        <f t="shared" si="8"/>
        <v>14060423000107USD</v>
      </c>
      <c r="F523" s="13">
        <v>116318.64</v>
      </c>
      <c r="G523" s="13">
        <f>IFERROR(VLOOKUP(E523,Apr_sin_filtro!$L$1:$M$882,2,0),"")</f>
        <v>116318.71</v>
      </c>
      <c r="H523" s="13">
        <f>IFERROR(VLOOKUP(E523,Apr_con_filtro!$D$1:$E$970,2,0),"")</f>
        <v>116318.71</v>
      </c>
      <c r="I523" s="13">
        <f>IFERROR(VLOOKUP(E523,'Saldos Contables'!C:D,2,0),"")</f>
        <v>116318.70912709697</v>
      </c>
      <c r="J523" t="str">
        <f>IFERROR(VLOOKUP(E523,Ajuste_RCD!C:D,2,0),"")</f>
        <v/>
      </c>
    </row>
    <row r="524" spans="1:10" hidden="1">
      <c r="A524" s="15" t="s">
        <v>12</v>
      </c>
      <c r="B524" s="15" t="e">
        <f>VLOOKUP(C524,[2]FEM_PARTIES_INSTR!C:D,2,0)</f>
        <v>#N/A</v>
      </c>
      <c r="C524" t="s">
        <v>369</v>
      </c>
      <c r="D524" t="s">
        <v>22</v>
      </c>
      <c r="E524" t="str">
        <f t="shared" si="8"/>
        <v>14060423000108PSS</v>
      </c>
      <c r="F524" s="13">
        <v>90629.28</v>
      </c>
      <c r="G524" s="13">
        <f>IFERROR(VLOOKUP(E524,Apr_sin_filtro!$L$1:$M$882,2,0),"")</f>
        <v>90629.28</v>
      </c>
      <c r="H524" s="13">
        <f>IFERROR(VLOOKUP(E524,Apr_con_filtro!$D$1:$E$970,2,0),"")</f>
        <v>90629.28</v>
      </c>
      <c r="I524" s="13">
        <f>IFERROR(VLOOKUP(E524,'Saldos Contables'!C:D,2,0),"")</f>
        <v>90629.28</v>
      </c>
      <c r="J524" t="str">
        <f>IFERROR(VLOOKUP(E524,Ajuste_RCD!C:D,2,0),"")</f>
        <v/>
      </c>
    </row>
    <row r="525" spans="1:10" hidden="1">
      <c r="A525" s="15" t="s">
        <v>12</v>
      </c>
      <c r="B525" s="15" t="e">
        <f>VLOOKUP(C525,[2]FEM_PARTIES_INSTR!C:D,2,0)</f>
        <v>#N/A</v>
      </c>
      <c r="C525" t="s">
        <v>370</v>
      </c>
      <c r="D525" t="s">
        <v>22</v>
      </c>
      <c r="E525" t="str">
        <f t="shared" si="8"/>
        <v>14060423000109PSS</v>
      </c>
      <c r="F525" s="13">
        <v>163231.29</v>
      </c>
      <c r="G525" s="13">
        <f>IFERROR(VLOOKUP(E525,Apr_sin_filtro!$L$1:$M$882,2,0),"")</f>
        <v>163231.29</v>
      </c>
      <c r="H525" s="13">
        <f>IFERROR(VLOOKUP(E525,Apr_con_filtro!$D$1:$E$970,2,0),"")</f>
        <v>163231.29</v>
      </c>
      <c r="I525" s="13">
        <f>IFERROR(VLOOKUP(E525,'Saldos Contables'!C:D,2,0),"")</f>
        <v>163231.29</v>
      </c>
      <c r="J525" t="str">
        <f>IFERROR(VLOOKUP(E525,Ajuste_RCD!C:D,2,0),"")</f>
        <v/>
      </c>
    </row>
    <row r="526" spans="1:10" hidden="1">
      <c r="A526" s="15" t="s">
        <v>12</v>
      </c>
      <c r="B526" s="15" t="e">
        <f>VLOOKUP(C526,[2]FEM_PARTIES_INSTR!C:D,2,0)</f>
        <v>#N/A</v>
      </c>
      <c r="C526" t="s">
        <v>371</v>
      </c>
      <c r="D526" t="s">
        <v>22</v>
      </c>
      <c r="E526" t="str">
        <f t="shared" si="8"/>
        <v>14061104000201PSS</v>
      </c>
      <c r="F526" s="13">
        <v>1229412.06</v>
      </c>
      <c r="G526" s="13">
        <f>IFERROR(VLOOKUP(E526,Apr_sin_filtro!$L$1:$M$882,2,0),"")</f>
        <v>1229412.06</v>
      </c>
      <c r="H526" s="13">
        <f>IFERROR(VLOOKUP(E526,Apr_con_filtro!$D$1:$E$970,2,0),"")</f>
        <v>1229412.06</v>
      </c>
      <c r="I526" s="13">
        <f>IFERROR(VLOOKUP(E526,'Saldos Contables'!C:D,2,0),"")</f>
        <v>1229412.06</v>
      </c>
      <c r="J526" t="str">
        <f>IFERROR(VLOOKUP(E526,Ajuste_RCD!C:D,2,0),"")</f>
        <v/>
      </c>
    </row>
    <row r="527" spans="1:10" hidden="1">
      <c r="A527" s="15" t="s">
        <v>12</v>
      </c>
      <c r="B527" s="15" t="e">
        <f>VLOOKUP(C527,[2]FEM_PARTIES_INSTR!C:D,2,0)</f>
        <v>#N/A</v>
      </c>
      <c r="C527" t="s">
        <v>371</v>
      </c>
      <c r="D527" t="s">
        <v>23</v>
      </c>
      <c r="E527" t="str">
        <f t="shared" si="8"/>
        <v>14061104000201USD</v>
      </c>
      <c r="F527" s="13">
        <v>662510.97</v>
      </c>
      <c r="G527" s="13">
        <f>IFERROR(VLOOKUP(E527,Apr_sin_filtro!$L$1:$M$882,2,0),"")</f>
        <v>662511.05000000005</v>
      </c>
      <c r="H527" s="13">
        <f>IFERROR(VLOOKUP(E527,Apr_con_filtro!$D$1:$E$970,2,0),"")</f>
        <v>662511.05000000005</v>
      </c>
      <c r="I527" s="13">
        <f>IFERROR(VLOOKUP(E527,'Saldos Contables'!C:D,2,0),"")</f>
        <v>662511.04918965022</v>
      </c>
      <c r="J527" t="str">
        <f>IFERROR(VLOOKUP(E527,Ajuste_RCD!C:D,2,0),"")</f>
        <v/>
      </c>
    </row>
    <row r="528" spans="1:10" hidden="1">
      <c r="A528" s="15" t="s">
        <v>12</v>
      </c>
      <c r="B528" s="15" t="e">
        <f>VLOOKUP(C528,[2]FEM_PARTIES_INSTR!C:D,2,0)</f>
        <v>#N/A</v>
      </c>
      <c r="C528" t="s">
        <v>372</v>
      </c>
      <c r="D528" t="s">
        <v>22</v>
      </c>
      <c r="E528" t="str">
        <f t="shared" si="8"/>
        <v>14061105030101PSS</v>
      </c>
      <c r="F528" s="13">
        <v>85000</v>
      </c>
      <c r="G528" s="13">
        <f>IFERROR(VLOOKUP(E528,Apr_sin_filtro!$L$1:$M$882,2,0),"")</f>
        <v>85000</v>
      </c>
      <c r="H528" s="13">
        <f>IFERROR(VLOOKUP(E528,Apr_con_filtro!$D$1:$E$970,2,0),"")</f>
        <v>85000</v>
      </c>
      <c r="I528" s="13">
        <f>IFERROR(VLOOKUP(E528,'Saldos Contables'!C:D,2,0),"")</f>
        <v>85000</v>
      </c>
      <c r="J528" t="str">
        <f>IFERROR(VLOOKUP(E528,Ajuste_RCD!C:D,2,0),"")</f>
        <v/>
      </c>
    </row>
    <row r="529" spans="1:10" hidden="1">
      <c r="A529" s="15" t="s">
        <v>12</v>
      </c>
      <c r="B529" s="15" t="e">
        <f>VLOOKUP(C529,[2]FEM_PARTIES_INSTR!C:D,2,0)</f>
        <v>#N/A</v>
      </c>
      <c r="C529" t="s">
        <v>372</v>
      </c>
      <c r="D529" t="s">
        <v>23</v>
      </c>
      <c r="E529" t="str">
        <f t="shared" si="8"/>
        <v>14061105030101USD</v>
      </c>
      <c r="F529" s="13">
        <v>535500</v>
      </c>
      <c r="G529" s="13">
        <f>IFERROR(VLOOKUP(E529,Apr_sin_filtro!$L$1:$M$882,2,0),"")</f>
        <v>535500</v>
      </c>
      <c r="H529" s="13">
        <f>IFERROR(VLOOKUP(E529,Apr_con_filtro!$D$1:$E$970,2,0),"")</f>
        <v>535500</v>
      </c>
      <c r="I529" s="13">
        <f>IFERROR(VLOOKUP(E529,'Saldos Contables'!C:D,2,0),"")</f>
        <v>535500</v>
      </c>
      <c r="J529" t="str">
        <f>IFERROR(VLOOKUP(E529,Ajuste_RCD!C:D,2,0),"")</f>
        <v/>
      </c>
    </row>
    <row r="530" spans="1:10" hidden="1">
      <c r="A530" s="15" t="s">
        <v>12</v>
      </c>
      <c r="B530" s="15" t="e">
        <f>VLOOKUP(C530,[2]FEM_PARTIES_INSTR!C:D,2,0)</f>
        <v>#N/A</v>
      </c>
      <c r="C530" t="s">
        <v>373</v>
      </c>
      <c r="D530" t="s">
        <v>22</v>
      </c>
      <c r="E530" t="str">
        <f t="shared" si="8"/>
        <v>14061105030102PSS</v>
      </c>
      <c r="F530" s="13">
        <v>1980773.97</v>
      </c>
      <c r="G530" s="13">
        <f>IFERROR(VLOOKUP(E530,Apr_sin_filtro!$L$1:$M$882,2,0),"")</f>
        <v>1980773.97</v>
      </c>
      <c r="H530" s="13">
        <f>IFERROR(VLOOKUP(E530,Apr_con_filtro!$D$1:$E$970,2,0),"")</f>
        <v>1980773.97</v>
      </c>
      <c r="I530" s="13">
        <f>IFERROR(VLOOKUP(E530,'Saldos Contables'!C:D,2,0),"")</f>
        <v>1980773.97</v>
      </c>
      <c r="J530" t="str">
        <f>IFERROR(VLOOKUP(E530,Ajuste_RCD!C:D,2,0),"")</f>
        <v/>
      </c>
    </row>
    <row r="531" spans="1:10" hidden="1">
      <c r="A531" s="15" t="s">
        <v>12</v>
      </c>
      <c r="B531" s="15" t="e">
        <f>VLOOKUP(C531,[2]FEM_PARTIES_INSTR!C:D,2,0)</f>
        <v>#N/A</v>
      </c>
      <c r="C531" t="s">
        <v>374</v>
      </c>
      <c r="D531" t="s">
        <v>22</v>
      </c>
      <c r="E531" t="str">
        <f t="shared" si="8"/>
        <v>14061106020202PSS</v>
      </c>
      <c r="F531" s="13">
        <v>136997.51999999999</v>
      </c>
      <c r="G531" s="13">
        <f>IFERROR(VLOOKUP(E531,Apr_sin_filtro!$L$1:$M$882,2,0),"")</f>
        <v>136997.51999999999</v>
      </c>
      <c r="H531" s="13">
        <f>IFERROR(VLOOKUP(E531,Apr_con_filtro!$D$1:$E$970,2,0),"")</f>
        <v>136997.51999999999</v>
      </c>
      <c r="I531" s="13">
        <f>IFERROR(VLOOKUP(E531,'Saldos Contables'!C:D,2,0),"")</f>
        <v>136997.51999999999</v>
      </c>
      <c r="J531" t="str">
        <f>IFERROR(VLOOKUP(E531,Ajuste_RCD!C:D,2,0),"")</f>
        <v/>
      </c>
    </row>
    <row r="532" spans="1:10" hidden="1">
      <c r="A532" s="15" t="s">
        <v>12</v>
      </c>
      <c r="B532" s="15" t="e">
        <f>VLOOKUP(C532,[2]FEM_PARTIES_INSTR!C:D,2,0)</f>
        <v>#N/A</v>
      </c>
      <c r="C532" t="s">
        <v>375</v>
      </c>
      <c r="D532" t="s">
        <v>22</v>
      </c>
      <c r="E532" t="str">
        <f t="shared" si="8"/>
        <v>14061106020203PSS</v>
      </c>
      <c r="F532" s="13">
        <v>13879112.369999999</v>
      </c>
      <c r="G532" s="13">
        <f>IFERROR(VLOOKUP(E532,Apr_sin_filtro!$L$1:$M$882,2,0),"")</f>
        <v>13879112.369999999</v>
      </c>
      <c r="H532" s="13">
        <f>IFERROR(VLOOKUP(E532,Apr_con_filtro!$D$1:$E$970,2,0),"")</f>
        <v>13879112.369999999</v>
      </c>
      <c r="I532" s="13">
        <f>IFERROR(VLOOKUP(E532,'Saldos Contables'!C:D,2,0),"")</f>
        <v>13879112.369999999</v>
      </c>
      <c r="J532" t="str">
        <f>IFERROR(VLOOKUP(E532,Ajuste_RCD!C:D,2,0),"")</f>
        <v/>
      </c>
    </row>
    <row r="533" spans="1:10" hidden="1">
      <c r="A533" s="15" t="s">
        <v>12</v>
      </c>
      <c r="B533" s="15" t="e">
        <f>VLOOKUP(C533,[2]FEM_PARTIES_INSTR!C:D,2,0)</f>
        <v>#N/A</v>
      </c>
      <c r="C533" t="s">
        <v>375</v>
      </c>
      <c r="D533" t="s">
        <v>23</v>
      </c>
      <c r="E533" t="str">
        <f t="shared" si="8"/>
        <v>14061106020203USD</v>
      </c>
      <c r="F533" s="13">
        <v>8770227.2699999996</v>
      </c>
      <c r="G533" s="13">
        <f>IFERROR(VLOOKUP(E533,Apr_sin_filtro!$L$1:$M$882,2,0),"")</f>
        <v>8770227.3399999999</v>
      </c>
      <c r="H533" s="13">
        <f>IFERROR(VLOOKUP(E533,Apr_con_filtro!$D$1:$E$970,2,0),"")</f>
        <v>8770227.3399999999</v>
      </c>
      <c r="I533" s="13">
        <f>IFERROR(VLOOKUP(E533,'Saldos Contables'!C:D,2,0),"")</f>
        <v>8770227.3414842188</v>
      </c>
      <c r="J533" t="str">
        <f>IFERROR(VLOOKUP(E533,Ajuste_RCD!C:D,2,0),"")</f>
        <v/>
      </c>
    </row>
    <row r="534" spans="1:10" hidden="1">
      <c r="A534" s="15" t="s">
        <v>12</v>
      </c>
      <c r="B534" s="15" t="e">
        <f>VLOOKUP(C534,[2]FEM_PARTIES_INSTR!C:D,2,0)</f>
        <v>#N/A</v>
      </c>
      <c r="C534" t="s">
        <v>376</v>
      </c>
      <c r="D534" t="s">
        <v>22</v>
      </c>
      <c r="E534" t="str">
        <f t="shared" si="8"/>
        <v>14061106020205PSS</v>
      </c>
      <c r="F534" s="13">
        <v>3116433.76</v>
      </c>
      <c r="G534" s="13">
        <f>IFERROR(VLOOKUP(E534,Apr_sin_filtro!$L$1:$M$882,2,0),"")</f>
        <v>3116433.76</v>
      </c>
      <c r="H534" s="13">
        <f>IFERROR(VLOOKUP(E534,Apr_con_filtro!$D$1:$E$970,2,0),"")</f>
        <v>3116433.76</v>
      </c>
      <c r="I534" s="13">
        <f>IFERROR(VLOOKUP(E534,'Saldos Contables'!C:D,2,0),"")</f>
        <v>3116433.76</v>
      </c>
      <c r="J534" t="str">
        <f>IFERROR(VLOOKUP(E534,Ajuste_RCD!C:D,2,0),"")</f>
        <v/>
      </c>
    </row>
    <row r="535" spans="1:10" hidden="1">
      <c r="A535" s="15" t="s">
        <v>12</v>
      </c>
      <c r="B535" s="15" t="e">
        <f>VLOOKUP(C535,[2]FEM_PARTIES_INSTR!C:D,2,0)</f>
        <v>#N/A</v>
      </c>
      <c r="C535" t="s">
        <v>377</v>
      </c>
      <c r="D535" t="s">
        <v>23</v>
      </c>
      <c r="E535" t="str">
        <f t="shared" si="8"/>
        <v>14061106020208USD</v>
      </c>
      <c r="F535" s="13">
        <v>360810.6</v>
      </c>
      <c r="G535" s="13">
        <f>IFERROR(VLOOKUP(E535,Apr_sin_filtro!$L$1:$M$882,2,0),"")</f>
        <v>360810.65</v>
      </c>
      <c r="H535" s="13">
        <f>IFERROR(VLOOKUP(E535,Apr_con_filtro!$D$1:$E$970,2,0),"")</f>
        <v>360810.65</v>
      </c>
      <c r="I535" s="13">
        <f>IFERROR(VLOOKUP(E535,'Saldos Contables'!C:D,2,0),"")</f>
        <v>360810.65112311632</v>
      </c>
      <c r="J535" t="str">
        <f>IFERROR(VLOOKUP(E535,Ajuste_RCD!C:D,2,0),"")</f>
        <v/>
      </c>
    </row>
    <row r="536" spans="1:10" hidden="1">
      <c r="A536" s="15" t="s">
        <v>12</v>
      </c>
      <c r="B536" s="15" t="e">
        <f>VLOOKUP(C536,[2]FEM_PARTIES_INSTR!C:D,2,0)</f>
        <v>#N/A</v>
      </c>
      <c r="C536" t="s">
        <v>378</v>
      </c>
      <c r="D536" t="s">
        <v>22</v>
      </c>
      <c r="E536" t="str">
        <f t="shared" si="8"/>
        <v>14061106020221PSS</v>
      </c>
      <c r="F536" s="13">
        <v>4924872.67</v>
      </c>
      <c r="G536" s="13">
        <f>IFERROR(VLOOKUP(E536,Apr_sin_filtro!$L$1:$M$882,2,0),"")</f>
        <v>4924872.67</v>
      </c>
      <c r="H536" s="13">
        <f>IFERROR(VLOOKUP(E536,Apr_con_filtro!$D$1:$E$970,2,0),"")</f>
        <v>4924872.67</v>
      </c>
      <c r="I536" s="13">
        <f>IFERROR(VLOOKUP(E536,'Saldos Contables'!C:D,2,0),"")</f>
        <v>4924872.67</v>
      </c>
      <c r="J536" t="str">
        <f>IFERROR(VLOOKUP(E536,Ajuste_RCD!C:D,2,0),"")</f>
        <v/>
      </c>
    </row>
    <row r="537" spans="1:10" hidden="1">
      <c r="A537" s="15" t="s">
        <v>12</v>
      </c>
      <c r="B537" s="15" t="e">
        <f>VLOOKUP(C537,[2]FEM_PARTIES_INSTR!C:D,2,0)</f>
        <v>#N/A</v>
      </c>
      <c r="C537" t="s">
        <v>379</v>
      </c>
      <c r="D537" t="s">
        <v>22</v>
      </c>
      <c r="E537" t="str">
        <f t="shared" si="8"/>
        <v>14061111000301PSS</v>
      </c>
      <c r="F537" s="13">
        <v>1001009.16</v>
      </c>
      <c r="G537" s="13">
        <f>IFERROR(VLOOKUP(E537,Apr_sin_filtro!$L$1:$M$882,2,0),"")</f>
        <v>1001009.16</v>
      </c>
      <c r="H537" s="13">
        <f>IFERROR(VLOOKUP(E537,Apr_con_filtro!$D$1:$E$970,2,0),"")</f>
        <v>1001009.16</v>
      </c>
      <c r="I537" s="13">
        <f>IFERROR(VLOOKUP(E537,'Saldos Contables'!C:D,2,0),"")</f>
        <v>1001009.16</v>
      </c>
      <c r="J537" t="str">
        <f>IFERROR(VLOOKUP(E537,Ajuste_RCD!C:D,2,0),"")</f>
        <v/>
      </c>
    </row>
    <row r="538" spans="1:10" hidden="1">
      <c r="A538" s="15" t="s">
        <v>12</v>
      </c>
      <c r="B538" s="15" t="e">
        <f>VLOOKUP(C538,[2]FEM_PARTIES_INSTR!C:D,2,0)</f>
        <v>#N/A</v>
      </c>
      <c r="C538" t="s">
        <v>380</v>
      </c>
      <c r="D538" t="s">
        <v>22</v>
      </c>
      <c r="E538" t="str">
        <f t="shared" si="8"/>
        <v>14061121000101PSS</v>
      </c>
      <c r="F538" s="13">
        <v>3241529.85</v>
      </c>
      <c r="G538" s="13">
        <f>IFERROR(VLOOKUP(E538,Apr_sin_filtro!$L$1:$M$882,2,0),"")</f>
        <v>3241529.85</v>
      </c>
      <c r="H538" s="13">
        <f>IFERROR(VLOOKUP(E538,Apr_con_filtro!$D$1:$E$970,2,0),"")</f>
        <v>3241529.85</v>
      </c>
      <c r="I538" s="13">
        <f>IFERROR(VLOOKUP(E538,'Saldos Contables'!C:D,2,0),"")</f>
        <v>3241529.85</v>
      </c>
      <c r="J538" t="str">
        <f>IFERROR(VLOOKUP(E538,Ajuste_RCD!C:D,2,0),"")</f>
        <v/>
      </c>
    </row>
    <row r="539" spans="1:10" hidden="1">
      <c r="A539" s="15" t="s">
        <v>12</v>
      </c>
      <c r="B539" s="15" t="e">
        <f>VLOOKUP(C539,[2]FEM_PARTIES_INSTR!C:D,2,0)</f>
        <v>#N/A</v>
      </c>
      <c r="C539" t="s">
        <v>381</v>
      </c>
      <c r="D539" t="s">
        <v>22</v>
      </c>
      <c r="E539" t="str">
        <f t="shared" si="8"/>
        <v>14061202030105PSS</v>
      </c>
      <c r="F539" s="13">
        <v>170385.26</v>
      </c>
      <c r="G539" s="13">
        <f>IFERROR(VLOOKUP(E539,Apr_sin_filtro!$L$1:$M$882,2,0),"")</f>
        <v>170385.26</v>
      </c>
      <c r="H539" s="13">
        <f>IFERROR(VLOOKUP(E539,Apr_con_filtro!$D$1:$E$970,2,0),"")</f>
        <v>170385.26</v>
      </c>
      <c r="I539" s="13">
        <f>IFERROR(VLOOKUP(E539,'Saldos Contables'!C:D,2,0),"")</f>
        <v>170385.26</v>
      </c>
      <c r="J539" t="str">
        <f>IFERROR(VLOOKUP(E539,Ajuste_RCD!C:D,2,0),"")</f>
        <v/>
      </c>
    </row>
    <row r="540" spans="1:10" hidden="1">
      <c r="A540" s="15" t="s">
        <v>12</v>
      </c>
      <c r="B540" s="15" t="e">
        <f>VLOOKUP(C540,[2]FEM_PARTIES_INSTR!C:D,2,0)</f>
        <v>#N/A</v>
      </c>
      <c r="C540" t="s">
        <v>382</v>
      </c>
      <c r="D540" t="s">
        <v>22</v>
      </c>
      <c r="E540" t="str">
        <f t="shared" si="8"/>
        <v>14061204000201PSS</v>
      </c>
      <c r="F540" s="13">
        <v>1670795.41</v>
      </c>
      <c r="G540" s="13">
        <f>IFERROR(VLOOKUP(E540,Apr_sin_filtro!$L$1:$M$882,2,0),"")</f>
        <v>1670795.41</v>
      </c>
      <c r="H540" s="13">
        <f>IFERROR(VLOOKUP(E540,Apr_con_filtro!$D$1:$E$970,2,0),"")</f>
        <v>1670795.41</v>
      </c>
      <c r="I540" s="13">
        <f>IFERROR(VLOOKUP(E540,'Saldos Contables'!C:D,2,0),"")</f>
        <v>1670795.41</v>
      </c>
      <c r="J540" t="str">
        <f>IFERROR(VLOOKUP(E540,Ajuste_RCD!C:D,2,0),"")</f>
        <v/>
      </c>
    </row>
    <row r="541" spans="1:10" hidden="1">
      <c r="A541" s="15" t="s">
        <v>12</v>
      </c>
      <c r="B541" s="15" t="e">
        <f>VLOOKUP(C541,[2]FEM_PARTIES_INSTR!C:D,2,0)</f>
        <v>#N/A</v>
      </c>
      <c r="C541" t="s">
        <v>382</v>
      </c>
      <c r="D541" t="s">
        <v>23</v>
      </c>
      <c r="E541" t="str">
        <f t="shared" si="8"/>
        <v>14061204000201USD</v>
      </c>
      <c r="F541" s="13">
        <v>477617.7</v>
      </c>
      <c r="G541" s="13">
        <f>IFERROR(VLOOKUP(E541,Apr_sin_filtro!$L$1:$M$882,2,0),"")</f>
        <v>477617.8</v>
      </c>
      <c r="H541" s="13">
        <f>IFERROR(VLOOKUP(E541,Apr_con_filtro!$D$1:$E$970,2,0),"")</f>
        <v>477617.8</v>
      </c>
      <c r="I541" s="13">
        <f>IFERROR(VLOOKUP(E541,'Saldos Contables'!C:D,2,0),"")</f>
        <v>477617.79641740123</v>
      </c>
      <c r="J541" t="str">
        <f>IFERROR(VLOOKUP(E541,Ajuste_RCD!C:D,2,0),"")</f>
        <v/>
      </c>
    </row>
    <row r="542" spans="1:10" hidden="1">
      <c r="A542" s="15" t="s">
        <v>12</v>
      </c>
      <c r="B542" s="15" t="e">
        <f>VLOOKUP(C542,[2]FEM_PARTIES_INSTR!C:D,2,0)</f>
        <v>#N/A</v>
      </c>
      <c r="C542" t="s">
        <v>383</v>
      </c>
      <c r="D542" t="s">
        <v>22</v>
      </c>
      <c r="E542" t="str">
        <f t="shared" si="8"/>
        <v>14061205030102PSS</v>
      </c>
      <c r="F542" s="13">
        <v>1968553.54</v>
      </c>
      <c r="G542" s="13">
        <f>IFERROR(VLOOKUP(E542,Apr_sin_filtro!$L$1:$M$882,2,0),"")</f>
        <v>1968553.54</v>
      </c>
      <c r="H542" s="13">
        <f>IFERROR(VLOOKUP(E542,Apr_con_filtro!$D$1:$E$970,2,0),"")</f>
        <v>1968553.54</v>
      </c>
      <c r="I542" s="13">
        <f>IFERROR(VLOOKUP(E542,'Saldos Contables'!C:D,2,0),"")</f>
        <v>1968553.54</v>
      </c>
      <c r="J542" t="str">
        <f>IFERROR(VLOOKUP(E542,Ajuste_RCD!C:D,2,0),"")</f>
        <v/>
      </c>
    </row>
    <row r="543" spans="1:10" hidden="1">
      <c r="A543" s="15" t="s">
        <v>12</v>
      </c>
      <c r="B543" s="15" t="e">
        <f>VLOOKUP(C543,[2]FEM_PARTIES_INSTR!C:D,2,0)</f>
        <v>#N/A</v>
      </c>
      <c r="C543" t="s">
        <v>383</v>
      </c>
      <c r="D543" t="s">
        <v>23</v>
      </c>
      <c r="E543" t="str">
        <f t="shared" si="8"/>
        <v>14061205030102USD</v>
      </c>
      <c r="F543" s="13">
        <v>285539.03999999998</v>
      </c>
      <c r="G543" s="13">
        <f>IFERROR(VLOOKUP(E543,Apr_sin_filtro!$L$1:$M$882,2,0),"")</f>
        <v>285540.52</v>
      </c>
      <c r="H543" s="13">
        <f>IFERROR(VLOOKUP(E543,Apr_con_filtro!$D$1:$E$970,2,0),"")</f>
        <v>285540.52</v>
      </c>
      <c r="I543" s="13">
        <f>IFERROR(VLOOKUP(E543,'Saldos Contables'!C:D,2,0),"")</f>
        <v>285540.51748649415</v>
      </c>
      <c r="J543" t="str">
        <f>IFERROR(VLOOKUP(E543,Ajuste_RCD!C:D,2,0),"")</f>
        <v/>
      </c>
    </row>
    <row r="544" spans="1:10" hidden="1">
      <c r="A544" s="15" t="s">
        <v>12</v>
      </c>
      <c r="B544" s="15" t="e">
        <f>VLOOKUP(C544,[2]FEM_PARTIES_INSTR!C:D,2,0)</f>
        <v>#N/A</v>
      </c>
      <c r="C544" t="s">
        <v>384</v>
      </c>
      <c r="D544" t="s">
        <v>22</v>
      </c>
      <c r="E544" t="str">
        <f t="shared" si="8"/>
        <v>14061206010203PSS</v>
      </c>
      <c r="F544" s="13">
        <v>323860.18</v>
      </c>
      <c r="G544" s="13">
        <f>IFERROR(VLOOKUP(E544,Apr_sin_filtro!$L$1:$M$882,2,0),"")</f>
        <v>323860.18</v>
      </c>
      <c r="H544" s="13">
        <f>IFERROR(VLOOKUP(E544,Apr_con_filtro!$D$1:$E$970,2,0),"")</f>
        <v>323860.18</v>
      </c>
      <c r="I544" s="13">
        <f>IFERROR(VLOOKUP(E544,'Saldos Contables'!C:D,2,0),"")</f>
        <v>323860.18</v>
      </c>
      <c r="J544" t="str">
        <f>IFERROR(VLOOKUP(E544,Ajuste_RCD!C:D,2,0),"")</f>
        <v/>
      </c>
    </row>
    <row r="545" spans="1:10" hidden="1">
      <c r="A545" s="15" t="s">
        <v>12</v>
      </c>
      <c r="B545" s="15" t="e">
        <f>VLOOKUP(C545,[2]FEM_PARTIES_INSTR!C:D,2,0)</f>
        <v>#N/A</v>
      </c>
      <c r="C545" t="s">
        <v>385</v>
      </c>
      <c r="D545" t="s">
        <v>22</v>
      </c>
      <c r="E545" t="str">
        <f t="shared" si="8"/>
        <v>14061206020108PSS</v>
      </c>
      <c r="F545" s="13">
        <v>103405.26</v>
      </c>
      <c r="G545" s="13">
        <f>IFERROR(VLOOKUP(E545,Apr_sin_filtro!$L$1:$M$882,2,0),"")</f>
        <v>103405.26</v>
      </c>
      <c r="H545" s="13">
        <f>IFERROR(VLOOKUP(E545,Apr_con_filtro!$D$1:$E$970,2,0),"")</f>
        <v>103405.26</v>
      </c>
      <c r="I545" s="13">
        <f>IFERROR(VLOOKUP(E545,'Saldos Contables'!C:D,2,0),"")</f>
        <v>103405.26</v>
      </c>
      <c r="J545" t="str">
        <f>IFERROR(VLOOKUP(E545,Ajuste_RCD!C:D,2,0),"")</f>
        <v/>
      </c>
    </row>
    <row r="546" spans="1:10" hidden="1">
      <c r="A546" s="15" t="s">
        <v>12</v>
      </c>
      <c r="B546" s="15" t="e">
        <f>VLOOKUP(C546,[2]FEM_PARTIES_INSTR!C:D,2,0)</f>
        <v>#N/A</v>
      </c>
      <c r="C546" t="s">
        <v>386</v>
      </c>
      <c r="D546" t="s">
        <v>22</v>
      </c>
      <c r="E546" t="str">
        <f t="shared" si="8"/>
        <v>14061206020110PSS</v>
      </c>
      <c r="F546" s="13">
        <v>3785920.77</v>
      </c>
      <c r="G546" s="13">
        <f>IFERROR(VLOOKUP(E546,Apr_sin_filtro!$L$1:$M$882,2,0),"")</f>
        <v>3785920.77</v>
      </c>
      <c r="H546" s="13">
        <f>IFERROR(VLOOKUP(E546,Apr_con_filtro!$D$1:$E$970,2,0),"")</f>
        <v>3785920.77</v>
      </c>
      <c r="I546" s="13">
        <f>IFERROR(VLOOKUP(E546,'Saldos Contables'!C:D,2,0),"")</f>
        <v>3785920.77</v>
      </c>
      <c r="J546" t="str">
        <f>IFERROR(VLOOKUP(E546,Ajuste_RCD!C:D,2,0),"")</f>
        <v/>
      </c>
    </row>
    <row r="547" spans="1:10" hidden="1">
      <c r="A547" s="15" t="s">
        <v>12</v>
      </c>
      <c r="B547" s="15" t="e">
        <f>VLOOKUP(C547,[2]FEM_PARTIES_INSTR!C:D,2,0)</f>
        <v>#N/A</v>
      </c>
      <c r="C547" t="s">
        <v>387</v>
      </c>
      <c r="D547" t="s">
        <v>22</v>
      </c>
      <c r="E547" t="str">
        <f t="shared" si="8"/>
        <v>14061206020111PSS</v>
      </c>
      <c r="F547" s="13">
        <v>209735.23</v>
      </c>
      <c r="G547" s="13">
        <f>IFERROR(VLOOKUP(E547,Apr_sin_filtro!$L$1:$M$882,2,0),"")</f>
        <v>209735.23</v>
      </c>
      <c r="H547" s="13">
        <f>IFERROR(VLOOKUP(E547,Apr_con_filtro!$D$1:$E$970,2,0),"")</f>
        <v>209735.23</v>
      </c>
      <c r="I547" s="13">
        <f>IFERROR(VLOOKUP(E547,'Saldos Contables'!C:D,2,0),"")</f>
        <v>209735.23</v>
      </c>
      <c r="J547" t="str">
        <f>IFERROR(VLOOKUP(E547,Ajuste_RCD!C:D,2,0),"")</f>
        <v/>
      </c>
    </row>
    <row r="548" spans="1:10" hidden="1">
      <c r="A548" s="15" t="s">
        <v>12</v>
      </c>
      <c r="B548" s="15" t="e">
        <f>VLOOKUP(C548,[2]FEM_PARTIES_INSTR!C:D,2,0)</f>
        <v>#N/A</v>
      </c>
      <c r="C548" t="s">
        <v>388</v>
      </c>
      <c r="D548" t="s">
        <v>22</v>
      </c>
      <c r="E548" t="str">
        <f t="shared" si="8"/>
        <v>14061206020114PSS</v>
      </c>
      <c r="F548" s="13">
        <v>40063381.450000003</v>
      </c>
      <c r="G548" s="13">
        <f>IFERROR(VLOOKUP(E548,Apr_sin_filtro!$L$1:$M$882,2,0),"")</f>
        <v>40063381.450000003</v>
      </c>
      <c r="H548" s="13">
        <f>IFERROR(VLOOKUP(E548,Apr_con_filtro!$D$1:$E$970,2,0),"")</f>
        <v>40063381.450000003</v>
      </c>
      <c r="I548" s="13">
        <f>IFERROR(VLOOKUP(E548,'Saldos Contables'!C:D,2,0),"")</f>
        <v>40063381.450000003</v>
      </c>
      <c r="J548" t="str">
        <f>IFERROR(VLOOKUP(E548,Ajuste_RCD!C:D,2,0),"")</f>
        <v/>
      </c>
    </row>
    <row r="549" spans="1:10" hidden="1">
      <c r="A549" s="15" t="s">
        <v>12</v>
      </c>
      <c r="B549" s="15" t="e">
        <f>VLOOKUP(C549,[2]FEM_PARTIES_INSTR!C:D,2,0)</f>
        <v>#N/A</v>
      </c>
      <c r="C549" t="s">
        <v>388</v>
      </c>
      <c r="D549" t="s">
        <v>23</v>
      </c>
      <c r="E549" t="str">
        <f t="shared" si="8"/>
        <v>14061206020114USD</v>
      </c>
      <c r="F549" s="13">
        <v>12104420.73</v>
      </c>
      <c r="G549" s="13">
        <f>IFERROR(VLOOKUP(E549,Apr_sin_filtro!$L$1:$M$882,2,0),"")</f>
        <v>12104421.140000001</v>
      </c>
      <c r="H549" s="13">
        <f>IFERROR(VLOOKUP(E549,Apr_con_filtro!$D$1:$E$970,2,0),"")</f>
        <v>12104421.140000001</v>
      </c>
      <c r="I549" s="13">
        <f>IFERROR(VLOOKUP(E549,'Saldos Contables'!C:D,2,0),"")</f>
        <v>12104421.137332955</v>
      </c>
      <c r="J549" t="str">
        <f>IFERROR(VLOOKUP(E549,Ajuste_RCD!C:D,2,0),"")</f>
        <v/>
      </c>
    </row>
    <row r="550" spans="1:10" hidden="1">
      <c r="A550" s="15" t="s">
        <v>12</v>
      </c>
      <c r="B550" s="15" t="e">
        <f>VLOOKUP(C550,[2]FEM_PARTIES_INSTR!C:D,2,0)</f>
        <v>#N/A</v>
      </c>
      <c r="C550" t="s">
        <v>389</v>
      </c>
      <c r="D550" t="s">
        <v>22</v>
      </c>
      <c r="E550" t="str">
        <f t="shared" si="8"/>
        <v>14061206020116PSS</v>
      </c>
      <c r="F550" s="13">
        <v>4537946.29</v>
      </c>
      <c r="G550" s="13">
        <f>IFERROR(VLOOKUP(E550,Apr_sin_filtro!$L$1:$M$882,2,0),"")</f>
        <v>4537946.29</v>
      </c>
      <c r="H550" s="13">
        <f>IFERROR(VLOOKUP(E550,Apr_con_filtro!$D$1:$E$970,2,0),"")</f>
        <v>4537946.29</v>
      </c>
      <c r="I550" s="13">
        <f>IFERROR(VLOOKUP(E550,'Saldos Contables'!C:D,2,0),"")</f>
        <v>4537946.29</v>
      </c>
      <c r="J550" t="str">
        <f>IFERROR(VLOOKUP(E550,Ajuste_RCD!C:D,2,0),"")</f>
        <v/>
      </c>
    </row>
    <row r="551" spans="1:10" hidden="1">
      <c r="A551" s="15" t="s">
        <v>12</v>
      </c>
      <c r="B551" s="15" t="e">
        <f>VLOOKUP(C551,[2]FEM_PARTIES_INSTR!C:D,2,0)</f>
        <v>#N/A</v>
      </c>
      <c r="C551" t="s">
        <v>390</v>
      </c>
      <c r="D551" t="s">
        <v>22</v>
      </c>
      <c r="E551" t="str">
        <f t="shared" si="8"/>
        <v>14061206020117PSS</v>
      </c>
      <c r="F551" s="13">
        <v>66594.22</v>
      </c>
      <c r="G551" s="13">
        <f>IFERROR(VLOOKUP(E551,Apr_sin_filtro!$L$1:$M$882,2,0),"")</f>
        <v>66594.22</v>
      </c>
      <c r="H551" s="13">
        <f>IFERROR(VLOOKUP(E551,Apr_con_filtro!$D$1:$E$970,2,0),"")</f>
        <v>66594.22</v>
      </c>
      <c r="I551" s="13">
        <f>IFERROR(VLOOKUP(E551,'Saldos Contables'!C:D,2,0),"")</f>
        <v>66594.22</v>
      </c>
      <c r="J551" t="str">
        <f>IFERROR(VLOOKUP(E551,Ajuste_RCD!C:D,2,0),"")</f>
        <v/>
      </c>
    </row>
    <row r="552" spans="1:10" hidden="1">
      <c r="A552" s="15" t="s">
        <v>12</v>
      </c>
      <c r="B552" s="15" t="e">
        <f>VLOOKUP(C552,[2]FEM_PARTIES_INSTR!C:D,2,0)</f>
        <v>#N/A</v>
      </c>
      <c r="C552" t="s">
        <v>391</v>
      </c>
      <c r="D552" t="s">
        <v>22</v>
      </c>
      <c r="E552" t="str">
        <f t="shared" si="8"/>
        <v>14061206020119PSS</v>
      </c>
      <c r="F552" s="13">
        <v>371885.1</v>
      </c>
      <c r="G552" s="13">
        <f>IFERROR(VLOOKUP(E552,Apr_sin_filtro!$L$1:$M$882,2,0),"")</f>
        <v>371885.1</v>
      </c>
      <c r="H552" s="13">
        <f>IFERROR(VLOOKUP(E552,Apr_con_filtro!$D$1:$E$970,2,0),"")</f>
        <v>371885.1</v>
      </c>
      <c r="I552" s="13">
        <f>IFERROR(VLOOKUP(E552,'Saldos Contables'!C:D,2,0),"")</f>
        <v>371885.1</v>
      </c>
      <c r="J552" t="str">
        <f>IFERROR(VLOOKUP(E552,Ajuste_RCD!C:D,2,0),"")</f>
        <v/>
      </c>
    </row>
    <row r="553" spans="1:10" hidden="1">
      <c r="A553" s="15" t="s">
        <v>12</v>
      </c>
      <c r="B553" s="15" t="e">
        <f>VLOOKUP(C553,[2]FEM_PARTIES_INSTR!C:D,2,0)</f>
        <v>#N/A</v>
      </c>
      <c r="C553" t="s">
        <v>391</v>
      </c>
      <c r="D553" t="s">
        <v>23</v>
      </c>
      <c r="E553" t="str">
        <f t="shared" si="8"/>
        <v>14061206020119USD</v>
      </c>
      <c r="F553" s="13">
        <v>100827.27</v>
      </c>
      <c r="G553" s="13">
        <f>IFERROR(VLOOKUP(E553,Apr_sin_filtro!$L$1:$M$882,2,0),"")</f>
        <v>100827.28</v>
      </c>
      <c r="H553" s="13">
        <f>IFERROR(VLOOKUP(E553,Apr_con_filtro!$D$1:$E$970,2,0),"")</f>
        <v>100827.28</v>
      </c>
      <c r="I553" s="13">
        <f>IFERROR(VLOOKUP(E553,'Saldos Contables'!C:D,2,0),"")</f>
        <v>100827.27893090702</v>
      </c>
      <c r="J553" t="str">
        <f>IFERROR(VLOOKUP(E553,Ajuste_RCD!C:D,2,0),"")</f>
        <v/>
      </c>
    </row>
    <row r="554" spans="1:10" hidden="1">
      <c r="A554" s="15" t="s">
        <v>12</v>
      </c>
      <c r="B554" s="15" t="e">
        <f>VLOOKUP(C554,[2]FEM_PARTIES_INSTR!C:D,2,0)</f>
        <v>#N/A</v>
      </c>
      <c r="C554" t="s">
        <v>392</v>
      </c>
      <c r="D554" t="s">
        <v>22</v>
      </c>
      <c r="E554" t="str">
        <f t="shared" si="8"/>
        <v>14061206020123PSS</v>
      </c>
      <c r="F554" s="13">
        <v>476576.44</v>
      </c>
      <c r="G554" s="13">
        <f>IFERROR(VLOOKUP(E554,Apr_sin_filtro!$L$1:$M$882,2,0),"")</f>
        <v>476576.44</v>
      </c>
      <c r="H554" s="13">
        <f>IFERROR(VLOOKUP(E554,Apr_con_filtro!$D$1:$E$970,2,0),"")</f>
        <v>476576.44</v>
      </c>
      <c r="I554" s="13">
        <f>IFERROR(VLOOKUP(E554,'Saldos Contables'!C:D,2,0),"")</f>
        <v>476576.44</v>
      </c>
      <c r="J554" t="str">
        <f>IFERROR(VLOOKUP(E554,Ajuste_RCD!C:D,2,0),"")</f>
        <v/>
      </c>
    </row>
    <row r="555" spans="1:10" hidden="1">
      <c r="A555" s="15" t="s">
        <v>12</v>
      </c>
      <c r="B555" s="15" t="e">
        <f>VLOOKUP(C555,[2]FEM_PARTIES_INSTR!C:D,2,0)</f>
        <v>#N/A</v>
      </c>
      <c r="C555" t="s">
        <v>393</v>
      </c>
      <c r="D555" t="s">
        <v>22</v>
      </c>
      <c r="E555" t="str">
        <f t="shared" si="8"/>
        <v>14061206020132PSS</v>
      </c>
      <c r="F555" s="13">
        <v>2805581.89</v>
      </c>
      <c r="G555" s="13">
        <f>IFERROR(VLOOKUP(E555,Apr_sin_filtro!$L$1:$M$882,2,0),"")</f>
        <v>2805581.89</v>
      </c>
      <c r="H555" s="13">
        <f>IFERROR(VLOOKUP(E555,Apr_con_filtro!$D$1:$E$970,2,0),"")</f>
        <v>2805581.89</v>
      </c>
      <c r="I555" s="13">
        <f>IFERROR(VLOOKUP(E555,'Saldos Contables'!C:D,2,0),"")</f>
        <v>2805581.89</v>
      </c>
      <c r="J555" t="str">
        <f>IFERROR(VLOOKUP(E555,Ajuste_RCD!C:D,2,0),"")</f>
        <v/>
      </c>
    </row>
    <row r="556" spans="1:10" hidden="1">
      <c r="A556" s="15" t="s">
        <v>12</v>
      </c>
      <c r="B556" s="15" t="e">
        <f>VLOOKUP(C556,[2]FEM_PARTIES_INSTR!C:D,2,0)</f>
        <v>#N/A</v>
      </c>
      <c r="C556" t="s">
        <v>394</v>
      </c>
      <c r="D556" t="s">
        <v>22</v>
      </c>
      <c r="E556" t="str">
        <f t="shared" si="8"/>
        <v>14061211000401PSS</v>
      </c>
      <c r="F556" s="13">
        <v>6001580.46</v>
      </c>
      <c r="G556" s="13">
        <f>IFERROR(VLOOKUP(E556,Apr_sin_filtro!$L$1:$M$882,2,0),"")</f>
        <v>6001580.46</v>
      </c>
      <c r="H556" s="13">
        <f>IFERROR(VLOOKUP(E556,Apr_con_filtro!$D$1:$E$970,2,0),"")</f>
        <v>6001580.46</v>
      </c>
      <c r="I556" s="13">
        <f>IFERROR(VLOOKUP(E556,'Saldos Contables'!C:D,2,0),"")</f>
        <v>6001580.46</v>
      </c>
      <c r="J556" t="str">
        <f>IFERROR(VLOOKUP(E556,Ajuste_RCD!C:D,2,0),"")</f>
        <v/>
      </c>
    </row>
    <row r="557" spans="1:10" hidden="1">
      <c r="A557" s="15" t="s">
        <v>12</v>
      </c>
      <c r="B557" s="15" t="e">
        <f>VLOOKUP(C557,[2]FEM_PARTIES_INSTR!C:D,2,0)</f>
        <v>#N/A</v>
      </c>
      <c r="C557" t="s">
        <v>394</v>
      </c>
      <c r="D557" t="s">
        <v>23</v>
      </c>
      <c r="E557" t="str">
        <f t="shared" si="8"/>
        <v>14061211000401USD</v>
      </c>
      <c r="F557" s="13">
        <v>2346862.96</v>
      </c>
      <c r="G557" s="13">
        <f>IFERROR(VLOOKUP(E557,Apr_sin_filtro!$L$1:$M$882,2,0),"")</f>
        <v>2346863.0699999998</v>
      </c>
      <c r="H557" s="13">
        <f>IFERROR(VLOOKUP(E557,Apr_con_filtro!$D$1:$E$970,2,0),"")</f>
        <v>2346863.0699999998</v>
      </c>
      <c r="I557" s="13">
        <f>IFERROR(VLOOKUP(E557,'Saldos Contables'!C:D,2,0),"")</f>
        <v>2346863.0707989763</v>
      </c>
      <c r="J557" t="str">
        <f>IFERROR(VLOOKUP(E557,Ajuste_RCD!C:D,2,0),"")</f>
        <v/>
      </c>
    </row>
    <row r="558" spans="1:10" hidden="1">
      <c r="A558" s="15" t="s">
        <v>12</v>
      </c>
      <c r="B558" s="15" t="e">
        <f>VLOOKUP(C558,[2]FEM_PARTIES_INSTR!C:D,2,0)</f>
        <v>#N/A</v>
      </c>
      <c r="C558" t="s">
        <v>395</v>
      </c>
      <c r="D558" t="s">
        <v>23</v>
      </c>
      <c r="E558" t="str">
        <f t="shared" si="8"/>
        <v>14061226000201USD</v>
      </c>
      <c r="F558" s="13">
        <v>366500</v>
      </c>
      <c r="G558" s="13">
        <f>IFERROR(VLOOKUP(E558,Apr_sin_filtro!$L$1:$M$882,2,0),"")</f>
        <v>366500</v>
      </c>
      <c r="H558" s="13">
        <f>IFERROR(VLOOKUP(E558,Apr_con_filtro!$D$1:$E$970,2,0),"")</f>
        <v>366500</v>
      </c>
      <c r="I558" s="13">
        <f>IFERROR(VLOOKUP(E558,'Saldos Contables'!C:D,2,0),"")</f>
        <v>366500</v>
      </c>
      <c r="J558" t="str">
        <f>IFERROR(VLOOKUP(E558,Ajuste_RCD!C:D,2,0),"")</f>
        <v/>
      </c>
    </row>
    <row r="559" spans="1:10" hidden="1">
      <c r="A559" s="15" t="s">
        <v>12</v>
      </c>
      <c r="B559" s="15" t="e">
        <f>VLOOKUP(C559,[2]FEM_PARTIES_INSTR!C:D,2,0)</f>
        <v>#N/A</v>
      </c>
      <c r="C559" t="s">
        <v>396</v>
      </c>
      <c r="D559" t="s">
        <v>23</v>
      </c>
      <c r="E559" t="str">
        <f t="shared" si="8"/>
        <v>14061226000202USD</v>
      </c>
      <c r="F559" s="13">
        <v>0</v>
      </c>
      <c r="G559" s="13">
        <f>IFERROR(VLOOKUP(E559,Apr_sin_filtro!$L$1:$M$882,2,0),"")</f>
        <v>0</v>
      </c>
      <c r="H559" s="13">
        <f>IFERROR(VLOOKUP(E559,Apr_con_filtro!$D$1:$E$970,2,0),"")</f>
        <v>0</v>
      </c>
      <c r="I559" s="13">
        <f>IFERROR(VLOOKUP(E559,'Saldos Contables'!C:D,2,0),"")</f>
        <v>0</v>
      </c>
      <c r="J559" t="str">
        <f>IFERROR(VLOOKUP(E559,Ajuste_RCD!C:D,2,0),"")</f>
        <v/>
      </c>
    </row>
    <row r="560" spans="1:10" hidden="1">
      <c r="A560" s="15" t="s">
        <v>12</v>
      </c>
      <c r="B560" s="15" t="e">
        <f>VLOOKUP(C560,[2]FEM_PARTIES_INSTR!C:D,2,0)</f>
        <v>#N/A</v>
      </c>
      <c r="C560" t="s">
        <v>397</v>
      </c>
      <c r="D560" t="s">
        <v>23</v>
      </c>
      <c r="E560" t="str">
        <f t="shared" si="8"/>
        <v>14061226000203USD</v>
      </c>
      <c r="F560" s="13">
        <v>0</v>
      </c>
      <c r="G560" s="13">
        <f>IFERROR(VLOOKUP(E560,Apr_sin_filtro!$L$1:$M$882,2,0),"")</f>
        <v>0</v>
      </c>
      <c r="H560" s="13">
        <f>IFERROR(VLOOKUP(E560,Apr_con_filtro!$D$1:$E$970,2,0),"")</f>
        <v>0</v>
      </c>
      <c r="I560" s="13" t="str">
        <f>IFERROR(VLOOKUP(E560,'Saldos Contables'!C:D,2,0),"")</f>
        <v/>
      </c>
      <c r="J560" t="str">
        <f>IFERROR(VLOOKUP(E560,Ajuste_RCD!C:D,2,0),"")</f>
        <v/>
      </c>
    </row>
    <row r="561" spans="1:10" hidden="1">
      <c r="A561" s="15" t="s">
        <v>12</v>
      </c>
      <c r="B561" s="15" t="e">
        <f>VLOOKUP(C561,[2]FEM_PARTIES_INSTR!C:D,2,0)</f>
        <v>#N/A</v>
      </c>
      <c r="C561" t="s">
        <v>398</v>
      </c>
      <c r="D561" t="s">
        <v>22</v>
      </c>
      <c r="E561" t="str">
        <f t="shared" si="8"/>
        <v>14061304000201PSS</v>
      </c>
      <c r="F561" s="13">
        <v>118875.57</v>
      </c>
      <c r="G561" s="13">
        <f>IFERROR(VLOOKUP(E561,Apr_sin_filtro!$L$1:$M$882,2,0),"")</f>
        <v>118875.57</v>
      </c>
      <c r="H561" s="13">
        <f>IFERROR(VLOOKUP(E561,Apr_con_filtro!$D$1:$E$970,2,0),"")</f>
        <v>118875.57</v>
      </c>
      <c r="I561" s="13">
        <f>IFERROR(VLOOKUP(E561,'Saldos Contables'!C:D,2,0),"")</f>
        <v>118875.57</v>
      </c>
      <c r="J561" t="str">
        <f>IFERROR(VLOOKUP(E561,Ajuste_RCD!C:D,2,0),"")</f>
        <v/>
      </c>
    </row>
    <row r="562" spans="1:10" hidden="1">
      <c r="A562" s="15" t="s">
        <v>12</v>
      </c>
      <c r="B562" s="15" t="e">
        <f>VLOOKUP(C562,[2]FEM_PARTIES_INSTR!C:D,2,0)</f>
        <v>#N/A</v>
      </c>
      <c r="C562" t="s">
        <v>399</v>
      </c>
      <c r="D562" t="s">
        <v>22</v>
      </c>
      <c r="E562" t="str">
        <f t="shared" si="8"/>
        <v>14061305030102PSS</v>
      </c>
      <c r="F562" s="13">
        <v>308758.59999999998</v>
      </c>
      <c r="G562" s="13">
        <f>IFERROR(VLOOKUP(E562,Apr_sin_filtro!$L$1:$M$882,2,0),"")</f>
        <v>308758.59999999998</v>
      </c>
      <c r="H562" s="13">
        <f>IFERROR(VLOOKUP(E562,Apr_con_filtro!$D$1:$E$970,2,0),"")</f>
        <v>308758.59999999998</v>
      </c>
      <c r="I562" s="13">
        <f>IFERROR(VLOOKUP(E562,'Saldos Contables'!C:D,2,0),"")</f>
        <v>308758.59999999998</v>
      </c>
      <c r="J562" t="str">
        <f>IFERROR(VLOOKUP(E562,Ajuste_RCD!C:D,2,0),"")</f>
        <v/>
      </c>
    </row>
    <row r="563" spans="1:10" hidden="1">
      <c r="A563" s="15" t="s">
        <v>12</v>
      </c>
      <c r="B563" s="15" t="e">
        <f>VLOOKUP(C563,[2]FEM_PARTIES_INSTR!C:D,2,0)</f>
        <v>#N/A</v>
      </c>
      <c r="C563" t="s">
        <v>400</v>
      </c>
      <c r="D563" t="s">
        <v>22</v>
      </c>
      <c r="E563" t="str">
        <f t="shared" si="8"/>
        <v>14061306010103PSS</v>
      </c>
      <c r="F563" s="13">
        <v>279728.89</v>
      </c>
      <c r="G563" s="13">
        <f>IFERROR(VLOOKUP(E563,Apr_sin_filtro!$L$1:$M$882,2,0),"")</f>
        <v>279728.89</v>
      </c>
      <c r="H563" s="13">
        <f>IFERROR(VLOOKUP(E563,Apr_con_filtro!$D$1:$E$970,2,0),"")</f>
        <v>279728.89</v>
      </c>
      <c r="I563" s="13">
        <f>IFERROR(VLOOKUP(E563,'Saldos Contables'!C:D,2,0),"")</f>
        <v>279728.89</v>
      </c>
      <c r="J563" t="str">
        <f>IFERROR(VLOOKUP(E563,Ajuste_RCD!C:D,2,0),"")</f>
        <v/>
      </c>
    </row>
    <row r="564" spans="1:10" hidden="1">
      <c r="A564" s="15" t="s">
        <v>12</v>
      </c>
      <c r="B564" s="15" t="e">
        <f>VLOOKUP(C564,[2]FEM_PARTIES_INSTR!C:D,2,0)</f>
        <v>#N/A</v>
      </c>
      <c r="C564" t="s">
        <v>400</v>
      </c>
      <c r="D564" t="s">
        <v>23</v>
      </c>
      <c r="E564" t="str">
        <f t="shared" si="8"/>
        <v>14061306010103USD</v>
      </c>
      <c r="F564" s="13">
        <v>52821.37</v>
      </c>
      <c r="G564" s="13">
        <f>IFERROR(VLOOKUP(E564,Apr_sin_filtro!$L$1:$M$882,2,0),"")</f>
        <v>52821.39</v>
      </c>
      <c r="H564" s="13">
        <f>IFERROR(VLOOKUP(E564,Apr_con_filtro!$D$1:$E$970,2,0),"")</f>
        <v>52821.39</v>
      </c>
      <c r="I564" s="13">
        <f>IFERROR(VLOOKUP(E564,'Saldos Contables'!C:D,2,0),"")</f>
        <v>52821.390389536537</v>
      </c>
      <c r="J564" t="str">
        <f>IFERROR(VLOOKUP(E564,Ajuste_RCD!C:D,2,0),"")</f>
        <v/>
      </c>
    </row>
    <row r="565" spans="1:10" hidden="1">
      <c r="A565" s="15" t="s">
        <v>12</v>
      </c>
      <c r="B565" s="15" t="e">
        <f>VLOOKUP(C565,[2]FEM_PARTIES_INSTR!C:D,2,0)</f>
        <v>#N/A</v>
      </c>
      <c r="C565" t="s">
        <v>401</v>
      </c>
      <c r="D565" t="s">
        <v>22</v>
      </c>
      <c r="E565" t="str">
        <f t="shared" si="8"/>
        <v>14061306010203PSS</v>
      </c>
      <c r="F565" s="13">
        <v>1119823.8199999998</v>
      </c>
      <c r="G565" s="13">
        <f>IFERROR(VLOOKUP(E565,Apr_sin_filtro!$L$1:$M$882,2,0),"")</f>
        <v>1119823.82</v>
      </c>
      <c r="H565" s="13">
        <f>IFERROR(VLOOKUP(E565,Apr_con_filtro!$D$1:$E$970,2,0),"")</f>
        <v>1119823.82</v>
      </c>
      <c r="I565" s="13">
        <f>IFERROR(VLOOKUP(E565,'Saldos Contables'!C:D,2,0),"")</f>
        <v>1119823.82</v>
      </c>
      <c r="J565" t="str">
        <f>IFERROR(VLOOKUP(E565,Ajuste_RCD!C:D,2,0),"")</f>
        <v/>
      </c>
    </row>
    <row r="566" spans="1:10" hidden="1">
      <c r="A566" s="15" t="s">
        <v>12</v>
      </c>
      <c r="B566" s="15" t="e">
        <f>VLOOKUP(C566,[2]FEM_PARTIES_INSTR!C:D,2,0)</f>
        <v>#N/A</v>
      </c>
      <c r="C566" t="s">
        <v>402</v>
      </c>
      <c r="D566" t="s">
        <v>22</v>
      </c>
      <c r="E566" t="str">
        <f t="shared" si="8"/>
        <v>14061306020107PSS</v>
      </c>
      <c r="F566" s="13">
        <v>47928.65</v>
      </c>
      <c r="G566" s="13">
        <f>IFERROR(VLOOKUP(E566,Apr_sin_filtro!$L$1:$M$882,2,0),"")</f>
        <v>47928.65</v>
      </c>
      <c r="H566" s="13">
        <f>IFERROR(VLOOKUP(E566,Apr_con_filtro!$D$1:$E$970,2,0),"")</f>
        <v>47928.65</v>
      </c>
      <c r="I566" s="13">
        <f>IFERROR(VLOOKUP(E566,'Saldos Contables'!C:D,2,0),"")</f>
        <v>47928.65</v>
      </c>
      <c r="J566" t="str">
        <f>IFERROR(VLOOKUP(E566,Ajuste_RCD!C:D,2,0),"")</f>
        <v/>
      </c>
    </row>
    <row r="567" spans="1:10" hidden="1">
      <c r="A567" s="15" t="s">
        <v>12</v>
      </c>
      <c r="B567" s="15" t="e">
        <f>VLOOKUP(C567,[2]FEM_PARTIES_INSTR!C:D,2,0)</f>
        <v>#N/A</v>
      </c>
      <c r="C567" t="s">
        <v>403</v>
      </c>
      <c r="D567" t="s">
        <v>22</v>
      </c>
      <c r="E567" t="str">
        <f t="shared" si="8"/>
        <v>14061306020109PSS</v>
      </c>
      <c r="F567" s="13">
        <v>12053055.279999999</v>
      </c>
      <c r="G567" s="13">
        <f>IFERROR(VLOOKUP(E567,Apr_sin_filtro!$L$1:$M$882,2,0),"")</f>
        <v>12053055.279999999</v>
      </c>
      <c r="H567" s="13">
        <f>IFERROR(VLOOKUP(E567,Apr_con_filtro!$D$1:$E$970,2,0),"")</f>
        <v>12053055.279999999</v>
      </c>
      <c r="I567" s="13">
        <f>IFERROR(VLOOKUP(E567,'Saldos Contables'!C:D,2,0),"")</f>
        <v>12053055.279999999</v>
      </c>
      <c r="J567" t="str">
        <f>IFERROR(VLOOKUP(E567,Ajuste_RCD!C:D,2,0),"")</f>
        <v/>
      </c>
    </row>
    <row r="568" spans="1:10" hidden="1">
      <c r="A568" s="15" t="s">
        <v>12</v>
      </c>
      <c r="B568" s="15" t="e">
        <f>VLOOKUP(C568,[2]FEM_PARTIES_INSTR!C:D,2,0)</f>
        <v>#N/A</v>
      </c>
      <c r="C568" t="s">
        <v>403</v>
      </c>
      <c r="D568" t="s">
        <v>23</v>
      </c>
      <c r="E568" t="str">
        <f t="shared" si="8"/>
        <v>14061306020109USD</v>
      </c>
      <c r="F568" s="13">
        <v>36250.080000000002</v>
      </c>
      <c r="G568" s="13">
        <f>IFERROR(VLOOKUP(E568,Apr_sin_filtro!$L$1:$M$882,2,0),"")</f>
        <v>36250.089999999997</v>
      </c>
      <c r="H568" s="13">
        <f>IFERROR(VLOOKUP(E568,Apr_con_filtro!$D$1:$E$970,2,0),"")</f>
        <v>36250.089999999997</v>
      </c>
      <c r="I568" s="13">
        <f>IFERROR(VLOOKUP(E568,'Saldos Contables'!C:D,2,0),"")</f>
        <v>36250.090986636344</v>
      </c>
      <c r="J568" t="str">
        <f>IFERROR(VLOOKUP(E568,Ajuste_RCD!C:D,2,0),"")</f>
        <v/>
      </c>
    </row>
    <row r="569" spans="1:10" hidden="1">
      <c r="A569" s="15" t="s">
        <v>12</v>
      </c>
      <c r="B569" s="15" t="e">
        <f>VLOOKUP(C569,[2]FEM_PARTIES_INSTR!C:D,2,0)</f>
        <v>#N/A</v>
      </c>
      <c r="C569" t="s">
        <v>404</v>
      </c>
      <c r="D569" t="s">
        <v>22</v>
      </c>
      <c r="E569" t="str">
        <f t="shared" si="8"/>
        <v>14061306020110PSS</v>
      </c>
      <c r="F569" s="13">
        <v>270013.5</v>
      </c>
      <c r="G569" s="13">
        <f>IFERROR(VLOOKUP(E569,Apr_sin_filtro!$L$1:$M$882,2,0),"")</f>
        <v>270013.5</v>
      </c>
      <c r="H569" s="13">
        <f>IFERROR(VLOOKUP(E569,Apr_con_filtro!$D$1:$E$970,2,0),"")</f>
        <v>270013.5</v>
      </c>
      <c r="I569" s="13">
        <f>IFERROR(VLOOKUP(E569,'Saldos Contables'!C:D,2,0),"")</f>
        <v>270013.5</v>
      </c>
      <c r="J569" t="str">
        <f>IFERROR(VLOOKUP(E569,Ajuste_RCD!C:D,2,0),"")</f>
        <v/>
      </c>
    </row>
    <row r="570" spans="1:10" hidden="1">
      <c r="A570" s="15" t="s">
        <v>12</v>
      </c>
      <c r="B570" s="15" t="e">
        <f>VLOOKUP(C570,[2]FEM_PARTIES_INSTR!C:D,2,0)</f>
        <v>#N/A</v>
      </c>
      <c r="C570" t="s">
        <v>404</v>
      </c>
      <c r="D570" t="s">
        <v>23</v>
      </c>
      <c r="E570" t="str">
        <f t="shared" si="8"/>
        <v>14061306020110USD</v>
      </c>
      <c r="F570" s="13">
        <v>33783.15</v>
      </c>
      <c r="G570" s="13">
        <f>IFERROR(VLOOKUP(E570,Apr_sin_filtro!$L$1:$M$882,2,0),"")</f>
        <v>33783.160000000003</v>
      </c>
      <c r="H570" s="13">
        <f>IFERROR(VLOOKUP(E570,Apr_con_filtro!$D$1:$E$970,2,0),"")</f>
        <v>33783.160000000003</v>
      </c>
      <c r="I570" s="13">
        <f>IFERROR(VLOOKUP(E570,'Saldos Contables'!C:D,2,0),"")</f>
        <v>33783.158942280352</v>
      </c>
      <c r="J570" t="str">
        <f>IFERROR(VLOOKUP(E570,Ajuste_RCD!C:D,2,0),"")</f>
        <v/>
      </c>
    </row>
    <row r="571" spans="1:10" hidden="1">
      <c r="A571" s="15" t="s">
        <v>12</v>
      </c>
      <c r="B571" s="15" t="e">
        <f>VLOOKUP(C571,[2]FEM_PARTIES_INSTR!C:D,2,0)</f>
        <v>#N/A</v>
      </c>
      <c r="C571" t="s">
        <v>405</v>
      </c>
      <c r="D571" t="s">
        <v>23</v>
      </c>
      <c r="E571" t="str">
        <f t="shared" si="8"/>
        <v>14061306020111USD</v>
      </c>
      <c r="F571" s="13">
        <v>24060.22</v>
      </c>
      <c r="G571" s="13">
        <f>IFERROR(VLOOKUP(E571,Apr_sin_filtro!$L$1:$M$882,2,0),"")</f>
        <v>24060.23</v>
      </c>
      <c r="H571" s="13">
        <f>IFERROR(VLOOKUP(E571,Apr_con_filtro!$D$1:$E$970,2,0),"")</f>
        <v>24060.23</v>
      </c>
      <c r="I571" s="13">
        <f>IFERROR(VLOOKUP(E571,'Saldos Contables'!C:D,2,0),"")</f>
        <v>24060.23030992323</v>
      </c>
      <c r="J571" t="str">
        <f>IFERROR(VLOOKUP(E571,Ajuste_RCD!C:D,2,0),"")</f>
        <v/>
      </c>
    </row>
    <row r="572" spans="1:10" hidden="1">
      <c r="A572" s="15" t="s">
        <v>12</v>
      </c>
      <c r="B572" s="15" t="e">
        <f>VLOOKUP(C572,[2]FEM_PARTIES_INSTR!C:D,2,0)</f>
        <v>#N/A</v>
      </c>
      <c r="C572" t="s">
        <v>406</v>
      </c>
      <c r="D572" t="s">
        <v>22</v>
      </c>
      <c r="E572" t="str">
        <f t="shared" si="8"/>
        <v>14061306020112PSS</v>
      </c>
      <c r="F572" s="13">
        <v>386875.65</v>
      </c>
      <c r="G572" s="13">
        <f>IFERROR(VLOOKUP(E572,Apr_sin_filtro!$L$1:$M$882,2,0),"")</f>
        <v>386875.65</v>
      </c>
      <c r="H572" s="13">
        <f>IFERROR(VLOOKUP(E572,Apr_con_filtro!$D$1:$E$970,2,0),"")</f>
        <v>386875.65</v>
      </c>
      <c r="I572" s="13">
        <f>IFERROR(VLOOKUP(E572,'Saldos Contables'!C:D,2,0),"")</f>
        <v>386875.65</v>
      </c>
      <c r="J572" t="str">
        <f>IFERROR(VLOOKUP(E572,Ajuste_RCD!C:D,2,0),"")</f>
        <v/>
      </c>
    </row>
    <row r="573" spans="1:10" hidden="1">
      <c r="A573" s="15" t="s">
        <v>12</v>
      </c>
      <c r="B573" s="15" t="e">
        <f>VLOOKUP(C573,[2]FEM_PARTIES_INSTR!C:D,2,0)</f>
        <v>#N/A</v>
      </c>
      <c r="C573" t="s">
        <v>406</v>
      </c>
      <c r="D573" t="s">
        <v>23</v>
      </c>
      <c r="E573" t="str">
        <f t="shared" si="8"/>
        <v>14061306020112USD</v>
      </c>
      <c r="F573" s="13">
        <v>106809.61</v>
      </c>
      <c r="G573" s="13">
        <f>IFERROR(VLOOKUP(E573,Apr_sin_filtro!$L$1:$M$882,2,0),"")</f>
        <v>106809.63</v>
      </c>
      <c r="H573" s="13">
        <f>IFERROR(VLOOKUP(E573,Apr_con_filtro!$D$1:$E$970,2,0),"")</f>
        <v>106809.63</v>
      </c>
      <c r="I573" s="13">
        <f>IFERROR(VLOOKUP(E573,'Saldos Contables'!C:D,2,0),"")</f>
        <v>106809.63036678988</v>
      </c>
      <c r="J573" t="str">
        <f>IFERROR(VLOOKUP(E573,Ajuste_RCD!C:D,2,0),"")</f>
        <v/>
      </c>
    </row>
    <row r="574" spans="1:10" hidden="1">
      <c r="A574" s="15" t="s">
        <v>12</v>
      </c>
      <c r="B574" s="15" t="e">
        <f>VLOOKUP(C574,[2]FEM_PARTIES_INSTR!C:D,2,0)</f>
        <v>#N/A</v>
      </c>
      <c r="C574" t="s">
        <v>407</v>
      </c>
      <c r="D574" t="s">
        <v>22</v>
      </c>
      <c r="E574" t="str">
        <f t="shared" si="8"/>
        <v>14061306020114PSS</v>
      </c>
      <c r="F574" s="13">
        <v>13271.97</v>
      </c>
      <c r="G574" s="13">
        <f>IFERROR(VLOOKUP(E574,Apr_sin_filtro!$L$1:$M$882,2,0),"")</f>
        <v>13271.97</v>
      </c>
      <c r="H574" s="13">
        <f>IFERROR(VLOOKUP(E574,Apr_con_filtro!$D$1:$E$970,2,0),"")</f>
        <v>13271.97</v>
      </c>
      <c r="I574" s="13">
        <f>IFERROR(VLOOKUP(E574,'Saldos Contables'!C:D,2,0),"")</f>
        <v>13271.97</v>
      </c>
      <c r="J574" t="str">
        <f>IFERROR(VLOOKUP(E574,Ajuste_RCD!C:D,2,0),"")</f>
        <v/>
      </c>
    </row>
    <row r="575" spans="1:10" hidden="1">
      <c r="A575" s="15" t="s">
        <v>12</v>
      </c>
      <c r="B575" s="15" t="e">
        <f>VLOOKUP(C575,[2]FEM_PARTIES_INSTR!C:D,2,0)</f>
        <v>#N/A</v>
      </c>
      <c r="C575" t="s">
        <v>408</v>
      </c>
      <c r="D575" t="s">
        <v>22</v>
      </c>
      <c r="E575" t="str">
        <f t="shared" si="8"/>
        <v>14061306020115PSS</v>
      </c>
      <c r="F575" s="13">
        <v>293059.96999999997</v>
      </c>
      <c r="G575" s="13">
        <f>IFERROR(VLOOKUP(E575,Apr_sin_filtro!$L$1:$M$882,2,0),"")</f>
        <v>293059.96999999997</v>
      </c>
      <c r="H575" s="13">
        <f>IFERROR(VLOOKUP(E575,Apr_con_filtro!$D$1:$E$970,2,0),"")</f>
        <v>293059.96999999997</v>
      </c>
      <c r="I575" s="13">
        <f>IFERROR(VLOOKUP(E575,'Saldos Contables'!C:D,2,0),"")</f>
        <v>293059.96999999997</v>
      </c>
      <c r="J575" t="str">
        <f>IFERROR(VLOOKUP(E575,Ajuste_RCD!C:D,2,0),"")</f>
        <v/>
      </c>
    </row>
    <row r="576" spans="1:10" hidden="1">
      <c r="A576" s="15" t="s">
        <v>12</v>
      </c>
      <c r="B576" s="15" t="e">
        <f>VLOOKUP(C576,[2]FEM_PARTIES_INSTR!C:D,2,0)</f>
        <v>#N/A</v>
      </c>
      <c r="C576" t="s">
        <v>409</v>
      </c>
      <c r="D576" t="s">
        <v>22</v>
      </c>
      <c r="E576" t="str">
        <f t="shared" si="8"/>
        <v>14061306020116PSS</v>
      </c>
      <c r="F576" s="13">
        <v>249150.69</v>
      </c>
      <c r="G576" s="13">
        <f>IFERROR(VLOOKUP(E576,Apr_sin_filtro!$L$1:$M$882,2,0),"")</f>
        <v>249150.69</v>
      </c>
      <c r="H576" s="13">
        <f>IFERROR(VLOOKUP(E576,Apr_con_filtro!$D$1:$E$970,2,0),"")</f>
        <v>249150.69</v>
      </c>
      <c r="I576" s="13">
        <f>IFERROR(VLOOKUP(E576,'Saldos Contables'!C:D,2,0),"")</f>
        <v>249150.69</v>
      </c>
      <c r="J576" t="str">
        <f>IFERROR(VLOOKUP(E576,Ajuste_RCD!C:D,2,0),"")</f>
        <v/>
      </c>
    </row>
    <row r="577" spans="1:10" hidden="1">
      <c r="A577" s="15" t="s">
        <v>12</v>
      </c>
      <c r="B577" s="15" t="e">
        <f>VLOOKUP(C577,[2]FEM_PARTIES_INSTR!C:D,2,0)</f>
        <v>#N/A</v>
      </c>
      <c r="C577" t="s">
        <v>410</v>
      </c>
      <c r="D577" t="s">
        <v>22</v>
      </c>
      <c r="E577" t="str">
        <f t="shared" si="8"/>
        <v>14061306020117PSS</v>
      </c>
      <c r="F577" s="13">
        <v>120007.43</v>
      </c>
      <c r="G577" s="13">
        <f>IFERROR(VLOOKUP(E577,Apr_sin_filtro!$L$1:$M$882,2,0),"")</f>
        <v>120007.43</v>
      </c>
      <c r="H577" s="13">
        <f>IFERROR(VLOOKUP(E577,Apr_con_filtro!$D$1:$E$970,2,0),"")</f>
        <v>120007.43</v>
      </c>
      <c r="I577" s="13">
        <f>IFERROR(VLOOKUP(E577,'Saldos Contables'!C:D,2,0),"")</f>
        <v>120007.43</v>
      </c>
      <c r="J577" t="str">
        <f>IFERROR(VLOOKUP(E577,Ajuste_RCD!C:D,2,0),"")</f>
        <v/>
      </c>
    </row>
    <row r="578" spans="1:10" hidden="1">
      <c r="A578" s="15" t="s">
        <v>12</v>
      </c>
      <c r="B578" s="15" t="e">
        <f>VLOOKUP(C578,[2]FEM_PARTIES_INSTR!C:D,2,0)</f>
        <v>#N/A</v>
      </c>
      <c r="C578" t="s">
        <v>411</v>
      </c>
      <c r="D578" t="s">
        <v>22</v>
      </c>
      <c r="E578" t="str">
        <f t="shared" ref="E578:E641" si="9">_xlfn.CONCAT(C578,D578)</f>
        <v>14061306020120PSS</v>
      </c>
      <c r="F578" s="13">
        <v>12034.14</v>
      </c>
      <c r="G578" s="13">
        <f>IFERROR(VLOOKUP(E578,Apr_sin_filtro!$L$1:$M$882,2,0),"")</f>
        <v>12034.14</v>
      </c>
      <c r="H578" s="13">
        <f>IFERROR(VLOOKUP(E578,Apr_con_filtro!$D$1:$E$970,2,0),"")</f>
        <v>12034.14</v>
      </c>
      <c r="I578" s="13">
        <f>IFERROR(VLOOKUP(E578,'Saldos Contables'!C:D,2,0),"")</f>
        <v>12034.14</v>
      </c>
      <c r="J578" t="str">
        <f>IFERROR(VLOOKUP(E578,Ajuste_RCD!C:D,2,0),"")</f>
        <v/>
      </c>
    </row>
    <row r="579" spans="1:10" hidden="1">
      <c r="A579" s="15" t="s">
        <v>12</v>
      </c>
      <c r="B579" s="15" t="e">
        <f>VLOOKUP(C579,[2]FEM_PARTIES_INSTR!C:D,2,0)</f>
        <v>#N/A</v>
      </c>
      <c r="C579" t="s">
        <v>412</v>
      </c>
      <c r="D579" t="s">
        <v>22</v>
      </c>
      <c r="E579" t="str">
        <f t="shared" si="9"/>
        <v>14061306020128PSS</v>
      </c>
      <c r="F579" s="13">
        <v>477989</v>
      </c>
      <c r="G579" s="13">
        <f>IFERROR(VLOOKUP(E579,Apr_sin_filtro!$L$1:$M$882,2,0),"")</f>
        <v>477989</v>
      </c>
      <c r="H579" s="13">
        <f>IFERROR(VLOOKUP(E579,Apr_con_filtro!$D$1:$E$970,2,0),"")</f>
        <v>477989</v>
      </c>
      <c r="I579" s="13">
        <f>IFERROR(VLOOKUP(E579,'Saldos Contables'!C:D,2,0),"")</f>
        <v>477989</v>
      </c>
      <c r="J579" t="str">
        <f>IFERROR(VLOOKUP(E579,Ajuste_RCD!C:D,2,0),"")</f>
        <v/>
      </c>
    </row>
    <row r="580" spans="1:10" hidden="1">
      <c r="A580" s="15" t="s">
        <v>12</v>
      </c>
      <c r="B580" s="15" t="e">
        <f>VLOOKUP(C580,[2]FEM_PARTIES_INSTR!C:D,2,0)</f>
        <v>#N/A</v>
      </c>
      <c r="C580" t="s">
        <v>413</v>
      </c>
      <c r="D580" t="s">
        <v>22</v>
      </c>
      <c r="E580" t="str">
        <f t="shared" si="9"/>
        <v>14061306020130PSS</v>
      </c>
      <c r="F580" s="13">
        <v>643827.81999999995</v>
      </c>
      <c r="G580" s="13">
        <f>IFERROR(VLOOKUP(E580,Apr_sin_filtro!$L$1:$M$882,2,0),"")</f>
        <v>643827.81999999995</v>
      </c>
      <c r="H580" s="13">
        <f>IFERROR(VLOOKUP(E580,Apr_con_filtro!$D$1:$E$970,2,0),"")</f>
        <v>643827.81999999995</v>
      </c>
      <c r="I580" s="13">
        <f>IFERROR(VLOOKUP(E580,'Saldos Contables'!C:D,2,0),"")</f>
        <v>643827.81999999995</v>
      </c>
      <c r="J580" t="str">
        <f>IFERROR(VLOOKUP(E580,Ajuste_RCD!C:D,2,0),"")</f>
        <v/>
      </c>
    </row>
    <row r="581" spans="1:10" hidden="1">
      <c r="A581" s="15" t="s">
        <v>12</v>
      </c>
      <c r="B581" s="15" t="e">
        <f>VLOOKUP(C581,[2]FEM_PARTIES_INSTR!C:D,2,0)</f>
        <v>#N/A</v>
      </c>
      <c r="C581" t="s">
        <v>414</v>
      </c>
      <c r="D581" t="s">
        <v>22</v>
      </c>
      <c r="E581" t="str">
        <f t="shared" si="9"/>
        <v>14061311000302PSS</v>
      </c>
      <c r="F581" s="13">
        <v>252318.63</v>
      </c>
      <c r="G581" s="13">
        <f>IFERROR(VLOOKUP(E581,Apr_sin_filtro!$L$1:$M$882,2,0),"")</f>
        <v>252318.63</v>
      </c>
      <c r="H581" s="13">
        <f>IFERROR(VLOOKUP(E581,Apr_con_filtro!$D$1:$E$970,2,0),"")</f>
        <v>252318.63</v>
      </c>
      <c r="I581" s="13">
        <f>IFERROR(VLOOKUP(E581,'Saldos Contables'!C:D,2,0),"")</f>
        <v>252318.63</v>
      </c>
      <c r="J581" t="str">
        <f>IFERROR(VLOOKUP(E581,Ajuste_RCD!C:D,2,0),"")</f>
        <v/>
      </c>
    </row>
    <row r="582" spans="1:10" hidden="1">
      <c r="A582" s="15" t="s">
        <v>12</v>
      </c>
      <c r="B582" s="15" t="e">
        <f>VLOOKUP(C582,[2]FEM_PARTIES_INSTR!C:D,2,0)</f>
        <v>#N/A</v>
      </c>
      <c r="C582" t="s">
        <v>415</v>
      </c>
      <c r="D582" t="s">
        <v>23</v>
      </c>
      <c r="E582" t="str">
        <f t="shared" si="9"/>
        <v>14061326000201USD</v>
      </c>
      <c r="F582" s="13">
        <v>62648.17</v>
      </c>
      <c r="G582" s="13">
        <f>IFERROR(VLOOKUP(E582,Apr_sin_filtro!$L$1:$M$882,2,0),"")</f>
        <v>62648.18</v>
      </c>
      <c r="H582" s="13">
        <f>IFERROR(VLOOKUP(E582,Apr_con_filtro!$D$1:$E$970,2,0),"")</f>
        <v>62648.18</v>
      </c>
      <c r="I582" s="13">
        <f>IFERROR(VLOOKUP(E582,'Saldos Contables'!C:D,2,0),"")</f>
        <v>62648.180267273245</v>
      </c>
      <c r="J582" t="str">
        <f>IFERROR(VLOOKUP(E582,Ajuste_RCD!C:D,2,0),"")</f>
        <v/>
      </c>
    </row>
    <row r="583" spans="1:10" hidden="1">
      <c r="A583" s="15" t="s">
        <v>13</v>
      </c>
      <c r="B583" s="15" t="e">
        <f>VLOOKUP(C583,[2]FEM_PARTIES_INSTR!C:D,2,0)</f>
        <v>#N/A</v>
      </c>
      <c r="C583" t="s">
        <v>416</v>
      </c>
      <c r="D583" t="s">
        <v>22</v>
      </c>
      <c r="E583" t="str">
        <f t="shared" si="9"/>
        <v>14010303020100PSS</v>
      </c>
      <c r="F583" s="13">
        <v>3849200.19</v>
      </c>
      <c r="G583" s="13">
        <f>IFERROR(VLOOKUP(E583,Apr_sin_filtro!$L$1:$M$882,2,0),"")</f>
        <v>3849200.19</v>
      </c>
      <c r="H583" s="13">
        <f>IFERROR(VLOOKUP(E583,Apr_con_filtro!$D$1:$E$970,2,0),"")</f>
        <v>3849200.19</v>
      </c>
      <c r="I583" s="13">
        <f>IFERROR(VLOOKUP(E583,'Saldos Contables'!C:D,2,0),"")</f>
        <v>3849200.19</v>
      </c>
      <c r="J583" t="str">
        <f>IFERROR(VLOOKUP(E583,Ajuste_RCD!C:D,2,0),"")</f>
        <v/>
      </c>
    </row>
    <row r="584" spans="1:10" hidden="1">
      <c r="A584" s="15" t="s">
        <v>13</v>
      </c>
      <c r="B584" s="15" t="e">
        <f>VLOOKUP(C584,[2]FEM_PARTIES_INSTR!C:D,2,0)</f>
        <v>#N/A</v>
      </c>
      <c r="C584" t="s">
        <v>417</v>
      </c>
      <c r="D584" t="s">
        <v>22</v>
      </c>
      <c r="E584" t="str">
        <f t="shared" si="9"/>
        <v>14010303020101PSS</v>
      </c>
      <c r="F584" s="13">
        <v>3560.05</v>
      </c>
      <c r="G584" s="13">
        <f>IFERROR(VLOOKUP(E584,Apr_sin_filtro!$L$1:$M$882,2,0),"")</f>
        <v>3560.05</v>
      </c>
      <c r="H584" s="13">
        <f>IFERROR(VLOOKUP(E584,Apr_con_filtro!$D$1:$E$970,2,0),"")</f>
        <v>3560.05</v>
      </c>
      <c r="I584" s="13">
        <f>IFERROR(VLOOKUP(E584,'Saldos Contables'!C:D,2,0),"")</f>
        <v>3560.05</v>
      </c>
      <c r="J584" t="str">
        <f>IFERROR(VLOOKUP(E584,Ajuste_RCD!C:D,2,0),"")</f>
        <v/>
      </c>
    </row>
    <row r="585" spans="1:10" hidden="1">
      <c r="A585" s="15" t="s">
        <v>13</v>
      </c>
      <c r="B585" s="15" t="e">
        <f>VLOOKUP(C585,[2]FEM_PARTIES_INSTR!C:D,2,0)</f>
        <v>#N/A</v>
      </c>
      <c r="C585" t="s">
        <v>418</v>
      </c>
      <c r="D585" t="s">
        <v>22</v>
      </c>
      <c r="E585" t="str">
        <f t="shared" si="9"/>
        <v>14010306050104PSS</v>
      </c>
      <c r="F585" s="13">
        <v>1928974134.6500001</v>
      </c>
      <c r="G585" s="13">
        <f>IFERROR(VLOOKUP(E585,Apr_sin_filtro!$L$1:$M$882,2,0),"")</f>
        <v>1928974134.6500001</v>
      </c>
      <c r="H585" s="13">
        <f>IFERROR(VLOOKUP(E585,Apr_con_filtro!$D$1:$E$970,2,0),"")</f>
        <v>1928974134.6500001</v>
      </c>
      <c r="I585" s="13">
        <f>IFERROR(VLOOKUP(E585,'Saldos Contables'!C:D,2,0),"")</f>
        <v>1928974134.6500001</v>
      </c>
      <c r="J585" t="str">
        <f>IFERROR(VLOOKUP(E585,Ajuste_RCD!C:D,2,0),"")</f>
        <v/>
      </c>
    </row>
    <row r="586" spans="1:10" hidden="1">
      <c r="A586" s="15" t="s">
        <v>13</v>
      </c>
      <c r="B586" s="15" t="e">
        <f>VLOOKUP(C586,[2]FEM_PARTIES_INSTR!C:D,2,0)</f>
        <v>#N/A</v>
      </c>
      <c r="C586" t="s">
        <v>419</v>
      </c>
      <c r="D586" t="s">
        <v>22</v>
      </c>
      <c r="E586" t="str">
        <f t="shared" si="9"/>
        <v>14010306050105PSS</v>
      </c>
      <c r="F586" s="13">
        <v>127048590.54000001</v>
      </c>
      <c r="G586" s="13">
        <f>IFERROR(VLOOKUP(E586,Apr_sin_filtro!$L$1:$M$882,2,0),"")</f>
        <v>127048590.54000001</v>
      </c>
      <c r="H586" s="13">
        <f>IFERROR(VLOOKUP(E586,Apr_con_filtro!$D$1:$E$970,2,0),"")</f>
        <v>127048590.54000001</v>
      </c>
      <c r="I586" s="13">
        <f>IFERROR(VLOOKUP(E586,'Saldos Contables'!C:D,2,0),"")</f>
        <v>127048590.54000001</v>
      </c>
      <c r="J586" t="str">
        <f>IFERROR(VLOOKUP(E586,Ajuste_RCD!C:D,2,0),"")</f>
        <v/>
      </c>
    </row>
    <row r="587" spans="1:10" hidden="1">
      <c r="A587" s="15" t="s">
        <v>13</v>
      </c>
      <c r="B587" s="15" t="e">
        <f>VLOOKUP(C587,[2]FEM_PARTIES_INSTR!C:D,2,0)</f>
        <v>#N/A</v>
      </c>
      <c r="C587" t="s">
        <v>420</v>
      </c>
      <c r="D587" t="s">
        <v>22</v>
      </c>
      <c r="E587" t="str">
        <f t="shared" si="9"/>
        <v>14010306120101PSS</v>
      </c>
      <c r="F587" s="13">
        <v>3421518511.3500004</v>
      </c>
      <c r="G587" s="13">
        <f>IFERROR(VLOOKUP(E587,Apr_sin_filtro!$L$1:$M$882,2,0),"")</f>
        <v>3421518511.3499999</v>
      </c>
      <c r="H587" s="13">
        <f>IFERROR(VLOOKUP(E587,Apr_con_filtro!$D$1:$E$970,2,0),"")</f>
        <v>3421518511.3499999</v>
      </c>
      <c r="I587" s="13">
        <f>IFERROR(VLOOKUP(E587,'Saldos Contables'!C:D,2,0),"")</f>
        <v>3421518511.3499999</v>
      </c>
      <c r="J587" t="str">
        <f>IFERROR(VLOOKUP(E587,Ajuste_RCD!C:D,2,0),"")</f>
        <v/>
      </c>
    </row>
    <row r="588" spans="1:10" hidden="1">
      <c r="A588" s="15" t="s">
        <v>13</v>
      </c>
      <c r="B588" s="15" t="e">
        <f>VLOOKUP(C588,[2]FEM_PARTIES_INSTR!C:D,2,0)</f>
        <v>#N/A</v>
      </c>
      <c r="C588" t="s">
        <v>421</v>
      </c>
      <c r="D588" t="s">
        <v>22</v>
      </c>
      <c r="E588" t="str">
        <f t="shared" si="9"/>
        <v>14050303020100PSS</v>
      </c>
      <c r="F588" s="13">
        <v>607209.10999999987</v>
      </c>
      <c r="G588" s="13">
        <f>IFERROR(VLOOKUP(E588,Apr_sin_filtro!$L$1:$M$882,2,0),"")</f>
        <v>607209.11</v>
      </c>
      <c r="H588" s="13">
        <f>IFERROR(VLOOKUP(E588,Apr_con_filtro!$D$1:$E$970,2,0),"")</f>
        <v>607209.11</v>
      </c>
      <c r="I588" s="13">
        <f>IFERROR(VLOOKUP(E588,'Saldos Contables'!C:D,2,0),"")</f>
        <v>607209.11</v>
      </c>
      <c r="J588" t="str">
        <f>IFERROR(VLOOKUP(E588,Ajuste_RCD!C:D,2,0),"")</f>
        <v/>
      </c>
    </row>
    <row r="589" spans="1:10" hidden="1">
      <c r="A589" s="15" t="s">
        <v>13</v>
      </c>
      <c r="B589" s="15" t="e">
        <f>VLOOKUP(C589,[2]FEM_PARTIES_INSTR!C:D,2,0)</f>
        <v>#N/A</v>
      </c>
      <c r="C589" t="s">
        <v>422</v>
      </c>
      <c r="D589" t="s">
        <v>22</v>
      </c>
      <c r="E589" t="str">
        <f t="shared" si="9"/>
        <v>14050303020101PSS</v>
      </c>
      <c r="F589" s="13">
        <v>394776.20999999996</v>
      </c>
      <c r="G589" s="13">
        <f>IFERROR(VLOOKUP(E589,Apr_sin_filtro!$L$1:$M$882,2,0),"")</f>
        <v>394776.21</v>
      </c>
      <c r="H589" s="13">
        <f>IFERROR(VLOOKUP(E589,Apr_con_filtro!$D$1:$E$970,2,0),"")</f>
        <v>394776.21</v>
      </c>
      <c r="I589" s="13">
        <f>IFERROR(VLOOKUP(E589,'Saldos Contables'!C:D,2,0),"")</f>
        <v>394776.21</v>
      </c>
      <c r="J589" t="str">
        <f>IFERROR(VLOOKUP(E589,Ajuste_RCD!C:D,2,0),"")</f>
        <v/>
      </c>
    </row>
    <row r="590" spans="1:10" hidden="1">
      <c r="A590" s="15" t="s">
        <v>13</v>
      </c>
      <c r="B590" s="15" t="e">
        <f>VLOOKUP(C590,[2]FEM_PARTIES_INSTR!C:D,2,0)</f>
        <v>#N/A</v>
      </c>
      <c r="C590" t="s">
        <v>423</v>
      </c>
      <c r="D590" t="s">
        <v>22</v>
      </c>
      <c r="E590" t="str">
        <f t="shared" si="9"/>
        <v>14050306050110PSS</v>
      </c>
      <c r="F590" s="13">
        <v>408940.66000000003</v>
      </c>
      <c r="G590" s="13">
        <f>IFERROR(VLOOKUP(E590,Apr_sin_filtro!$L$1:$M$882,2,0),"")</f>
        <v>408940.66</v>
      </c>
      <c r="H590" s="13">
        <f>IFERROR(VLOOKUP(E590,Apr_con_filtro!$D$1:$E$970,2,0),"")</f>
        <v>408940.66</v>
      </c>
      <c r="I590" s="13">
        <f>IFERROR(VLOOKUP(E590,'Saldos Contables'!C:D,2,0),"")</f>
        <v>408940.66</v>
      </c>
      <c r="J590" t="str">
        <f>IFERROR(VLOOKUP(E590,Ajuste_RCD!C:D,2,0),"")</f>
        <v/>
      </c>
    </row>
    <row r="591" spans="1:10" hidden="1">
      <c r="A591" s="15" t="s">
        <v>13</v>
      </c>
      <c r="B591" s="15" t="e">
        <f>VLOOKUP(C591,[2]FEM_PARTIES_INSTR!C:D,2,0)</f>
        <v>#N/A</v>
      </c>
      <c r="C591" t="s">
        <v>424</v>
      </c>
      <c r="D591" t="s">
        <v>22</v>
      </c>
      <c r="E591" t="str">
        <f t="shared" si="9"/>
        <v>14050306050111PSS</v>
      </c>
      <c r="F591" s="13">
        <v>42016881.299999997</v>
      </c>
      <c r="G591" s="13">
        <f>IFERROR(VLOOKUP(E591,Apr_sin_filtro!$L$1:$M$882,2,0),"")</f>
        <v>42016881.299999997</v>
      </c>
      <c r="H591" s="13">
        <f>IFERROR(VLOOKUP(E591,Apr_con_filtro!$D$1:$E$970,2,0),"")</f>
        <v>42016881.299999997</v>
      </c>
      <c r="I591" s="13">
        <f>IFERROR(VLOOKUP(E591,'Saldos Contables'!C:D,2,0),"")</f>
        <v>42016881.299999997</v>
      </c>
      <c r="J591" t="str">
        <f>IFERROR(VLOOKUP(E591,Ajuste_RCD!C:D,2,0),"")</f>
        <v/>
      </c>
    </row>
    <row r="592" spans="1:10" hidden="1">
      <c r="A592" s="15" t="s">
        <v>14</v>
      </c>
      <c r="B592" s="15" t="e">
        <f>VLOOKUP(C592,[2]FEM_PARTIES_INSTR!C:D,2,0)</f>
        <v>#N/A</v>
      </c>
      <c r="C592" t="s">
        <v>425</v>
      </c>
      <c r="D592" t="s">
        <v>22</v>
      </c>
      <c r="E592" t="str">
        <f t="shared" si="9"/>
        <v>14010211000150PSS</v>
      </c>
      <c r="F592" s="13">
        <v>0</v>
      </c>
      <c r="G592" s="13">
        <f>IFERROR(VLOOKUP(E592,Apr_sin_filtro!$L$1:$M$882,2,0),"")</f>
        <v>137871.71</v>
      </c>
      <c r="H592" s="13">
        <f>IFERROR(VLOOKUP(E592,Apr_con_filtro!$D$1:$E$970,2,0),"")</f>
        <v>137871.71</v>
      </c>
      <c r="I592" s="13">
        <f>IFERROR(VLOOKUP(E592,'Saldos Contables'!C:D,2,0),"")</f>
        <v>0</v>
      </c>
      <c r="J592">
        <f>IFERROR(VLOOKUP(E592,Ajuste_RCD!C:D,2,0),"")</f>
        <v>-137871.71</v>
      </c>
    </row>
    <row r="593" spans="1:10" hidden="1">
      <c r="A593" s="15" t="s">
        <v>14</v>
      </c>
      <c r="B593" s="15" t="e">
        <f>VLOOKUP(C593,[2]FEM_PARTIES_INSTR!C:D,2,0)</f>
        <v>#N/A</v>
      </c>
      <c r="C593" t="s">
        <v>426</v>
      </c>
      <c r="D593" t="s">
        <v>22</v>
      </c>
      <c r="E593" t="str">
        <f t="shared" si="9"/>
        <v>14010211000152PSS</v>
      </c>
      <c r="F593" s="13">
        <v>0</v>
      </c>
      <c r="G593" s="13">
        <f>IFERROR(VLOOKUP(E593,Apr_sin_filtro!$L$1:$M$882,2,0),"")</f>
        <v>0</v>
      </c>
      <c r="H593" s="13">
        <f>IFERROR(VLOOKUP(E593,Apr_con_filtro!$D$1:$E$970,2,0),"")</f>
        <v>0</v>
      </c>
      <c r="I593" s="13">
        <f>IFERROR(VLOOKUP(E593,'Saldos Contables'!C:D,2,0),"")</f>
        <v>0</v>
      </c>
      <c r="J593">
        <f>IFERROR(VLOOKUP(E593,Ajuste_RCD!C:D,2,0),"")</f>
        <v>0</v>
      </c>
    </row>
    <row r="594" spans="1:10" hidden="1">
      <c r="A594" s="15" t="s">
        <v>14</v>
      </c>
      <c r="B594" s="15" t="e">
        <f>VLOOKUP(C594,[2]FEM_PARTIES_INSTR!C:D,2,0)</f>
        <v>#N/A</v>
      </c>
      <c r="C594" t="s">
        <v>427</v>
      </c>
      <c r="D594" t="s">
        <v>23</v>
      </c>
      <c r="E594" t="str">
        <f t="shared" si="9"/>
        <v>14010806010102USD</v>
      </c>
      <c r="F594" s="13">
        <v>2900000</v>
      </c>
      <c r="G594" s="13">
        <f>IFERROR(VLOOKUP(E594,Apr_sin_filtro!$L$1:$M$882,2,0),"")</f>
        <v>2900000</v>
      </c>
      <c r="H594" s="13">
        <f>IFERROR(VLOOKUP(E594,Apr_con_filtro!$D$1:$E$970,2,0),"")</f>
        <v>2900000</v>
      </c>
      <c r="I594" s="13">
        <f>IFERROR(VLOOKUP(E594,'Saldos Contables'!C:D,2,0),"")</f>
        <v>2900000</v>
      </c>
      <c r="J594" t="str">
        <f>IFERROR(VLOOKUP(E594,Ajuste_RCD!C:D,2,0),"")</f>
        <v/>
      </c>
    </row>
    <row r="595" spans="1:10" hidden="1">
      <c r="A595" s="15" t="s">
        <v>14</v>
      </c>
      <c r="B595" s="15" t="e">
        <f>VLOOKUP(C595,[2]FEM_PARTIES_INSTR!C:D,2,0)</f>
        <v>#N/A</v>
      </c>
      <c r="C595" t="s">
        <v>428</v>
      </c>
      <c r="D595" t="s">
        <v>22</v>
      </c>
      <c r="E595" t="str">
        <f t="shared" si="9"/>
        <v>14010806020104PSS</v>
      </c>
      <c r="F595" s="13">
        <v>285000000</v>
      </c>
      <c r="G595" s="13">
        <f>IFERROR(VLOOKUP(E595,Apr_sin_filtro!$L$1:$M$882,2,0),"")</f>
        <v>285000000</v>
      </c>
      <c r="H595" s="13">
        <f>IFERROR(VLOOKUP(E595,Apr_con_filtro!$D$1:$E$970,2,0),"")</f>
        <v>285000000</v>
      </c>
      <c r="I595" s="13">
        <f>IFERROR(VLOOKUP(E595,'Saldos Contables'!C:D,2,0),"")</f>
        <v>285000000</v>
      </c>
      <c r="J595" t="str">
        <f>IFERROR(VLOOKUP(E595,Ajuste_RCD!C:D,2,0),"")</f>
        <v/>
      </c>
    </row>
    <row r="596" spans="1:10" hidden="1">
      <c r="A596" s="15" t="s">
        <v>14</v>
      </c>
      <c r="B596" s="15" t="e">
        <f>VLOOKUP(C596,[2]FEM_PARTIES_INSTR!C:D,2,0)</f>
        <v>#N/A</v>
      </c>
      <c r="C596" t="s">
        <v>428</v>
      </c>
      <c r="D596" t="s">
        <v>23</v>
      </c>
      <c r="E596" t="str">
        <f t="shared" si="9"/>
        <v>14010806020104USD</v>
      </c>
      <c r="F596" s="13">
        <v>624560.71</v>
      </c>
      <c r="G596" s="13">
        <f>IFERROR(VLOOKUP(E596,Apr_sin_filtro!$L$1:$M$882,2,0),"")</f>
        <v>624560.72</v>
      </c>
      <c r="H596" s="13">
        <f>IFERROR(VLOOKUP(E596,Apr_con_filtro!$D$1:$E$970,2,0),"")</f>
        <v>624560.72</v>
      </c>
      <c r="I596" s="13">
        <f>IFERROR(VLOOKUP(E596,'Saldos Contables'!C:D,2,0),"")</f>
        <v>624560.71936309349</v>
      </c>
      <c r="J596" t="str">
        <f>IFERROR(VLOOKUP(E596,Ajuste_RCD!C:D,2,0),"")</f>
        <v/>
      </c>
    </row>
    <row r="597" spans="1:10" hidden="1">
      <c r="A597" s="15" t="s">
        <v>14</v>
      </c>
      <c r="B597" s="15" t="e">
        <f>VLOOKUP(C597,[2]FEM_PARTIES_INSTR!C:D,2,0)</f>
        <v>#N/A</v>
      </c>
      <c r="C597" t="s">
        <v>429</v>
      </c>
      <c r="D597" t="s">
        <v>22</v>
      </c>
      <c r="E597" t="str">
        <f t="shared" si="9"/>
        <v>14010906070217PSS</v>
      </c>
      <c r="F597" s="13">
        <v>31843587.699999999</v>
      </c>
      <c r="G597" s="13">
        <f>IFERROR(VLOOKUP(E597,Apr_sin_filtro!$L$1:$M$882,2,0),"")</f>
        <v>31843587.699999999</v>
      </c>
      <c r="H597" s="13">
        <f>IFERROR(VLOOKUP(E597,Apr_con_filtro!$D$1:$E$970,2,0),"")</f>
        <v>31843587.699999999</v>
      </c>
      <c r="I597" s="13">
        <f>IFERROR(VLOOKUP(E597,'Saldos Contables'!C:D,2,0),"")</f>
        <v>31843587.699999999</v>
      </c>
      <c r="J597" t="str">
        <f>IFERROR(VLOOKUP(E597,Ajuste_RCD!C:D,2,0),"")</f>
        <v/>
      </c>
    </row>
    <row r="598" spans="1:10" hidden="1">
      <c r="A598" s="15" t="s">
        <v>14</v>
      </c>
      <c r="B598" s="15" t="e">
        <f>VLOOKUP(C598,[2]FEM_PARTIES_INSTR!C:D,2,0)</f>
        <v>#N/A</v>
      </c>
      <c r="C598" t="s">
        <v>429</v>
      </c>
      <c r="D598" t="s">
        <v>23</v>
      </c>
      <c r="E598" t="str">
        <f t="shared" si="9"/>
        <v>14010906070217USD</v>
      </c>
      <c r="F598" s="13">
        <v>1415250</v>
      </c>
      <c r="G598" s="13">
        <f>IFERROR(VLOOKUP(E598,Apr_sin_filtro!$L$1:$M$882,2,0),"")</f>
        <v>1415250</v>
      </c>
      <c r="H598" s="13">
        <f>IFERROR(VLOOKUP(E598,Apr_con_filtro!$D$1:$E$970,2,0),"")</f>
        <v>1415250</v>
      </c>
      <c r="I598" s="13">
        <f>IFERROR(VLOOKUP(E598,'Saldos Contables'!C:D,2,0),"")</f>
        <v>1415250</v>
      </c>
      <c r="J598" t="str">
        <f>IFERROR(VLOOKUP(E598,Ajuste_RCD!C:D,2,0),"")</f>
        <v/>
      </c>
    </row>
    <row r="599" spans="1:10" hidden="1">
      <c r="A599" s="15" t="s">
        <v>14</v>
      </c>
      <c r="B599" s="15" t="e">
        <f>VLOOKUP(C599,[2]FEM_PARTIES_INSTR!C:D,2,0)</f>
        <v>#N/A</v>
      </c>
      <c r="C599" t="s">
        <v>430</v>
      </c>
      <c r="D599" t="s">
        <v>22</v>
      </c>
      <c r="E599" t="str">
        <f t="shared" si="9"/>
        <v>14010906070521PSS</v>
      </c>
      <c r="F599" s="13">
        <v>20000000</v>
      </c>
      <c r="G599" s="13">
        <f>IFERROR(VLOOKUP(E599,Apr_sin_filtro!$L$1:$M$882,2,0),"")</f>
        <v>20000000</v>
      </c>
      <c r="H599" s="13">
        <f>IFERROR(VLOOKUP(E599,Apr_con_filtro!$D$1:$E$970,2,0),"")</f>
        <v>20000000</v>
      </c>
      <c r="I599" s="13">
        <f>IFERROR(VLOOKUP(E599,'Saldos Contables'!C:D,2,0),"")</f>
        <v>20000000</v>
      </c>
      <c r="J599" t="str">
        <f>IFERROR(VLOOKUP(E599,Ajuste_RCD!C:D,2,0),"")</f>
        <v/>
      </c>
    </row>
    <row r="600" spans="1:10" hidden="1">
      <c r="A600" s="15" t="s">
        <v>14</v>
      </c>
      <c r="B600" s="15" t="e">
        <f>VLOOKUP(C600,[2]FEM_PARTIES_INSTR!C:D,2,0)</f>
        <v>#N/A</v>
      </c>
      <c r="C600" t="s">
        <v>430</v>
      </c>
      <c r="D600" t="s">
        <v>23</v>
      </c>
      <c r="E600" t="str">
        <f t="shared" si="9"/>
        <v>14010906070521USD</v>
      </c>
      <c r="F600" s="13">
        <v>1000000</v>
      </c>
      <c r="G600" s="13">
        <f>IFERROR(VLOOKUP(E600,Apr_sin_filtro!$L$1:$M$882,2,0),"")</f>
        <v>1000000</v>
      </c>
      <c r="H600" s="13">
        <f>IFERROR(VLOOKUP(E600,Apr_con_filtro!$D$1:$E$970,2,0),"")</f>
        <v>1000000</v>
      </c>
      <c r="I600" s="13">
        <f>IFERROR(VLOOKUP(E600,'Saldos Contables'!C:D,2,0),"")</f>
        <v>1000000</v>
      </c>
      <c r="J600" t="str">
        <f>IFERROR(VLOOKUP(E600,Ajuste_RCD!C:D,2,0),"")</f>
        <v/>
      </c>
    </row>
    <row r="601" spans="1:10" hidden="1">
      <c r="A601" s="15" t="s">
        <v>14</v>
      </c>
      <c r="B601" s="15" t="e">
        <f>VLOOKUP(C601,[2]FEM_PARTIES_INSTR!C:D,2,0)</f>
        <v>#N/A</v>
      </c>
      <c r="C601" t="s">
        <v>431</v>
      </c>
      <c r="D601" t="s">
        <v>23</v>
      </c>
      <c r="E601" t="str">
        <f t="shared" si="9"/>
        <v>14010999170102USD</v>
      </c>
      <c r="F601" s="13">
        <v>195000000</v>
      </c>
      <c r="G601" s="13">
        <f>IFERROR(VLOOKUP(E601,Apr_sin_filtro!$L$1:$M$882,2,0),"")</f>
        <v>195000000</v>
      </c>
      <c r="H601" s="13">
        <f>IFERROR(VLOOKUP(E601,Apr_con_filtro!$D$1:$E$970,2,0),"")</f>
        <v>195000000</v>
      </c>
      <c r="I601" s="13">
        <f>IFERROR(VLOOKUP(E601,'Saldos Contables'!C:D,2,0),"")</f>
        <v>195000000</v>
      </c>
      <c r="J601" t="str">
        <f>IFERROR(VLOOKUP(E601,Ajuste_RCD!C:D,2,0),"")</f>
        <v/>
      </c>
    </row>
    <row r="602" spans="1:10" hidden="1">
      <c r="A602" s="15" t="s">
        <v>14</v>
      </c>
      <c r="B602" s="15" t="e">
        <f>VLOOKUP(C602,[2]FEM_PARTIES_INSTR!C:D,2,0)</f>
        <v>#N/A</v>
      </c>
      <c r="C602" t="s">
        <v>432</v>
      </c>
      <c r="D602" t="s">
        <v>22</v>
      </c>
      <c r="E602" t="str">
        <f t="shared" si="9"/>
        <v>14011006010102PSS</v>
      </c>
      <c r="F602" s="13">
        <v>1440864431.46</v>
      </c>
      <c r="G602" s="13">
        <f>IFERROR(VLOOKUP(E602,Apr_sin_filtro!$L$1:$M$882,2,0),"")</f>
        <v>1440864431.46</v>
      </c>
      <c r="H602" s="13">
        <f>IFERROR(VLOOKUP(E602,Apr_con_filtro!$D$1:$E$970,2,0),"")</f>
        <v>1440864431.46</v>
      </c>
      <c r="I602" s="13">
        <f>IFERROR(VLOOKUP(E602,'Saldos Contables'!C:D,2,0),"")</f>
        <v>1440864431.46</v>
      </c>
      <c r="J602" t="str">
        <f>IFERROR(VLOOKUP(E602,Ajuste_RCD!C:D,2,0),"")</f>
        <v/>
      </c>
    </row>
    <row r="603" spans="1:10" hidden="1">
      <c r="A603" s="15" t="s">
        <v>14</v>
      </c>
      <c r="B603" s="15" t="e">
        <f>VLOOKUP(C603,[2]FEM_PARTIES_INSTR!C:D,2,0)</f>
        <v>#N/A</v>
      </c>
      <c r="C603" t="s">
        <v>432</v>
      </c>
      <c r="D603" t="s">
        <v>23</v>
      </c>
      <c r="E603" t="str">
        <f t="shared" si="9"/>
        <v>14011006010102USD</v>
      </c>
      <c r="F603" s="13">
        <v>216366645.91</v>
      </c>
      <c r="G603" s="13">
        <f>IFERROR(VLOOKUP(E603,Apr_sin_filtro!$L$1:$M$882,2,0),"")</f>
        <v>216366645.94999999</v>
      </c>
      <c r="H603" s="13">
        <f>IFERROR(VLOOKUP(E603,Apr_con_filtro!$D$1:$E$970,2,0),"")</f>
        <v>216366645.95000002</v>
      </c>
      <c r="I603" s="13">
        <f>IFERROR(VLOOKUP(E603,'Saldos Contables'!C:D,2,0),"")</f>
        <v>216366645.94825134</v>
      </c>
      <c r="J603" t="str">
        <f>IFERROR(VLOOKUP(E603,Ajuste_RCD!C:D,2,0),"")</f>
        <v/>
      </c>
    </row>
    <row r="604" spans="1:10" hidden="1">
      <c r="A604" s="15" t="s">
        <v>14</v>
      </c>
      <c r="B604" s="15" t="e">
        <f>VLOOKUP(C604,[2]FEM_PARTIES_INSTR!C:D,2,0)</f>
        <v>#N/A</v>
      </c>
      <c r="C604" t="s">
        <v>433</v>
      </c>
      <c r="D604" t="s">
        <v>22</v>
      </c>
      <c r="E604" t="str">
        <f t="shared" si="9"/>
        <v>14011006010105PSS</v>
      </c>
      <c r="F604" s="13">
        <v>3733056.08</v>
      </c>
      <c r="G604" s="13">
        <f>IFERROR(VLOOKUP(E604,Apr_sin_filtro!$L$1:$M$882,2,0),"")</f>
        <v>3733056.08</v>
      </c>
      <c r="H604" s="13">
        <f>IFERROR(VLOOKUP(E604,Apr_con_filtro!$D$1:$E$970,2,0),"")</f>
        <v>3733056.08</v>
      </c>
      <c r="I604" s="13">
        <f>IFERROR(VLOOKUP(E604,'Saldos Contables'!C:D,2,0),"")</f>
        <v>3733056.08</v>
      </c>
      <c r="J604" t="str">
        <f>IFERROR(VLOOKUP(E604,Ajuste_RCD!C:D,2,0),"")</f>
        <v/>
      </c>
    </row>
    <row r="605" spans="1:10" hidden="1">
      <c r="A605" s="15" t="s">
        <v>14</v>
      </c>
      <c r="B605" s="15" t="e">
        <f>VLOOKUP(C605,[2]FEM_PARTIES_INSTR!C:D,2,0)</f>
        <v>#N/A</v>
      </c>
      <c r="C605" t="s">
        <v>433</v>
      </c>
      <c r="D605" t="s">
        <v>23</v>
      </c>
      <c r="E605" t="str">
        <f t="shared" si="9"/>
        <v>14011006010105USD</v>
      </c>
      <c r="F605" s="13">
        <v>31000000</v>
      </c>
      <c r="G605" s="13">
        <f>IFERROR(VLOOKUP(E605,Apr_sin_filtro!$L$1:$M$882,2,0),"")</f>
        <v>31000000</v>
      </c>
      <c r="H605" s="13">
        <f>IFERROR(VLOOKUP(E605,Apr_con_filtro!$D$1:$E$970,2,0),"")</f>
        <v>31000000</v>
      </c>
      <c r="I605" s="13">
        <f>IFERROR(VLOOKUP(E605,'Saldos Contables'!C:D,2,0),"")</f>
        <v>31000000.002843335</v>
      </c>
      <c r="J605" t="str">
        <f>IFERROR(VLOOKUP(E605,Ajuste_RCD!C:D,2,0),"")</f>
        <v/>
      </c>
    </row>
    <row r="606" spans="1:10" hidden="1">
      <c r="A606" s="15" t="s">
        <v>14</v>
      </c>
      <c r="B606" s="15" t="e">
        <f>VLOOKUP(C606,[2]FEM_PARTIES_INSTR!C:D,2,0)</f>
        <v>#N/A</v>
      </c>
      <c r="C606" t="s">
        <v>434</v>
      </c>
      <c r="D606" t="s">
        <v>22</v>
      </c>
      <c r="E606" t="str">
        <f t="shared" si="9"/>
        <v>14011006010111PSS</v>
      </c>
      <c r="F606" s="13">
        <v>66526740</v>
      </c>
      <c r="G606" s="13">
        <f>IFERROR(VLOOKUP(E606,Apr_sin_filtro!$L$1:$M$882,2,0),"")</f>
        <v>66526740</v>
      </c>
      <c r="H606" s="13">
        <f>IFERROR(VLOOKUP(E606,Apr_con_filtro!$D$1:$E$970,2,0),"")</f>
        <v>66526740</v>
      </c>
      <c r="I606" s="13">
        <f>IFERROR(VLOOKUP(E606,'Saldos Contables'!C:D,2,0),"")</f>
        <v>66526740.000000007</v>
      </c>
      <c r="J606" t="str">
        <f>IFERROR(VLOOKUP(E606,Ajuste_RCD!C:D,2,0),"")</f>
        <v/>
      </c>
    </row>
    <row r="607" spans="1:10" hidden="1">
      <c r="A607" s="15" t="s">
        <v>14</v>
      </c>
      <c r="B607" s="15" t="e">
        <f>VLOOKUP(C607,[2]FEM_PARTIES_INSTR!C:D,2,0)</f>
        <v>#N/A</v>
      </c>
      <c r="C607" t="s">
        <v>435</v>
      </c>
      <c r="D607" t="s">
        <v>22</v>
      </c>
      <c r="E607" t="str">
        <f t="shared" si="9"/>
        <v>14011006011039PSS</v>
      </c>
      <c r="F607" s="13">
        <v>845000</v>
      </c>
      <c r="G607" s="13">
        <f>IFERROR(VLOOKUP(E607,Apr_sin_filtro!$L$1:$M$882,2,0),"")</f>
        <v>845000</v>
      </c>
      <c r="H607" s="13">
        <f>IFERROR(VLOOKUP(E607,Apr_con_filtro!$D$1:$E$970,2,0),"")</f>
        <v>845000</v>
      </c>
      <c r="I607" s="13">
        <f>IFERROR(VLOOKUP(E607,'Saldos Contables'!C:D,2,0),"")</f>
        <v>845000</v>
      </c>
      <c r="J607" t="str">
        <f>IFERROR(VLOOKUP(E607,Ajuste_RCD!C:D,2,0),"")</f>
        <v/>
      </c>
    </row>
    <row r="608" spans="1:10" hidden="1">
      <c r="A608" s="15" t="s">
        <v>14</v>
      </c>
      <c r="B608" s="15" t="e">
        <f>VLOOKUP(C608,[2]FEM_PARTIES_INSTR!C:D,2,0)</f>
        <v>#N/A</v>
      </c>
      <c r="C608" t="s">
        <v>436</v>
      </c>
      <c r="D608" t="s">
        <v>22</v>
      </c>
      <c r="E608" t="str">
        <f t="shared" si="9"/>
        <v>14011006020100PSS</v>
      </c>
      <c r="F608" s="13">
        <v>437009455.04000002</v>
      </c>
      <c r="G608" s="13">
        <f>IFERROR(VLOOKUP(E608,Apr_sin_filtro!$L$1:$M$882,2,0),"")</f>
        <v>437009455.04000002</v>
      </c>
      <c r="H608" s="13">
        <f>IFERROR(VLOOKUP(E608,Apr_con_filtro!$D$1:$E$970,2,0),"")</f>
        <v>437009455.04000002</v>
      </c>
      <c r="I608" s="13">
        <f>IFERROR(VLOOKUP(E608,'Saldos Contables'!C:D,2,0),"")</f>
        <v>437009455.04000002</v>
      </c>
      <c r="J608" t="str">
        <f>IFERROR(VLOOKUP(E608,Ajuste_RCD!C:D,2,0),"")</f>
        <v/>
      </c>
    </row>
    <row r="609" spans="1:10" hidden="1">
      <c r="A609" s="15" t="s">
        <v>14</v>
      </c>
      <c r="B609" s="15" t="e">
        <f>VLOOKUP(C609,[2]FEM_PARTIES_INSTR!C:D,2,0)</f>
        <v>#N/A</v>
      </c>
      <c r="C609" t="s">
        <v>436</v>
      </c>
      <c r="D609" t="s">
        <v>23</v>
      </c>
      <c r="E609" t="str">
        <f t="shared" si="9"/>
        <v>14011006020100USD</v>
      </c>
      <c r="F609" s="13">
        <v>201193161.90000001</v>
      </c>
      <c r="G609" s="13">
        <f>IFERROR(VLOOKUP(E609,Apr_sin_filtro!$L$1:$M$882,2,0),"")</f>
        <v>201193161.94999999</v>
      </c>
      <c r="H609" s="13">
        <f>IFERROR(VLOOKUP(E609,Apr_con_filtro!$D$1:$E$970,2,0),"")</f>
        <v>201193161.94999999</v>
      </c>
      <c r="I609" s="13">
        <f>IFERROR(VLOOKUP(E609,'Saldos Contables'!C:D,2,0),"")</f>
        <v>201193161.95052603</v>
      </c>
      <c r="J609" t="str">
        <f>IFERROR(VLOOKUP(E609,Ajuste_RCD!C:D,2,0),"")</f>
        <v/>
      </c>
    </row>
    <row r="610" spans="1:10" hidden="1">
      <c r="A610" s="15" t="s">
        <v>14</v>
      </c>
      <c r="B610" s="15" t="e">
        <f>VLOOKUP(C610,[2]FEM_PARTIES_INSTR!C:D,2,0)</f>
        <v>#N/A</v>
      </c>
      <c r="C610" t="s">
        <v>437</v>
      </c>
      <c r="D610" t="s">
        <v>22</v>
      </c>
      <c r="E610" t="str">
        <f t="shared" si="9"/>
        <v>14011006020101PSS</v>
      </c>
      <c r="F610" s="13">
        <v>6366415.3799999999</v>
      </c>
      <c r="G610" s="13">
        <f>IFERROR(VLOOKUP(E610,Apr_sin_filtro!$L$1:$M$882,2,0),"")</f>
        <v>6366415.3799999999</v>
      </c>
      <c r="H610" s="13">
        <f>IFERROR(VLOOKUP(E610,Apr_con_filtro!$D$1:$E$970,2,0),"")</f>
        <v>6366415.3799999999</v>
      </c>
      <c r="I610" s="13">
        <f>IFERROR(VLOOKUP(E610,'Saldos Contables'!C:D,2,0),"")</f>
        <v>6366415.3799999999</v>
      </c>
      <c r="J610" t="str">
        <f>IFERROR(VLOOKUP(E610,Ajuste_RCD!C:D,2,0),"")</f>
        <v/>
      </c>
    </row>
    <row r="611" spans="1:10" hidden="1">
      <c r="A611" s="15" t="s">
        <v>14</v>
      </c>
      <c r="B611" s="15" t="e">
        <f>VLOOKUP(C611,[2]FEM_PARTIES_INSTR!C:D,2,0)</f>
        <v>#N/A</v>
      </c>
      <c r="C611" t="s">
        <v>438</v>
      </c>
      <c r="D611" t="s">
        <v>22</v>
      </c>
      <c r="E611" t="str">
        <f t="shared" si="9"/>
        <v>14011006020104PSS</v>
      </c>
      <c r="F611" s="13">
        <v>2997411102.3400002</v>
      </c>
      <c r="G611" s="13">
        <f>IFERROR(VLOOKUP(E611,Apr_sin_filtro!$L$1:$M$882,2,0),"")</f>
        <v>2997411102.3400002</v>
      </c>
      <c r="H611" s="13">
        <f>IFERROR(VLOOKUP(E611,Apr_con_filtro!$D$1:$E$970,2,0),"")</f>
        <v>2997411102.3400002</v>
      </c>
      <c r="I611" s="13">
        <f>IFERROR(VLOOKUP(E611,'Saldos Contables'!C:D,2,0),"")</f>
        <v>2997411102.3400002</v>
      </c>
      <c r="J611" t="str">
        <f>IFERROR(VLOOKUP(E611,Ajuste_RCD!C:D,2,0),"")</f>
        <v/>
      </c>
    </row>
    <row r="612" spans="1:10" hidden="1">
      <c r="A612" s="15" t="s">
        <v>14</v>
      </c>
      <c r="B612" s="15" t="e">
        <f>VLOOKUP(C612,[2]FEM_PARTIES_INSTR!C:D,2,0)</f>
        <v>#N/A</v>
      </c>
      <c r="C612" t="s">
        <v>438</v>
      </c>
      <c r="D612" t="s">
        <v>23</v>
      </c>
      <c r="E612" t="str">
        <f t="shared" si="9"/>
        <v>14011006020104USD</v>
      </c>
      <c r="F612" s="13">
        <v>967526888.33000004</v>
      </c>
      <c r="G612" s="13">
        <f>IFERROR(VLOOKUP(E612,Apr_sin_filtro!$L$1:$M$882,2,0),"")</f>
        <v>967526889.25</v>
      </c>
      <c r="H612" s="13">
        <f>IFERROR(VLOOKUP(E612,Apr_con_filtro!$D$1:$E$970,2,0),"")</f>
        <v>967526889.25</v>
      </c>
      <c r="I612" s="13">
        <f>IFERROR(VLOOKUP(E612,'Saldos Contables'!C:D,2,0),"")</f>
        <v>967526889.2493602</v>
      </c>
      <c r="J612" t="str">
        <f>IFERROR(VLOOKUP(E612,Ajuste_RCD!C:D,2,0),"")</f>
        <v/>
      </c>
    </row>
    <row r="613" spans="1:10" hidden="1">
      <c r="A613" s="15" t="s">
        <v>14</v>
      </c>
      <c r="B613" s="15" t="e">
        <f>VLOOKUP(C613,[2]FEM_PARTIES_INSTR!C:D,2,0)</f>
        <v>#N/A</v>
      </c>
      <c r="C613" t="s">
        <v>439</v>
      </c>
      <c r="D613" t="s">
        <v>22</v>
      </c>
      <c r="E613" t="str">
        <f t="shared" si="9"/>
        <v>14011006020131PSS</v>
      </c>
      <c r="F613" s="13">
        <v>99370761.019999996</v>
      </c>
      <c r="G613" s="13">
        <f>IFERROR(VLOOKUP(E613,Apr_sin_filtro!$L$1:$M$882,2,0),"")</f>
        <v>99370761.019999996</v>
      </c>
      <c r="H613" s="13">
        <f>IFERROR(VLOOKUP(E613,Apr_con_filtro!$D$1:$E$970,2,0),"")</f>
        <v>99370761.019999996</v>
      </c>
      <c r="I613" s="13">
        <f>IFERROR(VLOOKUP(E613,'Saldos Contables'!C:D,2,0),"")</f>
        <v>99370761.019999996</v>
      </c>
      <c r="J613" t="str">
        <f>IFERROR(VLOOKUP(E613,Ajuste_RCD!C:D,2,0),"")</f>
        <v/>
      </c>
    </row>
    <row r="614" spans="1:10" hidden="1">
      <c r="A614" s="15" t="s">
        <v>14</v>
      </c>
      <c r="B614" s="15" t="e">
        <f>VLOOKUP(C614,[2]FEM_PARTIES_INSTR!C:D,2,0)</f>
        <v>#N/A</v>
      </c>
      <c r="C614" t="s">
        <v>440</v>
      </c>
      <c r="D614" t="s">
        <v>22</v>
      </c>
      <c r="E614" t="str">
        <f t="shared" si="9"/>
        <v>14011011000103PSS</v>
      </c>
      <c r="F614" s="13">
        <v>33547787.07</v>
      </c>
      <c r="G614" s="13">
        <f>IFERROR(VLOOKUP(E614,Apr_sin_filtro!$L$1:$M$882,2,0),"")</f>
        <v>93853.57</v>
      </c>
      <c r="H614" s="13">
        <f>IFERROR(VLOOKUP(E614,Apr_con_filtro!$D$1:$E$970,2,0),"")</f>
        <v>93853.57</v>
      </c>
      <c r="I614" s="13">
        <f>IFERROR(VLOOKUP(E614,'Saldos Contables'!C:D,2,0),"")</f>
        <v>93853.57</v>
      </c>
      <c r="J614" t="str">
        <f>IFERROR(VLOOKUP(E614,Ajuste_RCD!C:D,2,0),"")</f>
        <v/>
      </c>
    </row>
    <row r="615" spans="1:10" hidden="1">
      <c r="A615" s="15" t="s">
        <v>14</v>
      </c>
      <c r="B615" s="15" t="e">
        <f>VLOOKUP(C615,[2]FEM_PARTIES_INSTR!C:D,2,0)</f>
        <v>#N/A</v>
      </c>
      <c r="C615" t="s">
        <v>440</v>
      </c>
      <c r="D615" t="s">
        <v>23</v>
      </c>
      <c r="E615" t="str">
        <f t="shared" si="9"/>
        <v>14011011000103USD</v>
      </c>
      <c r="F615" s="13">
        <v>68293566.489999995</v>
      </c>
      <c r="G615" s="13">
        <f>IFERROR(VLOOKUP(E615,Apr_sin_filtro!$L$1:$M$882,2,0),"")</f>
        <v>0</v>
      </c>
      <c r="H615" s="13">
        <f>IFERROR(VLOOKUP(E615,Apr_con_filtro!$D$1:$E$970,2,0),"")</f>
        <v>0</v>
      </c>
      <c r="I615" s="13">
        <f>IFERROR(VLOOKUP(E615,'Saldos Contables'!C:D,2,0),"")</f>
        <v>0</v>
      </c>
      <c r="J615" t="str">
        <f>IFERROR(VLOOKUP(E615,Ajuste_RCD!C:D,2,0),"")</f>
        <v/>
      </c>
    </row>
    <row r="616" spans="1:10" hidden="1">
      <c r="A616" s="15" t="s">
        <v>14</v>
      </c>
      <c r="B616" s="15" t="e">
        <f>VLOOKUP(C616,[2]FEM_PARTIES_INSTR!C:D,2,0)</f>
        <v>#N/A</v>
      </c>
      <c r="C616" t="s">
        <v>441</v>
      </c>
      <c r="D616" t="s">
        <v>22</v>
      </c>
      <c r="E616" t="str">
        <f t="shared" si="9"/>
        <v>14011011000105PSS</v>
      </c>
      <c r="F616" s="13">
        <v>83686552.189999998</v>
      </c>
      <c r="G616" s="13">
        <f>IFERROR(VLOOKUP(E616,Apr_sin_filtro!$L$1:$M$882,2,0),"")</f>
        <v>117140485.69</v>
      </c>
      <c r="H616" s="13">
        <f>IFERROR(VLOOKUP(E616,Apr_con_filtro!$D$1:$E$970,2,0),"")</f>
        <v>117140485.69</v>
      </c>
      <c r="I616" s="13">
        <f>IFERROR(VLOOKUP(E616,'Saldos Contables'!C:D,2,0),"")</f>
        <v>117140485.69</v>
      </c>
      <c r="J616" t="str">
        <f>IFERROR(VLOOKUP(E616,Ajuste_RCD!C:D,2,0),"")</f>
        <v/>
      </c>
    </row>
    <row r="617" spans="1:10" hidden="1">
      <c r="A617" s="15" t="s">
        <v>14</v>
      </c>
      <c r="B617" s="15" t="e">
        <f>VLOOKUP(C617,[2]FEM_PARTIES_INSTR!C:D,2,0)</f>
        <v>#N/A</v>
      </c>
      <c r="C617" t="s">
        <v>441</v>
      </c>
      <c r="D617" t="s">
        <v>23</v>
      </c>
      <c r="E617" t="str">
        <f t="shared" si="9"/>
        <v>14011011000105USD</v>
      </c>
      <c r="F617" s="13">
        <v>81828688.909999996</v>
      </c>
      <c r="G617" s="13">
        <f>IFERROR(VLOOKUP(E617,Apr_sin_filtro!$L$1:$M$882,2,0),"")</f>
        <v>150122257.97</v>
      </c>
      <c r="H617" s="13">
        <f>IFERROR(VLOOKUP(E617,Apr_con_filtro!$D$1:$E$970,2,0),"")</f>
        <v>150122257.97</v>
      </c>
      <c r="I617" s="13">
        <f>IFERROR(VLOOKUP(E617,'Saldos Contables'!C:D,2,0),"")</f>
        <v>150122257.96133068</v>
      </c>
      <c r="J617" t="str">
        <f>IFERROR(VLOOKUP(E617,Ajuste_RCD!C:D,2,0),"")</f>
        <v/>
      </c>
    </row>
    <row r="618" spans="1:10" hidden="1">
      <c r="A618" s="15" t="s">
        <v>14</v>
      </c>
      <c r="B618" s="15" t="e">
        <f>VLOOKUP(C618,[2]FEM_PARTIES_INSTR!C:D,2,0)</f>
        <v>#N/A</v>
      </c>
      <c r="C618" t="s">
        <v>442</v>
      </c>
      <c r="D618" t="s">
        <v>22</v>
      </c>
      <c r="E618" t="str">
        <f t="shared" si="9"/>
        <v>14011011000301PSS</v>
      </c>
      <c r="F618" s="13">
        <v>179834339.06</v>
      </c>
      <c r="G618" s="13">
        <f>IFERROR(VLOOKUP(E618,Apr_sin_filtro!$L$1:$M$882,2,0),"")</f>
        <v>179834339.06</v>
      </c>
      <c r="H618" s="13">
        <f>IFERROR(VLOOKUP(E618,Apr_con_filtro!$D$1:$E$970,2,0),"")</f>
        <v>179834339.06</v>
      </c>
      <c r="I618" s="13">
        <f>IFERROR(VLOOKUP(E618,'Saldos Contables'!C:D,2,0),"")</f>
        <v>179834339.06</v>
      </c>
      <c r="J618">
        <f>IFERROR(VLOOKUP(E618,Ajuste_RCD!C:D,2,0),"")</f>
        <v>0</v>
      </c>
    </row>
    <row r="619" spans="1:10" hidden="1">
      <c r="A619" s="15" t="s">
        <v>14</v>
      </c>
      <c r="B619" s="15" t="e">
        <f>VLOOKUP(C619,[2]FEM_PARTIES_INSTR!C:D,2,0)</f>
        <v>#N/A</v>
      </c>
      <c r="C619" t="s">
        <v>442</v>
      </c>
      <c r="D619" t="s">
        <v>23</v>
      </c>
      <c r="E619" t="str">
        <f t="shared" si="9"/>
        <v>14011011000301USD</v>
      </c>
      <c r="F619" s="13">
        <v>64172711.939999998</v>
      </c>
      <c r="G619" s="13">
        <f>IFERROR(VLOOKUP(E619,Apr_sin_filtro!$L$1:$M$882,2,0),"")</f>
        <v>64172712.109999999</v>
      </c>
      <c r="H619" s="13">
        <f>IFERROR(VLOOKUP(E619,Apr_con_filtro!$D$1:$E$970,2,0),"")</f>
        <v>64172712.109999999</v>
      </c>
      <c r="I619" s="13">
        <f>IFERROR(VLOOKUP(E619,'Saldos Contables'!C:D,2,0),"")</f>
        <v>64172712.11259596</v>
      </c>
      <c r="J619">
        <f>IFERROR(VLOOKUP(E619,Ajuste_RCD!C:D,2,0),"")</f>
        <v>0</v>
      </c>
    </row>
    <row r="620" spans="1:10" hidden="1">
      <c r="A620" s="15" t="s">
        <v>14</v>
      </c>
      <c r="B620" s="15" t="e">
        <f>VLOOKUP(C620,[2]FEM_PARTIES_INSTR!C:D,2,0)</f>
        <v>#N/A</v>
      </c>
      <c r="C620" t="s">
        <v>443</v>
      </c>
      <c r="D620" t="s">
        <v>22</v>
      </c>
      <c r="E620" t="str">
        <f t="shared" si="9"/>
        <v>14011012000103PSS</v>
      </c>
      <c r="F620" s="13">
        <v>300191.19</v>
      </c>
      <c r="G620" s="13">
        <f>IFERROR(VLOOKUP(E620,Apr_sin_filtro!$L$1:$M$882,2,0),"")</f>
        <v>0</v>
      </c>
      <c r="H620" s="13">
        <f>IFERROR(VLOOKUP(E620,Apr_con_filtro!$D$1:$E$970,2,0),"")</f>
        <v>0</v>
      </c>
      <c r="I620" s="13" t="str">
        <f>IFERROR(VLOOKUP(E620,'Saldos Contables'!C:D,2,0),"")</f>
        <v/>
      </c>
      <c r="J620" t="str">
        <f>IFERROR(VLOOKUP(E620,Ajuste_RCD!C:D,2,0),"")</f>
        <v/>
      </c>
    </row>
    <row r="621" spans="1:10" hidden="1">
      <c r="A621" s="15" t="s">
        <v>14</v>
      </c>
      <c r="B621" s="15" t="e">
        <f>VLOOKUP(C621,[2]FEM_PARTIES_INSTR!C:D,2,0)</f>
        <v>#N/A</v>
      </c>
      <c r="C621" t="s">
        <v>443</v>
      </c>
      <c r="D621" t="s">
        <v>23</v>
      </c>
      <c r="E621" t="str">
        <f t="shared" si="9"/>
        <v>14011012000103USD</v>
      </c>
      <c r="F621" s="13">
        <v>4620770.12</v>
      </c>
      <c r="G621" s="13">
        <f>IFERROR(VLOOKUP(E621,Apr_sin_filtro!$L$1:$M$882,2,0),"")</f>
        <v>0</v>
      </c>
      <c r="H621" s="13">
        <f>IFERROR(VLOOKUP(E621,Apr_con_filtro!$D$1:$E$970,2,0),"")</f>
        <v>0</v>
      </c>
      <c r="I621" s="13" t="str">
        <f>IFERROR(VLOOKUP(E621,'Saldos Contables'!C:D,2,0),"")</f>
        <v/>
      </c>
      <c r="J621" t="str">
        <f>IFERROR(VLOOKUP(E621,Ajuste_RCD!C:D,2,0),"")</f>
        <v/>
      </c>
    </row>
    <row r="622" spans="1:10" hidden="1">
      <c r="A622" s="15" t="s">
        <v>14</v>
      </c>
      <c r="B622" s="15" t="e">
        <f>VLOOKUP(C622,[2]FEM_PARTIES_INSTR!C:D,2,0)</f>
        <v>#N/A</v>
      </c>
      <c r="C622" t="s">
        <v>444</v>
      </c>
      <c r="D622" t="s">
        <v>22</v>
      </c>
      <c r="E622" t="str">
        <f t="shared" si="9"/>
        <v>14011012000105PSS</v>
      </c>
      <c r="F622" s="13">
        <v>279377.18</v>
      </c>
      <c r="G622" s="13">
        <f>IFERROR(VLOOKUP(E622,Apr_sin_filtro!$L$1:$M$882,2,0),"")</f>
        <v>579568.37</v>
      </c>
      <c r="H622" s="13">
        <f>IFERROR(VLOOKUP(E622,Apr_con_filtro!$D$1:$E$970,2,0),"")</f>
        <v>579568.37</v>
      </c>
      <c r="I622" s="13">
        <f>IFERROR(VLOOKUP(E622,'Saldos Contables'!C:D,2,0),"")</f>
        <v>579568.37</v>
      </c>
      <c r="J622" t="str">
        <f>IFERROR(VLOOKUP(E622,Ajuste_RCD!C:D,2,0),"")</f>
        <v/>
      </c>
    </row>
    <row r="623" spans="1:10" hidden="1">
      <c r="A623" s="15" t="s">
        <v>14</v>
      </c>
      <c r="B623" s="15" t="e">
        <f>VLOOKUP(C623,[2]FEM_PARTIES_INSTR!C:D,2,0)</f>
        <v>#N/A</v>
      </c>
      <c r="C623" t="s">
        <v>444</v>
      </c>
      <c r="D623" t="s">
        <v>23</v>
      </c>
      <c r="E623" t="str">
        <f t="shared" si="9"/>
        <v>14011012000105USD</v>
      </c>
      <c r="F623" s="13">
        <v>11448829.800000001</v>
      </c>
      <c r="G623" s="13">
        <f>IFERROR(VLOOKUP(E623,Apr_sin_filtro!$L$1:$M$882,2,0),"")</f>
        <v>16069600.029999999</v>
      </c>
      <c r="H623" s="13">
        <f>IFERROR(VLOOKUP(E623,Apr_con_filtro!$D$1:$E$970,2,0),"")</f>
        <v>16069600.029999999</v>
      </c>
      <c r="I623" s="13">
        <f>IFERROR(VLOOKUP(E623,'Saldos Contables'!C:D,2,0),"")</f>
        <v>16069600.031276658</v>
      </c>
      <c r="J623" t="str">
        <f>IFERROR(VLOOKUP(E623,Ajuste_RCD!C:D,2,0),"")</f>
        <v/>
      </c>
    </row>
    <row r="624" spans="1:10" hidden="1">
      <c r="A624" s="15" t="s">
        <v>14</v>
      </c>
      <c r="B624" s="15" t="e">
        <f>VLOOKUP(C624,[2]FEM_PARTIES_INSTR!C:D,2,0)</f>
        <v>#N/A</v>
      </c>
      <c r="C624" t="s">
        <v>445</v>
      </c>
      <c r="D624" t="s">
        <v>22</v>
      </c>
      <c r="E624" t="str">
        <f t="shared" si="9"/>
        <v>14011026000112PSS</v>
      </c>
      <c r="F624" s="13">
        <v>261071500</v>
      </c>
      <c r="G624" s="13">
        <f>IFERROR(VLOOKUP(E624,Apr_sin_filtro!$L$1:$M$882,2,0),"")</f>
        <v>261071500</v>
      </c>
      <c r="H624" s="13">
        <f>IFERROR(VLOOKUP(E624,Apr_con_filtro!$D$1:$E$970,2,0),"")</f>
        <v>261071500</v>
      </c>
      <c r="I624" s="13">
        <f>IFERROR(VLOOKUP(E624,'Saldos Contables'!C:D,2,0),"")</f>
        <v>261071500</v>
      </c>
      <c r="J624" t="str">
        <f>IFERROR(VLOOKUP(E624,Ajuste_RCD!C:D,2,0),"")</f>
        <v/>
      </c>
    </row>
    <row r="625" spans="1:10" hidden="1">
      <c r="A625" s="15" t="s">
        <v>14</v>
      </c>
      <c r="B625" s="15" t="e">
        <f>VLOOKUP(C625,[2]FEM_PARTIES_INSTR!C:D,2,0)</f>
        <v>#N/A</v>
      </c>
      <c r="C625" t="s">
        <v>445</v>
      </c>
      <c r="D625" t="s">
        <v>23</v>
      </c>
      <c r="E625" t="str">
        <f t="shared" si="9"/>
        <v>14011026000112USD</v>
      </c>
      <c r="F625" s="13">
        <v>180584496.59999999</v>
      </c>
      <c r="G625" s="13">
        <f>IFERROR(VLOOKUP(E625,Apr_sin_filtro!$L$1:$M$882,2,0),"")</f>
        <v>180584496.65000001</v>
      </c>
      <c r="H625" s="13">
        <f>IFERROR(VLOOKUP(E625,Apr_con_filtro!$D$1:$E$970,2,0),"")</f>
        <v>180584496.65000001</v>
      </c>
      <c r="I625" s="13">
        <f>IFERROR(VLOOKUP(E625,'Saldos Contables'!C:D,2,0),"")</f>
        <v>180584496.64771113</v>
      </c>
      <c r="J625" t="str">
        <f>IFERROR(VLOOKUP(E625,Ajuste_RCD!C:D,2,0),"")</f>
        <v/>
      </c>
    </row>
    <row r="626" spans="1:10" hidden="1">
      <c r="A626" s="15" t="s">
        <v>14</v>
      </c>
      <c r="B626" s="15" t="e">
        <f>VLOOKUP(C626,[2]FEM_PARTIES_INSTR!C:D,2,0)</f>
        <v>#N/A</v>
      </c>
      <c r="C626" t="s">
        <v>446</v>
      </c>
      <c r="D626" t="s">
        <v>22</v>
      </c>
      <c r="E626" t="str">
        <f t="shared" si="9"/>
        <v>14011026000114PSS</v>
      </c>
      <c r="F626" s="13">
        <v>30761800</v>
      </c>
      <c r="G626" s="13">
        <f>IFERROR(VLOOKUP(E626,Apr_sin_filtro!$L$1:$M$882,2,0),"")</f>
        <v>30761800</v>
      </c>
      <c r="H626" s="13">
        <f>IFERROR(VLOOKUP(E626,Apr_con_filtro!$D$1:$E$970,2,0),"")</f>
        <v>30761800</v>
      </c>
      <c r="I626" s="13">
        <f>IFERROR(VLOOKUP(E626,'Saldos Contables'!C:D,2,0),"")</f>
        <v>30761800</v>
      </c>
      <c r="J626" t="str">
        <f>IFERROR(VLOOKUP(E626,Ajuste_RCD!C:D,2,0),"")</f>
        <v/>
      </c>
    </row>
    <row r="627" spans="1:10" hidden="1">
      <c r="A627" s="15" t="s">
        <v>14</v>
      </c>
      <c r="B627" s="15" t="e">
        <f>VLOOKUP(C627,[2]FEM_PARTIES_INSTR!C:D,2,0)</f>
        <v>#N/A</v>
      </c>
      <c r="C627" t="s">
        <v>446</v>
      </c>
      <c r="D627" t="s">
        <v>23</v>
      </c>
      <c r="E627" t="str">
        <f t="shared" si="9"/>
        <v>14011026000114USD</v>
      </c>
      <c r="F627" s="13">
        <v>65400000</v>
      </c>
      <c r="G627" s="13">
        <f>IFERROR(VLOOKUP(E627,Apr_sin_filtro!$L$1:$M$882,2,0),"")</f>
        <v>65400000</v>
      </c>
      <c r="H627" s="13">
        <f>IFERROR(VLOOKUP(E627,Apr_con_filtro!$D$1:$E$970,2,0),"")</f>
        <v>65400000</v>
      </c>
      <c r="I627" s="13">
        <f>IFERROR(VLOOKUP(E627,'Saldos Contables'!C:D,2,0),"")</f>
        <v>65400000</v>
      </c>
      <c r="J627" t="str">
        <f>IFERROR(VLOOKUP(E627,Ajuste_RCD!C:D,2,0),"")</f>
        <v/>
      </c>
    </row>
    <row r="628" spans="1:10" hidden="1">
      <c r="A628" s="15" t="s">
        <v>14</v>
      </c>
      <c r="B628" s="15" t="e">
        <f>VLOOKUP(C628,[2]FEM_PARTIES_INSTR!C:D,2,0)</f>
        <v>#N/A</v>
      </c>
      <c r="C628" t="s">
        <v>447</v>
      </c>
      <c r="D628" t="s">
        <v>23</v>
      </c>
      <c r="E628" t="str">
        <f t="shared" si="9"/>
        <v>14011026000116USD</v>
      </c>
      <c r="F628" s="13">
        <v>18295555</v>
      </c>
      <c r="G628" s="13">
        <f>IFERROR(VLOOKUP(E628,Apr_sin_filtro!$L$1:$M$882,2,0),"")</f>
        <v>18295555.079999998</v>
      </c>
      <c r="H628" s="13">
        <f>IFERROR(VLOOKUP(E628,Apr_con_filtro!$D$1:$E$970,2,0),"")</f>
        <v>18295555.079999998</v>
      </c>
      <c r="I628" s="13">
        <f>IFERROR(VLOOKUP(E628,'Saldos Contables'!C:D,2,0),"")</f>
        <v>18295555.081034973</v>
      </c>
      <c r="J628" t="str">
        <f>IFERROR(VLOOKUP(E628,Ajuste_RCD!C:D,2,0),"")</f>
        <v/>
      </c>
    </row>
    <row r="629" spans="1:10" hidden="1">
      <c r="A629" s="15" t="s">
        <v>14</v>
      </c>
      <c r="B629" s="15" t="e">
        <f>VLOOKUP(C629,[2]FEM_PARTIES_INSTR!C:D,2,0)</f>
        <v>#N/A</v>
      </c>
      <c r="C629" t="s">
        <v>448</v>
      </c>
      <c r="D629" t="s">
        <v>22</v>
      </c>
      <c r="E629" t="str">
        <f t="shared" si="9"/>
        <v>14011026000118PSS</v>
      </c>
      <c r="F629" s="13">
        <v>121273164.3</v>
      </c>
      <c r="G629" s="13">
        <f>IFERROR(VLOOKUP(E629,Apr_sin_filtro!$L$1:$M$882,2,0),"")</f>
        <v>121273164.3</v>
      </c>
      <c r="H629" s="13">
        <f>IFERROR(VLOOKUP(E629,Apr_con_filtro!$D$1:$E$970,2,0),"")</f>
        <v>121273164.3</v>
      </c>
      <c r="I629" s="13">
        <f>IFERROR(VLOOKUP(E629,'Saldos Contables'!C:D,2,0),"")</f>
        <v>121273164.3</v>
      </c>
      <c r="J629" t="str">
        <f>IFERROR(VLOOKUP(E629,Ajuste_RCD!C:D,2,0),"")</f>
        <v/>
      </c>
    </row>
    <row r="630" spans="1:10" hidden="1">
      <c r="A630" s="15" t="s">
        <v>14</v>
      </c>
      <c r="B630" s="15" t="e">
        <f>VLOOKUP(C630,[2]FEM_PARTIES_INSTR!C:D,2,0)</f>
        <v>#N/A</v>
      </c>
      <c r="C630" t="s">
        <v>448</v>
      </c>
      <c r="D630" t="s">
        <v>23</v>
      </c>
      <c r="E630" t="str">
        <f t="shared" si="9"/>
        <v>14011026000118USD</v>
      </c>
      <c r="F630" s="13">
        <v>92353511.599999994</v>
      </c>
      <c r="G630" s="13">
        <f>IFERROR(VLOOKUP(E630,Apr_sin_filtro!$L$1:$M$882,2,0),"")</f>
        <v>92353511.799999997</v>
      </c>
      <c r="H630" s="13">
        <f>IFERROR(VLOOKUP(E630,Apr_con_filtro!$D$1:$E$970,2,0),"")</f>
        <v>92353511.799999997</v>
      </c>
      <c r="I630" s="13">
        <f>IFERROR(VLOOKUP(E630,'Saldos Contables'!C:D,2,0),"")</f>
        <v>92353511.805516064</v>
      </c>
      <c r="J630" t="str">
        <f>IFERROR(VLOOKUP(E630,Ajuste_RCD!C:D,2,0),"")</f>
        <v/>
      </c>
    </row>
    <row r="631" spans="1:10" hidden="1">
      <c r="A631" s="15" t="s">
        <v>14</v>
      </c>
      <c r="B631" s="15" t="e">
        <f>VLOOKUP(C631,[2]FEM_PARTIES_INSTR!C:D,2,0)</f>
        <v>#N/A</v>
      </c>
      <c r="C631" t="s">
        <v>449</v>
      </c>
      <c r="D631" t="s">
        <v>23</v>
      </c>
      <c r="E631" t="str">
        <f t="shared" si="9"/>
        <v>14011026000302USD</v>
      </c>
      <c r="F631" s="13">
        <v>2500000</v>
      </c>
      <c r="G631" s="13">
        <f>IFERROR(VLOOKUP(E631,Apr_sin_filtro!$L$1:$M$882,2,0),"")</f>
        <v>2500000</v>
      </c>
      <c r="H631" s="13">
        <f>IFERROR(VLOOKUP(E631,Apr_con_filtro!$D$1:$E$970,2,0),"")</f>
        <v>2500000</v>
      </c>
      <c r="I631" s="13">
        <f>IFERROR(VLOOKUP(E631,'Saldos Contables'!C:D,2,0),"")</f>
        <v>2500000</v>
      </c>
      <c r="J631" t="str">
        <f>IFERROR(VLOOKUP(E631,Ajuste_RCD!C:D,2,0),"")</f>
        <v/>
      </c>
    </row>
    <row r="632" spans="1:10" hidden="1">
      <c r="A632" s="15" t="s">
        <v>14</v>
      </c>
      <c r="B632" s="15" t="e">
        <f>VLOOKUP(C632,[2]FEM_PARTIES_INSTR!C:D,2,0)</f>
        <v>#N/A</v>
      </c>
      <c r="C632" t="s">
        <v>450</v>
      </c>
      <c r="D632" t="s">
        <v>22</v>
      </c>
      <c r="E632" t="str">
        <f t="shared" si="9"/>
        <v>14011030000102PSS</v>
      </c>
      <c r="F632" s="13">
        <v>39164813.450000003</v>
      </c>
      <c r="G632" s="13">
        <f>IFERROR(VLOOKUP(E632,Apr_sin_filtro!$L$1:$M$882,2,0),"")</f>
        <v>39164813.450000003</v>
      </c>
      <c r="H632" s="13">
        <f>IFERROR(VLOOKUP(E632,Apr_con_filtro!$D$1:$E$970,2,0),"")</f>
        <v>39164813.450000003</v>
      </c>
      <c r="I632" s="13">
        <f>IFERROR(VLOOKUP(E632,'Saldos Contables'!C:D,2,0),"")</f>
        <v>39164813.450000003</v>
      </c>
      <c r="J632" t="str">
        <f>IFERROR(VLOOKUP(E632,Ajuste_RCD!C:D,2,0),"")</f>
        <v/>
      </c>
    </row>
    <row r="633" spans="1:10" hidden="1">
      <c r="A633" s="15" t="s">
        <v>14</v>
      </c>
      <c r="B633" s="15" t="e">
        <f>VLOOKUP(C633,[2]FEM_PARTIES_INSTR!C:D,2,0)</f>
        <v>#N/A</v>
      </c>
      <c r="C633" t="s">
        <v>451</v>
      </c>
      <c r="D633" t="s">
        <v>22</v>
      </c>
      <c r="E633" t="str">
        <f t="shared" si="9"/>
        <v>14011030000112PSS</v>
      </c>
      <c r="F633" s="13">
        <v>31614845.649999999</v>
      </c>
      <c r="G633" s="13">
        <f>IFERROR(VLOOKUP(E633,Apr_sin_filtro!$L$1:$M$882,2,0),"")</f>
        <v>0</v>
      </c>
      <c r="H633" s="13">
        <f>IFERROR(VLOOKUP(E633,Apr_con_filtro!$D$1:$E$970,2,0),"")</f>
        <v>0</v>
      </c>
      <c r="I633" s="13" t="str">
        <f>IFERROR(VLOOKUP(E633,'Saldos Contables'!C:D,2,0),"")</f>
        <v/>
      </c>
      <c r="J633" t="str">
        <f>IFERROR(VLOOKUP(E633,Ajuste_RCD!C:D,2,0),"")</f>
        <v/>
      </c>
    </row>
    <row r="634" spans="1:10" hidden="1">
      <c r="A634" s="15" t="s">
        <v>14</v>
      </c>
      <c r="B634" s="15" t="e">
        <f>VLOOKUP(C634,[2]FEM_PARTIES_INSTR!C:D,2,0)</f>
        <v>#N/A</v>
      </c>
      <c r="C634" t="s">
        <v>452</v>
      </c>
      <c r="D634" t="s">
        <v>22</v>
      </c>
      <c r="E634" t="str">
        <f t="shared" si="9"/>
        <v>14011033000101PSS</v>
      </c>
      <c r="F634" s="13">
        <v>135608170.56999999</v>
      </c>
      <c r="G634" s="13">
        <f>IFERROR(VLOOKUP(E634,Apr_sin_filtro!$L$1:$M$882,2,0),"")</f>
        <v>137383093.5</v>
      </c>
      <c r="H634" s="13">
        <f>IFERROR(VLOOKUP(E634,Apr_con_filtro!$D$1:$E$970,2,0),"")</f>
        <v>137383093.5</v>
      </c>
      <c r="I634" s="13">
        <f>IFERROR(VLOOKUP(E634,'Saldos Contables'!C:D,2,0),"")</f>
        <v>135608170.56999999</v>
      </c>
      <c r="J634">
        <f>IFERROR(VLOOKUP(E634,Ajuste_RCD!C:D,2,0),"")</f>
        <v>-1774922.93</v>
      </c>
    </row>
    <row r="635" spans="1:10" hidden="1">
      <c r="A635" s="15" t="s">
        <v>14</v>
      </c>
      <c r="B635" s="15" t="e">
        <f>VLOOKUP(C635,[2]FEM_PARTIES_INSTR!C:D,2,0)</f>
        <v>#N/A</v>
      </c>
      <c r="C635" t="s">
        <v>453</v>
      </c>
      <c r="D635" t="s">
        <v>23</v>
      </c>
      <c r="E635" t="str">
        <f t="shared" si="9"/>
        <v>14011033000106USD</v>
      </c>
      <c r="F635" s="13">
        <v>8247213.3899999997</v>
      </c>
      <c r="G635" s="13">
        <f>IFERROR(VLOOKUP(E635,Apr_sin_filtro!$L$1:$M$882,2,0),"")</f>
        <v>8247213.4000000004</v>
      </c>
      <c r="H635" s="13">
        <f>IFERROR(VLOOKUP(E635,Apr_con_filtro!$D$1:$E$970,2,0),"")</f>
        <v>8247213.4000000004</v>
      </c>
      <c r="I635" s="13">
        <f>IFERROR(VLOOKUP(E635,'Saldos Contables'!C:D,2,0),"")</f>
        <v>8247213.4006255325</v>
      </c>
      <c r="J635" t="str">
        <f>IFERROR(VLOOKUP(E635,Ajuste_RCD!C:D,2,0),"")</f>
        <v/>
      </c>
    </row>
    <row r="636" spans="1:10" hidden="1">
      <c r="A636" s="15" t="s">
        <v>14</v>
      </c>
      <c r="B636" s="15" t="e">
        <f>VLOOKUP(C636,[2]FEM_PARTIES_INSTR!C:D,2,0)</f>
        <v>#N/A</v>
      </c>
      <c r="C636" t="s">
        <v>454</v>
      </c>
      <c r="D636" t="s">
        <v>22</v>
      </c>
      <c r="E636" t="str">
        <f t="shared" si="9"/>
        <v>14011106010102PSS</v>
      </c>
      <c r="F636" s="13">
        <v>164961226.80000001</v>
      </c>
      <c r="G636" s="13">
        <f>IFERROR(VLOOKUP(E636,Apr_sin_filtro!$L$1:$M$882,2,0),"")</f>
        <v>164961226.80000001</v>
      </c>
      <c r="H636" s="13">
        <f>IFERROR(VLOOKUP(E636,Apr_con_filtro!$D$1:$E$970,2,0),"")</f>
        <v>164961226.80000001</v>
      </c>
      <c r="I636" s="13">
        <f>IFERROR(VLOOKUP(E636,'Saldos Contables'!C:D,2,0),"")</f>
        <v>164961226.80000001</v>
      </c>
      <c r="J636" t="str">
        <f>IFERROR(VLOOKUP(E636,Ajuste_RCD!C:D,2,0),"")</f>
        <v/>
      </c>
    </row>
    <row r="637" spans="1:10" hidden="1">
      <c r="A637" s="15" t="s">
        <v>14</v>
      </c>
      <c r="B637" s="15" t="e">
        <f>VLOOKUP(C637,[2]FEM_PARTIES_INSTR!C:D,2,0)</f>
        <v>#N/A</v>
      </c>
      <c r="C637" t="s">
        <v>454</v>
      </c>
      <c r="D637" t="s">
        <v>23</v>
      </c>
      <c r="E637" t="str">
        <f t="shared" si="9"/>
        <v>14011106010102USD</v>
      </c>
      <c r="F637" s="13">
        <v>46068775.75</v>
      </c>
      <c r="G637" s="13">
        <f>IFERROR(VLOOKUP(E637,Apr_sin_filtro!$L$1:$M$882,2,0),"")</f>
        <v>46068776.359999999</v>
      </c>
      <c r="H637" s="13">
        <f>IFERROR(VLOOKUP(E637,Apr_con_filtro!$D$1:$E$970,2,0),"")</f>
        <v>46068776.359999999</v>
      </c>
      <c r="I637" s="13">
        <f>IFERROR(VLOOKUP(E637,'Saldos Contables'!C:D,2,0),"")</f>
        <v>46068776.369064547</v>
      </c>
      <c r="J637" t="str">
        <f>IFERROR(VLOOKUP(E637,Ajuste_RCD!C:D,2,0),"")</f>
        <v/>
      </c>
    </row>
    <row r="638" spans="1:10" hidden="1">
      <c r="A638" s="15" t="s">
        <v>14</v>
      </c>
      <c r="B638" s="15" t="e">
        <f>VLOOKUP(C638,[2]FEM_PARTIES_INSTR!C:D,2,0)</f>
        <v>#N/A</v>
      </c>
      <c r="C638" t="s">
        <v>455</v>
      </c>
      <c r="D638" t="s">
        <v>22</v>
      </c>
      <c r="E638" t="str">
        <f t="shared" si="9"/>
        <v>14011106010105PSS</v>
      </c>
      <c r="F638" s="13">
        <v>527525.01</v>
      </c>
      <c r="G638" s="13">
        <f>IFERROR(VLOOKUP(E638,Apr_sin_filtro!$L$1:$M$882,2,0),"")</f>
        <v>527525.01</v>
      </c>
      <c r="H638" s="13">
        <f>IFERROR(VLOOKUP(E638,Apr_con_filtro!$D$1:$E$970,2,0),"")</f>
        <v>527525.01</v>
      </c>
      <c r="I638" s="13">
        <f>IFERROR(VLOOKUP(E638,'Saldos Contables'!C:D,2,0),"")</f>
        <v>527525.01</v>
      </c>
      <c r="J638" t="str">
        <f>IFERROR(VLOOKUP(E638,Ajuste_RCD!C:D,2,0),"")</f>
        <v/>
      </c>
    </row>
    <row r="639" spans="1:10" hidden="1">
      <c r="A639" s="15" t="s">
        <v>14</v>
      </c>
      <c r="B639" s="15" t="e">
        <f>VLOOKUP(C639,[2]FEM_PARTIES_INSTR!C:D,2,0)</f>
        <v>#N/A</v>
      </c>
      <c r="C639" t="s">
        <v>455</v>
      </c>
      <c r="D639" t="s">
        <v>23</v>
      </c>
      <c r="E639" t="str">
        <f t="shared" si="9"/>
        <v>14011106010105USD</v>
      </c>
      <c r="F639" s="13">
        <v>10518399.41</v>
      </c>
      <c r="G639" s="13">
        <f>IFERROR(VLOOKUP(E639,Apr_sin_filtro!$L$1:$M$882,2,0),"")</f>
        <v>10518399.57</v>
      </c>
      <c r="H639" s="13">
        <f>IFERROR(VLOOKUP(E639,Apr_con_filtro!$D$1:$E$970,2,0),"")</f>
        <v>10518399.57</v>
      </c>
      <c r="I639" s="13">
        <f>IFERROR(VLOOKUP(E639,'Saldos Contables'!C:D,2,0),"")</f>
        <v>10518399.57065681</v>
      </c>
      <c r="J639" t="str">
        <f>IFERROR(VLOOKUP(E639,Ajuste_RCD!C:D,2,0),"")</f>
        <v/>
      </c>
    </row>
    <row r="640" spans="1:10" hidden="1">
      <c r="A640" s="15" t="s">
        <v>14</v>
      </c>
      <c r="B640" s="15" t="e">
        <f>VLOOKUP(C640,[2]FEM_PARTIES_INSTR!C:D,2,0)</f>
        <v>#N/A</v>
      </c>
      <c r="C640" t="s">
        <v>456</v>
      </c>
      <c r="D640" t="s">
        <v>22</v>
      </c>
      <c r="E640" t="str">
        <f t="shared" si="9"/>
        <v>14011106010111PSS</v>
      </c>
      <c r="F640" s="13">
        <v>13461119.949999999</v>
      </c>
      <c r="G640" s="13">
        <f>IFERROR(VLOOKUP(E640,Apr_sin_filtro!$L$1:$M$882,2,0),"")</f>
        <v>13461119.949999999</v>
      </c>
      <c r="H640" s="13">
        <f>IFERROR(VLOOKUP(E640,Apr_con_filtro!$D$1:$E$970,2,0),"")</f>
        <v>13461119.949999999</v>
      </c>
      <c r="I640" s="13">
        <f>IFERROR(VLOOKUP(E640,'Saldos Contables'!C:D,2,0),"")</f>
        <v>13461119.949999999</v>
      </c>
      <c r="J640" t="str">
        <f>IFERROR(VLOOKUP(E640,Ajuste_RCD!C:D,2,0),"")</f>
        <v/>
      </c>
    </row>
    <row r="641" spans="1:10" hidden="1">
      <c r="A641" s="15" t="s">
        <v>14</v>
      </c>
      <c r="B641" s="15" t="e">
        <f>VLOOKUP(C641,[2]FEM_PARTIES_INSTR!C:D,2,0)</f>
        <v>#N/A</v>
      </c>
      <c r="C641" t="s">
        <v>457</v>
      </c>
      <c r="D641" t="s">
        <v>22</v>
      </c>
      <c r="E641" t="str">
        <f t="shared" si="9"/>
        <v>14011106010337PSS</v>
      </c>
      <c r="F641" s="13">
        <v>6561676</v>
      </c>
      <c r="G641" s="13">
        <f>IFERROR(VLOOKUP(E641,Apr_sin_filtro!$L$1:$M$882,2,0),"")</f>
        <v>6561676</v>
      </c>
      <c r="H641" s="13">
        <f>IFERROR(VLOOKUP(E641,Apr_con_filtro!$D$1:$E$970,2,0),"")</f>
        <v>6561676</v>
      </c>
      <c r="I641" s="13">
        <f>IFERROR(VLOOKUP(E641,'Saldos Contables'!C:D,2,0),"")</f>
        <v>6561676</v>
      </c>
      <c r="J641" t="str">
        <f>IFERROR(VLOOKUP(E641,Ajuste_RCD!C:D,2,0),"")</f>
        <v/>
      </c>
    </row>
    <row r="642" spans="1:10" hidden="1">
      <c r="A642" s="15" t="s">
        <v>14</v>
      </c>
      <c r="B642" s="15" t="e">
        <f>VLOOKUP(C642,[2]FEM_PARTIES_INSTR!C:D,2,0)</f>
        <v>#N/A</v>
      </c>
      <c r="C642" t="s">
        <v>458</v>
      </c>
      <c r="D642" t="s">
        <v>22</v>
      </c>
      <c r="E642" t="str">
        <f t="shared" ref="E642:E705" si="10">_xlfn.CONCAT(C642,D642)</f>
        <v>14011106020310PSS</v>
      </c>
      <c r="F642" s="13">
        <v>66015245.709999993</v>
      </c>
      <c r="G642" s="13">
        <f>IFERROR(VLOOKUP(E642,Apr_sin_filtro!$L$1:$M$882,2,0),"")</f>
        <v>66015245.710000001</v>
      </c>
      <c r="H642" s="13">
        <f>IFERROR(VLOOKUP(E642,Apr_con_filtro!$D$1:$E$970,2,0),"")</f>
        <v>66015245.709999993</v>
      </c>
      <c r="I642" s="13">
        <f>IFERROR(VLOOKUP(E642,'Saldos Contables'!C:D,2,0),"")</f>
        <v>66015245.710000001</v>
      </c>
      <c r="J642" t="str">
        <f>IFERROR(VLOOKUP(E642,Ajuste_RCD!C:D,2,0),"")</f>
        <v/>
      </c>
    </row>
    <row r="643" spans="1:10" hidden="1">
      <c r="A643" s="15" t="s">
        <v>14</v>
      </c>
      <c r="B643" s="15" t="e">
        <f>VLOOKUP(C643,[2]FEM_PARTIES_INSTR!C:D,2,0)</f>
        <v>#N/A</v>
      </c>
      <c r="C643" t="s">
        <v>458</v>
      </c>
      <c r="D643" t="s">
        <v>23</v>
      </c>
      <c r="E643" t="str">
        <f t="shared" si="10"/>
        <v>14011106020310USD</v>
      </c>
      <c r="F643" s="13">
        <v>16851205.899999999</v>
      </c>
      <c r="G643" s="13">
        <f>IFERROR(VLOOKUP(E643,Apr_sin_filtro!$L$1:$M$882,2,0),"")</f>
        <v>16851206.149999999</v>
      </c>
      <c r="H643" s="13">
        <f>IFERROR(VLOOKUP(E643,Apr_con_filtro!$D$1:$E$970,2,0),"")</f>
        <v>16851206.149999999</v>
      </c>
      <c r="I643" s="13">
        <f>IFERROR(VLOOKUP(E643,'Saldos Contables'!C:D,2,0),"")</f>
        <v>16851206.144441284</v>
      </c>
      <c r="J643" t="str">
        <f>IFERROR(VLOOKUP(E643,Ajuste_RCD!C:D,2,0),"")</f>
        <v/>
      </c>
    </row>
    <row r="644" spans="1:10" hidden="1">
      <c r="A644" s="15" t="s">
        <v>14</v>
      </c>
      <c r="B644" s="15" t="e">
        <f>VLOOKUP(C644,[2]FEM_PARTIES_INSTR!C:D,2,0)</f>
        <v>#N/A</v>
      </c>
      <c r="C644" t="s">
        <v>459</v>
      </c>
      <c r="D644" t="s">
        <v>23</v>
      </c>
      <c r="E644" t="str">
        <f t="shared" si="10"/>
        <v>14011106020311USD</v>
      </c>
      <c r="F644" s="13">
        <v>18939581.82</v>
      </c>
      <c r="G644" s="13">
        <f>IFERROR(VLOOKUP(E644,Apr_sin_filtro!$L$1:$M$882,2,0),"")</f>
        <v>18939581.890000001</v>
      </c>
      <c r="H644" s="13">
        <f>IFERROR(VLOOKUP(E644,Apr_con_filtro!$D$1:$E$970,2,0),"")</f>
        <v>18939581.890000001</v>
      </c>
      <c r="I644" s="13">
        <f>IFERROR(VLOOKUP(E644,'Saldos Contables'!C:D,2,0),"")</f>
        <v>18939581.887972705</v>
      </c>
      <c r="J644" t="str">
        <f>IFERROR(VLOOKUP(E644,Ajuste_RCD!C:D,2,0),"")</f>
        <v/>
      </c>
    </row>
    <row r="645" spans="1:10" hidden="1">
      <c r="A645" s="15" t="s">
        <v>14</v>
      </c>
      <c r="B645" s="15" t="e">
        <f>VLOOKUP(C645,[2]FEM_PARTIES_INSTR!C:D,2,0)</f>
        <v>#N/A</v>
      </c>
      <c r="C645" t="s">
        <v>460</v>
      </c>
      <c r="D645" t="s">
        <v>22</v>
      </c>
      <c r="E645" t="str">
        <f t="shared" si="10"/>
        <v>14011106020312PSS</v>
      </c>
      <c r="F645" s="13">
        <v>474346915.14999998</v>
      </c>
      <c r="G645" s="13">
        <f>IFERROR(VLOOKUP(E645,Apr_sin_filtro!$L$1:$M$882,2,0),"")</f>
        <v>474346915.14999998</v>
      </c>
      <c r="H645" s="13">
        <f>IFERROR(VLOOKUP(E645,Apr_con_filtro!$D$1:$E$970,2,0),"")</f>
        <v>474346915.14999998</v>
      </c>
      <c r="I645" s="13">
        <f>IFERROR(VLOOKUP(E645,'Saldos Contables'!C:D,2,0),"")</f>
        <v>474346915.14999998</v>
      </c>
      <c r="J645" t="str">
        <f>IFERROR(VLOOKUP(E645,Ajuste_RCD!C:D,2,0),"")</f>
        <v/>
      </c>
    </row>
    <row r="646" spans="1:10" hidden="1">
      <c r="A646" s="15" t="s">
        <v>14</v>
      </c>
      <c r="B646" s="15" t="e">
        <f>VLOOKUP(C646,[2]FEM_PARTIES_INSTR!C:D,2,0)</f>
        <v>#N/A</v>
      </c>
      <c r="C646" t="s">
        <v>460</v>
      </c>
      <c r="D646" t="s">
        <v>23</v>
      </c>
      <c r="E646" t="str">
        <f t="shared" si="10"/>
        <v>14011106020312USD</v>
      </c>
      <c r="F646" s="13">
        <v>256120802.47</v>
      </c>
      <c r="G646" s="13">
        <f>IFERROR(VLOOKUP(E646,Apr_sin_filtro!$L$1:$M$882,2,0),"")</f>
        <v>256120803.61000001</v>
      </c>
      <c r="H646" s="13">
        <f>IFERROR(VLOOKUP(E646,Apr_con_filtro!$D$1:$E$970,2,0),"")</f>
        <v>256120803.61000001</v>
      </c>
      <c r="I646" s="13">
        <f>IFERROR(VLOOKUP(E646,'Saldos Contables'!C:D,2,0),"")</f>
        <v>256120803.60534546</v>
      </c>
      <c r="J646" t="str">
        <f>IFERROR(VLOOKUP(E646,Ajuste_RCD!C:D,2,0),"")</f>
        <v/>
      </c>
    </row>
    <row r="647" spans="1:10" hidden="1">
      <c r="A647" s="15" t="s">
        <v>14</v>
      </c>
      <c r="B647" s="15" t="e">
        <f>VLOOKUP(C647,[2]FEM_PARTIES_INSTR!C:D,2,0)</f>
        <v>#N/A</v>
      </c>
      <c r="C647" t="s">
        <v>461</v>
      </c>
      <c r="D647" t="s">
        <v>22</v>
      </c>
      <c r="E647" t="str">
        <f t="shared" si="10"/>
        <v>14011106020313PSS</v>
      </c>
      <c r="F647" s="13">
        <v>33648098.649999999</v>
      </c>
      <c r="G647" s="13">
        <f>IFERROR(VLOOKUP(E647,Apr_sin_filtro!$L$1:$M$882,2,0),"")</f>
        <v>33648098.649999999</v>
      </c>
      <c r="H647" s="13">
        <f>IFERROR(VLOOKUP(E647,Apr_con_filtro!$D$1:$E$970,2,0),"")</f>
        <v>33648098.649999999</v>
      </c>
      <c r="I647" s="13">
        <f>IFERROR(VLOOKUP(E647,'Saldos Contables'!C:D,2,0),"")</f>
        <v>33648098.649999999</v>
      </c>
      <c r="J647" t="str">
        <f>IFERROR(VLOOKUP(E647,Ajuste_RCD!C:D,2,0),"")</f>
        <v/>
      </c>
    </row>
    <row r="648" spans="1:10" hidden="1">
      <c r="A648" s="15" t="s">
        <v>14</v>
      </c>
      <c r="B648" s="15" t="e">
        <f>VLOOKUP(C648,[2]FEM_PARTIES_INSTR!C:D,2,0)</f>
        <v>#N/A</v>
      </c>
      <c r="C648" t="s">
        <v>462</v>
      </c>
      <c r="D648" t="s">
        <v>22</v>
      </c>
      <c r="E648" t="str">
        <f t="shared" si="10"/>
        <v>14011106020325PSS</v>
      </c>
      <c r="F648" s="13">
        <v>1988665.96</v>
      </c>
      <c r="G648" s="13">
        <f>IFERROR(VLOOKUP(E648,Apr_sin_filtro!$L$1:$M$882,2,0),"")</f>
        <v>1988665.96</v>
      </c>
      <c r="H648" s="13">
        <f>IFERROR(VLOOKUP(E648,Apr_con_filtro!$D$1:$E$970,2,0),"")</f>
        <v>1988665.96</v>
      </c>
      <c r="I648" s="13">
        <f>IFERROR(VLOOKUP(E648,'Saldos Contables'!C:D,2,0),"")</f>
        <v>1988665.96</v>
      </c>
      <c r="J648" t="str">
        <f>IFERROR(VLOOKUP(E648,Ajuste_RCD!C:D,2,0),"")</f>
        <v/>
      </c>
    </row>
    <row r="649" spans="1:10" hidden="1">
      <c r="A649" s="15" t="s">
        <v>14</v>
      </c>
      <c r="B649" s="15" t="e">
        <f>VLOOKUP(C649,[2]FEM_PARTIES_INSTR!C:D,2,0)</f>
        <v>#N/A</v>
      </c>
      <c r="C649" t="s">
        <v>462</v>
      </c>
      <c r="D649" t="s">
        <v>23</v>
      </c>
      <c r="E649" t="str">
        <f t="shared" si="10"/>
        <v>14011106020325USD</v>
      </c>
      <c r="F649" s="13">
        <v>466242.12</v>
      </c>
      <c r="G649" s="13">
        <f>IFERROR(VLOOKUP(E649,Apr_sin_filtro!$L$1:$M$882,2,0),"")</f>
        <v>466242.14</v>
      </c>
      <c r="H649" s="13">
        <f>IFERROR(VLOOKUP(E649,Apr_con_filtro!$D$1:$E$970,2,0),"")</f>
        <v>466242.14</v>
      </c>
      <c r="I649" s="13">
        <f>IFERROR(VLOOKUP(E649,'Saldos Contables'!C:D,2,0),"")</f>
        <v>466242.13818595395</v>
      </c>
      <c r="J649" t="str">
        <f>IFERROR(VLOOKUP(E649,Ajuste_RCD!C:D,2,0),"")</f>
        <v/>
      </c>
    </row>
    <row r="650" spans="1:10" hidden="1">
      <c r="A650" s="15" t="s">
        <v>14</v>
      </c>
      <c r="B650" s="15" t="e">
        <f>VLOOKUP(C650,[2]FEM_PARTIES_INSTR!C:D,2,0)</f>
        <v>#N/A</v>
      </c>
      <c r="C650" t="s">
        <v>463</v>
      </c>
      <c r="D650" t="s">
        <v>22</v>
      </c>
      <c r="E650" t="str">
        <f t="shared" si="10"/>
        <v>14011106020334PSS</v>
      </c>
      <c r="F650" s="13">
        <v>188736.62</v>
      </c>
      <c r="G650" s="13">
        <f>IFERROR(VLOOKUP(E650,Apr_sin_filtro!$L$1:$M$882,2,0),"")</f>
        <v>188736.62</v>
      </c>
      <c r="H650" s="13">
        <f>IFERROR(VLOOKUP(E650,Apr_con_filtro!$D$1:$E$970,2,0),"")</f>
        <v>188736.62</v>
      </c>
      <c r="I650" s="13">
        <f>IFERROR(VLOOKUP(E650,'Saldos Contables'!C:D,2,0),"")</f>
        <v>188736.62</v>
      </c>
      <c r="J650" t="str">
        <f>IFERROR(VLOOKUP(E650,Ajuste_RCD!C:D,2,0),"")</f>
        <v/>
      </c>
    </row>
    <row r="651" spans="1:10" hidden="1">
      <c r="A651" s="15" t="s">
        <v>14</v>
      </c>
      <c r="B651" s="15" t="e">
        <f>VLOOKUP(C651,[2]FEM_PARTIES_INSTR!C:D,2,0)</f>
        <v>#N/A</v>
      </c>
      <c r="C651" t="s">
        <v>464</v>
      </c>
      <c r="D651" t="s">
        <v>22</v>
      </c>
      <c r="E651" t="str">
        <f t="shared" si="10"/>
        <v>14011106020337PSS</v>
      </c>
      <c r="F651" s="13">
        <v>814423.8</v>
      </c>
      <c r="G651" s="13">
        <f>IFERROR(VLOOKUP(E651,Apr_sin_filtro!$L$1:$M$882,2,0),"")</f>
        <v>814423.8</v>
      </c>
      <c r="H651" s="13">
        <f>IFERROR(VLOOKUP(E651,Apr_con_filtro!$D$1:$E$970,2,0),"")</f>
        <v>814423.8</v>
      </c>
      <c r="I651" s="13">
        <f>IFERROR(VLOOKUP(E651,'Saldos Contables'!C:D,2,0),"")</f>
        <v>814423.8</v>
      </c>
      <c r="J651">
        <f>IFERROR(VLOOKUP(E651,Ajuste_RCD!C:D,2,0),"")</f>
        <v>0</v>
      </c>
    </row>
    <row r="652" spans="1:10" hidden="1">
      <c r="A652" s="15" t="s">
        <v>14</v>
      </c>
      <c r="B652" s="15" t="e">
        <f>VLOOKUP(C652,[2]FEM_PARTIES_INSTR!C:D,2,0)</f>
        <v>#N/A</v>
      </c>
      <c r="C652" t="s">
        <v>465</v>
      </c>
      <c r="D652" t="s">
        <v>22</v>
      </c>
      <c r="E652" t="str">
        <f t="shared" si="10"/>
        <v>14011106020350PSS</v>
      </c>
      <c r="F652" s="13">
        <v>272282503.82999998</v>
      </c>
      <c r="G652" s="13">
        <f>IFERROR(VLOOKUP(E652,Apr_sin_filtro!$L$1:$M$882,2,0),"")</f>
        <v>272282503.82999998</v>
      </c>
      <c r="H652" s="13">
        <f>IFERROR(VLOOKUP(E652,Apr_con_filtro!$D$1:$E$970,2,0),"")</f>
        <v>272282503.82999998</v>
      </c>
      <c r="I652" s="13">
        <f>IFERROR(VLOOKUP(E652,'Saldos Contables'!C:D,2,0),"")</f>
        <v>272282503.82999998</v>
      </c>
      <c r="J652" t="str">
        <f>IFERROR(VLOOKUP(E652,Ajuste_RCD!C:D,2,0),"")</f>
        <v/>
      </c>
    </row>
    <row r="653" spans="1:10" hidden="1">
      <c r="A653" s="15" t="s">
        <v>14</v>
      </c>
      <c r="B653" s="15" t="e">
        <f>VLOOKUP(C653,[2]FEM_PARTIES_INSTR!C:D,2,0)</f>
        <v>#N/A</v>
      </c>
      <c r="C653" t="s">
        <v>466</v>
      </c>
      <c r="D653" t="s">
        <v>22</v>
      </c>
      <c r="E653" t="str">
        <f t="shared" si="10"/>
        <v>14011106020377PSS</v>
      </c>
      <c r="F653" s="13">
        <v>1735500</v>
      </c>
      <c r="G653" s="13">
        <f>IFERROR(VLOOKUP(E653,Apr_sin_filtro!$L$1:$M$882,2,0),"")</f>
        <v>1735500</v>
      </c>
      <c r="H653" s="13">
        <f>IFERROR(VLOOKUP(E653,Apr_con_filtro!$D$1:$E$970,2,0),"")</f>
        <v>1735500</v>
      </c>
      <c r="I653" s="13">
        <f>IFERROR(VLOOKUP(E653,'Saldos Contables'!C:D,2,0),"")</f>
        <v>1735500</v>
      </c>
      <c r="J653" t="str">
        <f>IFERROR(VLOOKUP(E653,Ajuste_RCD!C:D,2,0),"")</f>
        <v/>
      </c>
    </row>
    <row r="654" spans="1:10" hidden="1">
      <c r="A654" s="15" t="s">
        <v>14</v>
      </c>
      <c r="B654" s="15" t="e">
        <f>VLOOKUP(C654,[2]FEM_PARTIES_INSTR!C:D,2,0)</f>
        <v>#N/A</v>
      </c>
      <c r="C654" t="s">
        <v>466</v>
      </c>
      <c r="D654" t="s">
        <v>23</v>
      </c>
      <c r="E654" t="str">
        <f t="shared" si="10"/>
        <v>14011106020377USD</v>
      </c>
      <c r="F654" s="13">
        <v>1056487.56</v>
      </c>
      <c r="G654" s="13">
        <f>IFERROR(VLOOKUP(E654,Apr_sin_filtro!$L$1:$M$882,2,0),"")</f>
        <v>1056487.57</v>
      </c>
      <c r="H654" s="13">
        <f>IFERROR(VLOOKUP(E654,Apr_con_filtro!$D$1:$E$970,2,0),"")</f>
        <v>1056487.57</v>
      </c>
      <c r="I654" s="13">
        <f>IFERROR(VLOOKUP(E654,'Saldos Contables'!C:D,2,0),"")</f>
        <v>1056487.5689508102</v>
      </c>
      <c r="J654" t="str">
        <f>IFERROR(VLOOKUP(E654,Ajuste_RCD!C:D,2,0),"")</f>
        <v/>
      </c>
    </row>
    <row r="655" spans="1:10" hidden="1">
      <c r="A655" s="15" t="s">
        <v>14</v>
      </c>
      <c r="B655" s="15" t="e">
        <f>VLOOKUP(C655,[2]FEM_PARTIES_INSTR!C:D,2,0)</f>
        <v>#N/A</v>
      </c>
      <c r="C655" t="s">
        <v>467</v>
      </c>
      <c r="D655" t="s">
        <v>22</v>
      </c>
      <c r="E655" t="str">
        <f t="shared" si="10"/>
        <v>14011111000103PSS</v>
      </c>
      <c r="F655" s="13">
        <v>60346118.240000002</v>
      </c>
      <c r="G655" s="13">
        <f>IFERROR(VLOOKUP(E655,Apr_sin_filtro!$L$1:$M$882,2,0),"")</f>
        <v>176522.35</v>
      </c>
      <c r="H655" s="13">
        <f>IFERROR(VLOOKUP(E655,Apr_con_filtro!$D$1:$E$970,2,0),"")</f>
        <v>176522.35</v>
      </c>
      <c r="I655" s="13">
        <f>IFERROR(VLOOKUP(E655,'Saldos Contables'!C:D,2,0),"")</f>
        <v>176522.35</v>
      </c>
      <c r="J655" t="str">
        <f>IFERROR(VLOOKUP(E655,Ajuste_RCD!C:D,2,0),"")</f>
        <v/>
      </c>
    </row>
    <row r="656" spans="1:10" hidden="1">
      <c r="A656" s="15" t="s">
        <v>14</v>
      </c>
      <c r="B656" s="15" t="e">
        <f>VLOOKUP(C656,[2]FEM_PARTIES_INSTR!C:D,2,0)</f>
        <v>#N/A</v>
      </c>
      <c r="C656" t="s">
        <v>467</v>
      </c>
      <c r="D656" t="s">
        <v>23</v>
      </c>
      <c r="E656" t="str">
        <f t="shared" si="10"/>
        <v>14011111000103USD</v>
      </c>
      <c r="F656" s="13">
        <v>22084530.34</v>
      </c>
      <c r="G656" s="13">
        <f>IFERROR(VLOOKUP(E656,Apr_sin_filtro!$L$1:$M$882,2,0),"")</f>
        <v>42134.01</v>
      </c>
      <c r="H656" s="13">
        <f>IFERROR(VLOOKUP(E656,Apr_con_filtro!$D$1:$E$970,2,0),"")</f>
        <v>42134.01</v>
      </c>
      <c r="I656" s="13">
        <f>IFERROR(VLOOKUP(E656,'Saldos Contables'!C:D,2,0),"")</f>
        <v>42134.006255331245</v>
      </c>
      <c r="J656" t="str">
        <f>IFERROR(VLOOKUP(E656,Ajuste_RCD!C:D,2,0),"")</f>
        <v/>
      </c>
    </row>
    <row r="657" spans="1:10" hidden="1">
      <c r="A657" s="15" t="s">
        <v>14</v>
      </c>
      <c r="B657" s="15" t="e">
        <f>VLOOKUP(C657,[2]FEM_PARTIES_INSTR!C:D,2,0)</f>
        <v>#N/A</v>
      </c>
      <c r="C657" t="s">
        <v>468</v>
      </c>
      <c r="D657" t="s">
        <v>22</v>
      </c>
      <c r="E657" t="str">
        <f t="shared" si="10"/>
        <v>14011111000105PSS</v>
      </c>
      <c r="F657" s="13">
        <v>51443377.469999999</v>
      </c>
      <c r="G657" s="13">
        <f>IFERROR(VLOOKUP(E657,Apr_sin_filtro!$L$1:$M$882,2,0),"")</f>
        <v>111612973.36</v>
      </c>
      <c r="H657" s="13">
        <f>IFERROR(VLOOKUP(E657,Apr_con_filtro!$D$1:$E$970,2,0),"")</f>
        <v>111612973.36</v>
      </c>
      <c r="I657" s="13">
        <f>IFERROR(VLOOKUP(E657,'Saldos Contables'!C:D,2,0),"")</f>
        <v>111612973.36</v>
      </c>
      <c r="J657" t="str">
        <f>IFERROR(VLOOKUP(E657,Ajuste_RCD!C:D,2,0),"")</f>
        <v/>
      </c>
    </row>
    <row r="658" spans="1:10" hidden="1">
      <c r="A658" s="15" t="s">
        <v>14</v>
      </c>
      <c r="B658" s="15" t="e">
        <f>VLOOKUP(C658,[2]FEM_PARTIES_INSTR!C:D,2,0)</f>
        <v>#N/A</v>
      </c>
      <c r="C658" t="s">
        <v>468</v>
      </c>
      <c r="D658" t="s">
        <v>23</v>
      </c>
      <c r="E658" t="str">
        <f t="shared" si="10"/>
        <v>14011111000105USD</v>
      </c>
      <c r="F658" s="13">
        <v>21743196.989999998</v>
      </c>
      <c r="G658" s="13">
        <f>IFERROR(VLOOKUP(E658,Apr_sin_filtro!$L$1:$M$882,2,0),"")</f>
        <v>43785596.520000003</v>
      </c>
      <c r="H658" s="13">
        <f>IFERROR(VLOOKUP(E658,Apr_con_filtro!$D$1:$E$970,2,0),"")</f>
        <v>43785596.520000003</v>
      </c>
      <c r="I658" s="13">
        <f>IFERROR(VLOOKUP(E658,'Saldos Contables'!C:D,2,0),"")</f>
        <v>43785596.525447823</v>
      </c>
      <c r="J658" t="str">
        <f>IFERROR(VLOOKUP(E658,Ajuste_RCD!C:D,2,0),"")</f>
        <v/>
      </c>
    </row>
    <row r="659" spans="1:10" hidden="1">
      <c r="A659" s="15" t="s">
        <v>14</v>
      </c>
      <c r="B659" s="15" t="e">
        <f>VLOOKUP(C659,[2]FEM_PARTIES_INSTR!C:D,2,0)</f>
        <v>#N/A</v>
      </c>
      <c r="C659" t="s">
        <v>469</v>
      </c>
      <c r="D659" t="s">
        <v>22</v>
      </c>
      <c r="E659" t="str">
        <f t="shared" si="10"/>
        <v>14011111000110PSS</v>
      </c>
      <c r="F659" s="13">
        <v>21143.86</v>
      </c>
      <c r="G659" s="13">
        <f>IFERROR(VLOOKUP(E659,Apr_sin_filtro!$L$1:$M$882,2,0),"")</f>
        <v>0</v>
      </c>
      <c r="H659" s="13">
        <f>IFERROR(VLOOKUP(E659,Apr_con_filtro!$D$1:$E$970,2,0),"")</f>
        <v>0</v>
      </c>
      <c r="I659" s="13">
        <f>IFERROR(VLOOKUP(E659,'Saldos Contables'!C:D,2,0),"")</f>
        <v>0</v>
      </c>
      <c r="J659" t="str">
        <f>IFERROR(VLOOKUP(E659,Ajuste_RCD!C:D,2,0),"")</f>
        <v/>
      </c>
    </row>
    <row r="660" spans="1:10" hidden="1">
      <c r="A660" s="15" t="s">
        <v>14</v>
      </c>
      <c r="B660" s="15" t="e">
        <f>VLOOKUP(C660,[2]FEM_PARTIES_INSTR!C:D,2,0)</f>
        <v>#N/A</v>
      </c>
      <c r="C660" t="s">
        <v>469</v>
      </c>
      <c r="D660" t="s">
        <v>23</v>
      </c>
      <c r="E660" t="str">
        <f t="shared" si="10"/>
        <v>14011111000110USD</v>
      </c>
      <c r="F660" s="13">
        <v>20777.599999999999</v>
      </c>
      <c r="G660" s="13">
        <f>IFERROR(VLOOKUP(E660,Apr_sin_filtro!$L$1:$M$882,2,0),"")</f>
        <v>0</v>
      </c>
      <c r="H660" s="13">
        <f>IFERROR(VLOOKUP(E660,Apr_con_filtro!$D$1:$E$970,2,0),"")</f>
        <v>0</v>
      </c>
      <c r="I660" s="13">
        <f>IFERROR(VLOOKUP(E660,'Saldos Contables'!C:D,2,0),"")</f>
        <v>0</v>
      </c>
      <c r="J660" t="str">
        <f>IFERROR(VLOOKUP(E660,Ajuste_RCD!C:D,2,0),"")</f>
        <v/>
      </c>
    </row>
    <row r="661" spans="1:10" hidden="1">
      <c r="A661" s="15" t="s">
        <v>14</v>
      </c>
      <c r="B661" s="15" t="e">
        <f>VLOOKUP(C661,[2]FEM_PARTIES_INSTR!C:D,2,0)</f>
        <v>#N/A</v>
      </c>
      <c r="C661" t="s">
        <v>470</v>
      </c>
      <c r="D661" t="s">
        <v>22</v>
      </c>
      <c r="E661" t="str">
        <f t="shared" si="10"/>
        <v>14011111000112PSS</v>
      </c>
      <c r="F661" s="13">
        <v>41966.84</v>
      </c>
      <c r="G661" s="13">
        <f>IFERROR(VLOOKUP(E661,Apr_sin_filtro!$L$1:$M$882,2,0),"")</f>
        <v>63110.7</v>
      </c>
      <c r="H661" s="13">
        <f>IFERROR(VLOOKUP(E661,Apr_con_filtro!$D$1:$E$970,2,0),"")</f>
        <v>63110.7</v>
      </c>
      <c r="I661" s="13">
        <f>IFERROR(VLOOKUP(E661,'Saldos Contables'!C:D,2,0),"")</f>
        <v>63110.7</v>
      </c>
      <c r="J661" t="str">
        <f>IFERROR(VLOOKUP(E661,Ajuste_RCD!C:D,2,0),"")</f>
        <v/>
      </c>
    </row>
    <row r="662" spans="1:10" hidden="1">
      <c r="A662" s="15" t="s">
        <v>14</v>
      </c>
      <c r="B662" s="15" t="e">
        <f>VLOOKUP(C662,[2]FEM_PARTIES_INSTR!C:D,2,0)</f>
        <v>#N/A</v>
      </c>
      <c r="C662" t="s">
        <v>470</v>
      </c>
      <c r="D662" t="s">
        <v>23</v>
      </c>
      <c r="E662" t="str">
        <f t="shared" si="10"/>
        <v>14011111000112USD</v>
      </c>
      <c r="F662" s="13">
        <v>400651.33</v>
      </c>
      <c r="G662" s="13">
        <f>IFERROR(VLOOKUP(E662,Apr_sin_filtro!$L$1:$M$882,2,0),"")</f>
        <v>421428.99</v>
      </c>
      <c r="H662" s="13">
        <f>IFERROR(VLOOKUP(E662,Apr_con_filtro!$D$1:$E$970,2,0),"")</f>
        <v>421428.99</v>
      </c>
      <c r="I662" s="13">
        <f>IFERROR(VLOOKUP(E662,'Saldos Contables'!C:D,2,0),"")</f>
        <v>421428.99061700312</v>
      </c>
      <c r="J662" t="str">
        <f>IFERROR(VLOOKUP(E662,Ajuste_RCD!C:D,2,0),"")</f>
        <v/>
      </c>
    </row>
    <row r="663" spans="1:10" hidden="1">
      <c r="A663" s="15" t="s">
        <v>14</v>
      </c>
      <c r="B663" s="15" t="e">
        <f>VLOOKUP(C663,[2]FEM_PARTIES_INSTR!C:D,2,0)</f>
        <v>#N/A</v>
      </c>
      <c r="C663" t="s">
        <v>471</v>
      </c>
      <c r="D663" t="s">
        <v>23</v>
      </c>
      <c r="E663" t="str">
        <f t="shared" si="10"/>
        <v>14011111000203USD</v>
      </c>
      <c r="F663" s="13">
        <v>21139.33</v>
      </c>
      <c r="G663" s="13">
        <f>IFERROR(VLOOKUP(E663,Apr_sin_filtro!$L$1:$M$882,2,0),"")</f>
        <v>2171.64</v>
      </c>
      <c r="H663" s="13">
        <f>IFERROR(VLOOKUP(E663,Apr_con_filtro!$D$1:$E$970,2,0),"")</f>
        <v>2171.64</v>
      </c>
      <c r="I663" s="13">
        <f>IFERROR(VLOOKUP(E663,'Saldos Contables'!C:D,2,0),"")</f>
        <v>2171.6406027864659</v>
      </c>
      <c r="J663" t="str">
        <f>IFERROR(VLOOKUP(E663,Ajuste_RCD!C:D,2,0),"")</f>
        <v/>
      </c>
    </row>
    <row r="664" spans="1:10" hidden="1">
      <c r="A664" s="15" t="s">
        <v>14</v>
      </c>
      <c r="B664" s="15" t="e">
        <f>VLOOKUP(C664,[2]FEM_PARTIES_INSTR!C:D,2,0)</f>
        <v>#N/A</v>
      </c>
      <c r="C664" t="s">
        <v>472</v>
      </c>
      <c r="D664" t="s">
        <v>22</v>
      </c>
      <c r="E664" t="str">
        <f t="shared" si="10"/>
        <v>14011111000301PSS</v>
      </c>
      <c r="F664" s="13">
        <v>8750117.9700000007</v>
      </c>
      <c r="G664" s="13">
        <f>IFERROR(VLOOKUP(E664,Apr_sin_filtro!$L$1:$M$882,2,0),"")</f>
        <v>8750117.9700000007</v>
      </c>
      <c r="H664" s="13">
        <f>IFERROR(VLOOKUP(E664,Apr_con_filtro!$D$1:$E$970,2,0),"")</f>
        <v>8750117.9700000007</v>
      </c>
      <c r="I664" s="13">
        <f>IFERROR(VLOOKUP(E664,'Saldos Contables'!C:D,2,0),"")</f>
        <v>8750117.9700000007</v>
      </c>
      <c r="J664">
        <f>IFERROR(VLOOKUP(E664,Ajuste_RCD!C:D,2,0),"")</f>
        <v>0</v>
      </c>
    </row>
    <row r="665" spans="1:10" hidden="1">
      <c r="A665" s="15" t="s">
        <v>14</v>
      </c>
      <c r="B665" s="15" t="e">
        <f>VLOOKUP(C665,[2]FEM_PARTIES_INSTR!C:D,2,0)</f>
        <v>#N/A</v>
      </c>
      <c r="C665" t="s">
        <v>472</v>
      </c>
      <c r="D665" t="s">
        <v>23</v>
      </c>
      <c r="E665" t="str">
        <f t="shared" si="10"/>
        <v>14011111000301USD</v>
      </c>
      <c r="F665" s="13">
        <v>14048770.27</v>
      </c>
      <c r="G665" s="13">
        <f>IFERROR(VLOOKUP(E665,Apr_sin_filtro!$L$1:$M$882,2,0),"")</f>
        <v>14048770.41</v>
      </c>
      <c r="H665" s="13">
        <f>IFERROR(VLOOKUP(E665,Apr_con_filtro!$D$1:$E$970,2,0),"")</f>
        <v>14048770.41</v>
      </c>
      <c r="I665" s="13">
        <f>IFERROR(VLOOKUP(E665,'Saldos Contables'!C:D,2,0),"")</f>
        <v>14048770.403753199</v>
      </c>
      <c r="J665">
        <f>IFERROR(VLOOKUP(E665,Ajuste_RCD!C:D,2,0),"")</f>
        <v>0</v>
      </c>
    </row>
    <row r="666" spans="1:10" hidden="1">
      <c r="A666" s="15" t="s">
        <v>14</v>
      </c>
      <c r="B666" s="15" t="e">
        <f>VLOOKUP(C666,[2]FEM_PARTIES_INSTR!C:D,2,0)</f>
        <v>#N/A</v>
      </c>
      <c r="C666" t="s">
        <v>473</v>
      </c>
      <c r="D666" t="s">
        <v>22</v>
      </c>
      <c r="E666" t="str">
        <f t="shared" si="10"/>
        <v>14011112000103PSS</v>
      </c>
      <c r="F666" s="13">
        <v>290365.02</v>
      </c>
      <c r="G666" s="13">
        <f>IFERROR(VLOOKUP(E666,Apr_sin_filtro!$L$1:$M$882,2,0),"")</f>
        <v>0</v>
      </c>
      <c r="H666" s="13">
        <f>IFERROR(VLOOKUP(E666,Apr_con_filtro!$D$1:$E$970,2,0),"")</f>
        <v>0</v>
      </c>
      <c r="I666" s="13">
        <f>IFERROR(VLOOKUP(E666,'Saldos Contables'!C:D,2,0),"")</f>
        <v>0</v>
      </c>
      <c r="J666" t="str">
        <f>IFERROR(VLOOKUP(E666,Ajuste_RCD!C:D,2,0),"")</f>
        <v/>
      </c>
    </row>
    <row r="667" spans="1:10" hidden="1">
      <c r="A667" s="15" t="s">
        <v>14</v>
      </c>
      <c r="B667" s="15" t="e">
        <f>VLOOKUP(C667,[2]FEM_PARTIES_INSTR!C:D,2,0)</f>
        <v>#N/A</v>
      </c>
      <c r="C667" t="s">
        <v>473</v>
      </c>
      <c r="D667" t="s">
        <v>23</v>
      </c>
      <c r="E667" t="str">
        <f t="shared" si="10"/>
        <v>14011112000103USD</v>
      </c>
      <c r="F667" s="13">
        <v>1779156.73</v>
      </c>
      <c r="G667" s="13">
        <f>IFERROR(VLOOKUP(E667,Apr_sin_filtro!$L$1:$M$882,2,0),"")</f>
        <v>0</v>
      </c>
      <c r="H667" s="13">
        <f>IFERROR(VLOOKUP(E667,Apr_con_filtro!$D$1:$E$970,2,0),"")</f>
        <v>0</v>
      </c>
      <c r="I667" s="13">
        <f>IFERROR(VLOOKUP(E667,'Saldos Contables'!C:D,2,0),"")</f>
        <v>0</v>
      </c>
      <c r="J667" t="str">
        <f>IFERROR(VLOOKUP(E667,Ajuste_RCD!C:D,2,0),"")</f>
        <v/>
      </c>
    </row>
    <row r="668" spans="1:10" hidden="1">
      <c r="A668" s="15" t="s">
        <v>14</v>
      </c>
      <c r="B668" s="15" t="e">
        <f>VLOOKUP(C668,[2]FEM_PARTIES_INSTR!C:D,2,0)</f>
        <v>#N/A</v>
      </c>
      <c r="C668" t="s">
        <v>474</v>
      </c>
      <c r="D668" t="s">
        <v>23</v>
      </c>
      <c r="E668" t="str">
        <f t="shared" si="10"/>
        <v>14011112000105USD</v>
      </c>
      <c r="F668" s="13">
        <v>3754520.31</v>
      </c>
      <c r="G668" s="13">
        <f>IFERROR(VLOOKUP(E668,Apr_sin_filtro!$L$1:$M$882,2,0),"")</f>
        <v>5533677.4699999997</v>
      </c>
      <c r="H668" s="13">
        <f>IFERROR(VLOOKUP(E668,Apr_con_filtro!$D$1:$E$970,2,0),"")</f>
        <v>5533677.4699999997</v>
      </c>
      <c r="I668" s="13">
        <f>IFERROR(VLOOKUP(E668,'Saldos Contables'!C:D,2,0),"")</f>
        <v>5533677.4665908441</v>
      </c>
      <c r="J668" t="str">
        <f>IFERROR(VLOOKUP(E668,Ajuste_RCD!C:D,2,0),"")</f>
        <v/>
      </c>
    </row>
    <row r="669" spans="1:10" hidden="1">
      <c r="A669" s="15" t="s">
        <v>14</v>
      </c>
      <c r="B669" s="15" t="e">
        <f>VLOOKUP(C669,[2]FEM_PARTIES_INSTR!C:D,2,0)</f>
        <v>#N/A</v>
      </c>
      <c r="C669" t="s">
        <v>475</v>
      </c>
      <c r="D669" t="s">
        <v>22</v>
      </c>
      <c r="E669" t="str">
        <f t="shared" si="10"/>
        <v>14011126000112PSS</v>
      </c>
      <c r="F669" s="13">
        <v>46740335</v>
      </c>
      <c r="G669" s="13">
        <f>IFERROR(VLOOKUP(E669,Apr_sin_filtro!$L$1:$M$882,2,0),"")</f>
        <v>46740335</v>
      </c>
      <c r="H669" s="13">
        <f>IFERROR(VLOOKUP(E669,Apr_con_filtro!$D$1:$E$970,2,0),"")</f>
        <v>46740335</v>
      </c>
      <c r="I669" s="13">
        <f>IFERROR(VLOOKUP(E669,'Saldos Contables'!C:D,2,0),"")</f>
        <v>46740335</v>
      </c>
      <c r="J669" t="str">
        <f>IFERROR(VLOOKUP(E669,Ajuste_RCD!C:D,2,0),"")</f>
        <v/>
      </c>
    </row>
    <row r="670" spans="1:10" hidden="1">
      <c r="A670" s="15" t="s">
        <v>14</v>
      </c>
      <c r="B670" s="15" t="e">
        <f>VLOOKUP(C670,[2]FEM_PARTIES_INSTR!C:D,2,0)</f>
        <v>#N/A</v>
      </c>
      <c r="C670" t="s">
        <v>475</v>
      </c>
      <c r="D670" t="s">
        <v>23</v>
      </c>
      <c r="E670" t="str">
        <f t="shared" si="10"/>
        <v>14011126000112USD</v>
      </c>
      <c r="F670" s="13">
        <v>23728126.829999998</v>
      </c>
      <c r="G670" s="13">
        <f>IFERROR(VLOOKUP(E670,Apr_sin_filtro!$L$1:$M$882,2,0),"")</f>
        <v>23728126.84</v>
      </c>
      <c r="H670" s="13">
        <f>IFERROR(VLOOKUP(E670,Apr_con_filtro!$D$1:$E$970,2,0),"")</f>
        <v>23728126.84</v>
      </c>
      <c r="I670" s="13">
        <f>IFERROR(VLOOKUP(E670,'Saldos Contables'!C:D,2,0),"")</f>
        <v>23728126.83821439</v>
      </c>
      <c r="J670" t="str">
        <f>IFERROR(VLOOKUP(E670,Ajuste_RCD!C:D,2,0),"")</f>
        <v/>
      </c>
    </row>
    <row r="671" spans="1:10" hidden="1">
      <c r="A671" s="15" t="s">
        <v>14</v>
      </c>
      <c r="B671" s="15" t="e">
        <f>VLOOKUP(C671,[2]FEM_PARTIES_INSTR!C:D,2,0)</f>
        <v>#N/A</v>
      </c>
      <c r="C671" t="s">
        <v>476</v>
      </c>
      <c r="D671" t="s">
        <v>23</v>
      </c>
      <c r="E671" t="str">
        <f t="shared" si="10"/>
        <v>14011126000114USD</v>
      </c>
      <c r="F671" s="13">
        <v>10573000</v>
      </c>
      <c r="G671" s="13">
        <f>IFERROR(VLOOKUP(E671,Apr_sin_filtro!$L$1:$M$882,2,0),"")</f>
        <v>10573000</v>
      </c>
      <c r="H671" s="13">
        <f>IFERROR(VLOOKUP(E671,Apr_con_filtro!$D$1:$E$970,2,0),"")</f>
        <v>10573000</v>
      </c>
      <c r="I671" s="13">
        <f>IFERROR(VLOOKUP(E671,'Saldos Contables'!C:D,2,0),"")</f>
        <v>10572999.997156668</v>
      </c>
      <c r="J671" t="str">
        <f>IFERROR(VLOOKUP(E671,Ajuste_RCD!C:D,2,0),"")</f>
        <v/>
      </c>
    </row>
    <row r="672" spans="1:10" hidden="1">
      <c r="A672" s="15" t="s">
        <v>14</v>
      </c>
      <c r="B672" s="15" t="e">
        <f>VLOOKUP(C672,[2]FEM_PARTIES_INSTR!C:D,2,0)</f>
        <v>#N/A</v>
      </c>
      <c r="C672" t="s">
        <v>477</v>
      </c>
      <c r="D672" t="s">
        <v>22</v>
      </c>
      <c r="E672" t="str">
        <f t="shared" si="10"/>
        <v>14011126000118PSS</v>
      </c>
      <c r="F672" s="13">
        <v>61437659.030000001</v>
      </c>
      <c r="G672" s="13">
        <f>IFERROR(VLOOKUP(E672,Apr_sin_filtro!$L$1:$M$882,2,0),"")</f>
        <v>61437659.030000001</v>
      </c>
      <c r="H672" s="13">
        <f>IFERROR(VLOOKUP(E672,Apr_con_filtro!$D$1:$E$970,2,0),"")</f>
        <v>61437659.030000001</v>
      </c>
      <c r="I672" s="13">
        <f>IFERROR(VLOOKUP(E672,'Saldos Contables'!C:D,2,0),"")</f>
        <v>61437659.030000001</v>
      </c>
      <c r="J672" t="str">
        <f>IFERROR(VLOOKUP(E672,Ajuste_RCD!C:D,2,0),"")</f>
        <v/>
      </c>
    </row>
    <row r="673" spans="1:10" hidden="1">
      <c r="A673" s="15" t="s">
        <v>14</v>
      </c>
      <c r="B673" s="15" t="e">
        <f>VLOOKUP(C673,[2]FEM_PARTIES_INSTR!C:D,2,0)</f>
        <v>#N/A</v>
      </c>
      <c r="C673" t="s">
        <v>477</v>
      </c>
      <c r="D673" t="s">
        <v>23</v>
      </c>
      <c r="E673" t="str">
        <f t="shared" si="10"/>
        <v>14011126000118USD</v>
      </c>
      <c r="F673" s="13">
        <v>87993370.200000003</v>
      </c>
      <c r="G673" s="13">
        <f>IFERROR(VLOOKUP(E673,Apr_sin_filtro!$L$1:$M$882,2,0),"")</f>
        <v>87993372.400000006</v>
      </c>
      <c r="H673" s="13">
        <f>IFERROR(VLOOKUP(E673,Apr_con_filtro!$D$1:$E$970,2,0),"")</f>
        <v>87993372.400000006</v>
      </c>
      <c r="I673" s="13">
        <f>IFERROR(VLOOKUP(E673,'Saldos Contables'!C:D,2,0),"")</f>
        <v>87993372.402615875</v>
      </c>
      <c r="J673" t="str">
        <f>IFERROR(VLOOKUP(E673,Ajuste_RCD!C:D,2,0),"")</f>
        <v/>
      </c>
    </row>
    <row r="674" spans="1:10" hidden="1">
      <c r="A674" s="15" t="s">
        <v>14</v>
      </c>
      <c r="B674" s="15" t="e">
        <f>VLOOKUP(C674,[2]FEM_PARTIES_INSTR!C:D,2,0)</f>
        <v>#N/A</v>
      </c>
      <c r="C674" t="s">
        <v>478</v>
      </c>
      <c r="D674" t="s">
        <v>22</v>
      </c>
      <c r="E674" t="str">
        <f t="shared" si="10"/>
        <v>14011126000205PSS</v>
      </c>
      <c r="F674" s="13">
        <v>14361100</v>
      </c>
      <c r="G674" s="13">
        <f>IFERROR(VLOOKUP(E674,Apr_sin_filtro!$L$1:$M$882,2,0),"")</f>
        <v>14361100</v>
      </c>
      <c r="H674" s="13">
        <f>IFERROR(VLOOKUP(E674,Apr_con_filtro!$D$1:$E$970,2,0),"")</f>
        <v>14361100</v>
      </c>
      <c r="I674" s="13">
        <f>IFERROR(VLOOKUP(E674,'Saldos Contables'!C:D,2,0),"")</f>
        <v>14361100</v>
      </c>
      <c r="J674" t="str">
        <f>IFERROR(VLOOKUP(E674,Ajuste_RCD!C:D,2,0),"")</f>
        <v/>
      </c>
    </row>
    <row r="675" spans="1:10" hidden="1">
      <c r="A675" s="15" t="s">
        <v>14</v>
      </c>
      <c r="B675" s="15" t="e">
        <f>VLOOKUP(C675,[2]FEM_PARTIES_INSTR!C:D,2,0)</f>
        <v>#N/A</v>
      </c>
      <c r="C675" t="s">
        <v>478</v>
      </c>
      <c r="D675" t="s">
        <v>23</v>
      </c>
      <c r="E675" t="str">
        <f t="shared" si="10"/>
        <v>14011126000205USD</v>
      </c>
      <c r="F675" s="13">
        <v>16530000</v>
      </c>
      <c r="G675" s="13">
        <f>IFERROR(VLOOKUP(E675,Apr_sin_filtro!$L$1:$M$882,2,0),"")</f>
        <v>16530000</v>
      </c>
      <c r="H675" s="13">
        <f>IFERROR(VLOOKUP(E675,Apr_con_filtro!$D$1:$E$970,2,0),"")</f>
        <v>16530000</v>
      </c>
      <c r="I675" s="13">
        <f>IFERROR(VLOOKUP(E675,'Saldos Contables'!C:D,2,0),"")</f>
        <v>16530000</v>
      </c>
      <c r="J675" t="str">
        <f>IFERROR(VLOOKUP(E675,Ajuste_RCD!C:D,2,0),"")</f>
        <v/>
      </c>
    </row>
    <row r="676" spans="1:10" hidden="1">
      <c r="A676" s="15" t="s">
        <v>14</v>
      </c>
      <c r="B676" s="15" t="e">
        <f>VLOOKUP(C676,[2]FEM_PARTIES_INSTR!C:D,2,0)</f>
        <v>#N/A</v>
      </c>
      <c r="C676" t="s">
        <v>479</v>
      </c>
      <c r="D676" t="s">
        <v>23</v>
      </c>
      <c r="E676" t="str">
        <f t="shared" si="10"/>
        <v>14011126000207USD</v>
      </c>
      <c r="F676" s="13">
        <v>950000</v>
      </c>
      <c r="G676" s="13">
        <f>IFERROR(VLOOKUP(E676,Apr_sin_filtro!$L$1:$M$882,2,0),"")</f>
        <v>950000</v>
      </c>
      <c r="H676" s="13">
        <f>IFERROR(VLOOKUP(E676,Apr_con_filtro!$D$1:$E$970,2,0),"")</f>
        <v>950000</v>
      </c>
      <c r="I676" s="13">
        <f>IFERROR(VLOOKUP(E676,'Saldos Contables'!C:D,2,0),"")</f>
        <v>950000</v>
      </c>
      <c r="J676" t="str">
        <f>IFERROR(VLOOKUP(E676,Ajuste_RCD!C:D,2,0),"")</f>
        <v/>
      </c>
    </row>
    <row r="677" spans="1:10" hidden="1">
      <c r="A677" s="15" t="s">
        <v>14</v>
      </c>
      <c r="B677" s="15" t="e">
        <f>VLOOKUP(C677,[2]FEM_PARTIES_INSTR!C:D,2,0)</f>
        <v>#N/A</v>
      </c>
      <c r="C677" t="s">
        <v>480</v>
      </c>
      <c r="D677" t="s">
        <v>23</v>
      </c>
      <c r="E677" t="str">
        <f t="shared" si="10"/>
        <v>14011130000101USD</v>
      </c>
      <c r="F677" s="13">
        <v>1840171.94</v>
      </c>
      <c r="G677" s="13">
        <f>IFERROR(VLOOKUP(E677,Apr_sin_filtro!$L$1:$M$882,2,0),"")</f>
        <v>1840171.97</v>
      </c>
      <c r="H677" s="13">
        <f>IFERROR(VLOOKUP(E677,Apr_con_filtro!$D$1:$E$970,2,0),"")</f>
        <v>1840171.97</v>
      </c>
      <c r="I677" s="13">
        <f>IFERROR(VLOOKUP(E677,'Saldos Contables'!C:D,2,0),"")</f>
        <v>1840171.9675860107</v>
      </c>
      <c r="J677" t="str">
        <f>IFERROR(VLOOKUP(E677,Ajuste_RCD!C:D,2,0),"")</f>
        <v/>
      </c>
    </row>
    <row r="678" spans="1:10" hidden="1">
      <c r="A678" s="15" t="s">
        <v>14</v>
      </c>
      <c r="B678" s="15" t="e">
        <f>VLOOKUP(C678,[2]FEM_PARTIES_INSTR!C:D,2,0)</f>
        <v>#N/A</v>
      </c>
      <c r="C678" t="s">
        <v>481</v>
      </c>
      <c r="D678" t="s">
        <v>22</v>
      </c>
      <c r="E678" t="str">
        <f t="shared" si="10"/>
        <v>14011133000101PSS</v>
      </c>
      <c r="F678" s="13">
        <v>172419630.78999999</v>
      </c>
      <c r="G678" s="13">
        <f>IFERROR(VLOOKUP(E678,Apr_sin_filtro!$L$1:$M$882,2,0),"")</f>
        <v>172419630.78999999</v>
      </c>
      <c r="H678" s="13">
        <f>IFERROR(VLOOKUP(E678,Apr_con_filtro!$D$1:$E$970,2,0),"")</f>
        <v>172419630.78999999</v>
      </c>
      <c r="I678" s="13">
        <f>IFERROR(VLOOKUP(E678,'Saldos Contables'!C:D,2,0),"")</f>
        <v>172419630.78999999</v>
      </c>
      <c r="J678" t="str">
        <f>IFERROR(VLOOKUP(E678,Ajuste_RCD!C:D,2,0),"")</f>
        <v/>
      </c>
    </row>
    <row r="679" spans="1:10" hidden="1">
      <c r="A679" s="15" t="s">
        <v>14</v>
      </c>
      <c r="B679" s="15" t="e">
        <f>VLOOKUP(C679,[2]FEM_PARTIES_INSTR!C:D,2,0)</f>
        <v>#N/A</v>
      </c>
      <c r="C679" t="s">
        <v>481</v>
      </c>
      <c r="D679" t="s">
        <v>23</v>
      </c>
      <c r="E679" t="str">
        <f t="shared" si="10"/>
        <v>14011133000101USD</v>
      </c>
      <c r="F679" s="13">
        <v>3243586.99</v>
      </c>
      <c r="G679" s="13">
        <f>IFERROR(VLOOKUP(E679,Apr_sin_filtro!$L$1:$M$882,2,0),"")</f>
        <v>3243587</v>
      </c>
      <c r="H679" s="13">
        <f>IFERROR(VLOOKUP(E679,Apr_con_filtro!$D$1:$E$970,2,0),"")</f>
        <v>3243587</v>
      </c>
      <c r="I679" s="13">
        <f>IFERROR(VLOOKUP(E679,'Saldos Contables'!C:D,2,0),"")</f>
        <v>3243587.0002843332</v>
      </c>
      <c r="J679" t="str">
        <f>IFERROR(VLOOKUP(E679,Ajuste_RCD!C:D,2,0),"")</f>
        <v/>
      </c>
    </row>
    <row r="680" spans="1:10" hidden="1">
      <c r="A680" s="15" t="s">
        <v>14</v>
      </c>
      <c r="B680" s="15" t="e">
        <f>VLOOKUP(C680,[2]FEM_PARTIES_INSTR!C:D,2,0)</f>
        <v>#N/A</v>
      </c>
      <c r="C680" t="s">
        <v>482</v>
      </c>
      <c r="D680" t="s">
        <v>22</v>
      </c>
      <c r="E680" t="str">
        <f t="shared" si="10"/>
        <v>14011206010202PSS</v>
      </c>
      <c r="F680" s="13">
        <v>69925451.849999994</v>
      </c>
      <c r="G680" s="13">
        <f>IFERROR(VLOOKUP(E680,Apr_sin_filtro!$L$1:$M$882,2,0),"")</f>
        <v>69925451.849999994</v>
      </c>
      <c r="H680" s="13">
        <f>IFERROR(VLOOKUP(E680,Apr_con_filtro!$D$1:$E$970,2,0),"")</f>
        <v>69925451.849999994</v>
      </c>
      <c r="I680" s="13">
        <f>IFERROR(VLOOKUP(E680,'Saldos Contables'!C:D,2,0),"")</f>
        <v>69925451.849999994</v>
      </c>
      <c r="J680" t="str">
        <f>IFERROR(VLOOKUP(E680,Ajuste_RCD!C:D,2,0),"")</f>
        <v/>
      </c>
    </row>
    <row r="681" spans="1:10" hidden="1">
      <c r="A681" s="15" t="s">
        <v>14</v>
      </c>
      <c r="B681" s="15" t="e">
        <f>VLOOKUP(C681,[2]FEM_PARTIES_INSTR!C:D,2,0)</f>
        <v>#N/A</v>
      </c>
      <c r="C681" t="s">
        <v>482</v>
      </c>
      <c r="D681" t="s">
        <v>23</v>
      </c>
      <c r="E681" t="str">
        <f t="shared" si="10"/>
        <v>14011206010202USD</v>
      </c>
      <c r="F681" s="13">
        <v>20183889.57</v>
      </c>
      <c r="G681" s="13">
        <f>IFERROR(VLOOKUP(E681,Apr_sin_filtro!$L$1:$M$882,2,0),"")</f>
        <v>20183890.18</v>
      </c>
      <c r="H681" s="13">
        <f>IFERROR(VLOOKUP(E681,Apr_con_filtro!$D$1:$E$970,2,0),"")</f>
        <v>20183890.18</v>
      </c>
      <c r="I681" s="13">
        <f>IFERROR(VLOOKUP(E681,'Saldos Contables'!C:D,2,0),"")</f>
        <v>20183890.164913278</v>
      </c>
      <c r="J681" t="str">
        <f>IFERROR(VLOOKUP(E681,Ajuste_RCD!C:D,2,0),"")</f>
        <v/>
      </c>
    </row>
    <row r="682" spans="1:10" hidden="1">
      <c r="A682" s="15" t="s">
        <v>14</v>
      </c>
      <c r="B682" s="15" t="e">
        <f>VLOOKUP(C682,[2]FEM_PARTIES_INSTR!C:D,2,0)</f>
        <v>#N/A</v>
      </c>
      <c r="C682" t="s">
        <v>483</v>
      </c>
      <c r="D682" t="s">
        <v>23</v>
      </c>
      <c r="E682" t="str">
        <f t="shared" si="10"/>
        <v>14011206010205USD</v>
      </c>
      <c r="F682" s="13">
        <v>11012769.279999999</v>
      </c>
      <c r="G682" s="13">
        <f>IFERROR(VLOOKUP(E682,Apr_sin_filtro!$L$1:$M$882,2,0),"")</f>
        <v>11012769.359999999</v>
      </c>
      <c r="H682" s="13">
        <f>IFERROR(VLOOKUP(E682,Apr_con_filtro!$D$1:$E$970,2,0),"")</f>
        <v>11012769.359999999</v>
      </c>
      <c r="I682" s="13">
        <f>IFERROR(VLOOKUP(E682,'Saldos Contables'!C:D,2,0),"")</f>
        <v>11012769.360250214</v>
      </c>
      <c r="J682" t="str">
        <f>IFERROR(VLOOKUP(E682,Ajuste_RCD!C:D,2,0),"")</f>
        <v/>
      </c>
    </row>
    <row r="683" spans="1:10" hidden="1">
      <c r="A683" s="15" t="s">
        <v>14</v>
      </c>
      <c r="B683" s="15" t="e">
        <f>VLOOKUP(C683,[2]FEM_PARTIES_INSTR!C:D,2,0)</f>
        <v>#N/A</v>
      </c>
      <c r="C683" t="s">
        <v>484</v>
      </c>
      <c r="D683" t="s">
        <v>22</v>
      </c>
      <c r="E683" t="str">
        <f t="shared" si="10"/>
        <v>14011206010211PSS</v>
      </c>
      <c r="F683" s="13">
        <v>2456500</v>
      </c>
      <c r="G683" s="13">
        <f>IFERROR(VLOOKUP(E683,Apr_sin_filtro!$L$1:$M$882,2,0),"")</f>
        <v>2456500</v>
      </c>
      <c r="H683" s="13">
        <f>IFERROR(VLOOKUP(E683,Apr_con_filtro!$D$1:$E$970,2,0),"")</f>
        <v>2456500</v>
      </c>
      <c r="I683" s="13">
        <f>IFERROR(VLOOKUP(E683,'Saldos Contables'!C:D,2,0),"")</f>
        <v>2456500</v>
      </c>
      <c r="J683" t="str">
        <f>IFERROR(VLOOKUP(E683,Ajuste_RCD!C:D,2,0),"")</f>
        <v/>
      </c>
    </row>
    <row r="684" spans="1:10" hidden="1">
      <c r="A684" s="15" t="s">
        <v>14</v>
      </c>
      <c r="B684" s="15" t="e">
        <f>VLOOKUP(C684,[2]FEM_PARTIES_INSTR!C:D,2,0)</f>
        <v>#N/A</v>
      </c>
      <c r="C684" t="s">
        <v>485</v>
      </c>
      <c r="D684" t="s">
        <v>22</v>
      </c>
      <c r="E684" t="str">
        <f t="shared" si="10"/>
        <v>14011206010436PSS</v>
      </c>
      <c r="F684" s="13">
        <v>2644936</v>
      </c>
      <c r="G684" s="13">
        <f>IFERROR(VLOOKUP(E684,Apr_sin_filtro!$L$1:$M$882,2,0),"")</f>
        <v>2644936</v>
      </c>
      <c r="H684" s="13">
        <f>IFERROR(VLOOKUP(E684,Apr_con_filtro!$D$1:$E$970,2,0),"")</f>
        <v>2644936</v>
      </c>
      <c r="I684" s="13">
        <f>IFERROR(VLOOKUP(E684,'Saldos Contables'!C:D,2,0),"")</f>
        <v>2644936</v>
      </c>
      <c r="J684" t="str">
        <f>IFERROR(VLOOKUP(E684,Ajuste_RCD!C:D,2,0),"")</f>
        <v/>
      </c>
    </row>
    <row r="685" spans="1:10" hidden="1">
      <c r="A685" s="15" t="s">
        <v>14</v>
      </c>
      <c r="B685" s="15" t="e">
        <f>VLOOKUP(C685,[2]FEM_PARTIES_INSTR!C:D,2,0)</f>
        <v>#N/A</v>
      </c>
      <c r="C685" t="s">
        <v>486</v>
      </c>
      <c r="D685" t="s">
        <v>22</v>
      </c>
      <c r="E685" t="str">
        <f t="shared" si="10"/>
        <v>14011206020308PSS</v>
      </c>
      <c r="F685" s="13">
        <v>159995720.83000001</v>
      </c>
      <c r="G685" s="13">
        <f>IFERROR(VLOOKUP(E685,Apr_sin_filtro!$L$1:$M$882,2,0),"")</f>
        <v>159995720.83000001</v>
      </c>
      <c r="H685" s="13">
        <f>IFERROR(VLOOKUP(E685,Apr_con_filtro!$D$1:$E$970,2,0),"")</f>
        <v>159995720.83000001</v>
      </c>
      <c r="I685" s="13">
        <f>IFERROR(VLOOKUP(E685,'Saldos Contables'!C:D,2,0),"")</f>
        <v>159995720.83000001</v>
      </c>
      <c r="J685" t="str">
        <f>IFERROR(VLOOKUP(E685,Ajuste_RCD!C:D,2,0),"")</f>
        <v/>
      </c>
    </row>
    <row r="686" spans="1:10" hidden="1">
      <c r="A686" s="15" t="s">
        <v>14</v>
      </c>
      <c r="B686" s="15" t="e">
        <f>VLOOKUP(C686,[2]FEM_PARTIES_INSTR!C:D,2,0)</f>
        <v>#N/A</v>
      </c>
      <c r="C686" t="s">
        <v>486</v>
      </c>
      <c r="D686" t="s">
        <v>23</v>
      </c>
      <c r="E686" t="str">
        <f t="shared" si="10"/>
        <v>14011206020308USD</v>
      </c>
      <c r="F686" s="13">
        <v>68817644.659999996</v>
      </c>
      <c r="G686" s="13">
        <f>IFERROR(VLOOKUP(E686,Apr_sin_filtro!$L$1:$M$882,2,0),"")</f>
        <v>68817645.260000005</v>
      </c>
      <c r="H686" s="13">
        <f>IFERROR(VLOOKUP(E686,Apr_con_filtro!$D$1:$E$970,2,0),"")</f>
        <v>68817645.260000005</v>
      </c>
      <c r="I686" s="13">
        <f>IFERROR(VLOOKUP(E686,'Saldos Contables'!C:D,2,0),"")</f>
        <v>68817645.257321581</v>
      </c>
      <c r="J686" t="str">
        <f>IFERROR(VLOOKUP(E686,Ajuste_RCD!C:D,2,0),"")</f>
        <v/>
      </c>
    </row>
    <row r="687" spans="1:10" hidden="1">
      <c r="A687" s="15" t="s">
        <v>14</v>
      </c>
      <c r="B687" s="15" t="e">
        <f>VLOOKUP(C687,[2]FEM_PARTIES_INSTR!C:D,2,0)</f>
        <v>#N/A</v>
      </c>
      <c r="C687" t="s">
        <v>487</v>
      </c>
      <c r="D687" t="s">
        <v>22</v>
      </c>
      <c r="E687" t="str">
        <f t="shared" si="10"/>
        <v>14011206020309PSS</v>
      </c>
      <c r="F687" s="13">
        <v>19925727.969999999</v>
      </c>
      <c r="G687" s="13">
        <f>IFERROR(VLOOKUP(E687,Apr_sin_filtro!$L$1:$M$882,2,0),"")</f>
        <v>19925727.969999999</v>
      </c>
      <c r="H687" s="13">
        <f>IFERROR(VLOOKUP(E687,Apr_con_filtro!$D$1:$E$970,2,0),"")</f>
        <v>19925727.969999999</v>
      </c>
      <c r="I687" s="13">
        <f>IFERROR(VLOOKUP(E687,'Saldos Contables'!C:D,2,0),"")</f>
        <v>19925727.969999999</v>
      </c>
      <c r="J687" t="str">
        <f>IFERROR(VLOOKUP(E687,Ajuste_RCD!C:D,2,0),"")</f>
        <v/>
      </c>
    </row>
    <row r="688" spans="1:10" hidden="1">
      <c r="A688" s="15" t="s">
        <v>14</v>
      </c>
      <c r="B688" s="15" t="e">
        <f>VLOOKUP(C688,[2]FEM_PARTIES_INSTR!C:D,2,0)</f>
        <v>#N/A</v>
      </c>
      <c r="C688" t="s">
        <v>487</v>
      </c>
      <c r="D688" t="s">
        <v>23</v>
      </c>
      <c r="E688" t="str">
        <f t="shared" si="10"/>
        <v>14011206020309USD</v>
      </c>
      <c r="F688" s="13">
        <v>9709962.3999999985</v>
      </c>
      <c r="G688" s="13">
        <f>IFERROR(VLOOKUP(E688,Apr_sin_filtro!$L$1:$M$882,2,0),"")</f>
        <v>9709962.5500000007</v>
      </c>
      <c r="H688" s="13">
        <f>IFERROR(VLOOKUP(E688,Apr_con_filtro!$D$1:$E$970,2,0),"")</f>
        <v>9709962.5500000007</v>
      </c>
      <c r="I688" s="13">
        <f>IFERROR(VLOOKUP(E688,'Saldos Contables'!C:D,2,0),"")</f>
        <v>9709962.5447824858</v>
      </c>
      <c r="J688" t="str">
        <f>IFERROR(VLOOKUP(E688,Ajuste_RCD!C:D,2,0),"")</f>
        <v/>
      </c>
    </row>
    <row r="689" spans="1:10" hidden="1">
      <c r="A689" s="15" t="s">
        <v>14</v>
      </c>
      <c r="B689" s="15" t="e">
        <f>VLOOKUP(C689,[2]FEM_PARTIES_INSTR!C:D,2,0)</f>
        <v>#N/A</v>
      </c>
      <c r="C689" t="s">
        <v>488</v>
      </c>
      <c r="D689" t="s">
        <v>22</v>
      </c>
      <c r="E689" t="str">
        <f t="shared" si="10"/>
        <v>14011206020313PSS</v>
      </c>
      <c r="F689" s="13">
        <v>44656231.310000002</v>
      </c>
      <c r="G689" s="13">
        <f>IFERROR(VLOOKUP(E689,Apr_sin_filtro!$L$1:$M$882,2,0),"")</f>
        <v>44656231.310000002</v>
      </c>
      <c r="H689" s="13">
        <f>IFERROR(VLOOKUP(E689,Apr_con_filtro!$D$1:$E$970,2,0),"")</f>
        <v>44656231.310000002</v>
      </c>
      <c r="I689" s="13">
        <f>IFERROR(VLOOKUP(E689,'Saldos Contables'!C:D,2,0),"")</f>
        <v>44656231.310000002</v>
      </c>
      <c r="J689" t="str">
        <f>IFERROR(VLOOKUP(E689,Ajuste_RCD!C:D,2,0),"")</f>
        <v/>
      </c>
    </row>
    <row r="690" spans="1:10" hidden="1">
      <c r="A690" s="15" t="s">
        <v>14</v>
      </c>
      <c r="B690" s="15" t="e">
        <f>VLOOKUP(C690,[2]FEM_PARTIES_INSTR!C:D,2,0)</f>
        <v>#N/A</v>
      </c>
      <c r="C690" t="s">
        <v>488</v>
      </c>
      <c r="D690" t="s">
        <v>23</v>
      </c>
      <c r="E690" t="str">
        <f t="shared" si="10"/>
        <v>14011206020313USD</v>
      </c>
      <c r="F690" s="13">
        <v>1413700.83</v>
      </c>
      <c r="G690" s="13">
        <f>IFERROR(VLOOKUP(E690,Apr_sin_filtro!$L$1:$M$882,2,0),"")</f>
        <v>1413700.9</v>
      </c>
      <c r="H690" s="13">
        <f>IFERROR(VLOOKUP(E690,Apr_con_filtro!$D$1:$E$970,2,0),"")</f>
        <v>1413700.9</v>
      </c>
      <c r="I690" s="13">
        <f>IFERROR(VLOOKUP(E690,'Saldos Contables'!C:D,2,0),"")</f>
        <v>1413700.8984930338</v>
      </c>
      <c r="J690" t="str">
        <f>IFERROR(VLOOKUP(E690,Ajuste_RCD!C:D,2,0),"")</f>
        <v/>
      </c>
    </row>
    <row r="691" spans="1:10" hidden="1">
      <c r="A691" s="15" t="s">
        <v>14</v>
      </c>
      <c r="B691" s="15" t="e">
        <f>VLOOKUP(C691,[2]FEM_PARTIES_INSTR!C:D,2,0)</f>
        <v>#N/A</v>
      </c>
      <c r="C691" t="s">
        <v>489</v>
      </c>
      <c r="D691" t="s">
        <v>23</v>
      </c>
      <c r="E691" t="str">
        <f t="shared" si="10"/>
        <v>14011206020315USD</v>
      </c>
      <c r="F691" s="13">
        <v>10669833.699999999</v>
      </c>
      <c r="G691" s="13">
        <f>IFERROR(VLOOKUP(E691,Apr_sin_filtro!$L$1:$M$882,2,0),"")</f>
        <v>10669833.720000001</v>
      </c>
      <c r="H691" s="13">
        <f>IFERROR(VLOOKUP(E691,Apr_con_filtro!$D$1:$E$970,2,0),"")</f>
        <v>10669833.720000001</v>
      </c>
      <c r="I691" s="13">
        <f>IFERROR(VLOOKUP(E691,'Saldos Contables'!C:D,2,0),"")</f>
        <v>10669833.721922094</v>
      </c>
      <c r="J691" t="str">
        <f>IFERROR(VLOOKUP(E691,Ajuste_RCD!C:D,2,0),"")</f>
        <v/>
      </c>
    </row>
    <row r="692" spans="1:10" hidden="1">
      <c r="A692" s="15" t="s">
        <v>14</v>
      </c>
      <c r="B692" s="15" t="e">
        <f>VLOOKUP(C692,[2]FEM_PARTIES_INSTR!C:D,2,0)</f>
        <v>#N/A</v>
      </c>
      <c r="C692" t="s">
        <v>490</v>
      </c>
      <c r="D692" t="s">
        <v>22</v>
      </c>
      <c r="E692" t="str">
        <f t="shared" si="10"/>
        <v>14011206020327PSS</v>
      </c>
      <c r="F692" s="13">
        <v>26905047.75</v>
      </c>
      <c r="G692" s="13">
        <f>IFERROR(VLOOKUP(E692,Apr_sin_filtro!$L$1:$M$882,2,0),"")</f>
        <v>26905047.75</v>
      </c>
      <c r="H692" s="13">
        <f>IFERROR(VLOOKUP(E692,Apr_con_filtro!$D$1:$E$970,2,0),"")</f>
        <v>26905047.75</v>
      </c>
      <c r="I692" s="13">
        <f>IFERROR(VLOOKUP(E692,'Saldos Contables'!C:D,2,0),"")</f>
        <v>26905047.75</v>
      </c>
      <c r="J692" t="str">
        <f>IFERROR(VLOOKUP(E692,Ajuste_RCD!C:D,2,0),"")</f>
        <v/>
      </c>
    </row>
    <row r="693" spans="1:10" hidden="1">
      <c r="A693" s="15" t="s">
        <v>14</v>
      </c>
      <c r="B693" s="15" t="e">
        <f>VLOOKUP(C693,[2]FEM_PARTIES_INSTR!C:D,2,0)</f>
        <v>#N/A</v>
      </c>
      <c r="C693" t="s">
        <v>490</v>
      </c>
      <c r="D693" t="s">
        <v>23</v>
      </c>
      <c r="E693" t="str">
        <f t="shared" si="10"/>
        <v>14011206020327USD</v>
      </c>
      <c r="F693" s="13">
        <v>7194583.54</v>
      </c>
      <c r="G693" s="13">
        <f>IFERROR(VLOOKUP(E693,Apr_sin_filtro!$L$1:$M$882,2,0),"")</f>
        <v>7194583.6500000004</v>
      </c>
      <c r="H693" s="13">
        <f>IFERROR(VLOOKUP(E693,Apr_con_filtro!$D$1:$E$970,2,0),"")</f>
        <v>7194583.6500000004</v>
      </c>
      <c r="I693" s="13">
        <f>IFERROR(VLOOKUP(E693,'Saldos Contables'!C:D,2,0),"")</f>
        <v>7194583.650838783</v>
      </c>
      <c r="J693" t="str">
        <f>IFERROR(VLOOKUP(E693,Ajuste_RCD!C:D,2,0),"")</f>
        <v/>
      </c>
    </row>
    <row r="694" spans="1:10" hidden="1">
      <c r="A694" s="15" t="s">
        <v>14</v>
      </c>
      <c r="B694" s="15" t="e">
        <f>VLOOKUP(C694,[2]FEM_PARTIES_INSTR!C:D,2,0)</f>
        <v>#N/A</v>
      </c>
      <c r="C694" t="s">
        <v>491</v>
      </c>
      <c r="D694" t="s">
        <v>22</v>
      </c>
      <c r="E694" t="str">
        <f t="shared" si="10"/>
        <v>14011206020348PSS</v>
      </c>
      <c r="F694" s="13">
        <v>1595606.32</v>
      </c>
      <c r="G694" s="13">
        <f>IFERROR(VLOOKUP(E694,Apr_sin_filtro!$L$1:$M$882,2,0),"")</f>
        <v>1595606.32</v>
      </c>
      <c r="H694" s="13">
        <f>IFERROR(VLOOKUP(E694,Apr_con_filtro!$D$1:$E$970,2,0),"")</f>
        <v>1595606.32</v>
      </c>
      <c r="I694" s="13">
        <f>IFERROR(VLOOKUP(E694,'Saldos Contables'!C:D,2,0),"")</f>
        <v>1595606.32</v>
      </c>
      <c r="J694">
        <f>IFERROR(VLOOKUP(E694,Ajuste_RCD!C:D,2,0),"")</f>
        <v>0</v>
      </c>
    </row>
    <row r="695" spans="1:10" hidden="1">
      <c r="A695" s="15" t="s">
        <v>14</v>
      </c>
      <c r="B695" s="15" t="e">
        <f>VLOOKUP(C695,[2]FEM_PARTIES_INSTR!C:D,2,0)</f>
        <v>#N/A</v>
      </c>
      <c r="C695" t="s">
        <v>492</v>
      </c>
      <c r="D695" t="s">
        <v>22</v>
      </c>
      <c r="E695" t="str">
        <f t="shared" si="10"/>
        <v>14011206020387PSS</v>
      </c>
      <c r="F695" s="13">
        <v>83797013.200000003</v>
      </c>
      <c r="G695" s="13">
        <f>IFERROR(VLOOKUP(E695,Apr_sin_filtro!$L$1:$M$882,2,0),"")</f>
        <v>83797013.200000003</v>
      </c>
      <c r="H695" s="13">
        <f>IFERROR(VLOOKUP(E695,Apr_con_filtro!$D$1:$E$970,2,0),"")</f>
        <v>83797013.200000003</v>
      </c>
      <c r="I695" s="13">
        <f>IFERROR(VLOOKUP(E695,'Saldos Contables'!C:D,2,0),"")</f>
        <v>83797013.200000003</v>
      </c>
      <c r="J695" t="str">
        <f>IFERROR(VLOOKUP(E695,Ajuste_RCD!C:D,2,0),"")</f>
        <v/>
      </c>
    </row>
    <row r="696" spans="1:10" hidden="1">
      <c r="A696" s="15" t="s">
        <v>14</v>
      </c>
      <c r="B696" s="15" t="e">
        <f>VLOOKUP(C696,[2]FEM_PARTIES_INSTR!C:D,2,0)</f>
        <v>#N/A</v>
      </c>
      <c r="C696" t="s">
        <v>493</v>
      </c>
      <c r="D696" t="s">
        <v>22</v>
      </c>
      <c r="E696" t="str">
        <f t="shared" si="10"/>
        <v>14011211000103PSS</v>
      </c>
      <c r="F696" s="13">
        <v>7043746</v>
      </c>
      <c r="G696" s="13">
        <f>IFERROR(VLOOKUP(E696,Apr_sin_filtro!$L$1:$M$882,2,0),"")</f>
        <v>92391.4</v>
      </c>
      <c r="H696" s="13">
        <f>IFERROR(VLOOKUP(E696,Apr_con_filtro!$D$1:$E$970,2,0),"")</f>
        <v>92391.4</v>
      </c>
      <c r="I696" s="13">
        <f>IFERROR(VLOOKUP(E696,'Saldos Contables'!C:D,2,0),"")</f>
        <v>92391.4</v>
      </c>
      <c r="J696" t="str">
        <f>IFERROR(VLOOKUP(E696,Ajuste_RCD!C:D,2,0),"")</f>
        <v/>
      </c>
    </row>
    <row r="697" spans="1:10" hidden="1">
      <c r="A697" s="15" t="s">
        <v>14</v>
      </c>
      <c r="B697" s="15" t="e">
        <f>VLOOKUP(C697,[2]FEM_PARTIES_INSTR!C:D,2,0)</f>
        <v>#N/A</v>
      </c>
      <c r="C697" t="s">
        <v>493</v>
      </c>
      <c r="D697" t="s">
        <v>23</v>
      </c>
      <c r="E697" t="str">
        <f t="shared" si="10"/>
        <v>14011211000103USD</v>
      </c>
      <c r="F697" s="13">
        <v>6143564.2000000002</v>
      </c>
      <c r="G697" s="13">
        <f>IFERROR(VLOOKUP(E697,Apr_sin_filtro!$L$1:$M$882,2,0),"")</f>
        <v>190865.11</v>
      </c>
      <c r="H697" s="13">
        <f>IFERROR(VLOOKUP(E697,Apr_con_filtro!$D$1:$E$970,2,0),"")</f>
        <v>190865.11</v>
      </c>
      <c r="I697" s="13">
        <f>IFERROR(VLOOKUP(E697,'Saldos Contables'!C:D,2,0),"")</f>
        <v>190865.11799829401</v>
      </c>
      <c r="J697" t="str">
        <f>IFERROR(VLOOKUP(E697,Ajuste_RCD!C:D,2,0),"")</f>
        <v/>
      </c>
    </row>
    <row r="698" spans="1:10" hidden="1">
      <c r="A698" s="15" t="s">
        <v>14</v>
      </c>
      <c r="B698" s="15" t="e">
        <f>VLOOKUP(C698,[2]FEM_PARTIES_INSTR!C:D,2,0)</f>
        <v>#N/A</v>
      </c>
      <c r="C698" t="s">
        <v>494</v>
      </c>
      <c r="D698" t="s">
        <v>22</v>
      </c>
      <c r="E698" t="str">
        <f t="shared" si="10"/>
        <v>14011211000105PSS</v>
      </c>
      <c r="F698" s="13">
        <v>9300941.3300000001</v>
      </c>
      <c r="G698" s="13">
        <f>IFERROR(VLOOKUP(E698,Apr_sin_filtro!$L$1:$M$882,2,0),"")</f>
        <v>16252295.93</v>
      </c>
      <c r="H698" s="13">
        <f>IFERROR(VLOOKUP(E698,Apr_con_filtro!$D$1:$E$970,2,0),"")</f>
        <v>16252295.93</v>
      </c>
      <c r="I698" s="13">
        <f>IFERROR(VLOOKUP(E698,'Saldos Contables'!C:D,2,0),"")</f>
        <v>16252295.93</v>
      </c>
      <c r="J698" t="str">
        <f>IFERROR(VLOOKUP(E698,Ajuste_RCD!C:D,2,0),"")</f>
        <v/>
      </c>
    </row>
    <row r="699" spans="1:10" hidden="1">
      <c r="A699" s="15" t="s">
        <v>14</v>
      </c>
      <c r="B699" s="15" t="e">
        <f>VLOOKUP(C699,[2]FEM_PARTIES_INSTR!C:D,2,0)</f>
        <v>#N/A</v>
      </c>
      <c r="C699" t="s">
        <v>494</v>
      </c>
      <c r="D699" t="s">
        <v>23</v>
      </c>
      <c r="E699" t="str">
        <f t="shared" si="10"/>
        <v>14011211000105USD</v>
      </c>
      <c r="F699" s="13">
        <v>3185408.68</v>
      </c>
      <c r="G699" s="13">
        <f>IFERROR(VLOOKUP(E699,Apr_sin_filtro!$L$1:$M$882,2,0),"")</f>
        <v>9138108.8399999999</v>
      </c>
      <c r="H699" s="13">
        <f>IFERROR(VLOOKUP(E699,Apr_con_filtro!$D$1:$E$970,2,0),"")</f>
        <v>9138108.8399999999</v>
      </c>
      <c r="I699" s="13">
        <f>IFERROR(VLOOKUP(E699,'Saldos Contables'!C:D,2,0),"")</f>
        <v>9138108.8512937166</v>
      </c>
      <c r="J699" t="str">
        <f>IFERROR(VLOOKUP(E699,Ajuste_RCD!C:D,2,0),"")</f>
        <v/>
      </c>
    </row>
    <row r="700" spans="1:10" hidden="1">
      <c r="A700" s="15" t="s">
        <v>14</v>
      </c>
      <c r="B700" s="15" t="e">
        <f>VLOOKUP(C700,[2]FEM_PARTIES_INSTR!C:D,2,0)</f>
        <v>#N/A</v>
      </c>
      <c r="C700" t="s">
        <v>495</v>
      </c>
      <c r="D700" t="s">
        <v>22</v>
      </c>
      <c r="E700" t="str">
        <f t="shared" si="10"/>
        <v>14011211000203PSS</v>
      </c>
      <c r="F700" s="13">
        <v>131797.53</v>
      </c>
      <c r="G700" s="13">
        <f>IFERROR(VLOOKUP(E700,Apr_sin_filtro!$L$1:$M$882,2,0),"")</f>
        <v>2617.39</v>
      </c>
      <c r="H700" s="13">
        <f>IFERROR(VLOOKUP(E700,Apr_con_filtro!$D$1:$E$970,2,0),"")</f>
        <v>2617.39</v>
      </c>
      <c r="I700" s="13">
        <f>IFERROR(VLOOKUP(E700,'Saldos Contables'!C:D,2,0),"")</f>
        <v>2617.39</v>
      </c>
      <c r="J700" t="str">
        <f>IFERROR(VLOOKUP(E700,Ajuste_RCD!C:D,2,0),"")</f>
        <v/>
      </c>
    </row>
    <row r="701" spans="1:10" hidden="1">
      <c r="A701" s="15" t="s">
        <v>14</v>
      </c>
      <c r="B701" s="15" t="e">
        <f>VLOOKUP(C701,[2]FEM_PARTIES_INSTR!C:D,2,0)</f>
        <v>#N/A</v>
      </c>
      <c r="C701" t="s">
        <v>496</v>
      </c>
      <c r="D701" t="s">
        <v>22</v>
      </c>
      <c r="E701" t="str">
        <f t="shared" si="10"/>
        <v>14011211000301PSS</v>
      </c>
      <c r="F701" s="13">
        <v>2074600.97</v>
      </c>
      <c r="G701" s="13">
        <f>IFERROR(VLOOKUP(E701,Apr_sin_filtro!$L$1:$M$882,2,0),"")</f>
        <v>2074600.97</v>
      </c>
      <c r="H701" s="13">
        <f>IFERROR(VLOOKUP(E701,Apr_con_filtro!$D$1:$E$970,2,0),"")</f>
        <v>2074600.97</v>
      </c>
      <c r="I701" s="13">
        <f>IFERROR(VLOOKUP(E701,'Saldos Contables'!C:D,2,0),"")</f>
        <v>2074600.97</v>
      </c>
      <c r="J701">
        <f>IFERROR(VLOOKUP(E701,Ajuste_RCD!C:D,2,0),"")</f>
        <v>0</v>
      </c>
    </row>
    <row r="702" spans="1:10" hidden="1">
      <c r="A702" s="15" t="s">
        <v>14</v>
      </c>
      <c r="B702" s="15" t="e">
        <f>VLOOKUP(C702,[2]FEM_PARTIES_INSTR!C:D,2,0)</f>
        <v>#N/A</v>
      </c>
      <c r="C702" t="s">
        <v>496</v>
      </c>
      <c r="D702" t="s">
        <v>23</v>
      </c>
      <c r="E702" t="str">
        <f t="shared" si="10"/>
        <v>14011211000301USD</v>
      </c>
      <c r="F702" s="13">
        <v>420278.59</v>
      </c>
      <c r="G702" s="13">
        <f>IFERROR(VLOOKUP(E702,Apr_sin_filtro!$L$1:$M$882,2,0),"")</f>
        <v>420278.62</v>
      </c>
      <c r="H702" s="13">
        <f>IFERROR(VLOOKUP(E702,Apr_con_filtro!$D$1:$E$970,2,0),"")</f>
        <v>420278.62</v>
      </c>
      <c r="I702" s="13">
        <f>IFERROR(VLOOKUP(E702,'Saldos Contables'!C:D,2,0),"")</f>
        <v>420278.62667045777</v>
      </c>
      <c r="J702">
        <f>IFERROR(VLOOKUP(E702,Ajuste_RCD!C:D,2,0),"")</f>
        <v>0</v>
      </c>
    </row>
    <row r="703" spans="1:10" hidden="1">
      <c r="A703" s="15" t="s">
        <v>14</v>
      </c>
      <c r="B703" s="15" t="e">
        <f>VLOOKUP(C703,[2]FEM_PARTIES_INSTR!C:D,2,0)</f>
        <v>#N/A</v>
      </c>
      <c r="C703" t="s">
        <v>497</v>
      </c>
      <c r="D703" t="s">
        <v>22</v>
      </c>
      <c r="E703" t="str">
        <f t="shared" si="10"/>
        <v>14011211000503PSS</v>
      </c>
      <c r="F703" s="13">
        <v>198954.63</v>
      </c>
      <c r="G703" s="13">
        <f>IFERROR(VLOOKUP(E703,Apr_sin_filtro!$L$1:$M$882,2,0),"")</f>
        <v>15834.68</v>
      </c>
      <c r="H703" s="13">
        <f>IFERROR(VLOOKUP(E703,Apr_con_filtro!$D$1:$E$970,2,0),"")</f>
        <v>15834.68</v>
      </c>
      <c r="I703" s="13">
        <f>IFERROR(VLOOKUP(E703,'Saldos Contables'!C:D,2,0),"")</f>
        <v>15834.68</v>
      </c>
      <c r="J703" t="str">
        <f>IFERROR(VLOOKUP(E703,Ajuste_RCD!C:D,2,0),"")</f>
        <v/>
      </c>
    </row>
    <row r="704" spans="1:10" hidden="1">
      <c r="A704" s="15" t="s">
        <v>14</v>
      </c>
      <c r="B704" s="15" t="e">
        <f>VLOOKUP(C704,[2]FEM_PARTIES_INSTR!C:D,2,0)</f>
        <v>#N/A</v>
      </c>
      <c r="C704" t="s">
        <v>497</v>
      </c>
      <c r="D704" t="s">
        <v>23</v>
      </c>
      <c r="E704" t="str">
        <f t="shared" si="10"/>
        <v>14011211000503USD</v>
      </c>
      <c r="F704" s="13">
        <v>87374.55</v>
      </c>
      <c r="G704" s="13">
        <f>IFERROR(VLOOKUP(E704,Apr_sin_filtro!$L$1:$M$882,2,0),"")</f>
        <v>22482.34</v>
      </c>
      <c r="H704" s="13">
        <f>IFERROR(VLOOKUP(E704,Apr_con_filtro!$D$1:$E$970,2,0),"")</f>
        <v>22482.34</v>
      </c>
      <c r="I704" s="13">
        <f>IFERROR(VLOOKUP(E704,'Saldos Contables'!C:D,2,0),"")</f>
        <v>22482.340062553314</v>
      </c>
      <c r="J704" t="str">
        <f>IFERROR(VLOOKUP(E704,Ajuste_RCD!C:D,2,0),"")</f>
        <v/>
      </c>
    </row>
    <row r="705" spans="1:10" hidden="1">
      <c r="A705" s="15" t="s">
        <v>14</v>
      </c>
      <c r="B705" s="15" t="e">
        <f>VLOOKUP(C705,[2]FEM_PARTIES_INSTR!C:D,2,0)</f>
        <v>#N/A</v>
      </c>
      <c r="C705" t="s">
        <v>498</v>
      </c>
      <c r="D705" t="s">
        <v>22</v>
      </c>
      <c r="E705" t="str">
        <f t="shared" si="10"/>
        <v>14011211000505PSS</v>
      </c>
      <c r="F705" s="13">
        <v>409186.43</v>
      </c>
      <c r="G705" s="13">
        <f>IFERROR(VLOOKUP(E705,Apr_sin_filtro!$L$1:$M$882,2,0),"")</f>
        <v>592306.38</v>
      </c>
      <c r="H705" s="13">
        <f>IFERROR(VLOOKUP(E705,Apr_con_filtro!$D$1:$E$970,2,0),"")</f>
        <v>592306.38</v>
      </c>
      <c r="I705" s="13">
        <f>IFERROR(VLOOKUP(E705,'Saldos Contables'!C:D,2,0),"")</f>
        <v>592306.38</v>
      </c>
      <c r="J705" t="str">
        <f>IFERROR(VLOOKUP(E705,Ajuste_RCD!C:D,2,0),"")</f>
        <v/>
      </c>
    </row>
    <row r="706" spans="1:10" hidden="1">
      <c r="A706" s="15" t="s">
        <v>14</v>
      </c>
      <c r="B706" s="15" t="e">
        <f>VLOOKUP(C706,[2]FEM_PARTIES_INSTR!C:D,2,0)</f>
        <v>#N/A</v>
      </c>
      <c r="C706" t="s">
        <v>498</v>
      </c>
      <c r="D706" t="s">
        <v>23</v>
      </c>
      <c r="E706" t="str">
        <f t="shared" ref="E706:E769" si="11">_xlfn.CONCAT(C706,D706)</f>
        <v>14011211000505USD</v>
      </c>
      <c r="F706" s="13">
        <v>554885.81999999995</v>
      </c>
      <c r="G706" s="13">
        <f>IFERROR(VLOOKUP(E706,Apr_sin_filtro!$L$1:$M$882,2,0),"")</f>
        <v>619778.07999999996</v>
      </c>
      <c r="H706" s="13">
        <f>IFERROR(VLOOKUP(E706,Apr_con_filtro!$D$1:$E$970,2,0),"")</f>
        <v>619778.07999999996</v>
      </c>
      <c r="I706" s="13">
        <f>IFERROR(VLOOKUP(E706,'Saldos Contables'!C:D,2,0),"")</f>
        <v>619778.07790730742</v>
      </c>
      <c r="J706" t="str">
        <f>IFERROR(VLOOKUP(E706,Ajuste_RCD!C:D,2,0),"")</f>
        <v/>
      </c>
    </row>
    <row r="707" spans="1:10" hidden="1">
      <c r="A707" s="15" t="s">
        <v>14</v>
      </c>
      <c r="B707" s="15" t="e">
        <f>VLOOKUP(C707,[2]FEM_PARTIES_INSTR!C:D,2,0)</f>
        <v>#N/A</v>
      </c>
      <c r="C707" t="s">
        <v>499</v>
      </c>
      <c r="D707" t="s">
        <v>23</v>
      </c>
      <c r="E707" t="str">
        <f t="shared" si="11"/>
        <v>14011212000103USD</v>
      </c>
      <c r="F707" s="13">
        <v>263200.26</v>
      </c>
      <c r="G707" s="13">
        <f>IFERROR(VLOOKUP(E707,Apr_sin_filtro!$L$1:$M$882,2,0),"")</f>
        <v>8049.22</v>
      </c>
      <c r="H707" s="13">
        <f>IFERROR(VLOOKUP(E707,Apr_con_filtro!$D$1:$E$970,2,0),"")</f>
        <v>8049.22</v>
      </c>
      <c r="I707" s="13">
        <f>IFERROR(VLOOKUP(E707,'Saldos Contables'!C:D,2,0),"")</f>
        <v>8049.2180835939726</v>
      </c>
      <c r="J707" t="str">
        <f>IFERROR(VLOOKUP(E707,Ajuste_RCD!C:D,2,0),"")</f>
        <v/>
      </c>
    </row>
    <row r="708" spans="1:10" hidden="1">
      <c r="A708" s="15" t="s">
        <v>14</v>
      </c>
      <c r="B708" s="15" t="e">
        <f>VLOOKUP(C708,[2]FEM_PARTIES_INSTR!C:D,2,0)</f>
        <v>#N/A</v>
      </c>
      <c r="C708" t="s">
        <v>500</v>
      </c>
      <c r="D708" t="s">
        <v>23</v>
      </c>
      <c r="E708" t="str">
        <f t="shared" si="11"/>
        <v>14011212000105USD</v>
      </c>
      <c r="F708" s="13">
        <v>664401.15</v>
      </c>
      <c r="G708" s="13">
        <f>IFERROR(VLOOKUP(E708,Apr_sin_filtro!$L$1:$M$882,2,0),"")</f>
        <v>919552.23</v>
      </c>
      <c r="H708" s="13">
        <f>IFERROR(VLOOKUP(E708,Apr_con_filtro!$D$1:$E$970,2,0),"")</f>
        <v>919552.23</v>
      </c>
      <c r="I708" s="13">
        <f>IFERROR(VLOOKUP(E708,'Saldos Contables'!C:D,2,0),"")</f>
        <v>919552.22917259031</v>
      </c>
      <c r="J708" t="str">
        <f>IFERROR(VLOOKUP(E708,Ajuste_RCD!C:D,2,0),"")</f>
        <v/>
      </c>
    </row>
    <row r="709" spans="1:10" hidden="1">
      <c r="A709" s="15" t="s">
        <v>14</v>
      </c>
      <c r="B709" s="15" t="e">
        <f>VLOOKUP(C709,[2]FEM_PARTIES_INSTR!C:D,2,0)</f>
        <v>#N/A</v>
      </c>
      <c r="C709" t="s">
        <v>501</v>
      </c>
      <c r="D709" t="s">
        <v>23</v>
      </c>
      <c r="E709" t="str">
        <f t="shared" si="11"/>
        <v>14011226000212USD</v>
      </c>
      <c r="F709" s="13">
        <v>12302000</v>
      </c>
      <c r="G709" s="13">
        <f>IFERROR(VLOOKUP(E709,Apr_sin_filtro!$L$1:$M$882,2,0),"")</f>
        <v>12302000</v>
      </c>
      <c r="H709" s="13">
        <f>IFERROR(VLOOKUP(E709,Apr_con_filtro!$D$1:$E$970,2,0),"")</f>
        <v>12302000</v>
      </c>
      <c r="I709" s="13">
        <f>IFERROR(VLOOKUP(E709,'Saldos Contables'!C:D,2,0),"")</f>
        <v>12302000</v>
      </c>
      <c r="J709" t="str">
        <f>IFERROR(VLOOKUP(E709,Ajuste_RCD!C:D,2,0),"")</f>
        <v/>
      </c>
    </row>
    <row r="710" spans="1:10" hidden="1">
      <c r="A710" s="15" t="s">
        <v>14</v>
      </c>
      <c r="B710" s="15" t="e">
        <f>VLOOKUP(C710,[2]FEM_PARTIES_INSTR!C:D,2,0)</f>
        <v>#N/A</v>
      </c>
      <c r="C710" t="s">
        <v>502</v>
      </c>
      <c r="D710" t="s">
        <v>23</v>
      </c>
      <c r="E710" t="str">
        <f t="shared" si="11"/>
        <v>14011226000214USD</v>
      </c>
      <c r="F710" s="13">
        <v>935000</v>
      </c>
      <c r="G710" s="13">
        <f>IFERROR(VLOOKUP(E710,Apr_sin_filtro!$L$1:$M$882,2,0),"")</f>
        <v>935000</v>
      </c>
      <c r="H710" s="13">
        <f>IFERROR(VLOOKUP(E710,Apr_con_filtro!$D$1:$E$970,2,0),"")</f>
        <v>935000</v>
      </c>
      <c r="I710" s="13">
        <f>IFERROR(VLOOKUP(E710,'Saldos Contables'!C:D,2,0),"")</f>
        <v>935000</v>
      </c>
      <c r="J710" t="str">
        <f>IFERROR(VLOOKUP(E710,Ajuste_RCD!C:D,2,0),"")</f>
        <v/>
      </c>
    </row>
    <row r="711" spans="1:10" hidden="1">
      <c r="A711" s="15" t="s">
        <v>14</v>
      </c>
      <c r="B711" s="15" t="e">
        <f>VLOOKUP(C711,[2]FEM_PARTIES_INSTR!C:D,2,0)</f>
        <v>#N/A</v>
      </c>
      <c r="C711" t="s">
        <v>503</v>
      </c>
      <c r="D711" t="s">
        <v>22</v>
      </c>
      <c r="E711" t="str">
        <f t="shared" si="11"/>
        <v>14011226000218PSS</v>
      </c>
      <c r="F711" s="13">
        <v>6088058.7000000002</v>
      </c>
      <c r="G711" s="13">
        <f>IFERROR(VLOOKUP(E711,Apr_sin_filtro!$L$1:$M$882,2,0),"")</f>
        <v>6088058.7000000002</v>
      </c>
      <c r="H711" s="13">
        <f>IFERROR(VLOOKUP(E711,Apr_con_filtro!$D$1:$E$970,2,0),"")</f>
        <v>6088058.7000000002</v>
      </c>
      <c r="I711" s="13">
        <f>IFERROR(VLOOKUP(E711,'Saldos Contables'!C:D,2,0),"")</f>
        <v>6088058.7000000002</v>
      </c>
      <c r="J711" t="str">
        <f>IFERROR(VLOOKUP(E711,Ajuste_RCD!C:D,2,0),"")</f>
        <v/>
      </c>
    </row>
    <row r="712" spans="1:10" hidden="1">
      <c r="A712" s="15" t="s">
        <v>14</v>
      </c>
      <c r="B712" s="15" t="e">
        <f>VLOOKUP(C712,[2]FEM_PARTIES_INSTR!C:D,2,0)</f>
        <v>#N/A</v>
      </c>
      <c r="C712" t="s">
        <v>503</v>
      </c>
      <c r="D712" t="s">
        <v>23</v>
      </c>
      <c r="E712" t="str">
        <f t="shared" si="11"/>
        <v>14011226000218USD</v>
      </c>
      <c r="F712" s="13">
        <v>17631802.870000001</v>
      </c>
      <c r="G712" s="13">
        <f>IFERROR(VLOOKUP(E712,Apr_sin_filtro!$L$1:$M$882,2,0),"")</f>
        <v>17631803.640000001</v>
      </c>
      <c r="H712" s="13">
        <f>IFERROR(VLOOKUP(E712,Apr_con_filtro!$D$1:$E$970,2,0),"")</f>
        <v>17631803.640000001</v>
      </c>
      <c r="I712" s="13">
        <f>IFERROR(VLOOKUP(E712,'Saldos Contables'!C:D,2,0),"")</f>
        <v>17631803.639465455</v>
      </c>
      <c r="J712" t="str">
        <f>IFERROR(VLOOKUP(E712,Ajuste_RCD!C:D,2,0),"")</f>
        <v/>
      </c>
    </row>
    <row r="713" spans="1:10" hidden="1">
      <c r="A713" s="15" t="s">
        <v>14</v>
      </c>
      <c r="B713" s="15" t="e">
        <f>VLOOKUP(C713,[2]FEM_PARTIES_INSTR!C:D,2,0)</f>
        <v>#N/A</v>
      </c>
      <c r="C713" t="s">
        <v>504</v>
      </c>
      <c r="D713" t="s">
        <v>22</v>
      </c>
      <c r="E713" t="str">
        <f t="shared" si="11"/>
        <v>14011226000402PSS</v>
      </c>
      <c r="F713" s="13">
        <v>5329129</v>
      </c>
      <c r="G713" s="13">
        <f>IFERROR(VLOOKUP(E713,Apr_sin_filtro!$L$1:$M$882,2,0),"")</f>
        <v>5329129</v>
      </c>
      <c r="H713" s="13">
        <f>IFERROR(VLOOKUP(E713,Apr_con_filtro!$D$1:$E$970,2,0),"")</f>
        <v>5329129</v>
      </c>
      <c r="I713" s="13">
        <f>IFERROR(VLOOKUP(E713,'Saldos Contables'!C:D,2,0),"")</f>
        <v>5329129</v>
      </c>
      <c r="J713" t="str">
        <f>IFERROR(VLOOKUP(E713,Ajuste_RCD!C:D,2,0),"")</f>
        <v/>
      </c>
    </row>
    <row r="714" spans="1:10" hidden="1">
      <c r="A714" s="15" t="s">
        <v>14</v>
      </c>
      <c r="B714" s="15" t="e">
        <f>VLOOKUP(C714,[2]FEM_PARTIES_INSTR!C:D,2,0)</f>
        <v>#N/A</v>
      </c>
      <c r="C714" t="s">
        <v>504</v>
      </c>
      <c r="D714" t="s">
        <v>23</v>
      </c>
      <c r="E714" t="str">
        <f t="shared" si="11"/>
        <v>14011226000402USD</v>
      </c>
      <c r="F714" s="13">
        <v>7825300</v>
      </c>
      <c r="G714" s="13">
        <f>IFERROR(VLOOKUP(E714,Apr_sin_filtro!$L$1:$M$882,2,0),"")</f>
        <v>7825300</v>
      </c>
      <c r="H714" s="13">
        <f>IFERROR(VLOOKUP(E714,Apr_con_filtro!$D$1:$E$970,2,0),"")</f>
        <v>7825300</v>
      </c>
      <c r="I714" s="13">
        <f>IFERROR(VLOOKUP(E714,'Saldos Contables'!C:D,2,0),"")</f>
        <v>7825300.0000000009</v>
      </c>
      <c r="J714" t="str">
        <f>IFERROR(VLOOKUP(E714,Ajuste_RCD!C:D,2,0),"")</f>
        <v/>
      </c>
    </row>
    <row r="715" spans="1:10" hidden="1">
      <c r="A715" s="15" t="s">
        <v>14</v>
      </c>
      <c r="B715" s="15" t="e">
        <f>VLOOKUP(C715,[2]FEM_PARTIES_INSTR!C:D,2,0)</f>
        <v>#N/A</v>
      </c>
      <c r="C715" t="s">
        <v>505</v>
      </c>
      <c r="D715" t="s">
        <v>22</v>
      </c>
      <c r="E715" t="str">
        <f t="shared" si="11"/>
        <v>14011226000404PSS</v>
      </c>
      <c r="F715" s="13">
        <v>0</v>
      </c>
      <c r="G715" s="13" t="str">
        <f>IFERROR(VLOOKUP(E715,Apr_sin_filtro!$L$1:$M$882,2,0),"")</f>
        <v/>
      </c>
      <c r="H715" s="13" t="str">
        <f>IFERROR(VLOOKUP(E715,Apr_con_filtro!$D$1:$E$970,2,0),"")</f>
        <v/>
      </c>
      <c r="I715" s="13">
        <f>IFERROR(VLOOKUP(E715,'Saldos Contables'!C:D,2,0),"")</f>
        <v>0</v>
      </c>
      <c r="J715" t="str">
        <f>IFERROR(VLOOKUP(E715,Ajuste_RCD!C:D,2,0),"")</f>
        <v/>
      </c>
    </row>
    <row r="716" spans="1:10" hidden="1">
      <c r="A716" s="15" t="s">
        <v>14</v>
      </c>
      <c r="B716" s="15" t="e">
        <f>VLOOKUP(C716,[2]FEM_PARTIES_INSTR!C:D,2,0)</f>
        <v>#N/A</v>
      </c>
      <c r="C716" t="s">
        <v>505</v>
      </c>
      <c r="D716" t="s">
        <v>23</v>
      </c>
      <c r="E716" t="str">
        <f t="shared" si="11"/>
        <v>14011226000404USD</v>
      </c>
      <c r="F716" s="13">
        <v>220000</v>
      </c>
      <c r="G716" s="13">
        <f>IFERROR(VLOOKUP(E716,Apr_sin_filtro!$L$1:$M$882,2,0),"")</f>
        <v>220000</v>
      </c>
      <c r="H716" s="13">
        <f>IFERROR(VLOOKUP(E716,Apr_con_filtro!$D$1:$E$970,2,0),"")</f>
        <v>220000</v>
      </c>
      <c r="I716" s="13">
        <f>IFERROR(VLOOKUP(E716,'Saldos Contables'!C:D,2,0),"")</f>
        <v>220000</v>
      </c>
      <c r="J716" t="str">
        <f>IFERROR(VLOOKUP(E716,Ajuste_RCD!C:D,2,0),"")</f>
        <v/>
      </c>
    </row>
    <row r="717" spans="1:10" hidden="1">
      <c r="A717" s="15" t="s">
        <v>14</v>
      </c>
      <c r="B717" s="15" t="e">
        <f>VLOOKUP(C717,[2]FEM_PARTIES_INSTR!C:D,2,0)</f>
        <v>#N/A</v>
      </c>
      <c r="C717" t="s">
        <v>506</v>
      </c>
      <c r="D717" t="s">
        <v>23</v>
      </c>
      <c r="E717" t="str">
        <f t="shared" si="11"/>
        <v>14011230000702USD</v>
      </c>
      <c r="F717" s="13">
        <v>11046389.18</v>
      </c>
      <c r="G717" s="13">
        <f>IFERROR(VLOOKUP(E717,Apr_sin_filtro!$L$1:$M$882,2,0),"")</f>
        <v>11046389.189999999</v>
      </c>
      <c r="H717" s="13">
        <f>IFERROR(VLOOKUP(E717,Apr_con_filtro!$D$1:$E$970,2,0),"")</f>
        <v>11046389.189999999</v>
      </c>
      <c r="I717" s="13">
        <f>IFERROR(VLOOKUP(E717,'Saldos Contables'!C:D,2,0),"")</f>
        <v>11046389.189650271</v>
      </c>
      <c r="J717" t="str">
        <f>IFERROR(VLOOKUP(E717,Ajuste_RCD!C:D,2,0),"")</f>
        <v/>
      </c>
    </row>
    <row r="718" spans="1:10" hidden="1">
      <c r="A718" s="15" t="s">
        <v>14</v>
      </c>
      <c r="B718" s="15" t="e">
        <f>VLOOKUP(C718,[2]FEM_PARTIES_INSTR!C:D,2,0)</f>
        <v>#N/A</v>
      </c>
      <c r="C718" t="s">
        <v>507</v>
      </c>
      <c r="D718" t="s">
        <v>22</v>
      </c>
      <c r="E718" t="str">
        <f t="shared" si="11"/>
        <v>14011233000101PSS</v>
      </c>
      <c r="F718" s="13">
        <v>256724575.97</v>
      </c>
      <c r="G718" s="13">
        <f>IFERROR(VLOOKUP(E718,Apr_sin_filtro!$L$1:$M$882,2,0),"")</f>
        <v>256524575.97</v>
      </c>
      <c r="H718" s="13">
        <f>IFERROR(VLOOKUP(E718,Apr_con_filtro!$D$1:$E$970,2,0),"")</f>
        <v>256524575.97</v>
      </c>
      <c r="I718" s="13">
        <f>IFERROR(VLOOKUP(E718,'Saldos Contables'!C:D,2,0),"")</f>
        <v>256724575.97</v>
      </c>
      <c r="J718">
        <f>IFERROR(VLOOKUP(E718,Ajuste_RCD!C:D,2,0),"")</f>
        <v>200000</v>
      </c>
    </row>
    <row r="719" spans="1:10" hidden="1">
      <c r="A719" s="15" t="s">
        <v>14</v>
      </c>
      <c r="B719" s="15" t="e">
        <f>VLOOKUP(C719,[2]FEM_PARTIES_INSTR!C:D,2,0)</f>
        <v>#N/A</v>
      </c>
      <c r="C719" t="s">
        <v>507</v>
      </c>
      <c r="D719" t="s">
        <v>23</v>
      </c>
      <c r="E719" t="str">
        <f t="shared" si="11"/>
        <v>14011233000101USD</v>
      </c>
      <c r="F719" s="13">
        <v>15683425.58</v>
      </c>
      <c r="G719" s="13">
        <f>IFERROR(VLOOKUP(E719,Apr_sin_filtro!$L$1:$M$882,2,0),"")</f>
        <v>15683425.699999999</v>
      </c>
      <c r="H719" s="13">
        <f>IFERROR(VLOOKUP(E719,Apr_con_filtro!$D$1:$E$970,2,0),"")</f>
        <v>15683425.699999999</v>
      </c>
      <c r="I719" s="13">
        <f>IFERROR(VLOOKUP(E719,'Saldos Contables'!C:D,2,0),"")</f>
        <v>15683425.700881433</v>
      </c>
      <c r="J719" t="str">
        <f>IFERROR(VLOOKUP(E719,Ajuste_RCD!C:D,2,0),"")</f>
        <v/>
      </c>
    </row>
    <row r="720" spans="1:10" hidden="1">
      <c r="A720" s="15" t="s">
        <v>14</v>
      </c>
      <c r="B720" s="15" t="e">
        <f>VLOOKUP(C720,[2]FEM_PARTIES_INSTR!C:D,2,0)</f>
        <v>#N/A</v>
      </c>
      <c r="C720" t="s">
        <v>508</v>
      </c>
      <c r="D720" t="s">
        <v>22</v>
      </c>
      <c r="E720" t="str">
        <f t="shared" si="11"/>
        <v>14011233000106PSS</v>
      </c>
      <c r="F720" s="13">
        <v>662746.86</v>
      </c>
      <c r="G720" s="13">
        <f>IFERROR(VLOOKUP(E720,Apr_sin_filtro!$L$1:$M$882,2,0),"")</f>
        <v>662746.86</v>
      </c>
      <c r="H720" s="13">
        <f>IFERROR(VLOOKUP(E720,Apr_con_filtro!$D$1:$E$970,2,0),"")</f>
        <v>662746.86</v>
      </c>
      <c r="I720" s="13">
        <f>IFERROR(VLOOKUP(E720,'Saldos Contables'!C:D,2,0),"")</f>
        <v>662746.86</v>
      </c>
      <c r="J720" t="str">
        <f>IFERROR(VLOOKUP(E720,Ajuste_RCD!C:D,2,0),"")</f>
        <v/>
      </c>
    </row>
    <row r="721" spans="1:10" hidden="1">
      <c r="A721" s="15" t="s">
        <v>14</v>
      </c>
      <c r="B721" s="15" t="e">
        <f>VLOOKUP(C721,[2]FEM_PARTIES_INSTR!C:D,2,0)</f>
        <v>#N/A</v>
      </c>
      <c r="C721" t="s">
        <v>508</v>
      </c>
      <c r="D721" t="s">
        <v>23</v>
      </c>
      <c r="E721" t="str">
        <f t="shared" si="11"/>
        <v>14011233000106USD</v>
      </c>
      <c r="F721" s="13">
        <v>4758489.9400000004</v>
      </c>
      <c r="G721" s="13">
        <f>IFERROR(VLOOKUP(E721,Apr_sin_filtro!$L$1:$M$882,2,0),"")</f>
        <v>4758489.95</v>
      </c>
      <c r="H721" s="13">
        <f>IFERROR(VLOOKUP(E721,Apr_con_filtro!$D$1:$E$970,2,0),"")</f>
        <v>4758489.95</v>
      </c>
      <c r="I721" s="13">
        <f>IFERROR(VLOOKUP(E721,'Saldos Contables'!C:D,2,0),"")</f>
        <v>4758489.9516633498</v>
      </c>
      <c r="J721" t="str">
        <f>IFERROR(VLOOKUP(E721,Ajuste_RCD!C:D,2,0),"")</f>
        <v/>
      </c>
    </row>
    <row r="722" spans="1:10" hidden="1">
      <c r="A722" s="15" t="s">
        <v>14</v>
      </c>
      <c r="B722" s="15" t="e">
        <f>VLOOKUP(C722,[2]FEM_PARTIES_INSTR!C:D,2,0)</f>
        <v>#N/A</v>
      </c>
      <c r="C722" t="s">
        <v>509</v>
      </c>
      <c r="D722" t="s">
        <v>22</v>
      </c>
      <c r="E722" t="str">
        <f t="shared" si="11"/>
        <v>14011306010303PSS</v>
      </c>
      <c r="F722" s="13">
        <v>150000</v>
      </c>
      <c r="G722" s="13">
        <f>IFERROR(VLOOKUP(E722,Apr_sin_filtro!$L$1:$M$882,2,0),"")</f>
        <v>150000</v>
      </c>
      <c r="H722" s="13">
        <f>IFERROR(VLOOKUP(E722,Apr_con_filtro!$D$1:$E$970,2,0),"")</f>
        <v>150000</v>
      </c>
      <c r="I722" s="13">
        <f>IFERROR(VLOOKUP(E722,'Saldos Contables'!C:D,2,0),"")</f>
        <v>150000</v>
      </c>
      <c r="J722" t="str">
        <f>IFERROR(VLOOKUP(E722,Ajuste_RCD!C:D,2,0),"")</f>
        <v/>
      </c>
    </row>
    <row r="723" spans="1:10" hidden="1">
      <c r="A723" s="15" t="s">
        <v>14</v>
      </c>
      <c r="B723" s="15" t="e">
        <f>VLOOKUP(C723,[2]FEM_PARTIES_INSTR!C:D,2,0)</f>
        <v>#N/A</v>
      </c>
      <c r="C723" t="s">
        <v>510</v>
      </c>
      <c r="D723" t="s">
        <v>22</v>
      </c>
      <c r="E723" t="str">
        <f t="shared" si="11"/>
        <v>14011306010304PSS</v>
      </c>
      <c r="F723" s="13">
        <v>8096195.21</v>
      </c>
      <c r="G723" s="13">
        <f>IFERROR(VLOOKUP(E723,Apr_sin_filtro!$L$1:$M$882,2,0),"")</f>
        <v>8096195.21</v>
      </c>
      <c r="H723" s="13">
        <f>IFERROR(VLOOKUP(E723,Apr_con_filtro!$D$1:$E$970,2,0),"")</f>
        <v>8096195.21</v>
      </c>
      <c r="I723" s="13">
        <f>IFERROR(VLOOKUP(E723,'Saldos Contables'!C:D,2,0),"")</f>
        <v>8096195.21</v>
      </c>
      <c r="J723" t="str">
        <f>IFERROR(VLOOKUP(E723,Ajuste_RCD!C:D,2,0),"")</f>
        <v/>
      </c>
    </row>
    <row r="724" spans="1:10" hidden="1">
      <c r="A724" s="15" t="s">
        <v>14</v>
      </c>
      <c r="B724" s="15" t="e">
        <f>VLOOKUP(C724,[2]FEM_PARTIES_INSTR!C:D,2,0)</f>
        <v>#N/A</v>
      </c>
      <c r="C724" t="s">
        <v>510</v>
      </c>
      <c r="D724" t="s">
        <v>23</v>
      </c>
      <c r="E724" t="str">
        <f t="shared" si="11"/>
        <v>14011306010304USD</v>
      </c>
      <c r="F724" s="13">
        <v>2172102.5099999998</v>
      </c>
      <c r="G724" s="13">
        <f>IFERROR(VLOOKUP(E724,Apr_sin_filtro!$L$1:$M$882,2,0),"")</f>
        <v>2172102.7999999998</v>
      </c>
      <c r="H724" s="13">
        <f>IFERROR(VLOOKUP(E724,Apr_con_filtro!$D$1:$E$970,2,0),"")</f>
        <v>2172102.7999999998</v>
      </c>
      <c r="I724" s="13">
        <f>IFERROR(VLOOKUP(E724,'Saldos Contables'!C:D,2,0),"")</f>
        <v>2172102.7978390674</v>
      </c>
      <c r="J724" t="str">
        <f>IFERROR(VLOOKUP(E724,Ajuste_RCD!C:D,2,0),"")</f>
        <v/>
      </c>
    </row>
    <row r="725" spans="1:10" hidden="1">
      <c r="A725" s="15" t="s">
        <v>14</v>
      </c>
      <c r="B725" s="15" t="e">
        <f>VLOOKUP(C725,[2]FEM_PARTIES_INSTR!C:D,2,0)</f>
        <v>#N/A</v>
      </c>
      <c r="C725" t="s">
        <v>511</v>
      </c>
      <c r="D725" t="s">
        <v>22</v>
      </c>
      <c r="E725" t="str">
        <f t="shared" si="11"/>
        <v>14011306020210PSS</v>
      </c>
      <c r="F725" s="13">
        <v>38279663.43</v>
      </c>
      <c r="G725" s="13">
        <f>IFERROR(VLOOKUP(E725,Apr_sin_filtro!$L$1:$M$882,2,0),"")</f>
        <v>38279663.43</v>
      </c>
      <c r="H725" s="13">
        <f>IFERROR(VLOOKUP(E725,Apr_con_filtro!$D$1:$E$970,2,0),"")</f>
        <v>38279663.43</v>
      </c>
      <c r="I725" s="13">
        <f>IFERROR(VLOOKUP(E725,'Saldos Contables'!C:D,2,0),"")</f>
        <v>38279663.43</v>
      </c>
      <c r="J725" t="str">
        <f>IFERROR(VLOOKUP(E725,Ajuste_RCD!C:D,2,0),"")</f>
        <v/>
      </c>
    </row>
    <row r="726" spans="1:10" hidden="1">
      <c r="A726" s="15" t="s">
        <v>14</v>
      </c>
      <c r="B726" s="15" t="e">
        <f>VLOOKUP(C726,[2]FEM_PARTIES_INSTR!C:D,2,0)</f>
        <v>#N/A</v>
      </c>
      <c r="C726" t="s">
        <v>511</v>
      </c>
      <c r="D726" t="s">
        <v>23</v>
      </c>
      <c r="E726" t="str">
        <f t="shared" si="11"/>
        <v>14011306020210USD</v>
      </c>
      <c r="F726" s="13">
        <v>73082086.070000008</v>
      </c>
      <c r="G726" s="13">
        <f>IFERROR(VLOOKUP(E726,Apr_sin_filtro!$L$1:$M$882,2,0),"")</f>
        <v>73082086.200000003</v>
      </c>
      <c r="H726" s="13">
        <f>IFERROR(VLOOKUP(E726,Apr_con_filtro!$D$1:$E$970,2,0),"")</f>
        <v>73082086.200000003</v>
      </c>
      <c r="I726" s="13">
        <f>IFERROR(VLOOKUP(E726,'Saldos Contables'!C:D,2,0),"")</f>
        <v>73082086.201307938</v>
      </c>
      <c r="J726" t="str">
        <f>IFERROR(VLOOKUP(E726,Ajuste_RCD!C:D,2,0),"")</f>
        <v/>
      </c>
    </row>
    <row r="727" spans="1:10" hidden="1">
      <c r="A727" s="15" t="s">
        <v>14</v>
      </c>
      <c r="B727" s="15" t="e">
        <f>VLOOKUP(C727,[2]FEM_PARTIES_INSTR!C:D,2,0)</f>
        <v>#N/A</v>
      </c>
      <c r="C727" t="s">
        <v>512</v>
      </c>
      <c r="D727" t="s">
        <v>22</v>
      </c>
      <c r="E727" t="str">
        <f t="shared" si="11"/>
        <v>14011306020216PSS</v>
      </c>
      <c r="F727" s="13">
        <v>26482947.609999999</v>
      </c>
      <c r="G727" s="13">
        <f>IFERROR(VLOOKUP(E727,Apr_sin_filtro!$L$1:$M$882,2,0),"")</f>
        <v>26482947.609999999</v>
      </c>
      <c r="H727" s="13">
        <f>IFERROR(VLOOKUP(E727,Apr_con_filtro!$D$1:$E$970,2,0),"")</f>
        <v>26482947.609999999</v>
      </c>
      <c r="I727" s="13">
        <f>IFERROR(VLOOKUP(E727,'Saldos Contables'!C:D,2,0),"")</f>
        <v>26482947.609999999</v>
      </c>
      <c r="J727" t="str">
        <f>IFERROR(VLOOKUP(E727,Ajuste_RCD!C:D,2,0),"")</f>
        <v/>
      </c>
    </row>
    <row r="728" spans="1:10" hidden="1">
      <c r="A728" s="15" t="s">
        <v>14</v>
      </c>
      <c r="B728" s="15" t="e">
        <f>VLOOKUP(C728,[2]FEM_PARTIES_INSTR!C:D,2,0)</f>
        <v>#N/A</v>
      </c>
      <c r="C728" t="s">
        <v>512</v>
      </c>
      <c r="D728" t="s">
        <v>23</v>
      </c>
      <c r="E728" t="str">
        <f t="shared" si="11"/>
        <v>14011306020216USD</v>
      </c>
      <c r="F728" s="13">
        <v>6835000</v>
      </c>
      <c r="G728" s="13">
        <f>IFERROR(VLOOKUP(E728,Apr_sin_filtro!$L$1:$M$882,2,0),"")</f>
        <v>6835000</v>
      </c>
      <c r="H728" s="13">
        <f>IFERROR(VLOOKUP(E728,Apr_con_filtro!$D$1:$E$970,2,0),"")</f>
        <v>6835000</v>
      </c>
      <c r="I728" s="13">
        <f>IFERROR(VLOOKUP(E728,'Saldos Contables'!C:D,2,0),"")</f>
        <v>6835000</v>
      </c>
      <c r="J728" t="str">
        <f>IFERROR(VLOOKUP(E728,Ajuste_RCD!C:D,2,0),"")</f>
        <v/>
      </c>
    </row>
    <row r="729" spans="1:10" hidden="1">
      <c r="A729" s="15" t="s">
        <v>14</v>
      </c>
      <c r="B729" s="15" t="e">
        <f>VLOOKUP(C729,[2]FEM_PARTIES_INSTR!C:D,2,0)</f>
        <v>#N/A</v>
      </c>
      <c r="C729" t="s">
        <v>513</v>
      </c>
      <c r="D729" t="s">
        <v>22</v>
      </c>
      <c r="E729" t="str">
        <f t="shared" si="11"/>
        <v>14011306020228PSS</v>
      </c>
      <c r="F729" s="13">
        <v>143608.73000000001</v>
      </c>
      <c r="G729" s="13">
        <f>IFERROR(VLOOKUP(E729,Apr_sin_filtro!$L$1:$M$882,2,0),"")</f>
        <v>143608.73000000001</v>
      </c>
      <c r="H729" s="13">
        <f>IFERROR(VLOOKUP(E729,Apr_con_filtro!$D$1:$E$970,2,0),"")</f>
        <v>143608.73000000001</v>
      </c>
      <c r="I729" s="13">
        <f>IFERROR(VLOOKUP(E729,'Saldos Contables'!C:D,2,0),"")</f>
        <v>143608.73000000001</v>
      </c>
      <c r="J729">
        <f>IFERROR(VLOOKUP(E729,Ajuste_RCD!C:D,2,0),"")</f>
        <v>0</v>
      </c>
    </row>
    <row r="730" spans="1:10" hidden="1">
      <c r="A730" s="15" t="s">
        <v>14</v>
      </c>
      <c r="B730" s="15" t="e">
        <f>VLOOKUP(C730,[2]FEM_PARTIES_INSTR!C:D,2,0)</f>
        <v>#N/A</v>
      </c>
      <c r="C730" t="s">
        <v>514</v>
      </c>
      <c r="D730" t="s">
        <v>22</v>
      </c>
      <c r="E730" t="str">
        <f t="shared" si="11"/>
        <v>14011306020232PSS</v>
      </c>
      <c r="F730" s="13">
        <v>1861034.12</v>
      </c>
      <c r="G730" s="13">
        <f>IFERROR(VLOOKUP(E730,Apr_sin_filtro!$L$1:$M$882,2,0),"")</f>
        <v>1861034.12</v>
      </c>
      <c r="H730" s="13">
        <f>IFERROR(VLOOKUP(E730,Apr_con_filtro!$D$1:$E$970,2,0),"")</f>
        <v>1861034.12</v>
      </c>
      <c r="I730" s="13">
        <f>IFERROR(VLOOKUP(E730,'Saldos Contables'!C:D,2,0),"")</f>
        <v>1861034.12</v>
      </c>
      <c r="J730" t="str">
        <f>IFERROR(VLOOKUP(E730,Ajuste_RCD!C:D,2,0),"")</f>
        <v/>
      </c>
    </row>
    <row r="731" spans="1:10" hidden="1">
      <c r="A731" s="15" t="s">
        <v>14</v>
      </c>
      <c r="B731" s="15" t="e">
        <f>VLOOKUP(C731,[2]FEM_PARTIES_INSTR!C:D,2,0)</f>
        <v>#N/A</v>
      </c>
      <c r="C731" t="s">
        <v>514</v>
      </c>
      <c r="D731" t="s">
        <v>23</v>
      </c>
      <c r="E731" t="str">
        <f t="shared" si="11"/>
        <v>14011306020232USD</v>
      </c>
      <c r="F731" s="13">
        <v>1262883.05</v>
      </c>
      <c r="G731" s="13">
        <f>IFERROR(VLOOKUP(E731,Apr_sin_filtro!$L$1:$M$882,2,0),"")</f>
        <v>1262883.08</v>
      </c>
      <c r="H731" s="13">
        <f>IFERROR(VLOOKUP(E731,Apr_con_filtro!$D$1:$E$970,2,0),"")</f>
        <v>1262883.08</v>
      </c>
      <c r="I731" s="13">
        <f>IFERROR(VLOOKUP(E731,'Saldos Contables'!C:D,2,0),"")</f>
        <v>1262883.0793289735</v>
      </c>
      <c r="J731" t="str">
        <f>IFERROR(VLOOKUP(E731,Ajuste_RCD!C:D,2,0),"")</f>
        <v/>
      </c>
    </row>
    <row r="732" spans="1:10" hidden="1">
      <c r="A732" s="15" t="s">
        <v>14</v>
      </c>
      <c r="B732" s="15" t="e">
        <f>VLOOKUP(C732,[2]FEM_PARTIES_INSTR!C:D,2,0)</f>
        <v>#N/A</v>
      </c>
      <c r="C732" t="s">
        <v>515</v>
      </c>
      <c r="D732" t="s">
        <v>22</v>
      </c>
      <c r="E732" t="str">
        <f t="shared" si="11"/>
        <v>14011306020256PSS</v>
      </c>
      <c r="F732" s="13">
        <v>9457012.8600000013</v>
      </c>
      <c r="G732" s="13">
        <f>IFERROR(VLOOKUP(E732,Apr_sin_filtro!$L$1:$M$882,2,0),"")</f>
        <v>9457012.8599999994</v>
      </c>
      <c r="H732" s="13">
        <f>IFERROR(VLOOKUP(E732,Apr_con_filtro!$D$1:$E$970,2,0),"")</f>
        <v>9457012.8599999994</v>
      </c>
      <c r="I732" s="13">
        <f>IFERROR(VLOOKUP(E732,'Saldos Contables'!C:D,2,0),"")</f>
        <v>9457012.8599999994</v>
      </c>
      <c r="J732" t="str">
        <f>IFERROR(VLOOKUP(E732,Ajuste_RCD!C:D,2,0),"")</f>
        <v/>
      </c>
    </row>
    <row r="733" spans="1:10" hidden="1">
      <c r="A733" s="15" t="s">
        <v>14</v>
      </c>
      <c r="B733" s="15" t="e">
        <f>VLOOKUP(C733,[2]FEM_PARTIES_INSTR!C:D,2,0)</f>
        <v>#N/A</v>
      </c>
      <c r="C733" t="s">
        <v>516</v>
      </c>
      <c r="D733" t="s">
        <v>22</v>
      </c>
      <c r="E733" t="str">
        <f t="shared" si="11"/>
        <v>14011306020263PSS</v>
      </c>
      <c r="F733" s="13">
        <v>16161427.739999998</v>
      </c>
      <c r="G733" s="13">
        <f>IFERROR(VLOOKUP(E733,Apr_sin_filtro!$L$1:$M$882,2,0),"")</f>
        <v>16161427.74</v>
      </c>
      <c r="H733" s="13">
        <f>IFERROR(VLOOKUP(E733,Apr_con_filtro!$D$1:$E$970,2,0),"")</f>
        <v>16161427.74</v>
      </c>
      <c r="I733" s="13">
        <f>IFERROR(VLOOKUP(E733,'Saldos Contables'!C:D,2,0),"")</f>
        <v>16161427.74</v>
      </c>
      <c r="J733" t="str">
        <f>IFERROR(VLOOKUP(E733,Ajuste_RCD!C:D,2,0),"")</f>
        <v/>
      </c>
    </row>
    <row r="734" spans="1:10" hidden="1">
      <c r="A734" s="15" t="s">
        <v>14</v>
      </c>
      <c r="B734" s="15" t="e">
        <f>VLOOKUP(C734,[2]FEM_PARTIES_INSTR!C:D,2,0)</f>
        <v>#N/A</v>
      </c>
      <c r="C734" t="s">
        <v>516</v>
      </c>
      <c r="D734" t="s">
        <v>23</v>
      </c>
      <c r="E734" t="str">
        <f t="shared" si="11"/>
        <v>14011306020263USD</v>
      </c>
      <c r="F734" s="13">
        <v>260533.7</v>
      </c>
      <c r="G734" s="13">
        <f>IFERROR(VLOOKUP(E734,Apr_sin_filtro!$L$1:$M$882,2,0),"")</f>
        <v>260533.72</v>
      </c>
      <c r="H734" s="13">
        <f>IFERROR(VLOOKUP(E734,Apr_con_filtro!$D$1:$E$970,2,0),"")</f>
        <v>260533.72</v>
      </c>
      <c r="I734" s="13">
        <f>IFERROR(VLOOKUP(E734,'Saldos Contables'!C:D,2,0),"")</f>
        <v>260533.72192209269</v>
      </c>
      <c r="J734" t="str">
        <f>IFERROR(VLOOKUP(E734,Ajuste_RCD!C:D,2,0),"")</f>
        <v/>
      </c>
    </row>
    <row r="735" spans="1:10" hidden="1">
      <c r="A735" s="15" t="s">
        <v>14</v>
      </c>
      <c r="B735" s="15" t="e">
        <f>VLOOKUP(C735,[2]FEM_PARTIES_INSTR!C:D,2,0)</f>
        <v>#N/A</v>
      </c>
      <c r="C735" t="s">
        <v>517</v>
      </c>
      <c r="D735" t="s">
        <v>22</v>
      </c>
      <c r="E735" t="str">
        <f t="shared" si="11"/>
        <v>14011311000301PSS</v>
      </c>
      <c r="F735" s="13">
        <v>30993.9</v>
      </c>
      <c r="G735" s="13">
        <f>IFERROR(VLOOKUP(E735,Apr_sin_filtro!$L$1:$M$882,2,0),"")</f>
        <v>30993.9</v>
      </c>
      <c r="H735" s="13">
        <f>IFERROR(VLOOKUP(E735,Apr_con_filtro!$D$1:$E$970,2,0),"")</f>
        <v>30993.9</v>
      </c>
      <c r="I735" s="13">
        <f>IFERROR(VLOOKUP(E735,'Saldos Contables'!C:D,2,0),"")</f>
        <v>30993.9</v>
      </c>
      <c r="J735">
        <f>IFERROR(VLOOKUP(E735,Ajuste_RCD!C:D,2,0),"")</f>
        <v>0</v>
      </c>
    </row>
    <row r="736" spans="1:10" hidden="1">
      <c r="A736" s="15" t="s">
        <v>14</v>
      </c>
      <c r="B736" s="15" t="e">
        <f>VLOOKUP(C736,[2]FEM_PARTIES_INSTR!C:D,2,0)</f>
        <v>#N/A</v>
      </c>
      <c r="C736" t="s">
        <v>517</v>
      </c>
      <c r="D736" t="s">
        <v>23</v>
      </c>
      <c r="E736" t="str">
        <f t="shared" si="11"/>
        <v>14011311000301USD</v>
      </c>
      <c r="F736" s="13">
        <v>27526.04</v>
      </c>
      <c r="G736" s="13">
        <f>IFERROR(VLOOKUP(E736,Apr_sin_filtro!$L$1:$M$882,2,0),"")</f>
        <v>27526.05</v>
      </c>
      <c r="H736" s="13">
        <f>IFERROR(VLOOKUP(E736,Apr_con_filtro!$D$1:$E$970,2,0),"")</f>
        <v>27526.05</v>
      </c>
      <c r="I736" s="13">
        <f>IFERROR(VLOOKUP(E736,'Saldos Contables'!C:D,2,0),"")</f>
        <v>27526.050611316463</v>
      </c>
      <c r="J736">
        <f>IFERROR(VLOOKUP(E736,Ajuste_RCD!C:D,2,0),"")</f>
        <v>0</v>
      </c>
    </row>
    <row r="737" spans="1:10" hidden="1">
      <c r="A737" s="15" t="s">
        <v>14</v>
      </c>
      <c r="B737" s="15" t="e">
        <f>VLOOKUP(C737,[2]FEM_PARTIES_INSTR!C:D,2,0)</f>
        <v>#N/A</v>
      </c>
      <c r="C737" t="s">
        <v>518</v>
      </c>
      <c r="D737" t="s">
        <v>22</v>
      </c>
      <c r="E737" t="str">
        <f t="shared" si="11"/>
        <v>14011311000503PSS</v>
      </c>
      <c r="F737" s="13">
        <v>1904787.55</v>
      </c>
      <c r="G737" s="13">
        <f>IFERROR(VLOOKUP(E737,Apr_sin_filtro!$L$1:$M$882,2,0),"")</f>
        <v>3307.96</v>
      </c>
      <c r="H737" s="13">
        <f>IFERROR(VLOOKUP(E737,Apr_con_filtro!$D$1:$E$970,2,0),"")</f>
        <v>3307.96</v>
      </c>
      <c r="I737" s="13">
        <f>IFERROR(VLOOKUP(E737,'Saldos Contables'!C:D,2,0),"")</f>
        <v>3307.96</v>
      </c>
      <c r="J737">
        <f>IFERROR(VLOOKUP(E737,Ajuste_RCD!C:D,2,0),"")</f>
        <v>0</v>
      </c>
    </row>
    <row r="738" spans="1:10" hidden="1">
      <c r="A738" s="15" t="s">
        <v>14</v>
      </c>
      <c r="B738" s="15" t="e">
        <f>VLOOKUP(C738,[2]FEM_PARTIES_INSTR!C:D,2,0)</f>
        <v>#N/A</v>
      </c>
      <c r="C738" t="s">
        <v>518</v>
      </c>
      <c r="D738" t="s">
        <v>23</v>
      </c>
      <c r="E738" t="str">
        <f t="shared" si="11"/>
        <v>14011311000503USD</v>
      </c>
      <c r="F738" s="13">
        <v>195748.93</v>
      </c>
      <c r="G738" s="13">
        <f>IFERROR(VLOOKUP(E738,Apr_sin_filtro!$L$1:$M$882,2,0),"")</f>
        <v>0</v>
      </c>
      <c r="H738" s="13">
        <f>IFERROR(VLOOKUP(E738,Apr_con_filtro!$D$1:$E$970,2,0),"")</f>
        <v>0</v>
      </c>
      <c r="I738" s="13">
        <f>IFERROR(VLOOKUP(E738,'Saldos Contables'!C:D,2,0),"")</f>
        <v>0</v>
      </c>
      <c r="J738" t="str">
        <f>IFERROR(VLOOKUP(E738,Ajuste_RCD!C:D,2,0),"")</f>
        <v/>
      </c>
    </row>
    <row r="739" spans="1:10" hidden="1">
      <c r="A739" s="15" t="s">
        <v>14</v>
      </c>
      <c r="B739" s="15" t="e">
        <f>VLOOKUP(C739,[2]FEM_PARTIES_INSTR!C:D,2,0)</f>
        <v>#N/A</v>
      </c>
      <c r="C739" t="s">
        <v>519</v>
      </c>
      <c r="D739" t="s">
        <v>22</v>
      </c>
      <c r="E739" t="str">
        <f t="shared" si="11"/>
        <v>14011311000505PSS</v>
      </c>
      <c r="F739" s="13">
        <v>1026734.82</v>
      </c>
      <c r="G739" s="13">
        <f>IFERROR(VLOOKUP(E739,Apr_sin_filtro!$L$1:$M$882,2,0),"")</f>
        <v>2790342.7</v>
      </c>
      <c r="H739" s="13">
        <f>IFERROR(VLOOKUP(E739,Apr_con_filtro!$D$1:$E$970,2,0),"")</f>
        <v>2790342.7</v>
      </c>
      <c r="I739" s="13">
        <f>IFERROR(VLOOKUP(E739,'Saldos Contables'!C:D,2,0),"")</f>
        <v>2928214.41</v>
      </c>
      <c r="J739">
        <f>IFERROR(VLOOKUP(E739,Ajuste_RCD!C:D,2,0),"")</f>
        <v>137871.71</v>
      </c>
    </row>
    <row r="740" spans="1:10" hidden="1">
      <c r="A740" s="15" t="s">
        <v>14</v>
      </c>
      <c r="B740" s="15" t="e">
        <f>VLOOKUP(C740,[2]FEM_PARTIES_INSTR!C:D,2,0)</f>
        <v>#N/A</v>
      </c>
      <c r="C740" t="s">
        <v>519</v>
      </c>
      <c r="D740" t="s">
        <v>23</v>
      </c>
      <c r="E740" t="str">
        <f t="shared" si="11"/>
        <v>14011311000505USD</v>
      </c>
      <c r="F740" s="13">
        <v>69948.17</v>
      </c>
      <c r="G740" s="13">
        <f>IFERROR(VLOOKUP(E740,Apr_sin_filtro!$L$1:$M$882,2,0),"")</f>
        <v>265697.21999999997</v>
      </c>
      <c r="H740" s="13">
        <f>IFERROR(VLOOKUP(E740,Apr_con_filtro!$D$1:$E$970,2,0),"")</f>
        <v>265697.21999999997</v>
      </c>
      <c r="I740" s="13">
        <f>IFERROR(VLOOKUP(E740,'Saldos Contables'!C:D,2,0),"")</f>
        <v>265697.22490759171</v>
      </c>
      <c r="J740" t="str">
        <f>IFERROR(VLOOKUP(E740,Ajuste_RCD!C:D,2,0),"")</f>
        <v/>
      </c>
    </row>
    <row r="741" spans="1:10" hidden="1">
      <c r="A741" s="15" t="s">
        <v>14</v>
      </c>
      <c r="B741" s="15" t="e">
        <f>VLOOKUP(C741,[2]FEM_PARTIES_INSTR!C:D,2,0)</f>
        <v>#N/A</v>
      </c>
      <c r="C741" t="s">
        <v>520</v>
      </c>
      <c r="D741" t="s">
        <v>22</v>
      </c>
      <c r="E741" t="str">
        <f t="shared" si="11"/>
        <v>14011326000218PSS</v>
      </c>
      <c r="F741" s="13">
        <v>388000</v>
      </c>
      <c r="G741" s="13">
        <f>IFERROR(VLOOKUP(E741,Apr_sin_filtro!$L$1:$M$882,2,0),"")</f>
        <v>388000</v>
      </c>
      <c r="H741" s="13">
        <f>IFERROR(VLOOKUP(E741,Apr_con_filtro!$D$1:$E$970,2,0),"")</f>
        <v>388000</v>
      </c>
      <c r="I741" s="13">
        <f>IFERROR(VLOOKUP(E741,'Saldos Contables'!C:D,2,0),"")</f>
        <v>388000</v>
      </c>
      <c r="J741" t="str">
        <f>IFERROR(VLOOKUP(E741,Ajuste_RCD!C:D,2,0),"")</f>
        <v/>
      </c>
    </row>
    <row r="742" spans="1:10" hidden="1">
      <c r="A742" s="15" t="s">
        <v>14</v>
      </c>
      <c r="B742" s="15" t="e">
        <f>VLOOKUP(C742,[2]FEM_PARTIES_INSTR!C:D,2,0)</f>
        <v>#N/A</v>
      </c>
      <c r="C742" t="s">
        <v>520</v>
      </c>
      <c r="D742" t="s">
        <v>23</v>
      </c>
      <c r="E742" t="str">
        <f t="shared" si="11"/>
        <v>14011326000218USD</v>
      </c>
      <c r="F742" s="13">
        <v>31593.8</v>
      </c>
      <c r="G742" s="13">
        <f>IFERROR(VLOOKUP(E742,Apr_sin_filtro!$L$1:$M$882,2,0),"")</f>
        <v>31593.82</v>
      </c>
      <c r="H742" s="13">
        <f>IFERROR(VLOOKUP(E742,Apr_con_filtro!$D$1:$E$970,2,0),"")</f>
        <v>31593.82</v>
      </c>
      <c r="I742" s="13">
        <f>IFERROR(VLOOKUP(E742,'Saldos Contables'!C:D,2,0),"")</f>
        <v>31593.821438726187</v>
      </c>
      <c r="J742" t="str">
        <f>IFERROR(VLOOKUP(E742,Ajuste_RCD!C:D,2,0),"")</f>
        <v/>
      </c>
    </row>
    <row r="743" spans="1:10" hidden="1">
      <c r="A743" s="15" t="s">
        <v>14</v>
      </c>
      <c r="B743" s="15" t="e">
        <f>VLOOKUP(C743,[2]FEM_PARTIES_INSTR!C:D,2,0)</f>
        <v>#N/A</v>
      </c>
      <c r="C743" t="s">
        <v>521</v>
      </c>
      <c r="D743" t="s">
        <v>22</v>
      </c>
      <c r="E743" t="str">
        <f t="shared" si="11"/>
        <v>14041006020702PSS</v>
      </c>
      <c r="F743" s="13">
        <v>58256944.210000001</v>
      </c>
      <c r="G743" s="13">
        <f>IFERROR(VLOOKUP(E743,Apr_sin_filtro!$L$1:$M$882,2,0),"")</f>
        <v>58256944.210000001</v>
      </c>
      <c r="H743" s="13">
        <f>IFERROR(VLOOKUP(E743,Apr_con_filtro!$D$1:$E$970,2,0),"")</f>
        <v>58256944.210000001</v>
      </c>
      <c r="I743" s="13">
        <f>IFERROR(VLOOKUP(E743,'Saldos Contables'!C:D,2,0),"")</f>
        <v>58256944.210000001</v>
      </c>
      <c r="J743" t="str">
        <f>IFERROR(VLOOKUP(E743,Ajuste_RCD!C:D,2,0),"")</f>
        <v/>
      </c>
    </row>
    <row r="744" spans="1:10" hidden="1">
      <c r="A744" s="15" t="s">
        <v>14</v>
      </c>
      <c r="B744" s="15" t="e">
        <f>VLOOKUP(C744,[2]FEM_PARTIES_INSTR!C:D,2,0)</f>
        <v>#N/A</v>
      </c>
      <c r="C744" t="s">
        <v>522</v>
      </c>
      <c r="D744" t="s">
        <v>23</v>
      </c>
      <c r="E744" t="str">
        <f t="shared" si="11"/>
        <v>14041106010101USD</v>
      </c>
      <c r="F744" s="13">
        <v>2260000</v>
      </c>
      <c r="G744" s="13">
        <f>IFERROR(VLOOKUP(E744,Apr_sin_filtro!$L$1:$M$882,2,0),"")</f>
        <v>2260000</v>
      </c>
      <c r="H744" s="13">
        <f>IFERROR(VLOOKUP(E744,Apr_con_filtro!$D$1:$E$970,2,0),"")</f>
        <v>2260000</v>
      </c>
      <c r="I744" s="13">
        <f>IFERROR(VLOOKUP(E744,'Saldos Contables'!C:D,2,0),"")</f>
        <v>2260000</v>
      </c>
      <c r="J744" t="str">
        <f>IFERROR(VLOOKUP(E744,Ajuste_RCD!C:D,2,0),"")</f>
        <v/>
      </c>
    </row>
    <row r="745" spans="1:10" hidden="1">
      <c r="A745" s="15" t="s">
        <v>14</v>
      </c>
      <c r="B745" s="15" t="e">
        <f>VLOOKUP(C745,[2]FEM_PARTIES_INSTR!C:D,2,0)</f>
        <v>#N/A</v>
      </c>
      <c r="C745" t="s">
        <v>523</v>
      </c>
      <c r="D745" t="s">
        <v>22</v>
      </c>
      <c r="E745" t="str">
        <f t="shared" si="11"/>
        <v>14041106020102PSS</v>
      </c>
      <c r="F745" s="13">
        <v>309227.24</v>
      </c>
      <c r="G745" s="13">
        <f>IFERROR(VLOOKUP(E745,Apr_sin_filtro!$L$1:$M$882,2,0),"")</f>
        <v>309227.24</v>
      </c>
      <c r="H745" s="13">
        <f>IFERROR(VLOOKUP(E745,Apr_con_filtro!$D$1:$E$970,2,0),"")</f>
        <v>309227.24</v>
      </c>
      <c r="I745" s="13">
        <f>IFERROR(VLOOKUP(E745,'Saldos Contables'!C:D,2,0),"")</f>
        <v>309227.24</v>
      </c>
      <c r="J745" t="str">
        <f>IFERROR(VLOOKUP(E745,Ajuste_RCD!C:D,2,0),"")</f>
        <v/>
      </c>
    </row>
    <row r="746" spans="1:10" hidden="1">
      <c r="A746" s="15" t="s">
        <v>14</v>
      </c>
      <c r="B746" s="15" t="e">
        <f>VLOOKUP(C746,[2]FEM_PARTIES_INSTR!C:D,2,0)</f>
        <v>#N/A</v>
      </c>
      <c r="C746" t="s">
        <v>523</v>
      </c>
      <c r="D746" t="s">
        <v>23</v>
      </c>
      <c r="E746" t="str">
        <f t="shared" si="11"/>
        <v>14041106020102USD</v>
      </c>
      <c r="F746" s="13">
        <v>3117095.79</v>
      </c>
      <c r="G746" s="13">
        <f>IFERROR(VLOOKUP(E746,Apr_sin_filtro!$L$1:$M$882,2,0),"")</f>
        <v>3117095.8</v>
      </c>
      <c r="H746" s="13">
        <f>IFERROR(VLOOKUP(E746,Apr_con_filtro!$D$1:$E$970,2,0),"")</f>
        <v>3117095.8</v>
      </c>
      <c r="I746" s="13">
        <f>IFERROR(VLOOKUP(E746,'Saldos Contables'!C:D,2,0),"")</f>
        <v>3117095.7975547342</v>
      </c>
      <c r="J746" t="str">
        <f>IFERROR(VLOOKUP(E746,Ajuste_RCD!C:D,2,0),"")</f>
        <v/>
      </c>
    </row>
    <row r="747" spans="1:10" hidden="1">
      <c r="A747" s="15" t="s">
        <v>14</v>
      </c>
      <c r="B747" s="15" t="e">
        <f>VLOOKUP(C747,[2]FEM_PARTIES_INSTR!C:D,2,0)</f>
        <v>#N/A</v>
      </c>
      <c r="C747" t="s">
        <v>524</v>
      </c>
      <c r="D747" t="s">
        <v>22</v>
      </c>
      <c r="E747" t="str">
        <f t="shared" si="11"/>
        <v>14041106020104PSS</v>
      </c>
      <c r="F747" s="13">
        <v>370558.19</v>
      </c>
      <c r="G747" s="13">
        <f>IFERROR(VLOOKUP(E747,Apr_sin_filtro!$L$1:$M$882,2,0),"")</f>
        <v>370558.19</v>
      </c>
      <c r="H747" s="13">
        <f>IFERROR(VLOOKUP(E747,Apr_con_filtro!$D$1:$E$970,2,0),"")</f>
        <v>370558.19</v>
      </c>
      <c r="I747" s="13">
        <f>IFERROR(VLOOKUP(E747,'Saldos Contables'!C:D,2,0),"")</f>
        <v>370558.19</v>
      </c>
      <c r="J747" t="str">
        <f>IFERROR(VLOOKUP(E747,Ajuste_RCD!C:D,2,0),"")</f>
        <v/>
      </c>
    </row>
    <row r="748" spans="1:10" hidden="1">
      <c r="A748" s="15" t="s">
        <v>14</v>
      </c>
      <c r="B748" s="15" t="e">
        <f>VLOOKUP(C748,[2]FEM_PARTIES_INSTR!C:D,2,0)</f>
        <v>#N/A</v>
      </c>
      <c r="C748" t="s">
        <v>525</v>
      </c>
      <c r="D748" t="s">
        <v>23</v>
      </c>
      <c r="E748" t="str">
        <f t="shared" si="11"/>
        <v>14041206020303USD</v>
      </c>
      <c r="F748" s="13">
        <v>23759154.52</v>
      </c>
      <c r="G748" s="13">
        <f>IFERROR(VLOOKUP(E748,Apr_sin_filtro!$L$1:$M$882,2,0),"")</f>
        <v>23759154.559999999</v>
      </c>
      <c r="H748" s="13">
        <f>IFERROR(VLOOKUP(E748,Apr_con_filtro!$D$1:$E$970,2,0),"")</f>
        <v>23759154.559999999</v>
      </c>
      <c r="I748" s="13">
        <f>IFERROR(VLOOKUP(E748,'Saldos Contables'!C:D,2,0),"")</f>
        <v>23759154.566391811</v>
      </c>
      <c r="J748" t="str">
        <f>IFERROR(VLOOKUP(E748,Ajuste_RCD!C:D,2,0),"")</f>
        <v/>
      </c>
    </row>
    <row r="749" spans="1:10" hidden="1">
      <c r="A749" s="15" t="s">
        <v>14</v>
      </c>
      <c r="B749" s="15" t="e">
        <f>VLOOKUP(C749,[2]FEM_PARTIES_INSTR!C:D,2,0)</f>
        <v>#N/A</v>
      </c>
      <c r="C749" t="s">
        <v>526</v>
      </c>
      <c r="D749" t="s">
        <v>22</v>
      </c>
      <c r="E749" t="str">
        <f t="shared" si="11"/>
        <v>14041206020305PSS</v>
      </c>
      <c r="F749" s="13">
        <v>1824772.51</v>
      </c>
      <c r="G749" s="13">
        <f>IFERROR(VLOOKUP(E749,Apr_sin_filtro!$L$1:$M$882,2,0),"")</f>
        <v>1824772.51</v>
      </c>
      <c r="H749" s="13">
        <f>IFERROR(VLOOKUP(E749,Apr_con_filtro!$D$1:$E$970,2,0),"")</f>
        <v>1824772.51</v>
      </c>
      <c r="I749" s="13">
        <f>IFERROR(VLOOKUP(E749,'Saldos Contables'!C:D,2,0),"")</f>
        <v>1824772.51</v>
      </c>
      <c r="J749" t="str">
        <f>IFERROR(VLOOKUP(E749,Ajuste_RCD!C:D,2,0),"")</f>
        <v/>
      </c>
    </row>
    <row r="750" spans="1:10" hidden="1">
      <c r="A750" s="15" t="s">
        <v>14</v>
      </c>
      <c r="B750" s="15" t="e">
        <f>VLOOKUP(C750,[2]FEM_PARTIES_INSTR!C:D,2,0)</f>
        <v>#N/A</v>
      </c>
      <c r="C750" t="s">
        <v>527</v>
      </c>
      <c r="D750" t="s">
        <v>22</v>
      </c>
      <c r="E750" t="str">
        <f t="shared" si="11"/>
        <v>14050211000156PSS</v>
      </c>
      <c r="F750" s="13">
        <v>15273.96</v>
      </c>
      <c r="G750" s="13">
        <f>IFERROR(VLOOKUP(E750,Apr_sin_filtro!$L$1:$M$882,2,0),"")</f>
        <v>3021.1</v>
      </c>
      <c r="H750" s="13">
        <f>IFERROR(VLOOKUP(E750,Apr_con_filtro!$D$1:$E$970,2,0),"")</f>
        <v>3021.1</v>
      </c>
      <c r="I750" s="13">
        <f>IFERROR(VLOOKUP(E750,'Saldos Contables'!C:D,2,0),"")</f>
        <v>3021.1</v>
      </c>
      <c r="J750" t="str">
        <f>IFERROR(VLOOKUP(E750,Ajuste_RCD!C:D,2,0),"")</f>
        <v/>
      </c>
    </row>
    <row r="751" spans="1:10" hidden="1">
      <c r="A751" s="15" t="s">
        <v>14</v>
      </c>
      <c r="B751" s="15" t="e">
        <f>VLOOKUP(C751,[2]FEM_PARTIES_INSTR!C:D,2,0)</f>
        <v>#N/A</v>
      </c>
      <c r="C751" t="s">
        <v>528</v>
      </c>
      <c r="D751" t="s">
        <v>22</v>
      </c>
      <c r="E751" t="str">
        <f t="shared" si="11"/>
        <v>14050211000157PSS</v>
      </c>
      <c r="F751" s="13">
        <v>23762.66</v>
      </c>
      <c r="G751" s="13">
        <f>IFERROR(VLOOKUP(E751,Apr_sin_filtro!$L$1:$M$882,2,0),"")</f>
        <v>36015.519999999997</v>
      </c>
      <c r="H751" s="13">
        <f>IFERROR(VLOOKUP(E751,Apr_con_filtro!$D$1:$E$970,2,0),"")</f>
        <v>36015.519999999997</v>
      </c>
      <c r="I751" s="13">
        <f>IFERROR(VLOOKUP(E751,'Saldos Contables'!C:D,2,0),"")</f>
        <v>36015.519999999997</v>
      </c>
      <c r="J751" t="str">
        <f>IFERROR(VLOOKUP(E751,Ajuste_RCD!C:D,2,0),"")</f>
        <v/>
      </c>
    </row>
    <row r="752" spans="1:10" hidden="1">
      <c r="A752" s="15" t="s">
        <v>14</v>
      </c>
      <c r="B752" s="15" t="e">
        <f>VLOOKUP(C752,[2]FEM_PARTIES_INSTR!C:D,2,0)</f>
        <v>#N/A</v>
      </c>
      <c r="C752" t="s">
        <v>534</v>
      </c>
      <c r="D752" t="s">
        <v>22</v>
      </c>
      <c r="E752" t="str">
        <f t="shared" si="11"/>
        <v>14051106020317PSS</v>
      </c>
      <c r="F752" s="13">
        <v>66644.91</v>
      </c>
      <c r="G752" s="13">
        <f>IFERROR(VLOOKUP(E752,Apr_sin_filtro!$L$1:$M$882,2,0),"")</f>
        <v>66644.91</v>
      </c>
      <c r="H752" s="13">
        <f>IFERROR(VLOOKUP(E752,Apr_con_filtro!$D$1:$E$970,2,0),"")</f>
        <v>66644.91</v>
      </c>
      <c r="I752" s="13">
        <f>IFERROR(VLOOKUP(E752,'Saldos Contables'!C:D,2,0),"")</f>
        <v>66644.91</v>
      </c>
      <c r="J752" t="str">
        <f>IFERROR(VLOOKUP(E752,Ajuste_RCD!C:D,2,0),"")</f>
        <v/>
      </c>
    </row>
    <row r="753" spans="1:10" hidden="1">
      <c r="A753" s="15" t="s">
        <v>14</v>
      </c>
      <c r="B753" s="15" t="e">
        <f>VLOOKUP(C753,[2]FEM_PARTIES_INSTR!C:D,2,0)</f>
        <v>#N/A</v>
      </c>
      <c r="C753" t="s">
        <v>534</v>
      </c>
      <c r="D753" t="s">
        <v>23</v>
      </c>
      <c r="E753" t="str">
        <f t="shared" si="11"/>
        <v>14051106020317USD</v>
      </c>
      <c r="F753" s="13">
        <v>250000</v>
      </c>
      <c r="G753" s="13">
        <f>IFERROR(VLOOKUP(E753,Apr_sin_filtro!$L$1:$M$882,2,0),"")</f>
        <v>250000</v>
      </c>
      <c r="H753" s="13">
        <f>IFERROR(VLOOKUP(E753,Apr_con_filtro!$D$1:$E$970,2,0),"")</f>
        <v>250000</v>
      </c>
      <c r="I753" s="13">
        <f>IFERROR(VLOOKUP(E753,'Saldos Contables'!C:D,2,0),"")</f>
        <v>250000.00284333239</v>
      </c>
      <c r="J753" t="str">
        <f>IFERROR(VLOOKUP(E753,Ajuste_RCD!C:D,2,0),"")</f>
        <v/>
      </c>
    </row>
    <row r="754" spans="1:10" hidden="1">
      <c r="A754" s="15" t="s">
        <v>14</v>
      </c>
      <c r="B754" s="15" t="e">
        <f>VLOOKUP(C754,[2]FEM_PARTIES_INSTR!C:D,2,0)</f>
        <v>#N/A</v>
      </c>
      <c r="C754" t="s">
        <v>535</v>
      </c>
      <c r="D754" t="s">
        <v>22</v>
      </c>
      <c r="E754" t="str">
        <f t="shared" si="11"/>
        <v>14051106020319PSS</v>
      </c>
      <c r="F754" s="13">
        <v>53197</v>
      </c>
      <c r="G754" s="13">
        <f>IFERROR(VLOOKUP(E754,Apr_sin_filtro!$L$1:$M$882,2,0),"")</f>
        <v>53197</v>
      </c>
      <c r="H754" s="13">
        <f>IFERROR(VLOOKUP(E754,Apr_con_filtro!$D$1:$E$970,2,0),"")</f>
        <v>53197</v>
      </c>
      <c r="I754" s="13">
        <f>IFERROR(VLOOKUP(E754,'Saldos Contables'!C:D,2,0),"")</f>
        <v>53197</v>
      </c>
      <c r="J754" t="str">
        <f>IFERROR(VLOOKUP(E754,Ajuste_RCD!C:D,2,0),"")</f>
        <v/>
      </c>
    </row>
    <row r="755" spans="1:10" hidden="1">
      <c r="A755" s="15" t="s">
        <v>14</v>
      </c>
      <c r="B755" s="15" t="e">
        <f>VLOOKUP(C755,[2]FEM_PARTIES_INSTR!C:D,2,0)</f>
        <v>#N/A</v>
      </c>
      <c r="C755" t="s">
        <v>535</v>
      </c>
      <c r="D755" t="s">
        <v>23</v>
      </c>
      <c r="E755" t="str">
        <f t="shared" si="11"/>
        <v>14051106020319USD</v>
      </c>
      <c r="F755" s="13">
        <v>245370</v>
      </c>
      <c r="G755" s="13">
        <f>IFERROR(VLOOKUP(E755,Apr_sin_filtro!$L$1:$M$882,2,0),"")</f>
        <v>245370</v>
      </c>
      <c r="H755" s="13">
        <f>IFERROR(VLOOKUP(E755,Apr_con_filtro!$D$1:$E$970,2,0),"")</f>
        <v>245370</v>
      </c>
      <c r="I755" s="13">
        <f>IFERROR(VLOOKUP(E755,'Saldos Contables'!C:D,2,0),"")</f>
        <v>245370.00000000003</v>
      </c>
      <c r="J755" t="str">
        <f>IFERROR(VLOOKUP(E755,Ajuste_RCD!C:D,2,0),"")</f>
        <v/>
      </c>
    </row>
    <row r="756" spans="1:10" hidden="1">
      <c r="A756" s="15" t="s">
        <v>14</v>
      </c>
      <c r="B756" s="15" t="e">
        <f>VLOOKUP(C756,[2]FEM_PARTIES_INSTR!C:D,2,0)</f>
        <v>#N/A</v>
      </c>
      <c r="C756" t="s">
        <v>536</v>
      </c>
      <c r="D756" t="s">
        <v>22</v>
      </c>
      <c r="E756" t="str">
        <f t="shared" si="11"/>
        <v>14051106020366PSS</v>
      </c>
      <c r="F756" s="13">
        <v>2673879.92</v>
      </c>
      <c r="G756" s="13">
        <f>IFERROR(VLOOKUP(E756,Apr_sin_filtro!$L$1:$M$882,2,0),"")</f>
        <v>2673879.92</v>
      </c>
      <c r="H756" s="13">
        <f>IFERROR(VLOOKUP(E756,Apr_con_filtro!$D$1:$E$970,2,0),"")</f>
        <v>2673879.92</v>
      </c>
      <c r="I756" s="13">
        <f>IFERROR(VLOOKUP(E756,'Saldos Contables'!C:D,2,0),"")</f>
        <v>2673879.92</v>
      </c>
      <c r="J756" t="str">
        <f>IFERROR(VLOOKUP(E756,Ajuste_RCD!C:D,2,0),"")</f>
        <v/>
      </c>
    </row>
    <row r="757" spans="1:10" hidden="1">
      <c r="A757" s="15" t="s">
        <v>14</v>
      </c>
      <c r="B757" s="15" t="e">
        <f>VLOOKUP(C757,[2]FEM_PARTIES_INSTR!C:D,2,0)</f>
        <v>#N/A</v>
      </c>
      <c r="C757" t="s">
        <v>537</v>
      </c>
      <c r="D757" t="s">
        <v>22</v>
      </c>
      <c r="E757" t="str">
        <f t="shared" si="11"/>
        <v>14051111000103PSS</v>
      </c>
      <c r="F757" s="13">
        <v>41736.230000000003</v>
      </c>
      <c r="G757" s="13">
        <f>IFERROR(VLOOKUP(E757,Apr_sin_filtro!$L$1:$M$882,2,0),"")</f>
        <v>0</v>
      </c>
      <c r="H757" s="13">
        <f>IFERROR(VLOOKUP(E757,Apr_con_filtro!$D$1:$E$970,2,0),"")</f>
        <v>0</v>
      </c>
      <c r="I757" s="13">
        <f>IFERROR(VLOOKUP(E757,'Saldos Contables'!C:D,2,0),"")</f>
        <v>0</v>
      </c>
      <c r="J757" t="str">
        <f>IFERROR(VLOOKUP(E757,Ajuste_RCD!C:D,2,0),"")</f>
        <v/>
      </c>
    </row>
    <row r="758" spans="1:10" hidden="1">
      <c r="A758" s="15" t="s">
        <v>14</v>
      </c>
      <c r="B758" s="15" t="e">
        <f>VLOOKUP(C758,[2]FEM_PARTIES_INSTR!C:D,2,0)</f>
        <v>#N/A</v>
      </c>
      <c r="C758" t="s">
        <v>537</v>
      </c>
      <c r="D758" t="s">
        <v>23</v>
      </c>
      <c r="E758" t="str">
        <f t="shared" si="11"/>
        <v>14051111000103USD</v>
      </c>
      <c r="F758" s="13">
        <v>0</v>
      </c>
      <c r="G758" s="13" t="str">
        <f>IFERROR(VLOOKUP(E758,Apr_sin_filtro!$L$1:$M$882,2,0),"")</f>
        <v/>
      </c>
      <c r="H758" s="13" t="str">
        <f>IFERROR(VLOOKUP(E758,Apr_con_filtro!$D$1:$E$970,2,0),"")</f>
        <v/>
      </c>
      <c r="I758" s="13">
        <f>IFERROR(VLOOKUP(E758,'Saldos Contables'!C:D,2,0),"")</f>
        <v>0</v>
      </c>
      <c r="J758" t="str">
        <f>IFERROR(VLOOKUP(E758,Ajuste_RCD!C:D,2,0),"")</f>
        <v/>
      </c>
    </row>
    <row r="759" spans="1:10" hidden="1">
      <c r="A759" s="15" t="s">
        <v>14</v>
      </c>
      <c r="B759" s="15" t="e">
        <f>VLOOKUP(C759,[2]FEM_PARTIES_INSTR!C:D,2,0)</f>
        <v>#N/A</v>
      </c>
      <c r="C759" t="s">
        <v>538</v>
      </c>
      <c r="D759" t="s">
        <v>22</v>
      </c>
      <c r="E759" t="str">
        <f t="shared" si="11"/>
        <v>14051111000105PSS</v>
      </c>
      <c r="F759" s="13">
        <v>21875.54</v>
      </c>
      <c r="G759" s="13">
        <f>IFERROR(VLOOKUP(E759,Apr_sin_filtro!$L$1:$M$882,2,0),"")</f>
        <v>63611.77</v>
      </c>
      <c r="H759" s="13">
        <f>IFERROR(VLOOKUP(E759,Apr_con_filtro!$D$1:$E$970,2,0),"")</f>
        <v>63611.77</v>
      </c>
      <c r="I759" s="13">
        <f>IFERROR(VLOOKUP(E759,'Saldos Contables'!C:D,2,0),"")</f>
        <v>63611.77</v>
      </c>
      <c r="J759" t="str">
        <f>IFERROR(VLOOKUP(E759,Ajuste_RCD!C:D,2,0),"")</f>
        <v/>
      </c>
    </row>
    <row r="760" spans="1:10" hidden="1">
      <c r="A760" s="15" t="s">
        <v>14</v>
      </c>
      <c r="B760" s="15" t="e">
        <f>VLOOKUP(C760,[2]FEM_PARTIES_INSTR!C:D,2,0)</f>
        <v>#N/A</v>
      </c>
      <c r="C760" t="s">
        <v>540</v>
      </c>
      <c r="D760" t="s">
        <v>23</v>
      </c>
      <c r="E760" t="str">
        <f t="shared" si="11"/>
        <v>14051111000203USD</v>
      </c>
      <c r="F760" s="13">
        <v>225540.17</v>
      </c>
      <c r="G760" s="13">
        <f>IFERROR(VLOOKUP(E760,Apr_sin_filtro!$L$1:$M$882,2,0),"")</f>
        <v>7805.36</v>
      </c>
      <c r="H760" s="13">
        <f>IFERROR(VLOOKUP(E760,Apr_con_filtro!$D$1:$E$970,2,0),"")</f>
        <v>7805.36</v>
      </c>
      <c r="I760" s="13">
        <f>IFERROR(VLOOKUP(E760,'Saldos Contables'!C:D,2,0),"")</f>
        <v>7805.3596815467736</v>
      </c>
      <c r="J760" t="str">
        <f>IFERROR(VLOOKUP(E760,Ajuste_RCD!C:D,2,0),"")</f>
        <v/>
      </c>
    </row>
    <row r="761" spans="1:10" hidden="1">
      <c r="A761" s="15" t="s">
        <v>14</v>
      </c>
      <c r="B761" s="15" t="e">
        <f>VLOOKUP(C761,[2]FEM_PARTIES_INSTR!C:D,2,0)</f>
        <v>#N/A</v>
      </c>
      <c r="C761" t="s">
        <v>541</v>
      </c>
      <c r="D761" t="s">
        <v>22</v>
      </c>
      <c r="E761" t="str">
        <f t="shared" si="11"/>
        <v>14051111000204PSS</v>
      </c>
      <c r="F761" s="13">
        <v>34341.089999999997</v>
      </c>
      <c r="G761" s="13">
        <f>IFERROR(VLOOKUP(E761,Apr_sin_filtro!$L$1:$M$882,2,0),"")</f>
        <v>34341.089999999997</v>
      </c>
      <c r="H761" s="13">
        <f>IFERROR(VLOOKUP(E761,Apr_con_filtro!$D$1:$E$970,2,0),"")</f>
        <v>34341.089999999997</v>
      </c>
      <c r="I761" s="13">
        <f>IFERROR(VLOOKUP(E761,'Saldos Contables'!C:D,2,0),"")</f>
        <v>34341.089999999997</v>
      </c>
      <c r="J761" t="str">
        <f>IFERROR(VLOOKUP(E761,Ajuste_RCD!C:D,2,0),"")</f>
        <v/>
      </c>
    </row>
    <row r="762" spans="1:10" hidden="1">
      <c r="A762" s="15" t="s">
        <v>14</v>
      </c>
      <c r="B762" s="15" t="e">
        <f>VLOOKUP(C762,[2]FEM_PARTIES_INSTR!C:D,2,0)</f>
        <v>#N/A</v>
      </c>
      <c r="C762" t="s">
        <v>541</v>
      </c>
      <c r="D762" t="s">
        <v>23</v>
      </c>
      <c r="E762" t="str">
        <f t="shared" si="11"/>
        <v>14051111000204USD</v>
      </c>
      <c r="F762" s="13">
        <v>14554.57</v>
      </c>
      <c r="G762" s="13">
        <f>IFERROR(VLOOKUP(E762,Apr_sin_filtro!$L$1:$M$882,2,0),"")</f>
        <v>232289.46</v>
      </c>
      <c r="H762" s="13">
        <f>IFERROR(VLOOKUP(E762,Apr_con_filtro!$D$1:$E$970,2,0),"")</f>
        <v>232289.46</v>
      </c>
      <c r="I762" s="13">
        <f>IFERROR(VLOOKUP(E762,'Saldos Contables'!C:D,2,0),"")</f>
        <v>232289.45976684676</v>
      </c>
      <c r="J762" t="str">
        <f>IFERROR(VLOOKUP(E762,Ajuste_RCD!C:D,2,0),"")</f>
        <v/>
      </c>
    </row>
    <row r="763" spans="1:10" hidden="1">
      <c r="A763" s="15" t="s">
        <v>14</v>
      </c>
      <c r="B763" s="15" t="e">
        <f>VLOOKUP(C763,[2]FEM_PARTIES_INSTR!C:D,2,0)</f>
        <v>#N/A</v>
      </c>
      <c r="C763" t="s">
        <v>542</v>
      </c>
      <c r="D763" t="s">
        <v>22</v>
      </c>
      <c r="E763" t="str">
        <f t="shared" si="11"/>
        <v>14051119060201PSS</v>
      </c>
      <c r="F763" s="13">
        <v>17068325.649999999</v>
      </c>
      <c r="G763" s="13">
        <f>IFERROR(VLOOKUP(E763,Apr_sin_filtro!$L$1:$M$882,2,0),"")</f>
        <v>17068325.649999999</v>
      </c>
      <c r="H763" s="13">
        <f>IFERROR(VLOOKUP(E763,Apr_con_filtro!$D$1:$E$970,2,0),"")</f>
        <v>17068325.649999999</v>
      </c>
      <c r="I763" s="13">
        <f>IFERROR(VLOOKUP(E763,'Saldos Contables'!C:D,2,0),"")</f>
        <v>17068325.649999999</v>
      </c>
      <c r="J763" t="str">
        <f>IFERROR(VLOOKUP(E763,Ajuste_RCD!C:D,2,0),"")</f>
        <v/>
      </c>
    </row>
    <row r="764" spans="1:10" hidden="1">
      <c r="A764" s="15" t="s">
        <v>14</v>
      </c>
      <c r="B764" s="15" t="e">
        <f>VLOOKUP(C764,[2]FEM_PARTIES_INSTR!C:D,2,0)</f>
        <v>#N/A</v>
      </c>
      <c r="C764" t="s">
        <v>542</v>
      </c>
      <c r="D764" t="s">
        <v>23</v>
      </c>
      <c r="E764" t="str">
        <f t="shared" si="11"/>
        <v>14051119060201USD</v>
      </c>
      <c r="F764" s="13">
        <v>3777208.68</v>
      </c>
      <c r="G764" s="13">
        <f>IFERROR(VLOOKUP(E764,Apr_sin_filtro!$L$1:$M$882,2,0),"")</f>
        <v>3777208.7</v>
      </c>
      <c r="H764" s="13">
        <f>IFERROR(VLOOKUP(E764,Apr_con_filtro!$D$1:$E$970,2,0),"")</f>
        <v>3777208.7</v>
      </c>
      <c r="I764" s="13">
        <f>IFERROR(VLOOKUP(E764,'Saldos Contables'!C:D,2,0),"")</f>
        <v>3777208.7005971</v>
      </c>
      <c r="J764" t="str">
        <f>IFERROR(VLOOKUP(E764,Ajuste_RCD!C:D,2,0),"")</f>
        <v/>
      </c>
    </row>
    <row r="765" spans="1:10" hidden="1">
      <c r="A765" s="15" t="s">
        <v>14</v>
      </c>
      <c r="B765" s="15" t="e">
        <f>VLOOKUP(C765,[2]FEM_PARTIES_INSTR!C:D,2,0)</f>
        <v>#N/A</v>
      </c>
      <c r="C765" t="s">
        <v>543</v>
      </c>
      <c r="D765" t="s">
        <v>23</v>
      </c>
      <c r="E765" t="str">
        <f t="shared" si="11"/>
        <v>14051126000114USD</v>
      </c>
      <c r="F765" s="13">
        <v>500000</v>
      </c>
      <c r="G765" s="13">
        <f>IFERROR(VLOOKUP(E765,Apr_sin_filtro!$L$1:$M$882,2,0),"")</f>
        <v>500000</v>
      </c>
      <c r="H765" s="13">
        <f>IFERROR(VLOOKUP(E765,Apr_con_filtro!$D$1:$E$970,2,0),"")</f>
        <v>500000</v>
      </c>
      <c r="I765" s="13">
        <f>IFERROR(VLOOKUP(E765,'Saldos Contables'!C:D,2,0),"")</f>
        <v>500000</v>
      </c>
      <c r="J765" t="str">
        <f>IFERROR(VLOOKUP(E765,Ajuste_RCD!C:D,2,0),"")</f>
        <v/>
      </c>
    </row>
    <row r="766" spans="1:10" hidden="1">
      <c r="A766" s="15" t="s">
        <v>14</v>
      </c>
      <c r="B766" s="15" t="e">
        <f>VLOOKUP(C766,[2]FEM_PARTIES_INSTR!C:D,2,0)</f>
        <v>#N/A</v>
      </c>
      <c r="C766" t="s">
        <v>544</v>
      </c>
      <c r="D766" t="s">
        <v>23</v>
      </c>
      <c r="E766" t="str">
        <f t="shared" si="11"/>
        <v>14051126000116USD</v>
      </c>
      <c r="F766" s="13">
        <v>2000000</v>
      </c>
      <c r="G766" s="13">
        <f>IFERROR(VLOOKUP(E766,Apr_sin_filtro!$L$1:$M$882,2,0),"")</f>
        <v>2000000</v>
      </c>
      <c r="H766" s="13">
        <f>IFERROR(VLOOKUP(E766,Apr_con_filtro!$D$1:$E$970,2,0),"")</f>
        <v>2000000</v>
      </c>
      <c r="I766" s="13">
        <f>IFERROR(VLOOKUP(E766,'Saldos Contables'!C:D,2,0),"")</f>
        <v>2000000</v>
      </c>
      <c r="J766" t="str">
        <f>IFERROR(VLOOKUP(E766,Ajuste_RCD!C:D,2,0),"")</f>
        <v/>
      </c>
    </row>
    <row r="767" spans="1:10" hidden="1">
      <c r="A767" s="15" t="s">
        <v>14</v>
      </c>
      <c r="B767" s="15" t="e">
        <f>VLOOKUP(C767,[2]FEM_PARTIES_INSTR!C:D,2,0)</f>
        <v>#N/A</v>
      </c>
      <c r="C767" t="s">
        <v>546</v>
      </c>
      <c r="D767" t="s">
        <v>22</v>
      </c>
      <c r="E767" t="str">
        <f t="shared" si="11"/>
        <v>14051133000101PSS</v>
      </c>
      <c r="F767" s="13">
        <v>6865232.5300000003</v>
      </c>
      <c r="G767" s="13">
        <f>IFERROR(VLOOKUP(E767,Apr_sin_filtro!$L$1:$M$882,2,0),"")</f>
        <v>6865232.5300000003</v>
      </c>
      <c r="H767" s="13">
        <f>IFERROR(VLOOKUP(E767,Apr_con_filtro!$D$1:$E$970,2,0),"")</f>
        <v>6865232.5300000003</v>
      </c>
      <c r="I767" s="13">
        <f>IFERROR(VLOOKUP(E767,'Saldos Contables'!C:D,2,0),"")</f>
        <v>6865232.5300000003</v>
      </c>
      <c r="J767" t="str">
        <f>IFERROR(VLOOKUP(E767,Ajuste_RCD!C:D,2,0),"")</f>
        <v/>
      </c>
    </row>
    <row r="768" spans="1:10" hidden="1">
      <c r="A768" s="15" t="s">
        <v>14</v>
      </c>
      <c r="B768" s="15" t="e">
        <f>VLOOKUP(C768,[2]FEM_PARTIES_INSTR!C:D,2,0)</f>
        <v>#N/A</v>
      </c>
      <c r="C768" t="s">
        <v>547</v>
      </c>
      <c r="D768" t="s">
        <v>22</v>
      </c>
      <c r="E768" t="str">
        <f t="shared" si="11"/>
        <v>14051206010201PSS</v>
      </c>
      <c r="F768" s="13">
        <v>1664500</v>
      </c>
      <c r="G768" s="13">
        <f>IFERROR(VLOOKUP(E768,Apr_sin_filtro!$L$1:$M$882,2,0),"")</f>
        <v>1664500</v>
      </c>
      <c r="H768" s="13">
        <f>IFERROR(VLOOKUP(E768,Apr_con_filtro!$D$1:$E$970,2,0),"")</f>
        <v>1664500</v>
      </c>
      <c r="I768" s="13">
        <f>IFERROR(VLOOKUP(E768,'Saldos Contables'!C:D,2,0),"")</f>
        <v>1664500</v>
      </c>
      <c r="J768" t="str">
        <f>IFERROR(VLOOKUP(E768,Ajuste_RCD!C:D,2,0),"")</f>
        <v/>
      </c>
    </row>
    <row r="769" spans="1:10" hidden="1">
      <c r="A769" s="15" t="s">
        <v>14</v>
      </c>
      <c r="B769" s="15" t="e">
        <f>VLOOKUP(C769,[2]FEM_PARTIES_INSTR!C:D,2,0)</f>
        <v>#N/A</v>
      </c>
      <c r="C769" t="s">
        <v>547</v>
      </c>
      <c r="D769" t="s">
        <v>23</v>
      </c>
      <c r="E769" t="str">
        <f t="shared" si="11"/>
        <v>14051206010201USD</v>
      </c>
      <c r="F769" s="13">
        <v>422000</v>
      </c>
      <c r="G769" s="13">
        <f>IFERROR(VLOOKUP(E769,Apr_sin_filtro!$L$1:$M$882,2,0),"")</f>
        <v>422000</v>
      </c>
      <c r="H769" s="13">
        <f>IFERROR(VLOOKUP(E769,Apr_con_filtro!$D$1:$E$970,2,0),"")</f>
        <v>422000</v>
      </c>
      <c r="I769" s="13">
        <f>IFERROR(VLOOKUP(E769,'Saldos Contables'!C:D,2,0),"")</f>
        <v>422000</v>
      </c>
      <c r="J769" t="str">
        <f>IFERROR(VLOOKUP(E769,Ajuste_RCD!C:D,2,0),"")</f>
        <v/>
      </c>
    </row>
    <row r="770" spans="1:10" hidden="1">
      <c r="A770" s="15" t="s">
        <v>14</v>
      </c>
      <c r="B770" s="15" t="e">
        <f>VLOOKUP(C770,[2]FEM_PARTIES_INSTR!C:D,2,0)</f>
        <v>#N/A</v>
      </c>
      <c r="C770" t="s">
        <v>548</v>
      </c>
      <c r="D770" t="s">
        <v>22</v>
      </c>
      <c r="E770" t="str">
        <f t="shared" ref="E770:E833" si="12">_xlfn.CONCAT(C770,D770)</f>
        <v>14051206010202PSS</v>
      </c>
      <c r="F770" s="13">
        <v>32000</v>
      </c>
      <c r="G770" s="13">
        <f>IFERROR(VLOOKUP(E770,Apr_sin_filtro!$L$1:$M$882,2,0),"")</f>
        <v>32000</v>
      </c>
      <c r="H770" s="13">
        <f>IFERROR(VLOOKUP(E770,Apr_con_filtro!$D$1:$E$970,2,0),"")</f>
        <v>32000</v>
      </c>
      <c r="I770" s="13">
        <f>IFERROR(VLOOKUP(E770,'Saldos Contables'!C:D,2,0),"")</f>
        <v>32000</v>
      </c>
      <c r="J770" t="str">
        <f>IFERROR(VLOOKUP(E770,Ajuste_RCD!C:D,2,0),"")</f>
        <v/>
      </c>
    </row>
    <row r="771" spans="1:10" hidden="1">
      <c r="A771" s="15" t="s">
        <v>14</v>
      </c>
      <c r="B771" s="15" t="e">
        <f>VLOOKUP(C771,[2]FEM_PARTIES_INSTR!C:D,2,0)</f>
        <v>#N/A</v>
      </c>
      <c r="C771" t="s">
        <v>548</v>
      </c>
      <c r="D771" t="s">
        <v>23</v>
      </c>
      <c r="E771" t="str">
        <f t="shared" si="12"/>
        <v>14051206010202USD</v>
      </c>
      <c r="F771" s="13">
        <v>0</v>
      </c>
      <c r="G771" s="13" t="str">
        <f>IFERROR(VLOOKUP(E771,Apr_sin_filtro!$L$1:$M$882,2,0),"")</f>
        <v/>
      </c>
      <c r="H771" s="13" t="str">
        <f>IFERROR(VLOOKUP(E771,Apr_con_filtro!$D$1:$E$970,2,0),"")</f>
        <v/>
      </c>
      <c r="I771" s="13">
        <f>IFERROR(VLOOKUP(E771,'Saldos Contables'!C:D,2,0),"")</f>
        <v>0</v>
      </c>
      <c r="J771" t="str">
        <f>IFERROR(VLOOKUP(E771,Ajuste_RCD!C:D,2,0),"")</f>
        <v/>
      </c>
    </row>
    <row r="772" spans="1:10" hidden="1">
      <c r="A772" s="15" t="s">
        <v>14</v>
      </c>
      <c r="B772" s="15" t="e">
        <f>VLOOKUP(C772,[2]FEM_PARTIES_INSTR!C:D,2,0)</f>
        <v>#N/A</v>
      </c>
      <c r="C772" t="s">
        <v>549</v>
      </c>
      <c r="D772" t="s">
        <v>23</v>
      </c>
      <c r="E772" t="str">
        <f t="shared" si="12"/>
        <v>14051206010534USD</v>
      </c>
      <c r="F772" s="13">
        <v>0.99</v>
      </c>
      <c r="G772" s="13">
        <f>IFERROR(VLOOKUP(E772,Apr_sin_filtro!$L$1:$M$882,2,0),"")</f>
        <v>1</v>
      </c>
      <c r="H772" s="13">
        <f>IFERROR(VLOOKUP(E772,Apr_con_filtro!$D$1:$E$970,2,0),"")</f>
        <v>1</v>
      </c>
      <c r="I772" s="13">
        <f>IFERROR(VLOOKUP(E772,'Saldos Contables'!C:D,2,0),"")</f>
        <v>1.0008529997156668</v>
      </c>
      <c r="J772" t="str">
        <f>IFERROR(VLOOKUP(E772,Ajuste_RCD!C:D,2,0),"")</f>
        <v/>
      </c>
    </row>
    <row r="773" spans="1:10" hidden="1">
      <c r="A773" s="15" t="s">
        <v>14</v>
      </c>
      <c r="B773" s="15" t="e">
        <f>VLOOKUP(C773,[2]FEM_PARTIES_INSTR!C:D,2,0)</f>
        <v>#N/A</v>
      </c>
      <c r="C773" t="s">
        <v>550</v>
      </c>
      <c r="D773" t="s">
        <v>22</v>
      </c>
      <c r="E773" t="str">
        <f t="shared" si="12"/>
        <v>14051206020409PSS</v>
      </c>
      <c r="F773" s="13">
        <v>690994.67</v>
      </c>
      <c r="G773" s="13">
        <f>IFERROR(VLOOKUP(E773,Apr_sin_filtro!$L$1:$M$882,2,0),"")</f>
        <v>690994.67</v>
      </c>
      <c r="H773" s="13">
        <f>IFERROR(VLOOKUP(E773,Apr_con_filtro!$D$1:$E$970,2,0),"")</f>
        <v>690994.67</v>
      </c>
      <c r="I773" s="13">
        <f>IFERROR(VLOOKUP(E773,'Saldos Contables'!C:D,2,0),"")</f>
        <v>690994.67</v>
      </c>
      <c r="J773" t="str">
        <f>IFERROR(VLOOKUP(E773,Ajuste_RCD!C:D,2,0),"")</f>
        <v/>
      </c>
    </row>
    <row r="774" spans="1:10" hidden="1">
      <c r="A774" s="15" t="s">
        <v>14</v>
      </c>
      <c r="B774" s="15" t="e">
        <f>VLOOKUP(C774,[2]FEM_PARTIES_INSTR!C:D,2,0)</f>
        <v>#N/A</v>
      </c>
      <c r="C774" t="s">
        <v>550</v>
      </c>
      <c r="D774" t="s">
        <v>23</v>
      </c>
      <c r="E774" t="str">
        <f t="shared" si="12"/>
        <v>14051206020409USD</v>
      </c>
      <c r="F774" s="13">
        <v>28763.37</v>
      </c>
      <c r="G774" s="13">
        <f>IFERROR(VLOOKUP(E774,Apr_sin_filtro!$L$1:$M$882,2,0),"")</f>
        <v>28763.38</v>
      </c>
      <c r="H774" s="13">
        <f>IFERROR(VLOOKUP(E774,Apr_con_filtro!$D$1:$E$970,2,0),"")</f>
        <v>28763.38</v>
      </c>
      <c r="I774" s="13">
        <f>IFERROR(VLOOKUP(E774,'Saldos Contables'!C:D,2,0),"")</f>
        <v>28763.383565538814</v>
      </c>
      <c r="J774" t="str">
        <f>IFERROR(VLOOKUP(E774,Ajuste_RCD!C:D,2,0),"")</f>
        <v/>
      </c>
    </row>
    <row r="775" spans="1:10" hidden="1">
      <c r="A775" s="15" t="s">
        <v>14</v>
      </c>
      <c r="B775" s="15" t="e">
        <f>VLOOKUP(C775,[2]FEM_PARTIES_INSTR!C:D,2,0)</f>
        <v>#N/A</v>
      </c>
      <c r="C775" t="s">
        <v>552</v>
      </c>
      <c r="D775" t="s">
        <v>23</v>
      </c>
      <c r="E775" t="str">
        <f t="shared" si="12"/>
        <v>14051206020411USD</v>
      </c>
      <c r="F775" s="13">
        <v>355750</v>
      </c>
      <c r="G775" s="13">
        <f>IFERROR(VLOOKUP(E775,Apr_sin_filtro!$L$1:$M$882,2,0),"")</f>
        <v>355750</v>
      </c>
      <c r="H775" s="13">
        <f>IFERROR(VLOOKUP(E775,Apr_con_filtro!$D$1:$E$970,2,0),"")</f>
        <v>355750</v>
      </c>
      <c r="I775" s="13">
        <f>IFERROR(VLOOKUP(E775,'Saldos Contables'!C:D,2,0),"")</f>
        <v>355750</v>
      </c>
      <c r="J775" t="str">
        <f>IFERROR(VLOOKUP(E775,Ajuste_RCD!C:D,2,0),"")</f>
        <v/>
      </c>
    </row>
    <row r="776" spans="1:10" hidden="1">
      <c r="A776" s="15" t="s">
        <v>14</v>
      </c>
      <c r="B776" s="15" t="e">
        <f>VLOOKUP(C776,[2]FEM_PARTIES_INSTR!C:D,2,0)</f>
        <v>#N/A</v>
      </c>
      <c r="C776" t="s">
        <v>553</v>
      </c>
      <c r="D776" t="s">
        <v>22</v>
      </c>
      <c r="E776" t="str">
        <f t="shared" si="12"/>
        <v>14051206020419PSS</v>
      </c>
      <c r="F776" s="13">
        <v>1033456.76</v>
      </c>
      <c r="G776" s="13">
        <f>IFERROR(VLOOKUP(E776,Apr_sin_filtro!$L$1:$M$882,2,0),"")</f>
        <v>1033456.76</v>
      </c>
      <c r="H776" s="13">
        <f>IFERROR(VLOOKUP(E776,Apr_con_filtro!$D$1:$E$970,2,0),"")</f>
        <v>1033456.76</v>
      </c>
      <c r="I776" s="13">
        <f>IFERROR(VLOOKUP(E776,'Saldos Contables'!C:D,2,0),"")</f>
        <v>1033456.76</v>
      </c>
      <c r="J776" t="str">
        <f>IFERROR(VLOOKUP(E776,Ajuste_RCD!C:D,2,0),"")</f>
        <v/>
      </c>
    </row>
    <row r="777" spans="1:10" hidden="1">
      <c r="A777" s="15" t="s">
        <v>14</v>
      </c>
      <c r="B777" s="15" t="e">
        <f>VLOOKUP(C777,[2]FEM_PARTIES_INSTR!C:D,2,0)</f>
        <v>#N/A</v>
      </c>
      <c r="C777" t="s">
        <v>554</v>
      </c>
      <c r="D777" t="s">
        <v>22</v>
      </c>
      <c r="E777" t="str">
        <f t="shared" si="12"/>
        <v>14051206020431PSS</v>
      </c>
      <c r="F777" s="13">
        <v>787000</v>
      </c>
      <c r="G777" s="13">
        <f>IFERROR(VLOOKUP(E777,Apr_sin_filtro!$L$1:$M$882,2,0),"")</f>
        <v>787000</v>
      </c>
      <c r="H777" s="13">
        <f>IFERROR(VLOOKUP(E777,Apr_con_filtro!$D$1:$E$970,2,0),"")</f>
        <v>787000</v>
      </c>
      <c r="I777" s="13">
        <f>IFERROR(VLOOKUP(E777,'Saldos Contables'!C:D,2,0),"")</f>
        <v>787000</v>
      </c>
      <c r="J777" t="str">
        <f>IFERROR(VLOOKUP(E777,Ajuste_RCD!C:D,2,0),"")</f>
        <v/>
      </c>
    </row>
    <row r="778" spans="1:10" hidden="1">
      <c r="A778" s="15" t="s">
        <v>14</v>
      </c>
      <c r="B778" s="15" t="e">
        <f>VLOOKUP(C778,[2]FEM_PARTIES_INSTR!C:D,2,0)</f>
        <v>#N/A</v>
      </c>
      <c r="C778" t="s">
        <v>554</v>
      </c>
      <c r="D778" t="s">
        <v>23</v>
      </c>
      <c r="E778" t="str">
        <f t="shared" si="12"/>
        <v>14051206020431USD</v>
      </c>
      <c r="F778" s="13">
        <v>0</v>
      </c>
      <c r="G778" s="13" t="str">
        <f>IFERROR(VLOOKUP(E778,Apr_sin_filtro!$L$1:$M$882,2,0),"")</f>
        <v/>
      </c>
      <c r="H778" s="13" t="str">
        <f>IFERROR(VLOOKUP(E778,Apr_con_filtro!$D$1:$E$970,2,0),"")</f>
        <v/>
      </c>
      <c r="I778" s="13">
        <f>IFERROR(VLOOKUP(E778,'Saldos Contables'!C:D,2,0),"")</f>
        <v>0</v>
      </c>
      <c r="J778" t="str">
        <f>IFERROR(VLOOKUP(E778,Ajuste_RCD!C:D,2,0),"")</f>
        <v/>
      </c>
    </row>
    <row r="779" spans="1:10" hidden="1">
      <c r="A779" s="15" t="s">
        <v>14</v>
      </c>
      <c r="B779" s="15" t="e">
        <f>VLOOKUP(C779,[2]FEM_PARTIES_INSTR!C:D,2,0)</f>
        <v>#N/A</v>
      </c>
      <c r="C779" t="s">
        <v>555</v>
      </c>
      <c r="D779" t="s">
        <v>22</v>
      </c>
      <c r="E779" t="str">
        <f t="shared" si="12"/>
        <v>14051206020447PSS</v>
      </c>
      <c r="F779" s="13">
        <v>667000</v>
      </c>
      <c r="G779" s="13">
        <f>IFERROR(VLOOKUP(E779,Apr_sin_filtro!$L$1:$M$882,2,0),"")</f>
        <v>667000</v>
      </c>
      <c r="H779" s="13">
        <f>IFERROR(VLOOKUP(E779,Apr_con_filtro!$D$1:$E$970,2,0),"")</f>
        <v>667000</v>
      </c>
      <c r="I779" s="13">
        <f>IFERROR(VLOOKUP(E779,'Saldos Contables'!C:D,2,0),"")</f>
        <v>667000</v>
      </c>
      <c r="J779" t="str">
        <f>IFERROR(VLOOKUP(E779,Ajuste_RCD!C:D,2,0),"")</f>
        <v/>
      </c>
    </row>
    <row r="780" spans="1:10" hidden="1">
      <c r="A780" s="15" t="s">
        <v>14</v>
      </c>
      <c r="B780" s="15" t="e">
        <f>VLOOKUP(C780,[2]FEM_PARTIES_INSTR!C:D,2,0)</f>
        <v>#N/A</v>
      </c>
      <c r="C780" t="s">
        <v>556</v>
      </c>
      <c r="D780" t="s">
        <v>22</v>
      </c>
      <c r="E780" t="str">
        <f t="shared" si="12"/>
        <v>14051206020455PSS</v>
      </c>
      <c r="F780" s="13">
        <v>37838.94</v>
      </c>
      <c r="G780" s="13">
        <f>IFERROR(VLOOKUP(E780,Apr_sin_filtro!$L$1:$M$882,2,0),"")</f>
        <v>37838.94</v>
      </c>
      <c r="H780" s="13">
        <f>IFERROR(VLOOKUP(E780,Apr_con_filtro!$D$1:$E$970,2,0),"")</f>
        <v>37838.94</v>
      </c>
      <c r="I780" s="13">
        <f>IFERROR(VLOOKUP(E780,'Saldos Contables'!C:D,2,0),"")</f>
        <v>37838.94</v>
      </c>
      <c r="J780" t="str">
        <f>IFERROR(VLOOKUP(E780,Ajuste_RCD!C:D,2,0),"")</f>
        <v/>
      </c>
    </row>
    <row r="781" spans="1:10" hidden="1">
      <c r="A781" s="15" t="s">
        <v>14</v>
      </c>
      <c r="B781" s="15" t="e">
        <f>VLOOKUP(C781,[2]FEM_PARTIES_INSTR!C:D,2,0)</f>
        <v>#N/A</v>
      </c>
      <c r="C781" t="s">
        <v>558</v>
      </c>
      <c r="D781" t="s">
        <v>22</v>
      </c>
      <c r="E781" t="str">
        <f t="shared" si="12"/>
        <v>14051206020497PSS</v>
      </c>
      <c r="F781" s="13">
        <v>3028751.29</v>
      </c>
      <c r="G781" s="13">
        <f>IFERROR(VLOOKUP(E781,Apr_sin_filtro!$L$1:$M$882,2,0),"")</f>
        <v>3028751.29</v>
      </c>
      <c r="H781" s="13">
        <f>IFERROR(VLOOKUP(E781,Apr_con_filtro!$D$1:$E$970,2,0),"")</f>
        <v>3028751.29</v>
      </c>
      <c r="I781" s="13">
        <f>IFERROR(VLOOKUP(E781,'Saldos Contables'!C:D,2,0),"")</f>
        <v>3028751.29</v>
      </c>
      <c r="J781" t="str">
        <f>IFERROR(VLOOKUP(E781,Ajuste_RCD!C:D,2,0),"")</f>
        <v/>
      </c>
    </row>
    <row r="782" spans="1:10" hidden="1">
      <c r="A782" s="15" t="s">
        <v>14</v>
      </c>
      <c r="B782" s="15" t="e">
        <f>VLOOKUP(C782,[2]FEM_PARTIES_INSTR!C:D,2,0)</f>
        <v>#N/A</v>
      </c>
      <c r="C782" t="s">
        <v>559</v>
      </c>
      <c r="D782" t="s">
        <v>22</v>
      </c>
      <c r="E782" t="str">
        <f t="shared" si="12"/>
        <v>14051211000203PSS</v>
      </c>
      <c r="F782" s="13">
        <v>9727.34</v>
      </c>
      <c r="G782" s="13">
        <f>IFERROR(VLOOKUP(E782,Apr_sin_filtro!$L$1:$M$882,2,0),"")</f>
        <v>342.3</v>
      </c>
      <c r="H782" s="13">
        <f>IFERROR(VLOOKUP(E782,Apr_con_filtro!$D$1:$E$970,2,0),"")</f>
        <v>342.3</v>
      </c>
      <c r="I782" s="13">
        <f>IFERROR(VLOOKUP(E782,'Saldos Contables'!C:D,2,0),"")</f>
        <v>342.3</v>
      </c>
      <c r="J782" t="str">
        <f>IFERROR(VLOOKUP(E782,Ajuste_RCD!C:D,2,0),"")</f>
        <v/>
      </c>
    </row>
    <row r="783" spans="1:10" hidden="1">
      <c r="A783" s="15" t="s">
        <v>14</v>
      </c>
      <c r="B783" s="15" t="e">
        <f>VLOOKUP(C783,[2]FEM_PARTIES_INSTR!C:D,2,0)</f>
        <v>#N/A</v>
      </c>
      <c r="C783" t="s">
        <v>560</v>
      </c>
      <c r="D783" t="s">
        <v>22</v>
      </c>
      <c r="E783" t="str">
        <f t="shared" si="12"/>
        <v>14051211000204PSS</v>
      </c>
      <c r="F783" s="13">
        <v>21436.66</v>
      </c>
      <c r="G783" s="13">
        <f>IFERROR(VLOOKUP(E783,Apr_sin_filtro!$L$1:$M$882,2,0),"")</f>
        <v>30821.7</v>
      </c>
      <c r="H783" s="13">
        <f>IFERROR(VLOOKUP(E783,Apr_con_filtro!$D$1:$E$970,2,0),"")</f>
        <v>30821.7</v>
      </c>
      <c r="I783" s="13">
        <f>IFERROR(VLOOKUP(E783,'Saldos Contables'!C:D,2,0),"")</f>
        <v>30821.7</v>
      </c>
      <c r="J783" t="str">
        <f>IFERROR(VLOOKUP(E783,Ajuste_RCD!C:D,2,0),"")</f>
        <v/>
      </c>
    </row>
    <row r="784" spans="1:10" hidden="1">
      <c r="A784" s="15" t="s">
        <v>14</v>
      </c>
      <c r="B784" s="15" t="e">
        <f>VLOOKUP(C784,[2]FEM_PARTIES_INSTR!C:D,2,0)</f>
        <v>#N/A</v>
      </c>
      <c r="C784" t="s">
        <v>560</v>
      </c>
      <c r="D784" t="s">
        <v>23</v>
      </c>
      <c r="E784" t="str">
        <f t="shared" si="12"/>
        <v>14051211000204USD</v>
      </c>
      <c r="F784" s="13">
        <v>216411.94</v>
      </c>
      <c r="G784" s="13">
        <f>IFERROR(VLOOKUP(E784,Apr_sin_filtro!$L$1:$M$882,2,0),"")</f>
        <v>216411.97</v>
      </c>
      <c r="H784" s="13">
        <f>IFERROR(VLOOKUP(E784,Apr_con_filtro!$D$1:$E$970,2,0),"")</f>
        <v>216411.97</v>
      </c>
      <c r="I784" s="13">
        <f>IFERROR(VLOOKUP(E784,'Saldos Contables'!C:D,2,0),"")</f>
        <v>216411.9704293432</v>
      </c>
      <c r="J784" t="str">
        <f>IFERROR(VLOOKUP(E784,Ajuste_RCD!C:D,2,0),"")</f>
        <v/>
      </c>
    </row>
    <row r="785" spans="1:10" hidden="1">
      <c r="A785" s="15" t="s">
        <v>14</v>
      </c>
      <c r="B785" s="15" t="e">
        <f>VLOOKUP(C785,[2]FEM_PARTIES_INSTR!C:D,2,0)</f>
        <v>#N/A</v>
      </c>
      <c r="C785" t="s">
        <v>561</v>
      </c>
      <c r="D785" t="s">
        <v>22</v>
      </c>
      <c r="E785" t="str">
        <f t="shared" si="12"/>
        <v>14051211000409PSS</v>
      </c>
      <c r="F785" s="13">
        <v>2689.89</v>
      </c>
      <c r="G785" s="13">
        <f>IFERROR(VLOOKUP(E785,Apr_sin_filtro!$L$1:$M$882,2,0),"")</f>
        <v>0</v>
      </c>
      <c r="H785" s="13">
        <f>IFERROR(VLOOKUP(E785,Apr_con_filtro!$D$1:$E$970,2,0),"")</f>
        <v>0</v>
      </c>
      <c r="I785" s="13">
        <f>IFERROR(VLOOKUP(E785,'Saldos Contables'!C:D,2,0),"")</f>
        <v>0</v>
      </c>
      <c r="J785" t="str">
        <f>IFERROR(VLOOKUP(E785,Ajuste_RCD!C:D,2,0),"")</f>
        <v/>
      </c>
    </row>
    <row r="786" spans="1:10" hidden="1">
      <c r="A786" s="15" t="s">
        <v>14</v>
      </c>
      <c r="B786" s="15" t="e">
        <f>VLOOKUP(C786,[2]FEM_PARTIES_INSTR!C:D,2,0)</f>
        <v>#N/A</v>
      </c>
      <c r="C786" t="s">
        <v>562</v>
      </c>
      <c r="D786" t="s">
        <v>22</v>
      </c>
      <c r="E786" t="str">
        <f t="shared" si="12"/>
        <v>14051219060401PSS</v>
      </c>
      <c r="F786" s="13">
        <v>3538870.11</v>
      </c>
      <c r="G786" s="13">
        <f>IFERROR(VLOOKUP(E786,Apr_sin_filtro!$L$1:$M$882,2,0),"")</f>
        <v>3538870.11</v>
      </c>
      <c r="H786" s="13">
        <f>IFERROR(VLOOKUP(E786,Apr_con_filtro!$D$1:$E$970,2,0),"")</f>
        <v>3538870.11</v>
      </c>
      <c r="I786" s="13">
        <f>IFERROR(VLOOKUP(E786,'Saldos Contables'!C:D,2,0),"")</f>
        <v>3538870.11</v>
      </c>
      <c r="J786" t="str">
        <f>IFERROR(VLOOKUP(E786,Ajuste_RCD!C:D,2,0),"")</f>
        <v/>
      </c>
    </row>
    <row r="787" spans="1:10" hidden="1">
      <c r="A787" s="15" t="s">
        <v>14</v>
      </c>
      <c r="B787" s="15" t="e">
        <f>VLOOKUP(C787,[2]FEM_PARTIES_INSTR!C:D,2,0)</f>
        <v>#N/A</v>
      </c>
      <c r="C787" t="s">
        <v>563</v>
      </c>
      <c r="D787" t="s">
        <v>22</v>
      </c>
      <c r="E787" t="str">
        <f t="shared" si="12"/>
        <v>14051219060404PSS</v>
      </c>
      <c r="F787" s="13">
        <v>69583.37</v>
      </c>
      <c r="G787" s="13">
        <f>IFERROR(VLOOKUP(E787,Apr_sin_filtro!$L$1:$M$882,2,0),"")</f>
        <v>69583.37</v>
      </c>
      <c r="H787" s="13">
        <f>IFERROR(VLOOKUP(E787,Apr_con_filtro!$D$1:$E$970,2,0),"")</f>
        <v>69583.37</v>
      </c>
      <c r="I787" s="13">
        <f>IFERROR(VLOOKUP(E787,'Saldos Contables'!C:D,2,0),"")</f>
        <v>69583.37</v>
      </c>
      <c r="J787" t="str">
        <f>IFERROR(VLOOKUP(E787,Ajuste_RCD!C:D,2,0),"")</f>
        <v/>
      </c>
    </row>
    <row r="788" spans="1:10" hidden="1">
      <c r="A788" s="15" t="s">
        <v>14</v>
      </c>
      <c r="B788" s="15" t="e">
        <f>VLOOKUP(C788,[2]FEM_PARTIES_INSTR!C:D,2,0)</f>
        <v>#N/A</v>
      </c>
      <c r="C788" t="s">
        <v>567</v>
      </c>
      <c r="D788" t="s">
        <v>22</v>
      </c>
      <c r="E788" t="str">
        <f t="shared" si="12"/>
        <v>14051233000706PSS</v>
      </c>
      <c r="F788" s="13">
        <v>3795008.57</v>
      </c>
      <c r="G788" s="13">
        <f>IFERROR(VLOOKUP(E788,Apr_sin_filtro!$L$1:$M$882,2,0),"")</f>
        <v>3795008.57</v>
      </c>
      <c r="H788" s="13">
        <f>IFERROR(VLOOKUP(E788,Apr_con_filtro!$D$1:$E$970,2,0),"")</f>
        <v>3795008.57</v>
      </c>
      <c r="I788" s="13">
        <f>IFERROR(VLOOKUP(E788,'Saldos Contables'!C:D,2,0),"")</f>
        <v>3795008.57</v>
      </c>
      <c r="J788" t="str">
        <f>IFERROR(VLOOKUP(E788,Ajuste_RCD!C:D,2,0),"")</f>
        <v/>
      </c>
    </row>
    <row r="789" spans="1:10" hidden="1">
      <c r="A789" s="15" t="s">
        <v>14</v>
      </c>
      <c r="B789" s="15" t="e">
        <f>VLOOKUP(C789,[2]FEM_PARTIES_INSTR!C:D,2,0)</f>
        <v>#N/A</v>
      </c>
      <c r="C789" t="s">
        <v>568</v>
      </c>
      <c r="D789" t="s">
        <v>23</v>
      </c>
      <c r="E789" t="str">
        <f t="shared" si="12"/>
        <v>14051306010312USD</v>
      </c>
      <c r="F789" s="13">
        <v>26282.120000000003</v>
      </c>
      <c r="G789" s="13">
        <f>IFERROR(VLOOKUP(E789,Apr_sin_filtro!$L$1:$M$882,2,0),"")</f>
        <v>26282.15</v>
      </c>
      <c r="H789" s="13">
        <f>IFERROR(VLOOKUP(E789,Apr_con_filtro!$D$1:$E$970,2,0),"")</f>
        <v>26282.15</v>
      </c>
      <c r="I789" s="13">
        <f>IFERROR(VLOOKUP(E789,'Saldos Contables'!C:D,2,0),"")</f>
        <v>26282.152402615866</v>
      </c>
      <c r="J789" t="str">
        <f>IFERROR(VLOOKUP(E789,Ajuste_RCD!C:D,2,0),"")</f>
        <v/>
      </c>
    </row>
    <row r="790" spans="1:10" hidden="1">
      <c r="A790" s="15" t="s">
        <v>14</v>
      </c>
      <c r="B790" s="15" t="e">
        <f>VLOOKUP(C790,[2]FEM_PARTIES_INSTR!C:D,2,0)</f>
        <v>#N/A</v>
      </c>
      <c r="C790" t="s">
        <v>569</v>
      </c>
      <c r="D790" t="s">
        <v>22</v>
      </c>
      <c r="E790" t="str">
        <f t="shared" si="12"/>
        <v>14051306020311PSS</v>
      </c>
      <c r="F790" s="13">
        <v>0</v>
      </c>
      <c r="G790" s="13" t="str">
        <f>IFERROR(VLOOKUP(E790,Apr_sin_filtro!$L$1:$M$882,2,0),"")</f>
        <v/>
      </c>
      <c r="H790" s="13" t="str">
        <f>IFERROR(VLOOKUP(E790,Apr_con_filtro!$D$1:$E$970,2,0),"")</f>
        <v/>
      </c>
      <c r="I790" s="13">
        <f>IFERROR(VLOOKUP(E790,'Saldos Contables'!C:D,2,0),"")</f>
        <v>0</v>
      </c>
      <c r="J790" t="str">
        <f>IFERROR(VLOOKUP(E790,Ajuste_RCD!C:D,2,0),"")</f>
        <v/>
      </c>
    </row>
    <row r="791" spans="1:10" hidden="1">
      <c r="A791" s="15" t="s">
        <v>14</v>
      </c>
      <c r="B791" s="15" t="e">
        <f>VLOOKUP(C791,[2]FEM_PARTIES_INSTR!C:D,2,0)</f>
        <v>#N/A</v>
      </c>
      <c r="C791" t="s">
        <v>569</v>
      </c>
      <c r="D791" t="s">
        <v>23</v>
      </c>
      <c r="E791" t="str">
        <f t="shared" si="12"/>
        <v>14051306020311USD</v>
      </c>
      <c r="F791" s="13">
        <v>20000</v>
      </c>
      <c r="G791" s="13">
        <f>IFERROR(VLOOKUP(E791,Apr_sin_filtro!$L$1:$M$882,2,0),"")</f>
        <v>20000</v>
      </c>
      <c r="H791" s="13">
        <f>IFERROR(VLOOKUP(E791,Apr_con_filtro!$D$1:$E$970,2,0),"")</f>
        <v>20000</v>
      </c>
      <c r="I791" s="13">
        <f>IFERROR(VLOOKUP(E791,'Saldos Contables'!C:D,2,0),"")</f>
        <v>20000</v>
      </c>
      <c r="J791" t="str">
        <f>IFERROR(VLOOKUP(E791,Ajuste_RCD!C:D,2,0),"")</f>
        <v/>
      </c>
    </row>
    <row r="792" spans="1:10" hidden="1">
      <c r="A792" s="15" t="s">
        <v>14</v>
      </c>
      <c r="B792" s="15" t="e">
        <f>VLOOKUP(C792,[2]FEM_PARTIES_INSTR!C:D,2,0)</f>
        <v>#N/A</v>
      </c>
      <c r="C792" t="s">
        <v>570</v>
      </c>
      <c r="D792" t="s">
        <v>22</v>
      </c>
      <c r="E792" t="str">
        <f t="shared" si="12"/>
        <v>14051306020349PSS</v>
      </c>
      <c r="F792" s="13">
        <v>440634.98</v>
      </c>
      <c r="G792" s="13">
        <f>IFERROR(VLOOKUP(E792,Apr_sin_filtro!$L$1:$M$882,2,0),"")</f>
        <v>440634.98</v>
      </c>
      <c r="H792" s="13">
        <f>IFERROR(VLOOKUP(E792,Apr_con_filtro!$D$1:$E$970,2,0),"")</f>
        <v>440634.98</v>
      </c>
      <c r="I792" s="13">
        <f>IFERROR(VLOOKUP(E792,'Saldos Contables'!C:D,2,0),"")</f>
        <v>440634.98</v>
      </c>
      <c r="J792">
        <f>IFERROR(VLOOKUP(E792,Ajuste_RCD!C:D,2,0),"")</f>
        <v>0</v>
      </c>
    </row>
    <row r="793" spans="1:10" hidden="1">
      <c r="A793" s="15" t="s">
        <v>14</v>
      </c>
      <c r="B793" s="15" t="e">
        <f>VLOOKUP(C793,[2]FEM_PARTIES_INSTR!C:D,2,0)</f>
        <v>#N/A</v>
      </c>
      <c r="C793" t="s">
        <v>571</v>
      </c>
      <c r="D793" t="s">
        <v>22</v>
      </c>
      <c r="E793" t="str">
        <f t="shared" si="12"/>
        <v>14051306020364PSS</v>
      </c>
      <c r="F793" s="13">
        <v>793915.47</v>
      </c>
      <c r="G793" s="13">
        <f>IFERROR(VLOOKUP(E793,Apr_sin_filtro!$L$1:$M$882,2,0),"")</f>
        <v>793915.47</v>
      </c>
      <c r="H793" s="13">
        <f>IFERROR(VLOOKUP(E793,Apr_con_filtro!$D$1:$E$970,2,0),"")</f>
        <v>793915.47</v>
      </c>
      <c r="I793" s="13">
        <f>IFERROR(VLOOKUP(E793,'Saldos Contables'!C:D,2,0),"")</f>
        <v>793915.47</v>
      </c>
      <c r="J793" t="str">
        <f>IFERROR(VLOOKUP(E793,Ajuste_RCD!C:D,2,0),"")</f>
        <v/>
      </c>
    </row>
    <row r="794" spans="1:10" hidden="1">
      <c r="A794" s="15" t="s">
        <v>14</v>
      </c>
      <c r="B794" s="15" t="e">
        <f>VLOOKUP(C794,[2]FEM_PARTIES_INSTR!C:D,2,0)</f>
        <v>#N/A</v>
      </c>
      <c r="C794" t="s">
        <v>573</v>
      </c>
      <c r="D794" t="s">
        <v>22</v>
      </c>
      <c r="E794" t="str">
        <f t="shared" si="12"/>
        <v>14051311000409PSS</v>
      </c>
      <c r="F794" s="13">
        <v>32512.05</v>
      </c>
      <c r="G794" s="13">
        <f>IFERROR(VLOOKUP(E794,Apr_sin_filtro!$L$1:$M$882,2,0),"")</f>
        <v>6916.14</v>
      </c>
      <c r="H794" s="13">
        <f>IFERROR(VLOOKUP(E794,Apr_con_filtro!$D$1:$E$970,2,0),"")</f>
        <v>6916.14</v>
      </c>
      <c r="I794" s="13">
        <f>IFERROR(VLOOKUP(E794,'Saldos Contables'!C:D,2,0),"")</f>
        <v>6916.14</v>
      </c>
      <c r="J794" t="str">
        <f>IFERROR(VLOOKUP(E794,Ajuste_RCD!C:D,2,0),"")</f>
        <v/>
      </c>
    </row>
    <row r="795" spans="1:10" hidden="1">
      <c r="A795" s="15" t="s">
        <v>14</v>
      </c>
      <c r="B795" s="15" t="e">
        <f>VLOOKUP(C795,[2]FEM_PARTIES_INSTR!C:D,2,0)</f>
        <v>#N/A</v>
      </c>
      <c r="C795" t="s">
        <v>574</v>
      </c>
      <c r="D795" t="s">
        <v>22</v>
      </c>
      <c r="E795" t="str">
        <f t="shared" si="12"/>
        <v>14051311000411PSS</v>
      </c>
      <c r="F795" s="13">
        <v>43649.73</v>
      </c>
      <c r="G795" s="13">
        <f>IFERROR(VLOOKUP(E795,Apr_sin_filtro!$L$1:$M$882,2,0),"")</f>
        <v>69245.64</v>
      </c>
      <c r="H795" s="13">
        <f>IFERROR(VLOOKUP(E795,Apr_con_filtro!$D$1:$E$970,2,0),"")</f>
        <v>69245.64</v>
      </c>
      <c r="I795" s="13">
        <f>IFERROR(VLOOKUP(E795,'Saldos Contables'!C:D,2,0),"")</f>
        <v>69245.64</v>
      </c>
      <c r="J795" t="str">
        <f>IFERROR(VLOOKUP(E795,Ajuste_RCD!C:D,2,0),"")</f>
        <v/>
      </c>
    </row>
    <row r="796" spans="1:10" hidden="1">
      <c r="A796" s="15" t="s">
        <v>14</v>
      </c>
      <c r="B796" s="15" t="e">
        <f>VLOOKUP(C796,[2]FEM_PARTIES_INSTR!C:D,2,0)</f>
        <v>#N/A</v>
      </c>
      <c r="C796" t="s">
        <v>575</v>
      </c>
      <c r="D796" t="s">
        <v>23</v>
      </c>
      <c r="E796" t="str">
        <f t="shared" si="12"/>
        <v>14051319060301USD</v>
      </c>
      <c r="F796" s="13">
        <v>93168.9</v>
      </c>
      <c r="G796" s="13">
        <f>IFERROR(VLOOKUP(E796,Apr_sin_filtro!$L$1:$M$882,2,0),"")</f>
        <v>93168.92</v>
      </c>
      <c r="H796" s="13">
        <f>IFERROR(VLOOKUP(E796,Apr_con_filtro!$D$1:$E$970,2,0),"")</f>
        <v>93168.92</v>
      </c>
      <c r="I796" s="13">
        <f>IFERROR(VLOOKUP(E796,'Saldos Contables'!C:D,2,0),"")</f>
        <v>93168.919533693494</v>
      </c>
      <c r="J796" t="str">
        <f>IFERROR(VLOOKUP(E796,Ajuste_RCD!C:D,2,0),"")</f>
        <v/>
      </c>
    </row>
    <row r="797" spans="1:10" hidden="1">
      <c r="A797" s="15" t="s">
        <v>15</v>
      </c>
      <c r="B797" s="15" t="e">
        <f>VLOOKUP(C797,[2]FEM_PARTIES_INSTR!C:D,2,0)</f>
        <v>#N/A</v>
      </c>
      <c r="C797" s="27" t="s">
        <v>104</v>
      </c>
      <c r="D797" t="s">
        <v>22</v>
      </c>
      <c r="E797" t="str">
        <f t="shared" si="12"/>
        <v>13020101010106PSS</v>
      </c>
      <c r="F797" s="13">
        <v>7868114.1500000004</v>
      </c>
      <c r="G797" s="13">
        <f>IFERROR(VLOOKUP(E797,Apr_sin_filtro!$L$1:$M$882,2,0),"")</f>
        <v>5083223.6500000004</v>
      </c>
      <c r="H797" s="13" t="str">
        <f>IFERROR(VLOOKUP(E797,Apr_con_filtro!$D$1:$E$970,2,0),"")</f>
        <v/>
      </c>
      <c r="I797" s="13">
        <f>IFERROR(VLOOKUP(E797,'Saldos Contables'!C:D,2,0),"")</f>
        <v>12951337.800000001</v>
      </c>
      <c r="J797">
        <f>IFERROR(VLOOKUP(E797,Ajuste_RCD!C:D,2,0),"")</f>
        <v>7868114.1500000004</v>
      </c>
    </row>
    <row r="798" spans="1:10" hidden="1">
      <c r="A798" s="15" t="s">
        <v>15</v>
      </c>
      <c r="B798" s="15" t="e">
        <f>VLOOKUP(C798,[2]FEM_PARTIES_INSTR!C:D,2,0)</f>
        <v>#N/A</v>
      </c>
      <c r="C798" t="s">
        <v>105</v>
      </c>
      <c r="D798" t="s">
        <v>22</v>
      </c>
      <c r="E798" t="str">
        <f t="shared" si="12"/>
        <v>13030701000101PSS</v>
      </c>
      <c r="F798" s="13">
        <v>115186.1</v>
      </c>
      <c r="G798" s="13" t="str">
        <f>IFERROR(VLOOKUP(E798,Apr_sin_filtro!$L$1:$M$882,2,0),"")</f>
        <v/>
      </c>
      <c r="H798" s="13" t="str">
        <f>IFERROR(VLOOKUP(E798,Apr_con_filtro!$D$1:$E$970,2,0),"")</f>
        <v/>
      </c>
      <c r="I798" s="13">
        <f>IFERROR(VLOOKUP(E798,'Saldos Contables'!C:D,2,0),"")</f>
        <v>115186.1</v>
      </c>
      <c r="J798">
        <f>IFERROR(VLOOKUP(E798,Ajuste_RCD!C:D,2,0),"")</f>
        <v>115186.1</v>
      </c>
    </row>
    <row r="799" spans="1:10" hidden="1">
      <c r="A799" s="15" t="s">
        <v>15</v>
      </c>
      <c r="B799" s="15" t="e">
        <f>VLOOKUP(C799,[2]FEM_PARTIES_INSTR!C:D,2,0)</f>
        <v>#N/A</v>
      </c>
      <c r="C799" t="s">
        <v>106</v>
      </c>
      <c r="D799" t="s">
        <v>23</v>
      </c>
      <c r="E799" t="str">
        <f t="shared" si="12"/>
        <v>13030701000102USD</v>
      </c>
      <c r="F799" s="13">
        <v>151643.72</v>
      </c>
      <c r="G799" s="13" t="str">
        <f>IFERROR(VLOOKUP(E799,Apr_sin_filtro!$L$1:$M$882,2,0),"")</f>
        <v/>
      </c>
      <c r="H799" s="13" t="str">
        <f>IFERROR(VLOOKUP(E799,Apr_con_filtro!$D$1:$E$970,2,0),"")</f>
        <v/>
      </c>
      <c r="I799" s="13">
        <f>IFERROR(VLOOKUP(E799,'Saldos Contables'!C:D,2,0),"")</f>
        <v>151643.7190787603</v>
      </c>
      <c r="J799">
        <f>IFERROR(VLOOKUP(E799,Ajuste_RCD!C:D,2,0),"")</f>
        <v>151643.72</v>
      </c>
    </row>
    <row r="800" spans="1:10" hidden="1">
      <c r="A800" s="15" t="s">
        <v>15</v>
      </c>
      <c r="B800" s="15" t="e">
        <f>VLOOKUP(C800,[2]FEM_PARTIES_INSTR!C:D,2,0)</f>
        <v>#N/A</v>
      </c>
      <c r="C800" t="s">
        <v>107</v>
      </c>
      <c r="D800" t="s">
        <v>23</v>
      </c>
      <c r="E800" t="str">
        <f t="shared" si="12"/>
        <v>13030701000103USD</v>
      </c>
      <c r="F800" s="13">
        <v>454400</v>
      </c>
      <c r="G800" s="13" t="str">
        <f>IFERROR(VLOOKUP(E800,Apr_sin_filtro!$L$1:$M$882,2,0),"")</f>
        <v/>
      </c>
      <c r="H800" s="13" t="str">
        <f>IFERROR(VLOOKUP(E800,Apr_con_filtro!$D$1:$E$970,2,0),"")</f>
        <v/>
      </c>
      <c r="I800" s="13">
        <f>IFERROR(VLOOKUP(E800,'Saldos Contables'!C:D,2,0),"")</f>
        <v>454400</v>
      </c>
      <c r="J800">
        <f>IFERROR(VLOOKUP(E800,Ajuste_RCD!C:D,2,0),"")</f>
        <v>454400</v>
      </c>
    </row>
    <row r="801" spans="1:10" hidden="1">
      <c r="A801" s="15" t="s">
        <v>15</v>
      </c>
      <c r="B801" s="15" t="e">
        <f>VLOOKUP(C801,[2]FEM_PARTIES_INSTR!C:D,2,0)</f>
        <v>#N/A</v>
      </c>
      <c r="C801" t="s">
        <v>108</v>
      </c>
      <c r="D801" t="s">
        <v>22</v>
      </c>
      <c r="E801" t="str">
        <f t="shared" si="12"/>
        <v>13030702000101PSS</v>
      </c>
      <c r="F801" s="13">
        <v>148568.51</v>
      </c>
      <c r="G801" s="13" t="str">
        <f>IFERROR(VLOOKUP(E801,Apr_sin_filtro!$L$1:$M$882,2,0),"")</f>
        <v/>
      </c>
      <c r="H801" s="13" t="str">
        <f>IFERROR(VLOOKUP(E801,Apr_con_filtro!$D$1:$E$970,2,0),"")</f>
        <v/>
      </c>
      <c r="I801" s="13">
        <f>IFERROR(VLOOKUP(E801,'Saldos Contables'!C:D,2,0),"")</f>
        <v>148568.51</v>
      </c>
      <c r="J801">
        <f>IFERROR(VLOOKUP(E801,Ajuste_RCD!C:D,2,0),"")</f>
        <v>148568.51</v>
      </c>
    </row>
    <row r="802" spans="1:10" hidden="1">
      <c r="A802" s="15" t="s">
        <v>15</v>
      </c>
      <c r="B802" s="15" t="e">
        <f>VLOOKUP(C802,[2]FEM_PARTIES_INSTR!C:D,2,0)</f>
        <v>#N/A</v>
      </c>
      <c r="C802" t="s">
        <v>109</v>
      </c>
      <c r="D802" t="s">
        <v>22</v>
      </c>
      <c r="E802" t="str">
        <f t="shared" si="12"/>
        <v>13031302000104PSS</v>
      </c>
      <c r="F802" s="13">
        <v>6209213.5599999996</v>
      </c>
      <c r="G802" s="13" t="str">
        <f>IFERROR(VLOOKUP(E802,Apr_sin_filtro!$L$1:$M$882,2,0),"")</f>
        <v/>
      </c>
      <c r="H802" s="13" t="str">
        <f>IFERROR(VLOOKUP(E802,Apr_con_filtro!$D$1:$E$970,2,0),"")</f>
        <v/>
      </c>
      <c r="I802" s="13">
        <f>IFERROR(VLOOKUP(E802,'Saldos Contables'!C:D,2,0),"")</f>
        <v>6209213.5599999996</v>
      </c>
      <c r="J802">
        <f>IFERROR(VLOOKUP(E802,Ajuste_RCD!C:D,2,0),"")</f>
        <v>6209213.5599999996</v>
      </c>
    </row>
    <row r="803" spans="1:10" hidden="1">
      <c r="A803" s="15" t="s">
        <v>15</v>
      </c>
      <c r="B803" s="15" t="e">
        <f>VLOOKUP(C803,[2]FEM_PARTIES_INSTR!C:D,2,0)</f>
        <v>#N/A</v>
      </c>
      <c r="C803" t="s">
        <v>110</v>
      </c>
      <c r="D803" t="s">
        <v>22</v>
      </c>
      <c r="E803" t="str">
        <f t="shared" si="12"/>
        <v>13031302000105PSS</v>
      </c>
      <c r="F803" s="13">
        <v>75280.710000000006</v>
      </c>
      <c r="G803" s="13" t="str">
        <f>IFERROR(VLOOKUP(E803,Apr_sin_filtro!$L$1:$M$882,2,0),"")</f>
        <v/>
      </c>
      <c r="H803" s="13" t="str">
        <f>IFERROR(VLOOKUP(E803,Apr_con_filtro!$D$1:$E$970,2,0),"")</f>
        <v/>
      </c>
      <c r="I803" s="13">
        <f>IFERROR(VLOOKUP(E803,'Saldos Contables'!C:D,2,0),"")</f>
        <v>75280.710000000006</v>
      </c>
      <c r="J803">
        <f>IFERROR(VLOOKUP(E803,Ajuste_RCD!C:D,2,0),"")</f>
        <v>75280.710000000006</v>
      </c>
    </row>
    <row r="804" spans="1:10" hidden="1">
      <c r="A804" s="15" t="s">
        <v>15</v>
      </c>
      <c r="B804" s="15" t="e">
        <f>VLOOKUP(C804,[2]FEM_PARTIES_INSTR!C:D,2,0)</f>
        <v>#N/A</v>
      </c>
      <c r="C804" s="27" t="s">
        <v>111</v>
      </c>
      <c r="D804" t="s">
        <v>23</v>
      </c>
      <c r="E804" t="str">
        <f t="shared" si="12"/>
        <v>13040101010103USD</v>
      </c>
      <c r="F804" s="13">
        <v>-3026970</v>
      </c>
      <c r="G804" s="13">
        <f>IFERROR(VLOOKUP(E804,Apr_sin_filtro!$L$1:$M$882,2,0),"")</f>
        <v>125792067.54000001</v>
      </c>
      <c r="H804" s="13" t="str">
        <f>IFERROR(VLOOKUP(E804,Apr_con_filtro!$D$1:$E$970,2,0),"")</f>
        <v/>
      </c>
      <c r="I804" s="13">
        <f>IFERROR(VLOOKUP(E804,'Saldos Contables'!C:D,2,0),"")</f>
        <v>122765097.53767416</v>
      </c>
      <c r="J804">
        <f>IFERROR(VLOOKUP(E804,Ajuste_RCD!C:D,2,0),"")</f>
        <v>-3026970</v>
      </c>
    </row>
    <row r="805" spans="1:10" hidden="1">
      <c r="A805" s="15" t="s">
        <v>15</v>
      </c>
      <c r="B805" s="15" t="e">
        <f>VLOOKUP(C805,[2]FEM_PARTIES_INSTR!C:D,2,0)</f>
        <v>#N/A</v>
      </c>
      <c r="C805" s="27" t="s">
        <v>112</v>
      </c>
      <c r="D805" t="s">
        <v>22</v>
      </c>
      <c r="E805" t="str">
        <f t="shared" si="12"/>
        <v>13040101010109PSS</v>
      </c>
      <c r="F805" s="13">
        <v>17111237.170000002</v>
      </c>
      <c r="G805" s="13">
        <f>IFERROR(VLOOKUP(E805,Apr_sin_filtro!$L$1:$M$882,2,0),"")</f>
        <v>3864177319.3000002</v>
      </c>
      <c r="H805" s="13" t="str">
        <f>IFERROR(VLOOKUP(E805,Apr_con_filtro!$D$1:$E$970,2,0),"")</f>
        <v/>
      </c>
      <c r="I805" s="13">
        <f>IFERROR(VLOOKUP(E805,'Saldos Contables'!C:D,2,0),"")</f>
        <v>3881288556.46</v>
      </c>
      <c r="J805">
        <f>IFERROR(VLOOKUP(E805,Ajuste_RCD!C:D,2,0),"")</f>
        <v>17111237.170000002</v>
      </c>
    </row>
    <row r="806" spans="1:10" hidden="1">
      <c r="A806" s="15" t="s">
        <v>15</v>
      </c>
      <c r="B806" s="15" t="e">
        <f>VLOOKUP(C806,[2]FEM_PARTIES_INSTR!C:D,2,0)</f>
        <v>#N/A</v>
      </c>
      <c r="C806" s="27" t="s">
        <v>113</v>
      </c>
      <c r="D806" t="s">
        <v>22</v>
      </c>
      <c r="E806" t="str">
        <f t="shared" si="12"/>
        <v>13040708000101PSS</v>
      </c>
      <c r="F806" s="13">
        <v>2351356.15</v>
      </c>
      <c r="G806" s="13">
        <f>IFERROR(VLOOKUP(E806,Apr_sin_filtro!$L$1:$M$882,2,0),"")</f>
        <v>32297117.5</v>
      </c>
      <c r="H806" s="13" t="str">
        <f>IFERROR(VLOOKUP(E806,Apr_con_filtro!$D$1:$E$970,2,0),"")</f>
        <v/>
      </c>
      <c r="I806" s="13">
        <f>IFERROR(VLOOKUP(E806,'Saldos Contables'!C:D,2,0),"")</f>
        <v>34648473.649999999</v>
      </c>
      <c r="J806">
        <f>IFERROR(VLOOKUP(E806,Ajuste_RCD!C:D,2,0),"")</f>
        <v>2351356.15</v>
      </c>
    </row>
    <row r="807" spans="1:10" hidden="1">
      <c r="A807" s="15" t="s">
        <v>15</v>
      </c>
      <c r="B807" s="15" t="e">
        <f>VLOOKUP(C807,[2]FEM_PARTIES_INSTR!C:D,2,0)</f>
        <v>#N/A</v>
      </c>
      <c r="C807" s="27" t="s">
        <v>113</v>
      </c>
      <c r="D807" t="s">
        <v>23</v>
      </c>
      <c r="E807" t="str">
        <f t="shared" si="12"/>
        <v>13040708000101USD</v>
      </c>
      <c r="F807" s="13">
        <v>264069</v>
      </c>
      <c r="G807" s="13">
        <f>IFERROR(VLOOKUP(E807,Apr_sin_filtro!$L$1:$M$882,2,0),"")</f>
        <v>2082005</v>
      </c>
      <c r="H807" s="13" t="str">
        <f>IFERROR(VLOOKUP(E807,Apr_con_filtro!$D$1:$E$970,2,0),"")</f>
        <v/>
      </c>
      <c r="I807" s="13">
        <f>IFERROR(VLOOKUP(E807,'Saldos Contables'!C:D,2,0),"")</f>
        <v>2346074.0005686665</v>
      </c>
      <c r="J807">
        <f>IFERROR(VLOOKUP(E807,Ajuste_RCD!C:D,2,0),"")</f>
        <v>264069</v>
      </c>
    </row>
    <row r="808" spans="1:10" hidden="1">
      <c r="A808" s="15" t="s">
        <v>15</v>
      </c>
      <c r="B808" s="15" t="e">
        <f>VLOOKUP(C808,[2]FEM_PARTIES_INSTR!C:D,2,0)</f>
        <v>#N/A</v>
      </c>
      <c r="C808" s="27" t="s">
        <v>114</v>
      </c>
      <c r="D808" t="s">
        <v>22</v>
      </c>
      <c r="E808" t="str">
        <f t="shared" si="12"/>
        <v>13090307010101PSS</v>
      </c>
      <c r="F808" s="13">
        <v>1286.0999999999999</v>
      </c>
      <c r="G808" s="13" t="str">
        <f>IFERROR(VLOOKUP(E808,Apr_sin_filtro!$L$1:$M$882,2,0),"")</f>
        <v/>
      </c>
      <c r="H808" s="13" t="str">
        <f>IFERROR(VLOOKUP(E808,Apr_con_filtro!$D$1:$E$970,2,0),"")</f>
        <v/>
      </c>
      <c r="I808" s="13">
        <f>IFERROR(VLOOKUP(E808,'Saldos Contables'!C:D,2,0),"")</f>
        <v>-1286.0999999999999</v>
      </c>
      <c r="J808">
        <f>IFERROR(VLOOKUP(E808,Ajuste_RCD!C:D,2,0),"")</f>
        <v>1286.0999999999999</v>
      </c>
    </row>
    <row r="809" spans="1:10" hidden="1">
      <c r="A809" s="15" t="s">
        <v>15</v>
      </c>
      <c r="B809" s="15" t="e">
        <f>VLOOKUP(C809,[2]FEM_PARTIES_INSTR!C:D,2,0)</f>
        <v>#N/A</v>
      </c>
      <c r="C809" s="27" t="s">
        <v>115</v>
      </c>
      <c r="D809" t="s">
        <v>22</v>
      </c>
      <c r="E809" t="str">
        <f t="shared" si="12"/>
        <v>13090307020101PSS</v>
      </c>
      <c r="F809" s="13">
        <v>148568.51</v>
      </c>
      <c r="G809" s="13" t="str">
        <f>IFERROR(VLOOKUP(E809,Apr_sin_filtro!$L$1:$M$882,2,0),"")</f>
        <v/>
      </c>
      <c r="H809" s="13" t="str">
        <f>IFERROR(VLOOKUP(E809,Apr_con_filtro!$D$1:$E$970,2,0),"")</f>
        <v/>
      </c>
      <c r="I809" s="13">
        <f>IFERROR(VLOOKUP(E809,'Saldos Contables'!C:D,2,0),"")</f>
        <v>-148568.51</v>
      </c>
      <c r="J809">
        <f>IFERROR(VLOOKUP(E809,Ajuste_RCD!C:D,2,0),"")</f>
        <v>148568.51</v>
      </c>
    </row>
    <row r="810" spans="1:10" hidden="1">
      <c r="A810" s="15" t="s">
        <v>15</v>
      </c>
      <c r="B810" s="15" t="e">
        <f>VLOOKUP(C810,[2]FEM_PARTIES_INSTR!C:D,2,0)</f>
        <v>#N/A</v>
      </c>
      <c r="C810" s="27" t="s">
        <v>116</v>
      </c>
      <c r="D810" t="s">
        <v>22</v>
      </c>
      <c r="E810" t="str">
        <f t="shared" si="12"/>
        <v>13090313020104PSS</v>
      </c>
      <c r="F810" s="13">
        <v>6209213.5599999996</v>
      </c>
      <c r="G810" s="13" t="str">
        <f>IFERROR(VLOOKUP(E810,Apr_sin_filtro!$L$1:$M$882,2,0),"")</f>
        <v/>
      </c>
      <c r="H810" s="13" t="str">
        <f>IFERROR(VLOOKUP(E810,Apr_con_filtro!$D$1:$E$970,2,0),"")</f>
        <v/>
      </c>
      <c r="I810" s="13">
        <f>IFERROR(VLOOKUP(E810,'Saldos Contables'!C:D,2,0),"")</f>
        <v>-6209213.5599999996</v>
      </c>
      <c r="J810">
        <f>IFERROR(VLOOKUP(E810,Ajuste_RCD!C:D,2,0),"")</f>
        <v>6209213.5599999996</v>
      </c>
    </row>
    <row r="811" spans="1:10" hidden="1">
      <c r="A811" s="15" t="s">
        <v>15</v>
      </c>
      <c r="B811" s="15" t="e">
        <f>VLOOKUP(C811,[2]FEM_PARTIES_INSTR!C:D,2,0)</f>
        <v>#N/A</v>
      </c>
      <c r="C811" s="27" t="s">
        <v>117</v>
      </c>
      <c r="D811" t="s">
        <v>22</v>
      </c>
      <c r="E811" t="str">
        <f t="shared" si="12"/>
        <v>13090313020105PSS</v>
      </c>
      <c r="F811" s="13">
        <v>75280.710000000006</v>
      </c>
      <c r="G811" s="13" t="str">
        <f>IFERROR(VLOOKUP(E811,Apr_sin_filtro!$L$1:$M$882,2,0),"")</f>
        <v/>
      </c>
      <c r="H811" s="13" t="str">
        <f>IFERROR(VLOOKUP(E811,Apr_con_filtro!$D$1:$E$970,2,0),"")</f>
        <v/>
      </c>
      <c r="I811" s="13">
        <f>IFERROR(VLOOKUP(E811,'Saldos Contables'!C:D,2,0),"")</f>
        <v>-75280.710000000006</v>
      </c>
      <c r="J811">
        <f>IFERROR(VLOOKUP(E811,Ajuste_RCD!C:D,2,0),"")</f>
        <v>75280.710000000006</v>
      </c>
    </row>
    <row r="812" spans="1:10" hidden="1">
      <c r="A812" s="15" t="s">
        <v>15</v>
      </c>
      <c r="B812" s="15" t="e">
        <f>VLOOKUP(C812,[2]FEM_PARTIES_INSTR!C:D,2,0)</f>
        <v>#N/A</v>
      </c>
      <c r="C812" s="27" t="s">
        <v>118</v>
      </c>
      <c r="D812" t="s">
        <v>22</v>
      </c>
      <c r="E812" t="str">
        <f t="shared" si="12"/>
        <v>13090407080101PSS</v>
      </c>
      <c r="F812" s="13">
        <v>2351356.15</v>
      </c>
      <c r="G812" s="13" t="str">
        <f>IFERROR(VLOOKUP(E812,Apr_sin_filtro!$L$1:$M$882,2,0),"")</f>
        <v/>
      </c>
      <c r="H812" s="13" t="str">
        <f>IFERROR(VLOOKUP(E812,Apr_con_filtro!$D$1:$E$970,2,0),"")</f>
        <v/>
      </c>
      <c r="I812" s="13">
        <f>IFERROR(VLOOKUP(E812,'Saldos Contables'!C:D,2,0),"")</f>
        <v>-2351356.15</v>
      </c>
      <c r="J812">
        <f>IFERROR(VLOOKUP(E812,Ajuste_RCD!C:D,2,0),"")</f>
        <v>2351356.15</v>
      </c>
    </row>
    <row r="813" spans="1:10" hidden="1">
      <c r="A813" s="15" t="s">
        <v>15</v>
      </c>
      <c r="B813" s="15" t="e">
        <f>VLOOKUP(C813,[2]FEM_PARTIES_INSTR!C:D,2,0)</f>
        <v>#N/A</v>
      </c>
      <c r="C813" s="27" t="s">
        <v>118</v>
      </c>
      <c r="D813" t="s">
        <v>23</v>
      </c>
      <c r="E813" t="str">
        <f t="shared" si="12"/>
        <v>13090407080101USD</v>
      </c>
      <c r="F813" s="13">
        <v>264068.99</v>
      </c>
      <c r="G813" s="13" t="str">
        <f>IFERROR(VLOOKUP(E813,Apr_sin_filtro!$L$1:$M$882,2,0),"")</f>
        <v/>
      </c>
      <c r="H813" s="13" t="str">
        <f>IFERROR(VLOOKUP(E813,Apr_con_filtro!$D$1:$E$970,2,0),"")</f>
        <v/>
      </c>
      <c r="I813" s="13">
        <f>IFERROR(VLOOKUP(E813,'Saldos Contables'!C:D,2,0),"")</f>
        <v>-264068.99061700312</v>
      </c>
      <c r="J813">
        <f>IFERROR(VLOOKUP(E813,Ajuste_RCD!C:D,2,0),"")</f>
        <v>264068.99</v>
      </c>
    </row>
    <row r="814" spans="1:10" hidden="1">
      <c r="A814" s="15" t="s">
        <v>15</v>
      </c>
      <c r="B814" s="15" t="e">
        <f>VLOOKUP(C814,[2]FEM_PARTIES_INSTR!C:D,2,0)</f>
        <v>#N/A</v>
      </c>
      <c r="C814" t="s">
        <v>119</v>
      </c>
      <c r="D814" t="s">
        <v>22</v>
      </c>
      <c r="E814" t="str">
        <f t="shared" si="12"/>
        <v>17010100000104PSS</v>
      </c>
      <c r="F814" s="13">
        <v>20839984</v>
      </c>
      <c r="G814" s="13" t="str">
        <f>IFERROR(VLOOKUP(E814,Apr_sin_filtro!$L$1:$M$882,2,0),"")</f>
        <v/>
      </c>
      <c r="H814" s="13" t="str">
        <f>IFERROR(VLOOKUP(E814,Apr_con_filtro!$D$1:$E$970,2,0),"")</f>
        <v/>
      </c>
      <c r="I814" s="13">
        <f>IFERROR(VLOOKUP(E814,'Saldos Contables'!C:D,2,0),"")</f>
        <v>20839984</v>
      </c>
      <c r="J814">
        <f>IFERROR(VLOOKUP(E814,Ajuste_RCD!C:D,2,0),"")</f>
        <v>20839984</v>
      </c>
    </row>
    <row r="815" spans="1:10" hidden="1">
      <c r="A815" s="15" t="s">
        <v>15</v>
      </c>
      <c r="B815" s="15" t="e">
        <f>VLOOKUP(C815,[2]FEM_PARTIES_INSTR!C:D,2,0)</f>
        <v>#N/A</v>
      </c>
      <c r="C815" t="s">
        <v>576</v>
      </c>
      <c r="D815" t="s">
        <v>23</v>
      </c>
      <c r="E815" t="str">
        <f t="shared" si="12"/>
        <v>11020400000101USD</v>
      </c>
      <c r="F815" s="13">
        <v>600000000</v>
      </c>
      <c r="G815" s="13">
        <f>IFERROR(VLOOKUP(E815,Apr_sin_filtro!$L$1:$M$882,2,0),"")</f>
        <v>600000000</v>
      </c>
      <c r="H815" s="13">
        <f>IFERROR(VLOOKUP(E815,Apr_con_filtro!$D$1:$E$970,2,0),"")</f>
        <v>600000000</v>
      </c>
      <c r="I815" s="13">
        <f>IFERROR(VLOOKUP(E815,'Saldos Contables'!C:D,2,0),"")</f>
        <v>600000000</v>
      </c>
      <c r="J815" t="str">
        <f>IFERROR(VLOOKUP(E815,Ajuste_RCD!C:D,2,0),"")</f>
        <v/>
      </c>
    </row>
    <row r="816" spans="1:10" hidden="1">
      <c r="A816" s="15" t="s">
        <v>15</v>
      </c>
      <c r="B816" s="15" t="e">
        <f>VLOOKUP(C816,[2]FEM_PARTIES_INSTR!C:D,2,0)</f>
        <v>#N/A</v>
      </c>
      <c r="C816" t="s">
        <v>577</v>
      </c>
      <c r="D816" t="s">
        <v>22</v>
      </c>
      <c r="E816" t="str">
        <f t="shared" si="12"/>
        <v>11020500000101PSS</v>
      </c>
      <c r="F816" s="13">
        <v>300000000</v>
      </c>
      <c r="G816" s="13">
        <f>IFERROR(VLOOKUP(E816,Apr_sin_filtro!$L$1:$M$882,2,0),"")</f>
        <v>300000000</v>
      </c>
      <c r="H816" s="13">
        <f>IFERROR(VLOOKUP(E816,Apr_con_filtro!$D$1:$E$970,2,0),"")</f>
        <v>300000000</v>
      </c>
      <c r="I816" s="13">
        <f>IFERROR(VLOOKUP(E816,'Saldos Contables'!C:D,2,0),"")</f>
        <v>300000000</v>
      </c>
      <c r="J816" t="str">
        <f>IFERROR(VLOOKUP(E816,Ajuste_RCD!C:D,2,0),"")</f>
        <v/>
      </c>
    </row>
    <row r="817" spans="1:10" hidden="1">
      <c r="A817" s="15" t="s">
        <v>15</v>
      </c>
      <c r="B817" s="15" t="e">
        <f>VLOOKUP(C817,[2]FEM_PARTIES_INSTR!C:D,2,0)</f>
        <v>#N/A</v>
      </c>
      <c r="C817" t="s">
        <v>580</v>
      </c>
      <c r="D817" t="s">
        <v>22</v>
      </c>
      <c r="E817" t="str">
        <f t="shared" si="12"/>
        <v>12010106000101PSS</v>
      </c>
      <c r="F817" s="13">
        <v>50000000</v>
      </c>
      <c r="G817" s="13">
        <f>IFERROR(VLOOKUP(E817,Apr_sin_filtro!$L$1:$M$882,2,0),"")</f>
        <v>50000000</v>
      </c>
      <c r="H817" s="13">
        <f>IFERROR(VLOOKUP(E817,Apr_con_filtro!$D$1:$E$970,2,0),"")</f>
        <v>50000000</v>
      </c>
      <c r="I817" s="13">
        <f>IFERROR(VLOOKUP(E817,'Saldos Contables'!C:D,2,0),"")</f>
        <v>50000000</v>
      </c>
      <c r="J817" t="str">
        <f>IFERROR(VLOOKUP(E817,Ajuste_RCD!C:D,2,0),"")</f>
        <v/>
      </c>
    </row>
    <row r="818" spans="1:10" hidden="1">
      <c r="A818" s="15" t="s">
        <v>15</v>
      </c>
      <c r="B818" s="15" t="e">
        <f>VLOOKUP(C818,[2]FEM_PARTIES_INSTR!C:D,2,0)</f>
        <v>#N/A</v>
      </c>
      <c r="C818" t="s">
        <v>582</v>
      </c>
      <c r="D818" t="s">
        <v>22</v>
      </c>
      <c r="E818" t="str">
        <f t="shared" si="12"/>
        <v>12010134000101PSS</v>
      </c>
      <c r="F818" s="13">
        <v>4000000</v>
      </c>
      <c r="G818" s="13">
        <f>IFERROR(VLOOKUP(E818,Apr_sin_filtro!$L$1:$M$882,2,0),"")</f>
        <v>4000000</v>
      </c>
      <c r="H818" s="13">
        <f>IFERROR(VLOOKUP(E818,Apr_con_filtro!$D$1:$E$970,2,0),"")</f>
        <v>4000000</v>
      </c>
      <c r="I818" s="13">
        <f>IFERROR(VLOOKUP(E818,'Saldos Contables'!C:D,2,0),"")</f>
        <v>4000000</v>
      </c>
      <c r="J818" t="str">
        <f>IFERROR(VLOOKUP(E818,Ajuste_RCD!C:D,2,0),"")</f>
        <v/>
      </c>
    </row>
    <row r="819" spans="1:10" hidden="1">
      <c r="A819" s="15" t="s">
        <v>15</v>
      </c>
      <c r="B819" s="15" t="e">
        <f>VLOOKUP(C819,[2]FEM_PARTIES_INSTR!C:D,2,0)</f>
        <v>#N/A</v>
      </c>
      <c r="C819" s="27" t="s">
        <v>584</v>
      </c>
      <c r="D819" t="s">
        <v>23</v>
      </c>
      <c r="E819" t="str">
        <f t="shared" si="12"/>
        <v>13020101020103USD</v>
      </c>
      <c r="F819" s="13">
        <v>-4901562.5</v>
      </c>
      <c r="G819" s="13">
        <f>IFERROR(VLOOKUP(E819,Apr_sin_filtro!$L$1:$M$882,2,0),"")</f>
        <v>4901562.5</v>
      </c>
      <c r="H819" s="13" t="str">
        <f>IFERROR(VLOOKUP(E819,Apr_con_filtro!$D$1:$E$970,2,0),"")</f>
        <v/>
      </c>
      <c r="I819" s="13">
        <f>IFERROR(VLOOKUP(E819,'Saldos Contables'!C:D,2,0),"")</f>
        <v>0</v>
      </c>
      <c r="J819">
        <f>IFERROR(VLOOKUP(E819,Ajuste_RCD!C:D,2,0),"")</f>
        <v>-4901562.5</v>
      </c>
    </row>
    <row r="820" spans="1:10" hidden="1">
      <c r="A820" s="15" t="s">
        <v>15</v>
      </c>
      <c r="B820" s="15" t="e">
        <f>VLOOKUP(C820,[2]FEM_PARTIES_INSTR!C:D,2,0)</f>
        <v>#N/A</v>
      </c>
      <c r="C820" t="s">
        <v>585</v>
      </c>
      <c r="D820" t="s">
        <v>23</v>
      </c>
      <c r="E820" t="str">
        <f t="shared" si="12"/>
        <v>13030901000102USD</v>
      </c>
      <c r="F820" s="13">
        <v>213522106.62</v>
      </c>
      <c r="G820" s="13" t="str">
        <f>IFERROR(VLOOKUP(E820,Apr_sin_filtro!$L$1:$M$882,2,0),"")</f>
        <v/>
      </c>
      <c r="H820" s="13" t="str">
        <f>IFERROR(VLOOKUP(E820,Apr_con_filtro!$D$1:$E$970,2,0),"")</f>
        <v/>
      </c>
      <c r="I820" s="13">
        <f>IFERROR(VLOOKUP(E820,'Saldos Contables'!C:D,2,0),"")</f>
        <v>213522106.62212113</v>
      </c>
      <c r="J820">
        <f>IFERROR(VLOOKUP(E820,Ajuste_RCD!C:D,2,0),"")</f>
        <v>213522106.62</v>
      </c>
    </row>
    <row r="821" spans="1:10" hidden="1">
      <c r="A821" s="15" t="s">
        <v>15</v>
      </c>
      <c r="B821" s="15" t="e">
        <f>VLOOKUP(C821,[2]FEM_PARTIES_INSTR!C:D,2,0)</f>
        <v>#N/A</v>
      </c>
      <c r="C821" t="s">
        <v>586</v>
      </c>
      <c r="D821" t="s">
        <v>22</v>
      </c>
      <c r="E821" t="str">
        <f t="shared" si="12"/>
        <v>13050101010104PSS</v>
      </c>
      <c r="F821" s="13">
        <v>13.4</v>
      </c>
      <c r="G821" s="13">
        <f>IFERROR(VLOOKUP(E821,Apr_sin_filtro!$L$1:$M$882,2,0),"")</f>
        <v>2568431733.2800002</v>
      </c>
      <c r="H821" s="13" t="str">
        <f>IFERROR(VLOOKUP(E821,Apr_con_filtro!$D$1:$E$970,2,0),"")</f>
        <v/>
      </c>
      <c r="I821" s="13">
        <f>IFERROR(VLOOKUP(E821,'Saldos Contables'!C:D,2,0),"")</f>
        <v>2568431746.6799998</v>
      </c>
      <c r="J821">
        <f>IFERROR(VLOOKUP(E821,Ajuste_RCD!C:D,2,0),"")</f>
        <v>13.4</v>
      </c>
    </row>
    <row r="822" spans="1:10" hidden="1">
      <c r="A822" s="15" t="s">
        <v>15</v>
      </c>
      <c r="B822" s="15" t="e">
        <f>VLOOKUP(C822,[2]FEM_PARTIES_INSTR!C:D,2,0)</f>
        <v>#N/A</v>
      </c>
      <c r="C822" t="s">
        <v>587</v>
      </c>
      <c r="D822" t="s">
        <v>22</v>
      </c>
      <c r="E822" t="str">
        <f t="shared" si="12"/>
        <v>13051801000101PSS</v>
      </c>
      <c r="F822" s="13">
        <v>-10.1</v>
      </c>
      <c r="G822" s="13">
        <f>IFERROR(VLOOKUP(E822,Apr_sin_filtro!$L$1:$M$882,2,0),"")</f>
        <v>1171941871.25</v>
      </c>
      <c r="H822" s="13" t="str">
        <f>IFERROR(VLOOKUP(E822,Apr_con_filtro!$D$1:$E$970,2,0),"")</f>
        <v/>
      </c>
      <c r="I822" s="13">
        <f>IFERROR(VLOOKUP(E822,'Saldos Contables'!C:D,2,0),"")</f>
        <v>1171941861.1500001</v>
      </c>
      <c r="J822">
        <f>IFERROR(VLOOKUP(E822,Ajuste_RCD!C:D,2,0),"")</f>
        <v>-10.1</v>
      </c>
    </row>
    <row r="823" spans="1:10" hidden="1">
      <c r="A823" s="15" t="s">
        <v>15</v>
      </c>
      <c r="B823" s="15" t="e">
        <f>VLOOKUP(C823,[2]FEM_PARTIES_INSTR!C:D,2,0)</f>
        <v>#N/A</v>
      </c>
      <c r="C823" t="s">
        <v>588</v>
      </c>
      <c r="D823" t="s">
        <v>23</v>
      </c>
      <c r="E823" t="str">
        <f t="shared" si="12"/>
        <v>13080309000102USD</v>
      </c>
      <c r="F823" s="13">
        <v>8188138.7999999998</v>
      </c>
      <c r="G823" s="13" t="str">
        <f>IFERROR(VLOOKUP(E823,Apr_sin_filtro!$L$1:$M$882,2,0),"")</f>
        <v/>
      </c>
      <c r="H823" s="13" t="str">
        <f>IFERROR(VLOOKUP(E823,Apr_con_filtro!$D$1:$E$970,2,0),"")</f>
        <v/>
      </c>
      <c r="I823" s="13">
        <f>IFERROR(VLOOKUP(E823,'Saldos Contables'!C:D,2,0),"")</f>
        <v>8188138.8001137339</v>
      </c>
      <c r="J823">
        <f>IFERROR(VLOOKUP(E823,Ajuste_RCD!C:D,2,0),"")</f>
        <v>8188138.7999999998</v>
      </c>
    </row>
    <row r="824" spans="1:10" hidden="1">
      <c r="A824" s="15" t="s">
        <v>15</v>
      </c>
      <c r="B824" s="15" t="e">
        <f>VLOOKUP(C824,[2]FEM_PARTIES_INSTR!C:D,2,0)</f>
        <v>#N/A</v>
      </c>
      <c r="C824" t="s">
        <v>589</v>
      </c>
      <c r="D824" t="s">
        <v>22</v>
      </c>
      <c r="E824" t="str">
        <f t="shared" si="12"/>
        <v>17010100000108PSS</v>
      </c>
      <c r="F824" s="13">
        <v>9112872.0899999999</v>
      </c>
      <c r="G824" s="13" t="str">
        <f>IFERROR(VLOOKUP(E824,Apr_sin_filtro!$L$1:$M$882,2,0),"")</f>
        <v/>
      </c>
      <c r="H824" s="13" t="str">
        <f>IFERROR(VLOOKUP(E824,Apr_con_filtro!$D$1:$E$970,2,0),"")</f>
        <v/>
      </c>
      <c r="I824" s="13">
        <f>IFERROR(VLOOKUP(E824,'Saldos Contables'!C:D,2,0),"")</f>
        <v>9112872.0899999999</v>
      </c>
      <c r="J824">
        <f>IFERROR(VLOOKUP(E824,Ajuste_RCD!C:D,2,0),"")</f>
        <v>9112872.0899999999</v>
      </c>
    </row>
    <row r="825" spans="1:10" hidden="1">
      <c r="A825" s="15" t="s">
        <v>15</v>
      </c>
      <c r="B825" s="15" t="e">
        <f>VLOOKUP(C825,[2]FEM_PARTIES_INSTR!C:D,2,0)</f>
        <v>#N/A</v>
      </c>
      <c r="C825" t="s">
        <v>590</v>
      </c>
      <c r="D825" t="s">
        <v>22</v>
      </c>
      <c r="E825" t="str">
        <f t="shared" si="12"/>
        <v>17010100000109PSS</v>
      </c>
      <c r="F825" s="13">
        <v>74039972.599999994</v>
      </c>
      <c r="G825" s="13" t="str">
        <f>IFERROR(VLOOKUP(E825,Apr_sin_filtro!$L$1:$M$882,2,0),"")</f>
        <v/>
      </c>
      <c r="H825" s="13" t="str">
        <f>IFERROR(VLOOKUP(E825,Apr_con_filtro!$D$1:$E$970,2,0),"")</f>
        <v/>
      </c>
      <c r="I825" s="13">
        <f>IFERROR(VLOOKUP(E825,'Saldos Contables'!C:D,2,0),"")</f>
        <v>74039972.599999994</v>
      </c>
      <c r="J825">
        <f>IFERROR(VLOOKUP(E825,Ajuste_RCD!C:D,2,0),"")</f>
        <v>74039972.599999994</v>
      </c>
    </row>
    <row r="826" spans="1:10" hidden="1">
      <c r="A826" s="15" t="s">
        <v>15</v>
      </c>
      <c r="B826" s="15" t="e">
        <f>VLOOKUP(C826,[2]FEM_PARTIES_INSTR!C:D,2,0)</f>
        <v>#N/A</v>
      </c>
      <c r="C826" t="s">
        <v>591</v>
      </c>
      <c r="D826" t="s">
        <v>22</v>
      </c>
      <c r="E826" t="str">
        <f t="shared" si="12"/>
        <v>17010200000101PSS</v>
      </c>
      <c r="F826" s="13">
        <v>2744.31</v>
      </c>
      <c r="G826" s="13" t="str">
        <f>IFERROR(VLOOKUP(E826,Apr_sin_filtro!$L$1:$M$882,2,0),"")</f>
        <v/>
      </c>
      <c r="H826" s="13" t="str">
        <f>IFERROR(VLOOKUP(E826,Apr_con_filtro!$D$1:$E$970,2,0),"")</f>
        <v/>
      </c>
      <c r="I826" s="13">
        <f>IFERROR(VLOOKUP(E826,'Saldos Contables'!C:D,2,0),"")</f>
        <v>2744.31</v>
      </c>
      <c r="J826">
        <f>IFERROR(VLOOKUP(E826,Ajuste_RCD!C:D,2,0),"")</f>
        <v>2744.31</v>
      </c>
    </row>
    <row r="827" spans="1:10" hidden="1">
      <c r="A827" s="15" t="s">
        <v>15</v>
      </c>
      <c r="B827" s="15" t="e">
        <f>VLOOKUP(C827,[2]FEM_PARTIES_INSTR!C:D,2,0)</f>
        <v>#N/A</v>
      </c>
      <c r="C827" t="s">
        <v>592</v>
      </c>
      <c r="D827" t="s">
        <v>22</v>
      </c>
      <c r="E827" t="str">
        <f t="shared" si="12"/>
        <v>17010200000103PSS</v>
      </c>
      <c r="F827" s="13">
        <v>10761807.640000001</v>
      </c>
      <c r="G827" s="13" t="str">
        <f>IFERROR(VLOOKUP(E827,Apr_sin_filtro!$L$1:$M$882,2,0),"")</f>
        <v/>
      </c>
      <c r="H827" s="13" t="str">
        <f>IFERROR(VLOOKUP(E827,Apr_con_filtro!$D$1:$E$970,2,0),"")</f>
        <v/>
      </c>
      <c r="I827" s="13">
        <f>IFERROR(VLOOKUP(E827,'Saldos Contables'!C:D,2,0),"")</f>
        <v>10761807.640000001</v>
      </c>
      <c r="J827">
        <f>IFERROR(VLOOKUP(E827,Ajuste_RCD!C:D,2,0),"")</f>
        <v>10761807.640000001</v>
      </c>
    </row>
    <row r="828" spans="1:10" hidden="1">
      <c r="A828" s="15" t="s">
        <v>15</v>
      </c>
      <c r="B828" s="15" t="e">
        <f>VLOOKUP(C828,[2]FEM_PARTIES_INSTR!C:D,2,0)</f>
        <v>#N/A</v>
      </c>
      <c r="C828" t="s">
        <v>593</v>
      </c>
      <c r="D828" t="s">
        <v>22</v>
      </c>
      <c r="E828" t="str">
        <f t="shared" si="12"/>
        <v>17010200000106PSS</v>
      </c>
      <c r="F828" s="13">
        <v>3423151.91</v>
      </c>
      <c r="G828" s="13" t="str">
        <f>IFERROR(VLOOKUP(E828,Apr_sin_filtro!$L$1:$M$882,2,0),"")</f>
        <v/>
      </c>
      <c r="H828" s="13" t="str">
        <f>IFERROR(VLOOKUP(E828,Apr_con_filtro!$D$1:$E$970,2,0),"")</f>
        <v/>
      </c>
      <c r="I828" s="13">
        <f>IFERROR(VLOOKUP(E828,'Saldos Contables'!C:D,2,0),"")</f>
        <v>3423151.91</v>
      </c>
      <c r="J828">
        <f>IFERROR(VLOOKUP(E828,Ajuste_RCD!C:D,2,0),"")</f>
        <v>3423151.91</v>
      </c>
    </row>
    <row r="829" spans="1:10" hidden="1">
      <c r="A829" s="15" t="s">
        <v>15</v>
      </c>
      <c r="B829" s="15" t="e">
        <f>VLOOKUP(C829,[2]FEM_PARTIES_INSTR!C:D,2,0)</f>
        <v>#N/A</v>
      </c>
      <c r="C829" t="s">
        <v>594</v>
      </c>
      <c r="D829" t="s">
        <v>22</v>
      </c>
      <c r="E829" t="str">
        <f t="shared" si="12"/>
        <v>17010200000107PSS</v>
      </c>
      <c r="F829" s="13">
        <v>112738755.27</v>
      </c>
      <c r="G829" s="13" t="str">
        <f>IFERROR(VLOOKUP(E829,Apr_sin_filtro!$L$1:$M$882,2,0),"")</f>
        <v/>
      </c>
      <c r="H829" s="13" t="str">
        <f>IFERROR(VLOOKUP(E829,Apr_con_filtro!$D$1:$E$970,2,0),"")</f>
        <v/>
      </c>
      <c r="I829" s="13">
        <f>IFERROR(VLOOKUP(E829,'Saldos Contables'!C:D,2,0),"")</f>
        <v>112738755.27</v>
      </c>
      <c r="J829">
        <f>IFERROR(VLOOKUP(E829,Ajuste_RCD!C:D,2,0),"")</f>
        <v>112738755.27</v>
      </c>
    </row>
    <row r="830" spans="1:10" hidden="1">
      <c r="A830" s="15" t="s">
        <v>15</v>
      </c>
      <c r="B830" s="15" t="e">
        <f>VLOOKUP(C830,[2]FEM_PARTIES_INSTR!C:D,2,0)</f>
        <v>#N/A</v>
      </c>
      <c r="C830" t="s">
        <v>595</v>
      </c>
      <c r="D830" t="s">
        <v>22</v>
      </c>
      <c r="E830" t="str">
        <f t="shared" si="12"/>
        <v>21030301000110PSS</v>
      </c>
      <c r="F830" s="13">
        <v>578802732.98000002</v>
      </c>
      <c r="G830" s="13">
        <f>IFERROR(VLOOKUP(E830,Apr_sin_filtro!$L$1:$M$882,2,0),"")</f>
        <v>578802732.98000002</v>
      </c>
      <c r="H830" s="13">
        <f>IFERROR(VLOOKUP(E830,Apr_con_filtro!$D$1:$E$970,2,0),"")</f>
        <v>578802732.98000002</v>
      </c>
      <c r="I830" s="13">
        <f>IFERROR(VLOOKUP(E830,'Saldos Contables'!C:D,2,0),"")</f>
        <v>578802732.98000002</v>
      </c>
      <c r="J830" t="str">
        <f>IFERROR(VLOOKUP(E830,Ajuste_RCD!C:D,2,0),"")</f>
        <v/>
      </c>
    </row>
    <row r="831" spans="1:10" hidden="1">
      <c r="A831" s="15" t="s">
        <v>15</v>
      </c>
      <c r="B831" s="15" t="e">
        <f>VLOOKUP(C831,[2]FEM_PARTIES_INSTR!C:D,2,0)</f>
        <v>#N/A</v>
      </c>
      <c r="C831" t="s">
        <v>595</v>
      </c>
      <c r="D831" t="s">
        <v>23</v>
      </c>
      <c r="E831" t="str">
        <f t="shared" si="12"/>
        <v>21030301000110USD</v>
      </c>
      <c r="F831" s="13">
        <v>28284728.149999999</v>
      </c>
      <c r="G831" s="13">
        <f>IFERROR(VLOOKUP(E831,Apr_sin_filtro!$L$1:$M$882,2,0),"")</f>
        <v>28284728.27</v>
      </c>
      <c r="H831" s="13">
        <f>IFERROR(VLOOKUP(E831,Apr_con_filtro!$D$1:$E$970,2,0),"")</f>
        <v>28284728.27</v>
      </c>
      <c r="I831" s="13">
        <f>IFERROR(VLOOKUP(E831,'Saldos Contables'!C:D,2,0),"")</f>
        <v>28284728.274097245</v>
      </c>
      <c r="J831" t="str">
        <f>IFERROR(VLOOKUP(E831,Ajuste_RCD!C:D,2,0),"")</f>
        <v/>
      </c>
    </row>
    <row r="832" spans="1:10" hidden="1">
      <c r="A832" s="15" t="s">
        <v>15</v>
      </c>
      <c r="B832" s="15" t="e">
        <f>VLOOKUP(C832,[2]FEM_PARTIES_INSTR!C:D,2,0)</f>
        <v>#N/A</v>
      </c>
      <c r="C832" t="s">
        <v>596</v>
      </c>
      <c r="D832" s="27" t="s">
        <v>22</v>
      </c>
      <c r="E832" t="str">
        <f t="shared" si="12"/>
        <v>21030302000108PSS</v>
      </c>
      <c r="F832" s="13">
        <v>195000000</v>
      </c>
      <c r="G832" s="13">
        <f>IFERROR(VLOOKUP(E832,Apr_sin_filtro!$L$1:$M$882,2,0),"")</f>
        <v>195000000</v>
      </c>
      <c r="H832" s="13">
        <f>IFERROR(VLOOKUP(E832,Apr_con_filtro!$D$1:$E$970,2,0),"")</f>
        <v>195000000</v>
      </c>
      <c r="I832" s="13">
        <f>IFERROR(VLOOKUP(E832,'Saldos Contables'!C:D,2,0),"")</f>
        <v>195000000</v>
      </c>
      <c r="J832" t="str">
        <f>IFERROR(VLOOKUP(E832,Ajuste_RCD!C:D,2,0),"")</f>
        <v/>
      </c>
    </row>
    <row r="833" spans="1:10">
      <c r="A833" s="15" t="s">
        <v>15</v>
      </c>
      <c r="B833" s="15" t="e">
        <f>VLOOKUP(C833,[2]FEM_PARTIES_INSTR!C:D,2,0)</f>
        <v>#N/A</v>
      </c>
      <c r="C833" t="s">
        <v>598</v>
      </c>
      <c r="D833" t="s">
        <v>22</v>
      </c>
      <c r="E833" t="str">
        <f t="shared" si="12"/>
        <v>21030302000109PSS</v>
      </c>
      <c r="F833" s="13">
        <v>6972582300.0100002</v>
      </c>
      <c r="G833" s="13">
        <f>IFERROR(VLOOKUP(E833,Apr_sin_filtro!$L$1:$M$882,2,0),"")</f>
        <v>6972582300.0100002</v>
      </c>
      <c r="H833" s="13">
        <f>IFERROR(VLOOKUP(E833,Apr_con_filtro!$D$1:$E$970,2,0),"")</f>
        <v>6972582300.0100002</v>
      </c>
      <c r="I833" s="13">
        <f>IFERROR(VLOOKUP(E833,'Saldos Contables'!C:D,2,0),"")</f>
        <v>6972582300</v>
      </c>
      <c r="J833" t="str">
        <f>IFERROR(VLOOKUP(E833,Ajuste_RCD!C:D,2,0),"")</f>
        <v/>
      </c>
    </row>
    <row r="834" spans="1:10">
      <c r="A834" s="15" t="s">
        <v>15</v>
      </c>
      <c r="B834" s="15" t="e">
        <f>VLOOKUP(C834,[2]FEM_PARTIES_INSTR!C:D,2,0)</f>
        <v>#N/A</v>
      </c>
      <c r="C834" t="s">
        <v>598</v>
      </c>
      <c r="D834" t="s">
        <v>23</v>
      </c>
      <c r="E834" t="str">
        <f t="shared" ref="E834:E897" si="13">_xlfn.CONCAT(C834,D834)</f>
        <v>21030302000109USD</v>
      </c>
      <c r="F834" s="13">
        <v>441605075.47000003</v>
      </c>
      <c r="G834" s="13">
        <f>IFERROR(VLOOKUP(E834,Apr_sin_filtro!$L$1:$M$882,2,0),"")</f>
        <v>441605136.91000003</v>
      </c>
      <c r="H834" s="13">
        <f>IFERROR(VLOOKUP(E834,Apr_con_filtro!$D$1:$E$970,2,0),"")</f>
        <v>441605136.91000003</v>
      </c>
      <c r="I834" s="13">
        <f>IFERROR(VLOOKUP(E834,'Saldos Contables'!C:D,2,0),"")</f>
        <v>441605075.81745809</v>
      </c>
      <c r="J834" t="str">
        <f>IFERROR(VLOOKUP(E834,Ajuste_RCD!C:D,2,0),"")</f>
        <v/>
      </c>
    </row>
    <row r="835" spans="1:10" hidden="1">
      <c r="A835" s="15" t="s">
        <v>15</v>
      </c>
      <c r="B835" s="15" t="e">
        <f>VLOOKUP(C835,[2]FEM_PARTIES_INSTR!C:D,2,0)</f>
        <v>#N/A</v>
      </c>
      <c r="C835" t="s">
        <v>599</v>
      </c>
      <c r="D835" s="27" t="s">
        <v>22</v>
      </c>
      <c r="E835" t="str">
        <f t="shared" si="13"/>
        <v>21030302000110PSS</v>
      </c>
      <c r="F835" s="13">
        <v>61225531.490000002</v>
      </c>
      <c r="G835" s="13">
        <f>IFERROR(VLOOKUP(E835,Apr_sin_filtro!$L$1:$M$882,2,0),"")</f>
        <v>61225531.490000002</v>
      </c>
      <c r="H835" s="13">
        <f>IFERROR(VLOOKUP(E835,Apr_con_filtro!$D$1:$E$970,2,0),"")</f>
        <v>61225531.490000002</v>
      </c>
      <c r="I835" s="13">
        <f>IFERROR(VLOOKUP(E835,'Saldos Contables'!C:D,2,0),"")</f>
        <v>61225531.490000002</v>
      </c>
      <c r="J835" t="str">
        <f>IFERROR(VLOOKUP(E835,Ajuste_RCD!C:D,2,0),"")</f>
        <v/>
      </c>
    </row>
    <row r="836" spans="1:10" hidden="1">
      <c r="A836" s="15" t="s">
        <v>15</v>
      </c>
      <c r="B836" s="15" t="e">
        <f>VLOOKUP(C836,[2]FEM_PARTIES_INSTR!C:D,2,0)</f>
        <v>#N/A</v>
      </c>
      <c r="C836" t="s">
        <v>616</v>
      </c>
      <c r="D836" t="s">
        <v>22</v>
      </c>
      <c r="E836" t="str">
        <f t="shared" si="13"/>
        <v>23030101280101PSS</v>
      </c>
      <c r="F836" s="13">
        <v>47500000</v>
      </c>
      <c r="G836" s="13">
        <f>IFERROR(VLOOKUP(E836,Apr_sin_filtro!$L$1:$M$882,2,0),"")</f>
        <v>47500000</v>
      </c>
      <c r="H836" s="13">
        <f>IFERROR(VLOOKUP(E836,Apr_con_filtro!$D$1:$E$970,2,0),"")</f>
        <v>47500000</v>
      </c>
      <c r="I836" s="13">
        <f>IFERROR(VLOOKUP(E836,'Saldos Contables'!C:D,2,0),"")</f>
        <v>47500000</v>
      </c>
      <c r="J836" t="str">
        <f>IFERROR(VLOOKUP(E836,Ajuste_RCD!C:D,2,0),"")</f>
        <v/>
      </c>
    </row>
    <row r="837" spans="1:10" hidden="1">
      <c r="A837" s="15" t="s">
        <v>15</v>
      </c>
      <c r="B837" s="15" t="e">
        <f>VLOOKUP(C837,[2]FEM_PARTIES_INSTR!C:D,2,0)</f>
        <v>#N/A</v>
      </c>
      <c r="C837" t="s">
        <v>617</v>
      </c>
      <c r="D837" t="s">
        <v>22</v>
      </c>
      <c r="E837" t="str">
        <f t="shared" si="13"/>
        <v>23030101310101PSS</v>
      </c>
      <c r="F837" s="13">
        <v>15000000</v>
      </c>
      <c r="G837" s="13">
        <f>IFERROR(VLOOKUP(E837,Apr_sin_filtro!$L$1:$M$882,2,0),"")</f>
        <v>15000000</v>
      </c>
      <c r="H837" s="13">
        <f>IFERROR(VLOOKUP(E837,Apr_con_filtro!$D$1:$E$970,2,0),"")</f>
        <v>15000000</v>
      </c>
      <c r="I837" s="13">
        <f>IFERROR(VLOOKUP(E837,'Saldos Contables'!C:D,2,0),"")</f>
        <v>15000000</v>
      </c>
      <c r="J837" t="str">
        <f>IFERROR(VLOOKUP(E837,Ajuste_RCD!C:D,2,0),"")</f>
        <v/>
      </c>
    </row>
    <row r="838" spans="1:10" hidden="1">
      <c r="A838" s="15" t="s">
        <v>15</v>
      </c>
      <c r="B838" s="15" t="e">
        <f>VLOOKUP(C838,[2]FEM_PARTIES_INSTR!C:D,2,0)</f>
        <v>#N/A</v>
      </c>
      <c r="C838" t="s">
        <v>619</v>
      </c>
      <c r="D838" t="s">
        <v>22</v>
      </c>
      <c r="E838" t="str">
        <f t="shared" si="13"/>
        <v>23030102180100PSS</v>
      </c>
      <c r="F838" s="13">
        <v>370000</v>
      </c>
      <c r="G838" s="13">
        <f>IFERROR(VLOOKUP(E838,Apr_sin_filtro!$L$1:$M$882,2,0),"")</f>
        <v>370000</v>
      </c>
      <c r="H838" s="13">
        <f>IFERROR(VLOOKUP(E838,Apr_con_filtro!$D$1:$E$970,2,0),"")</f>
        <v>370000</v>
      </c>
      <c r="I838" s="13">
        <f>IFERROR(VLOOKUP(E838,'Saldos Contables'!C:D,2,0),"")</f>
        <v>370000</v>
      </c>
      <c r="J838" t="str">
        <f>IFERROR(VLOOKUP(E838,Ajuste_RCD!C:D,2,0),"")</f>
        <v/>
      </c>
    </row>
    <row r="839" spans="1:10" hidden="1">
      <c r="A839" s="15" t="s">
        <v>15</v>
      </c>
      <c r="B839" s="15" t="e">
        <f>VLOOKUP(C839,[2]FEM_PARTIES_INSTR!C:D,2,0)</f>
        <v>#N/A</v>
      </c>
      <c r="C839" t="s">
        <v>621</v>
      </c>
      <c r="D839" t="s">
        <v>22</v>
      </c>
      <c r="E839" t="str">
        <f t="shared" si="13"/>
        <v>23030103050101PSS</v>
      </c>
      <c r="F839" s="13">
        <v>240000000</v>
      </c>
      <c r="G839" s="13">
        <f>IFERROR(VLOOKUP(E839,Apr_sin_filtro!$L$1:$M$882,2,0),"")</f>
        <v>240000000</v>
      </c>
      <c r="H839" s="13">
        <f>IFERROR(VLOOKUP(E839,Apr_con_filtro!$D$1:$E$970,2,0),"")</f>
        <v>240000000</v>
      </c>
      <c r="I839" s="13">
        <f>IFERROR(VLOOKUP(E839,'Saldos Contables'!C:D,2,0),"")</f>
        <v>240000000</v>
      </c>
      <c r="J839" t="str">
        <f>IFERROR(VLOOKUP(E839,Ajuste_RCD!C:D,2,0),"")</f>
        <v/>
      </c>
    </row>
    <row r="840" spans="1:10" hidden="1">
      <c r="A840" s="15" t="s">
        <v>15</v>
      </c>
      <c r="B840" s="15" t="e">
        <f>VLOOKUP(C840,[2]FEM_PARTIES_INSTR!C:D,2,0)</f>
        <v>#N/A</v>
      </c>
      <c r="C840" t="s">
        <v>622</v>
      </c>
      <c r="D840" t="s">
        <v>22</v>
      </c>
      <c r="E840" t="str">
        <f t="shared" si="13"/>
        <v>23030103080101PSS</v>
      </c>
      <c r="F840" s="13">
        <v>20000000</v>
      </c>
      <c r="G840" s="13">
        <f>IFERROR(VLOOKUP(E840,Apr_sin_filtro!$L$1:$M$882,2,0),"")</f>
        <v>20000000</v>
      </c>
      <c r="H840" s="13">
        <f>IFERROR(VLOOKUP(E840,Apr_con_filtro!$D$1:$E$970,2,0),"")</f>
        <v>20000000</v>
      </c>
      <c r="I840" s="13">
        <f>IFERROR(VLOOKUP(E840,'Saldos Contables'!C:D,2,0),"")</f>
        <v>20000000</v>
      </c>
      <c r="J840" t="str">
        <f>IFERROR(VLOOKUP(E840,Ajuste_RCD!C:D,2,0),"")</f>
        <v/>
      </c>
    </row>
    <row r="841" spans="1:10" hidden="1">
      <c r="A841" s="15" t="s">
        <v>15</v>
      </c>
      <c r="B841" s="15" t="e">
        <f>VLOOKUP(C841,[2]FEM_PARTIES_INSTR!C:D,2,0)</f>
        <v>#N/A</v>
      </c>
      <c r="C841" t="s">
        <v>624</v>
      </c>
      <c r="D841" t="s">
        <v>22</v>
      </c>
      <c r="E841" t="str">
        <f t="shared" si="13"/>
        <v>23030103110101PSS</v>
      </c>
      <c r="F841" s="13">
        <v>55000000</v>
      </c>
      <c r="G841" s="13">
        <f>IFERROR(VLOOKUP(E841,Apr_sin_filtro!$L$1:$M$882,2,0),"")</f>
        <v>55000000</v>
      </c>
      <c r="H841" s="13">
        <f>IFERROR(VLOOKUP(E841,Apr_con_filtro!$D$1:$E$970,2,0),"")</f>
        <v>55000000</v>
      </c>
      <c r="I841" s="13">
        <f>IFERROR(VLOOKUP(E841,'Saldos Contables'!C:D,2,0),"")</f>
        <v>55000000</v>
      </c>
      <c r="J841" t="str">
        <f>IFERROR(VLOOKUP(E841,Ajuste_RCD!C:D,2,0),"")</f>
        <v/>
      </c>
    </row>
    <row r="842" spans="1:10" hidden="1">
      <c r="A842" s="15" t="s">
        <v>16</v>
      </c>
      <c r="B842" s="15" t="e">
        <f>VLOOKUP(C842,[2]FEM_PARTIES_INSTR!C:D,2,0)</f>
        <v>#N/A</v>
      </c>
      <c r="C842" t="s">
        <v>626</v>
      </c>
      <c r="D842" t="s">
        <v>22</v>
      </c>
      <c r="E842" t="str">
        <f t="shared" si="13"/>
        <v>14010206010112PSS</v>
      </c>
      <c r="F842" s="13">
        <v>1304.3499999999999</v>
      </c>
      <c r="G842" s="13">
        <f>IFERROR(VLOOKUP(E842,Apr_sin_filtro!$L$1:$M$882,2,0),"")</f>
        <v>1304.3499999999999</v>
      </c>
      <c r="H842" s="13">
        <f>IFERROR(VLOOKUP(E842,Apr_con_filtro!$D$1:$E$970,2,0),"")</f>
        <v>1304.3499999999999</v>
      </c>
      <c r="I842" s="13">
        <f>IFERROR(VLOOKUP(E842,'Saldos Contables'!C:D,2,0),"")</f>
        <v>1304.3499999999999</v>
      </c>
      <c r="J842" t="str">
        <f>IFERROR(VLOOKUP(E842,Ajuste_RCD!C:D,2,0),"")</f>
        <v/>
      </c>
    </row>
    <row r="843" spans="1:10" hidden="1">
      <c r="A843" s="15" t="s">
        <v>16</v>
      </c>
      <c r="B843" s="15" t="e">
        <f>VLOOKUP(C843,[2]FEM_PARTIES_INSTR!C:D,2,0)</f>
        <v>#N/A</v>
      </c>
      <c r="C843" t="s">
        <v>627</v>
      </c>
      <c r="D843" t="s">
        <v>22</v>
      </c>
      <c r="E843" t="str">
        <f t="shared" si="13"/>
        <v>14010206010113PSS</v>
      </c>
      <c r="F843" s="13">
        <v>0</v>
      </c>
      <c r="G843" s="13">
        <f>IFERROR(VLOOKUP(E843,Apr_sin_filtro!$L$1:$M$882,2,0),"")</f>
        <v>0</v>
      </c>
      <c r="H843" s="13">
        <f>IFERROR(VLOOKUP(E843,Apr_con_filtro!$D$1:$E$970,2,0),"")</f>
        <v>0</v>
      </c>
      <c r="I843" s="13">
        <f>IFERROR(VLOOKUP(E843,'Saldos Contables'!C:D,2,0),"")</f>
        <v>0</v>
      </c>
      <c r="J843" t="str">
        <f>IFERROR(VLOOKUP(E843,Ajuste_RCD!C:D,2,0),"")</f>
        <v/>
      </c>
    </row>
    <row r="844" spans="1:10" hidden="1">
      <c r="A844" s="15" t="s">
        <v>16</v>
      </c>
      <c r="B844" s="15" t="e">
        <f>VLOOKUP(C844,[2]FEM_PARTIES_INSTR!C:D,2,0)</f>
        <v>#N/A</v>
      </c>
      <c r="C844" t="s">
        <v>628</v>
      </c>
      <c r="D844" t="s">
        <v>22</v>
      </c>
      <c r="E844" t="str">
        <f t="shared" si="13"/>
        <v>14010206010115PSS</v>
      </c>
      <c r="F844" s="13">
        <v>8882.5300000000007</v>
      </c>
      <c r="G844" s="13">
        <f>IFERROR(VLOOKUP(E844,Apr_sin_filtro!$L$1:$M$882,2,0),"")</f>
        <v>8882.5300000000007</v>
      </c>
      <c r="H844" s="13">
        <f>IFERROR(VLOOKUP(E844,Apr_con_filtro!$D$1:$E$970,2,0),"")</f>
        <v>8882.5300000000007</v>
      </c>
      <c r="I844" s="13">
        <f>IFERROR(VLOOKUP(E844,'Saldos Contables'!C:D,2,0),"")</f>
        <v>8882.5300000000007</v>
      </c>
      <c r="J844" t="str">
        <f>IFERROR(VLOOKUP(E844,Ajuste_RCD!C:D,2,0),"")</f>
        <v/>
      </c>
    </row>
    <row r="845" spans="1:10" hidden="1">
      <c r="A845" s="15" t="s">
        <v>16</v>
      </c>
      <c r="B845" s="15" t="e">
        <f>VLOOKUP(C845,[2]FEM_PARTIES_INSTR!C:D,2,0)</f>
        <v>#N/A</v>
      </c>
      <c r="C845" t="s">
        <v>629</v>
      </c>
      <c r="D845" t="s">
        <v>22</v>
      </c>
      <c r="E845" t="str">
        <f t="shared" si="13"/>
        <v>14010206020105PSS</v>
      </c>
      <c r="F845" s="13">
        <v>1179421.8499999999</v>
      </c>
      <c r="G845" s="13">
        <f>IFERROR(VLOOKUP(E845,Apr_sin_filtro!$L$1:$M$882,2,0),"")</f>
        <v>3574204.55</v>
      </c>
      <c r="H845" s="13">
        <f>IFERROR(VLOOKUP(E845,Apr_con_filtro!$D$1:$E$970,2,0),"")</f>
        <v>3574204.55</v>
      </c>
      <c r="I845" s="13">
        <f>IFERROR(VLOOKUP(E845,'Saldos Contables'!C:D,2,0),"")</f>
        <v>1179421.8500000001</v>
      </c>
      <c r="J845">
        <f>IFERROR(VLOOKUP(E845,Ajuste_RCD!C:D,2,0),"")</f>
        <v>-2394782.7000000002</v>
      </c>
    </row>
    <row r="846" spans="1:10" hidden="1">
      <c r="A846" s="15" t="s">
        <v>16</v>
      </c>
      <c r="B846" s="15" t="e">
        <f>VLOOKUP(C846,[2]FEM_PARTIES_INSTR!C:D,2,0)</f>
        <v>#N/A</v>
      </c>
      <c r="C846" t="s">
        <v>630</v>
      </c>
      <c r="D846" t="s">
        <v>22</v>
      </c>
      <c r="E846" t="str">
        <f t="shared" si="13"/>
        <v>14010206020106PSS</v>
      </c>
      <c r="F846" s="13">
        <v>2949.14</v>
      </c>
      <c r="G846" s="13">
        <f>IFERROR(VLOOKUP(E846,Apr_sin_filtro!$L$1:$M$882,2,0),"")</f>
        <v>2949.14</v>
      </c>
      <c r="H846" s="13">
        <f>IFERROR(VLOOKUP(E846,Apr_con_filtro!$D$1:$E$970,2,0),"")</f>
        <v>2949.14</v>
      </c>
      <c r="I846" s="13">
        <f>IFERROR(VLOOKUP(E846,'Saldos Contables'!C:D,2,0),"")</f>
        <v>2949.14</v>
      </c>
      <c r="J846" t="str">
        <f>IFERROR(VLOOKUP(E846,Ajuste_RCD!C:D,2,0),"")</f>
        <v/>
      </c>
    </row>
    <row r="847" spans="1:10" hidden="1">
      <c r="A847" s="15" t="s">
        <v>16</v>
      </c>
      <c r="B847" s="15" t="e">
        <f>VLOOKUP(C847,[2]FEM_PARTIES_INSTR!C:D,2,0)</f>
        <v>#N/A</v>
      </c>
      <c r="C847" t="s">
        <v>631</v>
      </c>
      <c r="D847" t="s">
        <v>22</v>
      </c>
      <c r="E847" t="str">
        <f t="shared" si="13"/>
        <v>14010206020115PSS</v>
      </c>
      <c r="F847" s="13">
        <v>84314.11</v>
      </c>
      <c r="G847" s="13">
        <f>IFERROR(VLOOKUP(E847,Apr_sin_filtro!$L$1:$M$882,2,0),"")</f>
        <v>84314.11</v>
      </c>
      <c r="H847" s="13">
        <f>IFERROR(VLOOKUP(E847,Apr_con_filtro!$D$1:$E$970,2,0),"")</f>
        <v>84314.11</v>
      </c>
      <c r="I847" s="13">
        <f>IFERROR(VLOOKUP(E847,'Saldos Contables'!C:D,2,0),"")</f>
        <v>84314.11</v>
      </c>
      <c r="J847" t="str">
        <f>IFERROR(VLOOKUP(E847,Ajuste_RCD!C:D,2,0),"")</f>
        <v/>
      </c>
    </row>
    <row r="848" spans="1:10" hidden="1">
      <c r="A848" s="15" t="s">
        <v>16</v>
      </c>
      <c r="B848" s="15" t="e">
        <f>VLOOKUP(C848,[2]FEM_PARTIES_INSTR!C:D,2,0)</f>
        <v>#N/A</v>
      </c>
      <c r="C848" t="s">
        <v>632</v>
      </c>
      <c r="D848" t="s">
        <v>22</v>
      </c>
      <c r="E848" t="str">
        <f t="shared" si="13"/>
        <v>14010206020122PSS</v>
      </c>
      <c r="F848" s="13">
        <v>65407.869999999995</v>
      </c>
      <c r="G848" s="13">
        <f>IFERROR(VLOOKUP(E848,Apr_sin_filtro!$L$1:$M$882,2,0),"")</f>
        <v>65407.87</v>
      </c>
      <c r="H848" s="13">
        <f>IFERROR(VLOOKUP(E848,Apr_con_filtro!$D$1:$E$970,2,0),"")</f>
        <v>65407.87</v>
      </c>
      <c r="I848" s="13">
        <f>IFERROR(VLOOKUP(E848,'Saldos Contables'!C:D,2,0),"")</f>
        <v>65407.87</v>
      </c>
      <c r="J848" t="str">
        <f>IFERROR(VLOOKUP(E848,Ajuste_RCD!C:D,2,0),"")</f>
        <v/>
      </c>
    </row>
    <row r="849" spans="1:10" hidden="1">
      <c r="A849" s="15" t="s">
        <v>16</v>
      </c>
      <c r="B849" s="15" t="e">
        <f>VLOOKUP(C849,[2]FEM_PARTIES_INSTR!C:D,2,0)</f>
        <v>#N/A</v>
      </c>
      <c r="C849" t="s">
        <v>633</v>
      </c>
      <c r="D849" t="s">
        <v>22</v>
      </c>
      <c r="E849" t="str">
        <f t="shared" si="13"/>
        <v>14010206020144PSS</v>
      </c>
      <c r="F849" s="13">
        <v>74276.19</v>
      </c>
      <c r="G849" s="13">
        <f>IFERROR(VLOOKUP(E849,Apr_sin_filtro!$L$1:$M$882,2,0),"")</f>
        <v>74276.19</v>
      </c>
      <c r="H849" s="13">
        <f>IFERROR(VLOOKUP(E849,Apr_con_filtro!$D$1:$E$970,2,0),"")</f>
        <v>74276.19</v>
      </c>
      <c r="I849" s="13">
        <f>IFERROR(VLOOKUP(E849,'Saldos Contables'!C:D,2,0),"")</f>
        <v>74276.19</v>
      </c>
      <c r="J849" t="str">
        <f>IFERROR(VLOOKUP(E849,Ajuste_RCD!C:D,2,0),"")</f>
        <v/>
      </c>
    </row>
    <row r="850" spans="1:10" hidden="1">
      <c r="A850" s="15" t="s">
        <v>16</v>
      </c>
      <c r="B850" s="15" t="e">
        <f>VLOOKUP(C850,[2]FEM_PARTIES_INSTR!C:D,2,0)</f>
        <v>#N/A</v>
      </c>
      <c r="C850" t="s">
        <v>634</v>
      </c>
      <c r="D850" t="s">
        <v>22</v>
      </c>
      <c r="E850" t="str">
        <f t="shared" si="13"/>
        <v>14010206020155PSS</v>
      </c>
      <c r="F850" s="13">
        <v>64203.199999999997</v>
      </c>
      <c r="G850" s="13">
        <f>IFERROR(VLOOKUP(E850,Apr_sin_filtro!$L$1:$M$882,2,0),"")</f>
        <v>64203.199999999997</v>
      </c>
      <c r="H850" s="13">
        <f>IFERROR(VLOOKUP(E850,Apr_con_filtro!$D$1:$E$970,2,0),"")</f>
        <v>64203.199999999997</v>
      </c>
      <c r="I850" s="13">
        <f>IFERROR(VLOOKUP(E850,'Saldos Contables'!C:D,2,0),"")</f>
        <v>64203.199999999997</v>
      </c>
      <c r="J850" t="str">
        <f>IFERROR(VLOOKUP(E850,Ajuste_RCD!C:D,2,0),"")</f>
        <v/>
      </c>
    </row>
    <row r="851" spans="1:10" hidden="1">
      <c r="A851" s="15" t="s">
        <v>16</v>
      </c>
      <c r="B851" s="15" t="e">
        <f>VLOOKUP(C851,[2]FEM_PARTIES_INSTR!C:D,2,0)</f>
        <v>#N/A</v>
      </c>
      <c r="C851" t="s">
        <v>635</v>
      </c>
      <c r="D851" t="s">
        <v>22</v>
      </c>
      <c r="E851" t="str">
        <f t="shared" si="13"/>
        <v>14010206020160PSS</v>
      </c>
      <c r="F851" s="13">
        <v>12469.52</v>
      </c>
      <c r="G851" s="13">
        <f>IFERROR(VLOOKUP(E851,Apr_sin_filtro!$L$1:$M$882,2,0),"")</f>
        <v>12469.52</v>
      </c>
      <c r="H851" s="13">
        <f>IFERROR(VLOOKUP(E851,Apr_con_filtro!$D$1:$E$970,2,0),"")</f>
        <v>12469.52</v>
      </c>
      <c r="I851" s="13">
        <f>IFERROR(VLOOKUP(E851,'Saldos Contables'!C:D,2,0),"")</f>
        <v>12469.52</v>
      </c>
      <c r="J851" t="str">
        <f>IFERROR(VLOOKUP(E851,Ajuste_RCD!C:D,2,0),"")</f>
        <v/>
      </c>
    </row>
    <row r="852" spans="1:10" hidden="1">
      <c r="A852" s="15" t="s">
        <v>16</v>
      </c>
      <c r="B852" s="15" t="e">
        <f>VLOOKUP(C852,[2]FEM_PARTIES_INSTR!C:D,2,0)</f>
        <v>#N/A</v>
      </c>
      <c r="C852" t="s">
        <v>636</v>
      </c>
      <c r="D852" t="s">
        <v>22</v>
      </c>
      <c r="E852" t="str">
        <f t="shared" si="13"/>
        <v>14010206020163PSS</v>
      </c>
      <c r="F852" s="13">
        <v>550651.28</v>
      </c>
      <c r="G852" s="13">
        <f>IFERROR(VLOOKUP(E852,Apr_sin_filtro!$L$1:$M$882,2,0),"")</f>
        <v>794016.39</v>
      </c>
      <c r="H852" s="13">
        <f>IFERROR(VLOOKUP(E852,Apr_con_filtro!$D$1:$E$970,2,0),"")</f>
        <v>794016.39</v>
      </c>
      <c r="I852" s="13">
        <f>IFERROR(VLOOKUP(E852,'Saldos Contables'!C:D,2,0),"")</f>
        <v>550651.28</v>
      </c>
      <c r="J852">
        <f>IFERROR(VLOOKUP(E852,Ajuste_RCD!C:D,2,0),"")</f>
        <v>-243365.11</v>
      </c>
    </row>
    <row r="853" spans="1:10" hidden="1">
      <c r="A853" s="15" t="s">
        <v>16</v>
      </c>
      <c r="B853" s="15" t="e">
        <f>VLOOKUP(C853,[2]FEM_PARTIES_INSTR!C:D,2,0)</f>
        <v>#N/A</v>
      </c>
      <c r="C853" t="s">
        <v>637</v>
      </c>
      <c r="D853" t="s">
        <v>22</v>
      </c>
      <c r="E853" t="str">
        <f t="shared" si="13"/>
        <v>14010206020165PSS</v>
      </c>
      <c r="F853" s="13">
        <v>8783.0399999999991</v>
      </c>
      <c r="G853" s="13">
        <f>IFERROR(VLOOKUP(E853,Apr_sin_filtro!$L$1:$M$882,2,0),"")</f>
        <v>8783.0400000000009</v>
      </c>
      <c r="H853" s="13">
        <f>IFERROR(VLOOKUP(E853,Apr_con_filtro!$D$1:$E$970,2,0),"")</f>
        <v>8783.0400000000009</v>
      </c>
      <c r="I853" s="13">
        <f>IFERROR(VLOOKUP(E853,'Saldos Contables'!C:D,2,0),"")</f>
        <v>8783.0400000000009</v>
      </c>
      <c r="J853" t="str">
        <f>IFERROR(VLOOKUP(E853,Ajuste_RCD!C:D,2,0),"")</f>
        <v/>
      </c>
    </row>
    <row r="854" spans="1:10" hidden="1">
      <c r="A854" s="15" t="s">
        <v>16</v>
      </c>
      <c r="B854" s="15" t="e">
        <f>VLOOKUP(C854,[2]FEM_PARTIES_INSTR!C:D,2,0)</f>
        <v>#N/A</v>
      </c>
      <c r="C854" t="s">
        <v>638</v>
      </c>
      <c r="D854" t="s">
        <v>22</v>
      </c>
      <c r="E854" t="str">
        <f t="shared" si="13"/>
        <v>14010206020166PSS</v>
      </c>
      <c r="F854" s="13">
        <v>2736695.8</v>
      </c>
      <c r="G854" s="13">
        <f>IFERROR(VLOOKUP(E854,Apr_sin_filtro!$L$1:$M$882,2,0),"")</f>
        <v>2736695.8</v>
      </c>
      <c r="H854" s="13">
        <f>IFERROR(VLOOKUP(E854,Apr_con_filtro!$D$1:$E$970,2,0),"")</f>
        <v>2736695.8</v>
      </c>
      <c r="I854" s="13">
        <f>IFERROR(VLOOKUP(E854,'Saldos Contables'!C:D,2,0),"")</f>
        <v>2736695.8</v>
      </c>
      <c r="J854" t="str">
        <f>IFERROR(VLOOKUP(E854,Ajuste_RCD!C:D,2,0),"")</f>
        <v/>
      </c>
    </row>
    <row r="855" spans="1:10" hidden="1">
      <c r="A855" s="15" t="s">
        <v>16</v>
      </c>
      <c r="B855" s="15" t="e">
        <f>VLOOKUP(C855,[2]FEM_PARTIES_INSTR!C:D,2,0)</f>
        <v>#N/A</v>
      </c>
      <c r="C855" t="s">
        <v>640</v>
      </c>
      <c r="D855" t="s">
        <v>22</v>
      </c>
      <c r="E855" t="str">
        <f t="shared" si="13"/>
        <v>14011106020301PSS</v>
      </c>
      <c r="F855" s="13">
        <v>1283703.53</v>
      </c>
      <c r="G855" s="13">
        <f>IFERROR(VLOOKUP(E855,Apr_sin_filtro!$L$1:$M$882,2,0),"")</f>
        <v>1283703.53</v>
      </c>
      <c r="H855" s="13">
        <f>IFERROR(VLOOKUP(E855,Apr_con_filtro!$D$1:$E$970,2,0),"")</f>
        <v>1283703.53</v>
      </c>
      <c r="I855" s="13">
        <f>IFERROR(VLOOKUP(E855,'Saldos Contables'!C:D,2,0),"")</f>
        <v>1283703.53</v>
      </c>
      <c r="J855" t="str">
        <f>IFERROR(VLOOKUP(E855,Ajuste_RCD!C:D,2,0),"")</f>
        <v/>
      </c>
    </row>
    <row r="856" spans="1:10" hidden="1">
      <c r="A856" s="15" t="s">
        <v>16</v>
      </c>
      <c r="B856" s="15" t="e">
        <f>VLOOKUP(C856,[2]FEM_PARTIES_INSTR!C:D,2,0)</f>
        <v>#N/A</v>
      </c>
      <c r="C856" t="s">
        <v>641</v>
      </c>
      <c r="D856" t="s">
        <v>22</v>
      </c>
      <c r="E856" t="str">
        <f t="shared" si="13"/>
        <v>14011106020347PSS</v>
      </c>
      <c r="F856" s="13">
        <v>105654.14</v>
      </c>
      <c r="G856" s="13">
        <f>IFERROR(VLOOKUP(E856,Apr_sin_filtro!$L$1:$M$882,2,0),"")</f>
        <v>105654.14</v>
      </c>
      <c r="H856" s="13">
        <f>IFERROR(VLOOKUP(E856,Apr_con_filtro!$D$1:$E$970,2,0),"")</f>
        <v>105654.14</v>
      </c>
      <c r="I856" s="13">
        <f>IFERROR(VLOOKUP(E856,'Saldos Contables'!C:D,2,0),"")</f>
        <v>105654.14</v>
      </c>
      <c r="J856" t="str">
        <f>IFERROR(VLOOKUP(E856,Ajuste_RCD!C:D,2,0),"")</f>
        <v/>
      </c>
    </row>
    <row r="857" spans="1:10" hidden="1">
      <c r="A857" s="15" t="s">
        <v>16</v>
      </c>
      <c r="B857" s="15" t="e">
        <f>VLOOKUP(C857,[2]FEM_PARTIES_INSTR!C:D,2,0)</f>
        <v>#N/A</v>
      </c>
      <c r="C857" t="s">
        <v>642</v>
      </c>
      <c r="D857" t="s">
        <v>22</v>
      </c>
      <c r="E857" t="str">
        <f t="shared" si="13"/>
        <v>14011106020354PSS</v>
      </c>
      <c r="F857" s="13">
        <v>438947.23</v>
      </c>
      <c r="G857" s="13">
        <f>IFERROR(VLOOKUP(E857,Apr_sin_filtro!$L$1:$M$882,2,0),"")</f>
        <v>438947.23</v>
      </c>
      <c r="H857" s="13">
        <f>IFERROR(VLOOKUP(E857,Apr_con_filtro!$D$1:$E$970,2,0),"")</f>
        <v>438947.23</v>
      </c>
      <c r="I857" s="13">
        <f>IFERROR(VLOOKUP(E857,'Saldos Contables'!C:D,2,0),"")</f>
        <v>438947.23</v>
      </c>
      <c r="J857" t="str">
        <f>IFERROR(VLOOKUP(E857,Ajuste_RCD!C:D,2,0),"")</f>
        <v/>
      </c>
    </row>
    <row r="858" spans="1:10" hidden="1">
      <c r="A858" s="15" t="s">
        <v>16</v>
      </c>
      <c r="B858" s="15" t="e">
        <f>VLOOKUP(C858,[2]FEM_PARTIES_INSTR!C:D,2,0)</f>
        <v>#N/A</v>
      </c>
      <c r="C858" t="s">
        <v>643</v>
      </c>
      <c r="D858" t="s">
        <v>22</v>
      </c>
      <c r="E858" t="str">
        <f t="shared" si="13"/>
        <v>14011206010301PSS</v>
      </c>
      <c r="F858" s="13">
        <v>2213190.98</v>
      </c>
      <c r="G858" s="13">
        <f>IFERROR(VLOOKUP(E858,Apr_sin_filtro!$L$1:$M$882,2,0),"")</f>
        <v>2213190.98</v>
      </c>
      <c r="H858" s="13">
        <f>IFERROR(VLOOKUP(E858,Apr_con_filtro!$D$1:$E$970,2,0),"")</f>
        <v>2213190.98</v>
      </c>
      <c r="I858" s="13">
        <f>IFERROR(VLOOKUP(E858,'Saldos Contables'!C:D,2,0),"")</f>
        <v>2213190.98</v>
      </c>
      <c r="J858" t="str">
        <f>IFERROR(VLOOKUP(E858,Ajuste_RCD!C:D,2,0),"")</f>
        <v/>
      </c>
    </row>
    <row r="859" spans="1:10" hidden="1">
      <c r="A859" s="15" t="s">
        <v>16</v>
      </c>
      <c r="B859" s="15" t="e">
        <f>VLOOKUP(C859,[2]FEM_PARTIES_INSTR!C:D,2,0)</f>
        <v>#N/A</v>
      </c>
      <c r="C859" t="s">
        <v>644</v>
      </c>
      <c r="D859" t="s">
        <v>22</v>
      </c>
      <c r="E859" t="str">
        <f t="shared" si="13"/>
        <v>14011206010306PSS</v>
      </c>
      <c r="F859" s="13">
        <v>98693.74</v>
      </c>
      <c r="G859" s="13">
        <f>IFERROR(VLOOKUP(E859,Apr_sin_filtro!$L$1:$M$882,2,0),"")</f>
        <v>98693.74</v>
      </c>
      <c r="H859" s="13">
        <f>IFERROR(VLOOKUP(E859,Apr_con_filtro!$D$1:$E$970,2,0),"")</f>
        <v>98693.74</v>
      </c>
      <c r="I859" s="13">
        <f>IFERROR(VLOOKUP(E859,'Saldos Contables'!C:D,2,0),"")</f>
        <v>98693.74</v>
      </c>
      <c r="J859" t="str">
        <f>IFERROR(VLOOKUP(E859,Ajuste_RCD!C:D,2,0),"")</f>
        <v/>
      </c>
    </row>
    <row r="860" spans="1:10" hidden="1">
      <c r="A860" s="15" t="s">
        <v>16</v>
      </c>
      <c r="B860" s="15" t="e">
        <f>VLOOKUP(C860,[2]FEM_PARTIES_INSTR!C:D,2,0)</f>
        <v>#N/A</v>
      </c>
      <c r="C860" t="s">
        <v>645</v>
      </c>
      <c r="D860" t="s">
        <v>22</v>
      </c>
      <c r="E860" t="str">
        <f t="shared" si="13"/>
        <v>14011206020101PSS</v>
      </c>
      <c r="F860" s="13">
        <v>48864740.460000001</v>
      </c>
      <c r="G860" s="13">
        <f>IFERROR(VLOOKUP(E860,Apr_sin_filtro!$L$1:$M$882,2,0),"")</f>
        <v>48864740.460000001</v>
      </c>
      <c r="H860" s="13">
        <f>IFERROR(VLOOKUP(E860,Apr_con_filtro!$D$1:$E$970,2,0),"")</f>
        <v>48864740.460000001</v>
      </c>
      <c r="I860" s="13">
        <f>IFERROR(VLOOKUP(E860,'Saldos Contables'!C:D,2,0),"")</f>
        <v>48864740.460000001</v>
      </c>
      <c r="J860" t="str">
        <f>IFERROR(VLOOKUP(E860,Ajuste_RCD!C:D,2,0),"")</f>
        <v/>
      </c>
    </row>
    <row r="861" spans="1:10" hidden="1">
      <c r="A861" s="15" t="s">
        <v>16</v>
      </c>
      <c r="B861" s="15" t="e">
        <f>VLOOKUP(C861,[2]FEM_PARTIES_INSTR!C:D,2,0)</f>
        <v>#N/A</v>
      </c>
      <c r="C861" t="s">
        <v>646</v>
      </c>
      <c r="D861" t="s">
        <v>22</v>
      </c>
      <c r="E861" t="str">
        <f t="shared" si="13"/>
        <v>14011206020104PSS</v>
      </c>
      <c r="F861" s="13">
        <v>58613.49</v>
      </c>
      <c r="G861" s="13">
        <f>IFERROR(VLOOKUP(E861,Apr_sin_filtro!$L$1:$M$882,2,0),"")</f>
        <v>58613.49</v>
      </c>
      <c r="H861" s="13">
        <f>IFERROR(VLOOKUP(E861,Apr_con_filtro!$D$1:$E$970,2,0),"")</f>
        <v>58613.49</v>
      </c>
      <c r="I861" s="13">
        <f>IFERROR(VLOOKUP(E861,'Saldos Contables'!C:D,2,0),"")</f>
        <v>58613.49</v>
      </c>
      <c r="J861" t="str">
        <f>IFERROR(VLOOKUP(E861,Ajuste_RCD!C:D,2,0),"")</f>
        <v/>
      </c>
    </row>
    <row r="862" spans="1:10" hidden="1">
      <c r="A862" s="15" t="s">
        <v>16</v>
      </c>
      <c r="B862" s="15" t="e">
        <f>VLOOKUP(C862,[2]FEM_PARTIES_INSTR!C:D,2,0)</f>
        <v>#N/A</v>
      </c>
      <c r="C862" t="s">
        <v>647</v>
      </c>
      <c r="D862" t="s">
        <v>22</v>
      </c>
      <c r="E862" t="str">
        <f t="shared" si="13"/>
        <v>14011206020116PSS</v>
      </c>
      <c r="F862" s="13">
        <v>778085</v>
      </c>
      <c r="G862" s="13">
        <f>IFERROR(VLOOKUP(E862,Apr_sin_filtro!$L$1:$M$882,2,0),"")</f>
        <v>778085</v>
      </c>
      <c r="H862" s="13">
        <f>IFERROR(VLOOKUP(E862,Apr_con_filtro!$D$1:$E$970,2,0),"")</f>
        <v>778085</v>
      </c>
      <c r="I862" s="13">
        <f>IFERROR(VLOOKUP(E862,'Saldos Contables'!C:D,2,0),"")</f>
        <v>778085</v>
      </c>
      <c r="J862" t="str">
        <f>IFERROR(VLOOKUP(E862,Ajuste_RCD!C:D,2,0),"")</f>
        <v/>
      </c>
    </row>
    <row r="863" spans="1:10" hidden="1">
      <c r="A863" s="15" t="s">
        <v>16</v>
      </c>
      <c r="B863" s="15" t="e">
        <f>VLOOKUP(C863,[2]FEM_PARTIES_INSTR!C:D,2,0)</f>
        <v>#N/A</v>
      </c>
      <c r="C863" t="s">
        <v>648</v>
      </c>
      <c r="D863" t="s">
        <v>22</v>
      </c>
      <c r="E863" t="str">
        <f t="shared" si="13"/>
        <v>14011206020118PSS</v>
      </c>
      <c r="F863" s="13">
        <v>377663.34</v>
      </c>
      <c r="G863" s="13">
        <f>IFERROR(VLOOKUP(E863,Apr_sin_filtro!$L$1:$M$882,2,0),"")</f>
        <v>377663.34</v>
      </c>
      <c r="H863" s="13">
        <f>IFERROR(VLOOKUP(E863,Apr_con_filtro!$D$1:$E$970,2,0),"")</f>
        <v>377663.34</v>
      </c>
      <c r="I863" s="13">
        <f>IFERROR(VLOOKUP(E863,'Saldos Contables'!C:D,2,0),"")</f>
        <v>377663.34</v>
      </c>
      <c r="J863" t="str">
        <f>IFERROR(VLOOKUP(E863,Ajuste_RCD!C:D,2,0),"")</f>
        <v/>
      </c>
    </row>
    <row r="864" spans="1:10" hidden="1">
      <c r="A864" s="15" t="s">
        <v>16</v>
      </c>
      <c r="B864" s="15" t="e">
        <f>VLOOKUP(C864,[2]FEM_PARTIES_INSTR!C:D,2,0)</f>
        <v>#N/A</v>
      </c>
      <c r="C864" t="s">
        <v>649</v>
      </c>
      <c r="D864" t="s">
        <v>22</v>
      </c>
      <c r="E864" t="str">
        <f t="shared" si="13"/>
        <v>14011206020305PSS</v>
      </c>
      <c r="F864" s="13">
        <v>1047330.52</v>
      </c>
      <c r="G864" s="13">
        <f>IFERROR(VLOOKUP(E864,Apr_sin_filtro!$L$1:$M$882,2,0),"")</f>
        <v>1047330.52</v>
      </c>
      <c r="H864" s="13">
        <f>IFERROR(VLOOKUP(E864,Apr_con_filtro!$D$1:$E$970,2,0),"")</f>
        <v>1047330.52</v>
      </c>
      <c r="I864" s="13">
        <f>IFERROR(VLOOKUP(E864,'Saldos Contables'!C:D,2,0),"")</f>
        <v>1047330.52</v>
      </c>
      <c r="J864" t="str">
        <f>IFERROR(VLOOKUP(E864,Ajuste_RCD!C:D,2,0),"")</f>
        <v/>
      </c>
    </row>
    <row r="865" spans="1:10" hidden="1">
      <c r="A865" s="15" t="s">
        <v>16</v>
      </c>
      <c r="B865" s="15" t="e">
        <f>VLOOKUP(C865,[2]FEM_PARTIES_INSTR!C:D,2,0)</f>
        <v>#N/A</v>
      </c>
      <c r="C865" t="s">
        <v>650</v>
      </c>
      <c r="D865" t="s">
        <v>22</v>
      </c>
      <c r="E865" t="str">
        <f t="shared" si="13"/>
        <v>14011206020351PSS</v>
      </c>
      <c r="F865" s="13">
        <v>249750.89</v>
      </c>
      <c r="G865" s="13">
        <f>IFERROR(VLOOKUP(E865,Apr_sin_filtro!$L$1:$M$882,2,0),"")</f>
        <v>249750.89</v>
      </c>
      <c r="H865" s="13">
        <f>IFERROR(VLOOKUP(E865,Apr_con_filtro!$D$1:$E$970,2,0),"")</f>
        <v>249750.89</v>
      </c>
      <c r="I865" s="13">
        <f>IFERROR(VLOOKUP(E865,'Saldos Contables'!C:D,2,0),"")</f>
        <v>249750.89</v>
      </c>
      <c r="J865" t="str">
        <f>IFERROR(VLOOKUP(E865,Ajuste_RCD!C:D,2,0),"")</f>
        <v/>
      </c>
    </row>
    <row r="866" spans="1:10" hidden="1">
      <c r="A866" s="15" t="s">
        <v>16</v>
      </c>
      <c r="B866" s="15" t="e">
        <f>VLOOKUP(C866,[2]FEM_PARTIES_INSTR!C:D,2,0)</f>
        <v>#N/A</v>
      </c>
      <c r="C866" t="s">
        <v>651</v>
      </c>
      <c r="D866" t="s">
        <v>22</v>
      </c>
      <c r="E866" t="str">
        <f t="shared" si="13"/>
        <v>14011206020362PSS</v>
      </c>
      <c r="F866" s="13">
        <v>118344.28</v>
      </c>
      <c r="G866" s="13">
        <f>IFERROR(VLOOKUP(E866,Apr_sin_filtro!$L$1:$M$882,2,0),"")</f>
        <v>118344.28</v>
      </c>
      <c r="H866" s="13">
        <f>IFERROR(VLOOKUP(E866,Apr_con_filtro!$D$1:$E$970,2,0),"")</f>
        <v>118344.28</v>
      </c>
      <c r="I866" s="13">
        <f>IFERROR(VLOOKUP(E866,'Saldos Contables'!C:D,2,0),"")</f>
        <v>118344.28</v>
      </c>
      <c r="J866" t="str">
        <f>IFERROR(VLOOKUP(E866,Ajuste_RCD!C:D,2,0),"")</f>
        <v/>
      </c>
    </row>
    <row r="867" spans="1:10" hidden="1">
      <c r="A867" s="15" t="s">
        <v>16</v>
      </c>
      <c r="B867" s="15" t="e">
        <f>VLOOKUP(C867,[2]FEM_PARTIES_INSTR!C:D,2,0)</f>
        <v>#N/A</v>
      </c>
      <c r="C867" t="s">
        <v>652</v>
      </c>
      <c r="D867" t="s">
        <v>22</v>
      </c>
      <c r="E867" t="str">
        <f t="shared" si="13"/>
        <v>14011206020374PSS</v>
      </c>
      <c r="F867" s="13">
        <v>3430793.1</v>
      </c>
      <c r="G867" s="13">
        <f>IFERROR(VLOOKUP(E867,Apr_sin_filtro!$L$1:$M$882,2,0),"")</f>
        <v>3430793.1</v>
      </c>
      <c r="H867" s="13">
        <f>IFERROR(VLOOKUP(E867,Apr_con_filtro!$D$1:$E$970,2,0),"")</f>
        <v>3430793.1</v>
      </c>
      <c r="I867" s="13">
        <f>IFERROR(VLOOKUP(E867,'Saldos Contables'!C:D,2,0),"")</f>
        <v>3430793.1</v>
      </c>
      <c r="J867" t="str">
        <f>IFERROR(VLOOKUP(E867,Ajuste_RCD!C:D,2,0),"")</f>
        <v/>
      </c>
    </row>
    <row r="868" spans="1:10" hidden="1">
      <c r="A868" s="15" t="s">
        <v>16</v>
      </c>
      <c r="B868" s="15" t="e">
        <f>VLOOKUP(C868,[2]FEM_PARTIES_INSTR!C:D,2,0)</f>
        <v>#N/A</v>
      </c>
      <c r="C868" t="s">
        <v>653</v>
      </c>
      <c r="D868" t="s">
        <v>22</v>
      </c>
      <c r="E868" t="str">
        <f t="shared" si="13"/>
        <v>14011206020384PSS</v>
      </c>
      <c r="F868" s="13">
        <v>32954.629999999997</v>
      </c>
      <c r="G868" s="13">
        <f>IFERROR(VLOOKUP(E868,Apr_sin_filtro!$L$1:$M$882,2,0),"")</f>
        <v>32954.629999999997</v>
      </c>
      <c r="H868" s="13">
        <f>IFERROR(VLOOKUP(E868,Apr_con_filtro!$D$1:$E$970,2,0),"")</f>
        <v>32954.629999999997</v>
      </c>
      <c r="I868" s="13">
        <f>IFERROR(VLOOKUP(E868,'Saldos Contables'!C:D,2,0),"")</f>
        <v>32954.629999999997</v>
      </c>
      <c r="J868" t="str">
        <f>IFERROR(VLOOKUP(E868,Ajuste_RCD!C:D,2,0),"")</f>
        <v/>
      </c>
    </row>
    <row r="869" spans="1:10" hidden="1">
      <c r="A869" s="15" t="s">
        <v>16</v>
      </c>
      <c r="B869" s="15" t="e">
        <f>VLOOKUP(C869,[2]FEM_PARTIES_INSTR!C:D,2,0)</f>
        <v>#N/A</v>
      </c>
      <c r="C869" t="s">
        <v>654</v>
      </c>
      <c r="D869" t="s">
        <v>22</v>
      </c>
      <c r="E869" t="str">
        <f t="shared" si="13"/>
        <v>14011206020385PSS</v>
      </c>
      <c r="F869" s="13">
        <v>7020594.1600000001</v>
      </c>
      <c r="G869" s="13">
        <f>IFERROR(VLOOKUP(E869,Apr_sin_filtro!$L$1:$M$882,2,0),"")</f>
        <v>7020594.1600000001</v>
      </c>
      <c r="H869" s="13">
        <f>IFERROR(VLOOKUP(E869,Apr_con_filtro!$D$1:$E$970,2,0),"")</f>
        <v>7020594.1600000001</v>
      </c>
      <c r="I869" s="13">
        <f>IFERROR(VLOOKUP(E869,'Saldos Contables'!C:D,2,0),"")</f>
        <v>7020594.1600000001</v>
      </c>
      <c r="J869" t="str">
        <f>IFERROR(VLOOKUP(E869,Ajuste_RCD!C:D,2,0),"")</f>
        <v/>
      </c>
    </row>
    <row r="870" spans="1:10" hidden="1">
      <c r="A870" s="15" t="s">
        <v>16</v>
      </c>
      <c r="B870" s="15" t="e">
        <f>VLOOKUP(C870,[2]FEM_PARTIES_INSTR!C:D,2,0)</f>
        <v>#N/A</v>
      </c>
      <c r="C870" t="s">
        <v>655</v>
      </c>
      <c r="D870" t="s">
        <v>22</v>
      </c>
      <c r="E870" t="str">
        <f t="shared" si="13"/>
        <v>14011206020392PSS</v>
      </c>
      <c r="F870" s="13">
        <v>79774.37</v>
      </c>
      <c r="G870" s="13">
        <f>IFERROR(VLOOKUP(E870,Apr_sin_filtro!$L$1:$M$882,2,0),"")</f>
        <v>79774.37</v>
      </c>
      <c r="H870" s="13">
        <f>IFERROR(VLOOKUP(E870,Apr_con_filtro!$D$1:$E$970,2,0),"")</f>
        <v>79774.37</v>
      </c>
      <c r="I870" s="13">
        <f>IFERROR(VLOOKUP(E870,'Saldos Contables'!C:D,2,0),"")</f>
        <v>79774.37</v>
      </c>
      <c r="J870" t="str">
        <f>IFERROR(VLOOKUP(E870,Ajuste_RCD!C:D,2,0),"")</f>
        <v/>
      </c>
    </row>
    <row r="871" spans="1:10" hidden="1">
      <c r="A871" s="15" t="s">
        <v>16</v>
      </c>
      <c r="B871" s="15" t="e">
        <f>VLOOKUP(C871,[2]FEM_PARTIES_INSTR!C:D,2,0)</f>
        <v>#N/A</v>
      </c>
      <c r="C871" t="s">
        <v>656</v>
      </c>
      <c r="D871" t="s">
        <v>22</v>
      </c>
      <c r="E871" t="str">
        <f t="shared" si="13"/>
        <v>14011306010101PSS</v>
      </c>
      <c r="F871" s="13">
        <v>40334431.849999994</v>
      </c>
      <c r="G871" s="13">
        <f>IFERROR(VLOOKUP(E871,Apr_sin_filtro!$L$1:$M$882,2,0),"")</f>
        <v>40334431.850000001</v>
      </c>
      <c r="H871" s="13">
        <f>IFERROR(VLOOKUP(E871,Apr_con_filtro!$D$1:$E$970,2,0),"")</f>
        <v>40334431.850000001</v>
      </c>
      <c r="I871" s="13">
        <f>IFERROR(VLOOKUP(E871,'Saldos Contables'!C:D,2,0),"")</f>
        <v>40334431.850000001</v>
      </c>
      <c r="J871" t="str">
        <f>IFERROR(VLOOKUP(E871,Ajuste_RCD!C:D,2,0),"")</f>
        <v/>
      </c>
    </row>
    <row r="872" spans="1:10" hidden="1">
      <c r="A872" s="15" t="s">
        <v>16</v>
      </c>
      <c r="B872" s="15" t="e">
        <f>VLOOKUP(C872,[2]FEM_PARTIES_INSTR!C:D,2,0)</f>
        <v>#N/A</v>
      </c>
      <c r="C872" t="s">
        <v>656</v>
      </c>
      <c r="D872" t="s">
        <v>23</v>
      </c>
      <c r="E872" t="str">
        <f t="shared" si="13"/>
        <v>14011306010101USD</v>
      </c>
      <c r="F872" s="13">
        <v>110813.36</v>
      </c>
      <c r="G872" s="13">
        <f>IFERROR(VLOOKUP(E872,Apr_sin_filtro!$L$1:$M$882,2,0),"")</f>
        <v>110813.4</v>
      </c>
      <c r="H872" s="13">
        <f>IFERROR(VLOOKUP(E872,Apr_con_filtro!$D$1:$E$970,2,0),"")</f>
        <v>110813.4</v>
      </c>
      <c r="I872" s="13">
        <f>IFERROR(VLOOKUP(E872,'Saldos Contables'!C:D,2,0),"")</f>
        <v>110813.39778220073</v>
      </c>
      <c r="J872" t="str">
        <f>IFERROR(VLOOKUP(E872,Ajuste_RCD!C:D,2,0),"")</f>
        <v/>
      </c>
    </row>
    <row r="873" spans="1:10" hidden="1">
      <c r="A873" s="15" t="s">
        <v>16</v>
      </c>
      <c r="B873" s="15" t="e">
        <f>VLOOKUP(C873,[2]FEM_PARTIES_INSTR!C:D,2,0)</f>
        <v>#N/A</v>
      </c>
      <c r="C873" t="s">
        <v>657</v>
      </c>
      <c r="D873" t="s">
        <v>22</v>
      </c>
      <c r="E873" t="str">
        <f t="shared" si="13"/>
        <v>14011306010102PSS</v>
      </c>
      <c r="F873" s="13">
        <v>84879.78</v>
      </c>
      <c r="G873" s="13">
        <f>IFERROR(VLOOKUP(E873,Apr_sin_filtro!$L$1:$M$882,2,0),"")</f>
        <v>84879.78</v>
      </c>
      <c r="H873" s="13">
        <f>IFERROR(VLOOKUP(E873,Apr_con_filtro!$D$1:$E$970,2,0),"")</f>
        <v>84879.78</v>
      </c>
      <c r="I873" s="13">
        <f>IFERROR(VLOOKUP(E873,'Saldos Contables'!C:D,2,0),"")</f>
        <v>84879.78</v>
      </c>
      <c r="J873" t="str">
        <f>IFERROR(VLOOKUP(E873,Ajuste_RCD!C:D,2,0),"")</f>
        <v/>
      </c>
    </row>
    <row r="874" spans="1:10" hidden="1">
      <c r="A874" s="15" t="s">
        <v>16</v>
      </c>
      <c r="B874" s="15" t="e">
        <f>VLOOKUP(C874,[2]FEM_PARTIES_INSTR!C:D,2,0)</f>
        <v>#N/A</v>
      </c>
      <c r="C874" t="s">
        <v>658</v>
      </c>
      <c r="D874" t="s">
        <v>22</v>
      </c>
      <c r="E874" t="str">
        <f t="shared" si="13"/>
        <v>14011306010106PSS</v>
      </c>
      <c r="F874" s="13">
        <v>18765186.669999998</v>
      </c>
      <c r="G874" s="13">
        <f>IFERROR(VLOOKUP(E874,Apr_sin_filtro!$L$1:$M$882,2,0),"")</f>
        <v>18765186.670000002</v>
      </c>
      <c r="H874" s="13">
        <f>IFERROR(VLOOKUP(E874,Apr_con_filtro!$D$1:$E$970,2,0),"")</f>
        <v>18765186.670000002</v>
      </c>
      <c r="I874" s="13">
        <f>IFERROR(VLOOKUP(E874,'Saldos Contables'!C:D,2,0),"")</f>
        <v>18765186.670000002</v>
      </c>
      <c r="J874" t="str">
        <f>IFERROR(VLOOKUP(E874,Ajuste_RCD!C:D,2,0),"")</f>
        <v/>
      </c>
    </row>
    <row r="875" spans="1:10" hidden="1">
      <c r="A875" s="15" t="s">
        <v>16</v>
      </c>
      <c r="B875" s="15" t="e">
        <f>VLOOKUP(C875,[2]FEM_PARTIES_INSTR!C:D,2,0)</f>
        <v>#N/A</v>
      </c>
      <c r="C875" t="s">
        <v>658</v>
      </c>
      <c r="D875" t="s">
        <v>23</v>
      </c>
      <c r="E875" t="str">
        <f t="shared" si="13"/>
        <v>14011306010106USD</v>
      </c>
      <c r="F875" s="13">
        <v>13034.45</v>
      </c>
      <c r="G875" s="13">
        <f>IFERROR(VLOOKUP(E875,Apr_sin_filtro!$L$1:$M$882,2,0),"")</f>
        <v>13034.46</v>
      </c>
      <c r="H875" s="13">
        <f>IFERROR(VLOOKUP(E875,Apr_con_filtro!$D$1:$E$970,2,0),"")</f>
        <v>13034.46</v>
      </c>
      <c r="I875" s="13">
        <f>IFERROR(VLOOKUP(E875,'Saldos Contables'!C:D,2,0),"")</f>
        <v>13034.461188512936</v>
      </c>
      <c r="J875" t="str">
        <f>IFERROR(VLOOKUP(E875,Ajuste_RCD!C:D,2,0),"")</f>
        <v/>
      </c>
    </row>
    <row r="876" spans="1:10" hidden="1">
      <c r="A876" s="15" t="s">
        <v>16</v>
      </c>
      <c r="B876" s="15" t="e">
        <f>VLOOKUP(C876,[2]FEM_PARTIES_INSTR!C:D,2,0)</f>
        <v>#N/A</v>
      </c>
      <c r="C876" t="s">
        <v>659</v>
      </c>
      <c r="D876" t="s">
        <v>22</v>
      </c>
      <c r="E876" t="str">
        <f t="shared" si="13"/>
        <v>14011306010107PSS</v>
      </c>
      <c r="F876" s="13">
        <v>12726.48</v>
      </c>
      <c r="G876" s="13">
        <f>IFERROR(VLOOKUP(E876,Apr_sin_filtro!$L$1:$M$882,2,0),"")</f>
        <v>12726.48</v>
      </c>
      <c r="H876" s="13">
        <f>IFERROR(VLOOKUP(E876,Apr_con_filtro!$D$1:$E$970,2,0),"")</f>
        <v>12726.48</v>
      </c>
      <c r="I876" s="13">
        <f>IFERROR(VLOOKUP(E876,'Saldos Contables'!C:D,2,0),"")</f>
        <v>12726.48</v>
      </c>
      <c r="J876" t="str">
        <f>IFERROR(VLOOKUP(E876,Ajuste_RCD!C:D,2,0),"")</f>
        <v/>
      </c>
    </row>
    <row r="877" spans="1:10" hidden="1">
      <c r="A877" s="15" t="s">
        <v>16</v>
      </c>
      <c r="B877" s="15" t="e">
        <f>VLOOKUP(C877,[2]FEM_PARTIES_INSTR!C:D,2,0)</f>
        <v>#N/A</v>
      </c>
      <c r="C877" t="s">
        <v>660</v>
      </c>
      <c r="D877" t="s">
        <v>22</v>
      </c>
      <c r="E877" t="str">
        <f t="shared" si="13"/>
        <v>14011306020101PSS</v>
      </c>
      <c r="F877" s="13">
        <v>967543665.73000002</v>
      </c>
      <c r="G877" s="13">
        <f>IFERROR(VLOOKUP(E877,Apr_sin_filtro!$L$1:$M$882,2,0),"")</f>
        <v>965178882.48000002</v>
      </c>
      <c r="H877" s="13">
        <f>IFERROR(VLOOKUP(E877,Apr_con_filtro!$D$1:$E$970,2,0),"")</f>
        <v>965178882.48000002</v>
      </c>
      <c r="I877" s="13">
        <f>IFERROR(VLOOKUP(E877,'Saldos Contables'!C:D,2,0),"")</f>
        <v>967543665.73000002</v>
      </c>
      <c r="J877">
        <f>IFERROR(VLOOKUP(E877,Ajuste_RCD!C:D,2,0),"")</f>
        <v>2364783.25</v>
      </c>
    </row>
    <row r="878" spans="1:10" hidden="1">
      <c r="A878" s="15" t="s">
        <v>16</v>
      </c>
      <c r="B878" s="15" t="e">
        <f>VLOOKUP(C878,[2]FEM_PARTIES_INSTR!C:D,2,0)</f>
        <v>#N/A</v>
      </c>
      <c r="C878" t="s">
        <v>660</v>
      </c>
      <c r="D878" t="s">
        <v>23</v>
      </c>
      <c r="E878" t="str">
        <f t="shared" si="13"/>
        <v>14011306020101USD</v>
      </c>
      <c r="F878" s="13">
        <v>1534570.5</v>
      </c>
      <c r="G878" s="13">
        <f>IFERROR(VLOOKUP(E878,Apr_sin_filtro!$L$1:$M$882,2,0),"")</f>
        <v>1534570.56</v>
      </c>
      <c r="H878" s="13">
        <f>IFERROR(VLOOKUP(E878,Apr_con_filtro!$D$1:$E$970,2,0),"")</f>
        <v>1534570.56</v>
      </c>
      <c r="I878" s="13">
        <f>IFERROR(VLOOKUP(E878,'Saldos Contables'!C:D,2,0),"")</f>
        <v>1534570.5430764856</v>
      </c>
      <c r="J878" t="str">
        <f>IFERROR(VLOOKUP(E878,Ajuste_RCD!C:D,2,0),"")</f>
        <v/>
      </c>
    </row>
    <row r="879" spans="1:10" hidden="1">
      <c r="A879" s="15" t="s">
        <v>16</v>
      </c>
      <c r="B879" s="15" t="e">
        <f>VLOOKUP(C879,[2]FEM_PARTIES_INSTR!C:D,2,0)</f>
        <v>#N/A</v>
      </c>
      <c r="C879" t="s">
        <v>661</v>
      </c>
      <c r="D879" t="s">
        <v>22</v>
      </c>
      <c r="E879" t="str">
        <f t="shared" si="13"/>
        <v>14011306020102PSS</v>
      </c>
      <c r="F879" s="13">
        <v>730186.64</v>
      </c>
      <c r="G879" s="13">
        <f>IFERROR(VLOOKUP(E879,Apr_sin_filtro!$L$1:$M$882,2,0),"")</f>
        <v>730186.64</v>
      </c>
      <c r="H879" s="13">
        <f>IFERROR(VLOOKUP(E879,Apr_con_filtro!$D$1:$E$970,2,0),"")</f>
        <v>730186.64</v>
      </c>
      <c r="I879" s="13">
        <f>IFERROR(VLOOKUP(E879,'Saldos Contables'!C:D,2,0),"")</f>
        <v>730186.64</v>
      </c>
      <c r="J879" t="str">
        <f>IFERROR(VLOOKUP(E879,Ajuste_RCD!C:D,2,0),"")</f>
        <v/>
      </c>
    </row>
    <row r="880" spans="1:10" hidden="1">
      <c r="A880" s="15" t="s">
        <v>16</v>
      </c>
      <c r="B880" s="15" t="e">
        <f>VLOOKUP(C880,[2]FEM_PARTIES_INSTR!C:D,2,0)</f>
        <v>#N/A</v>
      </c>
      <c r="C880" t="s">
        <v>662</v>
      </c>
      <c r="D880" t="s">
        <v>22</v>
      </c>
      <c r="E880" t="str">
        <f t="shared" si="13"/>
        <v>14011306020103PSS</v>
      </c>
      <c r="F880" s="13">
        <v>1249001.3500000001</v>
      </c>
      <c r="G880" s="13">
        <f>IFERROR(VLOOKUP(E880,Apr_sin_filtro!$L$1:$M$882,2,0),"")</f>
        <v>1249001.3500000001</v>
      </c>
      <c r="H880" s="13">
        <f>IFERROR(VLOOKUP(E880,Apr_con_filtro!$D$1:$E$970,2,0),"")</f>
        <v>1249001.3500000001</v>
      </c>
      <c r="I880" s="13">
        <f>IFERROR(VLOOKUP(E880,'Saldos Contables'!C:D,2,0),"")</f>
        <v>1249001.3500000001</v>
      </c>
      <c r="J880" t="str">
        <f>IFERROR(VLOOKUP(E880,Ajuste_RCD!C:D,2,0),"")</f>
        <v/>
      </c>
    </row>
    <row r="881" spans="1:10" hidden="1">
      <c r="A881" s="15" t="s">
        <v>16</v>
      </c>
      <c r="B881" s="15" t="e">
        <f>VLOOKUP(C881,[2]FEM_PARTIES_INSTR!C:D,2,0)</f>
        <v>#N/A</v>
      </c>
      <c r="C881" t="s">
        <v>663</v>
      </c>
      <c r="D881" t="s">
        <v>22</v>
      </c>
      <c r="E881" t="str">
        <f t="shared" si="13"/>
        <v>14011306020104PSS</v>
      </c>
      <c r="F881" s="13">
        <v>2095617.72</v>
      </c>
      <c r="G881" s="13">
        <f>IFERROR(VLOOKUP(E881,Apr_sin_filtro!$L$1:$M$882,2,0),"")</f>
        <v>2095617.72</v>
      </c>
      <c r="H881" s="13">
        <f>IFERROR(VLOOKUP(E881,Apr_con_filtro!$D$1:$E$970,2,0),"")</f>
        <v>2095617.72</v>
      </c>
      <c r="I881" s="13">
        <f>IFERROR(VLOOKUP(E881,'Saldos Contables'!C:D,2,0),"")</f>
        <v>2095617.7200000002</v>
      </c>
      <c r="J881" t="str">
        <f>IFERROR(VLOOKUP(E881,Ajuste_RCD!C:D,2,0),"")</f>
        <v/>
      </c>
    </row>
    <row r="882" spans="1:10" hidden="1">
      <c r="A882" s="15" t="s">
        <v>16</v>
      </c>
      <c r="B882" s="15" t="e">
        <f>VLOOKUP(C882,[2]FEM_PARTIES_INSTR!C:D,2,0)</f>
        <v>#N/A</v>
      </c>
      <c r="C882" t="s">
        <v>664</v>
      </c>
      <c r="D882" t="s">
        <v>22</v>
      </c>
      <c r="E882" t="str">
        <f t="shared" si="13"/>
        <v>14011306020110PSS</v>
      </c>
      <c r="F882" s="13">
        <v>627742.36</v>
      </c>
      <c r="G882" s="13">
        <f>IFERROR(VLOOKUP(E882,Apr_sin_filtro!$L$1:$M$882,2,0),"")</f>
        <v>627742.36</v>
      </c>
      <c r="H882" s="13">
        <f>IFERROR(VLOOKUP(E882,Apr_con_filtro!$D$1:$E$970,2,0),"")</f>
        <v>627742.36</v>
      </c>
      <c r="I882" s="13">
        <f>IFERROR(VLOOKUP(E882,'Saldos Contables'!C:D,2,0),"")</f>
        <v>627742.36</v>
      </c>
      <c r="J882" t="str">
        <f>IFERROR(VLOOKUP(E882,Ajuste_RCD!C:D,2,0),"")</f>
        <v/>
      </c>
    </row>
    <row r="883" spans="1:10" hidden="1">
      <c r="A883" s="15" t="s">
        <v>16</v>
      </c>
      <c r="B883" s="15" t="e">
        <f>VLOOKUP(C883,[2]FEM_PARTIES_INSTR!C:D,2,0)</f>
        <v>#N/A</v>
      </c>
      <c r="C883" t="s">
        <v>665</v>
      </c>
      <c r="D883" t="s">
        <v>22</v>
      </c>
      <c r="E883" t="str">
        <f t="shared" si="13"/>
        <v>14011306020124PSS</v>
      </c>
      <c r="F883" s="13">
        <v>18102235.800000001</v>
      </c>
      <c r="G883" s="13">
        <f>IFERROR(VLOOKUP(E883,Apr_sin_filtro!$L$1:$M$882,2,0),"")</f>
        <v>18102235.800000001</v>
      </c>
      <c r="H883" s="13">
        <f>IFERROR(VLOOKUP(E883,Apr_con_filtro!$D$1:$E$970,2,0),"")</f>
        <v>18102235.800000001</v>
      </c>
      <c r="I883" s="13">
        <f>IFERROR(VLOOKUP(E883,'Saldos Contables'!C:D,2,0),"")</f>
        <v>18102235.800000001</v>
      </c>
      <c r="J883" t="str">
        <f>IFERROR(VLOOKUP(E883,Ajuste_RCD!C:D,2,0),"")</f>
        <v/>
      </c>
    </row>
    <row r="884" spans="1:10" hidden="1">
      <c r="A884" s="15" t="s">
        <v>16</v>
      </c>
      <c r="B884" s="15" t="e">
        <f>VLOOKUP(C884,[2]FEM_PARTIES_INSTR!C:D,2,0)</f>
        <v>#N/A</v>
      </c>
      <c r="C884" t="s">
        <v>665</v>
      </c>
      <c r="D884" t="s">
        <v>23</v>
      </c>
      <c r="E884" t="str">
        <f t="shared" si="13"/>
        <v>14011306020124USD</v>
      </c>
      <c r="F884" s="13">
        <v>19353.580000000002</v>
      </c>
      <c r="G884" s="13">
        <f>IFERROR(VLOOKUP(E884,Apr_sin_filtro!$L$1:$M$882,2,0),"")</f>
        <v>19353.59</v>
      </c>
      <c r="H884" s="13">
        <f>IFERROR(VLOOKUP(E884,Apr_con_filtro!$D$1:$E$970,2,0),"")</f>
        <v>19353.59</v>
      </c>
      <c r="I884" s="13">
        <f>IFERROR(VLOOKUP(E884,'Saldos Contables'!C:D,2,0),"")</f>
        <v>19353.591128802957</v>
      </c>
      <c r="J884" t="str">
        <f>IFERROR(VLOOKUP(E884,Ajuste_RCD!C:D,2,0),"")</f>
        <v/>
      </c>
    </row>
    <row r="885" spans="1:10" hidden="1">
      <c r="A885" s="15" t="s">
        <v>16</v>
      </c>
      <c r="B885" s="15" t="e">
        <f>VLOOKUP(C885,[2]FEM_PARTIES_INSTR!C:D,2,0)</f>
        <v>#N/A</v>
      </c>
      <c r="C885" t="s">
        <v>666</v>
      </c>
      <c r="D885" t="s">
        <v>22</v>
      </c>
      <c r="E885" t="str">
        <f t="shared" si="13"/>
        <v>14011306020127PSS</v>
      </c>
      <c r="F885" s="13">
        <v>1412297.16</v>
      </c>
      <c r="G885" s="13">
        <f>IFERROR(VLOOKUP(E885,Apr_sin_filtro!$L$1:$M$882,2,0),"")</f>
        <v>1412297.16</v>
      </c>
      <c r="H885" s="13">
        <f>IFERROR(VLOOKUP(E885,Apr_con_filtro!$D$1:$E$970,2,0),"")</f>
        <v>1412297.16</v>
      </c>
      <c r="I885" s="13">
        <f>IFERROR(VLOOKUP(E885,'Saldos Contables'!C:D,2,0),"")</f>
        <v>1412297.16</v>
      </c>
      <c r="J885" t="str">
        <f>IFERROR(VLOOKUP(E885,Ajuste_RCD!C:D,2,0),"")</f>
        <v/>
      </c>
    </row>
    <row r="886" spans="1:10" hidden="1">
      <c r="A886" s="15" t="s">
        <v>16</v>
      </c>
      <c r="B886" s="15" t="e">
        <f>VLOOKUP(C886,[2]FEM_PARTIES_INSTR!C:D,2,0)</f>
        <v>#N/A</v>
      </c>
      <c r="C886" t="s">
        <v>668</v>
      </c>
      <c r="D886" t="s">
        <v>22</v>
      </c>
      <c r="E886" t="str">
        <f t="shared" si="13"/>
        <v>14011306020207PSS</v>
      </c>
      <c r="F886" s="13">
        <v>89440988.219999999</v>
      </c>
      <c r="G886" s="13">
        <f>IFERROR(VLOOKUP(E886,Apr_sin_filtro!$L$1:$M$882,2,0),"")</f>
        <v>89410988.769999996</v>
      </c>
      <c r="H886" s="13">
        <f>IFERROR(VLOOKUP(E886,Apr_con_filtro!$D$1:$E$970,2,0),"")</f>
        <v>89410988.769999996</v>
      </c>
      <c r="I886" s="13">
        <f>IFERROR(VLOOKUP(E886,'Saldos Contables'!C:D,2,0),"")</f>
        <v>89440988.219999999</v>
      </c>
      <c r="J886">
        <f>IFERROR(VLOOKUP(E886,Ajuste_RCD!C:D,2,0),"")</f>
        <v>29999.45</v>
      </c>
    </row>
    <row r="887" spans="1:10" hidden="1">
      <c r="A887" s="15" t="s">
        <v>16</v>
      </c>
      <c r="B887" s="15" t="e">
        <f>VLOOKUP(C887,[2]FEM_PARTIES_INSTR!C:D,2,0)</f>
        <v>#N/A</v>
      </c>
      <c r="C887" t="s">
        <v>670</v>
      </c>
      <c r="D887" t="s">
        <v>22</v>
      </c>
      <c r="E887" t="str">
        <f t="shared" si="13"/>
        <v>14011306020231PSS</v>
      </c>
      <c r="F887" s="13">
        <v>846441.63</v>
      </c>
      <c r="G887" s="13">
        <f>IFERROR(VLOOKUP(E887,Apr_sin_filtro!$L$1:$M$882,2,0),"")</f>
        <v>846441.63</v>
      </c>
      <c r="H887" s="13">
        <f>IFERROR(VLOOKUP(E887,Apr_con_filtro!$D$1:$E$970,2,0),"")</f>
        <v>846441.63</v>
      </c>
      <c r="I887" s="13">
        <f>IFERROR(VLOOKUP(E887,'Saldos Contables'!C:D,2,0),"")</f>
        <v>846441.63</v>
      </c>
      <c r="J887" t="str">
        <f>IFERROR(VLOOKUP(E887,Ajuste_RCD!C:D,2,0),"")</f>
        <v/>
      </c>
    </row>
    <row r="888" spans="1:10" hidden="1">
      <c r="A888" s="15" t="s">
        <v>16</v>
      </c>
      <c r="B888" s="15" t="e">
        <f>VLOOKUP(C888,[2]FEM_PARTIES_INSTR!C:D,2,0)</f>
        <v>#N/A</v>
      </c>
      <c r="C888" t="s">
        <v>671</v>
      </c>
      <c r="D888" t="s">
        <v>22</v>
      </c>
      <c r="E888" t="str">
        <f t="shared" si="13"/>
        <v>14011306020243PSS</v>
      </c>
      <c r="F888" s="13">
        <v>6606791.5899999999</v>
      </c>
      <c r="G888" s="13">
        <f>IFERROR(VLOOKUP(E888,Apr_sin_filtro!$L$1:$M$882,2,0),"")</f>
        <v>6606791.5899999999</v>
      </c>
      <c r="H888" s="13">
        <f>IFERROR(VLOOKUP(E888,Apr_con_filtro!$D$1:$E$970,2,0),"")</f>
        <v>6606791.5899999999</v>
      </c>
      <c r="I888" s="13">
        <f>IFERROR(VLOOKUP(E888,'Saldos Contables'!C:D,2,0),"")</f>
        <v>6606791.5899999999</v>
      </c>
      <c r="J888" t="str">
        <f>IFERROR(VLOOKUP(E888,Ajuste_RCD!C:D,2,0),"")</f>
        <v/>
      </c>
    </row>
    <row r="889" spans="1:10" hidden="1">
      <c r="A889" s="15" t="s">
        <v>16</v>
      </c>
      <c r="B889" s="15" t="e">
        <f>VLOOKUP(C889,[2]FEM_PARTIES_INSTR!C:D,2,0)</f>
        <v>#N/A</v>
      </c>
      <c r="C889" t="s">
        <v>672</v>
      </c>
      <c r="D889" t="s">
        <v>22</v>
      </c>
      <c r="E889" t="str">
        <f t="shared" si="13"/>
        <v>14011306020248PSS</v>
      </c>
      <c r="F889" s="13">
        <v>709851.71</v>
      </c>
      <c r="G889" s="13">
        <f>IFERROR(VLOOKUP(E889,Apr_sin_filtro!$L$1:$M$882,2,0),"")</f>
        <v>709851.71</v>
      </c>
      <c r="H889" s="13">
        <f>IFERROR(VLOOKUP(E889,Apr_con_filtro!$D$1:$E$970,2,0),"")</f>
        <v>709851.71</v>
      </c>
      <c r="I889" s="13">
        <f>IFERROR(VLOOKUP(E889,'Saldos Contables'!C:D,2,0),"")</f>
        <v>709851.71</v>
      </c>
      <c r="J889" t="str">
        <f>IFERROR(VLOOKUP(E889,Ajuste_RCD!C:D,2,0),"")</f>
        <v/>
      </c>
    </row>
    <row r="890" spans="1:10" hidden="1">
      <c r="A890" s="15" t="s">
        <v>16</v>
      </c>
      <c r="B890" s="15" t="e">
        <f>VLOOKUP(C890,[2]FEM_PARTIES_INSTR!C:D,2,0)</f>
        <v>#N/A</v>
      </c>
      <c r="C890" t="s">
        <v>673</v>
      </c>
      <c r="D890" t="s">
        <v>22</v>
      </c>
      <c r="E890" t="str">
        <f t="shared" si="13"/>
        <v>14011306020251PSS</v>
      </c>
      <c r="F890" s="13">
        <v>221892367.82000002</v>
      </c>
      <c r="G890" s="13">
        <f>IFERROR(VLOOKUP(E890,Apr_sin_filtro!$L$1:$M$882,2,0),"")</f>
        <v>221649002.71000001</v>
      </c>
      <c r="H890" s="13">
        <f>IFERROR(VLOOKUP(E890,Apr_con_filtro!$D$1:$E$970,2,0),"")</f>
        <v>221649002.71000001</v>
      </c>
      <c r="I890" s="13">
        <f>IFERROR(VLOOKUP(E890,'Saldos Contables'!C:D,2,0),"")</f>
        <v>221892367.81999999</v>
      </c>
      <c r="J890">
        <f>IFERROR(VLOOKUP(E890,Ajuste_RCD!C:D,2,0),"")</f>
        <v>243365.11</v>
      </c>
    </row>
    <row r="891" spans="1:10" hidden="1">
      <c r="A891" s="15" t="s">
        <v>16</v>
      </c>
      <c r="B891" s="15" t="e">
        <f>VLOOKUP(C891,[2]FEM_PARTIES_INSTR!C:D,2,0)</f>
        <v>#N/A</v>
      </c>
      <c r="C891" t="s">
        <v>674</v>
      </c>
      <c r="D891" t="s">
        <v>22</v>
      </c>
      <c r="E891" t="str">
        <f t="shared" si="13"/>
        <v>14011306020252PSS</v>
      </c>
      <c r="F891" s="13">
        <v>235711.75</v>
      </c>
      <c r="G891" s="13">
        <f>IFERROR(VLOOKUP(E891,Apr_sin_filtro!$L$1:$M$882,2,0),"")</f>
        <v>235711.75</v>
      </c>
      <c r="H891" s="13">
        <f>IFERROR(VLOOKUP(E891,Apr_con_filtro!$D$1:$E$970,2,0),"")</f>
        <v>235711.75</v>
      </c>
      <c r="I891" s="13">
        <f>IFERROR(VLOOKUP(E891,'Saldos Contables'!C:D,2,0),"")</f>
        <v>235711.75</v>
      </c>
      <c r="J891" t="str">
        <f>IFERROR(VLOOKUP(E891,Ajuste_RCD!C:D,2,0),"")</f>
        <v/>
      </c>
    </row>
    <row r="892" spans="1:10" hidden="1">
      <c r="A892" s="15" t="s">
        <v>16</v>
      </c>
      <c r="B892" s="15" t="e">
        <f>VLOOKUP(C892,[2]FEM_PARTIES_INSTR!C:D,2,0)</f>
        <v>#N/A</v>
      </c>
      <c r="C892" t="s">
        <v>675</v>
      </c>
      <c r="D892" t="s">
        <v>22</v>
      </c>
      <c r="E892" t="str">
        <f t="shared" si="13"/>
        <v>14011306020253PSS</v>
      </c>
      <c r="F892" s="13">
        <v>3202269.34</v>
      </c>
      <c r="G892" s="13">
        <f>IFERROR(VLOOKUP(E892,Apr_sin_filtro!$L$1:$M$882,2,0),"")</f>
        <v>3202269.34</v>
      </c>
      <c r="H892" s="13">
        <f>IFERROR(VLOOKUP(E892,Apr_con_filtro!$D$1:$E$970,2,0),"")</f>
        <v>3202269.34</v>
      </c>
      <c r="I892" s="13">
        <f>IFERROR(VLOOKUP(E892,'Saldos Contables'!C:D,2,0),"")</f>
        <v>3202269.34</v>
      </c>
      <c r="J892" t="str">
        <f>IFERROR(VLOOKUP(E892,Ajuste_RCD!C:D,2,0),"")</f>
        <v/>
      </c>
    </row>
    <row r="893" spans="1:10" hidden="1">
      <c r="A893" s="15" t="s">
        <v>16</v>
      </c>
      <c r="B893" s="15" t="e">
        <f>VLOOKUP(C893,[2]FEM_PARTIES_INSTR!C:D,2,0)</f>
        <v>#N/A</v>
      </c>
      <c r="C893" t="s">
        <v>676</v>
      </c>
      <c r="D893" t="s">
        <v>22</v>
      </c>
      <c r="E893" t="str">
        <f t="shared" si="13"/>
        <v>14011306020254PSS</v>
      </c>
      <c r="F893" s="13">
        <v>339974646.43999994</v>
      </c>
      <c r="G893" s="13">
        <f>IFERROR(VLOOKUP(E893,Apr_sin_filtro!$L$1:$M$882,2,0),"")</f>
        <v>339974646.44</v>
      </c>
      <c r="H893" s="13">
        <f>IFERROR(VLOOKUP(E893,Apr_con_filtro!$D$1:$E$970,2,0),"")</f>
        <v>339974646.44</v>
      </c>
      <c r="I893" s="13">
        <f>IFERROR(VLOOKUP(E893,'Saldos Contables'!C:D,2,0),"")</f>
        <v>339974646.44</v>
      </c>
      <c r="J893" t="str">
        <f>IFERROR(VLOOKUP(E893,Ajuste_RCD!C:D,2,0),"")</f>
        <v/>
      </c>
    </row>
    <row r="894" spans="1:10" hidden="1">
      <c r="A894" s="15" t="s">
        <v>16</v>
      </c>
      <c r="B894" s="15" t="e">
        <f>VLOOKUP(C894,[2]FEM_PARTIES_INSTR!C:D,2,0)</f>
        <v>#N/A</v>
      </c>
      <c r="C894" t="s">
        <v>677</v>
      </c>
      <c r="D894" t="s">
        <v>22</v>
      </c>
      <c r="E894" t="str">
        <f t="shared" si="13"/>
        <v>14011306020259PSS</v>
      </c>
      <c r="F894" s="13">
        <v>2798196.38</v>
      </c>
      <c r="G894" s="13">
        <f>IFERROR(VLOOKUP(E894,Apr_sin_filtro!$L$1:$M$882,2,0),"")</f>
        <v>2798196.38</v>
      </c>
      <c r="H894" s="13">
        <f>IFERROR(VLOOKUP(E894,Apr_con_filtro!$D$1:$E$970,2,0),"")</f>
        <v>2798196.38</v>
      </c>
      <c r="I894" s="13">
        <f>IFERROR(VLOOKUP(E894,'Saldos Contables'!C:D,2,0),"")</f>
        <v>2798196.38</v>
      </c>
      <c r="J894" t="str">
        <f>IFERROR(VLOOKUP(E894,Ajuste_RCD!C:D,2,0),"")</f>
        <v/>
      </c>
    </row>
    <row r="895" spans="1:10" hidden="1">
      <c r="A895" s="15" t="s">
        <v>16</v>
      </c>
      <c r="B895" s="15" t="e">
        <f>VLOOKUP(C895,[2]FEM_PARTIES_INSTR!C:D,2,0)</f>
        <v>#N/A</v>
      </c>
      <c r="C895" t="s">
        <v>678</v>
      </c>
      <c r="D895" t="s">
        <v>22</v>
      </c>
      <c r="E895" t="str">
        <f t="shared" si="13"/>
        <v>14040206020103PSS</v>
      </c>
      <c r="F895" s="13">
        <v>120155.19</v>
      </c>
      <c r="G895" s="13">
        <f>IFERROR(VLOOKUP(E895,Apr_sin_filtro!$L$1:$M$882,2,0),"")</f>
        <v>120155.19</v>
      </c>
      <c r="H895" s="13">
        <f>IFERROR(VLOOKUP(E895,Apr_con_filtro!$D$1:$E$970,2,0),"")</f>
        <v>120155.19</v>
      </c>
      <c r="I895" s="13">
        <f>IFERROR(VLOOKUP(E895,'Saldos Contables'!C:D,2,0),"")</f>
        <v>120155.19</v>
      </c>
      <c r="J895" t="str">
        <f>IFERROR(VLOOKUP(E895,Ajuste_RCD!C:D,2,0),"")</f>
        <v/>
      </c>
    </row>
    <row r="896" spans="1:10" hidden="1">
      <c r="A896" s="15" t="s">
        <v>16</v>
      </c>
      <c r="B896" s="15" t="e">
        <f>VLOOKUP(C896,[2]FEM_PARTIES_INSTR!C:D,2,0)</f>
        <v>#N/A</v>
      </c>
      <c r="C896" t="s">
        <v>679</v>
      </c>
      <c r="D896" t="s">
        <v>22</v>
      </c>
      <c r="E896" t="str">
        <f t="shared" si="13"/>
        <v>14041206020101PSS</v>
      </c>
      <c r="F896" s="13">
        <v>307350.53999999998</v>
      </c>
      <c r="G896" s="13">
        <f>IFERROR(VLOOKUP(E896,Apr_sin_filtro!$L$1:$M$882,2,0),"")</f>
        <v>307350.53999999998</v>
      </c>
      <c r="H896" s="13">
        <f>IFERROR(VLOOKUP(E896,Apr_con_filtro!$D$1:$E$970,2,0),"")</f>
        <v>307350.53999999998</v>
      </c>
      <c r="I896" s="13">
        <f>IFERROR(VLOOKUP(E896,'Saldos Contables'!C:D,2,0),"")</f>
        <v>307350.53999999998</v>
      </c>
      <c r="J896" t="str">
        <f>IFERROR(VLOOKUP(E896,Ajuste_RCD!C:D,2,0),"")</f>
        <v/>
      </c>
    </row>
    <row r="897" spans="1:10" hidden="1">
      <c r="A897" s="15" t="s">
        <v>16</v>
      </c>
      <c r="B897" s="15" t="e">
        <f>VLOOKUP(C897,[2]FEM_PARTIES_INSTR!C:D,2,0)</f>
        <v>#N/A</v>
      </c>
      <c r="C897" t="s">
        <v>680</v>
      </c>
      <c r="D897" t="s">
        <v>22</v>
      </c>
      <c r="E897" t="str">
        <f t="shared" si="13"/>
        <v>14041306020101PSS</v>
      </c>
      <c r="F897" s="13">
        <v>5087028.4000000004</v>
      </c>
      <c r="G897" s="13">
        <f>IFERROR(VLOOKUP(E897,Apr_sin_filtro!$L$1:$M$882,2,0),"")</f>
        <v>5087028.4000000004</v>
      </c>
      <c r="H897" s="13">
        <f>IFERROR(VLOOKUP(E897,Apr_con_filtro!$D$1:$E$970,2,0),"")</f>
        <v>5087028.4000000004</v>
      </c>
      <c r="I897" s="13">
        <f>IFERROR(VLOOKUP(E897,'Saldos Contables'!C:D,2,0),"")</f>
        <v>5087028.4000000004</v>
      </c>
      <c r="J897" t="str">
        <f>IFERROR(VLOOKUP(E897,Ajuste_RCD!C:D,2,0),"")</f>
        <v/>
      </c>
    </row>
    <row r="898" spans="1:10" hidden="1">
      <c r="A898" s="15" t="s">
        <v>16</v>
      </c>
      <c r="B898" s="15" t="e">
        <f>VLOOKUP(C898,[2]FEM_PARTIES_INSTR!C:D,2,0)</f>
        <v>#N/A</v>
      </c>
      <c r="C898" t="s">
        <v>681</v>
      </c>
      <c r="D898" t="s">
        <v>22</v>
      </c>
      <c r="E898" t="str">
        <f t="shared" ref="E898:E961" si="14">_xlfn.CONCAT(C898,D898)</f>
        <v>14050206010114PSS</v>
      </c>
      <c r="F898" s="13">
        <v>7366.52</v>
      </c>
      <c r="G898" s="13">
        <f>IFERROR(VLOOKUP(E898,Apr_sin_filtro!$L$1:$M$882,2,0),"")</f>
        <v>7366.52</v>
      </c>
      <c r="H898" s="13">
        <f>IFERROR(VLOOKUP(E898,Apr_con_filtro!$D$1:$E$970,2,0),"")</f>
        <v>7366.52</v>
      </c>
      <c r="I898" s="13">
        <f>IFERROR(VLOOKUP(E898,'Saldos Contables'!C:D,2,0),"")</f>
        <v>7366.52</v>
      </c>
      <c r="J898" t="str">
        <f>IFERROR(VLOOKUP(E898,Ajuste_RCD!C:D,2,0),"")</f>
        <v/>
      </c>
    </row>
    <row r="899" spans="1:10" hidden="1">
      <c r="A899" s="15" t="s">
        <v>16</v>
      </c>
      <c r="B899" s="15" t="e">
        <f>VLOOKUP(C899,[2]FEM_PARTIES_INSTR!C:D,2,0)</f>
        <v>#N/A</v>
      </c>
      <c r="C899" t="s">
        <v>682</v>
      </c>
      <c r="D899" t="s">
        <v>22</v>
      </c>
      <c r="E899" t="str">
        <f t="shared" si="14"/>
        <v>14050206020106PSS</v>
      </c>
      <c r="F899" s="13">
        <v>5812.67</v>
      </c>
      <c r="G899" s="13">
        <f>IFERROR(VLOOKUP(E899,Apr_sin_filtro!$L$1:$M$882,2,0),"")</f>
        <v>5812.67</v>
      </c>
      <c r="H899" s="13">
        <f>IFERROR(VLOOKUP(E899,Apr_con_filtro!$D$1:$E$970,2,0),"")</f>
        <v>5812.67</v>
      </c>
      <c r="I899" s="13">
        <f>IFERROR(VLOOKUP(E899,'Saldos Contables'!C:D,2,0),"")</f>
        <v>5812.67</v>
      </c>
      <c r="J899" t="str">
        <f>IFERROR(VLOOKUP(E899,Ajuste_RCD!C:D,2,0),"")</f>
        <v/>
      </c>
    </row>
    <row r="900" spans="1:10" hidden="1">
      <c r="A900" s="15" t="s">
        <v>16</v>
      </c>
      <c r="B900" s="15" t="e">
        <f>VLOOKUP(C900,[2]FEM_PARTIES_INSTR!C:D,2,0)</f>
        <v>#N/A</v>
      </c>
      <c r="C900" t="s">
        <v>684</v>
      </c>
      <c r="D900" t="s">
        <v>22</v>
      </c>
      <c r="E900" t="str">
        <f t="shared" si="14"/>
        <v>14050206020121PSS</v>
      </c>
      <c r="F900" s="13">
        <v>9522.0600000000013</v>
      </c>
      <c r="G900" s="13">
        <f>IFERROR(VLOOKUP(E900,Apr_sin_filtro!$L$1:$M$882,2,0),"")</f>
        <v>9522.06</v>
      </c>
      <c r="H900" s="13">
        <f>IFERROR(VLOOKUP(E900,Apr_con_filtro!$D$1:$E$970,2,0),"")</f>
        <v>9522.06</v>
      </c>
      <c r="I900" s="13">
        <f>IFERROR(VLOOKUP(E900,'Saldos Contables'!C:D,2,0),"")</f>
        <v>9522.06</v>
      </c>
      <c r="J900" t="str">
        <f>IFERROR(VLOOKUP(E900,Ajuste_RCD!C:D,2,0),"")</f>
        <v/>
      </c>
    </row>
    <row r="901" spans="1:10" hidden="1">
      <c r="A901" s="15" t="s">
        <v>16</v>
      </c>
      <c r="B901" s="15" t="e">
        <f>VLOOKUP(C901,[2]FEM_PARTIES_INSTR!C:D,2,0)</f>
        <v>#N/A</v>
      </c>
      <c r="C901" t="s">
        <v>685</v>
      </c>
      <c r="D901" t="s">
        <v>22</v>
      </c>
      <c r="E901" t="str">
        <f t="shared" si="14"/>
        <v>14050206020127PSS</v>
      </c>
      <c r="F901" s="13">
        <v>12911.24</v>
      </c>
      <c r="G901" s="13">
        <f>IFERROR(VLOOKUP(E901,Apr_sin_filtro!$L$1:$M$882,2,0),"")</f>
        <v>12911.24</v>
      </c>
      <c r="H901" s="13">
        <f>IFERROR(VLOOKUP(E901,Apr_con_filtro!$D$1:$E$970,2,0),"")</f>
        <v>12911.24</v>
      </c>
      <c r="I901" s="13">
        <f>IFERROR(VLOOKUP(E901,'Saldos Contables'!C:D,2,0),"")</f>
        <v>12911.24</v>
      </c>
      <c r="J901" t="str">
        <f>IFERROR(VLOOKUP(E901,Ajuste_RCD!C:D,2,0),"")</f>
        <v/>
      </c>
    </row>
    <row r="902" spans="1:10" hidden="1">
      <c r="A902" s="15" t="s">
        <v>16</v>
      </c>
      <c r="B902" s="15" t="e">
        <f>VLOOKUP(C902,[2]FEM_PARTIES_INSTR!C:D,2,0)</f>
        <v>#N/A</v>
      </c>
      <c r="C902" t="s">
        <v>686</v>
      </c>
      <c r="D902" t="s">
        <v>22</v>
      </c>
      <c r="E902" t="str">
        <f t="shared" si="14"/>
        <v>14050206020140PSS</v>
      </c>
      <c r="F902" s="13">
        <v>151223.13</v>
      </c>
      <c r="G902" s="13">
        <f>IFERROR(VLOOKUP(E902,Apr_sin_filtro!$L$1:$M$882,2,0),"")</f>
        <v>151223.13</v>
      </c>
      <c r="H902" s="13">
        <f>IFERROR(VLOOKUP(E902,Apr_con_filtro!$D$1:$E$970,2,0),"")</f>
        <v>151223.13</v>
      </c>
      <c r="I902" s="13">
        <f>IFERROR(VLOOKUP(E902,'Saldos Contables'!C:D,2,0),"")</f>
        <v>151223.13</v>
      </c>
      <c r="J902" t="str">
        <f>IFERROR(VLOOKUP(E902,Ajuste_RCD!C:D,2,0),"")</f>
        <v/>
      </c>
    </row>
    <row r="903" spans="1:10" hidden="1">
      <c r="A903" s="15" t="s">
        <v>16</v>
      </c>
      <c r="B903" s="15" t="e">
        <f>VLOOKUP(C903,[2]FEM_PARTIES_INSTR!C:D,2,0)</f>
        <v>#N/A</v>
      </c>
      <c r="C903" t="s">
        <v>687</v>
      </c>
      <c r="D903" t="s">
        <v>22</v>
      </c>
      <c r="E903" t="str">
        <f t="shared" si="14"/>
        <v>14050206020151PSS</v>
      </c>
      <c r="F903" s="13">
        <v>145252.04999999999</v>
      </c>
      <c r="G903" s="13">
        <f>IFERROR(VLOOKUP(E903,Apr_sin_filtro!$L$1:$M$882,2,0),"")</f>
        <v>145252.04999999999</v>
      </c>
      <c r="H903" s="13">
        <f>IFERROR(VLOOKUP(E903,Apr_con_filtro!$D$1:$E$970,2,0),"")</f>
        <v>145252.04999999999</v>
      </c>
      <c r="I903" s="13">
        <f>IFERROR(VLOOKUP(E903,'Saldos Contables'!C:D,2,0),"")</f>
        <v>145252.04999999999</v>
      </c>
      <c r="J903" t="str">
        <f>IFERROR(VLOOKUP(E903,Ajuste_RCD!C:D,2,0),"")</f>
        <v/>
      </c>
    </row>
    <row r="904" spans="1:10" hidden="1">
      <c r="A904" s="15" t="s">
        <v>16</v>
      </c>
      <c r="B904" s="15" t="e">
        <f>VLOOKUP(C904,[2]FEM_PARTIES_INSTR!C:D,2,0)</f>
        <v>#N/A</v>
      </c>
      <c r="C904" t="s">
        <v>688</v>
      </c>
      <c r="D904" t="s">
        <v>22</v>
      </c>
      <c r="E904" t="str">
        <f t="shared" si="14"/>
        <v>14050206020152PSS</v>
      </c>
      <c r="F904" s="13">
        <v>13439.6</v>
      </c>
      <c r="G904" s="13">
        <f>IFERROR(VLOOKUP(E904,Apr_sin_filtro!$L$1:$M$882,2,0),"")</f>
        <v>13439.6</v>
      </c>
      <c r="H904" s="13">
        <f>IFERROR(VLOOKUP(E904,Apr_con_filtro!$D$1:$E$970,2,0),"")</f>
        <v>13439.6</v>
      </c>
      <c r="I904" s="13">
        <f>IFERROR(VLOOKUP(E904,'Saldos Contables'!C:D,2,0),"")</f>
        <v>13439.6</v>
      </c>
      <c r="J904" t="str">
        <f>IFERROR(VLOOKUP(E904,Ajuste_RCD!C:D,2,0),"")</f>
        <v/>
      </c>
    </row>
    <row r="905" spans="1:10" hidden="1">
      <c r="A905" s="15" t="s">
        <v>16</v>
      </c>
      <c r="B905" s="15" t="e">
        <f>VLOOKUP(C905,[2]FEM_PARTIES_INSTR!C:D,2,0)</f>
        <v>#N/A</v>
      </c>
      <c r="C905" t="s">
        <v>689</v>
      </c>
      <c r="D905" t="s">
        <v>22</v>
      </c>
      <c r="E905" t="str">
        <f t="shared" si="14"/>
        <v>14050206020168PSS</v>
      </c>
      <c r="F905" s="13">
        <v>11364.93</v>
      </c>
      <c r="G905" s="13">
        <f>IFERROR(VLOOKUP(E905,Apr_sin_filtro!$L$1:$M$882,2,0),"")</f>
        <v>11364.93</v>
      </c>
      <c r="H905" s="13">
        <f>IFERROR(VLOOKUP(E905,Apr_con_filtro!$D$1:$E$970,2,0),"")</f>
        <v>11364.93</v>
      </c>
      <c r="I905" s="13">
        <f>IFERROR(VLOOKUP(E905,'Saldos Contables'!C:D,2,0),"")</f>
        <v>11364.93</v>
      </c>
      <c r="J905" t="str">
        <f>IFERROR(VLOOKUP(E905,Ajuste_RCD!C:D,2,0),"")</f>
        <v/>
      </c>
    </row>
    <row r="906" spans="1:10" hidden="1">
      <c r="A906" s="15" t="s">
        <v>16</v>
      </c>
      <c r="B906" s="15" t="e">
        <f>VLOOKUP(C906,[2]FEM_PARTIES_INSTR!C:D,2,0)</f>
        <v>#N/A</v>
      </c>
      <c r="C906" t="s">
        <v>690</v>
      </c>
      <c r="D906" t="s">
        <v>22</v>
      </c>
      <c r="E906" t="str">
        <f t="shared" si="14"/>
        <v>14050206020172PSS</v>
      </c>
      <c r="F906" s="13">
        <v>14287.96</v>
      </c>
      <c r="G906" s="13">
        <f>IFERROR(VLOOKUP(E906,Apr_sin_filtro!$L$1:$M$882,2,0),"")</f>
        <v>14287.96</v>
      </c>
      <c r="H906" s="13">
        <f>IFERROR(VLOOKUP(E906,Apr_con_filtro!$D$1:$E$970,2,0),"")</f>
        <v>14287.96</v>
      </c>
      <c r="I906" s="13">
        <f>IFERROR(VLOOKUP(E906,'Saldos Contables'!C:D,2,0),"")</f>
        <v>14287.96</v>
      </c>
      <c r="J906" t="str">
        <f>IFERROR(VLOOKUP(E906,Ajuste_RCD!C:D,2,0),"")</f>
        <v/>
      </c>
    </row>
    <row r="907" spans="1:10" hidden="1">
      <c r="A907" s="15" t="s">
        <v>16</v>
      </c>
      <c r="B907" s="15" t="e">
        <f>VLOOKUP(C907,[2]FEM_PARTIES_INSTR!C:D,2,0)</f>
        <v>#N/A</v>
      </c>
      <c r="C907" t="s">
        <v>691</v>
      </c>
      <c r="D907" t="s">
        <v>22</v>
      </c>
      <c r="E907" t="str">
        <f t="shared" si="14"/>
        <v>14050206020182PSS</v>
      </c>
      <c r="F907" s="13">
        <v>44449.539999999994</v>
      </c>
      <c r="G907" s="13">
        <f>IFERROR(VLOOKUP(E907,Apr_sin_filtro!$L$1:$M$882,2,0),"")</f>
        <v>44449.54</v>
      </c>
      <c r="H907" s="13">
        <f>IFERROR(VLOOKUP(E907,Apr_con_filtro!$D$1:$E$970,2,0),"")</f>
        <v>44449.54</v>
      </c>
      <c r="I907" s="13">
        <f>IFERROR(VLOOKUP(E907,'Saldos Contables'!C:D,2,0),"")</f>
        <v>44449.54</v>
      </c>
      <c r="J907" t="str">
        <f>IFERROR(VLOOKUP(E907,Ajuste_RCD!C:D,2,0),"")</f>
        <v/>
      </c>
    </row>
    <row r="908" spans="1:10" hidden="1">
      <c r="A908" s="15" t="s">
        <v>16</v>
      </c>
      <c r="B908" s="15" t="e">
        <f>VLOOKUP(C908,[2]FEM_PARTIES_INSTR!C:D,2,0)</f>
        <v>#N/A</v>
      </c>
      <c r="C908" t="s">
        <v>692</v>
      </c>
      <c r="D908" t="s">
        <v>22</v>
      </c>
      <c r="E908" t="str">
        <f t="shared" si="14"/>
        <v>14050206020183PSS</v>
      </c>
      <c r="F908" s="13">
        <v>84620.12</v>
      </c>
      <c r="G908" s="13">
        <f>IFERROR(VLOOKUP(E908,Apr_sin_filtro!$L$1:$M$882,2,0),"")</f>
        <v>84620.12</v>
      </c>
      <c r="H908" s="13">
        <f>IFERROR(VLOOKUP(E908,Apr_con_filtro!$D$1:$E$970,2,0),"")</f>
        <v>84620.12</v>
      </c>
      <c r="I908" s="13">
        <f>IFERROR(VLOOKUP(E908,'Saldos Contables'!C:D,2,0),"")</f>
        <v>84620.12</v>
      </c>
      <c r="J908" t="str">
        <f>IFERROR(VLOOKUP(E908,Ajuste_RCD!C:D,2,0),"")</f>
        <v/>
      </c>
    </row>
    <row r="909" spans="1:10" hidden="1">
      <c r="A909" s="15" t="s">
        <v>16</v>
      </c>
      <c r="B909" s="15" t="e">
        <f>VLOOKUP(C909,[2]FEM_PARTIES_INSTR!C:D,2,0)</f>
        <v>#N/A</v>
      </c>
      <c r="C909" t="s">
        <v>693</v>
      </c>
      <c r="D909" t="s">
        <v>22</v>
      </c>
      <c r="E909" t="str">
        <f t="shared" si="14"/>
        <v>14050219060111PSS</v>
      </c>
      <c r="F909" s="13">
        <v>33638.14</v>
      </c>
      <c r="G909" s="13">
        <f>IFERROR(VLOOKUP(E909,Apr_sin_filtro!$L$1:$M$882,2,0),"")</f>
        <v>33638.14</v>
      </c>
      <c r="H909" s="13">
        <f>IFERROR(VLOOKUP(E909,Apr_con_filtro!$D$1:$E$970,2,0),"")</f>
        <v>33638.14</v>
      </c>
      <c r="I909" s="13">
        <f>IFERROR(VLOOKUP(E909,'Saldos Contables'!C:D,2,0),"")</f>
        <v>33638.14</v>
      </c>
      <c r="J909" t="str">
        <f>IFERROR(VLOOKUP(E909,Ajuste_RCD!C:D,2,0),"")</f>
        <v/>
      </c>
    </row>
    <row r="910" spans="1:10" hidden="1">
      <c r="A910" s="15" t="s">
        <v>16</v>
      </c>
      <c r="B910" s="15" t="e">
        <f>VLOOKUP(C910,[2]FEM_PARTIES_INSTR!C:D,2,0)</f>
        <v>#N/A</v>
      </c>
      <c r="C910" t="s">
        <v>695</v>
      </c>
      <c r="D910" t="s">
        <v>22</v>
      </c>
      <c r="E910" t="str">
        <f t="shared" si="14"/>
        <v>14051106020373PSS</v>
      </c>
      <c r="F910" s="13">
        <v>60243.4</v>
      </c>
      <c r="G910" s="13">
        <f>IFERROR(VLOOKUP(E910,Apr_sin_filtro!$L$1:$M$882,2,0),"")</f>
        <v>60243.4</v>
      </c>
      <c r="H910" s="13">
        <f>IFERROR(VLOOKUP(E910,Apr_con_filtro!$D$1:$E$970,2,0),"")</f>
        <v>60243.4</v>
      </c>
      <c r="I910" s="13">
        <f>IFERROR(VLOOKUP(E910,'Saldos Contables'!C:D,2,0),"")</f>
        <v>60243.4</v>
      </c>
      <c r="J910" t="str">
        <f>IFERROR(VLOOKUP(E910,Ajuste_RCD!C:D,2,0),"")</f>
        <v/>
      </c>
    </row>
    <row r="911" spans="1:10" hidden="1">
      <c r="A911" s="15" t="s">
        <v>16</v>
      </c>
      <c r="B911" s="15" t="e">
        <f>VLOOKUP(C911,[2]FEM_PARTIES_INSTR!C:D,2,0)</f>
        <v>#N/A</v>
      </c>
      <c r="C911" t="s">
        <v>696</v>
      </c>
      <c r="D911" t="s">
        <v>22</v>
      </c>
      <c r="E911" t="str">
        <f t="shared" si="14"/>
        <v>14051206020101PSS</v>
      </c>
      <c r="F911" s="13">
        <v>684759.4</v>
      </c>
      <c r="G911" s="13">
        <f>IFERROR(VLOOKUP(E911,Apr_sin_filtro!$L$1:$M$882,2,0),"")</f>
        <v>684759.4</v>
      </c>
      <c r="H911" s="13">
        <f>IFERROR(VLOOKUP(E911,Apr_con_filtro!$D$1:$E$970,2,0),"")</f>
        <v>684759.4</v>
      </c>
      <c r="I911" s="13">
        <f>IFERROR(VLOOKUP(E911,'Saldos Contables'!C:D,2,0),"")</f>
        <v>684759.4</v>
      </c>
      <c r="J911" t="str">
        <f>IFERROR(VLOOKUP(E911,Ajuste_RCD!C:D,2,0),"")</f>
        <v/>
      </c>
    </row>
    <row r="912" spans="1:10" hidden="1">
      <c r="A912" s="15" t="s">
        <v>16</v>
      </c>
      <c r="B912" s="15" t="e">
        <f>VLOOKUP(C912,[2]FEM_PARTIES_INSTR!C:D,2,0)</f>
        <v>#N/A</v>
      </c>
      <c r="C912" t="s">
        <v>699</v>
      </c>
      <c r="D912" t="s">
        <v>22</v>
      </c>
      <c r="E912" t="str">
        <f t="shared" si="14"/>
        <v>14051206020119PSS</v>
      </c>
      <c r="F912" s="13">
        <v>724310.31</v>
      </c>
      <c r="G912" s="13">
        <f>IFERROR(VLOOKUP(E912,Apr_sin_filtro!$L$1:$M$882,2,0),"")</f>
        <v>724310.31</v>
      </c>
      <c r="H912" s="13">
        <f>IFERROR(VLOOKUP(E912,Apr_con_filtro!$D$1:$E$970,2,0),"")</f>
        <v>724310.31</v>
      </c>
      <c r="I912" s="13">
        <f>IFERROR(VLOOKUP(E912,'Saldos Contables'!C:D,2,0),"")</f>
        <v>724310.31</v>
      </c>
      <c r="J912" t="str">
        <f>IFERROR(VLOOKUP(E912,Ajuste_RCD!C:D,2,0),"")</f>
        <v/>
      </c>
    </row>
    <row r="913" spans="1:10" hidden="1">
      <c r="A913" s="15" t="s">
        <v>16</v>
      </c>
      <c r="B913" s="15" t="e">
        <f>VLOOKUP(C913,[2]FEM_PARTIES_INSTR!C:D,2,0)</f>
        <v>#N/A</v>
      </c>
      <c r="C913" t="s">
        <v>700</v>
      </c>
      <c r="D913" t="s">
        <v>22</v>
      </c>
      <c r="E913" t="str">
        <f t="shared" si="14"/>
        <v>14051206020407PSS</v>
      </c>
      <c r="F913" s="13">
        <v>89370.36</v>
      </c>
      <c r="G913" s="13">
        <f>IFERROR(VLOOKUP(E913,Apr_sin_filtro!$L$1:$M$882,2,0),"")</f>
        <v>89370.36</v>
      </c>
      <c r="H913" s="13">
        <f>IFERROR(VLOOKUP(E913,Apr_con_filtro!$D$1:$E$970,2,0),"")</f>
        <v>89370.36</v>
      </c>
      <c r="I913" s="13">
        <f>IFERROR(VLOOKUP(E913,'Saldos Contables'!C:D,2,0),"")</f>
        <v>89370.36</v>
      </c>
      <c r="J913" t="str">
        <f>IFERROR(VLOOKUP(E913,Ajuste_RCD!C:D,2,0),"")</f>
        <v/>
      </c>
    </row>
    <row r="914" spans="1:10" hidden="1">
      <c r="A914" s="15" t="s">
        <v>16</v>
      </c>
      <c r="B914" s="15" t="e">
        <f>VLOOKUP(C914,[2]FEM_PARTIES_INSTR!C:D,2,0)</f>
        <v>#N/A</v>
      </c>
      <c r="C914" t="s">
        <v>701</v>
      </c>
      <c r="D914" t="s">
        <v>22</v>
      </c>
      <c r="E914" t="str">
        <f t="shared" si="14"/>
        <v>14051206020439PSS</v>
      </c>
      <c r="F914" s="13">
        <v>300009.95</v>
      </c>
      <c r="G914" s="13">
        <f>IFERROR(VLOOKUP(E914,Apr_sin_filtro!$L$1:$M$882,2,0),"")</f>
        <v>300009.95</v>
      </c>
      <c r="H914" s="13">
        <f>IFERROR(VLOOKUP(E914,Apr_con_filtro!$D$1:$E$970,2,0),"")</f>
        <v>300009.95</v>
      </c>
      <c r="I914" s="13">
        <f>IFERROR(VLOOKUP(E914,'Saldos Contables'!C:D,2,0),"")</f>
        <v>300009.95</v>
      </c>
      <c r="J914" t="str">
        <f>IFERROR(VLOOKUP(E914,Ajuste_RCD!C:D,2,0),"")</f>
        <v/>
      </c>
    </row>
    <row r="915" spans="1:10" hidden="1">
      <c r="A915" s="15" t="s">
        <v>16</v>
      </c>
      <c r="B915" s="15" t="e">
        <f>VLOOKUP(C915,[2]FEM_PARTIES_INSTR!C:D,2,0)</f>
        <v>#N/A</v>
      </c>
      <c r="C915" t="s">
        <v>702</v>
      </c>
      <c r="D915" t="s">
        <v>22</v>
      </c>
      <c r="E915" t="str">
        <f t="shared" si="14"/>
        <v>14051206020494PSS</v>
      </c>
      <c r="F915" s="13">
        <v>62883.35</v>
      </c>
      <c r="G915" s="13">
        <f>IFERROR(VLOOKUP(E915,Apr_sin_filtro!$L$1:$M$882,2,0),"")</f>
        <v>62883.35</v>
      </c>
      <c r="H915" s="13">
        <f>IFERROR(VLOOKUP(E915,Apr_con_filtro!$D$1:$E$970,2,0),"")</f>
        <v>62883.35</v>
      </c>
      <c r="I915" s="13">
        <f>IFERROR(VLOOKUP(E915,'Saldos Contables'!C:D,2,0),"")</f>
        <v>62883.35</v>
      </c>
      <c r="J915" t="str">
        <f>IFERROR(VLOOKUP(E915,Ajuste_RCD!C:D,2,0),"")</f>
        <v/>
      </c>
    </row>
    <row r="916" spans="1:10" hidden="1">
      <c r="A916" s="15" t="s">
        <v>16</v>
      </c>
      <c r="B916" s="15" t="e">
        <f>VLOOKUP(C916,[2]FEM_PARTIES_INSTR!C:D,2,0)</f>
        <v>#N/A</v>
      </c>
      <c r="C916" t="s">
        <v>703</v>
      </c>
      <c r="D916" t="s">
        <v>22</v>
      </c>
      <c r="E916" t="str">
        <f t="shared" si="14"/>
        <v>14051206020495PSS</v>
      </c>
      <c r="F916" s="13">
        <v>368339.24</v>
      </c>
      <c r="G916" s="13">
        <f>IFERROR(VLOOKUP(E916,Apr_sin_filtro!$L$1:$M$882,2,0),"")</f>
        <v>368339.24</v>
      </c>
      <c r="H916" s="13">
        <f>IFERROR(VLOOKUP(E916,Apr_con_filtro!$D$1:$E$970,2,0),"")</f>
        <v>368339.24</v>
      </c>
      <c r="I916" s="13">
        <f>IFERROR(VLOOKUP(E916,'Saldos Contables'!C:D,2,0),"")</f>
        <v>368339.24</v>
      </c>
      <c r="J916" t="str">
        <f>IFERROR(VLOOKUP(E916,Ajuste_RCD!C:D,2,0),"")</f>
        <v/>
      </c>
    </row>
    <row r="917" spans="1:10" hidden="1">
      <c r="A917" s="15" t="s">
        <v>16</v>
      </c>
      <c r="B917" s="15" t="e">
        <f>VLOOKUP(C917,[2]FEM_PARTIES_INSTR!C:D,2,0)</f>
        <v>#N/A</v>
      </c>
      <c r="C917" t="s">
        <v>704</v>
      </c>
      <c r="D917" t="s">
        <v>22</v>
      </c>
      <c r="E917" t="str">
        <f t="shared" si="14"/>
        <v>14051219060101PSS</v>
      </c>
      <c r="F917" s="13">
        <v>46021.279999999999</v>
      </c>
      <c r="G917" s="13">
        <f>IFERROR(VLOOKUP(E917,Apr_sin_filtro!$L$1:$M$882,2,0),"")</f>
        <v>46021.279999999999</v>
      </c>
      <c r="H917" s="13">
        <f>IFERROR(VLOOKUP(E917,Apr_con_filtro!$D$1:$E$970,2,0),"")</f>
        <v>46021.279999999999</v>
      </c>
      <c r="I917" s="13">
        <f>IFERROR(VLOOKUP(E917,'Saldos Contables'!C:D,2,0),"")</f>
        <v>46021.279999999999</v>
      </c>
      <c r="J917" t="str">
        <f>IFERROR(VLOOKUP(E917,Ajuste_RCD!C:D,2,0),"")</f>
        <v/>
      </c>
    </row>
    <row r="918" spans="1:10" hidden="1">
      <c r="A918" s="15" t="s">
        <v>16</v>
      </c>
      <c r="B918" s="15" t="e">
        <f>VLOOKUP(C918,[2]FEM_PARTIES_INSTR!C:D,2,0)</f>
        <v>#N/A</v>
      </c>
      <c r="C918" t="s">
        <v>705</v>
      </c>
      <c r="D918" t="s">
        <v>22</v>
      </c>
      <c r="E918" t="str">
        <f t="shared" si="14"/>
        <v>14051306010101PSS</v>
      </c>
      <c r="F918" s="13">
        <v>203142.38</v>
      </c>
      <c r="G918" s="13">
        <f>IFERROR(VLOOKUP(E918,Apr_sin_filtro!$L$1:$M$882,2,0),"")</f>
        <v>203142.38</v>
      </c>
      <c r="H918" s="13">
        <f>IFERROR(VLOOKUP(E918,Apr_con_filtro!$D$1:$E$970,2,0),"")</f>
        <v>203142.38</v>
      </c>
      <c r="I918" s="13">
        <f>IFERROR(VLOOKUP(E918,'Saldos Contables'!C:D,2,0),"")</f>
        <v>203142.38</v>
      </c>
      <c r="J918" t="str">
        <f>IFERROR(VLOOKUP(E918,Ajuste_RCD!C:D,2,0),"")</f>
        <v/>
      </c>
    </row>
    <row r="919" spans="1:10" hidden="1">
      <c r="A919" s="15" t="s">
        <v>16</v>
      </c>
      <c r="B919" s="15" t="e">
        <f>VLOOKUP(C919,[2]FEM_PARTIES_INSTR!C:D,2,0)</f>
        <v>#N/A</v>
      </c>
      <c r="C919" t="s">
        <v>705</v>
      </c>
      <c r="D919" t="s">
        <v>23</v>
      </c>
      <c r="E919" t="str">
        <f t="shared" si="14"/>
        <v>14051306010101USD</v>
      </c>
      <c r="F919" s="13">
        <v>0</v>
      </c>
      <c r="G919" s="13" t="str">
        <f>IFERROR(VLOOKUP(E919,Apr_sin_filtro!$L$1:$M$882,2,0),"")</f>
        <v/>
      </c>
      <c r="H919" s="13" t="str">
        <f>IFERROR(VLOOKUP(E919,Apr_con_filtro!$D$1:$E$970,2,0),"")</f>
        <v/>
      </c>
      <c r="I919" s="13">
        <f>IFERROR(VLOOKUP(E919,'Saldos Contables'!C:D,2,0),"")</f>
        <v>0</v>
      </c>
      <c r="J919" t="str">
        <f>IFERROR(VLOOKUP(E919,Ajuste_RCD!C:D,2,0),"")</f>
        <v/>
      </c>
    </row>
    <row r="920" spans="1:10" hidden="1">
      <c r="A920" s="15" t="s">
        <v>16</v>
      </c>
      <c r="B920" s="15" t="e">
        <f>VLOOKUP(C920,[2]FEM_PARTIES_INSTR!C:D,2,0)</f>
        <v>#N/A</v>
      </c>
      <c r="C920" t="s">
        <v>706</v>
      </c>
      <c r="D920" t="s">
        <v>22</v>
      </c>
      <c r="E920" t="str">
        <f t="shared" si="14"/>
        <v>14051306010102PSS</v>
      </c>
      <c r="F920" s="13">
        <v>32604.62</v>
      </c>
      <c r="G920" s="13">
        <f>IFERROR(VLOOKUP(E920,Apr_sin_filtro!$L$1:$M$882,2,0),"")</f>
        <v>32604.62</v>
      </c>
      <c r="H920" s="13">
        <f>IFERROR(VLOOKUP(E920,Apr_con_filtro!$D$1:$E$970,2,0),"")</f>
        <v>32604.62</v>
      </c>
      <c r="I920" s="13">
        <f>IFERROR(VLOOKUP(E920,'Saldos Contables'!C:D,2,0),"")</f>
        <v>32604.619999999995</v>
      </c>
      <c r="J920" t="str">
        <f>IFERROR(VLOOKUP(E920,Ajuste_RCD!C:D,2,0),"")</f>
        <v/>
      </c>
    </row>
    <row r="921" spans="1:10" hidden="1">
      <c r="A921" s="15" t="s">
        <v>16</v>
      </c>
      <c r="B921" s="15" t="e">
        <f>VLOOKUP(C921,[2]FEM_PARTIES_INSTR!C:D,2,0)</f>
        <v>#N/A</v>
      </c>
      <c r="C921" t="s">
        <v>707</v>
      </c>
      <c r="D921" t="s">
        <v>22</v>
      </c>
      <c r="E921" t="str">
        <f t="shared" si="14"/>
        <v>14051306010107PSS</v>
      </c>
      <c r="F921" s="13">
        <v>145741.96</v>
      </c>
      <c r="G921" s="13">
        <f>IFERROR(VLOOKUP(E921,Apr_sin_filtro!$L$1:$M$882,2,0),"")</f>
        <v>145741.96</v>
      </c>
      <c r="H921" s="13">
        <f>IFERROR(VLOOKUP(E921,Apr_con_filtro!$D$1:$E$970,2,0),"")</f>
        <v>145741.96</v>
      </c>
      <c r="I921" s="13">
        <f>IFERROR(VLOOKUP(E921,'Saldos Contables'!C:D,2,0),"")</f>
        <v>145741.96</v>
      </c>
      <c r="J921" t="str">
        <f>IFERROR(VLOOKUP(E921,Ajuste_RCD!C:D,2,0),"")</f>
        <v/>
      </c>
    </row>
    <row r="922" spans="1:10" hidden="1">
      <c r="A922" s="15" t="s">
        <v>16</v>
      </c>
      <c r="B922" s="15" t="e">
        <f>VLOOKUP(C922,[2]FEM_PARTIES_INSTR!C:D,2,0)</f>
        <v>#N/A</v>
      </c>
      <c r="C922" t="s">
        <v>708</v>
      </c>
      <c r="D922" t="s">
        <v>22</v>
      </c>
      <c r="E922" t="str">
        <f t="shared" si="14"/>
        <v>14051306020101PSS</v>
      </c>
      <c r="F922" s="13">
        <v>4546718</v>
      </c>
      <c r="G922" s="13">
        <f>IFERROR(VLOOKUP(E922,Apr_sin_filtro!$L$1:$M$882,2,0),"")</f>
        <v>4546718</v>
      </c>
      <c r="H922" s="13">
        <f>IFERROR(VLOOKUP(E922,Apr_con_filtro!$D$1:$E$970,2,0),"")</f>
        <v>4546718</v>
      </c>
      <c r="I922" s="13">
        <f>IFERROR(VLOOKUP(E922,'Saldos Contables'!C:D,2,0),"")</f>
        <v>4546718</v>
      </c>
      <c r="J922" t="str">
        <f>IFERROR(VLOOKUP(E922,Ajuste_RCD!C:D,2,0),"")</f>
        <v/>
      </c>
    </row>
    <row r="923" spans="1:10" hidden="1">
      <c r="A923" s="15" t="s">
        <v>16</v>
      </c>
      <c r="B923" s="15" t="e">
        <f>VLOOKUP(C923,[2]FEM_PARTIES_INSTR!C:D,2,0)</f>
        <v>#N/A</v>
      </c>
      <c r="C923" t="s">
        <v>709</v>
      </c>
      <c r="D923" t="s">
        <v>22</v>
      </c>
      <c r="E923" t="str">
        <f t="shared" si="14"/>
        <v>14051306020104PSS</v>
      </c>
      <c r="F923" s="13">
        <v>933567.1399999999</v>
      </c>
      <c r="G923" s="13">
        <f>IFERROR(VLOOKUP(E923,Apr_sin_filtro!$L$1:$M$882,2,0),"")</f>
        <v>933567.14</v>
      </c>
      <c r="H923" s="13">
        <f>IFERROR(VLOOKUP(E923,Apr_con_filtro!$D$1:$E$970,2,0),"")</f>
        <v>933567.14</v>
      </c>
      <c r="I923" s="13">
        <f>IFERROR(VLOOKUP(E923,'Saldos Contables'!C:D,2,0),"")</f>
        <v>933567.14</v>
      </c>
      <c r="J923" t="str">
        <f>IFERROR(VLOOKUP(E923,Ajuste_RCD!C:D,2,0),"")</f>
        <v/>
      </c>
    </row>
    <row r="924" spans="1:10" hidden="1">
      <c r="A924" s="15" t="s">
        <v>16</v>
      </c>
      <c r="B924" s="15" t="e">
        <f>VLOOKUP(C924,[2]FEM_PARTIES_INSTR!C:D,2,0)</f>
        <v>#N/A</v>
      </c>
      <c r="C924" t="s">
        <v>710</v>
      </c>
      <c r="D924" t="s">
        <v>22</v>
      </c>
      <c r="E924" t="str">
        <f t="shared" si="14"/>
        <v>14051306020117PSS</v>
      </c>
      <c r="F924" s="13">
        <v>1464388.46</v>
      </c>
      <c r="G924" s="13">
        <f>IFERROR(VLOOKUP(E924,Apr_sin_filtro!$L$1:$M$882,2,0),"")</f>
        <v>1464388.46</v>
      </c>
      <c r="H924" s="13">
        <f>IFERROR(VLOOKUP(E924,Apr_con_filtro!$D$1:$E$970,2,0),"")</f>
        <v>1464388.46</v>
      </c>
      <c r="I924" s="13">
        <f>IFERROR(VLOOKUP(E924,'Saldos Contables'!C:D,2,0),"")</f>
        <v>1464388.46</v>
      </c>
      <c r="J924" t="str">
        <f>IFERROR(VLOOKUP(E924,Ajuste_RCD!C:D,2,0),"")</f>
        <v/>
      </c>
    </row>
    <row r="925" spans="1:10" hidden="1">
      <c r="A925" s="15" t="s">
        <v>16</v>
      </c>
      <c r="B925" s="15" t="e">
        <f>VLOOKUP(C925,[2]FEM_PARTIES_INSTR!C:D,2,0)</f>
        <v>#N/A</v>
      </c>
      <c r="C925" t="s">
        <v>711</v>
      </c>
      <c r="D925" t="s">
        <v>22</v>
      </c>
      <c r="E925" t="str">
        <f t="shared" si="14"/>
        <v>14051306020121PSS</v>
      </c>
      <c r="F925" s="13">
        <v>5472.42</v>
      </c>
      <c r="G925" s="13">
        <f>IFERROR(VLOOKUP(E925,Apr_sin_filtro!$L$1:$M$882,2,0),"")</f>
        <v>5472.42</v>
      </c>
      <c r="H925" s="13">
        <f>IFERROR(VLOOKUP(E925,Apr_con_filtro!$D$1:$E$970,2,0),"")</f>
        <v>5472.42</v>
      </c>
      <c r="I925" s="13">
        <f>IFERROR(VLOOKUP(E925,'Saldos Contables'!C:D,2,0),"")</f>
        <v>5472.42</v>
      </c>
      <c r="J925" t="str">
        <f>IFERROR(VLOOKUP(E925,Ajuste_RCD!C:D,2,0),"")</f>
        <v/>
      </c>
    </row>
    <row r="926" spans="1:10" hidden="1">
      <c r="A926" s="15" t="s">
        <v>16</v>
      </c>
      <c r="B926" s="15" t="e">
        <f>VLOOKUP(C926,[2]FEM_PARTIES_INSTR!C:D,2,0)</f>
        <v>#N/A</v>
      </c>
      <c r="C926" t="s">
        <v>712</v>
      </c>
      <c r="D926" t="s">
        <v>22</v>
      </c>
      <c r="E926" t="str">
        <f t="shared" si="14"/>
        <v>14051306020127PSS</v>
      </c>
      <c r="F926" s="13">
        <v>786283.61</v>
      </c>
      <c r="G926" s="13">
        <f>IFERROR(VLOOKUP(E926,Apr_sin_filtro!$L$1:$M$882,2,0),"")</f>
        <v>786283.61</v>
      </c>
      <c r="H926" s="13">
        <f>IFERROR(VLOOKUP(E926,Apr_con_filtro!$D$1:$E$970,2,0),"")</f>
        <v>786283.61</v>
      </c>
      <c r="I926" s="13">
        <f>IFERROR(VLOOKUP(E926,'Saldos Contables'!C:D,2,0),"")</f>
        <v>786283.61</v>
      </c>
      <c r="J926" t="str">
        <f>IFERROR(VLOOKUP(E926,Ajuste_RCD!C:D,2,0),"")</f>
        <v/>
      </c>
    </row>
    <row r="927" spans="1:10" hidden="1">
      <c r="A927" s="15" t="s">
        <v>16</v>
      </c>
      <c r="B927" s="15" t="e">
        <f>VLOOKUP(C927,[2]FEM_PARTIES_INSTR!C:D,2,0)</f>
        <v>#N/A</v>
      </c>
      <c r="C927" t="s">
        <v>713</v>
      </c>
      <c r="D927" t="s">
        <v>22</v>
      </c>
      <c r="E927" t="str">
        <f t="shared" si="14"/>
        <v>14051306020131PSS</v>
      </c>
      <c r="F927" s="13">
        <v>381632.99</v>
      </c>
      <c r="G927" s="13">
        <f>IFERROR(VLOOKUP(E927,Apr_sin_filtro!$L$1:$M$882,2,0),"")</f>
        <v>381632.99</v>
      </c>
      <c r="H927" s="13">
        <f>IFERROR(VLOOKUP(E927,Apr_con_filtro!$D$1:$E$970,2,0),"")</f>
        <v>381632.99</v>
      </c>
      <c r="I927" s="13">
        <f>IFERROR(VLOOKUP(E927,'Saldos Contables'!C:D,2,0),"")</f>
        <v>381632.99</v>
      </c>
      <c r="J927" t="str">
        <f>IFERROR(VLOOKUP(E927,Ajuste_RCD!C:D,2,0),"")</f>
        <v/>
      </c>
    </row>
    <row r="928" spans="1:10" hidden="1">
      <c r="A928" s="15" t="s">
        <v>16</v>
      </c>
      <c r="B928" s="15" t="e">
        <f>VLOOKUP(C928,[2]FEM_PARTIES_INSTR!C:D,2,0)</f>
        <v>#N/A</v>
      </c>
      <c r="C928" t="s">
        <v>714</v>
      </c>
      <c r="D928" t="s">
        <v>22</v>
      </c>
      <c r="E928" t="str">
        <f t="shared" si="14"/>
        <v>14051306020303PSS</v>
      </c>
      <c r="F928" s="13">
        <v>55999.75</v>
      </c>
      <c r="G928" s="13">
        <f>IFERROR(VLOOKUP(E928,Apr_sin_filtro!$L$1:$M$882,2,0),"")</f>
        <v>55999.75</v>
      </c>
      <c r="H928" s="13">
        <f>IFERROR(VLOOKUP(E928,Apr_con_filtro!$D$1:$E$970,2,0),"")</f>
        <v>55999.75</v>
      </c>
      <c r="I928" s="13">
        <f>IFERROR(VLOOKUP(E928,'Saldos Contables'!C:D,2,0),"")</f>
        <v>55999.75</v>
      </c>
      <c r="J928" t="str">
        <f>IFERROR(VLOOKUP(E928,Ajuste_RCD!C:D,2,0),"")</f>
        <v/>
      </c>
    </row>
    <row r="929" spans="1:10" hidden="1">
      <c r="A929" s="15" t="s">
        <v>16</v>
      </c>
      <c r="B929" s="15" t="e">
        <f>VLOOKUP(C929,[2]FEM_PARTIES_INSTR!C:D,2,0)</f>
        <v>#N/A</v>
      </c>
      <c r="C929" t="s">
        <v>715</v>
      </c>
      <c r="D929" t="s">
        <v>22</v>
      </c>
      <c r="E929" t="str">
        <f t="shared" si="14"/>
        <v>14051306020304PSS</v>
      </c>
      <c r="F929" s="13">
        <v>479999.4</v>
      </c>
      <c r="G929" s="13">
        <f>IFERROR(VLOOKUP(E929,Apr_sin_filtro!$L$1:$M$882,2,0),"")</f>
        <v>479999.4</v>
      </c>
      <c r="H929" s="13">
        <f>IFERROR(VLOOKUP(E929,Apr_con_filtro!$D$1:$E$970,2,0),"")</f>
        <v>479999.4</v>
      </c>
      <c r="I929" s="13">
        <f>IFERROR(VLOOKUP(E929,'Saldos Contables'!C:D,2,0),"")</f>
        <v>479999.4</v>
      </c>
      <c r="J929" t="str">
        <f>IFERROR(VLOOKUP(E929,Ajuste_RCD!C:D,2,0),"")</f>
        <v/>
      </c>
    </row>
    <row r="930" spans="1:10" hidden="1">
      <c r="A930" s="15" t="s">
        <v>16</v>
      </c>
      <c r="B930" s="15" t="e">
        <f>VLOOKUP(C930,[2]FEM_PARTIES_INSTR!C:D,2,0)</f>
        <v>#N/A</v>
      </c>
      <c r="C930" t="s">
        <v>716</v>
      </c>
      <c r="D930" t="s">
        <v>22</v>
      </c>
      <c r="E930" t="str">
        <f t="shared" si="14"/>
        <v>14051306020305PSS</v>
      </c>
      <c r="F930" s="13">
        <v>48255.199999999997</v>
      </c>
      <c r="G930" s="13">
        <f>IFERROR(VLOOKUP(E930,Apr_sin_filtro!$L$1:$M$882,2,0),"")</f>
        <v>48255.199999999997</v>
      </c>
      <c r="H930" s="13">
        <f>IFERROR(VLOOKUP(E930,Apr_con_filtro!$D$1:$E$970,2,0),"")</f>
        <v>48255.199999999997</v>
      </c>
      <c r="I930" s="13">
        <f>IFERROR(VLOOKUP(E930,'Saldos Contables'!C:D,2,0),"")</f>
        <v>48255.199999999997</v>
      </c>
      <c r="J930" t="str">
        <f>IFERROR(VLOOKUP(E930,Ajuste_RCD!C:D,2,0),"")</f>
        <v/>
      </c>
    </row>
    <row r="931" spans="1:10" hidden="1">
      <c r="A931" s="15" t="s">
        <v>16</v>
      </c>
      <c r="B931" s="15" t="e">
        <f>VLOOKUP(C931,[2]FEM_PARTIES_INSTR!C:D,2,0)</f>
        <v>#N/A</v>
      </c>
      <c r="C931" t="s">
        <v>717</v>
      </c>
      <c r="D931" t="s">
        <v>22</v>
      </c>
      <c r="E931" t="str">
        <f t="shared" si="14"/>
        <v>14051306020321PSS</v>
      </c>
      <c r="F931" s="13">
        <v>2520061.65</v>
      </c>
      <c r="G931" s="13">
        <f>IFERROR(VLOOKUP(E931,Apr_sin_filtro!$L$1:$M$882,2,0),"")</f>
        <v>2520061.65</v>
      </c>
      <c r="H931" s="13">
        <f>IFERROR(VLOOKUP(E931,Apr_con_filtro!$D$1:$E$970,2,0),"")</f>
        <v>2520061.65</v>
      </c>
      <c r="I931" s="13">
        <f>IFERROR(VLOOKUP(E931,'Saldos Contables'!C:D,2,0),"")</f>
        <v>2520061.65</v>
      </c>
      <c r="J931" t="str">
        <f>IFERROR(VLOOKUP(E931,Ajuste_RCD!C:D,2,0),"")</f>
        <v/>
      </c>
    </row>
    <row r="932" spans="1:10" hidden="1">
      <c r="A932" s="15" t="s">
        <v>16</v>
      </c>
      <c r="B932" s="15" t="e">
        <f>VLOOKUP(C932,[2]FEM_PARTIES_INSTR!C:D,2,0)</f>
        <v>#N/A</v>
      </c>
      <c r="C932" t="s">
        <v>718</v>
      </c>
      <c r="D932" t="s">
        <v>22</v>
      </c>
      <c r="E932" t="str">
        <f t="shared" si="14"/>
        <v>14051306020330PSS</v>
      </c>
      <c r="F932" s="13">
        <v>1905291.58</v>
      </c>
      <c r="G932" s="13">
        <f>IFERROR(VLOOKUP(E932,Apr_sin_filtro!$L$1:$M$882,2,0),"")</f>
        <v>1905291.58</v>
      </c>
      <c r="H932" s="13">
        <f>IFERROR(VLOOKUP(E932,Apr_con_filtro!$D$1:$E$970,2,0),"")</f>
        <v>1905291.58</v>
      </c>
      <c r="I932" s="13">
        <f>IFERROR(VLOOKUP(E932,'Saldos Contables'!C:D,2,0),"")</f>
        <v>1905291.58</v>
      </c>
      <c r="J932" t="str">
        <f>IFERROR(VLOOKUP(E932,Ajuste_RCD!C:D,2,0),"")</f>
        <v/>
      </c>
    </row>
    <row r="933" spans="1:10" hidden="1">
      <c r="A933" s="15" t="s">
        <v>16</v>
      </c>
      <c r="B933" s="15" t="e">
        <f>VLOOKUP(C933,[2]FEM_PARTIES_INSTR!C:D,2,0)</f>
        <v>#N/A</v>
      </c>
      <c r="C933" t="s">
        <v>719</v>
      </c>
      <c r="D933" t="s">
        <v>22</v>
      </c>
      <c r="E933" t="str">
        <f t="shared" si="14"/>
        <v>14051306020331PSS</v>
      </c>
      <c r="F933" s="13">
        <v>37970.43</v>
      </c>
      <c r="G933" s="13">
        <f>IFERROR(VLOOKUP(E933,Apr_sin_filtro!$L$1:$M$882,2,0),"")</f>
        <v>37970.43</v>
      </c>
      <c r="H933" s="13">
        <f>IFERROR(VLOOKUP(E933,Apr_con_filtro!$D$1:$E$970,2,0),"")</f>
        <v>37970.43</v>
      </c>
      <c r="I933" s="13">
        <f>IFERROR(VLOOKUP(E933,'Saldos Contables'!C:D,2,0),"")</f>
        <v>37970.43</v>
      </c>
      <c r="J933" t="str">
        <f>IFERROR(VLOOKUP(E933,Ajuste_RCD!C:D,2,0),"")</f>
        <v/>
      </c>
    </row>
    <row r="934" spans="1:10" hidden="1">
      <c r="A934" s="15" t="s">
        <v>16</v>
      </c>
      <c r="B934" s="15" t="e">
        <f>VLOOKUP(C934,[2]FEM_PARTIES_INSTR!C:D,2,0)</f>
        <v>#N/A</v>
      </c>
      <c r="C934" t="s">
        <v>720</v>
      </c>
      <c r="D934" t="s">
        <v>22</v>
      </c>
      <c r="E934" t="str">
        <f t="shared" si="14"/>
        <v>14051306020347PSS</v>
      </c>
      <c r="F934" s="13">
        <v>196787.47</v>
      </c>
      <c r="G934" s="13">
        <f>IFERROR(VLOOKUP(E934,Apr_sin_filtro!$L$1:$M$882,2,0),"")</f>
        <v>196787.47</v>
      </c>
      <c r="H934" s="13">
        <f>IFERROR(VLOOKUP(E934,Apr_con_filtro!$D$1:$E$970,2,0),"")</f>
        <v>196787.47</v>
      </c>
      <c r="I934" s="13">
        <f>IFERROR(VLOOKUP(E934,'Saldos Contables'!C:D,2,0),"")</f>
        <v>196787.47</v>
      </c>
      <c r="J934" t="str">
        <f>IFERROR(VLOOKUP(E934,Ajuste_RCD!C:D,2,0),"")</f>
        <v/>
      </c>
    </row>
    <row r="935" spans="1:10" hidden="1">
      <c r="A935" s="15" t="s">
        <v>16</v>
      </c>
      <c r="B935" s="15" t="e">
        <f>VLOOKUP(C935,[2]FEM_PARTIES_INSTR!C:D,2,0)</f>
        <v>#N/A</v>
      </c>
      <c r="C935" t="s">
        <v>721</v>
      </c>
      <c r="D935" t="s">
        <v>22</v>
      </c>
      <c r="E935" t="str">
        <f t="shared" si="14"/>
        <v>14051306020348PSS</v>
      </c>
      <c r="F935" s="13">
        <v>265563.28999999998</v>
      </c>
      <c r="G935" s="13">
        <f>IFERROR(VLOOKUP(E935,Apr_sin_filtro!$L$1:$M$882,2,0),"")</f>
        <v>265563.28999999998</v>
      </c>
      <c r="H935" s="13">
        <f>IFERROR(VLOOKUP(E935,Apr_con_filtro!$D$1:$E$970,2,0),"")</f>
        <v>265563.28999999998</v>
      </c>
      <c r="I935" s="13">
        <f>IFERROR(VLOOKUP(E935,'Saldos Contables'!C:D,2,0),"")</f>
        <v>265563.28999999998</v>
      </c>
      <c r="J935" t="str">
        <f>IFERROR(VLOOKUP(E935,Ajuste_RCD!C:D,2,0),"")</f>
        <v/>
      </c>
    </row>
    <row r="936" spans="1:10" hidden="1">
      <c r="A936" s="15" t="s">
        <v>16</v>
      </c>
      <c r="B936" s="15" t="e">
        <f>VLOOKUP(C936,[2]FEM_PARTIES_INSTR!C:D,2,0)</f>
        <v>#N/A</v>
      </c>
      <c r="C936" t="s">
        <v>722</v>
      </c>
      <c r="D936" t="s">
        <v>22</v>
      </c>
      <c r="E936" t="str">
        <f t="shared" si="14"/>
        <v>14051306020351PSS</v>
      </c>
      <c r="F936" s="13">
        <v>763117.79</v>
      </c>
      <c r="G936" s="13">
        <f>IFERROR(VLOOKUP(E936,Apr_sin_filtro!$L$1:$M$882,2,0),"")</f>
        <v>763117.79</v>
      </c>
      <c r="H936" s="13">
        <f>IFERROR(VLOOKUP(E936,Apr_con_filtro!$D$1:$E$970,2,0),"")</f>
        <v>763117.79</v>
      </c>
      <c r="I936" s="13">
        <f>IFERROR(VLOOKUP(E936,'Saldos Contables'!C:D,2,0),"")</f>
        <v>763117.79</v>
      </c>
      <c r="J936" t="str">
        <f>IFERROR(VLOOKUP(E936,Ajuste_RCD!C:D,2,0),"")</f>
        <v/>
      </c>
    </row>
    <row r="937" spans="1:10" hidden="1">
      <c r="A937" s="15" t="s">
        <v>16</v>
      </c>
      <c r="B937" s="15" t="e">
        <f>VLOOKUP(C937,[2]FEM_PARTIES_INSTR!C:D,2,0)</f>
        <v>#N/A</v>
      </c>
      <c r="C937" t="s">
        <v>723</v>
      </c>
      <c r="D937" t="s">
        <v>22</v>
      </c>
      <c r="E937" t="str">
        <f t="shared" si="14"/>
        <v>14051306020361PSS</v>
      </c>
      <c r="F937" s="13">
        <v>7115142.7999999998</v>
      </c>
      <c r="G937" s="13">
        <f>IFERROR(VLOOKUP(E937,Apr_sin_filtro!$L$1:$M$882,2,0),"")</f>
        <v>7115142.7999999998</v>
      </c>
      <c r="H937" s="13">
        <f>IFERROR(VLOOKUP(E937,Apr_con_filtro!$D$1:$E$970,2,0),"")</f>
        <v>7115142.7999999998</v>
      </c>
      <c r="I937" s="13">
        <f>IFERROR(VLOOKUP(E937,'Saldos Contables'!C:D,2,0),"")</f>
        <v>7115142.7999999998</v>
      </c>
      <c r="J937" t="str">
        <f>IFERROR(VLOOKUP(E937,Ajuste_RCD!C:D,2,0),"")</f>
        <v/>
      </c>
    </row>
    <row r="938" spans="1:10" hidden="1">
      <c r="A938" s="15" t="s">
        <v>16</v>
      </c>
      <c r="B938" s="15" t="e">
        <f>VLOOKUP(C938,[2]FEM_PARTIES_INSTR!C:D,2,0)</f>
        <v>#N/A</v>
      </c>
      <c r="C938" t="s">
        <v>724</v>
      </c>
      <c r="D938" t="s">
        <v>22</v>
      </c>
      <c r="E938" t="str">
        <f t="shared" si="14"/>
        <v>14051306020362PSS</v>
      </c>
      <c r="F938" s="13">
        <v>9912780.7000000011</v>
      </c>
      <c r="G938" s="13">
        <f>IFERROR(VLOOKUP(E938,Apr_sin_filtro!$L$1:$M$882,2,0),"")</f>
        <v>9912780.6999999993</v>
      </c>
      <c r="H938" s="13">
        <f>IFERROR(VLOOKUP(E938,Apr_con_filtro!$D$1:$E$970,2,0),"")</f>
        <v>9912780.6999999993</v>
      </c>
      <c r="I938" s="13">
        <f>IFERROR(VLOOKUP(E938,'Saldos Contables'!C:D,2,0),"")</f>
        <v>9912780.6999999993</v>
      </c>
      <c r="J938" t="str">
        <f>IFERROR(VLOOKUP(E938,Ajuste_RCD!C:D,2,0),"")</f>
        <v/>
      </c>
    </row>
    <row r="939" spans="1:10" hidden="1">
      <c r="A939" s="15" t="s">
        <v>16</v>
      </c>
      <c r="B939" s="15" t="e">
        <f>VLOOKUP(C939,[2]FEM_PARTIES_INSTR!C:D,2,0)</f>
        <v>#N/A</v>
      </c>
      <c r="C939" t="s">
        <v>725</v>
      </c>
      <c r="D939" t="s">
        <v>22</v>
      </c>
      <c r="E939" t="str">
        <f t="shared" si="14"/>
        <v>14051306020369PSS</v>
      </c>
      <c r="F939" s="13">
        <v>204753.84</v>
      </c>
      <c r="G939" s="13">
        <f>IFERROR(VLOOKUP(E939,Apr_sin_filtro!$L$1:$M$882,2,0),"")</f>
        <v>204753.84</v>
      </c>
      <c r="H939" s="13">
        <f>IFERROR(VLOOKUP(E939,Apr_con_filtro!$D$1:$E$970,2,0),"")</f>
        <v>204753.84</v>
      </c>
      <c r="I939" s="13">
        <f>IFERROR(VLOOKUP(E939,'Saldos Contables'!C:D,2,0),"")</f>
        <v>204753.84</v>
      </c>
      <c r="J939" t="str">
        <f>IFERROR(VLOOKUP(E939,Ajuste_RCD!C:D,2,0),"")</f>
        <v/>
      </c>
    </row>
    <row r="940" spans="1:10" hidden="1">
      <c r="A940" s="15" t="s">
        <v>16</v>
      </c>
      <c r="B940" s="15" t="e">
        <f>VLOOKUP(C940,[2]FEM_PARTIES_INSTR!C:D,2,0)</f>
        <v>#N/A</v>
      </c>
      <c r="C940" t="s">
        <v>727</v>
      </c>
      <c r="D940" t="s">
        <v>22</v>
      </c>
      <c r="E940" t="str">
        <f t="shared" si="14"/>
        <v>14051319060101PSS</v>
      </c>
      <c r="F940" s="13">
        <v>1285104.56</v>
      </c>
      <c r="G940" s="13">
        <f>IFERROR(VLOOKUP(E940,Apr_sin_filtro!$L$1:$M$882,2,0),"")</f>
        <v>1285104.56</v>
      </c>
      <c r="H940" s="13">
        <f>IFERROR(VLOOKUP(E940,Apr_con_filtro!$D$1:$E$970,2,0),"")</f>
        <v>1285104.56</v>
      </c>
      <c r="I940" s="13">
        <f>IFERROR(VLOOKUP(E940,'Saldos Contables'!C:D,2,0),"")</f>
        <v>1285104.56</v>
      </c>
      <c r="J940" t="str">
        <f>IFERROR(VLOOKUP(E940,Ajuste_RCD!C:D,2,0),"")</f>
        <v/>
      </c>
    </row>
  </sheetData>
  <autoFilter ref="A1:F940" xr:uid="{868ADD73-C3D3-4A06-A25E-56CB06296221}">
    <filterColumn colId="2">
      <filters>
        <filter val="21030302000109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467D-4057-4ACC-A9EF-F4409E44FFF3}">
  <sheetPr filterMode="1"/>
  <dimension ref="A1:D15225"/>
  <sheetViews>
    <sheetView workbookViewId="0">
      <selection activeCell="D13200" sqref="D13200:D13234"/>
    </sheetView>
  </sheetViews>
  <sheetFormatPr baseColWidth="10" defaultRowHeight="15"/>
  <cols>
    <col min="1" max="1" width="16.42578125" bestFit="1" customWidth="1"/>
    <col min="2" max="2" width="8.140625" bestFit="1" customWidth="1"/>
    <col min="3" max="3" width="18.28515625" bestFit="1" customWidth="1"/>
    <col min="4" max="4" width="20.5703125" bestFit="1" customWidth="1"/>
  </cols>
  <sheetData>
    <row r="1" spans="1:4">
      <c r="A1" s="18" t="s">
        <v>2</v>
      </c>
      <c r="B1" s="18" t="s">
        <v>3</v>
      </c>
      <c r="C1" s="18" t="s">
        <v>1347</v>
      </c>
      <c r="D1" s="18" t="s">
        <v>15851</v>
      </c>
    </row>
    <row r="2" spans="1:4" hidden="1">
      <c r="A2" s="19" t="s">
        <v>1348</v>
      </c>
      <c r="B2" s="19" t="s">
        <v>22</v>
      </c>
      <c r="C2" s="19" t="s">
        <v>1349</v>
      </c>
      <c r="D2" s="13">
        <v>1788569.21</v>
      </c>
    </row>
    <row r="3" spans="1:4" hidden="1">
      <c r="A3" s="19" t="s">
        <v>1350</v>
      </c>
      <c r="B3" s="19" t="s">
        <v>22</v>
      </c>
      <c r="C3" s="19" t="s">
        <v>1351</v>
      </c>
      <c r="D3" s="13">
        <v>5442404.4900000002</v>
      </c>
    </row>
    <row r="4" spans="1:4" hidden="1">
      <c r="A4" s="19" t="s">
        <v>1315</v>
      </c>
      <c r="B4" s="19" t="s">
        <v>22</v>
      </c>
      <c r="C4" s="19" t="s">
        <v>1352</v>
      </c>
      <c r="D4" s="13">
        <v>3000</v>
      </c>
    </row>
    <row r="5" spans="1:4" hidden="1">
      <c r="A5" s="19" t="s">
        <v>1353</v>
      </c>
      <c r="B5" s="19" t="s">
        <v>22</v>
      </c>
      <c r="C5" s="19" t="s">
        <v>1354</v>
      </c>
      <c r="D5" s="13">
        <v>0</v>
      </c>
    </row>
    <row r="6" spans="1:4" hidden="1">
      <c r="A6" s="19" t="s">
        <v>1316</v>
      </c>
      <c r="B6" s="19" t="s">
        <v>22</v>
      </c>
      <c r="C6" s="19" t="s">
        <v>1355</v>
      </c>
      <c r="D6" s="13">
        <v>8900</v>
      </c>
    </row>
    <row r="7" spans="1:4" hidden="1">
      <c r="A7" s="19" t="s">
        <v>1356</v>
      </c>
      <c r="B7" s="19" t="s">
        <v>22</v>
      </c>
      <c r="C7" s="19" t="s">
        <v>1357</v>
      </c>
      <c r="D7" s="13">
        <v>51671668.399999999</v>
      </c>
    </row>
    <row r="8" spans="1:4" hidden="1">
      <c r="A8" s="19" t="s">
        <v>1358</v>
      </c>
      <c r="B8" s="19" t="s">
        <v>22</v>
      </c>
      <c r="C8" s="19" t="s">
        <v>1359</v>
      </c>
      <c r="D8" s="13">
        <v>0</v>
      </c>
    </row>
    <row r="9" spans="1:4" hidden="1">
      <c r="A9" s="19" t="s">
        <v>1360</v>
      </c>
      <c r="B9" s="19" t="s">
        <v>22</v>
      </c>
      <c r="C9" s="19" t="s">
        <v>1361</v>
      </c>
      <c r="D9" s="13">
        <v>0</v>
      </c>
    </row>
    <row r="10" spans="1:4" hidden="1">
      <c r="A10" s="19" t="s">
        <v>1362</v>
      </c>
      <c r="B10" s="19" t="s">
        <v>22</v>
      </c>
      <c r="C10" s="19" t="s">
        <v>1363</v>
      </c>
      <c r="D10" s="13">
        <v>3959.98</v>
      </c>
    </row>
    <row r="11" spans="1:4" hidden="1">
      <c r="A11" s="19" t="s">
        <v>1364</v>
      </c>
      <c r="B11" s="19" t="s">
        <v>22</v>
      </c>
      <c r="C11" s="19" t="s">
        <v>1365</v>
      </c>
      <c r="D11" s="13">
        <v>353712.23</v>
      </c>
    </row>
    <row r="12" spans="1:4" hidden="1">
      <c r="A12" s="19" t="s">
        <v>1366</v>
      </c>
      <c r="B12" s="19" t="s">
        <v>22</v>
      </c>
      <c r="C12" s="19" t="s">
        <v>1367</v>
      </c>
      <c r="D12" s="13">
        <v>1991.1</v>
      </c>
    </row>
    <row r="13" spans="1:4" hidden="1">
      <c r="A13" s="19" t="s">
        <v>1368</v>
      </c>
      <c r="B13" s="19" t="s">
        <v>22</v>
      </c>
      <c r="C13" s="19" t="s">
        <v>1369</v>
      </c>
      <c r="D13" s="13">
        <v>0</v>
      </c>
    </row>
    <row r="14" spans="1:4" hidden="1">
      <c r="A14" s="19" t="s">
        <v>1370</v>
      </c>
      <c r="B14" s="19" t="s">
        <v>22</v>
      </c>
      <c r="C14" s="19" t="s">
        <v>1371</v>
      </c>
      <c r="D14" s="13">
        <v>0</v>
      </c>
    </row>
    <row r="15" spans="1:4" hidden="1">
      <c r="A15" s="19" t="s">
        <v>1372</v>
      </c>
      <c r="B15" s="19" t="s">
        <v>22</v>
      </c>
      <c r="C15" s="19" t="s">
        <v>1373</v>
      </c>
      <c r="D15" s="13">
        <v>0</v>
      </c>
    </row>
    <row r="16" spans="1:4" hidden="1">
      <c r="A16" s="19" t="s">
        <v>1374</v>
      </c>
      <c r="B16" s="19" t="s">
        <v>22</v>
      </c>
      <c r="C16" s="19" t="s">
        <v>1375</v>
      </c>
      <c r="D16" s="13">
        <v>0</v>
      </c>
    </row>
    <row r="17" spans="1:4" hidden="1">
      <c r="A17" s="19" t="s">
        <v>1376</v>
      </c>
      <c r="B17" s="19" t="s">
        <v>22</v>
      </c>
      <c r="C17" s="19" t="s">
        <v>1377</v>
      </c>
      <c r="D17" s="13">
        <v>1574.76</v>
      </c>
    </row>
    <row r="18" spans="1:4" hidden="1">
      <c r="A18" s="19" t="s">
        <v>1378</v>
      </c>
      <c r="B18" s="19" t="s">
        <v>22</v>
      </c>
      <c r="C18" s="19" t="s">
        <v>1379</v>
      </c>
      <c r="D18" s="13">
        <v>48.25</v>
      </c>
    </row>
    <row r="19" spans="1:4" hidden="1">
      <c r="A19" s="19" t="s">
        <v>1380</v>
      </c>
      <c r="B19" s="19" t="s">
        <v>22</v>
      </c>
      <c r="C19" s="19" t="s">
        <v>1381</v>
      </c>
      <c r="D19" s="13">
        <v>32.26</v>
      </c>
    </row>
    <row r="20" spans="1:4" hidden="1">
      <c r="A20" s="19" t="s">
        <v>1382</v>
      </c>
      <c r="B20" s="19" t="s">
        <v>22</v>
      </c>
      <c r="C20" s="19" t="s">
        <v>1383</v>
      </c>
      <c r="D20" s="13">
        <v>0</v>
      </c>
    </row>
    <row r="21" spans="1:4" hidden="1">
      <c r="A21" s="19" t="s">
        <v>1384</v>
      </c>
      <c r="B21" s="19" t="s">
        <v>22</v>
      </c>
      <c r="C21" s="19" t="s">
        <v>1385</v>
      </c>
      <c r="D21" s="13">
        <v>0</v>
      </c>
    </row>
    <row r="22" spans="1:4" hidden="1">
      <c r="A22" s="19" t="s">
        <v>1386</v>
      </c>
      <c r="B22" s="19" t="s">
        <v>22</v>
      </c>
      <c r="C22" s="19" t="s">
        <v>1387</v>
      </c>
      <c r="D22" s="13">
        <v>0</v>
      </c>
    </row>
    <row r="23" spans="1:4" hidden="1">
      <c r="A23" s="19" t="s">
        <v>1388</v>
      </c>
      <c r="B23" s="19" t="s">
        <v>22</v>
      </c>
      <c r="C23" s="19" t="s">
        <v>1389</v>
      </c>
      <c r="D23" s="13">
        <v>0</v>
      </c>
    </row>
    <row r="24" spans="1:4" hidden="1">
      <c r="A24" s="19" t="s">
        <v>1390</v>
      </c>
      <c r="B24" s="19" t="s">
        <v>22</v>
      </c>
      <c r="C24" s="19" t="s">
        <v>1391</v>
      </c>
      <c r="D24" s="13">
        <v>85466.87</v>
      </c>
    </row>
    <row r="25" spans="1:4" hidden="1">
      <c r="A25" s="19" t="s">
        <v>1392</v>
      </c>
      <c r="B25" s="19" t="s">
        <v>22</v>
      </c>
      <c r="C25" s="19" t="s">
        <v>1393</v>
      </c>
      <c r="D25" s="13">
        <v>683.23</v>
      </c>
    </row>
    <row r="26" spans="1:4" hidden="1">
      <c r="A26" s="19" t="s">
        <v>1394</v>
      </c>
      <c r="B26" s="19" t="s">
        <v>22</v>
      </c>
      <c r="C26" s="19" t="s">
        <v>1395</v>
      </c>
      <c r="D26" s="13">
        <v>1169928.3600000001</v>
      </c>
    </row>
    <row r="27" spans="1:4" hidden="1">
      <c r="A27" s="19" t="s">
        <v>1396</v>
      </c>
      <c r="B27" s="19" t="s">
        <v>22</v>
      </c>
      <c r="C27" s="19" t="s">
        <v>1397</v>
      </c>
      <c r="D27" s="13">
        <v>0</v>
      </c>
    </row>
    <row r="28" spans="1:4" hidden="1">
      <c r="A28" s="19" t="s">
        <v>1398</v>
      </c>
      <c r="B28" s="19" t="s">
        <v>22</v>
      </c>
      <c r="C28" s="19" t="s">
        <v>1399</v>
      </c>
      <c r="D28" s="13">
        <v>0</v>
      </c>
    </row>
    <row r="29" spans="1:4" hidden="1">
      <c r="A29" s="19" t="s">
        <v>1400</v>
      </c>
      <c r="B29" s="19" t="s">
        <v>22</v>
      </c>
      <c r="C29" s="19" t="s">
        <v>1401</v>
      </c>
      <c r="D29" s="13">
        <v>482314.03</v>
      </c>
    </row>
    <row r="30" spans="1:4" hidden="1">
      <c r="A30" s="19" t="s">
        <v>1402</v>
      </c>
      <c r="B30" s="19" t="s">
        <v>22</v>
      </c>
      <c r="C30" s="19" t="s">
        <v>1403</v>
      </c>
      <c r="D30" s="13">
        <v>7851843.71</v>
      </c>
    </row>
    <row r="31" spans="1:4" hidden="1">
      <c r="A31" s="19" t="s">
        <v>576</v>
      </c>
      <c r="B31" s="19" t="s">
        <v>22</v>
      </c>
      <c r="C31" s="19" t="s">
        <v>1404</v>
      </c>
      <c r="D31" s="13">
        <v>0</v>
      </c>
    </row>
    <row r="32" spans="1:4" hidden="1">
      <c r="A32" s="19" t="s">
        <v>577</v>
      </c>
      <c r="B32" s="19" t="s">
        <v>22</v>
      </c>
      <c r="C32" s="19" t="s">
        <v>1405</v>
      </c>
      <c r="D32" s="13">
        <v>300000000</v>
      </c>
    </row>
    <row r="33" spans="1:4" hidden="1">
      <c r="A33" s="19" t="s">
        <v>1406</v>
      </c>
      <c r="B33" s="19" t="s">
        <v>22</v>
      </c>
      <c r="C33" s="19" t="s">
        <v>1407</v>
      </c>
      <c r="D33" s="13">
        <v>0</v>
      </c>
    </row>
    <row r="34" spans="1:4" hidden="1">
      <c r="A34" s="19" t="s">
        <v>1408</v>
      </c>
      <c r="B34" s="19" t="s">
        <v>22</v>
      </c>
      <c r="C34" s="19" t="s">
        <v>1409</v>
      </c>
      <c r="D34" s="13">
        <v>0</v>
      </c>
    </row>
    <row r="35" spans="1:4" hidden="1">
      <c r="A35" s="19" t="s">
        <v>1410</v>
      </c>
      <c r="B35" s="19" t="s">
        <v>22</v>
      </c>
      <c r="C35" s="19" t="s">
        <v>1411</v>
      </c>
      <c r="D35" s="13">
        <v>0</v>
      </c>
    </row>
    <row r="36" spans="1:4" hidden="1">
      <c r="A36" s="19" t="s">
        <v>1412</v>
      </c>
      <c r="B36" s="19" t="s">
        <v>22</v>
      </c>
      <c r="C36" s="19" t="s">
        <v>1413</v>
      </c>
      <c r="D36" s="13">
        <v>0</v>
      </c>
    </row>
    <row r="37" spans="1:4" hidden="1">
      <c r="A37" s="19" t="s">
        <v>1414</v>
      </c>
      <c r="B37" s="19" t="s">
        <v>22</v>
      </c>
      <c r="C37" s="19" t="s">
        <v>1415</v>
      </c>
      <c r="D37" s="13">
        <v>11812937.189999999</v>
      </c>
    </row>
    <row r="38" spans="1:4" hidden="1">
      <c r="A38" s="19" t="s">
        <v>1416</v>
      </c>
      <c r="B38" s="19" t="s">
        <v>22</v>
      </c>
      <c r="C38" s="19" t="s">
        <v>1417</v>
      </c>
      <c r="D38" s="13">
        <v>2714501.78</v>
      </c>
    </row>
    <row r="39" spans="1:4" hidden="1">
      <c r="A39" s="19" t="s">
        <v>1418</v>
      </c>
      <c r="B39" s="19" t="s">
        <v>22</v>
      </c>
      <c r="C39" s="19" t="s">
        <v>1419</v>
      </c>
      <c r="D39" s="13">
        <v>0</v>
      </c>
    </row>
    <row r="40" spans="1:4" hidden="1">
      <c r="A40" s="19" t="s">
        <v>1420</v>
      </c>
      <c r="B40" s="19" t="s">
        <v>22</v>
      </c>
      <c r="C40" s="19" t="s">
        <v>1421</v>
      </c>
      <c r="D40" s="13">
        <v>0</v>
      </c>
    </row>
    <row r="41" spans="1:4" hidden="1">
      <c r="A41" s="19" t="s">
        <v>1422</v>
      </c>
      <c r="B41" s="19" t="s">
        <v>22</v>
      </c>
      <c r="C41" s="19" t="s">
        <v>1423</v>
      </c>
      <c r="D41" s="13">
        <v>-1215350.25</v>
      </c>
    </row>
    <row r="42" spans="1:4" hidden="1">
      <c r="A42" s="19" t="s">
        <v>1424</v>
      </c>
      <c r="B42" s="19" t="s">
        <v>22</v>
      </c>
      <c r="C42" s="19" t="s">
        <v>1425</v>
      </c>
      <c r="D42" s="13">
        <v>0</v>
      </c>
    </row>
    <row r="43" spans="1:4" hidden="1">
      <c r="A43" s="19" t="s">
        <v>1426</v>
      </c>
      <c r="B43" s="19" t="s">
        <v>22</v>
      </c>
      <c r="C43" s="19" t="s">
        <v>1427</v>
      </c>
      <c r="D43" s="13">
        <v>0</v>
      </c>
    </row>
    <row r="44" spans="1:4" hidden="1">
      <c r="A44" s="19" t="s">
        <v>1428</v>
      </c>
      <c r="B44" s="19" t="s">
        <v>22</v>
      </c>
      <c r="C44" s="19" t="s">
        <v>1429</v>
      </c>
      <c r="D44" s="13">
        <v>0</v>
      </c>
    </row>
    <row r="45" spans="1:4" hidden="1">
      <c r="A45" s="19" t="s">
        <v>1430</v>
      </c>
      <c r="B45" s="19" t="s">
        <v>22</v>
      </c>
      <c r="C45" s="19" t="s">
        <v>1431</v>
      </c>
      <c r="D45" s="13">
        <v>0</v>
      </c>
    </row>
    <row r="46" spans="1:4" hidden="1">
      <c r="A46" s="19" t="s">
        <v>1432</v>
      </c>
      <c r="B46" s="19" t="s">
        <v>22</v>
      </c>
      <c r="C46" s="19" t="s">
        <v>1433</v>
      </c>
      <c r="D46" s="13">
        <v>0</v>
      </c>
    </row>
    <row r="47" spans="1:4" hidden="1">
      <c r="A47" s="19" t="s">
        <v>1434</v>
      </c>
      <c r="B47" s="19" t="s">
        <v>22</v>
      </c>
      <c r="C47" s="19" t="s">
        <v>1435</v>
      </c>
      <c r="D47" s="13">
        <v>-12161102.49</v>
      </c>
    </row>
    <row r="48" spans="1:4" hidden="1">
      <c r="A48" s="19" t="s">
        <v>1436</v>
      </c>
      <c r="B48" s="19" t="s">
        <v>22</v>
      </c>
      <c r="C48" s="19" t="s">
        <v>1437</v>
      </c>
      <c r="D48" s="13">
        <v>0</v>
      </c>
    </row>
    <row r="49" spans="1:4" hidden="1">
      <c r="A49" s="19" t="s">
        <v>1438</v>
      </c>
      <c r="B49" s="19" t="s">
        <v>22</v>
      </c>
      <c r="C49" s="19" t="s">
        <v>1439</v>
      </c>
      <c r="D49" s="13">
        <v>0</v>
      </c>
    </row>
    <row r="50" spans="1:4" hidden="1">
      <c r="A50" s="19" t="s">
        <v>1440</v>
      </c>
      <c r="B50" s="19" t="s">
        <v>22</v>
      </c>
      <c r="C50" s="19" t="s">
        <v>1441</v>
      </c>
      <c r="D50" s="13">
        <v>0</v>
      </c>
    </row>
    <row r="51" spans="1:4" hidden="1">
      <c r="A51" s="19" t="s">
        <v>1442</v>
      </c>
      <c r="B51" s="19" t="s">
        <v>22</v>
      </c>
      <c r="C51" s="19" t="s">
        <v>1443</v>
      </c>
      <c r="D51" s="13">
        <v>0</v>
      </c>
    </row>
    <row r="52" spans="1:4" hidden="1">
      <c r="A52" s="19" t="s">
        <v>1444</v>
      </c>
      <c r="B52" s="19" t="s">
        <v>22</v>
      </c>
      <c r="C52" s="19" t="s">
        <v>1445</v>
      </c>
      <c r="D52" s="13">
        <v>0</v>
      </c>
    </row>
    <row r="53" spans="1:4" hidden="1">
      <c r="A53" s="19" t="s">
        <v>1446</v>
      </c>
      <c r="B53" s="19" t="s">
        <v>22</v>
      </c>
      <c r="C53" s="19" t="s">
        <v>1447</v>
      </c>
      <c r="D53" s="13">
        <v>0</v>
      </c>
    </row>
    <row r="54" spans="1:4" hidden="1">
      <c r="A54" s="19" t="s">
        <v>1448</v>
      </c>
      <c r="B54" s="19" t="s">
        <v>22</v>
      </c>
      <c r="C54" s="19" t="s">
        <v>1449</v>
      </c>
      <c r="D54" s="13">
        <v>0</v>
      </c>
    </row>
    <row r="55" spans="1:4" hidden="1">
      <c r="A55" s="19" t="s">
        <v>1450</v>
      </c>
      <c r="B55" s="19" t="s">
        <v>22</v>
      </c>
      <c r="C55" s="19" t="s">
        <v>1451</v>
      </c>
      <c r="D55" s="13">
        <v>0</v>
      </c>
    </row>
    <row r="56" spans="1:4" hidden="1">
      <c r="A56" s="19" t="s">
        <v>1452</v>
      </c>
      <c r="B56" s="19" t="s">
        <v>22</v>
      </c>
      <c r="C56" s="19" t="s">
        <v>1453</v>
      </c>
      <c r="D56" s="13">
        <v>0</v>
      </c>
    </row>
    <row r="57" spans="1:4" hidden="1">
      <c r="A57" s="19" t="s">
        <v>1454</v>
      </c>
      <c r="B57" s="19" t="s">
        <v>22</v>
      </c>
      <c r="C57" s="19" t="s">
        <v>1455</v>
      </c>
      <c r="D57" s="13">
        <v>0</v>
      </c>
    </row>
    <row r="58" spans="1:4" hidden="1">
      <c r="A58" s="19" t="s">
        <v>1456</v>
      </c>
      <c r="B58" s="19" t="s">
        <v>22</v>
      </c>
      <c r="C58" s="19" t="s">
        <v>1457</v>
      </c>
      <c r="D58" s="13">
        <v>0</v>
      </c>
    </row>
    <row r="59" spans="1:4" hidden="1">
      <c r="A59" s="19" t="s">
        <v>1458</v>
      </c>
      <c r="B59" s="19" t="s">
        <v>22</v>
      </c>
      <c r="C59" s="19" t="s">
        <v>1459</v>
      </c>
      <c r="D59" s="13">
        <v>0</v>
      </c>
    </row>
    <row r="60" spans="1:4" hidden="1">
      <c r="A60" s="19" t="s">
        <v>1460</v>
      </c>
      <c r="B60" s="19" t="s">
        <v>22</v>
      </c>
      <c r="C60" s="19" t="s">
        <v>1461</v>
      </c>
      <c r="D60" s="13">
        <v>0</v>
      </c>
    </row>
    <row r="61" spans="1:4" hidden="1">
      <c r="A61" s="19" t="s">
        <v>1462</v>
      </c>
      <c r="B61" s="19" t="s">
        <v>22</v>
      </c>
      <c r="C61" s="19" t="s">
        <v>1463</v>
      </c>
      <c r="D61" s="13">
        <v>0</v>
      </c>
    </row>
    <row r="62" spans="1:4" hidden="1">
      <c r="A62" s="19" t="s">
        <v>1464</v>
      </c>
      <c r="B62" s="19" t="s">
        <v>22</v>
      </c>
      <c r="C62" s="19" t="s">
        <v>1465</v>
      </c>
      <c r="D62" s="13">
        <v>0</v>
      </c>
    </row>
    <row r="63" spans="1:4" hidden="1">
      <c r="A63" s="19" t="s">
        <v>1466</v>
      </c>
      <c r="B63" s="19" t="s">
        <v>22</v>
      </c>
      <c r="C63" s="19" t="s">
        <v>1467</v>
      </c>
      <c r="D63" s="13">
        <v>0</v>
      </c>
    </row>
    <row r="64" spans="1:4" hidden="1">
      <c r="A64" s="19" t="s">
        <v>1468</v>
      </c>
      <c r="B64" s="19" t="s">
        <v>22</v>
      </c>
      <c r="C64" s="19" t="s">
        <v>1469</v>
      </c>
      <c r="D64" s="13">
        <v>0</v>
      </c>
    </row>
    <row r="65" spans="1:4" hidden="1">
      <c r="A65" s="19" t="s">
        <v>1470</v>
      </c>
      <c r="B65" s="19" t="s">
        <v>22</v>
      </c>
      <c r="C65" s="19" t="s">
        <v>1471</v>
      </c>
      <c r="D65" s="13">
        <v>0</v>
      </c>
    </row>
    <row r="66" spans="1:4" hidden="1">
      <c r="A66" s="19" t="s">
        <v>1472</v>
      </c>
      <c r="B66" s="19" t="s">
        <v>22</v>
      </c>
      <c r="C66" s="19" t="s">
        <v>1473</v>
      </c>
      <c r="D66" s="13">
        <v>0</v>
      </c>
    </row>
    <row r="67" spans="1:4" hidden="1">
      <c r="A67" s="19" t="s">
        <v>1474</v>
      </c>
      <c r="B67" s="19" t="s">
        <v>22</v>
      </c>
      <c r="C67" s="19" t="s">
        <v>1475</v>
      </c>
      <c r="D67" s="13">
        <v>0</v>
      </c>
    </row>
    <row r="68" spans="1:4" hidden="1">
      <c r="A68" s="19" t="s">
        <v>1476</v>
      </c>
      <c r="B68" s="19" t="s">
        <v>22</v>
      </c>
      <c r="C68" s="19" t="s">
        <v>1477</v>
      </c>
      <c r="D68" s="13">
        <v>0</v>
      </c>
    </row>
    <row r="69" spans="1:4" hidden="1">
      <c r="A69" s="19" t="s">
        <v>1478</v>
      </c>
      <c r="B69" s="19" t="s">
        <v>22</v>
      </c>
      <c r="C69" s="19" t="s">
        <v>1479</v>
      </c>
      <c r="D69" s="13">
        <v>0</v>
      </c>
    </row>
    <row r="70" spans="1:4" hidden="1">
      <c r="A70" s="19" t="s">
        <v>1480</v>
      </c>
      <c r="B70" s="19" t="s">
        <v>22</v>
      </c>
      <c r="C70" s="19" t="s">
        <v>1481</v>
      </c>
      <c r="D70" s="13">
        <v>0</v>
      </c>
    </row>
    <row r="71" spans="1:4" hidden="1">
      <c r="A71" s="19" t="s">
        <v>1482</v>
      </c>
      <c r="B71" s="19" t="s">
        <v>22</v>
      </c>
      <c r="C71" s="19" t="s">
        <v>1483</v>
      </c>
      <c r="D71" s="13">
        <v>0</v>
      </c>
    </row>
    <row r="72" spans="1:4" hidden="1">
      <c r="A72" s="19" t="s">
        <v>1484</v>
      </c>
      <c r="B72" s="19" t="s">
        <v>22</v>
      </c>
      <c r="C72" s="19" t="s">
        <v>1485</v>
      </c>
      <c r="D72" s="13">
        <v>0</v>
      </c>
    </row>
    <row r="73" spans="1:4" hidden="1">
      <c r="A73" s="19" t="s">
        <v>1486</v>
      </c>
      <c r="B73" s="19" t="s">
        <v>22</v>
      </c>
      <c r="C73" s="19" t="s">
        <v>1487</v>
      </c>
      <c r="D73" s="13">
        <v>0</v>
      </c>
    </row>
    <row r="74" spans="1:4" hidden="1">
      <c r="A74" s="19" t="s">
        <v>1488</v>
      </c>
      <c r="B74" s="19" t="s">
        <v>22</v>
      </c>
      <c r="C74" s="19" t="s">
        <v>1489</v>
      </c>
      <c r="D74" s="13">
        <v>0</v>
      </c>
    </row>
    <row r="75" spans="1:4" hidden="1">
      <c r="A75" s="19" t="s">
        <v>1490</v>
      </c>
      <c r="B75" s="19" t="s">
        <v>22</v>
      </c>
      <c r="C75" s="19" t="s">
        <v>1491</v>
      </c>
      <c r="D75" s="13">
        <v>0</v>
      </c>
    </row>
    <row r="76" spans="1:4" hidden="1">
      <c r="A76" s="19" t="s">
        <v>1492</v>
      </c>
      <c r="B76" s="19" t="s">
        <v>22</v>
      </c>
      <c r="C76" s="19" t="s">
        <v>1493</v>
      </c>
      <c r="D76" s="13">
        <v>0</v>
      </c>
    </row>
    <row r="77" spans="1:4" hidden="1">
      <c r="A77" s="19" t="s">
        <v>1494</v>
      </c>
      <c r="B77" s="19" t="s">
        <v>22</v>
      </c>
      <c r="C77" s="19" t="s">
        <v>1495</v>
      </c>
      <c r="D77" s="13">
        <v>0</v>
      </c>
    </row>
    <row r="78" spans="1:4" hidden="1">
      <c r="A78" s="19" t="s">
        <v>1496</v>
      </c>
      <c r="B78" s="19" t="s">
        <v>22</v>
      </c>
      <c r="C78" s="19" t="s">
        <v>1497</v>
      </c>
      <c r="D78" s="13">
        <v>0</v>
      </c>
    </row>
    <row r="79" spans="1:4" hidden="1">
      <c r="A79" s="19" t="s">
        <v>1498</v>
      </c>
      <c r="B79" s="19" t="s">
        <v>22</v>
      </c>
      <c r="C79" s="19" t="s">
        <v>1499</v>
      </c>
      <c r="D79" s="13">
        <v>0</v>
      </c>
    </row>
    <row r="80" spans="1:4" hidden="1">
      <c r="A80" s="19" t="s">
        <v>1500</v>
      </c>
      <c r="B80" s="19" t="s">
        <v>22</v>
      </c>
      <c r="C80" s="19" t="s">
        <v>1501</v>
      </c>
      <c r="D80" s="13">
        <v>0</v>
      </c>
    </row>
    <row r="81" spans="1:4" hidden="1">
      <c r="A81" s="19" t="s">
        <v>1502</v>
      </c>
      <c r="B81" s="19" t="s">
        <v>22</v>
      </c>
      <c r="C81" s="19" t="s">
        <v>1503</v>
      </c>
      <c r="D81" s="13">
        <v>0</v>
      </c>
    </row>
    <row r="82" spans="1:4" hidden="1">
      <c r="A82" s="19" t="s">
        <v>1504</v>
      </c>
      <c r="B82" s="19" t="s">
        <v>22</v>
      </c>
      <c r="C82" s="19" t="s">
        <v>1505</v>
      </c>
      <c r="D82" s="13">
        <v>0</v>
      </c>
    </row>
    <row r="83" spans="1:4" hidden="1">
      <c r="A83" s="19" t="s">
        <v>1506</v>
      </c>
      <c r="B83" s="19" t="s">
        <v>22</v>
      </c>
      <c r="C83" s="19" t="s">
        <v>1507</v>
      </c>
      <c r="D83" s="13">
        <v>0</v>
      </c>
    </row>
    <row r="84" spans="1:4" hidden="1">
      <c r="A84" s="19" t="s">
        <v>1508</v>
      </c>
      <c r="B84" s="19" t="s">
        <v>22</v>
      </c>
      <c r="C84" s="19" t="s">
        <v>1509</v>
      </c>
      <c r="D84" s="13">
        <v>0</v>
      </c>
    </row>
    <row r="85" spans="1:4" hidden="1">
      <c r="A85" s="19" t="s">
        <v>1510</v>
      </c>
      <c r="B85" s="19" t="s">
        <v>22</v>
      </c>
      <c r="C85" s="19" t="s">
        <v>1511</v>
      </c>
      <c r="D85" s="13">
        <v>0</v>
      </c>
    </row>
    <row r="86" spans="1:4" hidden="1">
      <c r="A86" s="19" t="s">
        <v>1512</v>
      </c>
      <c r="B86" s="19" t="s">
        <v>22</v>
      </c>
      <c r="C86" s="19" t="s">
        <v>1513</v>
      </c>
      <c r="D86" s="13">
        <v>0</v>
      </c>
    </row>
    <row r="87" spans="1:4" hidden="1">
      <c r="A87" s="19" t="s">
        <v>1514</v>
      </c>
      <c r="B87" s="19" t="s">
        <v>22</v>
      </c>
      <c r="C87" s="19" t="s">
        <v>1515</v>
      </c>
      <c r="D87" s="13">
        <v>0</v>
      </c>
    </row>
    <row r="88" spans="1:4" hidden="1">
      <c r="A88" s="19" t="s">
        <v>1516</v>
      </c>
      <c r="B88" s="19" t="s">
        <v>22</v>
      </c>
      <c r="C88" s="19" t="s">
        <v>1517</v>
      </c>
      <c r="D88" s="13">
        <v>0</v>
      </c>
    </row>
    <row r="89" spans="1:4" hidden="1">
      <c r="A89" s="19" t="s">
        <v>1518</v>
      </c>
      <c r="B89" s="19" t="s">
        <v>22</v>
      </c>
      <c r="C89" s="19" t="s">
        <v>1519</v>
      </c>
      <c r="D89" s="13">
        <v>0</v>
      </c>
    </row>
    <row r="90" spans="1:4" hidden="1">
      <c r="A90" s="19" t="s">
        <v>1520</v>
      </c>
      <c r="B90" s="19" t="s">
        <v>22</v>
      </c>
      <c r="C90" s="19" t="s">
        <v>1521</v>
      </c>
      <c r="D90" s="13">
        <v>0</v>
      </c>
    </row>
    <row r="91" spans="1:4" hidden="1">
      <c r="A91" s="19" t="s">
        <v>1522</v>
      </c>
      <c r="B91" s="19" t="s">
        <v>22</v>
      </c>
      <c r="C91" s="19" t="s">
        <v>1523</v>
      </c>
      <c r="D91" s="13">
        <v>0</v>
      </c>
    </row>
    <row r="92" spans="1:4" hidden="1">
      <c r="A92" s="19" t="s">
        <v>1524</v>
      </c>
      <c r="B92" s="19" t="s">
        <v>22</v>
      </c>
      <c r="C92" s="19" t="s">
        <v>1525</v>
      </c>
      <c r="D92" s="13">
        <v>0</v>
      </c>
    </row>
    <row r="93" spans="1:4" hidden="1">
      <c r="A93" s="19" t="s">
        <v>1526</v>
      </c>
      <c r="B93" s="19" t="s">
        <v>22</v>
      </c>
      <c r="C93" s="19" t="s">
        <v>1527</v>
      </c>
      <c r="D93" s="13">
        <v>0</v>
      </c>
    </row>
    <row r="94" spans="1:4" hidden="1">
      <c r="A94" s="19" t="s">
        <v>1528</v>
      </c>
      <c r="B94" s="19" t="s">
        <v>22</v>
      </c>
      <c r="C94" s="19" t="s">
        <v>1529</v>
      </c>
      <c r="D94" s="13">
        <v>0</v>
      </c>
    </row>
    <row r="95" spans="1:4" hidden="1">
      <c r="A95" s="19" t="s">
        <v>1530</v>
      </c>
      <c r="B95" s="19" t="s">
        <v>22</v>
      </c>
      <c r="C95" s="19" t="s">
        <v>1531</v>
      </c>
      <c r="D95" s="13">
        <v>0</v>
      </c>
    </row>
    <row r="96" spans="1:4" hidden="1">
      <c r="A96" s="19" t="s">
        <v>1532</v>
      </c>
      <c r="B96" s="19" t="s">
        <v>22</v>
      </c>
      <c r="C96" s="19" t="s">
        <v>1533</v>
      </c>
      <c r="D96" s="13">
        <v>0</v>
      </c>
    </row>
    <row r="97" spans="1:4" hidden="1">
      <c r="A97" s="19" t="s">
        <v>1534</v>
      </c>
      <c r="B97" s="19" t="s">
        <v>22</v>
      </c>
      <c r="C97" s="19" t="s">
        <v>1535</v>
      </c>
      <c r="D97" s="13">
        <v>0</v>
      </c>
    </row>
    <row r="98" spans="1:4" hidden="1">
      <c r="A98" s="19" t="s">
        <v>1536</v>
      </c>
      <c r="B98" s="19" t="s">
        <v>22</v>
      </c>
      <c r="C98" s="19" t="s">
        <v>1537</v>
      </c>
      <c r="D98" s="13">
        <v>0</v>
      </c>
    </row>
    <row r="99" spans="1:4" hidden="1">
      <c r="A99" s="19" t="s">
        <v>1538</v>
      </c>
      <c r="B99" s="19" t="s">
        <v>22</v>
      </c>
      <c r="C99" s="19" t="s">
        <v>1539</v>
      </c>
      <c r="D99" s="13">
        <v>0</v>
      </c>
    </row>
    <row r="100" spans="1:4" hidden="1">
      <c r="A100" s="19" t="s">
        <v>1540</v>
      </c>
      <c r="B100" s="19" t="s">
        <v>22</v>
      </c>
      <c r="C100" s="19" t="s">
        <v>1541</v>
      </c>
      <c r="D100" s="13">
        <v>0</v>
      </c>
    </row>
    <row r="101" spans="1:4" hidden="1">
      <c r="A101" s="19" t="s">
        <v>1542</v>
      </c>
      <c r="B101" s="19" t="s">
        <v>22</v>
      </c>
      <c r="C101" s="19" t="s">
        <v>1543</v>
      </c>
      <c r="D101" s="13">
        <v>0</v>
      </c>
    </row>
    <row r="102" spans="1:4" hidden="1">
      <c r="A102" s="19" t="s">
        <v>1544</v>
      </c>
      <c r="B102" s="19" t="s">
        <v>22</v>
      </c>
      <c r="C102" s="19" t="s">
        <v>1545</v>
      </c>
      <c r="D102" s="13">
        <v>0</v>
      </c>
    </row>
    <row r="103" spans="1:4" hidden="1">
      <c r="A103" s="19" t="s">
        <v>1546</v>
      </c>
      <c r="B103" s="19" t="s">
        <v>22</v>
      </c>
      <c r="C103" s="19" t="s">
        <v>1547</v>
      </c>
      <c r="D103" s="13">
        <v>0</v>
      </c>
    </row>
    <row r="104" spans="1:4" hidden="1">
      <c r="A104" s="19" t="s">
        <v>1548</v>
      </c>
      <c r="B104" s="19" t="s">
        <v>22</v>
      </c>
      <c r="C104" s="19" t="s">
        <v>1549</v>
      </c>
      <c r="D104" s="13">
        <v>0</v>
      </c>
    </row>
    <row r="105" spans="1:4" hidden="1">
      <c r="A105" s="19" t="s">
        <v>1550</v>
      </c>
      <c r="B105" s="19" t="s">
        <v>22</v>
      </c>
      <c r="C105" s="19" t="s">
        <v>1551</v>
      </c>
      <c r="D105" s="13">
        <v>0</v>
      </c>
    </row>
    <row r="106" spans="1:4" hidden="1">
      <c r="A106" s="19" t="s">
        <v>1552</v>
      </c>
      <c r="B106" s="19" t="s">
        <v>22</v>
      </c>
      <c r="C106" s="19" t="s">
        <v>1553</v>
      </c>
      <c r="D106" s="13">
        <v>0</v>
      </c>
    </row>
    <row r="107" spans="1:4" hidden="1">
      <c r="A107" s="19" t="s">
        <v>1554</v>
      </c>
      <c r="B107" s="19" t="s">
        <v>22</v>
      </c>
      <c r="C107" s="19" t="s">
        <v>1555</v>
      </c>
      <c r="D107" s="13">
        <v>0</v>
      </c>
    </row>
    <row r="108" spans="1:4" hidden="1">
      <c r="A108" s="19" t="s">
        <v>1556</v>
      </c>
      <c r="B108" s="19" t="s">
        <v>22</v>
      </c>
      <c r="C108" s="19" t="s">
        <v>1557</v>
      </c>
      <c r="D108" s="13">
        <v>0</v>
      </c>
    </row>
    <row r="109" spans="1:4" hidden="1">
      <c r="A109" s="19" t="s">
        <v>1558</v>
      </c>
      <c r="B109" s="19" t="s">
        <v>22</v>
      </c>
      <c r="C109" s="19" t="s">
        <v>1559</v>
      </c>
      <c r="D109" s="13">
        <v>0</v>
      </c>
    </row>
    <row r="110" spans="1:4" hidden="1">
      <c r="A110" s="19" t="s">
        <v>1560</v>
      </c>
      <c r="B110" s="19" t="s">
        <v>22</v>
      </c>
      <c r="C110" s="19" t="s">
        <v>1561</v>
      </c>
      <c r="D110" s="13">
        <v>0</v>
      </c>
    </row>
    <row r="111" spans="1:4" hidden="1">
      <c r="A111" s="19" t="s">
        <v>1562</v>
      </c>
      <c r="B111" s="19" t="s">
        <v>22</v>
      </c>
      <c r="C111" s="19" t="s">
        <v>1563</v>
      </c>
      <c r="D111" s="13">
        <v>0</v>
      </c>
    </row>
    <row r="112" spans="1:4" hidden="1">
      <c r="A112" s="19" t="s">
        <v>1564</v>
      </c>
      <c r="B112" s="19" t="s">
        <v>22</v>
      </c>
      <c r="C112" s="19" t="s">
        <v>1565</v>
      </c>
      <c r="D112" s="13">
        <v>0</v>
      </c>
    </row>
    <row r="113" spans="1:4" hidden="1">
      <c r="A113" s="19" t="s">
        <v>1566</v>
      </c>
      <c r="B113" s="19" t="s">
        <v>22</v>
      </c>
      <c r="C113" s="19" t="s">
        <v>1567</v>
      </c>
      <c r="D113" s="13">
        <v>0</v>
      </c>
    </row>
    <row r="114" spans="1:4" hidden="1">
      <c r="A114" s="19" t="s">
        <v>1568</v>
      </c>
      <c r="B114" s="19" t="s">
        <v>22</v>
      </c>
      <c r="C114" s="19" t="s">
        <v>1569</v>
      </c>
      <c r="D114" s="13">
        <v>0</v>
      </c>
    </row>
    <row r="115" spans="1:4" hidden="1">
      <c r="A115" s="19" t="s">
        <v>1570</v>
      </c>
      <c r="B115" s="19" t="s">
        <v>22</v>
      </c>
      <c r="C115" s="19" t="s">
        <v>1571</v>
      </c>
      <c r="D115" s="13">
        <v>0</v>
      </c>
    </row>
    <row r="116" spans="1:4" hidden="1">
      <c r="A116" s="19" t="s">
        <v>1572</v>
      </c>
      <c r="B116" s="19" t="s">
        <v>22</v>
      </c>
      <c r="C116" s="19" t="s">
        <v>1573</v>
      </c>
      <c r="D116" s="13">
        <v>0</v>
      </c>
    </row>
    <row r="117" spans="1:4" hidden="1">
      <c r="A117" s="19" t="s">
        <v>1574</v>
      </c>
      <c r="B117" s="19" t="s">
        <v>22</v>
      </c>
      <c r="C117" s="19" t="s">
        <v>1575</v>
      </c>
      <c r="D117" s="13">
        <v>0</v>
      </c>
    </row>
    <row r="118" spans="1:4" hidden="1">
      <c r="A118" s="19" t="s">
        <v>1576</v>
      </c>
      <c r="B118" s="19" t="s">
        <v>22</v>
      </c>
      <c r="C118" s="19" t="s">
        <v>1577</v>
      </c>
      <c r="D118" s="13">
        <v>0</v>
      </c>
    </row>
    <row r="119" spans="1:4" hidden="1">
      <c r="A119" s="19" t="s">
        <v>1578</v>
      </c>
      <c r="B119" s="19" t="s">
        <v>22</v>
      </c>
      <c r="C119" s="19" t="s">
        <v>1579</v>
      </c>
      <c r="D119" s="13">
        <v>0</v>
      </c>
    </row>
    <row r="120" spans="1:4" hidden="1">
      <c r="A120" s="19" t="s">
        <v>1580</v>
      </c>
      <c r="B120" s="19" t="s">
        <v>22</v>
      </c>
      <c r="C120" s="19" t="s">
        <v>1581</v>
      </c>
      <c r="D120" s="13">
        <v>0</v>
      </c>
    </row>
    <row r="121" spans="1:4" hidden="1">
      <c r="A121" s="19" t="s">
        <v>1582</v>
      </c>
      <c r="B121" s="19" t="s">
        <v>22</v>
      </c>
      <c r="C121" s="19" t="s">
        <v>1583</v>
      </c>
      <c r="D121" s="13">
        <v>0</v>
      </c>
    </row>
    <row r="122" spans="1:4" hidden="1">
      <c r="A122" s="19" t="s">
        <v>1584</v>
      </c>
      <c r="B122" s="19" t="s">
        <v>22</v>
      </c>
      <c r="C122" s="19" t="s">
        <v>1585</v>
      </c>
      <c r="D122" s="13">
        <v>0</v>
      </c>
    </row>
    <row r="123" spans="1:4" hidden="1">
      <c r="A123" s="19" t="s">
        <v>1586</v>
      </c>
      <c r="B123" s="19" t="s">
        <v>22</v>
      </c>
      <c r="C123" s="19" t="s">
        <v>1587</v>
      </c>
      <c r="D123" s="13">
        <v>0</v>
      </c>
    </row>
    <row r="124" spans="1:4" hidden="1">
      <c r="A124" s="19" t="s">
        <v>1588</v>
      </c>
      <c r="B124" s="19" t="s">
        <v>22</v>
      </c>
      <c r="C124" s="19" t="s">
        <v>1589</v>
      </c>
      <c r="D124" s="13">
        <v>0</v>
      </c>
    </row>
    <row r="125" spans="1:4" hidden="1">
      <c r="A125" s="19" t="s">
        <v>1590</v>
      </c>
      <c r="B125" s="19" t="s">
        <v>22</v>
      </c>
      <c r="C125" s="19" t="s">
        <v>1591</v>
      </c>
      <c r="D125" s="13">
        <v>0</v>
      </c>
    </row>
    <row r="126" spans="1:4" hidden="1">
      <c r="A126" s="19" t="s">
        <v>1592</v>
      </c>
      <c r="B126" s="19" t="s">
        <v>22</v>
      </c>
      <c r="C126" s="19" t="s">
        <v>1593</v>
      </c>
      <c r="D126" s="13">
        <v>42084000</v>
      </c>
    </row>
    <row r="127" spans="1:4" hidden="1">
      <c r="A127" s="19" t="s">
        <v>1594</v>
      </c>
      <c r="B127" s="19" t="s">
        <v>22</v>
      </c>
      <c r="C127" s="19" t="s">
        <v>1595</v>
      </c>
      <c r="D127" s="13">
        <v>0</v>
      </c>
    </row>
    <row r="128" spans="1:4" hidden="1">
      <c r="A128" s="19" t="s">
        <v>1596</v>
      </c>
      <c r="B128" s="19" t="s">
        <v>22</v>
      </c>
      <c r="C128" s="19" t="s">
        <v>1597</v>
      </c>
      <c r="D128" s="13">
        <v>0</v>
      </c>
    </row>
    <row r="129" spans="1:4" hidden="1">
      <c r="A129" s="19" t="s">
        <v>1598</v>
      </c>
      <c r="B129" s="19" t="s">
        <v>22</v>
      </c>
      <c r="C129" s="19" t="s">
        <v>1599</v>
      </c>
      <c r="D129" s="13">
        <v>0</v>
      </c>
    </row>
    <row r="130" spans="1:4" hidden="1">
      <c r="A130" s="19" t="s">
        <v>1600</v>
      </c>
      <c r="B130" s="19" t="s">
        <v>22</v>
      </c>
      <c r="C130" s="19" t="s">
        <v>1601</v>
      </c>
      <c r="D130" s="13">
        <v>0</v>
      </c>
    </row>
    <row r="131" spans="1:4" hidden="1">
      <c r="A131" s="19" t="s">
        <v>1602</v>
      </c>
      <c r="B131" s="19" t="s">
        <v>22</v>
      </c>
      <c r="C131" s="19" t="s">
        <v>1603</v>
      </c>
      <c r="D131" s="13">
        <v>0</v>
      </c>
    </row>
    <row r="132" spans="1:4" hidden="1">
      <c r="A132" s="19" t="s">
        <v>1604</v>
      </c>
      <c r="B132" s="19" t="s">
        <v>22</v>
      </c>
      <c r="C132" s="19" t="s">
        <v>1605</v>
      </c>
      <c r="D132" s="13">
        <v>-169.55</v>
      </c>
    </row>
    <row r="133" spans="1:4" hidden="1">
      <c r="A133" s="19" t="s">
        <v>1606</v>
      </c>
      <c r="B133" s="19" t="s">
        <v>22</v>
      </c>
      <c r="C133" s="19" t="s">
        <v>1607</v>
      </c>
      <c r="D133" s="13">
        <v>0</v>
      </c>
    </row>
    <row r="134" spans="1:4" hidden="1">
      <c r="A134" s="19" t="s">
        <v>1608</v>
      </c>
      <c r="B134" s="19" t="s">
        <v>22</v>
      </c>
      <c r="C134" s="19" t="s">
        <v>1609</v>
      </c>
      <c r="D134" s="13">
        <v>0</v>
      </c>
    </row>
    <row r="135" spans="1:4" hidden="1">
      <c r="A135" s="19" t="s">
        <v>1610</v>
      </c>
      <c r="B135" s="19" t="s">
        <v>22</v>
      </c>
      <c r="C135" s="19" t="s">
        <v>1611</v>
      </c>
      <c r="D135" s="13">
        <v>0</v>
      </c>
    </row>
    <row r="136" spans="1:4" hidden="1">
      <c r="A136" s="19" t="s">
        <v>1612</v>
      </c>
      <c r="B136" s="19" t="s">
        <v>22</v>
      </c>
      <c r="C136" s="19" t="s">
        <v>1613</v>
      </c>
      <c r="D136" s="13">
        <v>0</v>
      </c>
    </row>
    <row r="137" spans="1:4" hidden="1">
      <c r="A137" s="19" t="s">
        <v>1614</v>
      </c>
      <c r="B137" s="19" t="s">
        <v>22</v>
      </c>
      <c r="C137" s="19" t="s">
        <v>1615</v>
      </c>
      <c r="D137" s="13">
        <v>0</v>
      </c>
    </row>
    <row r="138" spans="1:4" hidden="1">
      <c r="A138" s="19" t="s">
        <v>1616</v>
      </c>
      <c r="B138" s="19" t="s">
        <v>22</v>
      </c>
      <c r="C138" s="19" t="s">
        <v>1617</v>
      </c>
      <c r="D138" s="13">
        <v>130621.22</v>
      </c>
    </row>
    <row r="139" spans="1:4" hidden="1">
      <c r="A139" s="19" t="s">
        <v>1618</v>
      </c>
      <c r="B139" s="19" t="s">
        <v>22</v>
      </c>
      <c r="C139" s="19" t="s">
        <v>1619</v>
      </c>
      <c r="D139" s="13">
        <v>0</v>
      </c>
    </row>
    <row r="140" spans="1:4" hidden="1">
      <c r="A140" s="19" t="s">
        <v>1620</v>
      </c>
      <c r="B140" s="19" t="s">
        <v>22</v>
      </c>
      <c r="C140" s="19" t="s">
        <v>1621</v>
      </c>
      <c r="D140" s="13">
        <v>0</v>
      </c>
    </row>
    <row r="141" spans="1:4" hidden="1">
      <c r="A141" s="19" t="s">
        <v>1622</v>
      </c>
      <c r="B141" s="19" t="s">
        <v>22</v>
      </c>
      <c r="C141" s="19" t="s">
        <v>1623</v>
      </c>
      <c r="D141" s="13">
        <v>0</v>
      </c>
    </row>
    <row r="142" spans="1:4" hidden="1">
      <c r="A142" s="19" t="s">
        <v>1624</v>
      </c>
      <c r="B142" s="19" t="s">
        <v>22</v>
      </c>
      <c r="C142" s="19" t="s">
        <v>1625</v>
      </c>
      <c r="D142" s="13">
        <v>1822889.46</v>
      </c>
    </row>
    <row r="143" spans="1:4" hidden="1">
      <c r="A143" s="19" t="s">
        <v>1626</v>
      </c>
      <c r="B143" s="19" t="s">
        <v>22</v>
      </c>
      <c r="C143" s="19" t="s">
        <v>1627</v>
      </c>
      <c r="D143" s="13">
        <v>0</v>
      </c>
    </row>
    <row r="144" spans="1:4" hidden="1">
      <c r="A144" s="19" t="s">
        <v>1628</v>
      </c>
      <c r="B144" s="19" t="s">
        <v>22</v>
      </c>
      <c r="C144" s="19" t="s">
        <v>1629</v>
      </c>
      <c r="D144" s="13">
        <v>0</v>
      </c>
    </row>
    <row r="145" spans="1:4" hidden="1">
      <c r="A145" s="19" t="s">
        <v>1630</v>
      </c>
      <c r="B145" s="19" t="s">
        <v>22</v>
      </c>
      <c r="C145" s="19" t="s">
        <v>1631</v>
      </c>
      <c r="D145" s="13">
        <v>309990.02</v>
      </c>
    </row>
    <row r="146" spans="1:4" hidden="1">
      <c r="A146" s="19" t="s">
        <v>1632</v>
      </c>
      <c r="B146" s="19" t="s">
        <v>22</v>
      </c>
      <c r="C146" s="19" t="s">
        <v>1633</v>
      </c>
      <c r="D146" s="13">
        <v>0</v>
      </c>
    </row>
    <row r="147" spans="1:4" hidden="1">
      <c r="A147" s="19" t="s">
        <v>1634</v>
      </c>
      <c r="B147" s="19" t="s">
        <v>22</v>
      </c>
      <c r="C147" s="19" t="s">
        <v>1635</v>
      </c>
      <c r="D147" s="13">
        <v>0</v>
      </c>
    </row>
    <row r="148" spans="1:4" hidden="1">
      <c r="A148" s="19" t="s">
        <v>1636</v>
      </c>
      <c r="B148" s="19" t="s">
        <v>22</v>
      </c>
      <c r="C148" s="19" t="s">
        <v>1637</v>
      </c>
      <c r="D148" s="13">
        <v>0</v>
      </c>
    </row>
    <row r="149" spans="1:4" hidden="1">
      <c r="A149" s="19" t="s">
        <v>1638</v>
      </c>
      <c r="B149" s="19" t="s">
        <v>22</v>
      </c>
      <c r="C149" s="19" t="s">
        <v>1639</v>
      </c>
      <c r="D149" s="13">
        <v>0</v>
      </c>
    </row>
    <row r="150" spans="1:4" hidden="1">
      <c r="A150" s="19" t="s">
        <v>1640</v>
      </c>
      <c r="B150" s="19" t="s">
        <v>22</v>
      </c>
      <c r="C150" s="19" t="s">
        <v>1641</v>
      </c>
      <c r="D150" s="13">
        <v>0</v>
      </c>
    </row>
    <row r="151" spans="1:4" hidden="1">
      <c r="A151" s="19" t="s">
        <v>1642</v>
      </c>
      <c r="B151" s="19" t="s">
        <v>22</v>
      </c>
      <c r="C151" s="19" t="s">
        <v>1643</v>
      </c>
      <c r="D151" s="13">
        <v>0</v>
      </c>
    </row>
    <row r="152" spans="1:4" hidden="1">
      <c r="A152" s="19" t="s">
        <v>1644</v>
      </c>
      <c r="B152" s="19" t="s">
        <v>22</v>
      </c>
      <c r="C152" s="19" t="s">
        <v>1645</v>
      </c>
      <c r="D152" s="13">
        <v>0</v>
      </c>
    </row>
    <row r="153" spans="1:4" hidden="1">
      <c r="A153" s="19" t="s">
        <v>1646</v>
      </c>
      <c r="B153" s="19" t="s">
        <v>22</v>
      </c>
      <c r="C153" s="19" t="s">
        <v>1647</v>
      </c>
      <c r="D153" s="13">
        <v>0</v>
      </c>
    </row>
    <row r="154" spans="1:4" hidden="1">
      <c r="A154" s="19" t="s">
        <v>1648</v>
      </c>
      <c r="B154" s="19" t="s">
        <v>22</v>
      </c>
      <c r="C154" s="19" t="s">
        <v>1649</v>
      </c>
      <c r="D154" s="13">
        <v>0</v>
      </c>
    </row>
    <row r="155" spans="1:4" hidden="1">
      <c r="A155" s="19" t="s">
        <v>1650</v>
      </c>
      <c r="B155" s="19" t="s">
        <v>22</v>
      </c>
      <c r="C155" s="19" t="s">
        <v>1651</v>
      </c>
      <c r="D155" s="13">
        <v>188229.45</v>
      </c>
    </row>
    <row r="156" spans="1:4" hidden="1">
      <c r="A156" s="19" t="s">
        <v>1652</v>
      </c>
      <c r="B156" s="19" t="s">
        <v>22</v>
      </c>
      <c r="C156" s="19" t="s">
        <v>1653</v>
      </c>
      <c r="D156" s="13">
        <v>0</v>
      </c>
    </row>
    <row r="157" spans="1:4" hidden="1">
      <c r="A157" s="19" t="s">
        <v>1654</v>
      </c>
      <c r="B157" s="19" t="s">
        <v>22</v>
      </c>
      <c r="C157" s="19" t="s">
        <v>1655</v>
      </c>
      <c r="D157" s="13">
        <v>0</v>
      </c>
    </row>
    <row r="158" spans="1:4" hidden="1">
      <c r="A158" s="19" t="s">
        <v>1656</v>
      </c>
      <c r="B158" s="19" t="s">
        <v>22</v>
      </c>
      <c r="C158" s="19" t="s">
        <v>1657</v>
      </c>
      <c r="D158" s="13">
        <v>0</v>
      </c>
    </row>
    <row r="159" spans="1:4" hidden="1">
      <c r="A159" s="19" t="s">
        <v>1658</v>
      </c>
      <c r="B159" s="19" t="s">
        <v>22</v>
      </c>
      <c r="C159" s="19" t="s">
        <v>1659</v>
      </c>
      <c r="D159" s="13">
        <v>0</v>
      </c>
    </row>
    <row r="160" spans="1:4" hidden="1">
      <c r="A160" s="19" t="s">
        <v>1660</v>
      </c>
      <c r="B160" s="19" t="s">
        <v>22</v>
      </c>
      <c r="C160" s="19" t="s">
        <v>1661</v>
      </c>
      <c r="D160" s="13">
        <v>0</v>
      </c>
    </row>
    <row r="161" spans="1:4" hidden="1">
      <c r="A161" s="19" t="s">
        <v>1662</v>
      </c>
      <c r="B161" s="19" t="s">
        <v>22</v>
      </c>
      <c r="C161" s="19" t="s">
        <v>1663</v>
      </c>
      <c r="D161" s="13">
        <v>0</v>
      </c>
    </row>
    <row r="162" spans="1:4" hidden="1">
      <c r="A162" s="19" t="s">
        <v>1664</v>
      </c>
      <c r="B162" s="19" t="s">
        <v>22</v>
      </c>
      <c r="C162" s="19" t="s">
        <v>1665</v>
      </c>
      <c r="D162" s="13">
        <v>0</v>
      </c>
    </row>
    <row r="163" spans="1:4" hidden="1">
      <c r="A163" s="19" t="s">
        <v>1666</v>
      </c>
      <c r="B163" s="19" t="s">
        <v>22</v>
      </c>
      <c r="C163" s="19" t="s">
        <v>1667</v>
      </c>
      <c r="D163" s="13">
        <v>0</v>
      </c>
    </row>
    <row r="164" spans="1:4" hidden="1">
      <c r="A164" s="19" t="s">
        <v>1668</v>
      </c>
      <c r="B164" s="19" t="s">
        <v>22</v>
      </c>
      <c r="C164" s="19" t="s">
        <v>1669</v>
      </c>
      <c r="D164" s="13">
        <v>0</v>
      </c>
    </row>
    <row r="165" spans="1:4" hidden="1">
      <c r="A165" s="19" t="s">
        <v>1670</v>
      </c>
      <c r="B165" s="19" t="s">
        <v>22</v>
      </c>
      <c r="C165" s="19" t="s">
        <v>1671</v>
      </c>
      <c r="D165" s="13">
        <v>0</v>
      </c>
    </row>
    <row r="166" spans="1:4" hidden="1">
      <c r="A166" s="19" t="s">
        <v>1672</v>
      </c>
      <c r="B166" s="19" t="s">
        <v>22</v>
      </c>
      <c r="C166" s="19" t="s">
        <v>1673</v>
      </c>
      <c r="D166" s="13">
        <v>0</v>
      </c>
    </row>
    <row r="167" spans="1:4" hidden="1">
      <c r="A167" s="19" t="s">
        <v>1674</v>
      </c>
      <c r="B167" s="19" t="s">
        <v>22</v>
      </c>
      <c r="C167" s="19" t="s">
        <v>1675</v>
      </c>
      <c r="D167" s="13">
        <v>0</v>
      </c>
    </row>
    <row r="168" spans="1:4" hidden="1">
      <c r="A168" s="19" t="s">
        <v>1676</v>
      </c>
      <c r="B168" s="19" t="s">
        <v>22</v>
      </c>
      <c r="C168" s="19" t="s">
        <v>1677</v>
      </c>
      <c r="D168" s="13">
        <v>0</v>
      </c>
    </row>
    <row r="169" spans="1:4" hidden="1">
      <c r="A169" s="19" t="s">
        <v>1678</v>
      </c>
      <c r="B169" s="19" t="s">
        <v>22</v>
      </c>
      <c r="C169" s="19" t="s">
        <v>1679</v>
      </c>
      <c r="D169" s="13">
        <v>0</v>
      </c>
    </row>
    <row r="170" spans="1:4" hidden="1">
      <c r="A170" s="19" t="s">
        <v>1680</v>
      </c>
      <c r="B170" s="19" t="s">
        <v>22</v>
      </c>
      <c r="C170" s="19" t="s">
        <v>1681</v>
      </c>
      <c r="D170" s="13">
        <v>0</v>
      </c>
    </row>
    <row r="171" spans="1:4" hidden="1">
      <c r="A171" s="19" t="s">
        <v>1682</v>
      </c>
      <c r="B171" s="19" t="s">
        <v>22</v>
      </c>
      <c r="C171" s="19" t="s">
        <v>1683</v>
      </c>
      <c r="D171" s="13">
        <v>0</v>
      </c>
    </row>
    <row r="172" spans="1:4" hidden="1">
      <c r="A172" s="19" t="s">
        <v>1684</v>
      </c>
      <c r="B172" s="19" t="s">
        <v>22</v>
      </c>
      <c r="C172" s="19" t="s">
        <v>1685</v>
      </c>
      <c r="D172" s="13">
        <v>0</v>
      </c>
    </row>
    <row r="173" spans="1:4" hidden="1">
      <c r="A173" s="19" t="s">
        <v>1686</v>
      </c>
      <c r="B173" s="19" t="s">
        <v>22</v>
      </c>
      <c r="C173" s="19" t="s">
        <v>1687</v>
      </c>
      <c r="D173" s="13">
        <v>0</v>
      </c>
    </row>
    <row r="174" spans="1:4" hidden="1">
      <c r="A174" s="19" t="s">
        <v>1688</v>
      </c>
      <c r="B174" s="19" t="s">
        <v>22</v>
      </c>
      <c r="C174" s="19" t="s">
        <v>1689</v>
      </c>
      <c r="D174" s="13">
        <v>0</v>
      </c>
    </row>
    <row r="175" spans="1:4" hidden="1">
      <c r="A175" s="19" t="s">
        <v>1690</v>
      </c>
      <c r="B175" s="19" t="s">
        <v>22</v>
      </c>
      <c r="C175" s="19" t="s">
        <v>1691</v>
      </c>
      <c r="D175" s="13">
        <v>0</v>
      </c>
    </row>
    <row r="176" spans="1:4" hidden="1">
      <c r="A176" s="19" t="s">
        <v>1692</v>
      </c>
      <c r="B176" s="19" t="s">
        <v>22</v>
      </c>
      <c r="C176" s="19" t="s">
        <v>1693</v>
      </c>
      <c r="D176" s="13">
        <v>0</v>
      </c>
    </row>
    <row r="177" spans="1:4" hidden="1">
      <c r="A177" s="19" t="s">
        <v>1694</v>
      </c>
      <c r="B177" s="19" t="s">
        <v>22</v>
      </c>
      <c r="C177" s="19" t="s">
        <v>1695</v>
      </c>
      <c r="D177" s="13">
        <v>0</v>
      </c>
    </row>
    <row r="178" spans="1:4" hidden="1">
      <c r="A178" s="19" t="s">
        <v>578</v>
      </c>
      <c r="B178" s="19" t="s">
        <v>22</v>
      </c>
      <c r="C178" s="19" t="s">
        <v>1696</v>
      </c>
      <c r="D178" s="13">
        <v>0</v>
      </c>
    </row>
    <row r="179" spans="1:4" hidden="1">
      <c r="A179" s="19" t="s">
        <v>579</v>
      </c>
      <c r="B179" s="19" t="s">
        <v>22</v>
      </c>
      <c r="C179" s="19" t="s">
        <v>1697</v>
      </c>
      <c r="D179" s="13">
        <v>0</v>
      </c>
    </row>
    <row r="180" spans="1:4" hidden="1">
      <c r="A180" s="19" t="s">
        <v>580</v>
      </c>
      <c r="B180" s="19" t="s">
        <v>22</v>
      </c>
      <c r="C180" s="19" t="s">
        <v>1698</v>
      </c>
      <c r="D180" s="13">
        <v>50000000</v>
      </c>
    </row>
    <row r="181" spans="1:4" hidden="1">
      <c r="A181" s="19" t="s">
        <v>1699</v>
      </c>
      <c r="B181" s="19" t="s">
        <v>22</v>
      </c>
      <c r="C181" s="19" t="s">
        <v>1700</v>
      </c>
      <c r="D181" s="13">
        <v>0</v>
      </c>
    </row>
    <row r="182" spans="1:4" hidden="1">
      <c r="A182" s="19" t="s">
        <v>1701</v>
      </c>
      <c r="B182" s="19" t="s">
        <v>22</v>
      </c>
      <c r="C182" s="19" t="s">
        <v>1702</v>
      </c>
      <c r="D182" s="13">
        <v>0</v>
      </c>
    </row>
    <row r="183" spans="1:4" hidden="1">
      <c r="A183" s="19" t="s">
        <v>1703</v>
      </c>
      <c r="B183" s="19" t="s">
        <v>22</v>
      </c>
      <c r="C183" s="19" t="s">
        <v>1704</v>
      </c>
      <c r="D183" s="13">
        <v>0</v>
      </c>
    </row>
    <row r="184" spans="1:4" hidden="1">
      <c r="A184" s="19" t="s">
        <v>581</v>
      </c>
      <c r="B184" s="19" t="s">
        <v>22</v>
      </c>
      <c r="C184" s="19" t="s">
        <v>1705</v>
      </c>
      <c r="D184" s="13">
        <v>0</v>
      </c>
    </row>
    <row r="185" spans="1:4" hidden="1">
      <c r="A185" s="19" t="s">
        <v>1706</v>
      </c>
      <c r="B185" s="19" t="s">
        <v>22</v>
      </c>
      <c r="C185" s="19" t="s">
        <v>1707</v>
      </c>
      <c r="D185" s="13">
        <v>0</v>
      </c>
    </row>
    <row r="186" spans="1:4" hidden="1">
      <c r="A186" s="19" t="s">
        <v>1708</v>
      </c>
      <c r="B186" s="19" t="s">
        <v>22</v>
      </c>
      <c r="C186" s="19" t="s">
        <v>1709</v>
      </c>
      <c r="D186" s="13">
        <v>0</v>
      </c>
    </row>
    <row r="187" spans="1:4" hidden="1">
      <c r="A187" s="19" t="s">
        <v>1710</v>
      </c>
      <c r="B187" s="19" t="s">
        <v>22</v>
      </c>
      <c r="C187" s="19" t="s">
        <v>1711</v>
      </c>
      <c r="D187" s="13">
        <v>0</v>
      </c>
    </row>
    <row r="188" spans="1:4" hidden="1">
      <c r="A188" s="19" t="s">
        <v>1712</v>
      </c>
      <c r="B188" s="19" t="s">
        <v>22</v>
      </c>
      <c r="C188" s="19" t="s">
        <v>1713</v>
      </c>
      <c r="D188" s="13">
        <v>0</v>
      </c>
    </row>
    <row r="189" spans="1:4" hidden="1">
      <c r="A189" s="19" t="s">
        <v>1714</v>
      </c>
      <c r="B189" s="19" t="s">
        <v>22</v>
      </c>
      <c r="C189" s="19" t="s">
        <v>1715</v>
      </c>
      <c r="D189" s="13">
        <v>0</v>
      </c>
    </row>
    <row r="190" spans="1:4" hidden="1">
      <c r="A190" s="19" t="s">
        <v>582</v>
      </c>
      <c r="B190" s="19" t="s">
        <v>22</v>
      </c>
      <c r="C190" s="19" t="s">
        <v>1716</v>
      </c>
      <c r="D190" s="13">
        <v>4000000</v>
      </c>
    </row>
    <row r="191" spans="1:4" hidden="1">
      <c r="A191" s="19" t="s">
        <v>1717</v>
      </c>
      <c r="B191" s="19" t="s">
        <v>22</v>
      </c>
      <c r="C191" s="19" t="s">
        <v>1718</v>
      </c>
      <c r="D191" s="13">
        <v>0</v>
      </c>
    </row>
    <row r="192" spans="1:4" hidden="1">
      <c r="A192" s="19" t="s">
        <v>1719</v>
      </c>
      <c r="B192" s="19" t="s">
        <v>22</v>
      </c>
      <c r="C192" s="19" t="s">
        <v>1720</v>
      </c>
      <c r="D192" s="13">
        <v>0</v>
      </c>
    </row>
    <row r="193" spans="1:4" hidden="1">
      <c r="A193" s="19" t="s">
        <v>1721</v>
      </c>
      <c r="B193" s="19" t="s">
        <v>22</v>
      </c>
      <c r="C193" s="19" t="s">
        <v>1722</v>
      </c>
      <c r="D193" s="13">
        <v>0</v>
      </c>
    </row>
    <row r="194" spans="1:4" hidden="1">
      <c r="A194" s="19" t="s">
        <v>583</v>
      </c>
      <c r="B194" s="19" t="s">
        <v>22</v>
      </c>
      <c r="C194" s="19" t="s">
        <v>1723</v>
      </c>
      <c r="D194" s="13">
        <v>0</v>
      </c>
    </row>
    <row r="195" spans="1:4" hidden="1">
      <c r="A195" s="19" t="s">
        <v>1724</v>
      </c>
      <c r="B195" s="19" t="s">
        <v>22</v>
      </c>
      <c r="C195" s="19" t="s">
        <v>1725</v>
      </c>
      <c r="D195" s="13">
        <v>0</v>
      </c>
    </row>
    <row r="196" spans="1:4" hidden="1">
      <c r="A196" s="19" t="s">
        <v>1726</v>
      </c>
      <c r="B196" s="19" t="s">
        <v>22</v>
      </c>
      <c r="C196" s="19" t="s">
        <v>1727</v>
      </c>
      <c r="D196" s="13">
        <v>0</v>
      </c>
    </row>
    <row r="197" spans="1:4" hidden="1">
      <c r="A197" s="19" t="s">
        <v>1728</v>
      </c>
      <c r="B197" s="19" t="s">
        <v>22</v>
      </c>
      <c r="C197" s="19" t="s">
        <v>1729</v>
      </c>
      <c r="D197" s="13">
        <v>0</v>
      </c>
    </row>
    <row r="198" spans="1:4" hidden="1">
      <c r="A198" s="19" t="s">
        <v>1730</v>
      </c>
      <c r="B198" s="19" t="s">
        <v>22</v>
      </c>
      <c r="C198" s="19" t="s">
        <v>1731</v>
      </c>
      <c r="D198" s="13">
        <v>0</v>
      </c>
    </row>
    <row r="199" spans="1:4" hidden="1">
      <c r="A199" s="19" t="s">
        <v>1732</v>
      </c>
      <c r="B199" s="19" t="s">
        <v>22</v>
      </c>
      <c r="C199" s="19" t="s">
        <v>1733</v>
      </c>
      <c r="D199" s="13">
        <v>0</v>
      </c>
    </row>
    <row r="200" spans="1:4" hidden="1">
      <c r="A200" s="19" t="s">
        <v>1734</v>
      </c>
      <c r="B200" s="19" t="s">
        <v>22</v>
      </c>
      <c r="C200" s="19" t="s">
        <v>1735</v>
      </c>
      <c r="D200" s="13">
        <v>0</v>
      </c>
    </row>
    <row r="201" spans="1:4" hidden="1">
      <c r="A201" s="19" t="s">
        <v>1736</v>
      </c>
      <c r="B201" s="19" t="s">
        <v>22</v>
      </c>
      <c r="C201" s="19" t="s">
        <v>1737</v>
      </c>
      <c r="D201" s="13">
        <v>908523.56</v>
      </c>
    </row>
    <row r="202" spans="1:4" hidden="1">
      <c r="A202" s="19" t="s">
        <v>1738</v>
      </c>
      <c r="B202" s="19" t="s">
        <v>22</v>
      </c>
      <c r="C202" s="19" t="s">
        <v>1739</v>
      </c>
      <c r="D202" s="13">
        <v>0</v>
      </c>
    </row>
    <row r="203" spans="1:4" hidden="1">
      <c r="A203" s="19" t="s">
        <v>1740</v>
      </c>
      <c r="B203" s="19" t="s">
        <v>22</v>
      </c>
      <c r="C203" s="19" t="s">
        <v>1741</v>
      </c>
      <c r="D203" s="13">
        <v>0</v>
      </c>
    </row>
    <row r="204" spans="1:4" hidden="1">
      <c r="A204" s="19" t="s">
        <v>1742</v>
      </c>
      <c r="B204" s="19" t="s">
        <v>22</v>
      </c>
      <c r="C204" s="19" t="s">
        <v>1743</v>
      </c>
      <c r="D204" s="13">
        <v>0</v>
      </c>
    </row>
    <row r="205" spans="1:4" hidden="1">
      <c r="A205" s="19" t="s">
        <v>1744</v>
      </c>
      <c r="B205" s="19" t="s">
        <v>22</v>
      </c>
      <c r="C205" s="19" t="s">
        <v>1745</v>
      </c>
      <c r="D205" s="13">
        <v>0</v>
      </c>
    </row>
    <row r="206" spans="1:4" hidden="1">
      <c r="A206" s="19" t="s">
        <v>1746</v>
      </c>
      <c r="B206" s="19" t="s">
        <v>22</v>
      </c>
      <c r="C206" s="19" t="s">
        <v>1747</v>
      </c>
      <c r="D206" s="13">
        <v>0</v>
      </c>
    </row>
    <row r="207" spans="1:4" hidden="1">
      <c r="A207" s="19" t="s">
        <v>1748</v>
      </c>
      <c r="B207" s="19" t="s">
        <v>22</v>
      </c>
      <c r="C207" s="19" t="s">
        <v>1749</v>
      </c>
      <c r="D207" s="13">
        <v>0</v>
      </c>
    </row>
    <row r="208" spans="1:4" hidden="1">
      <c r="A208" s="19" t="s">
        <v>1750</v>
      </c>
      <c r="B208" s="19" t="s">
        <v>22</v>
      </c>
      <c r="C208" s="19" t="s">
        <v>1751</v>
      </c>
      <c r="D208" s="13">
        <v>0</v>
      </c>
    </row>
    <row r="209" spans="1:4" hidden="1">
      <c r="A209" s="19" t="s">
        <v>1752</v>
      </c>
      <c r="B209" s="19" t="s">
        <v>22</v>
      </c>
      <c r="C209" s="19" t="s">
        <v>1753</v>
      </c>
      <c r="D209" s="13">
        <v>0</v>
      </c>
    </row>
    <row r="210" spans="1:4" hidden="1">
      <c r="A210" s="19" t="s">
        <v>1754</v>
      </c>
      <c r="B210" s="19" t="s">
        <v>22</v>
      </c>
      <c r="C210" s="19" t="s">
        <v>1755</v>
      </c>
      <c r="D210" s="13">
        <v>0</v>
      </c>
    </row>
    <row r="211" spans="1:4" hidden="1">
      <c r="A211" s="19" t="s">
        <v>1756</v>
      </c>
      <c r="B211" s="19" t="s">
        <v>22</v>
      </c>
      <c r="C211" s="19" t="s">
        <v>1757</v>
      </c>
      <c r="D211" s="13">
        <v>3156.77</v>
      </c>
    </row>
    <row r="212" spans="1:4" hidden="1">
      <c r="A212" s="19" t="s">
        <v>1758</v>
      </c>
      <c r="B212" s="19" t="s">
        <v>22</v>
      </c>
      <c r="C212" s="19" t="s">
        <v>1759</v>
      </c>
      <c r="D212" s="13">
        <v>0</v>
      </c>
    </row>
    <row r="213" spans="1:4" hidden="1">
      <c r="A213" s="19" t="s">
        <v>1760</v>
      </c>
      <c r="B213" s="19" t="s">
        <v>22</v>
      </c>
      <c r="C213" s="19" t="s">
        <v>1761</v>
      </c>
      <c r="D213" s="13">
        <v>0</v>
      </c>
    </row>
    <row r="214" spans="1:4" hidden="1">
      <c r="A214" s="19" t="s">
        <v>1762</v>
      </c>
      <c r="B214" s="19" t="s">
        <v>22</v>
      </c>
      <c r="C214" s="19" t="s">
        <v>1763</v>
      </c>
      <c r="D214" s="13">
        <v>0</v>
      </c>
    </row>
    <row r="215" spans="1:4" hidden="1">
      <c r="A215" s="19" t="s">
        <v>1764</v>
      </c>
      <c r="B215" s="19" t="s">
        <v>22</v>
      </c>
      <c r="C215" s="19" t="s">
        <v>1765</v>
      </c>
      <c r="D215" s="13">
        <v>0</v>
      </c>
    </row>
    <row r="216" spans="1:4" hidden="1">
      <c r="A216" s="19" t="s">
        <v>1766</v>
      </c>
      <c r="B216" s="19" t="s">
        <v>22</v>
      </c>
      <c r="C216" s="19" t="s">
        <v>1767</v>
      </c>
      <c r="D216" s="13">
        <v>0</v>
      </c>
    </row>
    <row r="217" spans="1:4" hidden="1">
      <c r="A217" s="19" t="s">
        <v>1768</v>
      </c>
      <c r="B217" s="19" t="s">
        <v>22</v>
      </c>
      <c r="C217" s="19" t="s">
        <v>1769</v>
      </c>
      <c r="D217" s="13">
        <v>0</v>
      </c>
    </row>
    <row r="218" spans="1:4" hidden="1">
      <c r="A218" s="19" t="s">
        <v>1770</v>
      </c>
      <c r="B218" s="19" t="s">
        <v>22</v>
      </c>
      <c r="C218" s="19" t="s">
        <v>1771</v>
      </c>
      <c r="D218" s="13">
        <v>0</v>
      </c>
    </row>
    <row r="219" spans="1:4" hidden="1">
      <c r="A219" s="19" t="s">
        <v>1772</v>
      </c>
      <c r="B219" s="19" t="s">
        <v>22</v>
      </c>
      <c r="C219" s="19" t="s">
        <v>1773</v>
      </c>
      <c r="D219" s="13">
        <v>0</v>
      </c>
    </row>
    <row r="220" spans="1:4" hidden="1">
      <c r="A220" s="19" t="s">
        <v>1774</v>
      </c>
      <c r="B220" s="19" t="s">
        <v>22</v>
      </c>
      <c r="C220" s="19" t="s">
        <v>1775</v>
      </c>
      <c r="D220" s="13">
        <v>0</v>
      </c>
    </row>
    <row r="221" spans="1:4" hidden="1">
      <c r="A221" s="19" t="s">
        <v>1776</v>
      </c>
      <c r="B221" s="19" t="s">
        <v>22</v>
      </c>
      <c r="C221" s="19" t="s">
        <v>1777</v>
      </c>
      <c r="D221" s="13">
        <v>0</v>
      </c>
    </row>
    <row r="222" spans="1:4" hidden="1">
      <c r="A222" s="19" t="s">
        <v>1778</v>
      </c>
      <c r="B222" s="19" t="s">
        <v>22</v>
      </c>
      <c r="C222" s="19" t="s">
        <v>1779</v>
      </c>
      <c r="D222" s="13">
        <v>0</v>
      </c>
    </row>
    <row r="223" spans="1:4" hidden="1">
      <c r="A223" s="19" t="s">
        <v>1780</v>
      </c>
      <c r="B223" s="19" t="s">
        <v>22</v>
      </c>
      <c r="C223" s="19" t="s">
        <v>1781</v>
      </c>
      <c r="D223" s="13">
        <v>0</v>
      </c>
    </row>
    <row r="224" spans="1:4" hidden="1">
      <c r="A224" s="19" t="s">
        <v>1782</v>
      </c>
      <c r="B224" s="19" t="s">
        <v>22</v>
      </c>
      <c r="C224" s="19" t="s">
        <v>1783</v>
      </c>
      <c r="D224" s="13">
        <v>0</v>
      </c>
    </row>
    <row r="225" spans="1:4" hidden="1">
      <c r="A225" s="19" t="s">
        <v>1784</v>
      </c>
      <c r="B225" s="19" t="s">
        <v>22</v>
      </c>
      <c r="C225" s="19" t="s">
        <v>1785</v>
      </c>
      <c r="D225" s="13">
        <v>0</v>
      </c>
    </row>
    <row r="226" spans="1:4" hidden="1">
      <c r="A226" s="19" t="s">
        <v>21</v>
      </c>
      <c r="B226" s="19" t="s">
        <v>22</v>
      </c>
      <c r="C226" s="19" t="s">
        <v>1786</v>
      </c>
      <c r="D226" s="13">
        <v>473.82</v>
      </c>
    </row>
    <row r="227" spans="1:4" hidden="1">
      <c r="A227" s="19" t="s">
        <v>1787</v>
      </c>
      <c r="B227" s="19" t="s">
        <v>22</v>
      </c>
      <c r="C227" s="19" t="s">
        <v>1788</v>
      </c>
      <c r="D227" s="13">
        <v>0</v>
      </c>
    </row>
    <row r="228" spans="1:4" hidden="1">
      <c r="A228" s="19" t="s">
        <v>1789</v>
      </c>
      <c r="B228" s="19" t="s">
        <v>22</v>
      </c>
      <c r="C228" s="19" t="s">
        <v>1790</v>
      </c>
      <c r="D228" s="13">
        <v>0</v>
      </c>
    </row>
    <row r="229" spans="1:4" hidden="1">
      <c r="A229" s="19" t="s">
        <v>1791</v>
      </c>
      <c r="B229" s="19" t="s">
        <v>22</v>
      </c>
      <c r="C229" s="19" t="s">
        <v>1792</v>
      </c>
      <c r="D229" s="13">
        <v>0</v>
      </c>
    </row>
    <row r="230" spans="1:4" hidden="1">
      <c r="A230" s="19" t="s">
        <v>1793</v>
      </c>
      <c r="B230" s="19" t="s">
        <v>22</v>
      </c>
      <c r="C230" s="19" t="s">
        <v>1794</v>
      </c>
      <c r="D230" s="13">
        <v>0</v>
      </c>
    </row>
    <row r="231" spans="1:4" hidden="1">
      <c r="A231" s="19" t="s">
        <v>1795</v>
      </c>
      <c r="B231" s="19" t="s">
        <v>22</v>
      </c>
      <c r="C231" s="19" t="s">
        <v>1796</v>
      </c>
      <c r="D231" s="13">
        <v>0</v>
      </c>
    </row>
    <row r="232" spans="1:4" hidden="1">
      <c r="A232" s="19" t="s">
        <v>25</v>
      </c>
      <c r="B232" s="19" t="s">
        <v>22</v>
      </c>
      <c r="C232" s="19" t="s">
        <v>1797</v>
      </c>
      <c r="D232" s="13">
        <v>0</v>
      </c>
    </row>
    <row r="233" spans="1:4" hidden="1">
      <c r="A233" s="19" t="s">
        <v>26</v>
      </c>
      <c r="B233" s="19" t="s">
        <v>22</v>
      </c>
      <c r="C233" s="19" t="s">
        <v>1798</v>
      </c>
      <c r="D233" s="13">
        <v>0</v>
      </c>
    </row>
    <row r="234" spans="1:4" hidden="1">
      <c r="A234" s="19" t="s">
        <v>27</v>
      </c>
      <c r="B234" s="19" t="s">
        <v>22</v>
      </c>
      <c r="C234" s="19" t="s">
        <v>1799</v>
      </c>
      <c r="D234" s="13">
        <v>0</v>
      </c>
    </row>
    <row r="235" spans="1:4" hidden="1">
      <c r="A235" s="19" t="s">
        <v>1800</v>
      </c>
      <c r="B235" s="19" t="s">
        <v>22</v>
      </c>
      <c r="C235" s="19" t="s">
        <v>1801</v>
      </c>
      <c r="D235" s="13">
        <v>0</v>
      </c>
    </row>
    <row r="236" spans="1:4" hidden="1">
      <c r="A236" s="19" t="s">
        <v>1314</v>
      </c>
      <c r="B236" s="19" t="s">
        <v>22</v>
      </c>
      <c r="C236" s="19" t="s">
        <v>1802</v>
      </c>
      <c r="D236" s="13">
        <v>0</v>
      </c>
    </row>
    <row r="237" spans="1:4" hidden="1">
      <c r="A237" s="19" t="s">
        <v>30</v>
      </c>
      <c r="B237" s="19" t="s">
        <v>22</v>
      </c>
      <c r="C237" s="19" t="s">
        <v>1803</v>
      </c>
      <c r="D237" s="13">
        <v>0</v>
      </c>
    </row>
    <row r="238" spans="1:4" hidden="1">
      <c r="A238" s="19" t="s">
        <v>1804</v>
      </c>
      <c r="B238" s="19" t="s">
        <v>22</v>
      </c>
      <c r="C238" s="19" t="s">
        <v>1805</v>
      </c>
      <c r="D238" s="13">
        <v>0</v>
      </c>
    </row>
    <row r="239" spans="1:4" hidden="1">
      <c r="A239" s="19" t="s">
        <v>1806</v>
      </c>
      <c r="B239" s="19" t="s">
        <v>22</v>
      </c>
      <c r="C239" s="19" t="s">
        <v>1807</v>
      </c>
      <c r="D239" s="13">
        <v>0</v>
      </c>
    </row>
    <row r="240" spans="1:4" hidden="1">
      <c r="A240" s="19" t="s">
        <v>1808</v>
      </c>
      <c r="B240" s="19" t="s">
        <v>22</v>
      </c>
      <c r="C240" s="19" t="s">
        <v>1809</v>
      </c>
      <c r="D240" s="13">
        <v>0</v>
      </c>
    </row>
    <row r="241" spans="1:4" hidden="1">
      <c r="A241" s="19" t="s">
        <v>1810</v>
      </c>
      <c r="B241" s="19" t="s">
        <v>22</v>
      </c>
      <c r="C241" s="19" t="s">
        <v>1811</v>
      </c>
      <c r="D241" s="13">
        <v>0</v>
      </c>
    </row>
    <row r="242" spans="1:4" hidden="1">
      <c r="A242" s="19" t="s">
        <v>1812</v>
      </c>
      <c r="B242" s="19" t="s">
        <v>22</v>
      </c>
      <c r="C242" s="19" t="s">
        <v>1813</v>
      </c>
      <c r="D242" s="13">
        <v>0</v>
      </c>
    </row>
    <row r="243" spans="1:4" hidden="1">
      <c r="A243" s="19" t="s">
        <v>1814</v>
      </c>
      <c r="B243" s="19" t="s">
        <v>22</v>
      </c>
      <c r="C243" s="19" t="s">
        <v>1815</v>
      </c>
      <c r="D243" s="13">
        <v>0</v>
      </c>
    </row>
    <row r="244" spans="1:4" hidden="1">
      <c r="A244" s="19" t="s">
        <v>31</v>
      </c>
      <c r="B244" s="19" t="s">
        <v>22</v>
      </c>
      <c r="C244" s="19" t="s">
        <v>1816</v>
      </c>
      <c r="D244" s="13">
        <v>74443818.409999996</v>
      </c>
    </row>
    <row r="245" spans="1:4" hidden="1">
      <c r="A245" s="19" t="s">
        <v>32</v>
      </c>
      <c r="B245" s="19" t="s">
        <v>22</v>
      </c>
      <c r="C245" s="19" t="s">
        <v>1817</v>
      </c>
      <c r="D245" s="13">
        <v>537360.52</v>
      </c>
    </row>
    <row r="246" spans="1:4" hidden="1">
      <c r="A246" s="19" t="s">
        <v>33</v>
      </c>
      <c r="B246" s="19" t="s">
        <v>22</v>
      </c>
      <c r="C246" s="19" t="s">
        <v>1818</v>
      </c>
      <c r="D246" s="13">
        <v>0</v>
      </c>
    </row>
    <row r="247" spans="1:4" hidden="1">
      <c r="A247" s="19" t="s">
        <v>34</v>
      </c>
      <c r="B247" s="19" t="s">
        <v>22</v>
      </c>
      <c r="C247" s="19" t="s">
        <v>1819</v>
      </c>
      <c r="D247" s="13">
        <v>509822.81</v>
      </c>
    </row>
    <row r="248" spans="1:4" hidden="1">
      <c r="A248" s="19" t="s">
        <v>1820</v>
      </c>
      <c r="B248" s="19" t="s">
        <v>22</v>
      </c>
      <c r="C248" s="19" t="s">
        <v>1821</v>
      </c>
      <c r="D248" s="13">
        <v>0</v>
      </c>
    </row>
    <row r="249" spans="1:4" hidden="1">
      <c r="A249" s="19" t="s">
        <v>35</v>
      </c>
      <c r="B249" s="19" t="s">
        <v>22</v>
      </c>
      <c r="C249" s="19" t="s">
        <v>1822</v>
      </c>
      <c r="D249" s="13">
        <v>6266.48</v>
      </c>
    </row>
    <row r="250" spans="1:4" hidden="1">
      <c r="A250" s="19" t="s">
        <v>36</v>
      </c>
      <c r="B250" s="19" t="s">
        <v>22</v>
      </c>
      <c r="C250" s="19" t="s">
        <v>1823</v>
      </c>
      <c r="D250" s="13">
        <v>0</v>
      </c>
    </row>
    <row r="251" spans="1:4" hidden="1">
      <c r="A251" s="19" t="s">
        <v>1824</v>
      </c>
      <c r="B251" s="19" t="s">
        <v>22</v>
      </c>
      <c r="C251" s="19" t="s">
        <v>1825</v>
      </c>
      <c r="D251" s="13">
        <v>0</v>
      </c>
    </row>
    <row r="252" spans="1:4" hidden="1">
      <c r="A252" s="19" t="s">
        <v>1826</v>
      </c>
      <c r="B252" s="19" t="s">
        <v>22</v>
      </c>
      <c r="C252" s="19" t="s">
        <v>1827</v>
      </c>
      <c r="D252" s="13">
        <v>0</v>
      </c>
    </row>
    <row r="253" spans="1:4" hidden="1">
      <c r="A253" s="19" t="s">
        <v>37</v>
      </c>
      <c r="B253" s="19" t="s">
        <v>22</v>
      </c>
      <c r="C253" s="19" t="s">
        <v>1828</v>
      </c>
      <c r="D253" s="13">
        <v>25688.39</v>
      </c>
    </row>
    <row r="254" spans="1:4" hidden="1">
      <c r="A254" s="19" t="s">
        <v>1829</v>
      </c>
      <c r="B254" s="19" t="s">
        <v>22</v>
      </c>
      <c r="C254" s="19" t="s">
        <v>1830</v>
      </c>
      <c r="D254" s="13">
        <v>0</v>
      </c>
    </row>
    <row r="255" spans="1:4" hidden="1">
      <c r="A255" s="19" t="s">
        <v>1831</v>
      </c>
      <c r="B255" s="19" t="s">
        <v>22</v>
      </c>
      <c r="C255" s="19" t="s">
        <v>1832</v>
      </c>
      <c r="D255" s="13">
        <v>0</v>
      </c>
    </row>
    <row r="256" spans="1:4" hidden="1">
      <c r="A256" s="19" t="s">
        <v>1833</v>
      </c>
      <c r="B256" s="19" t="s">
        <v>22</v>
      </c>
      <c r="C256" s="19" t="s">
        <v>1834</v>
      </c>
      <c r="D256" s="13">
        <v>0</v>
      </c>
    </row>
    <row r="257" spans="1:4" hidden="1">
      <c r="A257" s="19" t="s">
        <v>1835</v>
      </c>
      <c r="B257" s="19" t="s">
        <v>22</v>
      </c>
      <c r="C257" s="19" t="s">
        <v>1836</v>
      </c>
      <c r="D257" s="13">
        <v>0</v>
      </c>
    </row>
    <row r="258" spans="1:4" hidden="1">
      <c r="A258" s="19" t="s">
        <v>1837</v>
      </c>
      <c r="B258" s="19" t="s">
        <v>22</v>
      </c>
      <c r="C258" s="19" t="s">
        <v>1838</v>
      </c>
      <c r="D258" s="13">
        <v>0</v>
      </c>
    </row>
    <row r="259" spans="1:4" hidden="1">
      <c r="A259" s="19" t="s">
        <v>38</v>
      </c>
      <c r="B259" s="19" t="s">
        <v>22</v>
      </c>
      <c r="C259" s="19" t="s">
        <v>1839</v>
      </c>
      <c r="D259" s="13">
        <v>2367.14</v>
      </c>
    </row>
    <row r="260" spans="1:4" hidden="1">
      <c r="A260" s="19" t="s">
        <v>1840</v>
      </c>
      <c r="B260" s="19" t="s">
        <v>22</v>
      </c>
      <c r="C260" s="19" t="s">
        <v>1841</v>
      </c>
      <c r="D260" s="13">
        <v>0</v>
      </c>
    </row>
    <row r="261" spans="1:4" hidden="1">
      <c r="A261" s="19" t="s">
        <v>1842</v>
      </c>
      <c r="B261" s="19" t="s">
        <v>22</v>
      </c>
      <c r="C261" s="19" t="s">
        <v>1843</v>
      </c>
      <c r="D261" s="13">
        <v>0</v>
      </c>
    </row>
    <row r="262" spans="1:4" hidden="1">
      <c r="A262" s="19" t="s">
        <v>174</v>
      </c>
      <c r="B262" s="19" t="s">
        <v>22</v>
      </c>
      <c r="C262" s="19" t="s">
        <v>1844</v>
      </c>
      <c r="D262" s="13">
        <v>356783.26</v>
      </c>
    </row>
    <row r="263" spans="1:4" hidden="1">
      <c r="A263" s="19" t="s">
        <v>175</v>
      </c>
      <c r="B263" s="19" t="s">
        <v>22</v>
      </c>
      <c r="C263" s="19" t="s">
        <v>1845</v>
      </c>
      <c r="D263" s="13">
        <v>241521.87</v>
      </c>
    </row>
    <row r="264" spans="1:4" hidden="1">
      <c r="A264" s="19" t="s">
        <v>1846</v>
      </c>
      <c r="B264" s="19" t="s">
        <v>22</v>
      </c>
      <c r="C264" s="19" t="s">
        <v>1847</v>
      </c>
      <c r="D264" s="13">
        <v>0</v>
      </c>
    </row>
    <row r="265" spans="1:4" hidden="1">
      <c r="A265" s="19" t="s">
        <v>1848</v>
      </c>
      <c r="B265" s="19" t="s">
        <v>22</v>
      </c>
      <c r="C265" s="19" t="s">
        <v>1849</v>
      </c>
      <c r="D265" s="13">
        <v>0</v>
      </c>
    </row>
    <row r="266" spans="1:4" hidden="1">
      <c r="A266" s="19" t="s">
        <v>1850</v>
      </c>
      <c r="B266" s="19" t="s">
        <v>22</v>
      </c>
      <c r="C266" s="19" t="s">
        <v>1851</v>
      </c>
      <c r="D266" s="13">
        <v>0</v>
      </c>
    </row>
    <row r="267" spans="1:4" hidden="1">
      <c r="A267" s="19" t="s">
        <v>1852</v>
      </c>
      <c r="B267" s="19" t="s">
        <v>22</v>
      </c>
      <c r="C267" s="19" t="s">
        <v>1853</v>
      </c>
      <c r="D267" s="13">
        <v>0</v>
      </c>
    </row>
    <row r="268" spans="1:4" hidden="1">
      <c r="A268" s="19" t="s">
        <v>176</v>
      </c>
      <c r="B268" s="19" t="s">
        <v>22</v>
      </c>
      <c r="C268" s="19" t="s">
        <v>1854</v>
      </c>
      <c r="D268" s="13">
        <v>71793101.930000007</v>
      </c>
    </row>
    <row r="269" spans="1:4" hidden="1">
      <c r="A269" s="19" t="s">
        <v>177</v>
      </c>
      <c r="B269" s="19" t="s">
        <v>22</v>
      </c>
      <c r="C269" s="19" t="s">
        <v>1855</v>
      </c>
      <c r="D269" s="13">
        <v>207568683.69999999</v>
      </c>
    </row>
    <row r="270" spans="1:4" hidden="1">
      <c r="A270" s="19" t="s">
        <v>1856</v>
      </c>
      <c r="B270" s="19" t="s">
        <v>22</v>
      </c>
      <c r="C270" s="19" t="s">
        <v>1857</v>
      </c>
      <c r="D270" s="13">
        <v>0</v>
      </c>
    </row>
    <row r="271" spans="1:4" hidden="1">
      <c r="A271" s="19" t="s">
        <v>1858</v>
      </c>
      <c r="B271" s="19" t="s">
        <v>22</v>
      </c>
      <c r="C271" s="19" t="s">
        <v>1859</v>
      </c>
      <c r="D271" s="13">
        <v>0</v>
      </c>
    </row>
    <row r="272" spans="1:4" hidden="1">
      <c r="A272" s="19" t="s">
        <v>179</v>
      </c>
      <c r="B272" s="19" t="s">
        <v>22</v>
      </c>
      <c r="C272" s="19" t="s">
        <v>1860</v>
      </c>
      <c r="D272" s="13">
        <v>94229963.810000002</v>
      </c>
    </row>
    <row r="273" spans="1:4" hidden="1">
      <c r="A273" s="19" t="s">
        <v>180</v>
      </c>
      <c r="B273" s="19" t="s">
        <v>22</v>
      </c>
      <c r="C273" s="19" t="s">
        <v>1861</v>
      </c>
      <c r="D273" s="13">
        <v>227989967.30000001</v>
      </c>
    </row>
    <row r="274" spans="1:4" hidden="1">
      <c r="A274" s="19" t="s">
        <v>1862</v>
      </c>
      <c r="B274" s="19" t="s">
        <v>22</v>
      </c>
      <c r="C274" s="19" t="s">
        <v>1863</v>
      </c>
      <c r="D274" s="13">
        <v>0</v>
      </c>
    </row>
    <row r="275" spans="1:4" hidden="1">
      <c r="A275" s="19" t="s">
        <v>1864</v>
      </c>
      <c r="B275" s="19" t="s">
        <v>22</v>
      </c>
      <c r="C275" s="19" t="s">
        <v>1865</v>
      </c>
      <c r="D275" s="13">
        <v>0</v>
      </c>
    </row>
    <row r="276" spans="1:4" hidden="1">
      <c r="A276" s="19" t="s">
        <v>1866</v>
      </c>
      <c r="B276" s="19" t="s">
        <v>22</v>
      </c>
      <c r="C276" s="19" t="s">
        <v>1867</v>
      </c>
      <c r="D276" s="13">
        <v>0</v>
      </c>
    </row>
    <row r="277" spans="1:4" hidden="1">
      <c r="A277" s="19" t="s">
        <v>1868</v>
      </c>
      <c r="B277" s="19" t="s">
        <v>22</v>
      </c>
      <c r="C277" s="19" t="s">
        <v>1869</v>
      </c>
      <c r="D277" s="13">
        <v>0</v>
      </c>
    </row>
    <row r="278" spans="1:4" hidden="1">
      <c r="A278" s="19" t="s">
        <v>1870</v>
      </c>
      <c r="B278" s="19" t="s">
        <v>22</v>
      </c>
      <c r="C278" s="19" t="s">
        <v>1871</v>
      </c>
      <c r="D278" s="13">
        <v>0</v>
      </c>
    </row>
    <row r="279" spans="1:4" hidden="1">
      <c r="A279" s="19" t="s">
        <v>182</v>
      </c>
      <c r="B279" s="19" t="s">
        <v>22</v>
      </c>
      <c r="C279" s="19" t="s">
        <v>1872</v>
      </c>
      <c r="D279" s="13">
        <v>53375789.020000003</v>
      </c>
    </row>
    <row r="280" spans="1:4" hidden="1">
      <c r="A280" s="19" t="s">
        <v>183</v>
      </c>
      <c r="B280" s="19" t="s">
        <v>22</v>
      </c>
      <c r="C280" s="19" t="s">
        <v>1873</v>
      </c>
      <c r="D280" s="13">
        <v>79912506.819999993</v>
      </c>
    </row>
    <row r="281" spans="1:4" hidden="1">
      <c r="A281" s="19" t="s">
        <v>1874</v>
      </c>
      <c r="B281" s="19" t="s">
        <v>22</v>
      </c>
      <c r="C281" s="19" t="s">
        <v>1875</v>
      </c>
      <c r="D281" s="13">
        <v>0</v>
      </c>
    </row>
    <row r="282" spans="1:4" hidden="1">
      <c r="A282" s="19" t="s">
        <v>184</v>
      </c>
      <c r="B282" s="19" t="s">
        <v>22</v>
      </c>
      <c r="C282" s="19" t="s">
        <v>1876</v>
      </c>
      <c r="D282" s="13">
        <v>0</v>
      </c>
    </row>
    <row r="283" spans="1:4" hidden="1">
      <c r="A283" s="19" t="s">
        <v>185</v>
      </c>
      <c r="B283" s="19" t="s">
        <v>22</v>
      </c>
      <c r="C283" s="19" t="s">
        <v>1877</v>
      </c>
      <c r="D283" s="13">
        <v>331210.28999999998</v>
      </c>
    </row>
    <row r="284" spans="1:4" hidden="1">
      <c r="A284" s="19" t="s">
        <v>1878</v>
      </c>
      <c r="B284" s="19" t="s">
        <v>22</v>
      </c>
      <c r="C284" s="19" t="s">
        <v>1879</v>
      </c>
      <c r="D284" s="13">
        <v>0</v>
      </c>
    </row>
    <row r="285" spans="1:4" hidden="1">
      <c r="A285" s="19" t="s">
        <v>187</v>
      </c>
      <c r="B285" s="19" t="s">
        <v>22</v>
      </c>
      <c r="C285" s="19" t="s">
        <v>1880</v>
      </c>
      <c r="D285" s="13">
        <v>31444247.739999998</v>
      </c>
    </row>
    <row r="286" spans="1:4" hidden="1">
      <c r="A286" s="19" t="s">
        <v>188</v>
      </c>
      <c r="B286" s="19" t="s">
        <v>22</v>
      </c>
      <c r="C286" s="19" t="s">
        <v>1881</v>
      </c>
      <c r="D286" s="13">
        <v>80541337.180000007</v>
      </c>
    </row>
    <row r="287" spans="1:4" hidden="1">
      <c r="A287" s="19" t="s">
        <v>1882</v>
      </c>
      <c r="B287" s="19" t="s">
        <v>22</v>
      </c>
      <c r="C287" s="19" t="s">
        <v>1883</v>
      </c>
      <c r="D287" s="13">
        <v>0</v>
      </c>
    </row>
    <row r="288" spans="1:4" hidden="1">
      <c r="A288" s="19" t="s">
        <v>1884</v>
      </c>
      <c r="B288" s="19" t="s">
        <v>22</v>
      </c>
      <c r="C288" s="19" t="s">
        <v>1885</v>
      </c>
      <c r="D288" s="13">
        <v>0</v>
      </c>
    </row>
    <row r="289" spans="1:4" hidden="1">
      <c r="A289" s="19" t="s">
        <v>189</v>
      </c>
      <c r="B289" s="19" t="s">
        <v>22</v>
      </c>
      <c r="C289" s="19" t="s">
        <v>1886</v>
      </c>
      <c r="D289" s="13">
        <v>11893.53</v>
      </c>
    </row>
    <row r="290" spans="1:4" hidden="1">
      <c r="A290" s="19" t="s">
        <v>1887</v>
      </c>
      <c r="B290" s="19" t="s">
        <v>22</v>
      </c>
      <c r="C290" s="19" t="s">
        <v>1888</v>
      </c>
      <c r="D290" s="13">
        <v>0</v>
      </c>
    </row>
    <row r="291" spans="1:4" hidden="1">
      <c r="A291" s="19" t="s">
        <v>1889</v>
      </c>
      <c r="B291" s="19" t="s">
        <v>22</v>
      </c>
      <c r="C291" s="19" t="s">
        <v>1890</v>
      </c>
      <c r="D291" s="13">
        <v>0</v>
      </c>
    </row>
    <row r="292" spans="1:4" hidden="1">
      <c r="A292" s="19" t="s">
        <v>1891</v>
      </c>
      <c r="B292" s="19" t="s">
        <v>22</v>
      </c>
      <c r="C292" s="19" t="s">
        <v>1892</v>
      </c>
      <c r="D292" s="13">
        <v>0</v>
      </c>
    </row>
    <row r="293" spans="1:4" hidden="1">
      <c r="A293" s="19" t="s">
        <v>1893</v>
      </c>
      <c r="B293" s="19" t="s">
        <v>22</v>
      </c>
      <c r="C293" s="19" t="s">
        <v>1894</v>
      </c>
      <c r="D293" s="13">
        <v>0</v>
      </c>
    </row>
    <row r="294" spans="1:4" hidden="1">
      <c r="A294" s="19" t="s">
        <v>1895</v>
      </c>
      <c r="B294" s="19" t="s">
        <v>22</v>
      </c>
      <c r="C294" s="19" t="s">
        <v>1896</v>
      </c>
      <c r="D294" s="13">
        <v>0</v>
      </c>
    </row>
    <row r="295" spans="1:4" hidden="1">
      <c r="A295" s="19" t="s">
        <v>1897</v>
      </c>
      <c r="B295" s="19" t="s">
        <v>22</v>
      </c>
      <c r="C295" s="19" t="s">
        <v>1898</v>
      </c>
      <c r="D295" s="13">
        <v>0</v>
      </c>
    </row>
    <row r="296" spans="1:4" hidden="1">
      <c r="A296" s="19" t="s">
        <v>1899</v>
      </c>
      <c r="B296" s="19" t="s">
        <v>22</v>
      </c>
      <c r="C296" s="19" t="s">
        <v>1900</v>
      </c>
      <c r="D296" s="13">
        <v>0</v>
      </c>
    </row>
    <row r="297" spans="1:4" hidden="1">
      <c r="A297" s="19" t="s">
        <v>1901</v>
      </c>
      <c r="B297" s="19" t="s">
        <v>22</v>
      </c>
      <c r="C297" s="19" t="s">
        <v>1902</v>
      </c>
      <c r="D297" s="13">
        <v>0</v>
      </c>
    </row>
    <row r="298" spans="1:4" hidden="1">
      <c r="A298" s="19" t="s">
        <v>1903</v>
      </c>
      <c r="B298" s="19" t="s">
        <v>22</v>
      </c>
      <c r="C298" s="19" t="s">
        <v>1904</v>
      </c>
      <c r="D298" s="13">
        <v>0</v>
      </c>
    </row>
    <row r="299" spans="1:4" hidden="1">
      <c r="A299" s="19" t="s">
        <v>1905</v>
      </c>
      <c r="B299" s="19" t="s">
        <v>22</v>
      </c>
      <c r="C299" s="19" t="s">
        <v>1906</v>
      </c>
      <c r="D299" s="13">
        <v>0</v>
      </c>
    </row>
    <row r="300" spans="1:4" hidden="1">
      <c r="A300" s="19" t="s">
        <v>636</v>
      </c>
      <c r="B300" s="19" t="s">
        <v>22</v>
      </c>
      <c r="C300" s="19" t="s">
        <v>1907</v>
      </c>
      <c r="D300" s="13">
        <v>550651.28</v>
      </c>
    </row>
    <row r="301" spans="1:4" hidden="1">
      <c r="A301" s="19" t="s">
        <v>1908</v>
      </c>
      <c r="B301" s="19" t="s">
        <v>22</v>
      </c>
      <c r="C301" s="19" t="s">
        <v>1909</v>
      </c>
      <c r="D301" s="13">
        <v>0</v>
      </c>
    </row>
    <row r="302" spans="1:4" hidden="1">
      <c r="A302" s="19" t="s">
        <v>1910</v>
      </c>
      <c r="B302" s="19" t="s">
        <v>22</v>
      </c>
      <c r="C302" s="19" t="s">
        <v>1911</v>
      </c>
      <c r="D302" s="13">
        <v>0</v>
      </c>
    </row>
    <row r="303" spans="1:4" hidden="1">
      <c r="A303" s="19" t="s">
        <v>1912</v>
      </c>
      <c r="B303" s="19" t="s">
        <v>22</v>
      </c>
      <c r="C303" s="19" t="s">
        <v>1913</v>
      </c>
      <c r="D303" s="13">
        <v>0</v>
      </c>
    </row>
    <row r="304" spans="1:4" hidden="1">
      <c r="A304" s="19" t="s">
        <v>1914</v>
      </c>
      <c r="B304" s="19" t="s">
        <v>22</v>
      </c>
      <c r="C304" s="19" t="s">
        <v>1915</v>
      </c>
      <c r="D304" s="13">
        <v>0</v>
      </c>
    </row>
    <row r="305" spans="1:4" hidden="1">
      <c r="A305" s="19" t="s">
        <v>1916</v>
      </c>
      <c r="B305" s="19" t="s">
        <v>22</v>
      </c>
      <c r="C305" s="19" t="s">
        <v>1917</v>
      </c>
      <c r="D305" s="13">
        <v>0</v>
      </c>
    </row>
    <row r="306" spans="1:4" hidden="1">
      <c r="A306" s="19" t="s">
        <v>1918</v>
      </c>
      <c r="B306" s="19" t="s">
        <v>22</v>
      </c>
      <c r="C306" s="19" t="s">
        <v>1919</v>
      </c>
      <c r="D306" s="13">
        <v>0</v>
      </c>
    </row>
    <row r="307" spans="1:4" hidden="1">
      <c r="A307" s="19" t="s">
        <v>1920</v>
      </c>
      <c r="B307" s="19" t="s">
        <v>22</v>
      </c>
      <c r="C307" s="19" t="s">
        <v>1921</v>
      </c>
      <c r="D307" s="13">
        <v>0</v>
      </c>
    </row>
    <row r="308" spans="1:4" hidden="1">
      <c r="A308" s="19" t="s">
        <v>1922</v>
      </c>
      <c r="B308" s="19" t="s">
        <v>22</v>
      </c>
      <c r="C308" s="19" t="s">
        <v>1923</v>
      </c>
      <c r="D308" s="13">
        <v>0</v>
      </c>
    </row>
    <row r="309" spans="1:4" hidden="1">
      <c r="A309" s="19" t="s">
        <v>1924</v>
      </c>
      <c r="B309" s="19" t="s">
        <v>22</v>
      </c>
      <c r="C309" s="19" t="s">
        <v>1925</v>
      </c>
      <c r="D309" s="13">
        <v>0</v>
      </c>
    </row>
    <row r="310" spans="1:4" hidden="1">
      <c r="A310" s="19" t="s">
        <v>1926</v>
      </c>
      <c r="B310" s="19" t="s">
        <v>22</v>
      </c>
      <c r="C310" s="19" t="s">
        <v>1927</v>
      </c>
      <c r="D310" s="13">
        <v>0</v>
      </c>
    </row>
    <row r="311" spans="1:4" hidden="1">
      <c r="A311" s="19" t="s">
        <v>1928</v>
      </c>
      <c r="B311" s="19" t="s">
        <v>22</v>
      </c>
      <c r="C311" s="19" t="s">
        <v>1929</v>
      </c>
      <c r="D311" s="13">
        <v>0</v>
      </c>
    </row>
    <row r="312" spans="1:4" hidden="1">
      <c r="A312" s="19" t="s">
        <v>1930</v>
      </c>
      <c r="B312" s="19" t="s">
        <v>22</v>
      </c>
      <c r="C312" s="19" t="s">
        <v>1931</v>
      </c>
      <c r="D312" s="13">
        <v>0</v>
      </c>
    </row>
    <row r="313" spans="1:4" hidden="1">
      <c r="A313" s="19" t="s">
        <v>1932</v>
      </c>
      <c r="B313" s="19" t="s">
        <v>22</v>
      </c>
      <c r="C313" s="19" t="s">
        <v>1933</v>
      </c>
      <c r="D313" s="13">
        <v>0</v>
      </c>
    </row>
    <row r="314" spans="1:4" hidden="1">
      <c r="A314" s="19" t="s">
        <v>1934</v>
      </c>
      <c r="B314" s="19" t="s">
        <v>22</v>
      </c>
      <c r="C314" s="19" t="s">
        <v>1935</v>
      </c>
      <c r="D314" s="13">
        <v>0</v>
      </c>
    </row>
    <row r="315" spans="1:4" hidden="1">
      <c r="A315" s="19" t="s">
        <v>1936</v>
      </c>
      <c r="B315" s="19" t="s">
        <v>22</v>
      </c>
      <c r="C315" s="19" t="s">
        <v>1937</v>
      </c>
      <c r="D315" s="13">
        <v>0</v>
      </c>
    </row>
    <row r="316" spans="1:4" hidden="1">
      <c r="A316" s="19" t="s">
        <v>1938</v>
      </c>
      <c r="B316" s="19" t="s">
        <v>22</v>
      </c>
      <c r="C316" s="19" t="s">
        <v>1939</v>
      </c>
      <c r="D316" s="13">
        <v>0</v>
      </c>
    </row>
    <row r="317" spans="1:4" hidden="1">
      <c r="A317" s="19" t="s">
        <v>1940</v>
      </c>
      <c r="B317" s="19" t="s">
        <v>22</v>
      </c>
      <c r="C317" s="19" t="s">
        <v>1941</v>
      </c>
      <c r="D317" s="13">
        <v>0</v>
      </c>
    </row>
    <row r="318" spans="1:4" hidden="1">
      <c r="A318" s="19" t="s">
        <v>1942</v>
      </c>
      <c r="B318" s="19" t="s">
        <v>22</v>
      </c>
      <c r="C318" s="19" t="s">
        <v>1943</v>
      </c>
      <c r="D318" s="13">
        <v>0</v>
      </c>
    </row>
    <row r="319" spans="1:4" hidden="1">
      <c r="A319" s="19" t="s">
        <v>1944</v>
      </c>
      <c r="B319" s="19" t="s">
        <v>22</v>
      </c>
      <c r="C319" s="19" t="s">
        <v>1945</v>
      </c>
      <c r="D319" s="13">
        <v>0</v>
      </c>
    </row>
    <row r="320" spans="1:4" hidden="1">
      <c r="A320" s="19" t="s">
        <v>1946</v>
      </c>
      <c r="B320" s="19" t="s">
        <v>22</v>
      </c>
      <c r="C320" s="19" t="s">
        <v>1947</v>
      </c>
      <c r="D320" s="13">
        <v>0</v>
      </c>
    </row>
    <row r="321" spans="1:4" hidden="1">
      <c r="A321" s="19" t="s">
        <v>1948</v>
      </c>
      <c r="B321" s="19" t="s">
        <v>22</v>
      </c>
      <c r="C321" s="19" t="s">
        <v>1949</v>
      </c>
      <c r="D321" s="13">
        <v>0</v>
      </c>
    </row>
    <row r="322" spans="1:4" hidden="1">
      <c r="A322" s="19" t="s">
        <v>1950</v>
      </c>
      <c r="B322" s="19" t="s">
        <v>22</v>
      </c>
      <c r="C322" s="19" t="s">
        <v>1951</v>
      </c>
      <c r="D322" s="13">
        <v>0</v>
      </c>
    </row>
    <row r="323" spans="1:4" hidden="1">
      <c r="A323" s="19" t="s">
        <v>1952</v>
      </c>
      <c r="B323" s="19" t="s">
        <v>22</v>
      </c>
      <c r="C323" s="19" t="s">
        <v>1953</v>
      </c>
      <c r="D323" s="13">
        <v>0</v>
      </c>
    </row>
    <row r="324" spans="1:4" hidden="1">
      <c r="A324" s="19" t="s">
        <v>427</v>
      </c>
      <c r="B324" s="19" t="s">
        <v>22</v>
      </c>
      <c r="C324" s="19" t="s">
        <v>1954</v>
      </c>
      <c r="D324" s="13">
        <v>0</v>
      </c>
    </row>
    <row r="325" spans="1:4" hidden="1">
      <c r="A325" s="19" t="s">
        <v>428</v>
      </c>
      <c r="B325" s="19" t="s">
        <v>22</v>
      </c>
      <c r="C325" s="19" t="s">
        <v>1955</v>
      </c>
      <c r="D325" s="13">
        <v>285000000</v>
      </c>
    </row>
    <row r="326" spans="1:4" hidden="1">
      <c r="A326" s="19" t="s">
        <v>1956</v>
      </c>
      <c r="B326" s="19" t="s">
        <v>22</v>
      </c>
      <c r="C326" s="19" t="s">
        <v>1957</v>
      </c>
      <c r="D326" s="13">
        <v>0</v>
      </c>
    </row>
    <row r="327" spans="1:4" hidden="1">
      <c r="A327" s="19" t="s">
        <v>1958</v>
      </c>
      <c r="B327" s="19" t="s">
        <v>22</v>
      </c>
      <c r="C327" s="19" t="s">
        <v>1959</v>
      </c>
      <c r="D327" s="13">
        <v>0</v>
      </c>
    </row>
    <row r="328" spans="1:4" hidden="1">
      <c r="A328" s="19" t="s">
        <v>1960</v>
      </c>
      <c r="B328" s="19" t="s">
        <v>22</v>
      </c>
      <c r="C328" s="19" t="s">
        <v>1961</v>
      </c>
      <c r="D328" s="13">
        <v>0</v>
      </c>
    </row>
    <row r="329" spans="1:4" hidden="1">
      <c r="A329" s="19" t="s">
        <v>1962</v>
      </c>
      <c r="B329" s="19" t="s">
        <v>22</v>
      </c>
      <c r="C329" s="19" t="s">
        <v>1963</v>
      </c>
      <c r="D329" s="13">
        <v>0</v>
      </c>
    </row>
    <row r="330" spans="1:4" hidden="1">
      <c r="A330" s="19" t="s">
        <v>1964</v>
      </c>
      <c r="B330" s="19" t="s">
        <v>22</v>
      </c>
      <c r="C330" s="19" t="s">
        <v>1965</v>
      </c>
      <c r="D330" s="13">
        <v>0</v>
      </c>
    </row>
    <row r="331" spans="1:4" hidden="1">
      <c r="A331" s="19" t="s">
        <v>1966</v>
      </c>
      <c r="B331" s="19" t="s">
        <v>22</v>
      </c>
      <c r="C331" s="19" t="s">
        <v>1967</v>
      </c>
      <c r="D331" s="13">
        <v>0</v>
      </c>
    </row>
    <row r="332" spans="1:4" hidden="1">
      <c r="A332" s="19" t="s">
        <v>1968</v>
      </c>
      <c r="B332" s="19" t="s">
        <v>22</v>
      </c>
      <c r="C332" s="19" t="s">
        <v>1969</v>
      </c>
      <c r="D332" s="13">
        <v>0</v>
      </c>
    </row>
    <row r="333" spans="1:4" hidden="1">
      <c r="A333" s="19" t="s">
        <v>1970</v>
      </c>
      <c r="B333" s="19" t="s">
        <v>22</v>
      </c>
      <c r="C333" s="19" t="s">
        <v>1971</v>
      </c>
      <c r="D333" s="13">
        <v>0</v>
      </c>
    </row>
    <row r="334" spans="1:4" hidden="1">
      <c r="A334" s="19" t="s">
        <v>1972</v>
      </c>
      <c r="B334" s="19" t="s">
        <v>22</v>
      </c>
      <c r="C334" s="19" t="s">
        <v>1973</v>
      </c>
      <c r="D334" s="13">
        <v>0</v>
      </c>
    </row>
    <row r="335" spans="1:4" hidden="1">
      <c r="A335" s="19" t="s">
        <v>1974</v>
      </c>
      <c r="B335" s="19" t="s">
        <v>22</v>
      </c>
      <c r="C335" s="19" t="s">
        <v>1975</v>
      </c>
      <c r="D335" s="13">
        <v>0</v>
      </c>
    </row>
    <row r="336" spans="1:4" hidden="1">
      <c r="A336" s="19" t="s">
        <v>1976</v>
      </c>
      <c r="B336" s="19" t="s">
        <v>22</v>
      </c>
      <c r="C336" s="19" t="s">
        <v>1977</v>
      </c>
      <c r="D336" s="13">
        <v>0</v>
      </c>
    </row>
    <row r="337" spans="1:4" hidden="1">
      <c r="A337" s="19" t="s">
        <v>1978</v>
      </c>
      <c r="B337" s="19" t="s">
        <v>22</v>
      </c>
      <c r="C337" s="19" t="s">
        <v>1979</v>
      </c>
      <c r="D337" s="13">
        <v>0</v>
      </c>
    </row>
    <row r="338" spans="1:4" hidden="1">
      <c r="A338" s="19" t="s">
        <v>1980</v>
      </c>
      <c r="B338" s="19" t="s">
        <v>22</v>
      </c>
      <c r="C338" s="19" t="s">
        <v>1981</v>
      </c>
      <c r="D338" s="13">
        <v>0</v>
      </c>
    </row>
    <row r="339" spans="1:4" hidden="1">
      <c r="A339" s="19" t="s">
        <v>1982</v>
      </c>
      <c r="B339" s="19" t="s">
        <v>22</v>
      </c>
      <c r="C339" s="19" t="s">
        <v>1983</v>
      </c>
      <c r="D339" s="13">
        <v>0</v>
      </c>
    </row>
    <row r="340" spans="1:4" hidden="1">
      <c r="A340" s="19" t="s">
        <v>1984</v>
      </c>
      <c r="B340" s="19" t="s">
        <v>22</v>
      </c>
      <c r="C340" s="19" t="s">
        <v>1985</v>
      </c>
      <c r="D340" s="13">
        <v>0</v>
      </c>
    </row>
    <row r="341" spans="1:4" hidden="1">
      <c r="A341" s="19" t="s">
        <v>1986</v>
      </c>
      <c r="B341" s="19" t="s">
        <v>22</v>
      </c>
      <c r="C341" s="19" t="s">
        <v>1987</v>
      </c>
      <c r="D341" s="13">
        <v>0</v>
      </c>
    </row>
    <row r="342" spans="1:4" hidden="1">
      <c r="A342" s="19" t="s">
        <v>1988</v>
      </c>
      <c r="B342" s="19" t="s">
        <v>22</v>
      </c>
      <c r="C342" s="19" t="s">
        <v>1989</v>
      </c>
      <c r="D342" s="13">
        <v>0</v>
      </c>
    </row>
    <row r="343" spans="1:4" hidden="1">
      <c r="A343" s="19" t="s">
        <v>1990</v>
      </c>
      <c r="B343" s="19" t="s">
        <v>22</v>
      </c>
      <c r="C343" s="19" t="s">
        <v>1991</v>
      </c>
      <c r="D343" s="13">
        <v>0</v>
      </c>
    </row>
    <row r="344" spans="1:4" hidden="1">
      <c r="A344" s="19" t="s">
        <v>429</v>
      </c>
      <c r="B344" s="19" t="s">
        <v>22</v>
      </c>
      <c r="C344" s="19" t="s">
        <v>1992</v>
      </c>
      <c r="D344" s="13">
        <v>31843587.699999999</v>
      </c>
    </row>
    <row r="345" spans="1:4" hidden="1">
      <c r="A345" s="19" t="s">
        <v>1993</v>
      </c>
      <c r="B345" s="19" t="s">
        <v>22</v>
      </c>
      <c r="C345" s="19" t="s">
        <v>1994</v>
      </c>
      <c r="D345" s="13">
        <v>0</v>
      </c>
    </row>
    <row r="346" spans="1:4" hidden="1">
      <c r="A346" s="19" t="s">
        <v>1995</v>
      </c>
      <c r="B346" s="19" t="s">
        <v>22</v>
      </c>
      <c r="C346" s="19" t="s">
        <v>1996</v>
      </c>
      <c r="D346" s="13">
        <v>0</v>
      </c>
    </row>
    <row r="347" spans="1:4" hidden="1">
      <c r="A347" s="19" t="s">
        <v>1997</v>
      </c>
      <c r="B347" s="19" t="s">
        <v>22</v>
      </c>
      <c r="C347" s="19" t="s">
        <v>1998</v>
      </c>
      <c r="D347" s="13">
        <v>0</v>
      </c>
    </row>
    <row r="348" spans="1:4" hidden="1">
      <c r="A348" s="19" t="s">
        <v>1999</v>
      </c>
      <c r="B348" s="19" t="s">
        <v>22</v>
      </c>
      <c r="C348" s="19" t="s">
        <v>2000</v>
      </c>
      <c r="D348" s="13">
        <v>0</v>
      </c>
    </row>
    <row r="349" spans="1:4" hidden="1">
      <c r="A349" s="19" t="s">
        <v>2001</v>
      </c>
      <c r="B349" s="19" t="s">
        <v>22</v>
      </c>
      <c r="C349" s="19" t="s">
        <v>2002</v>
      </c>
      <c r="D349" s="13">
        <v>0</v>
      </c>
    </row>
    <row r="350" spans="1:4" hidden="1">
      <c r="A350" s="19" t="s">
        <v>2003</v>
      </c>
      <c r="B350" s="19" t="s">
        <v>22</v>
      </c>
      <c r="C350" s="19" t="s">
        <v>2004</v>
      </c>
      <c r="D350" s="13">
        <v>0</v>
      </c>
    </row>
    <row r="351" spans="1:4" hidden="1">
      <c r="A351" s="19" t="s">
        <v>2005</v>
      </c>
      <c r="B351" s="19" t="s">
        <v>22</v>
      </c>
      <c r="C351" s="19" t="s">
        <v>2006</v>
      </c>
      <c r="D351" s="13">
        <v>0</v>
      </c>
    </row>
    <row r="352" spans="1:4" hidden="1">
      <c r="A352" s="19" t="s">
        <v>2007</v>
      </c>
      <c r="B352" s="19" t="s">
        <v>22</v>
      </c>
      <c r="C352" s="19" t="s">
        <v>2008</v>
      </c>
      <c r="D352" s="13">
        <v>0</v>
      </c>
    </row>
    <row r="353" spans="1:4" hidden="1">
      <c r="A353" s="19" t="s">
        <v>2009</v>
      </c>
      <c r="B353" s="19" t="s">
        <v>22</v>
      </c>
      <c r="C353" s="19" t="s">
        <v>2010</v>
      </c>
      <c r="D353" s="13">
        <v>0</v>
      </c>
    </row>
    <row r="354" spans="1:4" hidden="1">
      <c r="A354" s="19" t="s">
        <v>2011</v>
      </c>
      <c r="B354" s="19" t="s">
        <v>22</v>
      </c>
      <c r="C354" s="19" t="s">
        <v>2012</v>
      </c>
      <c r="D354" s="13">
        <v>0</v>
      </c>
    </row>
    <row r="355" spans="1:4" hidden="1">
      <c r="A355" s="19" t="s">
        <v>2013</v>
      </c>
      <c r="B355" s="19" t="s">
        <v>22</v>
      </c>
      <c r="C355" s="19" t="s">
        <v>2014</v>
      </c>
      <c r="D355" s="13">
        <v>0</v>
      </c>
    </row>
    <row r="356" spans="1:4" hidden="1">
      <c r="A356" s="19" t="s">
        <v>2015</v>
      </c>
      <c r="B356" s="19" t="s">
        <v>22</v>
      </c>
      <c r="C356" s="19" t="s">
        <v>2016</v>
      </c>
      <c r="D356" s="13">
        <v>0</v>
      </c>
    </row>
    <row r="357" spans="1:4" hidden="1">
      <c r="A357" s="19" t="s">
        <v>2017</v>
      </c>
      <c r="B357" s="19" t="s">
        <v>22</v>
      </c>
      <c r="C357" s="19" t="s">
        <v>2018</v>
      </c>
      <c r="D357" s="13">
        <v>0</v>
      </c>
    </row>
    <row r="358" spans="1:4" hidden="1">
      <c r="A358" s="19" t="s">
        <v>2019</v>
      </c>
      <c r="B358" s="19" t="s">
        <v>22</v>
      </c>
      <c r="C358" s="19" t="s">
        <v>2020</v>
      </c>
      <c r="D358" s="13">
        <v>0</v>
      </c>
    </row>
    <row r="359" spans="1:4" hidden="1">
      <c r="A359" s="19" t="s">
        <v>2021</v>
      </c>
      <c r="B359" s="19" t="s">
        <v>22</v>
      </c>
      <c r="C359" s="19" t="s">
        <v>2022</v>
      </c>
      <c r="D359" s="13">
        <v>0</v>
      </c>
    </row>
    <row r="360" spans="1:4" hidden="1">
      <c r="A360" s="19" t="s">
        <v>2023</v>
      </c>
      <c r="B360" s="19" t="s">
        <v>22</v>
      </c>
      <c r="C360" s="19" t="s">
        <v>2024</v>
      </c>
      <c r="D360" s="13">
        <v>0</v>
      </c>
    </row>
    <row r="361" spans="1:4" hidden="1">
      <c r="A361" s="19" t="s">
        <v>2025</v>
      </c>
      <c r="B361" s="19" t="s">
        <v>22</v>
      </c>
      <c r="C361" s="19" t="s">
        <v>2026</v>
      </c>
      <c r="D361" s="13">
        <v>0</v>
      </c>
    </row>
    <row r="362" spans="1:4" hidden="1">
      <c r="A362" s="19" t="s">
        <v>2027</v>
      </c>
      <c r="B362" s="19" t="s">
        <v>22</v>
      </c>
      <c r="C362" s="19" t="s">
        <v>2028</v>
      </c>
      <c r="D362" s="13">
        <v>0</v>
      </c>
    </row>
    <row r="363" spans="1:4" hidden="1">
      <c r="A363" s="19" t="s">
        <v>2029</v>
      </c>
      <c r="B363" s="19" t="s">
        <v>22</v>
      </c>
      <c r="C363" s="19" t="s">
        <v>2030</v>
      </c>
      <c r="D363" s="13">
        <v>0</v>
      </c>
    </row>
    <row r="364" spans="1:4" hidden="1">
      <c r="A364" s="19" t="s">
        <v>2031</v>
      </c>
      <c r="B364" s="19" t="s">
        <v>22</v>
      </c>
      <c r="C364" s="19" t="s">
        <v>2032</v>
      </c>
      <c r="D364" s="13">
        <v>0</v>
      </c>
    </row>
    <row r="365" spans="1:4" hidden="1">
      <c r="A365" s="19" t="s">
        <v>2033</v>
      </c>
      <c r="B365" s="19" t="s">
        <v>22</v>
      </c>
      <c r="C365" s="19" t="s">
        <v>2034</v>
      </c>
      <c r="D365" s="13">
        <v>0</v>
      </c>
    </row>
    <row r="366" spans="1:4" hidden="1">
      <c r="A366" s="19" t="s">
        <v>2035</v>
      </c>
      <c r="B366" s="19" t="s">
        <v>22</v>
      </c>
      <c r="C366" s="19" t="s">
        <v>2036</v>
      </c>
      <c r="D366" s="13">
        <v>0</v>
      </c>
    </row>
    <row r="367" spans="1:4" hidden="1">
      <c r="A367" s="19" t="s">
        <v>432</v>
      </c>
      <c r="B367" s="19" t="s">
        <v>22</v>
      </c>
      <c r="C367" s="19" t="s">
        <v>2037</v>
      </c>
      <c r="D367" s="13">
        <v>1440864431.46</v>
      </c>
    </row>
    <row r="368" spans="1:4" hidden="1">
      <c r="A368" s="19" t="s">
        <v>434</v>
      </c>
      <c r="B368" s="19" t="s">
        <v>22</v>
      </c>
      <c r="C368" s="19" t="s">
        <v>2038</v>
      </c>
      <c r="D368" s="13">
        <v>66526740.000000007</v>
      </c>
    </row>
    <row r="369" spans="1:4" hidden="1">
      <c r="A369" s="19" t="s">
        <v>2039</v>
      </c>
      <c r="B369" s="19" t="s">
        <v>22</v>
      </c>
      <c r="C369" s="19" t="s">
        <v>2040</v>
      </c>
      <c r="D369" s="13">
        <v>0</v>
      </c>
    </row>
    <row r="370" spans="1:4" hidden="1">
      <c r="A370" s="19" t="s">
        <v>2041</v>
      </c>
      <c r="B370" s="19" t="s">
        <v>22</v>
      </c>
      <c r="C370" s="19" t="s">
        <v>2042</v>
      </c>
      <c r="D370" s="13">
        <v>0</v>
      </c>
    </row>
    <row r="371" spans="1:4" hidden="1">
      <c r="A371" s="19" t="s">
        <v>438</v>
      </c>
      <c r="B371" s="19" t="s">
        <v>22</v>
      </c>
      <c r="C371" s="19" t="s">
        <v>2043</v>
      </c>
      <c r="D371" s="13">
        <v>2997411102.3400002</v>
      </c>
    </row>
    <row r="372" spans="1:4" hidden="1">
      <c r="A372" s="19" t="s">
        <v>436</v>
      </c>
      <c r="B372" s="19" t="s">
        <v>22</v>
      </c>
      <c r="C372" s="19" t="s">
        <v>2044</v>
      </c>
      <c r="D372" s="13">
        <v>437009455.04000002</v>
      </c>
    </row>
    <row r="373" spans="1:4" hidden="1">
      <c r="A373" s="19" t="s">
        <v>2045</v>
      </c>
      <c r="B373" s="19" t="s">
        <v>22</v>
      </c>
      <c r="C373" s="19" t="s">
        <v>2046</v>
      </c>
      <c r="D373" s="13">
        <v>0</v>
      </c>
    </row>
    <row r="374" spans="1:4" hidden="1">
      <c r="A374" s="19" t="s">
        <v>2047</v>
      </c>
      <c r="B374" s="19" t="s">
        <v>22</v>
      </c>
      <c r="C374" s="19" t="s">
        <v>2048</v>
      </c>
      <c r="D374" s="13">
        <v>0</v>
      </c>
    </row>
    <row r="375" spans="1:4" hidden="1">
      <c r="A375" s="19" t="s">
        <v>2049</v>
      </c>
      <c r="B375" s="19" t="s">
        <v>22</v>
      </c>
      <c r="C375" s="19" t="s">
        <v>2050</v>
      </c>
      <c r="D375" s="13">
        <v>0</v>
      </c>
    </row>
    <row r="376" spans="1:4" hidden="1">
      <c r="A376" s="19" t="s">
        <v>2051</v>
      </c>
      <c r="B376" s="19" t="s">
        <v>22</v>
      </c>
      <c r="C376" s="19" t="s">
        <v>2052</v>
      </c>
      <c r="D376" s="13">
        <v>0</v>
      </c>
    </row>
    <row r="377" spans="1:4" hidden="1">
      <c r="A377" s="19" t="s">
        <v>2053</v>
      </c>
      <c r="B377" s="19" t="s">
        <v>22</v>
      </c>
      <c r="C377" s="19" t="s">
        <v>2054</v>
      </c>
      <c r="D377" s="13">
        <v>0</v>
      </c>
    </row>
    <row r="378" spans="1:4" hidden="1">
      <c r="A378" s="19" t="s">
        <v>2055</v>
      </c>
      <c r="B378" s="19" t="s">
        <v>22</v>
      </c>
      <c r="C378" s="19" t="s">
        <v>2056</v>
      </c>
      <c r="D378" s="13">
        <v>0</v>
      </c>
    </row>
    <row r="379" spans="1:4" hidden="1">
      <c r="A379" s="19" t="s">
        <v>2057</v>
      </c>
      <c r="B379" s="19" t="s">
        <v>22</v>
      </c>
      <c r="C379" s="19" t="s">
        <v>2058</v>
      </c>
      <c r="D379" s="13">
        <v>0</v>
      </c>
    </row>
    <row r="380" spans="1:4" hidden="1">
      <c r="A380" s="19" t="s">
        <v>2059</v>
      </c>
      <c r="B380" s="19" t="s">
        <v>22</v>
      </c>
      <c r="C380" s="19" t="s">
        <v>2060</v>
      </c>
      <c r="D380" s="13">
        <v>0</v>
      </c>
    </row>
    <row r="381" spans="1:4" hidden="1">
      <c r="A381" s="19" t="s">
        <v>2061</v>
      </c>
      <c r="B381" s="19" t="s">
        <v>22</v>
      </c>
      <c r="C381" s="19" t="s">
        <v>2062</v>
      </c>
      <c r="D381" s="13">
        <v>0</v>
      </c>
    </row>
    <row r="382" spans="1:4" hidden="1">
      <c r="A382" s="19" t="s">
        <v>2063</v>
      </c>
      <c r="B382" s="19" t="s">
        <v>22</v>
      </c>
      <c r="C382" s="19" t="s">
        <v>2064</v>
      </c>
      <c r="D382" s="13">
        <v>0</v>
      </c>
    </row>
    <row r="383" spans="1:4" hidden="1">
      <c r="A383" s="19" t="s">
        <v>454</v>
      </c>
      <c r="B383" s="19" t="s">
        <v>22</v>
      </c>
      <c r="C383" s="19" t="s">
        <v>2065</v>
      </c>
      <c r="D383" s="13">
        <v>164961226.80000001</v>
      </c>
    </row>
    <row r="384" spans="1:4" hidden="1">
      <c r="A384" s="19" t="s">
        <v>458</v>
      </c>
      <c r="B384" s="19" t="s">
        <v>22</v>
      </c>
      <c r="C384" s="19" t="s">
        <v>2066</v>
      </c>
      <c r="D384" s="13">
        <v>66015245.710000001</v>
      </c>
    </row>
    <row r="385" spans="1:4" hidden="1">
      <c r="A385" s="19" t="s">
        <v>459</v>
      </c>
      <c r="B385" s="19" t="s">
        <v>22</v>
      </c>
      <c r="C385" s="19" t="s">
        <v>2067</v>
      </c>
      <c r="D385" s="13">
        <v>0</v>
      </c>
    </row>
    <row r="386" spans="1:4" hidden="1">
      <c r="A386" s="19" t="s">
        <v>460</v>
      </c>
      <c r="B386" s="19" t="s">
        <v>22</v>
      </c>
      <c r="C386" s="19" t="s">
        <v>2068</v>
      </c>
      <c r="D386" s="13">
        <v>474346915.14999998</v>
      </c>
    </row>
    <row r="387" spans="1:4" hidden="1">
      <c r="A387" s="19" t="s">
        <v>2069</v>
      </c>
      <c r="B387" s="19" t="s">
        <v>22</v>
      </c>
      <c r="C387" s="19" t="s">
        <v>2070</v>
      </c>
      <c r="D387" s="13">
        <v>0</v>
      </c>
    </row>
    <row r="388" spans="1:4" hidden="1">
      <c r="A388" s="19" t="s">
        <v>2071</v>
      </c>
      <c r="B388" s="19" t="s">
        <v>22</v>
      </c>
      <c r="C388" s="19" t="s">
        <v>2072</v>
      </c>
      <c r="D388" s="13">
        <v>0</v>
      </c>
    </row>
    <row r="389" spans="1:4" hidden="1">
      <c r="A389" s="19" t="s">
        <v>466</v>
      </c>
      <c r="B389" s="19" t="s">
        <v>22</v>
      </c>
      <c r="C389" s="19" t="s">
        <v>2073</v>
      </c>
      <c r="D389" s="13">
        <v>1735500</v>
      </c>
    </row>
    <row r="390" spans="1:4" hidden="1">
      <c r="A390" s="19" t="s">
        <v>2074</v>
      </c>
      <c r="B390" s="19" t="s">
        <v>22</v>
      </c>
      <c r="C390" s="19" t="s">
        <v>2075</v>
      </c>
      <c r="D390" s="13">
        <v>0</v>
      </c>
    </row>
    <row r="391" spans="1:4" hidden="1">
      <c r="A391" s="19" t="s">
        <v>2076</v>
      </c>
      <c r="B391" s="19" t="s">
        <v>22</v>
      </c>
      <c r="C391" s="19" t="s">
        <v>2077</v>
      </c>
      <c r="D391" s="13">
        <v>0</v>
      </c>
    </row>
    <row r="392" spans="1:4" hidden="1">
      <c r="A392" s="19" t="s">
        <v>2078</v>
      </c>
      <c r="B392" s="19" t="s">
        <v>22</v>
      </c>
      <c r="C392" s="19" t="s">
        <v>2079</v>
      </c>
      <c r="D392" s="13">
        <v>0</v>
      </c>
    </row>
    <row r="393" spans="1:4" hidden="1">
      <c r="A393" s="19" t="s">
        <v>2080</v>
      </c>
      <c r="B393" s="19" t="s">
        <v>22</v>
      </c>
      <c r="C393" s="19" t="s">
        <v>2081</v>
      </c>
      <c r="D393" s="13">
        <v>0</v>
      </c>
    </row>
    <row r="394" spans="1:4" hidden="1">
      <c r="A394" s="19" t="s">
        <v>2082</v>
      </c>
      <c r="B394" s="19" t="s">
        <v>22</v>
      </c>
      <c r="C394" s="19" t="s">
        <v>2083</v>
      </c>
      <c r="D394" s="13">
        <v>0</v>
      </c>
    </row>
    <row r="395" spans="1:4" hidden="1">
      <c r="A395" s="19" t="s">
        <v>2084</v>
      </c>
      <c r="B395" s="19" t="s">
        <v>22</v>
      </c>
      <c r="C395" s="19" t="s">
        <v>2085</v>
      </c>
      <c r="D395" s="13">
        <v>0</v>
      </c>
    </row>
    <row r="396" spans="1:4" hidden="1">
      <c r="A396" s="19" t="s">
        <v>2086</v>
      </c>
      <c r="B396" s="19" t="s">
        <v>22</v>
      </c>
      <c r="C396" s="19" t="s">
        <v>2087</v>
      </c>
      <c r="D396" s="13">
        <v>0</v>
      </c>
    </row>
    <row r="397" spans="1:4" hidden="1">
      <c r="A397" s="19" t="s">
        <v>2088</v>
      </c>
      <c r="B397" s="19" t="s">
        <v>22</v>
      </c>
      <c r="C397" s="19" t="s">
        <v>2089</v>
      </c>
      <c r="D397" s="13">
        <v>0</v>
      </c>
    </row>
    <row r="398" spans="1:4" hidden="1">
      <c r="A398" s="19" t="s">
        <v>2090</v>
      </c>
      <c r="B398" s="19" t="s">
        <v>22</v>
      </c>
      <c r="C398" s="19" t="s">
        <v>2091</v>
      </c>
      <c r="D398" s="13">
        <v>0</v>
      </c>
    </row>
    <row r="399" spans="1:4" hidden="1">
      <c r="A399" s="19" t="s">
        <v>2092</v>
      </c>
      <c r="B399" s="19" t="s">
        <v>22</v>
      </c>
      <c r="C399" s="19" t="s">
        <v>2093</v>
      </c>
      <c r="D399" s="13">
        <v>0</v>
      </c>
    </row>
    <row r="400" spans="1:4" hidden="1">
      <c r="A400" s="19" t="s">
        <v>2094</v>
      </c>
      <c r="B400" s="19" t="s">
        <v>22</v>
      </c>
      <c r="C400" s="19" t="s">
        <v>2095</v>
      </c>
      <c r="D400" s="13">
        <v>0</v>
      </c>
    </row>
    <row r="401" spans="1:4" hidden="1">
      <c r="A401" s="19" t="s">
        <v>482</v>
      </c>
      <c r="B401" s="19" t="s">
        <v>22</v>
      </c>
      <c r="C401" s="19" t="s">
        <v>2096</v>
      </c>
      <c r="D401" s="13">
        <v>69925451.849999994</v>
      </c>
    </row>
    <row r="402" spans="1:4" hidden="1">
      <c r="A402" s="19" t="s">
        <v>2097</v>
      </c>
      <c r="B402" s="19" t="s">
        <v>22</v>
      </c>
      <c r="C402" s="19" t="s">
        <v>2098</v>
      </c>
      <c r="D402" s="13">
        <v>0</v>
      </c>
    </row>
    <row r="403" spans="1:4" hidden="1">
      <c r="A403" s="19" t="s">
        <v>2099</v>
      </c>
      <c r="B403" s="19" t="s">
        <v>22</v>
      </c>
      <c r="C403" s="19" t="s">
        <v>2100</v>
      </c>
      <c r="D403" s="13">
        <v>0</v>
      </c>
    </row>
    <row r="404" spans="1:4" hidden="1">
      <c r="A404" s="19" t="s">
        <v>484</v>
      </c>
      <c r="B404" s="19" t="s">
        <v>22</v>
      </c>
      <c r="C404" s="19" t="s">
        <v>2101</v>
      </c>
      <c r="D404" s="13">
        <v>2456500</v>
      </c>
    </row>
    <row r="405" spans="1:4" hidden="1">
      <c r="A405" s="19" t="s">
        <v>2102</v>
      </c>
      <c r="B405" s="19" t="s">
        <v>22</v>
      </c>
      <c r="C405" s="19" t="s">
        <v>2103</v>
      </c>
      <c r="D405" s="13">
        <v>0</v>
      </c>
    </row>
    <row r="406" spans="1:4" hidden="1">
      <c r="A406" s="19" t="s">
        <v>2104</v>
      </c>
      <c r="B406" s="19" t="s">
        <v>22</v>
      </c>
      <c r="C406" s="19" t="s">
        <v>2105</v>
      </c>
      <c r="D406" s="13">
        <v>0</v>
      </c>
    </row>
    <row r="407" spans="1:4" hidden="1">
      <c r="A407" s="19" t="s">
        <v>2106</v>
      </c>
      <c r="B407" s="19" t="s">
        <v>22</v>
      </c>
      <c r="C407" s="19" t="s">
        <v>2107</v>
      </c>
      <c r="D407" s="13">
        <v>0</v>
      </c>
    </row>
    <row r="408" spans="1:4" hidden="1">
      <c r="A408" s="19" t="s">
        <v>651</v>
      </c>
      <c r="B408" s="19" t="s">
        <v>22</v>
      </c>
      <c r="C408" s="19" t="s">
        <v>2108</v>
      </c>
      <c r="D408" s="13">
        <v>118344.28</v>
      </c>
    </row>
    <row r="409" spans="1:4" hidden="1">
      <c r="A409" s="19" t="s">
        <v>486</v>
      </c>
      <c r="B409" s="19" t="s">
        <v>22</v>
      </c>
      <c r="C409" s="19" t="s">
        <v>2109</v>
      </c>
      <c r="D409" s="13">
        <v>159995720.83000001</v>
      </c>
    </row>
    <row r="410" spans="1:4" hidden="1">
      <c r="A410" s="19" t="s">
        <v>487</v>
      </c>
      <c r="B410" s="19" t="s">
        <v>22</v>
      </c>
      <c r="C410" s="19" t="s">
        <v>2110</v>
      </c>
      <c r="D410" s="13">
        <v>19925727.969999999</v>
      </c>
    </row>
    <row r="411" spans="1:4" hidden="1">
      <c r="A411" s="19" t="s">
        <v>489</v>
      </c>
      <c r="B411" s="19" t="s">
        <v>22</v>
      </c>
      <c r="C411" s="19" t="s">
        <v>2111</v>
      </c>
      <c r="D411" s="13">
        <v>0</v>
      </c>
    </row>
    <row r="412" spans="1:4" hidden="1">
      <c r="A412" s="19" t="s">
        <v>2112</v>
      </c>
      <c r="B412" s="19" t="s">
        <v>22</v>
      </c>
      <c r="C412" s="19" t="s">
        <v>2113</v>
      </c>
      <c r="D412" s="13">
        <v>0</v>
      </c>
    </row>
    <row r="413" spans="1:4" hidden="1">
      <c r="A413" s="19" t="s">
        <v>2114</v>
      </c>
      <c r="B413" s="19" t="s">
        <v>22</v>
      </c>
      <c r="C413" s="19" t="s">
        <v>2115</v>
      </c>
      <c r="D413" s="13">
        <v>0</v>
      </c>
    </row>
    <row r="414" spans="1:4" hidden="1">
      <c r="A414" s="19" t="s">
        <v>2116</v>
      </c>
      <c r="B414" s="19" t="s">
        <v>22</v>
      </c>
      <c r="C414" s="19" t="s">
        <v>2117</v>
      </c>
      <c r="D414" s="13">
        <v>0</v>
      </c>
    </row>
    <row r="415" spans="1:4" hidden="1">
      <c r="A415" s="19" t="s">
        <v>2118</v>
      </c>
      <c r="B415" s="19" t="s">
        <v>22</v>
      </c>
      <c r="C415" s="19" t="s">
        <v>2119</v>
      </c>
      <c r="D415" s="13">
        <v>0</v>
      </c>
    </row>
    <row r="416" spans="1:4" hidden="1">
      <c r="A416" s="19" t="s">
        <v>2120</v>
      </c>
      <c r="B416" s="19" t="s">
        <v>22</v>
      </c>
      <c r="C416" s="19" t="s">
        <v>2121</v>
      </c>
      <c r="D416" s="13">
        <v>0</v>
      </c>
    </row>
    <row r="417" spans="1:4" hidden="1">
      <c r="A417" s="19" t="s">
        <v>2122</v>
      </c>
      <c r="B417" s="19" t="s">
        <v>22</v>
      </c>
      <c r="C417" s="19" t="s">
        <v>2123</v>
      </c>
      <c r="D417" s="13">
        <v>0</v>
      </c>
    </row>
    <row r="418" spans="1:4" hidden="1">
      <c r="A418" s="19" t="s">
        <v>2124</v>
      </c>
      <c r="B418" s="19" t="s">
        <v>22</v>
      </c>
      <c r="C418" s="19" t="s">
        <v>2125</v>
      </c>
      <c r="D418" s="13">
        <v>0</v>
      </c>
    </row>
    <row r="419" spans="1:4" hidden="1">
      <c r="A419" s="19" t="s">
        <v>2126</v>
      </c>
      <c r="B419" s="19" t="s">
        <v>22</v>
      </c>
      <c r="C419" s="19" t="s">
        <v>2127</v>
      </c>
      <c r="D419" s="13">
        <v>0</v>
      </c>
    </row>
    <row r="420" spans="1:4" hidden="1">
      <c r="A420" s="19" t="s">
        <v>2128</v>
      </c>
      <c r="B420" s="19" t="s">
        <v>22</v>
      </c>
      <c r="C420" s="19" t="s">
        <v>2129</v>
      </c>
      <c r="D420" s="13">
        <v>0</v>
      </c>
    </row>
    <row r="421" spans="1:4" hidden="1">
      <c r="A421" s="19" t="s">
        <v>2130</v>
      </c>
      <c r="B421" s="19" t="s">
        <v>22</v>
      </c>
      <c r="C421" s="19" t="s">
        <v>2131</v>
      </c>
      <c r="D421" s="13">
        <v>0</v>
      </c>
    </row>
    <row r="422" spans="1:4" hidden="1">
      <c r="A422" s="19" t="s">
        <v>2132</v>
      </c>
      <c r="B422" s="19" t="s">
        <v>22</v>
      </c>
      <c r="C422" s="19" t="s">
        <v>2133</v>
      </c>
      <c r="D422" s="13">
        <v>0</v>
      </c>
    </row>
    <row r="423" spans="1:4" hidden="1">
      <c r="A423" s="19" t="s">
        <v>2134</v>
      </c>
      <c r="B423" s="19" t="s">
        <v>22</v>
      </c>
      <c r="C423" s="19" t="s">
        <v>2135</v>
      </c>
      <c r="D423" s="13">
        <v>0</v>
      </c>
    </row>
    <row r="424" spans="1:4" hidden="1">
      <c r="A424" s="19" t="s">
        <v>2136</v>
      </c>
      <c r="B424" s="19" t="s">
        <v>22</v>
      </c>
      <c r="C424" s="19" t="s">
        <v>2137</v>
      </c>
      <c r="D424" s="13">
        <v>0</v>
      </c>
    </row>
    <row r="425" spans="1:4" hidden="1">
      <c r="A425" s="19" t="s">
        <v>2138</v>
      </c>
      <c r="B425" s="19" t="s">
        <v>22</v>
      </c>
      <c r="C425" s="19" t="s">
        <v>2139</v>
      </c>
      <c r="D425" s="13">
        <v>0</v>
      </c>
    </row>
    <row r="426" spans="1:4" hidden="1">
      <c r="A426" s="19" t="s">
        <v>2140</v>
      </c>
      <c r="B426" s="19" t="s">
        <v>22</v>
      </c>
      <c r="C426" s="19" t="s">
        <v>2141</v>
      </c>
      <c r="D426" s="13">
        <v>0</v>
      </c>
    </row>
    <row r="427" spans="1:4" hidden="1">
      <c r="A427" s="19" t="s">
        <v>2142</v>
      </c>
      <c r="B427" s="19" t="s">
        <v>22</v>
      </c>
      <c r="C427" s="19" t="s">
        <v>2143</v>
      </c>
      <c r="D427" s="13">
        <v>0</v>
      </c>
    </row>
    <row r="428" spans="1:4" hidden="1">
      <c r="A428" s="19" t="s">
        <v>2144</v>
      </c>
      <c r="B428" s="19" t="s">
        <v>22</v>
      </c>
      <c r="C428" s="19" t="s">
        <v>2145</v>
      </c>
      <c r="D428" s="13">
        <v>0</v>
      </c>
    </row>
    <row r="429" spans="1:4" hidden="1">
      <c r="A429" s="19" t="s">
        <v>509</v>
      </c>
      <c r="B429" s="19" t="s">
        <v>22</v>
      </c>
      <c r="C429" s="19" t="s">
        <v>2146</v>
      </c>
      <c r="D429" s="13">
        <v>150000</v>
      </c>
    </row>
    <row r="430" spans="1:4" hidden="1">
      <c r="A430" s="19" t="s">
        <v>510</v>
      </c>
      <c r="B430" s="19" t="s">
        <v>22</v>
      </c>
      <c r="C430" s="19" t="s">
        <v>2147</v>
      </c>
      <c r="D430" s="13">
        <v>8096195.21</v>
      </c>
    </row>
    <row r="431" spans="1:4" hidden="1">
      <c r="A431" s="19" t="s">
        <v>2148</v>
      </c>
      <c r="B431" s="19" t="s">
        <v>22</v>
      </c>
      <c r="C431" s="19" t="s">
        <v>2149</v>
      </c>
      <c r="D431" s="13">
        <v>0</v>
      </c>
    </row>
    <row r="432" spans="1:4" hidden="1">
      <c r="A432" s="19" t="s">
        <v>2150</v>
      </c>
      <c r="B432" s="19" t="s">
        <v>22</v>
      </c>
      <c r="C432" s="19" t="s">
        <v>2151</v>
      </c>
      <c r="D432" s="13">
        <v>0</v>
      </c>
    </row>
    <row r="433" spans="1:4" hidden="1">
      <c r="A433" s="19" t="s">
        <v>2152</v>
      </c>
      <c r="B433" s="19" t="s">
        <v>22</v>
      </c>
      <c r="C433" s="19" t="s">
        <v>2153</v>
      </c>
      <c r="D433" s="13">
        <v>0</v>
      </c>
    </row>
    <row r="434" spans="1:4" hidden="1">
      <c r="A434" s="19" t="s">
        <v>2154</v>
      </c>
      <c r="B434" s="19" t="s">
        <v>22</v>
      </c>
      <c r="C434" s="19" t="s">
        <v>2155</v>
      </c>
      <c r="D434" s="13">
        <v>0</v>
      </c>
    </row>
    <row r="435" spans="1:4" hidden="1">
      <c r="A435" s="19" t="s">
        <v>511</v>
      </c>
      <c r="B435" s="19" t="s">
        <v>22</v>
      </c>
      <c r="C435" s="19" t="s">
        <v>2156</v>
      </c>
      <c r="D435" s="13">
        <v>38279663.43</v>
      </c>
    </row>
    <row r="436" spans="1:4" hidden="1">
      <c r="A436" s="19" t="s">
        <v>2157</v>
      </c>
      <c r="B436" s="19" t="s">
        <v>22</v>
      </c>
      <c r="C436" s="19" t="s">
        <v>2158</v>
      </c>
      <c r="D436" s="13">
        <v>0</v>
      </c>
    </row>
    <row r="437" spans="1:4" hidden="1">
      <c r="A437" s="19" t="s">
        <v>512</v>
      </c>
      <c r="B437" s="19" t="s">
        <v>22</v>
      </c>
      <c r="C437" s="19" t="s">
        <v>2159</v>
      </c>
      <c r="D437" s="13">
        <v>26482947.609999999</v>
      </c>
    </row>
    <row r="438" spans="1:4" hidden="1">
      <c r="A438" s="19" t="s">
        <v>2160</v>
      </c>
      <c r="B438" s="19" t="s">
        <v>22</v>
      </c>
      <c r="C438" s="19" t="s">
        <v>2161</v>
      </c>
      <c r="D438" s="13">
        <v>0</v>
      </c>
    </row>
    <row r="439" spans="1:4" hidden="1">
      <c r="A439" s="19" t="s">
        <v>671</v>
      </c>
      <c r="B439" s="19" t="s">
        <v>22</v>
      </c>
      <c r="C439" s="19" t="s">
        <v>2162</v>
      </c>
      <c r="D439" s="13">
        <v>6606791.5899999999</v>
      </c>
    </row>
    <row r="440" spans="1:4" hidden="1">
      <c r="A440" s="19" t="s">
        <v>2163</v>
      </c>
      <c r="B440" s="19" t="s">
        <v>22</v>
      </c>
      <c r="C440" s="19" t="s">
        <v>2164</v>
      </c>
      <c r="D440" s="13">
        <v>22774.7</v>
      </c>
    </row>
    <row r="441" spans="1:4" hidden="1">
      <c r="A441" s="19" t="s">
        <v>673</v>
      </c>
      <c r="B441" s="19" t="s">
        <v>22</v>
      </c>
      <c r="C441" s="19" t="s">
        <v>2165</v>
      </c>
      <c r="D441" s="13">
        <v>221892367.81999999</v>
      </c>
    </row>
    <row r="442" spans="1:4" hidden="1">
      <c r="A442" s="19" t="s">
        <v>674</v>
      </c>
      <c r="B442" s="19" t="s">
        <v>22</v>
      </c>
      <c r="C442" s="19" t="s">
        <v>2166</v>
      </c>
      <c r="D442" s="13">
        <v>235711.75</v>
      </c>
    </row>
    <row r="443" spans="1:4" hidden="1">
      <c r="A443" s="19" t="s">
        <v>516</v>
      </c>
      <c r="B443" s="19" t="s">
        <v>22</v>
      </c>
      <c r="C443" s="19" t="s">
        <v>2167</v>
      </c>
      <c r="D443" s="13">
        <v>16161427.74</v>
      </c>
    </row>
    <row r="444" spans="1:4" hidden="1">
      <c r="A444" s="19" t="s">
        <v>122</v>
      </c>
      <c r="B444" s="19" t="s">
        <v>22</v>
      </c>
      <c r="C444" s="19" t="s">
        <v>2168</v>
      </c>
      <c r="D444" s="13">
        <v>2426788.7400000002</v>
      </c>
    </row>
    <row r="445" spans="1:4" hidden="1">
      <c r="A445" s="19" t="s">
        <v>2169</v>
      </c>
      <c r="B445" s="19" t="s">
        <v>22</v>
      </c>
      <c r="C445" s="19" t="s">
        <v>2170</v>
      </c>
      <c r="D445" s="13">
        <v>0</v>
      </c>
    </row>
    <row r="446" spans="1:4" hidden="1">
      <c r="A446" s="19" t="s">
        <v>2171</v>
      </c>
      <c r="B446" s="19" t="s">
        <v>22</v>
      </c>
      <c r="C446" s="19" t="s">
        <v>2172</v>
      </c>
      <c r="D446" s="13">
        <v>0</v>
      </c>
    </row>
    <row r="447" spans="1:4" hidden="1">
      <c r="A447" s="19" t="s">
        <v>2173</v>
      </c>
      <c r="B447" s="19" t="s">
        <v>22</v>
      </c>
      <c r="C447" s="19" t="s">
        <v>2174</v>
      </c>
      <c r="D447" s="13">
        <v>0</v>
      </c>
    </row>
    <row r="448" spans="1:4" hidden="1">
      <c r="A448" s="19" t="s">
        <v>2175</v>
      </c>
      <c r="B448" s="19" t="s">
        <v>22</v>
      </c>
      <c r="C448" s="19" t="s">
        <v>2176</v>
      </c>
      <c r="D448" s="13">
        <v>0</v>
      </c>
    </row>
    <row r="449" spans="1:4" hidden="1">
      <c r="A449" s="19" t="s">
        <v>2177</v>
      </c>
      <c r="B449" s="19" t="s">
        <v>22</v>
      </c>
      <c r="C449" s="19" t="s">
        <v>2178</v>
      </c>
      <c r="D449" s="13">
        <v>0</v>
      </c>
    </row>
    <row r="450" spans="1:4" hidden="1">
      <c r="A450" s="19" t="s">
        <v>2179</v>
      </c>
      <c r="B450" s="19" t="s">
        <v>22</v>
      </c>
      <c r="C450" s="19" t="s">
        <v>2180</v>
      </c>
      <c r="D450" s="13">
        <v>0</v>
      </c>
    </row>
    <row r="451" spans="1:4" hidden="1">
      <c r="A451" s="19" t="s">
        <v>2181</v>
      </c>
      <c r="B451" s="19" t="s">
        <v>22</v>
      </c>
      <c r="C451" s="19" t="s">
        <v>2182</v>
      </c>
      <c r="D451" s="13">
        <v>0</v>
      </c>
    </row>
    <row r="452" spans="1:4" hidden="1">
      <c r="A452" s="19" t="s">
        <v>2183</v>
      </c>
      <c r="B452" s="19" t="s">
        <v>22</v>
      </c>
      <c r="C452" s="19" t="s">
        <v>2184</v>
      </c>
      <c r="D452" s="13">
        <v>0</v>
      </c>
    </row>
    <row r="453" spans="1:4" hidden="1">
      <c r="A453" s="19" t="s">
        <v>2185</v>
      </c>
      <c r="B453" s="19" t="s">
        <v>22</v>
      </c>
      <c r="C453" s="19" t="s">
        <v>2186</v>
      </c>
      <c r="D453" s="13">
        <v>0</v>
      </c>
    </row>
    <row r="454" spans="1:4" hidden="1">
      <c r="A454" s="19" t="s">
        <v>2187</v>
      </c>
      <c r="B454" s="19" t="s">
        <v>22</v>
      </c>
      <c r="C454" s="19" t="s">
        <v>2188</v>
      </c>
      <c r="D454" s="13">
        <v>0</v>
      </c>
    </row>
    <row r="455" spans="1:4" hidden="1">
      <c r="A455" s="19" t="s">
        <v>2189</v>
      </c>
      <c r="B455" s="19" t="s">
        <v>22</v>
      </c>
      <c r="C455" s="19" t="s">
        <v>2190</v>
      </c>
      <c r="D455" s="13">
        <v>0</v>
      </c>
    </row>
    <row r="456" spans="1:4" hidden="1">
      <c r="A456" s="19" t="s">
        <v>2191</v>
      </c>
      <c r="B456" s="19" t="s">
        <v>22</v>
      </c>
      <c r="C456" s="19" t="s">
        <v>2192</v>
      </c>
      <c r="D456" s="13">
        <v>0</v>
      </c>
    </row>
    <row r="457" spans="1:4" hidden="1">
      <c r="A457" s="19" t="s">
        <v>2193</v>
      </c>
      <c r="B457" s="19" t="s">
        <v>22</v>
      </c>
      <c r="C457" s="19" t="s">
        <v>2194</v>
      </c>
      <c r="D457" s="13">
        <v>0</v>
      </c>
    </row>
    <row r="458" spans="1:4" hidden="1">
      <c r="A458" s="19" t="s">
        <v>2195</v>
      </c>
      <c r="B458" s="19" t="s">
        <v>22</v>
      </c>
      <c r="C458" s="19" t="s">
        <v>2196</v>
      </c>
      <c r="D458" s="13">
        <v>0</v>
      </c>
    </row>
    <row r="459" spans="1:4" hidden="1">
      <c r="A459" s="19" t="s">
        <v>626</v>
      </c>
      <c r="B459" s="19" t="s">
        <v>22</v>
      </c>
      <c r="C459" s="19" t="s">
        <v>2197</v>
      </c>
      <c r="D459" s="13">
        <v>1304.3499999999999</v>
      </c>
    </row>
    <row r="460" spans="1:4" hidden="1">
      <c r="A460" s="19" t="s">
        <v>627</v>
      </c>
      <c r="B460" s="19" t="s">
        <v>22</v>
      </c>
      <c r="C460" s="19" t="s">
        <v>2198</v>
      </c>
      <c r="D460" s="13">
        <v>0</v>
      </c>
    </row>
    <row r="461" spans="1:4" hidden="1">
      <c r="A461" s="19" t="s">
        <v>2199</v>
      </c>
      <c r="B461" s="19" t="s">
        <v>22</v>
      </c>
      <c r="C461" s="19" t="s">
        <v>2200</v>
      </c>
      <c r="D461" s="13">
        <v>0</v>
      </c>
    </row>
    <row r="462" spans="1:4" hidden="1">
      <c r="A462" s="19" t="s">
        <v>628</v>
      </c>
      <c r="B462" s="19" t="s">
        <v>22</v>
      </c>
      <c r="C462" s="19" t="s">
        <v>2201</v>
      </c>
      <c r="D462" s="13">
        <v>8882.5300000000007</v>
      </c>
    </row>
    <row r="463" spans="1:4" hidden="1">
      <c r="A463" s="19" t="s">
        <v>629</v>
      </c>
      <c r="B463" s="19" t="s">
        <v>22</v>
      </c>
      <c r="C463" s="19" t="s">
        <v>2202</v>
      </c>
      <c r="D463" s="13">
        <v>1179421.8500000001</v>
      </c>
    </row>
    <row r="464" spans="1:4" hidden="1">
      <c r="A464" s="19" t="s">
        <v>630</v>
      </c>
      <c r="B464" s="19" t="s">
        <v>22</v>
      </c>
      <c r="C464" s="19" t="s">
        <v>2203</v>
      </c>
      <c r="D464" s="13">
        <v>2949.14</v>
      </c>
    </row>
    <row r="465" spans="1:4" hidden="1">
      <c r="A465" s="19" t="s">
        <v>2204</v>
      </c>
      <c r="B465" s="19" t="s">
        <v>22</v>
      </c>
      <c r="C465" s="19" t="s">
        <v>2205</v>
      </c>
      <c r="D465" s="13">
        <v>0</v>
      </c>
    </row>
    <row r="466" spans="1:4" hidden="1">
      <c r="A466" s="19" t="s">
        <v>2206</v>
      </c>
      <c r="B466" s="19" t="s">
        <v>22</v>
      </c>
      <c r="C466" s="19" t="s">
        <v>2207</v>
      </c>
      <c r="D466" s="13">
        <v>0</v>
      </c>
    </row>
    <row r="467" spans="1:4" hidden="1">
      <c r="A467" s="19" t="s">
        <v>2208</v>
      </c>
      <c r="B467" s="19" t="s">
        <v>22</v>
      </c>
      <c r="C467" s="19" t="s">
        <v>2209</v>
      </c>
      <c r="D467" s="13">
        <v>0</v>
      </c>
    </row>
    <row r="468" spans="1:4" hidden="1">
      <c r="A468" s="19" t="s">
        <v>2210</v>
      </c>
      <c r="B468" s="19" t="s">
        <v>22</v>
      </c>
      <c r="C468" s="19" t="s">
        <v>2211</v>
      </c>
      <c r="D468" s="13">
        <v>0</v>
      </c>
    </row>
    <row r="469" spans="1:4" hidden="1">
      <c r="A469" s="19" t="s">
        <v>2212</v>
      </c>
      <c r="B469" s="19" t="s">
        <v>22</v>
      </c>
      <c r="C469" s="19" t="s">
        <v>2213</v>
      </c>
      <c r="D469" s="13">
        <v>0</v>
      </c>
    </row>
    <row r="470" spans="1:4" hidden="1">
      <c r="A470" s="19" t="s">
        <v>2214</v>
      </c>
      <c r="B470" s="19" t="s">
        <v>22</v>
      </c>
      <c r="C470" s="19" t="s">
        <v>2215</v>
      </c>
      <c r="D470" s="13">
        <v>0</v>
      </c>
    </row>
    <row r="471" spans="1:4" hidden="1">
      <c r="A471" s="19" t="s">
        <v>2216</v>
      </c>
      <c r="B471" s="19" t="s">
        <v>22</v>
      </c>
      <c r="C471" s="19" t="s">
        <v>2217</v>
      </c>
      <c r="D471" s="13">
        <v>0</v>
      </c>
    </row>
    <row r="472" spans="1:4" hidden="1">
      <c r="A472" s="19" t="s">
        <v>631</v>
      </c>
      <c r="B472" s="19" t="s">
        <v>22</v>
      </c>
      <c r="C472" s="19" t="s">
        <v>2218</v>
      </c>
      <c r="D472" s="13">
        <v>84314.11</v>
      </c>
    </row>
    <row r="473" spans="1:4" hidden="1">
      <c r="A473" s="19" t="s">
        <v>2219</v>
      </c>
      <c r="B473" s="19" t="s">
        <v>22</v>
      </c>
      <c r="C473" s="19" t="s">
        <v>2220</v>
      </c>
      <c r="D473" s="13">
        <v>0</v>
      </c>
    </row>
    <row r="474" spans="1:4" hidden="1">
      <c r="A474" s="19" t="s">
        <v>2221</v>
      </c>
      <c r="B474" s="19" t="s">
        <v>22</v>
      </c>
      <c r="C474" s="19" t="s">
        <v>2222</v>
      </c>
      <c r="D474" s="13">
        <v>0</v>
      </c>
    </row>
    <row r="475" spans="1:4" hidden="1">
      <c r="A475" s="19" t="s">
        <v>2223</v>
      </c>
      <c r="B475" s="19" t="s">
        <v>22</v>
      </c>
      <c r="C475" s="19" t="s">
        <v>2224</v>
      </c>
      <c r="D475" s="13">
        <v>0</v>
      </c>
    </row>
    <row r="476" spans="1:4" hidden="1">
      <c r="A476" s="19" t="s">
        <v>2225</v>
      </c>
      <c r="B476" s="19" t="s">
        <v>22</v>
      </c>
      <c r="C476" s="19" t="s">
        <v>2226</v>
      </c>
      <c r="D476" s="13">
        <v>0</v>
      </c>
    </row>
    <row r="477" spans="1:4" hidden="1">
      <c r="A477" s="19" t="s">
        <v>2227</v>
      </c>
      <c r="B477" s="19" t="s">
        <v>22</v>
      </c>
      <c r="C477" s="19" t="s">
        <v>2228</v>
      </c>
      <c r="D477" s="13">
        <v>0</v>
      </c>
    </row>
    <row r="478" spans="1:4" hidden="1">
      <c r="A478" s="19" t="s">
        <v>632</v>
      </c>
      <c r="B478" s="19" t="s">
        <v>22</v>
      </c>
      <c r="C478" s="19" t="s">
        <v>2229</v>
      </c>
      <c r="D478" s="13">
        <v>65407.87</v>
      </c>
    </row>
    <row r="479" spans="1:4" hidden="1">
      <c r="A479" s="19" t="s">
        <v>2230</v>
      </c>
      <c r="B479" s="19" t="s">
        <v>22</v>
      </c>
      <c r="C479" s="19" t="s">
        <v>2231</v>
      </c>
      <c r="D479" s="13">
        <v>0</v>
      </c>
    </row>
    <row r="480" spans="1:4" hidden="1">
      <c r="A480" s="19" t="s">
        <v>2232</v>
      </c>
      <c r="B480" s="19" t="s">
        <v>22</v>
      </c>
      <c r="C480" s="19" t="s">
        <v>2233</v>
      </c>
      <c r="D480" s="13">
        <v>0</v>
      </c>
    </row>
    <row r="481" spans="1:4" hidden="1">
      <c r="A481" s="19" t="s">
        <v>2234</v>
      </c>
      <c r="B481" s="19" t="s">
        <v>22</v>
      </c>
      <c r="C481" s="19" t="s">
        <v>2235</v>
      </c>
      <c r="D481" s="13">
        <v>0</v>
      </c>
    </row>
    <row r="482" spans="1:4" hidden="1">
      <c r="A482" s="19" t="s">
        <v>430</v>
      </c>
      <c r="B482" s="19" t="s">
        <v>22</v>
      </c>
      <c r="C482" s="19" t="s">
        <v>2236</v>
      </c>
      <c r="D482" s="13">
        <v>20000000</v>
      </c>
    </row>
    <row r="483" spans="1:4" hidden="1">
      <c r="A483" s="19" t="s">
        <v>433</v>
      </c>
      <c r="B483" s="19" t="s">
        <v>22</v>
      </c>
      <c r="C483" s="19" t="s">
        <v>2237</v>
      </c>
      <c r="D483" s="13">
        <v>3733056.08</v>
      </c>
    </row>
    <row r="484" spans="1:4" hidden="1">
      <c r="A484" s="19" t="s">
        <v>435</v>
      </c>
      <c r="B484" s="19" t="s">
        <v>22</v>
      </c>
      <c r="C484" s="19" t="s">
        <v>2238</v>
      </c>
      <c r="D484" s="13">
        <v>845000</v>
      </c>
    </row>
    <row r="485" spans="1:4" hidden="1">
      <c r="A485" s="19" t="s">
        <v>437</v>
      </c>
      <c r="B485" s="19" t="s">
        <v>22</v>
      </c>
      <c r="C485" s="19" t="s">
        <v>2239</v>
      </c>
      <c r="D485" s="13">
        <v>6366415.3799999999</v>
      </c>
    </row>
    <row r="486" spans="1:4" hidden="1">
      <c r="A486" s="19" t="s">
        <v>2240</v>
      </c>
      <c r="B486" s="19" t="s">
        <v>22</v>
      </c>
      <c r="C486" s="19" t="s">
        <v>2241</v>
      </c>
      <c r="D486" s="13">
        <v>0</v>
      </c>
    </row>
    <row r="487" spans="1:4" hidden="1">
      <c r="A487" s="19" t="s">
        <v>2242</v>
      </c>
      <c r="B487" s="19" t="s">
        <v>22</v>
      </c>
      <c r="C487" s="19" t="s">
        <v>2243</v>
      </c>
      <c r="D487" s="13">
        <v>0</v>
      </c>
    </row>
    <row r="488" spans="1:4" hidden="1">
      <c r="A488" s="19" t="s">
        <v>2244</v>
      </c>
      <c r="B488" s="19" t="s">
        <v>22</v>
      </c>
      <c r="C488" s="19" t="s">
        <v>2245</v>
      </c>
      <c r="D488" s="13">
        <v>0</v>
      </c>
    </row>
    <row r="489" spans="1:4" hidden="1">
      <c r="A489" s="19" t="s">
        <v>455</v>
      </c>
      <c r="B489" s="19" t="s">
        <v>22</v>
      </c>
      <c r="C489" s="19" t="s">
        <v>2246</v>
      </c>
      <c r="D489" s="13">
        <v>527525.01</v>
      </c>
    </row>
    <row r="490" spans="1:4" hidden="1">
      <c r="A490" s="19" t="s">
        <v>2247</v>
      </c>
      <c r="B490" s="19" t="s">
        <v>22</v>
      </c>
      <c r="C490" s="19" t="s">
        <v>2248</v>
      </c>
      <c r="D490" s="13">
        <v>0</v>
      </c>
    </row>
    <row r="491" spans="1:4" hidden="1">
      <c r="A491" s="19" t="s">
        <v>456</v>
      </c>
      <c r="B491" s="19" t="s">
        <v>22</v>
      </c>
      <c r="C491" s="19" t="s">
        <v>2249</v>
      </c>
      <c r="D491" s="13">
        <v>13461119.949999999</v>
      </c>
    </row>
    <row r="492" spans="1:4" hidden="1">
      <c r="A492" s="19" t="s">
        <v>2250</v>
      </c>
      <c r="B492" s="19" t="s">
        <v>22</v>
      </c>
      <c r="C492" s="19" t="s">
        <v>2251</v>
      </c>
      <c r="D492" s="13">
        <v>0</v>
      </c>
    </row>
    <row r="493" spans="1:4" hidden="1">
      <c r="A493" s="19" t="s">
        <v>2252</v>
      </c>
      <c r="B493" s="19" t="s">
        <v>22</v>
      </c>
      <c r="C493" s="19" t="s">
        <v>2253</v>
      </c>
      <c r="D493" s="13">
        <v>0</v>
      </c>
    </row>
    <row r="494" spans="1:4" hidden="1">
      <c r="A494" s="19" t="s">
        <v>461</v>
      </c>
      <c r="B494" s="19" t="s">
        <v>22</v>
      </c>
      <c r="C494" s="19" t="s">
        <v>2254</v>
      </c>
      <c r="D494" s="13">
        <v>33648098.649999999</v>
      </c>
    </row>
    <row r="495" spans="1:4" hidden="1">
      <c r="A495" s="19" t="s">
        <v>2255</v>
      </c>
      <c r="B495" s="19" t="s">
        <v>22</v>
      </c>
      <c r="C495" s="19" t="s">
        <v>2256</v>
      </c>
      <c r="D495" s="13">
        <v>0</v>
      </c>
    </row>
    <row r="496" spans="1:4" hidden="1">
      <c r="A496" s="19" t="s">
        <v>2257</v>
      </c>
      <c r="B496" s="19" t="s">
        <v>22</v>
      </c>
      <c r="C496" s="19" t="s">
        <v>2258</v>
      </c>
      <c r="D496" s="13">
        <v>0</v>
      </c>
    </row>
    <row r="497" spans="1:4" hidden="1">
      <c r="A497" s="19" t="s">
        <v>2259</v>
      </c>
      <c r="B497" s="19" t="s">
        <v>22</v>
      </c>
      <c r="C497" s="19" t="s">
        <v>2260</v>
      </c>
      <c r="D497" s="13">
        <v>0</v>
      </c>
    </row>
    <row r="498" spans="1:4" hidden="1">
      <c r="A498" s="19" t="s">
        <v>2261</v>
      </c>
      <c r="B498" s="19" t="s">
        <v>22</v>
      </c>
      <c r="C498" s="19" t="s">
        <v>2262</v>
      </c>
      <c r="D498" s="13">
        <v>0</v>
      </c>
    </row>
    <row r="499" spans="1:4" hidden="1">
      <c r="A499" s="19" t="s">
        <v>462</v>
      </c>
      <c r="B499" s="19" t="s">
        <v>22</v>
      </c>
      <c r="C499" s="19" t="s">
        <v>2263</v>
      </c>
      <c r="D499" s="13">
        <v>1988665.96</v>
      </c>
    </row>
    <row r="500" spans="1:4" hidden="1">
      <c r="A500" s="19" t="s">
        <v>2264</v>
      </c>
      <c r="B500" s="19" t="s">
        <v>22</v>
      </c>
      <c r="C500" s="19" t="s">
        <v>2265</v>
      </c>
      <c r="D500" s="13">
        <v>0</v>
      </c>
    </row>
    <row r="501" spans="1:4" hidden="1">
      <c r="A501" s="19" t="s">
        <v>2266</v>
      </c>
      <c r="B501" s="19" t="s">
        <v>22</v>
      </c>
      <c r="C501" s="19" t="s">
        <v>2267</v>
      </c>
      <c r="D501" s="13">
        <v>0</v>
      </c>
    </row>
    <row r="502" spans="1:4" hidden="1">
      <c r="A502" s="19" t="s">
        <v>2268</v>
      </c>
      <c r="B502" s="19" t="s">
        <v>22</v>
      </c>
      <c r="C502" s="19" t="s">
        <v>2269</v>
      </c>
      <c r="D502" s="13">
        <v>0</v>
      </c>
    </row>
    <row r="503" spans="1:4" hidden="1">
      <c r="A503" s="19" t="s">
        <v>2270</v>
      </c>
      <c r="B503" s="19" t="s">
        <v>22</v>
      </c>
      <c r="C503" s="19" t="s">
        <v>2271</v>
      </c>
      <c r="D503" s="13">
        <v>0</v>
      </c>
    </row>
    <row r="504" spans="1:4" hidden="1">
      <c r="A504" s="19" t="s">
        <v>2272</v>
      </c>
      <c r="B504" s="19" t="s">
        <v>22</v>
      </c>
      <c r="C504" s="19" t="s">
        <v>2273</v>
      </c>
      <c r="D504" s="13">
        <v>0</v>
      </c>
    </row>
    <row r="505" spans="1:4" hidden="1">
      <c r="A505" s="19" t="s">
        <v>634</v>
      </c>
      <c r="B505" s="19" t="s">
        <v>22</v>
      </c>
      <c r="C505" s="19" t="s">
        <v>2274</v>
      </c>
      <c r="D505" s="13">
        <v>64203.199999999997</v>
      </c>
    </row>
    <row r="506" spans="1:4" hidden="1">
      <c r="A506" s="19" t="s">
        <v>2275</v>
      </c>
      <c r="B506" s="19" t="s">
        <v>22</v>
      </c>
      <c r="C506" s="19" t="s">
        <v>2276</v>
      </c>
      <c r="D506" s="13">
        <v>48503452.640000001</v>
      </c>
    </row>
    <row r="507" spans="1:4" hidden="1">
      <c r="A507" s="19" t="s">
        <v>2277</v>
      </c>
      <c r="B507" s="19" t="s">
        <v>22</v>
      </c>
      <c r="C507" s="19" t="s">
        <v>2278</v>
      </c>
      <c r="D507" s="13">
        <v>0</v>
      </c>
    </row>
    <row r="508" spans="1:4" hidden="1">
      <c r="A508" s="19" t="s">
        <v>2279</v>
      </c>
      <c r="B508" s="19" t="s">
        <v>22</v>
      </c>
      <c r="C508" s="19" t="s">
        <v>2280</v>
      </c>
      <c r="D508" s="13">
        <v>0</v>
      </c>
    </row>
    <row r="509" spans="1:4" hidden="1">
      <c r="A509" s="19" t="s">
        <v>457</v>
      </c>
      <c r="B509" s="19" t="s">
        <v>22</v>
      </c>
      <c r="C509" s="19" t="s">
        <v>2281</v>
      </c>
      <c r="D509" s="13">
        <v>6561676</v>
      </c>
    </row>
    <row r="510" spans="1:4" hidden="1">
      <c r="A510" s="19" t="s">
        <v>640</v>
      </c>
      <c r="B510" s="19" t="s">
        <v>22</v>
      </c>
      <c r="C510" s="19" t="s">
        <v>2282</v>
      </c>
      <c r="D510" s="13">
        <v>1283703.53</v>
      </c>
    </row>
    <row r="511" spans="1:4" hidden="1">
      <c r="A511" s="19" t="s">
        <v>2283</v>
      </c>
      <c r="B511" s="19" t="s">
        <v>22</v>
      </c>
      <c r="C511" s="19" t="s">
        <v>2284</v>
      </c>
      <c r="D511" s="13">
        <v>0</v>
      </c>
    </row>
    <row r="512" spans="1:4" hidden="1">
      <c r="A512" s="19" t="s">
        <v>2285</v>
      </c>
      <c r="B512" s="19" t="s">
        <v>22</v>
      </c>
      <c r="C512" s="19" t="s">
        <v>2286</v>
      </c>
      <c r="D512" s="13">
        <v>0</v>
      </c>
    </row>
    <row r="513" spans="1:4" hidden="1">
      <c r="A513" s="19" t="s">
        <v>2287</v>
      </c>
      <c r="B513" s="19" t="s">
        <v>22</v>
      </c>
      <c r="C513" s="19" t="s">
        <v>2288</v>
      </c>
      <c r="D513" s="13">
        <v>0</v>
      </c>
    </row>
    <row r="514" spans="1:4" hidden="1">
      <c r="A514" s="19" t="s">
        <v>2289</v>
      </c>
      <c r="B514" s="19" t="s">
        <v>22</v>
      </c>
      <c r="C514" s="19" t="s">
        <v>2290</v>
      </c>
      <c r="D514" s="13">
        <v>0</v>
      </c>
    </row>
    <row r="515" spans="1:4" hidden="1">
      <c r="A515" s="19" t="s">
        <v>2291</v>
      </c>
      <c r="B515" s="19" t="s">
        <v>22</v>
      </c>
      <c r="C515" s="19" t="s">
        <v>2292</v>
      </c>
      <c r="D515" s="13">
        <v>0</v>
      </c>
    </row>
    <row r="516" spans="1:4" hidden="1">
      <c r="A516" s="19" t="s">
        <v>2293</v>
      </c>
      <c r="B516" s="19" t="s">
        <v>22</v>
      </c>
      <c r="C516" s="19" t="s">
        <v>2294</v>
      </c>
      <c r="D516" s="13">
        <v>0</v>
      </c>
    </row>
    <row r="517" spans="1:4" hidden="1">
      <c r="A517" s="19" t="s">
        <v>2295</v>
      </c>
      <c r="B517" s="19" t="s">
        <v>22</v>
      </c>
      <c r="C517" s="19" t="s">
        <v>2296</v>
      </c>
      <c r="D517" s="13">
        <v>0</v>
      </c>
    </row>
    <row r="518" spans="1:4" hidden="1">
      <c r="A518" s="19" t="s">
        <v>2297</v>
      </c>
      <c r="B518" s="19" t="s">
        <v>22</v>
      </c>
      <c r="C518" s="19" t="s">
        <v>2298</v>
      </c>
      <c r="D518" s="13">
        <v>0</v>
      </c>
    </row>
    <row r="519" spans="1:4" hidden="1">
      <c r="A519" s="19" t="s">
        <v>483</v>
      </c>
      <c r="B519" s="19" t="s">
        <v>22</v>
      </c>
      <c r="C519" s="19" t="s">
        <v>2299</v>
      </c>
      <c r="D519" s="13">
        <v>0</v>
      </c>
    </row>
    <row r="520" spans="1:4" hidden="1">
      <c r="A520" s="19" t="s">
        <v>2300</v>
      </c>
      <c r="B520" s="19" t="s">
        <v>22</v>
      </c>
      <c r="C520" s="19" t="s">
        <v>2301</v>
      </c>
      <c r="D520" s="13">
        <v>0</v>
      </c>
    </row>
    <row r="521" spans="1:4" hidden="1">
      <c r="A521" s="19" t="s">
        <v>643</v>
      </c>
      <c r="B521" s="19" t="s">
        <v>22</v>
      </c>
      <c r="C521" s="19" t="s">
        <v>2302</v>
      </c>
      <c r="D521" s="13">
        <v>2213190.98</v>
      </c>
    </row>
    <row r="522" spans="1:4" hidden="1">
      <c r="A522" s="19" t="s">
        <v>2303</v>
      </c>
      <c r="B522" s="19" t="s">
        <v>22</v>
      </c>
      <c r="C522" s="19" t="s">
        <v>2304</v>
      </c>
      <c r="D522" s="13">
        <v>0</v>
      </c>
    </row>
    <row r="523" spans="1:4" hidden="1">
      <c r="A523" s="19" t="s">
        <v>2305</v>
      </c>
      <c r="B523" s="19" t="s">
        <v>22</v>
      </c>
      <c r="C523" s="19" t="s">
        <v>2306</v>
      </c>
      <c r="D523" s="13">
        <v>0</v>
      </c>
    </row>
    <row r="524" spans="1:4" hidden="1">
      <c r="A524" s="19" t="s">
        <v>2307</v>
      </c>
      <c r="B524" s="19" t="s">
        <v>22</v>
      </c>
      <c r="C524" s="19" t="s">
        <v>2308</v>
      </c>
      <c r="D524" s="13">
        <v>0</v>
      </c>
    </row>
    <row r="525" spans="1:4" hidden="1">
      <c r="A525" s="19" t="s">
        <v>2309</v>
      </c>
      <c r="B525" s="19" t="s">
        <v>22</v>
      </c>
      <c r="C525" s="19" t="s">
        <v>2310</v>
      </c>
      <c r="D525" s="13">
        <v>0</v>
      </c>
    </row>
    <row r="526" spans="1:4" hidden="1">
      <c r="A526" s="19" t="s">
        <v>644</v>
      </c>
      <c r="B526" s="19" t="s">
        <v>22</v>
      </c>
      <c r="C526" s="19" t="s">
        <v>2311</v>
      </c>
      <c r="D526" s="13">
        <v>98693.74</v>
      </c>
    </row>
    <row r="527" spans="1:4" hidden="1">
      <c r="A527" s="19" t="s">
        <v>2312</v>
      </c>
      <c r="B527" s="19" t="s">
        <v>22</v>
      </c>
      <c r="C527" s="19" t="s">
        <v>2313</v>
      </c>
      <c r="D527" s="13">
        <v>0</v>
      </c>
    </row>
    <row r="528" spans="1:4" hidden="1">
      <c r="A528" s="19" t="s">
        <v>2314</v>
      </c>
      <c r="B528" s="19" t="s">
        <v>22</v>
      </c>
      <c r="C528" s="19" t="s">
        <v>2315</v>
      </c>
      <c r="D528" s="13">
        <v>0</v>
      </c>
    </row>
    <row r="529" spans="1:4" hidden="1">
      <c r="A529" s="19" t="s">
        <v>2316</v>
      </c>
      <c r="B529" s="19" t="s">
        <v>22</v>
      </c>
      <c r="C529" s="19" t="s">
        <v>2317</v>
      </c>
      <c r="D529" s="13">
        <v>0</v>
      </c>
    </row>
    <row r="530" spans="1:4" hidden="1">
      <c r="A530" s="19" t="s">
        <v>2318</v>
      </c>
      <c r="B530" s="19" t="s">
        <v>22</v>
      </c>
      <c r="C530" s="19" t="s">
        <v>2319</v>
      </c>
      <c r="D530" s="13">
        <v>0</v>
      </c>
    </row>
    <row r="531" spans="1:4" hidden="1">
      <c r="A531" s="19" t="s">
        <v>485</v>
      </c>
      <c r="B531" s="19" t="s">
        <v>22</v>
      </c>
      <c r="C531" s="19" t="s">
        <v>2320</v>
      </c>
      <c r="D531" s="13">
        <v>2644936</v>
      </c>
    </row>
    <row r="532" spans="1:4" hidden="1">
      <c r="A532" s="19" t="s">
        <v>645</v>
      </c>
      <c r="B532" s="19" t="s">
        <v>22</v>
      </c>
      <c r="C532" s="19" t="s">
        <v>2321</v>
      </c>
      <c r="D532" s="13">
        <v>48864740.460000001</v>
      </c>
    </row>
    <row r="533" spans="1:4" hidden="1">
      <c r="A533" s="19" t="s">
        <v>2322</v>
      </c>
      <c r="B533" s="19" t="s">
        <v>22</v>
      </c>
      <c r="C533" s="19" t="s">
        <v>2323</v>
      </c>
      <c r="D533" s="13">
        <v>0</v>
      </c>
    </row>
    <row r="534" spans="1:4" hidden="1">
      <c r="A534" s="19" t="s">
        <v>2324</v>
      </c>
      <c r="B534" s="19" t="s">
        <v>22</v>
      </c>
      <c r="C534" s="19" t="s">
        <v>2325</v>
      </c>
      <c r="D534" s="13">
        <v>0</v>
      </c>
    </row>
    <row r="535" spans="1:4" hidden="1">
      <c r="A535" s="19" t="s">
        <v>646</v>
      </c>
      <c r="B535" s="19" t="s">
        <v>22</v>
      </c>
      <c r="C535" s="19" t="s">
        <v>2326</v>
      </c>
      <c r="D535" s="13">
        <v>58613.49</v>
      </c>
    </row>
    <row r="536" spans="1:4" hidden="1">
      <c r="A536" s="19" t="s">
        <v>2327</v>
      </c>
      <c r="B536" s="19" t="s">
        <v>22</v>
      </c>
      <c r="C536" s="19" t="s">
        <v>2328</v>
      </c>
      <c r="D536" s="13">
        <v>0</v>
      </c>
    </row>
    <row r="537" spans="1:4" hidden="1">
      <c r="A537" s="19" t="s">
        <v>2329</v>
      </c>
      <c r="B537" s="19" t="s">
        <v>22</v>
      </c>
      <c r="C537" s="19" t="s">
        <v>2330</v>
      </c>
      <c r="D537" s="13">
        <v>0</v>
      </c>
    </row>
    <row r="538" spans="1:4" hidden="1">
      <c r="A538" s="19" t="s">
        <v>2331</v>
      </c>
      <c r="B538" s="19" t="s">
        <v>22</v>
      </c>
      <c r="C538" s="19" t="s">
        <v>2332</v>
      </c>
      <c r="D538" s="13">
        <v>0</v>
      </c>
    </row>
    <row r="539" spans="1:4" hidden="1">
      <c r="A539" s="19" t="s">
        <v>2333</v>
      </c>
      <c r="B539" s="19" t="s">
        <v>22</v>
      </c>
      <c r="C539" s="19" t="s">
        <v>2334</v>
      </c>
      <c r="D539" s="13">
        <v>0</v>
      </c>
    </row>
    <row r="540" spans="1:4" hidden="1">
      <c r="A540" s="19" t="s">
        <v>2335</v>
      </c>
      <c r="B540" s="19" t="s">
        <v>22</v>
      </c>
      <c r="C540" s="19" t="s">
        <v>2336</v>
      </c>
      <c r="D540" s="13">
        <v>0</v>
      </c>
    </row>
    <row r="541" spans="1:4" hidden="1">
      <c r="A541" s="19" t="s">
        <v>2337</v>
      </c>
      <c r="B541" s="19" t="s">
        <v>22</v>
      </c>
      <c r="C541" s="19" t="s">
        <v>2338</v>
      </c>
      <c r="D541" s="13">
        <v>0</v>
      </c>
    </row>
    <row r="542" spans="1:4" hidden="1">
      <c r="A542" s="19" t="s">
        <v>647</v>
      </c>
      <c r="B542" s="19" t="s">
        <v>22</v>
      </c>
      <c r="C542" s="19" t="s">
        <v>2339</v>
      </c>
      <c r="D542" s="13">
        <v>778085</v>
      </c>
    </row>
    <row r="543" spans="1:4" hidden="1">
      <c r="A543" s="19" t="s">
        <v>648</v>
      </c>
      <c r="B543" s="19" t="s">
        <v>22</v>
      </c>
      <c r="C543" s="19" t="s">
        <v>2340</v>
      </c>
      <c r="D543" s="13">
        <v>377663.34</v>
      </c>
    </row>
    <row r="544" spans="1:4" hidden="1">
      <c r="A544" s="19" t="s">
        <v>2341</v>
      </c>
      <c r="B544" s="19" t="s">
        <v>22</v>
      </c>
      <c r="C544" s="19" t="s">
        <v>2342</v>
      </c>
      <c r="D544" s="13">
        <v>0</v>
      </c>
    </row>
    <row r="545" spans="1:4" hidden="1">
      <c r="A545" s="19" t="s">
        <v>2343</v>
      </c>
      <c r="B545" s="19" t="s">
        <v>22</v>
      </c>
      <c r="C545" s="19" t="s">
        <v>2344</v>
      </c>
      <c r="D545" s="13">
        <v>0</v>
      </c>
    </row>
    <row r="546" spans="1:4" hidden="1">
      <c r="A546" s="19" t="s">
        <v>2345</v>
      </c>
      <c r="B546" s="19" t="s">
        <v>22</v>
      </c>
      <c r="C546" s="19" t="s">
        <v>2346</v>
      </c>
      <c r="D546" s="13">
        <v>0</v>
      </c>
    </row>
    <row r="547" spans="1:4" hidden="1">
      <c r="A547" s="19" t="s">
        <v>2347</v>
      </c>
      <c r="B547" s="19" t="s">
        <v>22</v>
      </c>
      <c r="C547" s="19" t="s">
        <v>2348</v>
      </c>
      <c r="D547" s="13">
        <v>0</v>
      </c>
    </row>
    <row r="548" spans="1:4" hidden="1">
      <c r="A548" s="19" t="s">
        <v>2349</v>
      </c>
      <c r="B548" s="19" t="s">
        <v>22</v>
      </c>
      <c r="C548" s="19" t="s">
        <v>2350</v>
      </c>
      <c r="D548" s="13">
        <v>0</v>
      </c>
    </row>
    <row r="549" spans="1:4" hidden="1">
      <c r="A549" s="19" t="s">
        <v>2351</v>
      </c>
      <c r="B549" s="19" t="s">
        <v>22</v>
      </c>
      <c r="C549" s="19" t="s">
        <v>2352</v>
      </c>
      <c r="D549" s="13">
        <v>0</v>
      </c>
    </row>
    <row r="550" spans="1:4" hidden="1">
      <c r="A550" s="19" t="s">
        <v>2353</v>
      </c>
      <c r="B550" s="19" t="s">
        <v>22</v>
      </c>
      <c r="C550" s="19" t="s">
        <v>2354</v>
      </c>
      <c r="D550" s="13">
        <v>0</v>
      </c>
    </row>
    <row r="551" spans="1:4" hidden="1">
      <c r="A551" s="19" t="s">
        <v>2355</v>
      </c>
      <c r="B551" s="19" t="s">
        <v>22</v>
      </c>
      <c r="C551" s="19" t="s">
        <v>2356</v>
      </c>
      <c r="D551" s="13">
        <v>0</v>
      </c>
    </row>
    <row r="552" spans="1:4" hidden="1">
      <c r="A552" s="19" t="s">
        <v>649</v>
      </c>
      <c r="B552" s="19" t="s">
        <v>22</v>
      </c>
      <c r="C552" s="19" t="s">
        <v>2357</v>
      </c>
      <c r="D552" s="13">
        <v>1047330.52</v>
      </c>
    </row>
    <row r="553" spans="1:4" hidden="1">
      <c r="A553" s="19" t="s">
        <v>2358</v>
      </c>
      <c r="B553" s="19" t="s">
        <v>22</v>
      </c>
      <c r="C553" s="19" t="s">
        <v>2359</v>
      </c>
      <c r="D553" s="13">
        <v>0</v>
      </c>
    </row>
    <row r="554" spans="1:4" hidden="1">
      <c r="A554" s="19" t="s">
        <v>2360</v>
      </c>
      <c r="B554" s="19" t="s">
        <v>22</v>
      </c>
      <c r="C554" s="19" t="s">
        <v>2361</v>
      </c>
      <c r="D554" s="13">
        <v>0</v>
      </c>
    </row>
    <row r="555" spans="1:4" hidden="1">
      <c r="A555" s="19" t="s">
        <v>2362</v>
      </c>
      <c r="B555" s="19" t="s">
        <v>22</v>
      </c>
      <c r="C555" s="19" t="s">
        <v>2363</v>
      </c>
      <c r="D555" s="13">
        <v>0</v>
      </c>
    </row>
    <row r="556" spans="1:4" hidden="1">
      <c r="A556" s="19" t="s">
        <v>488</v>
      </c>
      <c r="B556" s="19" t="s">
        <v>22</v>
      </c>
      <c r="C556" s="19" t="s">
        <v>2364</v>
      </c>
      <c r="D556" s="13">
        <v>44656231.310000002</v>
      </c>
    </row>
    <row r="557" spans="1:4" hidden="1">
      <c r="A557" s="19" t="s">
        <v>2365</v>
      </c>
      <c r="B557" s="19" t="s">
        <v>22</v>
      </c>
      <c r="C557" s="19" t="s">
        <v>2366</v>
      </c>
      <c r="D557" s="13">
        <v>0</v>
      </c>
    </row>
    <row r="558" spans="1:4" hidden="1">
      <c r="A558" s="19" t="s">
        <v>490</v>
      </c>
      <c r="B558" s="19" t="s">
        <v>22</v>
      </c>
      <c r="C558" s="19" t="s">
        <v>2367</v>
      </c>
      <c r="D558" s="13">
        <v>26905047.75</v>
      </c>
    </row>
    <row r="559" spans="1:4" hidden="1">
      <c r="A559" s="19" t="s">
        <v>2368</v>
      </c>
      <c r="B559" s="19" t="s">
        <v>22</v>
      </c>
      <c r="C559" s="19" t="s">
        <v>2369</v>
      </c>
      <c r="D559" s="13">
        <v>0</v>
      </c>
    </row>
    <row r="560" spans="1:4" hidden="1">
      <c r="A560" s="19" t="s">
        <v>2370</v>
      </c>
      <c r="B560" s="19" t="s">
        <v>22</v>
      </c>
      <c r="C560" s="19" t="s">
        <v>2371</v>
      </c>
      <c r="D560" s="13">
        <v>0</v>
      </c>
    </row>
    <row r="561" spans="1:4" hidden="1">
      <c r="A561" s="19" t="s">
        <v>2372</v>
      </c>
      <c r="B561" s="19" t="s">
        <v>22</v>
      </c>
      <c r="C561" s="19" t="s">
        <v>2373</v>
      </c>
      <c r="D561" s="13">
        <v>0</v>
      </c>
    </row>
    <row r="562" spans="1:4" hidden="1">
      <c r="A562" s="19" t="s">
        <v>652</v>
      </c>
      <c r="B562" s="19" t="s">
        <v>22</v>
      </c>
      <c r="C562" s="19" t="s">
        <v>2374</v>
      </c>
      <c r="D562" s="13">
        <v>3430793.1</v>
      </c>
    </row>
    <row r="563" spans="1:4" hidden="1">
      <c r="A563" s="19" t="s">
        <v>121</v>
      </c>
      <c r="B563" s="19" t="s">
        <v>22</v>
      </c>
      <c r="C563" s="19" t="s">
        <v>2375</v>
      </c>
      <c r="D563" s="13">
        <v>250000</v>
      </c>
    </row>
    <row r="564" spans="1:4" hidden="1">
      <c r="A564" s="19" t="s">
        <v>2376</v>
      </c>
      <c r="B564" s="19" t="s">
        <v>22</v>
      </c>
      <c r="C564" s="19" t="s">
        <v>2377</v>
      </c>
      <c r="D564" s="13">
        <v>0</v>
      </c>
    </row>
    <row r="565" spans="1:4" hidden="1">
      <c r="A565" s="19" t="s">
        <v>2378</v>
      </c>
      <c r="B565" s="19" t="s">
        <v>22</v>
      </c>
      <c r="C565" s="19" t="s">
        <v>2379</v>
      </c>
      <c r="D565" s="13">
        <v>0</v>
      </c>
    </row>
    <row r="566" spans="1:4" hidden="1">
      <c r="A566" s="19" t="s">
        <v>2380</v>
      </c>
      <c r="B566" s="19" t="s">
        <v>22</v>
      </c>
      <c r="C566" s="19" t="s">
        <v>2381</v>
      </c>
      <c r="D566" s="13">
        <v>0</v>
      </c>
    </row>
    <row r="567" spans="1:4" hidden="1">
      <c r="A567" s="19" t="s">
        <v>2382</v>
      </c>
      <c r="B567" s="19" t="s">
        <v>22</v>
      </c>
      <c r="C567" s="19" t="s">
        <v>2383</v>
      </c>
      <c r="D567" s="13">
        <v>0</v>
      </c>
    </row>
    <row r="568" spans="1:4" hidden="1">
      <c r="A568" s="19" t="s">
        <v>656</v>
      </c>
      <c r="B568" s="19" t="s">
        <v>22</v>
      </c>
      <c r="C568" s="19" t="s">
        <v>2384</v>
      </c>
      <c r="D568" s="13">
        <v>40334431.850000001</v>
      </c>
    </row>
    <row r="569" spans="1:4" hidden="1">
      <c r="A569" s="19" t="s">
        <v>657</v>
      </c>
      <c r="B569" s="19" t="s">
        <v>22</v>
      </c>
      <c r="C569" s="19" t="s">
        <v>2385</v>
      </c>
      <c r="D569" s="13">
        <v>84879.78</v>
      </c>
    </row>
    <row r="570" spans="1:4" hidden="1">
      <c r="A570" s="19" t="s">
        <v>2386</v>
      </c>
      <c r="B570" s="19" t="s">
        <v>22</v>
      </c>
      <c r="C570" s="19" t="s">
        <v>2387</v>
      </c>
      <c r="D570" s="13">
        <v>0</v>
      </c>
    </row>
    <row r="571" spans="1:4" hidden="1">
      <c r="A571" s="19" t="s">
        <v>2388</v>
      </c>
      <c r="B571" s="19" t="s">
        <v>22</v>
      </c>
      <c r="C571" s="19" t="s">
        <v>2389</v>
      </c>
      <c r="D571" s="13">
        <v>0</v>
      </c>
    </row>
    <row r="572" spans="1:4" hidden="1">
      <c r="A572" s="19" t="s">
        <v>658</v>
      </c>
      <c r="B572" s="19" t="s">
        <v>22</v>
      </c>
      <c r="C572" s="19" t="s">
        <v>2390</v>
      </c>
      <c r="D572" s="13">
        <v>18765186.670000002</v>
      </c>
    </row>
    <row r="573" spans="1:4" hidden="1">
      <c r="A573" s="19" t="s">
        <v>659</v>
      </c>
      <c r="B573" s="19" t="s">
        <v>22</v>
      </c>
      <c r="C573" s="19" t="s">
        <v>2391</v>
      </c>
      <c r="D573" s="13">
        <v>12726.48</v>
      </c>
    </row>
    <row r="574" spans="1:4" hidden="1">
      <c r="A574" s="19" t="s">
        <v>660</v>
      </c>
      <c r="B574" s="19" t="s">
        <v>22</v>
      </c>
      <c r="C574" s="19" t="s">
        <v>2392</v>
      </c>
      <c r="D574" s="13">
        <v>967543665.73000002</v>
      </c>
    </row>
    <row r="575" spans="1:4" hidden="1">
      <c r="A575" s="19" t="s">
        <v>661</v>
      </c>
      <c r="B575" s="19" t="s">
        <v>22</v>
      </c>
      <c r="C575" s="19" t="s">
        <v>2393</v>
      </c>
      <c r="D575" s="13">
        <v>730186.64</v>
      </c>
    </row>
    <row r="576" spans="1:4" hidden="1">
      <c r="A576" s="19" t="s">
        <v>662</v>
      </c>
      <c r="B576" s="19" t="s">
        <v>22</v>
      </c>
      <c r="C576" s="19" t="s">
        <v>2394</v>
      </c>
      <c r="D576" s="13">
        <v>1249001.3500000001</v>
      </c>
    </row>
    <row r="577" spans="1:4" hidden="1">
      <c r="A577" s="19" t="s">
        <v>663</v>
      </c>
      <c r="B577" s="19" t="s">
        <v>22</v>
      </c>
      <c r="C577" s="19" t="s">
        <v>2395</v>
      </c>
      <c r="D577" s="13">
        <v>2095617.7200000002</v>
      </c>
    </row>
    <row r="578" spans="1:4" hidden="1">
      <c r="A578" s="19" t="s">
        <v>2396</v>
      </c>
      <c r="B578" s="19" t="s">
        <v>22</v>
      </c>
      <c r="C578" s="19" t="s">
        <v>2397</v>
      </c>
      <c r="D578" s="13">
        <v>0</v>
      </c>
    </row>
    <row r="579" spans="1:4" hidden="1">
      <c r="A579" s="19" t="s">
        <v>2398</v>
      </c>
      <c r="B579" s="19" t="s">
        <v>22</v>
      </c>
      <c r="C579" s="19" t="s">
        <v>2399</v>
      </c>
      <c r="D579" s="13">
        <v>0</v>
      </c>
    </row>
    <row r="580" spans="1:4" hidden="1">
      <c r="A580" s="19" t="s">
        <v>664</v>
      </c>
      <c r="B580" s="19" t="s">
        <v>22</v>
      </c>
      <c r="C580" s="19" t="s">
        <v>2400</v>
      </c>
      <c r="D580" s="13">
        <v>627742.36</v>
      </c>
    </row>
    <row r="581" spans="1:4" hidden="1">
      <c r="A581" s="19" t="s">
        <v>2401</v>
      </c>
      <c r="B581" s="19" t="s">
        <v>22</v>
      </c>
      <c r="C581" s="19" t="s">
        <v>2402</v>
      </c>
      <c r="D581" s="13">
        <v>0</v>
      </c>
    </row>
    <row r="582" spans="1:4" hidden="1">
      <c r="A582" s="19" t="s">
        <v>2403</v>
      </c>
      <c r="B582" s="19" t="s">
        <v>22</v>
      </c>
      <c r="C582" s="19" t="s">
        <v>2404</v>
      </c>
      <c r="D582" s="13">
        <v>0</v>
      </c>
    </row>
    <row r="583" spans="1:4" hidden="1">
      <c r="A583" s="19" t="s">
        <v>2405</v>
      </c>
      <c r="B583" s="19" t="s">
        <v>22</v>
      </c>
      <c r="C583" s="19" t="s">
        <v>2406</v>
      </c>
      <c r="D583" s="13">
        <v>0</v>
      </c>
    </row>
    <row r="584" spans="1:4" hidden="1">
      <c r="A584" s="19" t="s">
        <v>2407</v>
      </c>
      <c r="B584" s="19" t="s">
        <v>22</v>
      </c>
      <c r="C584" s="19" t="s">
        <v>2408</v>
      </c>
      <c r="D584" s="13">
        <v>0</v>
      </c>
    </row>
    <row r="585" spans="1:4" hidden="1">
      <c r="A585" s="19" t="s">
        <v>665</v>
      </c>
      <c r="B585" s="19" t="s">
        <v>22</v>
      </c>
      <c r="C585" s="19" t="s">
        <v>2409</v>
      </c>
      <c r="D585" s="13">
        <v>18102235.800000001</v>
      </c>
    </row>
    <row r="586" spans="1:4" hidden="1">
      <c r="A586" s="19" t="s">
        <v>666</v>
      </c>
      <c r="B586" s="19" t="s">
        <v>22</v>
      </c>
      <c r="C586" s="19" t="s">
        <v>2410</v>
      </c>
      <c r="D586" s="13">
        <v>1412297.16</v>
      </c>
    </row>
    <row r="587" spans="1:4" hidden="1">
      <c r="A587" s="19" t="s">
        <v>2411</v>
      </c>
      <c r="B587" s="19" t="s">
        <v>22</v>
      </c>
      <c r="C587" s="19" t="s">
        <v>2412</v>
      </c>
      <c r="D587" s="13">
        <v>0</v>
      </c>
    </row>
    <row r="588" spans="1:4" hidden="1">
      <c r="A588" s="19" t="s">
        <v>667</v>
      </c>
      <c r="B588" s="19" t="s">
        <v>22</v>
      </c>
      <c r="C588" s="19" t="s">
        <v>2413</v>
      </c>
      <c r="D588" s="13">
        <v>0</v>
      </c>
    </row>
    <row r="589" spans="1:4" hidden="1">
      <c r="A589" s="19" t="s">
        <v>2414</v>
      </c>
      <c r="B589" s="19" t="s">
        <v>22</v>
      </c>
      <c r="C589" s="19" t="s">
        <v>2415</v>
      </c>
      <c r="D589" s="13">
        <v>0</v>
      </c>
    </row>
    <row r="590" spans="1:4" hidden="1">
      <c r="A590" s="19" t="s">
        <v>2416</v>
      </c>
      <c r="B590" s="19" t="s">
        <v>22</v>
      </c>
      <c r="C590" s="19" t="s">
        <v>2417</v>
      </c>
      <c r="D590" s="13">
        <v>0</v>
      </c>
    </row>
    <row r="591" spans="1:4" hidden="1">
      <c r="A591" s="19" t="s">
        <v>2418</v>
      </c>
      <c r="B591" s="19" t="s">
        <v>22</v>
      </c>
      <c r="C591" s="19" t="s">
        <v>2419</v>
      </c>
      <c r="D591" s="13">
        <v>0</v>
      </c>
    </row>
    <row r="592" spans="1:4" hidden="1">
      <c r="A592" s="19" t="s">
        <v>2420</v>
      </c>
      <c r="B592" s="19" t="s">
        <v>22</v>
      </c>
      <c r="C592" s="19" t="s">
        <v>2421</v>
      </c>
      <c r="D592" s="13">
        <v>0</v>
      </c>
    </row>
    <row r="593" spans="1:4" hidden="1">
      <c r="A593" s="19" t="s">
        <v>2422</v>
      </c>
      <c r="B593" s="19" t="s">
        <v>22</v>
      </c>
      <c r="C593" s="19" t="s">
        <v>2423</v>
      </c>
      <c r="D593" s="13">
        <v>0</v>
      </c>
    </row>
    <row r="594" spans="1:4" hidden="1">
      <c r="A594" s="19" t="s">
        <v>668</v>
      </c>
      <c r="B594" s="19" t="s">
        <v>22</v>
      </c>
      <c r="C594" s="19" t="s">
        <v>2424</v>
      </c>
      <c r="D594" s="13">
        <v>89440988.219999999</v>
      </c>
    </row>
    <row r="595" spans="1:4" hidden="1">
      <c r="A595" s="19" t="s">
        <v>514</v>
      </c>
      <c r="B595" s="19" t="s">
        <v>22</v>
      </c>
      <c r="C595" s="19" t="s">
        <v>2425</v>
      </c>
      <c r="D595" s="13">
        <v>1861034.12</v>
      </c>
    </row>
    <row r="596" spans="1:4" hidden="1">
      <c r="A596" s="19" t="s">
        <v>431</v>
      </c>
      <c r="B596" s="19" t="s">
        <v>22</v>
      </c>
      <c r="C596" s="19" t="s">
        <v>2426</v>
      </c>
      <c r="D596" s="13">
        <v>0</v>
      </c>
    </row>
    <row r="597" spans="1:4" hidden="1">
      <c r="A597" s="19" t="s">
        <v>2427</v>
      </c>
      <c r="B597" s="19" t="s">
        <v>22</v>
      </c>
      <c r="C597" s="19" t="s">
        <v>2428</v>
      </c>
      <c r="D597" s="13">
        <v>0</v>
      </c>
    </row>
    <row r="598" spans="1:4" hidden="1">
      <c r="A598" s="19" t="s">
        <v>2429</v>
      </c>
      <c r="B598" s="19" t="s">
        <v>22</v>
      </c>
      <c r="C598" s="19" t="s">
        <v>2430</v>
      </c>
      <c r="D598" s="13">
        <v>0</v>
      </c>
    </row>
    <row r="599" spans="1:4" hidden="1">
      <c r="A599" s="19" t="s">
        <v>2431</v>
      </c>
      <c r="B599" s="19" t="s">
        <v>22</v>
      </c>
      <c r="C599" s="19" t="s">
        <v>2432</v>
      </c>
      <c r="D599" s="13">
        <v>0</v>
      </c>
    </row>
    <row r="600" spans="1:4" hidden="1">
      <c r="A600" s="19" t="s">
        <v>2433</v>
      </c>
      <c r="B600" s="19" t="s">
        <v>22</v>
      </c>
      <c r="C600" s="19" t="s">
        <v>2434</v>
      </c>
      <c r="D600" s="13">
        <v>0</v>
      </c>
    </row>
    <row r="601" spans="1:4" hidden="1">
      <c r="A601" s="19" t="s">
        <v>2435</v>
      </c>
      <c r="B601" s="19" t="s">
        <v>22</v>
      </c>
      <c r="C601" s="19" t="s">
        <v>2436</v>
      </c>
      <c r="D601" s="13">
        <v>0</v>
      </c>
    </row>
    <row r="602" spans="1:4" hidden="1">
      <c r="A602" s="19" t="s">
        <v>2437</v>
      </c>
      <c r="B602" s="19" t="s">
        <v>22</v>
      </c>
      <c r="C602" s="19" t="s">
        <v>2438</v>
      </c>
      <c r="D602" s="13">
        <v>0</v>
      </c>
    </row>
    <row r="603" spans="1:4" hidden="1">
      <c r="A603" s="19" t="s">
        <v>2439</v>
      </c>
      <c r="B603" s="19" t="s">
        <v>22</v>
      </c>
      <c r="C603" s="19" t="s">
        <v>2440</v>
      </c>
      <c r="D603" s="13">
        <v>0</v>
      </c>
    </row>
    <row r="604" spans="1:4" hidden="1">
      <c r="A604" s="19" t="s">
        <v>2441</v>
      </c>
      <c r="B604" s="19" t="s">
        <v>22</v>
      </c>
      <c r="C604" s="19" t="s">
        <v>2442</v>
      </c>
      <c r="D604" s="13">
        <v>0</v>
      </c>
    </row>
    <row r="605" spans="1:4" hidden="1">
      <c r="A605" s="19" t="s">
        <v>2443</v>
      </c>
      <c r="B605" s="19" t="s">
        <v>22</v>
      </c>
      <c r="C605" s="19" t="s">
        <v>2444</v>
      </c>
      <c r="D605" s="13">
        <v>0</v>
      </c>
    </row>
    <row r="606" spans="1:4" hidden="1">
      <c r="A606" s="19" t="s">
        <v>2445</v>
      </c>
      <c r="B606" s="19" t="s">
        <v>22</v>
      </c>
      <c r="C606" s="19" t="s">
        <v>2446</v>
      </c>
      <c r="D606" s="13">
        <v>0</v>
      </c>
    </row>
    <row r="607" spans="1:4" hidden="1">
      <c r="A607" s="19" t="s">
        <v>2447</v>
      </c>
      <c r="B607" s="19" t="s">
        <v>22</v>
      </c>
      <c r="C607" s="19" t="s">
        <v>2448</v>
      </c>
      <c r="D607" s="13">
        <v>0</v>
      </c>
    </row>
    <row r="608" spans="1:4" hidden="1">
      <c r="A608" s="19" t="s">
        <v>2449</v>
      </c>
      <c r="B608" s="19" t="s">
        <v>22</v>
      </c>
      <c r="C608" s="19" t="s">
        <v>2450</v>
      </c>
      <c r="D608" s="13">
        <v>0</v>
      </c>
    </row>
    <row r="609" spans="1:4" hidden="1">
      <c r="A609" s="19" t="s">
        <v>2451</v>
      </c>
      <c r="B609" s="19" t="s">
        <v>22</v>
      </c>
      <c r="C609" s="19" t="s">
        <v>2452</v>
      </c>
      <c r="D609" s="13">
        <v>0</v>
      </c>
    </row>
    <row r="610" spans="1:4" hidden="1">
      <c r="A610" s="19" t="s">
        <v>2453</v>
      </c>
      <c r="B610" s="19" t="s">
        <v>22</v>
      </c>
      <c r="C610" s="19" t="s">
        <v>2454</v>
      </c>
      <c r="D610" s="13">
        <v>0</v>
      </c>
    </row>
    <row r="611" spans="1:4" hidden="1">
      <c r="A611" s="19" t="s">
        <v>2455</v>
      </c>
      <c r="B611" s="19" t="s">
        <v>22</v>
      </c>
      <c r="C611" s="19" t="s">
        <v>2456</v>
      </c>
      <c r="D611" s="13">
        <v>0</v>
      </c>
    </row>
    <row r="612" spans="1:4" hidden="1">
      <c r="A612" s="19" t="s">
        <v>2457</v>
      </c>
      <c r="B612" s="19" t="s">
        <v>22</v>
      </c>
      <c r="C612" s="19" t="s">
        <v>2458</v>
      </c>
      <c r="D612" s="13">
        <v>0</v>
      </c>
    </row>
    <row r="613" spans="1:4" hidden="1">
      <c r="A613" s="19" t="s">
        <v>2459</v>
      </c>
      <c r="B613" s="19" t="s">
        <v>22</v>
      </c>
      <c r="C613" s="19" t="s">
        <v>2460</v>
      </c>
      <c r="D613" s="13">
        <v>0</v>
      </c>
    </row>
    <row r="614" spans="1:4" hidden="1">
      <c r="A614" s="19" t="s">
        <v>2461</v>
      </c>
      <c r="B614" s="19" t="s">
        <v>22</v>
      </c>
      <c r="C614" s="19" t="s">
        <v>2462</v>
      </c>
      <c r="D614" s="13">
        <v>0</v>
      </c>
    </row>
    <row r="615" spans="1:4" hidden="1">
      <c r="A615" s="19" t="s">
        <v>2463</v>
      </c>
      <c r="B615" s="19" t="s">
        <v>22</v>
      </c>
      <c r="C615" s="19" t="s">
        <v>2464</v>
      </c>
      <c r="D615" s="13">
        <v>0</v>
      </c>
    </row>
    <row r="616" spans="1:4" hidden="1">
      <c r="A616" s="19" t="s">
        <v>2465</v>
      </c>
      <c r="B616" s="19" t="s">
        <v>22</v>
      </c>
      <c r="C616" s="19" t="s">
        <v>2466</v>
      </c>
      <c r="D616" s="13">
        <v>0</v>
      </c>
    </row>
    <row r="617" spans="1:4" hidden="1">
      <c r="A617" s="19" t="s">
        <v>2467</v>
      </c>
      <c r="B617" s="19" t="s">
        <v>22</v>
      </c>
      <c r="C617" s="19" t="s">
        <v>2468</v>
      </c>
      <c r="D617" s="13">
        <v>0</v>
      </c>
    </row>
    <row r="618" spans="1:4" hidden="1">
      <c r="A618" s="19" t="s">
        <v>2469</v>
      </c>
      <c r="B618" s="19" t="s">
        <v>22</v>
      </c>
      <c r="C618" s="19" t="s">
        <v>2470</v>
      </c>
      <c r="D618" s="13">
        <v>0</v>
      </c>
    </row>
    <row r="619" spans="1:4" hidden="1">
      <c r="A619" s="19" t="s">
        <v>2471</v>
      </c>
      <c r="B619" s="19" t="s">
        <v>22</v>
      </c>
      <c r="C619" s="19" t="s">
        <v>2472</v>
      </c>
      <c r="D619" s="13">
        <v>0</v>
      </c>
    </row>
    <row r="620" spans="1:4" hidden="1">
      <c r="A620" s="19" t="s">
        <v>2473</v>
      </c>
      <c r="B620" s="19" t="s">
        <v>22</v>
      </c>
      <c r="C620" s="19" t="s">
        <v>2474</v>
      </c>
      <c r="D620" s="13">
        <v>0</v>
      </c>
    </row>
    <row r="621" spans="1:4" hidden="1">
      <c r="A621" s="19" t="s">
        <v>2475</v>
      </c>
      <c r="B621" s="19" t="s">
        <v>22</v>
      </c>
      <c r="C621" s="19" t="s">
        <v>2476</v>
      </c>
      <c r="D621" s="13">
        <v>0</v>
      </c>
    </row>
    <row r="622" spans="1:4" hidden="1">
      <c r="A622" s="19" t="s">
        <v>2477</v>
      </c>
      <c r="B622" s="19" t="s">
        <v>22</v>
      </c>
      <c r="C622" s="19" t="s">
        <v>2478</v>
      </c>
      <c r="D622" s="13">
        <v>0</v>
      </c>
    </row>
    <row r="623" spans="1:4" hidden="1">
      <c r="A623" s="19" t="s">
        <v>445</v>
      </c>
      <c r="B623" s="19" t="s">
        <v>22</v>
      </c>
      <c r="C623" s="19" t="s">
        <v>2479</v>
      </c>
      <c r="D623" s="13">
        <v>261071500</v>
      </c>
    </row>
    <row r="624" spans="1:4" hidden="1">
      <c r="A624" s="19" t="s">
        <v>446</v>
      </c>
      <c r="B624" s="19" t="s">
        <v>22</v>
      </c>
      <c r="C624" s="19" t="s">
        <v>2480</v>
      </c>
      <c r="D624" s="13">
        <v>30761800</v>
      </c>
    </row>
    <row r="625" spans="1:4" hidden="1">
      <c r="A625" s="19" t="s">
        <v>447</v>
      </c>
      <c r="B625" s="19" t="s">
        <v>22</v>
      </c>
      <c r="C625" s="19" t="s">
        <v>2481</v>
      </c>
      <c r="D625" s="13">
        <v>0</v>
      </c>
    </row>
    <row r="626" spans="1:4" hidden="1">
      <c r="A626" s="19" t="s">
        <v>448</v>
      </c>
      <c r="B626" s="19" t="s">
        <v>22</v>
      </c>
      <c r="C626" s="19" t="s">
        <v>2482</v>
      </c>
      <c r="D626" s="13">
        <v>121273164.3</v>
      </c>
    </row>
    <row r="627" spans="1:4" hidden="1">
      <c r="A627" s="19" t="s">
        <v>2483</v>
      </c>
      <c r="B627" s="19" t="s">
        <v>22</v>
      </c>
      <c r="C627" s="19" t="s">
        <v>2484</v>
      </c>
      <c r="D627" s="13">
        <v>0</v>
      </c>
    </row>
    <row r="628" spans="1:4" hidden="1">
      <c r="A628" s="19" t="s">
        <v>449</v>
      </c>
      <c r="B628" s="19" t="s">
        <v>22</v>
      </c>
      <c r="C628" s="19" t="s">
        <v>2485</v>
      </c>
      <c r="D628" s="13">
        <v>0</v>
      </c>
    </row>
    <row r="629" spans="1:4" hidden="1">
      <c r="A629" s="19" t="s">
        <v>2486</v>
      </c>
      <c r="B629" s="19" t="s">
        <v>22</v>
      </c>
      <c r="C629" s="19" t="s">
        <v>2487</v>
      </c>
      <c r="D629" s="13">
        <v>0</v>
      </c>
    </row>
    <row r="630" spans="1:4" hidden="1">
      <c r="A630" s="19" t="s">
        <v>2488</v>
      </c>
      <c r="B630" s="19" t="s">
        <v>22</v>
      </c>
      <c r="C630" s="19" t="s">
        <v>2489</v>
      </c>
      <c r="D630" s="13">
        <v>0</v>
      </c>
    </row>
    <row r="631" spans="1:4" hidden="1">
      <c r="A631" s="19" t="s">
        <v>2490</v>
      </c>
      <c r="B631" s="19" t="s">
        <v>22</v>
      </c>
      <c r="C631" s="19" t="s">
        <v>2491</v>
      </c>
      <c r="D631" s="13">
        <v>0</v>
      </c>
    </row>
    <row r="632" spans="1:4" hidden="1">
      <c r="A632" s="19" t="s">
        <v>2492</v>
      </c>
      <c r="B632" s="19" t="s">
        <v>22</v>
      </c>
      <c r="C632" s="19" t="s">
        <v>2493</v>
      </c>
      <c r="D632" s="13">
        <v>0</v>
      </c>
    </row>
    <row r="633" spans="1:4" hidden="1">
      <c r="A633" s="19" t="s">
        <v>2494</v>
      </c>
      <c r="B633" s="19" t="s">
        <v>22</v>
      </c>
      <c r="C633" s="19" t="s">
        <v>2495</v>
      </c>
      <c r="D633" s="13">
        <v>0</v>
      </c>
    </row>
    <row r="634" spans="1:4" hidden="1">
      <c r="A634" s="19" t="s">
        <v>2496</v>
      </c>
      <c r="B634" s="19" t="s">
        <v>22</v>
      </c>
      <c r="C634" s="19" t="s">
        <v>2497</v>
      </c>
      <c r="D634" s="13">
        <v>0</v>
      </c>
    </row>
    <row r="635" spans="1:4" hidden="1">
      <c r="A635" s="19" t="s">
        <v>2498</v>
      </c>
      <c r="B635" s="19" t="s">
        <v>22</v>
      </c>
      <c r="C635" s="19" t="s">
        <v>2499</v>
      </c>
      <c r="D635" s="13">
        <v>0</v>
      </c>
    </row>
    <row r="636" spans="1:4" hidden="1">
      <c r="A636" s="19" t="s">
        <v>2500</v>
      </c>
      <c r="B636" s="19" t="s">
        <v>22</v>
      </c>
      <c r="C636" s="19" t="s">
        <v>2501</v>
      </c>
      <c r="D636" s="13">
        <v>0</v>
      </c>
    </row>
    <row r="637" spans="1:4" hidden="1">
      <c r="A637" s="19" t="s">
        <v>2502</v>
      </c>
      <c r="B637" s="19" t="s">
        <v>22</v>
      </c>
      <c r="C637" s="19" t="s">
        <v>2503</v>
      </c>
      <c r="D637" s="13">
        <v>0</v>
      </c>
    </row>
    <row r="638" spans="1:4" hidden="1">
      <c r="A638" s="19" t="s">
        <v>475</v>
      </c>
      <c r="B638" s="19" t="s">
        <v>22</v>
      </c>
      <c r="C638" s="19" t="s">
        <v>2504</v>
      </c>
      <c r="D638" s="13">
        <v>46740335</v>
      </c>
    </row>
    <row r="639" spans="1:4" hidden="1">
      <c r="A639" s="19" t="s">
        <v>2505</v>
      </c>
      <c r="B639" s="19" t="s">
        <v>22</v>
      </c>
      <c r="C639" s="19" t="s">
        <v>2506</v>
      </c>
      <c r="D639" s="13">
        <v>0</v>
      </c>
    </row>
    <row r="640" spans="1:4" hidden="1">
      <c r="A640" s="19" t="s">
        <v>476</v>
      </c>
      <c r="B640" s="19" t="s">
        <v>22</v>
      </c>
      <c r="C640" s="19" t="s">
        <v>2507</v>
      </c>
      <c r="D640" s="13">
        <v>0</v>
      </c>
    </row>
    <row r="641" spans="1:4" hidden="1">
      <c r="A641" s="19" t="s">
        <v>2508</v>
      </c>
      <c r="B641" s="19" t="s">
        <v>22</v>
      </c>
      <c r="C641" s="19" t="s">
        <v>2509</v>
      </c>
      <c r="D641" s="13">
        <v>0</v>
      </c>
    </row>
    <row r="642" spans="1:4" hidden="1">
      <c r="A642" s="19" t="s">
        <v>2510</v>
      </c>
      <c r="B642" s="19" t="s">
        <v>22</v>
      </c>
      <c r="C642" s="19" t="s">
        <v>2511</v>
      </c>
      <c r="D642" s="13">
        <v>0</v>
      </c>
    </row>
    <row r="643" spans="1:4" hidden="1">
      <c r="A643" s="19" t="s">
        <v>477</v>
      </c>
      <c r="B643" s="19" t="s">
        <v>22</v>
      </c>
      <c r="C643" s="19" t="s">
        <v>2512</v>
      </c>
      <c r="D643" s="13">
        <v>61437659.030000001</v>
      </c>
    </row>
    <row r="644" spans="1:4" hidden="1">
      <c r="A644" s="19" t="s">
        <v>2513</v>
      </c>
      <c r="B644" s="19" t="s">
        <v>22</v>
      </c>
      <c r="C644" s="19" t="s">
        <v>2514</v>
      </c>
      <c r="D644" s="13">
        <v>0</v>
      </c>
    </row>
    <row r="645" spans="1:4" hidden="1">
      <c r="A645" s="19" t="s">
        <v>478</v>
      </c>
      <c r="B645" s="19" t="s">
        <v>22</v>
      </c>
      <c r="C645" s="19" t="s">
        <v>2515</v>
      </c>
      <c r="D645" s="13">
        <v>14361100</v>
      </c>
    </row>
    <row r="646" spans="1:4" hidden="1">
      <c r="A646" s="19" t="s">
        <v>479</v>
      </c>
      <c r="B646" s="19" t="s">
        <v>22</v>
      </c>
      <c r="C646" s="19" t="s">
        <v>2516</v>
      </c>
      <c r="D646" s="13">
        <v>0</v>
      </c>
    </row>
    <row r="647" spans="1:4" hidden="1">
      <c r="A647" s="19" t="s">
        <v>2517</v>
      </c>
      <c r="B647" s="19" t="s">
        <v>22</v>
      </c>
      <c r="C647" s="19" t="s">
        <v>2518</v>
      </c>
      <c r="D647" s="13">
        <v>0</v>
      </c>
    </row>
    <row r="648" spans="1:4" hidden="1">
      <c r="A648" s="19" t="s">
        <v>2519</v>
      </c>
      <c r="B648" s="19" t="s">
        <v>22</v>
      </c>
      <c r="C648" s="19" t="s">
        <v>2520</v>
      </c>
      <c r="D648" s="13">
        <v>0</v>
      </c>
    </row>
    <row r="649" spans="1:4" hidden="1">
      <c r="A649" s="19" t="s">
        <v>2521</v>
      </c>
      <c r="B649" s="19" t="s">
        <v>22</v>
      </c>
      <c r="C649" s="19" t="s">
        <v>2522</v>
      </c>
      <c r="D649" s="13">
        <v>0</v>
      </c>
    </row>
    <row r="650" spans="1:4" hidden="1">
      <c r="A650" s="19" t="s">
        <v>2523</v>
      </c>
      <c r="B650" s="19" t="s">
        <v>22</v>
      </c>
      <c r="C650" s="19" t="s">
        <v>2524</v>
      </c>
      <c r="D650" s="13">
        <v>0</v>
      </c>
    </row>
    <row r="651" spans="1:4" hidden="1">
      <c r="A651" s="19" t="s">
        <v>2525</v>
      </c>
      <c r="B651" s="19" t="s">
        <v>22</v>
      </c>
      <c r="C651" s="19" t="s">
        <v>2526</v>
      </c>
      <c r="D651" s="13">
        <v>0</v>
      </c>
    </row>
    <row r="652" spans="1:4" hidden="1">
      <c r="A652" s="19" t="s">
        <v>2527</v>
      </c>
      <c r="B652" s="19" t="s">
        <v>22</v>
      </c>
      <c r="C652" s="19" t="s">
        <v>2528</v>
      </c>
      <c r="D652" s="13">
        <v>0</v>
      </c>
    </row>
    <row r="653" spans="1:4" hidden="1">
      <c r="A653" s="19" t="s">
        <v>2529</v>
      </c>
      <c r="B653" s="19" t="s">
        <v>22</v>
      </c>
      <c r="C653" s="19" t="s">
        <v>2530</v>
      </c>
      <c r="D653" s="13">
        <v>0</v>
      </c>
    </row>
    <row r="654" spans="1:4" hidden="1">
      <c r="A654" s="19" t="s">
        <v>2531</v>
      </c>
      <c r="B654" s="19" t="s">
        <v>22</v>
      </c>
      <c r="C654" s="19" t="s">
        <v>2532</v>
      </c>
      <c r="D654" s="13">
        <v>0</v>
      </c>
    </row>
    <row r="655" spans="1:4" hidden="1">
      <c r="A655" s="19" t="s">
        <v>2533</v>
      </c>
      <c r="B655" s="19" t="s">
        <v>22</v>
      </c>
      <c r="C655" s="19" t="s">
        <v>2534</v>
      </c>
      <c r="D655" s="13">
        <v>0</v>
      </c>
    </row>
    <row r="656" spans="1:4" hidden="1">
      <c r="A656" s="19" t="s">
        <v>2535</v>
      </c>
      <c r="B656" s="19" t="s">
        <v>22</v>
      </c>
      <c r="C656" s="19" t="s">
        <v>2536</v>
      </c>
      <c r="D656" s="13">
        <v>0</v>
      </c>
    </row>
    <row r="657" spans="1:4" hidden="1">
      <c r="A657" s="19" t="s">
        <v>2537</v>
      </c>
      <c r="B657" s="19" t="s">
        <v>22</v>
      </c>
      <c r="C657" s="19" t="s">
        <v>2538</v>
      </c>
      <c r="D657" s="13">
        <v>0</v>
      </c>
    </row>
    <row r="658" spans="1:4" hidden="1">
      <c r="A658" s="19" t="s">
        <v>2539</v>
      </c>
      <c r="B658" s="19" t="s">
        <v>22</v>
      </c>
      <c r="C658" s="19" t="s">
        <v>2540</v>
      </c>
      <c r="D658" s="13">
        <v>0</v>
      </c>
    </row>
    <row r="659" spans="1:4" hidden="1">
      <c r="A659" s="19" t="s">
        <v>2541</v>
      </c>
      <c r="B659" s="19" t="s">
        <v>22</v>
      </c>
      <c r="C659" s="19" t="s">
        <v>2542</v>
      </c>
      <c r="D659" s="13">
        <v>0</v>
      </c>
    </row>
    <row r="660" spans="1:4" hidden="1">
      <c r="A660" s="19" t="s">
        <v>2543</v>
      </c>
      <c r="B660" s="19" t="s">
        <v>22</v>
      </c>
      <c r="C660" s="19" t="s">
        <v>2544</v>
      </c>
      <c r="D660" s="13">
        <v>0</v>
      </c>
    </row>
    <row r="661" spans="1:4" hidden="1">
      <c r="A661" s="19" t="s">
        <v>2545</v>
      </c>
      <c r="B661" s="19" t="s">
        <v>22</v>
      </c>
      <c r="C661" s="19" t="s">
        <v>2546</v>
      </c>
      <c r="D661" s="13">
        <v>0</v>
      </c>
    </row>
    <row r="662" spans="1:4" hidden="1">
      <c r="A662" s="19" t="s">
        <v>501</v>
      </c>
      <c r="B662" s="19" t="s">
        <v>22</v>
      </c>
      <c r="C662" s="19" t="s">
        <v>2547</v>
      </c>
      <c r="D662" s="13">
        <v>0</v>
      </c>
    </row>
    <row r="663" spans="1:4" hidden="1">
      <c r="A663" s="19" t="s">
        <v>502</v>
      </c>
      <c r="B663" s="19" t="s">
        <v>22</v>
      </c>
      <c r="C663" s="19" t="s">
        <v>2548</v>
      </c>
      <c r="D663" s="13">
        <v>0</v>
      </c>
    </row>
    <row r="664" spans="1:4" hidden="1">
      <c r="A664" s="19" t="s">
        <v>2549</v>
      </c>
      <c r="B664" s="19" t="s">
        <v>22</v>
      </c>
      <c r="C664" s="19" t="s">
        <v>2550</v>
      </c>
      <c r="D664" s="13">
        <v>0</v>
      </c>
    </row>
    <row r="665" spans="1:4" hidden="1">
      <c r="A665" s="19" t="s">
        <v>503</v>
      </c>
      <c r="B665" s="19" t="s">
        <v>22</v>
      </c>
      <c r="C665" s="19" t="s">
        <v>2551</v>
      </c>
      <c r="D665" s="13">
        <v>6088058.7000000002</v>
      </c>
    </row>
    <row r="666" spans="1:4" hidden="1">
      <c r="A666" s="19" t="s">
        <v>2552</v>
      </c>
      <c r="B666" s="19" t="s">
        <v>22</v>
      </c>
      <c r="C666" s="19" t="s">
        <v>2553</v>
      </c>
      <c r="D666" s="13">
        <v>0</v>
      </c>
    </row>
    <row r="667" spans="1:4" hidden="1">
      <c r="A667" s="19" t="s">
        <v>2554</v>
      </c>
      <c r="B667" s="19" t="s">
        <v>22</v>
      </c>
      <c r="C667" s="19" t="s">
        <v>2555</v>
      </c>
      <c r="D667" s="13">
        <v>0</v>
      </c>
    </row>
    <row r="668" spans="1:4" hidden="1">
      <c r="A668" s="19" t="s">
        <v>504</v>
      </c>
      <c r="B668" s="19" t="s">
        <v>22</v>
      </c>
      <c r="C668" s="19" t="s">
        <v>2556</v>
      </c>
      <c r="D668" s="13">
        <v>5329129</v>
      </c>
    </row>
    <row r="669" spans="1:4" hidden="1">
      <c r="A669" s="19" t="s">
        <v>505</v>
      </c>
      <c r="B669" s="19" t="s">
        <v>22</v>
      </c>
      <c r="C669" s="19" t="s">
        <v>2557</v>
      </c>
      <c r="D669" s="13">
        <v>0</v>
      </c>
    </row>
    <row r="670" spans="1:4" hidden="1">
      <c r="A670" s="19" t="s">
        <v>2558</v>
      </c>
      <c r="B670" s="19" t="s">
        <v>22</v>
      </c>
      <c r="C670" s="19" t="s">
        <v>2559</v>
      </c>
      <c r="D670" s="13">
        <v>0</v>
      </c>
    </row>
    <row r="671" spans="1:4" hidden="1">
      <c r="A671" s="19" t="s">
        <v>2560</v>
      </c>
      <c r="B671" s="19" t="s">
        <v>22</v>
      </c>
      <c r="C671" s="19" t="s">
        <v>2561</v>
      </c>
      <c r="D671" s="13">
        <v>0</v>
      </c>
    </row>
    <row r="672" spans="1:4" hidden="1">
      <c r="A672" s="19" t="s">
        <v>2562</v>
      </c>
      <c r="B672" s="19" t="s">
        <v>22</v>
      </c>
      <c r="C672" s="19" t="s">
        <v>2563</v>
      </c>
      <c r="D672" s="13">
        <v>0</v>
      </c>
    </row>
    <row r="673" spans="1:4" hidden="1">
      <c r="A673" s="19" t="s">
        <v>2564</v>
      </c>
      <c r="B673" s="19" t="s">
        <v>22</v>
      </c>
      <c r="C673" s="19" t="s">
        <v>2565</v>
      </c>
      <c r="D673" s="13">
        <v>0</v>
      </c>
    </row>
    <row r="674" spans="1:4" hidden="1">
      <c r="A674" s="19" t="s">
        <v>2566</v>
      </c>
      <c r="B674" s="19" t="s">
        <v>22</v>
      </c>
      <c r="C674" s="19" t="s">
        <v>2567</v>
      </c>
      <c r="D674" s="13">
        <v>0</v>
      </c>
    </row>
    <row r="675" spans="1:4" hidden="1">
      <c r="A675" s="19" t="s">
        <v>2568</v>
      </c>
      <c r="B675" s="19" t="s">
        <v>22</v>
      </c>
      <c r="C675" s="19" t="s">
        <v>2569</v>
      </c>
      <c r="D675" s="13">
        <v>0</v>
      </c>
    </row>
    <row r="676" spans="1:4" hidden="1">
      <c r="A676" s="19" t="s">
        <v>2570</v>
      </c>
      <c r="B676" s="19" t="s">
        <v>22</v>
      </c>
      <c r="C676" s="19" t="s">
        <v>2571</v>
      </c>
      <c r="D676" s="13">
        <v>0</v>
      </c>
    </row>
    <row r="677" spans="1:4" hidden="1">
      <c r="A677" s="19" t="s">
        <v>2572</v>
      </c>
      <c r="B677" s="19" t="s">
        <v>22</v>
      </c>
      <c r="C677" s="19" t="s">
        <v>2573</v>
      </c>
      <c r="D677" s="13">
        <v>0</v>
      </c>
    </row>
    <row r="678" spans="1:4" hidden="1">
      <c r="A678" s="19" t="s">
        <v>2574</v>
      </c>
      <c r="B678" s="19" t="s">
        <v>22</v>
      </c>
      <c r="C678" s="19" t="s">
        <v>2575</v>
      </c>
      <c r="D678" s="13">
        <v>0</v>
      </c>
    </row>
    <row r="679" spans="1:4" hidden="1">
      <c r="A679" s="19" t="s">
        <v>2576</v>
      </c>
      <c r="B679" s="19" t="s">
        <v>22</v>
      </c>
      <c r="C679" s="19" t="s">
        <v>2577</v>
      </c>
      <c r="D679" s="13">
        <v>0</v>
      </c>
    </row>
    <row r="680" spans="1:4" hidden="1">
      <c r="A680" s="19" t="s">
        <v>2578</v>
      </c>
      <c r="B680" s="19" t="s">
        <v>22</v>
      </c>
      <c r="C680" s="19" t="s">
        <v>2579</v>
      </c>
      <c r="D680" s="13">
        <v>0</v>
      </c>
    </row>
    <row r="681" spans="1:4" hidden="1">
      <c r="A681" s="19" t="s">
        <v>2580</v>
      </c>
      <c r="B681" s="19" t="s">
        <v>22</v>
      </c>
      <c r="C681" s="19" t="s">
        <v>2581</v>
      </c>
      <c r="D681" s="13">
        <v>0</v>
      </c>
    </row>
    <row r="682" spans="1:4" hidden="1">
      <c r="A682" s="19" t="s">
        <v>2582</v>
      </c>
      <c r="B682" s="19" t="s">
        <v>22</v>
      </c>
      <c r="C682" s="19" t="s">
        <v>2583</v>
      </c>
      <c r="D682" s="13">
        <v>0</v>
      </c>
    </row>
    <row r="683" spans="1:4" hidden="1">
      <c r="A683" s="19" t="s">
        <v>2584</v>
      </c>
      <c r="B683" s="19" t="s">
        <v>22</v>
      </c>
      <c r="C683" s="19" t="s">
        <v>2585</v>
      </c>
      <c r="D683" s="13">
        <v>0</v>
      </c>
    </row>
    <row r="684" spans="1:4" hidden="1">
      <c r="A684" s="19" t="s">
        <v>520</v>
      </c>
      <c r="B684" s="19" t="s">
        <v>22</v>
      </c>
      <c r="C684" s="19" t="s">
        <v>2586</v>
      </c>
      <c r="D684" s="13">
        <v>388000</v>
      </c>
    </row>
    <row r="685" spans="1:4" hidden="1">
      <c r="A685" s="19" t="s">
        <v>2587</v>
      </c>
      <c r="B685" s="19" t="s">
        <v>22</v>
      </c>
      <c r="C685" s="19" t="s">
        <v>2588</v>
      </c>
      <c r="D685" s="13">
        <v>0</v>
      </c>
    </row>
    <row r="686" spans="1:4" hidden="1">
      <c r="A686" s="19" t="s">
        <v>450</v>
      </c>
      <c r="B686" s="19" t="s">
        <v>22</v>
      </c>
      <c r="C686" s="19" t="s">
        <v>2589</v>
      </c>
      <c r="D686" s="13">
        <v>39164813.450000003</v>
      </c>
    </row>
    <row r="687" spans="1:4" hidden="1">
      <c r="A687" s="19" t="s">
        <v>2590</v>
      </c>
      <c r="B687" s="19" t="s">
        <v>22</v>
      </c>
      <c r="C687" s="19" t="s">
        <v>2591</v>
      </c>
      <c r="D687" s="13">
        <v>0</v>
      </c>
    </row>
    <row r="688" spans="1:4" hidden="1">
      <c r="A688" s="19" t="s">
        <v>453</v>
      </c>
      <c r="B688" s="19" t="s">
        <v>22</v>
      </c>
      <c r="C688" s="19" t="s">
        <v>2592</v>
      </c>
      <c r="D688" s="13">
        <v>0</v>
      </c>
    </row>
    <row r="689" spans="1:4" hidden="1">
      <c r="A689" s="19" t="s">
        <v>2593</v>
      </c>
      <c r="B689" s="19" t="s">
        <v>22</v>
      </c>
      <c r="C689" s="19" t="s">
        <v>2594</v>
      </c>
      <c r="D689" s="13">
        <v>335812.49</v>
      </c>
    </row>
    <row r="690" spans="1:4" hidden="1">
      <c r="A690" s="19" t="s">
        <v>452</v>
      </c>
      <c r="B690" s="19" t="s">
        <v>22</v>
      </c>
      <c r="C690" s="19" t="s">
        <v>2595</v>
      </c>
      <c r="D690" s="13">
        <v>135608170.56999999</v>
      </c>
    </row>
    <row r="691" spans="1:4" hidden="1">
      <c r="A691" s="19" t="s">
        <v>480</v>
      </c>
      <c r="B691" s="19" t="s">
        <v>22</v>
      </c>
      <c r="C691" s="19" t="s">
        <v>2596</v>
      </c>
      <c r="D691" s="13">
        <v>0</v>
      </c>
    </row>
    <row r="692" spans="1:4" hidden="1">
      <c r="A692" s="19" t="s">
        <v>481</v>
      </c>
      <c r="B692" s="19" t="s">
        <v>22</v>
      </c>
      <c r="C692" s="19" t="s">
        <v>2597</v>
      </c>
      <c r="D692" s="13">
        <v>172419630.78999999</v>
      </c>
    </row>
    <row r="693" spans="1:4" hidden="1">
      <c r="A693" s="19" t="s">
        <v>2598</v>
      </c>
      <c r="B693" s="19" t="s">
        <v>22</v>
      </c>
      <c r="C693" s="19" t="s">
        <v>2599</v>
      </c>
      <c r="D693" s="13">
        <v>0</v>
      </c>
    </row>
    <row r="694" spans="1:4" hidden="1">
      <c r="A694" s="19" t="s">
        <v>2600</v>
      </c>
      <c r="B694" s="19" t="s">
        <v>22</v>
      </c>
      <c r="C694" s="19" t="s">
        <v>2601</v>
      </c>
      <c r="D694" s="13">
        <v>0</v>
      </c>
    </row>
    <row r="695" spans="1:4" hidden="1">
      <c r="A695" s="19" t="s">
        <v>507</v>
      </c>
      <c r="B695" s="19" t="s">
        <v>22</v>
      </c>
      <c r="C695" s="19" t="s">
        <v>2602</v>
      </c>
      <c r="D695" s="13">
        <v>256724575.97</v>
      </c>
    </row>
    <row r="696" spans="1:4" hidden="1">
      <c r="A696" s="19" t="s">
        <v>2603</v>
      </c>
      <c r="B696" s="19" t="s">
        <v>22</v>
      </c>
      <c r="C696" s="19" t="s">
        <v>2604</v>
      </c>
      <c r="D696" s="13">
        <v>0</v>
      </c>
    </row>
    <row r="697" spans="1:4" hidden="1">
      <c r="A697" s="19" t="s">
        <v>508</v>
      </c>
      <c r="B697" s="19" t="s">
        <v>22</v>
      </c>
      <c r="C697" s="19" t="s">
        <v>2605</v>
      </c>
      <c r="D697" s="13">
        <v>662746.86</v>
      </c>
    </row>
    <row r="698" spans="1:4" hidden="1">
      <c r="A698" s="19" t="s">
        <v>506</v>
      </c>
      <c r="B698" s="19" t="s">
        <v>22</v>
      </c>
      <c r="C698" s="19" t="s">
        <v>2606</v>
      </c>
      <c r="D698" s="13">
        <v>0</v>
      </c>
    </row>
    <row r="699" spans="1:4" hidden="1">
      <c r="A699" s="19" t="s">
        <v>2607</v>
      </c>
      <c r="B699" s="19" t="s">
        <v>22</v>
      </c>
      <c r="C699" s="19" t="s">
        <v>2608</v>
      </c>
      <c r="D699" s="13">
        <v>0</v>
      </c>
    </row>
    <row r="700" spans="1:4" hidden="1">
      <c r="A700" s="19" t="s">
        <v>2609</v>
      </c>
      <c r="B700" s="19" t="s">
        <v>22</v>
      </c>
      <c r="C700" s="19" t="s">
        <v>2610</v>
      </c>
      <c r="D700" s="13">
        <v>0</v>
      </c>
    </row>
    <row r="701" spans="1:4" hidden="1">
      <c r="A701" s="19" t="s">
        <v>2611</v>
      </c>
      <c r="B701" s="19" t="s">
        <v>22</v>
      </c>
      <c r="C701" s="19" t="s">
        <v>2612</v>
      </c>
      <c r="D701" s="13">
        <v>0</v>
      </c>
    </row>
    <row r="702" spans="1:4" hidden="1">
      <c r="A702" s="19" t="s">
        <v>2613</v>
      </c>
      <c r="B702" s="19" t="s">
        <v>22</v>
      </c>
      <c r="C702" s="19" t="s">
        <v>2614</v>
      </c>
      <c r="D702" s="13">
        <v>0</v>
      </c>
    </row>
    <row r="703" spans="1:4" hidden="1">
      <c r="A703" s="19" t="s">
        <v>2615</v>
      </c>
      <c r="B703" s="19" t="s">
        <v>22</v>
      </c>
      <c r="C703" s="19" t="s">
        <v>2616</v>
      </c>
      <c r="D703" s="13">
        <v>0</v>
      </c>
    </row>
    <row r="704" spans="1:4" hidden="1">
      <c r="A704" s="19" t="s">
        <v>2617</v>
      </c>
      <c r="B704" s="19" t="s">
        <v>22</v>
      </c>
      <c r="C704" s="19" t="s">
        <v>2618</v>
      </c>
      <c r="D704" s="13">
        <v>0</v>
      </c>
    </row>
    <row r="705" spans="1:4" hidden="1">
      <c r="A705" s="19" t="s">
        <v>2619</v>
      </c>
      <c r="B705" s="19" t="s">
        <v>22</v>
      </c>
      <c r="C705" s="19" t="s">
        <v>2620</v>
      </c>
      <c r="D705" s="13">
        <v>0</v>
      </c>
    </row>
    <row r="706" spans="1:4" hidden="1">
      <c r="A706" s="19" t="s">
        <v>2621</v>
      </c>
      <c r="B706" s="19" t="s">
        <v>22</v>
      </c>
      <c r="C706" s="19" t="s">
        <v>2622</v>
      </c>
      <c r="D706" s="13">
        <v>0</v>
      </c>
    </row>
    <row r="707" spans="1:4" hidden="1">
      <c r="A707" s="19" t="s">
        <v>2623</v>
      </c>
      <c r="B707" s="19" t="s">
        <v>22</v>
      </c>
      <c r="C707" s="19" t="s">
        <v>2624</v>
      </c>
      <c r="D707" s="13">
        <v>0</v>
      </c>
    </row>
    <row r="708" spans="1:4" hidden="1">
      <c r="A708" s="19" t="s">
        <v>2625</v>
      </c>
      <c r="B708" s="19" t="s">
        <v>22</v>
      </c>
      <c r="C708" s="19" t="s">
        <v>2626</v>
      </c>
      <c r="D708" s="13">
        <v>0</v>
      </c>
    </row>
    <row r="709" spans="1:4" hidden="1">
      <c r="A709" s="19" t="s">
        <v>2627</v>
      </c>
      <c r="B709" s="19" t="s">
        <v>22</v>
      </c>
      <c r="C709" s="19" t="s">
        <v>2628</v>
      </c>
      <c r="D709" s="13">
        <v>0</v>
      </c>
    </row>
    <row r="710" spans="1:4" hidden="1">
      <c r="A710" s="19" t="s">
        <v>2629</v>
      </c>
      <c r="B710" s="19" t="s">
        <v>22</v>
      </c>
      <c r="C710" s="19" t="s">
        <v>2630</v>
      </c>
      <c r="D710" s="13">
        <v>0</v>
      </c>
    </row>
    <row r="711" spans="1:4" hidden="1">
      <c r="A711" s="19" t="s">
        <v>2631</v>
      </c>
      <c r="B711" s="19" t="s">
        <v>22</v>
      </c>
      <c r="C711" s="19" t="s">
        <v>2632</v>
      </c>
      <c r="D711" s="13">
        <v>0</v>
      </c>
    </row>
    <row r="712" spans="1:4" hidden="1">
      <c r="A712" s="19" t="s">
        <v>2633</v>
      </c>
      <c r="B712" s="19" t="s">
        <v>22</v>
      </c>
      <c r="C712" s="19" t="s">
        <v>2634</v>
      </c>
      <c r="D712" s="13">
        <v>0</v>
      </c>
    </row>
    <row r="713" spans="1:4" hidden="1">
      <c r="A713" s="19" t="s">
        <v>2635</v>
      </c>
      <c r="B713" s="19" t="s">
        <v>22</v>
      </c>
      <c r="C713" s="19" t="s">
        <v>2636</v>
      </c>
      <c r="D713" s="13">
        <v>0</v>
      </c>
    </row>
    <row r="714" spans="1:4" hidden="1">
      <c r="A714" s="19" t="s">
        <v>425</v>
      </c>
      <c r="B714" s="19" t="s">
        <v>22</v>
      </c>
      <c r="C714" s="19" t="s">
        <v>2637</v>
      </c>
      <c r="D714" s="13">
        <v>0</v>
      </c>
    </row>
    <row r="715" spans="1:4" hidden="1">
      <c r="A715" s="19" t="s">
        <v>2638</v>
      </c>
      <c r="B715" s="19" t="s">
        <v>22</v>
      </c>
      <c r="C715" s="19" t="s">
        <v>2639</v>
      </c>
      <c r="D715" s="13">
        <v>0</v>
      </c>
    </row>
    <row r="716" spans="1:4" hidden="1">
      <c r="A716" s="19" t="s">
        <v>426</v>
      </c>
      <c r="B716" s="19" t="s">
        <v>22</v>
      </c>
      <c r="C716" s="19" t="s">
        <v>2640</v>
      </c>
      <c r="D716" s="13">
        <v>0</v>
      </c>
    </row>
    <row r="717" spans="1:4" hidden="1">
      <c r="A717" s="19" t="s">
        <v>2641</v>
      </c>
      <c r="B717" s="19" t="s">
        <v>22</v>
      </c>
      <c r="C717" s="19" t="s">
        <v>2642</v>
      </c>
      <c r="D717" s="13">
        <v>0</v>
      </c>
    </row>
    <row r="718" spans="1:4" hidden="1">
      <c r="A718" s="19" t="s">
        <v>2643</v>
      </c>
      <c r="B718" s="19" t="s">
        <v>22</v>
      </c>
      <c r="C718" s="19" t="s">
        <v>2644</v>
      </c>
      <c r="D718" s="13">
        <v>0</v>
      </c>
    </row>
    <row r="719" spans="1:4" hidden="1">
      <c r="A719" s="19" t="s">
        <v>2645</v>
      </c>
      <c r="B719" s="19" t="s">
        <v>22</v>
      </c>
      <c r="C719" s="19" t="s">
        <v>2646</v>
      </c>
      <c r="D719" s="13">
        <v>0</v>
      </c>
    </row>
    <row r="720" spans="1:4" hidden="1">
      <c r="A720" s="19" t="s">
        <v>2647</v>
      </c>
      <c r="B720" s="19" t="s">
        <v>22</v>
      </c>
      <c r="C720" s="19" t="s">
        <v>2648</v>
      </c>
      <c r="D720" s="13">
        <v>0</v>
      </c>
    </row>
    <row r="721" spans="1:4" hidden="1">
      <c r="A721" s="19" t="s">
        <v>2649</v>
      </c>
      <c r="B721" s="19" t="s">
        <v>22</v>
      </c>
      <c r="C721" s="19" t="s">
        <v>2650</v>
      </c>
      <c r="D721" s="13">
        <v>0</v>
      </c>
    </row>
    <row r="722" spans="1:4" hidden="1">
      <c r="A722" s="19" t="s">
        <v>2651</v>
      </c>
      <c r="B722" s="19" t="s">
        <v>22</v>
      </c>
      <c r="C722" s="19" t="s">
        <v>2652</v>
      </c>
      <c r="D722" s="13">
        <v>0</v>
      </c>
    </row>
    <row r="723" spans="1:4" hidden="1">
      <c r="A723" s="19" t="s">
        <v>2653</v>
      </c>
      <c r="B723" s="19" t="s">
        <v>22</v>
      </c>
      <c r="C723" s="19" t="s">
        <v>2654</v>
      </c>
      <c r="D723" s="13">
        <v>0</v>
      </c>
    </row>
    <row r="724" spans="1:4" hidden="1">
      <c r="A724" s="19" t="s">
        <v>2655</v>
      </c>
      <c r="B724" s="19" t="s">
        <v>22</v>
      </c>
      <c r="C724" s="19" t="s">
        <v>2656</v>
      </c>
      <c r="D724" s="13">
        <v>0</v>
      </c>
    </row>
    <row r="725" spans="1:4" hidden="1">
      <c r="A725" s="19" t="s">
        <v>2657</v>
      </c>
      <c r="B725" s="19" t="s">
        <v>22</v>
      </c>
      <c r="C725" s="19" t="s">
        <v>2658</v>
      </c>
      <c r="D725" s="13">
        <v>0</v>
      </c>
    </row>
    <row r="726" spans="1:4" hidden="1">
      <c r="A726" s="19" t="s">
        <v>2659</v>
      </c>
      <c r="B726" s="19" t="s">
        <v>22</v>
      </c>
      <c r="C726" s="19" t="s">
        <v>2660</v>
      </c>
      <c r="D726" s="13">
        <v>0</v>
      </c>
    </row>
    <row r="727" spans="1:4" hidden="1">
      <c r="A727" s="19" t="s">
        <v>2661</v>
      </c>
      <c r="B727" s="19" t="s">
        <v>22</v>
      </c>
      <c r="C727" s="19" t="s">
        <v>2662</v>
      </c>
      <c r="D727" s="13">
        <v>0</v>
      </c>
    </row>
    <row r="728" spans="1:4" hidden="1">
      <c r="A728" s="19" t="s">
        <v>2663</v>
      </c>
      <c r="B728" s="19" t="s">
        <v>22</v>
      </c>
      <c r="C728" s="19" t="s">
        <v>2664</v>
      </c>
      <c r="D728" s="13">
        <v>0</v>
      </c>
    </row>
    <row r="729" spans="1:4" hidden="1">
      <c r="A729" s="19" t="s">
        <v>2665</v>
      </c>
      <c r="B729" s="19" t="s">
        <v>22</v>
      </c>
      <c r="C729" s="19" t="s">
        <v>2666</v>
      </c>
      <c r="D729" s="13">
        <v>0</v>
      </c>
    </row>
    <row r="730" spans="1:4" hidden="1">
      <c r="A730" s="19" t="s">
        <v>2667</v>
      </c>
      <c r="B730" s="19" t="s">
        <v>22</v>
      </c>
      <c r="C730" s="19" t="s">
        <v>2668</v>
      </c>
      <c r="D730" s="13">
        <v>0</v>
      </c>
    </row>
    <row r="731" spans="1:4" hidden="1">
      <c r="A731" s="19" t="s">
        <v>2669</v>
      </c>
      <c r="B731" s="19" t="s">
        <v>22</v>
      </c>
      <c r="C731" s="19" t="s">
        <v>2670</v>
      </c>
      <c r="D731" s="13">
        <v>0</v>
      </c>
    </row>
    <row r="732" spans="1:4" hidden="1">
      <c r="A732" s="19" t="s">
        <v>2671</v>
      </c>
      <c r="B732" s="19" t="s">
        <v>22</v>
      </c>
      <c r="C732" s="19" t="s">
        <v>2672</v>
      </c>
      <c r="D732" s="13">
        <v>0</v>
      </c>
    </row>
    <row r="733" spans="1:4" hidden="1">
      <c r="A733" s="19" t="s">
        <v>2673</v>
      </c>
      <c r="B733" s="19" t="s">
        <v>22</v>
      </c>
      <c r="C733" s="19" t="s">
        <v>2674</v>
      </c>
      <c r="D733" s="13">
        <v>0</v>
      </c>
    </row>
    <row r="734" spans="1:4" hidden="1">
      <c r="A734" s="19" t="s">
        <v>2675</v>
      </c>
      <c r="B734" s="19" t="s">
        <v>22</v>
      </c>
      <c r="C734" s="19" t="s">
        <v>2676</v>
      </c>
      <c r="D734" s="13">
        <v>0</v>
      </c>
    </row>
    <row r="735" spans="1:4" hidden="1">
      <c r="A735" s="19" t="s">
        <v>2677</v>
      </c>
      <c r="B735" s="19" t="s">
        <v>22</v>
      </c>
      <c r="C735" s="19" t="s">
        <v>2678</v>
      </c>
      <c r="D735" s="13">
        <v>0</v>
      </c>
    </row>
    <row r="736" spans="1:4" hidden="1">
      <c r="A736" s="19" t="s">
        <v>2679</v>
      </c>
      <c r="B736" s="19" t="s">
        <v>22</v>
      </c>
      <c r="C736" s="19" t="s">
        <v>2680</v>
      </c>
      <c r="D736" s="13">
        <v>0</v>
      </c>
    </row>
    <row r="737" spans="1:4" hidden="1">
      <c r="A737" s="19" t="s">
        <v>2681</v>
      </c>
      <c r="B737" s="19" t="s">
        <v>22</v>
      </c>
      <c r="C737" s="19" t="s">
        <v>2682</v>
      </c>
      <c r="D737" s="13">
        <v>0</v>
      </c>
    </row>
    <row r="738" spans="1:4" hidden="1">
      <c r="A738" s="19" t="s">
        <v>2683</v>
      </c>
      <c r="B738" s="19" t="s">
        <v>22</v>
      </c>
      <c r="C738" s="19" t="s">
        <v>2684</v>
      </c>
      <c r="D738" s="13">
        <v>0</v>
      </c>
    </row>
    <row r="739" spans="1:4" hidden="1">
      <c r="A739" s="19" t="s">
        <v>2685</v>
      </c>
      <c r="B739" s="19" t="s">
        <v>22</v>
      </c>
      <c r="C739" s="19" t="s">
        <v>2686</v>
      </c>
      <c r="D739" s="13">
        <v>0</v>
      </c>
    </row>
    <row r="740" spans="1:4" hidden="1">
      <c r="A740" s="19" t="s">
        <v>2687</v>
      </c>
      <c r="B740" s="19" t="s">
        <v>22</v>
      </c>
      <c r="C740" s="19" t="s">
        <v>2688</v>
      </c>
      <c r="D740" s="13">
        <v>0</v>
      </c>
    </row>
    <row r="741" spans="1:4" hidden="1">
      <c r="A741" s="19" t="s">
        <v>2689</v>
      </c>
      <c r="B741" s="19" t="s">
        <v>22</v>
      </c>
      <c r="C741" s="19" t="s">
        <v>2690</v>
      </c>
      <c r="D741" s="13">
        <v>0</v>
      </c>
    </row>
    <row r="742" spans="1:4" hidden="1">
      <c r="A742" s="19" t="s">
        <v>2691</v>
      </c>
      <c r="B742" s="19" t="s">
        <v>22</v>
      </c>
      <c r="C742" s="19" t="s">
        <v>2692</v>
      </c>
      <c r="D742" s="13">
        <v>0</v>
      </c>
    </row>
    <row r="743" spans="1:4" hidden="1">
      <c r="A743" s="19" t="s">
        <v>2693</v>
      </c>
      <c r="B743" s="19" t="s">
        <v>22</v>
      </c>
      <c r="C743" s="19" t="s">
        <v>2694</v>
      </c>
      <c r="D743" s="13">
        <v>0</v>
      </c>
    </row>
    <row r="744" spans="1:4" hidden="1">
      <c r="A744" s="19" t="s">
        <v>440</v>
      </c>
      <c r="B744" s="19" t="s">
        <v>22</v>
      </c>
      <c r="C744" s="19" t="s">
        <v>2695</v>
      </c>
      <c r="D744" s="13">
        <v>93853.57</v>
      </c>
    </row>
    <row r="745" spans="1:4" hidden="1">
      <c r="A745" s="19" t="s">
        <v>2696</v>
      </c>
      <c r="B745" s="19" t="s">
        <v>22</v>
      </c>
      <c r="C745" s="19" t="s">
        <v>2697</v>
      </c>
      <c r="D745" s="13">
        <v>0</v>
      </c>
    </row>
    <row r="746" spans="1:4" hidden="1">
      <c r="A746" s="19" t="s">
        <v>441</v>
      </c>
      <c r="B746" s="19" t="s">
        <v>22</v>
      </c>
      <c r="C746" s="19" t="s">
        <v>2698</v>
      </c>
      <c r="D746" s="13">
        <v>117140485.69</v>
      </c>
    </row>
    <row r="747" spans="1:4" hidden="1">
      <c r="A747" s="19" t="s">
        <v>2699</v>
      </c>
      <c r="B747" s="19" t="s">
        <v>22</v>
      </c>
      <c r="C747" s="19" t="s">
        <v>2700</v>
      </c>
      <c r="D747" s="13">
        <v>0</v>
      </c>
    </row>
    <row r="748" spans="1:4" hidden="1">
      <c r="A748" s="19" t="s">
        <v>2701</v>
      </c>
      <c r="B748" s="19" t="s">
        <v>22</v>
      </c>
      <c r="C748" s="19" t="s">
        <v>2702</v>
      </c>
      <c r="D748" s="13">
        <v>0</v>
      </c>
    </row>
    <row r="749" spans="1:4" hidden="1">
      <c r="A749" s="19" t="s">
        <v>442</v>
      </c>
      <c r="B749" s="19" t="s">
        <v>22</v>
      </c>
      <c r="C749" s="19" t="s">
        <v>2703</v>
      </c>
      <c r="D749" s="13">
        <v>179834339.06</v>
      </c>
    </row>
    <row r="750" spans="1:4" hidden="1">
      <c r="A750" s="19" t="s">
        <v>2704</v>
      </c>
      <c r="B750" s="19" t="s">
        <v>22</v>
      </c>
      <c r="C750" s="19" t="s">
        <v>2705</v>
      </c>
      <c r="D750" s="13">
        <v>0</v>
      </c>
    </row>
    <row r="751" spans="1:4" hidden="1">
      <c r="A751" s="19" t="s">
        <v>2706</v>
      </c>
      <c r="B751" s="19" t="s">
        <v>22</v>
      </c>
      <c r="C751" s="19" t="s">
        <v>2707</v>
      </c>
      <c r="D751" s="13">
        <v>0</v>
      </c>
    </row>
    <row r="752" spans="1:4" hidden="1">
      <c r="A752" s="19" t="s">
        <v>2708</v>
      </c>
      <c r="B752" s="19" t="s">
        <v>22</v>
      </c>
      <c r="C752" s="19" t="s">
        <v>2709</v>
      </c>
      <c r="D752" s="13">
        <v>0</v>
      </c>
    </row>
    <row r="753" spans="1:4" hidden="1">
      <c r="A753" s="19" t="s">
        <v>2710</v>
      </c>
      <c r="B753" s="19" t="s">
        <v>22</v>
      </c>
      <c r="C753" s="19" t="s">
        <v>2711</v>
      </c>
      <c r="D753" s="13">
        <v>0</v>
      </c>
    </row>
    <row r="754" spans="1:4" hidden="1">
      <c r="A754" s="19" t="s">
        <v>444</v>
      </c>
      <c r="B754" s="19" t="s">
        <v>22</v>
      </c>
      <c r="C754" s="19" t="s">
        <v>2712</v>
      </c>
      <c r="D754" s="13">
        <v>579568.37</v>
      </c>
    </row>
    <row r="755" spans="1:4" hidden="1">
      <c r="A755" s="19" t="s">
        <v>2713</v>
      </c>
      <c r="B755" s="19" t="s">
        <v>22</v>
      </c>
      <c r="C755" s="19" t="s">
        <v>2714</v>
      </c>
      <c r="D755" s="13">
        <v>0</v>
      </c>
    </row>
    <row r="756" spans="1:4" hidden="1">
      <c r="A756" s="19" t="s">
        <v>2715</v>
      </c>
      <c r="B756" s="19" t="s">
        <v>22</v>
      </c>
      <c r="C756" s="19" t="s">
        <v>2716</v>
      </c>
      <c r="D756" s="13">
        <v>0</v>
      </c>
    </row>
    <row r="757" spans="1:4" hidden="1">
      <c r="A757" s="19" t="s">
        <v>467</v>
      </c>
      <c r="B757" s="19" t="s">
        <v>22</v>
      </c>
      <c r="C757" s="19" t="s">
        <v>2717</v>
      </c>
      <c r="D757" s="13">
        <v>176522.35</v>
      </c>
    </row>
    <row r="758" spans="1:4" hidden="1">
      <c r="A758" s="19" t="s">
        <v>2718</v>
      </c>
      <c r="B758" s="19" t="s">
        <v>22</v>
      </c>
      <c r="C758" s="19" t="s">
        <v>2719</v>
      </c>
      <c r="D758" s="13">
        <v>0</v>
      </c>
    </row>
    <row r="759" spans="1:4" hidden="1">
      <c r="A759" s="19" t="s">
        <v>468</v>
      </c>
      <c r="B759" s="19" t="s">
        <v>22</v>
      </c>
      <c r="C759" s="19" t="s">
        <v>2720</v>
      </c>
      <c r="D759" s="13">
        <v>111612973.36</v>
      </c>
    </row>
    <row r="760" spans="1:4" hidden="1">
      <c r="A760" s="19" t="s">
        <v>469</v>
      </c>
      <c r="B760" s="19" t="s">
        <v>22</v>
      </c>
      <c r="C760" s="19" t="s">
        <v>2721</v>
      </c>
      <c r="D760" s="13">
        <v>0</v>
      </c>
    </row>
    <row r="761" spans="1:4" hidden="1">
      <c r="A761" s="19" t="s">
        <v>2722</v>
      </c>
      <c r="B761" s="19" t="s">
        <v>22</v>
      </c>
      <c r="C761" s="19" t="s">
        <v>2723</v>
      </c>
      <c r="D761" s="13">
        <v>0</v>
      </c>
    </row>
    <row r="762" spans="1:4" hidden="1">
      <c r="A762" s="19" t="s">
        <v>470</v>
      </c>
      <c r="B762" s="19" t="s">
        <v>22</v>
      </c>
      <c r="C762" s="19" t="s">
        <v>2724</v>
      </c>
      <c r="D762" s="13">
        <v>63110.7</v>
      </c>
    </row>
    <row r="763" spans="1:4" hidden="1">
      <c r="A763" s="19" t="s">
        <v>471</v>
      </c>
      <c r="B763" s="19" t="s">
        <v>22</v>
      </c>
      <c r="C763" s="19" t="s">
        <v>2725</v>
      </c>
      <c r="D763" s="13">
        <v>0</v>
      </c>
    </row>
    <row r="764" spans="1:4" hidden="1">
      <c r="A764" s="19" t="s">
        <v>1324</v>
      </c>
      <c r="B764" s="19" t="s">
        <v>22</v>
      </c>
      <c r="C764" s="19" t="s">
        <v>2726</v>
      </c>
      <c r="D764" s="13">
        <v>0</v>
      </c>
    </row>
    <row r="765" spans="1:4" hidden="1">
      <c r="A765" s="19" t="s">
        <v>2727</v>
      </c>
      <c r="B765" s="19" t="s">
        <v>22</v>
      </c>
      <c r="C765" s="19" t="s">
        <v>2728</v>
      </c>
      <c r="D765" s="13">
        <v>0</v>
      </c>
    </row>
    <row r="766" spans="1:4" hidden="1">
      <c r="A766" s="19" t="s">
        <v>472</v>
      </c>
      <c r="B766" s="19" t="s">
        <v>22</v>
      </c>
      <c r="C766" s="19" t="s">
        <v>2729</v>
      </c>
      <c r="D766" s="13">
        <v>8750117.9700000007</v>
      </c>
    </row>
    <row r="767" spans="1:4" hidden="1">
      <c r="A767" s="19" t="s">
        <v>2730</v>
      </c>
      <c r="B767" s="19" t="s">
        <v>22</v>
      </c>
      <c r="C767" s="19" t="s">
        <v>2731</v>
      </c>
      <c r="D767" s="13">
        <v>0</v>
      </c>
    </row>
    <row r="768" spans="1:4" hidden="1">
      <c r="A768" s="19" t="s">
        <v>2732</v>
      </c>
      <c r="B768" s="19" t="s">
        <v>22</v>
      </c>
      <c r="C768" s="19" t="s">
        <v>2733</v>
      </c>
      <c r="D768" s="13">
        <v>0</v>
      </c>
    </row>
    <row r="769" spans="1:4" hidden="1">
      <c r="A769" s="19" t="s">
        <v>2734</v>
      </c>
      <c r="B769" s="19" t="s">
        <v>22</v>
      </c>
      <c r="C769" s="19" t="s">
        <v>2735</v>
      </c>
      <c r="D769" s="13">
        <v>0</v>
      </c>
    </row>
    <row r="770" spans="1:4" hidden="1">
      <c r="A770" s="19" t="s">
        <v>2736</v>
      </c>
      <c r="B770" s="19" t="s">
        <v>22</v>
      </c>
      <c r="C770" s="19" t="s">
        <v>2737</v>
      </c>
      <c r="D770" s="13">
        <v>0</v>
      </c>
    </row>
    <row r="771" spans="1:4" hidden="1">
      <c r="A771" s="19" t="s">
        <v>2738</v>
      </c>
      <c r="B771" s="19" t="s">
        <v>22</v>
      </c>
      <c r="C771" s="19" t="s">
        <v>2739</v>
      </c>
      <c r="D771" s="13">
        <v>0</v>
      </c>
    </row>
    <row r="772" spans="1:4" hidden="1">
      <c r="A772" s="19" t="s">
        <v>2740</v>
      </c>
      <c r="B772" s="19" t="s">
        <v>22</v>
      </c>
      <c r="C772" s="19" t="s">
        <v>2741</v>
      </c>
      <c r="D772" s="13">
        <v>0</v>
      </c>
    </row>
    <row r="773" spans="1:4" hidden="1">
      <c r="A773" s="19" t="s">
        <v>2742</v>
      </c>
      <c r="B773" s="19" t="s">
        <v>22</v>
      </c>
      <c r="C773" s="19" t="s">
        <v>2743</v>
      </c>
      <c r="D773" s="13">
        <v>0</v>
      </c>
    </row>
    <row r="774" spans="1:4" hidden="1">
      <c r="A774" s="19" t="s">
        <v>2744</v>
      </c>
      <c r="B774" s="19" t="s">
        <v>22</v>
      </c>
      <c r="C774" s="19" t="s">
        <v>2745</v>
      </c>
      <c r="D774" s="13">
        <v>0</v>
      </c>
    </row>
    <row r="775" spans="1:4" hidden="1">
      <c r="A775" s="19" t="s">
        <v>473</v>
      </c>
      <c r="B775" s="19" t="s">
        <v>22</v>
      </c>
      <c r="C775" s="19" t="s">
        <v>2746</v>
      </c>
      <c r="D775" s="13">
        <v>0</v>
      </c>
    </row>
    <row r="776" spans="1:4" hidden="1">
      <c r="A776" s="19" t="s">
        <v>2747</v>
      </c>
      <c r="B776" s="19" t="s">
        <v>22</v>
      </c>
      <c r="C776" s="19" t="s">
        <v>2748</v>
      </c>
      <c r="D776" s="13">
        <v>0</v>
      </c>
    </row>
    <row r="777" spans="1:4" hidden="1">
      <c r="A777" s="19" t="s">
        <v>2749</v>
      </c>
      <c r="B777" s="19" t="s">
        <v>22</v>
      </c>
      <c r="C777" s="19" t="s">
        <v>2750</v>
      </c>
      <c r="D777" s="13">
        <v>5187863.6900000004</v>
      </c>
    </row>
    <row r="778" spans="1:4" hidden="1">
      <c r="A778" s="19" t="s">
        <v>2751</v>
      </c>
      <c r="B778" s="19" t="s">
        <v>22</v>
      </c>
      <c r="C778" s="19" t="s">
        <v>2752</v>
      </c>
      <c r="D778" s="13">
        <v>0</v>
      </c>
    </row>
    <row r="779" spans="1:4" hidden="1">
      <c r="A779" s="19" t="s">
        <v>2753</v>
      </c>
      <c r="B779" s="19" t="s">
        <v>22</v>
      </c>
      <c r="C779" s="19" t="s">
        <v>2754</v>
      </c>
      <c r="D779" s="13">
        <v>0</v>
      </c>
    </row>
    <row r="780" spans="1:4" hidden="1">
      <c r="A780" s="19" t="s">
        <v>2755</v>
      </c>
      <c r="B780" s="19" t="s">
        <v>22</v>
      </c>
      <c r="C780" s="19" t="s">
        <v>2756</v>
      </c>
      <c r="D780" s="13">
        <v>0</v>
      </c>
    </row>
    <row r="781" spans="1:4" hidden="1">
      <c r="A781" s="19" t="s">
        <v>2757</v>
      </c>
      <c r="B781" s="19" t="s">
        <v>22</v>
      </c>
      <c r="C781" s="19" t="s">
        <v>2758</v>
      </c>
      <c r="D781" s="13">
        <v>0</v>
      </c>
    </row>
    <row r="782" spans="1:4" hidden="1">
      <c r="A782" s="19" t="s">
        <v>2759</v>
      </c>
      <c r="B782" s="19" t="s">
        <v>22</v>
      </c>
      <c r="C782" s="19" t="s">
        <v>2760</v>
      </c>
      <c r="D782" s="13">
        <v>0</v>
      </c>
    </row>
    <row r="783" spans="1:4" hidden="1">
      <c r="A783" s="19" t="s">
        <v>2761</v>
      </c>
      <c r="B783" s="19" t="s">
        <v>22</v>
      </c>
      <c r="C783" s="19" t="s">
        <v>2762</v>
      </c>
      <c r="D783" s="13">
        <v>0</v>
      </c>
    </row>
    <row r="784" spans="1:4" hidden="1">
      <c r="A784" s="19" t="s">
        <v>493</v>
      </c>
      <c r="B784" s="19" t="s">
        <v>22</v>
      </c>
      <c r="C784" s="19" t="s">
        <v>2763</v>
      </c>
      <c r="D784" s="13">
        <v>92391.4</v>
      </c>
    </row>
    <row r="785" spans="1:4" hidden="1">
      <c r="A785" s="19" t="s">
        <v>2764</v>
      </c>
      <c r="B785" s="19" t="s">
        <v>22</v>
      </c>
      <c r="C785" s="19" t="s">
        <v>2765</v>
      </c>
      <c r="D785" s="13">
        <v>0</v>
      </c>
    </row>
    <row r="786" spans="1:4" hidden="1">
      <c r="A786" s="19" t="s">
        <v>494</v>
      </c>
      <c r="B786" s="19" t="s">
        <v>22</v>
      </c>
      <c r="C786" s="19" t="s">
        <v>2766</v>
      </c>
      <c r="D786" s="13">
        <v>16252295.93</v>
      </c>
    </row>
    <row r="787" spans="1:4" hidden="1">
      <c r="A787" s="19" t="s">
        <v>2767</v>
      </c>
      <c r="B787" s="19" t="s">
        <v>22</v>
      </c>
      <c r="C787" s="19" t="s">
        <v>2768</v>
      </c>
      <c r="D787" s="13">
        <v>0</v>
      </c>
    </row>
    <row r="788" spans="1:4" hidden="1">
      <c r="A788" s="19" t="s">
        <v>2769</v>
      </c>
      <c r="B788" s="19" t="s">
        <v>22</v>
      </c>
      <c r="C788" s="19" t="s">
        <v>2770</v>
      </c>
      <c r="D788" s="13">
        <v>0</v>
      </c>
    </row>
    <row r="789" spans="1:4" hidden="1">
      <c r="A789" s="19" t="s">
        <v>495</v>
      </c>
      <c r="B789" s="19" t="s">
        <v>22</v>
      </c>
      <c r="C789" s="19" t="s">
        <v>2771</v>
      </c>
      <c r="D789" s="13">
        <v>2617.39</v>
      </c>
    </row>
    <row r="790" spans="1:4" hidden="1">
      <c r="A790" s="19" t="s">
        <v>2772</v>
      </c>
      <c r="B790" s="19" t="s">
        <v>22</v>
      </c>
      <c r="C790" s="19" t="s">
        <v>2773</v>
      </c>
      <c r="D790" s="13">
        <v>97530.6</v>
      </c>
    </row>
    <row r="791" spans="1:4" hidden="1">
      <c r="A791" s="19" t="s">
        <v>2774</v>
      </c>
      <c r="B791" s="19" t="s">
        <v>22</v>
      </c>
      <c r="C791" s="19" t="s">
        <v>2775</v>
      </c>
      <c r="D791" s="13">
        <v>0</v>
      </c>
    </row>
    <row r="792" spans="1:4" hidden="1">
      <c r="A792" s="19" t="s">
        <v>496</v>
      </c>
      <c r="B792" s="19" t="s">
        <v>22</v>
      </c>
      <c r="C792" s="19" t="s">
        <v>2776</v>
      </c>
      <c r="D792" s="13">
        <v>2074600.97</v>
      </c>
    </row>
    <row r="793" spans="1:4" hidden="1">
      <c r="A793" s="19" t="s">
        <v>2777</v>
      </c>
      <c r="B793" s="19" t="s">
        <v>22</v>
      </c>
      <c r="C793" s="19" t="s">
        <v>2778</v>
      </c>
      <c r="D793" s="13">
        <v>0</v>
      </c>
    </row>
    <row r="794" spans="1:4" hidden="1">
      <c r="A794" s="19" t="s">
        <v>2779</v>
      </c>
      <c r="B794" s="19" t="s">
        <v>22</v>
      </c>
      <c r="C794" s="19" t="s">
        <v>2780</v>
      </c>
      <c r="D794" s="13">
        <v>0</v>
      </c>
    </row>
    <row r="795" spans="1:4" hidden="1">
      <c r="A795" s="19" t="s">
        <v>2781</v>
      </c>
      <c r="B795" s="19" t="s">
        <v>22</v>
      </c>
      <c r="C795" s="19" t="s">
        <v>2782</v>
      </c>
      <c r="D795" s="13">
        <v>0</v>
      </c>
    </row>
    <row r="796" spans="1:4" hidden="1">
      <c r="A796" s="19" t="s">
        <v>2783</v>
      </c>
      <c r="B796" s="19" t="s">
        <v>22</v>
      </c>
      <c r="C796" s="19" t="s">
        <v>2784</v>
      </c>
      <c r="D796" s="13">
        <v>0</v>
      </c>
    </row>
    <row r="797" spans="1:4" hidden="1">
      <c r="A797" s="19" t="s">
        <v>2785</v>
      </c>
      <c r="B797" s="19" t="s">
        <v>22</v>
      </c>
      <c r="C797" s="19" t="s">
        <v>2786</v>
      </c>
      <c r="D797" s="13">
        <v>0</v>
      </c>
    </row>
    <row r="798" spans="1:4" hidden="1">
      <c r="A798" s="19" t="s">
        <v>2787</v>
      </c>
      <c r="B798" s="19" t="s">
        <v>22</v>
      </c>
      <c r="C798" s="19" t="s">
        <v>2788</v>
      </c>
      <c r="D798" s="13">
        <v>0</v>
      </c>
    </row>
    <row r="799" spans="1:4" hidden="1">
      <c r="A799" s="19" t="s">
        <v>2789</v>
      </c>
      <c r="B799" s="19" t="s">
        <v>22</v>
      </c>
      <c r="C799" s="19" t="s">
        <v>2790</v>
      </c>
      <c r="D799" s="13">
        <v>0</v>
      </c>
    </row>
    <row r="800" spans="1:4" hidden="1">
      <c r="A800" s="19" t="s">
        <v>497</v>
      </c>
      <c r="B800" s="19" t="s">
        <v>22</v>
      </c>
      <c r="C800" s="19" t="s">
        <v>2791</v>
      </c>
      <c r="D800" s="13">
        <v>15834.68</v>
      </c>
    </row>
    <row r="801" spans="1:4" hidden="1">
      <c r="A801" s="19" t="s">
        <v>2792</v>
      </c>
      <c r="B801" s="19" t="s">
        <v>22</v>
      </c>
      <c r="C801" s="19" t="s">
        <v>2793</v>
      </c>
      <c r="D801" s="13">
        <v>0</v>
      </c>
    </row>
    <row r="802" spans="1:4" hidden="1">
      <c r="A802" s="19" t="s">
        <v>498</v>
      </c>
      <c r="B802" s="19" t="s">
        <v>22</v>
      </c>
      <c r="C802" s="19" t="s">
        <v>2794</v>
      </c>
      <c r="D802" s="13">
        <v>592306.38</v>
      </c>
    </row>
    <row r="803" spans="1:4" hidden="1">
      <c r="A803" s="19" t="s">
        <v>2795</v>
      </c>
      <c r="B803" s="19" t="s">
        <v>22</v>
      </c>
      <c r="C803" s="19" t="s">
        <v>2796</v>
      </c>
      <c r="D803" s="13">
        <v>0</v>
      </c>
    </row>
    <row r="804" spans="1:4" hidden="1">
      <c r="A804" s="19" t="s">
        <v>2797</v>
      </c>
      <c r="B804" s="19" t="s">
        <v>22</v>
      </c>
      <c r="C804" s="19" t="s">
        <v>2798</v>
      </c>
      <c r="D804" s="13">
        <v>0</v>
      </c>
    </row>
    <row r="805" spans="1:4" hidden="1">
      <c r="A805" s="19" t="s">
        <v>2799</v>
      </c>
      <c r="B805" s="19" t="s">
        <v>22</v>
      </c>
      <c r="C805" s="19" t="s">
        <v>2800</v>
      </c>
      <c r="D805" s="13">
        <v>0</v>
      </c>
    </row>
    <row r="806" spans="1:4" hidden="1">
      <c r="A806" s="19" t="s">
        <v>2801</v>
      </c>
      <c r="B806" s="19" t="s">
        <v>22</v>
      </c>
      <c r="C806" s="19" t="s">
        <v>2802</v>
      </c>
      <c r="D806" s="13">
        <v>0</v>
      </c>
    </row>
    <row r="807" spans="1:4" hidden="1">
      <c r="A807" s="19" t="s">
        <v>2803</v>
      </c>
      <c r="B807" s="19" t="s">
        <v>22</v>
      </c>
      <c r="C807" s="19" t="s">
        <v>2804</v>
      </c>
      <c r="D807" s="13">
        <v>0</v>
      </c>
    </row>
    <row r="808" spans="1:4" hidden="1">
      <c r="A808" s="19" t="s">
        <v>2805</v>
      </c>
      <c r="B808" s="19" t="s">
        <v>22</v>
      </c>
      <c r="C808" s="19" t="s">
        <v>2806</v>
      </c>
      <c r="D808" s="13">
        <v>0</v>
      </c>
    </row>
    <row r="809" spans="1:4" hidden="1">
      <c r="A809" s="19" t="s">
        <v>2807</v>
      </c>
      <c r="B809" s="19" t="s">
        <v>22</v>
      </c>
      <c r="C809" s="19" t="s">
        <v>2808</v>
      </c>
      <c r="D809" s="13">
        <v>0</v>
      </c>
    </row>
    <row r="810" spans="1:4" hidden="1">
      <c r="A810" s="19" t="s">
        <v>499</v>
      </c>
      <c r="B810" s="19" t="s">
        <v>22</v>
      </c>
      <c r="C810" s="19" t="s">
        <v>2809</v>
      </c>
      <c r="D810" s="13">
        <v>0</v>
      </c>
    </row>
    <row r="811" spans="1:4" hidden="1">
      <c r="A811" s="19" t="s">
        <v>2810</v>
      </c>
      <c r="B811" s="19" t="s">
        <v>22</v>
      </c>
      <c r="C811" s="19" t="s">
        <v>2811</v>
      </c>
      <c r="D811" s="13">
        <v>0</v>
      </c>
    </row>
    <row r="812" spans="1:4" hidden="1">
      <c r="A812" s="19" t="s">
        <v>500</v>
      </c>
      <c r="B812" s="19" t="s">
        <v>22</v>
      </c>
      <c r="C812" s="19" t="s">
        <v>2812</v>
      </c>
      <c r="D812" s="13">
        <v>0</v>
      </c>
    </row>
    <row r="813" spans="1:4" hidden="1">
      <c r="A813" s="19" t="s">
        <v>2813</v>
      </c>
      <c r="B813" s="19" t="s">
        <v>22</v>
      </c>
      <c r="C813" s="19" t="s">
        <v>2814</v>
      </c>
      <c r="D813" s="13">
        <v>0</v>
      </c>
    </row>
    <row r="814" spans="1:4" hidden="1">
      <c r="A814" s="19" t="s">
        <v>2815</v>
      </c>
      <c r="B814" s="19" t="s">
        <v>22</v>
      </c>
      <c r="C814" s="19" t="s">
        <v>2816</v>
      </c>
      <c r="D814" s="13">
        <v>0</v>
      </c>
    </row>
    <row r="815" spans="1:4" hidden="1">
      <c r="A815" s="19" t="s">
        <v>2817</v>
      </c>
      <c r="B815" s="19" t="s">
        <v>22</v>
      </c>
      <c r="C815" s="19" t="s">
        <v>2818</v>
      </c>
      <c r="D815" s="13">
        <v>0</v>
      </c>
    </row>
    <row r="816" spans="1:4" hidden="1">
      <c r="A816" s="19" t="s">
        <v>2819</v>
      </c>
      <c r="B816" s="19" t="s">
        <v>22</v>
      </c>
      <c r="C816" s="19" t="s">
        <v>2820</v>
      </c>
      <c r="D816" s="13">
        <v>0</v>
      </c>
    </row>
    <row r="817" spans="1:4" hidden="1">
      <c r="A817" s="19" t="s">
        <v>2821</v>
      </c>
      <c r="B817" s="19" t="s">
        <v>22</v>
      </c>
      <c r="C817" s="19" t="s">
        <v>2822</v>
      </c>
      <c r="D817" s="13">
        <v>0</v>
      </c>
    </row>
    <row r="818" spans="1:4" hidden="1">
      <c r="A818" s="19" t="s">
        <v>2823</v>
      </c>
      <c r="B818" s="19" t="s">
        <v>22</v>
      </c>
      <c r="C818" s="19" t="s">
        <v>2824</v>
      </c>
      <c r="D818" s="13">
        <v>0</v>
      </c>
    </row>
    <row r="819" spans="1:4" hidden="1">
      <c r="A819" s="19" t="s">
        <v>2825</v>
      </c>
      <c r="B819" s="19" t="s">
        <v>22</v>
      </c>
      <c r="C819" s="19" t="s">
        <v>2826</v>
      </c>
      <c r="D819" s="13">
        <v>0</v>
      </c>
    </row>
    <row r="820" spans="1:4" hidden="1">
      <c r="A820" s="19" t="s">
        <v>2827</v>
      </c>
      <c r="B820" s="19" t="s">
        <v>22</v>
      </c>
      <c r="C820" s="19" t="s">
        <v>2828</v>
      </c>
      <c r="D820" s="13">
        <v>0</v>
      </c>
    </row>
    <row r="821" spans="1:4" hidden="1">
      <c r="A821" s="19" t="s">
        <v>2829</v>
      </c>
      <c r="B821" s="19" t="s">
        <v>22</v>
      </c>
      <c r="C821" s="19" t="s">
        <v>2830</v>
      </c>
      <c r="D821" s="13">
        <v>0</v>
      </c>
    </row>
    <row r="822" spans="1:4" hidden="1">
      <c r="A822" s="19" t="s">
        <v>2831</v>
      </c>
      <c r="B822" s="19" t="s">
        <v>22</v>
      </c>
      <c r="C822" s="19" t="s">
        <v>2832</v>
      </c>
      <c r="D822" s="13">
        <v>0</v>
      </c>
    </row>
    <row r="823" spans="1:4" hidden="1">
      <c r="A823" s="19" t="s">
        <v>2833</v>
      </c>
      <c r="B823" s="19" t="s">
        <v>22</v>
      </c>
      <c r="C823" s="19" t="s">
        <v>2834</v>
      </c>
      <c r="D823" s="13">
        <v>0</v>
      </c>
    </row>
    <row r="824" spans="1:4" hidden="1">
      <c r="A824" s="19" t="s">
        <v>2835</v>
      </c>
      <c r="B824" s="19" t="s">
        <v>22</v>
      </c>
      <c r="C824" s="19" t="s">
        <v>2836</v>
      </c>
      <c r="D824" s="13">
        <v>0</v>
      </c>
    </row>
    <row r="825" spans="1:4" hidden="1">
      <c r="A825" s="19" t="s">
        <v>2837</v>
      </c>
      <c r="B825" s="19" t="s">
        <v>22</v>
      </c>
      <c r="C825" s="19" t="s">
        <v>2838</v>
      </c>
      <c r="D825" s="13">
        <v>0</v>
      </c>
    </row>
    <row r="826" spans="1:4" hidden="1">
      <c r="A826" s="19" t="s">
        <v>2839</v>
      </c>
      <c r="B826" s="19" t="s">
        <v>22</v>
      </c>
      <c r="C826" s="19" t="s">
        <v>2840</v>
      </c>
      <c r="D826" s="13">
        <v>0</v>
      </c>
    </row>
    <row r="827" spans="1:4" hidden="1">
      <c r="A827" s="19" t="s">
        <v>2841</v>
      </c>
      <c r="B827" s="19" t="s">
        <v>22</v>
      </c>
      <c r="C827" s="19" t="s">
        <v>2842</v>
      </c>
      <c r="D827" s="13">
        <v>0</v>
      </c>
    </row>
    <row r="828" spans="1:4" hidden="1">
      <c r="A828" s="19" t="s">
        <v>2843</v>
      </c>
      <c r="B828" s="19" t="s">
        <v>22</v>
      </c>
      <c r="C828" s="19" t="s">
        <v>2844</v>
      </c>
      <c r="D828" s="13">
        <v>0</v>
      </c>
    </row>
    <row r="829" spans="1:4" hidden="1">
      <c r="A829" s="19" t="s">
        <v>2845</v>
      </c>
      <c r="B829" s="19" t="s">
        <v>22</v>
      </c>
      <c r="C829" s="19" t="s">
        <v>2846</v>
      </c>
      <c r="D829" s="13">
        <v>0</v>
      </c>
    </row>
    <row r="830" spans="1:4" hidden="1">
      <c r="A830" s="19" t="s">
        <v>2847</v>
      </c>
      <c r="B830" s="19" t="s">
        <v>22</v>
      </c>
      <c r="C830" s="19" t="s">
        <v>2848</v>
      </c>
      <c r="D830" s="13">
        <v>0</v>
      </c>
    </row>
    <row r="831" spans="1:4" hidden="1">
      <c r="A831" s="19" t="s">
        <v>2849</v>
      </c>
      <c r="B831" s="19" t="s">
        <v>22</v>
      </c>
      <c r="C831" s="19" t="s">
        <v>2850</v>
      </c>
      <c r="D831" s="13">
        <v>0</v>
      </c>
    </row>
    <row r="832" spans="1:4" hidden="1">
      <c r="A832" s="19" t="s">
        <v>2851</v>
      </c>
      <c r="B832" s="19" t="s">
        <v>22</v>
      </c>
      <c r="C832" s="19" t="s">
        <v>2852</v>
      </c>
      <c r="D832" s="13">
        <v>0</v>
      </c>
    </row>
    <row r="833" spans="1:4" hidden="1">
      <c r="A833" s="19" t="s">
        <v>2853</v>
      </c>
      <c r="B833" s="19" t="s">
        <v>22</v>
      </c>
      <c r="C833" s="19" t="s">
        <v>2854</v>
      </c>
      <c r="D833" s="13">
        <v>0</v>
      </c>
    </row>
    <row r="834" spans="1:4" hidden="1">
      <c r="A834" s="19" t="s">
        <v>2855</v>
      </c>
      <c r="B834" s="19" t="s">
        <v>22</v>
      </c>
      <c r="C834" s="19" t="s">
        <v>2856</v>
      </c>
      <c r="D834" s="13">
        <v>0</v>
      </c>
    </row>
    <row r="835" spans="1:4" hidden="1">
      <c r="A835" s="19" t="s">
        <v>517</v>
      </c>
      <c r="B835" s="19" t="s">
        <v>22</v>
      </c>
      <c r="C835" s="19" t="s">
        <v>2857</v>
      </c>
      <c r="D835" s="13">
        <v>30993.9</v>
      </c>
    </row>
    <row r="836" spans="1:4" hidden="1">
      <c r="A836" s="19" t="s">
        <v>2858</v>
      </c>
      <c r="B836" s="19" t="s">
        <v>22</v>
      </c>
      <c r="C836" s="19" t="s">
        <v>2859</v>
      </c>
      <c r="D836" s="13">
        <v>0</v>
      </c>
    </row>
    <row r="837" spans="1:4" hidden="1">
      <c r="A837" s="19" t="s">
        <v>2860</v>
      </c>
      <c r="B837" s="19" t="s">
        <v>22</v>
      </c>
      <c r="C837" s="19" t="s">
        <v>2861</v>
      </c>
      <c r="D837" s="13">
        <v>0</v>
      </c>
    </row>
    <row r="838" spans="1:4" hidden="1">
      <c r="A838" s="19" t="s">
        <v>2862</v>
      </c>
      <c r="B838" s="19" t="s">
        <v>22</v>
      </c>
      <c r="C838" s="19" t="s">
        <v>2863</v>
      </c>
      <c r="D838" s="13">
        <v>0</v>
      </c>
    </row>
    <row r="839" spans="1:4" hidden="1">
      <c r="A839" s="19" t="s">
        <v>2864</v>
      </c>
      <c r="B839" s="19" t="s">
        <v>22</v>
      </c>
      <c r="C839" s="19" t="s">
        <v>2865</v>
      </c>
      <c r="D839" s="13">
        <v>0</v>
      </c>
    </row>
    <row r="840" spans="1:4" hidden="1">
      <c r="A840" s="19" t="s">
        <v>2866</v>
      </c>
      <c r="B840" s="19" t="s">
        <v>22</v>
      </c>
      <c r="C840" s="19" t="s">
        <v>2867</v>
      </c>
      <c r="D840" s="13">
        <v>0</v>
      </c>
    </row>
    <row r="841" spans="1:4" hidden="1">
      <c r="A841" s="19" t="s">
        <v>2868</v>
      </c>
      <c r="B841" s="19" t="s">
        <v>22</v>
      </c>
      <c r="C841" s="19" t="s">
        <v>2869</v>
      </c>
      <c r="D841" s="13">
        <v>0</v>
      </c>
    </row>
    <row r="842" spans="1:4" hidden="1">
      <c r="A842" s="19" t="s">
        <v>2870</v>
      </c>
      <c r="B842" s="19" t="s">
        <v>22</v>
      </c>
      <c r="C842" s="19" t="s">
        <v>2871</v>
      </c>
      <c r="D842" s="13">
        <v>0</v>
      </c>
    </row>
    <row r="843" spans="1:4" hidden="1">
      <c r="A843" s="19" t="s">
        <v>518</v>
      </c>
      <c r="B843" s="19" t="s">
        <v>22</v>
      </c>
      <c r="C843" s="19" t="s">
        <v>2872</v>
      </c>
      <c r="D843" s="13">
        <v>3307.96</v>
      </c>
    </row>
    <row r="844" spans="1:4" hidden="1">
      <c r="A844" s="19" t="s">
        <v>2873</v>
      </c>
      <c r="B844" s="19" t="s">
        <v>22</v>
      </c>
      <c r="C844" s="19" t="s">
        <v>2874</v>
      </c>
      <c r="D844" s="13">
        <v>0</v>
      </c>
    </row>
    <row r="845" spans="1:4" hidden="1">
      <c r="A845" s="19" t="s">
        <v>519</v>
      </c>
      <c r="B845" s="19" t="s">
        <v>22</v>
      </c>
      <c r="C845" s="19" t="s">
        <v>2875</v>
      </c>
      <c r="D845" s="13">
        <v>2928214.41</v>
      </c>
    </row>
    <row r="846" spans="1:4" hidden="1">
      <c r="A846" s="19" t="s">
        <v>2876</v>
      </c>
      <c r="B846" s="19" t="s">
        <v>22</v>
      </c>
      <c r="C846" s="19" t="s">
        <v>2877</v>
      </c>
      <c r="D846" s="13">
        <v>0</v>
      </c>
    </row>
    <row r="847" spans="1:4" hidden="1">
      <c r="A847" s="19" t="s">
        <v>2878</v>
      </c>
      <c r="B847" s="19" t="s">
        <v>22</v>
      </c>
      <c r="C847" s="19" t="s">
        <v>2879</v>
      </c>
      <c r="D847" s="13">
        <v>0</v>
      </c>
    </row>
    <row r="848" spans="1:4" hidden="1">
      <c r="A848" s="19" t="s">
        <v>2880</v>
      </c>
      <c r="B848" s="19" t="s">
        <v>22</v>
      </c>
      <c r="C848" s="19" t="s">
        <v>2881</v>
      </c>
      <c r="D848" s="13">
        <v>0</v>
      </c>
    </row>
    <row r="849" spans="1:4" hidden="1">
      <c r="A849" s="19" t="s">
        <v>2882</v>
      </c>
      <c r="B849" s="19" t="s">
        <v>22</v>
      </c>
      <c r="C849" s="19" t="s">
        <v>2883</v>
      </c>
      <c r="D849" s="13">
        <v>0</v>
      </c>
    </row>
    <row r="850" spans="1:4" hidden="1">
      <c r="A850" s="19" t="s">
        <v>2884</v>
      </c>
      <c r="B850" s="19" t="s">
        <v>22</v>
      </c>
      <c r="C850" s="19" t="s">
        <v>2885</v>
      </c>
      <c r="D850" s="13">
        <v>0</v>
      </c>
    </row>
    <row r="851" spans="1:4" hidden="1">
      <c r="A851" s="19" t="s">
        <v>2886</v>
      </c>
      <c r="B851" s="19" t="s">
        <v>22</v>
      </c>
      <c r="C851" s="19" t="s">
        <v>2887</v>
      </c>
      <c r="D851" s="13">
        <v>0</v>
      </c>
    </row>
    <row r="852" spans="1:4" hidden="1">
      <c r="A852" s="19" t="s">
        <v>2888</v>
      </c>
      <c r="B852" s="19" t="s">
        <v>22</v>
      </c>
      <c r="C852" s="19" t="s">
        <v>2889</v>
      </c>
      <c r="D852" s="13">
        <v>0</v>
      </c>
    </row>
    <row r="853" spans="1:4" hidden="1">
      <c r="A853" s="19" t="s">
        <v>2890</v>
      </c>
      <c r="B853" s="19" t="s">
        <v>22</v>
      </c>
      <c r="C853" s="19" t="s">
        <v>2891</v>
      </c>
      <c r="D853" s="13">
        <v>0</v>
      </c>
    </row>
    <row r="854" spans="1:4" hidden="1">
      <c r="A854" s="19" t="s">
        <v>2892</v>
      </c>
      <c r="B854" s="19" t="s">
        <v>22</v>
      </c>
      <c r="C854" s="19" t="s">
        <v>2893</v>
      </c>
      <c r="D854" s="13">
        <v>0</v>
      </c>
    </row>
    <row r="855" spans="1:4" hidden="1">
      <c r="A855" s="19" t="s">
        <v>2894</v>
      </c>
      <c r="B855" s="19" t="s">
        <v>22</v>
      </c>
      <c r="C855" s="19" t="s">
        <v>2895</v>
      </c>
      <c r="D855" s="13">
        <v>0</v>
      </c>
    </row>
    <row r="856" spans="1:4" hidden="1">
      <c r="A856" s="19" t="s">
        <v>2896</v>
      </c>
      <c r="B856" s="19" t="s">
        <v>22</v>
      </c>
      <c r="C856" s="19" t="s">
        <v>2897</v>
      </c>
      <c r="D856" s="13">
        <v>0</v>
      </c>
    </row>
    <row r="857" spans="1:4" hidden="1">
      <c r="A857" s="19" t="s">
        <v>2898</v>
      </c>
      <c r="B857" s="19" t="s">
        <v>22</v>
      </c>
      <c r="C857" s="19" t="s">
        <v>2899</v>
      </c>
      <c r="D857" s="13">
        <v>0</v>
      </c>
    </row>
    <row r="858" spans="1:4" hidden="1">
      <c r="A858" s="19" t="s">
        <v>2900</v>
      </c>
      <c r="B858" s="19" t="s">
        <v>22</v>
      </c>
      <c r="C858" s="19" t="s">
        <v>2901</v>
      </c>
      <c r="D858" s="13">
        <v>0</v>
      </c>
    </row>
    <row r="859" spans="1:4" hidden="1">
      <c r="A859" s="19" t="s">
        <v>2902</v>
      </c>
      <c r="B859" s="19" t="s">
        <v>22</v>
      </c>
      <c r="C859" s="19" t="s">
        <v>2903</v>
      </c>
      <c r="D859" s="13">
        <v>0</v>
      </c>
    </row>
    <row r="860" spans="1:4" hidden="1">
      <c r="A860" s="19" t="s">
        <v>2904</v>
      </c>
      <c r="B860" s="19" t="s">
        <v>22</v>
      </c>
      <c r="C860" s="19" t="s">
        <v>2905</v>
      </c>
      <c r="D860" s="13">
        <v>0</v>
      </c>
    </row>
    <row r="861" spans="1:4" hidden="1">
      <c r="A861" s="19" t="s">
        <v>2906</v>
      </c>
      <c r="B861" s="19" t="s">
        <v>22</v>
      </c>
      <c r="C861" s="19" t="s">
        <v>2907</v>
      </c>
      <c r="D861" s="13">
        <v>0</v>
      </c>
    </row>
    <row r="862" spans="1:4" hidden="1">
      <c r="A862" s="19" t="s">
        <v>2908</v>
      </c>
      <c r="B862" s="19" t="s">
        <v>22</v>
      </c>
      <c r="C862" s="19" t="s">
        <v>2909</v>
      </c>
      <c r="D862" s="13">
        <v>0</v>
      </c>
    </row>
    <row r="863" spans="1:4" hidden="1">
      <c r="A863" s="19" t="s">
        <v>2910</v>
      </c>
      <c r="B863" s="19" t="s">
        <v>22</v>
      </c>
      <c r="C863" s="19" t="s">
        <v>2911</v>
      </c>
      <c r="D863" s="13">
        <v>0</v>
      </c>
    </row>
    <row r="864" spans="1:4" hidden="1">
      <c r="A864" s="19" t="s">
        <v>2912</v>
      </c>
      <c r="B864" s="19" t="s">
        <v>22</v>
      </c>
      <c r="C864" s="19" t="s">
        <v>2913</v>
      </c>
      <c r="D864" s="13">
        <v>0</v>
      </c>
    </row>
    <row r="865" spans="1:4" hidden="1">
      <c r="A865" s="19" t="s">
        <v>2914</v>
      </c>
      <c r="B865" s="19" t="s">
        <v>22</v>
      </c>
      <c r="C865" s="19" t="s">
        <v>2915</v>
      </c>
      <c r="D865" s="13">
        <v>0</v>
      </c>
    </row>
    <row r="866" spans="1:4" hidden="1">
      <c r="A866" s="19" t="s">
        <v>2916</v>
      </c>
      <c r="B866" s="19" t="s">
        <v>22</v>
      </c>
      <c r="C866" s="19" t="s">
        <v>2917</v>
      </c>
      <c r="D866" s="13">
        <v>0</v>
      </c>
    </row>
    <row r="867" spans="1:4" hidden="1">
      <c r="A867" s="19" t="s">
        <v>2918</v>
      </c>
      <c r="B867" s="19" t="s">
        <v>22</v>
      </c>
      <c r="C867" s="19" t="s">
        <v>2919</v>
      </c>
      <c r="D867" s="13">
        <v>0</v>
      </c>
    </row>
    <row r="868" spans="1:4" hidden="1">
      <c r="A868" s="19" t="s">
        <v>2920</v>
      </c>
      <c r="B868" s="19" t="s">
        <v>22</v>
      </c>
      <c r="C868" s="19" t="s">
        <v>2921</v>
      </c>
      <c r="D868" s="13">
        <v>0</v>
      </c>
    </row>
    <row r="869" spans="1:4" hidden="1">
      <c r="A869" s="19" t="s">
        <v>2922</v>
      </c>
      <c r="B869" s="19" t="s">
        <v>22</v>
      </c>
      <c r="C869" s="19" t="s">
        <v>2923</v>
      </c>
      <c r="D869" s="13">
        <v>0</v>
      </c>
    </row>
    <row r="870" spans="1:4" hidden="1">
      <c r="A870" s="19" t="s">
        <v>2924</v>
      </c>
      <c r="B870" s="19" t="s">
        <v>22</v>
      </c>
      <c r="C870" s="19" t="s">
        <v>2925</v>
      </c>
      <c r="D870" s="13">
        <v>0</v>
      </c>
    </row>
    <row r="871" spans="1:4" hidden="1">
      <c r="A871" s="19" t="s">
        <v>178</v>
      </c>
      <c r="B871" s="19" t="s">
        <v>22</v>
      </c>
      <c r="C871" s="19" t="s">
        <v>2926</v>
      </c>
      <c r="D871" s="13">
        <v>341688122.48000002</v>
      </c>
    </row>
    <row r="872" spans="1:4" hidden="1">
      <c r="A872" s="19" t="s">
        <v>2927</v>
      </c>
      <c r="B872" s="19" t="s">
        <v>22</v>
      </c>
      <c r="C872" s="19" t="s">
        <v>2928</v>
      </c>
      <c r="D872" s="13">
        <v>0</v>
      </c>
    </row>
    <row r="873" spans="1:4" hidden="1">
      <c r="A873" s="19" t="s">
        <v>2929</v>
      </c>
      <c r="B873" s="19" t="s">
        <v>22</v>
      </c>
      <c r="C873" s="19" t="s">
        <v>2930</v>
      </c>
      <c r="D873" s="13">
        <v>0</v>
      </c>
    </row>
    <row r="874" spans="1:4" hidden="1">
      <c r="A874" s="19" t="s">
        <v>2931</v>
      </c>
      <c r="B874" s="19" t="s">
        <v>22</v>
      </c>
      <c r="C874" s="19" t="s">
        <v>2932</v>
      </c>
      <c r="D874" s="13">
        <v>0</v>
      </c>
    </row>
    <row r="875" spans="1:4" hidden="1">
      <c r="A875" s="19" t="s">
        <v>181</v>
      </c>
      <c r="B875" s="19" t="s">
        <v>22</v>
      </c>
      <c r="C875" s="19" t="s">
        <v>2933</v>
      </c>
      <c r="D875" s="13">
        <v>27032038.850000001</v>
      </c>
    </row>
    <row r="876" spans="1:4" hidden="1">
      <c r="A876" s="19" t="s">
        <v>2934</v>
      </c>
      <c r="B876" s="19" t="s">
        <v>22</v>
      </c>
      <c r="C876" s="19" t="s">
        <v>2935</v>
      </c>
      <c r="D876" s="13">
        <v>0</v>
      </c>
    </row>
    <row r="877" spans="1:4" hidden="1">
      <c r="A877" s="19" t="s">
        <v>2936</v>
      </c>
      <c r="B877" s="19" t="s">
        <v>22</v>
      </c>
      <c r="C877" s="19" t="s">
        <v>2937</v>
      </c>
      <c r="D877" s="13">
        <v>0</v>
      </c>
    </row>
    <row r="878" spans="1:4" hidden="1">
      <c r="A878" s="19" t="s">
        <v>2938</v>
      </c>
      <c r="B878" s="19" t="s">
        <v>22</v>
      </c>
      <c r="C878" s="19" t="s">
        <v>2939</v>
      </c>
      <c r="D878" s="13">
        <v>0</v>
      </c>
    </row>
    <row r="879" spans="1:4" hidden="1">
      <c r="A879" s="19" t="s">
        <v>2940</v>
      </c>
      <c r="B879" s="19" t="s">
        <v>22</v>
      </c>
      <c r="C879" s="19" t="s">
        <v>2941</v>
      </c>
      <c r="D879" s="13">
        <v>0</v>
      </c>
    </row>
    <row r="880" spans="1:4" hidden="1">
      <c r="A880" s="19" t="s">
        <v>186</v>
      </c>
      <c r="B880" s="19" t="s">
        <v>22</v>
      </c>
      <c r="C880" s="19" t="s">
        <v>2942</v>
      </c>
      <c r="D880" s="13">
        <v>3151638.4</v>
      </c>
    </row>
    <row r="881" spans="1:4" hidden="1">
      <c r="A881" s="19" t="s">
        <v>2943</v>
      </c>
      <c r="B881" s="19" t="s">
        <v>22</v>
      </c>
      <c r="C881" s="19" t="s">
        <v>2944</v>
      </c>
      <c r="D881" s="13">
        <v>0</v>
      </c>
    </row>
    <row r="882" spans="1:4" hidden="1">
      <c r="A882" s="19" t="s">
        <v>2945</v>
      </c>
      <c r="B882" s="19" t="s">
        <v>22</v>
      </c>
      <c r="C882" s="19" t="s">
        <v>2946</v>
      </c>
      <c r="D882" s="13">
        <v>0</v>
      </c>
    </row>
    <row r="883" spans="1:4" hidden="1">
      <c r="A883" s="19" t="s">
        <v>2947</v>
      </c>
      <c r="B883" s="19" t="s">
        <v>22</v>
      </c>
      <c r="C883" s="19" t="s">
        <v>2948</v>
      </c>
      <c r="D883" s="13">
        <v>0</v>
      </c>
    </row>
    <row r="884" spans="1:4" hidden="1">
      <c r="A884" s="19" t="s">
        <v>2949</v>
      </c>
      <c r="B884" s="19" t="s">
        <v>22</v>
      </c>
      <c r="C884" s="19" t="s">
        <v>2950</v>
      </c>
      <c r="D884" s="13">
        <v>0</v>
      </c>
    </row>
    <row r="885" spans="1:4" hidden="1">
      <c r="A885" s="19" t="s">
        <v>2951</v>
      </c>
      <c r="B885" s="19" t="s">
        <v>22</v>
      </c>
      <c r="C885" s="19" t="s">
        <v>2952</v>
      </c>
      <c r="D885" s="13">
        <v>0</v>
      </c>
    </row>
    <row r="886" spans="1:4" hidden="1">
      <c r="A886" s="19" t="s">
        <v>2953</v>
      </c>
      <c r="B886" s="19" t="s">
        <v>22</v>
      </c>
      <c r="C886" s="19" t="s">
        <v>2954</v>
      </c>
      <c r="D886" s="13">
        <v>0</v>
      </c>
    </row>
    <row r="887" spans="1:4" hidden="1">
      <c r="A887" s="19" t="s">
        <v>2955</v>
      </c>
      <c r="B887" s="19" t="s">
        <v>22</v>
      </c>
      <c r="C887" s="19" t="s">
        <v>2956</v>
      </c>
      <c r="D887" s="13">
        <v>0</v>
      </c>
    </row>
    <row r="888" spans="1:4" hidden="1">
      <c r="A888" s="19" t="s">
        <v>2957</v>
      </c>
      <c r="B888" s="19" t="s">
        <v>22</v>
      </c>
      <c r="C888" s="19" t="s">
        <v>2958</v>
      </c>
      <c r="D888" s="13">
        <v>0</v>
      </c>
    </row>
    <row r="889" spans="1:4" hidden="1">
      <c r="A889" s="19" t="s">
        <v>2959</v>
      </c>
      <c r="B889" s="19" t="s">
        <v>22</v>
      </c>
      <c r="C889" s="19" t="s">
        <v>2960</v>
      </c>
      <c r="D889" s="13">
        <v>0</v>
      </c>
    </row>
    <row r="890" spans="1:4" hidden="1">
      <c r="A890" s="19" t="s">
        <v>2961</v>
      </c>
      <c r="B890" s="19" t="s">
        <v>22</v>
      </c>
      <c r="C890" s="19" t="s">
        <v>2962</v>
      </c>
      <c r="D890" s="13">
        <v>0</v>
      </c>
    </row>
    <row r="891" spans="1:4" hidden="1">
      <c r="A891" s="19" t="s">
        <v>2963</v>
      </c>
      <c r="B891" s="19" t="s">
        <v>22</v>
      </c>
      <c r="C891" s="19" t="s">
        <v>2964</v>
      </c>
      <c r="D891" s="13">
        <v>0</v>
      </c>
    </row>
    <row r="892" spans="1:4" hidden="1">
      <c r="A892" s="19" t="s">
        <v>2965</v>
      </c>
      <c r="B892" s="19" t="s">
        <v>22</v>
      </c>
      <c r="C892" s="19" t="s">
        <v>2966</v>
      </c>
      <c r="D892" s="13">
        <v>0</v>
      </c>
    </row>
    <row r="893" spans="1:4" hidden="1">
      <c r="A893" s="19" t="s">
        <v>2967</v>
      </c>
      <c r="B893" s="19" t="s">
        <v>22</v>
      </c>
      <c r="C893" s="19" t="s">
        <v>2968</v>
      </c>
      <c r="D893" s="13">
        <v>0</v>
      </c>
    </row>
    <row r="894" spans="1:4" hidden="1">
      <c r="A894" s="19" t="s">
        <v>2969</v>
      </c>
      <c r="B894" s="19" t="s">
        <v>22</v>
      </c>
      <c r="C894" s="19" t="s">
        <v>2970</v>
      </c>
      <c r="D894" s="13">
        <v>0</v>
      </c>
    </row>
    <row r="895" spans="1:4" hidden="1">
      <c r="A895" s="19" t="s">
        <v>2971</v>
      </c>
      <c r="B895" s="19" t="s">
        <v>22</v>
      </c>
      <c r="C895" s="19" t="s">
        <v>2972</v>
      </c>
      <c r="D895" s="13">
        <v>0</v>
      </c>
    </row>
    <row r="896" spans="1:4" hidden="1">
      <c r="A896" s="19" t="s">
        <v>2973</v>
      </c>
      <c r="B896" s="19" t="s">
        <v>22</v>
      </c>
      <c r="C896" s="19" t="s">
        <v>2974</v>
      </c>
      <c r="D896" s="13">
        <v>0</v>
      </c>
    </row>
    <row r="897" spans="1:4" hidden="1">
      <c r="A897" s="19" t="s">
        <v>2975</v>
      </c>
      <c r="B897" s="19" t="s">
        <v>22</v>
      </c>
      <c r="C897" s="19" t="s">
        <v>2976</v>
      </c>
      <c r="D897" s="13">
        <v>0</v>
      </c>
    </row>
    <row r="898" spans="1:4" hidden="1">
      <c r="A898" s="19" t="s">
        <v>2977</v>
      </c>
      <c r="B898" s="19" t="s">
        <v>22</v>
      </c>
      <c r="C898" s="19" t="s">
        <v>2978</v>
      </c>
      <c r="D898" s="13">
        <v>0</v>
      </c>
    </row>
    <row r="899" spans="1:4" hidden="1">
      <c r="A899" s="19" t="s">
        <v>2979</v>
      </c>
      <c r="B899" s="19" t="s">
        <v>22</v>
      </c>
      <c r="C899" s="19" t="s">
        <v>2980</v>
      </c>
      <c r="D899" s="13">
        <v>0</v>
      </c>
    </row>
    <row r="900" spans="1:4" hidden="1">
      <c r="A900" s="19" t="s">
        <v>2981</v>
      </c>
      <c r="B900" s="19" t="s">
        <v>22</v>
      </c>
      <c r="C900" s="19" t="s">
        <v>2982</v>
      </c>
      <c r="D900" s="13">
        <v>0</v>
      </c>
    </row>
    <row r="901" spans="1:4" hidden="1">
      <c r="A901" s="19" t="s">
        <v>28</v>
      </c>
      <c r="B901" s="19" t="s">
        <v>22</v>
      </c>
      <c r="C901" s="19" t="s">
        <v>2983</v>
      </c>
      <c r="D901" s="13">
        <v>65.34</v>
      </c>
    </row>
    <row r="902" spans="1:4" hidden="1">
      <c r="A902" s="19" t="s">
        <v>2984</v>
      </c>
      <c r="B902" s="19" t="s">
        <v>22</v>
      </c>
      <c r="C902" s="19" t="s">
        <v>2985</v>
      </c>
      <c r="D902" s="13">
        <v>0</v>
      </c>
    </row>
    <row r="903" spans="1:4" hidden="1">
      <c r="A903" s="19" t="s">
        <v>2986</v>
      </c>
      <c r="B903" s="19" t="s">
        <v>22</v>
      </c>
      <c r="C903" s="19" t="s">
        <v>2987</v>
      </c>
      <c r="D903" s="13">
        <v>0</v>
      </c>
    </row>
    <row r="904" spans="1:4" hidden="1">
      <c r="A904" s="19" t="s">
        <v>29</v>
      </c>
      <c r="B904" s="19" t="s">
        <v>22</v>
      </c>
      <c r="C904" s="19" t="s">
        <v>2988</v>
      </c>
      <c r="D904" s="13">
        <v>0</v>
      </c>
    </row>
    <row r="905" spans="1:4" hidden="1">
      <c r="A905" s="19" t="s">
        <v>2989</v>
      </c>
      <c r="B905" s="19" t="s">
        <v>22</v>
      </c>
      <c r="C905" s="19" t="s">
        <v>2990</v>
      </c>
      <c r="D905" s="13">
        <v>0</v>
      </c>
    </row>
    <row r="906" spans="1:4" hidden="1">
      <c r="A906" s="19" t="s">
        <v>2991</v>
      </c>
      <c r="B906" s="19" t="s">
        <v>22</v>
      </c>
      <c r="C906" s="19" t="s">
        <v>2992</v>
      </c>
      <c r="D906" s="13">
        <v>0</v>
      </c>
    </row>
    <row r="907" spans="1:4" hidden="1">
      <c r="A907" s="19" t="s">
        <v>2993</v>
      </c>
      <c r="B907" s="19" t="s">
        <v>22</v>
      </c>
      <c r="C907" s="19" t="s">
        <v>2994</v>
      </c>
      <c r="D907" s="13">
        <v>0</v>
      </c>
    </row>
    <row r="908" spans="1:4" hidden="1">
      <c r="A908" s="19" t="s">
        <v>2995</v>
      </c>
      <c r="B908" s="19" t="s">
        <v>22</v>
      </c>
      <c r="C908" s="19" t="s">
        <v>2996</v>
      </c>
      <c r="D908" s="13">
        <v>0</v>
      </c>
    </row>
    <row r="909" spans="1:4" hidden="1">
      <c r="A909" s="19" t="s">
        <v>2997</v>
      </c>
      <c r="B909" s="19" t="s">
        <v>22</v>
      </c>
      <c r="C909" s="19" t="s">
        <v>2998</v>
      </c>
      <c r="D909" s="13">
        <v>0</v>
      </c>
    </row>
    <row r="910" spans="1:4" hidden="1">
      <c r="A910" s="19" t="s">
        <v>2999</v>
      </c>
      <c r="B910" s="19" t="s">
        <v>22</v>
      </c>
      <c r="C910" s="19" t="s">
        <v>3000</v>
      </c>
      <c r="D910" s="13">
        <v>0</v>
      </c>
    </row>
    <row r="911" spans="1:4" hidden="1">
      <c r="A911" s="19" t="s">
        <v>3001</v>
      </c>
      <c r="B911" s="19" t="s">
        <v>22</v>
      </c>
      <c r="C911" s="19" t="s">
        <v>3002</v>
      </c>
      <c r="D911" s="13">
        <v>0</v>
      </c>
    </row>
    <row r="912" spans="1:4" hidden="1">
      <c r="A912" s="19" t="s">
        <v>3003</v>
      </c>
      <c r="B912" s="19" t="s">
        <v>22</v>
      </c>
      <c r="C912" s="19" t="s">
        <v>3004</v>
      </c>
      <c r="D912" s="13">
        <v>0</v>
      </c>
    </row>
    <row r="913" spans="1:4" hidden="1">
      <c r="A913" s="19" t="s">
        <v>3005</v>
      </c>
      <c r="B913" s="19" t="s">
        <v>22</v>
      </c>
      <c r="C913" s="19" t="s">
        <v>3006</v>
      </c>
      <c r="D913" s="13">
        <v>0</v>
      </c>
    </row>
    <row r="914" spans="1:4" hidden="1">
      <c r="A914" s="19" t="s">
        <v>3007</v>
      </c>
      <c r="B914" s="19" t="s">
        <v>22</v>
      </c>
      <c r="C914" s="19" t="s">
        <v>3008</v>
      </c>
      <c r="D914" s="13">
        <v>0</v>
      </c>
    </row>
    <row r="915" spans="1:4" hidden="1">
      <c r="A915" s="19" t="s">
        <v>3009</v>
      </c>
      <c r="B915" s="19" t="s">
        <v>22</v>
      </c>
      <c r="C915" s="19" t="s">
        <v>3010</v>
      </c>
      <c r="D915" s="13">
        <v>0</v>
      </c>
    </row>
    <row r="916" spans="1:4" hidden="1">
      <c r="A916" s="19" t="s">
        <v>3011</v>
      </c>
      <c r="B916" s="19" t="s">
        <v>22</v>
      </c>
      <c r="C916" s="19" t="s">
        <v>3012</v>
      </c>
      <c r="D916" s="13">
        <v>0</v>
      </c>
    </row>
    <row r="917" spans="1:4" hidden="1">
      <c r="A917" s="19" t="s">
        <v>3013</v>
      </c>
      <c r="B917" s="19" t="s">
        <v>22</v>
      </c>
      <c r="C917" s="19" t="s">
        <v>3014</v>
      </c>
      <c r="D917" s="13">
        <v>0</v>
      </c>
    </row>
    <row r="918" spans="1:4" hidden="1">
      <c r="A918" s="19" t="s">
        <v>3015</v>
      </c>
      <c r="B918" s="19" t="s">
        <v>22</v>
      </c>
      <c r="C918" s="19" t="s">
        <v>3016</v>
      </c>
      <c r="D918" s="13">
        <v>0</v>
      </c>
    </row>
    <row r="919" spans="1:4" hidden="1">
      <c r="A919" s="19" t="s">
        <v>3017</v>
      </c>
      <c r="B919" s="19" t="s">
        <v>22</v>
      </c>
      <c r="C919" s="19" t="s">
        <v>3018</v>
      </c>
      <c r="D919" s="13">
        <v>0</v>
      </c>
    </row>
    <row r="920" spans="1:4" hidden="1">
      <c r="A920" s="19" t="s">
        <v>3019</v>
      </c>
      <c r="B920" s="19" t="s">
        <v>22</v>
      </c>
      <c r="C920" s="19" t="s">
        <v>3020</v>
      </c>
      <c r="D920" s="13">
        <v>0</v>
      </c>
    </row>
    <row r="921" spans="1:4" hidden="1">
      <c r="A921" s="19" t="s">
        <v>3021</v>
      </c>
      <c r="B921" s="19" t="s">
        <v>22</v>
      </c>
      <c r="C921" s="19" t="s">
        <v>3022</v>
      </c>
      <c r="D921" s="13">
        <v>0</v>
      </c>
    </row>
    <row r="922" spans="1:4" hidden="1">
      <c r="A922" s="19" t="s">
        <v>3023</v>
      </c>
      <c r="B922" s="19" t="s">
        <v>22</v>
      </c>
      <c r="C922" s="19" t="s">
        <v>3024</v>
      </c>
      <c r="D922" s="13">
        <v>0</v>
      </c>
    </row>
    <row r="923" spans="1:4" hidden="1">
      <c r="A923" s="19" t="s">
        <v>3025</v>
      </c>
      <c r="B923" s="19" t="s">
        <v>22</v>
      </c>
      <c r="C923" s="19" t="s">
        <v>3026</v>
      </c>
      <c r="D923" s="13">
        <v>0</v>
      </c>
    </row>
    <row r="924" spans="1:4" hidden="1">
      <c r="A924" s="19" t="s">
        <v>3027</v>
      </c>
      <c r="B924" s="19" t="s">
        <v>22</v>
      </c>
      <c r="C924" s="19" t="s">
        <v>3028</v>
      </c>
      <c r="D924" s="13">
        <v>0</v>
      </c>
    </row>
    <row r="925" spans="1:4" hidden="1">
      <c r="A925" s="19" t="s">
        <v>3029</v>
      </c>
      <c r="B925" s="19" t="s">
        <v>22</v>
      </c>
      <c r="C925" s="19" t="s">
        <v>3030</v>
      </c>
      <c r="D925" s="13">
        <v>0</v>
      </c>
    </row>
    <row r="926" spans="1:4" hidden="1">
      <c r="A926" s="19" t="s">
        <v>123</v>
      </c>
      <c r="B926" s="19" t="s">
        <v>22</v>
      </c>
      <c r="C926" s="19" t="s">
        <v>3031</v>
      </c>
      <c r="D926" s="13">
        <v>62243.040000000001</v>
      </c>
    </row>
    <row r="927" spans="1:4" hidden="1">
      <c r="A927" s="19" t="s">
        <v>3032</v>
      </c>
      <c r="B927" s="19" t="s">
        <v>22</v>
      </c>
      <c r="C927" s="19" t="s">
        <v>3033</v>
      </c>
      <c r="D927" s="13">
        <v>0</v>
      </c>
    </row>
    <row r="928" spans="1:4" hidden="1">
      <c r="A928" s="19" t="s">
        <v>3034</v>
      </c>
      <c r="B928" s="19" t="s">
        <v>22</v>
      </c>
      <c r="C928" s="19" t="s">
        <v>3035</v>
      </c>
      <c r="D928" s="13">
        <v>0</v>
      </c>
    </row>
    <row r="929" spans="1:4" hidden="1">
      <c r="A929" s="19" t="s">
        <v>144</v>
      </c>
      <c r="B929" s="19" t="s">
        <v>22</v>
      </c>
      <c r="C929" s="19" t="s">
        <v>3036</v>
      </c>
      <c r="D929" s="13">
        <v>0</v>
      </c>
    </row>
    <row r="930" spans="1:4" hidden="1">
      <c r="A930" s="19" t="s">
        <v>3037</v>
      </c>
      <c r="B930" s="19" t="s">
        <v>22</v>
      </c>
      <c r="C930" s="19" t="s">
        <v>3038</v>
      </c>
      <c r="D930" s="13">
        <v>0</v>
      </c>
    </row>
    <row r="931" spans="1:4" hidden="1">
      <c r="A931" s="19" t="s">
        <v>3039</v>
      </c>
      <c r="B931" s="19" t="s">
        <v>22</v>
      </c>
      <c r="C931" s="19" t="s">
        <v>3040</v>
      </c>
      <c r="D931" s="13">
        <v>0</v>
      </c>
    </row>
    <row r="932" spans="1:4" hidden="1">
      <c r="A932" s="19" t="s">
        <v>3041</v>
      </c>
      <c r="B932" s="19" t="s">
        <v>22</v>
      </c>
      <c r="C932" s="19" t="s">
        <v>3042</v>
      </c>
      <c r="D932" s="13">
        <v>0</v>
      </c>
    </row>
    <row r="933" spans="1:4" hidden="1">
      <c r="A933" s="19" t="s">
        <v>145</v>
      </c>
      <c r="B933" s="19" t="s">
        <v>22</v>
      </c>
      <c r="C933" s="19" t="s">
        <v>3043</v>
      </c>
      <c r="D933" s="13">
        <v>2286.7399999999998</v>
      </c>
    </row>
    <row r="934" spans="1:4" hidden="1">
      <c r="A934" s="19" t="s">
        <v>3044</v>
      </c>
      <c r="B934" s="19" t="s">
        <v>22</v>
      </c>
      <c r="C934" s="19" t="s">
        <v>3045</v>
      </c>
      <c r="D934" s="13">
        <v>0</v>
      </c>
    </row>
    <row r="935" spans="1:4" hidden="1">
      <c r="A935" s="19" t="s">
        <v>146</v>
      </c>
      <c r="B935" s="19" t="s">
        <v>22</v>
      </c>
      <c r="C935" s="19" t="s">
        <v>3046</v>
      </c>
      <c r="D935" s="13">
        <v>18746.52</v>
      </c>
    </row>
    <row r="936" spans="1:4" hidden="1">
      <c r="A936" s="19" t="s">
        <v>3047</v>
      </c>
      <c r="B936" s="19" t="s">
        <v>22</v>
      </c>
      <c r="C936" s="19" t="s">
        <v>3048</v>
      </c>
      <c r="D936" s="13">
        <v>0</v>
      </c>
    </row>
    <row r="937" spans="1:4" hidden="1">
      <c r="A937" s="19" t="s">
        <v>3049</v>
      </c>
      <c r="B937" s="19" t="s">
        <v>22</v>
      </c>
      <c r="C937" s="19" t="s">
        <v>3050</v>
      </c>
      <c r="D937" s="13">
        <v>0</v>
      </c>
    </row>
    <row r="938" spans="1:4" hidden="1">
      <c r="A938" s="19" t="s">
        <v>3051</v>
      </c>
      <c r="B938" s="19" t="s">
        <v>22</v>
      </c>
      <c r="C938" s="19" t="s">
        <v>3052</v>
      </c>
      <c r="D938" s="13">
        <v>0</v>
      </c>
    </row>
    <row r="939" spans="1:4" hidden="1">
      <c r="A939" s="19" t="s">
        <v>3053</v>
      </c>
      <c r="B939" s="19" t="s">
        <v>22</v>
      </c>
      <c r="C939" s="19" t="s">
        <v>3054</v>
      </c>
      <c r="D939" s="13">
        <v>0</v>
      </c>
    </row>
    <row r="940" spans="1:4" hidden="1">
      <c r="A940" s="19" t="s">
        <v>3055</v>
      </c>
      <c r="B940" s="19" t="s">
        <v>22</v>
      </c>
      <c r="C940" s="19" t="s">
        <v>3056</v>
      </c>
      <c r="D940" s="13">
        <v>0</v>
      </c>
    </row>
    <row r="941" spans="1:4" hidden="1">
      <c r="A941" s="19" t="s">
        <v>3057</v>
      </c>
      <c r="B941" s="19" t="s">
        <v>22</v>
      </c>
      <c r="C941" s="19" t="s">
        <v>3058</v>
      </c>
      <c r="D941" s="13">
        <v>0</v>
      </c>
    </row>
    <row r="942" spans="1:4" hidden="1">
      <c r="A942" s="19" t="s">
        <v>3059</v>
      </c>
      <c r="B942" s="19" t="s">
        <v>22</v>
      </c>
      <c r="C942" s="19" t="s">
        <v>3060</v>
      </c>
      <c r="D942" s="13">
        <v>0</v>
      </c>
    </row>
    <row r="943" spans="1:4" hidden="1">
      <c r="A943" s="19" t="s">
        <v>3061</v>
      </c>
      <c r="B943" s="19" t="s">
        <v>22</v>
      </c>
      <c r="C943" s="19" t="s">
        <v>3062</v>
      </c>
      <c r="D943" s="13">
        <v>0</v>
      </c>
    </row>
    <row r="944" spans="1:4" hidden="1">
      <c r="A944" s="19" t="s">
        <v>3063</v>
      </c>
      <c r="B944" s="19" t="s">
        <v>22</v>
      </c>
      <c r="C944" s="19" t="s">
        <v>3064</v>
      </c>
      <c r="D944" s="13">
        <v>0</v>
      </c>
    </row>
    <row r="945" spans="1:4" hidden="1">
      <c r="A945" s="19" t="s">
        <v>147</v>
      </c>
      <c r="B945" s="19" t="s">
        <v>22</v>
      </c>
      <c r="C945" s="19" t="s">
        <v>3065</v>
      </c>
      <c r="D945" s="13">
        <v>617175.93000000005</v>
      </c>
    </row>
    <row r="946" spans="1:4" hidden="1">
      <c r="A946" s="19" t="s">
        <v>3066</v>
      </c>
      <c r="B946" s="19" t="s">
        <v>22</v>
      </c>
      <c r="C946" s="19" t="s">
        <v>3067</v>
      </c>
      <c r="D946" s="13">
        <v>0</v>
      </c>
    </row>
    <row r="947" spans="1:4" hidden="1">
      <c r="A947" s="19" t="s">
        <v>3068</v>
      </c>
      <c r="B947" s="19" t="s">
        <v>22</v>
      </c>
      <c r="C947" s="19" t="s">
        <v>3069</v>
      </c>
      <c r="D947" s="13">
        <v>0</v>
      </c>
    </row>
    <row r="948" spans="1:4" hidden="1">
      <c r="A948" s="19" t="s">
        <v>3070</v>
      </c>
      <c r="B948" s="19" t="s">
        <v>22</v>
      </c>
      <c r="C948" s="19" t="s">
        <v>3071</v>
      </c>
      <c r="D948" s="13">
        <v>0</v>
      </c>
    </row>
    <row r="949" spans="1:4" hidden="1">
      <c r="A949" s="19" t="s">
        <v>3072</v>
      </c>
      <c r="B949" s="19" t="s">
        <v>22</v>
      </c>
      <c r="C949" s="19" t="s">
        <v>3073</v>
      </c>
      <c r="D949" s="13">
        <v>0</v>
      </c>
    </row>
    <row r="950" spans="1:4" hidden="1">
      <c r="A950" s="19" t="s">
        <v>3074</v>
      </c>
      <c r="B950" s="19" t="s">
        <v>22</v>
      </c>
      <c r="C950" s="19" t="s">
        <v>3075</v>
      </c>
      <c r="D950" s="13">
        <v>0</v>
      </c>
    </row>
    <row r="951" spans="1:4" hidden="1">
      <c r="A951" s="19" t="s">
        <v>148</v>
      </c>
      <c r="B951" s="19" t="s">
        <v>22</v>
      </c>
      <c r="C951" s="19" t="s">
        <v>3076</v>
      </c>
      <c r="D951" s="13">
        <v>0</v>
      </c>
    </row>
    <row r="952" spans="1:4" hidden="1">
      <c r="A952" s="19" t="s">
        <v>3077</v>
      </c>
      <c r="B952" s="19" t="s">
        <v>22</v>
      </c>
      <c r="C952" s="19" t="s">
        <v>3078</v>
      </c>
      <c r="D952" s="13">
        <v>0</v>
      </c>
    </row>
    <row r="953" spans="1:4" hidden="1">
      <c r="A953" s="19" t="s">
        <v>3079</v>
      </c>
      <c r="B953" s="19" t="s">
        <v>22</v>
      </c>
      <c r="C953" s="19" t="s">
        <v>3080</v>
      </c>
      <c r="D953" s="13">
        <v>0</v>
      </c>
    </row>
    <row r="954" spans="1:4" hidden="1">
      <c r="A954" s="19" t="s">
        <v>149</v>
      </c>
      <c r="B954" s="19" t="s">
        <v>22</v>
      </c>
      <c r="C954" s="19" t="s">
        <v>3081</v>
      </c>
      <c r="D954" s="13">
        <v>316956.26</v>
      </c>
    </row>
    <row r="955" spans="1:4" hidden="1">
      <c r="A955" s="19" t="s">
        <v>3082</v>
      </c>
      <c r="B955" s="19" t="s">
        <v>22</v>
      </c>
      <c r="C955" s="19" t="s">
        <v>3083</v>
      </c>
      <c r="D955" s="13">
        <v>0</v>
      </c>
    </row>
    <row r="956" spans="1:4" hidden="1">
      <c r="A956" s="19" t="s">
        <v>3084</v>
      </c>
      <c r="B956" s="19" t="s">
        <v>22</v>
      </c>
      <c r="C956" s="19" t="s">
        <v>3085</v>
      </c>
      <c r="D956" s="13">
        <v>0</v>
      </c>
    </row>
    <row r="957" spans="1:4" hidden="1">
      <c r="A957" s="19" t="s">
        <v>3086</v>
      </c>
      <c r="B957" s="19" t="s">
        <v>22</v>
      </c>
      <c r="C957" s="19" t="s">
        <v>3087</v>
      </c>
      <c r="D957" s="13">
        <v>0</v>
      </c>
    </row>
    <row r="958" spans="1:4" hidden="1">
      <c r="A958" s="19" t="s">
        <v>3088</v>
      </c>
      <c r="B958" s="19" t="s">
        <v>22</v>
      </c>
      <c r="C958" s="19" t="s">
        <v>3089</v>
      </c>
      <c r="D958" s="13">
        <v>0</v>
      </c>
    </row>
    <row r="959" spans="1:4" hidden="1">
      <c r="A959" s="19" t="s">
        <v>3090</v>
      </c>
      <c r="B959" s="19" t="s">
        <v>22</v>
      </c>
      <c r="C959" s="19" t="s">
        <v>3091</v>
      </c>
      <c r="D959" s="13">
        <v>0</v>
      </c>
    </row>
    <row r="960" spans="1:4" hidden="1">
      <c r="A960" s="19" t="s">
        <v>3092</v>
      </c>
      <c r="B960" s="19" t="s">
        <v>22</v>
      </c>
      <c r="C960" s="19" t="s">
        <v>3093</v>
      </c>
      <c r="D960" s="13">
        <v>0</v>
      </c>
    </row>
    <row r="961" spans="1:4" hidden="1">
      <c r="A961" s="19" t="s">
        <v>3094</v>
      </c>
      <c r="B961" s="19" t="s">
        <v>22</v>
      </c>
      <c r="C961" s="19" t="s">
        <v>3095</v>
      </c>
      <c r="D961" s="13">
        <v>0</v>
      </c>
    </row>
    <row r="962" spans="1:4" hidden="1">
      <c r="A962" s="19" t="s">
        <v>3096</v>
      </c>
      <c r="B962" s="19" t="s">
        <v>22</v>
      </c>
      <c r="C962" s="19" t="s">
        <v>3097</v>
      </c>
      <c r="D962" s="13">
        <v>0</v>
      </c>
    </row>
    <row r="963" spans="1:4" hidden="1">
      <c r="A963" s="19" t="s">
        <v>3098</v>
      </c>
      <c r="B963" s="19" t="s">
        <v>22</v>
      </c>
      <c r="C963" s="19" t="s">
        <v>3099</v>
      </c>
      <c r="D963" s="13">
        <v>0</v>
      </c>
    </row>
    <row r="964" spans="1:4" hidden="1">
      <c r="A964" s="19" t="s">
        <v>3100</v>
      </c>
      <c r="B964" s="19" t="s">
        <v>22</v>
      </c>
      <c r="C964" s="19" t="s">
        <v>3101</v>
      </c>
      <c r="D964" s="13">
        <v>0</v>
      </c>
    </row>
    <row r="965" spans="1:4" hidden="1">
      <c r="A965" s="19" t="s">
        <v>3102</v>
      </c>
      <c r="B965" s="19" t="s">
        <v>22</v>
      </c>
      <c r="C965" s="19" t="s">
        <v>3103</v>
      </c>
      <c r="D965" s="13">
        <v>0</v>
      </c>
    </row>
    <row r="966" spans="1:4" hidden="1">
      <c r="A966" s="19" t="s">
        <v>3104</v>
      </c>
      <c r="B966" s="19" t="s">
        <v>22</v>
      </c>
      <c r="C966" s="19" t="s">
        <v>3105</v>
      </c>
      <c r="D966" s="13">
        <v>0</v>
      </c>
    </row>
    <row r="967" spans="1:4" hidden="1">
      <c r="A967" s="19" t="s">
        <v>3106</v>
      </c>
      <c r="B967" s="19" t="s">
        <v>22</v>
      </c>
      <c r="C967" s="19" t="s">
        <v>3107</v>
      </c>
      <c r="D967" s="13">
        <v>0</v>
      </c>
    </row>
    <row r="968" spans="1:4" hidden="1">
      <c r="A968" s="19" t="s">
        <v>3108</v>
      </c>
      <c r="B968" s="19" t="s">
        <v>22</v>
      </c>
      <c r="C968" s="19" t="s">
        <v>3109</v>
      </c>
      <c r="D968" s="13">
        <v>0</v>
      </c>
    </row>
    <row r="969" spans="1:4" hidden="1">
      <c r="A969" s="19" t="s">
        <v>3110</v>
      </c>
      <c r="B969" s="19" t="s">
        <v>22</v>
      </c>
      <c r="C969" s="19" t="s">
        <v>3111</v>
      </c>
      <c r="D969" s="13">
        <v>0</v>
      </c>
    </row>
    <row r="970" spans="1:4" hidden="1">
      <c r="A970" s="19" t="s">
        <v>3112</v>
      </c>
      <c r="B970" s="19" t="s">
        <v>22</v>
      </c>
      <c r="C970" s="19" t="s">
        <v>3113</v>
      </c>
      <c r="D970" s="13">
        <v>0</v>
      </c>
    </row>
    <row r="971" spans="1:4" hidden="1">
      <c r="A971" s="19" t="s">
        <v>3114</v>
      </c>
      <c r="B971" s="19" t="s">
        <v>22</v>
      </c>
      <c r="C971" s="19" t="s">
        <v>3115</v>
      </c>
      <c r="D971" s="13">
        <v>0</v>
      </c>
    </row>
    <row r="972" spans="1:4" hidden="1">
      <c r="A972" s="19" t="s">
        <v>3116</v>
      </c>
      <c r="B972" s="19" t="s">
        <v>22</v>
      </c>
      <c r="C972" s="19" t="s">
        <v>3117</v>
      </c>
      <c r="D972" s="13">
        <v>0</v>
      </c>
    </row>
    <row r="973" spans="1:4" hidden="1">
      <c r="A973" s="19" t="s">
        <v>3118</v>
      </c>
      <c r="B973" s="19" t="s">
        <v>22</v>
      </c>
      <c r="C973" s="19" t="s">
        <v>3119</v>
      </c>
      <c r="D973" s="13">
        <v>0</v>
      </c>
    </row>
    <row r="974" spans="1:4" hidden="1">
      <c r="A974" s="19" t="s">
        <v>3120</v>
      </c>
      <c r="B974" s="19" t="s">
        <v>22</v>
      </c>
      <c r="C974" s="19" t="s">
        <v>3121</v>
      </c>
      <c r="D974" s="13">
        <v>0</v>
      </c>
    </row>
    <row r="975" spans="1:4" hidden="1">
      <c r="A975" s="19" t="s">
        <v>3122</v>
      </c>
      <c r="B975" s="19" t="s">
        <v>22</v>
      </c>
      <c r="C975" s="19" t="s">
        <v>3123</v>
      </c>
      <c r="D975" s="13">
        <v>0</v>
      </c>
    </row>
    <row r="976" spans="1:4" hidden="1">
      <c r="A976" s="19" t="s">
        <v>150</v>
      </c>
      <c r="B976" s="19" t="s">
        <v>22</v>
      </c>
      <c r="C976" s="19" t="s">
        <v>3124</v>
      </c>
      <c r="D976" s="13">
        <v>144974.18</v>
      </c>
    </row>
    <row r="977" spans="1:4" hidden="1">
      <c r="A977" s="19" t="s">
        <v>3125</v>
      </c>
      <c r="B977" s="19" t="s">
        <v>22</v>
      </c>
      <c r="C977" s="19" t="s">
        <v>3126</v>
      </c>
      <c r="D977" s="13">
        <v>0</v>
      </c>
    </row>
    <row r="978" spans="1:4" hidden="1">
      <c r="A978" s="19" t="s">
        <v>3127</v>
      </c>
      <c r="B978" s="19" t="s">
        <v>22</v>
      </c>
      <c r="C978" s="19" t="s">
        <v>3128</v>
      </c>
      <c r="D978" s="13">
        <v>0</v>
      </c>
    </row>
    <row r="979" spans="1:4" hidden="1">
      <c r="A979" s="19" t="s">
        <v>3129</v>
      </c>
      <c r="B979" s="19" t="s">
        <v>22</v>
      </c>
      <c r="C979" s="19" t="s">
        <v>3130</v>
      </c>
      <c r="D979" s="13">
        <v>0</v>
      </c>
    </row>
    <row r="980" spans="1:4" hidden="1">
      <c r="A980" s="19" t="s">
        <v>3131</v>
      </c>
      <c r="B980" s="19" t="s">
        <v>22</v>
      </c>
      <c r="C980" s="19" t="s">
        <v>3132</v>
      </c>
      <c r="D980" s="13">
        <v>0</v>
      </c>
    </row>
    <row r="981" spans="1:4" hidden="1">
      <c r="A981" s="19" t="s">
        <v>3133</v>
      </c>
      <c r="B981" s="19" t="s">
        <v>22</v>
      </c>
      <c r="C981" s="19" t="s">
        <v>3134</v>
      </c>
      <c r="D981" s="13">
        <v>0</v>
      </c>
    </row>
    <row r="982" spans="1:4" hidden="1">
      <c r="A982" s="19" t="s">
        <v>3135</v>
      </c>
      <c r="B982" s="19" t="s">
        <v>22</v>
      </c>
      <c r="C982" s="19" t="s">
        <v>3136</v>
      </c>
      <c r="D982" s="13">
        <v>0</v>
      </c>
    </row>
    <row r="983" spans="1:4" hidden="1">
      <c r="A983" s="19" t="s">
        <v>3137</v>
      </c>
      <c r="B983" s="19" t="s">
        <v>22</v>
      </c>
      <c r="C983" s="19" t="s">
        <v>3138</v>
      </c>
      <c r="D983" s="13">
        <v>0</v>
      </c>
    </row>
    <row r="984" spans="1:4" hidden="1">
      <c r="A984" s="19" t="s">
        <v>3139</v>
      </c>
      <c r="B984" s="19" t="s">
        <v>22</v>
      </c>
      <c r="C984" s="19" t="s">
        <v>3140</v>
      </c>
      <c r="D984" s="13">
        <v>0</v>
      </c>
    </row>
    <row r="985" spans="1:4" hidden="1">
      <c r="A985" s="19" t="s">
        <v>3141</v>
      </c>
      <c r="B985" s="19" t="s">
        <v>22</v>
      </c>
      <c r="C985" s="19" t="s">
        <v>3142</v>
      </c>
      <c r="D985" s="13">
        <v>0</v>
      </c>
    </row>
    <row r="986" spans="1:4" hidden="1">
      <c r="A986" s="19" t="s">
        <v>3143</v>
      </c>
      <c r="B986" s="19" t="s">
        <v>22</v>
      </c>
      <c r="C986" s="19" t="s">
        <v>3144</v>
      </c>
      <c r="D986" s="13">
        <v>0</v>
      </c>
    </row>
    <row r="987" spans="1:4" hidden="1">
      <c r="A987" s="19" t="s">
        <v>3145</v>
      </c>
      <c r="B987" s="19" t="s">
        <v>22</v>
      </c>
      <c r="C987" s="19" t="s">
        <v>3146</v>
      </c>
      <c r="D987" s="13">
        <v>0</v>
      </c>
    </row>
    <row r="988" spans="1:4" hidden="1">
      <c r="A988" s="19" t="s">
        <v>3147</v>
      </c>
      <c r="B988" s="19" t="s">
        <v>22</v>
      </c>
      <c r="C988" s="19" t="s">
        <v>3148</v>
      </c>
      <c r="D988" s="13">
        <v>0</v>
      </c>
    </row>
    <row r="989" spans="1:4" hidden="1">
      <c r="A989" s="19" t="s">
        <v>3149</v>
      </c>
      <c r="B989" s="19" t="s">
        <v>22</v>
      </c>
      <c r="C989" s="19" t="s">
        <v>3150</v>
      </c>
      <c r="D989" s="13">
        <v>0</v>
      </c>
    </row>
    <row r="990" spans="1:4" hidden="1">
      <c r="A990" s="19" t="s">
        <v>3151</v>
      </c>
      <c r="B990" s="19" t="s">
        <v>22</v>
      </c>
      <c r="C990" s="19" t="s">
        <v>3152</v>
      </c>
      <c r="D990" s="13">
        <v>0</v>
      </c>
    </row>
    <row r="991" spans="1:4" hidden="1">
      <c r="A991" s="19" t="s">
        <v>3153</v>
      </c>
      <c r="B991" s="19" t="s">
        <v>22</v>
      </c>
      <c r="C991" s="19" t="s">
        <v>3154</v>
      </c>
      <c r="D991" s="13">
        <v>0</v>
      </c>
    </row>
    <row r="992" spans="1:4" hidden="1">
      <c r="A992" s="19" t="s">
        <v>3155</v>
      </c>
      <c r="B992" s="19" t="s">
        <v>22</v>
      </c>
      <c r="C992" s="19" t="s">
        <v>3156</v>
      </c>
      <c r="D992" s="13">
        <v>0</v>
      </c>
    </row>
    <row r="993" spans="1:4" hidden="1">
      <c r="A993" s="19" t="s">
        <v>151</v>
      </c>
      <c r="B993" s="19" t="s">
        <v>22</v>
      </c>
      <c r="C993" s="19" t="s">
        <v>3157</v>
      </c>
      <c r="D993" s="13">
        <v>0</v>
      </c>
    </row>
    <row r="994" spans="1:4" hidden="1">
      <c r="A994" s="19" t="s">
        <v>3158</v>
      </c>
      <c r="B994" s="19" t="s">
        <v>22</v>
      </c>
      <c r="C994" s="19" t="s">
        <v>3159</v>
      </c>
      <c r="D994" s="13">
        <v>0</v>
      </c>
    </row>
    <row r="995" spans="1:4" hidden="1">
      <c r="A995" s="19" t="s">
        <v>3160</v>
      </c>
      <c r="B995" s="19" t="s">
        <v>22</v>
      </c>
      <c r="C995" s="19" t="s">
        <v>3161</v>
      </c>
      <c r="D995" s="13">
        <v>0</v>
      </c>
    </row>
    <row r="996" spans="1:4" hidden="1">
      <c r="A996" s="19" t="s">
        <v>3162</v>
      </c>
      <c r="B996" s="19" t="s">
        <v>22</v>
      </c>
      <c r="C996" s="19" t="s">
        <v>3163</v>
      </c>
      <c r="D996" s="13">
        <v>0</v>
      </c>
    </row>
    <row r="997" spans="1:4" hidden="1">
      <c r="A997" s="19" t="s">
        <v>3164</v>
      </c>
      <c r="B997" s="19" t="s">
        <v>22</v>
      </c>
      <c r="C997" s="19" t="s">
        <v>3165</v>
      </c>
      <c r="D997" s="13">
        <v>0</v>
      </c>
    </row>
    <row r="998" spans="1:4" hidden="1">
      <c r="A998" s="19" t="s">
        <v>3166</v>
      </c>
      <c r="B998" s="19" t="s">
        <v>22</v>
      </c>
      <c r="C998" s="19" t="s">
        <v>3167</v>
      </c>
      <c r="D998" s="13">
        <v>0</v>
      </c>
    </row>
    <row r="999" spans="1:4" hidden="1">
      <c r="A999" s="19" t="s">
        <v>3168</v>
      </c>
      <c r="B999" s="19" t="s">
        <v>22</v>
      </c>
      <c r="C999" s="19" t="s">
        <v>3169</v>
      </c>
      <c r="D999" s="13">
        <v>0</v>
      </c>
    </row>
    <row r="1000" spans="1:4" hidden="1">
      <c r="A1000" s="19" t="s">
        <v>3170</v>
      </c>
      <c r="B1000" s="19" t="s">
        <v>22</v>
      </c>
      <c r="C1000" s="19" t="s">
        <v>3171</v>
      </c>
      <c r="D1000" s="13">
        <v>0</v>
      </c>
    </row>
    <row r="1001" spans="1:4" hidden="1">
      <c r="A1001" s="19" t="s">
        <v>3172</v>
      </c>
      <c r="B1001" s="19" t="s">
        <v>22</v>
      </c>
      <c r="C1001" s="19" t="s">
        <v>3173</v>
      </c>
      <c r="D1001" s="13">
        <v>0</v>
      </c>
    </row>
    <row r="1002" spans="1:4" hidden="1">
      <c r="A1002" s="19" t="s">
        <v>152</v>
      </c>
      <c r="B1002" s="19" t="s">
        <v>22</v>
      </c>
      <c r="C1002" s="19" t="s">
        <v>3174</v>
      </c>
      <c r="D1002" s="13">
        <v>153323.75</v>
      </c>
    </row>
    <row r="1003" spans="1:4" hidden="1">
      <c r="A1003" s="19" t="s">
        <v>3175</v>
      </c>
      <c r="B1003" s="19" t="s">
        <v>22</v>
      </c>
      <c r="C1003" s="19" t="s">
        <v>3176</v>
      </c>
      <c r="D1003" s="13">
        <v>0</v>
      </c>
    </row>
    <row r="1004" spans="1:4" hidden="1">
      <c r="A1004" s="19" t="s">
        <v>3177</v>
      </c>
      <c r="B1004" s="19" t="s">
        <v>22</v>
      </c>
      <c r="C1004" s="19" t="s">
        <v>3178</v>
      </c>
      <c r="D1004" s="13">
        <v>0</v>
      </c>
    </row>
    <row r="1005" spans="1:4" hidden="1">
      <c r="A1005" s="19" t="s">
        <v>3179</v>
      </c>
      <c r="B1005" s="19" t="s">
        <v>22</v>
      </c>
      <c r="C1005" s="19" t="s">
        <v>3180</v>
      </c>
      <c r="D1005" s="13">
        <v>0</v>
      </c>
    </row>
    <row r="1006" spans="1:4" hidden="1">
      <c r="A1006" s="19" t="s">
        <v>3181</v>
      </c>
      <c r="B1006" s="19" t="s">
        <v>22</v>
      </c>
      <c r="C1006" s="19" t="s">
        <v>3182</v>
      </c>
      <c r="D1006" s="13">
        <v>0</v>
      </c>
    </row>
    <row r="1007" spans="1:4" hidden="1">
      <c r="A1007" s="19" t="s">
        <v>3183</v>
      </c>
      <c r="B1007" s="19" t="s">
        <v>22</v>
      </c>
      <c r="C1007" s="19" t="s">
        <v>3184</v>
      </c>
      <c r="D1007" s="13">
        <v>0</v>
      </c>
    </row>
    <row r="1008" spans="1:4" hidden="1">
      <c r="A1008" s="19" t="s">
        <v>3185</v>
      </c>
      <c r="B1008" s="19" t="s">
        <v>22</v>
      </c>
      <c r="C1008" s="19" t="s">
        <v>3186</v>
      </c>
      <c r="D1008" s="13">
        <v>0</v>
      </c>
    </row>
    <row r="1009" spans="1:4" hidden="1">
      <c r="A1009" s="19" t="s">
        <v>3187</v>
      </c>
      <c r="B1009" s="19" t="s">
        <v>22</v>
      </c>
      <c r="C1009" s="19" t="s">
        <v>3188</v>
      </c>
      <c r="D1009" s="13">
        <v>0</v>
      </c>
    </row>
    <row r="1010" spans="1:4" hidden="1">
      <c r="A1010" s="19" t="s">
        <v>3189</v>
      </c>
      <c r="B1010" s="19" t="s">
        <v>22</v>
      </c>
      <c r="C1010" s="19" t="s">
        <v>3190</v>
      </c>
      <c r="D1010" s="13">
        <v>0</v>
      </c>
    </row>
    <row r="1011" spans="1:4" hidden="1">
      <c r="A1011" s="19" t="s">
        <v>3191</v>
      </c>
      <c r="B1011" s="19" t="s">
        <v>22</v>
      </c>
      <c r="C1011" s="19" t="s">
        <v>3192</v>
      </c>
      <c r="D1011" s="13">
        <v>0</v>
      </c>
    </row>
    <row r="1012" spans="1:4" hidden="1">
      <c r="A1012" s="19" t="s">
        <v>3193</v>
      </c>
      <c r="B1012" s="19" t="s">
        <v>22</v>
      </c>
      <c r="C1012" s="19" t="s">
        <v>3194</v>
      </c>
      <c r="D1012" s="13">
        <v>0</v>
      </c>
    </row>
    <row r="1013" spans="1:4" hidden="1">
      <c r="A1013" s="19" t="s">
        <v>3195</v>
      </c>
      <c r="B1013" s="19" t="s">
        <v>22</v>
      </c>
      <c r="C1013" s="19" t="s">
        <v>3196</v>
      </c>
      <c r="D1013" s="13">
        <v>0</v>
      </c>
    </row>
    <row r="1014" spans="1:4" hidden="1">
      <c r="A1014" s="19" t="s">
        <v>3197</v>
      </c>
      <c r="B1014" s="19" t="s">
        <v>22</v>
      </c>
      <c r="C1014" s="19" t="s">
        <v>3198</v>
      </c>
      <c r="D1014" s="13">
        <v>0</v>
      </c>
    </row>
    <row r="1015" spans="1:4" hidden="1">
      <c r="A1015" s="19" t="s">
        <v>3199</v>
      </c>
      <c r="B1015" s="19" t="s">
        <v>22</v>
      </c>
      <c r="C1015" s="19" t="s">
        <v>3200</v>
      </c>
      <c r="D1015" s="13">
        <v>0</v>
      </c>
    </row>
    <row r="1016" spans="1:4" hidden="1">
      <c r="A1016" s="19" t="s">
        <v>3201</v>
      </c>
      <c r="B1016" s="19" t="s">
        <v>22</v>
      </c>
      <c r="C1016" s="19" t="s">
        <v>3202</v>
      </c>
      <c r="D1016" s="13">
        <v>0</v>
      </c>
    </row>
    <row r="1017" spans="1:4" hidden="1">
      <c r="A1017" s="19" t="s">
        <v>3203</v>
      </c>
      <c r="B1017" s="19" t="s">
        <v>22</v>
      </c>
      <c r="C1017" s="19" t="s">
        <v>3204</v>
      </c>
      <c r="D1017" s="13">
        <v>0</v>
      </c>
    </row>
    <row r="1018" spans="1:4" hidden="1">
      <c r="A1018" s="19" t="s">
        <v>3205</v>
      </c>
      <c r="B1018" s="19" t="s">
        <v>22</v>
      </c>
      <c r="C1018" s="19" t="s">
        <v>3206</v>
      </c>
      <c r="D1018" s="13">
        <v>0</v>
      </c>
    </row>
    <row r="1019" spans="1:4" hidden="1">
      <c r="A1019" s="19" t="s">
        <v>3207</v>
      </c>
      <c r="B1019" s="19" t="s">
        <v>22</v>
      </c>
      <c r="C1019" s="19" t="s">
        <v>3208</v>
      </c>
      <c r="D1019" s="13">
        <v>0</v>
      </c>
    </row>
    <row r="1020" spans="1:4" hidden="1">
      <c r="A1020" s="19" t="s">
        <v>3209</v>
      </c>
      <c r="B1020" s="19" t="s">
        <v>22</v>
      </c>
      <c r="C1020" s="19" t="s">
        <v>3210</v>
      </c>
      <c r="D1020" s="13">
        <v>0</v>
      </c>
    </row>
    <row r="1021" spans="1:4" hidden="1">
      <c r="A1021" s="19" t="s">
        <v>3211</v>
      </c>
      <c r="B1021" s="19" t="s">
        <v>22</v>
      </c>
      <c r="C1021" s="19" t="s">
        <v>3212</v>
      </c>
      <c r="D1021" s="13">
        <v>0</v>
      </c>
    </row>
    <row r="1022" spans="1:4" hidden="1">
      <c r="A1022" s="19" t="s">
        <v>3213</v>
      </c>
      <c r="B1022" s="19" t="s">
        <v>22</v>
      </c>
      <c r="C1022" s="19" t="s">
        <v>3214</v>
      </c>
      <c r="D1022" s="13">
        <v>0</v>
      </c>
    </row>
    <row r="1023" spans="1:4" hidden="1">
      <c r="A1023" s="19" t="s">
        <v>3215</v>
      </c>
      <c r="B1023" s="19" t="s">
        <v>22</v>
      </c>
      <c r="C1023" s="19" t="s">
        <v>3216</v>
      </c>
      <c r="D1023" s="13">
        <v>0</v>
      </c>
    </row>
    <row r="1024" spans="1:4" hidden="1">
      <c r="A1024" s="19" t="s">
        <v>3217</v>
      </c>
      <c r="B1024" s="19" t="s">
        <v>22</v>
      </c>
      <c r="C1024" s="19" t="s">
        <v>3218</v>
      </c>
      <c r="D1024" s="13">
        <v>0</v>
      </c>
    </row>
    <row r="1025" spans="1:4" hidden="1">
      <c r="A1025" s="19" t="s">
        <v>3219</v>
      </c>
      <c r="B1025" s="19" t="s">
        <v>22</v>
      </c>
      <c r="C1025" s="19" t="s">
        <v>3220</v>
      </c>
      <c r="D1025" s="13">
        <v>0</v>
      </c>
    </row>
    <row r="1026" spans="1:4" hidden="1">
      <c r="A1026" s="19" t="s">
        <v>3221</v>
      </c>
      <c r="B1026" s="19" t="s">
        <v>22</v>
      </c>
      <c r="C1026" s="19" t="s">
        <v>3222</v>
      </c>
      <c r="D1026" s="13">
        <v>0</v>
      </c>
    </row>
    <row r="1027" spans="1:4" hidden="1">
      <c r="A1027" s="19" t="s">
        <v>3223</v>
      </c>
      <c r="B1027" s="19" t="s">
        <v>22</v>
      </c>
      <c r="C1027" s="19" t="s">
        <v>3224</v>
      </c>
      <c r="D1027" s="13">
        <v>0</v>
      </c>
    </row>
    <row r="1028" spans="1:4" hidden="1">
      <c r="A1028" s="19" t="s">
        <v>3225</v>
      </c>
      <c r="B1028" s="19" t="s">
        <v>22</v>
      </c>
      <c r="C1028" s="19" t="s">
        <v>3226</v>
      </c>
      <c r="D1028" s="13">
        <v>0</v>
      </c>
    </row>
    <row r="1029" spans="1:4" hidden="1">
      <c r="A1029" s="19" t="s">
        <v>463</v>
      </c>
      <c r="B1029" s="19" t="s">
        <v>22</v>
      </c>
      <c r="C1029" s="19" t="s">
        <v>3227</v>
      </c>
      <c r="D1029" s="13">
        <v>188736.62</v>
      </c>
    </row>
    <row r="1030" spans="1:4" hidden="1">
      <c r="A1030" s="19" t="s">
        <v>464</v>
      </c>
      <c r="B1030" s="19" t="s">
        <v>22</v>
      </c>
      <c r="C1030" s="19" t="s">
        <v>3228</v>
      </c>
      <c r="D1030" s="13">
        <v>814423.8</v>
      </c>
    </row>
    <row r="1031" spans="1:4" hidden="1">
      <c r="A1031" s="19" t="s">
        <v>3229</v>
      </c>
      <c r="B1031" s="19" t="s">
        <v>22</v>
      </c>
      <c r="C1031" s="19" t="s">
        <v>3230</v>
      </c>
      <c r="D1031" s="13">
        <v>0</v>
      </c>
    </row>
    <row r="1032" spans="1:4" hidden="1">
      <c r="A1032" s="19" t="s">
        <v>3231</v>
      </c>
      <c r="B1032" s="19" t="s">
        <v>22</v>
      </c>
      <c r="C1032" s="19" t="s">
        <v>3232</v>
      </c>
      <c r="D1032" s="13">
        <v>0</v>
      </c>
    </row>
    <row r="1033" spans="1:4" hidden="1">
      <c r="A1033" s="19" t="s">
        <v>3233</v>
      </c>
      <c r="B1033" s="19" t="s">
        <v>22</v>
      </c>
      <c r="C1033" s="19" t="s">
        <v>3234</v>
      </c>
      <c r="D1033" s="13">
        <v>0</v>
      </c>
    </row>
    <row r="1034" spans="1:4" hidden="1">
      <c r="A1034" s="19" t="s">
        <v>3235</v>
      </c>
      <c r="B1034" s="19" t="s">
        <v>22</v>
      </c>
      <c r="C1034" s="19" t="s">
        <v>3236</v>
      </c>
      <c r="D1034" s="13">
        <v>0</v>
      </c>
    </row>
    <row r="1035" spans="1:4" hidden="1">
      <c r="A1035" s="19" t="s">
        <v>491</v>
      </c>
      <c r="B1035" s="19" t="s">
        <v>22</v>
      </c>
      <c r="C1035" s="19" t="s">
        <v>3237</v>
      </c>
      <c r="D1035" s="13">
        <v>1595606.32</v>
      </c>
    </row>
    <row r="1036" spans="1:4" hidden="1">
      <c r="A1036" s="19" t="s">
        <v>3238</v>
      </c>
      <c r="B1036" s="19" t="s">
        <v>22</v>
      </c>
      <c r="C1036" s="19" t="s">
        <v>3239</v>
      </c>
      <c r="D1036" s="13">
        <v>0</v>
      </c>
    </row>
    <row r="1037" spans="1:4" hidden="1">
      <c r="A1037" s="19" t="s">
        <v>3240</v>
      </c>
      <c r="B1037" s="19" t="s">
        <v>22</v>
      </c>
      <c r="C1037" s="19" t="s">
        <v>3241</v>
      </c>
      <c r="D1037" s="13">
        <v>0</v>
      </c>
    </row>
    <row r="1038" spans="1:4" hidden="1">
      <c r="A1038" s="19" t="s">
        <v>650</v>
      </c>
      <c r="B1038" s="19" t="s">
        <v>22</v>
      </c>
      <c r="C1038" s="19" t="s">
        <v>3242</v>
      </c>
      <c r="D1038" s="13">
        <v>249750.89</v>
      </c>
    </row>
    <row r="1039" spans="1:4" hidden="1">
      <c r="A1039" s="19" t="s">
        <v>3243</v>
      </c>
      <c r="B1039" s="19" t="s">
        <v>22</v>
      </c>
      <c r="C1039" s="19" t="s">
        <v>3244</v>
      </c>
      <c r="D1039" s="13">
        <v>0</v>
      </c>
    </row>
    <row r="1040" spans="1:4" hidden="1">
      <c r="A1040" s="19" t="s">
        <v>3245</v>
      </c>
      <c r="B1040" s="19" t="s">
        <v>22</v>
      </c>
      <c r="C1040" s="19" t="s">
        <v>3246</v>
      </c>
      <c r="D1040" s="13">
        <v>0</v>
      </c>
    </row>
    <row r="1041" spans="1:4" hidden="1">
      <c r="A1041" s="19" t="s">
        <v>3247</v>
      </c>
      <c r="B1041" s="19" t="s">
        <v>22</v>
      </c>
      <c r="C1041" s="19" t="s">
        <v>3248</v>
      </c>
      <c r="D1041" s="13">
        <v>0</v>
      </c>
    </row>
    <row r="1042" spans="1:4" hidden="1">
      <c r="A1042" s="19" t="s">
        <v>3249</v>
      </c>
      <c r="B1042" s="19" t="s">
        <v>22</v>
      </c>
      <c r="C1042" s="19" t="s">
        <v>3250</v>
      </c>
      <c r="D1042" s="13">
        <v>0</v>
      </c>
    </row>
    <row r="1043" spans="1:4" hidden="1">
      <c r="A1043" s="19" t="s">
        <v>3251</v>
      </c>
      <c r="B1043" s="19" t="s">
        <v>22</v>
      </c>
      <c r="C1043" s="19" t="s">
        <v>3252</v>
      </c>
      <c r="D1043" s="13">
        <v>0</v>
      </c>
    </row>
    <row r="1044" spans="1:4" hidden="1">
      <c r="A1044" s="19" t="s">
        <v>3253</v>
      </c>
      <c r="B1044" s="19" t="s">
        <v>22</v>
      </c>
      <c r="C1044" s="19" t="s">
        <v>3254</v>
      </c>
      <c r="D1044" s="13">
        <v>0</v>
      </c>
    </row>
    <row r="1045" spans="1:4" hidden="1">
      <c r="A1045" s="19" t="s">
        <v>3255</v>
      </c>
      <c r="B1045" s="19" t="s">
        <v>22</v>
      </c>
      <c r="C1045" s="19" t="s">
        <v>3256</v>
      </c>
      <c r="D1045" s="13">
        <v>0</v>
      </c>
    </row>
    <row r="1046" spans="1:4" hidden="1">
      <c r="A1046" s="19" t="s">
        <v>3257</v>
      </c>
      <c r="B1046" s="19" t="s">
        <v>22</v>
      </c>
      <c r="C1046" s="19" t="s">
        <v>3258</v>
      </c>
      <c r="D1046" s="13">
        <v>0</v>
      </c>
    </row>
    <row r="1047" spans="1:4" hidden="1">
      <c r="A1047" s="19" t="s">
        <v>633</v>
      </c>
      <c r="B1047" s="19" t="s">
        <v>22</v>
      </c>
      <c r="C1047" s="19" t="s">
        <v>3259</v>
      </c>
      <c r="D1047" s="13">
        <v>74276.19</v>
      </c>
    </row>
    <row r="1048" spans="1:4" hidden="1">
      <c r="A1048" s="19" t="s">
        <v>3260</v>
      </c>
      <c r="B1048" s="19" t="s">
        <v>22</v>
      </c>
      <c r="C1048" s="19" t="s">
        <v>3261</v>
      </c>
      <c r="D1048" s="13">
        <v>0</v>
      </c>
    </row>
    <row r="1049" spans="1:4" hidden="1">
      <c r="A1049" s="19" t="s">
        <v>635</v>
      </c>
      <c r="B1049" s="19" t="s">
        <v>22</v>
      </c>
      <c r="C1049" s="19" t="s">
        <v>3262</v>
      </c>
      <c r="D1049" s="13">
        <v>12469.52</v>
      </c>
    </row>
    <row r="1050" spans="1:4" hidden="1">
      <c r="A1050" s="19" t="s">
        <v>3263</v>
      </c>
      <c r="B1050" s="19" t="s">
        <v>22</v>
      </c>
      <c r="C1050" s="19" t="s">
        <v>3264</v>
      </c>
      <c r="D1050" s="13">
        <v>0</v>
      </c>
    </row>
    <row r="1051" spans="1:4" hidden="1">
      <c r="A1051" s="19" t="s">
        <v>3265</v>
      </c>
      <c r="B1051" s="19" t="s">
        <v>22</v>
      </c>
      <c r="C1051" s="19" t="s">
        <v>3266</v>
      </c>
      <c r="D1051" s="13">
        <v>0</v>
      </c>
    </row>
    <row r="1052" spans="1:4" hidden="1">
      <c r="A1052" s="19" t="s">
        <v>513</v>
      </c>
      <c r="B1052" s="19" t="s">
        <v>22</v>
      </c>
      <c r="C1052" s="19" t="s">
        <v>3267</v>
      </c>
      <c r="D1052" s="13">
        <v>143608.73000000001</v>
      </c>
    </row>
    <row r="1053" spans="1:4" hidden="1">
      <c r="A1053" s="19" t="s">
        <v>669</v>
      </c>
      <c r="B1053" s="19" t="s">
        <v>22</v>
      </c>
      <c r="C1053" s="19" t="s">
        <v>3268</v>
      </c>
      <c r="D1053" s="13">
        <v>0</v>
      </c>
    </row>
    <row r="1054" spans="1:4" hidden="1">
      <c r="A1054" s="19" t="s">
        <v>670</v>
      </c>
      <c r="B1054" s="19" t="s">
        <v>22</v>
      </c>
      <c r="C1054" s="19" t="s">
        <v>3269</v>
      </c>
      <c r="D1054" s="13">
        <v>846441.63</v>
      </c>
    </row>
    <row r="1055" spans="1:4" hidden="1">
      <c r="A1055" s="19" t="s">
        <v>3270</v>
      </c>
      <c r="B1055" s="19" t="s">
        <v>22</v>
      </c>
      <c r="C1055" s="19" t="s">
        <v>3271</v>
      </c>
      <c r="D1055" s="13">
        <v>0</v>
      </c>
    </row>
    <row r="1056" spans="1:4" hidden="1">
      <c r="A1056" s="19" t="s">
        <v>672</v>
      </c>
      <c r="B1056" s="19" t="s">
        <v>22</v>
      </c>
      <c r="C1056" s="19" t="s">
        <v>3272</v>
      </c>
      <c r="D1056" s="13">
        <v>709851.71</v>
      </c>
    </row>
    <row r="1057" spans="1:4" hidden="1">
      <c r="A1057" s="19" t="s">
        <v>3273</v>
      </c>
      <c r="B1057" s="19" t="s">
        <v>22</v>
      </c>
      <c r="C1057" s="19" t="s">
        <v>3274</v>
      </c>
      <c r="D1057" s="13">
        <v>0</v>
      </c>
    </row>
    <row r="1058" spans="1:4" hidden="1">
      <c r="A1058" s="19" t="s">
        <v>3275</v>
      </c>
      <c r="B1058" s="19" t="s">
        <v>22</v>
      </c>
      <c r="C1058" s="19" t="s">
        <v>3276</v>
      </c>
      <c r="D1058" s="13">
        <v>0</v>
      </c>
    </row>
    <row r="1059" spans="1:4" hidden="1">
      <c r="A1059" s="19" t="s">
        <v>3277</v>
      </c>
      <c r="B1059" s="19" t="s">
        <v>22</v>
      </c>
      <c r="C1059" s="19" t="s">
        <v>3278</v>
      </c>
      <c r="D1059" s="13">
        <v>0</v>
      </c>
    </row>
    <row r="1060" spans="1:4" hidden="1">
      <c r="A1060" s="19" t="s">
        <v>3279</v>
      </c>
      <c r="B1060" s="19" t="s">
        <v>22</v>
      </c>
      <c r="C1060" s="19" t="s">
        <v>3280</v>
      </c>
      <c r="D1060" s="13">
        <v>0</v>
      </c>
    </row>
    <row r="1061" spans="1:4" hidden="1">
      <c r="A1061" s="19" t="s">
        <v>3281</v>
      </c>
      <c r="B1061" s="19" t="s">
        <v>22</v>
      </c>
      <c r="C1061" s="19" t="s">
        <v>3282</v>
      </c>
      <c r="D1061" s="13">
        <v>0</v>
      </c>
    </row>
    <row r="1062" spans="1:4" hidden="1">
      <c r="A1062" s="19" t="s">
        <v>3283</v>
      </c>
      <c r="B1062" s="19" t="s">
        <v>22</v>
      </c>
      <c r="C1062" s="19" t="s">
        <v>3284</v>
      </c>
      <c r="D1062" s="13">
        <v>0</v>
      </c>
    </row>
    <row r="1063" spans="1:4" hidden="1">
      <c r="A1063" s="19" t="s">
        <v>3285</v>
      </c>
      <c r="B1063" s="19" t="s">
        <v>22</v>
      </c>
      <c r="C1063" s="19" t="s">
        <v>3286</v>
      </c>
      <c r="D1063" s="13">
        <v>0</v>
      </c>
    </row>
    <row r="1064" spans="1:4" hidden="1">
      <c r="A1064" s="19" t="s">
        <v>3287</v>
      </c>
      <c r="B1064" s="19" t="s">
        <v>22</v>
      </c>
      <c r="C1064" s="19" t="s">
        <v>3288</v>
      </c>
      <c r="D1064" s="13">
        <v>0</v>
      </c>
    </row>
    <row r="1065" spans="1:4" hidden="1">
      <c r="A1065" s="19" t="s">
        <v>638</v>
      </c>
      <c r="B1065" s="19" t="s">
        <v>22</v>
      </c>
      <c r="C1065" s="19" t="s">
        <v>3289</v>
      </c>
      <c r="D1065" s="13">
        <v>2736695.8</v>
      </c>
    </row>
    <row r="1066" spans="1:4" hidden="1">
      <c r="A1066" s="19" t="s">
        <v>3290</v>
      </c>
      <c r="B1066" s="19" t="s">
        <v>22</v>
      </c>
      <c r="C1066" s="19" t="s">
        <v>3291</v>
      </c>
      <c r="D1066" s="13">
        <v>0</v>
      </c>
    </row>
    <row r="1067" spans="1:4" hidden="1">
      <c r="A1067" s="19" t="s">
        <v>3292</v>
      </c>
      <c r="B1067" s="19" t="s">
        <v>22</v>
      </c>
      <c r="C1067" s="19" t="s">
        <v>3293</v>
      </c>
      <c r="D1067" s="13">
        <v>0</v>
      </c>
    </row>
    <row r="1068" spans="1:4" hidden="1">
      <c r="A1068" s="19" t="s">
        <v>639</v>
      </c>
      <c r="B1068" s="19" t="s">
        <v>22</v>
      </c>
      <c r="C1068" s="19" t="s">
        <v>3294</v>
      </c>
      <c r="D1068" s="13">
        <v>0</v>
      </c>
    </row>
    <row r="1069" spans="1:4" hidden="1">
      <c r="A1069" s="19" t="s">
        <v>120</v>
      </c>
      <c r="B1069" s="19" t="s">
        <v>22</v>
      </c>
      <c r="C1069" s="19" t="s">
        <v>3295</v>
      </c>
      <c r="D1069" s="13">
        <v>0</v>
      </c>
    </row>
    <row r="1070" spans="1:4" hidden="1">
      <c r="A1070" s="19" t="s">
        <v>637</v>
      </c>
      <c r="B1070" s="19" t="s">
        <v>22</v>
      </c>
      <c r="C1070" s="19" t="s">
        <v>3296</v>
      </c>
      <c r="D1070" s="13">
        <v>8783.0400000000009</v>
      </c>
    </row>
    <row r="1071" spans="1:4" hidden="1">
      <c r="A1071" s="19" t="s">
        <v>641</v>
      </c>
      <c r="B1071" s="19" t="s">
        <v>22</v>
      </c>
      <c r="C1071" s="19" t="s">
        <v>3297</v>
      </c>
      <c r="D1071" s="13">
        <v>105654.14</v>
      </c>
    </row>
    <row r="1072" spans="1:4" hidden="1">
      <c r="A1072" s="19" t="s">
        <v>3298</v>
      </c>
      <c r="B1072" s="19" t="s">
        <v>22</v>
      </c>
      <c r="C1072" s="19" t="s">
        <v>3299</v>
      </c>
      <c r="D1072" s="13">
        <v>0</v>
      </c>
    </row>
    <row r="1073" spans="1:4" hidden="1">
      <c r="A1073" s="19" t="s">
        <v>465</v>
      </c>
      <c r="B1073" s="19" t="s">
        <v>22</v>
      </c>
      <c r="C1073" s="19" t="s">
        <v>3300</v>
      </c>
      <c r="D1073" s="13">
        <v>272282503.82999998</v>
      </c>
    </row>
    <row r="1074" spans="1:4" hidden="1">
      <c r="A1074" s="19" t="s">
        <v>642</v>
      </c>
      <c r="B1074" s="19" t="s">
        <v>22</v>
      </c>
      <c r="C1074" s="19" t="s">
        <v>3301</v>
      </c>
      <c r="D1074" s="13">
        <v>438947.23</v>
      </c>
    </row>
    <row r="1075" spans="1:4" hidden="1">
      <c r="A1075" s="19" t="s">
        <v>3302</v>
      </c>
      <c r="B1075" s="19" t="s">
        <v>22</v>
      </c>
      <c r="C1075" s="19" t="s">
        <v>3303</v>
      </c>
      <c r="D1075" s="13">
        <v>0</v>
      </c>
    </row>
    <row r="1076" spans="1:4" hidden="1">
      <c r="A1076" s="19" t="s">
        <v>439</v>
      </c>
      <c r="B1076" s="19" t="s">
        <v>22</v>
      </c>
      <c r="C1076" s="19" t="s">
        <v>3304</v>
      </c>
      <c r="D1076" s="13">
        <v>99370761.019999996</v>
      </c>
    </row>
    <row r="1077" spans="1:4" hidden="1">
      <c r="A1077" s="19" t="s">
        <v>492</v>
      </c>
      <c r="B1077" s="19" t="s">
        <v>22</v>
      </c>
      <c r="C1077" s="19" t="s">
        <v>3305</v>
      </c>
      <c r="D1077" s="13">
        <v>83797013.200000003</v>
      </c>
    </row>
    <row r="1078" spans="1:4" hidden="1">
      <c r="A1078" s="19" t="s">
        <v>3306</v>
      </c>
      <c r="B1078" s="19" t="s">
        <v>22</v>
      </c>
      <c r="C1078" s="19" t="s">
        <v>3307</v>
      </c>
      <c r="D1078" s="13">
        <v>0</v>
      </c>
    </row>
    <row r="1079" spans="1:4" hidden="1">
      <c r="A1079" s="19" t="s">
        <v>675</v>
      </c>
      <c r="B1079" s="19" t="s">
        <v>22</v>
      </c>
      <c r="C1079" s="19" t="s">
        <v>3308</v>
      </c>
      <c r="D1079" s="13">
        <v>3202269.34</v>
      </c>
    </row>
    <row r="1080" spans="1:4" hidden="1">
      <c r="A1080" s="19" t="s">
        <v>676</v>
      </c>
      <c r="B1080" s="19" t="s">
        <v>22</v>
      </c>
      <c r="C1080" s="19" t="s">
        <v>3309</v>
      </c>
      <c r="D1080" s="13">
        <v>339974646.44</v>
      </c>
    </row>
    <row r="1081" spans="1:4" hidden="1">
      <c r="A1081" s="19" t="s">
        <v>3310</v>
      </c>
      <c r="B1081" s="19" t="s">
        <v>22</v>
      </c>
      <c r="C1081" s="19" t="s">
        <v>3311</v>
      </c>
      <c r="D1081" s="13">
        <v>0</v>
      </c>
    </row>
    <row r="1082" spans="1:4" hidden="1">
      <c r="A1082" s="19" t="s">
        <v>653</v>
      </c>
      <c r="B1082" s="19" t="s">
        <v>22</v>
      </c>
      <c r="C1082" s="19" t="s">
        <v>3312</v>
      </c>
      <c r="D1082" s="13">
        <v>32954.629999999997</v>
      </c>
    </row>
    <row r="1083" spans="1:4" hidden="1">
      <c r="A1083" s="19" t="s">
        <v>654</v>
      </c>
      <c r="B1083" s="19" t="s">
        <v>22</v>
      </c>
      <c r="C1083" s="19" t="s">
        <v>3313</v>
      </c>
      <c r="D1083" s="13">
        <v>7020594.1600000001</v>
      </c>
    </row>
    <row r="1084" spans="1:4" hidden="1">
      <c r="A1084" s="19" t="s">
        <v>3314</v>
      </c>
      <c r="B1084" s="19" t="s">
        <v>22</v>
      </c>
      <c r="C1084" s="19" t="s">
        <v>3315</v>
      </c>
      <c r="D1084" s="13">
        <v>0</v>
      </c>
    </row>
    <row r="1085" spans="1:4" hidden="1">
      <c r="A1085" s="19" t="s">
        <v>655</v>
      </c>
      <c r="B1085" s="19" t="s">
        <v>22</v>
      </c>
      <c r="C1085" s="19" t="s">
        <v>3316</v>
      </c>
      <c r="D1085" s="13">
        <v>79774.37</v>
      </c>
    </row>
    <row r="1086" spans="1:4" hidden="1">
      <c r="A1086" s="19" t="s">
        <v>515</v>
      </c>
      <c r="B1086" s="19" t="s">
        <v>22</v>
      </c>
      <c r="C1086" s="19" t="s">
        <v>3317</v>
      </c>
      <c r="D1086" s="13">
        <v>9457012.8599999994</v>
      </c>
    </row>
    <row r="1087" spans="1:4" hidden="1">
      <c r="A1087" s="19" t="s">
        <v>677</v>
      </c>
      <c r="B1087" s="19" t="s">
        <v>22</v>
      </c>
      <c r="C1087" s="19" t="s">
        <v>3318</v>
      </c>
      <c r="D1087" s="13">
        <v>2798196.38</v>
      </c>
    </row>
    <row r="1088" spans="1:4" hidden="1">
      <c r="A1088" s="19" t="s">
        <v>3319</v>
      </c>
      <c r="B1088" s="19" t="s">
        <v>22</v>
      </c>
      <c r="C1088" s="19" t="s">
        <v>3320</v>
      </c>
      <c r="D1088" s="13">
        <v>0</v>
      </c>
    </row>
    <row r="1089" spans="1:4" hidden="1">
      <c r="A1089" s="19" t="s">
        <v>24</v>
      </c>
      <c r="B1089" s="19" t="s">
        <v>22</v>
      </c>
      <c r="C1089" s="19" t="s">
        <v>3321</v>
      </c>
      <c r="D1089" s="13">
        <v>4528.6000000000004</v>
      </c>
    </row>
    <row r="1090" spans="1:4" hidden="1">
      <c r="A1090" s="19" t="s">
        <v>3322</v>
      </c>
      <c r="B1090" s="19" t="s">
        <v>22</v>
      </c>
      <c r="C1090" s="19" t="s">
        <v>3323</v>
      </c>
      <c r="D1090" s="13">
        <v>0</v>
      </c>
    </row>
    <row r="1091" spans="1:4" hidden="1">
      <c r="A1091" s="19" t="s">
        <v>3324</v>
      </c>
      <c r="B1091" s="19" t="s">
        <v>22</v>
      </c>
      <c r="C1091" s="19" t="s">
        <v>3325</v>
      </c>
      <c r="D1091" s="13">
        <v>0</v>
      </c>
    </row>
    <row r="1092" spans="1:4" hidden="1">
      <c r="A1092" s="19" t="s">
        <v>3326</v>
      </c>
      <c r="B1092" s="19" t="s">
        <v>22</v>
      </c>
      <c r="C1092" s="19" t="s">
        <v>3327</v>
      </c>
      <c r="D1092" s="13">
        <v>0</v>
      </c>
    </row>
    <row r="1093" spans="1:4" hidden="1">
      <c r="A1093" s="19" t="s">
        <v>3328</v>
      </c>
      <c r="B1093" s="19" t="s">
        <v>22</v>
      </c>
      <c r="C1093" s="19" t="s">
        <v>3329</v>
      </c>
      <c r="D1093" s="13">
        <v>0</v>
      </c>
    </row>
    <row r="1094" spans="1:4" hidden="1">
      <c r="A1094" s="19" t="s">
        <v>3330</v>
      </c>
      <c r="B1094" s="19" t="s">
        <v>22</v>
      </c>
      <c r="C1094" s="19" t="s">
        <v>3331</v>
      </c>
      <c r="D1094" s="13">
        <v>0</v>
      </c>
    </row>
    <row r="1095" spans="1:4" hidden="1">
      <c r="A1095" s="19" t="s">
        <v>3332</v>
      </c>
      <c r="B1095" s="19" t="s">
        <v>22</v>
      </c>
      <c r="C1095" s="19" t="s">
        <v>3333</v>
      </c>
      <c r="D1095" s="13">
        <v>0</v>
      </c>
    </row>
    <row r="1096" spans="1:4" hidden="1">
      <c r="A1096" s="19" t="s">
        <v>3334</v>
      </c>
      <c r="B1096" s="19" t="s">
        <v>22</v>
      </c>
      <c r="C1096" s="19" t="s">
        <v>3335</v>
      </c>
      <c r="D1096" s="13">
        <v>0</v>
      </c>
    </row>
    <row r="1097" spans="1:4" hidden="1">
      <c r="A1097" s="19" t="s">
        <v>3336</v>
      </c>
      <c r="B1097" s="19" t="s">
        <v>22</v>
      </c>
      <c r="C1097" s="19" t="s">
        <v>3337</v>
      </c>
      <c r="D1097" s="13">
        <v>0</v>
      </c>
    </row>
    <row r="1098" spans="1:4" hidden="1">
      <c r="A1098" s="19" t="s">
        <v>3338</v>
      </c>
      <c r="B1098" s="19" t="s">
        <v>22</v>
      </c>
      <c r="C1098" s="19" t="s">
        <v>3339</v>
      </c>
      <c r="D1098" s="13">
        <v>0</v>
      </c>
    </row>
    <row r="1099" spans="1:4" hidden="1">
      <c r="A1099" s="19" t="s">
        <v>3340</v>
      </c>
      <c r="B1099" s="19" t="s">
        <v>22</v>
      </c>
      <c r="C1099" s="19" t="s">
        <v>3341</v>
      </c>
      <c r="D1099" s="13">
        <v>0</v>
      </c>
    </row>
    <row r="1100" spans="1:4" hidden="1">
      <c r="A1100" s="19" t="s">
        <v>418</v>
      </c>
      <c r="B1100" s="19" t="s">
        <v>22</v>
      </c>
      <c r="C1100" s="19" t="s">
        <v>3342</v>
      </c>
      <c r="D1100" s="13">
        <v>1928974134.6500001</v>
      </c>
    </row>
    <row r="1101" spans="1:4" hidden="1">
      <c r="A1101" s="19" t="s">
        <v>419</v>
      </c>
      <c r="B1101" s="19" t="s">
        <v>22</v>
      </c>
      <c r="C1101" s="19" t="s">
        <v>3343</v>
      </c>
      <c r="D1101" s="13">
        <v>127048590.54000001</v>
      </c>
    </row>
    <row r="1102" spans="1:4" hidden="1">
      <c r="A1102" s="19" t="s">
        <v>3344</v>
      </c>
      <c r="B1102" s="19" t="s">
        <v>22</v>
      </c>
      <c r="C1102" s="19" t="s">
        <v>3345</v>
      </c>
      <c r="D1102" s="13">
        <v>0</v>
      </c>
    </row>
    <row r="1103" spans="1:4" hidden="1">
      <c r="A1103" s="19" t="s">
        <v>3346</v>
      </c>
      <c r="B1103" s="19" t="s">
        <v>22</v>
      </c>
      <c r="C1103" s="19" t="s">
        <v>3347</v>
      </c>
      <c r="D1103" s="13">
        <v>0</v>
      </c>
    </row>
    <row r="1104" spans="1:4" hidden="1">
      <c r="A1104" s="19" t="s">
        <v>3348</v>
      </c>
      <c r="B1104" s="19" t="s">
        <v>22</v>
      </c>
      <c r="C1104" s="19" t="s">
        <v>3349</v>
      </c>
      <c r="D1104" s="13">
        <v>0</v>
      </c>
    </row>
    <row r="1105" spans="1:4" hidden="1">
      <c r="A1105" s="19" t="s">
        <v>206</v>
      </c>
      <c r="B1105" s="19" t="s">
        <v>22</v>
      </c>
      <c r="C1105" s="19" t="s">
        <v>3350</v>
      </c>
      <c r="D1105" s="13">
        <v>4033931.46</v>
      </c>
    </row>
    <row r="1106" spans="1:4" hidden="1">
      <c r="A1106" s="19" t="s">
        <v>207</v>
      </c>
      <c r="B1106" s="19" t="s">
        <v>22</v>
      </c>
      <c r="C1106" s="19" t="s">
        <v>3351</v>
      </c>
      <c r="D1106" s="13">
        <v>110273.09</v>
      </c>
    </row>
    <row r="1107" spans="1:4" hidden="1">
      <c r="A1107" s="19" t="s">
        <v>3352</v>
      </c>
      <c r="B1107" s="19" t="s">
        <v>22</v>
      </c>
      <c r="C1107" s="19" t="s">
        <v>3353</v>
      </c>
      <c r="D1107" s="13">
        <v>0</v>
      </c>
    </row>
    <row r="1108" spans="1:4" hidden="1">
      <c r="A1108" s="19" t="s">
        <v>3354</v>
      </c>
      <c r="B1108" s="19" t="s">
        <v>22</v>
      </c>
      <c r="C1108" s="19" t="s">
        <v>3355</v>
      </c>
      <c r="D1108" s="13">
        <v>0</v>
      </c>
    </row>
    <row r="1109" spans="1:4" hidden="1">
      <c r="A1109" s="19" t="s">
        <v>3356</v>
      </c>
      <c r="B1109" s="19" t="s">
        <v>22</v>
      </c>
      <c r="C1109" s="19" t="s">
        <v>3357</v>
      </c>
      <c r="D1109" s="13">
        <v>0</v>
      </c>
    </row>
    <row r="1110" spans="1:4" hidden="1">
      <c r="A1110" s="19" t="s">
        <v>3358</v>
      </c>
      <c r="B1110" s="19" t="s">
        <v>22</v>
      </c>
      <c r="C1110" s="19" t="s">
        <v>3359</v>
      </c>
      <c r="D1110" s="13">
        <v>0</v>
      </c>
    </row>
    <row r="1111" spans="1:4" hidden="1">
      <c r="A1111" s="19" t="s">
        <v>420</v>
      </c>
      <c r="B1111" s="19" t="s">
        <v>22</v>
      </c>
      <c r="C1111" s="19" t="s">
        <v>3360</v>
      </c>
      <c r="D1111" s="13">
        <v>3421518511.3499999</v>
      </c>
    </row>
    <row r="1112" spans="1:4" hidden="1">
      <c r="A1112" s="19" t="s">
        <v>208</v>
      </c>
      <c r="B1112" s="19" t="s">
        <v>22</v>
      </c>
      <c r="C1112" s="19" t="s">
        <v>3361</v>
      </c>
      <c r="D1112" s="13">
        <v>64922794.280000001</v>
      </c>
    </row>
    <row r="1113" spans="1:4" hidden="1">
      <c r="A1113" s="19" t="s">
        <v>209</v>
      </c>
      <c r="B1113" s="19" t="s">
        <v>22</v>
      </c>
      <c r="C1113" s="19" t="s">
        <v>3362</v>
      </c>
      <c r="D1113" s="13">
        <v>936154.22</v>
      </c>
    </row>
    <row r="1114" spans="1:4" hidden="1">
      <c r="A1114" s="19" t="s">
        <v>3363</v>
      </c>
      <c r="B1114" s="19" t="s">
        <v>22</v>
      </c>
      <c r="C1114" s="19" t="s">
        <v>3364</v>
      </c>
      <c r="D1114" s="13">
        <v>0</v>
      </c>
    </row>
    <row r="1115" spans="1:4" hidden="1">
      <c r="A1115" s="19" t="s">
        <v>3365</v>
      </c>
      <c r="B1115" s="19" t="s">
        <v>22</v>
      </c>
      <c r="C1115" s="19" t="s">
        <v>3366</v>
      </c>
      <c r="D1115" s="13">
        <v>0</v>
      </c>
    </row>
    <row r="1116" spans="1:4" hidden="1">
      <c r="A1116" s="19" t="s">
        <v>3367</v>
      </c>
      <c r="B1116" s="19" t="s">
        <v>22</v>
      </c>
      <c r="C1116" s="19" t="s">
        <v>3368</v>
      </c>
      <c r="D1116" s="13">
        <v>0</v>
      </c>
    </row>
    <row r="1117" spans="1:4" hidden="1">
      <c r="A1117" s="19" t="s">
        <v>3369</v>
      </c>
      <c r="B1117" s="19" t="s">
        <v>22</v>
      </c>
      <c r="C1117" s="19" t="s">
        <v>3370</v>
      </c>
      <c r="D1117" s="13">
        <v>0</v>
      </c>
    </row>
    <row r="1118" spans="1:4" hidden="1">
      <c r="A1118" s="19" t="s">
        <v>3371</v>
      </c>
      <c r="B1118" s="19" t="s">
        <v>22</v>
      </c>
      <c r="C1118" s="19" t="s">
        <v>3372</v>
      </c>
      <c r="D1118" s="13">
        <v>0</v>
      </c>
    </row>
    <row r="1119" spans="1:4" hidden="1">
      <c r="A1119" s="19" t="s">
        <v>3373</v>
      </c>
      <c r="B1119" s="19" t="s">
        <v>22</v>
      </c>
      <c r="C1119" s="19" t="s">
        <v>3374</v>
      </c>
      <c r="D1119" s="13">
        <v>0</v>
      </c>
    </row>
    <row r="1120" spans="1:4" hidden="1">
      <c r="A1120" s="19" t="s">
        <v>3375</v>
      </c>
      <c r="B1120" s="19" t="s">
        <v>22</v>
      </c>
      <c r="C1120" s="19" t="s">
        <v>3376</v>
      </c>
      <c r="D1120" s="13">
        <v>0</v>
      </c>
    </row>
    <row r="1121" spans="1:4" hidden="1">
      <c r="A1121" s="19" t="s">
        <v>3377</v>
      </c>
      <c r="B1121" s="19" t="s">
        <v>22</v>
      </c>
      <c r="C1121" s="19" t="s">
        <v>3378</v>
      </c>
      <c r="D1121" s="13">
        <v>0</v>
      </c>
    </row>
    <row r="1122" spans="1:4" hidden="1">
      <c r="A1122" s="19" t="s">
        <v>3379</v>
      </c>
      <c r="B1122" s="19" t="s">
        <v>22</v>
      </c>
      <c r="C1122" s="19" t="s">
        <v>3380</v>
      </c>
      <c r="D1122" s="13">
        <v>0</v>
      </c>
    </row>
    <row r="1123" spans="1:4" hidden="1">
      <c r="A1123" s="19" t="s">
        <v>3381</v>
      </c>
      <c r="B1123" s="19" t="s">
        <v>22</v>
      </c>
      <c r="C1123" s="19" t="s">
        <v>3382</v>
      </c>
      <c r="D1123" s="13">
        <v>0</v>
      </c>
    </row>
    <row r="1124" spans="1:4" hidden="1">
      <c r="A1124" s="19" t="s">
        <v>3383</v>
      </c>
      <c r="B1124" s="19" t="s">
        <v>22</v>
      </c>
      <c r="C1124" s="19" t="s">
        <v>3384</v>
      </c>
      <c r="D1124" s="13">
        <v>0</v>
      </c>
    </row>
    <row r="1125" spans="1:4" hidden="1">
      <c r="A1125" s="19" t="s">
        <v>3385</v>
      </c>
      <c r="B1125" s="19" t="s">
        <v>22</v>
      </c>
      <c r="C1125" s="19" t="s">
        <v>3386</v>
      </c>
      <c r="D1125" s="13">
        <v>0</v>
      </c>
    </row>
    <row r="1126" spans="1:4" hidden="1">
      <c r="A1126" s="19" t="s">
        <v>3387</v>
      </c>
      <c r="B1126" s="19" t="s">
        <v>22</v>
      </c>
      <c r="C1126" s="19" t="s">
        <v>3388</v>
      </c>
      <c r="D1126" s="13">
        <v>0</v>
      </c>
    </row>
    <row r="1127" spans="1:4" hidden="1">
      <c r="A1127" s="19" t="s">
        <v>3389</v>
      </c>
      <c r="B1127" s="19" t="s">
        <v>22</v>
      </c>
      <c r="C1127" s="19" t="s">
        <v>3390</v>
      </c>
      <c r="D1127" s="13">
        <v>0</v>
      </c>
    </row>
    <row r="1128" spans="1:4" hidden="1">
      <c r="A1128" s="19" t="s">
        <v>3391</v>
      </c>
      <c r="B1128" s="19" t="s">
        <v>22</v>
      </c>
      <c r="C1128" s="19" t="s">
        <v>3392</v>
      </c>
      <c r="D1128" s="13">
        <v>0</v>
      </c>
    </row>
    <row r="1129" spans="1:4" hidden="1">
      <c r="A1129" s="19" t="s">
        <v>3393</v>
      </c>
      <c r="B1129" s="19" t="s">
        <v>22</v>
      </c>
      <c r="C1129" s="19" t="s">
        <v>3394</v>
      </c>
      <c r="D1129" s="13">
        <v>0</v>
      </c>
    </row>
    <row r="1130" spans="1:4" hidden="1">
      <c r="A1130" s="19" t="s">
        <v>3395</v>
      </c>
      <c r="B1130" s="19" t="s">
        <v>22</v>
      </c>
      <c r="C1130" s="19" t="s">
        <v>3396</v>
      </c>
      <c r="D1130" s="13">
        <v>0</v>
      </c>
    </row>
    <row r="1131" spans="1:4" hidden="1">
      <c r="A1131" s="19" t="s">
        <v>3397</v>
      </c>
      <c r="B1131" s="19" t="s">
        <v>22</v>
      </c>
      <c r="C1131" s="19" t="s">
        <v>3398</v>
      </c>
      <c r="D1131" s="13">
        <v>0</v>
      </c>
    </row>
    <row r="1132" spans="1:4" hidden="1">
      <c r="A1132" s="19" t="s">
        <v>3399</v>
      </c>
      <c r="B1132" s="19" t="s">
        <v>22</v>
      </c>
      <c r="C1132" s="19" t="s">
        <v>3400</v>
      </c>
      <c r="D1132" s="13">
        <v>0</v>
      </c>
    </row>
    <row r="1133" spans="1:4" hidden="1">
      <c r="A1133" s="19" t="s">
        <v>124</v>
      </c>
      <c r="B1133" s="19" t="s">
        <v>22</v>
      </c>
      <c r="C1133" s="19" t="s">
        <v>3401</v>
      </c>
      <c r="D1133" s="13">
        <v>6105716.7599999998</v>
      </c>
    </row>
    <row r="1134" spans="1:4" hidden="1">
      <c r="A1134" s="19" t="s">
        <v>125</v>
      </c>
      <c r="B1134" s="19" t="s">
        <v>22</v>
      </c>
      <c r="C1134" s="19" t="s">
        <v>3402</v>
      </c>
      <c r="D1134" s="13">
        <v>4434715.6900000004</v>
      </c>
    </row>
    <row r="1135" spans="1:4" hidden="1">
      <c r="A1135" s="19" t="s">
        <v>126</v>
      </c>
      <c r="B1135" s="19" t="s">
        <v>22</v>
      </c>
      <c r="C1135" s="19" t="s">
        <v>3403</v>
      </c>
      <c r="D1135" s="13">
        <v>1592647.63</v>
      </c>
    </row>
    <row r="1136" spans="1:4" hidden="1">
      <c r="A1136" s="19" t="s">
        <v>127</v>
      </c>
      <c r="B1136" s="19" t="s">
        <v>22</v>
      </c>
      <c r="C1136" s="19" t="s">
        <v>3404</v>
      </c>
      <c r="D1136" s="13">
        <v>2199983.9500000002</v>
      </c>
    </row>
    <row r="1137" spans="1:4" hidden="1">
      <c r="A1137" s="19" t="s">
        <v>3405</v>
      </c>
      <c r="B1137" s="19" t="s">
        <v>22</v>
      </c>
      <c r="C1137" s="19" t="s">
        <v>3406</v>
      </c>
      <c r="D1137" s="13">
        <v>0</v>
      </c>
    </row>
    <row r="1138" spans="1:4" hidden="1">
      <c r="A1138" s="19" t="s">
        <v>3407</v>
      </c>
      <c r="B1138" s="19" t="s">
        <v>22</v>
      </c>
      <c r="C1138" s="19" t="s">
        <v>3408</v>
      </c>
      <c r="D1138" s="13">
        <v>0</v>
      </c>
    </row>
    <row r="1139" spans="1:4" hidden="1">
      <c r="A1139" s="19" t="s">
        <v>3409</v>
      </c>
      <c r="B1139" s="19" t="s">
        <v>22</v>
      </c>
      <c r="C1139" s="19" t="s">
        <v>3410</v>
      </c>
      <c r="D1139" s="13">
        <v>0</v>
      </c>
    </row>
    <row r="1140" spans="1:4" hidden="1">
      <c r="A1140" s="19" t="s">
        <v>3411</v>
      </c>
      <c r="B1140" s="19" t="s">
        <v>22</v>
      </c>
      <c r="C1140" s="19" t="s">
        <v>3412</v>
      </c>
      <c r="D1140" s="13">
        <v>0</v>
      </c>
    </row>
    <row r="1141" spans="1:4" hidden="1">
      <c r="A1141" s="19" t="s">
        <v>3413</v>
      </c>
      <c r="B1141" s="19" t="s">
        <v>22</v>
      </c>
      <c r="C1141" s="19" t="s">
        <v>3414</v>
      </c>
      <c r="D1141" s="13">
        <v>0</v>
      </c>
    </row>
    <row r="1142" spans="1:4" hidden="1">
      <c r="A1142" s="19" t="s">
        <v>3415</v>
      </c>
      <c r="B1142" s="19" t="s">
        <v>22</v>
      </c>
      <c r="C1142" s="19" t="s">
        <v>3416</v>
      </c>
      <c r="D1142" s="13">
        <v>0</v>
      </c>
    </row>
    <row r="1143" spans="1:4" hidden="1">
      <c r="A1143" s="19" t="s">
        <v>3417</v>
      </c>
      <c r="B1143" s="19" t="s">
        <v>22</v>
      </c>
      <c r="C1143" s="19" t="s">
        <v>3418</v>
      </c>
      <c r="D1143" s="13">
        <v>0</v>
      </c>
    </row>
    <row r="1144" spans="1:4" hidden="1">
      <c r="A1144" s="19" t="s">
        <v>3419</v>
      </c>
      <c r="B1144" s="19" t="s">
        <v>22</v>
      </c>
      <c r="C1144" s="19" t="s">
        <v>3420</v>
      </c>
      <c r="D1144" s="13">
        <v>0</v>
      </c>
    </row>
    <row r="1145" spans="1:4" hidden="1">
      <c r="A1145" s="19" t="s">
        <v>3421</v>
      </c>
      <c r="B1145" s="19" t="s">
        <v>22</v>
      </c>
      <c r="C1145" s="19" t="s">
        <v>3422</v>
      </c>
      <c r="D1145" s="13">
        <v>0</v>
      </c>
    </row>
    <row r="1146" spans="1:4" hidden="1">
      <c r="A1146" s="19" t="s">
        <v>3423</v>
      </c>
      <c r="B1146" s="19" t="s">
        <v>22</v>
      </c>
      <c r="C1146" s="19" t="s">
        <v>3424</v>
      </c>
      <c r="D1146" s="13">
        <v>0</v>
      </c>
    </row>
    <row r="1147" spans="1:4" hidden="1">
      <c r="A1147" s="19" t="s">
        <v>128</v>
      </c>
      <c r="B1147" s="19" t="s">
        <v>22</v>
      </c>
      <c r="C1147" s="19" t="s">
        <v>3425</v>
      </c>
      <c r="D1147" s="13">
        <v>1251354038.8199999</v>
      </c>
    </row>
    <row r="1148" spans="1:4" hidden="1">
      <c r="A1148" s="19" t="s">
        <v>129</v>
      </c>
      <c r="B1148" s="19" t="s">
        <v>22</v>
      </c>
      <c r="C1148" s="19" t="s">
        <v>3426</v>
      </c>
      <c r="D1148" s="13">
        <v>455880703.74000001</v>
      </c>
    </row>
    <row r="1149" spans="1:4" hidden="1">
      <c r="A1149" s="19" t="s">
        <v>130</v>
      </c>
      <c r="B1149" s="19" t="s">
        <v>22</v>
      </c>
      <c r="C1149" s="19" t="s">
        <v>3427</v>
      </c>
      <c r="D1149" s="13">
        <v>170698249.75999999</v>
      </c>
    </row>
    <row r="1150" spans="1:4" hidden="1">
      <c r="A1150" s="19" t="s">
        <v>131</v>
      </c>
      <c r="B1150" s="19" t="s">
        <v>22</v>
      </c>
      <c r="C1150" s="19" t="s">
        <v>3428</v>
      </c>
      <c r="D1150" s="13">
        <v>537639510.13</v>
      </c>
    </row>
    <row r="1151" spans="1:4" hidden="1">
      <c r="A1151" s="19" t="s">
        <v>132</v>
      </c>
      <c r="B1151" s="19" t="s">
        <v>22</v>
      </c>
      <c r="C1151" s="19" t="s">
        <v>3429</v>
      </c>
      <c r="D1151" s="13">
        <v>10545.72</v>
      </c>
    </row>
    <row r="1152" spans="1:4" hidden="1">
      <c r="A1152" s="19" t="s">
        <v>133</v>
      </c>
      <c r="B1152" s="19" t="s">
        <v>22</v>
      </c>
      <c r="C1152" s="19" t="s">
        <v>3430</v>
      </c>
      <c r="D1152" s="13">
        <v>95959.29</v>
      </c>
    </row>
    <row r="1153" spans="1:4" hidden="1">
      <c r="A1153" s="19" t="s">
        <v>3431</v>
      </c>
      <c r="B1153" s="19" t="s">
        <v>22</v>
      </c>
      <c r="C1153" s="19" t="s">
        <v>3432</v>
      </c>
      <c r="D1153" s="13">
        <v>0</v>
      </c>
    </row>
    <row r="1154" spans="1:4" hidden="1">
      <c r="A1154" s="19" t="s">
        <v>3433</v>
      </c>
      <c r="B1154" s="19" t="s">
        <v>22</v>
      </c>
      <c r="C1154" s="19" t="s">
        <v>3434</v>
      </c>
      <c r="D1154" s="13">
        <v>0</v>
      </c>
    </row>
    <row r="1155" spans="1:4" hidden="1">
      <c r="A1155" s="19" t="s">
        <v>3435</v>
      </c>
      <c r="B1155" s="19" t="s">
        <v>22</v>
      </c>
      <c r="C1155" s="19" t="s">
        <v>3436</v>
      </c>
      <c r="D1155" s="13">
        <v>0</v>
      </c>
    </row>
    <row r="1156" spans="1:4" hidden="1">
      <c r="A1156" s="19" t="s">
        <v>3437</v>
      </c>
      <c r="B1156" s="19" t="s">
        <v>22</v>
      </c>
      <c r="C1156" s="19" t="s">
        <v>3438</v>
      </c>
      <c r="D1156" s="13">
        <v>0</v>
      </c>
    </row>
    <row r="1157" spans="1:4" hidden="1">
      <c r="A1157" s="19" t="s">
        <v>3439</v>
      </c>
      <c r="B1157" s="19" t="s">
        <v>22</v>
      </c>
      <c r="C1157" s="19" t="s">
        <v>3440</v>
      </c>
      <c r="D1157" s="13">
        <v>0</v>
      </c>
    </row>
    <row r="1158" spans="1:4" hidden="1">
      <c r="A1158" s="19" t="s">
        <v>3441</v>
      </c>
      <c r="B1158" s="19" t="s">
        <v>22</v>
      </c>
      <c r="C1158" s="19" t="s">
        <v>3442</v>
      </c>
      <c r="D1158" s="13">
        <v>0</v>
      </c>
    </row>
    <row r="1159" spans="1:4" hidden="1">
      <c r="A1159" s="19" t="s">
        <v>3443</v>
      </c>
      <c r="B1159" s="19" t="s">
        <v>22</v>
      </c>
      <c r="C1159" s="19" t="s">
        <v>3444</v>
      </c>
      <c r="D1159" s="13">
        <v>0</v>
      </c>
    </row>
    <row r="1160" spans="1:4" hidden="1">
      <c r="A1160" s="19" t="s">
        <v>3445</v>
      </c>
      <c r="B1160" s="19" t="s">
        <v>22</v>
      </c>
      <c r="C1160" s="19" t="s">
        <v>3446</v>
      </c>
      <c r="D1160" s="13">
        <v>0</v>
      </c>
    </row>
    <row r="1161" spans="1:4" hidden="1">
      <c r="A1161" s="19" t="s">
        <v>3447</v>
      </c>
      <c r="B1161" s="19" t="s">
        <v>22</v>
      </c>
      <c r="C1161" s="19" t="s">
        <v>3448</v>
      </c>
      <c r="D1161" s="13">
        <v>0</v>
      </c>
    </row>
    <row r="1162" spans="1:4" hidden="1">
      <c r="A1162" s="19" t="s">
        <v>3449</v>
      </c>
      <c r="B1162" s="19" t="s">
        <v>22</v>
      </c>
      <c r="C1162" s="19" t="s">
        <v>3450</v>
      </c>
      <c r="D1162" s="13">
        <v>0</v>
      </c>
    </row>
    <row r="1163" spans="1:4" hidden="1">
      <c r="A1163" s="19" t="s">
        <v>3451</v>
      </c>
      <c r="B1163" s="19" t="s">
        <v>22</v>
      </c>
      <c r="C1163" s="19" t="s">
        <v>3452</v>
      </c>
      <c r="D1163" s="13">
        <v>0</v>
      </c>
    </row>
    <row r="1164" spans="1:4" hidden="1">
      <c r="A1164" s="19" t="s">
        <v>3453</v>
      </c>
      <c r="B1164" s="19" t="s">
        <v>22</v>
      </c>
      <c r="C1164" s="19" t="s">
        <v>3454</v>
      </c>
      <c r="D1164" s="13">
        <v>0</v>
      </c>
    </row>
    <row r="1165" spans="1:4" hidden="1">
      <c r="A1165" s="19" t="s">
        <v>3455</v>
      </c>
      <c r="B1165" s="19" t="s">
        <v>22</v>
      </c>
      <c r="C1165" s="19" t="s">
        <v>3456</v>
      </c>
      <c r="D1165" s="13">
        <v>0</v>
      </c>
    </row>
    <row r="1166" spans="1:4" hidden="1">
      <c r="A1166" s="19" t="s">
        <v>3457</v>
      </c>
      <c r="B1166" s="19" t="s">
        <v>22</v>
      </c>
      <c r="C1166" s="19" t="s">
        <v>3458</v>
      </c>
      <c r="D1166" s="13">
        <v>0</v>
      </c>
    </row>
    <row r="1167" spans="1:4" hidden="1">
      <c r="A1167" s="19" t="s">
        <v>3459</v>
      </c>
      <c r="B1167" s="19" t="s">
        <v>22</v>
      </c>
      <c r="C1167" s="19" t="s">
        <v>3460</v>
      </c>
      <c r="D1167" s="13">
        <v>0</v>
      </c>
    </row>
    <row r="1168" spans="1:4" hidden="1">
      <c r="A1168" s="19" t="s">
        <v>3461</v>
      </c>
      <c r="B1168" s="19" t="s">
        <v>22</v>
      </c>
      <c r="C1168" s="19" t="s">
        <v>3462</v>
      </c>
      <c r="D1168" s="13">
        <v>0</v>
      </c>
    </row>
    <row r="1169" spans="1:4" hidden="1">
      <c r="A1169" s="19" t="s">
        <v>3463</v>
      </c>
      <c r="B1169" s="19" t="s">
        <v>22</v>
      </c>
      <c r="C1169" s="19" t="s">
        <v>3464</v>
      </c>
      <c r="D1169" s="13">
        <v>0</v>
      </c>
    </row>
    <row r="1170" spans="1:4" hidden="1">
      <c r="A1170" s="19" t="s">
        <v>3465</v>
      </c>
      <c r="B1170" s="19" t="s">
        <v>22</v>
      </c>
      <c r="C1170" s="19" t="s">
        <v>3466</v>
      </c>
      <c r="D1170" s="13">
        <v>0</v>
      </c>
    </row>
    <row r="1171" spans="1:4" hidden="1">
      <c r="A1171" s="19" t="s">
        <v>3467</v>
      </c>
      <c r="B1171" s="19" t="s">
        <v>22</v>
      </c>
      <c r="C1171" s="19" t="s">
        <v>3468</v>
      </c>
      <c r="D1171" s="13">
        <v>0</v>
      </c>
    </row>
    <row r="1172" spans="1:4" hidden="1">
      <c r="A1172" s="19" t="s">
        <v>3469</v>
      </c>
      <c r="B1172" s="19" t="s">
        <v>22</v>
      </c>
      <c r="C1172" s="19" t="s">
        <v>3470</v>
      </c>
      <c r="D1172" s="13">
        <v>0</v>
      </c>
    </row>
    <row r="1173" spans="1:4" hidden="1">
      <c r="A1173" s="19" t="s">
        <v>3471</v>
      </c>
      <c r="B1173" s="19" t="s">
        <v>22</v>
      </c>
      <c r="C1173" s="19" t="s">
        <v>3472</v>
      </c>
      <c r="D1173" s="13">
        <v>0</v>
      </c>
    </row>
    <row r="1174" spans="1:4" hidden="1">
      <c r="A1174" s="19" t="s">
        <v>3473</v>
      </c>
      <c r="B1174" s="19" t="s">
        <v>22</v>
      </c>
      <c r="C1174" s="19" t="s">
        <v>3474</v>
      </c>
      <c r="D1174" s="13">
        <v>0</v>
      </c>
    </row>
    <row r="1175" spans="1:4" hidden="1">
      <c r="A1175" s="19" t="s">
        <v>3475</v>
      </c>
      <c r="B1175" s="19" t="s">
        <v>22</v>
      </c>
      <c r="C1175" s="19" t="s">
        <v>3476</v>
      </c>
      <c r="D1175" s="13">
        <v>0</v>
      </c>
    </row>
    <row r="1176" spans="1:4" hidden="1">
      <c r="A1176" s="19" t="s">
        <v>3477</v>
      </c>
      <c r="B1176" s="19" t="s">
        <v>22</v>
      </c>
      <c r="C1176" s="19" t="s">
        <v>3478</v>
      </c>
      <c r="D1176" s="13">
        <v>0</v>
      </c>
    </row>
    <row r="1177" spans="1:4" hidden="1">
      <c r="A1177" s="19" t="s">
        <v>3479</v>
      </c>
      <c r="B1177" s="19" t="s">
        <v>22</v>
      </c>
      <c r="C1177" s="19" t="s">
        <v>3480</v>
      </c>
      <c r="D1177" s="13">
        <v>0</v>
      </c>
    </row>
    <row r="1178" spans="1:4" hidden="1">
      <c r="A1178" s="19" t="s">
        <v>3481</v>
      </c>
      <c r="B1178" s="19" t="s">
        <v>22</v>
      </c>
      <c r="C1178" s="19" t="s">
        <v>3482</v>
      </c>
      <c r="D1178" s="13">
        <v>0</v>
      </c>
    </row>
    <row r="1179" spans="1:4" hidden="1">
      <c r="A1179" s="19" t="s">
        <v>3483</v>
      </c>
      <c r="B1179" s="19" t="s">
        <v>22</v>
      </c>
      <c r="C1179" s="19" t="s">
        <v>3484</v>
      </c>
      <c r="D1179" s="13">
        <v>0</v>
      </c>
    </row>
    <row r="1180" spans="1:4" hidden="1">
      <c r="A1180" s="19" t="s">
        <v>134</v>
      </c>
      <c r="B1180" s="19" t="s">
        <v>22</v>
      </c>
      <c r="C1180" s="19" t="s">
        <v>3485</v>
      </c>
      <c r="D1180" s="13">
        <v>32172658.460000001</v>
      </c>
    </row>
    <row r="1181" spans="1:4" hidden="1">
      <c r="A1181" s="19" t="s">
        <v>135</v>
      </c>
      <c r="B1181" s="19" t="s">
        <v>22</v>
      </c>
      <c r="C1181" s="19" t="s">
        <v>3486</v>
      </c>
      <c r="D1181" s="13">
        <v>1057.52</v>
      </c>
    </row>
    <row r="1182" spans="1:4" hidden="1">
      <c r="A1182" s="19" t="s">
        <v>136</v>
      </c>
      <c r="B1182" s="19" t="s">
        <v>22</v>
      </c>
      <c r="C1182" s="19" t="s">
        <v>3487</v>
      </c>
      <c r="D1182" s="13">
        <v>70244844.590000004</v>
      </c>
    </row>
    <row r="1183" spans="1:4" hidden="1">
      <c r="A1183" s="19" t="s">
        <v>137</v>
      </c>
      <c r="B1183" s="19" t="s">
        <v>22</v>
      </c>
      <c r="C1183" s="19" t="s">
        <v>3488</v>
      </c>
      <c r="D1183" s="13">
        <v>14378.91</v>
      </c>
    </row>
    <row r="1184" spans="1:4" hidden="1">
      <c r="A1184" s="19" t="s">
        <v>3489</v>
      </c>
      <c r="B1184" s="19" t="s">
        <v>22</v>
      </c>
      <c r="C1184" s="19" t="s">
        <v>3490</v>
      </c>
      <c r="D1184" s="13">
        <v>0</v>
      </c>
    </row>
    <row r="1185" spans="1:4" hidden="1">
      <c r="A1185" s="19" t="s">
        <v>3491</v>
      </c>
      <c r="B1185" s="19" t="s">
        <v>22</v>
      </c>
      <c r="C1185" s="19" t="s">
        <v>3492</v>
      </c>
      <c r="D1185" s="13">
        <v>0</v>
      </c>
    </row>
    <row r="1186" spans="1:4" hidden="1">
      <c r="A1186" s="19" t="s">
        <v>3493</v>
      </c>
      <c r="B1186" s="19" t="s">
        <v>22</v>
      </c>
      <c r="C1186" s="19" t="s">
        <v>3494</v>
      </c>
      <c r="D1186" s="13">
        <v>0</v>
      </c>
    </row>
    <row r="1187" spans="1:4" hidden="1">
      <c r="A1187" s="19" t="s">
        <v>3495</v>
      </c>
      <c r="B1187" s="19" t="s">
        <v>22</v>
      </c>
      <c r="C1187" s="19" t="s">
        <v>3496</v>
      </c>
      <c r="D1187" s="13">
        <v>0</v>
      </c>
    </row>
    <row r="1188" spans="1:4" hidden="1">
      <c r="A1188" s="19" t="s">
        <v>3497</v>
      </c>
      <c r="B1188" s="19" t="s">
        <v>22</v>
      </c>
      <c r="C1188" s="19" t="s">
        <v>3498</v>
      </c>
      <c r="D1188" s="13">
        <v>0</v>
      </c>
    </row>
    <row r="1189" spans="1:4" hidden="1">
      <c r="A1189" s="19" t="s">
        <v>3499</v>
      </c>
      <c r="B1189" s="19" t="s">
        <v>22</v>
      </c>
      <c r="C1189" s="19" t="s">
        <v>3500</v>
      </c>
      <c r="D1189" s="13">
        <v>0</v>
      </c>
    </row>
    <row r="1190" spans="1:4" hidden="1">
      <c r="A1190" s="19" t="s">
        <v>3501</v>
      </c>
      <c r="B1190" s="19" t="s">
        <v>22</v>
      </c>
      <c r="C1190" s="19" t="s">
        <v>3502</v>
      </c>
      <c r="D1190" s="13">
        <v>0</v>
      </c>
    </row>
    <row r="1191" spans="1:4" hidden="1">
      <c r="A1191" s="19" t="s">
        <v>3503</v>
      </c>
      <c r="B1191" s="19" t="s">
        <v>22</v>
      </c>
      <c r="C1191" s="19" t="s">
        <v>3504</v>
      </c>
      <c r="D1191" s="13">
        <v>0</v>
      </c>
    </row>
    <row r="1192" spans="1:4" hidden="1">
      <c r="A1192" s="19" t="s">
        <v>138</v>
      </c>
      <c r="B1192" s="19" t="s">
        <v>22</v>
      </c>
      <c r="C1192" s="19" t="s">
        <v>3505</v>
      </c>
      <c r="D1192" s="13">
        <v>1820703170.9400001</v>
      </c>
    </row>
    <row r="1193" spans="1:4" hidden="1">
      <c r="A1193" s="19" t="s">
        <v>139</v>
      </c>
      <c r="B1193" s="19" t="s">
        <v>22</v>
      </c>
      <c r="C1193" s="19" t="s">
        <v>3506</v>
      </c>
      <c r="D1193" s="13">
        <v>70842.87</v>
      </c>
    </row>
    <row r="1194" spans="1:4" hidden="1">
      <c r="A1194" s="19" t="s">
        <v>3507</v>
      </c>
      <c r="B1194" s="19" t="s">
        <v>22</v>
      </c>
      <c r="C1194" s="19" t="s">
        <v>3508</v>
      </c>
      <c r="D1194" s="13">
        <v>0</v>
      </c>
    </row>
    <row r="1195" spans="1:4" hidden="1">
      <c r="A1195" s="19" t="s">
        <v>3509</v>
      </c>
      <c r="B1195" s="19" t="s">
        <v>22</v>
      </c>
      <c r="C1195" s="19" t="s">
        <v>3510</v>
      </c>
      <c r="D1195" s="13">
        <v>0</v>
      </c>
    </row>
    <row r="1196" spans="1:4" hidden="1">
      <c r="A1196" s="19" t="s">
        <v>3511</v>
      </c>
      <c r="B1196" s="19" t="s">
        <v>22</v>
      </c>
      <c r="C1196" s="19" t="s">
        <v>3512</v>
      </c>
      <c r="D1196" s="13">
        <v>0</v>
      </c>
    </row>
    <row r="1197" spans="1:4" hidden="1">
      <c r="A1197" s="19" t="s">
        <v>3513</v>
      </c>
      <c r="B1197" s="19" t="s">
        <v>22</v>
      </c>
      <c r="C1197" s="19" t="s">
        <v>3514</v>
      </c>
      <c r="D1197" s="13">
        <v>0</v>
      </c>
    </row>
    <row r="1198" spans="1:4" hidden="1">
      <c r="A1198" s="19" t="s">
        <v>140</v>
      </c>
      <c r="B1198" s="19" t="s">
        <v>22</v>
      </c>
      <c r="C1198" s="19" t="s">
        <v>3515</v>
      </c>
      <c r="D1198" s="13">
        <v>1644398.29</v>
      </c>
    </row>
    <row r="1199" spans="1:4" hidden="1">
      <c r="A1199" s="19" t="s">
        <v>3516</v>
      </c>
      <c r="B1199" s="19" t="s">
        <v>22</v>
      </c>
      <c r="C1199" s="19" t="s">
        <v>3517</v>
      </c>
      <c r="D1199" s="13">
        <v>0</v>
      </c>
    </row>
    <row r="1200" spans="1:4" hidden="1">
      <c r="A1200" s="19" t="s">
        <v>141</v>
      </c>
      <c r="B1200" s="19" t="s">
        <v>22</v>
      </c>
      <c r="C1200" s="19" t="s">
        <v>3518</v>
      </c>
      <c r="D1200" s="13">
        <v>47216337.229999997</v>
      </c>
    </row>
    <row r="1201" spans="1:4" hidden="1">
      <c r="A1201" s="19" t="s">
        <v>142</v>
      </c>
      <c r="B1201" s="19" t="s">
        <v>22</v>
      </c>
      <c r="C1201" s="19" t="s">
        <v>3519</v>
      </c>
      <c r="D1201" s="13">
        <v>12614983.25</v>
      </c>
    </row>
    <row r="1202" spans="1:4" hidden="1">
      <c r="A1202" s="19" t="s">
        <v>3520</v>
      </c>
      <c r="B1202" s="19" t="s">
        <v>22</v>
      </c>
      <c r="C1202" s="19" t="s">
        <v>3521</v>
      </c>
      <c r="D1202" s="13">
        <v>0</v>
      </c>
    </row>
    <row r="1203" spans="1:4" hidden="1">
      <c r="A1203" s="19" t="s">
        <v>143</v>
      </c>
      <c r="B1203" s="19" t="s">
        <v>22</v>
      </c>
      <c r="C1203" s="19" t="s">
        <v>3522</v>
      </c>
      <c r="D1203" s="13">
        <v>632907776.07000005</v>
      </c>
    </row>
    <row r="1204" spans="1:4" hidden="1">
      <c r="A1204" s="19" t="s">
        <v>210</v>
      </c>
      <c r="B1204" s="19" t="s">
        <v>22</v>
      </c>
      <c r="C1204" s="19" t="s">
        <v>3523</v>
      </c>
      <c r="D1204" s="13">
        <v>18112944.129999999</v>
      </c>
    </row>
    <row r="1205" spans="1:4" hidden="1">
      <c r="A1205" s="19" t="s">
        <v>3524</v>
      </c>
      <c r="B1205" s="19" t="s">
        <v>22</v>
      </c>
      <c r="C1205" s="19" t="s">
        <v>3525</v>
      </c>
      <c r="D1205" s="13">
        <v>0</v>
      </c>
    </row>
    <row r="1206" spans="1:4" hidden="1">
      <c r="A1206" s="19" t="s">
        <v>3526</v>
      </c>
      <c r="B1206" s="19" t="s">
        <v>22</v>
      </c>
      <c r="C1206" s="19" t="s">
        <v>3527</v>
      </c>
      <c r="D1206" s="13">
        <v>0</v>
      </c>
    </row>
    <row r="1207" spans="1:4" hidden="1">
      <c r="A1207" s="19" t="s">
        <v>3528</v>
      </c>
      <c r="B1207" s="19" t="s">
        <v>22</v>
      </c>
      <c r="C1207" s="19" t="s">
        <v>3529</v>
      </c>
      <c r="D1207" s="13">
        <v>0</v>
      </c>
    </row>
    <row r="1208" spans="1:4" hidden="1">
      <c r="A1208" s="19" t="s">
        <v>3530</v>
      </c>
      <c r="B1208" s="19" t="s">
        <v>22</v>
      </c>
      <c r="C1208" s="19" t="s">
        <v>3531</v>
      </c>
      <c r="D1208" s="13">
        <v>0</v>
      </c>
    </row>
    <row r="1209" spans="1:4" hidden="1">
      <c r="A1209" s="19" t="s">
        <v>211</v>
      </c>
      <c r="B1209" s="19" t="s">
        <v>22</v>
      </c>
      <c r="C1209" s="19" t="s">
        <v>3532</v>
      </c>
      <c r="D1209" s="13">
        <v>5243885444.46</v>
      </c>
    </row>
    <row r="1210" spans="1:4" hidden="1">
      <c r="A1210" s="19" t="s">
        <v>212</v>
      </c>
      <c r="B1210" s="19" t="s">
        <v>22</v>
      </c>
      <c r="C1210" s="19" t="s">
        <v>3533</v>
      </c>
      <c r="D1210" s="13">
        <v>93787553.930000007</v>
      </c>
    </row>
    <row r="1211" spans="1:4" hidden="1">
      <c r="A1211" s="19" t="s">
        <v>213</v>
      </c>
      <c r="B1211" s="19" t="s">
        <v>22</v>
      </c>
      <c r="C1211" s="19" t="s">
        <v>3534</v>
      </c>
      <c r="D1211" s="13">
        <v>268281.40000000002</v>
      </c>
    </row>
    <row r="1212" spans="1:4" hidden="1">
      <c r="A1212" s="19" t="s">
        <v>3535</v>
      </c>
      <c r="B1212" s="19" t="s">
        <v>22</v>
      </c>
      <c r="C1212" s="19" t="s">
        <v>3536</v>
      </c>
      <c r="D1212" s="13">
        <v>0</v>
      </c>
    </row>
    <row r="1213" spans="1:4" hidden="1">
      <c r="A1213" s="19" t="s">
        <v>214</v>
      </c>
      <c r="B1213" s="19" t="s">
        <v>22</v>
      </c>
      <c r="C1213" s="19" t="s">
        <v>3537</v>
      </c>
      <c r="D1213" s="13">
        <v>1259638.79</v>
      </c>
    </row>
    <row r="1214" spans="1:4" hidden="1">
      <c r="A1214" s="19" t="s">
        <v>215</v>
      </c>
      <c r="B1214" s="19" t="s">
        <v>22</v>
      </c>
      <c r="C1214" s="19" t="s">
        <v>3538</v>
      </c>
      <c r="D1214" s="13">
        <v>132016.67000000001</v>
      </c>
    </row>
    <row r="1215" spans="1:4" hidden="1">
      <c r="A1215" s="19" t="s">
        <v>3539</v>
      </c>
      <c r="B1215" s="19" t="s">
        <v>22</v>
      </c>
      <c r="C1215" s="19" t="s">
        <v>3540</v>
      </c>
      <c r="D1215" s="13">
        <v>0</v>
      </c>
    </row>
    <row r="1216" spans="1:4" hidden="1">
      <c r="A1216" s="19" t="s">
        <v>3541</v>
      </c>
      <c r="B1216" s="19" t="s">
        <v>22</v>
      </c>
      <c r="C1216" s="19" t="s">
        <v>3542</v>
      </c>
      <c r="D1216" s="13">
        <v>0</v>
      </c>
    </row>
    <row r="1217" spans="1:4" hidden="1">
      <c r="A1217" s="19" t="s">
        <v>3543</v>
      </c>
      <c r="B1217" s="19" t="s">
        <v>22</v>
      </c>
      <c r="C1217" s="19" t="s">
        <v>3544</v>
      </c>
      <c r="D1217" s="13">
        <v>0</v>
      </c>
    </row>
    <row r="1218" spans="1:4" hidden="1">
      <c r="A1218" s="19" t="s">
        <v>3545</v>
      </c>
      <c r="B1218" s="19" t="s">
        <v>22</v>
      </c>
      <c r="C1218" s="19" t="s">
        <v>3546</v>
      </c>
      <c r="D1218" s="13">
        <v>0</v>
      </c>
    </row>
    <row r="1219" spans="1:4" hidden="1">
      <c r="A1219" s="19" t="s">
        <v>3547</v>
      </c>
      <c r="B1219" s="19" t="s">
        <v>22</v>
      </c>
      <c r="C1219" s="19" t="s">
        <v>3548</v>
      </c>
      <c r="D1219" s="13">
        <v>0</v>
      </c>
    </row>
    <row r="1220" spans="1:4" hidden="1">
      <c r="A1220" s="19" t="s">
        <v>216</v>
      </c>
      <c r="B1220" s="19" t="s">
        <v>22</v>
      </c>
      <c r="C1220" s="19" t="s">
        <v>3549</v>
      </c>
      <c r="D1220" s="13">
        <v>147187.43</v>
      </c>
    </row>
    <row r="1221" spans="1:4" hidden="1">
      <c r="A1221" s="19" t="s">
        <v>217</v>
      </c>
      <c r="B1221" s="19" t="s">
        <v>22</v>
      </c>
      <c r="C1221" s="19" t="s">
        <v>3550</v>
      </c>
      <c r="D1221" s="13">
        <v>5587935.6799999997</v>
      </c>
    </row>
    <row r="1222" spans="1:4" hidden="1">
      <c r="A1222" s="19" t="s">
        <v>218</v>
      </c>
      <c r="B1222" s="19" t="s">
        <v>22</v>
      </c>
      <c r="C1222" s="19" t="s">
        <v>3551</v>
      </c>
      <c r="D1222" s="13">
        <v>1777862661.55</v>
      </c>
    </row>
    <row r="1223" spans="1:4" hidden="1">
      <c r="A1223" s="19" t="s">
        <v>219</v>
      </c>
      <c r="B1223" s="19" t="s">
        <v>22</v>
      </c>
      <c r="C1223" s="19" t="s">
        <v>3552</v>
      </c>
      <c r="D1223" s="13">
        <v>9239339.1300000008</v>
      </c>
    </row>
    <row r="1224" spans="1:4" hidden="1">
      <c r="A1224" s="19" t="s">
        <v>3553</v>
      </c>
      <c r="B1224" s="19" t="s">
        <v>22</v>
      </c>
      <c r="C1224" s="19" t="s">
        <v>3554</v>
      </c>
      <c r="D1224" s="13">
        <v>0</v>
      </c>
    </row>
    <row r="1225" spans="1:4" hidden="1">
      <c r="A1225" s="19" t="s">
        <v>220</v>
      </c>
      <c r="B1225" s="19" t="s">
        <v>22</v>
      </c>
      <c r="C1225" s="19" t="s">
        <v>3555</v>
      </c>
      <c r="D1225" s="13">
        <v>1092152258.5</v>
      </c>
    </row>
    <row r="1226" spans="1:4" hidden="1">
      <c r="A1226" s="19" t="s">
        <v>221</v>
      </c>
      <c r="B1226" s="19" t="s">
        <v>22</v>
      </c>
      <c r="C1226" s="19" t="s">
        <v>3556</v>
      </c>
      <c r="D1226" s="13">
        <v>1129277.4099999999</v>
      </c>
    </row>
    <row r="1227" spans="1:4" hidden="1">
      <c r="A1227" s="19" t="s">
        <v>222</v>
      </c>
      <c r="B1227" s="19" t="s">
        <v>22</v>
      </c>
      <c r="C1227" s="19" t="s">
        <v>3557</v>
      </c>
      <c r="D1227" s="13">
        <v>142263.66</v>
      </c>
    </row>
    <row r="1228" spans="1:4" hidden="1">
      <c r="A1228" s="19" t="s">
        <v>3558</v>
      </c>
      <c r="B1228" s="19" t="s">
        <v>22</v>
      </c>
      <c r="C1228" s="19" t="s">
        <v>3559</v>
      </c>
      <c r="D1228" s="13">
        <v>0</v>
      </c>
    </row>
    <row r="1229" spans="1:4" hidden="1">
      <c r="A1229" s="19" t="s">
        <v>3560</v>
      </c>
      <c r="B1229" s="19" t="s">
        <v>22</v>
      </c>
      <c r="C1229" s="19" t="s">
        <v>3561</v>
      </c>
      <c r="D1229" s="13">
        <v>0</v>
      </c>
    </row>
    <row r="1230" spans="1:4" hidden="1">
      <c r="A1230" s="19" t="s">
        <v>3562</v>
      </c>
      <c r="B1230" s="19" t="s">
        <v>22</v>
      </c>
      <c r="C1230" s="19" t="s">
        <v>3563</v>
      </c>
      <c r="D1230" s="13">
        <v>0</v>
      </c>
    </row>
    <row r="1231" spans="1:4" hidden="1">
      <c r="A1231" s="19" t="s">
        <v>223</v>
      </c>
      <c r="B1231" s="19" t="s">
        <v>22</v>
      </c>
      <c r="C1231" s="19" t="s">
        <v>3564</v>
      </c>
      <c r="D1231" s="13">
        <v>0</v>
      </c>
    </row>
    <row r="1232" spans="1:4" hidden="1">
      <c r="A1232" s="19" t="s">
        <v>224</v>
      </c>
      <c r="B1232" s="19" t="s">
        <v>22</v>
      </c>
      <c r="C1232" s="19" t="s">
        <v>3565</v>
      </c>
      <c r="D1232" s="13">
        <v>481280728.08999997</v>
      </c>
    </row>
    <row r="1233" spans="1:4" hidden="1">
      <c r="A1233" s="19" t="s">
        <v>3566</v>
      </c>
      <c r="B1233" s="19" t="s">
        <v>22</v>
      </c>
      <c r="C1233" s="19" t="s">
        <v>3567</v>
      </c>
      <c r="D1233" s="13">
        <v>0</v>
      </c>
    </row>
    <row r="1234" spans="1:4" hidden="1">
      <c r="A1234" s="19" t="s">
        <v>3568</v>
      </c>
      <c r="B1234" s="19" t="s">
        <v>22</v>
      </c>
      <c r="C1234" s="19" t="s">
        <v>3569</v>
      </c>
      <c r="D1234" s="13">
        <v>0</v>
      </c>
    </row>
    <row r="1235" spans="1:4" hidden="1">
      <c r="A1235" s="19" t="s">
        <v>3570</v>
      </c>
      <c r="B1235" s="19" t="s">
        <v>22</v>
      </c>
      <c r="C1235" s="19" t="s">
        <v>3571</v>
      </c>
      <c r="D1235" s="13">
        <v>0</v>
      </c>
    </row>
    <row r="1236" spans="1:4" hidden="1">
      <c r="A1236" s="19" t="s">
        <v>3572</v>
      </c>
      <c r="B1236" s="19" t="s">
        <v>22</v>
      </c>
      <c r="C1236" s="19" t="s">
        <v>3573</v>
      </c>
      <c r="D1236" s="13">
        <v>0</v>
      </c>
    </row>
    <row r="1237" spans="1:4" hidden="1">
      <c r="A1237" s="19" t="s">
        <v>3574</v>
      </c>
      <c r="B1237" s="19" t="s">
        <v>22</v>
      </c>
      <c r="C1237" s="19" t="s">
        <v>3575</v>
      </c>
      <c r="D1237" s="13">
        <v>0</v>
      </c>
    </row>
    <row r="1238" spans="1:4" hidden="1">
      <c r="A1238" s="19" t="s">
        <v>3576</v>
      </c>
      <c r="B1238" s="19" t="s">
        <v>22</v>
      </c>
      <c r="C1238" s="19" t="s">
        <v>3577</v>
      </c>
      <c r="D1238" s="13">
        <v>0</v>
      </c>
    </row>
    <row r="1239" spans="1:4" hidden="1">
      <c r="A1239" s="19" t="s">
        <v>3578</v>
      </c>
      <c r="B1239" s="19" t="s">
        <v>22</v>
      </c>
      <c r="C1239" s="19" t="s">
        <v>3579</v>
      </c>
      <c r="D1239" s="13">
        <v>0</v>
      </c>
    </row>
    <row r="1240" spans="1:4" hidden="1">
      <c r="A1240" s="19" t="s">
        <v>3580</v>
      </c>
      <c r="B1240" s="19" t="s">
        <v>22</v>
      </c>
      <c r="C1240" s="19" t="s">
        <v>3581</v>
      </c>
      <c r="D1240" s="13">
        <v>0</v>
      </c>
    </row>
    <row r="1241" spans="1:4" hidden="1">
      <c r="A1241" s="19" t="s">
        <v>3582</v>
      </c>
      <c r="B1241" s="19" t="s">
        <v>22</v>
      </c>
      <c r="C1241" s="19" t="s">
        <v>3583</v>
      </c>
      <c r="D1241" s="13">
        <v>0</v>
      </c>
    </row>
    <row r="1242" spans="1:4" hidden="1">
      <c r="A1242" s="19" t="s">
        <v>3584</v>
      </c>
      <c r="B1242" s="19" t="s">
        <v>22</v>
      </c>
      <c r="C1242" s="19" t="s">
        <v>3585</v>
      </c>
      <c r="D1242" s="13">
        <v>0</v>
      </c>
    </row>
    <row r="1243" spans="1:4" hidden="1">
      <c r="A1243" s="19" t="s">
        <v>225</v>
      </c>
      <c r="B1243" s="19" t="s">
        <v>22</v>
      </c>
      <c r="C1243" s="19" t="s">
        <v>3586</v>
      </c>
      <c r="D1243" s="13">
        <v>0</v>
      </c>
    </row>
    <row r="1244" spans="1:4" hidden="1">
      <c r="A1244" s="19" t="s">
        <v>226</v>
      </c>
      <c r="B1244" s="19" t="s">
        <v>22</v>
      </c>
      <c r="C1244" s="19" t="s">
        <v>3587</v>
      </c>
      <c r="D1244" s="13">
        <v>8680096.9600000009</v>
      </c>
    </row>
    <row r="1245" spans="1:4" hidden="1">
      <c r="A1245" s="19" t="s">
        <v>227</v>
      </c>
      <c r="B1245" s="19" t="s">
        <v>22</v>
      </c>
      <c r="C1245" s="19" t="s">
        <v>3588</v>
      </c>
      <c r="D1245" s="13">
        <v>772046.22</v>
      </c>
    </row>
    <row r="1246" spans="1:4" hidden="1">
      <c r="A1246" s="19" t="s">
        <v>3589</v>
      </c>
      <c r="B1246" s="19" t="s">
        <v>22</v>
      </c>
      <c r="C1246" s="19" t="s">
        <v>3590</v>
      </c>
      <c r="D1246" s="13">
        <v>0</v>
      </c>
    </row>
    <row r="1247" spans="1:4" hidden="1">
      <c r="A1247" s="19" t="s">
        <v>3591</v>
      </c>
      <c r="B1247" s="19" t="s">
        <v>22</v>
      </c>
      <c r="C1247" s="19" t="s">
        <v>3592</v>
      </c>
      <c r="D1247" s="13">
        <v>0</v>
      </c>
    </row>
    <row r="1248" spans="1:4" hidden="1">
      <c r="A1248" s="19" t="s">
        <v>3593</v>
      </c>
      <c r="B1248" s="19" t="s">
        <v>22</v>
      </c>
      <c r="C1248" s="19" t="s">
        <v>3594</v>
      </c>
      <c r="D1248" s="13">
        <v>0</v>
      </c>
    </row>
    <row r="1249" spans="1:4" hidden="1">
      <c r="A1249" s="19" t="s">
        <v>3595</v>
      </c>
      <c r="B1249" s="19" t="s">
        <v>22</v>
      </c>
      <c r="C1249" s="19" t="s">
        <v>3596</v>
      </c>
      <c r="D1249" s="13">
        <v>0</v>
      </c>
    </row>
    <row r="1250" spans="1:4" hidden="1">
      <c r="A1250" s="19" t="s">
        <v>3597</v>
      </c>
      <c r="B1250" s="19" t="s">
        <v>22</v>
      </c>
      <c r="C1250" s="19" t="s">
        <v>3598</v>
      </c>
      <c r="D1250" s="13">
        <v>0</v>
      </c>
    </row>
    <row r="1251" spans="1:4" hidden="1">
      <c r="A1251" s="19" t="s">
        <v>228</v>
      </c>
      <c r="B1251" s="19" t="s">
        <v>22</v>
      </c>
      <c r="C1251" s="19" t="s">
        <v>3599</v>
      </c>
      <c r="D1251" s="13">
        <v>1512570.95</v>
      </c>
    </row>
    <row r="1252" spans="1:4" hidden="1">
      <c r="A1252" s="19" t="s">
        <v>229</v>
      </c>
      <c r="B1252" s="19" t="s">
        <v>22</v>
      </c>
      <c r="C1252" s="19" t="s">
        <v>3600</v>
      </c>
      <c r="D1252" s="13">
        <v>194370.58</v>
      </c>
    </row>
    <row r="1253" spans="1:4" hidden="1">
      <c r="A1253" s="19" t="s">
        <v>3601</v>
      </c>
      <c r="B1253" s="19" t="s">
        <v>22</v>
      </c>
      <c r="C1253" s="19" t="s">
        <v>3602</v>
      </c>
      <c r="D1253" s="13">
        <v>0</v>
      </c>
    </row>
    <row r="1254" spans="1:4" hidden="1">
      <c r="A1254" s="19" t="s">
        <v>3603</v>
      </c>
      <c r="B1254" s="19" t="s">
        <v>22</v>
      </c>
      <c r="C1254" s="19" t="s">
        <v>3604</v>
      </c>
      <c r="D1254" s="13">
        <v>0</v>
      </c>
    </row>
    <row r="1255" spans="1:4" hidden="1">
      <c r="A1255" s="19" t="s">
        <v>3605</v>
      </c>
      <c r="B1255" s="19" t="s">
        <v>22</v>
      </c>
      <c r="C1255" s="19" t="s">
        <v>3606</v>
      </c>
      <c r="D1255" s="13">
        <v>0</v>
      </c>
    </row>
    <row r="1256" spans="1:4" hidden="1">
      <c r="A1256" s="19" t="s">
        <v>3607</v>
      </c>
      <c r="B1256" s="19" t="s">
        <v>22</v>
      </c>
      <c r="C1256" s="19" t="s">
        <v>3608</v>
      </c>
      <c r="D1256" s="13">
        <v>0</v>
      </c>
    </row>
    <row r="1257" spans="1:4" hidden="1">
      <c r="A1257" s="19" t="s">
        <v>3609</v>
      </c>
      <c r="B1257" s="19" t="s">
        <v>22</v>
      </c>
      <c r="C1257" s="19" t="s">
        <v>3610</v>
      </c>
      <c r="D1257" s="13">
        <v>0</v>
      </c>
    </row>
    <row r="1258" spans="1:4" hidden="1">
      <c r="A1258" s="19" t="s">
        <v>3611</v>
      </c>
      <c r="B1258" s="19" t="s">
        <v>22</v>
      </c>
      <c r="C1258" s="19" t="s">
        <v>3612</v>
      </c>
      <c r="D1258" s="13">
        <v>0</v>
      </c>
    </row>
    <row r="1259" spans="1:4" hidden="1">
      <c r="A1259" s="19" t="s">
        <v>230</v>
      </c>
      <c r="B1259" s="19" t="s">
        <v>22</v>
      </c>
      <c r="C1259" s="19" t="s">
        <v>3613</v>
      </c>
      <c r="D1259" s="13">
        <v>2073129962.1800001</v>
      </c>
    </row>
    <row r="1260" spans="1:4" hidden="1">
      <c r="A1260" s="19" t="s">
        <v>231</v>
      </c>
      <c r="B1260" s="19" t="s">
        <v>22</v>
      </c>
      <c r="C1260" s="19" t="s">
        <v>3614</v>
      </c>
      <c r="D1260" s="13">
        <v>40170424.869999997</v>
      </c>
    </row>
    <row r="1261" spans="1:4" hidden="1">
      <c r="A1261" s="19" t="s">
        <v>3615</v>
      </c>
      <c r="B1261" s="19" t="s">
        <v>22</v>
      </c>
      <c r="C1261" s="19" t="s">
        <v>3616</v>
      </c>
      <c r="D1261" s="13">
        <v>0</v>
      </c>
    </row>
    <row r="1262" spans="1:4" hidden="1">
      <c r="A1262" s="19" t="s">
        <v>3617</v>
      </c>
      <c r="B1262" s="19" t="s">
        <v>22</v>
      </c>
      <c r="C1262" s="19" t="s">
        <v>3618</v>
      </c>
      <c r="D1262" s="13">
        <v>0</v>
      </c>
    </row>
    <row r="1263" spans="1:4" hidden="1">
      <c r="A1263" s="19" t="s">
        <v>232</v>
      </c>
      <c r="B1263" s="19" t="s">
        <v>22</v>
      </c>
      <c r="C1263" s="19" t="s">
        <v>3619</v>
      </c>
      <c r="D1263" s="13">
        <v>3348996.33</v>
      </c>
    </row>
    <row r="1264" spans="1:4" hidden="1">
      <c r="A1264" s="19" t="s">
        <v>233</v>
      </c>
      <c r="B1264" s="19" t="s">
        <v>22</v>
      </c>
      <c r="C1264" s="19" t="s">
        <v>3620</v>
      </c>
      <c r="D1264" s="13">
        <v>241027.87</v>
      </c>
    </row>
    <row r="1265" spans="1:4" hidden="1">
      <c r="A1265" s="19" t="s">
        <v>3621</v>
      </c>
      <c r="B1265" s="19" t="s">
        <v>22</v>
      </c>
      <c r="C1265" s="19" t="s">
        <v>3622</v>
      </c>
      <c r="D1265" s="13">
        <v>0</v>
      </c>
    </row>
    <row r="1266" spans="1:4" hidden="1">
      <c r="A1266" s="19" t="s">
        <v>3623</v>
      </c>
      <c r="B1266" s="19" t="s">
        <v>22</v>
      </c>
      <c r="C1266" s="19" t="s">
        <v>3624</v>
      </c>
      <c r="D1266" s="13">
        <v>0</v>
      </c>
    </row>
    <row r="1267" spans="1:4" hidden="1">
      <c r="A1267" s="19" t="s">
        <v>3625</v>
      </c>
      <c r="B1267" s="19" t="s">
        <v>22</v>
      </c>
      <c r="C1267" s="19" t="s">
        <v>3626</v>
      </c>
      <c r="D1267" s="13">
        <v>0</v>
      </c>
    </row>
    <row r="1268" spans="1:4" hidden="1">
      <c r="A1268" s="19" t="s">
        <v>198</v>
      </c>
      <c r="B1268" s="19" t="s">
        <v>22</v>
      </c>
      <c r="C1268" s="19" t="s">
        <v>3627</v>
      </c>
      <c r="D1268" s="13">
        <v>4795757.75</v>
      </c>
    </row>
    <row r="1269" spans="1:4" hidden="1">
      <c r="A1269" s="19" t="s">
        <v>199</v>
      </c>
      <c r="B1269" s="19" t="s">
        <v>22</v>
      </c>
      <c r="C1269" s="19" t="s">
        <v>3628</v>
      </c>
      <c r="D1269" s="13">
        <v>251450881.91</v>
      </c>
    </row>
    <row r="1270" spans="1:4" hidden="1">
      <c r="A1270" s="19" t="s">
        <v>3629</v>
      </c>
      <c r="B1270" s="19" t="s">
        <v>22</v>
      </c>
      <c r="C1270" s="19" t="s">
        <v>3630</v>
      </c>
      <c r="D1270" s="13">
        <v>0</v>
      </c>
    </row>
    <row r="1271" spans="1:4" hidden="1">
      <c r="A1271" s="19" t="s">
        <v>3631</v>
      </c>
      <c r="B1271" s="19" t="s">
        <v>22</v>
      </c>
      <c r="C1271" s="19" t="s">
        <v>3632</v>
      </c>
      <c r="D1271" s="13">
        <v>0</v>
      </c>
    </row>
    <row r="1272" spans="1:4" hidden="1">
      <c r="A1272" s="19" t="s">
        <v>3633</v>
      </c>
      <c r="B1272" s="19" t="s">
        <v>22</v>
      </c>
      <c r="C1272" s="19" t="s">
        <v>3634</v>
      </c>
      <c r="D1272" s="13">
        <v>0</v>
      </c>
    </row>
    <row r="1273" spans="1:4" hidden="1">
      <c r="A1273" s="19" t="s">
        <v>3635</v>
      </c>
      <c r="B1273" s="19" t="s">
        <v>22</v>
      </c>
      <c r="C1273" s="19" t="s">
        <v>3636</v>
      </c>
      <c r="D1273" s="13">
        <v>0</v>
      </c>
    </row>
    <row r="1274" spans="1:4" hidden="1">
      <c r="A1274" s="19" t="s">
        <v>3637</v>
      </c>
      <c r="B1274" s="19" t="s">
        <v>22</v>
      </c>
      <c r="C1274" s="19" t="s">
        <v>3638</v>
      </c>
      <c r="D1274" s="13">
        <v>0</v>
      </c>
    </row>
    <row r="1275" spans="1:4" hidden="1">
      <c r="A1275" s="19" t="s">
        <v>204</v>
      </c>
      <c r="B1275" s="19" t="s">
        <v>22</v>
      </c>
      <c r="C1275" s="19" t="s">
        <v>3639</v>
      </c>
      <c r="D1275" s="13">
        <v>110087.95</v>
      </c>
    </row>
    <row r="1276" spans="1:4" hidden="1">
      <c r="A1276" s="19" t="s">
        <v>3640</v>
      </c>
      <c r="B1276" s="19" t="s">
        <v>22</v>
      </c>
      <c r="C1276" s="19" t="s">
        <v>3641</v>
      </c>
      <c r="D1276" s="13">
        <v>0</v>
      </c>
    </row>
    <row r="1277" spans="1:4" hidden="1">
      <c r="A1277" s="19" t="s">
        <v>3642</v>
      </c>
      <c r="B1277" s="19" t="s">
        <v>22</v>
      </c>
      <c r="C1277" s="19" t="s">
        <v>3643</v>
      </c>
      <c r="D1277" s="13">
        <v>0</v>
      </c>
    </row>
    <row r="1278" spans="1:4" hidden="1">
      <c r="A1278" s="19" t="s">
        <v>200</v>
      </c>
      <c r="B1278" s="19" t="s">
        <v>22</v>
      </c>
      <c r="C1278" s="19" t="s">
        <v>3644</v>
      </c>
      <c r="D1278" s="13">
        <v>3173397676.1199999</v>
      </c>
    </row>
    <row r="1279" spans="1:4" hidden="1">
      <c r="A1279" s="19" t="s">
        <v>201</v>
      </c>
      <c r="B1279" s="19" t="s">
        <v>22</v>
      </c>
      <c r="C1279" s="19" t="s">
        <v>3645</v>
      </c>
      <c r="D1279" s="13">
        <v>57744011.689999998</v>
      </c>
    </row>
    <row r="1280" spans="1:4" hidden="1">
      <c r="A1280" s="19" t="s">
        <v>202</v>
      </c>
      <c r="B1280" s="19" t="s">
        <v>22</v>
      </c>
      <c r="C1280" s="19" t="s">
        <v>3646</v>
      </c>
      <c r="D1280" s="13">
        <v>2203627.98</v>
      </c>
    </row>
    <row r="1281" spans="1:4" hidden="1">
      <c r="A1281" s="19" t="s">
        <v>203</v>
      </c>
      <c r="B1281" s="19" t="s">
        <v>22</v>
      </c>
      <c r="C1281" s="19" t="s">
        <v>3647</v>
      </c>
      <c r="D1281" s="13">
        <v>44386.93</v>
      </c>
    </row>
    <row r="1282" spans="1:4" hidden="1">
      <c r="A1282" s="19" t="s">
        <v>3648</v>
      </c>
      <c r="B1282" s="19" t="s">
        <v>22</v>
      </c>
      <c r="C1282" s="19" t="s">
        <v>3649</v>
      </c>
      <c r="D1282" s="13">
        <v>0</v>
      </c>
    </row>
    <row r="1283" spans="1:4" hidden="1">
      <c r="A1283" s="19" t="s">
        <v>3650</v>
      </c>
      <c r="B1283" s="19" t="s">
        <v>22</v>
      </c>
      <c r="C1283" s="19" t="s">
        <v>3651</v>
      </c>
      <c r="D1283" s="13">
        <v>0</v>
      </c>
    </row>
    <row r="1284" spans="1:4" hidden="1">
      <c r="A1284" s="19" t="s">
        <v>3652</v>
      </c>
      <c r="B1284" s="19" t="s">
        <v>22</v>
      </c>
      <c r="C1284" s="19" t="s">
        <v>3653</v>
      </c>
      <c r="D1284" s="13">
        <v>0</v>
      </c>
    </row>
    <row r="1285" spans="1:4" hidden="1">
      <c r="A1285" s="19" t="s">
        <v>3654</v>
      </c>
      <c r="B1285" s="19" t="s">
        <v>22</v>
      </c>
      <c r="C1285" s="19" t="s">
        <v>3655</v>
      </c>
      <c r="D1285" s="13">
        <v>0</v>
      </c>
    </row>
    <row r="1286" spans="1:4" hidden="1">
      <c r="A1286" s="19" t="s">
        <v>3656</v>
      </c>
      <c r="B1286" s="19" t="s">
        <v>22</v>
      </c>
      <c r="C1286" s="19" t="s">
        <v>3657</v>
      </c>
      <c r="D1286" s="13">
        <v>0</v>
      </c>
    </row>
    <row r="1287" spans="1:4" hidden="1">
      <c r="A1287" s="19" t="s">
        <v>205</v>
      </c>
      <c r="B1287" s="19" t="s">
        <v>22</v>
      </c>
      <c r="C1287" s="19" t="s">
        <v>3658</v>
      </c>
      <c r="D1287" s="13">
        <v>3179726</v>
      </c>
    </row>
    <row r="1288" spans="1:4" hidden="1">
      <c r="A1288" s="19" t="s">
        <v>3659</v>
      </c>
      <c r="B1288" s="19" t="s">
        <v>22</v>
      </c>
      <c r="C1288" s="19" t="s">
        <v>3660</v>
      </c>
      <c r="D1288" s="13">
        <v>0</v>
      </c>
    </row>
    <row r="1289" spans="1:4" hidden="1">
      <c r="A1289" s="19" t="s">
        <v>3661</v>
      </c>
      <c r="B1289" s="19" t="s">
        <v>22</v>
      </c>
      <c r="C1289" s="19" t="s">
        <v>3662</v>
      </c>
      <c r="D1289" s="13">
        <v>0</v>
      </c>
    </row>
    <row r="1290" spans="1:4" hidden="1">
      <c r="A1290" s="19" t="s">
        <v>3663</v>
      </c>
      <c r="B1290" s="19" t="s">
        <v>22</v>
      </c>
      <c r="C1290" s="19" t="s">
        <v>3664</v>
      </c>
      <c r="D1290" s="13">
        <v>0</v>
      </c>
    </row>
    <row r="1291" spans="1:4" hidden="1">
      <c r="A1291" s="19" t="s">
        <v>3665</v>
      </c>
      <c r="B1291" s="19" t="s">
        <v>22</v>
      </c>
      <c r="C1291" s="19" t="s">
        <v>3666</v>
      </c>
      <c r="D1291" s="13">
        <v>0</v>
      </c>
    </row>
    <row r="1292" spans="1:4" hidden="1">
      <c r="A1292" s="19" t="s">
        <v>3667</v>
      </c>
      <c r="B1292" s="19" t="s">
        <v>22</v>
      </c>
      <c r="C1292" s="19" t="s">
        <v>3668</v>
      </c>
      <c r="D1292" s="13">
        <v>0</v>
      </c>
    </row>
    <row r="1293" spans="1:4" hidden="1">
      <c r="A1293" s="19" t="s">
        <v>3669</v>
      </c>
      <c r="B1293" s="19" t="s">
        <v>22</v>
      </c>
      <c r="C1293" s="19" t="s">
        <v>3670</v>
      </c>
      <c r="D1293" s="13">
        <v>0</v>
      </c>
    </row>
    <row r="1294" spans="1:4" hidden="1">
      <c r="A1294" s="19" t="s">
        <v>3671</v>
      </c>
      <c r="B1294" s="19" t="s">
        <v>22</v>
      </c>
      <c r="C1294" s="19" t="s">
        <v>3672</v>
      </c>
      <c r="D1294" s="13">
        <v>0</v>
      </c>
    </row>
    <row r="1295" spans="1:4" hidden="1">
      <c r="A1295" s="19" t="s">
        <v>196</v>
      </c>
      <c r="B1295" s="19" t="s">
        <v>22</v>
      </c>
      <c r="C1295" s="19" t="s">
        <v>3673</v>
      </c>
      <c r="D1295" s="13">
        <v>808525.06</v>
      </c>
    </row>
    <row r="1296" spans="1:4" hidden="1">
      <c r="A1296" s="19" t="s">
        <v>197</v>
      </c>
      <c r="B1296" s="19" t="s">
        <v>22</v>
      </c>
      <c r="C1296" s="19" t="s">
        <v>3674</v>
      </c>
      <c r="D1296" s="13">
        <v>244977.29</v>
      </c>
    </row>
    <row r="1297" spans="1:4" hidden="1">
      <c r="A1297" s="19" t="s">
        <v>3675</v>
      </c>
      <c r="B1297" s="19" t="s">
        <v>22</v>
      </c>
      <c r="C1297" s="19" t="s">
        <v>3676</v>
      </c>
      <c r="D1297" s="13">
        <v>0</v>
      </c>
    </row>
    <row r="1298" spans="1:4" hidden="1">
      <c r="A1298" s="19" t="s">
        <v>3677</v>
      </c>
      <c r="B1298" s="19" t="s">
        <v>22</v>
      </c>
      <c r="C1298" s="19" t="s">
        <v>3678</v>
      </c>
      <c r="D1298" s="13">
        <v>0</v>
      </c>
    </row>
    <row r="1299" spans="1:4" hidden="1">
      <c r="A1299" s="19" t="s">
        <v>3679</v>
      </c>
      <c r="B1299" s="19" t="s">
        <v>22</v>
      </c>
      <c r="C1299" s="19" t="s">
        <v>3680</v>
      </c>
      <c r="D1299" s="13">
        <v>0</v>
      </c>
    </row>
    <row r="1300" spans="1:4" hidden="1">
      <c r="A1300" s="19" t="s">
        <v>3681</v>
      </c>
      <c r="B1300" s="19" t="s">
        <v>22</v>
      </c>
      <c r="C1300" s="19" t="s">
        <v>3682</v>
      </c>
      <c r="D1300" s="13">
        <v>0</v>
      </c>
    </row>
    <row r="1301" spans="1:4" hidden="1">
      <c r="A1301" s="19" t="s">
        <v>3683</v>
      </c>
      <c r="B1301" s="19" t="s">
        <v>22</v>
      </c>
      <c r="C1301" s="19" t="s">
        <v>3684</v>
      </c>
      <c r="D1301" s="13">
        <v>0</v>
      </c>
    </row>
    <row r="1302" spans="1:4" hidden="1">
      <c r="A1302" s="19" t="s">
        <v>416</v>
      </c>
      <c r="B1302" s="19" t="s">
        <v>22</v>
      </c>
      <c r="C1302" s="19" t="s">
        <v>3685</v>
      </c>
      <c r="D1302" s="13">
        <v>3849200.19</v>
      </c>
    </row>
    <row r="1303" spans="1:4" hidden="1">
      <c r="A1303" s="19" t="s">
        <v>417</v>
      </c>
      <c r="B1303" s="19" t="s">
        <v>22</v>
      </c>
      <c r="C1303" s="19" t="s">
        <v>3686</v>
      </c>
      <c r="D1303" s="13">
        <v>3560.05</v>
      </c>
    </row>
    <row r="1304" spans="1:4" hidden="1">
      <c r="A1304" s="19" t="s">
        <v>3687</v>
      </c>
      <c r="B1304" s="19" t="s">
        <v>22</v>
      </c>
      <c r="C1304" s="19" t="s">
        <v>3688</v>
      </c>
      <c r="D1304" s="13">
        <v>0</v>
      </c>
    </row>
    <row r="1305" spans="1:4" hidden="1">
      <c r="A1305" s="19" t="s">
        <v>3689</v>
      </c>
      <c r="B1305" s="19" t="s">
        <v>22</v>
      </c>
      <c r="C1305" s="19" t="s">
        <v>3690</v>
      </c>
      <c r="D1305" s="13">
        <v>0</v>
      </c>
    </row>
    <row r="1306" spans="1:4" hidden="1">
      <c r="A1306" s="19" t="s">
        <v>3691</v>
      </c>
      <c r="B1306" s="19" t="s">
        <v>22</v>
      </c>
      <c r="C1306" s="19" t="s">
        <v>3692</v>
      </c>
      <c r="D1306" s="13">
        <v>0</v>
      </c>
    </row>
    <row r="1307" spans="1:4" hidden="1">
      <c r="A1307" s="19" t="s">
        <v>3693</v>
      </c>
      <c r="B1307" s="19" t="s">
        <v>22</v>
      </c>
      <c r="C1307" s="19" t="s">
        <v>3694</v>
      </c>
      <c r="D1307" s="13">
        <v>0</v>
      </c>
    </row>
    <row r="1308" spans="1:4" hidden="1">
      <c r="A1308" s="19" t="s">
        <v>3695</v>
      </c>
      <c r="B1308" s="19" t="s">
        <v>22</v>
      </c>
      <c r="C1308" s="19" t="s">
        <v>3696</v>
      </c>
      <c r="D1308" s="13">
        <v>0</v>
      </c>
    </row>
    <row r="1309" spans="1:4" hidden="1">
      <c r="A1309" s="19" t="s">
        <v>3697</v>
      </c>
      <c r="B1309" s="19" t="s">
        <v>22</v>
      </c>
      <c r="C1309" s="19" t="s">
        <v>3698</v>
      </c>
      <c r="D1309" s="13">
        <v>0</v>
      </c>
    </row>
    <row r="1310" spans="1:4" hidden="1">
      <c r="A1310" s="19" t="s">
        <v>3699</v>
      </c>
      <c r="B1310" s="19" t="s">
        <v>22</v>
      </c>
      <c r="C1310" s="19" t="s">
        <v>3700</v>
      </c>
      <c r="D1310" s="13">
        <v>0</v>
      </c>
    </row>
    <row r="1311" spans="1:4" hidden="1">
      <c r="A1311" s="19" t="s">
        <v>678</v>
      </c>
      <c r="B1311" s="19" t="s">
        <v>22</v>
      </c>
      <c r="C1311" s="19" t="s">
        <v>3701</v>
      </c>
      <c r="D1311" s="13">
        <v>120155.19</v>
      </c>
    </row>
    <row r="1312" spans="1:4" hidden="1">
      <c r="A1312" s="19" t="s">
        <v>3702</v>
      </c>
      <c r="B1312" s="19" t="s">
        <v>22</v>
      </c>
      <c r="C1312" s="19" t="s">
        <v>3703</v>
      </c>
      <c r="D1312" s="13">
        <v>0</v>
      </c>
    </row>
    <row r="1313" spans="1:4" hidden="1">
      <c r="A1313" s="19" t="s">
        <v>3704</v>
      </c>
      <c r="B1313" s="19" t="s">
        <v>22</v>
      </c>
      <c r="C1313" s="19" t="s">
        <v>3705</v>
      </c>
      <c r="D1313" s="13">
        <v>0</v>
      </c>
    </row>
    <row r="1314" spans="1:4" hidden="1">
      <c r="A1314" s="19" t="s">
        <v>3706</v>
      </c>
      <c r="B1314" s="19" t="s">
        <v>22</v>
      </c>
      <c r="C1314" s="19" t="s">
        <v>3707</v>
      </c>
      <c r="D1314" s="13">
        <v>0</v>
      </c>
    </row>
    <row r="1315" spans="1:4" hidden="1">
      <c r="A1315" s="19" t="s">
        <v>3708</v>
      </c>
      <c r="B1315" s="19" t="s">
        <v>22</v>
      </c>
      <c r="C1315" s="19" t="s">
        <v>3709</v>
      </c>
      <c r="D1315" s="13">
        <v>0</v>
      </c>
    </row>
    <row r="1316" spans="1:4" hidden="1">
      <c r="A1316" s="19" t="s">
        <v>3710</v>
      </c>
      <c r="B1316" s="19" t="s">
        <v>22</v>
      </c>
      <c r="C1316" s="19" t="s">
        <v>3711</v>
      </c>
      <c r="D1316" s="13">
        <v>0</v>
      </c>
    </row>
    <row r="1317" spans="1:4" hidden="1">
      <c r="A1317" s="19" t="s">
        <v>3712</v>
      </c>
      <c r="B1317" s="19" t="s">
        <v>22</v>
      </c>
      <c r="C1317" s="19" t="s">
        <v>3713</v>
      </c>
      <c r="D1317" s="13">
        <v>0</v>
      </c>
    </row>
    <row r="1318" spans="1:4" hidden="1">
      <c r="A1318" s="19" t="s">
        <v>3714</v>
      </c>
      <c r="B1318" s="19" t="s">
        <v>22</v>
      </c>
      <c r="C1318" s="19" t="s">
        <v>3715</v>
      </c>
      <c r="D1318" s="13">
        <v>0</v>
      </c>
    </row>
    <row r="1319" spans="1:4" hidden="1">
      <c r="A1319" s="19" t="s">
        <v>522</v>
      </c>
      <c r="B1319" s="19" t="s">
        <v>22</v>
      </c>
      <c r="C1319" s="19" t="s">
        <v>3716</v>
      </c>
      <c r="D1319" s="13">
        <v>0</v>
      </c>
    </row>
    <row r="1320" spans="1:4" hidden="1">
      <c r="A1320" s="19" t="s">
        <v>3717</v>
      </c>
      <c r="B1320" s="19" t="s">
        <v>22</v>
      </c>
      <c r="C1320" s="19" t="s">
        <v>3718</v>
      </c>
      <c r="D1320" s="13">
        <v>0</v>
      </c>
    </row>
    <row r="1321" spans="1:4" hidden="1">
      <c r="A1321" s="19" t="s">
        <v>3719</v>
      </c>
      <c r="B1321" s="19" t="s">
        <v>22</v>
      </c>
      <c r="C1321" s="19" t="s">
        <v>3720</v>
      </c>
      <c r="D1321" s="13">
        <v>0</v>
      </c>
    </row>
    <row r="1322" spans="1:4" hidden="1">
      <c r="A1322" s="19" t="s">
        <v>523</v>
      </c>
      <c r="B1322" s="19" t="s">
        <v>22</v>
      </c>
      <c r="C1322" s="19" t="s">
        <v>3721</v>
      </c>
      <c r="D1322" s="13">
        <v>309227.24</v>
      </c>
    </row>
    <row r="1323" spans="1:4" hidden="1">
      <c r="A1323" s="19" t="s">
        <v>3722</v>
      </c>
      <c r="B1323" s="19" t="s">
        <v>22</v>
      </c>
      <c r="C1323" s="19" t="s">
        <v>3723</v>
      </c>
      <c r="D1323" s="13">
        <v>0</v>
      </c>
    </row>
    <row r="1324" spans="1:4" hidden="1">
      <c r="A1324" s="19" t="s">
        <v>3724</v>
      </c>
      <c r="B1324" s="19" t="s">
        <v>22</v>
      </c>
      <c r="C1324" s="19" t="s">
        <v>3725</v>
      </c>
      <c r="D1324" s="13">
        <v>0</v>
      </c>
    </row>
    <row r="1325" spans="1:4" hidden="1">
      <c r="A1325" s="19" t="s">
        <v>3726</v>
      </c>
      <c r="B1325" s="19" t="s">
        <v>22</v>
      </c>
      <c r="C1325" s="19" t="s">
        <v>3727</v>
      </c>
      <c r="D1325" s="13">
        <v>0</v>
      </c>
    </row>
    <row r="1326" spans="1:4" hidden="1">
      <c r="A1326" s="19" t="s">
        <v>3728</v>
      </c>
      <c r="B1326" s="19" t="s">
        <v>22</v>
      </c>
      <c r="C1326" s="19" t="s">
        <v>3729</v>
      </c>
      <c r="D1326" s="13">
        <v>0</v>
      </c>
    </row>
    <row r="1327" spans="1:4" hidden="1">
      <c r="A1327" s="19" t="s">
        <v>679</v>
      </c>
      <c r="B1327" s="19" t="s">
        <v>22</v>
      </c>
      <c r="C1327" s="19" t="s">
        <v>3730</v>
      </c>
      <c r="D1327" s="13">
        <v>307350.53999999998</v>
      </c>
    </row>
    <row r="1328" spans="1:4" hidden="1">
      <c r="A1328" s="19" t="s">
        <v>3731</v>
      </c>
      <c r="B1328" s="19" t="s">
        <v>22</v>
      </c>
      <c r="C1328" s="19" t="s">
        <v>3732</v>
      </c>
      <c r="D1328" s="13">
        <v>0</v>
      </c>
    </row>
    <row r="1329" spans="1:4" hidden="1">
      <c r="A1329" s="19" t="s">
        <v>3733</v>
      </c>
      <c r="B1329" s="19" t="s">
        <v>22</v>
      </c>
      <c r="C1329" s="19" t="s">
        <v>3734</v>
      </c>
      <c r="D1329" s="13">
        <v>0</v>
      </c>
    </row>
    <row r="1330" spans="1:4" hidden="1">
      <c r="A1330" s="19" t="s">
        <v>3735</v>
      </c>
      <c r="B1330" s="19" t="s">
        <v>22</v>
      </c>
      <c r="C1330" s="19" t="s">
        <v>3736</v>
      </c>
      <c r="D1330" s="13">
        <v>0</v>
      </c>
    </row>
    <row r="1331" spans="1:4" hidden="1">
      <c r="A1331" s="19" t="s">
        <v>3737</v>
      </c>
      <c r="B1331" s="19" t="s">
        <v>22</v>
      </c>
      <c r="C1331" s="19" t="s">
        <v>3738</v>
      </c>
      <c r="D1331" s="13">
        <v>0</v>
      </c>
    </row>
    <row r="1332" spans="1:4" hidden="1">
      <c r="A1332" s="19" t="s">
        <v>3739</v>
      </c>
      <c r="B1332" s="19" t="s">
        <v>22</v>
      </c>
      <c r="C1332" s="19" t="s">
        <v>3740</v>
      </c>
      <c r="D1332" s="13">
        <v>0</v>
      </c>
    </row>
    <row r="1333" spans="1:4" hidden="1">
      <c r="A1333" s="19" t="s">
        <v>3741</v>
      </c>
      <c r="B1333" s="19" t="s">
        <v>22</v>
      </c>
      <c r="C1333" s="19" t="s">
        <v>3742</v>
      </c>
      <c r="D1333" s="13">
        <v>0</v>
      </c>
    </row>
    <row r="1334" spans="1:4" hidden="1">
      <c r="A1334" s="19" t="s">
        <v>521</v>
      </c>
      <c r="B1334" s="19" t="s">
        <v>22</v>
      </c>
      <c r="C1334" s="19" t="s">
        <v>3743</v>
      </c>
      <c r="D1334" s="13">
        <v>58256944.210000001</v>
      </c>
    </row>
    <row r="1335" spans="1:4" hidden="1">
      <c r="A1335" s="19" t="s">
        <v>3744</v>
      </c>
      <c r="B1335" s="19" t="s">
        <v>22</v>
      </c>
      <c r="C1335" s="19" t="s">
        <v>3745</v>
      </c>
      <c r="D1335" s="13">
        <v>0</v>
      </c>
    </row>
    <row r="1336" spans="1:4" hidden="1">
      <c r="A1336" s="19" t="s">
        <v>3746</v>
      </c>
      <c r="B1336" s="19" t="s">
        <v>22</v>
      </c>
      <c r="C1336" s="19" t="s">
        <v>3747</v>
      </c>
      <c r="D1336" s="13">
        <v>0</v>
      </c>
    </row>
    <row r="1337" spans="1:4" hidden="1">
      <c r="A1337" s="19" t="s">
        <v>525</v>
      </c>
      <c r="B1337" s="19" t="s">
        <v>22</v>
      </c>
      <c r="C1337" s="19" t="s">
        <v>3748</v>
      </c>
      <c r="D1337" s="13">
        <v>0</v>
      </c>
    </row>
    <row r="1338" spans="1:4" hidden="1">
      <c r="A1338" s="19" t="s">
        <v>3749</v>
      </c>
      <c r="B1338" s="19" t="s">
        <v>22</v>
      </c>
      <c r="C1338" s="19" t="s">
        <v>3750</v>
      </c>
      <c r="D1338" s="13">
        <v>0</v>
      </c>
    </row>
    <row r="1339" spans="1:4" hidden="1">
      <c r="A1339" s="19" t="s">
        <v>3751</v>
      </c>
      <c r="B1339" s="19" t="s">
        <v>22</v>
      </c>
      <c r="C1339" s="19" t="s">
        <v>3752</v>
      </c>
      <c r="D1339" s="13">
        <v>0</v>
      </c>
    </row>
    <row r="1340" spans="1:4" hidden="1">
      <c r="A1340" s="19" t="s">
        <v>3753</v>
      </c>
      <c r="B1340" s="19" t="s">
        <v>22</v>
      </c>
      <c r="C1340" s="19" t="s">
        <v>3754</v>
      </c>
      <c r="D1340" s="13">
        <v>0</v>
      </c>
    </row>
    <row r="1341" spans="1:4" hidden="1">
      <c r="A1341" s="19" t="s">
        <v>680</v>
      </c>
      <c r="B1341" s="19" t="s">
        <v>22</v>
      </c>
      <c r="C1341" s="19" t="s">
        <v>3755</v>
      </c>
      <c r="D1341" s="13">
        <v>5087028.4000000004</v>
      </c>
    </row>
    <row r="1342" spans="1:4" hidden="1">
      <c r="A1342" s="19" t="s">
        <v>3756</v>
      </c>
      <c r="B1342" s="19" t="s">
        <v>22</v>
      </c>
      <c r="C1342" s="19" t="s">
        <v>3757</v>
      </c>
      <c r="D1342" s="13">
        <v>0</v>
      </c>
    </row>
    <row r="1343" spans="1:4" hidden="1">
      <c r="A1343" s="19" t="s">
        <v>3758</v>
      </c>
      <c r="B1343" s="19" t="s">
        <v>22</v>
      </c>
      <c r="C1343" s="19" t="s">
        <v>3759</v>
      </c>
      <c r="D1343" s="13">
        <v>0</v>
      </c>
    </row>
    <row r="1344" spans="1:4" hidden="1">
      <c r="A1344" s="19" t="s">
        <v>3760</v>
      </c>
      <c r="B1344" s="19" t="s">
        <v>22</v>
      </c>
      <c r="C1344" s="19" t="s">
        <v>3761</v>
      </c>
      <c r="D1344" s="13">
        <v>0</v>
      </c>
    </row>
    <row r="1345" spans="1:4" hidden="1">
      <c r="A1345" s="19" t="s">
        <v>3762</v>
      </c>
      <c r="B1345" s="19" t="s">
        <v>22</v>
      </c>
      <c r="C1345" s="19" t="s">
        <v>3763</v>
      </c>
      <c r="D1345" s="13">
        <v>0</v>
      </c>
    </row>
    <row r="1346" spans="1:4" hidden="1">
      <c r="A1346" s="19" t="s">
        <v>3764</v>
      </c>
      <c r="B1346" s="19" t="s">
        <v>22</v>
      </c>
      <c r="C1346" s="19" t="s">
        <v>3765</v>
      </c>
      <c r="D1346" s="13">
        <v>0</v>
      </c>
    </row>
    <row r="1347" spans="1:4" hidden="1">
      <c r="A1347" s="19" t="s">
        <v>3766</v>
      </c>
      <c r="B1347" s="19" t="s">
        <v>22</v>
      </c>
      <c r="C1347" s="19" t="s">
        <v>3767</v>
      </c>
      <c r="D1347" s="13">
        <v>0</v>
      </c>
    </row>
    <row r="1348" spans="1:4" hidden="1">
      <c r="A1348" s="19" t="s">
        <v>3768</v>
      </c>
      <c r="B1348" s="19" t="s">
        <v>22</v>
      </c>
      <c r="C1348" s="19" t="s">
        <v>3769</v>
      </c>
      <c r="D1348" s="13">
        <v>0</v>
      </c>
    </row>
    <row r="1349" spans="1:4" hidden="1">
      <c r="A1349" s="19" t="s">
        <v>3770</v>
      </c>
      <c r="B1349" s="19" t="s">
        <v>22</v>
      </c>
      <c r="C1349" s="19" t="s">
        <v>3771</v>
      </c>
      <c r="D1349" s="13">
        <v>0</v>
      </c>
    </row>
    <row r="1350" spans="1:4" hidden="1">
      <c r="A1350" s="19" t="s">
        <v>3772</v>
      </c>
      <c r="B1350" s="19" t="s">
        <v>22</v>
      </c>
      <c r="C1350" s="19" t="s">
        <v>3773</v>
      </c>
      <c r="D1350" s="13">
        <v>0</v>
      </c>
    </row>
    <row r="1351" spans="1:4" hidden="1">
      <c r="A1351" s="19" t="s">
        <v>3774</v>
      </c>
      <c r="B1351" s="19" t="s">
        <v>22</v>
      </c>
      <c r="C1351" s="19" t="s">
        <v>3775</v>
      </c>
      <c r="D1351" s="13">
        <v>0</v>
      </c>
    </row>
    <row r="1352" spans="1:4" hidden="1">
      <c r="A1352" s="19" t="s">
        <v>3776</v>
      </c>
      <c r="B1352" s="19" t="s">
        <v>22</v>
      </c>
      <c r="C1352" s="19" t="s">
        <v>3777</v>
      </c>
      <c r="D1352" s="13">
        <v>0</v>
      </c>
    </row>
    <row r="1353" spans="1:4" hidden="1">
      <c r="A1353" s="19" t="s">
        <v>3778</v>
      </c>
      <c r="B1353" s="19" t="s">
        <v>22</v>
      </c>
      <c r="C1353" s="19" t="s">
        <v>3779</v>
      </c>
      <c r="D1353" s="13">
        <v>0</v>
      </c>
    </row>
    <row r="1354" spans="1:4" hidden="1">
      <c r="A1354" s="19" t="s">
        <v>3780</v>
      </c>
      <c r="B1354" s="19" t="s">
        <v>22</v>
      </c>
      <c r="C1354" s="19" t="s">
        <v>3781</v>
      </c>
      <c r="D1354" s="13">
        <v>0</v>
      </c>
    </row>
    <row r="1355" spans="1:4" hidden="1">
      <c r="A1355" s="19" t="s">
        <v>3782</v>
      </c>
      <c r="B1355" s="19" t="s">
        <v>22</v>
      </c>
      <c r="C1355" s="19" t="s">
        <v>3783</v>
      </c>
      <c r="D1355" s="13">
        <v>0</v>
      </c>
    </row>
    <row r="1356" spans="1:4" hidden="1">
      <c r="A1356" s="19" t="s">
        <v>3784</v>
      </c>
      <c r="B1356" s="19" t="s">
        <v>22</v>
      </c>
      <c r="C1356" s="19" t="s">
        <v>3785</v>
      </c>
      <c r="D1356" s="13">
        <v>0</v>
      </c>
    </row>
    <row r="1357" spans="1:4" hidden="1">
      <c r="A1357" s="19" t="s">
        <v>3786</v>
      </c>
      <c r="B1357" s="19" t="s">
        <v>22</v>
      </c>
      <c r="C1357" s="19" t="s">
        <v>3787</v>
      </c>
      <c r="D1357" s="13">
        <v>0</v>
      </c>
    </row>
    <row r="1358" spans="1:4" hidden="1">
      <c r="A1358" s="19" t="s">
        <v>3788</v>
      </c>
      <c r="B1358" s="19" t="s">
        <v>22</v>
      </c>
      <c r="C1358" s="19" t="s">
        <v>3789</v>
      </c>
      <c r="D1358" s="13">
        <v>0</v>
      </c>
    </row>
    <row r="1359" spans="1:4" hidden="1">
      <c r="A1359" s="19" t="s">
        <v>3790</v>
      </c>
      <c r="B1359" s="19" t="s">
        <v>22</v>
      </c>
      <c r="C1359" s="19" t="s">
        <v>3791</v>
      </c>
      <c r="D1359" s="13">
        <v>0</v>
      </c>
    </row>
    <row r="1360" spans="1:4" hidden="1">
      <c r="A1360" s="19" t="s">
        <v>3792</v>
      </c>
      <c r="B1360" s="19" t="s">
        <v>22</v>
      </c>
      <c r="C1360" s="19" t="s">
        <v>3793</v>
      </c>
      <c r="D1360" s="13">
        <v>0</v>
      </c>
    </row>
    <row r="1361" spans="1:4" hidden="1">
      <c r="A1361" s="19" t="s">
        <v>3794</v>
      </c>
      <c r="B1361" s="19" t="s">
        <v>22</v>
      </c>
      <c r="C1361" s="19" t="s">
        <v>3795</v>
      </c>
      <c r="D1361" s="13">
        <v>0</v>
      </c>
    </row>
    <row r="1362" spans="1:4" hidden="1">
      <c r="A1362" s="19" t="s">
        <v>3796</v>
      </c>
      <c r="B1362" s="19" t="s">
        <v>22</v>
      </c>
      <c r="C1362" s="19" t="s">
        <v>3797</v>
      </c>
      <c r="D1362" s="13">
        <v>0</v>
      </c>
    </row>
    <row r="1363" spans="1:4" hidden="1">
      <c r="A1363" s="19" t="s">
        <v>3798</v>
      </c>
      <c r="B1363" s="19" t="s">
        <v>22</v>
      </c>
      <c r="C1363" s="19" t="s">
        <v>3799</v>
      </c>
      <c r="D1363" s="13">
        <v>0</v>
      </c>
    </row>
    <row r="1364" spans="1:4" hidden="1">
      <c r="A1364" s="19" t="s">
        <v>3800</v>
      </c>
      <c r="B1364" s="19" t="s">
        <v>22</v>
      </c>
      <c r="C1364" s="19" t="s">
        <v>3801</v>
      </c>
      <c r="D1364" s="13">
        <v>0</v>
      </c>
    </row>
    <row r="1365" spans="1:4" hidden="1">
      <c r="A1365" s="19" t="s">
        <v>3802</v>
      </c>
      <c r="B1365" s="19" t="s">
        <v>22</v>
      </c>
      <c r="C1365" s="19" t="s">
        <v>3803</v>
      </c>
      <c r="D1365" s="13">
        <v>0</v>
      </c>
    </row>
    <row r="1366" spans="1:4" hidden="1">
      <c r="A1366" s="19" t="s">
        <v>3804</v>
      </c>
      <c r="B1366" s="19" t="s">
        <v>22</v>
      </c>
      <c r="C1366" s="19" t="s">
        <v>3805</v>
      </c>
      <c r="D1366" s="13">
        <v>0</v>
      </c>
    </row>
    <row r="1367" spans="1:4" hidden="1">
      <c r="A1367" s="19" t="s">
        <v>3806</v>
      </c>
      <c r="B1367" s="19" t="s">
        <v>22</v>
      </c>
      <c r="C1367" s="19" t="s">
        <v>3807</v>
      </c>
      <c r="D1367" s="13">
        <v>0</v>
      </c>
    </row>
    <row r="1368" spans="1:4" hidden="1">
      <c r="A1368" s="19" t="s">
        <v>3808</v>
      </c>
      <c r="B1368" s="19" t="s">
        <v>22</v>
      </c>
      <c r="C1368" s="19" t="s">
        <v>3809</v>
      </c>
      <c r="D1368" s="13">
        <v>0</v>
      </c>
    </row>
    <row r="1369" spans="1:4" hidden="1">
      <c r="A1369" s="19" t="s">
        <v>3810</v>
      </c>
      <c r="B1369" s="19" t="s">
        <v>22</v>
      </c>
      <c r="C1369" s="19" t="s">
        <v>3811</v>
      </c>
      <c r="D1369" s="13">
        <v>0</v>
      </c>
    </row>
    <row r="1370" spans="1:4" hidden="1">
      <c r="A1370" s="19" t="s">
        <v>3812</v>
      </c>
      <c r="B1370" s="19" t="s">
        <v>22</v>
      </c>
      <c r="C1370" s="19" t="s">
        <v>3813</v>
      </c>
      <c r="D1370" s="13">
        <v>0</v>
      </c>
    </row>
    <row r="1371" spans="1:4" hidden="1">
      <c r="A1371" s="19" t="s">
        <v>3814</v>
      </c>
      <c r="B1371" s="19" t="s">
        <v>22</v>
      </c>
      <c r="C1371" s="19" t="s">
        <v>3815</v>
      </c>
      <c r="D1371" s="13">
        <v>0</v>
      </c>
    </row>
    <row r="1372" spans="1:4" hidden="1">
      <c r="A1372" s="19" t="s">
        <v>3816</v>
      </c>
      <c r="B1372" s="19" t="s">
        <v>22</v>
      </c>
      <c r="C1372" s="19" t="s">
        <v>3817</v>
      </c>
      <c r="D1372" s="13">
        <v>0</v>
      </c>
    </row>
    <row r="1373" spans="1:4" hidden="1">
      <c r="A1373" s="19" t="s">
        <v>3818</v>
      </c>
      <c r="B1373" s="19" t="s">
        <v>22</v>
      </c>
      <c r="C1373" s="19" t="s">
        <v>3819</v>
      </c>
      <c r="D1373" s="13">
        <v>0</v>
      </c>
    </row>
    <row r="1374" spans="1:4" hidden="1">
      <c r="A1374" s="19" t="s">
        <v>3820</v>
      </c>
      <c r="B1374" s="19" t="s">
        <v>22</v>
      </c>
      <c r="C1374" s="19" t="s">
        <v>3821</v>
      </c>
      <c r="D1374" s="13">
        <v>0</v>
      </c>
    </row>
    <row r="1375" spans="1:4" hidden="1">
      <c r="A1375" s="19" t="s">
        <v>3822</v>
      </c>
      <c r="B1375" s="19" t="s">
        <v>22</v>
      </c>
      <c r="C1375" s="19" t="s">
        <v>3823</v>
      </c>
      <c r="D1375" s="13">
        <v>0</v>
      </c>
    </row>
    <row r="1376" spans="1:4" hidden="1">
      <c r="A1376" s="19" t="s">
        <v>3824</v>
      </c>
      <c r="B1376" s="19" t="s">
        <v>22</v>
      </c>
      <c r="C1376" s="19" t="s">
        <v>3825</v>
      </c>
      <c r="D1376" s="13">
        <v>0</v>
      </c>
    </row>
    <row r="1377" spans="1:4" hidden="1">
      <c r="A1377" s="19" t="s">
        <v>3826</v>
      </c>
      <c r="B1377" s="19" t="s">
        <v>22</v>
      </c>
      <c r="C1377" s="19" t="s">
        <v>3827</v>
      </c>
      <c r="D1377" s="13">
        <v>0</v>
      </c>
    </row>
    <row r="1378" spans="1:4" hidden="1">
      <c r="A1378" s="19" t="s">
        <v>3828</v>
      </c>
      <c r="B1378" s="19" t="s">
        <v>22</v>
      </c>
      <c r="C1378" s="19" t="s">
        <v>3829</v>
      </c>
      <c r="D1378" s="13">
        <v>0</v>
      </c>
    </row>
    <row r="1379" spans="1:4" hidden="1">
      <c r="A1379" s="19" t="s">
        <v>3830</v>
      </c>
      <c r="B1379" s="19" t="s">
        <v>22</v>
      </c>
      <c r="C1379" s="19" t="s">
        <v>3831</v>
      </c>
      <c r="D1379" s="13">
        <v>0</v>
      </c>
    </row>
    <row r="1380" spans="1:4" hidden="1">
      <c r="A1380" s="19" t="s">
        <v>3832</v>
      </c>
      <c r="B1380" s="19" t="s">
        <v>22</v>
      </c>
      <c r="C1380" s="19" t="s">
        <v>3833</v>
      </c>
      <c r="D1380" s="13">
        <v>0</v>
      </c>
    </row>
    <row r="1381" spans="1:4" hidden="1">
      <c r="A1381" s="19" t="s">
        <v>3834</v>
      </c>
      <c r="B1381" s="19" t="s">
        <v>22</v>
      </c>
      <c r="C1381" s="19" t="s">
        <v>3835</v>
      </c>
      <c r="D1381" s="13">
        <v>0</v>
      </c>
    </row>
    <row r="1382" spans="1:4" hidden="1">
      <c r="A1382" s="19" t="s">
        <v>3836</v>
      </c>
      <c r="B1382" s="19" t="s">
        <v>22</v>
      </c>
      <c r="C1382" s="19" t="s">
        <v>3837</v>
      </c>
      <c r="D1382" s="13">
        <v>0</v>
      </c>
    </row>
    <row r="1383" spans="1:4" hidden="1">
      <c r="A1383" s="19" t="s">
        <v>3838</v>
      </c>
      <c r="B1383" s="19" t="s">
        <v>22</v>
      </c>
      <c r="C1383" s="19" t="s">
        <v>3839</v>
      </c>
      <c r="D1383" s="13">
        <v>0</v>
      </c>
    </row>
    <row r="1384" spans="1:4" hidden="1">
      <c r="A1384" s="19" t="s">
        <v>3840</v>
      </c>
      <c r="B1384" s="19" t="s">
        <v>22</v>
      </c>
      <c r="C1384" s="19" t="s">
        <v>3841</v>
      </c>
      <c r="D1384" s="13">
        <v>0</v>
      </c>
    </row>
    <row r="1385" spans="1:4" hidden="1">
      <c r="A1385" s="19" t="s">
        <v>3842</v>
      </c>
      <c r="B1385" s="19" t="s">
        <v>22</v>
      </c>
      <c r="C1385" s="19" t="s">
        <v>3843</v>
      </c>
      <c r="D1385" s="13">
        <v>0</v>
      </c>
    </row>
    <row r="1386" spans="1:4" hidden="1">
      <c r="A1386" s="19" t="s">
        <v>3844</v>
      </c>
      <c r="B1386" s="19" t="s">
        <v>22</v>
      </c>
      <c r="C1386" s="19" t="s">
        <v>3845</v>
      </c>
      <c r="D1386" s="13">
        <v>0</v>
      </c>
    </row>
    <row r="1387" spans="1:4" hidden="1">
      <c r="A1387" s="19" t="s">
        <v>3846</v>
      </c>
      <c r="B1387" s="19" t="s">
        <v>22</v>
      </c>
      <c r="C1387" s="19" t="s">
        <v>3847</v>
      </c>
      <c r="D1387" s="13">
        <v>0</v>
      </c>
    </row>
    <row r="1388" spans="1:4" hidden="1">
      <c r="A1388" s="19" t="s">
        <v>3848</v>
      </c>
      <c r="B1388" s="19" t="s">
        <v>22</v>
      </c>
      <c r="C1388" s="19" t="s">
        <v>3849</v>
      </c>
      <c r="D1388" s="13">
        <v>0</v>
      </c>
    </row>
    <row r="1389" spans="1:4" hidden="1">
      <c r="A1389" s="19" t="s">
        <v>3850</v>
      </c>
      <c r="B1389" s="19" t="s">
        <v>22</v>
      </c>
      <c r="C1389" s="19" t="s">
        <v>3851</v>
      </c>
      <c r="D1389" s="13">
        <v>0</v>
      </c>
    </row>
    <row r="1390" spans="1:4" hidden="1">
      <c r="A1390" s="19" t="s">
        <v>3852</v>
      </c>
      <c r="B1390" s="19" t="s">
        <v>22</v>
      </c>
      <c r="C1390" s="19" t="s">
        <v>3853</v>
      </c>
      <c r="D1390" s="13">
        <v>0</v>
      </c>
    </row>
    <row r="1391" spans="1:4" hidden="1">
      <c r="A1391" s="19" t="s">
        <v>3854</v>
      </c>
      <c r="B1391" s="19" t="s">
        <v>22</v>
      </c>
      <c r="C1391" s="19" t="s">
        <v>3855</v>
      </c>
      <c r="D1391" s="13">
        <v>0</v>
      </c>
    </row>
    <row r="1392" spans="1:4" hidden="1">
      <c r="A1392" s="19" t="s">
        <v>3856</v>
      </c>
      <c r="B1392" s="19" t="s">
        <v>22</v>
      </c>
      <c r="C1392" s="19" t="s">
        <v>3857</v>
      </c>
      <c r="D1392" s="13">
        <v>0</v>
      </c>
    </row>
    <row r="1393" spans="1:4" hidden="1">
      <c r="A1393" s="19" t="s">
        <v>3858</v>
      </c>
      <c r="B1393" s="19" t="s">
        <v>22</v>
      </c>
      <c r="C1393" s="19" t="s">
        <v>3859</v>
      </c>
      <c r="D1393" s="13">
        <v>0</v>
      </c>
    </row>
    <row r="1394" spans="1:4" hidden="1">
      <c r="A1394" s="19" t="s">
        <v>3860</v>
      </c>
      <c r="B1394" s="19" t="s">
        <v>22</v>
      </c>
      <c r="C1394" s="19" t="s">
        <v>3861</v>
      </c>
      <c r="D1394" s="13">
        <v>0</v>
      </c>
    </row>
    <row r="1395" spans="1:4" hidden="1">
      <c r="A1395" s="19" t="s">
        <v>3862</v>
      </c>
      <c r="B1395" s="19" t="s">
        <v>22</v>
      </c>
      <c r="C1395" s="19" t="s">
        <v>3863</v>
      </c>
      <c r="D1395" s="13">
        <v>0</v>
      </c>
    </row>
    <row r="1396" spans="1:4" hidden="1">
      <c r="A1396" s="19" t="s">
        <v>3864</v>
      </c>
      <c r="B1396" s="19" t="s">
        <v>22</v>
      </c>
      <c r="C1396" s="19" t="s">
        <v>3865</v>
      </c>
      <c r="D1396" s="13">
        <v>0</v>
      </c>
    </row>
    <row r="1397" spans="1:4" hidden="1">
      <c r="A1397" s="19" t="s">
        <v>526</v>
      </c>
      <c r="B1397" s="19" t="s">
        <v>22</v>
      </c>
      <c r="C1397" s="19" t="s">
        <v>3866</v>
      </c>
      <c r="D1397" s="13">
        <v>1824772.51</v>
      </c>
    </row>
    <row r="1398" spans="1:4" hidden="1">
      <c r="A1398" s="19" t="s">
        <v>524</v>
      </c>
      <c r="B1398" s="19" t="s">
        <v>22</v>
      </c>
      <c r="C1398" s="19" t="s">
        <v>3867</v>
      </c>
      <c r="D1398" s="13">
        <v>370558.19</v>
      </c>
    </row>
    <row r="1399" spans="1:4" hidden="1">
      <c r="A1399" s="19" t="s">
        <v>3868</v>
      </c>
      <c r="B1399" s="19" t="s">
        <v>22</v>
      </c>
      <c r="C1399" s="19" t="s">
        <v>3869</v>
      </c>
      <c r="D1399" s="13">
        <v>0</v>
      </c>
    </row>
    <row r="1400" spans="1:4" hidden="1">
      <c r="A1400" s="19" t="s">
        <v>3870</v>
      </c>
      <c r="B1400" s="19" t="s">
        <v>22</v>
      </c>
      <c r="C1400" s="19" t="s">
        <v>3871</v>
      </c>
      <c r="D1400" s="13">
        <v>0</v>
      </c>
    </row>
    <row r="1401" spans="1:4" hidden="1">
      <c r="A1401" s="19" t="s">
        <v>3872</v>
      </c>
      <c r="B1401" s="19" t="s">
        <v>22</v>
      </c>
      <c r="C1401" s="19" t="s">
        <v>3873</v>
      </c>
      <c r="D1401" s="13">
        <v>0</v>
      </c>
    </row>
    <row r="1402" spans="1:4" hidden="1">
      <c r="A1402" s="19" t="s">
        <v>237</v>
      </c>
      <c r="B1402" s="19" t="s">
        <v>22</v>
      </c>
      <c r="C1402" s="19" t="s">
        <v>3874</v>
      </c>
      <c r="D1402" s="13">
        <v>28987812.52</v>
      </c>
    </row>
    <row r="1403" spans="1:4" hidden="1">
      <c r="A1403" s="19" t="s">
        <v>3875</v>
      </c>
      <c r="B1403" s="19" t="s">
        <v>22</v>
      </c>
      <c r="C1403" s="19" t="s">
        <v>3876</v>
      </c>
      <c r="D1403" s="13">
        <v>0</v>
      </c>
    </row>
    <row r="1404" spans="1:4" hidden="1">
      <c r="A1404" s="19" t="s">
        <v>3877</v>
      </c>
      <c r="B1404" s="19" t="s">
        <v>22</v>
      </c>
      <c r="C1404" s="19" t="s">
        <v>3878</v>
      </c>
      <c r="D1404" s="13">
        <v>0</v>
      </c>
    </row>
    <row r="1405" spans="1:4" hidden="1">
      <c r="A1405" s="19" t="s">
        <v>3879</v>
      </c>
      <c r="B1405" s="19" t="s">
        <v>22</v>
      </c>
      <c r="C1405" s="19" t="s">
        <v>3880</v>
      </c>
      <c r="D1405" s="13">
        <v>0</v>
      </c>
    </row>
    <row r="1406" spans="1:4" hidden="1">
      <c r="A1406" s="19" t="s">
        <v>238</v>
      </c>
      <c r="B1406" s="19" t="s">
        <v>22</v>
      </c>
      <c r="C1406" s="19" t="s">
        <v>3881</v>
      </c>
      <c r="D1406" s="13">
        <v>184240217.61000001</v>
      </c>
    </row>
    <row r="1407" spans="1:4" hidden="1">
      <c r="A1407" s="19" t="s">
        <v>239</v>
      </c>
      <c r="B1407" s="19" t="s">
        <v>22</v>
      </c>
      <c r="C1407" s="19" t="s">
        <v>3882</v>
      </c>
      <c r="D1407" s="13">
        <v>25097400.760000002</v>
      </c>
    </row>
    <row r="1408" spans="1:4" hidden="1">
      <c r="A1408" s="19" t="s">
        <v>3883</v>
      </c>
      <c r="B1408" s="19" t="s">
        <v>22</v>
      </c>
      <c r="C1408" s="19" t="s">
        <v>3884</v>
      </c>
      <c r="D1408" s="13">
        <v>0</v>
      </c>
    </row>
    <row r="1409" spans="1:4" hidden="1">
      <c r="A1409" s="19" t="s">
        <v>236</v>
      </c>
      <c r="B1409" s="19" t="s">
        <v>22</v>
      </c>
      <c r="C1409" s="19" t="s">
        <v>3885</v>
      </c>
      <c r="D1409" s="13">
        <v>1953622.07</v>
      </c>
    </row>
    <row r="1410" spans="1:4" hidden="1">
      <c r="A1410" s="19" t="s">
        <v>3886</v>
      </c>
      <c r="B1410" s="19" t="s">
        <v>22</v>
      </c>
      <c r="C1410" s="19" t="s">
        <v>3887</v>
      </c>
      <c r="D1410" s="13">
        <v>0</v>
      </c>
    </row>
    <row r="1411" spans="1:4" hidden="1">
      <c r="A1411" s="19" t="s">
        <v>3888</v>
      </c>
      <c r="B1411" s="19" t="s">
        <v>22</v>
      </c>
      <c r="C1411" s="19" t="s">
        <v>3889</v>
      </c>
      <c r="D1411" s="13">
        <v>0</v>
      </c>
    </row>
    <row r="1412" spans="1:4" hidden="1">
      <c r="A1412" s="19" t="s">
        <v>3890</v>
      </c>
      <c r="B1412" s="19" t="s">
        <v>22</v>
      </c>
      <c r="C1412" s="19" t="s">
        <v>3891</v>
      </c>
      <c r="D1412" s="13">
        <v>0</v>
      </c>
    </row>
    <row r="1413" spans="1:4" hidden="1">
      <c r="A1413" s="19" t="s">
        <v>235</v>
      </c>
      <c r="B1413" s="19" t="s">
        <v>22</v>
      </c>
      <c r="C1413" s="19" t="s">
        <v>3892</v>
      </c>
      <c r="D1413" s="13">
        <v>35788416.909999996</v>
      </c>
    </row>
    <row r="1414" spans="1:4" hidden="1">
      <c r="A1414" s="19" t="s">
        <v>3893</v>
      </c>
      <c r="B1414" s="19" t="s">
        <v>22</v>
      </c>
      <c r="C1414" s="19" t="s">
        <v>3894</v>
      </c>
      <c r="D1414" s="13">
        <v>0</v>
      </c>
    </row>
    <row r="1415" spans="1:4" hidden="1">
      <c r="A1415" s="19" t="s">
        <v>234</v>
      </c>
      <c r="B1415" s="19" t="s">
        <v>22</v>
      </c>
      <c r="C1415" s="19" t="s">
        <v>3895</v>
      </c>
      <c r="D1415" s="13">
        <v>1868.46</v>
      </c>
    </row>
    <row r="1416" spans="1:4" hidden="1">
      <c r="A1416" s="19" t="s">
        <v>3896</v>
      </c>
      <c r="B1416" s="19" t="s">
        <v>22</v>
      </c>
      <c r="C1416" s="19" t="s">
        <v>3897</v>
      </c>
      <c r="D1416" s="13">
        <v>0</v>
      </c>
    </row>
    <row r="1417" spans="1:4" hidden="1">
      <c r="A1417" s="19" t="s">
        <v>39</v>
      </c>
      <c r="B1417" s="19" t="s">
        <v>22</v>
      </c>
      <c r="C1417" s="19" t="s">
        <v>3898</v>
      </c>
      <c r="D1417" s="13">
        <v>100410.84</v>
      </c>
    </row>
    <row r="1418" spans="1:4" hidden="1">
      <c r="A1418" s="19" t="s">
        <v>3899</v>
      </c>
      <c r="B1418" s="19" t="s">
        <v>22</v>
      </c>
      <c r="C1418" s="19" t="s">
        <v>3900</v>
      </c>
      <c r="D1418" s="13">
        <v>0</v>
      </c>
    </row>
    <row r="1419" spans="1:4" hidden="1">
      <c r="A1419" s="19" t="s">
        <v>3901</v>
      </c>
      <c r="B1419" s="19" t="s">
        <v>22</v>
      </c>
      <c r="C1419" s="19" t="s">
        <v>3902</v>
      </c>
      <c r="D1419" s="13">
        <v>0</v>
      </c>
    </row>
    <row r="1420" spans="1:4" hidden="1">
      <c r="A1420" s="19" t="s">
        <v>3903</v>
      </c>
      <c r="B1420" s="19" t="s">
        <v>22</v>
      </c>
      <c r="C1420" s="19" t="s">
        <v>3904</v>
      </c>
      <c r="D1420" s="13">
        <v>0</v>
      </c>
    </row>
    <row r="1421" spans="1:4" hidden="1">
      <c r="A1421" s="19" t="s">
        <v>3905</v>
      </c>
      <c r="B1421" s="19" t="s">
        <v>22</v>
      </c>
      <c r="C1421" s="19" t="s">
        <v>3906</v>
      </c>
      <c r="D1421" s="13">
        <v>0</v>
      </c>
    </row>
    <row r="1422" spans="1:4" hidden="1">
      <c r="A1422" s="19" t="s">
        <v>3907</v>
      </c>
      <c r="B1422" s="19" t="s">
        <v>22</v>
      </c>
      <c r="C1422" s="19" t="s">
        <v>3908</v>
      </c>
      <c r="D1422" s="13">
        <v>0</v>
      </c>
    </row>
    <row r="1423" spans="1:4" hidden="1">
      <c r="A1423" s="19" t="s">
        <v>3909</v>
      </c>
      <c r="B1423" s="19" t="s">
        <v>22</v>
      </c>
      <c r="C1423" s="19" t="s">
        <v>3910</v>
      </c>
      <c r="D1423" s="13">
        <v>0</v>
      </c>
    </row>
    <row r="1424" spans="1:4" hidden="1">
      <c r="A1424" s="19" t="s">
        <v>41</v>
      </c>
      <c r="B1424" s="19" t="s">
        <v>22</v>
      </c>
      <c r="C1424" s="19" t="s">
        <v>3911</v>
      </c>
      <c r="D1424" s="13">
        <v>0</v>
      </c>
    </row>
    <row r="1425" spans="1:4" hidden="1">
      <c r="A1425" s="19" t="s">
        <v>3912</v>
      </c>
      <c r="B1425" s="19" t="s">
        <v>22</v>
      </c>
      <c r="C1425" s="19" t="s">
        <v>3913</v>
      </c>
      <c r="D1425" s="13">
        <v>0</v>
      </c>
    </row>
    <row r="1426" spans="1:4" hidden="1">
      <c r="A1426" s="19" t="s">
        <v>42</v>
      </c>
      <c r="B1426" s="19" t="s">
        <v>22</v>
      </c>
      <c r="C1426" s="19" t="s">
        <v>3914</v>
      </c>
      <c r="D1426" s="13">
        <v>16931630.550000001</v>
      </c>
    </row>
    <row r="1427" spans="1:4" hidden="1">
      <c r="A1427" s="19" t="s">
        <v>3915</v>
      </c>
      <c r="B1427" s="19" t="s">
        <v>22</v>
      </c>
      <c r="C1427" s="19" t="s">
        <v>3916</v>
      </c>
      <c r="D1427" s="13">
        <v>0</v>
      </c>
    </row>
    <row r="1428" spans="1:4" hidden="1">
      <c r="A1428" s="19" t="s">
        <v>3917</v>
      </c>
      <c r="B1428" s="19" t="s">
        <v>22</v>
      </c>
      <c r="C1428" s="19" t="s">
        <v>3918</v>
      </c>
      <c r="D1428" s="13">
        <v>0</v>
      </c>
    </row>
    <row r="1429" spans="1:4" hidden="1">
      <c r="A1429" s="19" t="s">
        <v>3919</v>
      </c>
      <c r="B1429" s="19" t="s">
        <v>22</v>
      </c>
      <c r="C1429" s="19" t="s">
        <v>3920</v>
      </c>
      <c r="D1429" s="13">
        <v>0</v>
      </c>
    </row>
    <row r="1430" spans="1:4" hidden="1">
      <c r="A1430" s="19" t="s">
        <v>43</v>
      </c>
      <c r="B1430" s="19" t="s">
        <v>22</v>
      </c>
      <c r="C1430" s="19" t="s">
        <v>3921</v>
      </c>
      <c r="D1430" s="13">
        <v>2090039.66</v>
      </c>
    </row>
    <row r="1431" spans="1:4" hidden="1">
      <c r="A1431" s="19" t="s">
        <v>3922</v>
      </c>
      <c r="B1431" s="19" t="s">
        <v>22</v>
      </c>
      <c r="C1431" s="19" t="s">
        <v>3923</v>
      </c>
      <c r="D1431" s="13">
        <v>0</v>
      </c>
    </row>
    <row r="1432" spans="1:4" hidden="1">
      <c r="A1432" s="19" t="s">
        <v>3924</v>
      </c>
      <c r="B1432" s="19" t="s">
        <v>22</v>
      </c>
      <c r="C1432" s="19" t="s">
        <v>3925</v>
      </c>
      <c r="D1432" s="13">
        <v>0</v>
      </c>
    </row>
    <row r="1433" spans="1:4" hidden="1">
      <c r="A1433" s="19" t="s">
        <v>3926</v>
      </c>
      <c r="B1433" s="19" t="s">
        <v>22</v>
      </c>
      <c r="C1433" s="19" t="s">
        <v>3927</v>
      </c>
      <c r="D1433" s="13">
        <v>0</v>
      </c>
    </row>
    <row r="1434" spans="1:4" hidden="1">
      <c r="A1434" s="19" t="s">
        <v>44</v>
      </c>
      <c r="B1434" s="19" t="s">
        <v>22</v>
      </c>
      <c r="C1434" s="19" t="s">
        <v>3928</v>
      </c>
      <c r="D1434" s="13">
        <v>723332.67</v>
      </c>
    </row>
    <row r="1435" spans="1:4" hidden="1">
      <c r="A1435" s="19" t="s">
        <v>3929</v>
      </c>
      <c r="B1435" s="19" t="s">
        <v>22</v>
      </c>
      <c r="C1435" s="19" t="s">
        <v>3930</v>
      </c>
      <c r="D1435" s="13">
        <v>0</v>
      </c>
    </row>
    <row r="1436" spans="1:4" hidden="1">
      <c r="A1436" s="19" t="s">
        <v>3931</v>
      </c>
      <c r="B1436" s="19" t="s">
        <v>22</v>
      </c>
      <c r="C1436" s="19" t="s">
        <v>3932</v>
      </c>
      <c r="D1436" s="13">
        <v>0</v>
      </c>
    </row>
    <row r="1437" spans="1:4" hidden="1">
      <c r="A1437" s="19" t="s">
        <v>3933</v>
      </c>
      <c r="B1437" s="19" t="s">
        <v>22</v>
      </c>
      <c r="C1437" s="19" t="s">
        <v>3934</v>
      </c>
      <c r="D1437" s="13">
        <v>0</v>
      </c>
    </row>
    <row r="1438" spans="1:4" hidden="1">
      <c r="A1438" s="19" t="s">
        <v>3935</v>
      </c>
      <c r="B1438" s="19" t="s">
        <v>22</v>
      </c>
      <c r="C1438" s="19" t="s">
        <v>3936</v>
      </c>
      <c r="D1438" s="13">
        <v>0</v>
      </c>
    </row>
    <row r="1439" spans="1:4" hidden="1">
      <c r="A1439" s="19" t="s">
        <v>3937</v>
      </c>
      <c r="B1439" s="19" t="s">
        <v>22</v>
      </c>
      <c r="C1439" s="19" t="s">
        <v>3938</v>
      </c>
      <c r="D1439" s="13">
        <v>0</v>
      </c>
    </row>
    <row r="1440" spans="1:4" hidden="1">
      <c r="A1440" s="19" t="s">
        <v>3939</v>
      </c>
      <c r="B1440" s="19" t="s">
        <v>22</v>
      </c>
      <c r="C1440" s="19" t="s">
        <v>3940</v>
      </c>
      <c r="D1440" s="13">
        <v>0</v>
      </c>
    </row>
    <row r="1441" spans="1:4" hidden="1">
      <c r="A1441" s="19" t="s">
        <v>190</v>
      </c>
      <c r="B1441" s="19" t="s">
        <v>22</v>
      </c>
      <c r="C1441" s="19" t="s">
        <v>3941</v>
      </c>
      <c r="D1441" s="13">
        <v>3509.49</v>
      </c>
    </row>
    <row r="1442" spans="1:4" hidden="1">
      <c r="A1442" s="19" t="s">
        <v>191</v>
      </c>
      <c r="B1442" s="19" t="s">
        <v>22</v>
      </c>
      <c r="C1442" s="19" t="s">
        <v>3942</v>
      </c>
      <c r="D1442" s="13">
        <v>71583.350000000006</v>
      </c>
    </row>
    <row r="1443" spans="1:4" hidden="1">
      <c r="A1443" s="19" t="s">
        <v>3943</v>
      </c>
      <c r="B1443" s="19" t="s">
        <v>22</v>
      </c>
      <c r="C1443" s="19" t="s">
        <v>3944</v>
      </c>
      <c r="D1443" s="13">
        <v>0</v>
      </c>
    </row>
    <row r="1444" spans="1:4" hidden="1">
      <c r="A1444" s="19" t="s">
        <v>3945</v>
      </c>
      <c r="B1444" s="19" t="s">
        <v>22</v>
      </c>
      <c r="C1444" s="19" t="s">
        <v>3946</v>
      </c>
      <c r="D1444" s="13">
        <v>0</v>
      </c>
    </row>
    <row r="1445" spans="1:4" hidden="1">
      <c r="A1445" s="19" t="s">
        <v>3947</v>
      </c>
      <c r="B1445" s="19" t="s">
        <v>22</v>
      </c>
      <c r="C1445" s="19" t="s">
        <v>3948</v>
      </c>
      <c r="D1445" s="13">
        <v>0</v>
      </c>
    </row>
    <row r="1446" spans="1:4" hidden="1">
      <c r="A1446" s="19" t="s">
        <v>3949</v>
      </c>
      <c r="B1446" s="19" t="s">
        <v>22</v>
      </c>
      <c r="C1446" s="19" t="s">
        <v>3950</v>
      </c>
      <c r="D1446" s="13">
        <v>0</v>
      </c>
    </row>
    <row r="1447" spans="1:4" hidden="1">
      <c r="A1447" s="19" t="s">
        <v>3951</v>
      </c>
      <c r="B1447" s="19" t="s">
        <v>22</v>
      </c>
      <c r="C1447" s="19" t="s">
        <v>3952</v>
      </c>
      <c r="D1447" s="13">
        <v>0</v>
      </c>
    </row>
    <row r="1448" spans="1:4" hidden="1">
      <c r="A1448" s="19" t="s">
        <v>192</v>
      </c>
      <c r="B1448" s="19" t="s">
        <v>22</v>
      </c>
      <c r="C1448" s="19" t="s">
        <v>3953</v>
      </c>
      <c r="D1448" s="13">
        <v>0</v>
      </c>
    </row>
    <row r="1449" spans="1:4" hidden="1">
      <c r="A1449" s="19" t="s">
        <v>3954</v>
      </c>
      <c r="B1449" s="19" t="s">
        <v>22</v>
      </c>
      <c r="C1449" s="19" t="s">
        <v>3955</v>
      </c>
      <c r="D1449" s="13">
        <v>0</v>
      </c>
    </row>
    <row r="1450" spans="1:4" hidden="1">
      <c r="A1450" s="19" t="s">
        <v>3956</v>
      </c>
      <c r="B1450" s="19" t="s">
        <v>22</v>
      </c>
      <c r="C1450" s="19" t="s">
        <v>3957</v>
      </c>
      <c r="D1450" s="13">
        <v>0</v>
      </c>
    </row>
    <row r="1451" spans="1:4" hidden="1">
      <c r="A1451" s="19" t="s">
        <v>3958</v>
      </c>
      <c r="B1451" s="19" t="s">
        <v>22</v>
      </c>
      <c r="C1451" s="19" t="s">
        <v>3959</v>
      </c>
      <c r="D1451" s="13">
        <v>0</v>
      </c>
    </row>
    <row r="1452" spans="1:4" hidden="1">
      <c r="A1452" s="19" t="s">
        <v>3960</v>
      </c>
      <c r="B1452" s="19" t="s">
        <v>22</v>
      </c>
      <c r="C1452" s="19" t="s">
        <v>3961</v>
      </c>
      <c r="D1452" s="13">
        <v>0</v>
      </c>
    </row>
    <row r="1453" spans="1:4" hidden="1">
      <c r="A1453" s="19" t="s">
        <v>3962</v>
      </c>
      <c r="B1453" s="19" t="s">
        <v>22</v>
      </c>
      <c r="C1453" s="19" t="s">
        <v>3963</v>
      </c>
      <c r="D1453" s="13">
        <v>0</v>
      </c>
    </row>
    <row r="1454" spans="1:4" hidden="1">
      <c r="A1454" s="19" t="s">
        <v>3964</v>
      </c>
      <c r="B1454" s="19" t="s">
        <v>22</v>
      </c>
      <c r="C1454" s="19" t="s">
        <v>3965</v>
      </c>
      <c r="D1454" s="13">
        <v>0</v>
      </c>
    </row>
    <row r="1455" spans="1:4" hidden="1">
      <c r="A1455" s="19" t="s">
        <v>193</v>
      </c>
      <c r="B1455" s="19" t="s">
        <v>22</v>
      </c>
      <c r="C1455" s="19" t="s">
        <v>3966</v>
      </c>
      <c r="D1455" s="13">
        <v>925748.82</v>
      </c>
    </row>
    <row r="1456" spans="1:4" hidden="1">
      <c r="A1456" s="19" t="s">
        <v>3967</v>
      </c>
      <c r="B1456" s="19" t="s">
        <v>22</v>
      </c>
      <c r="C1456" s="19" t="s">
        <v>3968</v>
      </c>
      <c r="D1456" s="13">
        <v>0</v>
      </c>
    </row>
    <row r="1457" spans="1:4" hidden="1">
      <c r="A1457" s="19" t="s">
        <v>3969</v>
      </c>
      <c r="B1457" s="19" t="s">
        <v>22</v>
      </c>
      <c r="C1457" s="19" t="s">
        <v>3970</v>
      </c>
      <c r="D1457" s="13">
        <v>0</v>
      </c>
    </row>
    <row r="1458" spans="1:4" hidden="1">
      <c r="A1458" s="19" t="s">
        <v>3971</v>
      </c>
      <c r="B1458" s="19" t="s">
        <v>22</v>
      </c>
      <c r="C1458" s="19" t="s">
        <v>3972</v>
      </c>
      <c r="D1458" s="13">
        <v>0</v>
      </c>
    </row>
    <row r="1459" spans="1:4" hidden="1">
      <c r="A1459" s="19" t="s">
        <v>3973</v>
      </c>
      <c r="B1459" s="19" t="s">
        <v>22</v>
      </c>
      <c r="C1459" s="19" t="s">
        <v>3974</v>
      </c>
      <c r="D1459" s="13">
        <v>0</v>
      </c>
    </row>
    <row r="1460" spans="1:4" hidden="1">
      <c r="A1460" s="19" t="s">
        <v>3975</v>
      </c>
      <c r="B1460" s="19" t="s">
        <v>22</v>
      </c>
      <c r="C1460" s="19" t="s">
        <v>3976</v>
      </c>
      <c r="D1460" s="13">
        <v>0</v>
      </c>
    </row>
    <row r="1461" spans="1:4" hidden="1">
      <c r="A1461" s="19" t="s">
        <v>3977</v>
      </c>
      <c r="B1461" s="19" t="s">
        <v>22</v>
      </c>
      <c r="C1461" s="19" t="s">
        <v>3978</v>
      </c>
      <c r="D1461" s="13">
        <v>0</v>
      </c>
    </row>
    <row r="1462" spans="1:4" hidden="1">
      <c r="A1462" s="19" t="s">
        <v>3979</v>
      </c>
      <c r="B1462" s="19" t="s">
        <v>22</v>
      </c>
      <c r="C1462" s="19" t="s">
        <v>3980</v>
      </c>
      <c r="D1462" s="13">
        <v>0</v>
      </c>
    </row>
    <row r="1463" spans="1:4" hidden="1">
      <c r="A1463" s="19" t="s">
        <v>3981</v>
      </c>
      <c r="B1463" s="19" t="s">
        <v>22</v>
      </c>
      <c r="C1463" s="19" t="s">
        <v>3982</v>
      </c>
      <c r="D1463" s="13">
        <v>0</v>
      </c>
    </row>
    <row r="1464" spans="1:4" hidden="1">
      <c r="A1464" s="19" t="s">
        <v>194</v>
      </c>
      <c r="B1464" s="19" t="s">
        <v>22</v>
      </c>
      <c r="C1464" s="19" t="s">
        <v>3983</v>
      </c>
      <c r="D1464" s="13">
        <v>354221.66</v>
      </c>
    </row>
    <row r="1465" spans="1:4" hidden="1">
      <c r="A1465" s="19" t="s">
        <v>195</v>
      </c>
      <c r="B1465" s="19" t="s">
        <v>22</v>
      </c>
      <c r="C1465" s="19" t="s">
        <v>3984</v>
      </c>
      <c r="D1465" s="13">
        <v>43600.32</v>
      </c>
    </row>
    <row r="1466" spans="1:4" hidden="1">
      <c r="A1466" s="19" t="s">
        <v>324</v>
      </c>
      <c r="B1466" s="19" t="s">
        <v>22</v>
      </c>
      <c r="C1466" s="19" t="s">
        <v>3985</v>
      </c>
      <c r="D1466" s="13">
        <v>64129.22</v>
      </c>
    </row>
    <row r="1467" spans="1:4" hidden="1">
      <c r="A1467" s="19" t="s">
        <v>3986</v>
      </c>
      <c r="B1467" s="19" t="s">
        <v>22</v>
      </c>
      <c r="C1467" s="19" t="s">
        <v>3987</v>
      </c>
      <c r="D1467" s="13">
        <v>0</v>
      </c>
    </row>
    <row r="1468" spans="1:4" hidden="1">
      <c r="A1468" s="19" t="s">
        <v>3988</v>
      </c>
      <c r="B1468" s="19" t="s">
        <v>22</v>
      </c>
      <c r="C1468" s="19" t="s">
        <v>3989</v>
      </c>
      <c r="D1468" s="13">
        <v>0</v>
      </c>
    </row>
    <row r="1469" spans="1:4" hidden="1">
      <c r="A1469" s="19" t="s">
        <v>3990</v>
      </c>
      <c r="B1469" s="19" t="s">
        <v>22</v>
      </c>
      <c r="C1469" s="19" t="s">
        <v>3991</v>
      </c>
      <c r="D1469" s="13">
        <v>0</v>
      </c>
    </row>
    <row r="1470" spans="1:4" hidden="1">
      <c r="A1470" s="19" t="s">
        <v>3992</v>
      </c>
      <c r="B1470" s="19" t="s">
        <v>22</v>
      </c>
      <c r="C1470" s="19" t="s">
        <v>3993</v>
      </c>
      <c r="D1470" s="13">
        <v>0</v>
      </c>
    </row>
    <row r="1471" spans="1:4" hidden="1">
      <c r="A1471" s="19" t="s">
        <v>681</v>
      </c>
      <c r="B1471" s="19" t="s">
        <v>22</v>
      </c>
      <c r="C1471" s="19" t="s">
        <v>3994</v>
      </c>
      <c r="D1471" s="13">
        <v>7366.52</v>
      </c>
    </row>
    <row r="1472" spans="1:4" hidden="1">
      <c r="A1472" s="19" t="s">
        <v>3995</v>
      </c>
      <c r="B1472" s="19" t="s">
        <v>22</v>
      </c>
      <c r="C1472" s="19" t="s">
        <v>3996</v>
      </c>
      <c r="D1472" s="13">
        <v>0</v>
      </c>
    </row>
    <row r="1473" spans="1:4" hidden="1">
      <c r="A1473" s="19" t="s">
        <v>3997</v>
      </c>
      <c r="B1473" s="19" t="s">
        <v>22</v>
      </c>
      <c r="C1473" s="19" t="s">
        <v>3998</v>
      </c>
      <c r="D1473" s="13">
        <v>0</v>
      </c>
    </row>
    <row r="1474" spans="1:4" hidden="1">
      <c r="A1474" s="19" t="s">
        <v>3999</v>
      </c>
      <c r="B1474" s="19" t="s">
        <v>22</v>
      </c>
      <c r="C1474" s="19" t="s">
        <v>4000</v>
      </c>
      <c r="D1474" s="13">
        <v>0</v>
      </c>
    </row>
    <row r="1475" spans="1:4" hidden="1">
      <c r="A1475" s="19" t="s">
        <v>4001</v>
      </c>
      <c r="B1475" s="19" t="s">
        <v>22</v>
      </c>
      <c r="C1475" s="19" t="s">
        <v>4002</v>
      </c>
      <c r="D1475" s="13">
        <v>0</v>
      </c>
    </row>
    <row r="1476" spans="1:4" hidden="1">
      <c r="A1476" s="19" t="s">
        <v>4003</v>
      </c>
      <c r="B1476" s="19" t="s">
        <v>22</v>
      </c>
      <c r="C1476" s="19" t="s">
        <v>4004</v>
      </c>
      <c r="D1476" s="13">
        <v>0</v>
      </c>
    </row>
    <row r="1477" spans="1:4" hidden="1">
      <c r="A1477" s="19" t="s">
        <v>4005</v>
      </c>
      <c r="B1477" s="19" t="s">
        <v>22</v>
      </c>
      <c r="C1477" s="19" t="s">
        <v>4006</v>
      </c>
      <c r="D1477" s="13">
        <v>0</v>
      </c>
    </row>
    <row r="1478" spans="1:4" hidden="1">
      <c r="A1478" s="19" t="s">
        <v>4007</v>
      </c>
      <c r="B1478" s="19" t="s">
        <v>22</v>
      </c>
      <c r="C1478" s="19" t="s">
        <v>4008</v>
      </c>
      <c r="D1478" s="13">
        <v>0</v>
      </c>
    </row>
    <row r="1479" spans="1:4" hidden="1">
      <c r="A1479" s="19" t="s">
        <v>4009</v>
      </c>
      <c r="B1479" s="19" t="s">
        <v>22</v>
      </c>
      <c r="C1479" s="19" t="s">
        <v>4010</v>
      </c>
      <c r="D1479" s="13">
        <v>0</v>
      </c>
    </row>
    <row r="1480" spans="1:4" hidden="1">
      <c r="A1480" s="19" t="s">
        <v>288</v>
      </c>
      <c r="B1480" s="19" t="s">
        <v>22</v>
      </c>
      <c r="C1480" s="19" t="s">
        <v>4011</v>
      </c>
      <c r="D1480" s="13">
        <v>5856.49</v>
      </c>
    </row>
    <row r="1481" spans="1:4" hidden="1">
      <c r="A1481" s="19" t="s">
        <v>316</v>
      </c>
      <c r="B1481" s="19" t="s">
        <v>22</v>
      </c>
      <c r="C1481" s="19" t="s">
        <v>4012</v>
      </c>
      <c r="D1481" s="13">
        <v>10974.39</v>
      </c>
    </row>
    <row r="1482" spans="1:4" hidden="1">
      <c r="A1482" s="19" t="s">
        <v>4013</v>
      </c>
      <c r="B1482" s="19" t="s">
        <v>22</v>
      </c>
      <c r="C1482" s="19" t="s">
        <v>4014</v>
      </c>
      <c r="D1482" s="13">
        <v>0</v>
      </c>
    </row>
    <row r="1483" spans="1:4" hidden="1">
      <c r="A1483" s="19" t="s">
        <v>549</v>
      </c>
      <c r="B1483" s="19" t="s">
        <v>22</v>
      </c>
      <c r="C1483" s="19" t="s">
        <v>4015</v>
      </c>
      <c r="D1483" s="13">
        <v>0</v>
      </c>
    </row>
    <row r="1484" spans="1:4" hidden="1">
      <c r="A1484" s="19" t="s">
        <v>682</v>
      </c>
      <c r="B1484" s="19" t="s">
        <v>22</v>
      </c>
      <c r="C1484" s="19" t="s">
        <v>4016</v>
      </c>
      <c r="D1484" s="13">
        <v>5812.67</v>
      </c>
    </row>
    <row r="1485" spans="1:4" hidden="1">
      <c r="A1485" s="19" t="s">
        <v>683</v>
      </c>
      <c r="B1485" s="19" t="s">
        <v>22</v>
      </c>
      <c r="C1485" s="19" t="s">
        <v>4017</v>
      </c>
      <c r="D1485" s="13">
        <v>0</v>
      </c>
    </row>
    <row r="1486" spans="1:4" hidden="1">
      <c r="A1486" s="19" t="s">
        <v>4018</v>
      </c>
      <c r="B1486" s="19" t="s">
        <v>22</v>
      </c>
      <c r="C1486" s="19" t="s">
        <v>4019</v>
      </c>
      <c r="D1486" s="13">
        <v>0</v>
      </c>
    </row>
    <row r="1487" spans="1:4" hidden="1">
      <c r="A1487" s="19" t="s">
        <v>4020</v>
      </c>
      <c r="B1487" s="19" t="s">
        <v>22</v>
      </c>
      <c r="C1487" s="19" t="s">
        <v>4021</v>
      </c>
      <c r="D1487" s="13">
        <v>0</v>
      </c>
    </row>
    <row r="1488" spans="1:4" hidden="1">
      <c r="A1488" s="19" t="s">
        <v>4022</v>
      </c>
      <c r="B1488" s="19" t="s">
        <v>22</v>
      </c>
      <c r="C1488" s="19" t="s">
        <v>4023</v>
      </c>
      <c r="D1488" s="13">
        <v>0</v>
      </c>
    </row>
    <row r="1489" spans="1:4" hidden="1">
      <c r="A1489" s="19" t="s">
        <v>4024</v>
      </c>
      <c r="B1489" s="19" t="s">
        <v>22</v>
      </c>
      <c r="C1489" s="19" t="s">
        <v>4025</v>
      </c>
      <c r="D1489" s="13">
        <v>0</v>
      </c>
    </row>
    <row r="1490" spans="1:4" hidden="1">
      <c r="A1490" s="19" t="s">
        <v>4026</v>
      </c>
      <c r="B1490" s="19" t="s">
        <v>22</v>
      </c>
      <c r="C1490" s="19" t="s">
        <v>4027</v>
      </c>
      <c r="D1490" s="13">
        <v>0</v>
      </c>
    </row>
    <row r="1491" spans="1:4" hidden="1">
      <c r="A1491" s="19" t="s">
        <v>4028</v>
      </c>
      <c r="B1491" s="19" t="s">
        <v>22</v>
      </c>
      <c r="C1491" s="19" t="s">
        <v>4029</v>
      </c>
      <c r="D1491" s="13">
        <v>0</v>
      </c>
    </row>
    <row r="1492" spans="1:4" hidden="1">
      <c r="A1492" s="19" t="s">
        <v>4030</v>
      </c>
      <c r="B1492" s="19" t="s">
        <v>22</v>
      </c>
      <c r="C1492" s="19" t="s">
        <v>4031</v>
      </c>
      <c r="D1492" s="13">
        <v>0</v>
      </c>
    </row>
    <row r="1493" spans="1:4" hidden="1">
      <c r="A1493" s="19" t="s">
        <v>4032</v>
      </c>
      <c r="B1493" s="19" t="s">
        <v>22</v>
      </c>
      <c r="C1493" s="19" t="s">
        <v>4033</v>
      </c>
      <c r="D1493" s="13">
        <v>0</v>
      </c>
    </row>
    <row r="1494" spans="1:4" hidden="1">
      <c r="A1494" s="19" t="s">
        <v>4034</v>
      </c>
      <c r="B1494" s="19" t="s">
        <v>22</v>
      </c>
      <c r="C1494" s="19" t="s">
        <v>4035</v>
      </c>
      <c r="D1494" s="13">
        <v>0</v>
      </c>
    </row>
    <row r="1495" spans="1:4" hidden="1">
      <c r="A1495" s="19" t="s">
        <v>4036</v>
      </c>
      <c r="B1495" s="19" t="s">
        <v>22</v>
      </c>
      <c r="C1495" s="19" t="s">
        <v>4037</v>
      </c>
      <c r="D1495" s="13">
        <v>0</v>
      </c>
    </row>
    <row r="1496" spans="1:4" hidden="1">
      <c r="A1496" s="19" t="s">
        <v>4038</v>
      </c>
      <c r="B1496" s="19" t="s">
        <v>22</v>
      </c>
      <c r="C1496" s="19" t="s">
        <v>4039</v>
      </c>
      <c r="D1496" s="13">
        <v>0</v>
      </c>
    </row>
    <row r="1497" spans="1:4" hidden="1">
      <c r="A1497" s="19" t="s">
        <v>4040</v>
      </c>
      <c r="B1497" s="19" t="s">
        <v>22</v>
      </c>
      <c r="C1497" s="19" t="s">
        <v>4041</v>
      </c>
      <c r="D1497" s="13">
        <v>0</v>
      </c>
    </row>
    <row r="1498" spans="1:4" hidden="1">
      <c r="A1498" s="19" t="s">
        <v>684</v>
      </c>
      <c r="B1498" s="19" t="s">
        <v>22</v>
      </c>
      <c r="C1498" s="19" t="s">
        <v>4042</v>
      </c>
      <c r="D1498" s="13">
        <v>9522.06</v>
      </c>
    </row>
    <row r="1499" spans="1:4" hidden="1">
      <c r="A1499" s="19" t="s">
        <v>4043</v>
      </c>
      <c r="B1499" s="19" t="s">
        <v>22</v>
      </c>
      <c r="C1499" s="19" t="s">
        <v>4044</v>
      </c>
      <c r="D1499" s="13">
        <v>0</v>
      </c>
    </row>
    <row r="1500" spans="1:4" hidden="1">
      <c r="A1500" s="19" t="s">
        <v>4045</v>
      </c>
      <c r="B1500" s="19" t="s">
        <v>22</v>
      </c>
      <c r="C1500" s="19" t="s">
        <v>4046</v>
      </c>
      <c r="D1500" s="13">
        <v>0</v>
      </c>
    </row>
    <row r="1501" spans="1:4" hidden="1">
      <c r="A1501" s="19" t="s">
        <v>289</v>
      </c>
      <c r="B1501" s="19" t="s">
        <v>22</v>
      </c>
      <c r="C1501" s="19" t="s">
        <v>4047</v>
      </c>
      <c r="D1501" s="13">
        <v>124758.82</v>
      </c>
    </row>
    <row r="1502" spans="1:4" hidden="1">
      <c r="A1502" s="19" t="s">
        <v>4048</v>
      </c>
      <c r="B1502" s="19" t="s">
        <v>22</v>
      </c>
      <c r="C1502" s="19" t="s">
        <v>4049</v>
      </c>
      <c r="D1502" s="13">
        <v>0</v>
      </c>
    </row>
    <row r="1503" spans="1:4" hidden="1">
      <c r="A1503" s="19" t="s">
        <v>685</v>
      </c>
      <c r="B1503" s="19" t="s">
        <v>22</v>
      </c>
      <c r="C1503" s="19" t="s">
        <v>4050</v>
      </c>
      <c r="D1503" s="13">
        <v>12911.24</v>
      </c>
    </row>
    <row r="1504" spans="1:4" hidden="1">
      <c r="A1504" s="19" t="s">
        <v>4051</v>
      </c>
      <c r="B1504" s="19" t="s">
        <v>22</v>
      </c>
      <c r="C1504" s="19" t="s">
        <v>4052</v>
      </c>
      <c r="D1504" s="13">
        <v>0</v>
      </c>
    </row>
    <row r="1505" spans="1:4" hidden="1">
      <c r="A1505" s="19" t="s">
        <v>4053</v>
      </c>
      <c r="B1505" s="19" t="s">
        <v>22</v>
      </c>
      <c r="C1505" s="19" t="s">
        <v>4054</v>
      </c>
      <c r="D1505" s="13">
        <v>0</v>
      </c>
    </row>
    <row r="1506" spans="1:4" hidden="1">
      <c r="A1506" s="19" t="s">
        <v>4055</v>
      </c>
      <c r="B1506" s="19" t="s">
        <v>22</v>
      </c>
      <c r="C1506" s="19" t="s">
        <v>4056</v>
      </c>
      <c r="D1506" s="13">
        <v>0</v>
      </c>
    </row>
    <row r="1507" spans="1:4" hidden="1">
      <c r="A1507" s="19" t="s">
        <v>4057</v>
      </c>
      <c r="B1507" s="19" t="s">
        <v>22</v>
      </c>
      <c r="C1507" s="19" t="s">
        <v>4058</v>
      </c>
      <c r="D1507" s="13">
        <v>0</v>
      </c>
    </row>
    <row r="1508" spans="1:4" hidden="1">
      <c r="A1508" s="19" t="s">
        <v>4059</v>
      </c>
      <c r="B1508" s="19" t="s">
        <v>22</v>
      </c>
      <c r="C1508" s="19" t="s">
        <v>4060</v>
      </c>
      <c r="D1508" s="13">
        <v>0</v>
      </c>
    </row>
    <row r="1509" spans="1:4" hidden="1">
      <c r="A1509" s="19" t="s">
        <v>4061</v>
      </c>
      <c r="B1509" s="19" t="s">
        <v>22</v>
      </c>
      <c r="C1509" s="19" t="s">
        <v>4062</v>
      </c>
      <c r="D1509" s="13">
        <v>0</v>
      </c>
    </row>
    <row r="1510" spans="1:4" hidden="1">
      <c r="A1510" s="19" t="s">
        <v>4063</v>
      </c>
      <c r="B1510" s="19" t="s">
        <v>22</v>
      </c>
      <c r="C1510" s="19" t="s">
        <v>4064</v>
      </c>
      <c r="D1510" s="13">
        <v>0</v>
      </c>
    </row>
    <row r="1511" spans="1:4" hidden="1">
      <c r="A1511" s="19" t="s">
        <v>4065</v>
      </c>
      <c r="B1511" s="19" t="s">
        <v>22</v>
      </c>
      <c r="C1511" s="19" t="s">
        <v>4066</v>
      </c>
      <c r="D1511" s="13">
        <v>0</v>
      </c>
    </row>
    <row r="1512" spans="1:4" hidden="1">
      <c r="A1512" s="19" t="s">
        <v>690</v>
      </c>
      <c r="B1512" s="19" t="s">
        <v>22</v>
      </c>
      <c r="C1512" s="19" t="s">
        <v>4067</v>
      </c>
      <c r="D1512" s="13">
        <v>14287.96</v>
      </c>
    </row>
    <row r="1513" spans="1:4" hidden="1">
      <c r="A1513" s="19" t="s">
        <v>4068</v>
      </c>
      <c r="B1513" s="19" t="s">
        <v>22</v>
      </c>
      <c r="C1513" s="19" t="s">
        <v>4069</v>
      </c>
      <c r="D1513" s="13">
        <v>0</v>
      </c>
    </row>
    <row r="1514" spans="1:4" hidden="1">
      <c r="A1514" s="19" t="s">
        <v>4070</v>
      </c>
      <c r="B1514" s="19" t="s">
        <v>22</v>
      </c>
      <c r="C1514" s="19" t="s">
        <v>4071</v>
      </c>
      <c r="D1514" s="13">
        <v>0</v>
      </c>
    </row>
    <row r="1515" spans="1:4" hidden="1">
      <c r="A1515" s="19" t="s">
        <v>4072</v>
      </c>
      <c r="B1515" s="19" t="s">
        <v>22</v>
      </c>
      <c r="C1515" s="19" t="s">
        <v>4073</v>
      </c>
      <c r="D1515" s="13">
        <v>0</v>
      </c>
    </row>
    <row r="1516" spans="1:4" hidden="1">
      <c r="A1516" s="19" t="s">
        <v>4074</v>
      </c>
      <c r="B1516" s="19" t="s">
        <v>22</v>
      </c>
      <c r="C1516" s="19" t="s">
        <v>4075</v>
      </c>
      <c r="D1516" s="13">
        <v>0</v>
      </c>
    </row>
    <row r="1517" spans="1:4" hidden="1">
      <c r="A1517" s="19" t="s">
        <v>4076</v>
      </c>
      <c r="B1517" s="19" t="s">
        <v>22</v>
      </c>
      <c r="C1517" s="19" t="s">
        <v>4077</v>
      </c>
      <c r="D1517" s="13">
        <v>0</v>
      </c>
    </row>
    <row r="1518" spans="1:4" hidden="1">
      <c r="A1518" s="19" t="s">
        <v>4078</v>
      </c>
      <c r="B1518" s="19" t="s">
        <v>22</v>
      </c>
      <c r="C1518" s="19" t="s">
        <v>4079</v>
      </c>
      <c r="D1518" s="13">
        <v>0</v>
      </c>
    </row>
    <row r="1519" spans="1:4" hidden="1">
      <c r="A1519" s="19" t="s">
        <v>4080</v>
      </c>
      <c r="B1519" s="19" t="s">
        <v>22</v>
      </c>
      <c r="C1519" s="19" t="s">
        <v>4081</v>
      </c>
      <c r="D1519" s="13">
        <v>0</v>
      </c>
    </row>
    <row r="1520" spans="1:4" hidden="1">
      <c r="A1520" s="19" t="s">
        <v>4082</v>
      </c>
      <c r="B1520" s="19" t="s">
        <v>22</v>
      </c>
      <c r="C1520" s="19" t="s">
        <v>4083</v>
      </c>
      <c r="D1520" s="13">
        <v>0</v>
      </c>
    </row>
    <row r="1521" spans="1:4" hidden="1">
      <c r="A1521" s="19" t="s">
        <v>4084</v>
      </c>
      <c r="B1521" s="19" t="s">
        <v>22</v>
      </c>
      <c r="C1521" s="19" t="s">
        <v>4085</v>
      </c>
      <c r="D1521" s="13">
        <v>0</v>
      </c>
    </row>
    <row r="1522" spans="1:4" hidden="1">
      <c r="A1522" s="19" t="s">
        <v>693</v>
      </c>
      <c r="B1522" s="19" t="s">
        <v>22</v>
      </c>
      <c r="C1522" s="19" t="s">
        <v>4086</v>
      </c>
      <c r="D1522" s="13">
        <v>33638.14</v>
      </c>
    </row>
    <row r="1523" spans="1:4" hidden="1">
      <c r="A1523" s="19" t="s">
        <v>4087</v>
      </c>
      <c r="B1523" s="19" t="s">
        <v>22</v>
      </c>
      <c r="C1523" s="19" t="s">
        <v>4088</v>
      </c>
      <c r="D1523" s="13">
        <v>0</v>
      </c>
    </row>
    <row r="1524" spans="1:4" hidden="1">
      <c r="A1524" s="19" t="s">
        <v>4089</v>
      </c>
      <c r="B1524" s="19" t="s">
        <v>22</v>
      </c>
      <c r="C1524" s="19" t="s">
        <v>4090</v>
      </c>
      <c r="D1524" s="13">
        <v>0</v>
      </c>
    </row>
    <row r="1525" spans="1:4" hidden="1">
      <c r="A1525" s="19" t="s">
        <v>4091</v>
      </c>
      <c r="B1525" s="19" t="s">
        <v>22</v>
      </c>
      <c r="C1525" s="19" t="s">
        <v>4092</v>
      </c>
      <c r="D1525" s="13">
        <v>0</v>
      </c>
    </row>
    <row r="1526" spans="1:4" hidden="1">
      <c r="A1526" s="19" t="s">
        <v>4093</v>
      </c>
      <c r="B1526" s="19" t="s">
        <v>22</v>
      </c>
      <c r="C1526" s="19" t="s">
        <v>4094</v>
      </c>
      <c r="D1526" s="13">
        <v>0</v>
      </c>
    </row>
    <row r="1527" spans="1:4" hidden="1">
      <c r="A1527" s="19" t="s">
        <v>4095</v>
      </c>
      <c r="B1527" s="19" t="s">
        <v>22</v>
      </c>
      <c r="C1527" s="19" t="s">
        <v>4096</v>
      </c>
      <c r="D1527" s="13">
        <v>0</v>
      </c>
    </row>
    <row r="1528" spans="1:4" hidden="1">
      <c r="A1528" s="19" t="s">
        <v>4097</v>
      </c>
      <c r="B1528" s="19" t="s">
        <v>22</v>
      </c>
      <c r="C1528" s="19" t="s">
        <v>4098</v>
      </c>
      <c r="D1528" s="13">
        <v>0</v>
      </c>
    </row>
    <row r="1529" spans="1:4" hidden="1">
      <c r="A1529" s="19" t="s">
        <v>4099</v>
      </c>
      <c r="B1529" s="19" t="s">
        <v>22</v>
      </c>
      <c r="C1529" s="19" t="s">
        <v>4100</v>
      </c>
      <c r="D1529" s="13">
        <v>0</v>
      </c>
    </row>
    <row r="1530" spans="1:4" hidden="1">
      <c r="A1530" s="19" t="s">
        <v>529</v>
      </c>
      <c r="B1530" s="19" t="s">
        <v>22</v>
      </c>
      <c r="C1530" s="19" t="s">
        <v>4101</v>
      </c>
      <c r="D1530" s="13">
        <v>0</v>
      </c>
    </row>
    <row r="1531" spans="1:4" hidden="1">
      <c r="A1531" s="19" t="s">
        <v>530</v>
      </c>
      <c r="B1531" s="19" t="s">
        <v>22</v>
      </c>
      <c r="C1531" s="19" t="s">
        <v>4102</v>
      </c>
      <c r="D1531" s="13">
        <v>0</v>
      </c>
    </row>
    <row r="1532" spans="1:4" hidden="1">
      <c r="A1532" s="19" t="s">
        <v>4103</v>
      </c>
      <c r="B1532" s="19" t="s">
        <v>22</v>
      </c>
      <c r="C1532" s="19" t="s">
        <v>4104</v>
      </c>
      <c r="D1532" s="13">
        <v>0</v>
      </c>
    </row>
    <row r="1533" spans="1:4" hidden="1">
      <c r="A1533" s="19" t="s">
        <v>4105</v>
      </c>
      <c r="B1533" s="19" t="s">
        <v>22</v>
      </c>
      <c r="C1533" s="19" t="s">
        <v>4106</v>
      </c>
      <c r="D1533" s="13">
        <v>0</v>
      </c>
    </row>
    <row r="1534" spans="1:4" hidden="1">
      <c r="A1534" s="19" t="s">
        <v>4107</v>
      </c>
      <c r="B1534" s="19" t="s">
        <v>22</v>
      </c>
      <c r="C1534" s="19" t="s">
        <v>4108</v>
      </c>
      <c r="D1534" s="13">
        <v>0</v>
      </c>
    </row>
    <row r="1535" spans="1:4" hidden="1">
      <c r="A1535" s="19" t="s">
        <v>4109</v>
      </c>
      <c r="B1535" s="19" t="s">
        <v>22</v>
      </c>
      <c r="C1535" s="19" t="s">
        <v>4110</v>
      </c>
      <c r="D1535" s="13">
        <v>0</v>
      </c>
    </row>
    <row r="1536" spans="1:4" hidden="1">
      <c r="A1536" s="19" t="s">
        <v>4111</v>
      </c>
      <c r="B1536" s="19" t="s">
        <v>22</v>
      </c>
      <c r="C1536" s="19" t="s">
        <v>4112</v>
      </c>
      <c r="D1536" s="13">
        <v>0</v>
      </c>
    </row>
    <row r="1537" spans="1:4" hidden="1">
      <c r="A1537" s="19" t="s">
        <v>4113</v>
      </c>
      <c r="B1537" s="19" t="s">
        <v>22</v>
      </c>
      <c r="C1537" s="19" t="s">
        <v>4114</v>
      </c>
      <c r="D1537" s="13">
        <v>0</v>
      </c>
    </row>
    <row r="1538" spans="1:4" hidden="1">
      <c r="A1538" s="19" t="s">
        <v>4115</v>
      </c>
      <c r="B1538" s="19" t="s">
        <v>22</v>
      </c>
      <c r="C1538" s="19" t="s">
        <v>4116</v>
      </c>
      <c r="D1538" s="13">
        <v>0</v>
      </c>
    </row>
    <row r="1539" spans="1:4" hidden="1">
      <c r="A1539" s="19" t="s">
        <v>4117</v>
      </c>
      <c r="B1539" s="19" t="s">
        <v>22</v>
      </c>
      <c r="C1539" s="19" t="s">
        <v>4118</v>
      </c>
      <c r="D1539" s="13">
        <v>0</v>
      </c>
    </row>
    <row r="1540" spans="1:4" hidden="1">
      <c r="A1540" s="19" t="s">
        <v>532</v>
      </c>
      <c r="B1540" s="19" t="s">
        <v>22</v>
      </c>
      <c r="C1540" s="19" t="s">
        <v>4119</v>
      </c>
      <c r="D1540" s="13">
        <v>0</v>
      </c>
    </row>
    <row r="1541" spans="1:4" hidden="1">
      <c r="A1541" s="19" t="s">
        <v>4120</v>
      </c>
      <c r="B1541" s="19" t="s">
        <v>22</v>
      </c>
      <c r="C1541" s="19" t="s">
        <v>4121</v>
      </c>
      <c r="D1541" s="13">
        <v>0</v>
      </c>
    </row>
    <row r="1542" spans="1:4" hidden="1">
      <c r="A1542" s="19" t="s">
        <v>4122</v>
      </c>
      <c r="B1542" s="19" t="s">
        <v>22</v>
      </c>
      <c r="C1542" s="19" t="s">
        <v>4123</v>
      </c>
      <c r="D1542" s="13">
        <v>0</v>
      </c>
    </row>
    <row r="1543" spans="1:4" hidden="1">
      <c r="A1543" s="19" t="s">
        <v>4124</v>
      </c>
      <c r="B1543" s="19" t="s">
        <v>22</v>
      </c>
      <c r="C1543" s="19" t="s">
        <v>4125</v>
      </c>
      <c r="D1543" s="13">
        <v>0</v>
      </c>
    </row>
    <row r="1544" spans="1:4" hidden="1">
      <c r="A1544" s="19" t="s">
        <v>4126</v>
      </c>
      <c r="B1544" s="19" t="s">
        <v>22</v>
      </c>
      <c r="C1544" s="19" t="s">
        <v>4127</v>
      </c>
      <c r="D1544" s="13">
        <v>0</v>
      </c>
    </row>
    <row r="1545" spans="1:4" hidden="1">
      <c r="A1545" s="19" t="s">
        <v>4128</v>
      </c>
      <c r="B1545" s="19" t="s">
        <v>22</v>
      </c>
      <c r="C1545" s="19" t="s">
        <v>4129</v>
      </c>
      <c r="D1545" s="13">
        <v>0</v>
      </c>
    </row>
    <row r="1546" spans="1:4" hidden="1">
      <c r="A1546" s="19" t="s">
        <v>4130</v>
      </c>
      <c r="B1546" s="19" t="s">
        <v>22</v>
      </c>
      <c r="C1546" s="19" t="s">
        <v>4131</v>
      </c>
      <c r="D1546" s="13">
        <v>0</v>
      </c>
    </row>
    <row r="1547" spans="1:4" hidden="1">
      <c r="A1547" s="19" t="s">
        <v>4132</v>
      </c>
      <c r="B1547" s="19" t="s">
        <v>22</v>
      </c>
      <c r="C1547" s="19" t="s">
        <v>4133</v>
      </c>
      <c r="D1547" s="13">
        <v>0</v>
      </c>
    </row>
    <row r="1548" spans="1:4" hidden="1">
      <c r="A1548" s="19" t="s">
        <v>4134</v>
      </c>
      <c r="B1548" s="19" t="s">
        <v>22</v>
      </c>
      <c r="C1548" s="19" t="s">
        <v>4135</v>
      </c>
      <c r="D1548" s="13">
        <v>0</v>
      </c>
    </row>
    <row r="1549" spans="1:4" hidden="1">
      <c r="A1549" s="19" t="s">
        <v>694</v>
      </c>
      <c r="B1549" s="19" t="s">
        <v>22</v>
      </c>
      <c r="C1549" s="19" t="s">
        <v>4136</v>
      </c>
      <c r="D1549" s="13">
        <v>0</v>
      </c>
    </row>
    <row r="1550" spans="1:4" hidden="1">
      <c r="A1550" s="19" t="s">
        <v>4137</v>
      </c>
      <c r="B1550" s="19" t="s">
        <v>22</v>
      </c>
      <c r="C1550" s="19" t="s">
        <v>4138</v>
      </c>
      <c r="D1550" s="13">
        <v>0</v>
      </c>
    </row>
    <row r="1551" spans="1:4" hidden="1">
      <c r="A1551" s="19" t="s">
        <v>4139</v>
      </c>
      <c r="B1551" s="19" t="s">
        <v>22</v>
      </c>
      <c r="C1551" s="19" t="s">
        <v>4140</v>
      </c>
      <c r="D1551" s="13">
        <v>0</v>
      </c>
    </row>
    <row r="1552" spans="1:4" hidden="1">
      <c r="A1552" s="19" t="s">
        <v>312</v>
      </c>
      <c r="B1552" s="19" t="s">
        <v>22</v>
      </c>
      <c r="C1552" s="19" t="s">
        <v>4141</v>
      </c>
      <c r="D1552" s="13">
        <v>96797.35</v>
      </c>
    </row>
    <row r="1553" spans="1:4" hidden="1">
      <c r="A1553" s="19" t="s">
        <v>4142</v>
      </c>
      <c r="B1553" s="19" t="s">
        <v>22</v>
      </c>
      <c r="C1553" s="19" t="s">
        <v>4143</v>
      </c>
      <c r="D1553" s="13">
        <v>0</v>
      </c>
    </row>
    <row r="1554" spans="1:4" hidden="1">
      <c r="A1554" s="19" t="s">
        <v>4144</v>
      </c>
      <c r="B1554" s="19" t="s">
        <v>22</v>
      </c>
      <c r="C1554" s="19" t="s">
        <v>4145</v>
      </c>
      <c r="D1554" s="13">
        <v>0</v>
      </c>
    </row>
    <row r="1555" spans="1:4" hidden="1">
      <c r="A1555" s="19" t="s">
        <v>533</v>
      </c>
      <c r="B1555" s="19" t="s">
        <v>22</v>
      </c>
      <c r="C1555" s="19" t="s">
        <v>4146</v>
      </c>
      <c r="D1555" s="13">
        <v>0</v>
      </c>
    </row>
    <row r="1556" spans="1:4" hidden="1">
      <c r="A1556" s="19" t="s">
        <v>534</v>
      </c>
      <c r="B1556" s="19" t="s">
        <v>22</v>
      </c>
      <c r="C1556" s="19" t="s">
        <v>4147</v>
      </c>
      <c r="D1556" s="13">
        <v>66644.91</v>
      </c>
    </row>
    <row r="1557" spans="1:4" hidden="1">
      <c r="A1557" s="19" t="s">
        <v>313</v>
      </c>
      <c r="B1557" s="19" t="s">
        <v>22</v>
      </c>
      <c r="C1557" s="19" t="s">
        <v>4148</v>
      </c>
      <c r="D1557" s="13">
        <v>0</v>
      </c>
    </row>
    <row r="1558" spans="1:4" hidden="1">
      <c r="A1558" s="19" t="s">
        <v>314</v>
      </c>
      <c r="B1558" s="19" t="s">
        <v>22</v>
      </c>
      <c r="C1558" s="19" t="s">
        <v>4149</v>
      </c>
      <c r="D1558" s="13">
        <v>0</v>
      </c>
    </row>
    <row r="1559" spans="1:4" hidden="1">
      <c r="A1559" s="19" t="s">
        <v>535</v>
      </c>
      <c r="B1559" s="19" t="s">
        <v>22</v>
      </c>
      <c r="C1559" s="19" t="s">
        <v>4150</v>
      </c>
      <c r="D1559" s="13">
        <v>53197</v>
      </c>
    </row>
    <row r="1560" spans="1:4" hidden="1">
      <c r="A1560" s="19" t="s">
        <v>4151</v>
      </c>
      <c r="B1560" s="19" t="s">
        <v>22</v>
      </c>
      <c r="C1560" s="19" t="s">
        <v>4152</v>
      </c>
      <c r="D1560" s="13">
        <v>0</v>
      </c>
    </row>
    <row r="1561" spans="1:4" hidden="1">
      <c r="A1561" s="19" t="s">
        <v>4153</v>
      </c>
      <c r="B1561" s="19" t="s">
        <v>22</v>
      </c>
      <c r="C1561" s="19" t="s">
        <v>4154</v>
      </c>
      <c r="D1561" s="13">
        <v>0</v>
      </c>
    </row>
    <row r="1562" spans="1:4" hidden="1">
      <c r="A1562" s="19" t="s">
        <v>4155</v>
      </c>
      <c r="B1562" s="19" t="s">
        <v>22</v>
      </c>
      <c r="C1562" s="19" t="s">
        <v>4156</v>
      </c>
      <c r="D1562" s="13">
        <v>0</v>
      </c>
    </row>
    <row r="1563" spans="1:4" hidden="1">
      <c r="A1563" s="19" t="s">
        <v>4157</v>
      </c>
      <c r="B1563" s="19" t="s">
        <v>22</v>
      </c>
      <c r="C1563" s="19" t="s">
        <v>4158</v>
      </c>
      <c r="D1563" s="13">
        <v>0</v>
      </c>
    </row>
    <row r="1564" spans="1:4" hidden="1">
      <c r="A1564" s="19" t="s">
        <v>4159</v>
      </c>
      <c r="B1564" s="19" t="s">
        <v>22</v>
      </c>
      <c r="C1564" s="19" t="s">
        <v>4160</v>
      </c>
      <c r="D1564" s="13">
        <v>0</v>
      </c>
    </row>
    <row r="1565" spans="1:4" hidden="1">
      <c r="A1565" s="19" t="s">
        <v>4161</v>
      </c>
      <c r="B1565" s="19" t="s">
        <v>22</v>
      </c>
      <c r="C1565" s="19" t="s">
        <v>4162</v>
      </c>
      <c r="D1565" s="13">
        <v>0</v>
      </c>
    </row>
    <row r="1566" spans="1:4" hidden="1">
      <c r="A1566" s="19" t="s">
        <v>4163</v>
      </c>
      <c r="B1566" s="19" t="s">
        <v>22</v>
      </c>
      <c r="C1566" s="19" t="s">
        <v>4164</v>
      </c>
      <c r="D1566" s="13">
        <v>0</v>
      </c>
    </row>
    <row r="1567" spans="1:4" hidden="1">
      <c r="A1567" s="19" t="s">
        <v>4165</v>
      </c>
      <c r="B1567" s="19" t="s">
        <v>22</v>
      </c>
      <c r="C1567" s="19" t="s">
        <v>4166</v>
      </c>
      <c r="D1567" s="13">
        <v>0</v>
      </c>
    </row>
    <row r="1568" spans="1:4" hidden="1">
      <c r="A1568" s="19" t="s">
        <v>4167</v>
      </c>
      <c r="B1568" s="19" t="s">
        <v>22</v>
      </c>
      <c r="C1568" s="19" t="s">
        <v>4168</v>
      </c>
      <c r="D1568" s="13">
        <v>0</v>
      </c>
    </row>
    <row r="1569" spans="1:4" hidden="1">
      <c r="A1569" s="19" t="s">
        <v>4169</v>
      </c>
      <c r="B1569" s="19" t="s">
        <v>22</v>
      </c>
      <c r="C1569" s="19" t="s">
        <v>4170</v>
      </c>
      <c r="D1569" s="13">
        <v>0</v>
      </c>
    </row>
    <row r="1570" spans="1:4" hidden="1">
      <c r="A1570" s="19" t="s">
        <v>4171</v>
      </c>
      <c r="B1570" s="19" t="s">
        <v>22</v>
      </c>
      <c r="C1570" s="19" t="s">
        <v>4172</v>
      </c>
      <c r="D1570" s="13">
        <v>0</v>
      </c>
    </row>
    <row r="1571" spans="1:4" hidden="1">
      <c r="A1571" s="19" t="s">
        <v>4173</v>
      </c>
      <c r="B1571" s="19" t="s">
        <v>22</v>
      </c>
      <c r="C1571" s="19" t="s">
        <v>4174</v>
      </c>
      <c r="D1571" s="13">
        <v>0</v>
      </c>
    </row>
    <row r="1572" spans="1:4" hidden="1">
      <c r="A1572" s="19" t="s">
        <v>4175</v>
      </c>
      <c r="B1572" s="19" t="s">
        <v>22</v>
      </c>
      <c r="C1572" s="19" t="s">
        <v>4176</v>
      </c>
      <c r="D1572" s="13">
        <v>0</v>
      </c>
    </row>
    <row r="1573" spans="1:4" hidden="1">
      <c r="A1573" s="19" t="s">
        <v>4177</v>
      </c>
      <c r="B1573" s="19" t="s">
        <v>22</v>
      </c>
      <c r="C1573" s="19" t="s">
        <v>4178</v>
      </c>
      <c r="D1573" s="13">
        <v>0</v>
      </c>
    </row>
    <row r="1574" spans="1:4" hidden="1">
      <c r="A1574" s="19" t="s">
        <v>4179</v>
      </c>
      <c r="B1574" s="19" t="s">
        <v>22</v>
      </c>
      <c r="C1574" s="19" t="s">
        <v>4180</v>
      </c>
      <c r="D1574" s="13">
        <v>0</v>
      </c>
    </row>
    <row r="1575" spans="1:4" hidden="1">
      <c r="A1575" s="19" t="s">
        <v>4181</v>
      </c>
      <c r="B1575" s="19" t="s">
        <v>22</v>
      </c>
      <c r="C1575" s="19" t="s">
        <v>4182</v>
      </c>
      <c r="D1575" s="13">
        <v>0</v>
      </c>
    </row>
    <row r="1576" spans="1:4" hidden="1">
      <c r="A1576" s="19" t="s">
        <v>4183</v>
      </c>
      <c r="B1576" s="19" t="s">
        <v>22</v>
      </c>
      <c r="C1576" s="19" t="s">
        <v>4184</v>
      </c>
      <c r="D1576" s="13">
        <v>0</v>
      </c>
    </row>
    <row r="1577" spans="1:4" hidden="1">
      <c r="A1577" s="19" t="s">
        <v>4185</v>
      </c>
      <c r="B1577" s="19" t="s">
        <v>22</v>
      </c>
      <c r="C1577" s="19" t="s">
        <v>4186</v>
      </c>
      <c r="D1577" s="13">
        <v>0</v>
      </c>
    </row>
    <row r="1578" spans="1:4" hidden="1">
      <c r="A1578" s="19" t="s">
        <v>4187</v>
      </c>
      <c r="B1578" s="19" t="s">
        <v>22</v>
      </c>
      <c r="C1578" s="19" t="s">
        <v>4188</v>
      </c>
      <c r="D1578" s="13">
        <v>0</v>
      </c>
    </row>
    <row r="1579" spans="1:4" hidden="1">
      <c r="A1579" s="19" t="s">
        <v>4189</v>
      </c>
      <c r="B1579" s="19" t="s">
        <v>22</v>
      </c>
      <c r="C1579" s="19" t="s">
        <v>4190</v>
      </c>
      <c r="D1579" s="13">
        <v>0</v>
      </c>
    </row>
    <row r="1580" spans="1:4" hidden="1">
      <c r="A1580" s="19" t="s">
        <v>542</v>
      </c>
      <c r="B1580" s="19" t="s">
        <v>22</v>
      </c>
      <c r="C1580" s="19" t="s">
        <v>4191</v>
      </c>
      <c r="D1580" s="13">
        <v>17068325.649999999</v>
      </c>
    </row>
    <row r="1581" spans="1:4" hidden="1">
      <c r="A1581" s="19" t="s">
        <v>4192</v>
      </c>
      <c r="B1581" s="19" t="s">
        <v>22</v>
      </c>
      <c r="C1581" s="19" t="s">
        <v>4193</v>
      </c>
      <c r="D1581" s="13">
        <v>0</v>
      </c>
    </row>
    <row r="1582" spans="1:4" hidden="1">
      <c r="A1582" s="19" t="s">
        <v>4194</v>
      </c>
      <c r="B1582" s="19" t="s">
        <v>22</v>
      </c>
      <c r="C1582" s="19" t="s">
        <v>4195</v>
      </c>
      <c r="D1582" s="13">
        <v>0</v>
      </c>
    </row>
    <row r="1583" spans="1:4" hidden="1">
      <c r="A1583" s="19" t="s">
        <v>546</v>
      </c>
      <c r="B1583" s="19" t="s">
        <v>22</v>
      </c>
      <c r="C1583" s="19" t="s">
        <v>4196</v>
      </c>
      <c r="D1583" s="13">
        <v>6865232.5300000003</v>
      </c>
    </row>
    <row r="1584" spans="1:4" hidden="1">
      <c r="A1584" s="19" t="s">
        <v>4197</v>
      </c>
      <c r="B1584" s="19" t="s">
        <v>22</v>
      </c>
      <c r="C1584" s="19" t="s">
        <v>4198</v>
      </c>
      <c r="D1584" s="13">
        <v>0</v>
      </c>
    </row>
    <row r="1585" spans="1:4" hidden="1">
      <c r="A1585" s="19" t="s">
        <v>547</v>
      </c>
      <c r="B1585" s="19" t="s">
        <v>22</v>
      </c>
      <c r="C1585" s="19" t="s">
        <v>4199</v>
      </c>
      <c r="D1585" s="13">
        <v>1664500</v>
      </c>
    </row>
    <row r="1586" spans="1:4" hidden="1">
      <c r="A1586" s="19" t="s">
        <v>548</v>
      </c>
      <c r="B1586" s="19" t="s">
        <v>22</v>
      </c>
      <c r="C1586" s="19" t="s">
        <v>4200</v>
      </c>
      <c r="D1586" s="13">
        <v>32000</v>
      </c>
    </row>
    <row r="1587" spans="1:4" hidden="1">
      <c r="A1587" s="19" t="s">
        <v>4201</v>
      </c>
      <c r="B1587" s="19" t="s">
        <v>22</v>
      </c>
      <c r="C1587" s="19" t="s">
        <v>4202</v>
      </c>
      <c r="D1587" s="13">
        <v>0</v>
      </c>
    </row>
    <row r="1588" spans="1:4" hidden="1">
      <c r="A1588" s="19" t="s">
        <v>4203</v>
      </c>
      <c r="B1588" s="19" t="s">
        <v>22</v>
      </c>
      <c r="C1588" s="19" t="s">
        <v>4204</v>
      </c>
      <c r="D1588" s="13">
        <v>0</v>
      </c>
    </row>
    <row r="1589" spans="1:4" hidden="1">
      <c r="A1589" s="19" t="s">
        <v>4205</v>
      </c>
      <c r="B1589" s="19" t="s">
        <v>22</v>
      </c>
      <c r="C1589" s="19" t="s">
        <v>4206</v>
      </c>
      <c r="D1589" s="13">
        <v>0</v>
      </c>
    </row>
    <row r="1590" spans="1:4" hidden="1">
      <c r="A1590" s="19" t="s">
        <v>4207</v>
      </c>
      <c r="B1590" s="19" t="s">
        <v>22</v>
      </c>
      <c r="C1590" s="19" t="s">
        <v>4208</v>
      </c>
      <c r="D1590" s="13">
        <v>0</v>
      </c>
    </row>
    <row r="1591" spans="1:4" hidden="1">
      <c r="A1591" s="19" t="s">
        <v>4209</v>
      </c>
      <c r="B1591" s="19" t="s">
        <v>22</v>
      </c>
      <c r="C1591" s="19" t="s">
        <v>4210</v>
      </c>
      <c r="D1591" s="13">
        <v>0</v>
      </c>
    </row>
    <row r="1592" spans="1:4" hidden="1">
      <c r="A1592" s="19" t="s">
        <v>4211</v>
      </c>
      <c r="B1592" s="19" t="s">
        <v>22</v>
      </c>
      <c r="C1592" s="19" t="s">
        <v>4212</v>
      </c>
      <c r="D1592" s="13">
        <v>0</v>
      </c>
    </row>
    <row r="1593" spans="1:4" hidden="1">
      <c r="A1593" s="19" t="s">
        <v>4213</v>
      </c>
      <c r="B1593" s="19" t="s">
        <v>22</v>
      </c>
      <c r="C1593" s="19" t="s">
        <v>4214</v>
      </c>
      <c r="D1593" s="13">
        <v>0</v>
      </c>
    </row>
    <row r="1594" spans="1:4" hidden="1">
      <c r="A1594" s="19" t="s">
        <v>4215</v>
      </c>
      <c r="B1594" s="19" t="s">
        <v>22</v>
      </c>
      <c r="C1594" s="19" t="s">
        <v>4216</v>
      </c>
      <c r="D1594" s="13">
        <v>0</v>
      </c>
    </row>
    <row r="1595" spans="1:4" hidden="1">
      <c r="A1595" s="19" t="s">
        <v>4217</v>
      </c>
      <c r="B1595" s="19" t="s">
        <v>22</v>
      </c>
      <c r="C1595" s="19" t="s">
        <v>4218</v>
      </c>
      <c r="D1595" s="13">
        <v>0</v>
      </c>
    </row>
    <row r="1596" spans="1:4" hidden="1">
      <c r="A1596" s="19" t="s">
        <v>4219</v>
      </c>
      <c r="B1596" s="19" t="s">
        <v>22</v>
      </c>
      <c r="C1596" s="19" t="s">
        <v>4220</v>
      </c>
      <c r="D1596" s="13">
        <v>0</v>
      </c>
    </row>
    <row r="1597" spans="1:4" hidden="1">
      <c r="A1597" s="19" t="s">
        <v>4221</v>
      </c>
      <c r="B1597" s="19" t="s">
        <v>22</v>
      </c>
      <c r="C1597" s="19" t="s">
        <v>4222</v>
      </c>
      <c r="D1597" s="13">
        <v>0</v>
      </c>
    </row>
    <row r="1598" spans="1:4" hidden="1">
      <c r="A1598" s="19" t="s">
        <v>4223</v>
      </c>
      <c r="B1598" s="19" t="s">
        <v>22</v>
      </c>
      <c r="C1598" s="19" t="s">
        <v>4224</v>
      </c>
      <c r="D1598" s="13">
        <v>0</v>
      </c>
    </row>
    <row r="1599" spans="1:4" hidden="1">
      <c r="A1599" s="19" t="s">
        <v>4225</v>
      </c>
      <c r="B1599" s="19" t="s">
        <v>22</v>
      </c>
      <c r="C1599" s="19" t="s">
        <v>4226</v>
      </c>
      <c r="D1599" s="13">
        <v>0</v>
      </c>
    </row>
    <row r="1600" spans="1:4" hidden="1">
      <c r="A1600" s="19" t="s">
        <v>4227</v>
      </c>
      <c r="B1600" s="19" t="s">
        <v>22</v>
      </c>
      <c r="C1600" s="19" t="s">
        <v>4228</v>
      </c>
      <c r="D1600" s="13">
        <v>0</v>
      </c>
    </row>
    <row r="1601" spans="1:4" hidden="1">
      <c r="A1601" s="19" t="s">
        <v>4229</v>
      </c>
      <c r="B1601" s="19" t="s">
        <v>22</v>
      </c>
      <c r="C1601" s="19" t="s">
        <v>4230</v>
      </c>
      <c r="D1601" s="13">
        <v>0</v>
      </c>
    </row>
    <row r="1602" spans="1:4" hidden="1">
      <c r="A1602" s="19" t="s">
        <v>4231</v>
      </c>
      <c r="B1602" s="19" t="s">
        <v>22</v>
      </c>
      <c r="C1602" s="19" t="s">
        <v>4232</v>
      </c>
      <c r="D1602" s="13">
        <v>0</v>
      </c>
    </row>
    <row r="1603" spans="1:4" hidden="1">
      <c r="A1603" s="19" t="s">
        <v>696</v>
      </c>
      <c r="B1603" s="19" t="s">
        <v>22</v>
      </c>
      <c r="C1603" s="19" t="s">
        <v>4233</v>
      </c>
      <c r="D1603" s="13">
        <v>684759.4</v>
      </c>
    </row>
    <row r="1604" spans="1:4" hidden="1">
      <c r="A1604" s="19" t="s">
        <v>4234</v>
      </c>
      <c r="B1604" s="19" t="s">
        <v>22</v>
      </c>
      <c r="C1604" s="19" t="s">
        <v>4235</v>
      </c>
      <c r="D1604" s="13">
        <v>0</v>
      </c>
    </row>
    <row r="1605" spans="1:4" hidden="1">
      <c r="A1605" s="19" t="s">
        <v>4236</v>
      </c>
      <c r="B1605" s="19" t="s">
        <v>22</v>
      </c>
      <c r="C1605" s="19" t="s">
        <v>4237</v>
      </c>
      <c r="D1605" s="13">
        <v>0</v>
      </c>
    </row>
    <row r="1606" spans="1:4" hidden="1">
      <c r="A1606" s="19" t="s">
        <v>697</v>
      </c>
      <c r="B1606" s="19" t="s">
        <v>22</v>
      </c>
      <c r="C1606" s="19" t="s">
        <v>4238</v>
      </c>
      <c r="D1606" s="13">
        <v>0</v>
      </c>
    </row>
    <row r="1607" spans="1:4" hidden="1">
      <c r="A1607" s="19" t="s">
        <v>4239</v>
      </c>
      <c r="B1607" s="19" t="s">
        <v>22</v>
      </c>
      <c r="C1607" s="19" t="s">
        <v>4240</v>
      </c>
      <c r="D1607" s="13">
        <v>0</v>
      </c>
    </row>
    <row r="1608" spans="1:4" hidden="1">
      <c r="A1608" s="19" t="s">
        <v>4241</v>
      </c>
      <c r="B1608" s="19" t="s">
        <v>22</v>
      </c>
      <c r="C1608" s="19" t="s">
        <v>4242</v>
      </c>
      <c r="D1608" s="13">
        <v>0</v>
      </c>
    </row>
    <row r="1609" spans="1:4" hidden="1">
      <c r="A1609" s="19" t="s">
        <v>4243</v>
      </c>
      <c r="B1609" s="19" t="s">
        <v>22</v>
      </c>
      <c r="C1609" s="19" t="s">
        <v>4244</v>
      </c>
      <c r="D1609" s="13">
        <v>0</v>
      </c>
    </row>
    <row r="1610" spans="1:4" hidden="1">
      <c r="A1610" s="19" t="s">
        <v>4245</v>
      </c>
      <c r="B1610" s="19" t="s">
        <v>22</v>
      </c>
      <c r="C1610" s="19" t="s">
        <v>4246</v>
      </c>
      <c r="D1610" s="13">
        <v>0</v>
      </c>
    </row>
    <row r="1611" spans="1:4" hidden="1">
      <c r="A1611" s="19" t="s">
        <v>698</v>
      </c>
      <c r="B1611" s="19" t="s">
        <v>22</v>
      </c>
      <c r="C1611" s="19" t="s">
        <v>4247</v>
      </c>
      <c r="D1611" s="13">
        <v>0</v>
      </c>
    </row>
    <row r="1612" spans="1:4" hidden="1">
      <c r="A1612" s="19" t="s">
        <v>699</v>
      </c>
      <c r="B1612" s="19" t="s">
        <v>22</v>
      </c>
      <c r="C1612" s="19" t="s">
        <v>4248</v>
      </c>
      <c r="D1612" s="13">
        <v>724310.31</v>
      </c>
    </row>
    <row r="1613" spans="1:4" hidden="1">
      <c r="A1613" s="19" t="s">
        <v>4249</v>
      </c>
      <c r="B1613" s="19" t="s">
        <v>22</v>
      </c>
      <c r="C1613" s="19" t="s">
        <v>4250</v>
      </c>
      <c r="D1613" s="13">
        <v>0</v>
      </c>
    </row>
    <row r="1614" spans="1:4" hidden="1">
      <c r="A1614" s="19" t="s">
        <v>4251</v>
      </c>
      <c r="B1614" s="19" t="s">
        <v>22</v>
      </c>
      <c r="C1614" s="19" t="s">
        <v>4252</v>
      </c>
      <c r="D1614" s="13">
        <v>0</v>
      </c>
    </row>
    <row r="1615" spans="1:4" hidden="1">
      <c r="A1615" s="19" t="s">
        <v>317</v>
      </c>
      <c r="B1615" s="19" t="s">
        <v>22</v>
      </c>
      <c r="C1615" s="19" t="s">
        <v>4253</v>
      </c>
      <c r="D1615" s="13">
        <v>748268.89</v>
      </c>
    </row>
    <row r="1616" spans="1:4" hidden="1">
      <c r="A1616" s="19" t="s">
        <v>4254</v>
      </c>
      <c r="B1616" s="19" t="s">
        <v>22</v>
      </c>
      <c r="C1616" s="19" t="s">
        <v>4255</v>
      </c>
      <c r="D1616" s="13">
        <v>0</v>
      </c>
    </row>
    <row r="1617" spans="1:4" hidden="1">
      <c r="A1617" s="19" t="s">
        <v>4256</v>
      </c>
      <c r="B1617" s="19" t="s">
        <v>22</v>
      </c>
      <c r="C1617" s="19" t="s">
        <v>4257</v>
      </c>
      <c r="D1617" s="13">
        <v>0</v>
      </c>
    </row>
    <row r="1618" spans="1:4" hidden="1">
      <c r="A1618" s="19" t="s">
        <v>4258</v>
      </c>
      <c r="B1618" s="19" t="s">
        <v>22</v>
      </c>
      <c r="C1618" s="19" t="s">
        <v>4259</v>
      </c>
      <c r="D1618" s="13">
        <v>0</v>
      </c>
    </row>
    <row r="1619" spans="1:4" hidden="1">
      <c r="A1619" s="19" t="s">
        <v>4260</v>
      </c>
      <c r="B1619" s="19" t="s">
        <v>22</v>
      </c>
      <c r="C1619" s="19" t="s">
        <v>4261</v>
      </c>
      <c r="D1619" s="13">
        <v>0</v>
      </c>
    </row>
    <row r="1620" spans="1:4" hidden="1">
      <c r="A1620" s="19" t="s">
        <v>4262</v>
      </c>
      <c r="B1620" s="19" t="s">
        <v>22</v>
      </c>
      <c r="C1620" s="19" t="s">
        <v>4263</v>
      </c>
      <c r="D1620" s="13">
        <v>0</v>
      </c>
    </row>
    <row r="1621" spans="1:4" hidden="1">
      <c r="A1621" s="19" t="s">
        <v>4264</v>
      </c>
      <c r="B1621" s="19" t="s">
        <v>22</v>
      </c>
      <c r="C1621" s="19" t="s">
        <v>4265</v>
      </c>
      <c r="D1621" s="13">
        <v>0</v>
      </c>
    </row>
    <row r="1622" spans="1:4" hidden="1">
      <c r="A1622" s="19" t="s">
        <v>4266</v>
      </c>
      <c r="B1622" s="19" t="s">
        <v>22</v>
      </c>
      <c r="C1622" s="19" t="s">
        <v>4267</v>
      </c>
      <c r="D1622" s="13">
        <v>0</v>
      </c>
    </row>
    <row r="1623" spans="1:4" hidden="1">
      <c r="A1623" s="19" t="s">
        <v>4268</v>
      </c>
      <c r="B1623" s="19" t="s">
        <v>22</v>
      </c>
      <c r="C1623" s="19" t="s">
        <v>4269</v>
      </c>
      <c r="D1623" s="13">
        <v>0</v>
      </c>
    </row>
    <row r="1624" spans="1:4" hidden="1">
      <c r="A1624" s="19" t="s">
        <v>4270</v>
      </c>
      <c r="B1624" s="19" t="s">
        <v>22</v>
      </c>
      <c r="C1624" s="19" t="s">
        <v>4271</v>
      </c>
      <c r="D1624" s="13">
        <v>0</v>
      </c>
    </row>
    <row r="1625" spans="1:4" hidden="1">
      <c r="A1625" s="19" t="s">
        <v>4272</v>
      </c>
      <c r="B1625" s="19" t="s">
        <v>22</v>
      </c>
      <c r="C1625" s="19" t="s">
        <v>4273</v>
      </c>
      <c r="D1625" s="13">
        <v>0</v>
      </c>
    </row>
    <row r="1626" spans="1:4" hidden="1">
      <c r="A1626" s="19" t="s">
        <v>4274</v>
      </c>
      <c r="B1626" s="19" t="s">
        <v>22</v>
      </c>
      <c r="C1626" s="19" t="s">
        <v>4275</v>
      </c>
      <c r="D1626" s="13">
        <v>0</v>
      </c>
    </row>
    <row r="1627" spans="1:4" hidden="1">
      <c r="A1627" s="19" t="s">
        <v>4276</v>
      </c>
      <c r="B1627" s="19" t="s">
        <v>22</v>
      </c>
      <c r="C1627" s="19" t="s">
        <v>4277</v>
      </c>
      <c r="D1627" s="13">
        <v>0</v>
      </c>
    </row>
    <row r="1628" spans="1:4" hidden="1">
      <c r="A1628" s="19" t="s">
        <v>4278</v>
      </c>
      <c r="B1628" s="19" t="s">
        <v>22</v>
      </c>
      <c r="C1628" s="19" t="s">
        <v>4279</v>
      </c>
      <c r="D1628" s="13">
        <v>0</v>
      </c>
    </row>
    <row r="1629" spans="1:4" hidden="1">
      <c r="A1629" s="19" t="s">
        <v>4280</v>
      </c>
      <c r="B1629" s="19" t="s">
        <v>22</v>
      </c>
      <c r="C1629" s="19" t="s">
        <v>4281</v>
      </c>
      <c r="D1629" s="13">
        <v>0</v>
      </c>
    </row>
    <row r="1630" spans="1:4" hidden="1">
      <c r="A1630" s="19" t="s">
        <v>4282</v>
      </c>
      <c r="B1630" s="19" t="s">
        <v>22</v>
      </c>
      <c r="C1630" s="19" t="s">
        <v>4283</v>
      </c>
      <c r="D1630" s="13">
        <v>0</v>
      </c>
    </row>
    <row r="1631" spans="1:4" hidden="1">
      <c r="A1631" s="19" t="s">
        <v>550</v>
      </c>
      <c r="B1631" s="19" t="s">
        <v>22</v>
      </c>
      <c r="C1631" s="19" t="s">
        <v>4284</v>
      </c>
      <c r="D1631" s="13">
        <v>690994.67</v>
      </c>
    </row>
    <row r="1632" spans="1:4" hidden="1">
      <c r="A1632" s="19" t="s">
        <v>551</v>
      </c>
      <c r="B1632" s="19" t="s">
        <v>22</v>
      </c>
      <c r="C1632" s="19" t="s">
        <v>4285</v>
      </c>
      <c r="D1632" s="13">
        <v>0</v>
      </c>
    </row>
    <row r="1633" spans="1:4" hidden="1">
      <c r="A1633" s="19" t="s">
        <v>552</v>
      </c>
      <c r="B1633" s="19" t="s">
        <v>22</v>
      </c>
      <c r="C1633" s="19" t="s">
        <v>4286</v>
      </c>
      <c r="D1633" s="13">
        <v>0</v>
      </c>
    </row>
    <row r="1634" spans="1:4" hidden="1">
      <c r="A1634" s="19" t="s">
        <v>318</v>
      </c>
      <c r="B1634" s="19" t="s">
        <v>22</v>
      </c>
      <c r="C1634" s="19" t="s">
        <v>4287</v>
      </c>
      <c r="D1634" s="13">
        <v>893778.2</v>
      </c>
    </row>
    <row r="1635" spans="1:4" hidden="1">
      <c r="A1635" s="19" t="s">
        <v>4288</v>
      </c>
      <c r="B1635" s="19" t="s">
        <v>22</v>
      </c>
      <c r="C1635" s="19" t="s">
        <v>4289</v>
      </c>
      <c r="D1635" s="13">
        <v>0</v>
      </c>
    </row>
    <row r="1636" spans="1:4" hidden="1">
      <c r="A1636" s="19" t="s">
        <v>553</v>
      </c>
      <c r="B1636" s="19" t="s">
        <v>22</v>
      </c>
      <c r="C1636" s="19" t="s">
        <v>4290</v>
      </c>
      <c r="D1636" s="13">
        <v>1033456.76</v>
      </c>
    </row>
    <row r="1637" spans="1:4" hidden="1">
      <c r="A1637" s="19" t="s">
        <v>4291</v>
      </c>
      <c r="B1637" s="19" t="s">
        <v>22</v>
      </c>
      <c r="C1637" s="19" t="s">
        <v>4292</v>
      </c>
      <c r="D1637" s="13">
        <v>0</v>
      </c>
    </row>
    <row r="1638" spans="1:4" hidden="1">
      <c r="A1638" s="19" t="s">
        <v>554</v>
      </c>
      <c r="B1638" s="19" t="s">
        <v>22</v>
      </c>
      <c r="C1638" s="19" t="s">
        <v>4293</v>
      </c>
      <c r="D1638" s="13">
        <v>787000</v>
      </c>
    </row>
    <row r="1639" spans="1:4" hidden="1">
      <c r="A1639" s="19" t="s">
        <v>4294</v>
      </c>
      <c r="B1639" s="19" t="s">
        <v>22</v>
      </c>
      <c r="C1639" s="19" t="s">
        <v>4295</v>
      </c>
      <c r="D1639" s="13">
        <v>0</v>
      </c>
    </row>
    <row r="1640" spans="1:4" hidden="1">
      <c r="A1640" s="19" t="s">
        <v>4296</v>
      </c>
      <c r="B1640" s="19" t="s">
        <v>22</v>
      </c>
      <c r="C1640" s="19" t="s">
        <v>4297</v>
      </c>
      <c r="D1640" s="13">
        <v>0</v>
      </c>
    </row>
    <row r="1641" spans="1:4" hidden="1">
      <c r="A1641" s="19" t="s">
        <v>321</v>
      </c>
      <c r="B1641" s="19" t="s">
        <v>22</v>
      </c>
      <c r="C1641" s="19" t="s">
        <v>4298</v>
      </c>
      <c r="D1641" s="13">
        <v>207027.98</v>
      </c>
    </row>
    <row r="1642" spans="1:4" hidden="1">
      <c r="A1642" s="19" t="s">
        <v>555</v>
      </c>
      <c r="B1642" s="19" t="s">
        <v>22</v>
      </c>
      <c r="C1642" s="19" t="s">
        <v>4299</v>
      </c>
      <c r="D1642" s="13">
        <v>667000</v>
      </c>
    </row>
    <row r="1643" spans="1:4" hidden="1">
      <c r="A1643" s="19" t="s">
        <v>4300</v>
      </c>
      <c r="B1643" s="19" t="s">
        <v>22</v>
      </c>
      <c r="C1643" s="19" t="s">
        <v>4301</v>
      </c>
      <c r="D1643" s="13">
        <v>0</v>
      </c>
    </row>
    <row r="1644" spans="1:4" hidden="1">
      <c r="A1644" s="19" t="s">
        <v>4302</v>
      </c>
      <c r="B1644" s="19" t="s">
        <v>22</v>
      </c>
      <c r="C1644" s="19" t="s">
        <v>4303</v>
      </c>
      <c r="D1644" s="13">
        <v>0</v>
      </c>
    </row>
    <row r="1645" spans="1:4" hidden="1">
      <c r="A1645" s="19" t="s">
        <v>4304</v>
      </c>
      <c r="B1645" s="19" t="s">
        <v>22</v>
      </c>
      <c r="C1645" s="19" t="s">
        <v>4305</v>
      </c>
      <c r="D1645" s="13">
        <v>0</v>
      </c>
    </row>
    <row r="1646" spans="1:4" hidden="1">
      <c r="A1646" s="19" t="s">
        <v>4306</v>
      </c>
      <c r="B1646" s="19" t="s">
        <v>22</v>
      </c>
      <c r="C1646" s="19" t="s">
        <v>4307</v>
      </c>
      <c r="D1646" s="13">
        <v>0</v>
      </c>
    </row>
    <row r="1647" spans="1:4" hidden="1">
      <c r="A1647" s="19" t="s">
        <v>4308</v>
      </c>
      <c r="B1647" s="19" t="s">
        <v>22</v>
      </c>
      <c r="C1647" s="19" t="s">
        <v>4309</v>
      </c>
      <c r="D1647" s="13">
        <v>0</v>
      </c>
    </row>
    <row r="1648" spans="1:4" hidden="1">
      <c r="A1648" s="19" t="s">
        <v>4310</v>
      </c>
      <c r="B1648" s="19" t="s">
        <v>22</v>
      </c>
      <c r="C1648" s="19" t="s">
        <v>4311</v>
      </c>
      <c r="D1648" s="13">
        <v>0</v>
      </c>
    </row>
    <row r="1649" spans="1:4" hidden="1">
      <c r="A1649" s="19" t="s">
        <v>4312</v>
      </c>
      <c r="B1649" s="19" t="s">
        <v>22</v>
      </c>
      <c r="C1649" s="19" t="s">
        <v>4313</v>
      </c>
      <c r="D1649" s="13">
        <v>0</v>
      </c>
    </row>
    <row r="1650" spans="1:4" hidden="1">
      <c r="A1650" s="19" t="s">
        <v>4314</v>
      </c>
      <c r="B1650" s="19" t="s">
        <v>22</v>
      </c>
      <c r="C1650" s="19" t="s">
        <v>4315</v>
      </c>
      <c r="D1650" s="13">
        <v>0</v>
      </c>
    </row>
    <row r="1651" spans="1:4" hidden="1">
      <c r="A1651" s="19" t="s">
        <v>4316</v>
      </c>
      <c r="B1651" s="19" t="s">
        <v>22</v>
      </c>
      <c r="C1651" s="19" t="s">
        <v>4317</v>
      </c>
      <c r="D1651" s="13">
        <v>0</v>
      </c>
    </row>
    <row r="1652" spans="1:4" hidden="1">
      <c r="A1652" s="19" t="s">
        <v>4318</v>
      </c>
      <c r="B1652" s="19" t="s">
        <v>22</v>
      </c>
      <c r="C1652" s="19" t="s">
        <v>4319</v>
      </c>
      <c r="D1652" s="13">
        <v>0</v>
      </c>
    </row>
    <row r="1653" spans="1:4" hidden="1">
      <c r="A1653" s="19" t="s">
        <v>4320</v>
      </c>
      <c r="B1653" s="19" t="s">
        <v>22</v>
      </c>
      <c r="C1653" s="19" t="s">
        <v>4321</v>
      </c>
      <c r="D1653" s="13">
        <v>0</v>
      </c>
    </row>
    <row r="1654" spans="1:4" hidden="1">
      <c r="A1654" s="19" t="s">
        <v>4322</v>
      </c>
      <c r="B1654" s="19" t="s">
        <v>22</v>
      </c>
      <c r="C1654" s="19" t="s">
        <v>4323</v>
      </c>
      <c r="D1654" s="13">
        <v>0</v>
      </c>
    </row>
    <row r="1655" spans="1:4" hidden="1">
      <c r="A1655" s="19" t="s">
        <v>4324</v>
      </c>
      <c r="B1655" s="19" t="s">
        <v>22</v>
      </c>
      <c r="C1655" s="19" t="s">
        <v>4325</v>
      </c>
      <c r="D1655" s="13">
        <v>0</v>
      </c>
    </row>
    <row r="1656" spans="1:4" hidden="1">
      <c r="A1656" s="19" t="s">
        <v>4326</v>
      </c>
      <c r="B1656" s="19" t="s">
        <v>22</v>
      </c>
      <c r="C1656" s="19" t="s">
        <v>4327</v>
      </c>
      <c r="D1656" s="13">
        <v>0</v>
      </c>
    </row>
    <row r="1657" spans="1:4" hidden="1">
      <c r="A1657" s="19" t="s">
        <v>4328</v>
      </c>
      <c r="B1657" s="19" t="s">
        <v>22</v>
      </c>
      <c r="C1657" s="19" t="s">
        <v>4329</v>
      </c>
      <c r="D1657" s="13">
        <v>0</v>
      </c>
    </row>
    <row r="1658" spans="1:4" hidden="1">
      <c r="A1658" s="19" t="s">
        <v>4330</v>
      </c>
      <c r="B1658" s="19" t="s">
        <v>22</v>
      </c>
      <c r="C1658" s="19" t="s">
        <v>4331</v>
      </c>
      <c r="D1658" s="13">
        <v>0</v>
      </c>
    </row>
    <row r="1659" spans="1:4" hidden="1">
      <c r="A1659" s="19" t="s">
        <v>4332</v>
      </c>
      <c r="B1659" s="19" t="s">
        <v>22</v>
      </c>
      <c r="C1659" s="19" t="s">
        <v>4333</v>
      </c>
      <c r="D1659" s="13">
        <v>0</v>
      </c>
    </row>
    <row r="1660" spans="1:4" hidden="1">
      <c r="A1660" s="19" t="s">
        <v>4334</v>
      </c>
      <c r="B1660" s="19" t="s">
        <v>22</v>
      </c>
      <c r="C1660" s="19" t="s">
        <v>4335</v>
      </c>
      <c r="D1660" s="13">
        <v>0</v>
      </c>
    </row>
    <row r="1661" spans="1:4" hidden="1">
      <c r="A1661" s="19" t="s">
        <v>4336</v>
      </c>
      <c r="B1661" s="19" t="s">
        <v>22</v>
      </c>
      <c r="C1661" s="19" t="s">
        <v>4337</v>
      </c>
      <c r="D1661" s="13">
        <v>0</v>
      </c>
    </row>
    <row r="1662" spans="1:4" hidden="1">
      <c r="A1662" s="19" t="s">
        <v>4338</v>
      </c>
      <c r="B1662" s="19" t="s">
        <v>22</v>
      </c>
      <c r="C1662" s="19" t="s">
        <v>4339</v>
      </c>
      <c r="D1662" s="13">
        <v>0</v>
      </c>
    </row>
    <row r="1663" spans="1:4" hidden="1">
      <c r="A1663" s="19" t="s">
        <v>4340</v>
      </c>
      <c r="B1663" s="19" t="s">
        <v>22</v>
      </c>
      <c r="C1663" s="19" t="s">
        <v>4341</v>
      </c>
      <c r="D1663" s="13">
        <v>0</v>
      </c>
    </row>
    <row r="1664" spans="1:4" hidden="1">
      <c r="A1664" s="19" t="s">
        <v>4342</v>
      </c>
      <c r="B1664" s="19" t="s">
        <v>22</v>
      </c>
      <c r="C1664" s="19" t="s">
        <v>4343</v>
      </c>
      <c r="D1664" s="13">
        <v>0</v>
      </c>
    </row>
    <row r="1665" spans="1:4" hidden="1">
      <c r="A1665" s="19" t="s">
        <v>4344</v>
      </c>
      <c r="B1665" s="19" t="s">
        <v>22</v>
      </c>
      <c r="C1665" s="19" t="s">
        <v>4345</v>
      </c>
      <c r="D1665" s="13">
        <v>0</v>
      </c>
    </row>
    <row r="1666" spans="1:4" hidden="1">
      <c r="A1666" s="19" t="s">
        <v>4346</v>
      </c>
      <c r="B1666" s="19" t="s">
        <v>22</v>
      </c>
      <c r="C1666" s="19" t="s">
        <v>4347</v>
      </c>
      <c r="D1666" s="13">
        <v>0</v>
      </c>
    </row>
    <row r="1667" spans="1:4" hidden="1">
      <c r="A1667" s="19" t="s">
        <v>4348</v>
      </c>
      <c r="B1667" s="19" t="s">
        <v>22</v>
      </c>
      <c r="C1667" s="19" t="s">
        <v>4349</v>
      </c>
      <c r="D1667" s="13">
        <v>0</v>
      </c>
    </row>
    <row r="1668" spans="1:4" hidden="1">
      <c r="A1668" s="19" t="s">
        <v>4350</v>
      </c>
      <c r="B1668" s="19" t="s">
        <v>22</v>
      </c>
      <c r="C1668" s="19" t="s">
        <v>4351</v>
      </c>
      <c r="D1668" s="13">
        <v>0</v>
      </c>
    </row>
    <row r="1669" spans="1:4" hidden="1">
      <c r="A1669" s="19" t="s">
        <v>4352</v>
      </c>
      <c r="B1669" s="19" t="s">
        <v>22</v>
      </c>
      <c r="C1669" s="19" t="s">
        <v>4353</v>
      </c>
      <c r="D1669" s="13">
        <v>0</v>
      </c>
    </row>
    <row r="1670" spans="1:4" hidden="1">
      <c r="A1670" s="19" t="s">
        <v>704</v>
      </c>
      <c r="B1670" s="19" t="s">
        <v>22</v>
      </c>
      <c r="C1670" s="19" t="s">
        <v>4354</v>
      </c>
      <c r="D1670" s="13">
        <v>46021.279999999999</v>
      </c>
    </row>
    <row r="1671" spans="1:4" hidden="1">
      <c r="A1671" s="19" t="s">
        <v>4355</v>
      </c>
      <c r="B1671" s="19" t="s">
        <v>22</v>
      </c>
      <c r="C1671" s="19" t="s">
        <v>4356</v>
      </c>
      <c r="D1671" s="13">
        <v>0</v>
      </c>
    </row>
    <row r="1672" spans="1:4" hidden="1">
      <c r="A1672" s="19" t="s">
        <v>562</v>
      </c>
      <c r="B1672" s="19" t="s">
        <v>22</v>
      </c>
      <c r="C1672" s="19" t="s">
        <v>4357</v>
      </c>
      <c r="D1672" s="13">
        <v>3538870.11</v>
      </c>
    </row>
    <row r="1673" spans="1:4" hidden="1">
      <c r="A1673" s="19" t="s">
        <v>4358</v>
      </c>
      <c r="B1673" s="19" t="s">
        <v>22</v>
      </c>
      <c r="C1673" s="19" t="s">
        <v>4359</v>
      </c>
      <c r="D1673" s="13">
        <v>0</v>
      </c>
    </row>
    <row r="1674" spans="1:4" hidden="1">
      <c r="A1674" s="19" t="s">
        <v>4360</v>
      </c>
      <c r="B1674" s="19" t="s">
        <v>22</v>
      </c>
      <c r="C1674" s="19" t="s">
        <v>4361</v>
      </c>
      <c r="D1674" s="13">
        <v>0</v>
      </c>
    </row>
    <row r="1675" spans="1:4" hidden="1">
      <c r="A1675" s="19" t="s">
        <v>4362</v>
      </c>
      <c r="B1675" s="19" t="s">
        <v>22</v>
      </c>
      <c r="C1675" s="19" t="s">
        <v>4363</v>
      </c>
      <c r="D1675" s="13">
        <v>0</v>
      </c>
    </row>
    <row r="1676" spans="1:4" hidden="1">
      <c r="A1676" s="19" t="s">
        <v>4364</v>
      </c>
      <c r="B1676" s="19" t="s">
        <v>22</v>
      </c>
      <c r="C1676" s="19" t="s">
        <v>4365</v>
      </c>
      <c r="D1676" s="13">
        <v>0</v>
      </c>
    </row>
    <row r="1677" spans="1:4" hidden="1">
      <c r="A1677" s="19" t="s">
        <v>4366</v>
      </c>
      <c r="B1677" s="19" t="s">
        <v>22</v>
      </c>
      <c r="C1677" s="19" t="s">
        <v>4367</v>
      </c>
      <c r="D1677" s="13">
        <v>0</v>
      </c>
    </row>
    <row r="1678" spans="1:4" hidden="1">
      <c r="A1678" s="19" t="s">
        <v>4368</v>
      </c>
      <c r="B1678" s="19" t="s">
        <v>22</v>
      </c>
      <c r="C1678" s="19" t="s">
        <v>4369</v>
      </c>
      <c r="D1678" s="13">
        <v>0</v>
      </c>
    </row>
    <row r="1679" spans="1:4" hidden="1">
      <c r="A1679" s="19" t="s">
        <v>565</v>
      </c>
      <c r="B1679" s="19" t="s">
        <v>22</v>
      </c>
      <c r="C1679" s="19" t="s">
        <v>4370</v>
      </c>
      <c r="D1679" s="13">
        <v>0</v>
      </c>
    </row>
    <row r="1680" spans="1:4" hidden="1">
      <c r="A1680" s="19" t="s">
        <v>4371</v>
      </c>
      <c r="B1680" s="19" t="s">
        <v>22</v>
      </c>
      <c r="C1680" s="19" t="s">
        <v>4372</v>
      </c>
      <c r="D1680" s="13">
        <v>0</v>
      </c>
    </row>
    <row r="1681" spans="1:4" hidden="1">
      <c r="A1681" s="19" t="s">
        <v>4373</v>
      </c>
      <c r="B1681" s="19" t="s">
        <v>22</v>
      </c>
      <c r="C1681" s="19" t="s">
        <v>4374</v>
      </c>
      <c r="D1681" s="13">
        <v>0</v>
      </c>
    </row>
    <row r="1682" spans="1:4" hidden="1">
      <c r="A1682" s="19" t="s">
        <v>4375</v>
      </c>
      <c r="B1682" s="19" t="s">
        <v>22</v>
      </c>
      <c r="C1682" s="19" t="s">
        <v>4376</v>
      </c>
      <c r="D1682" s="13">
        <v>0</v>
      </c>
    </row>
    <row r="1683" spans="1:4" hidden="1">
      <c r="A1683" s="19" t="s">
        <v>4377</v>
      </c>
      <c r="B1683" s="19" t="s">
        <v>22</v>
      </c>
      <c r="C1683" s="19" t="s">
        <v>4378</v>
      </c>
      <c r="D1683" s="13">
        <v>0</v>
      </c>
    </row>
    <row r="1684" spans="1:4" hidden="1">
      <c r="A1684" s="19" t="s">
        <v>566</v>
      </c>
      <c r="B1684" s="19" t="s">
        <v>22</v>
      </c>
      <c r="C1684" s="19" t="s">
        <v>4379</v>
      </c>
      <c r="D1684" s="13">
        <v>0</v>
      </c>
    </row>
    <row r="1685" spans="1:4" hidden="1">
      <c r="A1685" s="19" t="s">
        <v>567</v>
      </c>
      <c r="B1685" s="19" t="s">
        <v>22</v>
      </c>
      <c r="C1685" s="19" t="s">
        <v>4380</v>
      </c>
      <c r="D1685" s="13">
        <v>3795008.57</v>
      </c>
    </row>
    <row r="1686" spans="1:4" hidden="1">
      <c r="A1686" s="19" t="s">
        <v>705</v>
      </c>
      <c r="B1686" s="19" t="s">
        <v>22</v>
      </c>
      <c r="C1686" s="19" t="s">
        <v>4381</v>
      </c>
      <c r="D1686" s="13">
        <v>203142.38</v>
      </c>
    </row>
    <row r="1687" spans="1:4" hidden="1">
      <c r="A1687" s="19" t="s">
        <v>706</v>
      </c>
      <c r="B1687" s="19" t="s">
        <v>22</v>
      </c>
      <c r="C1687" s="19" t="s">
        <v>4382</v>
      </c>
      <c r="D1687" s="13">
        <v>32604.619999999995</v>
      </c>
    </row>
    <row r="1688" spans="1:4" hidden="1">
      <c r="A1688" s="19" t="s">
        <v>4383</v>
      </c>
      <c r="B1688" s="19" t="s">
        <v>22</v>
      </c>
      <c r="C1688" s="19" t="s">
        <v>4384</v>
      </c>
      <c r="D1688" s="13">
        <v>0</v>
      </c>
    </row>
    <row r="1689" spans="1:4" hidden="1">
      <c r="A1689" s="19" t="s">
        <v>4385</v>
      </c>
      <c r="B1689" s="19" t="s">
        <v>22</v>
      </c>
      <c r="C1689" s="19" t="s">
        <v>4386</v>
      </c>
      <c r="D1689" s="13">
        <v>0</v>
      </c>
    </row>
    <row r="1690" spans="1:4" hidden="1">
      <c r="A1690" s="19" t="s">
        <v>4387</v>
      </c>
      <c r="B1690" s="19" t="s">
        <v>22</v>
      </c>
      <c r="C1690" s="19" t="s">
        <v>4388</v>
      </c>
      <c r="D1690" s="13">
        <v>0</v>
      </c>
    </row>
    <row r="1691" spans="1:4" hidden="1">
      <c r="A1691" s="19" t="s">
        <v>707</v>
      </c>
      <c r="B1691" s="19" t="s">
        <v>22</v>
      </c>
      <c r="C1691" s="19" t="s">
        <v>4389</v>
      </c>
      <c r="D1691" s="13">
        <v>145741.96</v>
      </c>
    </row>
    <row r="1692" spans="1:4" hidden="1">
      <c r="A1692" s="19" t="s">
        <v>4390</v>
      </c>
      <c r="B1692" s="19" t="s">
        <v>22</v>
      </c>
      <c r="C1692" s="19" t="s">
        <v>4391</v>
      </c>
      <c r="D1692" s="13">
        <v>0</v>
      </c>
    </row>
    <row r="1693" spans="1:4" hidden="1">
      <c r="A1693" s="19" t="s">
        <v>4392</v>
      </c>
      <c r="B1693" s="19" t="s">
        <v>22</v>
      </c>
      <c r="C1693" s="19" t="s">
        <v>4393</v>
      </c>
      <c r="D1693" s="13">
        <v>0</v>
      </c>
    </row>
    <row r="1694" spans="1:4" hidden="1">
      <c r="A1694" s="19" t="s">
        <v>4394</v>
      </c>
      <c r="B1694" s="19" t="s">
        <v>22</v>
      </c>
      <c r="C1694" s="19" t="s">
        <v>4395</v>
      </c>
      <c r="D1694" s="13">
        <v>0</v>
      </c>
    </row>
    <row r="1695" spans="1:4" hidden="1">
      <c r="A1695" s="19" t="s">
        <v>4396</v>
      </c>
      <c r="B1695" s="19" t="s">
        <v>22</v>
      </c>
      <c r="C1695" s="19" t="s">
        <v>4397</v>
      </c>
      <c r="D1695" s="13">
        <v>0</v>
      </c>
    </row>
    <row r="1696" spans="1:4" hidden="1">
      <c r="A1696" s="19" t="s">
        <v>4398</v>
      </c>
      <c r="B1696" s="19" t="s">
        <v>22</v>
      </c>
      <c r="C1696" s="19" t="s">
        <v>4399</v>
      </c>
      <c r="D1696" s="13">
        <v>0</v>
      </c>
    </row>
    <row r="1697" spans="1:4" hidden="1">
      <c r="A1697" s="19" t="s">
        <v>4400</v>
      </c>
      <c r="B1697" s="19" t="s">
        <v>22</v>
      </c>
      <c r="C1697" s="19" t="s">
        <v>4401</v>
      </c>
      <c r="D1697" s="13">
        <v>0</v>
      </c>
    </row>
    <row r="1698" spans="1:4" hidden="1">
      <c r="A1698" s="19" t="s">
        <v>568</v>
      </c>
      <c r="B1698" s="19" t="s">
        <v>22</v>
      </c>
      <c r="C1698" s="19" t="s">
        <v>4402</v>
      </c>
      <c r="D1698" s="13">
        <v>0</v>
      </c>
    </row>
    <row r="1699" spans="1:4" hidden="1">
      <c r="A1699" s="19" t="s">
        <v>4403</v>
      </c>
      <c r="B1699" s="19" t="s">
        <v>22</v>
      </c>
      <c r="C1699" s="19" t="s">
        <v>4404</v>
      </c>
      <c r="D1699" s="13">
        <v>0</v>
      </c>
    </row>
    <row r="1700" spans="1:4" hidden="1">
      <c r="A1700" s="19" t="s">
        <v>325</v>
      </c>
      <c r="B1700" s="19" t="s">
        <v>22</v>
      </c>
      <c r="C1700" s="19" t="s">
        <v>4405</v>
      </c>
      <c r="D1700" s="13">
        <v>1402219.55</v>
      </c>
    </row>
    <row r="1701" spans="1:4" hidden="1">
      <c r="A1701" s="19" t="s">
        <v>708</v>
      </c>
      <c r="B1701" s="19" t="s">
        <v>22</v>
      </c>
      <c r="C1701" s="19" t="s">
        <v>4406</v>
      </c>
      <c r="D1701" s="13">
        <v>4546718</v>
      </c>
    </row>
    <row r="1702" spans="1:4" hidden="1">
      <c r="A1702" s="19" t="s">
        <v>4407</v>
      </c>
      <c r="B1702" s="19" t="s">
        <v>22</v>
      </c>
      <c r="C1702" s="19" t="s">
        <v>4408</v>
      </c>
      <c r="D1702" s="13">
        <v>0</v>
      </c>
    </row>
    <row r="1703" spans="1:4" hidden="1">
      <c r="A1703" s="19" t="s">
        <v>4409</v>
      </c>
      <c r="B1703" s="19" t="s">
        <v>22</v>
      </c>
      <c r="C1703" s="19" t="s">
        <v>4410</v>
      </c>
      <c r="D1703" s="13">
        <v>0</v>
      </c>
    </row>
    <row r="1704" spans="1:4" hidden="1">
      <c r="A1704" s="19" t="s">
        <v>709</v>
      </c>
      <c r="B1704" s="19" t="s">
        <v>22</v>
      </c>
      <c r="C1704" s="19" t="s">
        <v>4411</v>
      </c>
      <c r="D1704" s="13">
        <v>933567.14</v>
      </c>
    </row>
    <row r="1705" spans="1:4" hidden="1">
      <c r="A1705" s="19" t="s">
        <v>4412</v>
      </c>
      <c r="B1705" s="19" t="s">
        <v>22</v>
      </c>
      <c r="C1705" s="19" t="s">
        <v>4413</v>
      </c>
      <c r="D1705" s="13">
        <v>0</v>
      </c>
    </row>
    <row r="1706" spans="1:4" hidden="1">
      <c r="A1706" s="19" t="s">
        <v>4414</v>
      </c>
      <c r="B1706" s="19" t="s">
        <v>22</v>
      </c>
      <c r="C1706" s="19" t="s">
        <v>4415</v>
      </c>
      <c r="D1706" s="13">
        <v>0</v>
      </c>
    </row>
    <row r="1707" spans="1:4" hidden="1">
      <c r="A1707" s="19" t="s">
        <v>4416</v>
      </c>
      <c r="B1707" s="19" t="s">
        <v>22</v>
      </c>
      <c r="C1707" s="19" t="s">
        <v>4417</v>
      </c>
      <c r="D1707" s="13">
        <v>0</v>
      </c>
    </row>
    <row r="1708" spans="1:4" hidden="1">
      <c r="A1708" s="19" t="s">
        <v>4418</v>
      </c>
      <c r="B1708" s="19" t="s">
        <v>22</v>
      </c>
      <c r="C1708" s="19" t="s">
        <v>4419</v>
      </c>
      <c r="D1708" s="13">
        <v>0</v>
      </c>
    </row>
    <row r="1709" spans="1:4" hidden="1">
      <c r="A1709" s="19" t="s">
        <v>4420</v>
      </c>
      <c r="B1709" s="19" t="s">
        <v>22</v>
      </c>
      <c r="C1709" s="19" t="s">
        <v>4421</v>
      </c>
      <c r="D1709" s="13">
        <v>0</v>
      </c>
    </row>
    <row r="1710" spans="1:4" hidden="1">
      <c r="A1710" s="19" t="s">
        <v>4422</v>
      </c>
      <c r="B1710" s="19" t="s">
        <v>22</v>
      </c>
      <c r="C1710" s="19" t="s">
        <v>4423</v>
      </c>
      <c r="D1710" s="13">
        <v>0</v>
      </c>
    </row>
    <row r="1711" spans="1:4" hidden="1">
      <c r="A1711" s="19" t="s">
        <v>4424</v>
      </c>
      <c r="B1711" s="19" t="s">
        <v>22</v>
      </c>
      <c r="C1711" s="19" t="s">
        <v>4425</v>
      </c>
      <c r="D1711" s="13">
        <v>0</v>
      </c>
    </row>
    <row r="1712" spans="1:4" hidden="1">
      <c r="A1712" s="19" t="s">
        <v>710</v>
      </c>
      <c r="B1712" s="19" t="s">
        <v>22</v>
      </c>
      <c r="C1712" s="19" t="s">
        <v>4426</v>
      </c>
      <c r="D1712" s="13">
        <v>1464388.46</v>
      </c>
    </row>
    <row r="1713" spans="1:4" hidden="1">
      <c r="A1713" s="19" t="s">
        <v>4427</v>
      </c>
      <c r="B1713" s="19" t="s">
        <v>22</v>
      </c>
      <c r="C1713" s="19" t="s">
        <v>4428</v>
      </c>
      <c r="D1713" s="13">
        <v>0</v>
      </c>
    </row>
    <row r="1714" spans="1:4" hidden="1">
      <c r="A1714" s="19" t="s">
        <v>711</v>
      </c>
      <c r="B1714" s="19" t="s">
        <v>22</v>
      </c>
      <c r="C1714" s="19" t="s">
        <v>4429</v>
      </c>
      <c r="D1714" s="13">
        <v>5472.42</v>
      </c>
    </row>
    <row r="1715" spans="1:4" hidden="1">
      <c r="A1715" s="19" t="s">
        <v>712</v>
      </c>
      <c r="B1715" s="19" t="s">
        <v>22</v>
      </c>
      <c r="C1715" s="19" t="s">
        <v>4430</v>
      </c>
      <c r="D1715" s="13">
        <v>786283.61</v>
      </c>
    </row>
    <row r="1716" spans="1:4" hidden="1">
      <c r="A1716" s="19" t="s">
        <v>4431</v>
      </c>
      <c r="B1716" s="19" t="s">
        <v>22</v>
      </c>
      <c r="C1716" s="19" t="s">
        <v>4432</v>
      </c>
      <c r="D1716" s="13">
        <v>0</v>
      </c>
    </row>
    <row r="1717" spans="1:4" hidden="1">
      <c r="A1717" s="19" t="s">
        <v>4433</v>
      </c>
      <c r="B1717" s="19" t="s">
        <v>22</v>
      </c>
      <c r="C1717" s="19" t="s">
        <v>4434</v>
      </c>
      <c r="D1717" s="13">
        <v>0</v>
      </c>
    </row>
    <row r="1718" spans="1:4" hidden="1">
      <c r="A1718" s="19" t="s">
        <v>4435</v>
      </c>
      <c r="B1718" s="19" t="s">
        <v>22</v>
      </c>
      <c r="C1718" s="19" t="s">
        <v>4436</v>
      </c>
      <c r="D1718" s="13">
        <v>0</v>
      </c>
    </row>
    <row r="1719" spans="1:4" hidden="1">
      <c r="A1719" s="19" t="s">
        <v>713</v>
      </c>
      <c r="B1719" s="19" t="s">
        <v>22</v>
      </c>
      <c r="C1719" s="19" t="s">
        <v>4437</v>
      </c>
      <c r="D1719" s="13">
        <v>381632.99</v>
      </c>
    </row>
    <row r="1720" spans="1:4" hidden="1">
      <c r="A1720" s="19" t="s">
        <v>4438</v>
      </c>
      <c r="B1720" s="19" t="s">
        <v>22</v>
      </c>
      <c r="C1720" s="19" t="s">
        <v>4439</v>
      </c>
      <c r="D1720" s="13">
        <v>0</v>
      </c>
    </row>
    <row r="1721" spans="1:4" hidden="1">
      <c r="A1721" s="19" t="s">
        <v>4440</v>
      </c>
      <c r="B1721" s="19" t="s">
        <v>22</v>
      </c>
      <c r="C1721" s="19" t="s">
        <v>4441</v>
      </c>
      <c r="D1721" s="13">
        <v>0</v>
      </c>
    </row>
    <row r="1722" spans="1:4" hidden="1">
      <c r="A1722" s="19" t="s">
        <v>4442</v>
      </c>
      <c r="B1722" s="19" t="s">
        <v>22</v>
      </c>
      <c r="C1722" s="19" t="s">
        <v>4443</v>
      </c>
      <c r="D1722" s="13">
        <v>0</v>
      </c>
    </row>
    <row r="1723" spans="1:4" hidden="1">
      <c r="A1723" s="19" t="s">
        <v>4444</v>
      </c>
      <c r="B1723" s="19" t="s">
        <v>22</v>
      </c>
      <c r="C1723" s="19" t="s">
        <v>4445</v>
      </c>
      <c r="D1723" s="13">
        <v>0</v>
      </c>
    </row>
    <row r="1724" spans="1:4" hidden="1">
      <c r="A1724" s="19" t="s">
        <v>4446</v>
      </c>
      <c r="B1724" s="19" t="s">
        <v>22</v>
      </c>
      <c r="C1724" s="19" t="s">
        <v>4447</v>
      </c>
      <c r="D1724" s="13">
        <v>0</v>
      </c>
    </row>
    <row r="1725" spans="1:4" hidden="1">
      <c r="A1725" s="19" t="s">
        <v>4448</v>
      </c>
      <c r="B1725" s="19" t="s">
        <v>22</v>
      </c>
      <c r="C1725" s="19" t="s">
        <v>4449</v>
      </c>
      <c r="D1725" s="13">
        <v>0</v>
      </c>
    </row>
    <row r="1726" spans="1:4" hidden="1">
      <c r="A1726" s="19" t="s">
        <v>326</v>
      </c>
      <c r="B1726" s="19" t="s">
        <v>22</v>
      </c>
      <c r="C1726" s="19" t="s">
        <v>4450</v>
      </c>
      <c r="D1726" s="13">
        <v>1332.01</v>
      </c>
    </row>
    <row r="1727" spans="1:4" hidden="1">
      <c r="A1727" s="19" t="s">
        <v>327</v>
      </c>
      <c r="B1727" s="19" t="s">
        <v>22</v>
      </c>
      <c r="C1727" s="19" t="s">
        <v>4451</v>
      </c>
      <c r="D1727" s="13">
        <v>42921.13</v>
      </c>
    </row>
    <row r="1728" spans="1:4" hidden="1">
      <c r="A1728" s="19" t="s">
        <v>328</v>
      </c>
      <c r="B1728" s="19" t="s">
        <v>22</v>
      </c>
      <c r="C1728" s="19" t="s">
        <v>4452</v>
      </c>
      <c r="D1728" s="13">
        <v>20939853.359999999</v>
      </c>
    </row>
    <row r="1729" spans="1:4" hidden="1">
      <c r="A1729" s="19" t="s">
        <v>329</v>
      </c>
      <c r="B1729" s="19" t="s">
        <v>22</v>
      </c>
      <c r="C1729" s="19" t="s">
        <v>4453</v>
      </c>
      <c r="D1729" s="13">
        <v>43112.95</v>
      </c>
    </row>
    <row r="1730" spans="1:4" hidden="1">
      <c r="A1730" s="19" t="s">
        <v>4454</v>
      </c>
      <c r="B1730" s="19" t="s">
        <v>22</v>
      </c>
      <c r="C1730" s="19" t="s">
        <v>4455</v>
      </c>
      <c r="D1730" s="13">
        <v>0</v>
      </c>
    </row>
    <row r="1731" spans="1:4" hidden="1">
      <c r="A1731" s="19" t="s">
        <v>569</v>
      </c>
      <c r="B1731" s="19" t="s">
        <v>22</v>
      </c>
      <c r="C1731" s="19" t="s">
        <v>4456</v>
      </c>
      <c r="D1731" s="13">
        <v>0</v>
      </c>
    </row>
    <row r="1732" spans="1:4" hidden="1">
      <c r="A1732" s="19" t="s">
        <v>714</v>
      </c>
      <c r="B1732" s="19" t="s">
        <v>22</v>
      </c>
      <c r="C1732" s="19" t="s">
        <v>4457</v>
      </c>
      <c r="D1732" s="13">
        <v>55999.75</v>
      </c>
    </row>
    <row r="1733" spans="1:4" hidden="1">
      <c r="A1733" s="19" t="s">
        <v>715</v>
      </c>
      <c r="B1733" s="19" t="s">
        <v>22</v>
      </c>
      <c r="C1733" s="19" t="s">
        <v>4458</v>
      </c>
      <c r="D1733" s="13">
        <v>479999.4</v>
      </c>
    </row>
    <row r="1734" spans="1:4" hidden="1">
      <c r="A1734" s="19" t="s">
        <v>4459</v>
      </c>
      <c r="B1734" s="19" t="s">
        <v>22</v>
      </c>
      <c r="C1734" s="19" t="s">
        <v>4460</v>
      </c>
      <c r="D1734" s="13">
        <v>0</v>
      </c>
    </row>
    <row r="1735" spans="1:4" hidden="1">
      <c r="A1735" s="19" t="s">
        <v>331</v>
      </c>
      <c r="B1735" s="19" t="s">
        <v>22</v>
      </c>
      <c r="C1735" s="19" t="s">
        <v>4461</v>
      </c>
      <c r="D1735" s="13">
        <v>80390.87</v>
      </c>
    </row>
    <row r="1736" spans="1:4" hidden="1">
      <c r="A1736" s="19" t="s">
        <v>4462</v>
      </c>
      <c r="B1736" s="19" t="s">
        <v>22</v>
      </c>
      <c r="C1736" s="19" t="s">
        <v>4463</v>
      </c>
      <c r="D1736" s="13">
        <v>0</v>
      </c>
    </row>
    <row r="1737" spans="1:4" hidden="1">
      <c r="A1737" s="19" t="s">
        <v>722</v>
      </c>
      <c r="B1737" s="19" t="s">
        <v>22</v>
      </c>
      <c r="C1737" s="19" t="s">
        <v>4464</v>
      </c>
      <c r="D1737" s="13">
        <v>763117.79</v>
      </c>
    </row>
    <row r="1738" spans="1:4" hidden="1">
      <c r="A1738" s="19" t="s">
        <v>4465</v>
      </c>
      <c r="B1738" s="19" t="s">
        <v>22</v>
      </c>
      <c r="C1738" s="19" t="s">
        <v>4466</v>
      </c>
      <c r="D1738" s="13">
        <v>0</v>
      </c>
    </row>
    <row r="1739" spans="1:4" hidden="1">
      <c r="A1739" s="19" t="s">
        <v>335</v>
      </c>
      <c r="B1739" s="19" t="s">
        <v>22</v>
      </c>
      <c r="C1739" s="19" t="s">
        <v>4467</v>
      </c>
      <c r="D1739" s="13">
        <v>95921.98</v>
      </c>
    </row>
    <row r="1740" spans="1:4" hidden="1">
      <c r="A1740" s="19" t="s">
        <v>4468</v>
      </c>
      <c r="B1740" s="19" t="s">
        <v>22</v>
      </c>
      <c r="C1740" s="19" t="s">
        <v>4469</v>
      </c>
      <c r="D1740" s="13">
        <v>14017819.42</v>
      </c>
    </row>
    <row r="1741" spans="1:4" hidden="1">
      <c r="A1741" s="19" t="s">
        <v>4470</v>
      </c>
      <c r="B1741" s="19" t="s">
        <v>22</v>
      </c>
      <c r="C1741" s="19" t="s">
        <v>4471</v>
      </c>
      <c r="D1741" s="13">
        <v>0</v>
      </c>
    </row>
    <row r="1742" spans="1:4" hidden="1">
      <c r="A1742" s="19" t="s">
        <v>4472</v>
      </c>
      <c r="B1742" s="19" t="s">
        <v>22</v>
      </c>
      <c r="C1742" s="19" t="s">
        <v>4473</v>
      </c>
      <c r="D1742" s="13">
        <v>0</v>
      </c>
    </row>
    <row r="1743" spans="1:4" hidden="1">
      <c r="A1743" s="19" t="s">
        <v>4474</v>
      </c>
      <c r="B1743" s="19" t="s">
        <v>22</v>
      </c>
      <c r="C1743" s="19" t="s">
        <v>4475</v>
      </c>
      <c r="D1743" s="13">
        <v>0</v>
      </c>
    </row>
    <row r="1744" spans="1:4" hidden="1">
      <c r="A1744" s="19" t="s">
        <v>4476</v>
      </c>
      <c r="B1744" s="19" t="s">
        <v>22</v>
      </c>
      <c r="C1744" s="19" t="s">
        <v>4477</v>
      </c>
      <c r="D1744" s="13">
        <v>0</v>
      </c>
    </row>
    <row r="1745" spans="1:4" hidden="1">
      <c r="A1745" s="19" t="s">
        <v>4478</v>
      </c>
      <c r="B1745" s="19" t="s">
        <v>22</v>
      </c>
      <c r="C1745" s="19" t="s">
        <v>4479</v>
      </c>
      <c r="D1745" s="13">
        <v>0</v>
      </c>
    </row>
    <row r="1746" spans="1:4" hidden="1">
      <c r="A1746" s="19" t="s">
        <v>4480</v>
      </c>
      <c r="B1746" s="19" t="s">
        <v>22</v>
      </c>
      <c r="C1746" s="19" t="s">
        <v>4481</v>
      </c>
      <c r="D1746" s="13">
        <v>0</v>
      </c>
    </row>
    <row r="1747" spans="1:4" hidden="1">
      <c r="A1747" s="19" t="s">
        <v>4482</v>
      </c>
      <c r="B1747" s="19" t="s">
        <v>22</v>
      </c>
      <c r="C1747" s="19" t="s">
        <v>4483</v>
      </c>
      <c r="D1747" s="13">
        <v>0</v>
      </c>
    </row>
    <row r="1748" spans="1:4" hidden="1">
      <c r="A1748" s="19" t="s">
        <v>4484</v>
      </c>
      <c r="B1748" s="19" t="s">
        <v>22</v>
      </c>
      <c r="C1748" s="19" t="s">
        <v>4485</v>
      </c>
      <c r="D1748" s="13">
        <v>0</v>
      </c>
    </row>
    <row r="1749" spans="1:4" hidden="1">
      <c r="A1749" s="19" t="s">
        <v>4486</v>
      </c>
      <c r="B1749" s="19" t="s">
        <v>22</v>
      </c>
      <c r="C1749" s="19" t="s">
        <v>4487</v>
      </c>
      <c r="D1749" s="13">
        <v>0</v>
      </c>
    </row>
    <row r="1750" spans="1:4" hidden="1">
      <c r="A1750" s="19" t="s">
        <v>4488</v>
      </c>
      <c r="B1750" s="19" t="s">
        <v>22</v>
      </c>
      <c r="C1750" s="19" t="s">
        <v>4489</v>
      </c>
      <c r="D1750" s="13">
        <v>0</v>
      </c>
    </row>
    <row r="1751" spans="1:4" hidden="1">
      <c r="A1751" s="19" t="s">
        <v>4490</v>
      </c>
      <c r="B1751" s="19" t="s">
        <v>22</v>
      </c>
      <c r="C1751" s="19" t="s">
        <v>4491</v>
      </c>
      <c r="D1751" s="13">
        <v>0</v>
      </c>
    </row>
    <row r="1752" spans="1:4" hidden="1">
      <c r="A1752" s="19" t="s">
        <v>4492</v>
      </c>
      <c r="B1752" s="19" t="s">
        <v>22</v>
      </c>
      <c r="C1752" s="19" t="s">
        <v>4493</v>
      </c>
      <c r="D1752" s="13">
        <v>0</v>
      </c>
    </row>
    <row r="1753" spans="1:4" hidden="1">
      <c r="A1753" s="19" t="s">
        <v>4494</v>
      </c>
      <c r="B1753" s="19" t="s">
        <v>22</v>
      </c>
      <c r="C1753" s="19" t="s">
        <v>4495</v>
      </c>
      <c r="D1753" s="13">
        <v>0</v>
      </c>
    </row>
    <row r="1754" spans="1:4" hidden="1">
      <c r="A1754" s="19" t="s">
        <v>4496</v>
      </c>
      <c r="B1754" s="19" t="s">
        <v>22</v>
      </c>
      <c r="C1754" s="19" t="s">
        <v>4497</v>
      </c>
      <c r="D1754" s="13">
        <v>0</v>
      </c>
    </row>
    <row r="1755" spans="1:4" hidden="1">
      <c r="A1755" s="19" t="s">
        <v>4498</v>
      </c>
      <c r="B1755" s="19" t="s">
        <v>22</v>
      </c>
      <c r="C1755" s="19" t="s">
        <v>4499</v>
      </c>
      <c r="D1755" s="13">
        <v>0</v>
      </c>
    </row>
    <row r="1756" spans="1:4" hidden="1">
      <c r="A1756" s="19" t="s">
        <v>4500</v>
      </c>
      <c r="B1756" s="19" t="s">
        <v>22</v>
      </c>
      <c r="C1756" s="19" t="s">
        <v>4501</v>
      </c>
      <c r="D1756" s="13">
        <v>0</v>
      </c>
    </row>
    <row r="1757" spans="1:4" hidden="1">
      <c r="A1757" s="19" t="s">
        <v>727</v>
      </c>
      <c r="B1757" s="19" t="s">
        <v>22</v>
      </c>
      <c r="C1757" s="19" t="s">
        <v>4502</v>
      </c>
      <c r="D1757" s="13">
        <v>1285104.56</v>
      </c>
    </row>
    <row r="1758" spans="1:4" hidden="1">
      <c r="A1758" s="19" t="s">
        <v>4503</v>
      </c>
      <c r="B1758" s="19" t="s">
        <v>22</v>
      </c>
      <c r="C1758" s="19" t="s">
        <v>4504</v>
      </c>
      <c r="D1758" s="13">
        <v>0</v>
      </c>
    </row>
    <row r="1759" spans="1:4" hidden="1">
      <c r="A1759" s="19" t="s">
        <v>575</v>
      </c>
      <c r="B1759" s="19" t="s">
        <v>22</v>
      </c>
      <c r="C1759" s="19" t="s">
        <v>4505</v>
      </c>
      <c r="D1759" s="13">
        <v>0</v>
      </c>
    </row>
    <row r="1760" spans="1:4" hidden="1">
      <c r="A1760" s="19" t="s">
        <v>4506</v>
      </c>
      <c r="B1760" s="19" t="s">
        <v>22</v>
      </c>
      <c r="C1760" s="19" t="s">
        <v>4507</v>
      </c>
      <c r="D1760" s="13">
        <v>0</v>
      </c>
    </row>
    <row r="1761" spans="1:4" hidden="1">
      <c r="A1761" s="19" t="s">
        <v>4508</v>
      </c>
      <c r="B1761" s="19" t="s">
        <v>22</v>
      </c>
      <c r="C1761" s="19" t="s">
        <v>4509</v>
      </c>
      <c r="D1761" s="13">
        <v>0</v>
      </c>
    </row>
    <row r="1762" spans="1:4" hidden="1">
      <c r="A1762" s="19" t="s">
        <v>4510</v>
      </c>
      <c r="B1762" s="19" t="s">
        <v>22</v>
      </c>
      <c r="C1762" s="19" t="s">
        <v>4511</v>
      </c>
      <c r="D1762" s="13">
        <v>0</v>
      </c>
    </row>
    <row r="1763" spans="1:4" hidden="1">
      <c r="A1763" s="19" t="s">
        <v>4512</v>
      </c>
      <c r="B1763" s="19" t="s">
        <v>22</v>
      </c>
      <c r="C1763" s="19" t="s">
        <v>4513</v>
      </c>
      <c r="D1763" s="13">
        <v>0</v>
      </c>
    </row>
    <row r="1764" spans="1:4" hidden="1">
      <c r="A1764" s="19" t="s">
        <v>4514</v>
      </c>
      <c r="B1764" s="19" t="s">
        <v>22</v>
      </c>
      <c r="C1764" s="19" t="s">
        <v>4515</v>
      </c>
      <c r="D1764" s="13">
        <v>0</v>
      </c>
    </row>
    <row r="1765" spans="1:4" hidden="1">
      <c r="A1765" s="19" t="s">
        <v>4516</v>
      </c>
      <c r="B1765" s="19" t="s">
        <v>22</v>
      </c>
      <c r="C1765" s="19" t="s">
        <v>4517</v>
      </c>
      <c r="D1765" s="13">
        <v>0</v>
      </c>
    </row>
    <row r="1766" spans="1:4" hidden="1">
      <c r="A1766" s="19" t="s">
        <v>4518</v>
      </c>
      <c r="B1766" s="19" t="s">
        <v>22</v>
      </c>
      <c r="C1766" s="19" t="s">
        <v>4519</v>
      </c>
      <c r="D1766" s="13">
        <v>0</v>
      </c>
    </row>
    <row r="1767" spans="1:4" hidden="1">
      <c r="A1767" s="19" t="s">
        <v>4520</v>
      </c>
      <c r="B1767" s="19" t="s">
        <v>22</v>
      </c>
      <c r="C1767" s="19" t="s">
        <v>4521</v>
      </c>
      <c r="D1767" s="13">
        <v>0</v>
      </c>
    </row>
    <row r="1768" spans="1:4" hidden="1">
      <c r="A1768" s="19" t="s">
        <v>4522</v>
      </c>
      <c r="B1768" s="19" t="s">
        <v>22</v>
      </c>
      <c r="C1768" s="19" t="s">
        <v>4523</v>
      </c>
      <c r="D1768" s="13">
        <v>0</v>
      </c>
    </row>
    <row r="1769" spans="1:4" hidden="1">
      <c r="A1769" s="19" t="s">
        <v>4524</v>
      </c>
      <c r="B1769" s="19" t="s">
        <v>22</v>
      </c>
      <c r="C1769" s="19" t="s">
        <v>4525</v>
      </c>
      <c r="D1769" s="13">
        <v>0</v>
      </c>
    </row>
    <row r="1770" spans="1:4" hidden="1">
      <c r="A1770" s="19" t="s">
        <v>4526</v>
      </c>
      <c r="B1770" s="19" t="s">
        <v>22</v>
      </c>
      <c r="C1770" s="19" t="s">
        <v>4527</v>
      </c>
      <c r="D1770" s="13">
        <v>0</v>
      </c>
    </row>
    <row r="1771" spans="1:4" hidden="1">
      <c r="A1771" s="19" t="s">
        <v>4528</v>
      </c>
      <c r="B1771" s="19" t="s">
        <v>22</v>
      </c>
      <c r="C1771" s="19" t="s">
        <v>4529</v>
      </c>
      <c r="D1771" s="13">
        <v>0</v>
      </c>
    </row>
    <row r="1772" spans="1:4" hidden="1">
      <c r="A1772" s="19" t="s">
        <v>4530</v>
      </c>
      <c r="B1772" s="19" t="s">
        <v>22</v>
      </c>
      <c r="C1772" s="19" t="s">
        <v>4531</v>
      </c>
      <c r="D1772" s="13">
        <v>0</v>
      </c>
    </row>
    <row r="1773" spans="1:4" hidden="1">
      <c r="A1773" s="19" t="s">
        <v>4532</v>
      </c>
      <c r="B1773" s="19" t="s">
        <v>22</v>
      </c>
      <c r="C1773" s="19" t="s">
        <v>4533</v>
      </c>
      <c r="D1773" s="13">
        <v>0</v>
      </c>
    </row>
    <row r="1774" spans="1:4" hidden="1">
      <c r="A1774" s="19" t="s">
        <v>4534</v>
      </c>
      <c r="B1774" s="19" t="s">
        <v>22</v>
      </c>
      <c r="C1774" s="19" t="s">
        <v>4535</v>
      </c>
      <c r="D1774" s="13">
        <v>0</v>
      </c>
    </row>
    <row r="1775" spans="1:4" hidden="1">
      <c r="A1775" s="19" t="s">
        <v>4536</v>
      </c>
      <c r="B1775" s="19" t="s">
        <v>22</v>
      </c>
      <c r="C1775" s="19" t="s">
        <v>4537</v>
      </c>
      <c r="D1775" s="13">
        <v>0</v>
      </c>
    </row>
    <row r="1776" spans="1:4" hidden="1">
      <c r="A1776" s="19" t="s">
        <v>4538</v>
      </c>
      <c r="B1776" s="19" t="s">
        <v>22</v>
      </c>
      <c r="C1776" s="19" t="s">
        <v>4539</v>
      </c>
      <c r="D1776" s="13">
        <v>0</v>
      </c>
    </row>
    <row r="1777" spans="1:4" hidden="1">
      <c r="A1777" s="19" t="s">
        <v>4540</v>
      </c>
      <c r="B1777" s="19" t="s">
        <v>22</v>
      </c>
      <c r="C1777" s="19" t="s">
        <v>4541</v>
      </c>
      <c r="D1777" s="13">
        <v>0</v>
      </c>
    </row>
    <row r="1778" spans="1:4" hidden="1">
      <c r="A1778" s="19" t="s">
        <v>4542</v>
      </c>
      <c r="B1778" s="19" t="s">
        <v>22</v>
      </c>
      <c r="C1778" s="19" t="s">
        <v>4543</v>
      </c>
      <c r="D1778" s="13">
        <v>0</v>
      </c>
    </row>
    <row r="1779" spans="1:4" hidden="1">
      <c r="A1779" s="19" t="s">
        <v>4544</v>
      </c>
      <c r="B1779" s="19" t="s">
        <v>22</v>
      </c>
      <c r="C1779" s="19" t="s">
        <v>4545</v>
      </c>
      <c r="D1779" s="13">
        <v>0</v>
      </c>
    </row>
    <row r="1780" spans="1:4" hidden="1">
      <c r="A1780" s="19" t="s">
        <v>4546</v>
      </c>
      <c r="B1780" s="19" t="s">
        <v>22</v>
      </c>
      <c r="C1780" s="19" t="s">
        <v>4547</v>
      </c>
      <c r="D1780" s="13">
        <v>0</v>
      </c>
    </row>
    <row r="1781" spans="1:4" hidden="1">
      <c r="A1781" s="19" t="s">
        <v>4548</v>
      </c>
      <c r="B1781" s="19" t="s">
        <v>22</v>
      </c>
      <c r="C1781" s="19" t="s">
        <v>4549</v>
      </c>
      <c r="D1781" s="13">
        <v>0</v>
      </c>
    </row>
    <row r="1782" spans="1:4" hidden="1">
      <c r="A1782" s="19" t="s">
        <v>4550</v>
      </c>
      <c r="B1782" s="19" t="s">
        <v>22</v>
      </c>
      <c r="C1782" s="19" t="s">
        <v>4551</v>
      </c>
      <c r="D1782" s="13">
        <v>0</v>
      </c>
    </row>
    <row r="1783" spans="1:4" hidden="1">
      <c r="A1783" s="19" t="s">
        <v>4552</v>
      </c>
      <c r="B1783" s="19" t="s">
        <v>22</v>
      </c>
      <c r="C1783" s="19" t="s">
        <v>4553</v>
      </c>
      <c r="D1783" s="13">
        <v>0</v>
      </c>
    </row>
    <row r="1784" spans="1:4" hidden="1">
      <c r="A1784" s="19" t="s">
        <v>4554</v>
      </c>
      <c r="B1784" s="19" t="s">
        <v>22</v>
      </c>
      <c r="C1784" s="19" t="s">
        <v>4555</v>
      </c>
      <c r="D1784" s="13">
        <v>0</v>
      </c>
    </row>
    <row r="1785" spans="1:4" hidden="1">
      <c r="A1785" s="19" t="s">
        <v>543</v>
      </c>
      <c r="B1785" s="19" t="s">
        <v>22</v>
      </c>
      <c r="C1785" s="19" t="s">
        <v>4556</v>
      </c>
      <c r="D1785" s="13">
        <v>0</v>
      </c>
    </row>
    <row r="1786" spans="1:4" hidden="1">
      <c r="A1786" s="19" t="s">
        <v>4557</v>
      </c>
      <c r="B1786" s="19" t="s">
        <v>22</v>
      </c>
      <c r="C1786" s="19" t="s">
        <v>4558</v>
      </c>
      <c r="D1786" s="13">
        <v>0</v>
      </c>
    </row>
    <row r="1787" spans="1:4" hidden="1">
      <c r="A1787" s="19" t="s">
        <v>544</v>
      </c>
      <c r="B1787" s="19" t="s">
        <v>22</v>
      </c>
      <c r="C1787" s="19" t="s">
        <v>4559</v>
      </c>
      <c r="D1787" s="13">
        <v>0</v>
      </c>
    </row>
    <row r="1788" spans="1:4" hidden="1">
      <c r="A1788" s="19" t="s">
        <v>4560</v>
      </c>
      <c r="B1788" s="19" t="s">
        <v>22</v>
      </c>
      <c r="C1788" s="19" t="s">
        <v>4561</v>
      </c>
      <c r="D1788" s="13">
        <v>0</v>
      </c>
    </row>
    <row r="1789" spans="1:4" hidden="1">
      <c r="A1789" s="19" t="s">
        <v>4562</v>
      </c>
      <c r="B1789" s="19" t="s">
        <v>22</v>
      </c>
      <c r="C1789" s="19" t="s">
        <v>4563</v>
      </c>
      <c r="D1789" s="13">
        <v>0</v>
      </c>
    </row>
    <row r="1790" spans="1:4" hidden="1">
      <c r="A1790" s="19" t="s">
        <v>4564</v>
      </c>
      <c r="B1790" s="19" t="s">
        <v>22</v>
      </c>
      <c r="C1790" s="19" t="s">
        <v>4565</v>
      </c>
      <c r="D1790" s="13">
        <v>0</v>
      </c>
    </row>
    <row r="1791" spans="1:4" hidden="1">
      <c r="A1791" s="19" t="s">
        <v>4566</v>
      </c>
      <c r="B1791" s="19" t="s">
        <v>22</v>
      </c>
      <c r="C1791" s="19" t="s">
        <v>4567</v>
      </c>
      <c r="D1791" s="13">
        <v>0</v>
      </c>
    </row>
    <row r="1792" spans="1:4" hidden="1">
      <c r="A1792" s="19" t="s">
        <v>4568</v>
      </c>
      <c r="B1792" s="19" t="s">
        <v>22</v>
      </c>
      <c r="C1792" s="19" t="s">
        <v>4569</v>
      </c>
      <c r="D1792" s="13">
        <v>0</v>
      </c>
    </row>
    <row r="1793" spans="1:4" hidden="1">
      <c r="A1793" s="19" t="s">
        <v>4570</v>
      </c>
      <c r="B1793" s="19" t="s">
        <v>22</v>
      </c>
      <c r="C1793" s="19" t="s">
        <v>4571</v>
      </c>
      <c r="D1793" s="13">
        <v>0</v>
      </c>
    </row>
    <row r="1794" spans="1:4" hidden="1">
      <c r="A1794" s="19" t="s">
        <v>4572</v>
      </c>
      <c r="B1794" s="19" t="s">
        <v>22</v>
      </c>
      <c r="C1794" s="19" t="s">
        <v>4573</v>
      </c>
      <c r="D1794" s="13">
        <v>0</v>
      </c>
    </row>
    <row r="1795" spans="1:4" hidden="1">
      <c r="A1795" s="19" t="s">
        <v>4574</v>
      </c>
      <c r="B1795" s="19" t="s">
        <v>22</v>
      </c>
      <c r="C1795" s="19" t="s">
        <v>4575</v>
      </c>
      <c r="D1795" s="13">
        <v>0</v>
      </c>
    </row>
    <row r="1796" spans="1:4" hidden="1">
      <c r="A1796" s="19" t="s">
        <v>4576</v>
      </c>
      <c r="B1796" s="19" t="s">
        <v>22</v>
      </c>
      <c r="C1796" s="19" t="s">
        <v>4577</v>
      </c>
      <c r="D1796" s="13">
        <v>0</v>
      </c>
    </row>
    <row r="1797" spans="1:4" hidden="1">
      <c r="A1797" s="19" t="s">
        <v>545</v>
      </c>
      <c r="B1797" s="19" t="s">
        <v>22</v>
      </c>
      <c r="C1797" s="19" t="s">
        <v>4578</v>
      </c>
      <c r="D1797" s="13">
        <v>0</v>
      </c>
    </row>
    <row r="1798" spans="1:4" hidden="1">
      <c r="A1798" s="19" t="s">
        <v>4579</v>
      </c>
      <c r="B1798" s="19" t="s">
        <v>22</v>
      </c>
      <c r="C1798" s="19" t="s">
        <v>4580</v>
      </c>
      <c r="D1798" s="13">
        <v>0</v>
      </c>
    </row>
    <row r="1799" spans="1:4" hidden="1">
      <c r="A1799" s="19" t="s">
        <v>564</v>
      </c>
      <c r="B1799" s="19" t="s">
        <v>22</v>
      </c>
      <c r="C1799" s="19" t="s">
        <v>4581</v>
      </c>
      <c r="D1799" s="13">
        <v>0</v>
      </c>
    </row>
    <row r="1800" spans="1:4" hidden="1">
      <c r="A1800" s="19" t="s">
        <v>4582</v>
      </c>
      <c r="B1800" s="19" t="s">
        <v>22</v>
      </c>
      <c r="C1800" s="19" t="s">
        <v>4583</v>
      </c>
      <c r="D1800" s="13">
        <v>0</v>
      </c>
    </row>
    <row r="1801" spans="1:4" hidden="1">
      <c r="A1801" s="19" t="s">
        <v>4584</v>
      </c>
      <c r="B1801" s="19" t="s">
        <v>22</v>
      </c>
      <c r="C1801" s="19" t="s">
        <v>4585</v>
      </c>
      <c r="D1801" s="13">
        <v>0</v>
      </c>
    </row>
    <row r="1802" spans="1:4" hidden="1">
      <c r="A1802" s="19" t="s">
        <v>4586</v>
      </c>
      <c r="B1802" s="19" t="s">
        <v>22</v>
      </c>
      <c r="C1802" s="19" t="s">
        <v>4587</v>
      </c>
      <c r="D1802" s="13">
        <v>0</v>
      </c>
    </row>
    <row r="1803" spans="1:4" hidden="1">
      <c r="A1803" s="19" t="s">
        <v>4588</v>
      </c>
      <c r="B1803" s="19" t="s">
        <v>22</v>
      </c>
      <c r="C1803" s="19" t="s">
        <v>4589</v>
      </c>
      <c r="D1803" s="13">
        <v>0</v>
      </c>
    </row>
    <row r="1804" spans="1:4" hidden="1">
      <c r="A1804" s="19" t="s">
        <v>4590</v>
      </c>
      <c r="B1804" s="19" t="s">
        <v>22</v>
      </c>
      <c r="C1804" s="19" t="s">
        <v>4591</v>
      </c>
      <c r="D1804" s="13">
        <v>0</v>
      </c>
    </row>
    <row r="1805" spans="1:4" hidden="1">
      <c r="A1805" s="19" t="s">
        <v>4592</v>
      </c>
      <c r="B1805" s="19" t="s">
        <v>22</v>
      </c>
      <c r="C1805" s="19" t="s">
        <v>4593</v>
      </c>
      <c r="D1805" s="13">
        <v>0</v>
      </c>
    </row>
    <row r="1806" spans="1:4" hidden="1">
      <c r="A1806" s="19" t="s">
        <v>4594</v>
      </c>
      <c r="B1806" s="19" t="s">
        <v>22</v>
      </c>
      <c r="C1806" s="19" t="s">
        <v>4595</v>
      </c>
      <c r="D1806" s="13">
        <v>0</v>
      </c>
    </row>
    <row r="1807" spans="1:4" hidden="1">
      <c r="A1807" s="19" t="s">
        <v>4596</v>
      </c>
      <c r="B1807" s="19" t="s">
        <v>22</v>
      </c>
      <c r="C1807" s="19" t="s">
        <v>4597</v>
      </c>
      <c r="D1807" s="13">
        <v>0</v>
      </c>
    </row>
    <row r="1808" spans="1:4" hidden="1">
      <c r="A1808" s="19" t="s">
        <v>4598</v>
      </c>
      <c r="B1808" s="19" t="s">
        <v>22</v>
      </c>
      <c r="C1808" s="19" t="s">
        <v>4599</v>
      </c>
      <c r="D1808" s="13">
        <v>0</v>
      </c>
    </row>
    <row r="1809" spans="1:4" hidden="1">
      <c r="A1809" s="19" t="s">
        <v>4600</v>
      </c>
      <c r="B1809" s="19" t="s">
        <v>22</v>
      </c>
      <c r="C1809" s="19" t="s">
        <v>4601</v>
      </c>
      <c r="D1809" s="13">
        <v>0</v>
      </c>
    </row>
    <row r="1810" spans="1:4" hidden="1">
      <c r="A1810" s="19" t="s">
        <v>4602</v>
      </c>
      <c r="B1810" s="19" t="s">
        <v>22</v>
      </c>
      <c r="C1810" s="19" t="s">
        <v>4603</v>
      </c>
      <c r="D1810" s="13">
        <v>0</v>
      </c>
    </row>
    <row r="1811" spans="1:4" hidden="1">
      <c r="A1811" s="19" t="s">
        <v>4604</v>
      </c>
      <c r="B1811" s="19" t="s">
        <v>22</v>
      </c>
      <c r="C1811" s="19" t="s">
        <v>4605</v>
      </c>
      <c r="D1811" s="13">
        <v>0</v>
      </c>
    </row>
    <row r="1812" spans="1:4" hidden="1">
      <c r="A1812" s="19" t="s">
        <v>4606</v>
      </c>
      <c r="B1812" s="19" t="s">
        <v>22</v>
      </c>
      <c r="C1812" s="19" t="s">
        <v>4607</v>
      </c>
      <c r="D1812" s="13">
        <v>0</v>
      </c>
    </row>
    <row r="1813" spans="1:4" hidden="1">
      <c r="A1813" s="19" t="s">
        <v>4608</v>
      </c>
      <c r="B1813" s="19" t="s">
        <v>22</v>
      </c>
      <c r="C1813" s="19" t="s">
        <v>4609</v>
      </c>
      <c r="D1813" s="13">
        <v>0</v>
      </c>
    </row>
    <row r="1814" spans="1:4" hidden="1">
      <c r="A1814" s="19" t="s">
        <v>4610</v>
      </c>
      <c r="B1814" s="19" t="s">
        <v>22</v>
      </c>
      <c r="C1814" s="19" t="s">
        <v>4611</v>
      </c>
      <c r="D1814" s="13">
        <v>0</v>
      </c>
    </row>
    <row r="1815" spans="1:4" hidden="1">
      <c r="A1815" s="19" t="s">
        <v>4612</v>
      </c>
      <c r="B1815" s="19" t="s">
        <v>22</v>
      </c>
      <c r="C1815" s="19" t="s">
        <v>4613</v>
      </c>
      <c r="D1815" s="13">
        <v>0</v>
      </c>
    </row>
    <row r="1816" spans="1:4" hidden="1">
      <c r="A1816" s="19" t="s">
        <v>4614</v>
      </c>
      <c r="B1816" s="19" t="s">
        <v>22</v>
      </c>
      <c r="C1816" s="19" t="s">
        <v>4615</v>
      </c>
      <c r="D1816" s="13">
        <v>0</v>
      </c>
    </row>
    <row r="1817" spans="1:4" hidden="1">
      <c r="A1817" s="19" t="s">
        <v>4616</v>
      </c>
      <c r="B1817" s="19" t="s">
        <v>22</v>
      </c>
      <c r="C1817" s="19" t="s">
        <v>4617</v>
      </c>
      <c r="D1817" s="13">
        <v>0</v>
      </c>
    </row>
    <row r="1818" spans="1:4" hidden="1">
      <c r="A1818" s="19" t="s">
        <v>4618</v>
      </c>
      <c r="B1818" s="19" t="s">
        <v>22</v>
      </c>
      <c r="C1818" s="19" t="s">
        <v>4619</v>
      </c>
      <c r="D1818" s="13">
        <v>0</v>
      </c>
    </row>
    <row r="1819" spans="1:4" hidden="1">
      <c r="A1819" s="19" t="s">
        <v>4620</v>
      </c>
      <c r="B1819" s="19" t="s">
        <v>22</v>
      </c>
      <c r="C1819" s="19" t="s">
        <v>4621</v>
      </c>
      <c r="D1819" s="13">
        <v>0</v>
      </c>
    </row>
    <row r="1820" spans="1:4" hidden="1">
      <c r="A1820" s="19" t="s">
        <v>4622</v>
      </c>
      <c r="B1820" s="19" t="s">
        <v>22</v>
      </c>
      <c r="C1820" s="19" t="s">
        <v>4623</v>
      </c>
      <c r="D1820" s="13">
        <v>0</v>
      </c>
    </row>
    <row r="1821" spans="1:4" hidden="1">
      <c r="A1821" s="19" t="s">
        <v>4624</v>
      </c>
      <c r="B1821" s="19" t="s">
        <v>22</v>
      </c>
      <c r="C1821" s="19" t="s">
        <v>4625</v>
      </c>
      <c r="D1821" s="13">
        <v>0</v>
      </c>
    </row>
    <row r="1822" spans="1:4" hidden="1">
      <c r="A1822" s="19" t="s">
        <v>4626</v>
      </c>
      <c r="B1822" s="19" t="s">
        <v>22</v>
      </c>
      <c r="C1822" s="19" t="s">
        <v>4627</v>
      </c>
      <c r="D1822" s="13">
        <v>0</v>
      </c>
    </row>
    <row r="1823" spans="1:4" hidden="1">
      <c r="A1823" s="19" t="s">
        <v>4628</v>
      </c>
      <c r="B1823" s="19" t="s">
        <v>22</v>
      </c>
      <c r="C1823" s="19" t="s">
        <v>4629</v>
      </c>
      <c r="D1823" s="13">
        <v>0</v>
      </c>
    </row>
    <row r="1824" spans="1:4" hidden="1">
      <c r="A1824" s="19" t="s">
        <v>4630</v>
      </c>
      <c r="B1824" s="19" t="s">
        <v>22</v>
      </c>
      <c r="C1824" s="19" t="s">
        <v>4631</v>
      </c>
      <c r="D1824" s="13">
        <v>0</v>
      </c>
    </row>
    <row r="1825" spans="1:4" hidden="1">
      <c r="A1825" s="19" t="s">
        <v>4632</v>
      </c>
      <c r="B1825" s="19" t="s">
        <v>22</v>
      </c>
      <c r="C1825" s="19" t="s">
        <v>4633</v>
      </c>
      <c r="D1825" s="13">
        <v>0</v>
      </c>
    </row>
    <row r="1826" spans="1:4" hidden="1">
      <c r="A1826" s="19" t="s">
        <v>527</v>
      </c>
      <c r="B1826" s="19" t="s">
        <v>22</v>
      </c>
      <c r="C1826" s="19" t="s">
        <v>4634</v>
      </c>
      <c r="D1826" s="13">
        <v>3021.1</v>
      </c>
    </row>
    <row r="1827" spans="1:4" hidden="1">
      <c r="A1827" s="19" t="s">
        <v>528</v>
      </c>
      <c r="B1827" s="19" t="s">
        <v>22</v>
      </c>
      <c r="C1827" s="19" t="s">
        <v>4635</v>
      </c>
      <c r="D1827" s="13">
        <v>36015.519999999997</v>
      </c>
    </row>
    <row r="1828" spans="1:4" hidden="1">
      <c r="A1828" s="19" t="s">
        <v>4636</v>
      </c>
      <c r="B1828" s="19" t="s">
        <v>22</v>
      </c>
      <c r="C1828" s="19" t="s">
        <v>4637</v>
      </c>
      <c r="D1828" s="13">
        <v>0</v>
      </c>
    </row>
    <row r="1829" spans="1:4" hidden="1">
      <c r="A1829" s="19" t="s">
        <v>4638</v>
      </c>
      <c r="B1829" s="19" t="s">
        <v>22</v>
      </c>
      <c r="C1829" s="19" t="s">
        <v>4639</v>
      </c>
      <c r="D1829" s="13">
        <v>0</v>
      </c>
    </row>
    <row r="1830" spans="1:4" hidden="1">
      <c r="A1830" s="19" t="s">
        <v>4640</v>
      </c>
      <c r="B1830" s="19" t="s">
        <v>22</v>
      </c>
      <c r="C1830" s="19" t="s">
        <v>4641</v>
      </c>
      <c r="D1830" s="13">
        <v>0</v>
      </c>
    </row>
    <row r="1831" spans="1:4" hidden="1">
      <c r="A1831" s="19" t="s">
        <v>4642</v>
      </c>
      <c r="B1831" s="19" t="s">
        <v>22</v>
      </c>
      <c r="C1831" s="19" t="s">
        <v>4643</v>
      </c>
      <c r="D1831" s="13">
        <v>0</v>
      </c>
    </row>
    <row r="1832" spans="1:4" hidden="1">
      <c r="A1832" s="19" t="s">
        <v>4644</v>
      </c>
      <c r="B1832" s="19" t="s">
        <v>22</v>
      </c>
      <c r="C1832" s="19" t="s">
        <v>4645</v>
      </c>
      <c r="D1832" s="13">
        <v>0</v>
      </c>
    </row>
    <row r="1833" spans="1:4" hidden="1">
      <c r="A1833" s="19" t="s">
        <v>4646</v>
      </c>
      <c r="B1833" s="19" t="s">
        <v>22</v>
      </c>
      <c r="C1833" s="19" t="s">
        <v>4647</v>
      </c>
      <c r="D1833" s="13">
        <v>0</v>
      </c>
    </row>
    <row r="1834" spans="1:4" hidden="1">
      <c r="A1834" s="19" t="s">
        <v>4648</v>
      </c>
      <c r="B1834" s="19" t="s">
        <v>22</v>
      </c>
      <c r="C1834" s="19" t="s">
        <v>4649</v>
      </c>
      <c r="D1834" s="13">
        <v>0</v>
      </c>
    </row>
    <row r="1835" spans="1:4" hidden="1">
      <c r="A1835" s="19" t="s">
        <v>4650</v>
      </c>
      <c r="B1835" s="19" t="s">
        <v>22</v>
      </c>
      <c r="C1835" s="19" t="s">
        <v>4651</v>
      </c>
      <c r="D1835" s="13">
        <v>0</v>
      </c>
    </row>
    <row r="1836" spans="1:4" hidden="1">
      <c r="A1836" s="19" t="s">
        <v>4652</v>
      </c>
      <c r="B1836" s="19" t="s">
        <v>22</v>
      </c>
      <c r="C1836" s="19" t="s">
        <v>4653</v>
      </c>
      <c r="D1836" s="13">
        <v>0</v>
      </c>
    </row>
    <row r="1837" spans="1:4" hidden="1">
      <c r="A1837" s="19" t="s">
        <v>4654</v>
      </c>
      <c r="B1837" s="19" t="s">
        <v>22</v>
      </c>
      <c r="C1837" s="19" t="s">
        <v>4655</v>
      </c>
      <c r="D1837" s="13">
        <v>0</v>
      </c>
    </row>
    <row r="1838" spans="1:4" hidden="1">
      <c r="A1838" s="19" t="s">
        <v>4656</v>
      </c>
      <c r="B1838" s="19" t="s">
        <v>22</v>
      </c>
      <c r="C1838" s="19" t="s">
        <v>4657</v>
      </c>
      <c r="D1838" s="13">
        <v>0</v>
      </c>
    </row>
    <row r="1839" spans="1:4" hidden="1">
      <c r="A1839" s="19" t="s">
        <v>4658</v>
      </c>
      <c r="B1839" s="19" t="s">
        <v>22</v>
      </c>
      <c r="C1839" s="19" t="s">
        <v>4659</v>
      </c>
      <c r="D1839" s="13">
        <v>0</v>
      </c>
    </row>
    <row r="1840" spans="1:4" hidden="1">
      <c r="A1840" s="19" t="s">
        <v>4660</v>
      </c>
      <c r="B1840" s="19" t="s">
        <v>22</v>
      </c>
      <c r="C1840" s="19" t="s">
        <v>4661</v>
      </c>
      <c r="D1840" s="13">
        <v>0</v>
      </c>
    </row>
    <row r="1841" spans="1:4" hidden="1">
      <c r="A1841" s="19" t="s">
        <v>537</v>
      </c>
      <c r="B1841" s="19" t="s">
        <v>22</v>
      </c>
      <c r="C1841" s="19" t="s">
        <v>4662</v>
      </c>
      <c r="D1841" s="13">
        <v>0</v>
      </c>
    </row>
    <row r="1842" spans="1:4" hidden="1">
      <c r="A1842" s="19" t="s">
        <v>4663</v>
      </c>
      <c r="B1842" s="19" t="s">
        <v>22</v>
      </c>
      <c r="C1842" s="19" t="s">
        <v>4664</v>
      </c>
      <c r="D1842" s="13">
        <v>0</v>
      </c>
    </row>
    <row r="1843" spans="1:4" hidden="1">
      <c r="A1843" s="19" t="s">
        <v>538</v>
      </c>
      <c r="B1843" s="19" t="s">
        <v>22</v>
      </c>
      <c r="C1843" s="19" t="s">
        <v>4665</v>
      </c>
      <c r="D1843" s="13">
        <v>63611.77</v>
      </c>
    </row>
    <row r="1844" spans="1:4" hidden="1">
      <c r="A1844" s="19" t="s">
        <v>4666</v>
      </c>
      <c r="B1844" s="19" t="s">
        <v>22</v>
      </c>
      <c r="C1844" s="19" t="s">
        <v>4667</v>
      </c>
      <c r="D1844" s="13">
        <v>0</v>
      </c>
    </row>
    <row r="1845" spans="1:4" hidden="1">
      <c r="A1845" s="19" t="s">
        <v>4668</v>
      </c>
      <c r="B1845" s="19" t="s">
        <v>22</v>
      </c>
      <c r="C1845" s="19" t="s">
        <v>4669</v>
      </c>
      <c r="D1845" s="13">
        <v>0</v>
      </c>
    </row>
    <row r="1846" spans="1:4" hidden="1">
      <c r="A1846" s="19" t="s">
        <v>539</v>
      </c>
      <c r="B1846" s="19" t="s">
        <v>22</v>
      </c>
      <c r="C1846" s="19" t="s">
        <v>4670</v>
      </c>
      <c r="D1846" s="13">
        <v>0</v>
      </c>
    </row>
    <row r="1847" spans="1:4" hidden="1">
      <c r="A1847" s="19" t="s">
        <v>540</v>
      </c>
      <c r="B1847" s="19" t="s">
        <v>22</v>
      </c>
      <c r="C1847" s="19" t="s">
        <v>4671</v>
      </c>
      <c r="D1847" s="13">
        <v>0</v>
      </c>
    </row>
    <row r="1848" spans="1:4" hidden="1">
      <c r="A1848" s="19" t="s">
        <v>541</v>
      </c>
      <c r="B1848" s="19" t="s">
        <v>22</v>
      </c>
      <c r="C1848" s="19" t="s">
        <v>4672</v>
      </c>
      <c r="D1848" s="13">
        <v>34341.089999999997</v>
      </c>
    </row>
    <row r="1849" spans="1:4" hidden="1">
      <c r="A1849" s="19" t="s">
        <v>4673</v>
      </c>
      <c r="B1849" s="19" t="s">
        <v>22</v>
      </c>
      <c r="C1849" s="19" t="s">
        <v>4674</v>
      </c>
      <c r="D1849" s="13">
        <v>0</v>
      </c>
    </row>
    <row r="1850" spans="1:4" hidden="1">
      <c r="A1850" s="19" t="s">
        <v>4675</v>
      </c>
      <c r="B1850" s="19" t="s">
        <v>22</v>
      </c>
      <c r="C1850" s="19" t="s">
        <v>4676</v>
      </c>
      <c r="D1850" s="13">
        <v>0</v>
      </c>
    </row>
    <row r="1851" spans="1:4" hidden="1">
      <c r="A1851" s="19" t="s">
        <v>4677</v>
      </c>
      <c r="B1851" s="19" t="s">
        <v>22</v>
      </c>
      <c r="C1851" s="19" t="s">
        <v>4678</v>
      </c>
      <c r="D1851" s="13">
        <v>0</v>
      </c>
    </row>
    <row r="1852" spans="1:4" hidden="1">
      <c r="A1852" s="19" t="s">
        <v>4679</v>
      </c>
      <c r="B1852" s="19" t="s">
        <v>22</v>
      </c>
      <c r="C1852" s="19" t="s">
        <v>4680</v>
      </c>
      <c r="D1852" s="13">
        <v>0</v>
      </c>
    </row>
    <row r="1853" spans="1:4" hidden="1">
      <c r="A1853" s="19" t="s">
        <v>4681</v>
      </c>
      <c r="B1853" s="19" t="s">
        <v>22</v>
      </c>
      <c r="C1853" s="19" t="s">
        <v>4682</v>
      </c>
      <c r="D1853" s="13">
        <v>0</v>
      </c>
    </row>
    <row r="1854" spans="1:4" hidden="1">
      <c r="A1854" s="19" t="s">
        <v>4683</v>
      </c>
      <c r="B1854" s="19" t="s">
        <v>22</v>
      </c>
      <c r="C1854" s="19" t="s">
        <v>4684</v>
      </c>
      <c r="D1854" s="13">
        <v>0</v>
      </c>
    </row>
    <row r="1855" spans="1:4" hidden="1">
      <c r="A1855" s="19" t="s">
        <v>4685</v>
      </c>
      <c r="B1855" s="19" t="s">
        <v>22</v>
      </c>
      <c r="C1855" s="19" t="s">
        <v>4686</v>
      </c>
      <c r="D1855" s="13">
        <v>0</v>
      </c>
    </row>
    <row r="1856" spans="1:4" hidden="1">
      <c r="A1856" s="19" t="s">
        <v>4687</v>
      </c>
      <c r="B1856" s="19" t="s">
        <v>22</v>
      </c>
      <c r="C1856" s="19" t="s">
        <v>4688</v>
      </c>
      <c r="D1856" s="13">
        <v>0</v>
      </c>
    </row>
    <row r="1857" spans="1:4" hidden="1">
      <c r="A1857" s="19" t="s">
        <v>4689</v>
      </c>
      <c r="B1857" s="19" t="s">
        <v>22</v>
      </c>
      <c r="C1857" s="19" t="s">
        <v>4690</v>
      </c>
      <c r="D1857" s="13">
        <v>0</v>
      </c>
    </row>
    <row r="1858" spans="1:4" hidden="1">
      <c r="A1858" s="19" t="s">
        <v>4691</v>
      </c>
      <c r="B1858" s="19" t="s">
        <v>22</v>
      </c>
      <c r="C1858" s="19" t="s">
        <v>4692</v>
      </c>
      <c r="D1858" s="13">
        <v>0</v>
      </c>
    </row>
    <row r="1859" spans="1:4" hidden="1">
      <c r="A1859" s="19" t="s">
        <v>4693</v>
      </c>
      <c r="B1859" s="19" t="s">
        <v>22</v>
      </c>
      <c r="C1859" s="19" t="s">
        <v>4694</v>
      </c>
      <c r="D1859" s="13">
        <v>0</v>
      </c>
    </row>
    <row r="1860" spans="1:4" hidden="1">
      <c r="A1860" s="19" t="s">
        <v>4695</v>
      </c>
      <c r="B1860" s="19" t="s">
        <v>22</v>
      </c>
      <c r="C1860" s="19" t="s">
        <v>4696</v>
      </c>
      <c r="D1860" s="13">
        <v>0</v>
      </c>
    </row>
    <row r="1861" spans="1:4" hidden="1">
      <c r="A1861" s="19" t="s">
        <v>4697</v>
      </c>
      <c r="B1861" s="19" t="s">
        <v>22</v>
      </c>
      <c r="C1861" s="19" t="s">
        <v>4698</v>
      </c>
      <c r="D1861" s="13">
        <v>0</v>
      </c>
    </row>
    <row r="1862" spans="1:4" hidden="1">
      <c r="A1862" s="19" t="s">
        <v>4699</v>
      </c>
      <c r="B1862" s="19" t="s">
        <v>22</v>
      </c>
      <c r="C1862" s="19" t="s">
        <v>4700</v>
      </c>
      <c r="D1862" s="13">
        <v>0</v>
      </c>
    </row>
    <row r="1863" spans="1:4" hidden="1">
      <c r="A1863" s="19" t="s">
        <v>4701</v>
      </c>
      <c r="B1863" s="19" t="s">
        <v>22</v>
      </c>
      <c r="C1863" s="19" t="s">
        <v>4702</v>
      </c>
      <c r="D1863" s="13">
        <v>0</v>
      </c>
    </row>
    <row r="1864" spans="1:4" hidden="1">
      <c r="A1864" s="19" t="s">
        <v>559</v>
      </c>
      <c r="B1864" s="19" t="s">
        <v>22</v>
      </c>
      <c r="C1864" s="19" t="s">
        <v>4703</v>
      </c>
      <c r="D1864" s="13">
        <v>342.3</v>
      </c>
    </row>
    <row r="1865" spans="1:4" hidden="1">
      <c r="A1865" s="19" t="s">
        <v>560</v>
      </c>
      <c r="B1865" s="19" t="s">
        <v>22</v>
      </c>
      <c r="C1865" s="19" t="s">
        <v>4704</v>
      </c>
      <c r="D1865" s="13">
        <v>30821.7</v>
      </c>
    </row>
    <row r="1866" spans="1:4" hidden="1">
      <c r="A1866" s="19" t="s">
        <v>4705</v>
      </c>
      <c r="B1866" s="19" t="s">
        <v>22</v>
      </c>
      <c r="C1866" s="19" t="s">
        <v>4706</v>
      </c>
      <c r="D1866" s="13">
        <v>0</v>
      </c>
    </row>
    <row r="1867" spans="1:4" hidden="1">
      <c r="A1867" s="19" t="s">
        <v>4707</v>
      </c>
      <c r="B1867" s="19" t="s">
        <v>22</v>
      </c>
      <c r="C1867" s="19" t="s">
        <v>4708</v>
      </c>
      <c r="D1867" s="13">
        <v>0</v>
      </c>
    </row>
    <row r="1868" spans="1:4" hidden="1">
      <c r="A1868" s="19" t="s">
        <v>4709</v>
      </c>
      <c r="B1868" s="19" t="s">
        <v>22</v>
      </c>
      <c r="C1868" s="19" t="s">
        <v>4710</v>
      </c>
      <c r="D1868" s="13">
        <v>0</v>
      </c>
    </row>
    <row r="1869" spans="1:4" hidden="1">
      <c r="A1869" s="19" t="s">
        <v>4711</v>
      </c>
      <c r="B1869" s="19" t="s">
        <v>22</v>
      </c>
      <c r="C1869" s="19" t="s">
        <v>4712</v>
      </c>
      <c r="D1869" s="13">
        <v>0</v>
      </c>
    </row>
    <row r="1870" spans="1:4" hidden="1">
      <c r="A1870" s="19" t="s">
        <v>4713</v>
      </c>
      <c r="B1870" s="19" t="s">
        <v>22</v>
      </c>
      <c r="C1870" s="19" t="s">
        <v>4714</v>
      </c>
      <c r="D1870" s="13">
        <v>0</v>
      </c>
    </row>
    <row r="1871" spans="1:4" hidden="1">
      <c r="A1871" s="19" t="s">
        <v>561</v>
      </c>
      <c r="B1871" s="19" t="s">
        <v>22</v>
      </c>
      <c r="C1871" s="19" t="s">
        <v>4715</v>
      </c>
      <c r="D1871" s="13">
        <v>0</v>
      </c>
    </row>
    <row r="1872" spans="1:4" hidden="1">
      <c r="A1872" s="19" t="s">
        <v>4716</v>
      </c>
      <c r="B1872" s="19" t="s">
        <v>22</v>
      </c>
      <c r="C1872" s="19" t="s">
        <v>4717</v>
      </c>
      <c r="D1872" s="13">
        <v>0</v>
      </c>
    </row>
    <row r="1873" spans="1:4" hidden="1">
      <c r="A1873" s="19" t="s">
        <v>4718</v>
      </c>
      <c r="B1873" s="19" t="s">
        <v>22</v>
      </c>
      <c r="C1873" s="19" t="s">
        <v>4719</v>
      </c>
      <c r="D1873" s="13">
        <v>1.54</v>
      </c>
    </row>
    <row r="1874" spans="1:4" hidden="1">
      <c r="A1874" s="19" t="s">
        <v>4720</v>
      </c>
      <c r="B1874" s="19" t="s">
        <v>22</v>
      </c>
      <c r="C1874" s="19" t="s">
        <v>4721</v>
      </c>
      <c r="D1874" s="13">
        <v>0</v>
      </c>
    </row>
    <row r="1875" spans="1:4" hidden="1">
      <c r="A1875" s="19" t="s">
        <v>4722</v>
      </c>
      <c r="B1875" s="19" t="s">
        <v>22</v>
      </c>
      <c r="C1875" s="19" t="s">
        <v>4723</v>
      </c>
      <c r="D1875" s="13">
        <v>0</v>
      </c>
    </row>
    <row r="1876" spans="1:4" hidden="1">
      <c r="A1876" s="19" t="s">
        <v>4724</v>
      </c>
      <c r="B1876" s="19" t="s">
        <v>22</v>
      </c>
      <c r="C1876" s="19" t="s">
        <v>4725</v>
      </c>
      <c r="D1876" s="13">
        <v>0</v>
      </c>
    </row>
    <row r="1877" spans="1:4" hidden="1">
      <c r="A1877" s="19" t="s">
        <v>4726</v>
      </c>
      <c r="B1877" s="19" t="s">
        <v>22</v>
      </c>
      <c r="C1877" s="19" t="s">
        <v>4727</v>
      </c>
      <c r="D1877" s="13">
        <v>0</v>
      </c>
    </row>
    <row r="1878" spans="1:4" hidden="1">
      <c r="A1878" s="19" t="s">
        <v>4728</v>
      </c>
      <c r="B1878" s="19" t="s">
        <v>22</v>
      </c>
      <c r="C1878" s="19" t="s">
        <v>4729</v>
      </c>
      <c r="D1878" s="13">
        <v>0</v>
      </c>
    </row>
    <row r="1879" spans="1:4" hidden="1">
      <c r="A1879" s="19" t="s">
        <v>4730</v>
      </c>
      <c r="B1879" s="19" t="s">
        <v>22</v>
      </c>
      <c r="C1879" s="19" t="s">
        <v>4731</v>
      </c>
      <c r="D1879" s="13">
        <v>0</v>
      </c>
    </row>
    <row r="1880" spans="1:4" hidden="1">
      <c r="A1880" s="19" t="s">
        <v>4732</v>
      </c>
      <c r="B1880" s="19" t="s">
        <v>22</v>
      </c>
      <c r="C1880" s="19" t="s">
        <v>4733</v>
      </c>
      <c r="D1880" s="13">
        <v>0</v>
      </c>
    </row>
    <row r="1881" spans="1:4" hidden="1">
      <c r="A1881" s="19" t="s">
        <v>4734</v>
      </c>
      <c r="B1881" s="19" t="s">
        <v>22</v>
      </c>
      <c r="C1881" s="19" t="s">
        <v>4735</v>
      </c>
      <c r="D1881" s="13">
        <v>0</v>
      </c>
    </row>
    <row r="1882" spans="1:4" hidden="1">
      <c r="A1882" s="19" t="s">
        <v>4736</v>
      </c>
      <c r="B1882" s="19" t="s">
        <v>22</v>
      </c>
      <c r="C1882" s="19" t="s">
        <v>4737</v>
      </c>
      <c r="D1882" s="13">
        <v>0</v>
      </c>
    </row>
    <row r="1883" spans="1:4" hidden="1">
      <c r="A1883" s="19" t="s">
        <v>4738</v>
      </c>
      <c r="B1883" s="19" t="s">
        <v>22</v>
      </c>
      <c r="C1883" s="19" t="s">
        <v>4739</v>
      </c>
      <c r="D1883" s="13">
        <v>0</v>
      </c>
    </row>
    <row r="1884" spans="1:4" hidden="1">
      <c r="A1884" s="19" t="s">
        <v>4740</v>
      </c>
      <c r="B1884" s="19" t="s">
        <v>22</v>
      </c>
      <c r="C1884" s="19" t="s">
        <v>4741</v>
      </c>
      <c r="D1884" s="13">
        <v>0</v>
      </c>
    </row>
    <row r="1885" spans="1:4" hidden="1">
      <c r="A1885" s="19" t="s">
        <v>4742</v>
      </c>
      <c r="B1885" s="19" t="s">
        <v>22</v>
      </c>
      <c r="C1885" s="19" t="s">
        <v>4743</v>
      </c>
      <c r="D1885" s="13">
        <v>0</v>
      </c>
    </row>
    <row r="1886" spans="1:4" hidden="1">
      <c r="A1886" s="19" t="s">
        <v>4744</v>
      </c>
      <c r="B1886" s="19" t="s">
        <v>22</v>
      </c>
      <c r="C1886" s="19" t="s">
        <v>4745</v>
      </c>
      <c r="D1886" s="13">
        <v>0</v>
      </c>
    </row>
    <row r="1887" spans="1:4" hidden="1">
      <c r="A1887" s="19" t="s">
        <v>4746</v>
      </c>
      <c r="B1887" s="19" t="s">
        <v>22</v>
      </c>
      <c r="C1887" s="19" t="s">
        <v>4747</v>
      </c>
      <c r="D1887" s="13">
        <v>0</v>
      </c>
    </row>
    <row r="1888" spans="1:4" hidden="1">
      <c r="A1888" s="19" t="s">
        <v>4748</v>
      </c>
      <c r="B1888" s="19" t="s">
        <v>22</v>
      </c>
      <c r="C1888" s="19" t="s">
        <v>4749</v>
      </c>
      <c r="D1888" s="13">
        <v>0</v>
      </c>
    </row>
    <row r="1889" spans="1:4" hidden="1">
      <c r="A1889" s="19" t="s">
        <v>4750</v>
      </c>
      <c r="B1889" s="19" t="s">
        <v>22</v>
      </c>
      <c r="C1889" s="19" t="s">
        <v>4751</v>
      </c>
      <c r="D1889" s="13">
        <v>0</v>
      </c>
    </row>
    <row r="1890" spans="1:4" hidden="1">
      <c r="A1890" s="19" t="s">
        <v>4752</v>
      </c>
      <c r="B1890" s="19" t="s">
        <v>22</v>
      </c>
      <c r="C1890" s="19" t="s">
        <v>4753</v>
      </c>
      <c r="D1890" s="13">
        <v>0</v>
      </c>
    </row>
    <row r="1891" spans="1:4" hidden="1">
      <c r="A1891" s="19" t="s">
        <v>4754</v>
      </c>
      <c r="B1891" s="19" t="s">
        <v>22</v>
      </c>
      <c r="C1891" s="19" t="s">
        <v>4755</v>
      </c>
      <c r="D1891" s="13">
        <v>0</v>
      </c>
    </row>
    <row r="1892" spans="1:4" hidden="1">
      <c r="A1892" s="19" t="s">
        <v>4756</v>
      </c>
      <c r="B1892" s="19" t="s">
        <v>22</v>
      </c>
      <c r="C1892" s="19" t="s">
        <v>4757</v>
      </c>
      <c r="D1892" s="13">
        <v>0</v>
      </c>
    </row>
    <row r="1893" spans="1:4" hidden="1">
      <c r="A1893" s="19" t="s">
        <v>4758</v>
      </c>
      <c r="B1893" s="19" t="s">
        <v>22</v>
      </c>
      <c r="C1893" s="19" t="s">
        <v>4759</v>
      </c>
      <c r="D1893" s="13">
        <v>0</v>
      </c>
    </row>
    <row r="1894" spans="1:4" hidden="1">
      <c r="A1894" s="19" t="s">
        <v>4760</v>
      </c>
      <c r="B1894" s="19" t="s">
        <v>22</v>
      </c>
      <c r="C1894" s="19" t="s">
        <v>4761</v>
      </c>
      <c r="D1894" s="13">
        <v>0</v>
      </c>
    </row>
    <row r="1895" spans="1:4" hidden="1">
      <c r="A1895" s="19" t="s">
        <v>572</v>
      </c>
      <c r="B1895" s="19" t="s">
        <v>22</v>
      </c>
      <c r="C1895" s="19" t="s">
        <v>4762</v>
      </c>
      <c r="D1895" s="13">
        <v>0</v>
      </c>
    </row>
    <row r="1896" spans="1:4" hidden="1">
      <c r="A1896" s="19" t="s">
        <v>4763</v>
      </c>
      <c r="B1896" s="19" t="s">
        <v>22</v>
      </c>
      <c r="C1896" s="19" t="s">
        <v>4764</v>
      </c>
      <c r="D1896" s="13">
        <v>0</v>
      </c>
    </row>
    <row r="1897" spans="1:4" hidden="1">
      <c r="A1897" s="19" t="s">
        <v>573</v>
      </c>
      <c r="B1897" s="19" t="s">
        <v>22</v>
      </c>
      <c r="C1897" s="19" t="s">
        <v>4765</v>
      </c>
      <c r="D1897" s="13">
        <v>6916.14</v>
      </c>
    </row>
    <row r="1898" spans="1:4" hidden="1">
      <c r="A1898" s="19" t="s">
        <v>4766</v>
      </c>
      <c r="B1898" s="19" t="s">
        <v>22</v>
      </c>
      <c r="C1898" s="19" t="s">
        <v>4767</v>
      </c>
      <c r="D1898" s="13">
        <v>0</v>
      </c>
    </row>
    <row r="1899" spans="1:4" hidden="1">
      <c r="A1899" s="19" t="s">
        <v>574</v>
      </c>
      <c r="B1899" s="19" t="s">
        <v>22</v>
      </c>
      <c r="C1899" s="19" t="s">
        <v>4768</v>
      </c>
      <c r="D1899" s="13">
        <v>69245.64</v>
      </c>
    </row>
    <row r="1900" spans="1:4" hidden="1">
      <c r="A1900" s="19" t="s">
        <v>4769</v>
      </c>
      <c r="B1900" s="19" t="s">
        <v>22</v>
      </c>
      <c r="C1900" s="19" t="s">
        <v>4770</v>
      </c>
      <c r="D1900" s="13">
        <v>0</v>
      </c>
    </row>
    <row r="1901" spans="1:4" hidden="1">
      <c r="A1901" s="19" t="s">
        <v>4771</v>
      </c>
      <c r="B1901" s="19" t="s">
        <v>22</v>
      </c>
      <c r="C1901" s="19" t="s">
        <v>4772</v>
      </c>
      <c r="D1901" s="13">
        <v>0</v>
      </c>
    </row>
    <row r="1902" spans="1:4" hidden="1">
      <c r="A1902" s="19" t="s">
        <v>4773</v>
      </c>
      <c r="B1902" s="19" t="s">
        <v>22</v>
      </c>
      <c r="C1902" s="19" t="s">
        <v>4774</v>
      </c>
      <c r="D1902" s="13">
        <v>0</v>
      </c>
    </row>
    <row r="1903" spans="1:4" hidden="1">
      <c r="A1903" s="19" t="s">
        <v>4775</v>
      </c>
      <c r="B1903" s="19" t="s">
        <v>22</v>
      </c>
      <c r="C1903" s="19" t="s">
        <v>4776</v>
      </c>
      <c r="D1903" s="13">
        <v>0</v>
      </c>
    </row>
    <row r="1904" spans="1:4" hidden="1">
      <c r="A1904" s="19" t="s">
        <v>4777</v>
      </c>
      <c r="B1904" s="19" t="s">
        <v>22</v>
      </c>
      <c r="C1904" s="19" t="s">
        <v>4778</v>
      </c>
      <c r="D1904" s="13">
        <v>0</v>
      </c>
    </row>
    <row r="1905" spans="1:4" hidden="1">
      <c r="A1905" s="19" t="s">
        <v>4779</v>
      </c>
      <c r="B1905" s="19" t="s">
        <v>22</v>
      </c>
      <c r="C1905" s="19" t="s">
        <v>4780</v>
      </c>
      <c r="D1905" s="13">
        <v>0</v>
      </c>
    </row>
    <row r="1906" spans="1:4" hidden="1">
      <c r="A1906" s="19" t="s">
        <v>4781</v>
      </c>
      <c r="B1906" s="19" t="s">
        <v>22</v>
      </c>
      <c r="C1906" s="19" t="s">
        <v>4782</v>
      </c>
      <c r="D1906" s="13">
        <v>0</v>
      </c>
    </row>
    <row r="1907" spans="1:4" hidden="1">
      <c r="A1907" s="19" t="s">
        <v>4783</v>
      </c>
      <c r="B1907" s="19" t="s">
        <v>22</v>
      </c>
      <c r="C1907" s="19" t="s">
        <v>4784</v>
      </c>
      <c r="D1907" s="13">
        <v>0</v>
      </c>
    </row>
    <row r="1908" spans="1:4" hidden="1">
      <c r="A1908" s="19" t="s">
        <v>4785</v>
      </c>
      <c r="B1908" s="19" t="s">
        <v>22</v>
      </c>
      <c r="C1908" s="19" t="s">
        <v>4786</v>
      </c>
      <c r="D1908" s="13">
        <v>0</v>
      </c>
    </row>
    <row r="1909" spans="1:4" hidden="1">
      <c r="A1909" s="19" t="s">
        <v>4787</v>
      </c>
      <c r="B1909" s="19" t="s">
        <v>22</v>
      </c>
      <c r="C1909" s="19" t="s">
        <v>4788</v>
      </c>
      <c r="D1909" s="13">
        <v>0</v>
      </c>
    </row>
    <row r="1910" spans="1:4" hidden="1">
      <c r="A1910" s="19" t="s">
        <v>4789</v>
      </c>
      <c r="B1910" s="19" t="s">
        <v>22</v>
      </c>
      <c r="C1910" s="19" t="s">
        <v>4790</v>
      </c>
      <c r="D1910" s="13">
        <v>0</v>
      </c>
    </row>
    <row r="1911" spans="1:4" hidden="1">
      <c r="A1911" s="19" t="s">
        <v>4791</v>
      </c>
      <c r="B1911" s="19" t="s">
        <v>22</v>
      </c>
      <c r="C1911" s="19" t="s">
        <v>4792</v>
      </c>
      <c r="D1911" s="13">
        <v>0</v>
      </c>
    </row>
    <row r="1912" spans="1:4" hidden="1">
      <c r="A1912" s="19" t="s">
        <v>4793</v>
      </c>
      <c r="B1912" s="19" t="s">
        <v>22</v>
      </c>
      <c r="C1912" s="19" t="s">
        <v>4794</v>
      </c>
      <c r="D1912" s="13">
        <v>0</v>
      </c>
    </row>
    <row r="1913" spans="1:4" hidden="1">
      <c r="A1913" s="19" t="s">
        <v>4795</v>
      </c>
      <c r="B1913" s="19" t="s">
        <v>22</v>
      </c>
      <c r="C1913" s="19" t="s">
        <v>4796</v>
      </c>
      <c r="D1913" s="13">
        <v>0</v>
      </c>
    </row>
    <row r="1914" spans="1:4" hidden="1">
      <c r="A1914" s="19" t="s">
        <v>4797</v>
      </c>
      <c r="B1914" s="19" t="s">
        <v>22</v>
      </c>
      <c r="C1914" s="19" t="s">
        <v>4798</v>
      </c>
      <c r="D1914" s="13">
        <v>0</v>
      </c>
    </row>
    <row r="1915" spans="1:4" hidden="1">
      <c r="A1915" s="19" t="s">
        <v>4799</v>
      </c>
      <c r="B1915" s="19" t="s">
        <v>22</v>
      </c>
      <c r="C1915" s="19" t="s">
        <v>4800</v>
      </c>
      <c r="D1915" s="13">
        <v>0</v>
      </c>
    </row>
    <row r="1916" spans="1:4" hidden="1">
      <c r="A1916" s="19" t="s">
        <v>4801</v>
      </c>
      <c r="B1916" s="19" t="s">
        <v>22</v>
      </c>
      <c r="C1916" s="19" t="s">
        <v>4802</v>
      </c>
      <c r="D1916" s="13">
        <v>0</v>
      </c>
    </row>
    <row r="1917" spans="1:4" hidden="1">
      <c r="A1917" s="19" t="s">
        <v>4803</v>
      </c>
      <c r="B1917" s="19" t="s">
        <v>22</v>
      </c>
      <c r="C1917" s="19" t="s">
        <v>4804</v>
      </c>
      <c r="D1917" s="13">
        <v>0</v>
      </c>
    </row>
    <row r="1918" spans="1:4" hidden="1">
      <c r="A1918" s="19" t="s">
        <v>4805</v>
      </c>
      <c r="B1918" s="19" t="s">
        <v>22</v>
      </c>
      <c r="C1918" s="19" t="s">
        <v>4806</v>
      </c>
      <c r="D1918" s="13">
        <v>0</v>
      </c>
    </row>
    <row r="1919" spans="1:4" hidden="1">
      <c r="A1919" s="19" t="s">
        <v>4807</v>
      </c>
      <c r="B1919" s="19" t="s">
        <v>22</v>
      </c>
      <c r="C1919" s="19" t="s">
        <v>4808</v>
      </c>
      <c r="D1919" s="13">
        <v>0</v>
      </c>
    </row>
    <row r="1920" spans="1:4" hidden="1">
      <c r="A1920" s="19" t="s">
        <v>4809</v>
      </c>
      <c r="B1920" s="19" t="s">
        <v>22</v>
      </c>
      <c r="C1920" s="19" t="s">
        <v>4810</v>
      </c>
      <c r="D1920" s="13">
        <v>0</v>
      </c>
    </row>
    <row r="1921" spans="1:4" hidden="1">
      <c r="A1921" s="19" t="s">
        <v>4811</v>
      </c>
      <c r="B1921" s="19" t="s">
        <v>22</v>
      </c>
      <c r="C1921" s="19" t="s">
        <v>4812</v>
      </c>
      <c r="D1921" s="13">
        <v>0</v>
      </c>
    </row>
    <row r="1922" spans="1:4" hidden="1">
      <c r="A1922" s="19" t="s">
        <v>4813</v>
      </c>
      <c r="B1922" s="19" t="s">
        <v>22</v>
      </c>
      <c r="C1922" s="19" t="s">
        <v>4814</v>
      </c>
      <c r="D1922" s="13">
        <v>0</v>
      </c>
    </row>
    <row r="1923" spans="1:4" hidden="1">
      <c r="A1923" s="19" t="s">
        <v>4815</v>
      </c>
      <c r="B1923" s="19" t="s">
        <v>22</v>
      </c>
      <c r="C1923" s="19" t="s">
        <v>4816</v>
      </c>
      <c r="D1923" s="13">
        <v>0</v>
      </c>
    </row>
    <row r="1924" spans="1:4" hidden="1">
      <c r="A1924" s="19" t="s">
        <v>4817</v>
      </c>
      <c r="B1924" s="19" t="s">
        <v>22</v>
      </c>
      <c r="C1924" s="19" t="s">
        <v>4818</v>
      </c>
      <c r="D1924" s="13">
        <v>0</v>
      </c>
    </row>
    <row r="1925" spans="1:4" hidden="1">
      <c r="A1925" s="19" t="s">
        <v>4819</v>
      </c>
      <c r="B1925" s="19" t="s">
        <v>22</v>
      </c>
      <c r="C1925" s="19" t="s">
        <v>4820</v>
      </c>
      <c r="D1925" s="13">
        <v>0</v>
      </c>
    </row>
    <row r="1926" spans="1:4" hidden="1">
      <c r="A1926" s="19" t="s">
        <v>4821</v>
      </c>
      <c r="B1926" s="19" t="s">
        <v>22</v>
      </c>
      <c r="C1926" s="19" t="s">
        <v>4822</v>
      </c>
      <c r="D1926" s="13">
        <v>0</v>
      </c>
    </row>
    <row r="1927" spans="1:4" hidden="1">
      <c r="A1927" s="19" t="s">
        <v>4823</v>
      </c>
      <c r="B1927" s="19" t="s">
        <v>22</v>
      </c>
      <c r="C1927" s="19" t="s">
        <v>4824</v>
      </c>
      <c r="D1927" s="13">
        <v>0</v>
      </c>
    </row>
    <row r="1928" spans="1:4" hidden="1">
      <c r="A1928" s="19" t="s">
        <v>4825</v>
      </c>
      <c r="B1928" s="19" t="s">
        <v>22</v>
      </c>
      <c r="C1928" s="19" t="s">
        <v>4826</v>
      </c>
      <c r="D1928" s="13">
        <v>0</v>
      </c>
    </row>
    <row r="1929" spans="1:4" hidden="1">
      <c r="A1929" s="19" t="s">
        <v>4827</v>
      </c>
      <c r="B1929" s="19" t="s">
        <v>22</v>
      </c>
      <c r="C1929" s="19" t="s">
        <v>4828</v>
      </c>
      <c r="D1929" s="13">
        <v>0</v>
      </c>
    </row>
    <row r="1930" spans="1:4" hidden="1">
      <c r="A1930" s="19" t="s">
        <v>4829</v>
      </c>
      <c r="B1930" s="19" t="s">
        <v>22</v>
      </c>
      <c r="C1930" s="19" t="s">
        <v>4830</v>
      </c>
      <c r="D1930" s="13">
        <v>0</v>
      </c>
    </row>
    <row r="1931" spans="1:4" hidden="1">
      <c r="A1931" s="19" t="s">
        <v>4831</v>
      </c>
      <c r="B1931" s="19" t="s">
        <v>22</v>
      </c>
      <c r="C1931" s="19" t="s">
        <v>4832</v>
      </c>
      <c r="D1931" s="13">
        <v>0</v>
      </c>
    </row>
    <row r="1932" spans="1:4" hidden="1">
      <c r="A1932" s="19" t="s">
        <v>4833</v>
      </c>
      <c r="B1932" s="19" t="s">
        <v>22</v>
      </c>
      <c r="C1932" s="19" t="s">
        <v>4834</v>
      </c>
      <c r="D1932" s="13">
        <v>0</v>
      </c>
    </row>
    <row r="1933" spans="1:4" hidden="1">
      <c r="A1933" s="19" t="s">
        <v>4835</v>
      </c>
      <c r="B1933" s="19" t="s">
        <v>22</v>
      </c>
      <c r="C1933" s="19" t="s">
        <v>4836</v>
      </c>
      <c r="D1933" s="13">
        <v>0</v>
      </c>
    </row>
    <row r="1934" spans="1:4" hidden="1">
      <c r="A1934" s="19" t="s">
        <v>4837</v>
      </c>
      <c r="B1934" s="19" t="s">
        <v>22</v>
      </c>
      <c r="C1934" s="19" t="s">
        <v>4838</v>
      </c>
      <c r="D1934" s="13">
        <v>0</v>
      </c>
    </row>
    <row r="1935" spans="1:4" hidden="1">
      <c r="A1935" s="19" t="s">
        <v>4839</v>
      </c>
      <c r="B1935" s="19" t="s">
        <v>22</v>
      </c>
      <c r="C1935" s="19" t="s">
        <v>4840</v>
      </c>
      <c r="D1935" s="13">
        <v>0</v>
      </c>
    </row>
    <row r="1936" spans="1:4" hidden="1">
      <c r="A1936" s="19" t="s">
        <v>4841</v>
      </c>
      <c r="B1936" s="19" t="s">
        <v>22</v>
      </c>
      <c r="C1936" s="19" t="s">
        <v>4842</v>
      </c>
      <c r="D1936" s="13">
        <v>0</v>
      </c>
    </row>
    <row r="1937" spans="1:4" hidden="1">
      <c r="A1937" s="19" t="s">
        <v>4843</v>
      </c>
      <c r="B1937" s="19" t="s">
        <v>22</v>
      </c>
      <c r="C1937" s="19" t="s">
        <v>4844</v>
      </c>
      <c r="D1937" s="13">
        <v>0</v>
      </c>
    </row>
    <row r="1938" spans="1:4" hidden="1">
      <c r="A1938" s="19" t="s">
        <v>4845</v>
      </c>
      <c r="B1938" s="19" t="s">
        <v>22</v>
      </c>
      <c r="C1938" s="19" t="s">
        <v>4846</v>
      </c>
      <c r="D1938" s="13">
        <v>0</v>
      </c>
    </row>
    <row r="1939" spans="1:4" hidden="1">
      <c r="A1939" s="19" t="s">
        <v>4847</v>
      </c>
      <c r="B1939" s="19" t="s">
        <v>22</v>
      </c>
      <c r="C1939" s="19" t="s">
        <v>4848</v>
      </c>
      <c r="D1939" s="13">
        <v>0</v>
      </c>
    </row>
    <row r="1940" spans="1:4" hidden="1">
      <c r="A1940" s="19" t="s">
        <v>4849</v>
      </c>
      <c r="B1940" s="19" t="s">
        <v>22</v>
      </c>
      <c r="C1940" s="19" t="s">
        <v>4850</v>
      </c>
      <c r="D1940" s="13">
        <v>0</v>
      </c>
    </row>
    <row r="1941" spans="1:4" hidden="1">
      <c r="A1941" s="19" t="s">
        <v>4851</v>
      </c>
      <c r="B1941" s="19" t="s">
        <v>22</v>
      </c>
      <c r="C1941" s="19" t="s">
        <v>4852</v>
      </c>
      <c r="D1941" s="13">
        <v>0</v>
      </c>
    </row>
    <row r="1942" spans="1:4" hidden="1">
      <c r="A1942" s="19" t="s">
        <v>4853</v>
      </c>
      <c r="B1942" s="19" t="s">
        <v>22</v>
      </c>
      <c r="C1942" s="19" t="s">
        <v>4854</v>
      </c>
      <c r="D1942" s="13">
        <v>0</v>
      </c>
    </row>
    <row r="1943" spans="1:4" hidden="1">
      <c r="A1943" s="19" t="s">
        <v>4855</v>
      </c>
      <c r="B1943" s="19" t="s">
        <v>22</v>
      </c>
      <c r="C1943" s="19" t="s">
        <v>4856</v>
      </c>
      <c r="D1943" s="13">
        <v>0</v>
      </c>
    </row>
    <row r="1944" spans="1:4" hidden="1">
      <c r="A1944" s="19" t="s">
        <v>4857</v>
      </c>
      <c r="B1944" s="19" t="s">
        <v>22</v>
      </c>
      <c r="C1944" s="19" t="s">
        <v>4858</v>
      </c>
      <c r="D1944" s="13">
        <v>0</v>
      </c>
    </row>
    <row r="1945" spans="1:4" hidden="1">
      <c r="A1945" s="19" t="s">
        <v>4859</v>
      </c>
      <c r="B1945" s="19" t="s">
        <v>22</v>
      </c>
      <c r="C1945" s="19" t="s">
        <v>4860</v>
      </c>
      <c r="D1945" s="13">
        <v>0</v>
      </c>
    </row>
    <row r="1946" spans="1:4" hidden="1">
      <c r="A1946" s="19" t="s">
        <v>4861</v>
      </c>
      <c r="B1946" s="19" t="s">
        <v>22</v>
      </c>
      <c r="C1946" s="19" t="s">
        <v>4862</v>
      </c>
      <c r="D1946" s="13">
        <v>0</v>
      </c>
    </row>
    <row r="1947" spans="1:4" hidden="1">
      <c r="A1947" s="19" t="s">
        <v>4863</v>
      </c>
      <c r="B1947" s="19" t="s">
        <v>22</v>
      </c>
      <c r="C1947" s="19" t="s">
        <v>4864</v>
      </c>
      <c r="D1947" s="13">
        <v>0</v>
      </c>
    </row>
    <row r="1948" spans="1:4" hidden="1">
      <c r="A1948" s="19" t="s">
        <v>4865</v>
      </c>
      <c r="B1948" s="19" t="s">
        <v>22</v>
      </c>
      <c r="C1948" s="19" t="s">
        <v>4866</v>
      </c>
      <c r="D1948" s="13">
        <v>0</v>
      </c>
    </row>
    <row r="1949" spans="1:4" hidden="1">
      <c r="A1949" s="19" t="s">
        <v>4867</v>
      </c>
      <c r="B1949" s="19" t="s">
        <v>22</v>
      </c>
      <c r="C1949" s="19" t="s">
        <v>4868</v>
      </c>
      <c r="D1949" s="13">
        <v>0</v>
      </c>
    </row>
    <row r="1950" spans="1:4" hidden="1">
      <c r="A1950" s="19" t="s">
        <v>4869</v>
      </c>
      <c r="B1950" s="19" t="s">
        <v>22</v>
      </c>
      <c r="C1950" s="19" t="s">
        <v>4870</v>
      </c>
      <c r="D1950" s="13">
        <v>0</v>
      </c>
    </row>
    <row r="1951" spans="1:4" hidden="1">
      <c r="A1951" s="19" t="s">
        <v>4871</v>
      </c>
      <c r="B1951" s="19" t="s">
        <v>22</v>
      </c>
      <c r="C1951" s="19" t="s">
        <v>4872</v>
      </c>
      <c r="D1951" s="13">
        <v>0</v>
      </c>
    </row>
    <row r="1952" spans="1:4" hidden="1">
      <c r="A1952" s="19" t="s">
        <v>4873</v>
      </c>
      <c r="B1952" s="19" t="s">
        <v>22</v>
      </c>
      <c r="C1952" s="19" t="s">
        <v>4874</v>
      </c>
      <c r="D1952" s="13">
        <v>0</v>
      </c>
    </row>
    <row r="1953" spans="1:4" hidden="1">
      <c r="A1953" s="19" t="s">
        <v>4875</v>
      </c>
      <c r="B1953" s="19" t="s">
        <v>22</v>
      </c>
      <c r="C1953" s="19" t="s">
        <v>4876</v>
      </c>
      <c r="D1953" s="13">
        <v>0</v>
      </c>
    </row>
    <row r="1954" spans="1:4" hidden="1">
      <c r="A1954" s="19" t="s">
        <v>4877</v>
      </c>
      <c r="B1954" s="19" t="s">
        <v>22</v>
      </c>
      <c r="C1954" s="19" t="s">
        <v>4878</v>
      </c>
      <c r="D1954" s="13">
        <v>0</v>
      </c>
    </row>
    <row r="1955" spans="1:4" hidden="1">
      <c r="A1955" s="19" t="s">
        <v>4879</v>
      </c>
      <c r="B1955" s="19" t="s">
        <v>22</v>
      </c>
      <c r="C1955" s="19" t="s">
        <v>4880</v>
      </c>
      <c r="D1955" s="13">
        <v>0</v>
      </c>
    </row>
    <row r="1956" spans="1:4" hidden="1">
      <c r="A1956" s="19" t="s">
        <v>4881</v>
      </c>
      <c r="B1956" s="19" t="s">
        <v>22</v>
      </c>
      <c r="C1956" s="19" t="s">
        <v>4882</v>
      </c>
      <c r="D1956" s="13">
        <v>0</v>
      </c>
    </row>
    <row r="1957" spans="1:4" hidden="1">
      <c r="A1957" s="19" t="s">
        <v>4883</v>
      </c>
      <c r="B1957" s="19" t="s">
        <v>22</v>
      </c>
      <c r="C1957" s="19" t="s">
        <v>4884</v>
      </c>
      <c r="D1957" s="13">
        <v>0</v>
      </c>
    </row>
    <row r="1958" spans="1:4" hidden="1">
      <c r="A1958" s="19" t="s">
        <v>4885</v>
      </c>
      <c r="B1958" s="19" t="s">
        <v>22</v>
      </c>
      <c r="C1958" s="19" t="s">
        <v>4886</v>
      </c>
      <c r="D1958" s="13">
        <v>0</v>
      </c>
    </row>
    <row r="1959" spans="1:4" hidden="1">
      <c r="A1959" s="19" t="s">
        <v>4887</v>
      </c>
      <c r="B1959" s="19" t="s">
        <v>22</v>
      </c>
      <c r="C1959" s="19" t="s">
        <v>4888</v>
      </c>
      <c r="D1959" s="13">
        <v>0</v>
      </c>
    </row>
    <row r="1960" spans="1:4" hidden="1">
      <c r="A1960" s="19" t="s">
        <v>4889</v>
      </c>
      <c r="B1960" s="19" t="s">
        <v>22</v>
      </c>
      <c r="C1960" s="19" t="s">
        <v>4890</v>
      </c>
      <c r="D1960" s="13">
        <v>0</v>
      </c>
    </row>
    <row r="1961" spans="1:4" hidden="1">
      <c r="A1961" s="19" t="s">
        <v>4891</v>
      </c>
      <c r="B1961" s="19" t="s">
        <v>22</v>
      </c>
      <c r="C1961" s="19" t="s">
        <v>4892</v>
      </c>
      <c r="D1961" s="13">
        <v>0</v>
      </c>
    </row>
    <row r="1962" spans="1:4" hidden="1">
      <c r="A1962" s="19" t="s">
        <v>4893</v>
      </c>
      <c r="B1962" s="19" t="s">
        <v>22</v>
      </c>
      <c r="C1962" s="19" t="s">
        <v>4894</v>
      </c>
      <c r="D1962" s="13">
        <v>0</v>
      </c>
    </row>
    <row r="1963" spans="1:4" hidden="1">
      <c r="A1963" s="19" t="s">
        <v>4895</v>
      </c>
      <c r="B1963" s="19" t="s">
        <v>22</v>
      </c>
      <c r="C1963" s="19" t="s">
        <v>4896</v>
      </c>
      <c r="D1963" s="13">
        <v>0</v>
      </c>
    </row>
    <row r="1964" spans="1:4" hidden="1">
      <c r="A1964" s="19" t="s">
        <v>4897</v>
      </c>
      <c r="B1964" s="19" t="s">
        <v>22</v>
      </c>
      <c r="C1964" s="19" t="s">
        <v>4898</v>
      </c>
      <c r="D1964" s="13">
        <v>0</v>
      </c>
    </row>
    <row r="1965" spans="1:4" hidden="1">
      <c r="A1965" s="19" t="s">
        <v>4899</v>
      </c>
      <c r="B1965" s="19" t="s">
        <v>22</v>
      </c>
      <c r="C1965" s="19" t="s">
        <v>4900</v>
      </c>
      <c r="D1965" s="13">
        <v>0</v>
      </c>
    </row>
    <row r="1966" spans="1:4" hidden="1">
      <c r="A1966" s="19" t="s">
        <v>4901</v>
      </c>
      <c r="B1966" s="19" t="s">
        <v>22</v>
      </c>
      <c r="C1966" s="19" t="s">
        <v>4902</v>
      </c>
      <c r="D1966" s="13">
        <v>0</v>
      </c>
    </row>
    <row r="1967" spans="1:4" hidden="1">
      <c r="A1967" s="19" t="s">
        <v>4903</v>
      </c>
      <c r="B1967" s="19" t="s">
        <v>22</v>
      </c>
      <c r="C1967" s="19" t="s">
        <v>4904</v>
      </c>
      <c r="D1967" s="13">
        <v>0</v>
      </c>
    </row>
    <row r="1968" spans="1:4" hidden="1">
      <c r="A1968" s="19" t="s">
        <v>4905</v>
      </c>
      <c r="B1968" s="19" t="s">
        <v>22</v>
      </c>
      <c r="C1968" s="19" t="s">
        <v>4906</v>
      </c>
      <c r="D1968" s="13">
        <v>0</v>
      </c>
    </row>
    <row r="1969" spans="1:4" hidden="1">
      <c r="A1969" s="19" t="s">
        <v>4907</v>
      </c>
      <c r="B1969" s="19" t="s">
        <v>22</v>
      </c>
      <c r="C1969" s="19" t="s">
        <v>4908</v>
      </c>
      <c r="D1969" s="13">
        <v>0</v>
      </c>
    </row>
    <row r="1970" spans="1:4" hidden="1">
      <c r="A1970" s="19" t="s">
        <v>4909</v>
      </c>
      <c r="B1970" s="19" t="s">
        <v>22</v>
      </c>
      <c r="C1970" s="19" t="s">
        <v>4910</v>
      </c>
      <c r="D1970" s="13">
        <v>0</v>
      </c>
    </row>
    <row r="1971" spans="1:4" hidden="1">
      <c r="A1971" s="19" t="s">
        <v>4911</v>
      </c>
      <c r="B1971" s="19" t="s">
        <v>22</v>
      </c>
      <c r="C1971" s="19" t="s">
        <v>4912</v>
      </c>
      <c r="D1971" s="13">
        <v>0</v>
      </c>
    </row>
    <row r="1972" spans="1:4" hidden="1">
      <c r="A1972" s="19" t="s">
        <v>4913</v>
      </c>
      <c r="B1972" s="19" t="s">
        <v>22</v>
      </c>
      <c r="C1972" s="19" t="s">
        <v>4914</v>
      </c>
      <c r="D1972" s="13">
        <v>0</v>
      </c>
    </row>
    <row r="1973" spans="1:4" hidden="1">
      <c r="A1973" s="19" t="s">
        <v>4915</v>
      </c>
      <c r="B1973" s="19" t="s">
        <v>22</v>
      </c>
      <c r="C1973" s="19" t="s">
        <v>4916</v>
      </c>
      <c r="D1973" s="13">
        <v>0</v>
      </c>
    </row>
    <row r="1974" spans="1:4" hidden="1">
      <c r="A1974" s="19" t="s">
        <v>4917</v>
      </c>
      <c r="B1974" s="19" t="s">
        <v>22</v>
      </c>
      <c r="C1974" s="19" t="s">
        <v>4918</v>
      </c>
      <c r="D1974" s="13">
        <v>0</v>
      </c>
    </row>
    <row r="1975" spans="1:4" hidden="1">
      <c r="A1975" s="19" t="s">
        <v>4919</v>
      </c>
      <c r="B1975" s="19" t="s">
        <v>22</v>
      </c>
      <c r="C1975" s="19" t="s">
        <v>4920</v>
      </c>
      <c r="D1975" s="13">
        <v>0</v>
      </c>
    </row>
    <row r="1976" spans="1:4" hidden="1">
      <c r="A1976" s="19" t="s">
        <v>4921</v>
      </c>
      <c r="B1976" s="19" t="s">
        <v>22</v>
      </c>
      <c r="C1976" s="19" t="s">
        <v>4922</v>
      </c>
      <c r="D1976" s="13">
        <v>0</v>
      </c>
    </row>
    <row r="1977" spans="1:4" hidden="1">
      <c r="A1977" s="19" t="s">
        <v>4923</v>
      </c>
      <c r="B1977" s="19" t="s">
        <v>22</v>
      </c>
      <c r="C1977" s="19" t="s">
        <v>4924</v>
      </c>
      <c r="D1977" s="13">
        <v>0</v>
      </c>
    </row>
    <row r="1978" spans="1:4" hidden="1">
      <c r="A1978" s="19" t="s">
        <v>4925</v>
      </c>
      <c r="B1978" s="19" t="s">
        <v>22</v>
      </c>
      <c r="C1978" s="19" t="s">
        <v>4926</v>
      </c>
      <c r="D1978" s="13">
        <v>0</v>
      </c>
    </row>
    <row r="1979" spans="1:4" hidden="1">
      <c r="A1979" s="19" t="s">
        <v>4927</v>
      </c>
      <c r="B1979" s="19" t="s">
        <v>22</v>
      </c>
      <c r="C1979" s="19" t="s">
        <v>4928</v>
      </c>
      <c r="D1979" s="13">
        <v>0</v>
      </c>
    </row>
    <row r="1980" spans="1:4" hidden="1">
      <c r="A1980" s="19" t="s">
        <v>4929</v>
      </c>
      <c r="B1980" s="19" t="s">
        <v>22</v>
      </c>
      <c r="C1980" s="19" t="s">
        <v>4930</v>
      </c>
      <c r="D1980" s="13">
        <v>0</v>
      </c>
    </row>
    <row r="1981" spans="1:4" hidden="1">
      <c r="A1981" s="19" t="s">
        <v>4931</v>
      </c>
      <c r="B1981" s="19" t="s">
        <v>22</v>
      </c>
      <c r="C1981" s="19" t="s">
        <v>4932</v>
      </c>
      <c r="D1981" s="13">
        <v>0</v>
      </c>
    </row>
    <row r="1982" spans="1:4" hidden="1">
      <c r="A1982" s="19" t="s">
        <v>4933</v>
      </c>
      <c r="B1982" s="19" t="s">
        <v>22</v>
      </c>
      <c r="C1982" s="19" t="s">
        <v>4934</v>
      </c>
      <c r="D1982" s="13">
        <v>0</v>
      </c>
    </row>
    <row r="1983" spans="1:4" hidden="1">
      <c r="A1983" s="19" t="s">
        <v>4935</v>
      </c>
      <c r="B1983" s="19" t="s">
        <v>22</v>
      </c>
      <c r="C1983" s="19" t="s">
        <v>4936</v>
      </c>
      <c r="D1983" s="13">
        <v>0</v>
      </c>
    </row>
    <row r="1984" spans="1:4" hidden="1">
      <c r="A1984" s="19" t="s">
        <v>4937</v>
      </c>
      <c r="B1984" s="19" t="s">
        <v>22</v>
      </c>
      <c r="C1984" s="19" t="s">
        <v>4938</v>
      </c>
      <c r="D1984" s="13">
        <v>0</v>
      </c>
    </row>
    <row r="1985" spans="1:4" hidden="1">
      <c r="A1985" s="19" t="s">
        <v>4939</v>
      </c>
      <c r="B1985" s="19" t="s">
        <v>22</v>
      </c>
      <c r="C1985" s="19" t="s">
        <v>4940</v>
      </c>
      <c r="D1985" s="13">
        <v>0</v>
      </c>
    </row>
    <row r="1986" spans="1:4" hidden="1">
      <c r="A1986" s="19" t="s">
        <v>4941</v>
      </c>
      <c r="B1986" s="19" t="s">
        <v>22</v>
      </c>
      <c r="C1986" s="19" t="s">
        <v>4942</v>
      </c>
      <c r="D1986" s="13">
        <v>0</v>
      </c>
    </row>
    <row r="1987" spans="1:4" hidden="1">
      <c r="A1987" s="19" t="s">
        <v>4943</v>
      </c>
      <c r="B1987" s="19" t="s">
        <v>22</v>
      </c>
      <c r="C1987" s="19" t="s">
        <v>4944</v>
      </c>
      <c r="D1987" s="13">
        <v>0</v>
      </c>
    </row>
    <row r="1988" spans="1:4" hidden="1">
      <c r="A1988" s="19" t="s">
        <v>4945</v>
      </c>
      <c r="B1988" s="19" t="s">
        <v>22</v>
      </c>
      <c r="C1988" s="19" t="s">
        <v>4946</v>
      </c>
      <c r="D1988" s="13">
        <v>0</v>
      </c>
    </row>
    <row r="1989" spans="1:4" hidden="1">
      <c r="A1989" s="19" t="s">
        <v>4947</v>
      </c>
      <c r="B1989" s="19" t="s">
        <v>22</v>
      </c>
      <c r="C1989" s="19" t="s">
        <v>4948</v>
      </c>
      <c r="D1989" s="13">
        <v>0</v>
      </c>
    </row>
    <row r="1990" spans="1:4" hidden="1">
      <c r="A1990" s="19" t="s">
        <v>4949</v>
      </c>
      <c r="B1990" s="19" t="s">
        <v>22</v>
      </c>
      <c r="C1990" s="19" t="s">
        <v>4950</v>
      </c>
      <c r="D1990" s="13">
        <v>0</v>
      </c>
    </row>
    <row r="1991" spans="1:4" hidden="1">
      <c r="A1991" s="19" t="s">
        <v>4951</v>
      </c>
      <c r="B1991" s="19" t="s">
        <v>22</v>
      </c>
      <c r="C1991" s="19" t="s">
        <v>4952</v>
      </c>
      <c r="D1991" s="13">
        <v>0</v>
      </c>
    </row>
    <row r="1992" spans="1:4" hidden="1">
      <c r="A1992" s="19" t="s">
        <v>4953</v>
      </c>
      <c r="B1992" s="19" t="s">
        <v>22</v>
      </c>
      <c r="C1992" s="19" t="s">
        <v>4954</v>
      </c>
      <c r="D1992" s="13">
        <v>0</v>
      </c>
    </row>
    <row r="1993" spans="1:4" hidden="1">
      <c r="A1993" s="19" t="s">
        <v>4955</v>
      </c>
      <c r="B1993" s="19" t="s">
        <v>22</v>
      </c>
      <c r="C1993" s="19" t="s">
        <v>4956</v>
      </c>
      <c r="D1993" s="13">
        <v>0</v>
      </c>
    </row>
    <row r="1994" spans="1:4" hidden="1">
      <c r="A1994" s="19" t="s">
        <v>4957</v>
      </c>
      <c r="B1994" s="19" t="s">
        <v>22</v>
      </c>
      <c r="C1994" s="19" t="s">
        <v>4958</v>
      </c>
      <c r="D1994" s="13">
        <v>0</v>
      </c>
    </row>
    <row r="1995" spans="1:4" hidden="1">
      <c r="A1995" s="19" t="s">
        <v>4959</v>
      </c>
      <c r="B1995" s="19" t="s">
        <v>22</v>
      </c>
      <c r="C1995" s="19" t="s">
        <v>4960</v>
      </c>
      <c r="D1995" s="13">
        <v>0</v>
      </c>
    </row>
    <row r="1996" spans="1:4" hidden="1">
      <c r="A1996" s="19" t="s">
        <v>4961</v>
      </c>
      <c r="B1996" s="19" t="s">
        <v>22</v>
      </c>
      <c r="C1996" s="19" t="s">
        <v>4962</v>
      </c>
      <c r="D1996" s="13">
        <v>0</v>
      </c>
    </row>
    <row r="1997" spans="1:4" hidden="1">
      <c r="A1997" s="19" t="s">
        <v>4963</v>
      </c>
      <c r="B1997" s="19" t="s">
        <v>22</v>
      </c>
      <c r="C1997" s="19" t="s">
        <v>4964</v>
      </c>
      <c r="D1997" s="13">
        <v>0</v>
      </c>
    </row>
    <row r="1998" spans="1:4" hidden="1">
      <c r="A1998" s="19" t="s">
        <v>4965</v>
      </c>
      <c r="B1998" s="19" t="s">
        <v>22</v>
      </c>
      <c r="C1998" s="19" t="s">
        <v>4966</v>
      </c>
      <c r="D1998" s="13">
        <v>0</v>
      </c>
    </row>
    <row r="1999" spans="1:4" hidden="1">
      <c r="A1999" s="19" t="s">
        <v>4967</v>
      </c>
      <c r="B1999" s="19" t="s">
        <v>22</v>
      </c>
      <c r="C1999" s="19" t="s">
        <v>4968</v>
      </c>
      <c r="D1999" s="13">
        <v>0</v>
      </c>
    </row>
    <row r="2000" spans="1:4" hidden="1">
      <c r="A2000" s="19" t="s">
        <v>4969</v>
      </c>
      <c r="B2000" s="19" t="s">
        <v>22</v>
      </c>
      <c r="C2000" s="19" t="s">
        <v>4970</v>
      </c>
      <c r="D2000" s="13">
        <v>0</v>
      </c>
    </row>
    <row r="2001" spans="1:4" hidden="1">
      <c r="A2001" s="19" t="s">
        <v>4971</v>
      </c>
      <c r="B2001" s="19" t="s">
        <v>22</v>
      </c>
      <c r="C2001" s="19" t="s">
        <v>4972</v>
      </c>
      <c r="D2001" s="13">
        <v>0</v>
      </c>
    </row>
    <row r="2002" spans="1:4" hidden="1">
      <c r="A2002" s="19" t="s">
        <v>4973</v>
      </c>
      <c r="B2002" s="19" t="s">
        <v>22</v>
      </c>
      <c r="C2002" s="19" t="s">
        <v>4974</v>
      </c>
      <c r="D2002" s="13">
        <v>0</v>
      </c>
    </row>
    <row r="2003" spans="1:4" hidden="1">
      <c r="A2003" s="19" t="s">
        <v>4975</v>
      </c>
      <c r="B2003" s="19" t="s">
        <v>22</v>
      </c>
      <c r="C2003" s="19" t="s">
        <v>4976</v>
      </c>
      <c r="D2003" s="13">
        <v>0</v>
      </c>
    </row>
    <row r="2004" spans="1:4" hidden="1">
      <c r="A2004" s="19" t="s">
        <v>4977</v>
      </c>
      <c r="B2004" s="19" t="s">
        <v>22</v>
      </c>
      <c r="C2004" s="19" t="s">
        <v>4978</v>
      </c>
      <c r="D2004" s="13">
        <v>0</v>
      </c>
    </row>
    <row r="2005" spans="1:4" hidden="1">
      <c r="A2005" s="19" t="s">
        <v>4979</v>
      </c>
      <c r="B2005" s="19" t="s">
        <v>22</v>
      </c>
      <c r="C2005" s="19" t="s">
        <v>4980</v>
      </c>
      <c r="D2005" s="13">
        <v>0</v>
      </c>
    </row>
    <row r="2006" spans="1:4" hidden="1">
      <c r="A2006" s="19" t="s">
        <v>170</v>
      </c>
      <c r="B2006" s="19" t="s">
        <v>22</v>
      </c>
      <c r="C2006" s="19" t="s">
        <v>4981</v>
      </c>
      <c r="D2006" s="13">
        <v>0</v>
      </c>
    </row>
    <row r="2007" spans="1:4" hidden="1">
      <c r="A2007" s="19" t="s">
        <v>4982</v>
      </c>
      <c r="B2007" s="19" t="s">
        <v>22</v>
      </c>
      <c r="C2007" s="19" t="s">
        <v>4983</v>
      </c>
      <c r="D2007" s="13">
        <v>0</v>
      </c>
    </row>
    <row r="2008" spans="1:4" hidden="1">
      <c r="A2008" s="19" t="s">
        <v>4984</v>
      </c>
      <c r="B2008" s="19" t="s">
        <v>22</v>
      </c>
      <c r="C2008" s="19" t="s">
        <v>4985</v>
      </c>
      <c r="D2008" s="13">
        <v>0</v>
      </c>
    </row>
    <row r="2009" spans="1:4" hidden="1">
      <c r="A2009" s="19" t="s">
        <v>4986</v>
      </c>
      <c r="B2009" s="19" t="s">
        <v>22</v>
      </c>
      <c r="C2009" s="19" t="s">
        <v>4987</v>
      </c>
      <c r="D2009" s="13">
        <v>0</v>
      </c>
    </row>
    <row r="2010" spans="1:4" hidden="1">
      <c r="A2010" s="19" t="s">
        <v>4988</v>
      </c>
      <c r="B2010" s="19" t="s">
        <v>22</v>
      </c>
      <c r="C2010" s="19" t="s">
        <v>4989</v>
      </c>
      <c r="D2010" s="13">
        <v>0</v>
      </c>
    </row>
    <row r="2011" spans="1:4" hidden="1">
      <c r="A2011" s="19" t="s">
        <v>4990</v>
      </c>
      <c r="B2011" s="19" t="s">
        <v>22</v>
      </c>
      <c r="C2011" s="19" t="s">
        <v>4991</v>
      </c>
      <c r="D2011" s="13">
        <v>0</v>
      </c>
    </row>
    <row r="2012" spans="1:4" hidden="1">
      <c r="A2012" s="19" t="s">
        <v>4992</v>
      </c>
      <c r="B2012" s="19" t="s">
        <v>22</v>
      </c>
      <c r="C2012" s="19" t="s">
        <v>4993</v>
      </c>
      <c r="D2012" s="13">
        <v>0</v>
      </c>
    </row>
    <row r="2013" spans="1:4" hidden="1">
      <c r="A2013" s="19" t="s">
        <v>4994</v>
      </c>
      <c r="B2013" s="19" t="s">
        <v>22</v>
      </c>
      <c r="C2013" s="19" t="s">
        <v>4995</v>
      </c>
      <c r="D2013" s="13">
        <v>0</v>
      </c>
    </row>
    <row r="2014" spans="1:4" hidden="1">
      <c r="A2014" s="19" t="s">
        <v>4996</v>
      </c>
      <c r="B2014" s="19" t="s">
        <v>22</v>
      </c>
      <c r="C2014" s="19" t="s">
        <v>4997</v>
      </c>
      <c r="D2014" s="13">
        <v>0</v>
      </c>
    </row>
    <row r="2015" spans="1:4" hidden="1">
      <c r="A2015" s="19" t="s">
        <v>4998</v>
      </c>
      <c r="B2015" s="19" t="s">
        <v>22</v>
      </c>
      <c r="C2015" s="19" t="s">
        <v>4999</v>
      </c>
      <c r="D2015" s="13">
        <v>0</v>
      </c>
    </row>
    <row r="2016" spans="1:4" hidden="1">
      <c r="A2016" s="19" t="s">
        <v>5000</v>
      </c>
      <c r="B2016" s="19" t="s">
        <v>22</v>
      </c>
      <c r="C2016" s="19" t="s">
        <v>5001</v>
      </c>
      <c r="D2016" s="13">
        <v>0</v>
      </c>
    </row>
    <row r="2017" spans="1:4" hidden="1">
      <c r="A2017" s="19" t="s">
        <v>5002</v>
      </c>
      <c r="B2017" s="19" t="s">
        <v>22</v>
      </c>
      <c r="C2017" s="19" t="s">
        <v>5003</v>
      </c>
      <c r="D2017" s="13">
        <v>0</v>
      </c>
    </row>
    <row r="2018" spans="1:4" hidden="1">
      <c r="A2018" s="19" t="s">
        <v>5004</v>
      </c>
      <c r="B2018" s="19" t="s">
        <v>22</v>
      </c>
      <c r="C2018" s="19" t="s">
        <v>5005</v>
      </c>
      <c r="D2018" s="13">
        <v>0</v>
      </c>
    </row>
    <row r="2019" spans="1:4" hidden="1">
      <c r="A2019" s="19" t="s">
        <v>5006</v>
      </c>
      <c r="B2019" s="19" t="s">
        <v>22</v>
      </c>
      <c r="C2019" s="19" t="s">
        <v>5007</v>
      </c>
      <c r="D2019" s="13">
        <v>0</v>
      </c>
    </row>
    <row r="2020" spans="1:4" hidden="1">
      <c r="A2020" s="19" t="s">
        <v>5008</v>
      </c>
      <c r="B2020" s="19" t="s">
        <v>22</v>
      </c>
      <c r="C2020" s="19" t="s">
        <v>5009</v>
      </c>
      <c r="D2020" s="13">
        <v>0</v>
      </c>
    </row>
    <row r="2021" spans="1:4" hidden="1">
      <c r="A2021" s="19" t="s">
        <v>5010</v>
      </c>
      <c r="B2021" s="19" t="s">
        <v>22</v>
      </c>
      <c r="C2021" s="19" t="s">
        <v>5011</v>
      </c>
      <c r="D2021" s="13">
        <v>0</v>
      </c>
    </row>
    <row r="2022" spans="1:4" hidden="1">
      <c r="A2022" s="19" t="s">
        <v>5012</v>
      </c>
      <c r="B2022" s="19" t="s">
        <v>22</v>
      </c>
      <c r="C2022" s="19" t="s">
        <v>5013</v>
      </c>
      <c r="D2022" s="13">
        <v>0</v>
      </c>
    </row>
    <row r="2023" spans="1:4" hidden="1">
      <c r="A2023" s="19" t="s">
        <v>5014</v>
      </c>
      <c r="B2023" s="19" t="s">
        <v>22</v>
      </c>
      <c r="C2023" s="19" t="s">
        <v>5015</v>
      </c>
      <c r="D2023" s="13">
        <v>0</v>
      </c>
    </row>
    <row r="2024" spans="1:4" hidden="1">
      <c r="A2024" s="19" t="s">
        <v>5016</v>
      </c>
      <c r="B2024" s="19" t="s">
        <v>22</v>
      </c>
      <c r="C2024" s="19" t="s">
        <v>5017</v>
      </c>
      <c r="D2024" s="13">
        <v>0</v>
      </c>
    </row>
    <row r="2025" spans="1:4" hidden="1">
      <c r="A2025" s="19" t="s">
        <v>5018</v>
      </c>
      <c r="B2025" s="19" t="s">
        <v>22</v>
      </c>
      <c r="C2025" s="19" t="s">
        <v>5019</v>
      </c>
      <c r="D2025" s="13">
        <v>0</v>
      </c>
    </row>
    <row r="2026" spans="1:4" hidden="1">
      <c r="A2026" s="19" t="s">
        <v>5020</v>
      </c>
      <c r="B2026" s="19" t="s">
        <v>22</v>
      </c>
      <c r="C2026" s="19" t="s">
        <v>5021</v>
      </c>
      <c r="D2026" s="13">
        <v>0</v>
      </c>
    </row>
    <row r="2027" spans="1:4" hidden="1">
      <c r="A2027" s="19" t="s">
        <v>5022</v>
      </c>
      <c r="B2027" s="19" t="s">
        <v>22</v>
      </c>
      <c r="C2027" s="19" t="s">
        <v>5023</v>
      </c>
      <c r="D2027" s="13">
        <v>0</v>
      </c>
    </row>
    <row r="2028" spans="1:4" hidden="1">
      <c r="A2028" s="19" t="s">
        <v>5024</v>
      </c>
      <c r="B2028" s="19" t="s">
        <v>22</v>
      </c>
      <c r="C2028" s="19" t="s">
        <v>5025</v>
      </c>
      <c r="D2028" s="13">
        <v>0</v>
      </c>
    </row>
    <row r="2029" spans="1:4" hidden="1">
      <c r="A2029" s="19" t="s">
        <v>5026</v>
      </c>
      <c r="B2029" s="19" t="s">
        <v>22</v>
      </c>
      <c r="C2029" s="19" t="s">
        <v>5027</v>
      </c>
      <c r="D2029" s="13">
        <v>0</v>
      </c>
    </row>
    <row r="2030" spans="1:4" hidden="1">
      <c r="A2030" s="19" t="s">
        <v>5028</v>
      </c>
      <c r="B2030" s="19" t="s">
        <v>22</v>
      </c>
      <c r="C2030" s="19" t="s">
        <v>5029</v>
      </c>
      <c r="D2030" s="13">
        <v>0</v>
      </c>
    </row>
    <row r="2031" spans="1:4" hidden="1">
      <c r="A2031" s="19" t="s">
        <v>5030</v>
      </c>
      <c r="B2031" s="19" t="s">
        <v>22</v>
      </c>
      <c r="C2031" s="19" t="s">
        <v>5031</v>
      </c>
      <c r="D2031" s="13">
        <v>0</v>
      </c>
    </row>
    <row r="2032" spans="1:4" hidden="1">
      <c r="A2032" s="19" t="s">
        <v>5032</v>
      </c>
      <c r="B2032" s="19" t="s">
        <v>22</v>
      </c>
      <c r="C2032" s="19" t="s">
        <v>5033</v>
      </c>
      <c r="D2032" s="13">
        <v>0</v>
      </c>
    </row>
    <row r="2033" spans="1:4" hidden="1">
      <c r="A2033" s="19" t="s">
        <v>5034</v>
      </c>
      <c r="B2033" s="19" t="s">
        <v>22</v>
      </c>
      <c r="C2033" s="19" t="s">
        <v>5035</v>
      </c>
      <c r="D2033" s="13">
        <v>0</v>
      </c>
    </row>
    <row r="2034" spans="1:4" hidden="1">
      <c r="A2034" s="19" t="s">
        <v>5036</v>
      </c>
      <c r="B2034" s="19" t="s">
        <v>22</v>
      </c>
      <c r="C2034" s="19" t="s">
        <v>5037</v>
      </c>
      <c r="D2034" s="13">
        <v>0</v>
      </c>
    </row>
    <row r="2035" spans="1:4" hidden="1">
      <c r="A2035" s="19" t="s">
        <v>5038</v>
      </c>
      <c r="B2035" s="19" t="s">
        <v>22</v>
      </c>
      <c r="C2035" s="19" t="s">
        <v>5039</v>
      </c>
      <c r="D2035" s="13">
        <v>0</v>
      </c>
    </row>
    <row r="2036" spans="1:4" hidden="1">
      <c r="A2036" s="19" t="s">
        <v>5040</v>
      </c>
      <c r="B2036" s="19" t="s">
        <v>22</v>
      </c>
      <c r="C2036" s="19" t="s">
        <v>5041</v>
      </c>
      <c r="D2036" s="13">
        <v>0</v>
      </c>
    </row>
    <row r="2037" spans="1:4" hidden="1">
      <c r="A2037" s="19" t="s">
        <v>5042</v>
      </c>
      <c r="B2037" s="19" t="s">
        <v>22</v>
      </c>
      <c r="C2037" s="19" t="s">
        <v>5043</v>
      </c>
      <c r="D2037" s="13">
        <v>0</v>
      </c>
    </row>
    <row r="2038" spans="1:4" hidden="1">
      <c r="A2038" s="19" t="s">
        <v>5044</v>
      </c>
      <c r="B2038" s="19" t="s">
        <v>22</v>
      </c>
      <c r="C2038" s="19" t="s">
        <v>5045</v>
      </c>
      <c r="D2038" s="13">
        <v>0</v>
      </c>
    </row>
    <row r="2039" spans="1:4" hidden="1">
      <c r="A2039" s="19" t="s">
        <v>5046</v>
      </c>
      <c r="B2039" s="19" t="s">
        <v>22</v>
      </c>
      <c r="C2039" s="19" t="s">
        <v>5047</v>
      </c>
      <c r="D2039" s="13">
        <v>0</v>
      </c>
    </row>
    <row r="2040" spans="1:4" hidden="1">
      <c r="A2040" s="19" t="s">
        <v>171</v>
      </c>
      <c r="B2040" s="19" t="s">
        <v>22</v>
      </c>
      <c r="C2040" s="19" t="s">
        <v>5048</v>
      </c>
      <c r="D2040" s="13">
        <v>0</v>
      </c>
    </row>
    <row r="2041" spans="1:4" hidden="1">
      <c r="A2041" s="19" t="s">
        <v>5049</v>
      </c>
      <c r="B2041" s="19" t="s">
        <v>22</v>
      </c>
      <c r="C2041" s="19" t="s">
        <v>5050</v>
      </c>
      <c r="D2041" s="13">
        <v>0</v>
      </c>
    </row>
    <row r="2042" spans="1:4" hidden="1">
      <c r="A2042" s="19" t="s">
        <v>5051</v>
      </c>
      <c r="B2042" s="19" t="s">
        <v>22</v>
      </c>
      <c r="C2042" s="19" t="s">
        <v>5052</v>
      </c>
      <c r="D2042" s="13">
        <v>0</v>
      </c>
    </row>
    <row r="2043" spans="1:4" hidden="1">
      <c r="A2043" s="19" t="s">
        <v>5053</v>
      </c>
      <c r="B2043" s="19" t="s">
        <v>22</v>
      </c>
      <c r="C2043" s="19" t="s">
        <v>5054</v>
      </c>
      <c r="D2043" s="13">
        <v>0</v>
      </c>
    </row>
    <row r="2044" spans="1:4" hidden="1">
      <c r="A2044" s="19" t="s">
        <v>5055</v>
      </c>
      <c r="B2044" s="19" t="s">
        <v>22</v>
      </c>
      <c r="C2044" s="19" t="s">
        <v>5056</v>
      </c>
      <c r="D2044" s="13">
        <v>0</v>
      </c>
    </row>
    <row r="2045" spans="1:4" hidden="1">
      <c r="A2045" s="19" t="s">
        <v>5057</v>
      </c>
      <c r="B2045" s="19" t="s">
        <v>22</v>
      </c>
      <c r="C2045" s="19" t="s">
        <v>5058</v>
      </c>
      <c r="D2045" s="13">
        <v>0</v>
      </c>
    </row>
    <row r="2046" spans="1:4" hidden="1">
      <c r="A2046" s="19" t="s">
        <v>5059</v>
      </c>
      <c r="B2046" s="19" t="s">
        <v>22</v>
      </c>
      <c r="C2046" s="19" t="s">
        <v>5060</v>
      </c>
      <c r="D2046" s="13">
        <v>0</v>
      </c>
    </row>
    <row r="2047" spans="1:4" hidden="1">
      <c r="A2047" s="19" t="s">
        <v>5061</v>
      </c>
      <c r="B2047" s="19" t="s">
        <v>22</v>
      </c>
      <c r="C2047" s="19" t="s">
        <v>5062</v>
      </c>
      <c r="D2047" s="13">
        <v>0</v>
      </c>
    </row>
    <row r="2048" spans="1:4" hidden="1">
      <c r="A2048" s="19" t="s">
        <v>5063</v>
      </c>
      <c r="B2048" s="19" t="s">
        <v>22</v>
      </c>
      <c r="C2048" s="19" t="s">
        <v>5064</v>
      </c>
      <c r="D2048" s="13">
        <v>0</v>
      </c>
    </row>
    <row r="2049" spans="1:4" hidden="1">
      <c r="A2049" s="19" t="s">
        <v>5065</v>
      </c>
      <c r="B2049" s="19" t="s">
        <v>22</v>
      </c>
      <c r="C2049" s="19" t="s">
        <v>5066</v>
      </c>
      <c r="D2049" s="13">
        <v>0</v>
      </c>
    </row>
    <row r="2050" spans="1:4" hidden="1">
      <c r="A2050" s="19" t="s">
        <v>5067</v>
      </c>
      <c r="B2050" s="19" t="s">
        <v>22</v>
      </c>
      <c r="C2050" s="19" t="s">
        <v>5068</v>
      </c>
      <c r="D2050" s="13">
        <v>0</v>
      </c>
    </row>
    <row r="2051" spans="1:4" hidden="1">
      <c r="A2051" s="19" t="s">
        <v>5069</v>
      </c>
      <c r="B2051" s="19" t="s">
        <v>22</v>
      </c>
      <c r="C2051" s="19" t="s">
        <v>5070</v>
      </c>
      <c r="D2051" s="13">
        <v>0</v>
      </c>
    </row>
    <row r="2052" spans="1:4" hidden="1">
      <c r="A2052" s="19" t="s">
        <v>5071</v>
      </c>
      <c r="B2052" s="19" t="s">
        <v>22</v>
      </c>
      <c r="C2052" s="19" t="s">
        <v>5072</v>
      </c>
      <c r="D2052" s="13">
        <v>0</v>
      </c>
    </row>
    <row r="2053" spans="1:4" hidden="1">
      <c r="A2053" s="19" t="s">
        <v>5073</v>
      </c>
      <c r="B2053" s="19" t="s">
        <v>22</v>
      </c>
      <c r="C2053" s="19" t="s">
        <v>5074</v>
      </c>
      <c r="D2053" s="13">
        <v>0</v>
      </c>
    </row>
    <row r="2054" spans="1:4" hidden="1">
      <c r="A2054" s="19" t="s">
        <v>5075</v>
      </c>
      <c r="B2054" s="19" t="s">
        <v>22</v>
      </c>
      <c r="C2054" s="19" t="s">
        <v>5076</v>
      </c>
      <c r="D2054" s="13">
        <v>0</v>
      </c>
    </row>
    <row r="2055" spans="1:4" hidden="1">
      <c r="A2055" s="19" t="s">
        <v>5077</v>
      </c>
      <c r="B2055" s="19" t="s">
        <v>22</v>
      </c>
      <c r="C2055" s="19" t="s">
        <v>5078</v>
      </c>
      <c r="D2055" s="13">
        <v>0</v>
      </c>
    </row>
    <row r="2056" spans="1:4" hidden="1">
      <c r="A2056" s="19" t="s">
        <v>5079</v>
      </c>
      <c r="B2056" s="19" t="s">
        <v>22</v>
      </c>
      <c r="C2056" s="19" t="s">
        <v>5080</v>
      </c>
      <c r="D2056" s="13">
        <v>0</v>
      </c>
    </row>
    <row r="2057" spans="1:4" hidden="1">
      <c r="A2057" s="19" t="s">
        <v>5081</v>
      </c>
      <c r="B2057" s="19" t="s">
        <v>22</v>
      </c>
      <c r="C2057" s="19" t="s">
        <v>5082</v>
      </c>
      <c r="D2057" s="13">
        <v>0</v>
      </c>
    </row>
    <row r="2058" spans="1:4" hidden="1">
      <c r="A2058" s="19" t="s">
        <v>5083</v>
      </c>
      <c r="B2058" s="19" t="s">
        <v>22</v>
      </c>
      <c r="C2058" s="19" t="s">
        <v>5084</v>
      </c>
      <c r="D2058" s="13">
        <v>0</v>
      </c>
    </row>
    <row r="2059" spans="1:4" hidden="1">
      <c r="A2059" s="19" t="s">
        <v>5085</v>
      </c>
      <c r="B2059" s="19" t="s">
        <v>22</v>
      </c>
      <c r="C2059" s="19" t="s">
        <v>5086</v>
      </c>
      <c r="D2059" s="13">
        <v>0</v>
      </c>
    </row>
    <row r="2060" spans="1:4" hidden="1">
      <c r="A2060" s="19" t="s">
        <v>5087</v>
      </c>
      <c r="B2060" s="19" t="s">
        <v>22</v>
      </c>
      <c r="C2060" s="19" t="s">
        <v>5088</v>
      </c>
      <c r="D2060" s="13">
        <v>0</v>
      </c>
    </row>
    <row r="2061" spans="1:4" hidden="1">
      <c r="A2061" s="19" t="s">
        <v>5089</v>
      </c>
      <c r="B2061" s="19" t="s">
        <v>22</v>
      </c>
      <c r="C2061" s="19" t="s">
        <v>5090</v>
      </c>
      <c r="D2061" s="13">
        <v>0</v>
      </c>
    </row>
    <row r="2062" spans="1:4" hidden="1">
      <c r="A2062" s="19" t="s">
        <v>5091</v>
      </c>
      <c r="B2062" s="19" t="s">
        <v>22</v>
      </c>
      <c r="C2062" s="19" t="s">
        <v>5092</v>
      </c>
      <c r="D2062" s="13">
        <v>0</v>
      </c>
    </row>
    <row r="2063" spans="1:4" hidden="1">
      <c r="A2063" s="19" t="s">
        <v>5093</v>
      </c>
      <c r="B2063" s="19" t="s">
        <v>22</v>
      </c>
      <c r="C2063" s="19" t="s">
        <v>5094</v>
      </c>
      <c r="D2063" s="13">
        <v>0</v>
      </c>
    </row>
    <row r="2064" spans="1:4" hidden="1">
      <c r="A2064" s="19" t="s">
        <v>172</v>
      </c>
      <c r="B2064" s="19" t="s">
        <v>22</v>
      </c>
      <c r="C2064" s="19" t="s">
        <v>5095</v>
      </c>
      <c r="D2064" s="13">
        <v>0</v>
      </c>
    </row>
    <row r="2065" spans="1:4" hidden="1">
      <c r="A2065" s="19" t="s">
        <v>5096</v>
      </c>
      <c r="B2065" s="19" t="s">
        <v>22</v>
      </c>
      <c r="C2065" s="19" t="s">
        <v>5097</v>
      </c>
      <c r="D2065" s="13">
        <v>0</v>
      </c>
    </row>
    <row r="2066" spans="1:4" hidden="1">
      <c r="A2066" s="19" t="s">
        <v>5098</v>
      </c>
      <c r="B2066" s="19" t="s">
        <v>22</v>
      </c>
      <c r="C2066" s="19" t="s">
        <v>5099</v>
      </c>
      <c r="D2066" s="13">
        <v>0</v>
      </c>
    </row>
    <row r="2067" spans="1:4" hidden="1">
      <c r="A2067" s="19" t="s">
        <v>5100</v>
      </c>
      <c r="B2067" s="19" t="s">
        <v>22</v>
      </c>
      <c r="C2067" s="19" t="s">
        <v>5101</v>
      </c>
      <c r="D2067" s="13">
        <v>0</v>
      </c>
    </row>
    <row r="2068" spans="1:4" hidden="1">
      <c r="A2068" s="19" t="s">
        <v>700</v>
      </c>
      <c r="B2068" s="19" t="s">
        <v>22</v>
      </c>
      <c r="C2068" s="19" t="s">
        <v>5102</v>
      </c>
      <c r="D2068" s="13">
        <v>89370.36</v>
      </c>
    </row>
    <row r="2069" spans="1:4" hidden="1">
      <c r="A2069" s="19" t="s">
        <v>5103</v>
      </c>
      <c r="B2069" s="19" t="s">
        <v>22</v>
      </c>
      <c r="C2069" s="19" t="s">
        <v>5104</v>
      </c>
      <c r="D2069" s="13">
        <v>0</v>
      </c>
    </row>
    <row r="2070" spans="1:4" hidden="1">
      <c r="A2070" s="19" t="s">
        <v>5105</v>
      </c>
      <c r="B2070" s="19" t="s">
        <v>22</v>
      </c>
      <c r="C2070" s="19" t="s">
        <v>5106</v>
      </c>
      <c r="D2070" s="13">
        <v>0</v>
      </c>
    </row>
    <row r="2071" spans="1:4" hidden="1">
      <c r="A2071" s="19" t="s">
        <v>5107</v>
      </c>
      <c r="B2071" s="19" t="s">
        <v>22</v>
      </c>
      <c r="C2071" s="19" t="s">
        <v>5108</v>
      </c>
      <c r="D2071" s="13">
        <v>0</v>
      </c>
    </row>
    <row r="2072" spans="1:4" hidden="1">
      <c r="A2072" s="19" t="s">
        <v>5109</v>
      </c>
      <c r="B2072" s="19" t="s">
        <v>22</v>
      </c>
      <c r="C2072" s="19" t="s">
        <v>5110</v>
      </c>
      <c r="D2072" s="13">
        <v>0</v>
      </c>
    </row>
    <row r="2073" spans="1:4" hidden="1">
      <c r="A2073" s="19" t="s">
        <v>5111</v>
      </c>
      <c r="B2073" s="19" t="s">
        <v>22</v>
      </c>
      <c r="C2073" s="19" t="s">
        <v>5112</v>
      </c>
      <c r="D2073" s="13">
        <v>0</v>
      </c>
    </row>
    <row r="2074" spans="1:4" hidden="1">
      <c r="A2074" s="19" t="s">
        <v>5113</v>
      </c>
      <c r="B2074" s="19" t="s">
        <v>22</v>
      </c>
      <c r="C2074" s="19" t="s">
        <v>5114</v>
      </c>
      <c r="D2074" s="13">
        <v>0</v>
      </c>
    </row>
    <row r="2075" spans="1:4" hidden="1">
      <c r="A2075" s="19" t="s">
        <v>686</v>
      </c>
      <c r="B2075" s="19" t="s">
        <v>22</v>
      </c>
      <c r="C2075" s="19" t="s">
        <v>5115</v>
      </c>
      <c r="D2075" s="13">
        <v>151223.13</v>
      </c>
    </row>
    <row r="2076" spans="1:4" hidden="1">
      <c r="A2076" s="19" t="s">
        <v>290</v>
      </c>
      <c r="B2076" s="19" t="s">
        <v>22</v>
      </c>
      <c r="C2076" s="19" t="s">
        <v>5116</v>
      </c>
      <c r="D2076" s="13">
        <v>5418.03</v>
      </c>
    </row>
    <row r="2077" spans="1:4" hidden="1">
      <c r="A2077" s="19" t="s">
        <v>5117</v>
      </c>
      <c r="B2077" s="19" t="s">
        <v>22</v>
      </c>
      <c r="C2077" s="19" t="s">
        <v>5118</v>
      </c>
      <c r="D2077" s="13">
        <v>0</v>
      </c>
    </row>
    <row r="2078" spans="1:4" hidden="1">
      <c r="A2078" s="19" t="s">
        <v>687</v>
      </c>
      <c r="B2078" s="19" t="s">
        <v>22</v>
      </c>
      <c r="C2078" s="19" t="s">
        <v>5119</v>
      </c>
      <c r="D2078" s="13">
        <v>145252.04999999999</v>
      </c>
    </row>
    <row r="2079" spans="1:4" hidden="1">
      <c r="A2079" s="19" t="s">
        <v>688</v>
      </c>
      <c r="B2079" s="19" t="s">
        <v>22</v>
      </c>
      <c r="C2079" s="19" t="s">
        <v>5120</v>
      </c>
      <c r="D2079" s="13">
        <v>13439.6</v>
      </c>
    </row>
    <row r="2080" spans="1:4" hidden="1">
      <c r="A2080" s="19" t="s">
        <v>5121</v>
      </c>
      <c r="B2080" s="19" t="s">
        <v>22</v>
      </c>
      <c r="C2080" s="19" t="s">
        <v>5122</v>
      </c>
      <c r="D2080" s="13">
        <v>0</v>
      </c>
    </row>
    <row r="2081" spans="1:4" hidden="1">
      <c r="A2081" s="19" t="s">
        <v>689</v>
      </c>
      <c r="B2081" s="19" t="s">
        <v>22</v>
      </c>
      <c r="C2081" s="19" t="s">
        <v>5123</v>
      </c>
      <c r="D2081" s="13">
        <v>11364.93</v>
      </c>
    </row>
    <row r="2082" spans="1:4" hidden="1">
      <c r="A2082" s="19" t="s">
        <v>5124</v>
      </c>
      <c r="B2082" s="19" t="s">
        <v>22</v>
      </c>
      <c r="C2082" s="19" t="s">
        <v>5125</v>
      </c>
      <c r="D2082" s="13">
        <v>0</v>
      </c>
    </row>
    <row r="2083" spans="1:4" hidden="1">
      <c r="A2083" s="19" t="s">
        <v>5126</v>
      </c>
      <c r="B2083" s="19" t="s">
        <v>22</v>
      </c>
      <c r="C2083" s="19" t="s">
        <v>5127</v>
      </c>
      <c r="D2083" s="13">
        <v>0</v>
      </c>
    </row>
    <row r="2084" spans="1:4" hidden="1">
      <c r="A2084" s="19" t="s">
        <v>5128</v>
      </c>
      <c r="B2084" s="19" t="s">
        <v>22</v>
      </c>
      <c r="C2084" s="19" t="s">
        <v>5129</v>
      </c>
      <c r="D2084" s="13">
        <v>0</v>
      </c>
    </row>
    <row r="2085" spans="1:4" hidden="1">
      <c r="A2085" s="19" t="s">
        <v>5130</v>
      </c>
      <c r="B2085" s="19" t="s">
        <v>22</v>
      </c>
      <c r="C2085" s="19" t="s">
        <v>5131</v>
      </c>
      <c r="D2085" s="13">
        <v>0</v>
      </c>
    </row>
    <row r="2086" spans="1:4" hidden="1">
      <c r="A2086" s="19" t="s">
        <v>5132</v>
      </c>
      <c r="B2086" s="19" t="s">
        <v>22</v>
      </c>
      <c r="C2086" s="19" t="s">
        <v>5133</v>
      </c>
      <c r="D2086" s="13">
        <v>0</v>
      </c>
    </row>
    <row r="2087" spans="1:4" hidden="1">
      <c r="A2087" s="19" t="s">
        <v>5134</v>
      </c>
      <c r="B2087" s="19" t="s">
        <v>22</v>
      </c>
      <c r="C2087" s="19" t="s">
        <v>5135</v>
      </c>
      <c r="D2087" s="13">
        <v>0</v>
      </c>
    </row>
    <row r="2088" spans="1:4" hidden="1">
      <c r="A2088" s="19" t="s">
        <v>319</v>
      </c>
      <c r="B2088" s="19" t="s">
        <v>22</v>
      </c>
      <c r="C2088" s="19" t="s">
        <v>5136</v>
      </c>
      <c r="D2088" s="13">
        <v>351551.39</v>
      </c>
    </row>
    <row r="2089" spans="1:4" hidden="1">
      <c r="A2089" s="19" t="s">
        <v>320</v>
      </c>
      <c r="B2089" s="19" t="s">
        <v>22</v>
      </c>
      <c r="C2089" s="19" t="s">
        <v>5137</v>
      </c>
      <c r="D2089" s="13">
        <v>125374.06</v>
      </c>
    </row>
    <row r="2090" spans="1:4" hidden="1">
      <c r="A2090" s="19" t="s">
        <v>5138</v>
      </c>
      <c r="B2090" s="19" t="s">
        <v>22</v>
      </c>
      <c r="C2090" s="19" t="s">
        <v>5139</v>
      </c>
      <c r="D2090" s="13">
        <v>0</v>
      </c>
    </row>
    <row r="2091" spans="1:4" hidden="1">
      <c r="A2091" s="19" t="s">
        <v>5140</v>
      </c>
      <c r="B2091" s="19" t="s">
        <v>22</v>
      </c>
      <c r="C2091" s="19" t="s">
        <v>5141</v>
      </c>
      <c r="D2091" s="13">
        <v>0</v>
      </c>
    </row>
    <row r="2092" spans="1:4" hidden="1">
      <c r="A2092" s="19" t="s">
        <v>5142</v>
      </c>
      <c r="B2092" s="19" t="s">
        <v>22</v>
      </c>
      <c r="C2092" s="19" t="s">
        <v>5143</v>
      </c>
      <c r="D2092" s="13">
        <v>0</v>
      </c>
    </row>
    <row r="2093" spans="1:4" hidden="1">
      <c r="A2093" s="19" t="s">
        <v>5144</v>
      </c>
      <c r="B2093" s="19" t="s">
        <v>22</v>
      </c>
      <c r="C2093" s="19" t="s">
        <v>5145</v>
      </c>
      <c r="D2093" s="13">
        <v>0</v>
      </c>
    </row>
    <row r="2094" spans="1:4" hidden="1">
      <c r="A2094" s="19" t="s">
        <v>701</v>
      </c>
      <c r="B2094" s="19" t="s">
        <v>22</v>
      </c>
      <c r="C2094" s="19" t="s">
        <v>5146</v>
      </c>
      <c r="D2094" s="13">
        <v>300009.95</v>
      </c>
    </row>
    <row r="2095" spans="1:4" hidden="1">
      <c r="A2095" s="19" t="s">
        <v>5147</v>
      </c>
      <c r="B2095" s="19" t="s">
        <v>22</v>
      </c>
      <c r="C2095" s="19" t="s">
        <v>5148</v>
      </c>
      <c r="D2095" s="13">
        <v>0</v>
      </c>
    </row>
    <row r="2096" spans="1:4" hidden="1">
      <c r="A2096" s="19" t="s">
        <v>5149</v>
      </c>
      <c r="B2096" s="19" t="s">
        <v>22</v>
      </c>
      <c r="C2096" s="19" t="s">
        <v>5150</v>
      </c>
      <c r="D2096" s="13">
        <v>0</v>
      </c>
    </row>
    <row r="2097" spans="1:4" hidden="1">
      <c r="A2097" s="19" t="s">
        <v>556</v>
      </c>
      <c r="B2097" s="19" t="s">
        <v>22</v>
      </c>
      <c r="C2097" s="19" t="s">
        <v>5151</v>
      </c>
      <c r="D2097" s="13">
        <v>37838.94</v>
      </c>
    </row>
    <row r="2098" spans="1:4" hidden="1">
      <c r="A2098" s="19" t="s">
        <v>557</v>
      </c>
      <c r="B2098" s="19" t="s">
        <v>22</v>
      </c>
      <c r="C2098" s="19" t="s">
        <v>5152</v>
      </c>
      <c r="D2098" s="13">
        <v>0</v>
      </c>
    </row>
    <row r="2099" spans="1:4" hidden="1">
      <c r="A2099" s="19" t="s">
        <v>5153</v>
      </c>
      <c r="B2099" s="19" t="s">
        <v>22</v>
      </c>
      <c r="C2099" s="19" t="s">
        <v>5154</v>
      </c>
      <c r="D2099" s="13">
        <v>0</v>
      </c>
    </row>
    <row r="2100" spans="1:4" hidden="1">
      <c r="A2100" s="19" t="s">
        <v>5155</v>
      </c>
      <c r="B2100" s="19" t="s">
        <v>22</v>
      </c>
      <c r="C2100" s="19" t="s">
        <v>5156</v>
      </c>
      <c r="D2100" s="13">
        <v>0</v>
      </c>
    </row>
    <row r="2101" spans="1:4" hidden="1">
      <c r="A2101" s="19" t="s">
        <v>5157</v>
      </c>
      <c r="B2101" s="19" t="s">
        <v>22</v>
      </c>
      <c r="C2101" s="19" t="s">
        <v>5158</v>
      </c>
      <c r="D2101" s="13">
        <v>0</v>
      </c>
    </row>
    <row r="2102" spans="1:4" hidden="1">
      <c r="A2102" s="19" t="s">
        <v>5159</v>
      </c>
      <c r="B2102" s="19" t="s">
        <v>22</v>
      </c>
      <c r="C2102" s="19" t="s">
        <v>5160</v>
      </c>
      <c r="D2102" s="13">
        <v>0</v>
      </c>
    </row>
    <row r="2103" spans="1:4" hidden="1">
      <c r="A2103" s="19" t="s">
        <v>5161</v>
      </c>
      <c r="B2103" s="19" t="s">
        <v>22</v>
      </c>
      <c r="C2103" s="19" t="s">
        <v>5162</v>
      </c>
      <c r="D2103" s="13">
        <v>0</v>
      </c>
    </row>
    <row r="2104" spans="1:4" hidden="1">
      <c r="A2104" s="19" t="s">
        <v>5163</v>
      </c>
      <c r="B2104" s="19" t="s">
        <v>22</v>
      </c>
      <c r="C2104" s="19" t="s">
        <v>5164</v>
      </c>
      <c r="D2104" s="13">
        <v>0</v>
      </c>
    </row>
    <row r="2105" spans="1:4" hidden="1">
      <c r="A2105" s="19" t="s">
        <v>5165</v>
      </c>
      <c r="B2105" s="19" t="s">
        <v>22</v>
      </c>
      <c r="C2105" s="19" t="s">
        <v>5166</v>
      </c>
      <c r="D2105" s="13">
        <v>0</v>
      </c>
    </row>
    <row r="2106" spans="1:4" hidden="1">
      <c r="A2106" s="19" t="s">
        <v>5167</v>
      </c>
      <c r="B2106" s="19" t="s">
        <v>22</v>
      </c>
      <c r="C2106" s="19" t="s">
        <v>5168</v>
      </c>
      <c r="D2106" s="13">
        <v>0</v>
      </c>
    </row>
    <row r="2107" spans="1:4" hidden="1">
      <c r="A2107" s="19" t="s">
        <v>5169</v>
      </c>
      <c r="B2107" s="19" t="s">
        <v>22</v>
      </c>
      <c r="C2107" s="19" t="s">
        <v>5170</v>
      </c>
      <c r="D2107" s="13">
        <v>0</v>
      </c>
    </row>
    <row r="2108" spans="1:4" hidden="1">
      <c r="A2108" s="19" t="s">
        <v>5171</v>
      </c>
      <c r="B2108" s="19" t="s">
        <v>22</v>
      </c>
      <c r="C2108" s="19" t="s">
        <v>5172</v>
      </c>
      <c r="D2108" s="13">
        <v>0</v>
      </c>
    </row>
    <row r="2109" spans="1:4" hidden="1">
      <c r="A2109" s="19" t="s">
        <v>5173</v>
      </c>
      <c r="B2109" s="19" t="s">
        <v>22</v>
      </c>
      <c r="C2109" s="19" t="s">
        <v>5174</v>
      </c>
      <c r="D2109" s="13">
        <v>0</v>
      </c>
    </row>
    <row r="2110" spans="1:4" hidden="1">
      <c r="A2110" s="19" t="s">
        <v>5175</v>
      </c>
      <c r="B2110" s="19" t="s">
        <v>22</v>
      </c>
      <c r="C2110" s="19" t="s">
        <v>5176</v>
      </c>
      <c r="D2110" s="13">
        <v>0</v>
      </c>
    </row>
    <row r="2111" spans="1:4" hidden="1">
      <c r="A2111" s="19" t="s">
        <v>5177</v>
      </c>
      <c r="B2111" s="19" t="s">
        <v>22</v>
      </c>
      <c r="C2111" s="19" t="s">
        <v>5178</v>
      </c>
      <c r="D2111" s="13">
        <v>0</v>
      </c>
    </row>
    <row r="2112" spans="1:4" hidden="1">
      <c r="A2112" s="19" t="s">
        <v>5179</v>
      </c>
      <c r="B2112" s="19" t="s">
        <v>22</v>
      </c>
      <c r="C2112" s="19" t="s">
        <v>5180</v>
      </c>
      <c r="D2112" s="13">
        <v>0</v>
      </c>
    </row>
    <row r="2113" spans="1:4" hidden="1">
      <c r="A2113" s="19" t="s">
        <v>5181</v>
      </c>
      <c r="B2113" s="19" t="s">
        <v>22</v>
      </c>
      <c r="C2113" s="19" t="s">
        <v>5182</v>
      </c>
      <c r="D2113" s="13">
        <v>0</v>
      </c>
    </row>
    <row r="2114" spans="1:4" hidden="1">
      <c r="A2114" s="19" t="s">
        <v>5183</v>
      </c>
      <c r="B2114" s="19" t="s">
        <v>22</v>
      </c>
      <c r="C2114" s="19" t="s">
        <v>5184</v>
      </c>
      <c r="D2114" s="13">
        <v>0</v>
      </c>
    </row>
    <row r="2115" spans="1:4" hidden="1">
      <c r="A2115" s="19" t="s">
        <v>5185</v>
      </c>
      <c r="B2115" s="19" t="s">
        <v>22</v>
      </c>
      <c r="C2115" s="19" t="s">
        <v>5186</v>
      </c>
      <c r="D2115" s="13">
        <v>0</v>
      </c>
    </row>
    <row r="2116" spans="1:4" hidden="1">
      <c r="A2116" s="19" t="s">
        <v>5187</v>
      </c>
      <c r="B2116" s="19" t="s">
        <v>22</v>
      </c>
      <c r="C2116" s="19" t="s">
        <v>5188</v>
      </c>
      <c r="D2116" s="13">
        <v>0</v>
      </c>
    </row>
    <row r="2117" spans="1:4" hidden="1">
      <c r="A2117" s="19" t="s">
        <v>5189</v>
      </c>
      <c r="B2117" s="19" t="s">
        <v>22</v>
      </c>
      <c r="C2117" s="19" t="s">
        <v>5190</v>
      </c>
      <c r="D2117" s="13">
        <v>0</v>
      </c>
    </row>
    <row r="2118" spans="1:4" hidden="1">
      <c r="A2118" s="19" t="s">
        <v>5191</v>
      </c>
      <c r="B2118" s="19" t="s">
        <v>22</v>
      </c>
      <c r="C2118" s="19" t="s">
        <v>5192</v>
      </c>
      <c r="D2118" s="13">
        <v>0</v>
      </c>
    </row>
    <row r="2119" spans="1:4" hidden="1">
      <c r="A2119" s="19" t="s">
        <v>717</v>
      </c>
      <c r="B2119" s="19" t="s">
        <v>22</v>
      </c>
      <c r="C2119" s="19" t="s">
        <v>5193</v>
      </c>
      <c r="D2119" s="13">
        <v>2520061.65</v>
      </c>
    </row>
    <row r="2120" spans="1:4" hidden="1">
      <c r="A2120" s="19" t="s">
        <v>330</v>
      </c>
      <c r="B2120" s="19" t="s">
        <v>22</v>
      </c>
      <c r="C2120" s="19" t="s">
        <v>5194</v>
      </c>
      <c r="D2120" s="13">
        <v>427318.37</v>
      </c>
    </row>
    <row r="2121" spans="1:4" hidden="1">
      <c r="A2121" s="19" t="s">
        <v>332</v>
      </c>
      <c r="B2121" s="19" t="s">
        <v>22</v>
      </c>
      <c r="C2121" s="19" t="s">
        <v>5195</v>
      </c>
      <c r="D2121" s="13">
        <v>85659.29</v>
      </c>
    </row>
    <row r="2122" spans="1:4" hidden="1">
      <c r="A2122" s="19" t="s">
        <v>5196</v>
      </c>
      <c r="B2122" s="19" t="s">
        <v>22</v>
      </c>
      <c r="C2122" s="19" t="s">
        <v>5197</v>
      </c>
      <c r="D2122" s="13">
        <v>0</v>
      </c>
    </row>
    <row r="2123" spans="1:4" hidden="1">
      <c r="A2123" s="19" t="s">
        <v>5198</v>
      </c>
      <c r="B2123" s="19" t="s">
        <v>22</v>
      </c>
      <c r="C2123" s="19" t="s">
        <v>5199</v>
      </c>
      <c r="D2123" s="13">
        <v>0</v>
      </c>
    </row>
    <row r="2124" spans="1:4" hidden="1">
      <c r="A2124" s="19" t="s">
        <v>718</v>
      </c>
      <c r="B2124" s="19" t="s">
        <v>22</v>
      </c>
      <c r="C2124" s="19" t="s">
        <v>5200</v>
      </c>
      <c r="D2124" s="13">
        <v>1905291.58</v>
      </c>
    </row>
    <row r="2125" spans="1:4" hidden="1">
      <c r="A2125" s="19" t="s">
        <v>719</v>
      </c>
      <c r="B2125" s="19" t="s">
        <v>22</v>
      </c>
      <c r="C2125" s="19" t="s">
        <v>5201</v>
      </c>
      <c r="D2125" s="13">
        <v>37970.43</v>
      </c>
    </row>
    <row r="2126" spans="1:4" hidden="1">
      <c r="A2126" s="19" t="s">
        <v>720</v>
      </c>
      <c r="B2126" s="19" t="s">
        <v>22</v>
      </c>
      <c r="C2126" s="19" t="s">
        <v>5202</v>
      </c>
      <c r="D2126" s="13">
        <v>196787.47</v>
      </c>
    </row>
    <row r="2127" spans="1:4" hidden="1">
      <c r="A2127" s="19" t="s">
        <v>721</v>
      </c>
      <c r="B2127" s="19" t="s">
        <v>22</v>
      </c>
      <c r="C2127" s="19" t="s">
        <v>5203</v>
      </c>
      <c r="D2127" s="13">
        <v>265563.28999999998</v>
      </c>
    </row>
    <row r="2128" spans="1:4" hidden="1">
      <c r="A2128" s="19" t="s">
        <v>570</v>
      </c>
      <c r="B2128" s="19" t="s">
        <v>22</v>
      </c>
      <c r="C2128" s="19" t="s">
        <v>5204</v>
      </c>
      <c r="D2128" s="13">
        <v>440634.98</v>
      </c>
    </row>
    <row r="2129" spans="1:4" hidden="1">
      <c r="A2129" s="19" t="s">
        <v>5205</v>
      </c>
      <c r="B2129" s="19" t="s">
        <v>22</v>
      </c>
      <c r="C2129" s="19" t="s">
        <v>5206</v>
      </c>
      <c r="D2129" s="13">
        <v>0</v>
      </c>
    </row>
    <row r="2130" spans="1:4" hidden="1">
      <c r="A2130" s="19" t="s">
        <v>5207</v>
      </c>
      <c r="B2130" s="19" t="s">
        <v>22</v>
      </c>
      <c r="C2130" s="19" t="s">
        <v>5208</v>
      </c>
      <c r="D2130" s="13">
        <v>0</v>
      </c>
    </row>
    <row r="2131" spans="1:4" hidden="1">
      <c r="A2131" s="19" t="s">
        <v>333</v>
      </c>
      <c r="B2131" s="19" t="s">
        <v>22</v>
      </c>
      <c r="C2131" s="19" t="s">
        <v>5209</v>
      </c>
      <c r="D2131" s="13">
        <v>497024.81</v>
      </c>
    </row>
    <row r="2132" spans="1:4" hidden="1">
      <c r="A2132" s="19" t="s">
        <v>5210</v>
      </c>
      <c r="B2132" s="19" t="s">
        <v>22</v>
      </c>
      <c r="C2132" s="19" t="s">
        <v>5211</v>
      </c>
      <c r="D2132" s="13">
        <v>0</v>
      </c>
    </row>
    <row r="2133" spans="1:4" hidden="1">
      <c r="A2133" s="19" t="s">
        <v>563</v>
      </c>
      <c r="B2133" s="19" t="s">
        <v>22</v>
      </c>
      <c r="C2133" s="19" t="s">
        <v>5212</v>
      </c>
      <c r="D2133" s="13">
        <v>69583.37</v>
      </c>
    </row>
    <row r="2134" spans="1:4" hidden="1">
      <c r="A2134" s="19" t="s">
        <v>716</v>
      </c>
      <c r="B2134" s="19" t="s">
        <v>22</v>
      </c>
      <c r="C2134" s="19" t="s">
        <v>5213</v>
      </c>
      <c r="D2134" s="13">
        <v>48255.199999999997</v>
      </c>
    </row>
    <row r="2135" spans="1:4" hidden="1">
      <c r="A2135" s="19" t="s">
        <v>5214</v>
      </c>
      <c r="B2135" s="19" t="s">
        <v>22</v>
      </c>
      <c r="C2135" s="19" t="s">
        <v>5215</v>
      </c>
      <c r="D2135" s="13">
        <v>0</v>
      </c>
    </row>
    <row r="2136" spans="1:4" hidden="1">
      <c r="A2136" s="19" t="s">
        <v>5216</v>
      </c>
      <c r="B2136" s="19" t="s">
        <v>22</v>
      </c>
      <c r="C2136" s="19" t="s">
        <v>5217</v>
      </c>
      <c r="D2136" s="13">
        <v>0</v>
      </c>
    </row>
    <row r="2137" spans="1:4" hidden="1">
      <c r="A2137" s="19" t="s">
        <v>5218</v>
      </c>
      <c r="B2137" s="19" t="s">
        <v>22</v>
      </c>
      <c r="C2137" s="19" t="s">
        <v>5219</v>
      </c>
      <c r="D2137" s="13">
        <v>0</v>
      </c>
    </row>
    <row r="2138" spans="1:4" hidden="1">
      <c r="A2138" s="19" t="s">
        <v>5220</v>
      </c>
      <c r="B2138" s="19" t="s">
        <v>22</v>
      </c>
      <c r="C2138" s="19" t="s">
        <v>5221</v>
      </c>
      <c r="D2138" s="13">
        <v>0</v>
      </c>
    </row>
    <row r="2139" spans="1:4" hidden="1">
      <c r="A2139" s="19" t="s">
        <v>5222</v>
      </c>
      <c r="B2139" s="19" t="s">
        <v>22</v>
      </c>
      <c r="C2139" s="19" t="s">
        <v>5223</v>
      </c>
      <c r="D2139" s="13">
        <v>0</v>
      </c>
    </row>
    <row r="2140" spans="1:4" hidden="1">
      <c r="A2140" s="19" t="s">
        <v>5224</v>
      </c>
      <c r="B2140" s="19" t="s">
        <v>22</v>
      </c>
      <c r="C2140" s="19" t="s">
        <v>5225</v>
      </c>
      <c r="D2140" s="13">
        <v>0</v>
      </c>
    </row>
    <row r="2141" spans="1:4" hidden="1">
      <c r="A2141" s="19" t="s">
        <v>558</v>
      </c>
      <c r="B2141" s="19" t="s">
        <v>22</v>
      </c>
      <c r="C2141" s="19" t="s">
        <v>5226</v>
      </c>
      <c r="D2141" s="13">
        <v>3028751.29</v>
      </c>
    </row>
    <row r="2142" spans="1:4" hidden="1">
      <c r="A2142" s="19" t="s">
        <v>702</v>
      </c>
      <c r="B2142" s="19" t="s">
        <v>22</v>
      </c>
      <c r="C2142" s="19" t="s">
        <v>5227</v>
      </c>
      <c r="D2142" s="13">
        <v>62883.35</v>
      </c>
    </row>
    <row r="2143" spans="1:4" hidden="1">
      <c r="A2143" s="19" t="s">
        <v>703</v>
      </c>
      <c r="B2143" s="19" t="s">
        <v>22</v>
      </c>
      <c r="C2143" s="19" t="s">
        <v>5228</v>
      </c>
      <c r="D2143" s="13">
        <v>368339.24</v>
      </c>
    </row>
    <row r="2144" spans="1:4" hidden="1">
      <c r="A2144" s="19" t="s">
        <v>5229</v>
      </c>
      <c r="B2144" s="19" t="s">
        <v>22</v>
      </c>
      <c r="C2144" s="19" t="s">
        <v>5230</v>
      </c>
      <c r="D2144" s="13">
        <v>0</v>
      </c>
    </row>
    <row r="2145" spans="1:4" hidden="1">
      <c r="A2145" s="19" t="s">
        <v>322</v>
      </c>
      <c r="B2145" s="19" t="s">
        <v>22</v>
      </c>
      <c r="C2145" s="19" t="s">
        <v>5231</v>
      </c>
      <c r="D2145" s="13">
        <v>50487.08</v>
      </c>
    </row>
    <row r="2146" spans="1:4" hidden="1">
      <c r="A2146" s="19" t="s">
        <v>5232</v>
      </c>
      <c r="B2146" s="19" t="s">
        <v>22</v>
      </c>
      <c r="C2146" s="19" t="s">
        <v>5233</v>
      </c>
      <c r="D2146" s="13">
        <v>0</v>
      </c>
    </row>
    <row r="2147" spans="1:4" hidden="1">
      <c r="A2147" s="19" t="s">
        <v>323</v>
      </c>
      <c r="B2147" s="19" t="s">
        <v>22</v>
      </c>
      <c r="C2147" s="19" t="s">
        <v>5234</v>
      </c>
      <c r="D2147" s="13">
        <v>2626180.2999999998</v>
      </c>
    </row>
    <row r="2148" spans="1:4" hidden="1">
      <c r="A2148" s="19" t="s">
        <v>691</v>
      </c>
      <c r="B2148" s="19" t="s">
        <v>22</v>
      </c>
      <c r="C2148" s="19" t="s">
        <v>5235</v>
      </c>
      <c r="D2148" s="13">
        <v>44449.54</v>
      </c>
    </row>
    <row r="2149" spans="1:4" hidden="1">
      <c r="A2149" s="19" t="s">
        <v>692</v>
      </c>
      <c r="B2149" s="19" t="s">
        <v>22</v>
      </c>
      <c r="C2149" s="19" t="s">
        <v>5236</v>
      </c>
      <c r="D2149" s="13">
        <v>84620.12</v>
      </c>
    </row>
    <row r="2150" spans="1:4" hidden="1">
      <c r="A2150" s="19" t="s">
        <v>291</v>
      </c>
      <c r="B2150" s="19" t="s">
        <v>22</v>
      </c>
      <c r="C2150" s="19" t="s">
        <v>5237</v>
      </c>
      <c r="D2150" s="13">
        <v>2287.73</v>
      </c>
    </row>
    <row r="2151" spans="1:4" hidden="1">
      <c r="A2151" s="19" t="s">
        <v>531</v>
      </c>
      <c r="B2151" s="19" t="s">
        <v>22</v>
      </c>
      <c r="C2151" s="19" t="s">
        <v>5238</v>
      </c>
      <c r="D2151" s="13">
        <v>0</v>
      </c>
    </row>
    <row r="2152" spans="1:4" hidden="1">
      <c r="A2152" s="19" t="s">
        <v>5239</v>
      </c>
      <c r="B2152" s="19" t="s">
        <v>22</v>
      </c>
      <c r="C2152" s="19" t="s">
        <v>5240</v>
      </c>
      <c r="D2152" s="13">
        <v>0</v>
      </c>
    </row>
    <row r="2153" spans="1:4" hidden="1">
      <c r="A2153" s="19" t="s">
        <v>5241</v>
      </c>
      <c r="B2153" s="19" t="s">
        <v>22</v>
      </c>
      <c r="C2153" s="19" t="s">
        <v>5242</v>
      </c>
      <c r="D2153" s="13">
        <v>0</v>
      </c>
    </row>
    <row r="2154" spans="1:4" hidden="1">
      <c r="A2154" s="19" t="s">
        <v>536</v>
      </c>
      <c r="B2154" s="19" t="s">
        <v>22</v>
      </c>
      <c r="C2154" s="19" t="s">
        <v>5243</v>
      </c>
      <c r="D2154" s="13">
        <v>2673879.92</v>
      </c>
    </row>
    <row r="2155" spans="1:4" hidden="1">
      <c r="A2155" s="19" t="s">
        <v>334</v>
      </c>
      <c r="B2155" s="19" t="s">
        <v>22</v>
      </c>
      <c r="C2155" s="19" t="s">
        <v>5244</v>
      </c>
      <c r="D2155" s="13">
        <v>2927507.57</v>
      </c>
    </row>
    <row r="2156" spans="1:4" hidden="1">
      <c r="A2156" s="19" t="s">
        <v>315</v>
      </c>
      <c r="B2156" s="19" t="s">
        <v>22</v>
      </c>
      <c r="C2156" s="19" t="s">
        <v>5245</v>
      </c>
      <c r="D2156" s="13">
        <v>6970560.9500000002</v>
      </c>
    </row>
    <row r="2157" spans="1:4" hidden="1">
      <c r="A2157" s="19" t="s">
        <v>695</v>
      </c>
      <c r="B2157" s="19" t="s">
        <v>22</v>
      </c>
      <c r="C2157" s="19" t="s">
        <v>5246</v>
      </c>
      <c r="D2157" s="13">
        <v>60243.4</v>
      </c>
    </row>
    <row r="2158" spans="1:4" hidden="1">
      <c r="A2158" s="19" t="s">
        <v>725</v>
      </c>
      <c r="B2158" s="19" t="s">
        <v>22</v>
      </c>
      <c r="C2158" s="19" t="s">
        <v>5247</v>
      </c>
      <c r="D2158" s="13">
        <v>204753.84</v>
      </c>
    </row>
    <row r="2159" spans="1:4" hidden="1">
      <c r="A2159" s="19" t="s">
        <v>723</v>
      </c>
      <c r="B2159" s="19" t="s">
        <v>22</v>
      </c>
      <c r="C2159" s="19" t="s">
        <v>5248</v>
      </c>
      <c r="D2159" s="13">
        <v>7115142.7999999998</v>
      </c>
    </row>
    <row r="2160" spans="1:4" hidden="1">
      <c r="A2160" s="19" t="s">
        <v>724</v>
      </c>
      <c r="B2160" s="19" t="s">
        <v>22</v>
      </c>
      <c r="C2160" s="19" t="s">
        <v>5249</v>
      </c>
      <c r="D2160" s="13">
        <v>9912780.6999999993</v>
      </c>
    </row>
    <row r="2161" spans="1:4" hidden="1">
      <c r="A2161" s="19" t="s">
        <v>571</v>
      </c>
      <c r="B2161" s="19" t="s">
        <v>22</v>
      </c>
      <c r="C2161" s="19" t="s">
        <v>5250</v>
      </c>
      <c r="D2161" s="13">
        <v>793915.47</v>
      </c>
    </row>
    <row r="2162" spans="1:4" hidden="1">
      <c r="A2162" s="19" t="s">
        <v>726</v>
      </c>
      <c r="B2162" s="19" t="s">
        <v>22</v>
      </c>
      <c r="C2162" s="19" t="s">
        <v>5251</v>
      </c>
      <c r="D2162" s="13">
        <v>0</v>
      </c>
    </row>
    <row r="2163" spans="1:4" hidden="1">
      <c r="A2163" s="19" t="s">
        <v>5252</v>
      </c>
      <c r="B2163" s="19" t="s">
        <v>22</v>
      </c>
      <c r="C2163" s="19" t="s">
        <v>5253</v>
      </c>
      <c r="D2163" s="13">
        <v>0</v>
      </c>
    </row>
    <row r="2164" spans="1:4" hidden="1">
      <c r="A2164" s="19" t="s">
        <v>40</v>
      </c>
      <c r="B2164" s="19" t="s">
        <v>22</v>
      </c>
      <c r="C2164" s="19" t="s">
        <v>5254</v>
      </c>
      <c r="D2164" s="13">
        <v>321656.3</v>
      </c>
    </row>
    <row r="2165" spans="1:4" hidden="1">
      <c r="A2165" s="19" t="s">
        <v>5255</v>
      </c>
      <c r="B2165" s="19" t="s">
        <v>22</v>
      </c>
      <c r="C2165" s="19" t="s">
        <v>5256</v>
      </c>
      <c r="D2165" s="13">
        <v>0</v>
      </c>
    </row>
    <row r="2166" spans="1:4" hidden="1">
      <c r="A2166" s="19" t="s">
        <v>5257</v>
      </c>
      <c r="B2166" s="19" t="s">
        <v>22</v>
      </c>
      <c r="C2166" s="19" t="s">
        <v>5258</v>
      </c>
      <c r="D2166" s="13">
        <v>0</v>
      </c>
    </row>
    <row r="2167" spans="1:4" hidden="1">
      <c r="A2167" s="19" t="s">
        <v>300</v>
      </c>
      <c r="B2167" s="19" t="s">
        <v>22</v>
      </c>
      <c r="C2167" s="19" t="s">
        <v>5259</v>
      </c>
      <c r="D2167" s="13">
        <v>203055.35</v>
      </c>
    </row>
    <row r="2168" spans="1:4" hidden="1">
      <c r="A2168" s="19" t="s">
        <v>5260</v>
      </c>
      <c r="B2168" s="19" t="s">
        <v>22</v>
      </c>
      <c r="C2168" s="19" t="s">
        <v>5261</v>
      </c>
      <c r="D2168" s="13">
        <v>0</v>
      </c>
    </row>
    <row r="2169" spans="1:4" hidden="1">
      <c r="A2169" s="19" t="s">
        <v>5262</v>
      </c>
      <c r="B2169" s="19" t="s">
        <v>22</v>
      </c>
      <c r="C2169" s="19" t="s">
        <v>5263</v>
      </c>
      <c r="D2169" s="13">
        <v>0</v>
      </c>
    </row>
    <row r="2170" spans="1:4" hidden="1">
      <c r="A2170" s="19" t="s">
        <v>5264</v>
      </c>
      <c r="B2170" s="19" t="s">
        <v>22</v>
      </c>
      <c r="C2170" s="19" t="s">
        <v>5265</v>
      </c>
      <c r="D2170" s="13">
        <v>0</v>
      </c>
    </row>
    <row r="2171" spans="1:4" hidden="1">
      <c r="A2171" s="19" t="s">
        <v>5266</v>
      </c>
      <c r="B2171" s="19" t="s">
        <v>22</v>
      </c>
      <c r="C2171" s="19" t="s">
        <v>5267</v>
      </c>
      <c r="D2171" s="13">
        <v>0</v>
      </c>
    </row>
    <row r="2172" spans="1:4" hidden="1">
      <c r="A2172" s="19" t="s">
        <v>5268</v>
      </c>
      <c r="B2172" s="19" t="s">
        <v>22</v>
      </c>
      <c r="C2172" s="19" t="s">
        <v>5269</v>
      </c>
      <c r="D2172" s="13">
        <v>0</v>
      </c>
    </row>
    <row r="2173" spans="1:4" hidden="1">
      <c r="A2173" s="19" t="s">
        <v>5270</v>
      </c>
      <c r="B2173" s="19" t="s">
        <v>22</v>
      </c>
      <c r="C2173" s="19" t="s">
        <v>5271</v>
      </c>
      <c r="D2173" s="13">
        <v>0</v>
      </c>
    </row>
    <row r="2174" spans="1:4" hidden="1">
      <c r="A2174" s="19" t="s">
        <v>5272</v>
      </c>
      <c r="B2174" s="19" t="s">
        <v>22</v>
      </c>
      <c r="C2174" s="19" t="s">
        <v>5273</v>
      </c>
      <c r="D2174" s="13">
        <v>0</v>
      </c>
    </row>
    <row r="2175" spans="1:4" hidden="1">
      <c r="A2175" s="19" t="s">
        <v>5274</v>
      </c>
      <c r="B2175" s="19" t="s">
        <v>22</v>
      </c>
      <c r="C2175" s="19" t="s">
        <v>5275</v>
      </c>
      <c r="D2175" s="13">
        <v>0</v>
      </c>
    </row>
    <row r="2176" spans="1:4" hidden="1">
      <c r="A2176" s="19" t="s">
        <v>5276</v>
      </c>
      <c r="B2176" s="19" t="s">
        <v>22</v>
      </c>
      <c r="C2176" s="19" t="s">
        <v>5277</v>
      </c>
      <c r="D2176" s="13">
        <v>0</v>
      </c>
    </row>
    <row r="2177" spans="1:4" hidden="1">
      <c r="A2177" s="19" t="s">
        <v>5278</v>
      </c>
      <c r="B2177" s="19" t="s">
        <v>22</v>
      </c>
      <c r="C2177" s="19" t="s">
        <v>5279</v>
      </c>
      <c r="D2177" s="13">
        <v>0</v>
      </c>
    </row>
    <row r="2178" spans="1:4" hidden="1">
      <c r="A2178" s="19" t="s">
        <v>5280</v>
      </c>
      <c r="B2178" s="19" t="s">
        <v>22</v>
      </c>
      <c r="C2178" s="19" t="s">
        <v>5281</v>
      </c>
      <c r="D2178" s="13">
        <v>0</v>
      </c>
    </row>
    <row r="2179" spans="1:4" hidden="1">
      <c r="A2179" s="19" t="s">
        <v>5282</v>
      </c>
      <c r="B2179" s="19" t="s">
        <v>22</v>
      </c>
      <c r="C2179" s="19" t="s">
        <v>5283</v>
      </c>
      <c r="D2179" s="13">
        <v>0</v>
      </c>
    </row>
    <row r="2180" spans="1:4" hidden="1">
      <c r="A2180" s="19" t="s">
        <v>5284</v>
      </c>
      <c r="B2180" s="19" t="s">
        <v>22</v>
      </c>
      <c r="C2180" s="19" t="s">
        <v>5285</v>
      </c>
      <c r="D2180" s="13">
        <v>0</v>
      </c>
    </row>
    <row r="2181" spans="1:4" hidden="1">
      <c r="A2181" s="19" t="s">
        <v>5286</v>
      </c>
      <c r="B2181" s="19" t="s">
        <v>22</v>
      </c>
      <c r="C2181" s="19" t="s">
        <v>5287</v>
      </c>
      <c r="D2181" s="13">
        <v>0</v>
      </c>
    </row>
    <row r="2182" spans="1:4" hidden="1">
      <c r="A2182" s="19" t="s">
        <v>423</v>
      </c>
      <c r="B2182" s="19" t="s">
        <v>22</v>
      </c>
      <c r="C2182" s="19" t="s">
        <v>5288</v>
      </c>
      <c r="D2182" s="13">
        <v>408940.66</v>
      </c>
    </row>
    <row r="2183" spans="1:4" hidden="1">
      <c r="A2183" s="19" t="s">
        <v>424</v>
      </c>
      <c r="B2183" s="19" t="s">
        <v>22</v>
      </c>
      <c r="C2183" s="19" t="s">
        <v>5289</v>
      </c>
      <c r="D2183" s="13">
        <v>42016881.299999997</v>
      </c>
    </row>
    <row r="2184" spans="1:4" hidden="1">
      <c r="A2184" s="19" t="s">
        <v>5290</v>
      </c>
      <c r="B2184" s="19" t="s">
        <v>22</v>
      </c>
      <c r="C2184" s="19" t="s">
        <v>5291</v>
      </c>
      <c r="D2184" s="13">
        <v>0</v>
      </c>
    </row>
    <row r="2185" spans="1:4" hidden="1">
      <c r="A2185" s="19" t="s">
        <v>5292</v>
      </c>
      <c r="B2185" s="19" t="s">
        <v>22</v>
      </c>
      <c r="C2185" s="19" t="s">
        <v>5293</v>
      </c>
      <c r="D2185" s="13">
        <v>0</v>
      </c>
    </row>
    <row r="2186" spans="1:4" hidden="1">
      <c r="A2186" s="19" t="s">
        <v>5294</v>
      </c>
      <c r="B2186" s="19" t="s">
        <v>22</v>
      </c>
      <c r="C2186" s="19" t="s">
        <v>5295</v>
      </c>
      <c r="D2186" s="13">
        <v>0</v>
      </c>
    </row>
    <row r="2187" spans="1:4" hidden="1">
      <c r="A2187" s="19" t="s">
        <v>304</v>
      </c>
      <c r="B2187" s="19" t="s">
        <v>22</v>
      </c>
      <c r="C2187" s="19" t="s">
        <v>5296</v>
      </c>
      <c r="D2187" s="13">
        <v>71401042.959999993</v>
      </c>
    </row>
    <row r="2188" spans="1:4" hidden="1">
      <c r="A2188" s="19" t="s">
        <v>5297</v>
      </c>
      <c r="B2188" s="19" t="s">
        <v>22</v>
      </c>
      <c r="C2188" s="19" t="s">
        <v>5298</v>
      </c>
      <c r="D2188" s="13">
        <v>0</v>
      </c>
    </row>
    <row r="2189" spans="1:4" hidden="1">
      <c r="A2189" s="19" t="s">
        <v>5299</v>
      </c>
      <c r="B2189" s="19" t="s">
        <v>22</v>
      </c>
      <c r="C2189" s="19" t="s">
        <v>5300</v>
      </c>
      <c r="D2189" s="13">
        <v>0</v>
      </c>
    </row>
    <row r="2190" spans="1:4" hidden="1">
      <c r="A2190" s="19" t="s">
        <v>252</v>
      </c>
      <c r="B2190" s="19" t="s">
        <v>22</v>
      </c>
      <c r="C2190" s="19" t="s">
        <v>5301</v>
      </c>
      <c r="D2190" s="13">
        <v>1123.73</v>
      </c>
    </row>
    <row r="2191" spans="1:4" hidden="1">
      <c r="A2191" s="19" t="s">
        <v>253</v>
      </c>
      <c r="B2191" s="19" t="s">
        <v>22</v>
      </c>
      <c r="C2191" s="19" t="s">
        <v>5302</v>
      </c>
      <c r="D2191" s="13">
        <v>27273.38</v>
      </c>
    </row>
    <row r="2192" spans="1:4" hidden="1">
      <c r="A2192" s="19" t="s">
        <v>5303</v>
      </c>
      <c r="B2192" s="19" t="s">
        <v>22</v>
      </c>
      <c r="C2192" s="19" t="s">
        <v>5304</v>
      </c>
      <c r="D2192" s="13">
        <v>0</v>
      </c>
    </row>
    <row r="2193" spans="1:4" hidden="1">
      <c r="A2193" s="19" t="s">
        <v>5305</v>
      </c>
      <c r="B2193" s="19" t="s">
        <v>22</v>
      </c>
      <c r="C2193" s="19" t="s">
        <v>5306</v>
      </c>
      <c r="D2193" s="13">
        <v>0</v>
      </c>
    </row>
    <row r="2194" spans="1:4" hidden="1">
      <c r="A2194" s="19" t="s">
        <v>5307</v>
      </c>
      <c r="B2194" s="19" t="s">
        <v>22</v>
      </c>
      <c r="C2194" s="19" t="s">
        <v>5308</v>
      </c>
      <c r="D2194" s="13">
        <v>0</v>
      </c>
    </row>
    <row r="2195" spans="1:4" hidden="1">
      <c r="A2195" s="19" t="s">
        <v>5309</v>
      </c>
      <c r="B2195" s="19" t="s">
        <v>22</v>
      </c>
      <c r="C2195" s="19" t="s">
        <v>5310</v>
      </c>
      <c r="D2195" s="13">
        <v>0</v>
      </c>
    </row>
    <row r="2196" spans="1:4" hidden="1">
      <c r="A2196" s="19" t="s">
        <v>5311</v>
      </c>
      <c r="B2196" s="19" t="s">
        <v>22</v>
      </c>
      <c r="C2196" s="19" t="s">
        <v>5312</v>
      </c>
      <c r="D2196" s="13">
        <v>0</v>
      </c>
    </row>
    <row r="2197" spans="1:4" hidden="1">
      <c r="A2197" s="19" t="s">
        <v>5313</v>
      </c>
      <c r="B2197" s="19" t="s">
        <v>22</v>
      </c>
      <c r="C2197" s="19" t="s">
        <v>5314</v>
      </c>
      <c r="D2197" s="13">
        <v>0</v>
      </c>
    </row>
    <row r="2198" spans="1:4" hidden="1">
      <c r="A2198" s="19" t="s">
        <v>5315</v>
      </c>
      <c r="B2198" s="19" t="s">
        <v>22</v>
      </c>
      <c r="C2198" s="19" t="s">
        <v>5316</v>
      </c>
      <c r="D2198" s="13">
        <v>0</v>
      </c>
    </row>
    <row r="2199" spans="1:4" hidden="1">
      <c r="A2199" s="19" t="s">
        <v>5317</v>
      </c>
      <c r="B2199" s="19" t="s">
        <v>22</v>
      </c>
      <c r="C2199" s="19" t="s">
        <v>5318</v>
      </c>
      <c r="D2199" s="13">
        <v>0</v>
      </c>
    </row>
    <row r="2200" spans="1:4" hidden="1">
      <c r="A2200" s="19" t="s">
        <v>256</v>
      </c>
      <c r="B2200" s="19" t="s">
        <v>22</v>
      </c>
      <c r="C2200" s="19" t="s">
        <v>5319</v>
      </c>
      <c r="D2200" s="13">
        <v>1328219.1599999999</v>
      </c>
    </row>
    <row r="2201" spans="1:4" hidden="1">
      <c r="A2201" s="19" t="s">
        <v>298</v>
      </c>
      <c r="B2201" s="19" t="s">
        <v>22</v>
      </c>
      <c r="C2201" s="19" t="s">
        <v>5320</v>
      </c>
      <c r="D2201" s="13">
        <v>15755.84</v>
      </c>
    </row>
    <row r="2202" spans="1:4" hidden="1">
      <c r="A2202" s="19" t="s">
        <v>255</v>
      </c>
      <c r="B2202" s="19" t="s">
        <v>22</v>
      </c>
      <c r="C2202" s="19" t="s">
        <v>5321</v>
      </c>
      <c r="D2202" s="13">
        <v>36924.9</v>
      </c>
    </row>
    <row r="2203" spans="1:4" hidden="1">
      <c r="A2203" s="19" t="s">
        <v>254</v>
      </c>
      <c r="B2203" s="19" t="s">
        <v>22</v>
      </c>
      <c r="C2203" s="19" t="s">
        <v>5322</v>
      </c>
      <c r="D2203" s="13">
        <v>433.91</v>
      </c>
    </row>
    <row r="2204" spans="1:4" hidden="1">
      <c r="A2204" s="19" t="s">
        <v>5323</v>
      </c>
      <c r="B2204" s="19" t="s">
        <v>22</v>
      </c>
      <c r="C2204" s="19" t="s">
        <v>5324</v>
      </c>
      <c r="D2204" s="13">
        <v>0</v>
      </c>
    </row>
    <row r="2205" spans="1:4" hidden="1">
      <c r="A2205" s="19" t="s">
        <v>5325</v>
      </c>
      <c r="B2205" s="19" t="s">
        <v>22</v>
      </c>
      <c r="C2205" s="19" t="s">
        <v>5326</v>
      </c>
      <c r="D2205" s="13">
        <v>0</v>
      </c>
    </row>
    <row r="2206" spans="1:4" hidden="1">
      <c r="A2206" s="19" t="s">
        <v>5327</v>
      </c>
      <c r="B2206" s="19" t="s">
        <v>22</v>
      </c>
      <c r="C2206" s="19" t="s">
        <v>5328</v>
      </c>
      <c r="D2206" s="13">
        <v>0</v>
      </c>
    </row>
    <row r="2207" spans="1:4" hidden="1">
      <c r="A2207" s="19" t="s">
        <v>5329</v>
      </c>
      <c r="B2207" s="19" t="s">
        <v>22</v>
      </c>
      <c r="C2207" s="19" t="s">
        <v>5330</v>
      </c>
      <c r="D2207" s="13">
        <v>0</v>
      </c>
    </row>
    <row r="2208" spans="1:4" hidden="1">
      <c r="A2208" s="19" t="s">
        <v>5331</v>
      </c>
      <c r="B2208" s="19" t="s">
        <v>22</v>
      </c>
      <c r="C2208" s="19" t="s">
        <v>5332</v>
      </c>
      <c r="D2208" s="13">
        <v>0</v>
      </c>
    </row>
    <row r="2209" spans="1:4" hidden="1">
      <c r="A2209" s="19" t="s">
        <v>5333</v>
      </c>
      <c r="B2209" s="19" t="s">
        <v>22</v>
      </c>
      <c r="C2209" s="19" t="s">
        <v>5334</v>
      </c>
      <c r="D2209" s="13">
        <v>0</v>
      </c>
    </row>
    <row r="2210" spans="1:4" hidden="1">
      <c r="A2210" s="19" t="s">
        <v>5335</v>
      </c>
      <c r="B2210" s="19" t="s">
        <v>22</v>
      </c>
      <c r="C2210" s="19" t="s">
        <v>5336</v>
      </c>
      <c r="D2210" s="13">
        <v>0</v>
      </c>
    </row>
    <row r="2211" spans="1:4" hidden="1">
      <c r="A2211" s="19" t="s">
        <v>5337</v>
      </c>
      <c r="B2211" s="19" t="s">
        <v>22</v>
      </c>
      <c r="C2211" s="19" t="s">
        <v>5338</v>
      </c>
      <c r="D2211" s="13">
        <v>0</v>
      </c>
    </row>
    <row r="2212" spans="1:4" hidden="1">
      <c r="A2212" s="19" t="s">
        <v>5339</v>
      </c>
      <c r="B2212" s="19" t="s">
        <v>22</v>
      </c>
      <c r="C2212" s="19" t="s">
        <v>5340</v>
      </c>
      <c r="D2212" s="13">
        <v>0</v>
      </c>
    </row>
    <row r="2213" spans="1:4" hidden="1">
      <c r="A2213" s="19" t="s">
        <v>5341</v>
      </c>
      <c r="B2213" s="19" t="s">
        <v>22</v>
      </c>
      <c r="C2213" s="19" t="s">
        <v>5342</v>
      </c>
      <c r="D2213" s="13">
        <v>0</v>
      </c>
    </row>
    <row r="2214" spans="1:4" hidden="1">
      <c r="A2214" s="19" t="s">
        <v>5343</v>
      </c>
      <c r="B2214" s="19" t="s">
        <v>22</v>
      </c>
      <c r="C2214" s="19" t="s">
        <v>5344</v>
      </c>
      <c r="D2214" s="13">
        <v>0</v>
      </c>
    </row>
    <row r="2215" spans="1:4" hidden="1">
      <c r="A2215" s="19" t="s">
        <v>5345</v>
      </c>
      <c r="B2215" s="19" t="s">
        <v>22</v>
      </c>
      <c r="C2215" s="19" t="s">
        <v>5346</v>
      </c>
      <c r="D2215" s="13">
        <v>0</v>
      </c>
    </row>
    <row r="2216" spans="1:4" hidden="1">
      <c r="A2216" s="19" t="s">
        <v>5347</v>
      </c>
      <c r="B2216" s="19" t="s">
        <v>22</v>
      </c>
      <c r="C2216" s="19" t="s">
        <v>5348</v>
      </c>
      <c r="D2216" s="13">
        <v>0</v>
      </c>
    </row>
    <row r="2217" spans="1:4" hidden="1">
      <c r="A2217" s="19" t="s">
        <v>5349</v>
      </c>
      <c r="B2217" s="19" t="s">
        <v>22</v>
      </c>
      <c r="C2217" s="19" t="s">
        <v>5350</v>
      </c>
      <c r="D2217" s="13">
        <v>0</v>
      </c>
    </row>
    <row r="2218" spans="1:4" hidden="1">
      <c r="A2218" s="19" t="s">
        <v>5351</v>
      </c>
      <c r="B2218" s="19" t="s">
        <v>22</v>
      </c>
      <c r="C2218" s="19" t="s">
        <v>5352</v>
      </c>
      <c r="D2218" s="13">
        <v>0</v>
      </c>
    </row>
    <row r="2219" spans="1:4" hidden="1">
      <c r="A2219" s="19" t="s">
        <v>5353</v>
      </c>
      <c r="B2219" s="19" t="s">
        <v>22</v>
      </c>
      <c r="C2219" s="19" t="s">
        <v>5354</v>
      </c>
      <c r="D2219" s="13">
        <v>0</v>
      </c>
    </row>
    <row r="2220" spans="1:4" hidden="1">
      <c r="A2220" s="19" t="s">
        <v>5355</v>
      </c>
      <c r="B2220" s="19" t="s">
        <v>22</v>
      </c>
      <c r="C2220" s="19" t="s">
        <v>5356</v>
      </c>
      <c r="D2220" s="13">
        <v>0</v>
      </c>
    </row>
    <row r="2221" spans="1:4" hidden="1">
      <c r="A2221" s="19" t="s">
        <v>5357</v>
      </c>
      <c r="B2221" s="19" t="s">
        <v>22</v>
      </c>
      <c r="C2221" s="19" t="s">
        <v>5358</v>
      </c>
      <c r="D2221" s="13">
        <v>0</v>
      </c>
    </row>
    <row r="2222" spans="1:4" hidden="1">
      <c r="A2222" s="19" t="s">
        <v>5359</v>
      </c>
      <c r="B2222" s="19" t="s">
        <v>22</v>
      </c>
      <c r="C2222" s="19" t="s">
        <v>5360</v>
      </c>
      <c r="D2222" s="13">
        <v>0</v>
      </c>
    </row>
    <row r="2223" spans="1:4" hidden="1">
      <c r="A2223" s="19" t="s">
        <v>5361</v>
      </c>
      <c r="B2223" s="19" t="s">
        <v>22</v>
      </c>
      <c r="C2223" s="19" t="s">
        <v>5362</v>
      </c>
      <c r="D2223" s="13">
        <v>0</v>
      </c>
    </row>
    <row r="2224" spans="1:4" hidden="1">
      <c r="A2224" s="19" t="s">
        <v>153</v>
      </c>
      <c r="B2224" s="19" t="s">
        <v>22</v>
      </c>
      <c r="C2224" s="19" t="s">
        <v>5363</v>
      </c>
      <c r="D2224" s="13">
        <v>209148.12</v>
      </c>
    </row>
    <row r="2225" spans="1:4" hidden="1">
      <c r="A2225" s="19" t="s">
        <v>154</v>
      </c>
      <c r="B2225" s="19" t="s">
        <v>22</v>
      </c>
      <c r="C2225" s="19" t="s">
        <v>5364</v>
      </c>
      <c r="D2225" s="13">
        <v>59112.800000000003</v>
      </c>
    </row>
    <row r="2226" spans="1:4" hidden="1">
      <c r="A2226" s="19" t="s">
        <v>5365</v>
      </c>
      <c r="B2226" s="19" t="s">
        <v>22</v>
      </c>
      <c r="C2226" s="19" t="s">
        <v>5366</v>
      </c>
      <c r="D2226" s="13">
        <v>0</v>
      </c>
    </row>
    <row r="2227" spans="1:4" hidden="1">
      <c r="A2227" s="19" t="s">
        <v>292</v>
      </c>
      <c r="B2227" s="19" t="s">
        <v>22</v>
      </c>
      <c r="C2227" s="19" t="s">
        <v>5367</v>
      </c>
      <c r="D2227" s="13">
        <v>15983437.52</v>
      </c>
    </row>
    <row r="2228" spans="1:4" hidden="1">
      <c r="A2228" s="19" t="s">
        <v>293</v>
      </c>
      <c r="B2228" s="19" t="s">
        <v>22</v>
      </c>
      <c r="C2228" s="19" t="s">
        <v>5368</v>
      </c>
      <c r="D2228" s="13">
        <v>645803.78</v>
      </c>
    </row>
    <row r="2229" spans="1:4" hidden="1">
      <c r="A2229" s="19" t="s">
        <v>155</v>
      </c>
      <c r="B2229" s="19" t="s">
        <v>22</v>
      </c>
      <c r="C2229" s="19" t="s">
        <v>5369</v>
      </c>
      <c r="D2229" s="13">
        <v>31266.69</v>
      </c>
    </row>
    <row r="2230" spans="1:4" hidden="1">
      <c r="A2230" s="19" t="s">
        <v>156</v>
      </c>
      <c r="B2230" s="19" t="s">
        <v>22</v>
      </c>
      <c r="C2230" s="19" t="s">
        <v>5370</v>
      </c>
      <c r="D2230" s="13">
        <v>49296.27</v>
      </c>
    </row>
    <row r="2231" spans="1:4" hidden="1">
      <c r="A2231" s="19" t="s">
        <v>5371</v>
      </c>
      <c r="B2231" s="19" t="s">
        <v>22</v>
      </c>
      <c r="C2231" s="19" t="s">
        <v>5372</v>
      </c>
      <c r="D2231" s="13">
        <v>0</v>
      </c>
    </row>
    <row r="2232" spans="1:4" hidden="1">
      <c r="A2232" s="19" t="s">
        <v>5373</v>
      </c>
      <c r="B2232" s="19" t="s">
        <v>22</v>
      </c>
      <c r="C2232" s="19" t="s">
        <v>5374</v>
      </c>
      <c r="D2232" s="13">
        <v>0</v>
      </c>
    </row>
    <row r="2233" spans="1:4" hidden="1">
      <c r="A2233" s="19" t="s">
        <v>5375</v>
      </c>
      <c r="B2233" s="19" t="s">
        <v>22</v>
      </c>
      <c r="C2233" s="19" t="s">
        <v>5376</v>
      </c>
      <c r="D2233" s="13">
        <v>0</v>
      </c>
    </row>
    <row r="2234" spans="1:4" hidden="1">
      <c r="A2234" s="19" t="s">
        <v>5377</v>
      </c>
      <c r="B2234" s="19" t="s">
        <v>22</v>
      </c>
      <c r="C2234" s="19" t="s">
        <v>5378</v>
      </c>
      <c r="D2234" s="13">
        <v>0</v>
      </c>
    </row>
    <row r="2235" spans="1:4" hidden="1">
      <c r="A2235" s="19" t="s">
        <v>5379</v>
      </c>
      <c r="B2235" s="19" t="s">
        <v>22</v>
      </c>
      <c r="C2235" s="19" t="s">
        <v>5380</v>
      </c>
      <c r="D2235" s="13">
        <v>0</v>
      </c>
    </row>
    <row r="2236" spans="1:4" hidden="1">
      <c r="A2236" s="19" t="s">
        <v>5381</v>
      </c>
      <c r="B2236" s="19" t="s">
        <v>22</v>
      </c>
      <c r="C2236" s="19" t="s">
        <v>5382</v>
      </c>
      <c r="D2236" s="13">
        <v>0</v>
      </c>
    </row>
    <row r="2237" spans="1:4" hidden="1">
      <c r="A2237" s="19" t="s">
        <v>5383</v>
      </c>
      <c r="B2237" s="19" t="s">
        <v>22</v>
      </c>
      <c r="C2237" s="19" t="s">
        <v>5384</v>
      </c>
      <c r="D2237" s="13">
        <v>0</v>
      </c>
    </row>
    <row r="2238" spans="1:4" hidden="1">
      <c r="A2238" s="19" t="s">
        <v>5385</v>
      </c>
      <c r="B2238" s="19" t="s">
        <v>22</v>
      </c>
      <c r="C2238" s="19" t="s">
        <v>5386</v>
      </c>
      <c r="D2238" s="13">
        <v>0</v>
      </c>
    </row>
    <row r="2239" spans="1:4" hidden="1">
      <c r="A2239" s="19" t="s">
        <v>5387</v>
      </c>
      <c r="B2239" s="19" t="s">
        <v>22</v>
      </c>
      <c r="C2239" s="19" t="s">
        <v>5388</v>
      </c>
      <c r="D2239" s="13">
        <v>0</v>
      </c>
    </row>
    <row r="2240" spans="1:4" hidden="1">
      <c r="A2240" s="19" t="s">
        <v>5389</v>
      </c>
      <c r="B2240" s="19" t="s">
        <v>22</v>
      </c>
      <c r="C2240" s="19" t="s">
        <v>5390</v>
      </c>
      <c r="D2240" s="13">
        <v>0</v>
      </c>
    </row>
    <row r="2241" spans="1:4" hidden="1">
      <c r="A2241" s="19" t="s">
        <v>5391</v>
      </c>
      <c r="B2241" s="19" t="s">
        <v>22</v>
      </c>
      <c r="C2241" s="19" t="s">
        <v>5392</v>
      </c>
      <c r="D2241" s="13">
        <v>0</v>
      </c>
    </row>
    <row r="2242" spans="1:4" hidden="1">
      <c r="A2242" s="19" t="s">
        <v>5393</v>
      </c>
      <c r="B2242" s="19" t="s">
        <v>22</v>
      </c>
      <c r="C2242" s="19" t="s">
        <v>5394</v>
      </c>
      <c r="D2242" s="13">
        <v>0</v>
      </c>
    </row>
    <row r="2243" spans="1:4" hidden="1">
      <c r="A2243" s="19" t="s">
        <v>157</v>
      </c>
      <c r="B2243" s="19" t="s">
        <v>22</v>
      </c>
      <c r="C2243" s="19" t="s">
        <v>5395</v>
      </c>
      <c r="D2243" s="13">
        <v>19287535.879999999</v>
      </c>
    </row>
    <row r="2244" spans="1:4" hidden="1">
      <c r="A2244" s="19" t="s">
        <v>158</v>
      </c>
      <c r="B2244" s="19" t="s">
        <v>22</v>
      </c>
      <c r="C2244" s="19" t="s">
        <v>5396</v>
      </c>
      <c r="D2244" s="13">
        <v>7685035.6600000001</v>
      </c>
    </row>
    <row r="2245" spans="1:4" hidden="1">
      <c r="A2245" s="19" t="s">
        <v>294</v>
      </c>
      <c r="B2245" s="19" t="s">
        <v>22</v>
      </c>
      <c r="C2245" s="19" t="s">
        <v>5397</v>
      </c>
      <c r="D2245" s="13">
        <v>11.97</v>
      </c>
    </row>
    <row r="2246" spans="1:4" hidden="1">
      <c r="A2246" s="19" t="s">
        <v>295</v>
      </c>
      <c r="B2246" s="19" t="s">
        <v>22</v>
      </c>
      <c r="C2246" s="19" t="s">
        <v>5398</v>
      </c>
      <c r="D2246" s="13">
        <v>6502538.7300000004</v>
      </c>
    </row>
    <row r="2247" spans="1:4" hidden="1">
      <c r="A2247" s="19" t="s">
        <v>296</v>
      </c>
      <c r="B2247" s="19" t="s">
        <v>22</v>
      </c>
      <c r="C2247" s="19" t="s">
        <v>5399</v>
      </c>
      <c r="D2247" s="13">
        <v>16949406.210000001</v>
      </c>
    </row>
    <row r="2248" spans="1:4" hidden="1">
      <c r="A2248" s="19" t="s">
        <v>5400</v>
      </c>
      <c r="B2248" s="19" t="s">
        <v>22</v>
      </c>
      <c r="C2248" s="19" t="s">
        <v>5401</v>
      </c>
      <c r="D2248" s="13">
        <v>0</v>
      </c>
    </row>
    <row r="2249" spans="1:4" hidden="1">
      <c r="A2249" s="19" t="s">
        <v>159</v>
      </c>
      <c r="B2249" s="19" t="s">
        <v>22</v>
      </c>
      <c r="C2249" s="19" t="s">
        <v>5402</v>
      </c>
      <c r="D2249" s="13">
        <v>2505264.14</v>
      </c>
    </row>
    <row r="2250" spans="1:4" hidden="1">
      <c r="A2250" s="19" t="s">
        <v>160</v>
      </c>
      <c r="B2250" s="19" t="s">
        <v>22</v>
      </c>
      <c r="C2250" s="19" t="s">
        <v>5403</v>
      </c>
      <c r="D2250" s="13">
        <v>8701135.6099999994</v>
      </c>
    </row>
    <row r="2251" spans="1:4" hidden="1">
      <c r="A2251" s="19" t="s">
        <v>5404</v>
      </c>
      <c r="B2251" s="19" t="s">
        <v>22</v>
      </c>
      <c r="C2251" s="19" t="s">
        <v>5405</v>
      </c>
      <c r="D2251" s="13">
        <v>0</v>
      </c>
    </row>
    <row r="2252" spans="1:4" hidden="1">
      <c r="A2252" s="19" t="s">
        <v>161</v>
      </c>
      <c r="B2252" s="19" t="s">
        <v>22</v>
      </c>
      <c r="C2252" s="19" t="s">
        <v>5406</v>
      </c>
      <c r="D2252" s="13">
        <v>0</v>
      </c>
    </row>
    <row r="2253" spans="1:4" hidden="1">
      <c r="A2253" s="19" t="s">
        <v>162</v>
      </c>
      <c r="B2253" s="19" t="s">
        <v>22</v>
      </c>
      <c r="C2253" s="19" t="s">
        <v>5407</v>
      </c>
      <c r="D2253" s="13">
        <v>1667869.4</v>
      </c>
    </row>
    <row r="2254" spans="1:4" hidden="1">
      <c r="A2254" s="19" t="s">
        <v>5408</v>
      </c>
      <c r="B2254" s="19" t="s">
        <v>22</v>
      </c>
      <c r="C2254" s="19" t="s">
        <v>5409</v>
      </c>
      <c r="D2254" s="13">
        <v>0</v>
      </c>
    </row>
    <row r="2255" spans="1:4" hidden="1">
      <c r="A2255" s="19" t="s">
        <v>163</v>
      </c>
      <c r="B2255" s="19" t="s">
        <v>22</v>
      </c>
      <c r="C2255" s="19" t="s">
        <v>5410</v>
      </c>
      <c r="D2255" s="13">
        <v>3746174.37</v>
      </c>
    </row>
    <row r="2256" spans="1:4" hidden="1">
      <c r="A2256" s="19" t="s">
        <v>5411</v>
      </c>
      <c r="B2256" s="19" t="s">
        <v>22</v>
      </c>
      <c r="C2256" s="19" t="s">
        <v>5412</v>
      </c>
      <c r="D2256" s="13">
        <v>0</v>
      </c>
    </row>
    <row r="2257" spans="1:4" hidden="1">
      <c r="A2257" s="19" t="s">
        <v>5413</v>
      </c>
      <c r="B2257" s="19" t="s">
        <v>22</v>
      </c>
      <c r="C2257" s="19" t="s">
        <v>5414</v>
      </c>
      <c r="D2257" s="13">
        <v>0</v>
      </c>
    </row>
    <row r="2258" spans="1:4" hidden="1">
      <c r="A2258" s="19" t="s">
        <v>5415</v>
      </c>
      <c r="B2258" s="19" t="s">
        <v>22</v>
      </c>
      <c r="C2258" s="19" t="s">
        <v>5416</v>
      </c>
      <c r="D2258" s="13">
        <v>0</v>
      </c>
    </row>
    <row r="2259" spans="1:4" hidden="1">
      <c r="A2259" s="19" t="s">
        <v>5417</v>
      </c>
      <c r="B2259" s="19" t="s">
        <v>22</v>
      </c>
      <c r="C2259" s="19" t="s">
        <v>5418</v>
      </c>
      <c r="D2259" s="13">
        <v>0</v>
      </c>
    </row>
    <row r="2260" spans="1:4" hidden="1">
      <c r="A2260" s="19" t="s">
        <v>5419</v>
      </c>
      <c r="B2260" s="19" t="s">
        <v>22</v>
      </c>
      <c r="C2260" s="19" t="s">
        <v>5420</v>
      </c>
      <c r="D2260" s="13">
        <v>0</v>
      </c>
    </row>
    <row r="2261" spans="1:4" hidden="1">
      <c r="A2261" s="19" t="s">
        <v>5421</v>
      </c>
      <c r="B2261" s="19" t="s">
        <v>22</v>
      </c>
      <c r="C2261" s="19" t="s">
        <v>5422</v>
      </c>
      <c r="D2261" s="13">
        <v>0</v>
      </c>
    </row>
    <row r="2262" spans="1:4" hidden="1">
      <c r="A2262" s="19" t="s">
        <v>5423</v>
      </c>
      <c r="B2262" s="19" t="s">
        <v>22</v>
      </c>
      <c r="C2262" s="19" t="s">
        <v>5424</v>
      </c>
      <c r="D2262" s="13">
        <v>0</v>
      </c>
    </row>
    <row r="2263" spans="1:4" hidden="1">
      <c r="A2263" s="19" t="s">
        <v>5425</v>
      </c>
      <c r="B2263" s="19" t="s">
        <v>22</v>
      </c>
      <c r="C2263" s="19" t="s">
        <v>5426</v>
      </c>
      <c r="D2263" s="13">
        <v>0</v>
      </c>
    </row>
    <row r="2264" spans="1:4" hidden="1">
      <c r="A2264" s="19" t="s">
        <v>5427</v>
      </c>
      <c r="B2264" s="19" t="s">
        <v>22</v>
      </c>
      <c r="C2264" s="19" t="s">
        <v>5428</v>
      </c>
      <c r="D2264" s="13">
        <v>0</v>
      </c>
    </row>
    <row r="2265" spans="1:4" hidden="1">
      <c r="A2265" s="19" t="s">
        <v>5429</v>
      </c>
      <c r="B2265" s="19" t="s">
        <v>22</v>
      </c>
      <c r="C2265" s="19" t="s">
        <v>5430</v>
      </c>
      <c r="D2265" s="13">
        <v>0</v>
      </c>
    </row>
    <row r="2266" spans="1:4" hidden="1">
      <c r="A2266" s="19" t="s">
        <v>5431</v>
      </c>
      <c r="B2266" s="19" t="s">
        <v>22</v>
      </c>
      <c r="C2266" s="19" t="s">
        <v>5432</v>
      </c>
      <c r="D2266" s="13">
        <v>0</v>
      </c>
    </row>
    <row r="2267" spans="1:4" hidden="1">
      <c r="A2267" s="19" t="s">
        <v>5433</v>
      </c>
      <c r="B2267" s="19" t="s">
        <v>22</v>
      </c>
      <c r="C2267" s="19" t="s">
        <v>5434</v>
      </c>
      <c r="D2267" s="13">
        <v>0</v>
      </c>
    </row>
    <row r="2268" spans="1:4" hidden="1">
      <c r="A2268" s="19" t="s">
        <v>5435</v>
      </c>
      <c r="B2268" s="19" t="s">
        <v>22</v>
      </c>
      <c r="C2268" s="19" t="s">
        <v>5436</v>
      </c>
      <c r="D2268" s="13">
        <v>0</v>
      </c>
    </row>
    <row r="2269" spans="1:4" hidden="1">
      <c r="A2269" s="19" t="s">
        <v>5437</v>
      </c>
      <c r="B2269" s="19" t="s">
        <v>22</v>
      </c>
      <c r="C2269" s="19" t="s">
        <v>5438</v>
      </c>
      <c r="D2269" s="13">
        <v>0</v>
      </c>
    </row>
    <row r="2270" spans="1:4" hidden="1">
      <c r="A2270" s="19" t="s">
        <v>5439</v>
      </c>
      <c r="B2270" s="19" t="s">
        <v>22</v>
      </c>
      <c r="C2270" s="19" t="s">
        <v>5440</v>
      </c>
      <c r="D2270" s="13">
        <v>0</v>
      </c>
    </row>
    <row r="2271" spans="1:4" hidden="1">
      <c r="A2271" s="19" t="s">
        <v>5441</v>
      </c>
      <c r="B2271" s="19" t="s">
        <v>22</v>
      </c>
      <c r="C2271" s="19" t="s">
        <v>5442</v>
      </c>
      <c r="D2271" s="13">
        <v>0</v>
      </c>
    </row>
    <row r="2272" spans="1:4" hidden="1">
      <c r="A2272" s="19" t="s">
        <v>5443</v>
      </c>
      <c r="B2272" s="19" t="s">
        <v>22</v>
      </c>
      <c r="C2272" s="19" t="s">
        <v>5444</v>
      </c>
      <c r="D2272" s="13">
        <v>0</v>
      </c>
    </row>
    <row r="2273" spans="1:4" hidden="1">
      <c r="A2273" s="19" t="s">
        <v>5445</v>
      </c>
      <c r="B2273" s="19" t="s">
        <v>22</v>
      </c>
      <c r="C2273" s="19" t="s">
        <v>5446</v>
      </c>
      <c r="D2273" s="13">
        <v>0</v>
      </c>
    </row>
    <row r="2274" spans="1:4" hidden="1">
      <c r="A2274" s="19" t="s">
        <v>5447</v>
      </c>
      <c r="B2274" s="19" t="s">
        <v>22</v>
      </c>
      <c r="C2274" s="19" t="s">
        <v>5448</v>
      </c>
      <c r="D2274" s="13">
        <v>0</v>
      </c>
    </row>
    <row r="2275" spans="1:4" hidden="1">
      <c r="A2275" s="19" t="s">
        <v>5449</v>
      </c>
      <c r="B2275" s="19" t="s">
        <v>22</v>
      </c>
      <c r="C2275" s="19" t="s">
        <v>5450</v>
      </c>
      <c r="D2275" s="13">
        <v>0</v>
      </c>
    </row>
    <row r="2276" spans="1:4" hidden="1">
      <c r="A2276" s="19" t="s">
        <v>5451</v>
      </c>
      <c r="B2276" s="19" t="s">
        <v>22</v>
      </c>
      <c r="C2276" s="19" t="s">
        <v>5452</v>
      </c>
      <c r="D2276" s="13">
        <v>0</v>
      </c>
    </row>
    <row r="2277" spans="1:4" hidden="1">
      <c r="A2277" s="19" t="s">
        <v>5453</v>
      </c>
      <c r="B2277" s="19" t="s">
        <v>22</v>
      </c>
      <c r="C2277" s="19" t="s">
        <v>5454</v>
      </c>
      <c r="D2277" s="13">
        <v>0</v>
      </c>
    </row>
    <row r="2278" spans="1:4" hidden="1">
      <c r="A2278" s="19" t="s">
        <v>5455</v>
      </c>
      <c r="B2278" s="19" t="s">
        <v>22</v>
      </c>
      <c r="C2278" s="19" t="s">
        <v>5456</v>
      </c>
      <c r="D2278" s="13">
        <v>0</v>
      </c>
    </row>
    <row r="2279" spans="1:4" hidden="1">
      <c r="A2279" s="19" t="s">
        <v>5457</v>
      </c>
      <c r="B2279" s="19" t="s">
        <v>22</v>
      </c>
      <c r="C2279" s="19" t="s">
        <v>5458</v>
      </c>
      <c r="D2279" s="13">
        <v>0</v>
      </c>
    </row>
    <row r="2280" spans="1:4" hidden="1">
      <c r="A2280" s="19" t="s">
        <v>5459</v>
      </c>
      <c r="B2280" s="19" t="s">
        <v>22</v>
      </c>
      <c r="C2280" s="19" t="s">
        <v>5460</v>
      </c>
      <c r="D2280" s="13">
        <v>0</v>
      </c>
    </row>
    <row r="2281" spans="1:4" hidden="1">
      <c r="A2281" s="19" t="s">
        <v>5461</v>
      </c>
      <c r="B2281" s="19" t="s">
        <v>22</v>
      </c>
      <c r="C2281" s="19" t="s">
        <v>5462</v>
      </c>
      <c r="D2281" s="13">
        <v>0</v>
      </c>
    </row>
    <row r="2282" spans="1:4" hidden="1">
      <c r="A2282" s="19" t="s">
        <v>5463</v>
      </c>
      <c r="B2282" s="19" t="s">
        <v>22</v>
      </c>
      <c r="C2282" s="19" t="s">
        <v>5464</v>
      </c>
      <c r="D2282" s="13">
        <v>0</v>
      </c>
    </row>
    <row r="2283" spans="1:4" hidden="1">
      <c r="A2283" s="19" t="s">
        <v>5465</v>
      </c>
      <c r="B2283" s="19" t="s">
        <v>22</v>
      </c>
      <c r="C2283" s="19" t="s">
        <v>5466</v>
      </c>
      <c r="D2283" s="13">
        <v>0</v>
      </c>
    </row>
    <row r="2284" spans="1:4" hidden="1">
      <c r="A2284" s="19" t="s">
        <v>5467</v>
      </c>
      <c r="B2284" s="19" t="s">
        <v>22</v>
      </c>
      <c r="C2284" s="19" t="s">
        <v>5468</v>
      </c>
      <c r="D2284" s="13">
        <v>0</v>
      </c>
    </row>
    <row r="2285" spans="1:4" hidden="1">
      <c r="A2285" s="19" t="s">
        <v>5469</v>
      </c>
      <c r="B2285" s="19" t="s">
        <v>22</v>
      </c>
      <c r="C2285" s="19" t="s">
        <v>5470</v>
      </c>
      <c r="D2285" s="13">
        <v>0</v>
      </c>
    </row>
    <row r="2286" spans="1:4" hidden="1">
      <c r="A2286" s="19" t="s">
        <v>5471</v>
      </c>
      <c r="B2286" s="19" t="s">
        <v>22</v>
      </c>
      <c r="C2286" s="19" t="s">
        <v>5472</v>
      </c>
      <c r="D2286" s="13">
        <v>0</v>
      </c>
    </row>
    <row r="2287" spans="1:4" hidden="1">
      <c r="A2287" s="19" t="s">
        <v>5473</v>
      </c>
      <c r="B2287" s="19" t="s">
        <v>22</v>
      </c>
      <c r="C2287" s="19" t="s">
        <v>5474</v>
      </c>
      <c r="D2287" s="13">
        <v>0</v>
      </c>
    </row>
    <row r="2288" spans="1:4" hidden="1">
      <c r="A2288" s="19" t="s">
        <v>251</v>
      </c>
      <c r="B2288" s="19" t="s">
        <v>22</v>
      </c>
      <c r="C2288" s="19" t="s">
        <v>5475</v>
      </c>
      <c r="D2288" s="13">
        <v>209890.45</v>
      </c>
    </row>
    <row r="2289" spans="1:4" hidden="1">
      <c r="A2289" s="19" t="s">
        <v>5476</v>
      </c>
      <c r="B2289" s="19" t="s">
        <v>22</v>
      </c>
      <c r="C2289" s="19" t="s">
        <v>5477</v>
      </c>
      <c r="D2289" s="13">
        <v>0</v>
      </c>
    </row>
    <row r="2290" spans="1:4" hidden="1">
      <c r="A2290" s="19" t="s">
        <v>164</v>
      </c>
      <c r="B2290" s="19" t="s">
        <v>22</v>
      </c>
      <c r="C2290" s="19" t="s">
        <v>5478</v>
      </c>
      <c r="D2290" s="13">
        <v>2294731.83</v>
      </c>
    </row>
    <row r="2291" spans="1:4" hidden="1">
      <c r="A2291" s="19" t="s">
        <v>165</v>
      </c>
      <c r="B2291" s="19" t="s">
        <v>22</v>
      </c>
      <c r="C2291" s="19" t="s">
        <v>5479</v>
      </c>
      <c r="D2291" s="13">
        <v>18921582.16</v>
      </c>
    </row>
    <row r="2292" spans="1:4" hidden="1">
      <c r="A2292" s="19" t="s">
        <v>166</v>
      </c>
      <c r="B2292" s="19" t="s">
        <v>22</v>
      </c>
      <c r="C2292" s="19" t="s">
        <v>5480</v>
      </c>
      <c r="D2292" s="13">
        <v>29653.56</v>
      </c>
    </row>
    <row r="2293" spans="1:4" hidden="1">
      <c r="A2293" s="19" t="s">
        <v>167</v>
      </c>
      <c r="B2293" s="19" t="s">
        <v>22</v>
      </c>
      <c r="C2293" s="19" t="s">
        <v>5481</v>
      </c>
      <c r="D2293" s="13">
        <v>67290.2</v>
      </c>
    </row>
    <row r="2294" spans="1:4" hidden="1">
      <c r="A2294" s="19" t="s">
        <v>5482</v>
      </c>
      <c r="B2294" s="19" t="s">
        <v>22</v>
      </c>
      <c r="C2294" s="19" t="s">
        <v>5483</v>
      </c>
      <c r="D2294" s="13">
        <v>0</v>
      </c>
    </row>
    <row r="2295" spans="1:4" hidden="1">
      <c r="A2295" s="19" t="s">
        <v>168</v>
      </c>
      <c r="B2295" s="19" t="s">
        <v>22</v>
      </c>
      <c r="C2295" s="19" t="s">
        <v>5484</v>
      </c>
      <c r="D2295" s="13">
        <v>841335.16</v>
      </c>
    </row>
    <row r="2296" spans="1:4" hidden="1">
      <c r="A2296" s="19" t="s">
        <v>5485</v>
      </c>
      <c r="B2296" s="19" t="s">
        <v>22</v>
      </c>
      <c r="C2296" s="19" t="s">
        <v>5486</v>
      </c>
      <c r="D2296" s="13">
        <v>0</v>
      </c>
    </row>
    <row r="2297" spans="1:4" hidden="1">
      <c r="A2297" s="19" t="s">
        <v>169</v>
      </c>
      <c r="B2297" s="19" t="s">
        <v>22</v>
      </c>
      <c r="C2297" s="19" t="s">
        <v>5487</v>
      </c>
      <c r="D2297" s="13">
        <v>8552857.9100000001</v>
      </c>
    </row>
    <row r="2298" spans="1:4" hidden="1">
      <c r="A2298" s="19" t="s">
        <v>5488</v>
      </c>
      <c r="B2298" s="19" t="s">
        <v>22</v>
      </c>
      <c r="C2298" s="19" t="s">
        <v>5489</v>
      </c>
      <c r="D2298" s="13">
        <v>0</v>
      </c>
    </row>
    <row r="2299" spans="1:4" hidden="1">
      <c r="A2299" s="19" t="s">
        <v>5490</v>
      </c>
      <c r="B2299" s="19" t="s">
        <v>22</v>
      </c>
      <c r="C2299" s="19" t="s">
        <v>5491</v>
      </c>
      <c r="D2299" s="13">
        <v>0</v>
      </c>
    </row>
    <row r="2300" spans="1:4" hidden="1">
      <c r="A2300" s="19" t="s">
        <v>5492</v>
      </c>
      <c r="B2300" s="19" t="s">
        <v>22</v>
      </c>
      <c r="C2300" s="19" t="s">
        <v>5493</v>
      </c>
      <c r="D2300" s="13">
        <v>0</v>
      </c>
    </row>
    <row r="2301" spans="1:4" hidden="1">
      <c r="A2301" s="19" t="s">
        <v>5494</v>
      </c>
      <c r="B2301" s="19" t="s">
        <v>22</v>
      </c>
      <c r="C2301" s="19" t="s">
        <v>5495</v>
      </c>
      <c r="D2301" s="13">
        <v>0</v>
      </c>
    </row>
    <row r="2302" spans="1:4" hidden="1">
      <c r="A2302" s="19" t="s">
        <v>5496</v>
      </c>
      <c r="B2302" s="19" t="s">
        <v>22</v>
      </c>
      <c r="C2302" s="19" t="s">
        <v>5497</v>
      </c>
      <c r="D2302" s="13">
        <v>0</v>
      </c>
    </row>
    <row r="2303" spans="1:4" hidden="1">
      <c r="A2303" s="19" t="s">
        <v>5498</v>
      </c>
      <c r="B2303" s="19" t="s">
        <v>22</v>
      </c>
      <c r="C2303" s="19" t="s">
        <v>5499</v>
      </c>
      <c r="D2303" s="13">
        <v>0</v>
      </c>
    </row>
    <row r="2304" spans="1:4" hidden="1">
      <c r="A2304" s="19" t="s">
        <v>5500</v>
      </c>
      <c r="B2304" s="19" t="s">
        <v>22</v>
      </c>
      <c r="C2304" s="19" t="s">
        <v>5501</v>
      </c>
      <c r="D2304" s="13">
        <v>0</v>
      </c>
    </row>
    <row r="2305" spans="1:4" hidden="1">
      <c r="A2305" s="19" t="s">
        <v>5502</v>
      </c>
      <c r="B2305" s="19" t="s">
        <v>22</v>
      </c>
      <c r="C2305" s="19" t="s">
        <v>5503</v>
      </c>
      <c r="D2305" s="13">
        <v>0</v>
      </c>
    </row>
    <row r="2306" spans="1:4" hidden="1">
      <c r="A2306" s="19" t="s">
        <v>5504</v>
      </c>
      <c r="B2306" s="19" t="s">
        <v>22</v>
      </c>
      <c r="C2306" s="19" t="s">
        <v>5505</v>
      </c>
      <c r="D2306" s="13">
        <v>0</v>
      </c>
    </row>
    <row r="2307" spans="1:4" hidden="1">
      <c r="A2307" s="19" t="s">
        <v>260</v>
      </c>
      <c r="B2307" s="19" t="s">
        <v>22</v>
      </c>
      <c r="C2307" s="19" t="s">
        <v>5506</v>
      </c>
      <c r="D2307" s="13">
        <v>13186818.35</v>
      </c>
    </row>
    <row r="2308" spans="1:4" hidden="1">
      <c r="A2308" s="19" t="s">
        <v>306</v>
      </c>
      <c r="B2308" s="19" t="s">
        <v>22</v>
      </c>
      <c r="C2308" s="19" t="s">
        <v>5507</v>
      </c>
      <c r="D2308" s="13">
        <v>1203557.2</v>
      </c>
    </row>
    <row r="2309" spans="1:4" hidden="1">
      <c r="A2309" s="19" t="s">
        <v>307</v>
      </c>
      <c r="B2309" s="19" t="s">
        <v>22</v>
      </c>
      <c r="C2309" s="19" t="s">
        <v>5508</v>
      </c>
      <c r="D2309" s="13">
        <v>204138.79</v>
      </c>
    </row>
    <row r="2310" spans="1:4" hidden="1">
      <c r="A2310" s="19" t="s">
        <v>5509</v>
      </c>
      <c r="B2310" s="19" t="s">
        <v>22</v>
      </c>
      <c r="C2310" s="19" t="s">
        <v>5510</v>
      </c>
      <c r="D2310" s="13">
        <v>0</v>
      </c>
    </row>
    <row r="2311" spans="1:4" hidden="1">
      <c r="A2311" s="19" t="s">
        <v>262</v>
      </c>
      <c r="B2311" s="19" t="s">
        <v>22</v>
      </c>
      <c r="C2311" s="19" t="s">
        <v>5511</v>
      </c>
      <c r="D2311" s="13">
        <v>19802220.82</v>
      </c>
    </row>
    <row r="2312" spans="1:4" hidden="1">
      <c r="A2312" s="19" t="s">
        <v>261</v>
      </c>
      <c r="B2312" s="19" t="s">
        <v>22</v>
      </c>
      <c r="C2312" s="19" t="s">
        <v>5512</v>
      </c>
      <c r="D2312" s="13">
        <v>1404.12</v>
      </c>
    </row>
    <row r="2313" spans="1:4" hidden="1">
      <c r="A2313" s="19" t="s">
        <v>263</v>
      </c>
      <c r="B2313" s="19" t="s">
        <v>22</v>
      </c>
      <c r="C2313" s="19" t="s">
        <v>5513</v>
      </c>
      <c r="D2313" s="13">
        <v>37080638.57</v>
      </c>
    </row>
    <row r="2314" spans="1:4" hidden="1">
      <c r="A2314" s="19" t="s">
        <v>5514</v>
      </c>
      <c r="B2314" s="19" t="s">
        <v>22</v>
      </c>
      <c r="C2314" s="19" t="s">
        <v>5515</v>
      </c>
      <c r="D2314" s="13">
        <v>0</v>
      </c>
    </row>
    <row r="2315" spans="1:4" hidden="1">
      <c r="A2315" s="19" t="s">
        <v>264</v>
      </c>
      <c r="B2315" s="19" t="s">
        <v>22</v>
      </c>
      <c r="C2315" s="19" t="s">
        <v>5516</v>
      </c>
      <c r="D2315" s="13">
        <v>0</v>
      </c>
    </row>
    <row r="2316" spans="1:4" hidden="1">
      <c r="A2316" s="19" t="s">
        <v>265</v>
      </c>
      <c r="B2316" s="19" t="s">
        <v>22</v>
      </c>
      <c r="C2316" s="19" t="s">
        <v>5517</v>
      </c>
      <c r="D2316" s="13">
        <v>9821.59</v>
      </c>
    </row>
    <row r="2317" spans="1:4" hidden="1">
      <c r="A2317" s="19" t="s">
        <v>266</v>
      </c>
      <c r="B2317" s="19" t="s">
        <v>22</v>
      </c>
      <c r="C2317" s="19" t="s">
        <v>5518</v>
      </c>
      <c r="D2317" s="13">
        <v>0</v>
      </c>
    </row>
    <row r="2318" spans="1:4" hidden="1">
      <c r="A2318" s="19" t="s">
        <v>267</v>
      </c>
      <c r="B2318" s="19" t="s">
        <v>22</v>
      </c>
      <c r="C2318" s="19" t="s">
        <v>5519</v>
      </c>
      <c r="D2318" s="13">
        <v>2810535.68</v>
      </c>
    </row>
    <row r="2319" spans="1:4" hidden="1">
      <c r="A2319" s="19" t="s">
        <v>268</v>
      </c>
      <c r="B2319" s="19" t="s">
        <v>22</v>
      </c>
      <c r="C2319" s="19" t="s">
        <v>5520</v>
      </c>
      <c r="D2319" s="13">
        <v>3408903.89</v>
      </c>
    </row>
    <row r="2320" spans="1:4" hidden="1">
      <c r="A2320" s="19" t="s">
        <v>5521</v>
      </c>
      <c r="B2320" s="19" t="s">
        <v>22</v>
      </c>
      <c r="C2320" s="19" t="s">
        <v>5522</v>
      </c>
      <c r="D2320" s="13">
        <v>0</v>
      </c>
    </row>
    <row r="2321" spans="1:4" hidden="1">
      <c r="A2321" s="19" t="s">
        <v>5523</v>
      </c>
      <c r="B2321" s="19" t="s">
        <v>22</v>
      </c>
      <c r="C2321" s="19" t="s">
        <v>5524</v>
      </c>
      <c r="D2321" s="13">
        <v>0</v>
      </c>
    </row>
    <row r="2322" spans="1:4" hidden="1">
      <c r="A2322" s="19" t="s">
        <v>5525</v>
      </c>
      <c r="B2322" s="19" t="s">
        <v>22</v>
      </c>
      <c r="C2322" s="19" t="s">
        <v>5526</v>
      </c>
      <c r="D2322" s="13">
        <v>0</v>
      </c>
    </row>
    <row r="2323" spans="1:4" hidden="1">
      <c r="A2323" s="19" t="s">
        <v>308</v>
      </c>
      <c r="B2323" s="19" t="s">
        <v>22</v>
      </c>
      <c r="C2323" s="19" t="s">
        <v>5527</v>
      </c>
      <c r="D2323" s="13">
        <v>20974740.359999999</v>
      </c>
    </row>
    <row r="2324" spans="1:4" hidden="1">
      <c r="A2324" s="19" t="s">
        <v>309</v>
      </c>
      <c r="B2324" s="19" t="s">
        <v>22</v>
      </c>
      <c r="C2324" s="19" t="s">
        <v>5528</v>
      </c>
      <c r="D2324" s="13">
        <v>1510.38</v>
      </c>
    </row>
    <row r="2325" spans="1:4" hidden="1">
      <c r="A2325" s="19" t="s">
        <v>269</v>
      </c>
      <c r="B2325" s="19" t="s">
        <v>22</v>
      </c>
      <c r="C2325" s="19" t="s">
        <v>5529</v>
      </c>
      <c r="D2325" s="13">
        <v>122904.61</v>
      </c>
    </row>
    <row r="2326" spans="1:4" hidden="1">
      <c r="A2326" s="19" t="s">
        <v>5530</v>
      </c>
      <c r="B2326" s="19" t="s">
        <v>22</v>
      </c>
      <c r="C2326" s="19" t="s">
        <v>5531</v>
      </c>
      <c r="D2326" s="13">
        <v>0</v>
      </c>
    </row>
    <row r="2327" spans="1:4" hidden="1">
      <c r="A2327" s="19" t="s">
        <v>270</v>
      </c>
      <c r="B2327" s="19" t="s">
        <v>22</v>
      </c>
      <c r="C2327" s="19" t="s">
        <v>5532</v>
      </c>
      <c r="D2327" s="13">
        <v>564.37</v>
      </c>
    </row>
    <row r="2328" spans="1:4" hidden="1">
      <c r="A2328" s="19" t="s">
        <v>271</v>
      </c>
      <c r="B2328" s="19" t="s">
        <v>22</v>
      </c>
      <c r="C2328" s="19" t="s">
        <v>5533</v>
      </c>
      <c r="D2328" s="13">
        <v>33834.839999999997</v>
      </c>
    </row>
    <row r="2329" spans="1:4" hidden="1">
      <c r="A2329" s="19" t="s">
        <v>272</v>
      </c>
      <c r="B2329" s="19" t="s">
        <v>22</v>
      </c>
      <c r="C2329" s="19" t="s">
        <v>5534</v>
      </c>
      <c r="D2329" s="13">
        <v>1461165.96</v>
      </c>
    </row>
    <row r="2330" spans="1:4" hidden="1">
      <c r="A2330" s="19" t="s">
        <v>5535</v>
      </c>
      <c r="B2330" s="19" t="s">
        <v>22</v>
      </c>
      <c r="C2330" s="19" t="s">
        <v>5536</v>
      </c>
      <c r="D2330" s="13">
        <v>0</v>
      </c>
    </row>
    <row r="2331" spans="1:4" hidden="1">
      <c r="A2331" s="19" t="s">
        <v>5537</v>
      </c>
      <c r="B2331" s="19" t="s">
        <v>22</v>
      </c>
      <c r="C2331" s="19" t="s">
        <v>5538</v>
      </c>
      <c r="D2331" s="13">
        <v>0</v>
      </c>
    </row>
    <row r="2332" spans="1:4" hidden="1">
      <c r="A2332" s="19" t="s">
        <v>5539</v>
      </c>
      <c r="B2332" s="19" t="s">
        <v>22</v>
      </c>
      <c r="C2332" s="19" t="s">
        <v>5540</v>
      </c>
      <c r="D2332" s="13">
        <v>0</v>
      </c>
    </row>
    <row r="2333" spans="1:4" hidden="1">
      <c r="A2333" s="19" t="s">
        <v>5541</v>
      </c>
      <c r="B2333" s="19" t="s">
        <v>22</v>
      </c>
      <c r="C2333" s="19" t="s">
        <v>5542</v>
      </c>
      <c r="D2333" s="13">
        <v>0</v>
      </c>
    </row>
    <row r="2334" spans="1:4" hidden="1">
      <c r="A2334" s="19" t="s">
        <v>273</v>
      </c>
      <c r="B2334" s="19" t="s">
        <v>22</v>
      </c>
      <c r="C2334" s="19" t="s">
        <v>5543</v>
      </c>
      <c r="D2334" s="13">
        <v>2692.53</v>
      </c>
    </row>
    <row r="2335" spans="1:4" hidden="1">
      <c r="A2335" s="19" t="s">
        <v>274</v>
      </c>
      <c r="B2335" s="19" t="s">
        <v>22</v>
      </c>
      <c r="C2335" s="19" t="s">
        <v>5544</v>
      </c>
      <c r="D2335" s="13">
        <v>218195.62</v>
      </c>
    </row>
    <row r="2336" spans="1:4" hidden="1">
      <c r="A2336" s="19" t="s">
        <v>5545</v>
      </c>
      <c r="B2336" s="19" t="s">
        <v>22</v>
      </c>
      <c r="C2336" s="19" t="s">
        <v>5546</v>
      </c>
      <c r="D2336" s="13">
        <v>0</v>
      </c>
    </row>
    <row r="2337" spans="1:4" hidden="1">
      <c r="A2337" s="19" t="s">
        <v>5547</v>
      </c>
      <c r="B2337" s="19" t="s">
        <v>22</v>
      </c>
      <c r="C2337" s="19" t="s">
        <v>5548</v>
      </c>
      <c r="D2337" s="13">
        <v>0</v>
      </c>
    </row>
    <row r="2338" spans="1:4" hidden="1">
      <c r="A2338" s="19" t="s">
        <v>5549</v>
      </c>
      <c r="B2338" s="19" t="s">
        <v>22</v>
      </c>
      <c r="C2338" s="19" t="s">
        <v>5550</v>
      </c>
      <c r="D2338" s="13">
        <v>0</v>
      </c>
    </row>
    <row r="2339" spans="1:4" hidden="1">
      <c r="A2339" s="19" t="s">
        <v>275</v>
      </c>
      <c r="B2339" s="19" t="s">
        <v>22</v>
      </c>
      <c r="C2339" s="19" t="s">
        <v>5551</v>
      </c>
      <c r="D2339" s="13">
        <v>1298663.32</v>
      </c>
    </row>
    <row r="2340" spans="1:4" hidden="1">
      <c r="A2340" s="19" t="s">
        <v>5552</v>
      </c>
      <c r="B2340" s="19" t="s">
        <v>22</v>
      </c>
      <c r="C2340" s="19" t="s">
        <v>5553</v>
      </c>
      <c r="D2340" s="13">
        <v>0</v>
      </c>
    </row>
    <row r="2341" spans="1:4" hidden="1">
      <c r="A2341" s="19" t="s">
        <v>5554</v>
      </c>
      <c r="B2341" s="19" t="s">
        <v>22</v>
      </c>
      <c r="C2341" s="19" t="s">
        <v>5555</v>
      </c>
      <c r="D2341" s="13">
        <v>0</v>
      </c>
    </row>
    <row r="2342" spans="1:4" hidden="1">
      <c r="A2342" s="19" t="s">
        <v>5556</v>
      </c>
      <c r="B2342" s="19" t="s">
        <v>22</v>
      </c>
      <c r="C2342" s="19" t="s">
        <v>5557</v>
      </c>
      <c r="D2342" s="13">
        <v>0</v>
      </c>
    </row>
    <row r="2343" spans="1:4" hidden="1">
      <c r="A2343" s="19" t="s">
        <v>5558</v>
      </c>
      <c r="B2343" s="19" t="s">
        <v>22</v>
      </c>
      <c r="C2343" s="19" t="s">
        <v>5559</v>
      </c>
      <c r="D2343" s="13">
        <v>0</v>
      </c>
    </row>
    <row r="2344" spans="1:4" hidden="1">
      <c r="A2344" s="19" t="s">
        <v>5560</v>
      </c>
      <c r="B2344" s="19" t="s">
        <v>22</v>
      </c>
      <c r="C2344" s="19" t="s">
        <v>5561</v>
      </c>
      <c r="D2344" s="13">
        <v>0</v>
      </c>
    </row>
    <row r="2345" spans="1:4" hidden="1">
      <c r="A2345" s="19" t="s">
        <v>5562</v>
      </c>
      <c r="B2345" s="19" t="s">
        <v>22</v>
      </c>
      <c r="C2345" s="19" t="s">
        <v>5563</v>
      </c>
      <c r="D2345" s="13">
        <v>0</v>
      </c>
    </row>
    <row r="2346" spans="1:4" hidden="1">
      <c r="A2346" s="19" t="s">
        <v>5564</v>
      </c>
      <c r="B2346" s="19" t="s">
        <v>22</v>
      </c>
      <c r="C2346" s="19" t="s">
        <v>5565</v>
      </c>
      <c r="D2346" s="13">
        <v>0</v>
      </c>
    </row>
    <row r="2347" spans="1:4" hidden="1">
      <c r="A2347" s="19" t="s">
        <v>5566</v>
      </c>
      <c r="B2347" s="19" t="s">
        <v>22</v>
      </c>
      <c r="C2347" s="19" t="s">
        <v>5567</v>
      </c>
      <c r="D2347" s="13">
        <v>0</v>
      </c>
    </row>
    <row r="2348" spans="1:4" hidden="1">
      <c r="A2348" s="19" t="s">
        <v>5568</v>
      </c>
      <c r="B2348" s="19" t="s">
        <v>22</v>
      </c>
      <c r="C2348" s="19" t="s">
        <v>5569</v>
      </c>
      <c r="D2348" s="13">
        <v>0</v>
      </c>
    </row>
    <row r="2349" spans="1:4" hidden="1">
      <c r="A2349" s="19" t="s">
        <v>5570</v>
      </c>
      <c r="B2349" s="19" t="s">
        <v>22</v>
      </c>
      <c r="C2349" s="19" t="s">
        <v>5571</v>
      </c>
      <c r="D2349" s="13">
        <v>0</v>
      </c>
    </row>
    <row r="2350" spans="1:4" hidden="1">
      <c r="A2350" s="19" t="s">
        <v>5572</v>
      </c>
      <c r="B2350" s="19" t="s">
        <v>22</v>
      </c>
      <c r="C2350" s="19" t="s">
        <v>5573</v>
      </c>
      <c r="D2350" s="13">
        <v>0</v>
      </c>
    </row>
    <row r="2351" spans="1:4" hidden="1">
      <c r="A2351" s="19" t="s">
        <v>5574</v>
      </c>
      <c r="B2351" s="19" t="s">
        <v>22</v>
      </c>
      <c r="C2351" s="19" t="s">
        <v>5575</v>
      </c>
      <c r="D2351" s="13">
        <v>0</v>
      </c>
    </row>
    <row r="2352" spans="1:4" hidden="1">
      <c r="A2352" s="19" t="s">
        <v>5576</v>
      </c>
      <c r="B2352" s="19" t="s">
        <v>22</v>
      </c>
      <c r="C2352" s="19" t="s">
        <v>5577</v>
      </c>
      <c r="D2352" s="13">
        <v>0</v>
      </c>
    </row>
    <row r="2353" spans="1:4" hidden="1">
      <c r="A2353" s="19" t="s">
        <v>276</v>
      </c>
      <c r="B2353" s="19" t="s">
        <v>22</v>
      </c>
      <c r="C2353" s="19" t="s">
        <v>5578</v>
      </c>
      <c r="D2353" s="13">
        <v>0</v>
      </c>
    </row>
    <row r="2354" spans="1:4" hidden="1">
      <c r="A2354" s="19" t="s">
        <v>277</v>
      </c>
      <c r="B2354" s="19" t="s">
        <v>22</v>
      </c>
      <c r="C2354" s="19" t="s">
        <v>5579</v>
      </c>
      <c r="D2354" s="13">
        <v>0</v>
      </c>
    </row>
    <row r="2355" spans="1:4" hidden="1">
      <c r="A2355" s="19" t="s">
        <v>278</v>
      </c>
      <c r="B2355" s="19" t="s">
        <v>22</v>
      </c>
      <c r="C2355" s="19" t="s">
        <v>5580</v>
      </c>
      <c r="D2355" s="13">
        <v>6091.73</v>
      </c>
    </row>
    <row r="2356" spans="1:4" hidden="1">
      <c r="A2356" s="19" t="s">
        <v>279</v>
      </c>
      <c r="B2356" s="19" t="s">
        <v>22</v>
      </c>
      <c r="C2356" s="19" t="s">
        <v>5581</v>
      </c>
      <c r="D2356" s="13">
        <v>36805.71</v>
      </c>
    </row>
    <row r="2357" spans="1:4" hidden="1">
      <c r="A2357" s="19" t="s">
        <v>280</v>
      </c>
      <c r="B2357" s="19" t="s">
        <v>22</v>
      </c>
      <c r="C2357" s="19" t="s">
        <v>5582</v>
      </c>
      <c r="D2357" s="13">
        <v>1627.89</v>
      </c>
    </row>
    <row r="2358" spans="1:4" hidden="1">
      <c r="A2358" s="19" t="s">
        <v>281</v>
      </c>
      <c r="B2358" s="19" t="s">
        <v>22</v>
      </c>
      <c r="C2358" s="19" t="s">
        <v>5583</v>
      </c>
      <c r="D2358" s="13">
        <v>72117.100000000006</v>
      </c>
    </row>
    <row r="2359" spans="1:4" hidden="1">
      <c r="A2359" s="19" t="s">
        <v>5584</v>
      </c>
      <c r="B2359" s="19" t="s">
        <v>22</v>
      </c>
      <c r="C2359" s="19" t="s">
        <v>5585</v>
      </c>
      <c r="D2359" s="13">
        <v>0</v>
      </c>
    </row>
    <row r="2360" spans="1:4" hidden="1">
      <c r="A2360" s="19" t="s">
        <v>5586</v>
      </c>
      <c r="B2360" s="19" t="s">
        <v>22</v>
      </c>
      <c r="C2360" s="19" t="s">
        <v>5587</v>
      </c>
      <c r="D2360" s="13">
        <v>0</v>
      </c>
    </row>
    <row r="2361" spans="1:4" hidden="1">
      <c r="A2361" s="19" t="s">
        <v>5588</v>
      </c>
      <c r="B2361" s="19" t="s">
        <v>22</v>
      </c>
      <c r="C2361" s="19" t="s">
        <v>5589</v>
      </c>
      <c r="D2361" s="13">
        <v>0</v>
      </c>
    </row>
    <row r="2362" spans="1:4" hidden="1">
      <c r="A2362" s="19" t="s">
        <v>5590</v>
      </c>
      <c r="B2362" s="19" t="s">
        <v>22</v>
      </c>
      <c r="C2362" s="19" t="s">
        <v>5591</v>
      </c>
      <c r="D2362" s="13">
        <v>0</v>
      </c>
    </row>
    <row r="2363" spans="1:4" hidden="1">
      <c r="A2363" s="19" t="s">
        <v>5592</v>
      </c>
      <c r="B2363" s="19" t="s">
        <v>22</v>
      </c>
      <c r="C2363" s="19" t="s">
        <v>5593</v>
      </c>
      <c r="D2363" s="13">
        <v>0</v>
      </c>
    </row>
    <row r="2364" spans="1:4" hidden="1">
      <c r="A2364" s="19" t="s">
        <v>5594</v>
      </c>
      <c r="B2364" s="19" t="s">
        <v>22</v>
      </c>
      <c r="C2364" s="19" t="s">
        <v>5595</v>
      </c>
      <c r="D2364" s="13">
        <v>0</v>
      </c>
    </row>
    <row r="2365" spans="1:4" hidden="1">
      <c r="A2365" s="19" t="s">
        <v>5596</v>
      </c>
      <c r="B2365" s="19" t="s">
        <v>22</v>
      </c>
      <c r="C2365" s="19" t="s">
        <v>5597</v>
      </c>
      <c r="D2365" s="13">
        <v>0</v>
      </c>
    </row>
    <row r="2366" spans="1:4" hidden="1">
      <c r="A2366" s="19" t="s">
        <v>5598</v>
      </c>
      <c r="B2366" s="19" t="s">
        <v>22</v>
      </c>
      <c r="C2366" s="19" t="s">
        <v>5599</v>
      </c>
      <c r="D2366" s="13">
        <v>0</v>
      </c>
    </row>
    <row r="2367" spans="1:4" hidden="1">
      <c r="A2367" s="19" t="s">
        <v>5600</v>
      </c>
      <c r="B2367" s="19" t="s">
        <v>22</v>
      </c>
      <c r="C2367" s="19" t="s">
        <v>5601</v>
      </c>
      <c r="D2367" s="13">
        <v>0</v>
      </c>
    </row>
    <row r="2368" spans="1:4" hidden="1">
      <c r="A2368" s="19" t="s">
        <v>282</v>
      </c>
      <c r="B2368" s="19" t="s">
        <v>22</v>
      </c>
      <c r="C2368" s="19" t="s">
        <v>5602</v>
      </c>
      <c r="D2368" s="13">
        <v>28897.86</v>
      </c>
    </row>
    <row r="2369" spans="1:4" hidden="1">
      <c r="A2369" s="19" t="s">
        <v>5603</v>
      </c>
      <c r="B2369" s="19" t="s">
        <v>22</v>
      </c>
      <c r="C2369" s="19" t="s">
        <v>5604</v>
      </c>
      <c r="D2369" s="13">
        <v>0</v>
      </c>
    </row>
    <row r="2370" spans="1:4" hidden="1">
      <c r="A2370" s="19" t="s">
        <v>283</v>
      </c>
      <c r="B2370" s="19" t="s">
        <v>22</v>
      </c>
      <c r="C2370" s="19" t="s">
        <v>5605</v>
      </c>
      <c r="D2370" s="13">
        <v>12179.98</v>
      </c>
    </row>
    <row r="2371" spans="1:4" hidden="1">
      <c r="A2371" s="19" t="s">
        <v>5606</v>
      </c>
      <c r="B2371" s="19" t="s">
        <v>22</v>
      </c>
      <c r="C2371" s="19" t="s">
        <v>5607</v>
      </c>
      <c r="D2371" s="13">
        <v>0</v>
      </c>
    </row>
    <row r="2372" spans="1:4" hidden="1">
      <c r="A2372" s="19" t="s">
        <v>5608</v>
      </c>
      <c r="B2372" s="19" t="s">
        <v>22</v>
      </c>
      <c r="C2372" s="19" t="s">
        <v>5609</v>
      </c>
      <c r="D2372" s="13">
        <v>0</v>
      </c>
    </row>
    <row r="2373" spans="1:4" hidden="1">
      <c r="A2373" s="19" t="s">
        <v>5610</v>
      </c>
      <c r="B2373" s="19" t="s">
        <v>22</v>
      </c>
      <c r="C2373" s="19" t="s">
        <v>5611</v>
      </c>
      <c r="D2373" s="13">
        <v>0</v>
      </c>
    </row>
    <row r="2374" spans="1:4" hidden="1">
      <c r="A2374" s="19" t="s">
        <v>5612</v>
      </c>
      <c r="B2374" s="19" t="s">
        <v>22</v>
      </c>
      <c r="C2374" s="19" t="s">
        <v>5613</v>
      </c>
      <c r="D2374" s="13">
        <v>0</v>
      </c>
    </row>
    <row r="2375" spans="1:4" hidden="1">
      <c r="A2375" s="19" t="s">
        <v>5614</v>
      </c>
      <c r="B2375" s="19" t="s">
        <v>22</v>
      </c>
      <c r="C2375" s="19" t="s">
        <v>5615</v>
      </c>
      <c r="D2375" s="13">
        <v>0</v>
      </c>
    </row>
    <row r="2376" spans="1:4" hidden="1">
      <c r="A2376" s="19" t="s">
        <v>5616</v>
      </c>
      <c r="B2376" s="19" t="s">
        <v>22</v>
      </c>
      <c r="C2376" s="19" t="s">
        <v>5617</v>
      </c>
      <c r="D2376" s="13">
        <v>0</v>
      </c>
    </row>
    <row r="2377" spans="1:4" hidden="1">
      <c r="A2377" s="19" t="s">
        <v>5618</v>
      </c>
      <c r="B2377" s="19" t="s">
        <v>22</v>
      </c>
      <c r="C2377" s="19" t="s">
        <v>5619</v>
      </c>
      <c r="D2377" s="13">
        <v>0</v>
      </c>
    </row>
    <row r="2378" spans="1:4" hidden="1">
      <c r="A2378" s="19" t="s">
        <v>5620</v>
      </c>
      <c r="B2378" s="19" t="s">
        <v>22</v>
      </c>
      <c r="C2378" s="19" t="s">
        <v>5621</v>
      </c>
      <c r="D2378" s="13">
        <v>0</v>
      </c>
    </row>
    <row r="2379" spans="1:4" hidden="1">
      <c r="A2379" s="19" t="s">
        <v>5622</v>
      </c>
      <c r="B2379" s="19" t="s">
        <v>22</v>
      </c>
      <c r="C2379" s="19" t="s">
        <v>5623</v>
      </c>
      <c r="D2379" s="13">
        <v>0</v>
      </c>
    </row>
    <row r="2380" spans="1:4" hidden="1">
      <c r="A2380" s="19" t="s">
        <v>310</v>
      </c>
      <c r="B2380" s="19" t="s">
        <v>22</v>
      </c>
      <c r="C2380" s="19" t="s">
        <v>5624</v>
      </c>
      <c r="D2380" s="13">
        <v>4244700.8600000003</v>
      </c>
    </row>
    <row r="2381" spans="1:4" hidden="1">
      <c r="A2381" s="19" t="s">
        <v>5625</v>
      </c>
      <c r="B2381" s="19" t="s">
        <v>22</v>
      </c>
      <c r="C2381" s="19" t="s">
        <v>5626</v>
      </c>
      <c r="D2381" s="13">
        <v>0</v>
      </c>
    </row>
    <row r="2382" spans="1:4" hidden="1">
      <c r="A2382" s="19" t="s">
        <v>311</v>
      </c>
      <c r="B2382" s="19" t="s">
        <v>22</v>
      </c>
      <c r="C2382" s="19" t="s">
        <v>5627</v>
      </c>
      <c r="D2382" s="13">
        <v>55068.18</v>
      </c>
    </row>
    <row r="2383" spans="1:4" hidden="1">
      <c r="A2383" s="19" t="s">
        <v>284</v>
      </c>
      <c r="B2383" s="19" t="s">
        <v>22</v>
      </c>
      <c r="C2383" s="19" t="s">
        <v>5628</v>
      </c>
      <c r="D2383" s="13">
        <v>8715379.7300000004</v>
      </c>
    </row>
    <row r="2384" spans="1:4" hidden="1">
      <c r="A2384" s="19" t="s">
        <v>5629</v>
      </c>
      <c r="B2384" s="19" t="s">
        <v>22</v>
      </c>
      <c r="C2384" s="19" t="s">
        <v>5630</v>
      </c>
      <c r="D2384" s="13">
        <v>0</v>
      </c>
    </row>
    <row r="2385" spans="1:4" hidden="1">
      <c r="A2385" s="19" t="s">
        <v>285</v>
      </c>
      <c r="B2385" s="19" t="s">
        <v>22</v>
      </c>
      <c r="C2385" s="19" t="s">
        <v>5631</v>
      </c>
      <c r="D2385" s="13">
        <v>14938562.619999999</v>
      </c>
    </row>
    <row r="2386" spans="1:4" hidden="1">
      <c r="A2386" s="19" t="s">
        <v>5632</v>
      </c>
      <c r="B2386" s="19" t="s">
        <v>22</v>
      </c>
      <c r="C2386" s="19" t="s">
        <v>5633</v>
      </c>
      <c r="D2386" s="13">
        <v>0</v>
      </c>
    </row>
    <row r="2387" spans="1:4" hidden="1">
      <c r="A2387" s="19" t="s">
        <v>5634</v>
      </c>
      <c r="B2387" s="19" t="s">
        <v>22</v>
      </c>
      <c r="C2387" s="19" t="s">
        <v>5635</v>
      </c>
      <c r="D2387" s="13">
        <v>0</v>
      </c>
    </row>
    <row r="2388" spans="1:4" hidden="1">
      <c r="A2388" s="19" t="s">
        <v>5636</v>
      </c>
      <c r="B2388" s="19" t="s">
        <v>22</v>
      </c>
      <c r="C2388" s="19" t="s">
        <v>5637</v>
      </c>
      <c r="D2388" s="13">
        <v>0</v>
      </c>
    </row>
    <row r="2389" spans="1:4" hidden="1">
      <c r="A2389" s="19" t="s">
        <v>5638</v>
      </c>
      <c r="B2389" s="19" t="s">
        <v>22</v>
      </c>
      <c r="C2389" s="19" t="s">
        <v>5639</v>
      </c>
      <c r="D2389" s="13">
        <v>0</v>
      </c>
    </row>
    <row r="2390" spans="1:4" hidden="1">
      <c r="A2390" s="19" t="s">
        <v>5640</v>
      </c>
      <c r="B2390" s="19" t="s">
        <v>22</v>
      </c>
      <c r="C2390" s="19" t="s">
        <v>5641</v>
      </c>
      <c r="D2390" s="13">
        <v>0</v>
      </c>
    </row>
    <row r="2391" spans="1:4" hidden="1">
      <c r="A2391" s="19" t="s">
        <v>286</v>
      </c>
      <c r="B2391" s="19" t="s">
        <v>22</v>
      </c>
      <c r="C2391" s="19" t="s">
        <v>5642</v>
      </c>
      <c r="D2391" s="13">
        <v>98871.75</v>
      </c>
    </row>
    <row r="2392" spans="1:4" hidden="1">
      <c r="A2392" s="19" t="s">
        <v>5643</v>
      </c>
      <c r="B2392" s="19" t="s">
        <v>22</v>
      </c>
      <c r="C2392" s="19" t="s">
        <v>5644</v>
      </c>
      <c r="D2392" s="13">
        <v>0</v>
      </c>
    </row>
    <row r="2393" spans="1:4" hidden="1">
      <c r="A2393" s="19" t="s">
        <v>287</v>
      </c>
      <c r="B2393" s="19" t="s">
        <v>22</v>
      </c>
      <c r="C2393" s="19" t="s">
        <v>5645</v>
      </c>
      <c r="D2393" s="13">
        <v>67703.88</v>
      </c>
    </row>
    <row r="2394" spans="1:4" hidden="1">
      <c r="A2394" s="19" t="s">
        <v>5646</v>
      </c>
      <c r="B2394" s="19" t="s">
        <v>22</v>
      </c>
      <c r="C2394" s="19" t="s">
        <v>5647</v>
      </c>
      <c r="D2394" s="13">
        <v>0</v>
      </c>
    </row>
    <row r="2395" spans="1:4" hidden="1">
      <c r="A2395" s="19" t="s">
        <v>5648</v>
      </c>
      <c r="B2395" s="19" t="s">
        <v>22</v>
      </c>
      <c r="C2395" s="19" t="s">
        <v>5649</v>
      </c>
      <c r="D2395" s="13">
        <v>0</v>
      </c>
    </row>
    <row r="2396" spans="1:4" hidden="1">
      <c r="A2396" s="19" t="s">
        <v>5650</v>
      </c>
      <c r="B2396" s="19" t="s">
        <v>22</v>
      </c>
      <c r="C2396" s="19" t="s">
        <v>5651</v>
      </c>
      <c r="D2396" s="13">
        <v>0</v>
      </c>
    </row>
    <row r="2397" spans="1:4" hidden="1">
      <c r="A2397" s="19" t="s">
        <v>5652</v>
      </c>
      <c r="B2397" s="19" t="s">
        <v>22</v>
      </c>
      <c r="C2397" s="19" t="s">
        <v>5653</v>
      </c>
      <c r="D2397" s="13">
        <v>0</v>
      </c>
    </row>
    <row r="2398" spans="1:4" hidden="1">
      <c r="A2398" s="19" t="s">
        <v>5654</v>
      </c>
      <c r="B2398" s="19" t="s">
        <v>22</v>
      </c>
      <c r="C2398" s="19" t="s">
        <v>5655</v>
      </c>
      <c r="D2398" s="13">
        <v>0</v>
      </c>
    </row>
    <row r="2399" spans="1:4" hidden="1">
      <c r="A2399" s="19" t="s">
        <v>242</v>
      </c>
      <c r="B2399" s="19" t="s">
        <v>22</v>
      </c>
      <c r="C2399" s="19" t="s">
        <v>5656</v>
      </c>
      <c r="D2399" s="13">
        <v>1583331.22</v>
      </c>
    </row>
    <row r="2400" spans="1:4" hidden="1">
      <c r="A2400" s="19" t="s">
        <v>5657</v>
      </c>
      <c r="B2400" s="19" t="s">
        <v>22</v>
      </c>
      <c r="C2400" s="19" t="s">
        <v>5658</v>
      </c>
      <c r="D2400" s="13">
        <v>0</v>
      </c>
    </row>
    <row r="2401" spans="1:4" hidden="1">
      <c r="A2401" s="19" t="s">
        <v>243</v>
      </c>
      <c r="B2401" s="19" t="s">
        <v>22</v>
      </c>
      <c r="C2401" s="19" t="s">
        <v>5659</v>
      </c>
      <c r="D2401" s="13">
        <v>31320.01</v>
      </c>
    </row>
    <row r="2402" spans="1:4" hidden="1">
      <c r="A2402" s="19" t="s">
        <v>5660</v>
      </c>
      <c r="B2402" s="19" t="s">
        <v>22</v>
      </c>
      <c r="C2402" s="19" t="s">
        <v>5661</v>
      </c>
      <c r="D2402" s="13">
        <v>0</v>
      </c>
    </row>
    <row r="2403" spans="1:4" hidden="1">
      <c r="A2403" s="19" t="s">
        <v>302</v>
      </c>
      <c r="B2403" s="19" t="s">
        <v>22</v>
      </c>
      <c r="C2403" s="19" t="s">
        <v>5662</v>
      </c>
      <c r="D2403" s="13">
        <v>909044.78</v>
      </c>
    </row>
    <row r="2404" spans="1:4" hidden="1">
      <c r="A2404" s="19" t="s">
        <v>5663</v>
      </c>
      <c r="B2404" s="19" t="s">
        <v>22</v>
      </c>
      <c r="C2404" s="19" t="s">
        <v>5664</v>
      </c>
      <c r="D2404" s="13">
        <v>0</v>
      </c>
    </row>
    <row r="2405" spans="1:4" hidden="1">
      <c r="A2405" s="19" t="s">
        <v>248</v>
      </c>
      <c r="B2405" s="19" t="s">
        <v>22</v>
      </c>
      <c r="C2405" s="19" t="s">
        <v>5665</v>
      </c>
      <c r="D2405" s="13">
        <v>449.29</v>
      </c>
    </row>
    <row r="2406" spans="1:4" hidden="1">
      <c r="A2406" s="19" t="s">
        <v>249</v>
      </c>
      <c r="B2406" s="19" t="s">
        <v>22</v>
      </c>
      <c r="C2406" s="19" t="s">
        <v>5666</v>
      </c>
      <c r="D2406" s="13">
        <v>0</v>
      </c>
    </row>
    <row r="2407" spans="1:4" hidden="1">
      <c r="A2407" s="19" t="s">
        <v>257</v>
      </c>
      <c r="B2407" s="19" t="s">
        <v>22</v>
      </c>
      <c r="C2407" s="19" t="s">
        <v>5667</v>
      </c>
      <c r="D2407" s="13">
        <v>105679.67999999999</v>
      </c>
    </row>
    <row r="2408" spans="1:4" hidden="1">
      <c r="A2408" s="19" t="s">
        <v>5668</v>
      </c>
      <c r="B2408" s="19" t="s">
        <v>22</v>
      </c>
      <c r="C2408" s="19" t="s">
        <v>5669</v>
      </c>
      <c r="D2408" s="13">
        <v>0</v>
      </c>
    </row>
    <row r="2409" spans="1:4" hidden="1">
      <c r="A2409" s="19" t="s">
        <v>5670</v>
      </c>
      <c r="B2409" s="19" t="s">
        <v>22</v>
      </c>
      <c r="C2409" s="19" t="s">
        <v>5671</v>
      </c>
      <c r="D2409" s="13">
        <v>0</v>
      </c>
    </row>
    <row r="2410" spans="1:4" hidden="1">
      <c r="A2410" s="19" t="s">
        <v>5672</v>
      </c>
      <c r="B2410" s="19" t="s">
        <v>22</v>
      </c>
      <c r="C2410" s="19" t="s">
        <v>5673</v>
      </c>
      <c r="D2410" s="13">
        <v>0</v>
      </c>
    </row>
    <row r="2411" spans="1:4" hidden="1">
      <c r="A2411" s="19" t="s">
        <v>5674</v>
      </c>
      <c r="B2411" s="19" t="s">
        <v>22</v>
      </c>
      <c r="C2411" s="19" t="s">
        <v>5675</v>
      </c>
      <c r="D2411" s="13">
        <v>0</v>
      </c>
    </row>
    <row r="2412" spans="1:4" hidden="1">
      <c r="A2412" s="19" t="s">
        <v>5676</v>
      </c>
      <c r="B2412" s="19" t="s">
        <v>22</v>
      </c>
      <c r="C2412" s="19" t="s">
        <v>5677</v>
      </c>
      <c r="D2412" s="13">
        <v>0</v>
      </c>
    </row>
    <row r="2413" spans="1:4" hidden="1">
      <c r="A2413" s="19" t="s">
        <v>5678</v>
      </c>
      <c r="B2413" s="19" t="s">
        <v>22</v>
      </c>
      <c r="C2413" s="19" t="s">
        <v>5679</v>
      </c>
      <c r="D2413" s="13">
        <v>0</v>
      </c>
    </row>
    <row r="2414" spans="1:4" hidden="1">
      <c r="A2414" s="19" t="s">
        <v>5680</v>
      </c>
      <c r="B2414" s="19" t="s">
        <v>22</v>
      </c>
      <c r="C2414" s="19" t="s">
        <v>5681</v>
      </c>
      <c r="D2414" s="13">
        <v>0</v>
      </c>
    </row>
    <row r="2415" spans="1:4" hidden="1">
      <c r="A2415" s="19" t="s">
        <v>5682</v>
      </c>
      <c r="B2415" s="19" t="s">
        <v>22</v>
      </c>
      <c r="C2415" s="19" t="s">
        <v>5683</v>
      </c>
      <c r="D2415" s="13">
        <v>0</v>
      </c>
    </row>
    <row r="2416" spans="1:4" hidden="1">
      <c r="A2416" s="19" t="s">
        <v>244</v>
      </c>
      <c r="B2416" s="19" t="s">
        <v>22</v>
      </c>
      <c r="C2416" s="19" t="s">
        <v>5684</v>
      </c>
      <c r="D2416" s="13">
        <v>645409.44999999995</v>
      </c>
    </row>
    <row r="2417" spans="1:4" hidden="1">
      <c r="A2417" s="19" t="s">
        <v>245</v>
      </c>
      <c r="B2417" s="19" t="s">
        <v>22</v>
      </c>
      <c r="C2417" s="19" t="s">
        <v>5685</v>
      </c>
      <c r="D2417" s="13">
        <v>30505010.02</v>
      </c>
    </row>
    <row r="2418" spans="1:4" hidden="1">
      <c r="A2418" s="19" t="s">
        <v>5686</v>
      </c>
      <c r="B2418" s="19" t="s">
        <v>22</v>
      </c>
      <c r="C2418" s="19" t="s">
        <v>5687</v>
      </c>
      <c r="D2418" s="13">
        <v>0</v>
      </c>
    </row>
    <row r="2419" spans="1:4" hidden="1">
      <c r="A2419" s="19" t="s">
        <v>246</v>
      </c>
      <c r="B2419" s="19" t="s">
        <v>22</v>
      </c>
      <c r="C2419" s="19" t="s">
        <v>5688</v>
      </c>
      <c r="D2419" s="13">
        <v>1318.1</v>
      </c>
    </row>
    <row r="2420" spans="1:4" hidden="1">
      <c r="A2420" s="19" t="s">
        <v>247</v>
      </c>
      <c r="B2420" s="19" t="s">
        <v>22</v>
      </c>
      <c r="C2420" s="19" t="s">
        <v>5689</v>
      </c>
      <c r="D2420" s="13">
        <v>1455.96</v>
      </c>
    </row>
    <row r="2421" spans="1:4" hidden="1">
      <c r="A2421" s="19" t="s">
        <v>5690</v>
      </c>
      <c r="B2421" s="19" t="s">
        <v>22</v>
      </c>
      <c r="C2421" s="19" t="s">
        <v>5691</v>
      </c>
      <c r="D2421" s="13">
        <v>0</v>
      </c>
    </row>
    <row r="2422" spans="1:4" hidden="1">
      <c r="A2422" s="19" t="s">
        <v>5692</v>
      </c>
      <c r="B2422" s="19" t="s">
        <v>22</v>
      </c>
      <c r="C2422" s="19" t="s">
        <v>5693</v>
      </c>
      <c r="D2422" s="13">
        <v>0</v>
      </c>
    </row>
    <row r="2423" spans="1:4" hidden="1">
      <c r="A2423" s="19" t="s">
        <v>303</v>
      </c>
      <c r="B2423" s="19" t="s">
        <v>22</v>
      </c>
      <c r="C2423" s="19" t="s">
        <v>5694</v>
      </c>
      <c r="D2423" s="13">
        <v>34250490.689999998</v>
      </c>
    </row>
    <row r="2424" spans="1:4" hidden="1">
      <c r="A2424" s="19" t="s">
        <v>5695</v>
      </c>
      <c r="B2424" s="19" t="s">
        <v>22</v>
      </c>
      <c r="C2424" s="19" t="s">
        <v>5696</v>
      </c>
      <c r="D2424" s="13">
        <v>0</v>
      </c>
    </row>
    <row r="2425" spans="1:4" hidden="1">
      <c r="A2425" s="19" t="s">
        <v>250</v>
      </c>
      <c r="B2425" s="19" t="s">
        <v>22</v>
      </c>
      <c r="C2425" s="19" t="s">
        <v>5697</v>
      </c>
      <c r="D2425" s="13">
        <v>2298.7399999999998</v>
      </c>
    </row>
    <row r="2426" spans="1:4" hidden="1">
      <c r="A2426" s="19" t="s">
        <v>5698</v>
      </c>
      <c r="B2426" s="19" t="s">
        <v>22</v>
      </c>
      <c r="C2426" s="19" t="s">
        <v>5699</v>
      </c>
      <c r="D2426" s="13">
        <v>0</v>
      </c>
    </row>
    <row r="2427" spans="1:4" hidden="1">
      <c r="A2427" s="19" t="s">
        <v>5700</v>
      </c>
      <c r="B2427" s="19" t="s">
        <v>22</v>
      </c>
      <c r="C2427" s="19" t="s">
        <v>5701</v>
      </c>
      <c r="D2427" s="13">
        <v>0</v>
      </c>
    </row>
    <row r="2428" spans="1:4" hidden="1">
      <c r="A2428" s="19" t="s">
        <v>5702</v>
      </c>
      <c r="B2428" s="19" t="s">
        <v>22</v>
      </c>
      <c r="C2428" s="19" t="s">
        <v>5703</v>
      </c>
      <c r="D2428" s="13">
        <v>0</v>
      </c>
    </row>
    <row r="2429" spans="1:4" hidden="1">
      <c r="A2429" s="19" t="s">
        <v>5704</v>
      </c>
      <c r="B2429" s="19" t="s">
        <v>22</v>
      </c>
      <c r="C2429" s="19" t="s">
        <v>5705</v>
      </c>
      <c r="D2429" s="13">
        <v>0</v>
      </c>
    </row>
    <row r="2430" spans="1:4" hidden="1">
      <c r="A2430" s="19" t="s">
        <v>5706</v>
      </c>
      <c r="B2430" s="19" t="s">
        <v>22</v>
      </c>
      <c r="C2430" s="19" t="s">
        <v>5707</v>
      </c>
      <c r="D2430" s="13">
        <v>0</v>
      </c>
    </row>
    <row r="2431" spans="1:4" hidden="1">
      <c r="A2431" s="19" t="s">
        <v>259</v>
      </c>
      <c r="B2431" s="19" t="s">
        <v>22</v>
      </c>
      <c r="C2431" s="19" t="s">
        <v>5708</v>
      </c>
      <c r="D2431" s="13">
        <v>3925117.67</v>
      </c>
    </row>
    <row r="2432" spans="1:4" hidden="1">
      <c r="A2432" s="19" t="s">
        <v>5709</v>
      </c>
      <c r="B2432" s="19" t="s">
        <v>22</v>
      </c>
      <c r="C2432" s="19" t="s">
        <v>5710</v>
      </c>
      <c r="D2432" s="13">
        <v>0</v>
      </c>
    </row>
    <row r="2433" spans="1:4" hidden="1">
      <c r="A2433" s="19" t="s">
        <v>5711</v>
      </c>
      <c r="B2433" s="19" t="s">
        <v>22</v>
      </c>
      <c r="C2433" s="19" t="s">
        <v>5712</v>
      </c>
      <c r="D2433" s="13">
        <v>0</v>
      </c>
    </row>
    <row r="2434" spans="1:4" hidden="1">
      <c r="A2434" s="19" t="s">
        <v>5713</v>
      </c>
      <c r="B2434" s="19" t="s">
        <v>22</v>
      </c>
      <c r="C2434" s="19" t="s">
        <v>5714</v>
      </c>
      <c r="D2434" s="13">
        <v>0</v>
      </c>
    </row>
    <row r="2435" spans="1:4" hidden="1">
      <c r="A2435" s="19" t="s">
        <v>5715</v>
      </c>
      <c r="B2435" s="19" t="s">
        <v>22</v>
      </c>
      <c r="C2435" s="19" t="s">
        <v>5716</v>
      </c>
      <c r="D2435" s="13">
        <v>0</v>
      </c>
    </row>
    <row r="2436" spans="1:4" hidden="1">
      <c r="A2436" s="19" t="s">
        <v>5717</v>
      </c>
      <c r="B2436" s="19" t="s">
        <v>22</v>
      </c>
      <c r="C2436" s="19" t="s">
        <v>5718</v>
      </c>
      <c r="D2436" s="13">
        <v>0</v>
      </c>
    </row>
    <row r="2437" spans="1:4" hidden="1">
      <c r="A2437" s="19" t="s">
        <v>5719</v>
      </c>
      <c r="B2437" s="19" t="s">
        <v>22</v>
      </c>
      <c r="C2437" s="19" t="s">
        <v>5720</v>
      </c>
      <c r="D2437" s="13">
        <v>0</v>
      </c>
    </row>
    <row r="2438" spans="1:4" hidden="1">
      <c r="A2438" s="19" t="s">
        <v>5721</v>
      </c>
      <c r="B2438" s="19" t="s">
        <v>22</v>
      </c>
      <c r="C2438" s="19" t="s">
        <v>5722</v>
      </c>
      <c r="D2438" s="13">
        <v>0</v>
      </c>
    </row>
    <row r="2439" spans="1:4" hidden="1">
      <c r="A2439" s="19" t="s">
        <v>5723</v>
      </c>
      <c r="B2439" s="19" t="s">
        <v>22</v>
      </c>
      <c r="C2439" s="19" t="s">
        <v>5724</v>
      </c>
      <c r="D2439" s="13">
        <v>0</v>
      </c>
    </row>
    <row r="2440" spans="1:4" hidden="1">
      <c r="A2440" s="19" t="s">
        <v>5725</v>
      </c>
      <c r="B2440" s="19" t="s">
        <v>22</v>
      </c>
      <c r="C2440" s="19" t="s">
        <v>5726</v>
      </c>
      <c r="D2440" s="13">
        <v>0</v>
      </c>
    </row>
    <row r="2441" spans="1:4" hidden="1">
      <c r="A2441" s="19" t="s">
        <v>5727</v>
      </c>
      <c r="B2441" s="19" t="s">
        <v>22</v>
      </c>
      <c r="C2441" s="19" t="s">
        <v>5728</v>
      </c>
      <c r="D2441" s="13">
        <v>0</v>
      </c>
    </row>
    <row r="2442" spans="1:4" hidden="1">
      <c r="A2442" s="19" t="s">
        <v>5729</v>
      </c>
      <c r="B2442" s="19" t="s">
        <v>22</v>
      </c>
      <c r="C2442" s="19" t="s">
        <v>5730</v>
      </c>
      <c r="D2442" s="13">
        <v>0</v>
      </c>
    </row>
    <row r="2443" spans="1:4" hidden="1">
      <c r="A2443" s="19" t="s">
        <v>5731</v>
      </c>
      <c r="B2443" s="19" t="s">
        <v>22</v>
      </c>
      <c r="C2443" s="19" t="s">
        <v>5732</v>
      </c>
      <c r="D2443" s="13">
        <v>0</v>
      </c>
    </row>
    <row r="2444" spans="1:4" hidden="1">
      <c r="A2444" s="19" t="s">
        <v>240</v>
      </c>
      <c r="B2444" s="19" t="s">
        <v>22</v>
      </c>
      <c r="C2444" s="19" t="s">
        <v>5733</v>
      </c>
      <c r="D2444" s="13">
        <v>2038.5900000000001</v>
      </c>
    </row>
    <row r="2445" spans="1:4" hidden="1">
      <c r="A2445" s="19" t="s">
        <v>241</v>
      </c>
      <c r="B2445" s="19" t="s">
        <v>22</v>
      </c>
      <c r="C2445" s="19" t="s">
        <v>5734</v>
      </c>
      <c r="D2445" s="13">
        <v>68890.05</v>
      </c>
    </row>
    <row r="2446" spans="1:4" hidden="1">
      <c r="A2446" s="19" t="s">
        <v>5735</v>
      </c>
      <c r="B2446" s="19" t="s">
        <v>22</v>
      </c>
      <c r="C2446" s="19" t="s">
        <v>5736</v>
      </c>
      <c r="D2446" s="13">
        <v>0</v>
      </c>
    </row>
    <row r="2447" spans="1:4" hidden="1">
      <c r="A2447" s="19" t="s">
        <v>5737</v>
      </c>
      <c r="B2447" s="19" t="s">
        <v>22</v>
      </c>
      <c r="C2447" s="19" t="s">
        <v>5738</v>
      </c>
      <c r="D2447" s="13">
        <v>0</v>
      </c>
    </row>
    <row r="2448" spans="1:4" hidden="1">
      <c r="A2448" s="19" t="s">
        <v>5739</v>
      </c>
      <c r="B2448" s="19" t="s">
        <v>22</v>
      </c>
      <c r="C2448" s="19" t="s">
        <v>5740</v>
      </c>
      <c r="D2448" s="13">
        <v>0</v>
      </c>
    </row>
    <row r="2449" spans="1:4" hidden="1">
      <c r="A2449" s="19" t="s">
        <v>5741</v>
      </c>
      <c r="B2449" s="19" t="s">
        <v>22</v>
      </c>
      <c r="C2449" s="19" t="s">
        <v>5742</v>
      </c>
      <c r="D2449" s="13">
        <v>0</v>
      </c>
    </row>
    <row r="2450" spans="1:4" hidden="1">
      <c r="A2450" s="19" t="s">
        <v>301</v>
      </c>
      <c r="B2450" s="19" t="s">
        <v>22</v>
      </c>
      <c r="C2450" s="19" t="s">
        <v>5743</v>
      </c>
      <c r="D2450" s="13">
        <v>1773869.37</v>
      </c>
    </row>
    <row r="2451" spans="1:4" hidden="1">
      <c r="A2451" s="19" t="s">
        <v>5744</v>
      </c>
      <c r="B2451" s="19" t="s">
        <v>22</v>
      </c>
      <c r="C2451" s="19" t="s">
        <v>5745</v>
      </c>
      <c r="D2451" s="13">
        <v>0</v>
      </c>
    </row>
    <row r="2452" spans="1:4" hidden="1">
      <c r="A2452" s="19" t="s">
        <v>258</v>
      </c>
      <c r="B2452" s="19" t="s">
        <v>22</v>
      </c>
      <c r="C2452" s="19" t="s">
        <v>5746</v>
      </c>
      <c r="D2452" s="13">
        <v>11027.63</v>
      </c>
    </row>
    <row r="2453" spans="1:4" hidden="1">
      <c r="A2453" s="19" t="s">
        <v>5747</v>
      </c>
      <c r="B2453" s="19" t="s">
        <v>22</v>
      </c>
      <c r="C2453" s="19" t="s">
        <v>5748</v>
      </c>
      <c r="D2453" s="13">
        <v>0</v>
      </c>
    </row>
    <row r="2454" spans="1:4" hidden="1">
      <c r="A2454" s="19" t="s">
        <v>5749</v>
      </c>
      <c r="B2454" s="19" t="s">
        <v>22</v>
      </c>
      <c r="C2454" s="19" t="s">
        <v>5750</v>
      </c>
      <c r="D2454" s="13">
        <v>0</v>
      </c>
    </row>
    <row r="2455" spans="1:4" hidden="1">
      <c r="A2455" s="19" t="s">
        <v>5751</v>
      </c>
      <c r="B2455" s="19" t="s">
        <v>22</v>
      </c>
      <c r="C2455" s="19" t="s">
        <v>5752</v>
      </c>
      <c r="D2455" s="13">
        <v>0</v>
      </c>
    </row>
    <row r="2456" spans="1:4" hidden="1">
      <c r="A2456" s="19" t="s">
        <v>5753</v>
      </c>
      <c r="B2456" s="19" t="s">
        <v>22</v>
      </c>
      <c r="C2456" s="19" t="s">
        <v>5754</v>
      </c>
      <c r="D2456" s="13">
        <v>0</v>
      </c>
    </row>
    <row r="2457" spans="1:4" hidden="1">
      <c r="A2457" s="19" t="s">
        <v>5755</v>
      </c>
      <c r="B2457" s="19" t="s">
        <v>22</v>
      </c>
      <c r="C2457" s="19" t="s">
        <v>5756</v>
      </c>
      <c r="D2457" s="13">
        <v>0</v>
      </c>
    </row>
    <row r="2458" spans="1:4" hidden="1">
      <c r="A2458" s="19" t="s">
        <v>5757</v>
      </c>
      <c r="B2458" s="19" t="s">
        <v>22</v>
      </c>
      <c r="C2458" s="19" t="s">
        <v>5758</v>
      </c>
      <c r="D2458" s="13">
        <v>0</v>
      </c>
    </row>
    <row r="2459" spans="1:4" hidden="1">
      <c r="A2459" s="19" t="s">
        <v>5759</v>
      </c>
      <c r="B2459" s="19" t="s">
        <v>22</v>
      </c>
      <c r="C2459" s="19" t="s">
        <v>5760</v>
      </c>
      <c r="D2459" s="13">
        <v>0</v>
      </c>
    </row>
    <row r="2460" spans="1:4" hidden="1">
      <c r="A2460" s="19" t="s">
        <v>421</v>
      </c>
      <c r="B2460" s="19" t="s">
        <v>22</v>
      </c>
      <c r="C2460" s="19" t="s">
        <v>5761</v>
      </c>
      <c r="D2460" s="13">
        <v>607209.11</v>
      </c>
    </row>
    <row r="2461" spans="1:4" hidden="1">
      <c r="A2461" s="19" t="s">
        <v>422</v>
      </c>
      <c r="B2461" s="19" t="s">
        <v>22</v>
      </c>
      <c r="C2461" s="19" t="s">
        <v>5762</v>
      </c>
      <c r="D2461" s="13">
        <v>394776.21</v>
      </c>
    </row>
    <row r="2462" spans="1:4" hidden="1">
      <c r="A2462" s="19" t="s">
        <v>299</v>
      </c>
      <c r="B2462" s="19" t="s">
        <v>22</v>
      </c>
      <c r="C2462" s="19" t="s">
        <v>5763</v>
      </c>
      <c r="D2462" s="13">
        <v>391938.22</v>
      </c>
    </row>
    <row r="2463" spans="1:4" hidden="1">
      <c r="A2463" s="19" t="s">
        <v>5764</v>
      </c>
      <c r="B2463" s="19" t="s">
        <v>22</v>
      </c>
      <c r="C2463" s="19" t="s">
        <v>5765</v>
      </c>
      <c r="D2463" s="13">
        <v>0</v>
      </c>
    </row>
    <row r="2464" spans="1:4" hidden="1">
      <c r="A2464" s="19" t="s">
        <v>5766</v>
      </c>
      <c r="B2464" s="19" t="s">
        <v>22</v>
      </c>
      <c r="C2464" s="19" t="s">
        <v>5767</v>
      </c>
      <c r="D2464" s="13">
        <v>0</v>
      </c>
    </row>
    <row r="2465" spans="1:4" hidden="1">
      <c r="A2465" s="19" t="s">
        <v>5768</v>
      </c>
      <c r="B2465" s="19" t="s">
        <v>22</v>
      </c>
      <c r="C2465" s="19" t="s">
        <v>5769</v>
      </c>
      <c r="D2465" s="13">
        <v>0</v>
      </c>
    </row>
    <row r="2466" spans="1:4" hidden="1">
      <c r="A2466" s="19" t="s">
        <v>305</v>
      </c>
      <c r="B2466" s="19" t="s">
        <v>22</v>
      </c>
      <c r="C2466" s="19" t="s">
        <v>5770</v>
      </c>
      <c r="D2466" s="13">
        <v>15269709.039999999</v>
      </c>
    </row>
    <row r="2467" spans="1:4" hidden="1">
      <c r="A2467" s="19" t="s">
        <v>5771</v>
      </c>
      <c r="B2467" s="19" t="s">
        <v>22</v>
      </c>
      <c r="C2467" s="19" t="s">
        <v>5772</v>
      </c>
      <c r="D2467" s="13">
        <v>0</v>
      </c>
    </row>
    <row r="2468" spans="1:4" hidden="1">
      <c r="A2468" s="19" t="s">
        <v>5773</v>
      </c>
      <c r="B2468" s="19" t="s">
        <v>22</v>
      </c>
      <c r="C2468" s="19" t="s">
        <v>5774</v>
      </c>
      <c r="D2468" s="13">
        <v>0</v>
      </c>
    </row>
    <row r="2469" spans="1:4" hidden="1">
      <c r="A2469" s="19" t="s">
        <v>5775</v>
      </c>
      <c r="B2469" s="19" t="s">
        <v>22</v>
      </c>
      <c r="C2469" s="19" t="s">
        <v>5776</v>
      </c>
      <c r="D2469" s="13">
        <v>0</v>
      </c>
    </row>
    <row r="2470" spans="1:4" hidden="1">
      <c r="A2470" s="19" t="s">
        <v>5777</v>
      </c>
      <c r="B2470" s="19" t="s">
        <v>22</v>
      </c>
      <c r="C2470" s="19" t="s">
        <v>5778</v>
      </c>
      <c r="D2470" s="13">
        <v>0</v>
      </c>
    </row>
    <row r="2471" spans="1:4" hidden="1">
      <c r="A2471" s="19" t="s">
        <v>297</v>
      </c>
      <c r="B2471" s="19" t="s">
        <v>22</v>
      </c>
      <c r="C2471" s="19" t="s">
        <v>5779</v>
      </c>
      <c r="D2471" s="13">
        <v>119145.99</v>
      </c>
    </row>
    <row r="2472" spans="1:4" hidden="1">
      <c r="A2472" s="19" t="s">
        <v>5780</v>
      </c>
      <c r="B2472" s="19" t="s">
        <v>22</v>
      </c>
      <c r="C2472" s="19" t="s">
        <v>5781</v>
      </c>
      <c r="D2472" s="13">
        <v>0</v>
      </c>
    </row>
    <row r="2473" spans="1:4" hidden="1">
      <c r="A2473" s="19" t="s">
        <v>337</v>
      </c>
      <c r="B2473" s="19" t="s">
        <v>22</v>
      </c>
      <c r="C2473" s="19" t="s">
        <v>5782</v>
      </c>
      <c r="D2473" s="13">
        <v>0</v>
      </c>
    </row>
    <row r="2474" spans="1:4" hidden="1">
      <c r="A2474" s="19" t="s">
        <v>5783</v>
      </c>
      <c r="B2474" s="19" t="s">
        <v>22</v>
      </c>
      <c r="C2474" s="19" t="s">
        <v>5784</v>
      </c>
      <c r="D2474" s="13">
        <v>0</v>
      </c>
    </row>
    <row r="2475" spans="1:4" hidden="1">
      <c r="A2475" s="19" t="s">
        <v>371</v>
      </c>
      <c r="B2475" s="19" t="s">
        <v>22</v>
      </c>
      <c r="C2475" s="19" t="s">
        <v>5785</v>
      </c>
      <c r="D2475" s="13">
        <v>1229412.06</v>
      </c>
    </row>
    <row r="2476" spans="1:4" hidden="1">
      <c r="A2476" s="19" t="s">
        <v>5786</v>
      </c>
      <c r="B2476" s="19" t="s">
        <v>22</v>
      </c>
      <c r="C2476" s="19" t="s">
        <v>5787</v>
      </c>
      <c r="D2476" s="13">
        <v>0</v>
      </c>
    </row>
    <row r="2477" spans="1:4" hidden="1">
      <c r="A2477" s="19" t="s">
        <v>382</v>
      </c>
      <c r="B2477" s="19" t="s">
        <v>22</v>
      </c>
      <c r="C2477" s="19" t="s">
        <v>5788</v>
      </c>
      <c r="D2477" s="13">
        <v>1670795.41</v>
      </c>
    </row>
    <row r="2478" spans="1:4" hidden="1">
      <c r="A2478" s="19" t="s">
        <v>5789</v>
      </c>
      <c r="B2478" s="19" t="s">
        <v>22</v>
      </c>
      <c r="C2478" s="19" t="s">
        <v>5790</v>
      </c>
      <c r="D2478" s="13">
        <v>0</v>
      </c>
    </row>
    <row r="2479" spans="1:4" hidden="1">
      <c r="A2479" s="19" t="s">
        <v>398</v>
      </c>
      <c r="B2479" s="19" t="s">
        <v>22</v>
      </c>
      <c r="C2479" s="19" t="s">
        <v>5791</v>
      </c>
      <c r="D2479" s="13">
        <v>118875.57</v>
      </c>
    </row>
    <row r="2480" spans="1:4" hidden="1">
      <c r="A2480" s="19" t="s">
        <v>5792</v>
      </c>
      <c r="B2480" s="19" t="s">
        <v>22</v>
      </c>
      <c r="C2480" s="19" t="s">
        <v>5793</v>
      </c>
      <c r="D2480" s="13">
        <v>0</v>
      </c>
    </row>
    <row r="2481" spans="1:4" hidden="1">
      <c r="A2481" s="19" t="s">
        <v>5794</v>
      </c>
      <c r="B2481" s="19" t="s">
        <v>22</v>
      </c>
      <c r="C2481" s="19" t="s">
        <v>5795</v>
      </c>
      <c r="D2481" s="13">
        <v>0</v>
      </c>
    </row>
    <row r="2482" spans="1:4" hidden="1">
      <c r="A2482" s="19" t="s">
        <v>339</v>
      </c>
      <c r="B2482" s="19" t="s">
        <v>22</v>
      </c>
      <c r="C2482" s="19" t="s">
        <v>5796</v>
      </c>
      <c r="D2482" s="13">
        <v>0</v>
      </c>
    </row>
    <row r="2483" spans="1:4" hidden="1">
      <c r="A2483" s="19" t="s">
        <v>372</v>
      </c>
      <c r="B2483" s="19" t="s">
        <v>22</v>
      </c>
      <c r="C2483" s="19" t="s">
        <v>5797</v>
      </c>
      <c r="D2483" s="13">
        <v>85000</v>
      </c>
    </row>
    <row r="2484" spans="1:4" hidden="1">
      <c r="A2484" s="19" t="s">
        <v>373</v>
      </c>
      <c r="B2484" s="19" t="s">
        <v>22</v>
      </c>
      <c r="C2484" s="19" t="s">
        <v>5798</v>
      </c>
      <c r="D2484" s="13">
        <v>1980773.97</v>
      </c>
    </row>
    <row r="2485" spans="1:4" hidden="1">
      <c r="A2485" s="19" t="s">
        <v>5799</v>
      </c>
      <c r="B2485" s="19" t="s">
        <v>22</v>
      </c>
      <c r="C2485" s="19" t="s">
        <v>5800</v>
      </c>
      <c r="D2485" s="13">
        <v>0</v>
      </c>
    </row>
    <row r="2486" spans="1:4" hidden="1">
      <c r="A2486" s="19" t="s">
        <v>5801</v>
      </c>
      <c r="B2486" s="19" t="s">
        <v>22</v>
      </c>
      <c r="C2486" s="19" t="s">
        <v>5802</v>
      </c>
      <c r="D2486" s="13">
        <v>0</v>
      </c>
    </row>
    <row r="2487" spans="1:4" hidden="1">
      <c r="A2487" s="19" t="s">
        <v>5803</v>
      </c>
      <c r="B2487" s="19" t="s">
        <v>22</v>
      </c>
      <c r="C2487" s="19" t="s">
        <v>5804</v>
      </c>
      <c r="D2487" s="13">
        <v>0</v>
      </c>
    </row>
    <row r="2488" spans="1:4" hidden="1">
      <c r="A2488" s="19" t="s">
        <v>383</v>
      </c>
      <c r="B2488" s="19" t="s">
        <v>22</v>
      </c>
      <c r="C2488" s="19" t="s">
        <v>5805</v>
      </c>
      <c r="D2488" s="13">
        <v>1968553.54</v>
      </c>
    </row>
    <row r="2489" spans="1:4" hidden="1">
      <c r="A2489" s="19" t="s">
        <v>5806</v>
      </c>
      <c r="B2489" s="19" t="s">
        <v>22</v>
      </c>
      <c r="C2489" s="19" t="s">
        <v>5807</v>
      </c>
      <c r="D2489" s="13">
        <v>0</v>
      </c>
    </row>
    <row r="2490" spans="1:4" hidden="1">
      <c r="A2490" s="19" t="s">
        <v>5808</v>
      </c>
      <c r="B2490" s="19" t="s">
        <v>22</v>
      </c>
      <c r="C2490" s="19" t="s">
        <v>5809</v>
      </c>
      <c r="D2490" s="13">
        <v>0</v>
      </c>
    </row>
    <row r="2491" spans="1:4" hidden="1">
      <c r="A2491" s="19" t="s">
        <v>5810</v>
      </c>
      <c r="B2491" s="19" t="s">
        <v>22</v>
      </c>
      <c r="C2491" s="19" t="s">
        <v>5811</v>
      </c>
      <c r="D2491" s="13">
        <v>0</v>
      </c>
    </row>
    <row r="2492" spans="1:4" hidden="1">
      <c r="A2492" s="19" t="s">
        <v>399</v>
      </c>
      <c r="B2492" s="19" t="s">
        <v>22</v>
      </c>
      <c r="C2492" s="19" t="s">
        <v>5812</v>
      </c>
      <c r="D2492" s="13">
        <v>308758.59999999998</v>
      </c>
    </row>
    <row r="2493" spans="1:4" hidden="1">
      <c r="A2493" s="19" t="s">
        <v>5813</v>
      </c>
      <c r="B2493" s="19" t="s">
        <v>22</v>
      </c>
      <c r="C2493" s="19" t="s">
        <v>5814</v>
      </c>
      <c r="D2493" s="13">
        <v>0</v>
      </c>
    </row>
    <row r="2494" spans="1:4" hidden="1">
      <c r="A2494" s="19" t="s">
        <v>5815</v>
      </c>
      <c r="B2494" s="19" t="s">
        <v>22</v>
      </c>
      <c r="C2494" s="19" t="s">
        <v>5816</v>
      </c>
      <c r="D2494" s="13">
        <v>0</v>
      </c>
    </row>
    <row r="2495" spans="1:4" hidden="1">
      <c r="A2495" s="19" t="s">
        <v>5817</v>
      </c>
      <c r="B2495" s="19" t="s">
        <v>22</v>
      </c>
      <c r="C2495" s="19" t="s">
        <v>5818</v>
      </c>
      <c r="D2495" s="13">
        <v>0</v>
      </c>
    </row>
    <row r="2496" spans="1:4" hidden="1">
      <c r="A2496" s="19" t="s">
        <v>5819</v>
      </c>
      <c r="B2496" s="19" t="s">
        <v>22</v>
      </c>
      <c r="C2496" s="19" t="s">
        <v>5820</v>
      </c>
      <c r="D2496" s="13">
        <v>0</v>
      </c>
    </row>
    <row r="2497" spans="1:4" hidden="1">
      <c r="A2497" s="19" t="s">
        <v>5821</v>
      </c>
      <c r="B2497" s="19" t="s">
        <v>22</v>
      </c>
      <c r="C2497" s="19" t="s">
        <v>5822</v>
      </c>
      <c r="D2497" s="13">
        <v>0</v>
      </c>
    </row>
    <row r="2498" spans="1:4" hidden="1">
      <c r="A2498" s="19" t="s">
        <v>5823</v>
      </c>
      <c r="B2498" s="19" t="s">
        <v>22</v>
      </c>
      <c r="C2498" s="19" t="s">
        <v>5824</v>
      </c>
      <c r="D2498" s="13">
        <v>0</v>
      </c>
    </row>
    <row r="2499" spans="1:4" hidden="1">
      <c r="A2499" s="19" t="s">
        <v>5825</v>
      </c>
      <c r="B2499" s="19" t="s">
        <v>22</v>
      </c>
      <c r="C2499" s="19" t="s">
        <v>5826</v>
      </c>
      <c r="D2499" s="13">
        <v>0</v>
      </c>
    </row>
    <row r="2500" spans="1:4" hidden="1">
      <c r="A2500" s="19" t="s">
        <v>5827</v>
      </c>
      <c r="B2500" s="19" t="s">
        <v>22</v>
      </c>
      <c r="C2500" s="19" t="s">
        <v>5828</v>
      </c>
      <c r="D2500" s="13">
        <v>0</v>
      </c>
    </row>
    <row r="2501" spans="1:4" hidden="1">
      <c r="A2501" s="19" t="s">
        <v>340</v>
      </c>
      <c r="B2501" s="19" t="s">
        <v>22</v>
      </c>
      <c r="C2501" s="19" t="s">
        <v>5829</v>
      </c>
      <c r="D2501" s="13">
        <v>1692.44</v>
      </c>
    </row>
    <row r="2502" spans="1:4" hidden="1">
      <c r="A2502" s="19" t="s">
        <v>5830</v>
      </c>
      <c r="B2502" s="19" t="s">
        <v>22</v>
      </c>
      <c r="C2502" s="19" t="s">
        <v>5831</v>
      </c>
      <c r="D2502" s="13">
        <v>0</v>
      </c>
    </row>
    <row r="2503" spans="1:4" hidden="1">
      <c r="A2503" s="19" t="s">
        <v>341</v>
      </c>
      <c r="B2503" s="19" t="s">
        <v>22</v>
      </c>
      <c r="C2503" s="19" t="s">
        <v>5832</v>
      </c>
      <c r="D2503" s="13">
        <v>49860.62</v>
      </c>
    </row>
    <row r="2504" spans="1:4" hidden="1">
      <c r="A2504" s="19" t="s">
        <v>5833</v>
      </c>
      <c r="B2504" s="19" t="s">
        <v>22</v>
      </c>
      <c r="C2504" s="19" t="s">
        <v>5834</v>
      </c>
      <c r="D2504" s="13">
        <v>0</v>
      </c>
    </row>
    <row r="2505" spans="1:4" hidden="1">
      <c r="A2505" s="19" t="s">
        <v>342</v>
      </c>
      <c r="B2505" s="19" t="s">
        <v>22</v>
      </c>
      <c r="C2505" s="19" t="s">
        <v>5835</v>
      </c>
      <c r="D2505" s="13">
        <v>6586.84</v>
      </c>
    </row>
    <row r="2506" spans="1:4" hidden="1">
      <c r="A2506" s="19" t="s">
        <v>5836</v>
      </c>
      <c r="B2506" s="19" t="s">
        <v>22</v>
      </c>
      <c r="C2506" s="19" t="s">
        <v>5837</v>
      </c>
      <c r="D2506" s="13">
        <v>0</v>
      </c>
    </row>
    <row r="2507" spans="1:4" hidden="1">
      <c r="A2507" s="19" t="s">
        <v>344</v>
      </c>
      <c r="B2507" s="19" t="s">
        <v>22</v>
      </c>
      <c r="C2507" s="19" t="s">
        <v>5838</v>
      </c>
      <c r="D2507" s="13">
        <v>2060.67</v>
      </c>
    </row>
    <row r="2508" spans="1:4" hidden="1">
      <c r="A2508" s="19" t="s">
        <v>345</v>
      </c>
      <c r="B2508" s="19" t="s">
        <v>22</v>
      </c>
      <c r="C2508" s="19" t="s">
        <v>5839</v>
      </c>
      <c r="D2508" s="13">
        <v>0</v>
      </c>
    </row>
    <row r="2509" spans="1:4" hidden="1">
      <c r="A2509" s="19" t="s">
        <v>5840</v>
      </c>
      <c r="B2509" s="19" t="s">
        <v>22</v>
      </c>
      <c r="C2509" s="19" t="s">
        <v>5841</v>
      </c>
      <c r="D2509" s="13">
        <v>0</v>
      </c>
    </row>
    <row r="2510" spans="1:4" hidden="1">
      <c r="A2510" s="19" t="s">
        <v>5842</v>
      </c>
      <c r="B2510" s="19" t="s">
        <v>22</v>
      </c>
      <c r="C2510" s="19" t="s">
        <v>5843</v>
      </c>
      <c r="D2510" s="13">
        <v>0</v>
      </c>
    </row>
    <row r="2511" spans="1:4" hidden="1">
      <c r="A2511" s="19" t="s">
        <v>5844</v>
      </c>
      <c r="B2511" s="19" t="s">
        <v>22</v>
      </c>
      <c r="C2511" s="19" t="s">
        <v>5845</v>
      </c>
      <c r="D2511" s="13">
        <v>0</v>
      </c>
    </row>
    <row r="2512" spans="1:4" hidden="1">
      <c r="A2512" s="19" t="s">
        <v>5846</v>
      </c>
      <c r="B2512" s="19" t="s">
        <v>22</v>
      </c>
      <c r="C2512" s="19" t="s">
        <v>5847</v>
      </c>
      <c r="D2512" s="13">
        <v>0</v>
      </c>
    </row>
    <row r="2513" spans="1:4" hidden="1">
      <c r="A2513" s="19" t="s">
        <v>5848</v>
      </c>
      <c r="B2513" s="19" t="s">
        <v>22</v>
      </c>
      <c r="C2513" s="19" t="s">
        <v>5849</v>
      </c>
      <c r="D2513" s="13">
        <v>0</v>
      </c>
    </row>
    <row r="2514" spans="1:4" hidden="1">
      <c r="A2514" s="19" t="s">
        <v>5850</v>
      </c>
      <c r="B2514" s="19" t="s">
        <v>22</v>
      </c>
      <c r="C2514" s="19" t="s">
        <v>5851</v>
      </c>
      <c r="D2514" s="13">
        <v>0</v>
      </c>
    </row>
    <row r="2515" spans="1:4" hidden="1">
      <c r="A2515" s="19" t="s">
        <v>374</v>
      </c>
      <c r="B2515" s="19" t="s">
        <v>22</v>
      </c>
      <c r="C2515" s="19" t="s">
        <v>5852</v>
      </c>
      <c r="D2515" s="13">
        <v>136997.51999999999</v>
      </c>
    </row>
    <row r="2516" spans="1:4" hidden="1">
      <c r="A2516" s="19" t="s">
        <v>375</v>
      </c>
      <c r="B2516" s="19" t="s">
        <v>22</v>
      </c>
      <c r="C2516" s="19" t="s">
        <v>5853</v>
      </c>
      <c r="D2516" s="13">
        <v>13879112.369999999</v>
      </c>
    </row>
    <row r="2517" spans="1:4" hidden="1">
      <c r="A2517" s="19" t="s">
        <v>377</v>
      </c>
      <c r="B2517" s="19" t="s">
        <v>22</v>
      </c>
      <c r="C2517" s="19" t="s">
        <v>5854</v>
      </c>
      <c r="D2517" s="13">
        <v>0</v>
      </c>
    </row>
    <row r="2518" spans="1:4" hidden="1">
      <c r="A2518" s="19" t="s">
        <v>5855</v>
      </c>
      <c r="B2518" s="19" t="s">
        <v>22</v>
      </c>
      <c r="C2518" s="19" t="s">
        <v>5856</v>
      </c>
      <c r="D2518" s="13">
        <v>0</v>
      </c>
    </row>
    <row r="2519" spans="1:4" hidden="1">
      <c r="A2519" s="19" t="s">
        <v>5857</v>
      </c>
      <c r="B2519" s="19" t="s">
        <v>22</v>
      </c>
      <c r="C2519" s="19" t="s">
        <v>5858</v>
      </c>
      <c r="D2519" s="13">
        <v>0</v>
      </c>
    </row>
    <row r="2520" spans="1:4" hidden="1">
      <c r="A2520" s="19" t="s">
        <v>5859</v>
      </c>
      <c r="B2520" s="19" t="s">
        <v>22</v>
      </c>
      <c r="C2520" s="19" t="s">
        <v>5860</v>
      </c>
      <c r="D2520" s="13">
        <v>0</v>
      </c>
    </row>
    <row r="2521" spans="1:4" hidden="1">
      <c r="A2521" s="19" t="s">
        <v>384</v>
      </c>
      <c r="B2521" s="19" t="s">
        <v>22</v>
      </c>
      <c r="C2521" s="19" t="s">
        <v>5861</v>
      </c>
      <c r="D2521" s="13">
        <v>323860.18</v>
      </c>
    </row>
    <row r="2522" spans="1:4" hidden="1">
      <c r="A2522" s="19" t="s">
        <v>5862</v>
      </c>
      <c r="B2522" s="19" t="s">
        <v>22</v>
      </c>
      <c r="C2522" s="19" t="s">
        <v>5863</v>
      </c>
      <c r="D2522" s="13">
        <v>0</v>
      </c>
    </row>
    <row r="2523" spans="1:4" hidden="1">
      <c r="A2523" s="19" t="s">
        <v>5864</v>
      </c>
      <c r="B2523" s="19" t="s">
        <v>22</v>
      </c>
      <c r="C2523" s="19" t="s">
        <v>5865</v>
      </c>
      <c r="D2523" s="13">
        <v>0</v>
      </c>
    </row>
    <row r="2524" spans="1:4" hidden="1">
      <c r="A2524" s="19" t="s">
        <v>5866</v>
      </c>
      <c r="B2524" s="19" t="s">
        <v>22</v>
      </c>
      <c r="C2524" s="19" t="s">
        <v>5867</v>
      </c>
      <c r="D2524" s="13">
        <v>0</v>
      </c>
    </row>
    <row r="2525" spans="1:4" hidden="1">
      <c r="A2525" s="19" t="s">
        <v>5868</v>
      </c>
      <c r="B2525" s="19" t="s">
        <v>22</v>
      </c>
      <c r="C2525" s="19" t="s">
        <v>5869</v>
      </c>
      <c r="D2525" s="13">
        <v>0</v>
      </c>
    </row>
    <row r="2526" spans="1:4" hidden="1">
      <c r="A2526" s="19" t="s">
        <v>5870</v>
      </c>
      <c r="B2526" s="19" t="s">
        <v>22</v>
      </c>
      <c r="C2526" s="19" t="s">
        <v>5871</v>
      </c>
      <c r="D2526" s="13">
        <v>0</v>
      </c>
    </row>
    <row r="2527" spans="1:4" hidden="1">
      <c r="A2527" s="19" t="s">
        <v>5872</v>
      </c>
      <c r="B2527" s="19" t="s">
        <v>22</v>
      </c>
      <c r="C2527" s="19" t="s">
        <v>5873</v>
      </c>
      <c r="D2527" s="13">
        <v>0</v>
      </c>
    </row>
    <row r="2528" spans="1:4" hidden="1">
      <c r="A2528" s="19" t="s">
        <v>385</v>
      </c>
      <c r="B2528" s="19" t="s">
        <v>22</v>
      </c>
      <c r="C2528" s="19" t="s">
        <v>5874</v>
      </c>
      <c r="D2528" s="13">
        <v>103405.26</v>
      </c>
    </row>
    <row r="2529" spans="1:4" hidden="1">
      <c r="A2529" s="19" t="s">
        <v>386</v>
      </c>
      <c r="B2529" s="19" t="s">
        <v>22</v>
      </c>
      <c r="C2529" s="19" t="s">
        <v>5875</v>
      </c>
      <c r="D2529" s="13">
        <v>3785920.77</v>
      </c>
    </row>
    <row r="2530" spans="1:4" hidden="1">
      <c r="A2530" s="19" t="s">
        <v>387</v>
      </c>
      <c r="B2530" s="19" t="s">
        <v>22</v>
      </c>
      <c r="C2530" s="19" t="s">
        <v>5876</v>
      </c>
      <c r="D2530" s="13">
        <v>209735.23</v>
      </c>
    </row>
    <row r="2531" spans="1:4" hidden="1">
      <c r="A2531" s="19" t="s">
        <v>5877</v>
      </c>
      <c r="B2531" s="19" t="s">
        <v>22</v>
      </c>
      <c r="C2531" s="19" t="s">
        <v>5878</v>
      </c>
      <c r="D2531" s="13">
        <v>0</v>
      </c>
    </row>
    <row r="2532" spans="1:4" hidden="1">
      <c r="A2532" s="19" t="s">
        <v>388</v>
      </c>
      <c r="B2532" s="19" t="s">
        <v>22</v>
      </c>
      <c r="C2532" s="19" t="s">
        <v>5879</v>
      </c>
      <c r="D2532" s="13">
        <v>40063381.450000003</v>
      </c>
    </row>
    <row r="2533" spans="1:4" hidden="1">
      <c r="A2533" s="19" t="s">
        <v>5880</v>
      </c>
      <c r="B2533" s="19" t="s">
        <v>22</v>
      </c>
      <c r="C2533" s="19" t="s">
        <v>5881</v>
      </c>
      <c r="D2533" s="13">
        <v>0</v>
      </c>
    </row>
    <row r="2534" spans="1:4" hidden="1">
      <c r="A2534" s="19" t="s">
        <v>391</v>
      </c>
      <c r="B2534" s="19" t="s">
        <v>22</v>
      </c>
      <c r="C2534" s="19" t="s">
        <v>5882</v>
      </c>
      <c r="D2534" s="13">
        <v>371885.1</v>
      </c>
    </row>
    <row r="2535" spans="1:4" hidden="1">
      <c r="A2535" s="19" t="s">
        <v>5883</v>
      </c>
      <c r="B2535" s="19" t="s">
        <v>22</v>
      </c>
      <c r="C2535" s="19" t="s">
        <v>5884</v>
      </c>
      <c r="D2535" s="13">
        <v>0</v>
      </c>
    </row>
    <row r="2536" spans="1:4" hidden="1">
      <c r="A2536" s="19" t="s">
        <v>5885</v>
      </c>
      <c r="B2536" s="19" t="s">
        <v>22</v>
      </c>
      <c r="C2536" s="19" t="s">
        <v>5886</v>
      </c>
      <c r="D2536" s="13">
        <v>0</v>
      </c>
    </row>
    <row r="2537" spans="1:4" hidden="1">
      <c r="A2537" s="19" t="s">
        <v>5887</v>
      </c>
      <c r="B2537" s="19" t="s">
        <v>22</v>
      </c>
      <c r="C2537" s="19" t="s">
        <v>5888</v>
      </c>
      <c r="D2537" s="13">
        <v>0</v>
      </c>
    </row>
    <row r="2538" spans="1:4" hidden="1">
      <c r="A2538" s="19" t="s">
        <v>5889</v>
      </c>
      <c r="B2538" s="19" t="s">
        <v>22</v>
      </c>
      <c r="C2538" s="19" t="s">
        <v>5890</v>
      </c>
      <c r="D2538" s="13">
        <v>0</v>
      </c>
    </row>
    <row r="2539" spans="1:4" hidden="1">
      <c r="A2539" s="19" t="s">
        <v>5891</v>
      </c>
      <c r="B2539" s="19" t="s">
        <v>22</v>
      </c>
      <c r="C2539" s="19" t="s">
        <v>5892</v>
      </c>
      <c r="D2539" s="13">
        <v>0</v>
      </c>
    </row>
    <row r="2540" spans="1:4" hidden="1">
      <c r="A2540" s="19" t="s">
        <v>400</v>
      </c>
      <c r="B2540" s="19" t="s">
        <v>22</v>
      </c>
      <c r="C2540" s="19" t="s">
        <v>5893</v>
      </c>
      <c r="D2540" s="13">
        <v>279728.89</v>
      </c>
    </row>
    <row r="2541" spans="1:4" hidden="1">
      <c r="A2541" s="19" t="s">
        <v>5894</v>
      </c>
      <c r="B2541" s="19" t="s">
        <v>22</v>
      </c>
      <c r="C2541" s="19" t="s">
        <v>5895</v>
      </c>
      <c r="D2541" s="13">
        <v>0</v>
      </c>
    </row>
    <row r="2542" spans="1:4" hidden="1">
      <c r="A2542" s="19" t="s">
        <v>401</v>
      </c>
      <c r="B2542" s="19" t="s">
        <v>22</v>
      </c>
      <c r="C2542" s="19" t="s">
        <v>5896</v>
      </c>
      <c r="D2542" s="13">
        <v>1119823.82</v>
      </c>
    </row>
    <row r="2543" spans="1:4" hidden="1">
      <c r="A2543" s="19" t="s">
        <v>5897</v>
      </c>
      <c r="B2543" s="19" t="s">
        <v>22</v>
      </c>
      <c r="C2543" s="19" t="s">
        <v>5898</v>
      </c>
      <c r="D2543" s="13">
        <v>0</v>
      </c>
    </row>
    <row r="2544" spans="1:4" hidden="1">
      <c r="A2544" s="19" t="s">
        <v>5899</v>
      </c>
      <c r="B2544" s="19" t="s">
        <v>22</v>
      </c>
      <c r="C2544" s="19" t="s">
        <v>5900</v>
      </c>
      <c r="D2544" s="13">
        <v>0</v>
      </c>
    </row>
    <row r="2545" spans="1:4" hidden="1">
      <c r="A2545" s="19" t="s">
        <v>5901</v>
      </c>
      <c r="B2545" s="19" t="s">
        <v>22</v>
      </c>
      <c r="C2545" s="19" t="s">
        <v>5902</v>
      </c>
      <c r="D2545" s="13">
        <v>0</v>
      </c>
    </row>
    <row r="2546" spans="1:4" hidden="1">
      <c r="A2546" s="19" t="s">
        <v>5903</v>
      </c>
      <c r="B2546" s="19" t="s">
        <v>22</v>
      </c>
      <c r="C2546" s="19" t="s">
        <v>5904</v>
      </c>
      <c r="D2546" s="13">
        <v>0</v>
      </c>
    </row>
    <row r="2547" spans="1:4" hidden="1">
      <c r="A2547" s="19" t="s">
        <v>5905</v>
      </c>
      <c r="B2547" s="19" t="s">
        <v>22</v>
      </c>
      <c r="C2547" s="19" t="s">
        <v>5906</v>
      </c>
      <c r="D2547" s="13">
        <v>0</v>
      </c>
    </row>
    <row r="2548" spans="1:4" hidden="1">
      <c r="A2548" s="19" t="s">
        <v>402</v>
      </c>
      <c r="B2548" s="19" t="s">
        <v>22</v>
      </c>
      <c r="C2548" s="19" t="s">
        <v>5907</v>
      </c>
      <c r="D2548" s="13">
        <v>47928.65</v>
      </c>
    </row>
    <row r="2549" spans="1:4" hidden="1">
      <c r="A2549" s="19" t="s">
        <v>403</v>
      </c>
      <c r="B2549" s="19" t="s">
        <v>22</v>
      </c>
      <c r="C2549" s="19" t="s">
        <v>5908</v>
      </c>
      <c r="D2549" s="13">
        <v>12053055.279999999</v>
      </c>
    </row>
    <row r="2550" spans="1:4" hidden="1">
      <c r="A2550" s="19" t="s">
        <v>404</v>
      </c>
      <c r="B2550" s="19" t="s">
        <v>22</v>
      </c>
      <c r="C2550" s="19" t="s">
        <v>5909</v>
      </c>
      <c r="D2550" s="13">
        <v>270013.5</v>
      </c>
    </row>
    <row r="2551" spans="1:4" hidden="1">
      <c r="A2551" s="19" t="s">
        <v>405</v>
      </c>
      <c r="B2551" s="19" t="s">
        <v>22</v>
      </c>
      <c r="C2551" s="19" t="s">
        <v>5910</v>
      </c>
      <c r="D2551" s="13">
        <v>0</v>
      </c>
    </row>
    <row r="2552" spans="1:4" hidden="1">
      <c r="A2552" s="19" t="s">
        <v>406</v>
      </c>
      <c r="B2552" s="19" t="s">
        <v>22</v>
      </c>
      <c r="C2552" s="19" t="s">
        <v>5911</v>
      </c>
      <c r="D2552" s="13">
        <v>386875.65</v>
      </c>
    </row>
    <row r="2553" spans="1:4" hidden="1">
      <c r="A2553" s="19" t="s">
        <v>409</v>
      </c>
      <c r="B2553" s="19" t="s">
        <v>22</v>
      </c>
      <c r="C2553" s="19" t="s">
        <v>5912</v>
      </c>
      <c r="D2553" s="13">
        <v>249150.69</v>
      </c>
    </row>
    <row r="2554" spans="1:4" hidden="1">
      <c r="A2554" s="19" t="s">
        <v>410</v>
      </c>
      <c r="B2554" s="19" t="s">
        <v>22</v>
      </c>
      <c r="C2554" s="19" t="s">
        <v>5913</v>
      </c>
      <c r="D2554" s="13">
        <v>120007.43</v>
      </c>
    </row>
    <row r="2555" spans="1:4" hidden="1">
      <c r="A2555" s="19" t="s">
        <v>413</v>
      </c>
      <c r="B2555" s="19" t="s">
        <v>22</v>
      </c>
      <c r="C2555" s="19" t="s">
        <v>5914</v>
      </c>
      <c r="D2555" s="13">
        <v>643827.81999999995</v>
      </c>
    </row>
    <row r="2556" spans="1:4" hidden="1">
      <c r="A2556" s="19" t="s">
        <v>5915</v>
      </c>
      <c r="B2556" s="19" t="s">
        <v>22</v>
      </c>
      <c r="C2556" s="19" t="s">
        <v>5916</v>
      </c>
      <c r="D2556" s="13">
        <v>0</v>
      </c>
    </row>
    <row r="2557" spans="1:4" hidden="1">
      <c r="A2557" s="19" t="s">
        <v>5917</v>
      </c>
      <c r="B2557" s="19" t="s">
        <v>22</v>
      </c>
      <c r="C2557" s="19" t="s">
        <v>5918</v>
      </c>
      <c r="D2557" s="13">
        <v>0</v>
      </c>
    </row>
    <row r="2558" spans="1:4" hidden="1">
      <c r="A2558" s="19" t="s">
        <v>407</v>
      </c>
      <c r="B2558" s="19" t="s">
        <v>22</v>
      </c>
      <c r="C2558" s="19" t="s">
        <v>5919</v>
      </c>
      <c r="D2558" s="13">
        <v>13271.97</v>
      </c>
    </row>
    <row r="2559" spans="1:4" hidden="1">
      <c r="A2559" s="19" t="s">
        <v>5920</v>
      </c>
      <c r="B2559" s="19" t="s">
        <v>22</v>
      </c>
      <c r="C2559" s="19" t="s">
        <v>5921</v>
      </c>
      <c r="D2559" s="13">
        <v>0</v>
      </c>
    </row>
    <row r="2560" spans="1:4" hidden="1">
      <c r="A2560" s="19" t="s">
        <v>5922</v>
      </c>
      <c r="B2560" s="19" t="s">
        <v>22</v>
      </c>
      <c r="C2560" s="19" t="s">
        <v>5923</v>
      </c>
      <c r="D2560" s="13">
        <v>0</v>
      </c>
    </row>
    <row r="2561" spans="1:4" hidden="1">
      <c r="A2561" s="19" t="s">
        <v>411</v>
      </c>
      <c r="B2561" s="19" t="s">
        <v>22</v>
      </c>
      <c r="C2561" s="19" t="s">
        <v>5924</v>
      </c>
      <c r="D2561" s="13">
        <v>12034.14</v>
      </c>
    </row>
    <row r="2562" spans="1:4" hidden="1">
      <c r="A2562" s="19" t="s">
        <v>5925</v>
      </c>
      <c r="B2562" s="19" t="s">
        <v>22</v>
      </c>
      <c r="C2562" s="19" t="s">
        <v>5926</v>
      </c>
      <c r="D2562" s="13">
        <v>0</v>
      </c>
    </row>
    <row r="2563" spans="1:4" hidden="1">
      <c r="A2563" s="19" t="s">
        <v>408</v>
      </c>
      <c r="B2563" s="19" t="s">
        <v>22</v>
      </c>
      <c r="C2563" s="19" t="s">
        <v>5927</v>
      </c>
      <c r="D2563" s="13">
        <v>293059.96999999997</v>
      </c>
    </row>
    <row r="2564" spans="1:4" hidden="1">
      <c r="A2564" s="19" t="s">
        <v>343</v>
      </c>
      <c r="B2564" s="19" t="s">
        <v>22</v>
      </c>
      <c r="C2564" s="19" t="s">
        <v>5928</v>
      </c>
      <c r="D2564" s="13">
        <v>645.32000000000005</v>
      </c>
    </row>
    <row r="2565" spans="1:4" hidden="1">
      <c r="A2565" s="19" t="s">
        <v>5929</v>
      </c>
      <c r="B2565" s="19" t="s">
        <v>22</v>
      </c>
      <c r="C2565" s="19" t="s">
        <v>5930</v>
      </c>
      <c r="D2565" s="13">
        <v>0</v>
      </c>
    </row>
    <row r="2566" spans="1:4" hidden="1">
      <c r="A2566" s="19" t="s">
        <v>389</v>
      </c>
      <c r="B2566" s="19" t="s">
        <v>22</v>
      </c>
      <c r="C2566" s="19" t="s">
        <v>5931</v>
      </c>
      <c r="D2566" s="13">
        <v>4537946.29</v>
      </c>
    </row>
    <row r="2567" spans="1:4" hidden="1">
      <c r="A2567" s="19" t="s">
        <v>390</v>
      </c>
      <c r="B2567" s="19" t="s">
        <v>22</v>
      </c>
      <c r="C2567" s="19" t="s">
        <v>5932</v>
      </c>
      <c r="D2567" s="13">
        <v>66594.22</v>
      </c>
    </row>
    <row r="2568" spans="1:4" hidden="1">
      <c r="A2568" s="19" t="s">
        <v>5933</v>
      </c>
      <c r="B2568" s="19" t="s">
        <v>22</v>
      </c>
      <c r="C2568" s="19" t="s">
        <v>5934</v>
      </c>
      <c r="D2568" s="13">
        <v>0</v>
      </c>
    </row>
    <row r="2569" spans="1:4" hidden="1">
      <c r="A2569" s="19" t="s">
        <v>5935</v>
      </c>
      <c r="B2569" s="19" t="s">
        <v>22</v>
      </c>
      <c r="C2569" s="19" t="s">
        <v>5936</v>
      </c>
      <c r="D2569" s="13">
        <v>0</v>
      </c>
    </row>
    <row r="2570" spans="1:4" hidden="1">
      <c r="A2570" s="19" t="s">
        <v>5937</v>
      </c>
      <c r="B2570" s="19" t="s">
        <v>22</v>
      </c>
      <c r="C2570" s="19" t="s">
        <v>5938</v>
      </c>
      <c r="D2570" s="13">
        <v>0</v>
      </c>
    </row>
    <row r="2571" spans="1:4" hidden="1">
      <c r="A2571" s="19" t="s">
        <v>392</v>
      </c>
      <c r="B2571" s="19" t="s">
        <v>22</v>
      </c>
      <c r="C2571" s="19" t="s">
        <v>5939</v>
      </c>
      <c r="D2571" s="13">
        <v>476576.44</v>
      </c>
    </row>
    <row r="2572" spans="1:4" hidden="1">
      <c r="A2572" s="19" t="s">
        <v>5940</v>
      </c>
      <c r="B2572" s="19" t="s">
        <v>22</v>
      </c>
      <c r="C2572" s="19" t="s">
        <v>5941</v>
      </c>
      <c r="D2572" s="13">
        <v>0</v>
      </c>
    </row>
    <row r="2573" spans="1:4" hidden="1">
      <c r="A2573" s="19" t="s">
        <v>376</v>
      </c>
      <c r="B2573" s="19" t="s">
        <v>22</v>
      </c>
      <c r="C2573" s="19" t="s">
        <v>5942</v>
      </c>
      <c r="D2573" s="13">
        <v>3116433.76</v>
      </c>
    </row>
    <row r="2574" spans="1:4" hidden="1">
      <c r="A2574" s="19" t="s">
        <v>5943</v>
      </c>
      <c r="B2574" s="19" t="s">
        <v>22</v>
      </c>
      <c r="C2574" s="19" t="s">
        <v>5944</v>
      </c>
      <c r="D2574" s="13">
        <v>0</v>
      </c>
    </row>
    <row r="2575" spans="1:4" hidden="1">
      <c r="A2575" s="19" t="s">
        <v>5945</v>
      </c>
      <c r="B2575" s="19" t="s">
        <v>22</v>
      </c>
      <c r="C2575" s="19" t="s">
        <v>5946</v>
      </c>
      <c r="D2575" s="13">
        <v>0</v>
      </c>
    </row>
    <row r="2576" spans="1:4" hidden="1">
      <c r="A2576" s="19" t="s">
        <v>380</v>
      </c>
      <c r="B2576" s="19" t="s">
        <v>22</v>
      </c>
      <c r="C2576" s="19" t="s">
        <v>5947</v>
      </c>
      <c r="D2576" s="13">
        <v>3241529.85</v>
      </c>
    </row>
    <row r="2577" spans="1:4" hidden="1">
      <c r="A2577" s="19" t="s">
        <v>5948</v>
      </c>
      <c r="B2577" s="19" t="s">
        <v>22</v>
      </c>
      <c r="C2577" s="19" t="s">
        <v>5949</v>
      </c>
      <c r="D2577" s="13">
        <v>0</v>
      </c>
    </row>
    <row r="2578" spans="1:4" hidden="1">
      <c r="A2578" s="19" t="s">
        <v>5950</v>
      </c>
      <c r="B2578" s="19" t="s">
        <v>22</v>
      </c>
      <c r="C2578" s="19" t="s">
        <v>5951</v>
      </c>
      <c r="D2578" s="13">
        <v>0</v>
      </c>
    </row>
    <row r="2579" spans="1:4" hidden="1">
      <c r="A2579" s="19" t="s">
        <v>5952</v>
      </c>
      <c r="B2579" s="19" t="s">
        <v>22</v>
      </c>
      <c r="C2579" s="19" t="s">
        <v>5953</v>
      </c>
      <c r="D2579" s="13">
        <v>0</v>
      </c>
    </row>
    <row r="2580" spans="1:4" hidden="1">
      <c r="A2580" s="19" t="s">
        <v>5954</v>
      </c>
      <c r="B2580" s="19" t="s">
        <v>22</v>
      </c>
      <c r="C2580" s="19" t="s">
        <v>5955</v>
      </c>
      <c r="D2580" s="13">
        <v>0</v>
      </c>
    </row>
    <row r="2581" spans="1:4" hidden="1">
      <c r="A2581" s="19" t="s">
        <v>5956</v>
      </c>
      <c r="B2581" s="19" t="s">
        <v>22</v>
      </c>
      <c r="C2581" s="19" t="s">
        <v>5957</v>
      </c>
      <c r="D2581" s="13">
        <v>0</v>
      </c>
    </row>
    <row r="2582" spans="1:4" hidden="1">
      <c r="A2582" s="19" t="s">
        <v>5958</v>
      </c>
      <c r="B2582" s="19" t="s">
        <v>22</v>
      </c>
      <c r="C2582" s="19" t="s">
        <v>5959</v>
      </c>
      <c r="D2582" s="13">
        <v>0</v>
      </c>
    </row>
    <row r="2583" spans="1:4" hidden="1">
      <c r="A2583" s="19" t="s">
        <v>5960</v>
      </c>
      <c r="B2583" s="19" t="s">
        <v>22</v>
      </c>
      <c r="C2583" s="19" t="s">
        <v>5961</v>
      </c>
      <c r="D2583" s="13">
        <v>0</v>
      </c>
    </row>
    <row r="2584" spans="1:4" hidden="1">
      <c r="A2584" s="19" t="s">
        <v>5962</v>
      </c>
      <c r="B2584" s="19" t="s">
        <v>22</v>
      </c>
      <c r="C2584" s="19" t="s">
        <v>5963</v>
      </c>
      <c r="D2584" s="13">
        <v>0</v>
      </c>
    </row>
    <row r="2585" spans="1:4" hidden="1">
      <c r="A2585" s="19" t="s">
        <v>5964</v>
      </c>
      <c r="B2585" s="19" t="s">
        <v>22</v>
      </c>
      <c r="C2585" s="19" t="s">
        <v>5965</v>
      </c>
      <c r="D2585" s="13">
        <v>0</v>
      </c>
    </row>
    <row r="2586" spans="1:4" hidden="1">
      <c r="A2586" s="19" t="s">
        <v>5966</v>
      </c>
      <c r="B2586" s="19" t="s">
        <v>22</v>
      </c>
      <c r="C2586" s="19" t="s">
        <v>5967</v>
      </c>
      <c r="D2586" s="13">
        <v>0</v>
      </c>
    </row>
    <row r="2587" spans="1:4" hidden="1">
      <c r="A2587" s="19" t="s">
        <v>395</v>
      </c>
      <c r="B2587" s="19" t="s">
        <v>22</v>
      </c>
      <c r="C2587" s="19" t="s">
        <v>5968</v>
      </c>
      <c r="D2587" s="13">
        <v>0</v>
      </c>
    </row>
    <row r="2588" spans="1:4" hidden="1">
      <c r="A2588" s="19" t="s">
        <v>396</v>
      </c>
      <c r="B2588" s="19" t="s">
        <v>22</v>
      </c>
      <c r="C2588" s="19" t="s">
        <v>5969</v>
      </c>
      <c r="D2588" s="13">
        <v>0</v>
      </c>
    </row>
    <row r="2589" spans="1:4" hidden="1">
      <c r="A2589" s="19" t="s">
        <v>5970</v>
      </c>
      <c r="B2589" s="19" t="s">
        <v>22</v>
      </c>
      <c r="C2589" s="19" t="s">
        <v>5971</v>
      </c>
      <c r="D2589" s="13">
        <v>0</v>
      </c>
    </row>
    <row r="2590" spans="1:4" hidden="1">
      <c r="A2590" s="19" t="s">
        <v>5972</v>
      </c>
      <c r="B2590" s="19" t="s">
        <v>22</v>
      </c>
      <c r="C2590" s="19" t="s">
        <v>5973</v>
      </c>
      <c r="D2590" s="13">
        <v>0</v>
      </c>
    </row>
    <row r="2591" spans="1:4" hidden="1">
      <c r="A2591" s="19" t="s">
        <v>5974</v>
      </c>
      <c r="B2591" s="19" t="s">
        <v>22</v>
      </c>
      <c r="C2591" s="19" t="s">
        <v>5975</v>
      </c>
      <c r="D2591" s="13">
        <v>0</v>
      </c>
    </row>
    <row r="2592" spans="1:4" hidden="1">
      <c r="A2592" s="19" t="s">
        <v>415</v>
      </c>
      <c r="B2592" s="19" t="s">
        <v>22</v>
      </c>
      <c r="C2592" s="19" t="s">
        <v>5976</v>
      </c>
      <c r="D2592" s="13">
        <v>0</v>
      </c>
    </row>
    <row r="2593" spans="1:4" hidden="1">
      <c r="A2593" s="19" t="s">
        <v>5977</v>
      </c>
      <c r="B2593" s="19" t="s">
        <v>22</v>
      </c>
      <c r="C2593" s="19" t="s">
        <v>5978</v>
      </c>
      <c r="D2593" s="13">
        <v>0</v>
      </c>
    </row>
    <row r="2594" spans="1:4" hidden="1">
      <c r="A2594" s="19" t="s">
        <v>5979</v>
      </c>
      <c r="B2594" s="19" t="s">
        <v>22</v>
      </c>
      <c r="C2594" s="19" t="s">
        <v>5980</v>
      </c>
      <c r="D2594" s="13">
        <v>0</v>
      </c>
    </row>
    <row r="2595" spans="1:4" hidden="1">
      <c r="A2595" s="19" t="s">
        <v>5981</v>
      </c>
      <c r="B2595" s="19" t="s">
        <v>22</v>
      </c>
      <c r="C2595" s="19" t="s">
        <v>5982</v>
      </c>
      <c r="D2595" s="13">
        <v>0</v>
      </c>
    </row>
    <row r="2596" spans="1:4" hidden="1">
      <c r="A2596" s="19" t="s">
        <v>5983</v>
      </c>
      <c r="B2596" s="19" t="s">
        <v>22</v>
      </c>
      <c r="C2596" s="19" t="s">
        <v>5984</v>
      </c>
      <c r="D2596" s="13">
        <v>0</v>
      </c>
    </row>
    <row r="2597" spans="1:4" hidden="1">
      <c r="A2597" s="19" t="s">
        <v>5985</v>
      </c>
      <c r="B2597" s="19" t="s">
        <v>22</v>
      </c>
      <c r="C2597" s="19" t="s">
        <v>5986</v>
      </c>
      <c r="D2597" s="13">
        <v>0</v>
      </c>
    </row>
    <row r="2598" spans="1:4" hidden="1">
      <c r="A2598" s="19" t="s">
        <v>346</v>
      </c>
      <c r="B2598" s="19" t="s">
        <v>22</v>
      </c>
      <c r="C2598" s="19" t="s">
        <v>5987</v>
      </c>
      <c r="D2598" s="13">
        <v>0</v>
      </c>
    </row>
    <row r="2599" spans="1:4" hidden="1">
      <c r="A2599" s="19" t="s">
        <v>347</v>
      </c>
      <c r="B2599" s="19" t="s">
        <v>22</v>
      </c>
      <c r="C2599" s="19" t="s">
        <v>5988</v>
      </c>
      <c r="D2599" s="13">
        <v>18796.71</v>
      </c>
    </row>
    <row r="2600" spans="1:4" hidden="1">
      <c r="A2600" s="19" t="s">
        <v>5989</v>
      </c>
      <c r="B2600" s="19" t="s">
        <v>22</v>
      </c>
      <c r="C2600" s="19" t="s">
        <v>5990</v>
      </c>
      <c r="D2600" s="13">
        <v>0</v>
      </c>
    </row>
    <row r="2601" spans="1:4" hidden="1">
      <c r="A2601" s="19" t="s">
        <v>5991</v>
      </c>
      <c r="B2601" s="19" t="s">
        <v>22</v>
      </c>
      <c r="C2601" s="19" t="s">
        <v>5992</v>
      </c>
      <c r="D2601" s="13">
        <v>0</v>
      </c>
    </row>
    <row r="2602" spans="1:4" hidden="1">
      <c r="A2602" s="19" t="s">
        <v>379</v>
      </c>
      <c r="B2602" s="19" t="s">
        <v>22</v>
      </c>
      <c r="C2602" s="19" t="s">
        <v>5993</v>
      </c>
      <c r="D2602" s="13">
        <v>1001009.16</v>
      </c>
    </row>
    <row r="2603" spans="1:4" hidden="1">
      <c r="A2603" s="19" t="s">
        <v>5994</v>
      </c>
      <c r="B2603" s="19" t="s">
        <v>22</v>
      </c>
      <c r="C2603" s="19" t="s">
        <v>5995</v>
      </c>
      <c r="D2603" s="13">
        <v>0</v>
      </c>
    </row>
    <row r="2604" spans="1:4" hidden="1">
      <c r="A2604" s="19" t="s">
        <v>5996</v>
      </c>
      <c r="B2604" s="19" t="s">
        <v>22</v>
      </c>
      <c r="C2604" s="19" t="s">
        <v>5997</v>
      </c>
      <c r="D2604" s="13">
        <v>0</v>
      </c>
    </row>
    <row r="2605" spans="1:4" hidden="1">
      <c r="A2605" s="19" t="s">
        <v>5998</v>
      </c>
      <c r="B2605" s="19" t="s">
        <v>22</v>
      </c>
      <c r="C2605" s="19" t="s">
        <v>5999</v>
      </c>
      <c r="D2605" s="13">
        <v>0</v>
      </c>
    </row>
    <row r="2606" spans="1:4" hidden="1">
      <c r="A2606" s="19" t="s">
        <v>6000</v>
      </c>
      <c r="B2606" s="19" t="s">
        <v>22</v>
      </c>
      <c r="C2606" s="19" t="s">
        <v>6001</v>
      </c>
      <c r="D2606" s="13">
        <v>0</v>
      </c>
    </row>
    <row r="2607" spans="1:4" hidden="1">
      <c r="A2607" s="19" t="s">
        <v>6002</v>
      </c>
      <c r="B2607" s="19" t="s">
        <v>22</v>
      </c>
      <c r="C2607" s="19" t="s">
        <v>6003</v>
      </c>
      <c r="D2607" s="13">
        <v>0</v>
      </c>
    </row>
    <row r="2608" spans="1:4" hidden="1">
      <c r="A2608" s="19" t="s">
        <v>394</v>
      </c>
      <c r="B2608" s="19" t="s">
        <v>22</v>
      </c>
      <c r="C2608" s="19" t="s">
        <v>6004</v>
      </c>
      <c r="D2608" s="13">
        <v>6001580.46</v>
      </c>
    </row>
    <row r="2609" spans="1:4" hidden="1">
      <c r="A2609" s="19" t="s">
        <v>6005</v>
      </c>
      <c r="B2609" s="19" t="s">
        <v>22</v>
      </c>
      <c r="C2609" s="19" t="s">
        <v>6006</v>
      </c>
      <c r="D2609" s="13">
        <v>0</v>
      </c>
    </row>
    <row r="2610" spans="1:4" hidden="1">
      <c r="A2610" s="19" t="s">
        <v>6007</v>
      </c>
      <c r="B2610" s="19" t="s">
        <v>22</v>
      </c>
      <c r="C2610" s="19" t="s">
        <v>6008</v>
      </c>
      <c r="D2610" s="13">
        <v>0</v>
      </c>
    </row>
    <row r="2611" spans="1:4" hidden="1">
      <c r="A2611" s="19" t="s">
        <v>6009</v>
      </c>
      <c r="B2611" s="19" t="s">
        <v>22</v>
      </c>
      <c r="C2611" s="19" t="s">
        <v>6010</v>
      </c>
      <c r="D2611" s="13">
        <v>0</v>
      </c>
    </row>
    <row r="2612" spans="1:4" hidden="1">
      <c r="A2612" s="19" t="s">
        <v>6011</v>
      </c>
      <c r="B2612" s="19" t="s">
        <v>22</v>
      </c>
      <c r="C2612" s="19" t="s">
        <v>6012</v>
      </c>
      <c r="D2612" s="13">
        <v>0</v>
      </c>
    </row>
    <row r="2613" spans="1:4" hidden="1">
      <c r="A2613" s="19" t="s">
        <v>6013</v>
      </c>
      <c r="B2613" s="19" t="s">
        <v>22</v>
      </c>
      <c r="C2613" s="19" t="s">
        <v>6014</v>
      </c>
      <c r="D2613" s="13">
        <v>0</v>
      </c>
    </row>
    <row r="2614" spans="1:4" hidden="1">
      <c r="A2614" s="19" t="s">
        <v>6015</v>
      </c>
      <c r="B2614" s="19" t="s">
        <v>22</v>
      </c>
      <c r="C2614" s="19" t="s">
        <v>6016</v>
      </c>
      <c r="D2614" s="13">
        <v>0</v>
      </c>
    </row>
    <row r="2615" spans="1:4" hidden="1">
      <c r="A2615" s="19" t="s">
        <v>6017</v>
      </c>
      <c r="B2615" s="19" t="s">
        <v>22</v>
      </c>
      <c r="C2615" s="19" t="s">
        <v>6018</v>
      </c>
      <c r="D2615" s="13">
        <v>0</v>
      </c>
    </row>
    <row r="2616" spans="1:4" hidden="1">
      <c r="A2616" s="19" t="s">
        <v>414</v>
      </c>
      <c r="B2616" s="19" t="s">
        <v>22</v>
      </c>
      <c r="C2616" s="19" t="s">
        <v>6019</v>
      </c>
      <c r="D2616" s="13">
        <v>252318.63</v>
      </c>
    </row>
    <row r="2617" spans="1:4" hidden="1">
      <c r="A2617" s="19" t="s">
        <v>6020</v>
      </c>
      <c r="B2617" s="19" t="s">
        <v>22</v>
      </c>
      <c r="C2617" s="19" t="s">
        <v>6021</v>
      </c>
      <c r="D2617" s="13">
        <v>0</v>
      </c>
    </row>
    <row r="2618" spans="1:4" hidden="1">
      <c r="A2618" s="19" t="s">
        <v>6022</v>
      </c>
      <c r="B2618" s="19" t="s">
        <v>22</v>
      </c>
      <c r="C2618" s="19" t="s">
        <v>6023</v>
      </c>
      <c r="D2618" s="13">
        <v>0</v>
      </c>
    </row>
    <row r="2619" spans="1:4" hidden="1">
      <c r="A2619" s="19" t="s">
        <v>6024</v>
      </c>
      <c r="B2619" s="19" t="s">
        <v>22</v>
      </c>
      <c r="C2619" s="19" t="s">
        <v>6025</v>
      </c>
      <c r="D2619" s="13">
        <v>0</v>
      </c>
    </row>
    <row r="2620" spans="1:4" hidden="1">
      <c r="A2620" s="19" t="s">
        <v>6026</v>
      </c>
      <c r="B2620" s="19" t="s">
        <v>22</v>
      </c>
      <c r="C2620" s="19" t="s">
        <v>6027</v>
      </c>
      <c r="D2620" s="13">
        <v>0</v>
      </c>
    </row>
    <row r="2621" spans="1:4" hidden="1">
      <c r="A2621" s="19" t="s">
        <v>6028</v>
      </c>
      <c r="B2621" s="19" t="s">
        <v>22</v>
      </c>
      <c r="C2621" s="19" t="s">
        <v>6029</v>
      </c>
      <c r="D2621" s="13">
        <v>0</v>
      </c>
    </row>
    <row r="2622" spans="1:4" hidden="1">
      <c r="A2622" s="19" t="s">
        <v>6030</v>
      </c>
      <c r="B2622" s="19" t="s">
        <v>22</v>
      </c>
      <c r="C2622" s="19" t="s">
        <v>6031</v>
      </c>
      <c r="D2622" s="13">
        <v>0</v>
      </c>
    </row>
    <row r="2623" spans="1:4" hidden="1">
      <c r="A2623" s="19" t="s">
        <v>6032</v>
      </c>
      <c r="B2623" s="19" t="s">
        <v>22</v>
      </c>
      <c r="C2623" s="19" t="s">
        <v>6033</v>
      </c>
      <c r="D2623" s="13">
        <v>0</v>
      </c>
    </row>
    <row r="2624" spans="1:4" hidden="1">
      <c r="A2624" s="19" t="s">
        <v>348</v>
      </c>
      <c r="B2624" s="19" t="s">
        <v>22</v>
      </c>
      <c r="C2624" s="19" t="s">
        <v>6034</v>
      </c>
      <c r="D2624" s="13">
        <v>0</v>
      </c>
    </row>
    <row r="2625" spans="1:4" hidden="1">
      <c r="A2625" s="19" t="s">
        <v>6035</v>
      </c>
      <c r="B2625" s="19" t="s">
        <v>22</v>
      </c>
      <c r="C2625" s="19" t="s">
        <v>6036</v>
      </c>
      <c r="D2625" s="13">
        <v>0</v>
      </c>
    </row>
    <row r="2626" spans="1:4" hidden="1">
      <c r="A2626" s="19" t="s">
        <v>6037</v>
      </c>
      <c r="B2626" s="19" t="s">
        <v>22</v>
      </c>
      <c r="C2626" s="19" t="s">
        <v>6038</v>
      </c>
      <c r="D2626" s="13">
        <v>0</v>
      </c>
    </row>
    <row r="2627" spans="1:4" hidden="1">
      <c r="A2627" s="19" t="s">
        <v>6039</v>
      </c>
      <c r="B2627" s="19" t="s">
        <v>22</v>
      </c>
      <c r="C2627" s="19" t="s">
        <v>6040</v>
      </c>
      <c r="D2627" s="13">
        <v>0</v>
      </c>
    </row>
    <row r="2628" spans="1:4" hidden="1">
      <c r="A2628" s="19" t="s">
        <v>6041</v>
      </c>
      <c r="B2628" s="19" t="s">
        <v>22</v>
      </c>
      <c r="C2628" s="19" t="s">
        <v>6042</v>
      </c>
      <c r="D2628" s="13">
        <v>0</v>
      </c>
    </row>
    <row r="2629" spans="1:4" hidden="1">
      <c r="A2629" s="19" t="s">
        <v>6043</v>
      </c>
      <c r="B2629" s="19" t="s">
        <v>22</v>
      </c>
      <c r="C2629" s="19" t="s">
        <v>6044</v>
      </c>
      <c r="D2629" s="13">
        <v>0</v>
      </c>
    </row>
    <row r="2630" spans="1:4" hidden="1">
      <c r="A2630" s="19" t="s">
        <v>6045</v>
      </c>
      <c r="B2630" s="19" t="s">
        <v>22</v>
      </c>
      <c r="C2630" s="19" t="s">
        <v>6046</v>
      </c>
      <c r="D2630" s="13">
        <v>0</v>
      </c>
    </row>
    <row r="2631" spans="1:4" hidden="1">
      <c r="A2631" s="19" t="s">
        <v>6047</v>
      </c>
      <c r="B2631" s="19" t="s">
        <v>22</v>
      </c>
      <c r="C2631" s="19" t="s">
        <v>6048</v>
      </c>
      <c r="D2631" s="13">
        <v>0</v>
      </c>
    </row>
    <row r="2632" spans="1:4" hidden="1">
      <c r="A2632" s="19" t="s">
        <v>6049</v>
      </c>
      <c r="B2632" s="19" t="s">
        <v>22</v>
      </c>
      <c r="C2632" s="19" t="s">
        <v>6050</v>
      </c>
      <c r="D2632" s="13">
        <v>0</v>
      </c>
    </row>
    <row r="2633" spans="1:4" hidden="1">
      <c r="A2633" s="19" t="s">
        <v>6051</v>
      </c>
      <c r="B2633" s="19" t="s">
        <v>22</v>
      </c>
      <c r="C2633" s="19" t="s">
        <v>6052</v>
      </c>
      <c r="D2633" s="13">
        <v>0</v>
      </c>
    </row>
    <row r="2634" spans="1:4" hidden="1">
      <c r="A2634" s="19" t="s">
        <v>6053</v>
      </c>
      <c r="B2634" s="19" t="s">
        <v>22</v>
      </c>
      <c r="C2634" s="19" t="s">
        <v>6054</v>
      </c>
      <c r="D2634" s="13">
        <v>0</v>
      </c>
    </row>
    <row r="2635" spans="1:4" hidden="1">
      <c r="A2635" s="19" t="s">
        <v>6055</v>
      </c>
      <c r="B2635" s="19" t="s">
        <v>22</v>
      </c>
      <c r="C2635" s="19" t="s">
        <v>6056</v>
      </c>
      <c r="D2635" s="13">
        <v>0</v>
      </c>
    </row>
    <row r="2636" spans="1:4" hidden="1">
      <c r="A2636" s="19" t="s">
        <v>6057</v>
      </c>
      <c r="B2636" s="19" t="s">
        <v>22</v>
      </c>
      <c r="C2636" s="19" t="s">
        <v>6058</v>
      </c>
      <c r="D2636" s="13">
        <v>0</v>
      </c>
    </row>
    <row r="2637" spans="1:4" hidden="1">
      <c r="A2637" s="19" t="s">
        <v>6059</v>
      </c>
      <c r="B2637" s="19" t="s">
        <v>22</v>
      </c>
      <c r="C2637" s="19" t="s">
        <v>6060</v>
      </c>
      <c r="D2637" s="13">
        <v>0</v>
      </c>
    </row>
    <row r="2638" spans="1:4" hidden="1">
      <c r="A2638" s="19" t="s">
        <v>6061</v>
      </c>
      <c r="B2638" s="19" t="s">
        <v>22</v>
      </c>
      <c r="C2638" s="19" t="s">
        <v>6062</v>
      </c>
      <c r="D2638" s="13">
        <v>0</v>
      </c>
    </row>
    <row r="2639" spans="1:4" hidden="1">
      <c r="A2639" s="19" t="s">
        <v>6063</v>
      </c>
      <c r="B2639" s="19" t="s">
        <v>22</v>
      </c>
      <c r="C2639" s="19" t="s">
        <v>6064</v>
      </c>
      <c r="D2639" s="13">
        <v>0</v>
      </c>
    </row>
    <row r="2640" spans="1:4" hidden="1">
      <c r="A2640" s="19" t="s">
        <v>336</v>
      </c>
      <c r="B2640" s="19" t="s">
        <v>22</v>
      </c>
      <c r="C2640" s="19" t="s">
        <v>6065</v>
      </c>
      <c r="D2640" s="13">
        <v>17509</v>
      </c>
    </row>
    <row r="2641" spans="1:4" hidden="1">
      <c r="A2641" s="19" t="s">
        <v>6066</v>
      </c>
      <c r="B2641" s="19" t="s">
        <v>22</v>
      </c>
      <c r="C2641" s="19" t="s">
        <v>6067</v>
      </c>
      <c r="D2641" s="13">
        <v>0</v>
      </c>
    </row>
    <row r="2642" spans="1:4" hidden="1">
      <c r="A2642" s="19" t="s">
        <v>6068</v>
      </c>
      <c r="B2642" s="19" t="s">
        <v>22</v>
      </c>
      <c r="C2642" s="19" t="s">
        <v>6069</v>
      </c>
      <c r="D2642" s="13">
        <v>0</v>
      </c>
    </row>
    <row r="2643" spans="1:4" hidden="1">
      <c r="A2643" s="19" t="s">
        <v>6070</v>
      </c>
      <c r="B2643" s="19" t="s">
        <v>22</v>
      </c>
      <c r="C2643" s="19" t="s">
        <v>6071</v>
      </c>
      <c r="D2643" s="13">
        <v>0</v>
      </c>
    </row>
    <row r="2644" spans="1:4" hidden="1">
      <c r="A2644" s="19" t="s">
        <v>6072</v>
      </c>
      <c r="B2644" s="19" t="s">
        <v>22</v>
      </c>
      <c r="C2644" s="19" t="s">
        <v>6073</v>
      </c>
      <c r="D2644" s="13">
        <v>0</v>
      </c>
    </row>
    <row r="2645" spans="1:4" hidden="1">
      <c r="A2645" s="19" t="s">
        <v>6074</v>
      </c>
      <c r="B2645" s="19" t="s">
        <v>22</v>
      </c>
      <c r="C2645" s="19" t="s">
        <v>6075</v>
      </c>
      <c r="D2645" s="13">
        <v>0</v>
      </c>
    </row>
    <row r="2646" spans="1:4" hidden="1">
      <c r="A2646" s="19" t="s">
        <v>6076</v>
      </c>
      <c r="B2646" s="19" t="s">
        <v>22</v>
      </c>
      <c r="C2646" s="19" t="s">
        <v>6077</v>
      </c>
      <c r="D2646" s="13">
        <v>0</v>
      </c>
    </row>
    <row r="2647" spans="1:4" hidden="1">
      <c r="A2647" s="19" t="s">
        <v>6078</v>
      </c>
      <c r="B2647" s="19" t="s">
        <v>22</v>
      </c>
      <c r="C2647" s="19" t="s">
        <v>6079</v>
      </c>
      <c r="D2647" s="13">
        <v>0</v>
      </c>
    </row>
    <row r="2648" spans="1:4" hidden="1">
      <c r="A2648" s="19" t="s">
        <v>6080</v>
      </c>
      <c r="B2648" s="19" t="s">
        <v>22</v>
      </c>
      <c r="C2648" s="19" t="s">
        <v>6081</v>
      </c>
      <c r="D2648" s="13">
        <v>0</v>
      </c>
    </row>
    <row r="2649" spans="1:4" hidden="1">
      <c r="A2649" s="19" t="s">
        <v>6082</v>
      </c>
      <c r="B2649" s="19" t="s">
        <v>22</v>
      </c>
      <c r="C2649" s="19" t="s">
        <v>6083</v>
      </c>
      <c r="D2649" s="13">
        <v>0</v>
      </c>
    </row>
    <row r="2650" spans="1:4" hidden="1">
      <c r="A2650" s="19" t="s">
        <v>6084</v>
      </c>
      <c r="B2650" s="19" t="s">
        <v>22</v>
      </c>
      <c r="C2650" s="19" t="s">
        <v>6085</v>
      </c>
      <c r="D2650" s="13">
        <v>0</v>
      </c>
    </row>
    <row r="2651" spans="1:4" hidden="1">
      <c r="A2651" s="19" t="s">
        <v>6086</v>
      </c>
      <c r="B2651" s="19" t="s">
        <v>22</v>
      </c>
      <c r="C2651" s="19" t="s">
        <v>6087</v>
      </c>
      <c r="D2651" s="13">
        <v>0</v>
      </c>
    </row>
    <row r="2652" spans="1:4" hidden="1">
      <c r="A2652" s="19" t="s">
        <v>6088</v>
      </c>
      <c r="B2652" s="19" t="s">
        <v>22</v>
      </c>
      <c r="C2652" s="19" t="s">
        <v>6089</v>
      </c>
      <c r="D2652" s="13">
        <v>0</v>
      </c>
    </row>
    <row r="2653" spans="1:4" hidden="1">
      <c r="A2653" s="19" t="s">
        <v>6090</v>
      </c>
      <c r="B2653" s="19" t="s">
        <v>22</v>
      </c>
      <c r="C2653" s="19" t="s">
        <v>6091</v>
      </c>
      <c r="D2653" s="13">
        <v>0</v>
      </c>
    </row>
    <row r="2654" spans="1:4" hidden="1">
      <c r="A2654" s="19" t="s">
        <v>381</v>
      </c>
      <c r="B2654" s="19" t="s">
        <v>22</v>
      </c>
      <c r="C2654" s="19" t="s">
        <v>6092</v>
      </c>
      <c r="D2654" s="13">
        <v>170385.26</v>
      </c>
    </row>
    <row r="2655" spans="1:4" hidden="1">
      <c r="A2655" s="19" t="s">
        <v>6093</v>
      </c>
      <c r="B2655" s="19" t="s">
        <v>22</v>
      </c>
      <c r="C2655" s="19" t="s">
        <v>6094</v>
      </c>
      <c r="D2655" s="13">
        <v>0</v>
      </c>
    </row>
    <row r="2656" spans="1:4" hidden="1">
      <c r="A2656" s="19" t="s">
        <v>6095</v>
      </c>
      <c r="B2656" s="19" t="s">
        <v>22</v>
      </c>
      <c r="C2656" s="19" t="s">
        <v>6096</v>
      </c>
      <c r="D2656" s="13">
        <v>0</v>
      </c>
    </row>
    <row r="2657" spans="1:4" hidden="1">
      <c r="A2657" s="19" t="s">
        <v>6097</v>
      </c>
      <c r="B2657" s="19" t="s">
        <v>22</v>
      </c>
      <c r="C2657" s="19" t="s">
        <v>6098</v>
      </c>
      <c r="D2657" s="13">
        <v>0</v>
      </c>
    </row>
    <row r="2658" spans="1:4" hidden="1">
      <c r="A2658" s="19" t="s">
        <v>6099</v>
      </c>
      <c r="B2658" s="19" t="s">
        <v>22</v>
      </c>
      <c r="C2658" s="19" t="s">
        <v>6100</v>
      </c>
      <c r="D2658" s="13">
        <v>0</v>
      </c>
    </row>
    <row r="2659" spans="1:4" hidden="1">
      <c r="A2659" s="19" t="s">
        <v>6101</v>
      </c>
      <c r="B2659" s="19" t="s">
        <v>22</v>
      </c>
      <c r="C2659" s="19" t="s">
        <v>6102</v>
      </c>
      <c r="D2659" s="13">
        <v>0</v>
      </c>
    </row>
    <row r="2660" spans="1:4" hidden="1">
      <c r="A2660" s="19" t="s">
        <v>6103</v>
      </c>
      <c r="B2660" s="19" t="s">
        <v>22</v>
      </c>
      <c r="C2660" s="19" t="s">
        <v>6104</v>
      </c>
      <c r="D2660" s="13">
        <v>0</v>
      </c>
    </row>
    <row r="2661" spans="1:4" hidden="1">
      <c r="A2661" s="19" t="s">
        <v>412</v>
      </c>
      <c r="B2661" s="19" t="s">
        <v>22</v>
      </c>
      <c r="C2661" s="19" t="s">
        <v>6105</v>
      </c>
      <c r="D2661" s="13">
        <v>477989</v>
      </c>
    </row>
    <row r="2662" spans="1:4" hidden="1">
      <c r="A2662" s="19" t="s">
        <v>378</v>
      </c>
      <c r="B2662" s="19" t="s">
        <v>22</v>
      </c>
      <c r="C2662" s="19" t="s">
        <v>6106</v>
      </c>
      <c r="D2662" s="13">
        <v>4924872.67</v>
      </c>
    </row>
    <row r="2663" spans="1:4" hidden="1">
      <c r="A2663" s="19" t="s">
        <v>393</v>
      </c>
      <c r="B2663" s="19" t="s">
        <v>22</v>
      </c>
      <c r="C2663" s="19" t="s">
        <v>6107</v>
      </c>
      <c r="D2663" s="13">
        <v>2805581.89</v>
      </c>
    </row>
    <row r="2664" spans="1:4" hidden="1">
      <c r="A2664" s="19" t="s">
        <v>6108</v>
      </c>
      <c r="B2664" s="19" t="s">
        <v>22</v>
      </c>
      <c r="C2664" s="19" t="s">
        <v>6109</v>
      </c>
      <c r="D2664" s="13">
        <v>0</v>
      </c>
    </row>
    <row r="2665" spans="1:4" hidden="1">
      <c r="A2665" s="19" t="s">
        <v>6110</v>
      </c>
      <c r="B2665" s="19" t="s">
        <v>22</v>
      </c>
      <c r="C2665" s="19" t="s">
        <v>6111</v>
      </c>
      <c r="D2665" s="13">
        <v>0</v>
      </c>
    </row>
    <row r="2666" spans="1:4" hidden="1">
      <c r="A2666" s="19" t="s">
        <v>6112</v>
      </c>
      <c r="B2666" s="19" t="s">
        <v>22</v>
      </c>
      <c r="C2666" s="19" t="s">
        <v>6113</v>
      </c>
      <c r="D2666" s="13">
        <v>0</v>
      </c>
    </row>
    <row r="2667" spans="1:4" hidden="1">
      <c r="A2667" s="19" t="s">
        <v>6114</v>
      </c>
      <c r="B2667" s="19" t="s">
        <v>22</v>
      </c>
      <c r="C2667" s="19" t="s">
        <v>6115</v>
      </c>
      <c r="D2667" s="13">
        <v>0</v>
      </c>
    </row>
    <row r="2668" spans="1:4" hidden="1">
      <c r="A2668" s="19" t="s">
        <v>6116</v>
      </c>
      <c r="B2668" s="19" t="s">
        <v>22</v>
      </c>
      <c r="C2668" s="19" t="s">
        <v>6117</v>
      </c>
      <c r="D2668" s="13">
        <v>0</v>
      </c>
    </row>
    <row r="2669" spans="1:4" hidden="1">
      <c r="A2669" s="19" t="s">
        <v>362</v>
      </c>
      <c r="B2669" s="19" t="s">
        <v>22</v>
      </c>
      <c r="C2669" s="19" t="s">
        <v>6118</v>
      </c>
      <c r="D2669" s="13">
        <v>2721940.03</v>
      </c>
    </row>
    <row r="2670" spans="1:4" hidden="1">
      <c r="A2670" s="19" t="s">
        <v>6119</v>
      </c>
      <c r="B2670" s="19" t="s">
        <v>22</v>
      </c>
      <c r="C2670" s="19" t="s">
        <v>6120</v>
      </c>
      <c r="D2670" s="13">
        <v>0</v>
      </c>
    </row>
    <row r="2671" spans="1:4" hidden="1">
      <c r="A2671" s="19" t="s">
        <v>6121</v>
      </c>
      <c r="B2671" s="19" t="s">
        <v>22</v>
      </c>
      <c r="C2671" s="19" t="s">
        <v>6122</v>
      </c>
      <c r="D2671" s="13">
        <v>0</v>
      </c>
    </row>
    <row r="2672" spans="1:4" hidden="1">
      <c r="A2672" s="19" t="s">
        <v>6123</v>
      </c>
      <c r="B2672" s="19" t="s">
        <v>22</v>
      </c>
      <c r="C2672" s="19" t="s">
        <v>6124</v>
      </c>
      <c r="D2672" s="13">
        <v>0</v>
      </c>
    </row>
    <row r="2673" spans="1:4" hidden="1">
      <c r="A2673" s="19" t="s">
        <v>6125</v>
      </c>
      <c r="B2673" s="19" t="s">
        <v>22</v>
      </c>
      <c r="C2673" s="19" t="s">
        <v>6126</v>
      </c>
      <c r="D2673" s="13">
        <v>0</v>
      </c>
    </row>
    <row r="2674" spans="1:4" hidden="1">
      <c r="A2674" s="19" t="s">
        <v>6127</v>
      </c>
      <c r="B2674" s="19" t="s">
        <v>22</v>
      </c>
      <c r="C2674" s="19" t="s">
        <v>6128</v>
      </c>
      <c r="D2674" s="13">
        <v>0</v>
      </c>
    </row>
    <row r="2675" spans="1:4" hidden="1">
      <c r="A2675" s="19" t="s">
        <v>6129</v>
      </c>
      <c r="B2675" s="19" t="s">
        <v>22</v>
      </c>
      <c r="C2675" s="19" t="s">
        <v>6130</v>
      </c>
      <c r="D2675" s="13">
        <v>0</v>
      </c>
    </row>
    <row r="2676" spans="1:4" hidden="1">
      <c r="A2676" s="19" t="s">
        <v>356</v>
      </c>
      <c r="B2676" s="19" t="s">
        <v>22</v>
      </c>
      <c r="C2676" s="19" t="s">
        <v>6131</v>
      </c>
      <c r="D2676" s="13">
        <v>237534.05</v>
      </c>
    </row>
    <row r="2677" spans="1:4" hidden="1">
      <c r="A2677" s="19" t="s">
        <v>6132</v>
      </c>
      <c r="B2677" s="19" t="s">
        <v>22</v>
      </c>
      <c r="C2677" s="19" t="s">
        <v>6133</v>
      </c>
      <c r="D2677" s="13">
        <v>0</v>
      </c>
    </row>
    <row r="2678" spans="1:4" hidden="1">
      <c r="A2678" s="19" t="s">
        <v>6134</v>
      </c>
      <c r="B2678" s="19" t="s">
        <v>22</v>
      </c>
      <c r="C2678" s="19" t="s">
        <v>6135</v>
      </c>
      <c r="D2678" s="13">
        <v>0</v>
      </c>
    </row>
    <row r="2679" spans="1:4" hidden="1">
      <c r="A2679" s="19" t="s">
        <v>6136</v>
      </c>
      <c r="B2679" s="19" t="s">
        <v>22</v>
      </c>
      <c r="C2679" s="19" t="s">
        <v>6137</v>
      </c>
      <c r="D2679" s="13">
        <v>0</v>
      </c>
    </row>
    <row r="2680" spans="1:4" hidden="1">
      <c r="A2680" s="19" t="s">
        <v>349</v>
      </c>
      <c r="B2680" s="19" t="s">
        <v>22</v>
      </c>
      <c r="C2680" s="19" t="s">
        <v>6138</v>
      </c>
      <c r="D2680" s="13">
        <v>199984.91</v>
      </c>
    </row>
    <row r="2681" spans="1:4" hidden="1">
      <c r="A2681" s="19" t="s">
        <v>350</v>
      </c>
      <c r="B2681" s="19" t="s">
        <v>22</v>
      </c>
      <c r="C2681" s="19" t="s">
        <v>6139</v>
      </c>
      <c r="D2681" s="13">
        <v>21939438.420000002</v>
      </c>
    </row>
    <row r="2682" spans="1:4" hidden="1">
      <c r="A2682" s="19" t="s">
        <v>351</v>
      </c>
      <c r="B2682" s="19" t="s">
        <v>22</v>
      </c>
      <c r="C2682" s="19" t="s">
        <v>6140</v>
      </c>
      <c r="D2682" s="13">
        <v>1249462.08</v>
      </c>
    </row>
    <row r="2683" spans="1:4" hidden="1">
      <c r="A2683" s="19" t="s">
        <v>6141</v>
      </c>
      <c r="B2683" s="19" t="s">
        <v>22</v>
      </c>
      <c r="C2683" s="19" t="s">
        <v>6142</v>
      </c>
      <c r="D2683" s="13">
        <v>0</v>
      </c>
    </row>
    <row r="2684" spans="1:4" hidden="1">
      <c r="A2684" s="19" t="s">
        <v>6143</v>
      </c>
      <c r="B2684" s="19" t="s">
        <v>22</v>
      </c>
      <c r="C2684" s="19" t="s">
        <v>6144</v>
      </c>
      <c r="D2684" s="13">
        <v>0</v>
      </c>
    </row>
    <row r="2685" spans="1:4" hidden="1">
      <c r="A2685" s="19" t="s">
        <v>6145</v>
      </c>
      <c r="B2685" s="19" t="s">
        <v>22</v>
      </c>
      <c r="C2685" s="19" t="s">
        <v>6146</v>
      </c>
      <c r="D2685" s="13">
        <v>0</v>
      </c>
    </row>
    <row r="2686" spans="1:4" hidden="1">
      <c r="A2686" s="19" t="s">
        <v>352</v>
      </c>
      <c r="B2686" s="19" t="s">
        <v>22</v>
      </c>
      <c r="C2686" s="19" t="s">
        <v>6147</v>
      </c>
      <c r="D2686" s="13">
        <v>337967.96</v>
      </c>
    </row>
    <row r="2687" spans="1:4" hidden="1">
      <c r="A2687" s="19" t="s">
        <v>353</v>
      </c>
      <c r="B2687" s="19" t="s">
        <v>22</v>
      </c>
      <c r="C2687" s="19" t="s">
        <v>6148</v>
      </c>
      <c r="D2687" s="13">
        <v>11684345.35</v>
      </c>
    </row>
    <row r="2688" spans="1:4" hidden="1">
      <c r="A2688" s="19" t="s">
        <v>354</v>
      </c>
      <c r="B2688" s="19" t="s">
        <v>22</v>
      </c>
      <c r="C2688" s="19" t="s">
        <v>6149</v>
      </c>
      <c r="D2688" s="13">
        <v>28762005.510000002</v>
      </c>
    </row>
    <row r="2689" spans="1:4" hidden="1">
      <c r="A2689" s="19" t="s">
        <v>355</v>
      </c>
      <c r="B2689" s="19" t="s">
        <v>22</v>
      </c>
      <c r="C2689" s="19" t="s">
        <v>6150</v>
      </c>
      <c r="D2689" s="13">
        <v>0</v>
      </c>
    </row>
    <row r="2690" spans="1:4" hidden="1">
      <c r="A2690" s="19" t="s">
        <v>6151</v>
      </c>
      <c r="B2690" s="19" t="s">
        <v>22</v>
      </c>
      <c r="C2690" s="19" t="s">
        <v>6152</v>
      </c>
      <c r="D2690" s="13">
        <v>0</v>
      </c>
    </row>
    <row r="2691" spans="1:4" hidden="1">
      <c r="A2691" s="19" t="s">
        <v>6153</v>
      </c>
      <c r="B2691" s="19" t="s">
        <v>22</v>
      </c>
      <c r="C2691" s="19" t="s">
        <v>6154</v>
      </c>
      <c r="D2691" s="13">
        <v>0</v>
      </c>
    </row>
    <row r="2692" spans="1:4" hidden="1">
      <c r="A2692" s="19" t="s">
        <v>6155</v>
      </c>
      <c r="B2692" s="19" t="s">
        <v>22</v>
      </c>
      <c r="C2692" s="19" t="s">
        <v>6156</v>
      </c>
      <c r="D2692" s="13">
        <v>0</v>
      </c>
    </row>
    <row r="2693" spans="1:4" hidden="1">
      <c r="A2693" s="19" t="s">
        <v>364</v>
      </c>
      <c r="B2693" s="19" t="s">
        <v>22</v>
      </c>
      <c r="C2693" s="19" t="s">
        <v>6157</v>
      </c>
      <c r="D2693" s="13">
        <v>263505.31</v>
      </c>
    </row>
    <row r="2694" spans="1:4" hidden="1">
      <c r="A2694" s="19" t="s">
        <v>365</v>
      </c>
      <c r="B2694" s="19" t="s">
        <v>22</v>
      </c>
      <c r="C2694" s="19" t="s">
        <v>6158</v>
      </c>
      <c r="D2694" s="13">
        <v>866.72</v>
      </c>
    </row>
    <row r="2695" spans="1:4" hidden="1">
      <c r="A2695" s="19" t="s">
        <v>6159</v>
      </c>
      <c r="B2695" s="19" t="s">
        <v>22</v>
      </c>
      <c r="C2695" s="19" t="s">
        <v>6160</v>
      </c>
      <c r="D2695" s="13">
        <v>0</v>
      </c>
    </row>
    <row r="2696" spans="1:4" hidden="1">
      <c r="A2696" s="19" t="s">
        <v>6161</v>
      </c>
      <c r="B2696" s="19" t="s">
        <v>22</v>
      </c>
      <c r="C2696" s="19" t="s">
        <v>6162</v>
      </c>
      <c r="D2696" s="13">
        <v>0</v>
      </c>
    </row>
    <row r="2697" spans="1:4" hidden="1">
      <c r="A2697" s="19" t="s">
        <v>6163</v>
      </c>
      <c r="B2697" s="19" t="s">
        <v>22</v>
      </c>
      <c r="C2697" s="19" t="s">
        <v>6164</v>
      </c>
      <c r="D2697" s="13">
        <v>0</v>
      </c>
    </row>
    <row r="2698" spans="1:4" hidden="1">
      <c r="A2698" s="19" t="s">
        <v>366</v>
      </c>
      <c r="B2698" s="19" t="s">
        <v>22</v>
      </c>
      <c r="C2698" s="19" t="s">
        <v>6165</v>
      </c>
      <c r="D2698" s="13">
        <v>144775688.38999999</v>
      </c>
    </row>
    <row r="2699" spans="1:4" hidden="1">
      <c r="A2699" s="19" t="s">
        <v>367</v>
      </c>
      <c r="B2699" s="19" t="s">
        <v>22</v>
      </c>
      <c r="C2699" s="19" t="s">
        <v>6166</v>
      </c>
      <c r="D2699" s="13">
        <v>165328.68</v>
      </c>
    </row>
    <row r="2700" spans="1:4" hidden="1">
      <c r="A2700" s="19" t="s">
        <v>6167</v>
      </c>
      <c r="B2700" s="19" t="s">
        <v>22</v>
      </c>
      <c r="C2700" s="19" t="s">
        <v>6168</v>
      </c>
      <c r="D2700" s="13">
        <v>0</v>
      </c>
    </row>
    <row r="2701" spans="1:4" hidden="1">
      <c r="A2701" s="19" t="s">
        <v>6169</v>
      </c>
      <c r="B2701" s="19" t="s">
        <v>22</v>
      </c>
      <c r="C2701" s="19" t="s">
        <v>6170</v>
      </c>
      <c r="D2701" s="13">
        <v>0</v>
      </c>
    </row>
    <row r="2702" spans="1:4" hidden="1">
      <c r="A2702" s="19" t="s">
        <v>6171</v>
      </c>
      <c r="B2702" s="19" t="s">
        <v>22</v>
      </c>
      <c r="C2702" s="19" t="s">
        <v>6172</v>
      </c>
      <c r="D2702" s="13">
        <v>0</v>
      </c>
    </row>
    <row r="2703" spans="1:4" hidden="1">
      <c r="A2703" s="19" t="s">
        <v>6173</v>
      </c>
      <c r="B2703" s="19" t="s">
        <v>22</v>
      </c>
      <c r="C2703" s="19" t="s">
        <v>6174</v>
      </c>
      <c r="D2703" s="13">
        <v>0</v>
      </c>
    </row>
    <row r="2704" spans="1:4" hidden="1">
      <c r="A2704" s="19" t="s">
        <v>6175</v>
      </c>
      <c r="B2704" s="19" t="s">
        <v>22</v>
      </c>
      <c r="C2704" s="19" t="s">
        <v>6176</v>
      </c>
      <c r="D2704" s="13">
        <v>0</v>
      </c>
    </row>
    <row r="2705" spans="1:4" hidden="1">
      <c r="A2705" s="19" t="s">
        <v>6177</v>
      </c>
      <c r="B2705" s="19" t="s">
        <v>22</v>
      </c>
      <c r="C2705" s="19" t="s">
        <v>6178</v>
      </c>
      <c r="D2705" s="13">
        <v>0</v>
      </c>
    </row>
    <row r="2706" spans="1:4" hidden="1">
      <c r="A2706" s="19" t="s">
        <v>6179</v>
      </c>
      <c r="B2706" s="19" t="s">
        <v>22</v>
      </c>
      <c r="C2706" s="19" t="s">
        <v>6180</v>
      </c>
      <c r="D2706" s="13">
        <v>0</v>
      </c>
    </row>
    <row r="2707" spans="1:4" hidden="1">
      <c r="A2707" s="19" t="s">
        <v>6181</v>
      </c>
      <c r="B2707" s="19" t="s">
        <v>22</v>
      </c>
      <c r="C2707" s="19" t="s">
        <v>6182</v>
      </c>
      <c r="D2707" s="13">
        <v>0</v>
      </c>
    </row>
    <row r="2708" spans="1:4" hidden="1">
      <c r="A2708" s="19" t="s">
        <v>368</v>
      </c>
      <c r="B2708" s="19" t="s">
        <v>22</v>
      </c>
      <c r="C2708" s="19" t="s">
        <v>6183</v>
      </c>
      <c r="D2708" s="13">
        <v>33233050.450000003</v>
      </c>
    </row>
    <row r="2709" spans="1:4" hidden="1">
      <c r="A2709" s="19" t="s">
        <v>369</v>
      </c>
      <c r="B2709" s="19" t="s">
        <v>22</v>
      </c>
      <c r="C2709" s="19" t="s">
        <v>6184</v>
      </c>
      <c r="D2709" s="13">
        <v>90629.28</v>
      </c>
    </row>
    <row r="2710" spans="1:4" hidden="1">
      <c r="A2710" s="19" t="s">
        <v>370</v>
      </c>
      <c r="B2710" s="19" t="s">
        <v>22</v>
      </c>
      <c r="C2710" s="19" t="s">
        <v>6185</v>
      </c>
      <c r="D2710" s="13">
        <v>163231.29</v>
      </c>
    </row>
    <row r="2711" spans="1:4" hidden="1">
      <c r="A2711" s="19" t="s">
        <v>6186</v>
      </c>
      <c r="B2711" s="19" t="s">
        <v>22</v>
      </c>
      <c r="C2711" s="19" t="s">
        <v>6187</v>
      </c>
      <c r="D2711" s="13">
        <v>0</v>
      </c>
    </row>
    <row r="2712" spans="1:4" hidden="1">
      <c r="A2712" s="19" t="s">
        <v>360</v>
      </c>
      <c r="B2712" s="19" t="s">
        <v>22</v>
      </c>
      <c r="C2712" s="19" t="s">
        <v>6188</v>
      </c>
      <c r="D2712" s="13">
        <v>4055431.58</v>
      </c>
    </row>
    <row r="2713" spans="1:4" hidden="1">
      <c r="A2713" s="19" t="s">
        <v>6189</v>
      </c>
      <c r="B2713" s="19" t="s">
        <v>22</v>
      </c>
      <c r="C2713" s="19" t="s">
        <v>6190</v>
      </c>
      <c r="D2713" s="13">
        <v>0</v>
      </c>
    </row>
    <row r="2714" spans="1:4" hidden="1">
      <c r="A2714" s="19" t="s">
        <v>6191</v>
      </c>
      <c r="B2714" s="19" t="s">
        <v>22</v>
      </c>
      <c r="C2714" s="19" t="s">
        <v>6192</v>
      </c>
      <c r="D2714" s="13">
        <v>0</v>
      </c>
    </row>
    <row r="2715" spans="1:4" hidden="1">
      <c r="A2715" s="19" t="s">
        <v>6193</v>
      </c>
      <c r="B2715" s="19" t="s">
        <v>22</v>
      </c>
      <c r="C2715" s="19" t="s">
        <v>6194</v>
      </c>
      <c r="D2715" s="13">
        <v>0</v>
      </c>
    </row>
    <row r="2716" spans="1:4" hidden="1">
      <c r="A2716" s="19" t="s">
        <v>6195</v>
      </c>
      <c r="B2716" s="19" t="s">
        <v>22</v>
      </c>
      <c r="C2716" s="19" t="s">
        <v>6196</v>
      </c>
      <c r="D2716" s="13">
        <v>0</v>
      </c>
    </row>
    <row r="2717" spans="1:4" hidden="1">
      <c r="A2717" s="19" t="s">
        <v>6197</v>
      </c>
      <c r="B2717" s="19" t="s">
        <v>22</v>
      </c>
      <c r="C2717" s="19" t="s">
        <v>6198</v>
      </c>
      <c r="D2717" s="13">
        <v>0</v>
      </c>
    </row>
    <row r="2718" spans="1:4" hidden="1">
      <c r="A2718" s="19" t="s">
        <v>361</v>
      </c>
      <c r="B2718" s="19" t="s">
        <v>22</v>
      </c>
      <c r="C2718" s="19" t="s">
        <v>6199</v>
      </c>
      <c r="D2718" s="13">
        <v>10858450.33</v>
      </c>
    </row>
    <row r="2719" spans="1:4" hidden="1">
      <c r="A2719" s="19" t="s">
        <v>358</v>
      </c>
      <c r="B2719" s="19" t="s">
        <v>22</v>
      </c>
      <c r="C2719" s="19" t="s">
        <v>6200</v>
      </c>
      <c r="D2719" s="13">
        <v>9991.5400000000009</v>
      </c>
    </row>
    <row r="2720" spans="1:4" hidden="1">
      <c r="A2720" s="19" t="s">
        <v>6201</v>
      </c>
      <c r="B2720" s="19" t="s">
        <v>22</v>
      </c>
      <c r="C2720" s="19" t="s">
        <v>6202</v>
      </c>
      <c r="D2720" s="13">
        <v>0</v>
      </c>
    </row>
    <row r="2721" spans="1:4" hidden="1">
      <c r="A2721" s="19" t="s">
        <v>6203</v>
      </c>
      <c r="B2721" s="19" t="s">
        <v>22</v>
      </c>
      <c r="C2721" s="19" t="s">
        <v>6204</v>
      </c>
      <c r="D2721" s="13">
        <v>0</v>
      </c>
    </row>
    <row r="2722" spans="1:4" hidden="1">
      <c r="A2722" s="19" t="s">
        <v>6205</v>
      </c>
      <c r="B2722" s="19" t="s">
        <v>22</v>
      </c>
      <c r="C2722" s="19" t="s">
        <v>6206</v>
      </c>
      <c r="D2722" s="13">
        <v>0</v>
      </c>
    </row>
    <row r="2723" spans="1:4" hidden="1">
      <c r="A2723" s="19" t="s">
        <v>357</v>
      </c>
      <c r="B2723" s="19" t="s">
        <v>22</v>
      </c>
      <c r="C2723" s="19" t="s">
        <v>6207</v>
      </c>
      <c r="D2723" s="13">
        <v>139402.92000000001</v>
      </c>
    </row>
    <row r="2724" spans="1:4" hidden="1">
      <c r="A2724" s="19" t="s">
        <v>6208</v>
      </c>
      <c r="B2724" s="19" t="s">
        <v>22</v>
      </c>
      <c r="C2724" s="19" t="s">
        <v>6209</v>
      </c>
      <c r="D2724" s="13">
        <v>0</v>
      </c>
    </row>
    <row r="2725" spans="1:4" hidden="1">
      <c r="A2725" s="19" t="s">
        <v>359</v>
      </c>
      <c r="B2725" s="19" t="s">
        <v>22</v>
      </c>
      <c r="C2725" s="19" t="s">
        <v>6210</v>
      </c>
      <c r="D2725" s="13">
        <v>7946490.4800000004</v>
      </c>
    </row>
    <row r="2726" spans="1:4" hidden="1">
      <c r="A2726" s="19" t="s">
        <v>6211</v>
      </c>
      <c r="B2726" s="19" t="s">
        <v>22</v>
      </c>
      <c r="C2726" s="19" t="s">
        <v>6212</v>
      </c>
      <c r="D2726" s="13">
        <v>0</v>
      </c>
    </row>
    <row r="2727" spans="1:4" hidden="1">
      <c r="A2727" s="19" t="s">
        <v>363</v>
      </c>
      <c r="B2727" s="19" t="s">
        <v>22</v>
      </c>
      <c r="C2727" s="19" t="s">
        <v>6213</v>
      </c>
      <c r="D2727" s="13">
        <v>879501.44</v>
      </c>
    </row>
    <row r="2728" spans="1:4" hidden="1">
      <c r="A2728" s="19" t="s">
        <v>6214</v>
      </c>
      <c r="B2728" s="19" t="s">
        <v>22</v>
      </c>
      <c r="C2728" s="19" t="s">
        <v>6215</v>
      </c>
      <c r="D2728" s="13">
        <v>0</v>
      </c>
    </row>
    <row r="2729" spans="1:4" hidden="1">
      <c r="A2729" s="19" t="s">
        <v>6216</v>
      </c>
      <c r="B2729" s="19" t="s">
        <v>22</v>
      </c>
      <c r="C2729" s="19" t="s">
        <v>6217</v>
      </c>
      <c r="D2729" s="13">
        <v>0</v>
      </c>
    </row>
    <row r="2730" spans="1:4" hidden="1">
      <c r="A2730" s="19" t="s">
        <v>6218</v>
      </c>
      <c r="B2730" s="19" t="s">
        <v>22</v>
      </c>
      <c r="C2730" s="19" t="s">
        <v>6219</v>
      </c>
      <c r="D2730" s="13">
        <v>0</v>
      </c>
    </row>
    <row r="2731" spans="1:4" hidden="1">
      <c r="A2731" s="19" t="s">
        <v>6220</v>
      </c>
      <c r="B2731" s="19" t="s">
        <v>22</v>
      </c>
      <c r="C2731" s="19" t="s">
        <v>6221</v>
      </c>
      <c r="D2731" s="13">
        <v>0</v>
      </c>
    </row>
    <row r="2732" spans="1:4" hidden="1">
      <c r="A2732" s="19" t="s">
        <v>6222</v>
      </c>
      <c r="B2732" s="19" t="s">
        <v>22</v>
      </c>
      <c r="C2732" s="19" t="s">
        <v>6223</v>
      </c>
      <c r="D2732" s="13">
        <v>0</v>
      </c>
    </row>
    <row r="2733" spans="1:4" hidden="1">
      <c r="A2733" s="19" t="s">
        <v>6224</v>
      </c>
      <c r="B2733" s="19" t="s">
        <v>22</v>
      </c>
      <c r="C2733" s="19" t="s">
        <v>6225</v>
      </c>
      <c r="D2733" s="13">
        <v>0</v>
      </c>
    </row>
    <row r="2734" spans="1:4" hidden="1">
      <c r="A2734" s="19" t="s">
        <v>6226</v>
      </c>
      <c r="B2734" s="19" t="s">
        <v>22</v>
      </c>
      <c r="C2734" s="19" t="s">
        <v>6227</v>
      </c>
      <c r="D2734" s="13">
        <v>0</v>
      </c>
    </row>
    <row r="2735" spans="1:4" hidden="1">
      <c r="A2735" s="19" t="s">
        <v>6228</v>
      </c>
      <c r="B2735" s="19" t="s">
        <v>22</v>
      </c>
      <c r="C2735" s="19" t="s">
        <v>6229</v>
      </c>
      <c r="D2735" s="13">
        <v>0</v>
      </c>
    </row>
    <row r="2736" spans="1:4" hidden="1">
      <c r="A2736" s="19" t="s">
        <v>6230</v>
      </c>
      <c r="B2736" s="19" t="s">
        <v>22</v>
      </c>
      <c r="C2736" s="19" t="s">
        <v>6231</v>
      </c>
      <c r="D2736" s="13">
        <v>0</v>
      </c>
    </row>
    <row r="2737" spans="1:4" hidden="1">
      <c r="A2737" s="19" t="s">
        <v>6232</v>
      </c>
      <c r="B2737" s="19" t="s">
        <v>22</v>
      </c>
      <c r="C2737" s="19" t="s">
        <v>6233</v>
      </c>
      <c r="D2737" s="13">
        <v>0</v>
      </c>
    </row>
    <row r="2738" spans="1:4" hidden="1">
      <c r="A2738" s="19" t="s">
        <v>6234</v>
      </c>
      <c r="B2738" s="19" t="s">
        <v>22</v>
      </c>
      <c r="C2738" s="19" t="s">
        <v>6235</v>
      </c>
      <c r="D2738" s="13">
        <v>0</v>
      </c>
    </row>
    <row r="2739" spans="1:4" hidden="1">
      <c r="A2739" s="19" t="s">
        <v>6236</v>
      </c>
      <c r="B2739" s="19" t="s">
        <v>22</v>
      </c>
      <c r="C2739" s="19" t="s">
        <v>6237</v>
      </c>
      <c r="D2739" s="13">
        <v>0</v>
      </c>
    </row>
    <row r="2740" spans="1:4" hidden="1">
      <c r="A2740" s="19" t="s">
        <v>6238</v>
      </c>
      <c r="B2740" s="19" t="s">
        <v>22</v>
      </c>
      <c r="C2740" s="19" t="s">
        <v>6239</v>
      </c>
      <c r="D2740" s="13">
        <v>0</v>
      </c>
    </row>
    <row r="2741" spans="1:4" hidden="1">
      <c r="A2741" s="19" t="s">
        <v>6240</v>
      </c>
      <c r="B2741" s="19" t="s">
        <v>22</v>
      </c>
      <c r="C2741" s="19" t="s">
        <v>6241</v>
      </c>
      <c r="D2741" s="13">
        <v>0</v>
      </c>
    </row>
    <row r="2742" spans="1:4" hidden="1">
      <c r="A2742" s="19" t="s">
        <v>6242</v>
      </c>
      <c r="B2742" s="19" t="s">
        <v>22</v>
      </c>
      <c r="C2742" s="19" t="s">
        <v>6243</v>
      </c>
      <c r="D2742" s="13">
        <v>0</v>
      </c>
    </row>
    <row r="2743" spans="1:4" hidden="1">
      <c r="A2743" s="19" t="s">
        <v>6244</v>
      </c>
      <c r="B2743" s="19" t="s">
        <v>22</v>
      </c>
      <c r="C2743" s="19" t="s">
        <v>6245</v>
      </c>
      <c r="D2743" s="13">
        <v>0</v>
      </c>
    </row>
    <row r="2744" spans="1:4" hidden="1">
      <c r="A2744" s="19" t="s">
        <v>6246</v>
      </c>
      <c r="B2744" s="19" t="s">
        <v>22</v>
      </c>
      <c r="C2744" s="19" t="s">
        <v>6247</v>
      </c>
      <c r="D2744" s="13">
        <v>0</v>
      </c>
    </row>
    <row r="2745" spans="1:4" hidden="1">
      <c r="A2745" s="19" t="s">
        <v>6248</v>
      </c>
      <c r="B2745" s="19" t="s">
        <v>22</v>
      </c>
      <c r="C2745" s="19" t="s">
        <v>6249</v>
      </c>
      <c r="D2745" s="13">
        <v>0</v>
      </c>
    </row>
    <row r="2746" spans="1:4" hidden="1">
      <c r="A2746" s="19" t="s">
        <v>6250</v>
      </c>
      <c r="B2746" s="19" t="s">
        <v>22</v>
      </c>
      <c r="C2746" s="19" t="s">
        <v>6251</v>
      </c>
      <c r="D2746" s="13">
        <v>0</v>
      </c>
    </row>
    <row r="2747" spans="1:4" hidden="1">
      <c r="A2747" s="19" t="s">
        <v>6252</v>
      </c>
      <c r="B2747" s="19" t="s">
        <v>22</v>
      </c>
      <c r="C2747" s="19" t="s">
        <v>6253</v>
      </c>
      <c r="D2747" s="13">
        <v>0</v>
      </c>
    </row>
    <row r="2748" spans="1:4" hidden="1">
      <c r="A2748" s="19" t="s">
        <v>6254</v>
      </c>
      <c r="B2748" s="19" t="s">
        <v>22</v>
      </c>
      <c r="C2748" s="19" t="s">
        <v>6255</v>
      </c>
      <c r="D2748" s="13">
        <v>0</v>
      </c>
    </row>
    <row r="2749" spans="1:4" hidden="1">
      <c r="A2749" s="19" t="s">
        <v>6256</v>
      </c>
      <c r="B2749" s="19" t="s">
        <v>22</v>
      </c>
      <c r="C2749" s="19" t="s">
        <v>6257</v>
      </c>
      <c r="D2749" s="13">
        <v>0</v>
      </c>
    </row>
    <row r="2750" spans="1:4" hidden="1">
      <c r="A2750" s="19" t="s">
        <v>6258</v>
      </c>
      <c r="B2750" s="19" t="s">
        <v>22</v>
      </c>
      <c r="C2750" s="19" t="s">
        <v>6259</v>
      </c>
      <c r="D2750" s="13">
        <v>0</v>
      </c>
    </row>
    <row r="2751" spans="1:4" hidden="1">
      <c r="A2751" s="19" t="s">
        <v>6260</v>
      </c>
      <c r="B2751" s="19" t="s">
        <v>22</v>
      </c>
      <c r="C2751" s="19" t="s">
        <v>6261</v>
      </c>
      <c r="D2751" s="13">
        <v>0</v>
      </c>
    </row>
    <row r="2752" spans="1:4" hidden="1">
      <c r="A2752" s="19" t="s">
        <v>6262</v>
      </c>
      <c r="B2752" s="19" t="s">
        <v>22</v>
      </c>
      <c r="C2752" s="19" t="s">
        <v>6263</v>
      </c>
      <c r="D2752" s="13">
        <v>0</v>
      </c>
    </row>
    <row r="2753" spans="1:4" hidden="1">
      <c r="A2753" s="19" t="s">
        <v>6264</v>
      </c>
      <c r="B2753" s="19" t="s">
        <v>22</v>
      </c>
      <c r="C2753" s="19" t="s">
        <v>6265</v>
      </c>
      <c r="D2753" s="13">
        <v>0</v>
      </c>
    </row>
    <row r="2754" spans="1:4" hidden="1">
      <c r="A2754" s="19" t="s">
        <v>6266</v>
      </c>
      <c r="B2754" s="19" t="s">
        <v>22</v>
      </c>
      <c r="C2754" s="19" t="s">
        <v>6267</v>
      </c>
      <c r="D2754" s="13">
        <v>0</v>
      </c>
    </row>
    <row r="2755" spans="1:4" hidden="1">
      <c r="A2755" s="19" t="s">
        <v>6268</v>
      </c>
      <c r="B2755" s="19" t="s">
        <v>22</v>
      </c>
      <c r="C2755" s="19" t="s">
        <v>6269</v>
      </c>
      <c r="D2755" s="13">
        <v>0</v>
      </c>
    </row>
    <row r="2756" spans="1:4" hidden="1">
      <c r="A2756" s="19" t="s">
        <v>6270</v>
      </c>
      <c r="B2756" s="19" t="s">
        <v>22</v>
      </c>
      <c r="C2756" s="19" t="s">
        <v>6271</v>
      </c>
      <c r="D2756" s="13">
        <v>0</v>
      </c>
    </row>
    <row r="2757" spans="1:4" hidden="1">
      <c r="A2757" s="19" t="s">
        <v>6272</v>
      </c>
      <c r="B2757" s="19" t="s">
        <v>22</v>
      </c>
      <c r="C2757" s="19" t="s">
        <v>6273</v>
      </c>
      <c r="D2757" s="13">
        <v>0</v>
      </c>
    </row>
    <row r="2758" spans="1:4" hidden="1">
      <c r="A2758" s="19" t="s">
        <v>6274</v>
      </c>
      <c r="B2758" s="19" t="s">
        <v>22</v>
      </c>
      <c r="C2758" s="19" t="s">
        <v>6275</v>
      </c>
      <c r="D2758" s="13">
        <v>0</v>
      </c>
    </row>
    <row r="2759" spans="1:4" hidden="1">
      <c r="A2759" s="19" t="s">
        <v>6276</v>
      </c>
      <c r="B2759" s="19" t="s">
        <v>22</v>
      </c>
      <c r="C2759" s="19" t="s">
        <v>6277</v>
      </c>
      <c r="D2759" s="13">
        <v>0</v>
      </c>
    </row>
    <row r="2760" spans="1:4" hidden="1">
      <c r="A2760" s="19" t="s">
        <v>6278</v>
      </c>
      <c r="B2760" s="19" t="s">
        <v>22</v>
      </c>
      <c r="C2760" s="19" t="s">
        <v>6279</v>
      </c>
      <c r="D2760" s="13">
        <v>0</v>
      </c>
    </row>
    <row r="2761" spans="1:4" hidden="1">
      <c r="A2761" s="19" t="s">
        <v>6280</v>
      </c>
      <c r="B2761" s="19" t="s">
        <v>22</v>
      </c>
      <c r="C2761" s="19" t="s">
        <v>6281</v>
      </c>
      <c r="D2761" s="13">
        <v>0</v>
      </c>
    </row>
    <row r="2762" spans="1:4" hidden="1">
      <c r="A2762" s="19" t="s">
        <v>6282</v>
      </c>
      <c r="B2762" s="19" t="s">
        <v>22</v>
      </c>
      <c r="C2762" s="19" t="s">
        <v>6283</v>
      </c>
      <c r="D2762" s="13">
        <v>0</v>
      </c>
    </row>
    <row r="2763" spans="1:4" hidden="1">
      <c r="A2763" s="19" t="s">
        <v>6284</v>
      </c>
      <c r="B2763" s="19" t="s">
        <v>22</v>
      </c>
      <c r="C2763" s="19" t="s">
        <v>6285</v>
      </c>
      <c r="D2763" s="13">
        <v>0</v>
      </c>
    </row>
    <row r="2764" spans="1:4" hidden="1">
      <c r="A2764" s="19" t="s">
        <v>6286</v>
      </c>
      <c r="B2764" s="19" t="s">
        <v>22</v>
      </c>
      <c r="C2764" s="19" t="s">
        <v>6287</v>
      </c>
      <c r="D2764" s="13">
        <v>0</v>
      </c>
    </row>
    <row r="2765" spans="1:4" hidden="1">
      <c r="A2765" s="19" t="s">
        <v>6288</v>
      </c>
      <c r="B2765" s="19" t="s">
        <v>22</v>
      </c>
      <c r="C2765" s="19" t="s">
        <v>6289</v>
      </c>
      <c r="D2765" s="13">
        <v>0</v>
      </c>
    </row>
    <row r="2766" spans="1:4" hidden="1">
      <c r="A2766" s="19" t="s">
        <v>6290</v>
      </c>
      <c r="B2766" s="19" t="s">
        <v>22</v>
      </c>
      <c r="C2766" s="19" t="s">
        <v>6291</v>
      </c>
      <c r="D2766" s="13">
        <v>0</v>
      </c>
    </row>
    <row r="2767" spans="1:4" hidden="1">
      <c r="A2767" s="19" t="s">
        <v>6292</v>
      </c>
      <c r="B2767" s="19" t="s">
        <v>22</v>
      </c>
      <c r="C2767" s="19" t="s">
        <v>6293</v>
      </c>
      <c r="D2767" s="13">
        <v>0</v>
      </c>
    </row>
    <row r="2768" spans="1:4" hidden="1">
      <c r="A2768" s="19" t="s">
        <v>6294</v>
      </c>
      <c r="B2768" s="19" t="s">
        <v>22</v>
      </c>
      <c r="C2768" s="19" t="s">
        <v>6295</v>
      </c>
      <c r="D2768" s="13">
        <v>0</v>
      </c>
    </row>
    <row r="2769" spans="1:4" hidden="1">
      <c r="A2769" s="19" t="s">
        <v>6296</v>
      </c>
      <c r="B2769" s="19" t="s">
        <v>22</v>
      </c>
      <c r="C2769" s="19" t="s">
        <v>6297</v>
      </c>
      <c r="D2769" s="13">
        <v>0</v>
      </c>
    </row>
    <row r="2770" spans="1:4" hidden="1">
      <c r="A2770" s="19" t="s">
        <v>6298</v>
      </c>
      <c r="B2770" s="19" t="s">
        <v>22</v>
      </c>
      <c r="C2770" s="19" t="s">
        <v>6299</v>
      </c>
      <c r="D2770" s="13">
        <v>0</v>
      </c>
    </row>
    <row r="2771" spans="1:4" hidden="1">
      <c r="A2771" s="19" t="s">
        <v>6300</v>
      </c>
      <c r="B2771" s="19" t="s">
        <v>22</v>
      </c>
      <c r="C2771" s="19" t="s">
        <v>6301</v>
      </c>
      <c r="D2771" s="13">
        <v>0</v>
      </c>
    </row>
    <row r="2772" spans="1:4" hidden="1">
      <c r="A2772" s="19" t="s">
        <v>6302</v>
      </c>
      <c r="B2772" s="19" t="s">
        <v>22</v>
      </c>
      <c r="C2772" s="19" t="s">
        <v>6303</v>
      </c>
      <c r="D2772" s="13">
        <v>0</v>
      </c>
    </row>
    <row r="2773" spans="1:4" hidden="1">
      <c r="A2773" s="19" t="s">
        <v>6304</v>
      </c>
      <c r="B2773" s="19" t="s">
        <v>22</v>
      </c>
      <c r="C2773" s="19" t="s">
        <v>6305</v>
      </c>
      <c r="D2773" s="13">
        <v>0</v>
      </c>
    </row>
    <row r="2774" spans="1:4" hidden="1">
      <c r="A2774" s="19" t="s">
        <v>6306</v>
      </c>
      <c r="B2774" s="19" t="s">
        <v>22</v>
      </c>
      <c r="C2774" s="19" t="s">
        <v>6307</v>
      </c>
      <c r="D2774" s="13">
        <v>0</v>
      </c>
    </row>
    <row r="2775" spans="1:4" hidden="1">
      <c r="A2775" s="19" t="s">
        <v>6308</v>
      </c>
      <c r="B2775" s="19" t="s">
        <v>22</v>
      </c>
      <c r="C2775" s="19" t="s">
        <v>6309</v>
      </c>
      <c r="D2775" s="13">
        <v>0</v>
      </c>
    </row>
    <row r="2776" spans="1:4" hidden="1">
      <c r="A2776" s="19" t="s">
        <v>6310</v>
      </c>
      <c r="B2776" s="19" t="s">
        <v>22</v>
      </c>
      <c r="C2776" s="19" t="s">
        <v>6311</v>
      </c>
      <c r="D2776" s="13">
        <v>0</v>
      </c>
    </row>
    <row r="2777" spans="1:4" hidden="1">
      <c r="A2777" s="19" t="s">
        <v>6312</v>
      </c>
      <c r="B2777" s="19" t="s">
        <v>22</v>
      </c>
      <c r="C2777" s="19" t="s">
        <v>6313</v>
      </c>
      <c r="D2777" s="13">
        <v>0</v>
      </c>
    </row>
    <row r="2778" spans="1:4" hidden="1">
      <c r="A2778" s="19" t="s">
        <v>6314</v>
      </c>
      <c r="B2778" s="19" t="s">
        <v>22</v>
      </c>
      <c r="C2778" s="19" t="s">
        <v>6315</v>
      </c>
      <c r="D2778" s="13">
        <v>0</v>
      </c>
    </row>
    <row r="2779" spans="1:4" hidden="1">
      <c r="A2779" s="19" t="s">
        <v>6316</v>
      </c>
      <c r="B2779" s="19" t="s">
        <v>22</v>
      </c>
      <c r="C2779" s="19" t="s">
        <v>6317</v>
      </c>
      <c r="D2779" s="13">
        <v>0</v>
      </c>
    </row>
    <row r="2780" spans="1:4" hidden="1">
      <c r="A2780" s="19" t="s">
        <v>6318</v>
      </c>
      <c r="B2780" s="19" t="s">
        <v>22</v>
      </c>
      <c r="C2780" s="19" t="s">
        <v>6319</v>
      </c>
      <c r="D2780" s="13">
        <v>0</v>
      </c>
    </row>
    <row r="2781" spans="1:4" hidden="1">
      <c r="A2781" s="19" t="s">
        <v>6320</v>
      </c>
      <c r="B2781" s="19" t="s">
        <v>22</v>
      </c>
      <c r="C2781" s="19" t="s">
        <v>6321</v>
      </c>
      <c r="D2781" s="13">
        <v>0</v>
      </c>
    </row>
    <row r="2782" spans="1:4" hidden="1">
      <c r="A2782" s="19" t="s">
        <v>6322</v>
      </c>
      <c r="B2782" s="19" t="s">
        <v>22</v>
      </c>
      <c r="C2782" s="19" t="s">
        <v>6323</v>
      </c>
      <c r="D2782" s="13">
        <v>0</v>
      </c>
    </row>
    <row r="2783" spans="1:4" hidden="1">
      <c r="A2783" s="19" t="s">
        <v>6324</v>
      </c>
      <c r="B2783" s="19" t="s">
        <v>22</v>
      </c>
      <c r="C2783" s="19" t="s">
        <v>6325</v>
      </c>
      <c r="D2783" s="13">
        <v>0</v>
      </c>
    </row>
    <row r="2784" spans="1:4" hidden="1">
      <c r="A2784" s="19" t="s">
        <v>6326</v>
      </c>
      <c r="B2784" s="19" t="s">
        <v>22</v>
      </c>
      <c r="C2784" s="19" t="s">
        <v>6327</v>
      </c>
      <c r="D2784" s="13">
        <v>0</v>
      </c>
    </row>
    <row r="2785" spans="1:4" hidden="1">
      <c r="A2785" s="19" t="s">
        <v>6328</v>
      </c>
      <c r="B2785" s="19" t="s">
        <v>22</v>
      </c>
      <c r="C2785" s="19" t="s">
        <v>6329</v>
      </c>
      <c r="D2785" s="13">
        <v>0</v>
      </c>
    </row>
    <row r="2786" spans="1:4" hidden="1">
      <c r="A2786" s="19" t="s">
        <v>6330</v>
      </c>
      <c r="B2786" s="19" t="s">
        <v>22</v>
      </c>
      <c r="C2786" s="19" t="s">
        <v>6331</v>
      </c>
      <c r="D2786" s="13">
        <v>0</v>
      </c>
    </row>
    <row r="2787" spans="1:4" hidden="1">
      <c r="A2787" s="19" t="s">
        <v>6332</v>
      </c>
      <c r="B2787" s="19" t="s">
        <v>22</v>
      </c>
      <c r="C2787" s="19" t="s">
        <v>6333</v>
      </c>
      <c r="D2787" s="13">
        <v>0</v>
      </c>
    </row>
    <row r="2788" spans="1:4" hidden="1">
      <c r="A2788" s="19" t="s">
        <v>6334</v>
      </c>
      <c r="B2788" s="19" t="s">
        <v>22</v>
      </c>
      <c r="C2788" s="19" t="s">
        <v>6335</v>
      </c>
      <c r="D2788" s="13">
        <v>0</v>
      </c>
    </row>
    <row r="2789" spans="1:4" hidden="1">
      <c r="A2789" s="19" t="s">
        <v>6336</v>
      </c>
      <c r="B2789" s="19" t="s">
        <v>22</v>
      </c>
      <c r="C2789" s="19" t="s">
        <v>6337</v>
      </c>
      <c r="D2789" s="13">
        <v>0</v>
      </c>
    </row>
    <row r="2790" spans="1:4" hidden="1">
      <c r="A2790" s="19" t="s">
        <v>6338</v>
      </c>
      <c r="B2790" s="19" t="s">
        <v>22</v>
      </c>
      <c r="C2790" s="19" t="s">
        <v>6339</v>
      </c>
      <c r="D2790" s="13">
        <v>0</v>
      </c>
    </row>
    <row r="2791" spans="1:4" hidden="1">
      <c r="A2791" s="19" t="s">
        <v>6340</v>
      </c>
      <c r="B2791" s="19" t="s">
        <v>22</v>
      </c>
      <c r="C2791" s="19" t="s">
        <v>6341</v>
      </c>
      <c r="D2791" s="13">
        <v>0</v>
      </c>
    </row>
    <row r="2792" spans="1:4" hidden="1">
      <c r="A2792" s="19" t="s">
        <v>6342</v>
      </c>
      <c r="B2792" s="19" t="s">
        <v>22</v>
      </c>
      <c r="C2792" s="19" t="s">
        <v>6343</v>
      </c>
      <c r="D2792" s="13">
        <v>0</v>
      </c>
    </row>
    <row r="2793" spans="1:4" hidden="1">
      <c r="A2793" s="19" t="s">
        <v>6344</v>
      </c>
      <c r="B2793" s="19" t="s">
        <v>22</v>
      </c>
      <c r="C2793" s="19" t="s">
        <v>6345</v>
      </c>
      <c r="D2793" s="13">
        <v>0</v>
      </c>
    </row>
    <row r="2794" spans="1:4" hidden="1">
      <c r="A2794" s="19" t="s">
        <v>6346</v>
      </c>
      <c r="B2794" s="19" t="s">
        <v>22</v>
      </c>
      <c r="C2794" s="19" t="s">
        <v>6347</v>
      </c>
      <c r="D2794" s="13">
        <v>0</v>
      </c>
    </row>
    <row r="2795" spans="1:4" hidden="1">
      <c r="A2795" s="19" t="s">
        <v>6348</v>
      </c>
      <c r="B2795" s="19" t="s">
        <v>22</v>
      </c>
      <c r="C2795" s="19" t="s">
        <v>6349</v>
      </c>
      <c r="D2795" s="13">
        <v>0</v>
      </c>
    </row>
    <row r="2796" spans="1:4" hidden="1">
      <c r="A2796" s="19" t="s">
        <v>6350</v>
      </c>
      <c r="B2796" s="19" t="s">
        <v>22</v>
      </c>
      <c r="C2796" s="19" t="s">
        <v>6351</v>
      </c>
      <c r="D2796" s="13">
        <v>0</v>
      </c>
    </row>
    <row r="2797" spans="1:4" hidden="1">
      <c r="A2797" s="19" t="s">
        <v>6352</v>
      </c>
      <c r="B2797" s="19" t="s">
        <v>22</v>
      </c>
      <c r="C2797" s="19" t="s">
        <v>6353</v>
      </c>
      <c r="D2797" s="13">
        <v>0</v>
      </c>
    </row>
    <row r="2798" spans="1:4" hidden="1">
      <c r="A2798" s="19" t="s">
        <v>6354</v>
      </c>
      <c r="B2798" s="19" t="s">
        <v>22</v>
      </c>
      <c r="C2798" s="19" t="s">
        <v>6355</v>
      </c>
      <c r="D2798" s="13">
        <v>0</v>
      </c>
    </row>
    <row r="2799" spans="1:4" hidden="1">
      <c r="A2799" s="19" t="s">
        <v>6356</v>
      </c>
      <c r="B2799" s="19" t="s">
        <v>22</v>
      </c>
      <c r="C2799" s="19" t="s">
        <v>6357</v>
      </c>
      <c r="D2799" s="13">
        <v>0</v>
      </c>
    </row>
    <row r="2800" spans="1:4" hidden="1">
      <c r="A2800" s="19" t="s">
        <v>6358</v>
      </c>
      <c r="B2800" s="19" t="s">
        <v>22</v>
      </c>
      <c r="C2800" s="19" t="s">
        <v>6359</v>
      </c>
      <c r="D2800" s="13">
        <v>0</v>
      </c>
    </row>
    <row r="2801" spans="1:4" hidden="1">
      <c r="A2801" s="19" t="s">
        <v>6360</v>
      </c>
      <c r="B2801" s="19" t="s">
        <v>22</v>
      </c>
      <c r="C2801" s="19" t="s">
        <v>6361</v>
      </c>
      <c r="D2801" s="13">
        <v>0</v>
      </c>
    </row>
    <row r="2802" spans="1:4" hidden="1">
      <c r="A2802" s="19" t="s">
        <v>6362</v>
      </c>
      <c r="B2802" s="19" t="s">
        <v>22</v>
      </c>
      <c r="C2802" s="19" t="s">
        <v>6363</v>
      </c>
      <c r="D2802" s="13">
        <v>0</v>
      </c>
    </row>
    <row r="2803" spans="1:4" hidden="1">
      <c r="A2803" s="19" t="s">
        <v>6364</v>
      </c>
      <c r="B2803" s="19" t="s">
        <v>22</v>
      </c>
      <c r="C2803" s="19" t="s">
        <v>6365</v>
      </c>
      <c r="D2803" s="13">
        <v>0</v>
      </c>
    </row>
    <row r="2804" spans="1:4" hidden="1">
      <c r="A2804" s="19" t="s">
        <v>6366</v>
      </c>
      <c r="B2804" s="19" t="s">
        <v>22</v>
      </c>
      <c r="C2804" s="19" t="s">
        <v>6367</v>
      </c>
      <c r="D2804" s="13">
        <v>0</v>
      </c>
    </row>
    <row r="2805" spans="1:4" hidden="1">
      <c r="A2805" s="19" t="s">
        <v>6368</v>
      </c>
      <c r="B2805" s="19" t="s">
        <v>22</v>
      </c>
      <c r="C2805" s="19" t="s">
        <v>6369</v>
      </c>
      <c r="D2805" s="13">
        <v>0</v>
      </c>
    </row>
    <row r="2806" spans="1:4" hidden="1">
      <c r="A2806" s="19" t="s">
        <v>6370</v>
      </c>
      <c r="B2806" s="19" t="s">
        <v>22</v>
      </c>
      <c r="C2806" s="19" t="s">
        <v>6371</v>
      </c>
      <c r="D2806" s="13">
        <v>0</v>
      </c>
    </row>
    <row r="2807" spans="1:4" hidden="1">
      <c r="A2807" s="19" t="s">
        <v>6372</v>
      </c>
      <c r="B2807" s="19" t="s">
        <v>22</v>
      </c>
      <c r="C2807" s="19" t="s">
        <v>6373</v>
      </c>
      <c r="D2807" s="13">
        <v>0</v>
      </c>
    </row>
    <row r="2808" spans="1:4" hidden="1">
      <c r="A2808" s="19" t="s">
        <v>6374</v>
      </c>
      <c r="B2808" s="19" t="s">
        <v>22</v>
      </c>
      <c r="C2808" s="19" t="s">
        <v>6375</v>
      </c>
      <c r="D2808" s="13">
        <v>0</v>
      </c>
    </row>
    <row r="2809" spans="1:4" hidden="1">
      <c r="A2809" s="19" t="s">
        <v>6376</v>
      </c>
      <c r="B2809" s="19" t="s">
        <v>22</v>
      </c>
      <c r="C2809" s="19" t="s">
        <v>6377</v>
      </c>
      <c r="D2809" s="13">
        <v>0</v>
      </c>
    </row>
    <row r="2810" spans="1:4" hidden="1">
      <c r="A2810" s="19" t="s">
        <v>6378</v>
      </c>
      <c r="B2810" s="19" t="s">
        <v>22</v>
      </c>
      <c r="C2810" s="19" t="s">
        <v>6379</v>
      </c>
      <c r="D2810" s="13">
        <v>0</v>
      </c>
    </row>
    <row r="2811" spans="1:4" hidden="1">
      <c r="A2811" s="19" t="s">
        <v>6380</v>
      </c>
      <c r="B2811" s="19" t="s">
        <v>22</v>
      </c>
      <c r="C2811" s="19" t="s">
        <v>6381</v>
      </c>
      <c r="D2811" s="13">
        <v>0</v>
      </c>
    </row>
    <row r="2812" spans="1:4" hidden="1">
      <c r="A2812" s="19" t="s">
        <v>6382</v>
      </c>
      <c r="B2812" s="19" t="s">
        <v>22</v>
      </c>
      <c r="C2812" s="19" t="s">
        <v>6383</v>
      </c>
      <c r="D2812" s="13">
        <v>0</v>
      </c>
    </row>
    <row r="2813" spans="1:4" hidden="1">
      <c r="A2813" s="19" t="s">
        <v>6384</v>
      </c>
      <c r="B2813" s="19" t="s">
        <v>22</v>
      </c>
      <c r="C2813" s="19" t="s">
        <v>6385</v>
      </c>
      <c r="D2813" s="13">
        <v>0</v>
      </c>
    </row>
    <row r="2814" spans="1:4" hidden="1">
      <c r="A2814" s="19" t="s">
        <v>6386</v>
      </c>
      <c r="B2814" s="19" t="s">
        <v>22</v>
      </c>
      <c r="C2814" s="19" t="s">
        <v>6387</v>
      </c>
      <c r="D2814" s="13">
        <v>0</v>
      </c>
    </row>
    <row r="2815" spans="1:4" hidden="1">
      <c r="A2815" s="19" t="s">
        <v>6388</v>
      </c>
      <c r="B2815" s="19" t="s">
        <v>22</v>
      </c>
      <c r="C2815" s="19" t="s">
        <v>6389</v>
      </c>
      <c r="D2815" s="13">
        <v>0</v>
      </c>
    </row>
    <row r="2816" spans="1:4" hidden="1">
      <c r="A2816" s="19" t="s">
        <v>6390</v>
      </c>
      <c r="B2816" s="19" t="s">
        <v>22</v>
      </c>
      <c r="C2816" s="19" t="s">
        <v>6391</v>
      </c>
      <c r="D2816" s="13">
        <v>0</v>
      </c>
    </row>
    <row r="2817" spans="1:4" hidden="1">
      <c r="A2817" s="19" t="s">
        <v>6392</v>
      </c>
      <c r="B2817" s="19" t="s">
        <v>22</v>
      </c>
      <c r="C2817" s="19" t="s">
        <v>6393</v>
      </c>
      <c r="D2817" s="13">
        <v>0</v>
      </c>
    </row>
    <row r="2818" spans="1:4" hidden="1">
      <c r="A2818" s="19" t="s">
        <v>6394</v>
      </c>
      <c r="B2818" s="19" t="s">
        <v>22</v>
      </c>
      <c r="C2818" s="19" t="s">
        <v>6395</v>
      </c>
      <c r="D2818" s="13">
        <v>0</v>
      </c>
    </row>
    <row r="2819" spans="1:4" hidden="1">
      <c r="A2819" s="19" t="s">
        <v>6396</v>
      </c>
      <c r="B2819" s="19" t="s">
        <v>22</v>
      </c>
      <c r="C2819" s="19" t="s">
        <v>6397</v>
      </c>
      <c r="D2819" s="13">
        <v>0</v>
      </c>
    </row>
    <row r="2820" spans="1:4" hidden="1">
      <c r="A2820" s="19" t="s">
        <v>6398</v>
      </c>
      <c r="B2820" s="19" t="s">
        <v>22</v>
      </c>
      <c r="C2820" s="19" t="s">
        <v>6399</v>
      </c>
      <c r="D2820" s="13">
        <v>0</v>
      </c>
    </row>
    <row r="2821" spans="1:4" hidden="1">
      <c r="A2821" s="19" t="s">
        <v>6400</v>
      </c>
      <c r="B2821" s="19" t="s">
        <v>22</v>
      </c>
      <c r="C2821" s="19" t="s">
        <v>6401</v>
      </c>
      <c r="D2821" s="13">
        <v>0</v>
      </c>
    </row>
    <row r="2822" spans="1:4" hidden="1">
      <c r="A2822" s="19" t="s">
        <v>6402</v>
      </c>
      <c r="B2822" s="19" t="s">
        <v>22</v>
      </c>
      <c r="C2822" s="19" t="s">
        <v>6403</v>
      </c>
      <c r="D2822" s="13">
        <v>0</v>
      </c>
    </row>
    <row r="2823" spans="1:4" hidden="1">
      <c r="A2823" s="19" t="s">
        <v>6404</v>
      </c>
      <c r="B2823" s="19" t="s">
        <v>22</v>
      </c>
      <c r="C2823" s="19" t="s">
        <v>6405</v>
      </c>
      <c r="D2823" s="13">
        <v>0</v>
      </c>
    </row>
    <row r="2824" spans="1:4" hidden="1">
      <c r="A2824" s="19" t="s">
        <v>6406</v>
      </c>
      <c r="B2824" s="19" t="s">
        <v>22</v>
      </c>
      <c r="C2824" s="19" t="s">
        <v>6407</v>
      </c>
      <c r="D2824" s="13">
        <v>0</v>
      </c>
    </row>
    <row r="2825" spans="1:4" hidden="1">
      <c r="A2825" s="19" t="s">
        <v>6408</v>
      </c>
      <c r="B2825" s="19" t="s">
        <v>22</v>
      </c>
      <c r="C2825" s="19" t="s">
        <v>6409</v>
      </c>
      <c r="D2825" s="13">
        <v>0</v>
      </c>
    </row>
    <row r="2826" spans="1:4" hidden="1">
      <c r="A2826" s="19" t="s">
        <v>6410</v>
      </c>
      <c r="B2826" s="19" t="s">
        <v>22</v>
      </c>
      <c r="C2826" s="19" t="s">
        <v>6411</v>
      </c>
      <c r="D2826" s="13">
        <v>0</v>
      </c>
    </row>
    <row r="2827" spans="1:4" hidden="1">
      <c r="A2827" s="19" t="s">
        <v>6412</v>
      </c>
      <c r="B2827" s="19" t="s">
        <v>22</v>
      </c>
      <c r="C2827" s="19" t="s">
        <v>6413</v>
      </c>
      <c r="D2827" s="13">
        <v>0</v>
      </c>
    </row>
    <row r="2828" spans="1:4" hidden="1">
      <c r="A2828" s="19" t="s">
        <v>6414</v>
      </c>
      <c r="B2828" s="19" t="s">
        <v>22</v>
      </c>
      <c r="C2828" s="19" t="s">
        <v>6415</v>
      </c>
      <c r="D2828" s="13">
        <v>0</v>
      </c>
    </row>
    <row r="2829" spans="1:4" hidden="1">
      <c r="A2829" s="19" t="s">
        <v>6416</v>
      </c>
      <c r="B2829" s="19" t="s">
        <v>22</v>
      </c>
      <c r="C2829" s="19" t="s">
        <v>6417</v>
      </c>
      <c r="D2829" s="13">
        <v>0</v>
      </c>
    </row>
    <row r="2830" spans="1:4" hidden="1">
      <c r="A2830" s="19" t="s">
        <v>6418</v>
      </c>
      <c r="B2830" s="19" t="s">
        <v>22</v>
      </c>
      <c r="C2830" s="19" t="s">
        <v>6419</v>
      </c>
      <c r="D2830" s="13">
        <v>0</v>
      </c>
    </row>
    <row r="2831" spans="1:4" hidden="1">
      <c r="A2831" s="19" t="s">
        <v>6420</v>
      </c>
      <c r="B2831" s="19" t="s">
        <v>22</v>
      </c>
      <c r="C2831" s="19" t="s">
        <v>6421</v>
      </c>
      <c r="D2831" s="13">
        <v>0</v>
      </c>
    </row>
    <row r="2832" spans="1:4" hidden="1">
      <c r="A2832" s="19" t="s">
        <v>6422</v>
      </c>
      <c r="B2832" s="19" t="s">
        <v>22</v>
      </c>
      <c r="C2832" s="19" t="s">
        <v>6423</v>
      </c>
      <c r="D2832" s="13">
        <v>0</v>
      </c>
    </row>
    <row r="2833" spans="1:4" hidden="1">
      <c r="A2833" s="19" t="s">
        <v>6424</v>
      </c>
      <c r="B2833" s="19" t="s">
        <v>22</v>
      </c>
      <c r="C2833" s="19" t="s">
        <v>6425</v>
      </c>
      <c r="D2833" s="13">
        <v>0</v>
      </c>
    </row>
    <row r="2834" spans="1:4" hidden="1">
      <c r="A2834" s="19" t="s">
        <v>6426</v>
      </c>
      <c r="B2834" s="19" t="s">
        <v>22</v>
      </c>
      <c r="C2834" s="19" t="s">
        <v>6427</v>
      </c>
      <c r="D2834" s="13">
        <v>0</v>
      </c>
    </row>
    <row r="2835" spans="1:4" hidden="1">
      <c r="A2835" s="19" t="s">
        <v>6428</v>
      </c>
      <c r="B2835" s="19" t="s">
        <v>22</v>
      </c>
      <c r="C2835" s="19" t="s">
        <v>6429</v>
      </c>
      <c r="D2835" s="13">
        <v>0</v>
      </c>
    </row>
    <row r="2836" spans="1:4" hidden="1">
      <c r="A2836" s="19" t="s">
        <v>6430</v>
      </c>
      <c r="B2836" s="19" t="s">
        <v>22</v>
      </c>
      <c r="C2836" s="19" t="s">
        <v>6431</v>
      </c>
      <c r="D2836" s="13">
        <v>0</v>
      </c>
    </row>
    <row r="2837" spans="1:4" hidden="1">
      <c r="A2837" s="19" t="s">
        <v>6432</v>
      </c>
      <c r="B2837" s="19" t="s">
        <v>22</v>
      </c>
      <c r="C2837" s="19" t="s">
        <v>6433</v>
      </c>
      <c r="D2837" s="13">
        <v>0</v>
      </c>
    </row>
    <row r="2838" spans="1:4" hidden="1">
      <c r="A2838" s="19" t="s">
        <v>6434</v>
      </c>
      <c r="B2838" s="19" t="s">
        <v>22</v>
      </c>
      <c r="C2838" s="19" t="s">
        <v>6435</v>
      </c>
      <c r="D2838" s="13">
        <v>0</v>
      </c>
    </row>
    <row r="2839" spans="1:4" hidden="1">
      <c r="A2839" s="19" t="s">
        <v>6436</v>
      </c>
      <c r="B2839" s="19" t="s">
        <v>22</v>
      </c>
      <c r="C2839" s="19" t="s">
        <v>6437</v>
      </c>
      <c r="D2839" s="13">
        <v>0</v>
      </c>
    </row>
    <row r="2840" spans="1:4" hidden="1">
      <c r="A2840" s="19" t="s">
        <v>6438</v>
      </c>
      <c r="B2840" s="19" t="s">
        <v>22</v>
      </c>
      <c r="C2840" s="19" t="s">
        <v>6439</v>
      </c>
      <c r="D2840" s="13">
        <v>0</v>
      </c>
    </row>
    <row r="2841" spans="1:4" hidden="1">
      <c r="A2841" s="19" t="s">
        <v>6440</v>
      </c>
      <c r="B2841" s="19" t="s">
        <v>22</v>
      </c>
      <c r="C2841" s="19" t="s">
        <v>6441</v>
      </c>
      <c r="D2841" s="13">
        <v>0</v>
      </c>
    </row>
    <row r="2842" spans="1:4" hidden="1">
      <c r="A2842" s="19" t="s">
        <v>6442</v>
      </c>
      <c r="B2842" s="19" t="s">
        <v>22</v>
      </c>
      <c r="C2842" s="19" t="s">
        <v>6443</v>
      </c>
      <c r="D2842" s="13">
        <v>0</v>
      </c>
    </row>
    <row r="2843" spans="1:4" hidden="1">
      <c r="A2843" s="19" t="s">
        <v>6444</v>
      </c>
      <c r="B2843" s="19" t="s">
        <v>22</v>
      </c>
      <c r="C2843" s="19" t="s">
        <v>6445</v>
      </c>
      <c r="D2843" s="13">
        <v>0</v>
      </c>
    </row>
    <row r="2844" spans="1:4" hidden="1">
      <c r="A2844" s="19" t="s">
        <v>6446</v>
      </c>
      <c r="B2844" s="19" t="s">
        <v>22</v>
      </c>
      <c r="C2844" s="19" t="s">
        <v>6447</v>
      </c>
      <c r="D2844" s="13">
        <v>0</v>
      </c>
    </row>
    <row r="2845" spans="1:4" hidden="1">
      <c r="A2845" s="19" t="s">
        <v>6448</v>
      </c>
      <c r="B2845" s="19" t="s">
        <v>22</v>
      </c>
      <c r="C2845" s="19" t="s">
        <v>6449</v>
      </c>
      <c r="D2845" s="13">
        <v>0</v>
      </c>
    </row>
    <row r="2846" spans="1:4" hidden="1">
      <c r="A2846" s="19" t="s">
        <v>6450</v>
      </c>
      <c r="B2846" s="19" t="s">
        <v>22</v>
      </c>
      <c r="C2846" s="19" t="s">
        <v>6451</v>
      </c>
      <c r="D2846" s="13">
        <v>0</v>
      </c>
    </row>
    <row r="2847" spans="1:4" hidden="1">
      <c r="A2847" s="19" t="s">
        <v>6452</v>
      </c>
      <c r="B2847" s="19" t="s">
        <v>22</v>
      </c>
      <c r="C2847" s="19" t="s">
        <v>6453</v>
      </c>
      <c r="D2847" s="13">
        <v>2941129.33</v>
      </c>
    </row>
    <row r="2848" spans="1:4" hidden="1">
      <c r="A2848" s="19" t="s">
        <v>6454</v>
      </c>
      <c r="B2848" s="19" t="s">
        <v>22</v>
      </c>
      <c r="C2848" s="19" t="s">
        <v>6455</v>
      </c>
      <c r="D2848" s="13">
        <v>0</v>
      </c>
    </row>
    <row r="2849" spans="1:4" hidden="1">
      <c r="A2849" s="19" t="s">
        <v>6456</v>
      </c>
      <c r="B2849" s="19" t="s">
        <v>22</v>
      </c>
      <c r="C2849" s="19" t="s">
        <v>6457</v>
      </c>
      <c r="D2849" s="13">
        <v>0</v>
      </c>
    </row>
    <row r="2850" spans="1:4" hidden="1">
      <c r="A2850" s="19" t="s">
        <v>6458</v>
      </c>
      <c r="B2850" s="19" t="s">
        <v>22</v>
      </c>
      <c r="C2850" s="19" t="s">
        <v>6459</v>
      </c>
      <c r="D2850" s="13">
        <v>0</v>
      </c>
    </row>
    <row r="2851" spans="1:4" hidden="1">
      <c r="A2851" s="19" t="s">
        <v>6460</v>
      </c>
      <c r="B2851" s="19" t="s">
        <v>22</v>
      </c>
      <c r="C2851" s="19" t="s">
        <v>6461</v>
      </c>
      <c r="D2851" s="13">
        <v>0</v>
      </c>
    </row>
    <row r="2852" spans="1:4" hidden="1">
      <c r="A2852" s="19" t="s">
        <v>6462</v>
      </c>
      <c r="B2852" s="19" t="s">
        <v>22</v>
      </c>
      <c r="C2852" s="19" t="s">
        <v>6463</v>
      </c>
      <c r="D2852" s="13">
        <v>0</v>
      </c>
    </row>
    <row r="2853" spans="1:4" hidden="1">
      <c r="A2853" s="19" t="s">
        <v>6464</v>
      </c>
      <c r="B2853" s="19" t="s">
        <v>22</v>
      </c>
      <c r="C2853" s="19" t="s">
        <v>6465</v>
      </c>
      <c r="D2853" s="13">
        <v>115706.47</v>
      </c>
    </row>
    <row r="2854" spans="1:4" hidden="1">
      <c r="A2854" s="19" t="s">
        <v>6466</v>
      </c>
      <c r="B2854" s="19" t="s">
        <v>22</v>
      </c>
      <c r="C2854" s="19" t="s">
        <v>6467</v>
      </c>
      <c r="D2854" s="13">
        <v>0</v>
      </c>
    </row>
    <row r="2855" spans="1:4" hidden="1">
      <c r="A2855" s="19" t="s">
        <v>6468</v>
      </c>
      <c r="B2855" s="19" t="s">
        <v>22</v>
      </c>
      <c r="C2855" s="19" t="s">
        <v>6469</v>
      </c>
      <c r="D2855" s="13">
        <v>0</v>
      </c>
    </row>
    <row r="2856" spans="1:4" hidden="1">
      <c r="A2856" s="19" t="s">
        <v>6470</v>
      </c>
      <c r="B2856" s="19" t="s">
        <v>22</v>
      </c>
      <c r="C2856" s="19" t="s">
        <v>6471</v>
      </c>
      <c r="D2856" s="13">
        <v>0</v>
      </c>
    </row>
    <row r="2857" spans="1:4" hidden="1">
      <c r="A2857" s="19" t="s">
        <v>6472</v>
      </c>
      <c r="B2857" s="19" t="s">
        <v>22</v>
      </c>
      <c r="C2857" s="19" t="s">
        <v>6473</v>
      </c>
      <c r="D2857" s="13">
        <v>0</v>
      </c>
    </row>
    <row r="2858" spans="1:4" hidden="1">
      <c r="A2858" s="19" t="s">
        <v>6474</v>
      </c>
      <c r="B2858" s="19" t="s">
        <v>22</v>
      </c>
      <c r="C2858" s="19" t="s">
        <v>6475</v>
      </c>
      <c r="D2858" s="13">
        <v>0</v>
      </c>
    </row>
    <row r="2859" spans="1:4" hidden="1">
      <c r="A2859" s="19" t="s">
        <v>6476</v>
      </c>
      <c r="B2859" s="19" t="s">
        <v>22</v>
      </c>
      <c r="C2859" s="19" t="s">
        <v>6477</v>
      </c>
      <c r="D2859" s="13">
        <v>0</v>
      </c>
    </row>
    <row r="2860" spans="1:4" hidden="1">
      <c r="A2860" s="19" t="s">
        <v>6478</v>
      </c>
      <c r="B2860" s="19" t="s">
        <v>22</v>
      </c>
      <c r="C2860" s="19" t="s">
        <v>6479</v>
      </c>
      <c r="D2860" s="13">
        <v>0</v>
      </c>
    </row>
    <row r="2861" spans="1:4" hidden="1">
      <c r="A2861" s="19" t="s">
        <v>6480</v>
      </c>
      <c r="B2861" s="19" t="s">
        <v>22</v>
      </c>
      <c r="C2861" s="19" t="s">
        <v>6481</v>
      </c>
      <c r="D2861" s="13">
        <v>0</v>
      </c>
    </row>
    <row r="2862" spans="1:4" hidden="1">
      <c r="A2862" s="19" t="s">
        <v>6482</v>
      </c>
      <c r="B2862" s="19" t="s">
        <v>22</v>
      </c>
      <c r="C2862" s="19" t="s">
        <v>6483</v>
      </c>
      <c r="D2862" s="13">
        <v>0</v>
      </c>
    </row>
    <row r="2863" spans="1:4" hidden="1">
      <c r="A2863" s="19" t="s">
        <v>6484</v>
      </c>
      <c r="B2863" s="19" t="s">
        <v>22</v>
      </c>
      <c r="C2863" s="19" t="s">
        <v>6485</v>
      </c>
      <c r="D2863" s="13">
        <v>0</v>
      </c>
    </row>
    <row r="2864" spans="1:4" hidden="1">
      <c r="A2864" s="19" t="s">
        <v>6486</v>
      </c>
      <c r="B2864" s="19" t="s">
        <v>22</v>
      </c>
      <c r="C2864" s="19" t="s">
        <v>6487</v>
      </c>
      <c r="D2864" s="13">
        <v>0</v>
      </c>
    </row>
    <row r="2865" spans="1:4" hidden="1">
      <c r="A2865" s="19" t="s">
        <v>6488</v>
      </c>
      <c r="B2865" s="19" t="s">
        <v>22</v>
      </c>
      <c r="C2865" s="19" t="s">
        <v>6489</v>
      </c>
      <c r="D2865" s="13">
        <v>81.510000000000005</v>
      </c>
    </row>
    <row r="2866" spans="1:4" hidden="1">
      <c r="A2866" s="19" t="s">
        <v>6490</v>
      </c>
      <c r="B2866" s="19" t="s">
        <v>22</v>
      </c>
      <c r="C2866" s="19" t="s">
        <v>6491</v>
      </c>
      <c r="D2866" s="13">
        <v>0</v>
      </c>
    </row>
    <row r="2867" spans="1:4" hidden="1">
      <c r="A2867" s="19" t="s">
        <v>6492</v>
      </c>
      <c r="B2867" s="19" t="s">
        <v>22</v>
      </c>
      <c r="C2867" s="19" t="s">
        <v>6493</v>
      </c>
      <c r="D2867" s="13">
        <v>0</v>
      </c>
    </row>
    <row r="2868" spans="1:4" hidden="1">
      <c r="A2868" s="19" t="s">
        <v>6494</v>
      </c>
      <c r="B2868" s="19" t="s">
        <v>22</v>
      </c>
      <c r="C2868" s="19" t="s">
        <v>6495</v>
      </c>
      <c r="D2868" s="13">
        <v>0</v>
      </c>
    </row>
    <row r="2869" spans="1:4" hidden="1">
      <c r="A2869" s="19" t="s">
        <v>6496</v>
      </c>
      <c r="B2869" s="19" t="s">
        <v>22</v>
      </c>
      <c r="C2869" s="19" t="s">
        <v>6497</v>
      </c>
      <c r="D2869" s="13">
        <v>0</v>
      </c>
    </row>
    <row r="2870" spans="1:4" hidden="1">
      <c r="A2870" s="19" t="s">
        <v>6498</v>
      </c>
      <c r="B2870" s="19" t="s">
        <v>22</v>
      </c>
      <c r="C2870" s="19" t="s">
        <v>6499</v>
      </c>
      <c r="D2870" s="13">
        <v>0</v>
      </c>
    </row>
    <row r="2871" spans="1:4" hidden="1">
      <c r="A2871" s="19" t="s">
        <v>6500</v>
      </c>
      <c r="B2871" s="19" t="s">
        <v>22</v>
      </c>
      <c r="C2871" s="19" t="s">
        <v>6501</v>
      </c>
      <c r="D2871" s="13">
        <v>0</v>
      </c>
    </row>
    <row r="2872" spans="1:4" hidden="1">
      <c r="A2872" s="19" t="s">
        <v>6502</v>
      </c>
      <c r="B2872" s="19" t="s">
        <v>22</v>
      </c>
      <c r="C2872" s="19" t="s">
        <v>6503</v>
      </c>
      <c r="D2872" s="13">
        <v>0</v>
      </c>
    </row>
    <row r="2873" spans="1:4" hidden="1">
      <c r="A2873" s="19" t="s">
        <v>6504</v>
      </c>
      <c r="B2873" s="19" t="s">
        <v>22</v>
      </c>
      <c r="C2873" s="19" t="s">
        <v>6505</v>
      </c>
      <c r="D2873" s="13">
        <v>0</v>
      </c>
    </row>
    <row r="2874" spans="1:4" hidden="1">
      <c r="A2874" s="19" t="s">
        <v>6506</v>
      </c>
      <c r="B2874" s="19" t="s">
        <v>22</v>
      </c>
      <c r="C2874" s="19" t="s">
        <v>6507</v>
      </c>
      <c r="D2874" s="13">
        <v>0</v>
      </c>
    </row>
    <row r="2875" spans="1:4" hidden="1">
      <c r="A2875" s="19" t="s">
        <v>6508</v>
      </c>
      <c r="B2875" s="19" t="s">
        <v>22</v>
      </c>
      <c r="C2875" s="19" t="s">
        <v>6509</v>
      </c>
      <c r="D2875" s="13">
        <v>0</v>
      </c>
    </row>
    <row r="2876" spans="1:4" hidden="1">
      <c r="A2876" s="19" t="s">
        <v>6510</v>
      </c>
      <c r="B2876" s="19" t="s">
        <v>22</v>
      </c>
      <c r="C2876" s="19" t="s">
        <v>6511</v>
      </c>
      <c r="D2876" s="13">
        <v>0</v>
      </c>
    </row>
    <row r="2877" spans="1:4" hidden="1">
      <c r="A2877" s="19" t="s">
        <v>6512</v>
      </c>
      <c r="B2877" s="19" t="s">
        <v>22</v>
      </c>
      <c r="C2877" s="19" t="s">
        <v>6513</v>
      </c>
      <c r="D2877" s="13">
        <v>0</v>
      </c>
    </row>
    <row r="2878" spans="1:4" hidden="1">
      <c r="A2878" s="19" t="s">
        <v>6514</v>
      </c>
      <c r="B2878" s="19" t="s">
        <v>22</v>
      </c>
      <c r="C2878" s="19" t="s">
        <v>6515</v>
      </c>
      <c r="D2878" s="13">
        <v>0</v>
      </c>
    </row>
    <row r="2879" spans="1:4" hidden="1">
      <c r="A2879" s="19" t="s">
        <v>6516</v>
      </c>
      <c r="B2879" s="19" t="s">
        <v>22</v>
      </c>
      <c r="C2879" s="19" t="s">
        <v>6517</v>
      </c>
      <c r="D2879" s="13">
        <v>0</v>
      </c>
    </row>
    <row r="2880" spans="1:4" hidden="1">
      <c r="A2880" s="19" t="s">
        <v>6518</v>
      </c>
      <c r="B2880" s="19" t="s">
        <v>22</v>
      </c>
      <c r="C2880" s="19" t="s">
        <v>6519</v>
      </c>
      <c r="D2880" s="13">
        <v>0</v>
      </c>
    </row>
    <row r="2881" spans="1:4" hidden="1">
      <c r="A2881" s="19" t="s">
        <v>6520</v>
      </c>
      <c r="B2881" s="19" t="s">
        <v>22</v>
      </c>
      <c r="C2881" s="19" t="s">
        <v>6521</v>
      </c>
      <c r="D2881" s="13">
        <v>0</v>
      </c>
    </row>
    <row r="2882" spans="1:4" hidden="1">
      <c r="A2882" s="19" t="s">
        <v>6522</v>
      </c>
      <c r="B2882" s="19" t="s">
        <v>22</v>
      </c>
      <c r="C2882" s="19" t="s">
        <v>6523</v>
      </c>
      <c r="D2882" s="13">
        <v>0</v>
      </c>
    </row>
    <row r="2883" spans="1:4" hidden="1">
      <c r="A2883" s="19" t="s">
        <v>6524</v>
      </c>
      <c r="B2883" s="19" t="s">
        <v>22</v>
      </c>
      <c r="C2883" s="19" t="s">
        <v>6525</v>
      </c>
      <c r="D2883" s="13">
        <v>0</v>
      </c>
    </row>
    <row r="2884" spans="1:4" hidden="1">
      <c r="A2884" s="19" t="s">
        <v>6526</v>
      </c>
      <c r="B2884" s="19" t="s">
        <v>22</v>
      </c>
      <c r="C2884" s="19" t="s">
        <v>6527</v>
      </c>
      <c r="D2884" s="13">
        <v>0</v>
      </c>
    </row>
    <row r="2885" spans="1:4" hidden="1">
      <c r="A2885" s="19" t="s">
        <v>6528</v>
      </c>
      <c r="B2885" s="19" t="s">
        <v>22</v>
      </c>
      <c r="C2885" s="19" t="s">
        <v>6529</v>
      </c>
      <c r="D2885" s="13">
        <v>0</v>
      </c>
    </row>
    <row r="2886" spans="1:4" hidden="1">
      <c r="A2886" s="19" t="s">
        <v>6530</v>
      </c>
      <c r="B2886" s="19" t="s">
        <v>22</v>
      </c>
      <c r="C2886" s="19" t="s">
        <v>6531</v>
      </c>
      <c r="D2886" s="13">
        <v>0</v>
      </c>
    </row>
    <row r="2887" spans="1:4" hidden="1">
      <c r="A2887" s="19" t="s">
        <v>6532</v>
      </c>
      <c r="B2887" s="19" t="s">
        <v>22</v>
      </c>
      <c r="C2887" s="19" t="s">
        <v>6533</v>
      </c>
      <c r="D2887" s="13">
        <v>0</v>
      </c>
    </row>
    <row r="2888" spans="1:4" hidden="1">
      <c r="A2888" s="19" t="s">
        <v>6534</v>
      </c>
      <c r="B2888" s="19" t="s">
        <v>22</v>
      </c>
      <c r="C2888" s="19" t="s">
        <v>6535</v>
      </c>
      <c r="D2888" s="13">
        <v>0</v>
      </c>
    </row>
    <row r="2889" spans="1:4" hidden="1">
      <c r="A2889" s="19" t="s">
        <v>6536</v>
      </c>
      <c r="B2889" s="19" t="s">
        <v>22</v>
      </c>
      <c r="C2889" s="19" t="s">
        <v>6537</v>
      </c>
      <c r="D2889" s="13">
        <v>0</v>
      </c>
    </row>
    <row r="2890" spans="1:4" hidden="1">
      <c r="A2890" s="19" t="s">
        <v>6538</v>
      </c>
      <c r="B2890" s="19" t="s">
        <v>22</v>
      </c>
      <c r="C2890" s="19" t="s">
        <v>6539</v>
      </c>
      <c r="D2890" s="13">
        <v>0</v>
      </c>
    </row>
    <row r="2891" spans="1:4" hidden="1">
      <c r="A2891" s="19" t="s">
        <v>6540</v>
      </c>
      <c r="B2891" s="19" t="s">
        <v>22</v>
      </c>
      <c r="C2891" s="19" t="s">
        <v>6541</v>
      </c>
      <c r="D2891" s="13">
        <v>0</v>
      </c>
    </row>
    <row r="2892" spans="1:4" hidden="1">
      <c r="A2892" s="19" t="s">
        <v>6542</v>
      </c>
      <c r="B2892" s="19" t="s">
        <v>22</v>
      </c>
      <c r="C2892" s="19" t="s">
        <v>6543</v>
      </c>
      <c r="D2892" s="13">
        <v>0</v>
      </c>
    </row>
    <row r="2893" spans="1:4" hidden="1">
      <c r="A2893" s="19" t="s">
        <v>6544</v>
      </c>
      <c r="B2893" s="19" t="s">
        <v>22</v>
      </c>
      <c r="C2893" s="19" t="s">
        <v>6545</v>
      </c>
      <c r="D2893" s="13">
        <v>0</v>
      </c>
    </row>
    <row r="2894" spans="1:4" hidden="1">
      <c r="A2894" s="19" t="s">
        <v>6546</v>
      </c>
      <c r="B2894" s="19" t="s">
        <v>22</v>
      </c>
      <c r="C2894" s="19" t="s">
        <v>6547</v>
      </c>
      <c r="D2894" s="13">
        <v>0</v>
      </c>
    </row>
    <row r="2895" spans="1:4" hidden="1">
      <c r="A2895" s="19" t="s">
        <v>6548</v>
      </c>
      <c r="B2895" s="19" t="s">
        <v>22</v>
      </c>
      <c r="C2895" s="19" t="s">
        <v>6549</v>
      </c>
      <c r="D2895" s="13">
        <v>20359527.77</v>
      </c>
    </row>
    <row r="2896" spans="1:4" hidden="1">
      <c r="A2896" s="19" t="s">
        <v>6550</v>
      </c>
      <c r="B2896" s="19" t="s">
        <v>22</v>
      </c>
      <c r="C2896" s="19" t="s">
        <v>6551</v>
      </c>
      <c r="D2896" s="13">
        <v>0</v>
      </c>
    </row>
    <row r="2897" spans="1:4" hidden="1">
      <c r="A2897" s="19" t="s">
        <v>6552</v>
      </c>
      <c r="B2897" s="19" t="s">
        <v>22</v>
      </c>
      <c r="C2897" s="19" t="s">
        <v>6553</v>
      </c>
      <c r="D2897" s="13">
        <v>0</v>
      </c>
    </row>
    <row r="2898" spans="1:4" hidden="1">
      <c r="A2898" s="19" t="s">
        <v>6554</v>
      </c>
      <c r="B2898" s="19" t="s">
        <v>22</v>
      </c>
      <c r="C2898" s="19" t="s">
        <v>6555</v>
      </c>
      <c r="D2898" s="13">
        <v>0</v>
      </c>
    </row>
    <row r="2899" spans="1:4" hidden="1">
      <c r="A2899" s="19" t="s">
        <v>6556</v>
      </c>
      <c r="B2899" s="19" t="s">
        <v>22</v>
      </c>
      <c r="C2899" s="19" t="s">
        <v>6557</v>
      </c>
      <c r="D2899" s="13">
        <v>0</v>
      </c>
    </row>
    <row r="2900" spans="1:4" hidden="1">
      <c r="A2900" s="19" t="s">
        <v>6558</v>
      </c>
      <c r="B2900" s="19" t="s">
        <v>22</v>
      </c>
      <c r="C2900" s="19" t="s">
        <v>6559</v>
      </c>
      <c r="D2900" s="13">
        <v>35273.61</v>
      </c>
    </row>
    <row r="2901" spans="1:4" hidden="1">
      <c r="A2901" s="19" t="s">
        <v>6560</v>
      </c>
      <c r="B2901" s="19" t="s">
        <v>22</v>
      </c>
      <c r="C2901" s="19" t="s">
        <v>6561</v>
      </c>
      <c r="D2901" s="13">
        <v>0</v>
      </c>
    </row>
    <row r="2902" spans="1:4" hidden="1">
      <c r="A2902" s="19" t="s">
        <v>6562</v>
      </c>
      <c r="B2902" s="19" t="s">
        <v>22</v>
      </c>
      <c r="C2902" s="19" t="s">
        <v>6563</v>
      </c>
      <c r="D2902" s="13">
        <v>126417.67</v>
      </c>
    </row>
    <row r="2903" spans="1:4" hidden="1">
      <c r="A2903" s="19" t="s">
        <v>6564</v>
      </c>
      <c r="B2903" s="19" t="s">
        <v>22</v>
      </c>
      <c r="C2903" s="19" t="s">
        <v>6565</v>
      </c>
      <c r="D2903" s="13">
        <v>0</v>
      </c>
    </row>
    <row r="2904" spans="1:4" hidden="1">
      <c r="A2904" s="19" t="s">
        <v>6566</v>
      </c>
      <c r="B2904" s="19" t="s">
        <v>22</v>
      </c>
      <c r="C2904" s="19" t="s">
        <v>6567</v>
      </c>
      <c r="D2904" s="13">
        <v>0</v>
      </c>
    </row>
    <row r="2905" spans="1:4" hidden="1">
      <c r="A2905" s="19" t="s">
        <v>6568</v>
      </c>
      <c r="B2905" s="19" t="s">
        <v>22</v>
      </c>
      <c r="C2905" s="19" t="s">
        <v>6569</v>
      </c>
      <c r="D2905" s="13">
        <v>0</v>
      </c>
    </row>
    <row r="2906" spans="1:4" hidden="1">
      <c r="A2906" s="19" t="s">
        <v>6570</v>
      </c>
      <c r="B2906" s="19" t="s">
        <v>22</v>
      </c>
      <c r="C2906" s="19" t="s">
        <v>6571</v>
      </c>
      <c r="D2906" s="13">
        <v>1067.56</v>
      </c>
    </row>
    <row r="2907" spans="1:4" hidden="1">
      <c r="A2907" s="19" t="s">
        <v>6572</v>
      </c>
      <c r="B2907" s="19" t="s">
        <v>22</v>
      </c>
      <c r="C2907" s="19" t="s">
        <v>6573</v>
      </c>
      <c r="D2907" s="13">
        <v>14766.01</v>
      </c>
    </row>
    <row r="2908" spans="1:4" hidden="1">
      <c r="A2908" s="19" t="s">
        <v>6574</v>
      </c>
      <c r="B2908" s="19" t="s">
        <v>22</v>
      </c>
      <c r="C2908" s="19" t="s">
        <v>6575</v>
      </c>
      <c r="D2908" s="13">
        <v>1326006.1200000001</v>
      </c>
    </row>
    <row r="2909" spans="1:4" hidden="1">
      <c r="A2909" s="19" t="s">
        <v>6576</v>
      </c>
      <c r="B2909" s="19" t="s">
        <v>22</v>
      </c>
      <c r="C2909" s="19" t="s">
        <v>6577</v>
      </c>
      <c r="D2909" s="13">
        <v>0</v>
      </c>
    </row>
    <row r="2910" spans="1:4" hidden="1">
      <c r="A2910" s="19" t="s">
        <v>6578</v>
      </c>
      <c r="B2910" s="19" t="s">
        <v>22</v>
      </c>
      <c r="C2910" s="19" t="s">
        <v>6579</v>
      </c>
      <c r="D2910" s="13">
        <v>0</v>
      </c>
    </row>
    <row r="2911" spans="1:4" hidden="1">
      <c r="A2911" s="19" t="s">
        <v>6580</v>
      </c>
      <c r="B2911" s="19" t="s">
        <v>22</v>
      </c>
      <c r="C2911" s="19" t="s">
        <v>6581</v>
      </c>
      <c r="D2911" s="13">
        <v>0</v>
      </c>
    </row>
    <row r="2912" spans="1:4" hidden="1">
      <c r="A2912" s="19" t="s">
        <v>6582</v>
      </c>
      <c r="B2912" s="19" t="s">
        <v>22</v>
      </c>
      <c r="C2912" s="19" t="s">
        <v>6583</v>
      </c>
      <c r="D2912" s="13">
        <v>0</v>
      </c>
    </row>
    <row r="2913" spans="1:4" hidden="1">
      <c r="A2913" s="19" t="s">
        <v>6584</v>
      </c>
      <c r="B2913" s="19" t="s">
        <v>22</v>
      </c>
      <c r="C2913" s="19" t="s">
        <v>6585</v>
      </c>
      <c r="D2913" s="13">
        <v>0</v>
      </c>
    </row>
    <row r="2914" spans="1:4" hidden="1">
      <c r="A2914" s="19" t="s">
        <v>6586</v>
      </c>
      <c r="B2914" s="19" t="s">
        <v>22</v>
      </c>
      <c r="C2914" s="19" t="s">
        <v>6587</v>
      </c>
      <c r="D2914" s="13">
        <v>0</v>
      </c>
    </row>
    <row r="2915" spans="1:4" hidden="1">
      <c r="A2915" s="19" t="s">
        <v>6588</v>
      </c>
      <c r="B2915" s="19" t="s">
        <v>22</v>
      </c>
      <c r="C2915" s="19" t="s">
        <v>6589</v>
      </c>
      <c r="D2915" s="13">
        <v>0</v>
      </c>
    </row>
    <row r="2916" spans="1:4" hidden="1">
      <c r="A2916" s="19" t="s">
        <v>6590</v>
      </c>
      <c r="B2916" s="19" t="s">
        <v>22</v>
      </c>
      <c r="C2916" s="19" t="s">
        <v>6591</v>
      </c>
      <c r="D2916" s="13">
        <v>0</v>
      </c>
    </row>
    <row r="2917" spans="1:4" hidden="1">
      <c r="A2917" s="19" t="s">
        <v>6592</v>
      </c>
      <c r="B2917" s="19" t="s">
        <v>22</v>
      </c>
      <c r="C2917" s="19" t="s">
        <v>6593</v>
      </c>
      <c r="D2917" s="13">
        <v>1536484.36</v>
      </c>
    </row>
    <row r="2918" spans="1:4" hidden="1">
      <c r="A2918" s="19" t="s">
        <v>6594</v>
      </c>
      <c r="B2918" s="19" t="s">
        <v>22</v>
      </c>
      <c r="C2918" s="19" t="s">
        <v>6595</v>
      </c>
      <c r="D2918" s="13">
        <v>0</v>
      </c>
    </row>
    <row r="2919" spans="1:4" hidden="1">
      <c r="A2919" s="19" t="s">
        <v>6596</v>
      </c>
      <c r="B2919" s="19" t="s">
        <v>22</v>
      </c>
      <c r="C2919" s="19" t="s">
        <v>6597</v>
      </c>
      <c r="D2919" s="13">
        <v>0</v>
      </c>
    </row>
    <row r="2920" spans="1:4" hidden="1">
      <c r="A2920" s="19" t="s">
        <v>6598</v>
      </c>
      <c r="B2920" s="19" t="s">
        <v>22</v>
      </c>
      <c r="C2920" s="19" t="s">
        <v>6599</v>
      </c>
      <c r="D2920" s="13">
        <v>0</v>
      </c>
    </row>
    <row r="2921" spans="1:4" hidden="1">
      <c r="A2921" s="19" t="s">
        <v>6600</v>
      </c>
      <c r="B2921" s="19" t="s">
        <v>22</v>
      </c>
      <c r="C2921" s="19" t="s">
        <v>6601</v>
      </c>
      <c r="D2921" s="13">
        <v>0</v>
      </c>
    </row>
    <row r="2922" spans="1:4" hidden="1">
      <c r="A2922" s="19" t="s">
        <v>6602</v>
      </c>
      <c r="B2922" s="19" t="s">
        <v>22</v>
      </c>
      <c r="C2922" s="19" t="s">
        <v>6603</v>
      </c>
      <c r="D2922" s="13">
        <v>0</v>
      </c>
    </row>
    <row r="2923" spans="1:4" hidden="1">
      <c r="A2923" s="19" t="s">
        <v>6604</v>
      </c>
      <c r="B2923" s="19" t="s">
        <v>22</v>
      </c>
      <c r="C2923" s="19" t="s">
        <v>6605</v>
      </c>
      <c r="D2923" s="13">
        <v>5519.35</v>
      </c>
    </row>
    <row r="2924" spans="1:4" hidden="1">
      <c r="A2924" s="19" t="s">
        <v>6606</v>
      </c>
      <c r="B2924" s="19" t="s">
        <v>22</v>
      </c>
      <c r="C2924" s="19" t="s">
        <v>6607</v>
      </c>
      <c r="D2924" s="13">
        <v>0</v>
      </c>
    </row>
    <row r="2925" spans="1:4" hidden="1">
      <c r="A2925" s="19" t="s">
        <v>6608</v>
      </c>
      <c r="B2925" s="19" t="s">
        <v>22</v>
      </c>
      <c r="C2925" s="19" t="s">
        <v>6609</v>
      </c>
      <c r="D2925" s="13">
        <v>0</v>
      </c>
    </row>
    <row r="2926" spans="1:4" hidden="1">
      <c r="A2926" s="19" t="s">
        <v>6610</v>
      </c>
      <c r="B2926" s="19" t="s">
        <v>22</v>
      </c>
      <c r="C2926" s="19" t="s">
        <v>6611</v>
      </c>
      <c r="D2926" s="13">
        <v>0</v>
      </c>
    </row>
    <row r="2927" spans="1:4" hidden="1">
      <c r="A2927" s="19" t="s">
        <v>6612</v>
      </c>
      <c r="B2927" s="19" t="s">
        <v>22</v>
      </c>
      <c r="C2927" s="19" t="s">
        <v>6613</v>
      </c>
      <c r="D2927" s="13">
        <v>27.55</v>
      </c>
    </row>
    <row r="2928" spans="1:4" hidden="1">
      <c r="A2928" s="19" t="s">
        <v>6614</v>
      </c>
      <c r="B2928" s="19" t="s">
        <v>22</v>
      </c>
      <c r="C2928" s="19" t="s">
        <v>6615</v>
      </c>
      <c r="D2928" s="13">
        <v>0</v>
      </c>
    </row>
    <row r="2929" spans="1:4" hidden="1">
      <c r="A2929" s="19" t="s">
        <v>6616</v>
      </c>
      <c r="B2929" s="19" t="s">
        <v>22</v>
      </c>
      <c r="C2929" s="19" t="s">
        <v>6617</v>
      </c>
      <c r="D2929" s="13">
        <v>0</v>
      </c>
    </row>
    <row r="2930" spans="1:4" hidden="1">
      <c r="A2930" s="19" t="s">
        <v>6618</v>
      </c>
      <c r="B2930" s="19" t="s">
        <v>22</v>
      </c>
      <c r="C2930" s="19" t="s">
        <v>6619</v>
      </c>
      <c r="D2930" s="13">
        <v>98.1</v>
      </c>
    </row>
    <row r="2931" spans="1:4" hidden="1">
      <c r="A2931" s="19" t="s">
        <v>6620</v>
      </c>
      <c r="B2931" s="19" t="s">
        <v>22</v>
      </c>
      <c r="C2931" s="19" t="s">
        <v>6621</v>
      </c>
      <c r="D2931" s="13">
        <v>0</v>
      </c>
    </row>
    <row r="2932" spans="1:4" hidden="1">
      <c r="A2932" s="19" t="s">
        <v>6622</v>
      </c>
      <c r="B2932" s="19" t="s">
        <v>22</v>
      </c>
      <c r="C2932" s="19" t="s">
        <v>6623</v>
      </c>
      <c r="D2932" s="13">
        <v>0</v>
      </c>
    </row>
    <row r="2933" spans="1:4" hidden="1">
      <c r="A2933" s="19" t="s">
        <v>6624</v>
      </c>
      <c r="B2933" s="19" t="s">
        <v>22</v>
      </c>
      <c r="C2933" s="19" t="s">
        <v>6625</v>
      </c>
      <c r="D2933" s="13">
        <v>0</v>
      </c>
    </row>
    <row r="2934" spans="1:4" hidden="1">
      <c r="A2934" s="19" t="s">
        <v>6626</v>
      </c>
      <c r="B2934" s="19" t="s">
        <v>22</v>
      </c>
      <c r="C2934" s="19" t="s">
        <v>6627</v>
      </c>
      <c r="D2934" s="13">
        <v>0</v>
      </c>
    </row>
    <row r="2935" spans="1:4" hidden="1">
      <c r="A2935" s="19" t="s">
        <v>6628</v>
      </c>
      <c r="B2935" s="19" t="s">
        <v>22</v>
      </c>
      <c r="C2935" s="19" t="s">
        <v>6629</v>
      </c>
      <c r="D2935" s="13">
        <v>0</v>
      </c>
    </row>
    <row r="2936" spans="1:4" hidden="1">
      <c r="A2936" s="19" t="s">
        <v>6630</v>
      </c>
      <c r="B2936" s="19" t="s">
        <v>22</v>
      </c>
      <c r="C2936" s="19" t="s">
        <v>6631</v>
      </c>
      <c r="D2936" s="13">
        <v>0</v>
      </c>
    </row>
    <row r="2937" spans="1:4" hidden="1">
      <c r="A2937" s="19" t="s">
        <v>6632</v>
      </c>
      <c r="B2937" s="19" t="s">
        <v>22</v>
      </c>
      <c r="C2937" s="19" t="s">
        <v>6633</v>
      </c>
      <c r="D2937" s="13">
        <v>0</v>
      </c>
    </row>
    <row r="2938" spans="1:4" hidden="1">
      <c r="A2938" s="19" t="s">
        <v>6634</v>
      </c>
      <c r="B2938" s="19" t="s">
        <v>22</v>
      </c>
      <c r="C2938" s="19" t="s">
        <v>6635</v>
      </c>
      <c r="D2938" s="13">
        <v>487749.3</v>
      </c>
    </row>
    <row r="2939" spans="1:4" hidden="1">
      <c r="A2939" s="19" t="s">
        <v>6636</v>
      </c>
      <c r="B2939" s="19" t="s">
        <v>22</v>
      </c>
      <c r="C2939" s="19" t="s">
        <v>6637</v>
      </c>
      <c r="D2939" s="13">
        <v>3374189.45</v>
      </c>
    </row>
    <row r="2940" spans="1:4" hidden="1">
      <c r="A2940" s="19" t="s">
        <v>6638</v>
      </c>
      <c r="B2940" s="19" t="s">
        <v>22</v>
      </c>
      <c r="C2940" s="19" t="s">
        <v>6639</v>
      </c>
      <c r="D2940" s="13">
        <v>0</v>
      </c>
    </row>
    <row r="2941" spans="1:4" hidden="1">
      <c r="A2941" s="19" t="s">
        <v>6640</v>
      </c>
      <c r="B2941" s="19" t="s">
        <v>22</v>
      </c>
      <c r="C2941" s="19" t="s">
        <v>6641</v>
      </c>
      <c r="D2941" s="13">
        <v>0</v>
      </c>
    </row>
    <row r="2942" spans="1:4" hidden="1">
      <c r="A2942" s="19" t="s">
        <v>6642</v>
      </c>
      <c r="B2942" s="19" t="s">
        <v>22</v>
      </c>
      <c r="C2942" s="19" t="s">
        <v>6643</v>
      </c>
      <c r="D2942" s="13">
        <v>0</v>
      </c>
    </row>
    <row r="2943" spans="1:4" hidden="1">
      <c r="A2943" s="19" t="s">
        <v>6644</v>
      </c>
      <c r="B2943" s="19" t="s">
        <v>22</v>
      </c>
      <c r="C2943" s="19" t="s">
        <v>6645</v>
      </c>
      <c r="D2943" s="13">
        <v>0</v>
      </c>
    </row>
    <row r="2944" spans="1:4" hidden="1">
      <c r="A2944" s="19" t="s">
        <v>6646</v>
      </c>
      <c r="B2944" s="19" t="s">
        <v>22</v>
      </c>
      <c r="C2944" s="19" t="s">
        <v>6647</v>
      </c>
      <c r="D2944" s="13">
        <v>0</v>
      </c>
    </row>
    <row r="2945" spans="1:4" hidden="1">
      <c r="A2945" s="19" t="s">
        <v>6648</v>
      </c>
      <c r="B2945" s="19" t="s">
        <v>22</v>
      </c>
      <c r="C2945" s="19" t="s">
        <v>6649</v>
      </c>
      <c r="D2945" s="13">
        <v>0</v>
      </c>
    </row>
    <row r="2946" spans="1:4" hidden="1">
      <c r="A2946" s="19" t="s">
        <v>6650</v>
      </c>
      <c r="B2946" s="19" t="s">
        <v>22</v>
      </c>
      <c r="C2946" s="19" t="s">
        <v>6651</v>
      </c>
      <c r="D2946" s="13">
        <v>1663.14</v>
      </c>
    </row>
    <row r="2947" spans="1:4" hidden="1">
      <c r="A2947" s="19" t="s">
        <v>6652</v>
      </c>
      <c r="B2947" s="19" t="s">
        <v>22</v>
      </c>
      <c r="C2947" s="19" t="s">
        <v>6653</v>
      </c>
      <c r="D2947" s="13">
        <v>0</v>
      </c>
    </row>
    <row r="2948" spans="1:4" hidden="1">
      <c r="A2948" s="19" t="s">
        <v>6654</v>
      </c>
      <c r="B2948" s="19" t="s">
        <v>22</v>
      </c>
      <c r="C2948" s="19" t="s">
        <v>6655</v>
      </c>
      <c r="D2948" s="13">
        <v>0</v>
      </c>
    </row>
    <row r="2949" spans="1:4" hidden="1">
      <c r="A2949" s="19" t="s">
        <v>6656</v>
      </c>
      <c r="B2949" s="19" t="s">
        <v>22</v>
      </c>
      <c r="C2949" s="19" t="s">
        <v>6657</v>
      </c>
      <c r="D2949" s="13">
        <v>0</v>
      </c>
    </row>
    <row r="2950" spans="1:4" hidden="1">
      <c r="A2950" s="19" t="s">
        <v>6658</v>
      </c>
      <c r="B2950" s="19" t="s">
        <v>22</v>
      </c>
      <c r="C2950" s="19" t="s">
        <v>6659</v>
      </c>
      <c r="D2950" s="13">
        <v>0</v>
      </c>
    </row>
    <row r="2951" spans="1:4" hidden="1">
      <c r="A2951" s="19" t="s">
        <v>6660</v>
      </c>
      <c r="B2951" s="19" t="s">
        <v>22</v>
      </c>
      <c r="C2951" s="19" t="s">
        <v>6661</v>
      </c>
      <c r="D2951" s="13">
        <v>0</v>
      </c>
    </row>
    <row r="2952" spans="1:4" hidden="1">
      <c r="A2952" s="19" t="s">
        <v>6662</v>
      </c>
      <c r="B2952" s="19" t="s">
        <v>22</v>
      </c>
      <c r="C2952" s="19" t="s">
        <v>6663</v>
      </c>
      <c r="D2952" s="13">
        <v>0</v>
      </c>
    </row>
    <row r="2953" spans="1:4" hidden="1">
      <c r="A2953" s="19" t="s">
        <v>6664</v>
      </c>
      <c r="B2953" s="19" t="s">
        <v>22</v>
      </c>
      <c r="C2953" s="19" t="s">
        <v>6665</v>
      </c>
      <c r="D2953" s="13">
        <v>0</v>
      </c>
    </row>
    <row r="2954" spans="1:4" hidden="1">
      <c r="A2954" s="19" t="s">
        <v>6666</v>
      </c>
      <c r="B2954" s="19" t="s">
        <v>22</v>
      </c>
      <c r="C2954" s="19" t="s">
        <v>6667</v>
      </c>
      <c r="D2954" s="13">
        <v>0</v>
      </c>
    </row>
    <row r="2955" spans="1:4" hidden="1">
      <c r="A2955" s="19" t="s">
        <v>6668</v>
      </c>
      <c r="B2955" s="19" t="s">
        <v>22</v>
      </c>
      <c r="C2955" s="19" t="s">
        <v>6669</v>
      </c>
      <c r="D2955" s="13">
        <v>535.07000000000005</v>
      </c>
    </row>
    <row r="2956" spans="1:4" hidden="1">
      <c r="A2956" s="19" t="s">
        <v>6670</v>
      </c>
      <c r="B2956" s="19" t="s">
        <v>22</v>
      </c>
      <c r="C2956" s="19" t="s">
        <v>6671</v>
      </c>
      <c r="D2956" s="13">
        <v>0</v>
      </c>
    </row>
    <row r="2957" spans="1:4" hidden="1">
      <c r="A2957" s="19" t="s">
        <v>6672</v>
      </c>
      <c r="B2957" s="19" t="s">
        <v>22</v>
      </c>
      <c r="C2957" s="19" t="s">
        <v>6673</v>
      </c>
      <c r="D2957" s="13">
        <v>0</v>
      </c>
    </row>
    <row r="2958" spans="1:4" hidden="1">
      <c r="A2958" s="19" t="s">
        <v>6674</v>
      </c>
      <c r="B2958" s="19" t="s">
        <v>22</v>
      </c>
      <c r="C2958" s="19" t="s">
        <v>6675</v>
      </c>
      <c r="D2958" s="13">
        <v>0</v>
      </c>
    </row>
    <row r="2959" spans="1:4" hidden="1">
      <c r="A2959" s="19" t="s">
        <v>6676</v>
      </c>
      <c r="B2959" s="19" t="s">
        <v>22</v>
      </c>
      <c r="C2959" s="19" t="s">
        <v>6677</v>
      </c>
      <c r="D2959" s="13">
        <v>0</v>
      </c>
    </row>
    <row r="2960" spans="1:4" hidden="1">
      <c r="A2960" s="19" t="s">
        <v>6678</v>
      </c>
      <c r="B2960" s="19" t="s">
        <v>22</v>
      </c>
      <c r="C2960" s="19" t="s">
        <v>6679</v>
      </c>
      <c r="D2960" s="13">
        <v>0</v>
      </c>
    </row>
    <row r="2961" spans="1:4" hidden="1">
      <c r="A2961" s="19" t="s">
        <v>6680</v>
      </c>
      <c r="B2961" s="19" t="s">
        <v>22</v>
      </c>
      <c r="C2961" s="19" t="s">
        <v>6681</v>
      </c>
      <c r="D2961" s="13">
        <v>0</v>
      </c>
    </row>
    <row r="2962" spans="1:4" hidden="1">
      <c r="A2962" s="19" t="s">
        <v>6682</v>
      </c>
      <c r="B2962" s="19" t="s">
        <v>22</v>
      </c>
      <c r="C2962" s="19" t="s">
        <v>6683</v>
      </c>
      <c r="D2962" s="13">
        <v>0</v>
      </c>
    </row>
    <row r="2963" spans="1:4" hidden="1">
      <c r="A2963" s="19" t="s">
        <v>6684</v>
      </c>
      <c r="B2963" s="19" t="s">
        <v>22</v>
      </c>
      <c r="C2963" s="19" t="s">
        <v>6685</v>
      </c>
      <c r="D2963" s="13">
        <v>13485.94</v>
      </c>
    </row>
    <row r="2964" spans="1:4" hidden="1">
      <c r="A2964" s="19" t="s">
        <v>6686</v>
      </c>
      <c r="B2964" s="19" t="s">
        <v>22</v>
      </c>
      <c r="C2964" s="19" t="s">
        <v>6687</v>
      </c>
      <c r="D2964" s="13">
        <v>0</v>
      </c>
    </row>
    <row r="2965" spans="1:4" hidden="1">
      <c r="A2965" s="19" t="s">
        <v>6688</v>
      </c>
      <c r="B2965" s="19" t="s">
        <v>22</v>
      </c>
      <c r="C2965" s="19" t="s">
        <v>6689</v>
      </c>
      <c r="D2965" s="13">
        <v>0</v>
      </c>
    </row>
    <row r="2966" spans="1:4" hidden="1">
      <c r="A2966" s="19" t="s">
        <v>6690</v>
      </c>
      <c r="B2966" s="19" t="s">
        <v>22</v>
      </c>
      <c r="C2966" s="19" t="s">
        <v>6691</v>
      </c>
      <c r="D2966" s="13">
        <v>0</v>
      </c>
    </row>
    <row r="2967" spans="1:4" hidden="1">
      <c r="A2967" s="19" t="s">
        <v>6692</v>
      </c>
      <c r="B2967" s="19" t="s">
        <v>22</v>
      </c>
      <c r="C2967" s="19" t="s">
        <v>6693</v>
      </c>
      <c r="D2967" s="13">
        <v>0</v>
      </c>
    </row>
    <row r="2968" spans="1:4" hidden="1">
      <c r="A2968" s="19" t="s">
        <v>6694</v>
      </c>
      <c r="B2968" s="19" t="s">
        <v>22</v>
      </c>
      <c r="C2968" s="19" t="s">
        <v>6695</v>
      </c>
      <c r="D2968" s="13">
        <v>6743.41</v>
      </c>
    </row>
    <row r="2969" spans="1:4" hidden="1">
      <c r="A2969" s="19" t="s">
        <v>6696</v>
      </c>
      <c r="B2969" s="19" t="s">
        <v>22</v>
      </c>
      <c r="C2969" s="19" t="s">
        <v>6697</v>
      </c>
      <c r="D2969" s="13">
        <v>0</v>
      </c>
    </row>
    <row r="2970" spans="1:4" hidden="1">
      <c r="A2970" s="19" t="s">
        <v>6698</v>
      </c>
      <c r="B2970" s="19" t="s">
        <v>22</v>
      </c>
      <c r="C2970" s="19" t="s">
        <v>6699</v>
      </c>
      <c r="D2970" s="13">
        <v>0</v>
      </c>
    </row>
    <row r="2971" spans="1:4" hidden="1">
      <c r="A2971" s="19" t="s">
        <v>6700</v>
      </c>
      <c r="B2971" s="19" t="s">
        <v>22</v>
      </c>
      <c r="C2971" s="19" t="s">
        <v>6701</v>
      </c>
      <c r="D2971" s="13">
        <v>3314.15</v>
      </c>
    </row>
    <row r="2972" spans="1:4" hidden="1">
      <c r="A2972" s="19" t="s">
        <v>6702</v>
      </c>
      <c r="B2972" s="19" t="s">
        <v>22</v>
      </c>
      <c r="C2972" s="19" t="s">
        <v>6703</v>
      </c>
      <c r="D2972" s="13">
        <v>0</v>
      </c>
    </row>
    <row r="2973" spans="1:4" hidden="1">
      <c r="A2973" s="19" t="s">
        <v>6704</v>
      </c>
      <c r="B2973" s="19" t="s">
        <v>22</v>
      </c>
      <c r="C2973" s="19" t="s">
        <v>6705</v>
      </c>
      <c r="D2973" s="13">
        <v>0</v>
      </c>
    </row>
    <row r="2974" spans="1:4" hidden="1">
      <c r="A2974" s="19" t="s">
        <v>6706</v>
      </c>
      <c r="B2974" s="19" t="s">
        <v>22</v>
      </c>
      <c r="C2974" s="19" t="s">
        <v>6707</v>
      </c>
      <c r="D2974" s="13">
        <v>0</v>
      </c>
    </row>
    <row r="2975" spans="1:4" hidden="1">
      <c r="A2975" s="19" t="s">
        <v>6708</v>
      </c>
      <c r="B2975" s="19" t="s">
        <v>22</v>
      </c>
      <c r="C2975" s="19" t="s">
        <v>6709</v>
      </c>
      <c r="D2975" s="13">
        <v>0</v>
      </c>
    </row>
    <row r="2976" spans="1:4" hidden="1">
      <c r="A2976" s="19" t="s">
        <v>6710</v>
      </c>
      <c r="B2976" s="19" t="s">
        <v>22</v>
      </c>
      <c r="C2976" s="19" t="s">
        <v>6711</v>
      </c>
      <c r="D2976" s="13">
        <v>3750.87</v>
      </c>
    </row>
    <row r="2977" spans="1:4" hidden="1">
      <c r="A2977" s="19" t="s">
        <v>6712</v>
      </c>
      <c r="B2977" s="19" t="s">
        <v>22</v>
      </c>
      <c r="C2977" s="19" t="s">
        <v>6713</v>
      </c>
      <c r="D2977" s="13">
        <v>0</v>
      </c>
    </row>
    <row r="2978" spans="1:4" hidden="1">
      <c r="A2978" s="19" t="s">
        <v>6714</v>
      </c>
      <c r="B2978" s="19" t="s">
        <v>22</v>
      </c>
      <c r="C2978" s="19" t="s">
        <v>6715</v>
      </c>
      <c r="D2978" s="13">
        <v>0</v>
      </c>
    </row>
    <row r="2979" spans="1:4" hidden="1">
      <c r="A2979" s="19" t="s">
        <v>6716</v>
      </c>
      <c r="B2979" s="19" t="s">
        <v>22</v>
      </c>
      <c r="C2979" s="19" t="s">
        <v>6717</v>
      </c>
      <c r="D2979" s="13">
        <v>0</v>
      </c>
    </row>
    <row r="2980" spans="1:4" hidden="1">
      <c r="A2980" s="19" t="s">
        <v>6718</v>
      </c>
      <c r="B2980" s="19" t="s">
        <v>22</v>
      </c>
      <c r="C2980" s="19" t="s">
        <v>6719</v>
      </c>
      <c r="D2980" s="13">
        <v>0</v>
      </c>
    </row>
    <row r="2981" spans="1:4" hidden="1">
      <c r="A2981" s="19" t="s">
        <v>6720</v>
      </c>
      <c r="B2981" s="19" t="s">
        <v>22</v>
      </c>
      <c r="C2981" s="19" t="s">
        <v>6721</v>
      </c>
      <c r="D2981" s="13">
        <v>0</v>
      </c>
    </row>
    <row r="2982" spans="1:4" hidden="1">
      <c r="A2982" s="19" t="s">
        <v>6722</v>
      </c>
      <c r="B2982" s="19" t="s">
        <v>22</v>
      </c>
      <c r="C2982" s="19" t="s">
        <v>6723</v>
      </c>
      <c r="D2982" s="13">
        <v>17.66</v>
      </c>
    </row>
    <row r="2983" spans="1:4" hidden="1">
      <c r="A2983" s="19" t="s">
        <v>6724</v>
      </c>
      <c r="B2983" s="19" t="s">
        <v>22</v>
      </c>
      <c r="C2983" s="19" t="s">
        <v>6725</v>
      </c>
      <c r="D2983" s="13">
        <v>0</v>
      </c>
    </row>
    <row r="2984" spans="1:4" hidden="1">
      <c r="A2984" s="19" t="s">
        <v>6726</v>
      </c>
      <c r="B2984" s="19" t="s">
        <v>22</v>
      </c>
      <c r="C2984" s="19" t="s">
        <v>6727</v>
      </c>
      <c r="D2984" s="13">
        <v>0</v>
      </c>
    </row>
    <row r="2985" spans="1:4" hidden="1">
      <c r="A2985" s="19" t="s">
        <v>6728</v>
      </c>
      <c r="B2985" s="19" t="s">
        <v>22</v>
      </c>
      <c r="C2985" s="19" t="s">
        <v>6729</v>
      </c>
      <c r="D2985" s="13">
        <v>0</v>
      </c>
    </row>
    <row r="2986" spans="1:4" hidden="1">
      <c r="A2986" s="19" t="s">
        <v>6730</v>
      </c>
      <c r="B2986" s="19" t="s">
        <v>22</v>
      </c>
      <c r="C2986" s="19" t="s">
        <v>6731</v>
      </c>
      <c r="D2986" s="13">
        <v>0</v>
      </c>
    </row>
    <row r="2987" spans="1:4" hidden="1">
      <c r="A2987" s="19" t="s">
        <v>6732</v>
      </c>
      <c r="B2987" s="19" t="s">
        <v>22</v>
      </c>
      <c r="C2987" s="19" t="s">
        <v>6733</v>
      </c>
      <c r="D2987" s="13">
        <v>0</v>
      </c>
    </row>
    <row r="2988" spans="1:4" hidden="1">
      <c r="A2988" s="19" t="s">
        <v>6734</v>
      </c>
      <c r="B2988" s="19" t="s">
        <v>22</v>
      </c>
      <c r="C2988" s="19" t="s">
        <v>6735</v>
      </c>
      <c r="D2988" s="13">
        <v>0</v>
      </c>
    </row>
    <row r="2989" spans="1:4" hidden="1">
      <c r="A2989" s="19" t="s">
        <v>6736</v>
      </c>
      <c r="B2989" s="19" t="s">
        <v>22</v>
      </c>
      <c r="C2989" s="19" t="s">
        <v>6737</v>
      </c>
      <c r="D2989" s="13">
        <v>0</v>
      </c>
    </row>
    <row r="2990" spans="1:4" hidden="1">
      <c r="A2990" s="19" t="s">
        <v>6738</v>
      </c>
      <c r="B2990" s="19" t="s">
        <v>22</v>
      </c>
      <c r="C2990" s="19" t="s">
        <v>6739</v>
      </c>
      <c r="D2990" s="13">
        <v>0</v>
      </c>
    </row>
    <row r="2991" spans="1:4" hidden="1">
      <c r="A2991" s="19" t="s">
        <v>6740</v>
      </c>
      <c r="B2991" s="19" t="s">
        <v>22</v>
      </c>
      <c r="C2991" s="19" t="s">
        <v>6741</v>
      </c>
      <c r="D2991" s="13">
        <v>0</v>
      </c>
    </row>
    <row r="2992" spans="1:4" hidden="1">
      <c r="A2992" s="19" t="s">
        <v>6742</v>
      </c>
      <c r="B2992" s="19" t="s">
        <v>22</v>
      </c>
      <c r="C2992" s="19" t="s">
        <v>6743</v>
      </c>
      <c r="D2992" s="13">
        <v>0</v>
      </c>
    </row>
    <row r="2993" spans="1:4" hidden="1">
      <c r="A2993" s="19" t="s">
        <v>6744</v>
      </c>
      <c r="B2993" s="19" t="s">
        <v>22</v>
      </c>
      <c r="C2993" s="19" t="s">
        <v>6745</v>
      </c>
      <c r="D2993" s="13">
        <v>0</v>
      </c>
    </row>
    <row r="2994" spans="1:4" hidden="1">
      <c r="A2994" s="19" t="s">
        <v>6746</v>
      </c>
      <c r="B2994" s="19" t="s">
        <v>22</v>
      </c>
      <c r="C2994" s="19" t="s">
        <v>6747</v>
      </c>
      <c r="D2994" s="13">
        <v>0</v>
      </c>
    </row>
    <row r="2995" spans="1:4" hidden="1">
      <c r="A2995" s="19" t="s">
        <v>6748</v>
      </c>
      <c r="B2995" s="19" t="s">
        <v>22</v>
      </c>
      <c r="C2995" s="19" t="s">
        <v>6749</v>
      </c>
      <c r="D2995" s="13">
        <v>0</v>
      </c>
    </row>
    <row r="2996" spans="1:4" hidden="1">
      <c r="A2996" s="19" t="s">
        <v>6750</v>
      </c>
      <c r="B2996" s="19" t="s">
        <v>22</v>
      </c>
      <c r="C2996" s="19" t="s">
        <v>6751</v>
      </c>
      <c r="D2996" s="13">
        <v>0</v>
      </c>
    </row>
    <row r="2997" spans="1:4" hidden="1">
      <c r="A2997" s="19" t="s">
        <v>6752</v>
      </c>
      <c r="B2997" s="19" t="s">
        <v>22</v>
      </c>
      <c r="C2997" s="19" t="s">
        <v>6753</v>
      </c>
      <c r="D2997" s="13">
        <v>0</v>
      </c>
    </row>
    <row r="2998" spans="1:4" hidden="1">
      <c r="A2998" s="19" t="s">
        <v>6754</v>
      </c>
      <c r="B2998" s="19" t="s">
        <v>22</v>
      </c>
      <c r="C2998" s="19" t="s">
        <v>6755</v>
      </c>
      <c r="D2998" s="13">
        <v>0</v>
      </c>
    </row>
    <row r="2999" spans="1:4" hidden="1">
      <c r="A2999" s="19" t="s">
        <v>6756</v>
      </c>
      <c r="B2999" s="19" t="s">
        <v>22</v>
      </c>
      <c r="C2999" s="19" t="s">
        <v>6757</v>
      </c>
      <c r="D2999" s="13">
        <v>0</v>
      </c>
    </row>
    <row r="3000" spans="1:4" hidden="1">
      <c r="A3000" s="19" t="s">
        <v>6758</v>
      </c>
      <c r="B3000" s="19" t="s">
        <v>22</v>
      </c>
      <c r="C3000" s="19" t="s">
        <v>6759</v>
      </c>
      <c r="D3000" s="13">
        <v>0</v>
      </c>
    </row>
    <row r="3001" spans="1:4" hidden="1">
      <c r="A3001" s="19" t="s">
        <v>6760</v>
      </c>
      <c r="B3001" s="19" t="s">
        <v>22</v>
      </c>
      <c r="C3001" s="19" t="s">
        <v>6761</v>
      </c>
      <c r="D3001" s="13">
        <v>0</v>
      </c>
    </row>
    <row r="3002" spans="1:4" hidden="1">
      <c r="A3002" s="19" t="s">
        <v>6762</v>
      </c>
      <c r="B3002" s="19" t="s">
        <v>22</v>
      </c>
      <c r="C3002" s="19" t="s">
        <v>6763</v>
      </c>
      <c r="D3002" s="13">
        <v>0</v>
      </c>
    </row>
    <row r="3003" spans="1:4" hidden="1">
      <c r="A3003" s="19" t="s">
        <v>6764</v>
      </c>
      <c r="B3003" s="19" t="s">
        <v>22</v>
      </c>
      <c r="C3003" s="19" t="s">
        <v>6765</v>
      </c>
      <c r="D3003" s="13">
        <v>0</v>
      </c>
    </row>
    <row r="3004" spans="1:4" hidden="1">
      <c r="A3004" s="19" t="s">
        <v>6766</v>
      </c>
      <c r="B3004" s="19" t="s">
        <v>22</v>
      </c>
      <c r="C3004" s="19" t="s">
        <v>6767</v>
      </c>
      <c r="D3004" s="13">
        <v>0</v>
      </c>
    </row>
    <row r="3005" spans="1:4" hidden="1">
      <c r="A3005" s="19" t="s">
        <v>6768</v>
      </c>
      <c r="B3005" s="19" t="s">
        <v>22</v>
      </c>
      <c r="C3005" s="19" t="s">
        <v>6769</v>
      </c>
      <c r="D3005" s="13">
        <v>0</v>
      </c>
    </row>
    <row r="3006" spans="1:4" hidden="1">
      <c r="A3006" s="19" t="s">
        <v>6770</v>
      </c>
      <c r="B3006" s="19" t="s">
        <v>22</v>
      </c>
      <c r="C3006" s="19" t="s">
        <v>6771</v>
      </c>
      <c r="D3006" s="13">
        <v>0</v>
      </c>
    </row>
    <row r="3007" spans="1:4" hidden="1">
      <c r="A3007" s="19" t="s">
        <v>6772</v>
      </c>
      <c r="B3007" s="19" t="s">
        <v>22</v>
      </c>
      <c r="C3007" s="19" t="s">
        <v>6773</v>
      </c>
      <c r="D3007" s="13">
        <v>0</v>
      </c>
    </row>
    <row r="3008" spans="1:4" hidden="1">
      <c r="A3008" s="19" t="s">
        <v>6774</v>
      </c>
      <c r="B3008" s="19" t="s">
        <v>22</v>
      </c>
      <c r="C3008" s="19" t="s">
        <v>6775</v>
      </c>
      <c r="D3008" s="13">
        <v>0</v>
      </c>
    </row>
    <row r="3009" spans="1:4" hidden="1">
      <c r="A3009" s="19" t="s">
        <v>6776</v>
      </c>
      <c r="B3009" s="19" t="s">
        <v>22</v>
      </c>
      <c r="C3009" s="19" t="s">
        <v>6777</v>
      </c>
      <c r="D3009" s="13">
        <v>0</v>
      </c>
    </row>
    <row r="3010" spans="1:4" hidden="1">
      <c r="A3010" s="19" t="s">
        <v>6778</v>
      </c>
      <c r="B3010" s="19" t="s">
        <v>22</v>
      </c>
      <c r="C3010" s="19" t="s">
        <v>6779</v>
      </c>
      <c r="D3010" s="13">
        <v>0</v>
      </c>
    </row>
    <row r="3011" spans="1:4" hidden="1">
      <c r="A3011" s="19" t="s">
        <v>6780</v>
      </c>
      <c r="B3011" s="19" t="s">
        <v>22</v>
      </c>
      <c r="C3011" s="19" t="s">
        <v>6781</v>
      </c>
      <c r="D3011" s="13">
        <v>0</v>
      </c>
    </row>
    <row r="3012" spans="1:4" hidden="1">
      <c r="A3012" s="19" t="s">
        <v>6782</v>
      </c>
      <c r="B3012" s="19" t="s">
        <v>22</v>
      </c>
      <c r="C3012" s="19" t="s">
        <v>6783</v>
      </c>
      <c r="D3012" s="13">
        <v>0</v>
      </c>
    </row>
    <row r="3013" spans="1:4" hidden="1">
      <c r="A3013" s="19" t="s">
        <v>6784</v>
      </c>
      <c r="B3013" s="19" t="s">
        <v>22</v>
      </c>
      <c r="C3013" s="19" t="s">
        <v>6785</v>
      </c>
      <c r="D3013" s="13">
        <v>0</v>
      </c>
    </row>
    <row r="3014" spans="1:4" hidden="1">
      <c r="A3014" s="19" t="s">
        <v>6786</v>
      </c>
      <c r="B3014" s="19" t="s">
        <v>22</v>
      </c>
      <c r="C3014" s="19" t="s">
        <v>6787</v>
      </c>
      <c r="D3014" s="13">
        <v>0</v>
      </c>
    </row>
    <row r="3015" spans="1:4" hidden="1">
      <c r="A3015" s="19" t="s">
        <v>6788</v>
      </c>
      <c r="B3015" s="19" t="s">
        <v>22</v>
      </c>
      <c r="C3015" s="19" t="s">
        <v>6789</v>
      </c>
      <c r="D3015" s="13">
        <v>0</v>
      </c>
    </row>
    <row r="3016" spans="1:4" hidden="1">
      <c r="A3016" s="19" t="s">
        <v>6790</v>
      </c>
      <c r="B3016" s="19" t="s">
        <v>22</v>
      </c>
      <c r="C3016" s="19" t="s">
        <v>6791</v>
      </c>
      <c r="D3016" s="13">
        <v>0</v>
      </c>
    </row>
    <row r="3017" spans="1:4" hidden="1">
      <c r="A3017" s="19" t="s">
        <v>6792</v>
      </c>
      <c r="B3017" s="19" t="s">
        <v>22</v>
      </c>
      <c r="C3017" s="19" t="s">
        <v>6793</v>
      </c>
      <c r="D3017" s="13">
        <v>0</v>
      </c>
    </row>
    <row r="3018" spans="1:4" hidden="1">
      <c r="A3018" s="19" t="s">
        <v>6794</v>
      </c>
      <c r="B3018" s="19" t="s">
        <v>22</v>
      </c>
      <c r="C3018" s="19" t="s">
        <v>6795</v>
      </c>
      <c r="D3018" s="13">
        <v>0</v>
      </c>
    </row>
    <row r="3019" spans="1:4" hidden="1">
      <c r="A3019" s="19" t="s">
        <v>6796</v>
      </c>
      <c r="B3019" s="19" t="s">
        <v>22</v>
      </c>
      <c r="C3019" s="19" t="s">
        <v>6797</v>
      </c>
      <c r="D3019" s="13">
        <v>0</v>
      </c>
    </row>
    <row r="3020" spans="1:4" hidden="1">
      <c r="A3020" s="19" t="s">
        <v>6798</v>
      </c>
      <c r="B3020" s="19" t="s">
        <v>22</v>
      </c>
      <c r="C3020" s="19" t="s">
        <v>6799</v>
      </c>
      <c r="D3020" s="13">
        <v>0</v>
      </c>
    </row>
    <row r="3021" spans="1:4" hidden="1">
      <c r="A3021" s="19" t="s">
        <v>6800</v>
      </c>
      <c r="B3021" s="19" t="s">
        <v>22</v>
      </c>
      <c r="C3021" s="19" t="s">
        <v>6801</v>
      </c>
      <c r="D3021" s="13">
        <v>0</v>
      </c>
    </row>
    <row r="3022" spans="1:4" hidden="1">
      <c r="A3022" s="19" t="s">
        <v>6802</v>
      </c>
      <c r="B3022" s="19" t="s">
        <v>22</v>
      </c>
      <c r="C3022" s="19" t="s">
        <v>6803</v>
      </c>
      <c r="D3022" s="13">
        <v>0</v>
      </c>
    </row>
    <row r="3023" spans="1:4" hidden="1">
      <c r="A3023" s="19" t="s">
        <v>6804</v>
      </c>
      <c r="B3023" s="19" t="s">
        <v>22</v>
      </c>
      <c r="C3023" s="19" t="s">
        <v>6805</v>
      </c>
      <c r="D3023" s="13">
        <v>0</v>
      </c>
    </row>
    <row r="3024" spans="1:4" hidden="1">
      <c r="A3024" s="19" t="s">
        <v>6806</v>
      </c>
      <c r="B3024" s="19" t="s">
        <v>22</v>
      </c>
      <c r="C3024" s="19" t="s">
        <v>6807</v>
      </c>
      <c r="D3024" s="13">
        <v>0</v>
      </c>
    </row>
    <row r="3025" spans="1:4" hidden="1">
      <c r="A3025" s="19" t="s">
        <v>6808</v>
      </c>
      <c r="B3025" s="19" t="s">
        <v>22</v>
      </c>
      <c r="C3025" s="19" t="s">
        <v>6809</v>
      </c>
      <c r="D3025" s="13">
        <v>0</v>
      </c>
    </row>
    <row r="3026" spans="1:4" hidden="1">
      <c r="A3026" s="19" t="s">
        <v>6810</v>
      </c>
      <c r="B3026" s="19" t="s">
        <v>22</v>
      </c>
      <c r="C3026" s="19" t="s">
        <v>6811</v>
      </c>
      <c r="D3026" s="13">
        <v>0</v>
      </c>
    </row>
    <row r="3027" spans="1:4" hidden="1">
      <c r="A3027" s="19" t="s">
        <v>6812</v>
      </c>
      <c r="B3027" s="19" t="s">
        <v>22</v>
      </c>
      <c r="C3027" s="19" t="s">
        <v>6813</v>
      </c>
      <c r="D3027" s="13">
        <v>0</v>
      </c>
    </row>
    <row r="3028" spans="1:4" hidden="1">
      <c r="A3028" s="19" t="s">
        <v>6814</v>
      </c>
      <c r="B3028" s="19" t="s">
        <v>22</v>
      </c>
      <c r="C3028" s="19" t="s">
        <v>6815</v>
      </c>
      <c r="D3028" s="13">
        <v>0</v>
      </c>
    </row>
    <row r="3029" spans="1:4" hidden="1">
      <c r="A3029" s="19" t="s">
        <v>6816</v>
      </c>
      <c r="B3029" s="19" t="s">
        <v>22</v>
      </c>
      <c r="C3029" s="19" t="s">
        <v>6817</v>
      </c>
      <c r="D3029" s="13">
        <v>7102170.6699999999</v>
      </c>
    </row>
    <row r="3030" spans="1:4" hidden="1">
      <c r="A3030" s="19" t="s">
        <v>6818</v>
      </c>
      <c r="B3030" s="19" t="s">
        <v>22</v>
      </c>
      <c r="C3030" s="19" t="s">
        <v>6819</v>
      </c>
      <c r="D3030" s="13">
        <v>0</v>
      </c>
    </row>
    <row r="3031" spans="1:4" hidden="1">
      <c r="A3031" s="19" t="s">
        <v>6820</v>
      </c>
      <c r="B3031" s="19" t="s">
        <v>22</v>
      </c>
      <c r="C3031" s="19" t="s">
        <v>6821</v>
      </c>
      <c r="D3031" s="13">
        <v>0</v>
      </c>
    </row>
    <row r="3032" spans="1:4" hidden="1">
      <c r="A3032" s="19" t="s">
        <v>6822</v>
      </c>
      <c r="B3032" s="19" t="s">
        <v>22</v>
      </c>
      <c r="C3032" s="19" t="s">
        <v>6823</v>
      </c>
      <c r="D3032" s="13">
        <v>2006161.69</v>
      </c>
    </row>
    <row r="3033" spans="1:4" hidden="1">
      <c r="A3033" s="19" t="s">
        <v>6824</v>
      </c>
      <c r="B3033" s="19" t="s">
        <v>22</v>
      </c>
      <c r="C3033" s="19" t="s">
        <v>6825</v>
      </c>
      <c r="D3033" s="13">
        <v>0</v>
      </c>
    </row>
    <row r="3034" spans="1:4" hidden="1">
      <c r="A3034" s="19" t="s">
        <v>6826</v>
      </c>
      <c r="B3034" s="19" t="s">
        <v>22</v>
      </c>
      <c r="C3034" s="19" t="s">
        <v>6827</v>
      </c>
      <c r="D3034" s="13">
        <v>1524.07</v>
      </c>
    </row>
    <row r="3035" spans="1:4" hidden="1">
      <c r="A3035" s="19" t="s">
        <v>6828</v>
      </c>
      <c r="B3035" s="19" t="s">
        <v>22</v>
      </c>
      <c r="C3035" s="19" t="s">
        <v>6829</v>
      </c>
      <c r="D3035" s="13">
        <v>0</v>
      </c>
    </row>
    <row r="3036" spans="1:4" hidden="1">
      <c r="A3036" s="19" t="s">
        <v>6830</v>
      </c>
      <c r="B3036" s="19" t="s">
        <v>22</v>
      </c>
      <c r="C3036" s="19" t="s">
        <v>6831</v>
      </c>
      <c r="D3036" s="13">
        <v>0</v>
      </c>
    </row>
    <row r="3037" spans="1:4" hidden="1">
      <c r="A3037" s="19" t="s">
        <v>6832</v>
      </c>
      <c r="B3037" s="19" t="s">
        <v>22</v>
      </c>
      <c r="C3037" s="19" t="s">
        <v>6833</v>
      </c>
      <c r="D3037" s="13">
        <v>0</v>
      </c>
    </row>
    <row r="3038" spans="1:4" hidden="1">
      <c r="A3038" s="19" t="s">
        <v>6834</v>
      </c>
      <c r="B3038" s="19" t="s">
        <v>22</v>
      </c>
      <c r="C3038" s="19" t="s">
        <v>6835</v>
      </c>
      <c r="D3038" s="13">
        <v>0</v>
      </c>
    </row>
    <row r="3039" spans="1:4" hidden="1">
      <c r="A3039" s="19" t="s">
        <v>6836</v>
      </c>
      <c r="B3039" s="19" t="s">
        <v>22</v>
      </c>
      <c r="C3039" s="19" t="s">
        <v>6837</v>
      </c>
      <c r="D3039" s="13">
        <v>0</v>
      </c>
    </row>
    <row r="3040" spans="1:4" hidden="1">
      <c r="A3040" s="19" t="s">
        <v>6838</v>
      </c>
      <c r="B3040" s="19" t="s">
        <v>22</v>
      </c>
      <c r="C3040" s="19" t="s">
        <v>6839</v>
      </c>
      <c r="D3040" s="13">
        <v>0</v>
      </c>
    </row>
    <row r="3041" spans="1:4" hidden="1">
      <c r="A3041" s="19" t="s">
        <v>6840</v>
      </c>
      <c r="B3041" s="19" t="s">
        <v>22</v>
      </c>
      <c r="C3041" s="19" t="s">
        <v>6841</v>
      </c>
      <c r="D3041" s="13">
        <v>0</v>
      </c>
    </row>
    <row r="3042" spans="1:4" hidden="1">
      <c r="A3042" s="19" t="s">
        <v>6842</v>
      </c>
      <c r="B3042" s="19" t="s">
        <v>22</v>
      </c>
      <c r="C3042" s="19" t="s">
        <v>6843</v>
      </c>
      <c r="D3042" s="13">
        <v>0</v>
      </c>
    </row>
    <row r="3043" spans="1:4" hidden="1">
      <c r="A3043" s="19" t="s">
        <v>6844</v>
      </c>
      <c r="B3043" s="19" t="s">
        <v>22</v>
      </c>
      <c r="C3043" s="19" t="s">
        <v>6845</v>
      </c>
      <c r="D3043" s="13">
        <v>0</v>
      </c>
    </row>
    <row r="3044" spans="1:4" hidden="1">
      <c r="A3044" s="19" t="s">
        <v>6846</v>
      </c>
      <c r="B3044" s="19" t="s">
        <v>22</v>
      </c>
      <c r="C3044" s="19" t="s">
        <v>6847</v>
      </c>
      <c r="D3044" s="13">
        <v>0</v>
      </c>
    </row>
    <row r="3045" spans="1:4" hidden="1">
      <c r="A3045" s="19" t="s">
        <v>6848</v>
      </c>
      <c r="B3045" s="19" t="s">
        <v>22</v>
      </c>
      <c r="C3045" s="19" t="s">
        <v>6849</v>
      </c>
      <c r="D3045" s="13">
        <v>0</v>
      </c>
    </row>
    <row r="3046" spans="1:4" hidden="1">
      <c r="A3046" s="19" t="s">
        <v>6850</v>
      </c>
      <c r="B3046" s="19" t="s">
        <v>22</v>
      </c>
      <c r="C3046" s="19" t="s">
        <v>6851</v>
      </c>
      <c r="D3046" s="13">
        <v>0</v>
      </c>
    </row>
    <row r="3047" spans="1:4" hidden="1">
      <c r="A3047" s="19" t="s">
        <v>6852</v>
      </c>
      <c r="B3047" s="19" t="s">
        <v>22</v>
      </c>
      <c r="C3047" s="19" t="s">
        <v>6853</v>
      </c>
      <c r="D3047" s="13">
        <v>0</v>
      </c>
    </row>
    <row r="3048" spans="1:4" hidden="1">
      <c r="A3048" s="19" t="s">
        <v>6854</v>
      </c>
      <c r="B3048" s="19" t="s">
        <v>22</v>
      </c>
      <c r="C3048" s="19" t="s">
        <v>6855</v>
      </c>
      <c r="D3048" s="13">
        <v>0</v>
      </c>
    </row>
    <row r="3049" spans="1:4" hidden="1">
      <c r="A3049" s="19" t="s">
        <v>6856</v>
      </c>
      <c r="B3049" s="19" t="s">
        <v>22</v>
      </c>
      <c r="C3049" s="19" t="s">
        <v>6857</v>
      </c>
      <c r="D3049" s="13">
        <v>0</v>
      </c>
    </row>
    <row r="3050" spans="1:4" hidden="1">
      <c r="A3050" s="19" t="s">
        <v>6858</v>
      </c>
      <c r="B3050" s="19" t="s">
        <v>22</v>
      </c>
      <c r="C3050" s="19" t="s">
        <v>6859</v>
      </c>
      <c r="D3050" s="13">
        <v>0</v>
      </c>
    </row>
    <row r="3051" spans="1:4" hidden="1">
      <c r="A3051" s="19" t="s">
        <v>6860</v>
      </c>
      <c r="B3051" s="19" t="s">
        <v>22</v>
      </c>
      <c r="C3051" s="19" t="s">
        <v>6861</v>
      </c>
      <c r="D3051" s="13">
        <v>0</v>
      </c>
    </row>
    <row r="3052" spans="1:4" hidden="1">
      <c r="A3052" s="19" t="s">
        <v>6862</v>
      </c>
      <c r="B3052" s="19" t="s">
        <v>22</v>
      </c>
      <c r="C3052" s="19" t="s">
        <v>6863</v>
      </c>
      <c r="D3052" s="13">
        <v>0</v>
      </c>
    </row>
    <row r="3053" spans="1:4" hidden="1">
      <c r="A3053" s="19" t="s">
        <v>6864</v>
      </c>
      <c r="B3053" s="19" t="s">
        <v>22</v>
      </c>
      <c r="C3053" s="19" t="s">
        <v>6865</v>
      </c>
      <c r="D3053" s="13">
        <v>0</v>
      </c>
    </row>
    <row r="3054" spans="1:4" hidden="1">
      <c r="A3054" s="19" t="s">
        <v>6866</v>
      </c>
      <c r="B3054" s="19" t="s">
        <v>22</v>
      </c>
      <c r="C3054" s="19" t="s">
        <v>6867</v>
      </c>
      <c r="D3054" s="13">
        <v>0</v>
      </c>
    </row>
    <row r="3055" spans="1:4" hidden="1">
      <c r="A3055" s="19" t="s">
        <v>6868</v>
      </c>
      <c r="B3055" s="19" t="s">
        <v>22</v>
      </c>
      <c r="C3055" s="19" t="s">
        <v>6869</v>
      </c>
      <c r="D3055" s="13">
        <v>0</v>
      </c>
    </row>
    <row r="3056" spans="1:4" hidden="1">
      <c r="A3056" s="19" t="s">
        <v>6870</v>
      </c>
      <c r="B3056" s="19" t="s">
        <v>22</v>
      </c>
      <c r="C3056" s="19" t="s">
        <v>6871</v>
      </c>
      <c r="D3056" s="13">
        <v>0</v>
      </c>
    </row>
    <row r="3057" spans="1:4" hidden="1">
      <c r="A3057" s="19" t="s">
        <v>6872</v>
      </c>
      <c r="B3057" s="19" t="s">
        <v>22</v>
      </c>
      <c r="C3057" s="19" t="s">
        <v>6873</v>
      </c>
      <c r="D3057" s="13">
        <v>0</v>
      </c>
    </row>
    <row r="3058" spans="1:4" hidden="1">
      <c r="A3058" s="19" t="s">
        <v>6874</v>
      </c>
      <c r="B3058" s="19" t="s">
        <v>22</v>
      </c>
      <c r="C3058" s="19" t="s">
        <v>6875</v>
      </c>
      <c r="D3058" s="13">
        <v>0</v>
      </c>
    </row>
    <row r="3059" spans="1:4" hidden="1">
      <c r="A3059" s="19" t="s">
        <v>6876</v>
      </c>
      <c r="B3059" s="19" t="s">
        <v>22</v>
      </c>
      <c r="C3059" s="19" t="s">
        <v>6877</v>
      </c>
      <c r="D3059" s="13">
        <v>0</v>
      </c>
    </row>
    <row r="3060" spans="1:4" hidden="1">
      <c r="A3060" s="19" t="s">
        <v>6878</v>
      </c>
      <c r="B3060" s="19" t="s">
        <v>22</v>
      </c>
      <c r="C3060" s="19" t="s">
        <v>6879</v>
      </c>
      <c r="D3060" s="13">
        <v>0</v>
      </c>
    </row>
    <row r="3061" spans="1:4" hidden="1">
      <c r="A3061" s="19" t="s">
        <v>6880</v>
      </c>
      <c r="B3061" s="19" t="s">
        <v>22</v>
      </c>
      <c r="C3061" s="19" t="s">
        <v>6881</v>
      </c>
      <c r="D3061" s="13">
        <v>0</v>
      </c>
    </row>
    <row r="3062" spans="1:4" hidden="1">
      <c r="A3062" s="19" t="s">
        <v>6882</v>
      </c>
      <c r="B3062" s="19" t="s">
        <v>22</v>
      </c>
      <c r="C3062" s="19" t="s">
        <v>6883</v>
      </c>
      <c r="D3062" s="13">
        <v>0</v>
      </c>
    </row>
    <row r="3063" spans="1:4" hidden="1">
      <c r="A3063" s="19" t="s">
        <v>6884</v>
      </c>
      <c r="B3063" s="19" t="s">
        <v>22</v>
      </c>
      <c r="C3063" s="19" t="s">
        <v>6885</v>
      </c>
      <c r="D3063" s="13">
        <v>0</v>
      </c>
    </row>
    <row r="3064" spans="1:4" hidden="1">
      <c r="A3064" s="19" t="s">
        <v>6886</v>
      </c>
      <c r="B3064" s="19" t="s">
        <v>22</v>
      </c>
      <c r="C3064" s="19" t="s">
        <v>6887</v>
      </c>
      <c r="D3064" s="13">
        <v>0</v>
      </c>
    </row>
    <row r="3065" spans="1:4" hidden="1">
      <c r="A3065" s="19" t="s">
        <v>6888</v>
      </c>
      <c r="B3065" s="19" t="s">
        <v>22</v>
      </c>
      <c r="C3065" s="19" t="s">
        <v>6889</v>
      </c>
      <c r="D3065" s="13">
        <v>0</v>
      </c>
    </row>
    <row r="3066" spans="1:4" hidden="1">
      <c r="A3066" s="19" t="s">
        <v>6890</v>
      </c>
      <c r="B3066" s="19" t="s">
        <v>22</v>
      </c>
      <c r="C3066" s="19" t="s">
        <v>6891</v>
      </c>
      <c r="D3066" s="13">
        <v>0</v>
      </c>
    </row>
    <row r="3067" spans="1:4" hidden="1">
      <c r="A3067" s="19" t="s">
        <v>6892</v>
      </c>
      <c r="B3067" s="19" t="s">
        <v>22</v>
      </c>
      <c r="C3067" s="19" t="s">
        <v>6893</v>
      </c>
      <c r="D3067" s="13">
        <v>0</v>
      </c>
    </row>
    <row r="3068" spans="1:4" hidden="1">
      <c r="A3068" s="19" t="s">
        <v>6894</v>
      </c>
      <c r="B3068" s="19" t="s">
        <v>22</v>
      </c>
      <c r="C3068" s="19" t="s">
        <v>6895</v>
      </c>
      <c r="D3068" s="13">
        <v>0</v>
      </c>
    </row>
    <row r="3069" spans="1:4" hidden="1">
      <c r="A3069" s="19" t="s">
        <v>6896</v>
      </c>
      <c r="B3069" s="19" t="s">
        <v>22</v>
      </c>
      <c r="C3069" s="19" t="s">
        <v>6897</v>
      </c>
      <c r="D3069" s="13">
        <v>0</v>
      </c>
    </row>
    <row r="3070" spans="1:4" hidden="1">
      <c r="A3070" s="19" t="s">
        <v>6898</v>
      </c>
      <c r="B3070" s="19" t="s">
        <v>22</v>
      </c>
      <c r="C3070" s="19" t="s">
        <v>6899</v>
      </c>
      <c r="D3070" s="13">
        <v>0</v>
      </c>
    </row>
    <row r="3071" spans="1:4" hidden="1">
      <c r="A3071" s="19" t="s">
        <v>6900</v>
      </c>
      <c r="B3071" s="19" t="s">
        <v>22</v>
      </c>
      <c r="C3071" s="19" t="s">
        <v>6901</v>
      </c>
      <c r="D3071" s="13">
        <v>0</v>
      </c>
    </row>
    <row r="3072" spans="1:4" hidden="1">
      <c r="A3072" s="19" t="s">
        <v>6902</v>
      </c>
      <c r="B3072" s="19" t="s">
        <v>22</v>
      </c>
      <c r="C3072" s="19" t="s">
        <v>6903</v>
      </c>
      <c r="D3072" s="13">
        <v>0</v>
      </c>
    </row>
    <row r="3073" spans="1:4" hidden="1">
      <c r="A3073" s="19" t="s">
        <v>6904</v>
      </c>
      <c r="B3073" s="19" t="s">
        <v>22</v>
      </c>
      <c r="C3073" s="19" t="s">
        <v>6905</v>
      </c>
      <c r="D3073" s="13">
        <v>0</v>
      </c>
    </row>
    <row r="3074" spans="1:4" hidden="1">
      <c r="A3074" s="19" t="s">
        <v>6906</v>
      </c>
      <c r="B3074" s="19" t="s">
        <v>22</v>
      </c>
      <c r="C3074" s="19" t="s">
        <v>6907</v>
      </c>
      <c r="D3074" s="13">
        <v>0</v>
      </c>
    </row>
    <row r="3075" spans="1:4" hidden="1">
      <c r="A3075" s="19" t="s">
        <v>6908</v>
      </c>
      <c r="B3075" s="19" t="s">
        <v>22</v>
      </c>
      <c r="C3075" s="19" t="s">
        <v>6909</v>
      </c>
      <c r="D3075" s="13">
        <v>0</v>
      </c>
    </row>
    <row r="3076" spans="1:4" hidden="1">
      <c r="A3076" s="19" t="s">
        <v>6910</v>
      </c>
      <c r="B3076" s="19" t="s">
        <v>22</v>
      </c>
      <c r="C3076" s="19" t="s">
        <v>6911</v>
      </c>
      <c r="D3076" s="13">
        <v>0</v>
      </c>
    </row>
    <row r="3077" spans="1:4" hidden="1">
      <c r="A3077" s="19" t="s">
        <v>6912</v>
      </c>
      <c r="B3077" s="19" t="s">
        <v>22</v>
      </c>
      <c r="C3077" s="19" t="s">
        <v>6913</v>
      </c>
      <c r="D3077" s="13">
        <v>0</v>
      </c>
    </row>
    <row r="3078" spans="1:4" hidden="1">
      <c r="A3078" s="19" t="s">
        <v>6914</v>
      </c>
      <c r="B3078" s="19" t="s">
        <v>22</v>
      </c>
      <c r="C3078" s="19" t="s">
        <v>6915</v>
      </c>
      <c r="D3078" s="13">
        <v>0</v>
      </c>
    </row>
    <row r="3079" spans="1:4" hidden="1">
      <c r="A3079" s="19" t="s">
        <v>6916</v>
      </c>
      <c r="B3079" s="19" t="s">
        <v>22</v>
      </c>
      <c r="C3079" s="19" t="s">
        <v>6917</v>
      </c>
      <c r="D3079" s="13">
        <v>0</v>
      </c>
    </row>
    <row r="3080" spans="1:4" hidden="1">
      <c r="A3080" s="19" t="s">
        <v>6918</v>
      </c>
      <c r="B3080" s="19" t="s">
        <v>22</v>
      </c>
      <c r="C3080" s="19" t="s">
        <v>6919</v>
      </c>
      <c r="D3080" s="13">
        <v>0</v>
      </c>
    </row>
    <row r="3081" spans="1:4" hidden="1">
      <c r="A3081" s="19" t="s">
        <v>6920</v>
      </c>
      <c r="B3081" s="19" t="s">
        <v>22</v>
      </c>
      <c r="C3081" s="19" t="s">
        <v>6921</v>
      </c>
      <c r="D3081" s="13">
        <v>0</v>
      </c>
    </row>
    <row r="3082" spans="1:4" hidden="1">
      <c r="A3082" s="19" t="s">
        <v>6922</v>
      </c>
      <c r="B3082" s="19" t="s">
        <v>22</v>
      </c>
      <c r="C3082" s="19" t="s">
        <v>6923</v>
      </c>
      <c r="D3082" s="13">
        <v>0</v>
      </c>
    </row>
    <row r="3083" spans="1:4" hidden="1">
      <c r="A3083" s="19" t="s">
        <v>6924</v>
      </c>
      <c r="B3083" s="19" t="s">
        <v>22</v>
      </c>
      <c r="C3083" s="19" t="s">
        <v>6925</v>
      </c>
      <c r="D3083" s="13">
        <v>0</v>
      </c>
    </row>
    <row r="3084" spans="1:4" hidden="1">
      <c r="A3084" s="19" t="s">
        <v>6926</v>
      </c>
      <c r="B3084" s="19" t="s">
        <v>22</v>
      </c>
      <c r="C3084" s="19" t="s">
        <v>6927</v>
      </c>
      <c r="D3084" s="13">
        <v>3351712.72</v>
      </c>
    </row>
    <row r="3085" spans="1:4" hidden="1">
      <c r="A3085" s="19" t="s">
        <v>6928</v>
      </c>
      <c r="B3085" s="19" t="s">
        <v>22</v>
      </c>
      <c r="C3085" s="19" t="s">
        <v>6929</v>
      </c>
      <c r="D3085" s="13">
        <v>0</v>
      </c>
    </row>
    <row r="3086" spans="1:4" hidden="1">
      <c r="A3086" s="19" t="s">
        <v>6930</v>
      </c>
      <c r="B3086" s="19" t="s">
        <v>22</v>
      </c>
      <c r="C3086" s="19" t="s">
        <v>6931</v>
      </c>
      <c r="D3086" s="13">
        <v>434125.08</v>
      </c>
    </row>
    <row r="3087" spans="1:4" hidden="1">
      <c r="A3087" s="19" t="s">
        <v>6932</v>
      </c>
      <c r="B3087" s="19" t="s">
        <v>22</v>
      </c>
      <c r="C3087" s="19" t="s">
        <v>6933</v>
      </c>
      <c r="D3087" s="13">
        <v>1550010.99</v>
      </c>
    </row>
    <row r="3088" spans="1:4" hidden="1">
      <c r="A3088" s="19" t="s">
        <v>6934</v>
      </c>
      <c r="B3088" s="19" t="s">
        <v>22</v>
      </c>
      <c r="C3088" s="19" t="s">
        <v>6935</v>
      </c>
      <c r="D3088" s="13">
        <v>0</v>
      </c>
    </row>
    <row r="3089" spans="1:4" hidden="1">
      <c r="A3089" s="19" t="s">
        <v>6936</v>
      </c>
      <c r="B3089" s="19" t="s">
        <v>22</v>
      </c>
      <c r="C3089" s="19" t="s">
        <v>6937</v>
      </c>
      <c r="D3089" s="13">
        <v>0</v>
      </c>
    </row>
    <row r="3090" spans="1:4" hidden="1">
      <c r="A3090" s="19" t="s">
        <v>6938</v>
      </c>
      <c r="B3090" s="19" t="s">
        <v>22</v>
      </c>
      <c r="C3090" s="19" t="s">
        <v>6939</v>
      </c>
      <c r="D3090" s="13">
        <v>0</v>
      </c>
    </row>
    <row r="3091" spans="1:4" hidden="1">
      <c r="A3091" s="19" t="s">
        <v>6940</v>
      </c>
      <c r="B3091" s="19" t="s">
        <v>22</v>
      </c>
      <c r="C3091" s="19" t="s">
        <v>6941</v>
      </c>
      <c r="D3091" s="13">
        <v>2603.14</v>
      </c>
    </row>
    <row r="3092" spans="1:4" hidden="1">
      <c r="A3092" s="19" t="s">
        <v>6942</v>
      </c>
      <c r="B3092" s="19" t="s">
        <v>22</v>
      </c>
      <c r="C3092" s="19" t="s">
        <v>6943</v>
      </c>
      <c r="D3092" s="13">
        <v>0</v>
      </c>
    </row>
    <row r="3093" spans="1:4" hidden="1">
      <c r="A3093" s="19" t="s">
        <v>6944</v>
      </c>
      <c r="B3093" s="19" t="s">
        <v>22</v>
      </c>
      <c r="C3093" s="19" t="s">
        <v>6945</v>
      </c>
      <c r="D3093" s="13">
        <v>0</v>
      </c>
    </row>
    <row r="3094" spans="1:4" hidden="1">
      <c r="A3094" s="19" t="s">
        <v>6946</v>
      </c>
      <c r="B3094" s="19" t="s">
        <v>22</v>
      </c>
      <c r="C3094" s="19" t="s">
        <v>6947</v>
      </c>
      <c r="D3094" s="13">
        <v>0</v>
      </c>
    </row>
    <row r="3095" spans="1:4" hidden="1">
      <c r="A3095" s="19" t="s">
        <v>6948</v>
      </c>
      <c r="B3095" s="19" t="s">
        <v>22</v>
      </c>
      <c r="C3095" s="19" t="s">
        <v>6949</v>
      </c>
      <c r="D3095" s="13">
        <v>0</v>
      </c>
    </row>
    <row r="3096" spans="1:4" hidden="1">
      <c r="A3096" s="19" t="s">
        <v>6950</v>
      </c>
      <c r="B3096" s="19" t="s">
        <v>22</v>
      </c>
      <c r="C3096" s="19" t="s">
        <v>6951</v>
      </c>
      <c r="D3096" s="13">
        <v>0</v>
      </c>
    </row>
    <row r="3097" spans="1:4" hidden="1">
      <c r="A3097" s="19" t="s">
        <v>6952</v>
      </c>
      <c r="B3097" s="19" t="s">
        <v>22</v>
      </c>
      <c r="C3097" s="19" t="s">
        <v>6953</v>
      </c>
      <c r="D3097" s="13">
        <v>0</v>
      </c>
    </row>
    <row r="3098" spans="1:4" hidden="1">
      <c r="A3098" s="19" t="s">
        <v>6954</v>
      </c>
      <c r="B3098" s="19" t="s">
        <v>22</v>
      </c>
      <c r="C3098" s="19" t="s">
        <v>6955</v>
      </c>
      <c r="D3098" s="13">
        <v>0</v>
      </c>
    </row>
    <row r="3099" spans="1:4" hidden="1">
      <c r="A3099" s="19" t="s">
        <v>6956</v>
      </c>
      <c r="B3099" s="19" t="s">
        <v>22</v>
      </c>
      <c r="C3099" s="19" t="s">
        <v>6957</v>
      </c>
      <c r="D3099" s="13">
        <v>2783.48</v>
      </c>
    </row>
    <row r="3100" spans="1:4" hidden="1">
      <c r="A3100" s="19" t="s">
        <v>6958</v>
      </c>
      <c r="B3100" s="19" t="s">
        <v>22</v>
      </c>
      <c r="C3100" s="19" t="s">
        <v>6959</v>
      </c>
      <c r="D3100" s="13">
        <v>709139.86</v>
      </c>
    </row>
    <row r="3101" spans="1:4" hidden="1">
      <c r="A3101" s="19" t="s">
        <v>6960</v>
      </c>
      <c r="B3101" s="19" t="s">
        <v>22</v>
      </c>
      <c r="C3101" s="19" t="s">
        <v>6961</v>
      </c>
      <c r="D3101" s="13">
        <v>0</v>
      </c>
    </row>
    <row r="3102" spans="1:4" hidden="1">
      <c r="A3102" s="19" t="s">
        <v>6962</v>
      </c>
      <c r="B3102" s="19" t="s">
        <v>22</v>
      </c>
      <c r="C3102" s="19" t="s">
        <v>6963</v>
      </c>
      <c r="D3102" s="13">
        <v>1874977.09</v>
      </c>
    </row>
    <row r="3103" spans="1:4" hidden="1">
      <c r="A3103" s="19" t="s">
        <v>6964</v>
      </c>
      <c r="B3103" s="19" t="s">
        <v>22</v>
      </c>
      <c r="C3103" s="19" t="s">
        <v>6965</v>
      </c>
      <c r="D3103" s="13">
        <v>901345.29</v>
      </c>
    </row>
    <row r="3104" spans="1:4" hidden="1">
      <c r="A3104" s="19" t="s">
        <v>6966</v>
      </c>
      <c r="B3104" s="19" t="s">
        <v>22</v>
      </c>
      <c r="C3104" s="19" t="s">
        <v>6967</v>
      </c>
      <c r="D3104" s="13">
        <v>0</v>
      </c>
    </row>
    <row r="3105" spans="1:4" hidden="1">
      <c r="A3105" s="19" t="s">
        <v>6968</v>
      </c>
      <c r="B3105" s="19" t="s">
        <v>22</v>
      </c>
      <c r="C3105" s="19" t="s">
        <v>6969</v>
      </c>
      <c r="D3105" s="13">
        <v>0</v>
      </c>
    </row>
    <row r="3106" spans="1:4" hidden="1">
      <c r="A3106" s="19" t="s">
        <v>6970</v>
      </c>
      <c r="B3106" s="19" t="s">
        <v>22</v>
      </c>
      <c r="C3106" s="19" t="s">
        <v>6971</v>
      </c>
      <c r="D3106" s="13">
        <v>0</v>
      </c>
    </row>
    <row r="3107" spans="1:4" hidden="1">
      <c r="A3107" s="19" t="s">
        <v>6972</v>
      </c>
      <c r="B3107" s="19" t="s">
        <v>22</v>
      </c>
      <c r="C3107" s="19" t="s">
        <v>6973</v>
      </c>
      <c r="D3107" s="13">
        <v>0</v>
      </c>
    </row>
    <row r="3108" spans="1:4" hidden="1">
      <c r="A3108" s="19" t="s">
        <v>6974</v>
      </c>
      <c r="B3108" s="19" t="s">
        <v>22</v>
      </c>
      <c r="C3108" s="19" t="s">
        <v>6975</v>
      </c>
      <c r="D3108" s="13">
        <v>0</v>
      </c>
    </row>
    <row r="3109" spans="1:4" hidden="1">
      <c r="A3109" s="19" t="s">
        <v>6976</v>
      </c>
      <c r="B3109" s="19" t="s">
        <v>22</v>
      </c>
      <c r="C3109" s="19" t="s">
        <v>6977</v>
      </c>
      <c r="D3109" s="13">
        <v>0</v>
      </c>
    </row>
    <row r="3110" spans="1:4" hidden="1">
      <c r="A3110" s="19" t="s">
        <v>6978</v>
      </c>
      <c r="B3110" s="19" t="s">
        <v>22</v>
      </c>
      <c r="C3110" s="19" t="s">
        <v>6979</v>
      </c>
      <c r="D3110" s="13">
        <v>0</v>
      </c>
    </row>
    <row r="3111" spans="1:4" hidden="1">
      <c r="A3111" s="19" t="s">
        <v>6980</v>
      </c>
      <c r="B3111" s="19" t="s">
        <v>22</v>
      </c>
      <c r="C3111" s="19" t="s">
        <v>6981</v>
      </c>
      <c r="D3111" s="13">
        <v>0</v>
      </c>
    </row>
    <row r="3112" spans="1:4" hidden="1">
      <c r="A3112" s="19" t="s">
        <v>6982</v>
      </c>
      <c r="B3112" s="19" t="s">
        <v>22</v>
      </c>
      <c r="C3112" s="19" t="s">
        <v>6983</v>
      </c>
      <c r="D3112" s="13">
        <v>0</v>
      </c>
    </row>
    <row r="3113" spans="1:4" hidden="1">
      <c r="A3113" s="19" t="s">
        <v>6984</v>
      </c>
      <c r="B3113" s="19" t="s">
        <v>22</v>
      </c>
      <c r="C3113" s="19" t="s">
        <v>6985</v>
      </c>
      <c r="D3113" s="13">
        <v>0</v>
      </c>
    </row>
    <row r="3114" spans="1:4" hidden="1">
      <c r="A3114" s="19" t="s">
        <v>6986</v>
      </c>
      <c r="B3114" s="19" t="s">
        <v>22</v>
      </c>
      <c r="C3114" s="19" t="s">
        <v>6987</v>
      </c>
      <c r="D3114" s="13">
        <v>0</v>
      </c>
    </row>
    <row r="3115" spans="1:4" hidden="1">
      <c r="A3115" s="19" t="s">
        <v>6988</v>
      </c>
      <c r="B3115" s="19" t="s">
        <v>22</v>
      </c>
      <c r="C3115" s="19" t="s">
        <v>6989</v>
      </c>
      <c r="D3115" s="13">
        <v>0</v>
      </c>
    </row>
    <row r="3116" spans="1:4" hidden="1">
      <c r="A3116" s="19" t="s">
        <v>6990</v>
      </c>
      <c r="B3116" s="19" t="s">
        <v>22</v>
      </c>
      <c r="C3116" s="19" t="s">
        <v>6991</v>
      </c>
      <c r="D3116" s="13">
        <v>0</v>
      </c>
    </row>
    <row r="3117" spans="1:4" hidden="1">
      <c r="A3117" s="19" t="s">
        <v>6992</v>
      </c>
      <c r="B3117" s="19" t="s">
        <v>22</v>
      </c>
      <c r="C3117" s="19" t="s">
        <v>6993</v>
      </c>
      <c r="D3117" s="13">
        <v>2171789.86</v>
      </c>
    </row>
    <row r="3118" spans="1:4" hidden="1">
      <c r="A3118" s="19" t="s">
        <v>6994</v>
      </c>
      <c r="B3118" s="19" t="s">
        <v>22</v>
      </c>
      <c r="C3118" s="19" t="s">
        <v>6995</v>
      </c>
      <c r="D3118" s="13">
        <v>423572.63</v>
      </c>
    </row>
    <row r="3119" spans="1:4" hidden="1">
      <c r="A3119" s="19" t="s">
        <v>6996</v>
      </c>
      <c r="B3119" s="19" t="s">
        <v>22</v>
      </c>
      <c r="C3119" s="19" t="s">
        <v>6997</v>
      </c>
      <c r="D3119" s="13">
        <v>996627.99</v>
      </c>
    </row>
    <row r="3120" spans="1:4" hidden="1">
      <c r="A3120" s="19" t="s">
        <v>6998</v>
      </c>
      <c r="B3120" s="19" t="s">
        <v>22</v>
      </c>
      <c r="C3120" s="19" t="s">
        <v>6999</v>
      </c>
      <c r="D3120" s="13">
        <v>0</v>
      </c>
    </row>
    <row r="3121" spans="1:4" hidden="1">
      <c r="A3121" s="19" t="s">
        <v>7000</v>
      </c>
      <c r="B3121" s="19" t="s">
        <v>22</v>
      </c>
      <c r="C3121" s="19" t="s">
        <v>7001</v>
      </c>
      <c r="D3121" s="13">
        <v>371275.1</v>
      </c>
    </row>
    <row r="3122" spans="1:4" hidden="1">
      <c r="A3122" s="19" t="s">
        <v>7002</v>
      </c>
      <c r="B3122" s="19" t="s">
        <v>22</v>
      </c>
      <c r="C3122" s="19" t="s">
        <v>7003</v>
      </c>
      <c r="D3122" s="13">
        <v>0</v>
      </c>
    </row>
    <row r="3123" spans="1:4" hidden="1">
      <c r="A3123" s="19" t="s">
        <v>7004</v>
      </c>
      <c r="B3123" s="19" t="s">
        <v>22</v>
      </c>
      <c r="C3123" s="19" t="s">
        <v>7005</v>
      </c>
      <c r="D3123" s="13">
        <v>0</v>
      </c>
    </row>
    <row r="3124" spans="1:4" hidden="1">
      <c r="A3124" s="19" t="s">
        <v>7006</v>
      </c>
      <c r="B3124" s="19" t="s">
        <v>22</v>
      </c>
      <c r="C3124" s="19" t="s">
        <v>7007</v>
      </c>
      <c r="D3124" s="13">
        <v>0</v>
      </c>
    </row>
    <row r="3125" spans="1:4" hidden="1">
      <c r="A3125" s="19" t="s">
        <v>7008</v>
      </c>
      <c r="B3125" s="19" t="s">
        <v>22</v>
      </c>
      <c r="C3125" s="19" t="s">
        <v>7009</v>
      </c>
      <c r="D3125" s="13">
        <v>1323833.1000000001</v>
      </c>
    </row>
    <row r="3126" spans="1:4" hidden="1">
      <c r="A3126" s="19" t="s">
        <v>7010</v>
      </c>
      <c r="B3126" s="19" t="s">
        <v>22</v>
      </c>
      <c r="C3126" s="19" t="s">
        <v>7011</v>
      </c>
      <c r="D3126" s="13">
        <v>0</v>
      </c>
    </row>
    <row r="3127" spans="1:4" hidden="1">
      <c r="A3127" s="19" t="s">
        <v>7012</v>
      </c>
      <c r="B3127" s="19" t="s">
        <v>22</v>
      </c>
      <c r="C3127" s="19" t="s">
        <v>7013</v>
      </c>
      <c r="D3127" s="13">
        <v>237344.32</v>
      </c>
    </row>
    <row r="3128" spans="1:4" hidden="1">
      <c r="A3128" s="19" t="s">
        <v>7014</v>
      </c>
      <c r="B3128" s="19" t="s">
        <v>22</v>
      </c>
      <c r="C3128" s="19" t="s">
        <v>7015</v>
      </c>
      <c r="D3128" s="13">
        <v>0</v>
      </c>
    </row>
    <row r="3129" spans="1:4" hidden="1">
      <c r="A3129" s="19" t="s">
        <v>7016</v>
      </c>
      <c r="B3129" s="19" t="s">
        <v>22</v>
      </c>
      <c r="C3129" s="19" t="s">
        <v>7017</v>
      </c>
      <c r="D3129" s="13">
        <v>3523186.95</v>
      </c>
    </row>
    <row r="3130" spans="1:4" hidden="1">
      <c r="A3130" s="19" t="s">
        <v>7018</v>
      </c>
      <c r="B3130" s="19" t="s">
        <v>22</v>
      </c>
      <c r="C3130" s="19" t="s">
        <v>7019</v>
      </c>
      <c r="D3130" s="13">
        <v>22034.17</v>
      </c>
    </row>
    <row r="3131" spans="1:4" hidden="1">
      <c r="A3131" s="19" t="s">
        <v>7020</v>
      </c>
      <c r="B3131" s="19" t="s">
        <v>22</v>
      </c>
      <c r="C3131" s="19" t="s">
        <v>7021</v>
      </c>
      <c r="D3131" s="13">
        <v>0</v>
      </c>
    </row>
    <row r="3132" spans="1:4" hidden="1">
      <c r="A3132" s="19" t="s">
        <v>7022</v>
      </c>
      <c r="B3132" s="19" t="s">
        <v>22</v>
      </c>
      <c r="C3132" s="19" t="s">
        <v>7023</v>
      </c>
      <c r="D3132" s="13">
        <v>0</v>
      </c>
    </row>
    <row r="3133" spans="1:4" hidden="1">
      <c r="A3133" s="19" t="s">
        <v>7024</v>
      </c>
      <c r="B3133" s="19" t="s">
        <v>22</v>
      </c>
      <c r="C3133" s="19" t="s">
        <v>7025</v>
      </c>
      <c r="D3133" s="13">
        <v>0</v>
      </c>
    </row>
    <row r="3134" spans="1:4" hidden="1">
      <c r="A3134" s="19" t="s">
        <v>7026</v>
      </c>
      <c r="B3134" s="19" t="s">
        <v>22</v>
      </c>
      <c r="C3134" s="19" t="s">
        <v>7027</v>
      </c>
      <c r="D3134" s="13">
        <v>0</v>
      </c>
    </row>
    <row r="3135" spans="1:4" hidden="1">
      <c r="A3135" s="19" t="s">
        <v>7028</v>
      </c>
      <c r="B3135" s="19" t="s">
        <v>22</v>
      </c>
      <c r="C3135" s="19" t="s">
        <v>7029</v>
      </c>
      <c r="D3135" s="13">
        <v>0</v>
      </c>
    </row>
    <row r="3136" spans="1:4" hidden="1">
      <c r="A3136" s="19" t="s">
        <v>7030</v>
      </c>
      <c r="B3136" s="19" t="s">
        <v>22</v>
      </c>
      <c r="C3136" s="19" t="s">
        <v>7031</v>
      </c>
      <c r="D3136" s="13">
        <v>0</v>
      </c>
    </row>
    <row r="3137" spans="1:4" hidden="1">
      <c r="A3137" s="19" t="s">
        <v>7032</v>
      </c>
      <c r="B3137" s="19" t="s">
        <v>22</v>
      </c>
      <c r="C3137" s="19" t="s">
        <v>7033</v>
      </c>
      <c r="D3137" s="13">
        <v>0</v>
      </c>
    </row>
    <row r="3138" spans="1:4" hidden="1">
      <c r="A3138" s="19" t="s">
        <v>7034</v>
      </c>
      <c r="B3138" s="19" t="s">
        <v>22</v>
      </c>
      <c r="C3138" s="19" t="s">
        <v>7035</v>
      </c>
      <c r="D3138" s="13">
        <v>0</v>
      </c>
    </row>
    <row r="3139" spans="1:4" hidden="1">
      <c r="A3139" s="19" t="s">
        <v>7036</v>
      </c>
      <c r="B3139" s="19" t="s">
        <v>22</v>
      </c>
      <c r="C3139" s="19" t="s">
        <v>7037</v>
      </c>
      <c r="D3139" s="13">
        <v>0</v>
      </c>
    </row>
    <row r="3140" spans="1:4" hidden="1">
      <c r="A3140" s="19" t="s">
        <v>7038</v>
      </c>
      <c r="B3140" s="19" t="s">
        <v>22</v>
      </c>
      <c r="C3140" s="19" t="s">
        <v>7039</v>
      </c>
      <c r="D3140" s="13">
        <v>0</v>
      </c>
    </row>
    <row r="3141" spans="1:4" hidden="1">
      <c r="A3141" s="19" t="s">
        <v>7040</v>
      </c>
      <c r="B3141" s="19" t="s">
        <v>22</v>
      </c>
      <c r="C3141" s="19" t="s">
        <v>7041</v>
      </c>
      <c r="D3141" s="13">
        <v>0</v>
      </c>
    </row>
    <row r="3142" spans="1:4" hidden="1">
      <c r="A3142" s="19" t="s">
        <v>7042</v>
      </c>
      <c r="B3142" s="19" t="s">
        <v>22</v>
      </c>
      <c r="C3142" s="19" t="s">
        <v>7043</v>
      </c>
      <c r="D3142" s="13">
        <v>0</v>
      </c>
    </row>
    <row r="3143" spans="1:4" hidden="1">
      <c r="A3143" s="19" t="s">
        <v>7044</v>
      </c>
      <c r="B3143" s="19" t="s">
        <v>22</v>
      </c>
      <c r="C3143" s="19" t="s">
        <v>7045</v>
      </c>
      <c r="D3143" s="13">
        <v>0</v>
      </c>
    </row>
    <row r="3144" spans="1:4" hidden="1">
      <c r="A3144" s="19" t="s">
        <v>7046</v>
      </c>
      <c r="B3144" s="19" t="s">
        <v>22</v>
      </c>
      <c r="C3144" s="19" t="s">
        <v>7047</v>
      </c>
      <c r="D3144" s="13">
        <v>0</v>
      </c>
    </row>
    <row r="3145" spans="1:4" hidden="1">
      <c r="A3145" s="19" t="s">
        <v>7048</v>
      </c>
      <c r="B3145" s="19" t="s">
        <v>22</v>
      </c>
      <c r="C3145" s="19" t="s">
        <v>7049</v>
      </c>
      <c r="D3145" s="13">
        <v>0</v>
      </c>
    </row>
    <row r="3146" spans="1:4" hidden="1">
      <c r="A3146" s="19" t="s">
        <v>7050</v>
      </c>
      <c r="B3146" s="19" t="s">
        <v>22</v>
      </c>
      <c r="C3146" s="19" t="s">
        <v>7051</v>
      </c>
      <c r="D3146" s="13">
        <v>0</v>
      </c>
    </row>
    <row r="3147" spans="1:4" hidden="1">
      <c r="A3147" s="19" t="s">
        <v>7052</v>
      </c>
      <c r="B3147" s="19" t="s">
        <v>22</v>
      </c>
      <c r="C3147" s="19" t="s">
        <v>7053</v>
      </c>
      <c r="D3147" s="13">
        <v>0</v>
      </c>
    </row>
    <row r="3148" spans="1:4" hidden="1">
      <c r="A3148" s="19" t="s">
        <v>7054</v>
      </c>
      <c r="B3148" s="19" t="s">
        <v>22</v>
      </c>
      <c r="C3148" s="19" t="s">
        <v>7055</v>
      </c>
      <c r="D3148" s="13">
        <v>0</v>
      </c>
    </row>
    <row r="3149" spans="1:4" hidden="1">
      <c r="A3149" s="19" t="s">
        <v>7056</v>
      </c>
      <c r="B3149" s="19" t="s">
        <v>22</v>
      </c>
      <c r="C3149" s="19" t="s">
        <v>7057</v>
      </c>
      <c r="D3149" s="13">
        <v>5251.63</v>
      </c>
    </row>
    <row r="3150" spans="1:4" hidden="1">
      <c r="A3150" s="19" t="s">
        <v>7058</v>
      </c>
      <c r="B3150" s="19" t="s">
        <v>22</v>
      </c>
      <c r="C3150" s="19" t="s">
        <v>7059</v>
      </c>
      <c r="D3150" s="13">
        <v>0</v>
      </c>
    </row>
    <row r="3151" spans="1:4" hidden="1">
      <c r="A3151" s="19" t="s">
        <v>7060</v>
      </c>
      <c r="B3151" s="19" t="s">
        <v>22</v>
      </c>
      <c r="C3151" s="19" t="s">
        <v>7061</v>
      </c>
      <c r="D3151" s="13">
        <v>0</v>
      </c>
    </row>
    <row r="3152" spans="1:4" hidden="1">
      <c r="A3152" s="19" t="s">
        <v>7062</v>
      </c>
      <c r="B3152" s="19" t="s">
        <v>22</v>
      </c>
      <c r="C3152" s="19" t="s">
        <v>7063</v>
      </c>
      <c r="D3152" s="13">
        <v>329.72</v>
      </c>
    </row>
    <row r="3153" spans="1:4" hidden="1">
      <c r="A3153" s="19" t="s">
        <v>7064</v>
      </c>
      <c r="B3153" s="19" t="s">
        <v>22</v>
      </c>
      <c r="C3153" s="19" t="s">
        <v>7065</v>
      </c>
      <c r="D3153" s="13">
        <v>597.79</v>
      </c>
    </row>
    <row r="3154" spans="1:4" hidden="1">
      <c r="A3154" s="19" t="s">
        <v>7066</v>
      </c>
      <c r="B3154" s="19" t="s">
        <v>22</v>
      </c>
      <c r="C3154" s="19" t="s">
        <v>7067</v>
      </c>
      <c r="D3154" s="13">
        <v>8.4600000000000009</v>
      </c>
    </row>
    <row r="3155" spans="1:4" hidden="1">
      <c r="A3155" s="19" t="s">
        <v>7068</v>
      </c>
      <c r="B3155" s="19" t="s">
        <v>22</v>
      </c>
      <c r="C3155" s="19" t="s">
        <v>7069</v>
      </c>
      <c r="D3155" s="13">
        <v>63295.39</v>
      </c>
    </row>
    <row r="3156" spans="1:4" hidden="1">
      <c r="A3156" s="19" t="s">
        <v>7070</v>
      </c>
      <c r="B3156" s="19" t="s">
        <v>22</v>
      </c>
      <c r="C3156" s="19" t="s">
        <v>7071</v>
      </c>
      <c r="D3156" s="13">
        <v>284.89</v>
      </c>
    </row>
    <row r="3157" spans="1:4" hidden="1">
      <c r="A3157" s="19" t="s">
        <v>7072</v>
      </c>
      <c r="B3157" s="19" t="s">
        <v>22</v>
      </c>
      <c r="C3157" s="19" t="s">
        <v>7073</v>
      </c>
      <c r="D3157" s="13">
        <v>0</v>
      </c>
    </row>
    <row r="3158" spans="1:4" hidden="1">
      <c r="A3158" s="19" t="s">
        <v>7074</v>
      </c>
      <c r="B3158" s="19" t="s">
        <v>22</v>
      </c>
      <c r="C3158" s="19" t="s">
        <v>7075</v>
      </c>
      <c r="D3158" s="13">
        <v>0</v>
      </c>
    </row>
    <row r="3159" spans="1:4" hidden="1">
      <c r="A3159" s="19" t="s">
        <v>7076</v>
      </c>
      <c r="B3159" s="19" t="s">
        <v>22</v>
      </c>
      <c r="C3159" s="19" t="s">
        <v>7077</v>
      </c>
      <c r="D3159" s="13">
        <v>0</v>
      </c>
    </row>
    <row r="3160" spans="1:4" hidden="1">
      <c r="A3160" s="19" t="s">
        <v>7078</v>
      </c>
      <c r="B3160" s="19" t="s">
        <v>22</v>
      </c>
      <c r="C3160" s="19" t="s">
        <v>7079</v>
      </c>
      <c r="D3160" s="13">
        <v>0</v>
      </c>
    </row>
    <row r="3161" spans="1:4" hidden="1">
      <c r="A3161" s="19" t="s">
        <v>7080</v>
      </c>
      <c r="B3161" s="19" t="s">
        <v>22</v>
      </c>
      <c r="C3161" s="19" t="s">
        <v>7081</v>
      </c>
      <c r="D3161" s="13">
        <v>10219.280000000001</v>
      </c>
    </row>
    <row r="3162" spans="1:4" hidden="1">
      <c r="A3162" s="19" t="s">
        <v>7082</v>
      </c>
      <c r="B3162" s="19" t="s">
        <v>22</v>
      </c>
      <c r="C3162" s="19" t="s">
        <v>7083</v>
      </c>
      <c r="D3162" s="13">
        <v>31761.82</v>
      </c>
    </row>
    <row r="3163" spans="1:4" hidden="1">
      <c r="A3163" s="19" t="s">
        <v>7084</v>
      </c>
      <c r="B3163" s="19" t="s">
        <v>22</v>
      </c>
      <c r="C3163" s="19" t="s">
        <v>7085</v>
      </c>
      <c r="D3163" s="13">
        <v>742671.2</v>
      </c>
    </row>
    <row r="3164" spans="1:4" hidden="1">
      <c r="A3164" s="19" t="s">
        <v>7086</v>
      </c>
      <c r="B3164" s="19" t="s">
        <v>22</v>
      </c>
      <c r="C3164" s="19" t="s">
        <v>7087</v>
      </c>
      <c r="D3164" s="13">
        <v>0</v>
      </c>
    </row>
    <row r="3165" spans="1:4" hidden="1">
      <c r="A3165" s="19" t="s">
        <v>7088</v>
      </c>
      <c r="B3165" s="19" t="s">
        <v>22</v>
      </c>
      <c r="C3165" s="19" t="s">
        <v>7089</v>
      </c>
      <c r="D3165" s="13">
        <v>0</v>
      </c>
    </row>
    <row r="3166" spans="1:4" hidden="1">
      <c r="A3166" s="19" t="s">
        <v>7090</v>
      </c>
      <c r="B3166" s="19" t="s">
        <v>22</v>
      </c>
      <c r="C3166" s="19" t="s">
        <v>7091</v>
      </c>
      <c r="D3166" s="13">
        <v>7079.31</v>
      </c>
    </row>
    <row r="3167" spans="1:4" hidden="1">
      <c r="A3167" s="19" t="s">
        <v>7092</v>
      </c>
      <c r="B3167" s="19" t="s">
        <v>22</v>
      </c>
      <c r="C3167" s="19" t="s">
        <v>7093</v>
      </c>
      <c r="D3167" s="13">
        <v>0</v>
      </c>
    </row>
    <row r="3168" spans="1:4" hidden="1">
      <c r="A3168" s="19" t="s">
        <v>7094</v>
      </c>
      <c r="B3168" s="19" t="s">
        <v>22</v>
      </c>
      <c r="C3168" s="19" t="s">
        <v>7095</v>
      </c>
      <c r="D3168" s="13">
        <v>10914.47</v>
      </c>
    </row>
    <row r="3169" spans="1:4" hidden="1">
      <c r="A3169" s="19" t="s">
        <v>7096</v>
      </c>
      <c r="B3169" s="19" t="s">
        <v>22</v>
      </c>
      <c r="C3169" s="19" t="s">
        <v>7097</v>
      </c>
      <c r="D3169" s="13">
        <v>163.43</v>
      </c>
    </row>
    <row r="3170" spans="1:4" hidden="1">
      <c r="A3170" s="19" t="s">
        <v>7098</v>
      </c>
      <c r="B3170" s="19" t="s">
        <v>22</v>
      </c>
      <c r="C3170" s="19" t="s">
        <v>7099</v>
      </c>
      <c r="D3170" s="13">
        <v>2478470.21</v>
      </c>
    </row>
    <row r="3171" spans="1:4" hidden="1">
      <c r="A3171" s="19" t="s">
        <v>7100</v>
      </c>
      <c r="B3171" s="19" t="s">
        <v>22</v>
      </c>
      <c r="C3171" s="19" t="s">
        <v>7101</v>
      </c>
      <c r="D3171" s="13">
        <v>0</v>
      </c>
    </row>
    <row r="3172" spans="1:4" hidden="1">
      <c r="A3172" s="19" t="s">
        <v>7102</v>
      </c>
      <c r="B3172" s="19" t="s">
        <v>22</v>
      </c>
      <c r="C3172" s="19" t="s">
        <v>7103</v>
      </c>
      <c r="D3172" s="13">
        <v>6798.58</v>
      </c>
    </row>
    <row r="3173" spans="1:4" hidden="1">
      <c r="A3173" s="19" t="s">
        <v>7104</v>
      </c>
      <c r="B3173" s="19" t="s">
        <v>22</v>
      </c>
      <c r="C3173" s="19" t="s">
        <v>7105</v>
      </c>
      <c r="D3173" s="13">
        <v>2895.61</v>
      </c>
    </row>
    <row r="3174" spans="1:4" hidden="1">
      <c r="A3174" s="19" t="s">
        <v>7106</v>
      </c>
      <c r="B3174" s="19" t="s">
        <v>22</v>
      </c>
      <c r="C3174" s="19" t="s">
        <v>7107</v>
      </c>
      <c r="D3174" s="13">
        <v>0</v>
      </c>
    </row>
    <row r="3175" spans="1:4" hidden="1">
      <c r="A3175" s="19" t="s">
        <v>7108</v>
      </c>
      <c r="B3175" s="19" t="s">
        <v>22</v>
      </c>
      <c r="C3175" s="19" t="s">
        <v>7109</v>
      </c>
      <c r="D3175" s="13">
        <v>0</v>
      </c>
    </row>
    <row r="3176" spans="1:4" hidden="1">
      <c r="A3176" s="19" t="s">
        <v>7110</v>
      </c>
      <c r="B3176" s="19" t="s">
        <v>22</v>
      </c>
      <c r="C3176" s="19" t="s">
        <v>7111</v>
      </c>
      <c r="D3176" s="13">
        <v>12.43</v>
      </c>
    </row>
    <row r="3177" spans="1:4" hidden="1">
      <c r="A3177" s="19" t="s">
        <v>7112</v>
      </c>
      <c r="B3177" s="19" t="s">
        <v>22</v>
      </c>
      <c r="C3177" s="19" t="s">
        <v>7113</v>
      </c>
      <c r="D3177" s="13">
        <v>15133.6</v>
      </c>
    </row>
    <row r="3178" spans="1:4" hidden="1">
      <c r="A3178" s="19" t="s">
        <v>7114</v>
      </c>
      <c r="B3178" s="19" t="s">
        <v>22</v>
      </c>
      <c r="C3178" s="19" t="s">
        <v>7115</v>
      </c>
      <c r="D3178" s="13">
        <v>0</v>
      </c>
    </row>
    <row r="3179" spans="1:4" hidden="1">
      <c r="A3179" s="19" t="s">
        <v>7116</v>
      </c>
      <c r="B3179" s="19" t="s">
        <v>22</v>
      </c>
      <c r="C3179" s="19" t="s">
        <v>7117</v>
      </c>
      <c r="D3179" s="13">
        <v>606.28</v>
      </c>
    </row>
    <row r="3180" spans="1:4" hidden="1">
      <c r="A3180" s="19" t="s">
        <v>7118</v>
      </c>
      <c r="B3180" s="19" t="s">
        <v>22</v>
      </c>
      <c r="C3180" s="19" t="s">
        <v>7119</v>
      </c>
      <c r="D3180" s="13">
        <v>171.12</v>
      </c>
    </row>
    <row r="3181" spans="1:4" hidden="1">
      <c r="A3181" s="19" t="s">
        <v>7120</v>
      </c>
      <c r="B3181" s="19" t="s">
        <v>22</v>
      </c>
      <c r="C3181" s="19" t="s">
        <v>7121</v>
      </c>
      <c r="D3181" s="13">
        <v>1093.5899999999999</v>
      </c>
    </row>
    <row r="3182" spans="1:4" hidden="1">
      <c r="A3182" s="19" t="s">
        <v>7122</v>
      </c>
      <c r="B3182" s="19" t="s">
        <v>22</v>
      </c>
      <c r="C3182" s="19" t="s">
        <v>7123</v>
      </c>
      <c r="D3182" s="13">
        <v>98.2</v>
      </c>
    </row>
    <row r="3183" spans="1:4" hidden="1">
      <c r="A3183" s="19" t="s">
        <v>7124</v>
      </c>
      <c r="B3183" s="19" t="s">
        <v>22</v>
      </c>
      <c r="C3183" s="19" t="s">
        <v>7125</v>
      </c>
      <c r="D3183" s="13">
        <v>0</v>
      </c>
    </row>
    <row r="3184" spans="1:4" hidden="1">
      <c r="A3184" s="19" t="s">
        <v>7126</v>
      </c>
      <c r="B3184" s="19" t="s">
        <v>22</v>
      </c>
      <c r="C3184" s="19" t="s">
        <v>7127</v>
      </c>
      <c r="D3184" s="13">
        <v>392.17</v>
      </c>
    </row>
    <row r="3185" spans="1:4" hidden="1">
      <c r="A3185" s="19" t="s">
        <v>7128</v>
      </c>
      <c r="B3185" s="19" t="s">
        <v>22</v>
      </c>
      <c r="C3185" s="19" t="s">
        <v>7129</v>
      </c>
      <c r="D3185" s="13">
        <v>0</v>
      </c>
    </row>
    <row r="3186" spans="1:4" hidden="1">
      <c r="A3186" s="19" t="s">
        <v>7130</v>
      </c>
      <c r="B3186" s="19" t="s">
        <v>22</v>
      </c>
      <c r="C3186" s="19" t="s">
        <v>7131</v>
      </c>
      <c r="D3186" s="13">
        <v>85304.41</v>
      </c>
    </row>
    <row r="3187" spans="1:4" hidden="1">
      <c r="A3187" s="19" t="s">
        <v>7132</v>
      </c>
      <c r="B3187" s="19" t="s">
        <v>22</v>
      </c>
      <c r="C3187" s="19" t="s">
        <v>7133</v>
      </c>
      <c r="D3187" s="13">
        <v>0</v>
      </c>
    </row>
    <row r="3188" spans="1:4" hidden="1">
      <c r="A3188" s="19" t="s">
        <v>7134</v>
      </c>
      <c r="B3188" s="19" t="s">
        <v>22</v>
      </c>
      <c r="C3188" s="19" t="s">
        <v>7135</v>
      </c>
      <c r="D3188" s="13">
        <v>0</v>
      </c>
    </row>
    <row r="3189" spans="1:4" hidden="1">
      <c r="A3189" s="19" t="s">
        <v>7136</v>
      </c>
      <c r="B3189" s="19" t="s">
        <v>22</v>
      </c>
      <c r="C3189" s="19" t="s">
        <v>7137</v>
      </c>
      <c r="D3189" s="13">
        <v>0</v>
      </c>
    </row>
    <row r="3190" spans="1:4" hidden="1">
      <c r="A3190" s="19" t="s">
        <v>7138</v>
      </c>
      <c r="B3190" s="19" t="s">
        <v>22</v>
      </c>
      <c r="C3190" s="19" t="s">
        <v>7139</v>
      </c>
      <c r="D3190" s="13">
        <v>0</v>
      </c>
    </row>
    <row r="3191" spans="1:4" hidden="1">
      <c r="A3191" s="19" t="s">
        <v>7140</v>
      </c>
      <c r="B3191" s="19" t="s">
        <v>22</v>
      </c>
      <c r="C3191" s="19" t="s">
        <v>7141</v>
      </c>
      <c r="D3191" s="13">
        <v>0</v>
      </c>
    </row>
    <row r="3192" spans="1:4" hidden="1">
      <c r="A3192" s="19" t="s">
        <v>7142</v>
      </c>
      <c r="B3192" s="19" t="s">
        <v>22</v>
      </c>
      <c r="C3192" s="19" t="s">
        <v>7143</v>
      </c>
      <c r="D3192" s="13">
        <v>0</v>
      </c>
    </row>
    <row r="3193" spans="1:4" hidden="1">
      <c r="A3193" s="19" t="s">
        <v>7144</v>
      </c>
      <c r="B3193" s="19" t="s">
        <v>22</v>
      </c>
      <c r="C3193" s="19" t="s">
        <v>7145</v>
      </c>
      <c r="D3193" s="13">
        <v>0</v>
      </c>
    </row>
    <row r="3194" spans="1:4" hidden="1">
      <c r="A3194" s="19" t="s">
        <v>7146</v>
      </c>
      <c r="B3194" s="19" t="s">
        <v>22</v>
      </c>
      <c r="C3194" s="19" t="s">
        <v>7147</v>
      </c>
      <c r="D3194" s="13">
        <v>0</v>
      </c>
    </row>
    <row r="3195" spans="1:4" hidden="1">
      <c r="A3195" s="19" t="s">
        <v>7148</v>
      </c>
      <c r="B3195" s="19" t="s">
        <v>22</v>
      </c>
      <c r="C3195" s="19" t="s">
        <v>7149</v>
      </c>
      <c r="D3195" s="13">
        <v>0</v>
      </c>
    </row>
    <row r="3196" spans="1:4" hidden="1">
      <c r="A3196" s="19" t="s">
        <v>7150</v>
      </c>
      <c r="B3196" s="19" t="s">
        <v>22</v>
      </c>
      <c r="C3196" s="19" t="s">
        <v>7151</v>
      </c>
      <c r="D3196" s="13">
        <v>0</v>
      </c>
    </row>
    <row r="3197" spans="1:4" hidden="1">
      <c r="A3197" s="19" t="s">
        <v>7152</v>
      </c>
      <c r="B3197" s="19" t="s">
        <v>22</v>
      </c>
      <c r="C3197" s="19" t="s">
        <v>7153</v>
      </c>
      <c r="D3197" s="13">
        <v>0</v>
      </c>
    </row>
    <row r="3198" spans="1:4" hidden="1">
      <c r="A3198" s="19" t="s">
        <v>7154</v>
      </c>
      <c r="B3198" s="19" t="s">
        <v>22</v>
      </c>
      <c r="C3198" s="19" t="s">
        <v>7155</v>
      </c>
      <c r="D3198" s="13">
        <v>0</v>
      </c>
    </row>
    <row r="3199" spans="1:4" hidden="1">
      <c r="A3199" s="19" t="s">
        <v>7156</v>
      </c>
      <c r="B3199" s="19" t="s">
        <v>22</v>
      </c>
      <c r="C3199" s="19" t="s">
        <v>7157</v>
      </c>
      <c r="D3199" s="13">
        <v>0</v>
      </c>
    </row>
    <row r="3200" spans="1:4" hidden="1">
      <c r="A3200" s="19" t="s">
        <v>7158</v>
      </c>
      <c r="B3200" s="19" t="s">
        <v>22</v>
      </c>
      <c r="C3200" s="19" t="s">
        <v>7159</v>
      </c>
      <c r="D3200" s="13">
        <v>0</v>
      </c>
    </row>
    <row r="3201" spans="1:4" hidden="1">
      <c r="A3201" s="19" t="s">
        <v>7160</v>
      </c>
      <c r="B3201" s="19" t="s">
        <v>22</v>
      </c>
      <c r="C3201" s="19" t="s">
        <v>7161</v>
      </c>
      <c r="D3201" s="13">
        <v>0</v>
      </c>
    </row>
    <row r="3202" spans="1:4" hidden="1">
      <c r="A3202" s="19" t="s">
        <v>7162</v>
      </c>
      <c r="B3202" s="19" t="s">
        <v>22</v>
      </c>
      <c r="C3202" s="19" t="s">
        <v>7163</v>
      </c>
      <c r="D3202" s="13">
        <v>0</v>
      </c>
    </row>
    <row r="3203" spans="1:4" hidden="1">
      <c r="A3203" s="19" t="s">
        <v>7164</v>
      </c>
      <c r="B3203" s="19" t="s">
        <v>22</v>
      </c>
      <c r="C3203" s="19" t="s">
        <v>7165</v>
      </c>
      <c r="D3203" s="13">
        <v>0</v>
      </c>
    </row>
    <row r="3204" spans="1:4" hidden="1">
      <c r="A3204" s="19" t="s">
        <v>7166</v>
      </c>
      <c r="B3204" s="19" t="s">
        <v>22</v>
      </c>
      <c r="C3204" s="19" t="s">
        <v>7167</v>
      </c>
      <c r="D3204" s="13">
        <v>0</v>
      </c>
    </row>
    <row r="3205" spans="1:4" hidden="1">
      <c r="A3205" s="19" t="s">
        <v>7168</v>
      </c>
      <c r="B3205" s="19" t="s">
        <v>22</v>
      </c>
      <c r="C3205" s="19" t="s">
        <v>7169</v>
      </c>
      <c r="D3205" s="13">
        <v>0</v>
      </c>
    </row>
    <row r="3206" spans="1:4" hidden="1">
      <c r="A3206" s="19" t="s">
        <v>7170</v>
      </c>
      <c r="B3206" s="19" t="s">
        <v>22</v>
      </c>
      <c r="C3206" s="19" t="s">
        <v>7171</v>
      </c>
      <c r="D3206" s="13">
        <v>0</v>
      </c>
    </row>
    <row r="3207" spans="1:4" hidden="1">
      <c r="A3207" s="19" t="s">
        <v>7172</v>
      </c>
      <c r="B3207" s="19" t="s">
        <v>22</v>
      </c>
      <c r="C3207" s="19" t="s">
        <v>7173</v>
      </c>
      <c r="D3207" s="13">
        <v>0</v>
      </c>
    </row>
    <row r="3208" spans="1:4" hidden="1">
      <c r="A3208" s="19" t="s">
        <v>7174</v>
      </c>
      <c r="B3208" s="19" t="s">
        <v>22</v>
      </c>
      <c r="C3208" s="19" t="s">
        <v>7175</v>
      </c>
      <c r="D3208" s="13">
        <v>0</v>
      </c>
    </row>
    <row r="3209" spans="1:4" hidden="1">
      <c r="A3209" s="19" t="s">
        <v>7176</v>
      </c>
      <c r="B3209" s="19" t="s">
        <v>22</v>
      </c>
      <c r="C3209" s="19" t="s">
        <v>7177</v>
      </c>
      <c r="D3209" s="13">
        <v>0</v>
      </c>
    </row>
    <row r="3210" spans="1:4" hidden="1">
      <c r="A3210" s="19" t="s">
        <v>7178</v>
      </c>
      <c r="B3210" s="19" t="s">
        <v>22</v>
      </c>
      <c r="C3210" s="19" t="s">
        <v>7179</v>
      </c>
      <c r="D3210" s="13">
        <v>0</v>
      </c>
    </row>
    <row r="3211" spans="1:4" hidden="1">
      <c r="A3211" s="19" t="s">
        <v>7180</v>
      </c>
      <c r="B3211" s="19" t="s">
        <v>22</v>
      </c>
      <c r="C3211" s="19" t="s">
        <v>7181</v>
      </c>
      <c r="D3211" s="13">
        <v>0</v>
      </c>
    </row>
    <row r="3212" spans="1:4" hidden="1">
      <c r="A3212" s="19" t="s">
        <v>7182</v>
      </c>
      <c r="B3212" s="19" t="s">
        <v>22</v>
      </c>
      <c r="C3212" s="19" t="s">
        <v>7183</v>
      </c>
      <c r="D3212" s="13">
        <v>0</v>
      </c>
    </row>
    <row r="3213" spans="1:4" hidden="1">
      <c r="A3213" s="19" t="s">
        <v>7184</v>
      </c>
      <c r="B3213" s="19" t="s">
        <v>22</v>
      </c>
      <c r="C3213" s="19" t="s">
        <v>7185</v>
      </c>
      <c r="D3213" s="13">
        <v>0</v>
      </c>
    </row>
    <row r="3214" spans="1:4" hidden="1">
      <c r="A3214" s="19" t="s">
        <v>7186</v>
      </c>
      <c r="B3214" s="19" t="s">
        <v>22</v>
      </c>
      <c r="C3214" s="19" t="s">
        <v>7187</v>
      </c>
      <c r="D3214" s="13">
        <v>259.01</v>
      </c>
    </row>
    <row r="3215" spans="1:4" hidden="1">
      <c r="A3215" s="19" t="s">
        <v>7188</v>
      </c>
      <c r="B3215" s="19" t="s">
        <v>22</v>
      </c>
      <c r="C3215" s="19" t="s">
        <v>7189</v>
      </c>
      <c r="D3215" s="13">
        <v>0</v>
      </c>
    </row>
    <row r="3216" spans="1:4" hidden="1">
      <c r="A3216" s="19" t="s">
        <v>7190</v>
      </c>
      <c r="B3216" s="19" t="s">
        <v>22</v>
      </c>
      <c r="C3216" s="19" t="s">
        <v>7191</v>
      </c>
      <c r="D3216" s="13">
        <v>0</v>
      </c>
    </row>
    <row r="3217" spans="1:4" hidden="1">
      <c r="A3217" s="19" t="s">
        <v>7192</v>
      </c>
      <c r="B3217" s="19" t="s">
        <v>22</v>
      </c>
      <c r="C3217" s="19" t="s">
        <v>7193</v>
      </c>
      <c r="D3217" s="13">
        <v>0</v>
      </c>
    </row>
    <row r="3218" spans="1:4" hidden="1">
      <c r="A3218" s="19" t="s">
        <v>7194</v>
      </c>
      <c r="B3218" s="19" t="s">
        <v>22</v>
      </c>
      <c r="C3218" s="19" t="s">
        <v>7195</v>
      </c>
      <c r="D3218" s="13">
        <v>0</v>
      </c>
    </row>
    <row r="3219" spans="1:4" hidden="1">
      <c r="A3219" s="19" t="s">
        <v>7196</v>
      </c>
      <c r="B3219" s="19" t="s">
        <v>22</v>
      </c>
      <c r="C3219" s="19" t="s">
        <v>7197</v>
      </c>
      <c r="D3219" s="13">
        <v>0</v>
      </c>
    </row>
    <row r="3220" spans="1:4" hidden="1">
      <c r="A3220" s="19" t="s">
        <v>7198</v>
      </c>
      <c r="B3220" s="19" t="s">
        <v>22</v>
      </c>
      <c r="C3220" s="19" t="s">
        <v>7199</v>
      </c>
      <c r="D3220" s="13">
        <v>0</v>
      </c>
    </row>
    <row r="3221" spans="1:4" hidden="1">
      <c r="A3221" s="19" t="s">
        <v>7200</v>
      </c>
      <c r="B3221" s="19" t="s">
        <v>22</v>
      </c>
      <c r="C3221" s="19" t="s">
        <v>7201</v>
      </c>
      <c r="D3221" s="13">
        <v>0</v>
      </c>
    </row>
    <row r="3222" spans="1:4" hidden="1">
      <c r="A3222" s="19" t="s">
        <v>7202</v>
      </c>
      <c r="B3222" s="19" t="s">
        <v>22</v>
      </c>
      <c r="C3222" s="19" t="s">
        <v>7203</v>
      </c>
      <c r="D3222" s="13">
        <v>0</v>
      </c>
    </row>
    <row r="3223" spans="1:4" hidden="1">
      <c r="A3223" s="19" t="s">
        <v>7204</v>
      </c>
      <c r="B3223" s="19" t="s">
        <v>22</v>
      </c>
      <c r="C3223" s="19" t="s">
        <v>7205</v>
      </c>
      <c r="D3223" s="13">
        <v>0</v>
      </c>
    </row>
    <row r="3224" spans="1:4" hidden="1">
      <c r="A3224" s="19" t="s">
        <v>7206</v>
      </c>
      <c r="B3224" s="19" t="s">
        <v>22</v>
      </c>
      <c r="C3224" s="19" t="s">
        <v>7207</v>
      </c>
      <c r="D3224" s="13">
        <v>0</v>
      </c>
    </row>
    <row r="3225" spans="1:4" hidden="1">
      <c r="A3225" s="19" t="s">
        <v>7208</v>
      </c>
      <c r="B3225" s="19" t="s">
        <v>22</v>
      </c>
      <c r="C3225" s="19" t="s">
        <v>7209</v>
      </c>
      <c r="D3225" s="13">
        <v>555.78</v>
      </c>
    </row>
    <row r="3226" spans="1:4" hidden="1">
      <c r="A3226" s="19" t="s">
        <v>7210</v>
      </c>
      <c r="B3226" s="19" t="s">
        <v>22</v>
      </c>
      <c r="C3226" s="19" t="s">
        <v>7211</v>
      </c>
      <c r="D3226" s="13">
        <v>0</v>
      </c>
    </row>
    <row r="3227" spans="1:4" hidden="1">
      <c r="A3227" s="19" t="s">
        <v>7212</v>
      </c>
      <c r="B3227" s="19" t="s">
        <v>22</v>
      </c>
      <c r="C3227" s="19" t="s">
        <v>7213</v>
      </c>
      <c r="D3227" s="13">
        <v>38.06</v>
      </c>
    </row>
    <row r="3228" spans="1:4" hidden="1">
      <c r="A3228" s="19" t="s">
        <v>7214</v>
      </c>
      <c r="B3228" s="19" t="s">
        <v>22</v>
      </c>
      <c r="C3228" s="19" t="s">
        <v>7215</v>
      </c>
      <c r="D3228" s="13">
        <v>1726303.23</v>
      </c>
    </row>
    <row r="3229" spans="1:4" hidden="1">
      <c r="A3229" s="19" t="s">
        <v>7216</v>
      </c>
      <c r="B3229" s="19" t="s">
        <v>22</v>
      </c>
      <c r="C3229" s="19" t="s">
        <v>7217</v>
      </c>
      <c r="D3229" s="13">
        <v>0</v>
      </c>
    </row>
    <row r="3230" spans="1:4" hidden="1">
      <c r="A3230" s="19" t="s">
        <v>7218</v>
      </c>
      <c r="B3230" s="19" t="s">
        <v>22</v>
      </c>
      <c r="C3230" s="19" t="s">
        <v>7219</v>
      </c>
      <c r="D3230" s="13">
        <v>0</v>
      </c>
    </row>
    <row r="3231" spans="1:4" hidden="1">
      <c r="A3231" s="19" t="s">
        <v>7220</v>
      </c>
      <c r="B3231" s="19" t="s">
        <v>22</v>
      </c>
      <c r="C3231" s="19" t="s">
        <v>7221</v>
      </c>
      <c r="D3231" s="13">
        <v>16299.93</v>
      </c>
    </row>
    <row r="3232" spans="1:4" hidden="1">
      <c r="A3232" s="19" t="s">
        <v>7222</v>
      </c>
      <c r="B3232" s="19" t="s">
        <v>22</v>
      </c>
      <c r="C3232" s="19" t="s">
        <v>7223</v>
      </c>
      <c r="D3232" s="13">
        <v>0</v>
      </c>
    </row>
    <row r="3233" spans="1:4" hidden="1">
      <c r="A3233" s="19" t="s">
        <v>7224</v>
      </c>
      <c r="B3233" s="19" t="s">
        <v>22</v>
      </c>
      <c r="C3233" s="19" t="s">
        <v>7225</v>
      </c>
      <c r="D3233" s="13">
        <v>201.79</v>
      </c>
    </row>
    <row r="3234" spans="1:4" hidden="1">
      <c r="A3234" s="19" t="s">
        <v>7226</v>
      </c>
      <c r="B3234" s="19" t="s">
        <v>22</v>
      </c>
      <c r="C3234" s="19" t="s">
        <v>7227</v>
      </c>
      <c r="D3234" s="13">
        <v>23.46</v>
      </c>
    </row>
    <row r="3235" spans="1:4" hidden="1">
      <c r="A3235" s="19" t="s">
        <v>7228</v>
      </c>
      <c r="B3235" s="19" t="s">
        <v>22</v>
      </c>
      <c r="C3235" s="19" t="s">
        <v>7229</v>
      </c>
      <c r="D3235" s="13">
        <v>688088.02</v>
      </c>
    </row>
    <row r="3236" spans="1:4" hidden="1">
      <c r="A3236" s="19" t="s">
        <v>7230</v>
      </c>
      <c r="B3236" s="19" t="s">
        <v>22</v>
      </c>
      <c r="C3236" s="19" t="s">
        <v>7231</v>
      </c>
      <c r="D3236" s="13">
        <v>2801.49</v>
      </c>
    </row>
    <row r="3237" spans="1:4" hidden="1">
      <c r="A3237" s="19" t="s">
        <v>7232</v>
      </c>
      <c r="B3237" s="19" t="s">
        <v>22</v>
      </c>
      <c r="C3237" s="19" t="s">
        <v>7233</v>
      </c>
      <c r="D3237" s="13">
        <v>2418357.7000000002</v>
      </c>
    </row>
    <row r="3238" spans="1:4" hidden="1">
      <c r="A3238" s="19" t="s">
        <v>7234</v>
      </c>
      <c r="B3238" s="19" t="s">
        <v>22</v>
      </c>
      <c r="C3238" s="19" t="s">
        <v>7235</v>
      </c>
      <c r="D3238" s="13">
        <v>663.76</v>
      </c>
    </row>
    <row r="3239" spans="1:4" hidden="1">
      <c r="A3239" s="19" t="s">
        <v>7236</v>
      </c>
      <c r="B3239" s="19" t="s">
        <v>22</v>
      </c>
      <c r="C3239" s="19" t="s">
        <v>7237</v>
      </c>
      <c r="D3239" s="13">
        <v>0</v>
      </c>
    </row>
    <row r="3240" spans="1:4" hidden="1">
      <c r="A3240" s="19" t="s">
        <v>7238</v>
      </c>
      <c r="B3240" s="19" t="s">
        <v>22</v>
      </c>
      <c r="C3240" s="19" t="s">
        <v>7239</v>
      </c>
      <c r="D3240" s="13">
        <v>0</v>
      </c>
    </row>
    <row r="3241" spans="1:4" hidden="1">
      <c r="A3241" s="19" t="s">
        <v>7240</v>
      </c>
      <c r="B3241" s="19" t="s">
        <v>22</v>
      </c>
      <c r="C3241" s="19" t="s">
        <v>7241</v>
      </c>
      <c r="D3241" s="13">
        <v>4204.05</v>
      </c>
    </row>
    <row r="3242" spans="1:4" hidden="1">
      <c r="A3242" s="19" t="s">
        <v>7242</v>
      </c>
      <c r="B3242" s="19" t="s">
        <v>22</v>
      </c>
      <c r="C3242" s="19" t="s">
        <v>7243</v>
      </c>
      <c r="D3242" s="13">
        <v>0</v>
      </c>
    </row>
    <row r="3243" spans="1:4" hidden="1">
      <c r="A3243" s="19" t="s">
        <v>7244</v>
      </c>
      <c r="B3243" s="19" t="s">
        <v>22</v>
      </c>
      <c r="C3243" s="19" t="s">
        <v>7245</v>
      </c>
      <c r="D3243" s="13">
        <v>0</v>
      </c>
    </row>
    <row r="3244" spans="1:4" hidden="1">
      <c r="A3244" s="19" t="s">
        <v>7246</v>
      </c>
      <c r="B3244" s="19" t="s">
        <v>22</v>
      </c>
      <c r="C3244" s="19" t="s">
        <v>7247</v>
      </c>
      <c r="D3244" s="13">
        <v>0</v>
      </c>
    </row>
    <row r="3245" spans="1:4" hidden="1">
      <c r="A3245" s="19" t="s">
        <v>7248</v>
      </c>
      <c r="B3245" s="19" t="s">
        <v>22</v>
      </c>
      <c r="C3245" s="19" t="s">
        <v>7249</v>
      </c>
      <c r="D3245" s="13">
        <v>0</v>
      </c>
    </row>
    <row r="3246" spans="1:4" hidden="1">
      <c r="A3246" s="19" t="s">
        <v>7250</v>
      </c>
      <c r="B3246" s="19" t="s">
        <v>22</v>
      </c>
      <c r="C3246" s="19" t="s">
        <v>7251</v>
      </c>
      <c r="D3246" s="13">
        <v>0</v>
      </c>
    </row>
    <row r="3247" spans="1:4" hidden="1">
      <c r="A3247" s="19" t="s">
        <v>7252</v>
      </c>
      <c r="B3247" s="19" t="s">
        <v>22</v>
      </c>
      <c r="C3247" s="19" t="s">
        <v>7253</v>
      </c>
      <c r="D3247" s="13">
        <v>0</v>
      </c>
    </row>
    <row r="3248" spans="1:4" hidden="1">
      <c r="A3248" s="19" t="s">
        <v>7254</v>
      </c>
      <c r="B3248" s="19" t="s">
        <v>22</v>
      </c>
      <c r="C3248" s="19" t="s">
        <v>7255</v>
      </c>
      <c r="D3248" s="13">
        <v>0</v>
      </c>
    </row>
    <row r="3249" spans="1:4" hidden="1">
      <c r="A3249" s="19" t="s">
        <v>7256</v>
      </c>
      <c r="B3249" s="19" t="s">
        <v>22</v>
      </c>
      <c r="C3249" s="19" t="s">
        <v>7257</v>
      </c>
      <c r="D3249" s="13">
        <v>0</v>
      </c>
    </row>
    <row r="3250" spans="1:4" hidden="1">
      <c r="A3250" s="19" t="s">
        <v>7258</v>
      </c>
      <c r="B3250" s="19" t="s">
        <v>22</v>
      </c>
      <c r="C3250" s="19" t="s">
        <v>7259</v>
      </c>
      <c r="D3250" s="13">
        <v>0</v>
      </c>
    </row>
    <row r="3251" spans="1:4" hidden="1">
      <c r="A3251" s="19" t="s">
        <v>7260</v>
      </c>
      <c r="B3251" s="19" t="s">
        <v>22</v>
      </c>
      <c r="C3251" s="19" t="s">
        <v>7261</v>
      </c>
      <c r="D3251" s="13">
        <v>0</v>
      </c>
    </row>
    <row r="3252" spans="1:4" hidden="1">
      <c r="A3252" s="19" t="s">
        <v>7262</v>
      </c>
      <c r="B3252" s="19" t="s">
        <v>22</v>
      </c>
      <c r="C3252" s="19" t="s">
        <v>7263</v>
      </c>
      <c r="D3252" s="13">
        <v>0</v>
      </c>
    </row>
    <row r="3253" spans="1:4" hidden="1">
      <c r="A3253" s="19" t="s">
        <v>7264</v>
      </c>
      <c r="B3253" s="19" t="s">
        <v>22</v>
      </c>
      <c r="C3253" s="19" t="s">
        <v>7265</v>
      </c>
      <c r="D3253" s="13">
        <v>0</v>
      </c>
    </row>
    <row r="3254" spans="1:4" hidden="1">
      <c r="A3254" s="19" t="s">
        <v>7266</v>
      </c>
      <c r="B3254" s="19" t="s">
        <v>22</v>
      </c>
      <c r="C3254" s="19" t="s">
        <v>7267</v>
      </c>
      <c r="D3254" s="13">
        <v>0</v>
      </c>
    </row>
    <row r="3255" spans="1:4" hidden="1">
      <c r="A3255" s="19" t="s">
        <v>7268</v>
      </c>
      <c r="B3255" s="19" t="s">
        <v>22</v>
      </c>
      <c r="C3255" s="19" t="s">
        <v>7269</v>
      </c>
      <c r="D3255" s="13">
        <v>0</v>
      </c>
    </row>
    <row r="3256" spans="1:4" hidden="1">
      <c r="A3256" s="19" t="s">
        <v>7270</v>
      </c>
      <c r="B3256" s="19" t="s">
        <v>22</v>
      </c>
      <c r="C3256" s="19" t="s">
        <v>7271</v>
      </c>
      <c r="D3256" s="13">
        <v>0</v>
      </c>
    </row>
    <row r="3257" spans="1:4" hidden="1">
      <c r="A3257" s="19" t="s">
        <v>7272</v>
      </c>
      <c r="B3257" s="19" t="s">
        <v>22</v>
      </c>
      <c r="C3257" s="19" t="s">
        <v>7273</v>
      </c>
      <c r="D3257" s="13">
        <v>0</v>
      </c>
    </row>
    <row r="3258" spans="1:4" hidden="1">
      <c r="A3258" s="19" t="s">
        <v>7274</v>
      </c>
      <c r="B3258" s="19" t="s">
        <v>22</v>
      </c>
      <c r="C3258" s="19" t="s">
        <v>7275</v>
      </c>
      <c r="D3258" s="13">
        <v>0</v>
      </c>
    </row>
    <row r="3259" spans="1:4" hidden="1">
      <c r="A3259" s="19" t="s">
        <v>7276</v>
      </c>
      <c r="B3259" s="19" t="s">
        <v>22</v>
      </c>
      <c r="C3259" s="19" t="s">
        <v>7277</v>
      </c>
      <c r="D3259" s="13">
        <v>0</v>
      </c>
    </row>
    <row r="3260" spans="1:4" hidden="1">
      <c r="A3260" s="19" t="s">
        <v>7278</v>
      </c>
      <c r="B3260" s="19" t="s">
        <v>22</v>
      </c>
      <c r="C3260" s="19" t="s">
        <v>7279</v>
      </c>
      <c r="D3260" s="13">
        <v>0</v>
      </c>
    </row>
    <row r="3261" spans="1:4" hidden="1">
      <c r="A3261" s="19" t="s">
        <v>7280</v>
      </c>
      <c r="B3261" s="19" t="s">
        <v>22</v>
      </c>
      <c r="C3261" s="19" t="s">
        <v>7281</v>
      </c>
      <c r="D3261" s="13">
        <v>0</v>
      </c>
    </row>
    <row r="3262" spans="1:4" hidden="1">
      <c r="A3262" s="19" t="s">
        <v>7282</v>
      </c>
      <c r="B3262" s="19" t="s">
        <v>22</v>
      </c>
      <c r="C3262" s="19" t="s">
        <v>7283</v>
      </c>
      <c r="D3262" s="13">
        <v>0</v>
      </c>
    </row>
    <row r="3263" spans="1:4" hidden="1">
      <c r="A3263" s="19" t="s">
        <v>7284</v>
      </c>
      <c r="B3263" s="19" t="s">
        <v>22</v>
      </c>
      <c r="C3263" s="19" t="s">
        <v>7285</v>
      </c>
      <c r="D3263" s="13">
        <v>0</v>
      </c>
    </row>
    <row r="3264" spans="1:4" hidden="1">
      <c r="A3264" s="19" t="s">
        <v>7286</v>
      </c>
      <c r="B3264" s="19" t="s">
        <v>22</v>
      </c>
      <c r="C3264" s="19" t="s">
        <v>7287</v>
      </c>
      <c r="D3264" s="13">
        <v>0</v>
      </c>
    </row>
    <row r="3265" spans="1:4" hidden="1">
      <c r="A3265" s="19" t="s">
        <v>7288</v>
      </c>
      <c r="B3265" s="19" t="s">
        <v>22</v>
      </c>
      <c r="C3265" s="19" t="s">
        <v>7289</v>
      </c>
      <c r="D3265" s="13">
        <v>0</v>
      </c>
    </row>
    <row r="3266" spans="1:4" hidden="1">
      <c r="A3266" s="19" t="s">
        <v>7290</v>
      </c>
      <c r="B3266" s="19" t="s">
        <v>22</v>
      </c>
      <c r="C3266" s="19" t="s">
        <v>7291</v>
      </c>
      <c r="D3266" s="13">
        <v>0</v>
      </c>
    </row>
    <row r="3267" spans="1:4" hidden="1">
      <c r="A3267" s="19" t="s">
        <v>7292</v>
      </c>
      <c r="B3267" s="19" t="s">
        <v>22</v>
      </c>
      <c r="C3267" s="19" t="s">
        <v>7293</v>
      </c>
      <c r="D3267" s="13">
        <v>15.970000000000002</v>
      </c>
    </row>
    <row r="3268" spans="1:4" hidden="1">
      <c r="A3268" s="19" t="s">
        <v>7294</v>
      </c>
      <c r="B3268" s="19" t="s">
        <v>22</v>
      </c>
      <c r="C3268" s="19" t="s">
        <v>7295</v>
      </c>
      <c r="D3268" s="13">
        <v>0</v>
      </c>
    </row>
    <row r="3269" spans="1:4" hidden="1">
      <c r="A3269" s="19" t="s">
        <v>7296</v>
      </c>
      <c r="B3269" s="19" t="s">
        <v>22</v>
      </c>
      <c r="C3269" s="19" t="s">
        <v>7297</v>
      </c>
      <c r="D3269" s="13">
        <v>0</v>
      </c>
    </row>
    <row r="3270" spans="1:4" hidden="1">
      <c r="A3270" s="19" t="s">
        <v>7298</v>
      </c>
      <c r="B3270" s="19" t="s">
        <v>22</v>
      </c>
      <c r="C3270" s="19" t="s">
        <v>7299</v>
      </c>
      <c r="D3270" s="13">
        <v>35428.1</v>
      </c>
    </row>
    <row r="3271" spans="1:4" hidden="1">
      <c r="A3271" s="19" t="s">
        <v>7300</v>
      </c>
      <c r="B3271" s="19" t="s">
        <v>22</v>
      </c>
      <c r="C3271" s="19" t="s">
        <v>7301</v>
      </c>
      <c r="D3271" s="13">
        <v>2532.75</v>
      </c>
    </row>
    <row r="3272" spans="1:4" hidden="1">
      <c r="A3272" s="19" t="s">
        <v>7302</v>
      </c>
      <c r="B3272" s="19" t="s">
        <v>22</v>
      </c>
      <c r="C3272" s="19" t="s">
        <v>7303</v>
      </c>
      <c r="D3272" s="13">
        <v>66933.7</v>
      </c>
    </row>
    <row r="3273" spans="1:4" hidden="1">
      <c r="A3273" s="19" t="s">
        <v>7304</v>
      </c>
      <c r="B3273" s="19" t="s">
        <v>22</v>
      </c>
      <c r="C3273" s="19" t="s">
        <v>7305</v>
      </c>
      <c r="D3273" s="13">
        <v>2228.56</v>
      </c>
    </row>
    <row r="3274" spans="1:4" hidden="1">
      <c r="A3274" s="19" t="s">
        <v>7306</v>
      </c>
      <c r="B3274" s="19" t="s">
        <v>22</v>
      </c>
      <c r="C3274" s="19" t="s">
        <v>7307</v>
      </c>
      <c r="D3274" s="13">
        <v>867.68</v>
      </c>
    </row>
    <row r="3275" spans="1:4" hidden="1">
      <c r="A3275" s="19" t="s">
        <v>7308</v>
      </c>
      <c r="B3275" s="19" t="s">
        <v>22</v>
      </c>
      <c r="C3275" s="19" t="s">
        <v>7309</v>
      </c>
      <c r="D3275" s="13">
        <v>0</v>
      </c>
    </row>
    <row r="3276" spans="1:4" hidden="1">
      <c r="A3276" s="19" t="s">
        <v>7310</v>
      </c>
      <c r="B3276" s="19" t="s">
        <v>22</v>
      </c>
      <c r="C3276" s="19" t="s">
        <v>7311</v>
      </c>
      <c r="D3276" s="13">
        <v>0</v>
      </c>
    </row>
    <row r="3277" spans="1:4" hidden="1">
      <c r="A3277" s="19" t="s">
        <v>7312</v>
      </c>
      <c r="B3277" s="19" t="s">
        <v>22</v>
      </c>
      <c r="C3277" s="19" t="s">
        <v>7313</v>
      </c>
      <c r="D3277" s="13">
        <v>0</v>
      </c>
    </row>
    <row r="3278" spans="1:4" hidden="1">
      <c r="A3278" s="19" t="s">
        <v>7314</v>
      </c>
      <c r="B3278" s="19" t="s">
        <v>22</v>
      </c>
      <c r="C3278" s="19" t="s">
        <v>7315</v>
      </c>
      <c r="D3278" s="13">
        <v>0</v>
      </c>
    </row>
    <row r="3279" spans="1:4" hidden="1">
      <c r="A3279" s="19" t="s">
        <v>7316</v>
      </c>
      <c r="B3279" s="19" t="s">
        <v>22</v>
      </c>
      <c r="C3279" s="19" t="s">
        <v>7317</v>
      </c>
      <c r="D3279" s="13">
        <v>0</v>
      </c>
    </row>
    <row r="3280" spans="1:4" hidden="1">
      <c r="A3280" s="19" t="s">
        <v>7318</v>
      </c>
      <c r="B3280" s="19" t="s">
        <v>22</v>
      </c>
      <c r="C3280" s="19" t="s">
        <v>7319</v>
      </c>
      <c r="D3280" s="13">
        <v>266775.84999999998</v>
      </c>
    </row>
    <row r="3281" spans="1:4" hidden="1">
      <c r="A3281" s="19" t="s">
        <v>7320</v>
      </c>
      <c r="B3281" s="19" t="s">
        <v>22</v>
      </c>
      <c r="C3281" s="19" t="s">
        <v>7321</v>
      </c>
      <c r="D3281" s="13">
        <v>0</v>
      </c>
    </row>
    <row r="3282" spans="1:4" hidden="1">
      <c r="A3282" s="19" t="s">
        <v>7322</v>
      </c>
      <c r="B3282" s="19" t="s">
        <v>22</v>
      </c>
      <c r="C3282" s="19" t="s">
        <v>7323</v>
      </c>
      <c r="D3282" s="13">
        <v>10617.66</v>
      </c>
    </row>
    <row r="3283" spans="1:4" hidden="1">
      <c r="A3283" s="19" t="s">
        <v>7324</v>
      </c>
      <c r="B3283" s="19" t="s">
        <v>22</v>
      </c>
      <c r="C3283" s="19" t="s">
        <v>7325</v>
      </c>
      <c r="D3283" s="13">
        <v>9915.68</v>
      </c>
    </row>
    <row r="3284" spans="1:4" hidden="1">
      <c r="A3284" s="19" t="s">
        <v>7326</v>
      </c>
      <c r="B3284" s="19" t="s">
        <v>22</v>
      </c>
      <c r="C3284" s="19" t="s">
        <v>7327</v>
      </c>
      <c r="D3284" s="13">
        <v>0</v>
      </c>
    </row>
    <row r="3285" spans="1:4" hidden="1">
      <c r="A3285" s="19" t="s">
        <v>7328</v>
      </c>
      <c r="B3285" s="19" t="s">
        <v>22</v>
      </c>
      <c r="C3285" s="19" t="s">
        <v>7329</v>
      </c>
      <c r="D3285" s="13">
        <v>9058.5400000000009</v>
      </c>
    </row>
    <row r="3286" spans="1:4" hidden="1">
      <c r="A3286" s="19" t="s">
        <v>7330</v>
      </c>
      <c r="B3286" s="19" t="s">
        <v>22</v>
      </c>
      <c r="C3286" s="19" t="s">
        <v>7331</v>
      </c>
      <c r="D3286" s="13">
        <v>0</v>
      </c>
    </row>
    <row r="3287" spans="1:4" hidden="1">
      <c r="A3287" s="19" t="s">
        <v>7332</v>
      </c>
      <c r="B3287" s="19" t="s">
        <v>22</v>
      </c>
      <c r="C3287" s="19" t="s">
        <v>7333</v>
      </c>
      <c r="D3287" s="13">
        <v>1101309.3999999999</v>
      </c>
    </row>
    <row r="3288" spans="1:4" hidden="1">
      <c r="A3288" s="19" t="s">
        <v>7334</v>
      </c>
      <c r="B3288" s="19" t="s">
        <v>22</v>
      </c>
      <c r="C3288" s="19" t="s">
        <v>7335</v>
      </c>
      <c r="D3288" s="13">
        <v>0</v>
      </c>
    </row>
    <row r="3289" spans="1:4" hidden="1">
      <c r="A3289" s="19" t="s">
        <v>7336</v>
      </c>
      <c r="B3289" s="19" t="s">
        <v>22</v>
      </c>
      <c r="C3289" s="19" t="s">
        <v>7337</v>
      </c>
      <c r="D3289" s="13">
        <v>0</v>
      </c>
    </row>
    <row r="3290" spans="1:4" hidden="1">
      <c r="A3290" s="19" t="s">
        <v>7338</v>
      </c>
      <c r="B3290" s="19" t="s">
        <v>22</v>
      </c>
      <c r="C3290" s="19" t="s">
        <v>7339</v>
      </c>
      <c r="D3290" s="13">
        <v>0</v>
      </c>
    </row>
    <row r="3291" spans="1:4" hidden="1">
      <c r="A3291" s="19" t="s">
        <v>7340</v>
      </c>
      <c r="B3291" s="19" t="s">
        <v>22</v>
      </c>
      <c r="C3291" s="19" t="s">
        <v>7341</v>
      </c>
      <c r="D3291" s="13">
        <v>0</v>
      </c>
    </row>
    <row r="3292" spans="1:4" hidden="1">
      <c r="A3292" s="19" t="s">
        <v>7342</v>
      </c>
      <c r="B3292" s="19" t="s">
        <v>22</v>
      </c>
      <c r="C3292" s="19" t="s">
        <v>7343</v>
      </c>
      <c r="D3292" s="13">
        <v>0</v>
      </c>
    </row>
    <row r="3293" spans="1:4" hidden="1">
      <c r="A3293" s="19" t="s">
        <v>7344</v>
      </c>
      <c r="B3293" s="19" t="s">
        <v>22</v>
      </c>
      <c r="C3293" s="19" t="s">
        <v>7345</v>
      </c>
      <c r="D3293" s="13">
        <v>0</v>
      </c>
    </row>
    <row r="3294" spans="1:4" hidden="1">
      <c r="A3294" s="19" t="s">
        <v>7346</v>
      </c>
      <c r="B3294" s="19" t="s">
        <v>22</v>
      </c>
      <c r="C3294" s="19" t="s">
        <v>7347</v>
      </c>
      <c r="D3294" s="13">
        <v>0</v>
      </c>
    </row>
    <row r="3295" spans="1:4" hidden="1">
      <c r="A3295" s="19" t="s">
        <v>7348</v>
      </c>
      <c r="B3295" s="19" t="s">
        <v>22</v>
      </c>
      <c r="C3295" s="19" t="s">
        <v>7349</v>
      </c>
      <c r="D3295" s="13">
        <v>0</v>
      </c>
    </row>
    <row r="3296" spans="1:4" hidden="1">
      <c r="A3296" s="19" t="s">
        <v>7350</v>
      </c>
      <c r="B3296" s="19" t="s">
        <v>22</v>
      </c>
      <c r="C3296" s="19" t="s">
        <v>7351</v>
      </c>
      <c r="D3296" s="13">
        <v>0</v>
      </c>
    </row>
    <row r="3297" spans="1:4" hidden="1">
      <c r="A3297" s="19" t="s">
        <v>7352</v>
      </c>
      <c r="B3297" s="19" t="s">
        <v>22</v>
      </c>
      <c r="C3297" s="19" t="s">
        <v>7353</v>
      </c>
      <c r="D3297" s="13">
        <v>0</v>
      </c>
    </row>
    <row r="3298" spans="1:4" hidden="1">
      <c r="A3298" s="19" t="s">
        <v>7354</v>
      </c>
      <c r="B3298" s="19" t="s">
        <v>22</v>
      </c>
      <c r="C3298" s="19" t="s">
        <v>7355</v>
      </c>
      <c r="D3298" s="13">
        <v>0</v>
      </c>
    </row>
    <row r="3299" spans="1:4" hidden="1">
      <c r="A3299" s="19" t="s">
        <v>7356</v>
      </c>
      <c r="B3299" s="19" t="s">
        <v>22</v>
      </c>
      <c r="C3299" s="19" t="s">
        <v>7357</v>
      </c>
      <c r="D3299" s="13">
        <v>0</v>
      </c>
    </row>
    <row r="3300" spans="1:4" hidden="1">
      <c r="A3300" s="19" t="s">
        <v>7358</v>
      </c>
      <c r="B3300" s="19" t="s">
        <v>22</v>
      </c>
      <c r="C3300" s="19" t="s">
        <v>7359</v>
      </c>
      <c r="D3300" s="13">
        <v>0</v>
      </c>
    </row>
    <row r="3301" spans="1:4" hidden="1">
      <c r="A3301" s="19" t="s">
        <v>7360</v>
      </c>
      <c r="B3301" s="19" t="s">
        <v>22</v>
      </c>
      <c r="C3301" s="19" t="s">
        <v>7361</v>
      </c>
      <c r="D3301" s="13">
        <v>0</v>
      </c>
    </row>
    <row r="3302" spans="1:4" hidden="1">
      <c r="A3302" s="19" t="s">
        <v>7362</v>
      </c>
      <c r="B3302" s="19" t="s">
        <v>22</v>
      </c>
      <c r="C3302" s="19" t="s">
        <v>7363</v>
      </c>
      <c r="D3302" s="13">
        <v>0</v>
      </c>
    </row>
    <row r="3303" spans="1:4" hidden="1">
      <c r="A3303" s="19" t="s">
        <v>7364</v>
      </c>
      <c r="B3303" s="19" t="s">
        <v>22</v>
      </c>
      <c r="C3303" s="19" t="s">
        <v>7365</v>
      </c>
      <c r="D3303" s="13">
        <v>0</v>
      </c>
    </row>
    <row r="3304" spans="1:4" hidden="1">
      <c r="A3304" s="19" t="s">
        <v>7366</v>
      </c>
      <c r="B3304" s="19" t="s">
        <v>22</v>
      </c>
      <c r="C3304" s="19" t="s">
        <v>7367</v>
      </c>
      <c r="D3304" s="13">
        <v>0</v>
      </c>
    </row>
    <row r="3305" spans="1:4" hidden="1">
      <c r="A3305" s="19" t="s">
        <v>7368</v>
      </c>
      <c r="B3305" s="19" t="s">
        <v>22</v>
      </c>
      <c r="C3305" s="19" t="s">
        <v>7369</v>
      </c>
      <c r="D3305" s="13">
        <v>0</v>
      </c>
    </row>
    <row r="3306" spans="1:4" hidden="1">
      <c r="A3306" s="19" t="s">
        <v>7370</v>
      </c>
      <c r="B3306" s="19" t="s">
        <v>22</v>
      </c>
      <c r="C3306" s="19" t="s">
        <v>7371</v>
      </c>
      <c r="D3306" s="13">
        <v>0</v>
      </c>
    </row>
    <row r="3307" spans="1:4" hidden="1">
      <c r="A3307" s="19" t="s">
        <v>7372</v>
      </c>
      <c r="B3307" s="19" t="s">
        <v>22</v>
      </c>
      <c r="C3307" s="19" t="s">
        <v>7373</v>
      </c>
      <c r="D3307" s="13">
        <v>0</v>
      </c>
    </row>
    <row r="3308" spans="1:4" hidden="1">
      <c r="A3308" s="19" t="s">
        <v>7374</v>
      </c>
      <c r="B3308" s="19" t="s">
        <v>22</v>
      </c>
      <c r="C3308" s="19" t="s">
        <v>7375</v>
      </c>
      <c r="D3308" s="13">
        <v>0</v>
      </c>
    </row>
    <row r="3309" spans="1:4" hidden="1">
      <c r="A3309" s="19" t="s">
        <v>7376</v>
      </c>
      <c r="B3309" s="19" t="s">
        <v>22</v>
      </c>
      <c r="C3309" s="19" t="s">
        <v>7377</v>
      </c>
      <c r="D3309" s="13">
        <v>0</v>
      </c>
    </row>
    <row r="3310" spans="1:4" hidden="1">
      <c r="A3310" s="19" t="s">
        <v>7378</v>
      </c>
      <c r="B3310" s="19" t="s">
        <v>22</v>
      </c>
      <c r="C3310" s="19" t="s">
        <v>7379</v>
      </c>
      <c r="D3310" s="13">
        <v>0</v>
      </c>
    </row>
    <row r="3311" spans="1:4" hidden="1">
      <c r="A3311" s="19" t="s">
        <v>7380</v>
      </c>
      <c r="B3311" s="19" t="s">
        <v>22</v>
      </c>
      <c r="C3311" s="19" t="s">
        <v>7381</v>
      </c>
      <c r="D3311" s="13">
        <v>0</v>
      </c>
    </row>
    <row r="3312" spans="1:4" hidden="1">
      <c r="A3312" s="19" t="s">
        <v>7382</v>
      </c>
      <c r="B3312" s="19" t="s">
        <v>22</v>
      </c>
      <c r="C3312" s="19" t="s">
        <v>7383</v>
      </c>
      <c r="D3312" s="13">
        <v>0</v>
      </c>
    </row>
    <row r="3313" spans="1:4" hidden="1">
      <c r="A3313" s="19" t="s">
        <v>7384</v>
      </c>
      <c r="B3313" s="19" t="s">
        <v>22</v>
      </c>
      <c r="C3313" s="19" t="s">
        <v>7385</v>
      </c>
      <c r="D3313" s="13">
        <v>0</v>
      </c>
    </row>
    <row r="3314" spans="1:4" hidden="1">
      <c r="A3314" s="19" t="s">
        <v>7386</v>
      </c>
      <c r="B3314" s="19" t="s">
        <v>22</v>
      </c>
      <c r="C3314" s="19" t="s">
        <v>7387</v>
      </c>
      <c r="D3314" s="13">
        <v>0</v>
      </c>
    </row>
    <row r="3315" spans="1:4" hidden="1">
      <c r="A3315" s="19" t="s">
        <v>7388</v>
      </c>
      <c r="B3315" s="19" t="s">
        <v>22</v>
      </c>
      <c r="C3315" s="19" t="s">
        <v>7389</v>
      </c>
      <c r="D3315" s="13">
        <v>0</v>
      </c>
    </row>
    <row r="3316" spans="1:4" hidden="1">
      <c r="A3316" s="19" t="s">
        <v>7390</v>
      </c>
      <c r="B3316" s="19" t="s">
        <v>22</v>
      </c>
      <c r="C3316" s="19" t="s">
        <v>7391</v>
      </c>
      <c r="D3316" s="13">
        <v>0</v>
      </c>
    </row>
    <row r="3317" spans="1:4" hidden="1">
      <c r="A3317" s="19" t="s">
        <v>7392</v>
      </c>
      <c r="B3317" s="19" t="s">
        <v>22</v>
      </c>
      <c r="C3317" s="19" t="s">
        <v>7393</v>
      </c>
      <c r="D3317" s="13">
        <v>0</v>
      </c>
    </row>
    <row r="3318" spans="1:4" hidden="1">
      <c r="A3318" s="19" t="s">
        <v>7394</v>
      </c>
      <c r="B3318" s="19" t="s">
        <v>22</v>
      </c>
      <c r="C3318" s="19" t="s">
        <v>7395</v>
      </c>
      <c r="D3318" s="13">
        <v>0</v>
      </c>
    </row>
    <row r="3319" spans="1:4" hidden="1">
      <c r="A3319" s="19" t="s">
        <v>7396</v>
      </c>
      <c r="B3319" s="19" t="s">
        <v>22</v>
      </c>
      <c r="C3319" s="19" t="s">
        <v>7397</v>
      </c>
      <c r="D3319" s="13">
        <v>0</v>
      </c>
    </row>
    <row r="3320" spans="1:4" hidden="1">
      <c r="A3320" s="19" t="s">
        <v>7398</v>
      </c>
      <c r="B3320" s="19" t="s">
        <v>22</v>
      </c>
      <c r="C3320" s="19" t="s">
        <v>7399</v>
      </c>
      <c r="D3320" s="13">
        <v>0</v>
      </c>
    </row>
    <row r="3321" spans="1:4" hidden="1">
      <c r="A3321" s="19" t="s">
        <v>7400</v>
      </c>
      <c r="B3321" s="19" t="s">
        <v>22</v>
      </c>
      <c r="C3321" s="19" t="s">
        <v>7401</v>
      </c>
      <c r="D3321" s="13">
        <v>0</v>
      </c>
    </row>
    <row r="3322" spans="1:4" hidden="1">
      <c r="A3322" s="19" t="s">
        <v>7402</v>
      </c>
      <c r="B3322" s="19" t="s">
        <v>22</v>
      </c>
      <c r="C3322" s="19" t="s">
        <v>7403</v>
      </c>
      <c r="D3322" s="13">
        <v>0</v>
      </c>
    </row>
    <row r="3323" spans="1:4" hidden="1">
      <c r="A3323" s="19" t="s">
        <v>7404</v>
      </c>
      <c r="B3323" s="19" t="s">
        <v>22</v>
      </c>
      <c r="C3323" s="19" t="s">
        <v>7405</v>
      </c>
      <c r="D3323" s="13">
        <v>0</v>
      </c>
    </row>
    <row r="3324" spans="1:4" hidden="1">
      <c r="A3324" s="19" t="s">
        <v>7406</v>
      </c>
      <c r="B3324" s="19" t="s">
        <v>22</v>
      </c>
      <c r="C3324" s="19" t="s">
        <v>7407</v>
      </c>
      <c r="D3324" s="13">
        <v>0</v>
      </c>
    </row>
    <row r="3325" spans="1:4" hidden="1">
      <c r="A3325" s="19" t="s">
        <v>7408</v>
      </c>
      <c r="B3325" s="19" t="s">
        <v>22</v>
      </c>
      <c r="C3325" s="19" t="s">
        <v>7409</v>
      </c>
      <c r="D3325" s="13">
        <v>0</v>
      </c>
    </row>
    <row r="3326" spans="1:4" hidden="1">
      <c r="A3326" s="19" t="s">
        <v>7410</v>
      </c>
      <c r="B3326" s="19" t="s">
        <v>22</v>
      </c>
      <c r="C3326" s="19" t="s">
        <v>7411</v>
      </c>
      <c r="D3326" s="13">
        <v>0</v>
      </c>
    </row>
    <row r="3327" spans="1:4" hidden="1">
      <c r="A3327" s="19" t="s">
        <v>7412</v>
      </c>
      <c r="B3327" s="19" t="s">
        <v>22</v>
      </c>
      <c r="C3327" s="19" t="s">
        <v>7413</v>
      </c>
      <c r="D3327" s="13">
        <v>0</v>
      </c>
    </row>
    <row r="3328" spans="1:4" hidden="1">
      <c r="A3328" s="19" t="s">
        <v>7414</v>
      </c>
      <c r="B3328" s="19" t="s">
        <v>22</v>
      </c>
      <c r="C3328" s="19" t="s">
        <v>7415</v>
      </c>
      <c r="D3328" s="13">
        <v>0</v>
      </c>
    </row>
    <row r="3329" spans="1:4" hidden="1">
      <c r="A3329" s="19" t="s">
        <v>7416</v>
      </c>
      <c r="B3329" s="19" t="s">
        <v>22</v>
      </c>
      <c r="C3329" s="19" t="s">
        <v>7417</v>
      </c>
      <c r="D3329" s="13">
        <v>0</v>
      </c>
    </row>
    <row r="3330" spans="1:4" hidden="1">
      <c r="A3330" s="19" t="s">
        <v>7418</v>
      </c>
      <c r="B3330" s="19" t="s">
        <v>22</v>
      </c>
      <c r="C3330" s="19" t="s">
        <v>7419</v>
      </c>
      <c r="D3330" s="13">
        <v>0</v>
      </c>
    </row>
    <row r="3331" spans="1:4" hidden="1">
      <c r="A3331" s="19" t="s">
        <v>7420</v>
      </c>
      <c r="B3331" s="19" t="s">
        <v>22</v>
      </c>
      <c r="C3331" s="19" t="s">
        <v>7421</v>
      </c>
      <c r="D3331" s="13">
        <v>0</v>
      </c>
    </row>
    <row r="3332" spans="1:4" hidden="1">
      <c r="A3332" s="19" t="s">
        <v>7422</v>
      </c>
      <c r="B3332" s="19" t="s">
        <v>22</v>
      </c>
      <c r="C3332" s="19" t="s">
        <v>7423</v>
      </c>
      <c r="D3332" s="13">
        <v>0</v>
      </c>
    </row>
    <row r="3333" spans="1:4" hidden="1">
      <c r="A3333" s="19" t="s">
        <v>7424</v>
      </c>
      <c r="B3333" s="19" t="s">
        <v>22</v>
      </c>
      <c r="C3333" s="19" t="s">
        <v>7425</v>
      </c>
      <c r="D3333" s="13">
        <v>0</v>
      </c>
    </row>
    <row r="3334" spans="1:4" hidden="1">
      <c r="A3334" s="19" t="s">
        <v>7426</v>
      </c>
      <c r="B3334" s="19" t="s">
        <v>22</v>
      </c>
      <c r="C3334" s="19" t="s">
        <v>7427</v>
      </c>
      <c r="D3334" s="13">
        <v>0</v>
      </c>
    </row>
    <row r="3335" spans="1:4" hidden="1">
      <c r="A3335" s="19" t="s">
        <v>7428</v>
      </c>
      <c r="B3335" s="19" t="s">
        <v>22</v>
      </c>
      <c r="C3335" s="19" t="s">
        <v>7429</v>
      </c>
      <c r="D3335" s="13">
        <v>0</v>
      </c>
    </row>
    <row r="3336" spans="1:4" hidden="1">
      <c r="A3336" s="19" t="s">
        <v>7430</v>
      </c>
      <c r="B3336" s="19" t="s">
        <v>22</v>
      </c>
      <c r="C3336" s="19" t="s">
        <v>7431</v>
      </c>
      <c r="D3336" s="13">
        <v>0</v>
      </c>
    </row>
    <row r="3337" spans="1:4" hidden="1">
      <c r="A3337" s="19" t="s">
        <v>7432</v>
      </c>
      <c r="B3337" s="19" t="s">
        <v>22</v>
      </c>
      <c r="C3337" s="19" t="s">
        <v>7433</v>
      </c>
      <c r="D3337" s="13">
        <v>0</v>
      </c>
    </row>
    <row r="3338" spans="1:4" hidden="1">
      <c r="A3338" s="19" t="s">
        <v>7434</v>
      </c>
      <c r="B3338" s="19" t="s">
        <v>22</v>
      </c>
      <c r="C3338" s="19" t="s">
        <v>7435</v>
      </c>
      <c r="D3338" s="13">
        <v>0</v>
      </c>
    </row>
    <row r="3339" spans="1:4" hidden="1">
      <c r="A3339" s="19" t="s">
        <v>7436</v>
      </c>
      <c r="B3339" s="19" t="s">
        <v>22</v>
      </c>
      <c r="C3339" s="19" t="s">
        <v>7437</v>
      </c>
      <c r="D3339" s="13">
        <v>0</v>
      </c>
    </row>
    <row r="3340" spans="1:4" hidden="1">
      <c r="A3340" s="19" t="s">
        <v>7438</v>
      </c>
      <c r="B3340" s="19" t="s">
        <v>22</v>
      </c>
      <c r="C3340" s="19" t="s">
        <v>7439</v>
      </c>
      <c r="D3340" s="13">
        <v>0</v>
      </c>
    </row>
    <row r="3341" spans="1:4" hidden="1">
      <c r="A3341" s="19" t="s">
        <v>7440</v>
      </c>
      <c r="B3341" s="19" t="s">
        <v>22</v>
      </c>
      <c r="C3341" s="19" t="s">
        <v>7441</v>
      </c>
      <c r="D3341" s="13">
        <v>0</v>
      </c>
    </row>
    <row r="3342" spans="1:4" hidden="1">
      <c r="A3342" s="19" t="s">
        <v>7442</v>
      </c>
      <c r="B3342" s="19" t="s">
        <v>22</v>
      </c>
      <c r="C3342" s="19" t="s">
        <v>7443</v>
      </c>
      <c r="D3342" s="13">
        <v>0</v>
      </c>
    </row>
    <row r="3343" spans="1:4" hidden="1">
      <c r="A3343" s="19" t="s">
        <v>7444</v>
      </c>
      <c r="B3343" s="19" t="s">
        <v>22</v>
      </c>
      <c r="C3343" s="19" t="s">
        <v>7445</v>
      </c>
      <c r="D3343" s="13">
        <v>0</v>
      </c>
    </row>
    <row r="3344" spans="1:4" hidden="1">
      <c r="A3344" s="19" t="s">
        <v>7446</v>
      </c>
      <c r="B3344" s="19" t="s">
        <v>22</v>
      </c>
      <c r="C3344" s="19" t="s">
        <v>7447</v>
      </c>
      <c r="D3344" s="13">
        <v>0</v>
      </c>
    </row>
    <row r="3345" spans="1:4" hidden="1">
      <c r="A3345" s="19" t="s">
        <v>7448</v>
      </c>
      <c r="B3345" s="19" t="s">
        <v>22</v>
      </c>
      <c r="C3345" s="19" t="s">
        <v>7449</v>
      </c>
      <c r="D3345" s="13">
        <v>0</v>
      </c>
    </row>
    <row r="3346" spans="1:4" hidden="1">
      <c r="A3346" s="19" t="s">
        <v>7450</v>
      </c>
      <c r="B3346" s="19" t="s">
        <v>22</v>
      </c>
      <c r="C3346" s="19" t="s">
        <v>7451</v>
      </c>
      <c r="D3346" s="13">
        <v>0</v>
      </c>
    </row>
    <row r="3347" spans="1:4" hidden="1">
      <c r="A3347" s="19" t="s">
        <v>7452</v>
      </c>
      <c r="B3347" s="19" t="s">
        <v>22</v>
      </c>
      <c r="C3347" s="19" t="s">
        <v>7453</v>
      </c>
      <c r="D3347" s="13">
        <v>0</v>
      </c>
    </row>
    <row r="3348" spans="1:4" hidden="1">
      <c r="A3348" s="19" t="s">
        <v>7454</v>
      </c>
      <c r="B3348" s="19" t="s">
        <v>22</v>
      </c>
      <c r="C3348" s="19" t="s">
        <v>7455</v>
      </c>
      <c r="D3348" s="13">
        <v>0</v>
      </c>
    </row>
    <row r="3349" spans="1:4" hidden="1">
      <c r="A3349" s="19" t="s">
        <v>7456</v>
      </c>
      <c r="B3349" s="19" t="s">
        <v>22</v>
      </c>
      <c r="C3349" s="19" t="s">
        <v>7457</v>
      </c>
      <c r="D3349" s="13">
        <v>0</v>
      </c>
    </row>
    <row r="3350" spans="1:4" hidden="1">
      <c r="A3350" s="19" t="s">
        <v>7458</v>
      </c>
      <c r="B3350" s="19" t="s">
        <v>22</v>
      </c>
      <c r="C3350" s="19" t="s">
        <v>7459</v>
      </c>
      <c r="D3350" s="13">
        <v>6164.59</v>
      </c>
    </row>
    <row r="3351" spans="1:4" hidden="1">
      <c r="A3351" s="19" t="s">
        <v>7460</v>
      </c>
      <c r="B3351" s="19" t="s">
        <v>22</v>
      </c>
      <c r="C3351" s="19" t="s">
        <v>7461</v>
      </c>
      <c r="D3351" s="13">
        <v>9812514.5299999993</v>
      </c>
    </row>
    <row r="3352" spans="1:4" hidden="1">
      <c r="A3352" s="19" t="s">
        <v>7462</v>
      </c>
      <c r="B3352" s="19" t="s">
        <v>22</v>
      </c>
      <c r="C3352" s="19" t="s">
        <v>7463</v>
      </c>
      <c r="D3352" s="13">
        <v>0</v>
      </c>
    </row>
    <row r="3353" spans="1:4" hidden="1">
      <c r="A3353" s="19" t="s">
        <v>7464</v>
      </c>
      <c r="B3353" s="19" t="s">
        <v>22</v>
      </c>
      <c r="C3353" s="19" t="s">
        <v>7465</v>
      </c>
      <c r="D3353" s="13">
        <v>0</v>
      </c>
    </row>
    <row r="3354" spans="1:4" hidden="1">
      <c r="A3354" s="19" t="s">
        <v>7466</v>
      </c>
      <c r="B3354" s="19" t="s">
        <v>22</v>
      </c>
      <c r="C3354" s="19" t="s">
        <v>7467</v>
      </c>
      <c r="D3354" s="13">
        <v>1425.07</v>
      </c>
    </row>
    <row r="3355" spans="1:4" hidden="1">
      <c r="A3355" s="19" t="s">
        <v>7468</v>
      </c>
      <c r="B3355" s="19" t="s">
        <v>22</v>
      </c>
      <c r="C3355" s="19" t="s">
        <v>7469</v>
      </c>
      <c r="D3355" s="13">
        <v>0</v>
      </c>
    </row>
    <row r="3356" spans="1:4" hidden="1">
      <c r="A3356" s="19" t="s">
        <v>7470</v>
      </c>
      <c r="B3356" s="19" t="s">
        <v>22</v>
      </c>
      <c r="C3356" s="19" t="s">
        <v>7471</v>
      </c>
      <c r="D3356" s="13">
        <v>725344.65</v>
      </c>
    </row>
    <row r="3357" spans="1:4" hidden="1">
      <c r="A3357" s="19" t="s">
        <v>7472</v>
      </c>
      <c r="B3357" s="19" t="s">
        <v>22</v>
      </c>
      <c r="C3357" s="19" t="s">
        <v>7473</v>
      </c>
      <c r="D3357" s="13">
        <v>0</v>
      </c>
    </row>
    <row r="3358" spans="1:4" hidden="1">
      <c r="A3358" s="19" t="s">
        <v>7474</v>
      </c>
      <c r="B3358" s="19" t="s">
        <v>22</v>
      </c>
      <c r="C3358" s="19" t="s">
        <v>7475</v>
      </c>
      <c r="D3358" s="13">
        <v>0</v>
      </c>
    </row>
    <row r="3359" spans="1:4" hidden="1">
      <c r="A3359" s="19" t="s">
        <v>7476</v>
      </c>
      <c r="B3359" s="19" t="s">
        <v>22</v>
      </c>
      <c r="C3359" s="19" t="s">
        <v>7477</v>
      </c>
      <c r="D3359" s="13">
        <v>0</v>
      </c>
    </row>
    <row r="3360" spans="1:4" hidden="1">
      <c r="A3360" s="19" t="s">
        <v>7478</v>
      </c>
      <c r="B3360" s="19" t="s">
        <v>22</v>
      </c>
      <c r="C3360" s="19" t="s">
        <v>7479</v>
      </c>
      <c r="D3360" s="13">
        <v>0</v>
      </c>
    </row>
    <row r="3361" spans="1:4" hidden="1">
      <c r="A3361" s="19" t="s">
        <v>7480</v>
      </c>
      <c r="B3361" s="19" t="s">
        <v>22</v>
      </c>
      <c r="C3361" s="19" t="s">
        <v>7481</v>
      </c>
      <c r="D3361" s="13">
        <v>0</v>
      </c>
    </row>
    <row r="3362" spans="1:4" hidden="1">
      <c r="A3362" s="19" t="s">
        <v>7482</v>
      </c>
      <c r="B3362" s="19" t="s">
        <v>22</v>
      </c>
      <c r="C3362" s="19" t="s">
        <v>7483</v>
      </c>
      <c r="D3362" s="13">
        <v>0</v>
      </c>
    </row>
    <row r="3363" spans="1:4" hidden="1">
      <c r="A3363" s="19" t="s">
        <v>7484</v>
      </c>
      <c r="B3363" s="19" t="s">
        <v>22</v>
      </c>
      <c r="C3363" s="19" t="s">
        <v>7485</v>
      </c>
      <c r="D3363" s="13">
        <v>0</v>
      </c>
    </row>
    <row r="3364" spans="1:4" hidden="1">
      <c r="A3364" s="19" t="s">
        <v>7486</v>
      </c>
      <c r="B3364" s="19" t="s">
        <v>22</v>
      </c>
      <c r="C3364" s="19" t="s">
        <v>7487</v>
      </c>
      <c r="D3364" s="13">
        <v>0</v>
      </c>
    </row>
    <row r="3365" spans="1:4" hidden="1">
      <c r="A3365" s="19" t="s">
        <v>7488</v>
      </c>
      <c r="B3365" s="19" t="s">
        <v>22</v>
      </c>
      <c r="C3365" s="19" t="s">
        <v>7489</v>
      </c>
      <c r="D3365" s="13">
        <v>0</v>
      </c>
    </row>
    <row r="3366" spans="1:4" hidden="1">
      <c r="A3366" s="19" t="s">
        <v>7490</v>
      </c>
      <c r="B3366" s="19" t="s">
        <v>22</v>
      </c>
      <c r="C3366" s="19" t="s">
        <v>7491</v>
      </c>
      <c r="D3366" s="13">
        <v>0</v>
      </c>
    </row>
    <row r="3367" spans="1:4" hidden="1">
      <c r="A3367" s="19" t="s">
        <v>7492</v>
      </c>
      <c r="B3367" s="19" t="s">
        <v>22</v>
      </c>
      <c r="C3367" s="19" t="s">
        <v>7493</v>
      </c>
      <c r="D3367" s="13">
        <v>0</v>
      </c>
    </row>
    <row r="3368" spans="1:4" hidden="1">
      <c r="A3368" s="19" t="s">
        <v>7494</v>
      </c>
      <c r="B3368" s="19" t="s">
        <v>22</v>
      </c>
      <c r="C3368" s="19" t="s">
        <v>7495</v>
      </c>
      <c r="D3368" s="13">
        <v>0</v>
      </c>
    </row>
    <row r="3369" spans="1:4" hidden="1">
      <c r="A3369" s="19" t="s">
        <v>7496</v>
      </c>
      <c r="B3369" s="19" t="s">
        <v>22</v>
      </c>
      <c r="C3369" s="19" t="s">
        <v>7497</v>
      </c>
      <c r="D3369" s="13">
        <v>0</v>
      </c>
    </row>
    <row r="3370" spans="1:4" hidden="1">
      <c r="A3370" s="19" t="s">
        <v>7498</v>
      </c>
      <c r="B3370" s="19" t="s">
        <v>22</v>
      </c>
      <c r="C3370" s="19" t="s">
        <v>7499</v>
      </c>
      <c r="D3370" s="13">
        <v>0</v>
      </c>
    </row>
    <row r="3371" spans="1:4" hidden="1">
      <c r="A3371" s="19" t="s">
        <v>7500</v>
      </c>
      <c r="B3371" s="19" t="s">
        <v>22</v>
      </c>
      <c r="C3371" s="19" t="s">
        <v>7501</v>
      </c>
      <c r="D3371" s="13">
        <v>0</v>
      </c>
    </row>
    <row r="3372" spans="1:4" hidden="1">
      <c r="A3372" s="19" t="s">
        <v>7502</v>
      </c>
      <c r="B3372" s="19" t="s">
        <v>22</v>
      </c>
      <c r="C3372" s="19" t="s">
        <v>7503</v>
      </c>
      <c r="D3372" s="13">
        <v>0</v>
      </c>
    </row>
    <row r="3373" spans="1:4" hidden="1">
      <c r="A3373" s="19" t="s">
        <v>7504</v>
      </c>
      <c r="B3373" s="19" t="s">
        <v>22</v>
      </c>
      <c r="C3373" s="19" t="s">
        <v>7505</v>
      </c>
      <c r="D3373" s="13">
        <v>0</v>
      </c>
    </row>
    <row r="3374" spans="1:4" hidden="1">
      <c r="A3374" s="19" t="s">
        <v>7506</v>
      </c>
      <c r="B3374" s="19" t="s">
        <v>22</v>
      </c>
      <c r="C3374" s="19" t="s">
        <v>7507</v>
      </c>
      <c r="D3374" s="13">
        <v>32958.07</v>
      </c>
    </row>
    <row r="3375" spans="1:4" hidden="1">
      <c r="A3375" s="19" t="s">
        <v>7508</v>
      </c>
      <c r="B3375" s="19" t="s">
        <v>22</v>
      </c>
      <c r="C3375" s="19" t="s">
        <v>7509</v>
      </c>
      <c r="D3375" s="13">
        <v>0</v>
      </c>
    </row>
    <row r="3376" spans="1:4" hidden="1">
      <c r="A3376" s="19" t="s">
        <v>7510</v>
      </c>
      <c r="B3376" s="19" t="s">
        <v>22</v>
      </c>
      <c r="C3376" s="19" t="s">
        <v>7511</v>
      </c>
      <c r="D3376" s="13">
        <v>0</v>
      </c>
    </row>
    <row r="3377" spans="1:4" hidden="1">
      <c r="A3377" s="19" t="s">
        <v>7512</v>
      </c>
      <c r="B3377" s="19" t="s">
        <v>22</v>
      </c>
      <c r="C3377" s="19" t="s">
        <v>7513</v>
      </c>
      <c r="D3377" s="13">
        <v>0</v>
      </c>
    </row>
    <row r="3378" spans="1:4" hidden="1">
      <c r="A3378" s="19" t="s">
        <v>7514</v>
      </c>
      <c r="B3378" s="19" t="s">
        <v>22</v>
      </c>
      <c r="C3378" s="19" t="s">
        <v>7515</v>
      </c>
      <c r="D3378" s="13">
        <v>144.69999999999999</v>
      </c>
    </row>
    <row r="3379" spans="1:4" hidden="1">
      <c r="A3379" s="19" t="s">
        <v>7516</v>
      </c>
      <c r="B3379" s="19" t="s">
        <v>22</v>
      </c>
      <c r="C3379" s="19" t="s">
        <v>7517</v>
      </c>
      <c r="D3379" s="13">
        <v>0</v>
      </c>
    </row>
    <row r="3380" spans="1:4" hidden="1">
      <c r="A3380" s="19" t="s">
        <v>7518</v>
      </c>
      <c r="B3380" s="19" t="s">
        <v>22</v>
      </c>
      <c r="C3380" s="19" t="s">
        <v>7519</v>
      </c>
      <c r="D3380" s="13">
        <v>7.34</v>
      </c>
    </row>
    <row r="3381" spans="1:4" hidden="1">
      <c r="A3381" s="19" t="s">
        <v>7520</v>
      </c>
      <c r="B3381" s="19" t="s">
        <v>22</v>
      </c>
      <c r="C3381" s="19" t="s">
        <v>7521</v>
      </c>
      <c r="D3381" s="13">
        <v>0</v>
      </c>
    </row>
    <row r="3382" spans="1:4" hidden="1">
      <c r="A3382" s="19" t="s">
        <v>7522</v>
      </c>
      <c r="B3382" s="19" t="s">
        <v>22</v>
      </c>
      <c r="C3382" s="19" t="s">
        <v>7523</v>
      </c>
      <c r="D3382" s="13">
        <v>0</v>
      </c>
    </row>
    <row r="3383" spans="1:4" hidden="1">
      <c r="A3383" s="19" t="s">
        <v>7524</v>
      </c>
      <c r="B3383" s="19" t="s">
        <v>22</v>
      </c>
      <c r="C3383" s="19" t="s">
        <v>7525</v>
      </c>
      <c r="D3383" s="13">
        <v>0</v>
      </c>
    </row>
    <row r="3384" spans="1:4" hidden="1">
      <c r="A3384" s="19" t="s">
        <v>7526</v>
      </c>
      <c r="B3384" s="19" t="s">
        <v>22</v>
      </c>
      <c r="C3384" s="19" t="s">
        <v>7527</v>
      </c>
      <c r="D3384" s="13">
        <v>0</v>
      </c>
    </row>
    <row r="3385" spans="1:4" hidden="1">
      <c r="A3385" s="19" t="s">
        <v>7528</v>
      </c>
      <c r="B3385" s="19" t="s">
        <v>22</v>
      </c>
      <c r="C3385" s="19" t="s">
        <v>7529</v>
      </c>
      <c r="D3385" s="13">
        <v>0</v>
      </c>
    </row>
    <row r="3386" spans="1:4" hidden="1">
      <c r="A3386" s="19" t="s">
        <v>7530</v>
      </c>
      <c r="B3386" s="19" t="s">
        <v>22</v>
      </c>
      <c r="C3386" s="19" t="s">
        <v>7531</v>
      </c>
      <c r="D3386" s="13">
        <v>0</v>
      </c>
    </row>
    <row r="3387" spans="1:4" hidden="1">
      <c r="A3387" s="19" t="s">
        <v>7532</v>
      </c>
      <c r="B3387" s="19" t="s">
        <v>22</v>
      </c>
      <c r="C3387" s="19" t="s">
        <v>7533</v>
      </c>
      <c r="D3387" s="13">
        <v>0</v>
      </c>
    </row>
    <row r="3388" spans="1:4" hidden="1">
      <c r="A3388" s="19" t="s">
        <v>7534</v>
      </c>
      <c r="B3388" s="19" t="s">
        <v>22</v>
      </c>
      <c r="C3388" s="19" t="s">
        <v>7535</v>
      </c>
      <c r="D3388" s="13">
        <v>0</v>
      </c>
    </row>
    <row r="3389" spans="1:4" hidden="1">
      <c r="A3389" s="19" t="s">
        <v>7536</v>
      </c>
      <c r="B3389" s="19" t="s">
        <v>22</v>
      </c>
      <c r="C3389" s="19" t="s">
        <v>7537</v>
      </c>
      <c r="D3389" s="13">
        <v>0</v>
      </c>
    </row>
    <row r="3390" spans="1:4" hidden="1">
      <c r="A3390" s="19" t="s">
        <v>7538</v>
      </c>
      <c r="B3390" s="19" t="s">
        <v>22</v>
      </c>
      <c r="C3390" s="19" t="s">
        <v>7539</v>
      </c>
      <c r="D3390" s="13">
        <v>0</v>
      </c>
    </row>
    <row r="3391" spans="1:4" hidden="1">
      <c r="A3391" s="19" t="s">
        <v>7540</v>
      </c>
      <c r="B3391" s="19" t="s">
        <v>22</v>
      </c>
      <c r="C3391" s="19" t="s">
        <v>7541</v>
      </c>
      <c r="D3391" s="13">
        <v>5241.25</v>
      </c>
    </row>
    <row r="3392" spans="1:4" hidden="1">
      <c r="A3392" s="19" t="s">
        <v>7542</v>
      </c>
      <c r="B3392" s="19" t="s">
        <v>22</v>
      </c>
      <c r="C3392" s="19" t="s">
        <v>7543</v>
      </c>
      <c r="D3392" s="13">
        <v>0</v>
      </c>
    </row>
    <row r="3393" spans="1:4" hidden="1">
      <c r="A3393" s="19" t="s">
        <v>7544</v>
      </c>
      <c r="B3393" s="19" t="s">
        <v>22</v>
      </c>
      <c r="C3393" s="19" t="s">
        <v>7545</v>
      </c>
      <c r="D3393" s="13">
        <v>0</v>
      </c>
    </row>
    <row r="3394" spans="1:4" hidden="1">
      <c r="A3394" s="19" t="s">
        <v>7546</v>
      </c>
      <c r="B3394" s="19" t="s">
        <v>22</v>
      </c>
      <c r="C3394" s="19" t="s">
        <v>7547</v>
      </c>
      <c r="D3394" s="13">
        <v>0</v>
      </c>
    </row>
    <row r="3395" spans="1:4" hidden="1">
      <c r="A3395" s="19" t="s">
        <v>7548</v>
      </c>
      <c r="B3395" s="19" t="s">
        <v>22</v>
      </c>
      <c r="C3395" s="19" t="s">
        <v>7549</v>
      </c>
      <c r="D3395" s="13">
        <v>482.31</v>
      </c>
    </row>
    <row r="3396" spans="1:4" hidden="1">
      <c r="A3396" s="19" t="s">
        <v>7550</v>
      </c>
      <c r="B3396" s="19" t="s">
        <v>22</v>
      </c>
      <c r="C3396" s="19" t="s">
        <v>7551</v>
      </c>
      <c r="D3396" s="13">
        <v>19086.900000000001</v>
      </c>
    </row>
    <row r="3397" spans="1:4" hidden="1">
      <c r="A3397" s="19" t="s">
        <v>7552</v>
      </c>
      <c r="B3397" s="19" t="s">
        <v>22</v>
      </c>
      <c r="C3397" s="19" t="s">
        <v>7553</v>
      </c>
      <c r="D3397" s="13">
        <v>23.46</v>
      </c>
    </row>
    <row r="3398" spans="1:4" hidden="1">
      <c r="A3398" s="19" t="s">
        <v>7554</v>
      </c>
      <c r="B3398" s="19" t="s">
        <v>22</v>
      </c>
      <c r="C3398" s="19" t="s">
        <v>7555</v>
      </c>
      <c r="D3398" s="13">
        <v>0</v>
      </c>
    </row>
    <row r="3399" spans="1:4" hidden="1">
      <c r="A3399" s="19" t="s">
        <v>7556</v>
      </c>
      <c r="B3399" s="19" t="s">
        <v>22</v>
      </c>
      <c r="C3399" s="19" t="s">
        <v>7557</v>
      </c>
      <c r="D3399" s="13">
        <v>0</v>
      </c>
    </row>
    <row r="3400" spans="1:4" hidden="1">
      <c r="A3400" s="19" t="s">
        <v>7558</v>
      </c>
      <c r="B3400" s="19" t="s">
        <v>22</v>
      </c>
      <c r="C3400" s="19" t="s">
        <v>7559</v>
      </c>
      <c r="D3400" s="13">
        <v>0</v>
      </c>
    </row>
    <row r="3401" spans="1:4" hidden="1">
      <c r="A3401" s="19" t="s">
        <v>7560</v>
      </c>
      <c r="B3401" s="19" t="s">
        <v>22</v>
      </c>
      <c r="C3401" s="19" t="s">
        <v>7561</v>
      </c>
      <c r="D3401" s="13">
        <v>0</v>
      </c>
    </row>
    <row r="3402" spans="1:4" hidden="1">
      <c r="A3402" s="19" t="s">
        <v>7562</v>
      </c>
      <c r="B3402" s="19" t="s">
        <v>22</v>
      </c>
      <c r="C3402" s="19" t="s">
        <v>7563</v>
      </c>
      <c r="D3402" s="13">
        <v>0</v>
      </c>
    </row>
    <row r="3403" spans="1:4" hidden="1">
      <c r="A3403" s="19" t="s">
        <v>7564</v>
      </c>
      <c r="B3403" s="19" t="s">
        <v>22</v>
      </c>
      <c r="C3403" s="19" t="s">
        <v>7565</v>
      </c>
      <c r="D3403" s="13">
        <v>0</v>
      </c>
    </row>
    <row r="3404" spans="1:4" hidden="1">
      <c r="A3404" s="19" t="s">
        <v>7566</v>
      </c>
      <c r="B3404" s="19" t="s">
        <v>22</v>
      </c>
      <c r="C3404" s="19" t="s">
        <v>7567</v>
      </c>
      <c r="D3404" s="13">
        <v>14903.89</v>
      </c>
    </row>
    <row r="3405" spans="1:4" hidden="1">
      <c r="A3405" s="19" t="s">
        <v>7568</v>
      </c>
      <c r="B3405" s="19" t="s">
        <v>22</v>
      </c>
      <c r="C3405" s="19" t="s">
        <v>7569</v>
      </c>
      <c r="D3405" s="13">
        <v>126844.66</v>
      </c>
    </row>
    <row r="3406" spans="1:4" hidden="1">
      <c r="A3406" s="19" t="s">
        <v>7570</v>
      </c>
      <c r="B3406" s="19" t="s">
        <v>22</v>
      </c>
      <c r="C3406" s="19" t="s">
        <v>7571</v>
      </c>
      <c r="D3406" s="13">
        <v>3229.9</v>
      </c>
    </row>
    <row r="3407" spans="1:4" hidden="1">
      <c r="A3407" s="19" t="s">
        <v>7572</v>
      </c>
      <c r="B3407" s="19" t="s">
        <v>22</v>
      </c>
      <c r="C3407" s="19" t="s">
        <v>7573</v>
      </c>
      <c r="D3407" s="13">
        <v>5874.06</v>
      </c>
    </row>
    <row r="3408" spans="1:4" hidden="1">
      <c r="A3408" s="19" t="s">
        <v>7574</v>
      </c>
      <c r="B3408" s="19" t="s">
        <v>22</v>
      </c>
      <c r="C3408" s="19" t="s">
        <v>7575</v>
      </c>
      <c r="D3408" s="13">
        <v>0</v>
      </c>
    </row>
    <row r="3409" spans="1:4" hidden="1">
      <c r="A3409" s="19" t="s">
        <v>7576</v>
      </c>
      <c r="B3409" s="19" t="s">
        <v>22</v>
      </c>
      <c r="C3409" s="19" t="s">
        <v>7577</v>
      </c>
      <c r="D3409" s="13">
        <v>0</v>
      </c>
    </row>
    <row r="3410" spans="1:4" hidden="1">
      <c r="A3410" s="19" t="s">
        <v>7578</v>
      </c>
      <c r="B3410" s="19" t="s">
        <v>22</v>
      </c>
      <c r="C3410" s="19" t="s">
        <v>7579</v>
      </c>
      <c r="D3410" s="13">
        <v>0</v>
      </c>
    </row>
    <row r="3411" spans="1:4" hidden="1">
      <c r="A3411" s="19" t="s">
        <v>7580</v>
      </c>
      <c r="B3411" s="19" t="s">
        <v>22</v>
      </c>
      <c r="C3411" s="19" t="s">
        <v>7581</v>
      </c>
      <c r="D3411" s="13">
        <v>235.41</v>
      </c>
    </row>
    <row r="3412" spans="1:4" hidden="1">
      <c r="A3412" s="19" t="s">
        <v>7582</v>
      </c>
      <c r="B3412" s="19" t="s">
        <v>22</v>
      </c>
      <c r="C3412" s="19" t="s">
        <v>7583</v>
      </c>
      <c r="D3412" s="13">
        <v>0</v>
      </c>
    </row>
    <row r="3413" spans="1:4" hidden="1">
      <c r="A3413" s="19" t="s">
        <v>7584</v>
      </c>
      <c r="B3413" s="19" t="s">
        <v>22</v>
      </c>
      <c r="C3413" s="19" t="s">
        <v>7585</v>
      </c>
      <c r="D3413" s="13">
        <v>26.84</v>
      </c>
    </row>
    <row r="3414" spans="1:4" hidden="1">
      <c r="A3414" s="19" t="s">
        <v>7586</v>
      </c>
      <c r="B3414" s="19" t="s">
        <v>22</v>
      </c>
      <c r="C3414" s="19" t="s">
        <v>7587</v>
      </c>
      <c r="D3414" s="13">
        <v>1.82</v>
      </c>
    </row>
    <row r="3415" spans="1:4" hidden="1">
      <c r="A3415" s="19" t="s">
        <v>7588</v>
      </c>
      <c r="B3415" s="19" t="s">
        <v>22</v>
      </c>
      <c r="C3415" s="19" t="s">
        <v>7589</v>
      </c>
      <c r="D3415" s="13">
        <v>0</v>
      </c>
    </row>
    <row r="3416" spans="1:4" hidden="1">
      <c r="A3416" s="19" t="s">
        <v>7590</v>
      </c>
      <c r="B3416" s="19" t="s">
        <v>22</v>
      </c>
      <c r="C3416" s="19" t="s">
        <v>7591</v>
      </c>
      <c r="D3416" s="13">
        <v>0</v>
      </c>
    </row>
    <row r="3417" spans="1:4" hidden="1">
      <c r="A3417" s="19" t="s">
        <v>7592</v>
      </c>
      <c r="B3417" s="19" t="s">
        <v>22</v>
      </c>
      <c r="C3417" s="19" t="s">
        <v>7593</v>
      </c>
      <c r="D3417" s="13">
        <v>0</v>
      </c>
    </row>
    <row r="3418" spans="1:4" hidden="1">
      <c r="A3418" s="19" t="s">
        <v>7594</v>
      </c>
      <c r="B3418" s="19" t="s">
        <v>22</v>
      </c>
      <c r="C3418" s="19" t="s">
        <v>7595</v>
      </c>
      <c r="D3418" s="13">
        <v>0</v>
      </c>
    </row>
    <row r="3419" spans="1:4" hidden="1">
      <c r="A3419" s="19" t="s">
        <v>7596</v>
      </c>
      <c r="B3419" s="19" t="s">
        <v>22</v>
      </c>
      <c r="C3419" s="19" t="s">
        <v>7597</v>
      </c>
      <c r="D3419" s="13">
        <v>0</v>
      </c>
    </row>
    <row r="3420" spans="1:4" hidden="1">
      <c r="A3420" s="19" t="s">
        <v>7598</v>
      </c>
      <c r="B3420" s="19" t="s">
        <v>22</v>
      </c>
      <c r="C3420" s="19" t="s">
        <v>7599</v>
      </c>
      <c r="D3420" s="13">
        <v>0</v>
      </c>
    </row>
    <row r="3421" spans="1:4" hidden="1">
      <c r="A3421" s="19" t="s">
        <v>7600</v>
      </c>
      <c r="B3421" s="19" t="s">
        <v>22</v>
      </c>
      <c r="C3421" s="19" t="s">
        <v>7601</v>
      </c>
      <c r="D3421" s="13">
        <v>37.25</v>
      </c>
    </row>
    <row r="3422" spans="1:4" hidden="1">
      <c r="A3422" s="19" t="s">
        <v>7602</v>
      </c>
      <c r="B3422" s="19" t="s">
        <v>22</v>
      </c>
      <c r="C3422" s="19" t="s">
        <v>7603</v>
      </c>
      <c r="D3422" s="13">
        <v>82.15</v>
      </c>
    </row>
    <row r="3423" spans="1:4" hidden="1">
      <c r="A3423" s="19" t="s">
        <v>7604</v>
      </c>
      <c r="B3423" s="19" t="s">
        <v>22</v>
      </c>
      <c r="C3423" s="19" t="s">
        <v>7605</v>
      </c>
      <c r="D3423" s="13">
        <v>21080.98</v>
      </c>
    </row>
    <row r="3424" spans="1:4" hidden="1">
      <c r="A3424" s="19" t="s">
        <v>7606</v>
      </c>
      <c r="B3424" s="19" t="s">
        <v>22</v>
      </c>
      <c r="C3424" s="19" t="s">
        <v>7607</v>
      </c>
      <c r="D3424" s="13">
        <v>0</v>
      </c>
    </row>
    <row r="3425" spans="1:4" hidden="1">
      <c r="A3425" s="19" t="s">
        <v>7608</v>
      </c>
      <c r="B3425" s="19" t="s">
        <v>22</v>
      </c>
      <c r="C3425" s="19" t="s">
        <v>7609</v>
      </c>
      <c r="D3425" s="13">
        <v>24883</v>
      </c>
    </row>
    <row r="3426" spans="1:4" hidden="1">
      <c r="A3426" s="19" t="s">
        <v>7610</v>
      </c>
      <c r="B3426" s="19" t="s">
        <v>22</v>
      </c>
      <c r="C3426" s="19" t="s">
        <v>7611</v>
      </c>
      <c r="D3426" s="13">
        <v>1700.76</v>
      </c>
    </row>
    <row r="3427" spans="1:4" hidden="1">
      <c r="A3427" s="19" t="s">
        <v>7612</v>
      </c>
      <c r="B3427" s="19" t="s">
        <v>22</v>
      </c>
      <c r="C3427" s="19" t="s">
        <v>7613</v>
      </c>
      <c r="D3427" s="13">
        <v>0</v>
      </c>
    </row>
    <row r="3428" spans="1:4" hidden="1">
      <c r="A3428" s="19" t="s">
        <v>7614</v>
      </c>
      <c r="B3428" s="19" t="s">
        <v>22</v>
      </c>
      <c r="C3428" s="19" t="s">
        <v>7615</v>
      </c>
      <c r="D3428" s="13">
        <v>0</v>
      </c>
    </row>
    <row r="3429" spans="1:4" hidden="1">
      <c r="A3429" s="19" t="s">
        <v>7616</v>
      </c>
      <c r="B3429" s="19" t="s">
        <v>22</v>
      </c>
      <c r="C3429" s="19" t="s">
        <v>7617</v>
      </c>
      <c r="D3429" s="13">
        <v>0</v>
      </c>
    </row>
    <row r="3430" spans="1:4" hidden="1">
      <c r="A3430" s="19" t="s">
        <v>7618</v>
      </c>
      <c r="B3430" s="19" t="s">
        <v>22</v>
      </c>
      <c r="C3430" s="19" t="s">
        <v>7619</v>
      </c>
      <c r="D3430" s="13">
        <v>0</v>
      </c>
    </row>
    <row r="3431" spans="1:4" hidden="1">
      <c r="A3431" s="19" t="s">
        <v>7620</v>
      </c>
      <c r="B3431" s="19" t="s">
        <v>22</v>
      </c>
      <c r="C3431" s="19" t="s">
        <v>7621</v>
      </c>
      <c r="D3431" s="13">
        <v>0</v>
      </c>
    </row>
    <row r="3432" spans="1:4" hidden="1">
      <c r="A3432" s="19" t="s">
        <v>7622</v>
      </c>
      <c r="B3432" s="19" t="s">
        <v>22</v>
      </c>
      <c r="C3432" s="19" t="s">
        <v>7623</v>
      </c>
      <c r="D3432" s="13">
        <v>0</v>
      </c>
    </row>
    <row r="3433" spans="1:4" hidden="1">
      <c r="A3433" s="19" t="s">
        <v>7624</v>
      </c>
      <c r="B3433" s="19" t="s">
        <v>22</v>
      </c>
      <c r="C3433" s="19" t="s">
        <v>7625</v>
      </c>
      <c r="D3433" s="13">
        <v>92469.35</v>
      </c>
    </row>
    <row r="3434" spans="1:4" hidden="1">
      <c r="A3434" s="19" t="s">
        <v>7626</v>
      </c>
      <c r="B3434" s="19" t="s">
        <v>22</v>
      </c>
      <c r="C3434" s="19" t="s">
        <v>7627</v>
      </c>
      <c r="D3434" s="13">
        <v>20057113.48</v>
      </c>
    </row>
    <row r="3435" spans="1:4" hidden="1">
      <c r="A3435" s="19" t="s">
        <v>7628</v>
      </c>
      <c r="B3435" s="19" t="s">
        <v>22</v>
      </c>
      <c r="C3435" s="19" t="s">
        <v>7629</v>
      </c>
      <c r="D3435" s="13">
        <v>0</v>
      </c>
    </row>
    <row r="3436" spans="1:4" hidden="1">
      <c r="A3436" s="19" t="s">
        <v>7630</v>
      </c>
      <c r="B3436" s="19" t="s">
        <v>22</v>
      </c>
      <c r="C3436" s="19" t="s">
        <v>7631</v>
      </c>
      <c r="D3436" s="13">
        <v>0</v>
      </c>
    </row>
    <row r="3437" spans="1:4" hidden="1">
      <c r="A3437" s="19" t="s">
        <v>7632</v>
      </c>
      <c r="B3437" s="19" t="s">
        <v>22</v>
      </c>
      <c r="C3437" s="19" t="s">
        <v>7633</v>
      </c>
      <c r="D3437" s="13">
        <v>970.32</v>
      </c>
    </row>
    <row r="3438" spans="1:4" hidden="1">
      <c r="A3438" s="19" t="s">
        <v>7634</v>
      </c>
      <c r="B3438" s="19" t="s">
        <v>22</v>
      </c>
      <c r="C3438" s="19" t="s">
        <v>7635</v>
      </c>
      <c r="D3438" s="13">
        <v>4291.42</v>
      </c>
    </row>
    <row r="3439" spans="1:4" hidden="1">
      <c r="A3439" s="19" t="s">
        <v>7636</v>
      </c>
      <c r="B3439" s="19" t="s">
        <v>22</v>
      </c>
      <c r="C3439" s="19" t="s">
        <v>7637</v>
      </c>
      <c r="D3439" s="13">
        <v>0</v>
      </c>
    </row>
    <row r="3440" spans="1:4" hidden="1">
      <c r="A3440" s="19" t="s">
        <v>7638</v>
      </c>
      <c r="B3440" s="19" t="s">
        <v>22</v>
      </c>
      <c r="C3440" s="19" t="s">
        <v>7639</v>
      </c>
      <c r="D3440" s="13">
        <v>0</v>
      </c>
    </row>
    <row r="3441" spans="1:4" hidden="1">
      <c r="A3441" s="19" t="s">
        <v>7640</v>
      </c>
      <c r="B3441" s="19" t="s">
        <v>22</v>
      </c>
      <c r="C3441" s="19" t="s">
        <v>7641</v>
      </c>
      <c r="D3441" s="13">
        <v>0</v>
      </c>
    </row>
    <row r="3442" spans="1:4" hidden="1">
      <c r="A3442" s="19" t="s">
        <v>7642</v>
      </c>
      <c r="B3442" s="19" t="s">
        <v>22</v>
      </c>
      <c r="C3442" s="19" t="s">
        <v>7643</v>
      </c>
      <c r="D3442" s="13">
        <v>0</v>
      </c>
    </row>
    <row r="3443" spans="1:4" hidden="1">
      <c r="A3443" s="19" t="s">
        <v>7644</v>
      </c>
      <c r="B3443" s="19" t="s">
        <v>22</v>
      </c>
      <c r="C3443" s="19" t="s">
        <v>7645</v>
      </c>
      <c r="D3443" s="13">
        <v>31564.17</v>
      </c>
    </row>
    <row r="3444" spans="1:4" hidden="1">
      <c r="A3444" s="19" t="s">
        <v>7646</v>
      </c>
      <c r="B3444" s="19" t="s">
        <v>22</v>
      </c>
      <c r="C3444" s="19" t="s">
        <v>7647</v>
      </c>
      <c r="D3444" s="13">
        <v>0</v>
      </c>
    </row>
    <row r="3445" spans="1:4" hidden="1">
      <c r="A3445" s="19" t="s">
        <v>7648</v>
      </c>
      <c r="B3445" s="19" t="s">
        <v>22</v>
      </c>
      <c r="C3445" s="19" t="s">
        <v>7649</v>
      </c>
      <c r="D3445" s="13">
        <v>0</v>
      </c>
    </row>
    <row r="3446" spans="1:4" hidden="1">
      <c r="A3446" s="19" t="s">
        <v>7650</v>
      </c>
      <c r="B3446" s="19" t="s">
        <v>22</v>
      </c>
      <c r="C3446" s="19" t="s">
        <v>7651</v>
      </c>
      <c r="D3446" s="13">
        <v>0</v>
      </c>
    </row>
    <row r="3447" spans="1:4" hidden="1">
      <c r="A3447" s="19" t="s">
        <v>7652</v>
      </c>
      <c r="B3447" s="19" t="s">
        <v>22</v>
      </c>
      <c r="C3447" s="19" t="s">
        <v>7653</v>
      </c>
      <c r="D3447" s="13">
        <v>0</v>
      </c>
    </row>
    <row r="3448" spans="1:4" hidden="1">
      <c r="A3448" s="19" t="s">
        <v>7654</v>
      </c>
      <c r="B3448" s="19" t="s">
        <v>22</v>
      </c>
      <c r="C3448" s="19" t="s">
        <v>7655</v>
      </c>
      <c r="D3448" s="13">
        <v>0</v>
      </c>
    </row>
    <row r="3449" spans="1:4" hidden="1">
      <c r="A3449" s="19" t="s">
        <v>7656</v>
      </c>
      <c r="B3449" s="19" t="s">
        <v>22</v>
      </c>
      <c r="C3449" s="19" t="s">
        <v>7657</v>
      </c>
      <c r="D3449" s="13">
        <v>4079.67</v>
      </c>
    </row>
    <row r="3450" spans="1:4" hidden="1">
      <c r="A3450" s="19" t="s">
        <v>7658</v>
      </c>
      <c r="B3450" s="19" t="s">
        <v>22</v>
      </c>
      <c r="C3450" s="19" t="s">
        <v>7659</v>
      </c>
      <c r="D3450" s="13">
        <v>9535.35</v>
      </c>
    </row>
    <row r="3451" spans="1:4" hidden="1">
      <c r="A3451" s="19" t="s">
        <v>7660</v>
      </c>
      <c r="B3451" s="19" t="s">
        <v>22</v>
      </c>
      <c r="C3451" s="19" t="s">
        <v>7661</v>
      </c>
      <c r="D3451" s="13">
        <v>138.21</v>
      </c>
    </row>
    <row r="3452" spans="1:4" hidden="1">
      <c r="A3452" s="19" t="s">
        <v>7662</v>
      </c>
      <c r="B3452" s="19" t="s">
        <v>22</v>
      </c>
      <c r="C3452" s="19" t="s">
        <v>7663</v>
      </c>
      <c r="D3452" s="13">
        <v>0</v>
      </c>
    </row>
    <row r="3453" spans="1:4" hidden="1">
      <c r="A3453" s="19" t="s">
        <v>7664</v>
      </c>
      <c r="B3453" s="19" t="s">
        <v>22</v>
      </c>
      <c r="C3453" s="19" t="s">
        <v>7665</v>
      </c>
      <c r="D3453" s="13">
        <v>151775.6</v>
      </c>
    </row>
    <row r="3454" spans="1:4" hidden="1">
      <c r="A3454" s="19" t="s">
        <v>7666</v>
      </c>
      <c r="B3454" s="19" t="s">
        <v>22</v>
      </c>
      <c r="C3454" s="19" t="s">
        <v>7667</v>
      </c>
      <c r="D3454" s="13">
        <v>0</v>
      </c>
    </row>
    <row r="3455" spans="1:4" hidden="1">
      <c r="A3455" s="19" t="s">
        <v>7668</v>
      </c>
      <c r="B3455" s="19" t="s">
        <v>22</v>
      </c>
      <c r="C3455" s="19" t="s">
        <v>7669</v>
      </c>
      <c r="D3455" s="13">
        <v>5192.49</v>
      </c>
    </row>
    <row r="3456" spans="1:4" hidden="1">
      <c r="A3456" s="19" t="s">
        <v>7670</v>
      </c>
      <c r="B3456" s="19" t="s">
        <v>22</v>
      </c>
      <c r="C3456" s="19" t="s">
        <v>7671</v>
      </c>
      <c r="D3456" s="13">
        <v>0</v>
      </c>
    </row>
    <row r="3457" spans="1:4" hidden="1">
      <c r="A3457" s="19" t="s">
        <v>7672</v>
      </c>
      <c r="B3457" s="19" t="s">
        <v>22</v>
      </c>
      <c r="C3457" s="19" t="s">
        <v>7673</v>
      </c>
      <c r="D3457" s="13">
        <v>0</v>
      </c>
    </row>
    <row r="3458" spans="1:4" hidden="1">
      <c r="A3458" s="19" t="s">
        <v>7674</v>
      </c>
      <c r="B3458" s="19" t="s">
        <v>22</v>
      </c>
      <c r="C3458" s="19" t="s">
        <v>7675</v>
      </c>
      <c r="D3458" s="13">
        <v>0</v>
      </c>
    </row>
    <row r="3459" spans="1:4" hidden="1">
      <c r="A3459" s="19" t="s">
        <v>7676</v>
      </c>
      <c r="B3459" s="19" t="s">
        <v>22</v>
      </c>
      <c r="C3459" s="19" t="s">
        <v>7677</v>
      </c>
      <c r="D3459" s="13">
        <v>0</v>
      </c>
    </row>
    <row r="3460" spans="1:4" hidden="1">
      <c r="A3460" s="19" t="s">
        <v>7678</v>
      </c>
      <c r="B3460" s="19" t="s">
        <v>22</v>
      </c>
      <c r="C3460" s="19" t="s">
        <v>7679</v>
      </c>
      <c r="D3460" s="13">
        <v>0</v>
      </c>
    </row>
    <row r="3461" spans="1:4" hidden="1">
      <c r="A3461" s="19" t="s">
        <v>7680</v>
      </c>
      <c r="B3461" s="19" t="s">
        <v>22</v>
      </c>
      <c r="C3461" s="19" t="s">
        <v>7681</v>
      </c>
      <c r="D3461" s="13">
        <v>0</v>
      </c>
    </row>
    <row r="3462" spans="1:4" hidden="1">
      <c r="A3462" s="19" t="s">
        <v>7682</v>
      </c>
      <c r="B3462" s="19" t="s">
        <v>22</v>
      </c>
      <c r="C3462" s="19" t="s">
        <v>7683</v>
      </c>
      <c r="D3462" s="13">
        <v>127984.69</v>
      </c>
    </row>
    <row r="3463" spans="1:4" hidden="1">
      <c r="A3463" s="19" t="s">
        <v>7684</v>
      </c>
      <c r="B3463" s="19" t="s">
        <v>22</v>
      </c>
      <c r="C3463" s="19" t="s">
        <v>7685</v>
      </c>
      <c r="D3463" s="13">
        <v>0</v>
      </c>
    </row>
    <row r="3464" spans="1:4" hidden="1">
      <c r="A3464" s="19" t="s">
        <v>7686</v>
      </c>
      <c r="B3464" s="19" t="s">
        <v>22</v>
      </c>
      <c r="C3464" s="19" t="s">
        <v>7687</v>
      </c>
      <c r="D3464" s="13">
        <v>0</v>
      </c>
    </row>
    <row r="3465" spans="1:4" hidden="1">
      <c r="A3465" s="19" t="s">
        <v>7688</v>
      </c>
      <c r="B3465" s="19" t="s">
        <v>22</v>
      </c>
      <c r="C3465" s="19" t="s">
        <v>7689</v>
      </c>
      <c r="D3465" s="13">
        <v>230014.86</v>
      </c>
    </row>
    <row r="3466" spans="1:4" hidden="1">
      <c r="A3466" s="19" t="s">
        <v>7690</v>
      </c>
      <c r="B3466" s="19" t="s">
        <v>22</v>
      </c>
      <c r="C3466" s="19" t="s">
        <v>7691</v>
      </c>
      <c r="D3466" s="13">
        <v>0</v>
      </c>
    </row>
    <row r="3467" spans="1:4" hidden="1">
      <c r="A3467" s="19" t="s">
        <v>7692</v>
      </c>
      <c r="B3467" s="19" t="s">
        <v>22</v>
      </c>
      <c r="C3467" s="19" t="s">
        <v>7693</v>
      </c>
      <c r="D3467" s="13">
        <v>0</v>
      </c>
    </row>
    <row r="3468" spans="1:4" hidden="1">
      <c r="A3468" s="19" t="s">
        <v>7694</v>
      </c>
      <c r="B3468" s="19" t="s">
        <v>22</v>
      </c>
      <c r="C3468" s="19" t="s">
        <v>7695</v>
      </c>
      <c r="D3468" s="13">
        <v>0</v>
      </c>
    </row>
    <row r="3469" spans="1:4" hidden="1">
      <c r="A3469" s="19" t="s">
        <v>7696</v>
      </c>
      <c r="B3469" s="19" t="s">
        <v>22</v>
      </c>
      <c r="C3469" s="19" t="s">
        <v>7697</v>
      </c>
      <c r="D3469" s="13">
        <v>0</v>
      </c>
    </row>
    <row r="3470" spans="1:4" hidden="1">
      <c r="A3470" s="19" t="s">
        <v>7698</v>
      </c>
      <c r="B3470" s="19" t="s">
        <v>22</v>
      </c>
      <c r="C3470" s="19" t="s">
        <v>7699</v>
      </c>
      <c r="D3470" s="13">
        <v>0</v>
      </c>
    </row>
    <row r="3471" spans="1:4" hidden="1">
      <c r="A3471" s="19" t="s">
        <v>7700</v>
      </c>
      <c r="B3471" s="19" t="s">
        <v>22</v>
      </c>
      <c r="C3471" s="19" t="s">
        <v>7701</v>
      </c>
      <c r="D3471" s="13">
        <v>0</v>
      </c>
    </row>
    <row r="3472" spans="1:4" hidden="1">
      <c r="A3472" s="19" t="s">
        <v>7702</v>
      </c>
      <c r="B3472" s="19" t="s">
        <v>22</v>
      </c>
      <c r="C3472" s="19" t="s">
        <v>7703</v>
      </c>
      <c r="D3472" s="13">
        <v>0</v>
      </c>
    </row>
    <row r="3473" spans="1:4" hidden="1">
      <c r="A3473" s="19" t="s">
        <v>7704</v>
      </c>
      <c r="B3473" s="19" t="s">
        <v>22</v>
      </c>
      <c r="C3473" s="19" t="s">
        <v>7705</v>
      </c>
      <c r="D3473" s="13">
        <v>0</v>
      </c>
    </row>
    <row r="3474" spans="1:4" hidden="1">
      <c r="A3474" s="19" t="s">
        <v>7706</v>
      </c>
      <c r="B3474" s="19" t="s">
        <v>22</v>
      </c>
      <c r="C3474" s="19" t="s">
        <v>7707</v>
      </c>
      <c r="D3474" s="13">
        <v>0</v>
      </c>
    </row>
    <row r="3475" spans="1:4" hidden="1">
      <c r="A3475" s="19" t="s">
        <v>7708</v>
      </c>
      <c r="B3475" s="19" t="s">
        <v>22</v>
      </c>
      <c r="C3475" s="19" t="s">
        <v>7709</v>
      </c>
      <c r="D3475" s="13">
        <v>293.14999999999998</v>
      </c>
    </row>
    <row r="3476" spans="1:4" hidden="1">
      <c r="A3476" s="19" t="s">
        <v>7710</v>
      </c>
      <c r="B3476" s="19" t="s">
        <v>22</v>
      </c>
      <c r="C3476" s="19" t="s">
        <v>7711</v>
      </c>
      <c r="D3476" s="13">
        <v>0</v>
      </c>
    </row>
    <row r="3477" spans="1:4" hidden="1">
      <c r="A3477" s="19" t="s">
        <v>7712</v>
      </c>
      <c r="B3477" s="19" t="s">
        <v>22</v>
      </c>
      <c r="C3477" s="19" t="s">
        <v>7713</v>
      </c>
      <c r="D3477" s="13">
        <v>0</v>
      </c>
    </row>
    <row r="3478" spans="1:4" hidden="1">
      <c r="A3478" s="19" t="s">
        <v>7714</v>
      </c>
      <c r="B3478" s="19" t="s">
        <v>22</v>
      </c>
      <c r="C3478" s="19" t="s">
        <v>7715</v>
      </c>
      <c r="D3478" s="13">
        <v>0</v>
      </c>
    </row>
    <row r="3479" spans="1:4" hidden="1">
      <c r="A3479" s="19" t="s">
        <v>7716</v>
      </c>
      <c r="B3479" s="19" t="s">
        <v>22</v>
      </c>
      <c r="C3479" s="19" t="s">
        <v>7717</v>
      </c>
      <c r="D3479" s="13">
        <v>0</v>
      </c>
    </row>
    <row r="3480" spans="1:4" hidden="1">
      <c r="A3480" s="19" t="s">
        <v>7718</v>
      </c>
      <c r="B3480" s="19" t="s">
        <v>22</v>
      </c>
      <c r="C3480" s="19" t="s">
        <v>7719</v>
      </c>
      <c r="D3480" s="13">
        <v>0</v>
      </c>
    </row>
    <row r="3481" spans="1:4" hidden="1">
      <c r="A3481" s="19" t="s">
        <v>7720</v>
      </c>
      <c r="B3481" s="19" t="s">
        <v>22</v>
      </c>
      <c r="C3481" s="19" t="s">
        <v>7721</v>
      </c>
      <c r="D3481" s="13">
        <v>0</v>
      </c>
    </row>
    <row r="3482" spans="1:4" hidden="1">
      <c r="A3482" s="19" t="s">
        <v>7722</v>
      </c>
      <c r="B3482" s="19" t="s">
        <v>22</v>
      </c>
      <c r="C3482" s="19" t="s">
        <v>7723</v>
      </c>
      <c r="D3482" s="13">
        <v>13030.05</v>
      </c>
    </row>
    <row r="3483" spans="1:4" hidden="1">
      <c r="A3483" s="19" t="s">
        <v>7724</v>
      </c>
      <c r="B3483" s="19" t="s">
        <v>22</v>
      </c>
      <c r="C3483" s="19" t="s">
        <v>7725</v>
      </c>
      <c r="D3483" s="13">
        <v>260349.29</v>
      </c>
    </row>
    <row r="3484" spans="1:4" hidden="1">
      <c r="A3484" s="19" t="s">
        <v>7726</v>
      </c>
      <c r="B3484" s="19" t="s">
        <v>22</v>
      </c>
      <c r="C3484" s="19" t="s">
        <v>7727</v>
      </c>
      <c r="D3484" s="13">
        <v>0</v>
      </c>
    </row>
    <row r="3485" spans="1:4" hidden="1">
      <c r="A3485" s="19" t="s">
        <v>7728</v>
      </c>
      <c r="B3485" s="19" t="s">
        <v>22</v>
      </c>
      <c r="C3485" s="19" t="s">
        <v>7729</v>
      </c>
      <c r="D3485" s="13">
        <v>0</v>
      </c>
    </row>
    <row r="3486" spans="1:4" hidden="1">
      <c r="A3486" s="19" t="s">
        <v>7730</v>
      </c>
      <c r="B3486" s="19" t="s">
        <v>22</v>
      </c>
      <c r="C3486" s="19" t="s">
        <v>7731</v>
      </c>
      <c r="D3486" s="13">
        <v>0</v>
      </c>
    </row>
    <row r="3487" spans="1:4" hidden="1">
      <c r="A3487" s="19" t="s">
        <v>7732</v>
      </c>
      <c r="B3487" s="19" t="s">
        <v>22</v>
      </c>
      <c r="C3487" s="19" t="s">
        <v>7733</v>
      </c>
      <c r="D3487" s="13">
        <v>0</v>
      </c>
    </row>
    <row r="3488" spans="1:4" hidden="1">
      <c r="A3488" s="19" t="s">
        <v>7734</v>
      </c>
      <c r="B3488" s="19" t="s">
        <v>22</v>
      </c>
      <c r="C3488" s="19" t="s">
        <v>7735</v>
      </c>
      <c r="D3488" s="13">
        <v>0</v>
      </c>
    </row>
    <row r="3489" spans="1:4" hidden="1">
      <c r="A3489" s="19" t="s">
        <v>7736</v>
      </c>
      <c r="B3489" s="19" t="s">
        <v>22</v>
      </c>
      <c r="C3489" s="19" t="s">
        <v>7737</v>
      </c>
      <c r="D3489" s="13">
        <v>0</v>
      </c>
    </row>
    <row r="3490" spans="1:4" hidden="1">
      <c r="A3490" s="19" t="s">
        <v>7738</v>
      </c>
      <c r="B3490" s="19" t="s">
        <v>22</v>
      </c>
      <c r="C3490" s="19" t="s">
        <v>7739</v>
      </c>
      <c r="D3490" s="13">
        <v>0</v>
      </c>
    </row>
    <row r="3491" spans="1:4" hidden="1">
      <c r="A3491" s="19" t="s">
        <v>7740</v>
      </c>
      <c r="B3491" s="19" t="s">
        <v>22</v>
      </c>
      <c r="C3491" s="19" t="s">
        <v>7741</v>
      </c>
      <c r="D3491" s="13">
        <v>0</v>
      </c>
    </row>
    <row r="3492" spans="1:4" hidden="1">
      <c r="A3492" s="19" t="s">
        <v>7742</v>
      </c>
      <c r="B3492" s="19" t="s">
        <v>22</v>
      </c>
      <c r="C3492" s="19" t="s">
        <v>7743</v>
      </c>
      <c r="D3492" s="13">
        <v>0</v>
      </c>
    </row>
    <row r="3493" spans="1:4" hidden="1">
      <c r="A3493" s="19" t="s">
        <v>7744</v>
      </c>
      <c r="B3493" s="19" t="s">
        <v>22</v>
      </c>
      <c r="C3493" s="19" t="s">
        <v>7745</v>
      </c>
      <c r="D3493" s="13">
        <v>0</v>
      </c>
    </row>
    <row r="3494" spans="1:4" hidden="1">
      <c r="A3494" s="19" t="s">
        <v>7746</v>
      </c>
      <c r="B3494" s="19" t="s">
        <v>22</v>
      </c>
      <c r="C3494" s="19" t="s">
        <v>7747</v>
      </c>
      <c r="D3494" s="13">
        <v>0</v>
      </c>
    </row>
    <row r="3495" spans="1:4" hidden="1">
      <c r="A3495" s="19" t="s">
        <v>7748</v>
      </c>
      <c r="B3495" s="19" t="s">
        <v>22</v>
      </c>
      <c r="C3495" s="19" t="s">
        <v>7749</v>
      </c>
      <c r="D3495" s="13">
        <v>0</v>
      </c>
    </row>
    <row r="3496" spans="1:4" hidden="1">
      <c r="A3496" s="19" t="s">
        <v>7750</v>
      </c>
      <c r="B3496" s="19" t="s">
        <v>22</v>
      </c>
      <c r="C3496" s="19" t="s">
        <v>7751</v>
      </c>
      <c r="D3496" s="13">
        <v>0</v>
      </c>
    </row>
    <row r="3497" spans="1:4" hidden="1">
      <c r="A3497" s="19" t="s">
        <v>7752</v>
      </c>
      <c r="B3497" s="19" t="s">
        <v>22</v>
      </c>
      <c r="C3497" s="19" t="s">
        <v>7753</v>
      </c>
      <c r="D3497" s="13">
        <v>0</v>
      </c>
    </row>
    <row r="3498" spans="1:4" hidden="1">
      <c r="A3498" s="19" t="s">
        <v>7754</v>
      </c>
      <c r="B3498" s="19" t="s">
        <v>22</v>
      </c>
      <c r="C3498" s="19" t="s">
        <v>7755</v>
      </c>
      <c r="D3498" s="13">
        <v>0</v>
      </c>
    </row>
    <row r="3499" spans="1:4" hidden="1">
      <c r="A3499" s="19" t="s">
        <v>7756</v>
      </c>
      <c r="B3499" s="19" t="s">
        <v>22</v>
      </c>
      <c r="C3499" s="19" t="s">
        <v>7757</v>
      </c>
      <c r="D3499" s="13">
        <v>0</v>
      </c>
    </row>
    <row r="3500" spans="1:4" hidden="1">
      <c r="A3500" s="19" t="s">
        <v>7758</v>
      </c>
      <c r="B3500" s="19" t="s">
        <v>22</v>
      </c>
      <c r="C3500" s="19" t="s">
        <v>7759</v>
      </c>
      <c r="D3500" s="13">
        <v>0</v>
      </c>
    </row>
    <row r="3501" spans="1:4" hidden="1">
      <c r="A3501" s="19" t="s">
        <v>7760</v>
      </c>
      <c r="B3501" s="19" t="s">
        <v>22</v>
      </c>
      <c r="C3501" s="19" t="s">
        <v>7761</v>
      </c>
      <c r="D3501" s="13">
        <v>0</v>
      </c>
    </row>
    <row r="3502" spans="1:4" hidden="1">
      <c r="A3502" s="19" t="s">
        <v>7762</v>
      </c>
      <c r="B3502" s="19" t="s">
        <v>22</v>
      </c>
      <c r="C3502" s="19" t="s">
        <v>7763</v>
      </c>
      <c r="D3502" s="13">
        <v>0</v>
      </c>
    </row>
    <row r="3503" spans="1:4" hidden="1">
      <c r="A3503" s="19" t="s">
        <v>7764</v>
      </c>
      <c r="B3503" s="19" t="s">
        <v>22</v>
      </c>
      <c r="C3503" s="19" t="s">
        <v>7765</v>
      </c>
      <c r="D3503" s="13">
        <v>0</v>
      </c>
    </row>
    <row r="3504" spans="1:4" hidden="1">
      <c r="A3504" s="19" t="s">
        <v>7766</v>
      </c>
      <c r="B3504" s="19" t="s">
        <v>22</v>
      </c>
      <c r="C3504" s="19" t="s">
        <v>7767</v>
      </c>
      <c r="D3504" s="13">
        <v>0</v>
      </c>
    </row>
    <row r="3505" spans="1:4" hidden="1">
      <c r="A3505" s="19" t="s">
        <v>7768</v>
      </c>
      <c r="B3505" s="19" t="s">
        <v>22</v>
      </c>
      <c r="C3505" s="19" t="s">
        <v>7769</v>
      </c>
      <c r="D3505" s="13">
        <v>0</v>
      </c>
    </row>
    <row r="3506" spans="1:4" hidden="1">
      <c r="A3506" s="19" t="s">
        <v>7770</v>
      </c>
      <c r="B3506" s="19" t="s">
        <v>22</v>
      </c>
      <c r="C3506" s="19" t="s">
        <v>7771</v>
      </c>
      <c r="D3506" s="13">
        <v>0</v>
      </c>
    </row>
    <row r="3507" spans="1:4" hidden="1">
      <c r="A3507" s="19" t="s">
        <v>7772</v>
      </c>
      <c r="B3507" s="19" t="s">
        <v>22</v>
      </c>
      <c r="C3507" s="19" t="s">
        <v>7773</v>
      </c>
      <c r="D3507" s="13">
        <v>0</v>
      </c>
    </row>
    <row r="3508" spans="1:4" hidden="1">
      <c r="A3508" s="19" t="s">
        <v>7774</v>
      </c>
      <c r="B3508" s="19" t="s">
        <v>22</v>
      </c>
      <c r="C3508" s="19" t="s">
        <v>7775</v>
      </c>
      <c r="D3508" s="13">
        <v>0</v>
      </c>
    </row>
    <row r="3509" spans="1:4" hidden="1">
      <c r="A3509" s="19" t="s">
        <v>7776</v>
      </c>
      <c r="B3509" s="19" t="s">
        <v>22</v>
      </c>
      <c r="C3509" s="19" t="s">
        <v>7777</v>
      </c>
      <c r="D3509" s="13">
        <v>0</v>
      </c>
    </row>
    <row r="3510" spans="1:4" hidden="1">
      <c r="A3510" s="19" t="s">
        <v>7778</v>
      </c>
      <c r="B3510" s="19" t="s">
        <v>22</v>
      </c>
      <c r="C3510" s="19" t="s">
        <v>7779</v>
      </c>
      <c r="D3510" s="13">
        <v>0</v>
      </c>
    </row>
    <row r="3511" spans="1:4" hidden="1">
      <c r="A3511" s="19" t="s">
        <v>7780</v>
      </c>
      <c r="B3511" s="19" t="s">
        <v>22</v>
      </c>
      <c r="C3511" s="19" t="s">
        <v>7781</v>
      </c>
      <c r="D3511" s="13">
        <v>0</v>
      </c>
    </row>
    <row r="3512" spans="1:4" hidden="1">
      <c r="A3512" s="19" t="s">
        <v>7782</v>
      </c>
      <c r="B3512" s="19" t="s">
        <v>22</v>
      </c>
      <c r="C3512" s="19" t="s">
        <v>7783</v>
      </c>
      <c r="D3512" s="13">
        <v>0</v>
      </c>
    </row>
    <row r="3513" spans="1:4" hidden="1">
      <c r="A3513" s="19" t="s">
        <v>7784</v>
      </c>
      <c r="B3513" s="19" t="s">
        <v>22</v>
      </c>
      <c r="C3513" s="19" t="s">
        <v>7785</v>
      </c>
      <c r="D3513" s="13">
        <v>0</v>
      </c>
    </row>
    <row r="3514" spans="1:4" hidden="1">
      <c r="A3514" s="19" t="s">
        <v>7786</v>
      </c>
      <c r="B3514" s="19" t="s">
        <v>22</v>
      </c>
      <c r="C3514" s="19" t="s">
        <v>7787</v>
      </c>
      <c r="D3514" s="13">
        <v>0</v>
      </c>
    </row>
    <row r="3515" spans="1:4" hidden="1">
      <c r="A3515" s="19" t="s">
        <v>7788</v>
      </c>
      <c r="B3515" s="19" t="s">
        <v>22</v>
      </c>
      <c r="C3515" s="19" t="s">
        <v>7789</v>
      </c>
      <c r="D3515" s="13">
        <v>0</v>
      </c>
    </row>
    <row r="3516" spans="1:4" hidden="1">
      <c r="A3516" s="19" t="s">
        <v>7790</v>
      </c>
      <c r="B3516" s="19" t="s">
        <v>22</v>
      </c>
      <c r="C3516" s="19" t="s">
        <v>7791</v>
      </c>
      <c r="D3516" s="13">
        <v>0</v>
      </c>
    </row>
    <row r="3517" spans="1:4" hidden="1">
      <c r="A3517" s="19" t="s">
        <v>7792</v>
      </c>
      <c r="B3517" s="19" t="s">
        <v>22</v>
      </c>
      <c r="C3517" s="19" t="s">
        <v>7793</v>
      </c>
      <c r="D3517" s="13">
        <v>0</v>
      </c>
    </row>
    <row r="3518" spans="1:4" hidden="1">
      <c r="A3518" s="19" t="s">
        <v>7794</v>
      </c>
      <c r="B3518" s="19" t="s">
        <v>22</v>
      </c>
      <c r="C3518" s="19" t="s">
        <v>7795</v>
      </c>
      <c r="D3518" s="13">
        <v>0</v>
      </c>
    </row>
    <row r="3519" spans="1:4" hidden="1">
      <c r="A3519" s="19" t="s">
        <v>7796</v>
      </c>
      <c r="B3519" s="19" t="s">
        <v>22</v>
      </c>
      <c r="C3519" s="19" t="s">
        <v>7797</v>
      </c>
      <c r="D3519" s="13">
        <v>0</v>
      </c>
    </row>
    <row r="3520" spans="1:4" hidden="1">
      <c r="A3520" s="19" t="s">
        <v>7798</v>
      </c>
      <c r="B3520" s="19" t="s">
        <v>22</v>
      </c>
      <c r="C3520" s="19" t="s">
        <v>7799</v>
      </c>
      <c r="D3520" s="13">
        <v>0</v>
      </c>
    </row>
    <row r="3521" spans="1:4" hidden="1">
      <c r="A3521" s="19" t="s">
        <v>7800</v>
      </c>
      <c r="B3521" s="19" t="s">
        <v>22</v>
      </c>
      <c r="C3521" s="19" t="s">
        <v>7801</v>
      </c>
      <c r="D3521" s="13">
        <v>0</v>
      </c>
    </row>
    <row r="3522" spans="1:4" hidden="1">
      <c r="A3522" s="19" t="s">
        <v>7802</v>
      </c>
      <c r="B3522" s="19" t="s">
        <v>22</v>
      </c>
      <c r="C3522" s="19" t="s">
        <v>7803</v>
      </c>
      <c r="D3522" s="13">
        <v>0</v>
      </c>
    </row>
    <row r="3523" spans="1:4" hidden="1">
      <c r="A3523" s="19" t="s">
        <v>7804</v>
      </c>
      <c r="B3523" s="19" t="s">
        <v>22</v>
      </c>
      <c r="C3523" s="19" t="s">
        <v>7805</v>
      </c>
      <c r="D3523" s="13">
        <v>0</v>
      </c>
    </row>
    <row r="3524" spans="1:4" hidden="1">
      <c r="A3524" s="19" t="s">
        <v>7806</v>
      </c>
      <c r="B3524" s="19" t="s">
        <v>22</v>
      </c>
      <c r="C3524" s="19" t="s">
        <v>7807</v>
      </c>
      <c r="D3524" s="13">
        <v>0</v>
      </c>
    </row>
    <row r="3525" spans="1:4" hidden="1">
      <c r="A3525" s="19" t="s">
        <v>7808</v>
      </c>
      <c r="B3525" s="19" t="s">
        <v>22</v>
      </c>
      <c r="C3525" s="19" t="s">
        <v>7809</v>
      </c>
      <c r="D3525" s="13">
        <v>0</v>
      </c>
    </row>
    <row r="3526" spans="1:4" hidden="1">
      <c r="A3526" s="19" t="s">
        <v>7810</v>
      </c>
      <c r="B3526" s="19" t="s">
        <v>22</v>
      </c>
      <c r="C3526" s="19" t="s">
        <v>7811</v>
      </c>
      <c r="D3526" s="13">
        <v>0</v>
      </c>
    </row>
    <row r="3527" spans="1:4" hidden="1">
      <c r="A3527" s="19" t="s">
        <v>7812</v>
      </c>
      <c r="B3527" s="19" t="s">
        <v>22</v>
      </c>
      <c r="C3527" s="19" t="s">
        <v>7813</v>
      </c>
      <c r="D3527" s="13">
        <v>0</v>
      </c>
    </row>
    <row r="3528" spans="1:4" hidden="1">
      <c r="A3528" s="19" t="s">
        <v>7814</v>
      </c>
      <c r="B3528" s="19" t="s">
        <v>22</v>
      </c>
      <c r="C3528" s="19" t="s">
        <v>7815</v>
      </c>
      <c r="D3528" s="13">
        <v>0</v>
      </c>
    </row>
    <row r="3529" spans="1:4" hidden="1">
      <c r="A3529" s="19" t="s">
        <v>7816</v>
      </c>
      <c r="B3529" s="19" t="s">
        <v>22</v>
      </c>
      <c r="C3529" s="19" t="s">
        <v>7817</v>
      </c>
      <c r="D3529" s="13">
        <v>0</v>
      </c>
    </row>
    <row r="3530" spans="1:4" hidden="1">
      <c r="A3530" s="19" t="s">
        <v>7818</v>
      </c>
      <c r="B3530" s="19" t="s">
        <v>22</v>
      </c>
      <c r="C3530" s="19" t="s">
        <v>7819</v>
      </c>
      <c r="D3530" s="13">
        <v>0</v>
      </c>
    </row>
    <row r="3531" spans="1:4" hidden="1">
      <c r="A3531" s="19" t="s">
        <v>7820</v>
      </c>
      <c r="B3531" s="19" t="s">
        <v>22</v>
      </c>
      <c r="C3531" s="19" t="s">
        <v>7821</v>
      </c>
      <c r="D3531" s="13">
        <v>0</v>
      </c>
    </row>
    <row r="3532" spans="1:4" hidden="1">
      <c r="A3532" s="19" t="s">
        <v>7822</v>
      </c>
      <c r="B3532" s="19" t="s">
        <v>22</v>
      </c>
      <c r="C3532" s="19" t="s">
        <v>7823</v>
      </c>
      <c r="D3532" s="13">
        <v>0</v>
      </c>
    </row>
    <row r="3533" spans="1:4" hidden="1">
      <c r="A3533" s="19" t="s">
        <v>7824</v>
      </c>
      <c r="B3533" s="19" t="s">
        <v>22</v>
      </c>
      <c r="C3533" s="19" t="s">
        <v>7825</v>
      </c>
      <c r="D3533" s="13">
        <v>0</v>
      </c>
    </row>
    <row r="3534" spans="1:4" hidden="1">
      <c r="A3534" s="19" t="s">
        <v>7826</v>
      </c>
      <c r="B3534" s="19" t="s">
        <v>22</v>
      </c>
      <c r="C3534" s="19" t="s">
        <v>7827</v>
      </c>
      <c r="D3534" s="13">
        <v>0</v>
      </c>
    </row>
    <row r="3535" spans="1:4" hidden="1">
      <c r="A3535" s="19" t="s">
        <v>7828</v>
      </c>
      <c r="B3535" s="19" t="s">
        <v>22</v>
      </c>
      <c r="C3535" s="19" t="s">
        <v>7829</v>
      </c>
      <c r="D3535" s="13">
        <v>0</v>
      </c>
    </row>
    <row r="3536" spans="1:4" hidden="1">
      <c r="A3536" s="19" t="s">
        <v>7830</v>
      </c>
      <c r="B3536" s="19" t="s">
        <v>22</v>
      </c>
      <c r="C3536" s="19" t="s">
        <v>7831</v>
      </c>
      <c r="D3536" s="13">
        <v>0</v>
      </c>
    </row>
    <row r="3537" spans="1:4" hidden="1">
      <c r="A3537" s="19" t="s">
        <v>7832</v>
      </c>
      <c r="B3537" s="19" t="s">
        <v>22</v>
      </c>
      <c r="C3537" s="19" t="s">
        <v>7833</v>
      </c>
      <c r="D3537" s="13">
        <v>1292664.3899999999</v>
      </c>
    </row>
    <row r="3538" spans="1:4" hidden="1">
      <c r="A3538" s="19" t="s">
        <v>7834</v>
      </c>
      <c r="B3538" s="19" t="s">
        <v>22</v>
      </c>
      <c r="C3538" s="19" t="s">
        <v>7835</v>
      </c>
      <c r="D3538" s="13">
        <v>0</v>
      </c>
    </row>
    <row r="3539" spans="1:4" hidden="1">
      <c r="A3539" s="19" t="s">
        <v>7836</v>
      </c>
      <c r="B3539" s="19" t="s">
        <v>22</v>
      </c>
      <c r="C3539" s="19" t="s">
        <v>7837</v>
      </c>
      <c r="D3539" s="13">
        <v>0</v>
      </c>
    </row>
    <row r="3540" spans="1:4" hidden="1">
      <c r="A3540" s="19" t="s">
        <v>7838</v>
      </c>
      <c r="B3540" s="19" t="s">
        <v>22</v>
      </c>
      <c r="C3540" s="19" t="s">
        <v>7839</v>
      </c>
      <c r="D3540" s="13">
        <v>0</v>
      </c>
    </row>
    <row r="3541" spans="1:4" hidden="1">
      <c r="A3541" s="19" t="s">
        <v>7840</v>
      </c>
      <c r="B3541" s="19" t="s">
        <v>22</v>
      </c>
      <c r="C3541" s="19" t="s">
        <v>7841</v>
      </c>
      <c r="D3541" s="13">
        <v>1064644.5900000001</v>
      </c>
    </row>
    <row r="3542" spans="1:4" hidden="1">
      <c r="A3542" s="19" t="s">
        <v>7842</v>
      </c>
      <c r="B3542" s="19" t="s">
        <v>22</v>
      </c>
      <c r="C3542" s="19" t="s">
        <v>7843</v>
      </c>
      <c r="D3542" s="13">
        <v>0</v>
      </c>
    </row>
    <row r="3543" spans="1:4" hidden="1">
      <c r="A3543" s="19" t="s">
        <v>7844</v>
      </c>
      <c r="B3543" s="19" t="s">
        <v>22</v>
      </c>
      <c r="C3543" s="19" t="s">
        <v>7845</v>
      </c>
      <c r="D3543" s="13">
        <v>0</v>
      </c>
    </row>
    <row r="3544" spans="1:4" hidden="1">
      <c r="A3544" s="19" t="s">
        <v>7846</v>
      </c>
      <c r="B3544" s="19" t="s">
        <v>22</v>
      </c>
      <c r="C3544" s="19" t="s">
        <v>7847</v>
      </c>
      <c r="D3544" s="13">
        <v>0</v>
      </c>
    </row>
    <row r="3545" spans="1:4" hidden="1">
      <c r="A3545" s="19" t="s">
        <v>7848</v>
      </c>
      <c r="B3545" s="19" t="s">
        <v>22</v>
      </c>
      <c r="C3545" s="19" t="s">
        <v>7849</v>
      </c>
      <c r="D3545" s="13">
        <v>0</v>
      </c>
    </row>
    <row r="3546" spans="1:4" hidden="1">
      <c r="A3546" s="19" t="s">
        <v>7850</v>
      </c>
      <c r="B3546" s="19" t="s">
        <v>22</v>
      </c>
      <c r="C3546" s="19" t="s">
        <v>7851</v>
      </c>
      <c r="D3546" s="13">
        <v>0</v>
      </c>
    </row>
    <row r="3547" spans="1:4" hidden="1">
      <c r="A3547" s="19" t="s">
        <v>7852</v>
      </c>
      <c r="B3547" s="19" t="s">
        <v>22</v>
      </c>
      <c r="C3547" s="19" t="s">
        <v>7853</v>
      </c>
      <c r="D3547" s="13">
        <v>0</v>
      </c>
    </row>
    <row r="3548" spans="1:4" hidden="1">
      <c r="A3548" s="19" t="s">
        <v>7854</v>
      </c>
      <c r="B3548" s="19" t="s">
        <v>22</v>
      </c>
      <c r="C3548" s="19" t="s">
        <v>7855</v>
      </c>
      <c r="D3548" s="13">
        <v>0</v>
      </c>
    </row>
    <row r="3549" spans="1:4" hidden="1">
      <c r="A3549" s="19" t="s">
        <v>7856</v>
      </c>
      <c r="B3549" s="19" t="s">
        <v>22</v>
      </c>
      <c r="C3549" s="19" t="s">
        <v>7857</v>
      </c>
      <c r="D3549" s="13">
        <v>0</v>
      </c>
    </row>
    <row r="3550" spans="1:4" hidden="1">
      <c r="A3550" s="19" t="s">
        <v>7858</v>
      </c>
      <c r="B3550" s="19" t="s">
        <v>22</v>
      </c>
      <c r="C3550" s="19" t="s">
        <v>7859</v>
      </c>
      <c r="D3550" s="13">
        <v>0</v>
      </c>
    </row>
    <row r="3551" spans="1:4" hidden="1">
      <c r="A3551" s="19" t="s">
        <v>7860</v>
      </c>
      <c r="B3551" s="19" t="s">
        <v>22</v>
      </c>
      <c r="C3551" s="19" t="s">
        <v>7861</v>
      </c>
      <c r="D3551" s="13">
        <v>0</v>
      </c>
    </row>
    <row r="3552" spans="1:4" hidden="1">
      <c r="A3552" s="19" t="s">
        <v>7862</v>
      </c>
      <c r="B3552" s="19" t="s">
        <v>22</v>
      </c>
      <c r="C3552" s="19" t="s">
        <v>7863</v>
      </c>
      <c r="D3552" s="13">
        <v>0</v>
      </c>
    </row>
    <row r="3553" spans="1:4" hidden="1">
      <c r="A3553" s="19" t="s">
        <v>7864</v>
      </c>
      <c r="B3553" s="19" t="s">
        <v>22</v>
      </c>
      <c r="C3553" s="19" t="s">
        <v>7865</v>
      </c>
      <c r="D3553" s="13">
        <v>0</v>
      </c>
    </row>
    <row r="3554" spans="1:4" hidden="1">
      <c r="A3554" s="19" t="s">
        <v>7866</v>
      </c>
      <c r="B3554" s="19" t="s">
        <v>22</v>
      </c>
      <c r="C3554" s="19" t="s">
        <v>7867</v>
      </c>
      <c r="D3554" s="13">
        <v>0</v>
      </c>
    </row>
    <row r="3555" spans="1:4" hidden="1">
      <c r="A3555" s="19" t="s">
        <v>7868</v>
      </c>
      <c r="B3555" s="19" t="s">
        <v>22</v>
      </c>
      <c r="C3555" s="19" t="s">
        <v>7869</v>
      </c>
      <c r="D3555" s="13">
        <v>0</v>
      </c>
    </row>
    <row r="3556" spans="1:4" hidden="1">
      <c r="A3556" s="19" t="s">
        <v>7870</v>
      </c>
      <c r="B3556" s="19" t="s">
        <v>22</v>
      </c>
      <c r="C3556" s="19" t="s">
        <v>7871</v>
      </c>
      <c r="D3556" s="13">
        <v>0</v>
      </c>
    </row>
    <row r="3557" spans="1:4" hidden="1">
      <c r="A3557" s="19" t="s">
        <v>7872</v>
      </c>
      <c r="B3557" s="19" t="s">
        <v>22</v>
      </c>
      <c r="C3557" s="19" t="s">
        <v>7873</v>
      </c>
      <c r="D3557" s="13">
        <v>0</v>
      </c>
    </row>
    <row r="3558" spans="1:4" hidden="1">
      <c r="A3558" s="19" t="s">
        <v>7874</v>
      </c>
      <c r="B3558" s="19" t="s">
        <v>22</v>
      </c>
      <c r="C3558" s="19" t="s">
        <v>7875</v>
      </c>
      <c r="D3558" s="13">
        <v>0</v>
      </c>
    </row>
    <row r="3559" spans="1:4" hidden="1">
      <c r="A3559" s="19" t="s">
        <v>7876</v>
      </c>
      <c r="B3559" s="19" t="s">
        <v>22</v>
      </c>
      <c r="C3559" s="19" t="s">
        <v>7877</v>
      </c>
      <c r="D3559" s="13">
        <v>0</v>
      </c>
    </row>
    <row r="3560" spans="1:4" hidden="1">
      <c r="A3560" s="19" t="s">
        <v>7878</v>
      </c>
      <c r="B3560" s="19" t="s">
        <v>22</v>
      </c>
      <c r="C3560" s="19" t="s">
        <v>7879</v>
      </c>
      <c r="D3560" s="13">
        <v>0</v>
      </c>
    </row>
    <row r="3561" spans="1:4" hidden="1">
      <c r="A3561" s="19" t="s">
        <v>7880</v>
      </c>
      <c r="B3561" s="19" t="s">
        <v>22</v>
      </c>
      <c r="C3561" s="19" t="s">
        <v>7881</v>
      </c>
      <c r="D3561" s="13">
        <v>0</v>
      </c>
    </row>
    <row r="3562" spans="1:4" hidden="1">
      <c r="A3562" s="19" t="s">
        <v>7882</v>
      </c>
      <c r="B3562" s="19" t="s">
        <v>22</v>
      </c>
      <c r="C3562" s="19" t="s">
        <v>7883</v>
      </c>
      <c r="D3562" s="13">
        <v>0</v>
      </c>
    </row>
    <row r="3563" spans="1:4" hidden="1">
      <c r="A3563" s="19" t="s">
        <v>7884</v>
      </c>
      <c r="B3563" s="19" t="s">
        <v>22</v>
      </c>
      <c r="C3563" s="19" t="s">
        <v>7885</v>
      </c>
      <c r="D3563" s="13">
        <v>0</v>
      </c>
    </row>
    <row r="3564" spans="1:4" hidden="1">
      <c r="A3564" s="19" t="s">
        <v>7886</v>
      </c>
      <c r="B3564" s="19" t="s">
        <v>22</v>
      </c>
      <c r="C3564" s="19" t="s">
        <v>7887</v>
      </c>
      <c r="D3564" s="13">
        <v>0</v>
      </c>
    </row>
    <row r="3565" spans="1:4" hidden="1">
      <c r="A3565" s="19" t="s">
        <v>7888</v>
      </c>
      <c r="B3565" s="19" t="s">
        <v>22</v>
      </c>
      <c r="C3565" s="19" t="s">
        <v>7889</v>
      </c>
      <c r="D3565" s="13">
        <v>0</v>
      </c>
    </row>
    <row r="3566" spans="1:4" hidden="1">
      <c r="A3566" s="19" t="s">
        <v>7890</v>
      </c>
      <c r="B3566" s="19" t="s">
        <v>22</v>
      </c>
      <c r="C3566" s="19" t="s">
        <v>7891</v>
      </c>
      <c r="D3566" s="13">
        <v>0</v>
      </c>
    </row>
    <row r="3567" spans="1:4" hidden="1">
      <c r="A3567" s="19" t="s">
        <v>113</v>
      </c>
      <c r="B3567" s="19" t="s">
        <v>22</v>
      </c>
      <c r="C3567" s="19" t="s">
        <v>7892</v>
      </c>
      <c r="D3567" s="13">
        <v>34648473.649999999</v>
      </c>
    </row>
    <row r="3568" spans="1:4" hidden="1">
      <c r="A3568" s="19" t="s">
        <v>7893</v>
      </c>
      <c r="B3568" s="19" t="s">
        <v>22</v>
      </c>
      <c r="C3568" s="19" t="s">
        <v>7894</v>
      </c>
      <c r="D3568" s="13">
        <v>0</v>
      </c>
    </row>
    <row r="3569" spans="1:4" hidden="1">
      <c r="A3569" s="19" t="s">
        <v>7895</v>
      </c>
      <c r="B3569" s="19" t="s">
        <v>22</v>
      </c>
      <c r="C3569" s="19" t="s">
        <v>7896</v>
      </c>
      <c r="D3569" s="13">
        <v>0</v>
      </c>
    </row>
    <row r="3570" spans="1:4" hidden="1">
      <c r="A3570" s="19" t="s">
        <v>7897</v>
      </c>
      <c r="B3570" s="19" t="s">
        <v>22</v>
      </c>
      <c r="C3570" s="19" t="s">
        <v>7898</v>
      </c>
      <c r="D3570" s="13">
        <v>0</v>
      </c>
    </row>
    <row r="3571" spans="1:4" hidden="1">
      <c r="A3571" s="19" t="s">
        <v>7899</v>
      </c>
      <c r="B3571" s="19" t="s">
        <v>22</v>
      </c>
      <c r="C3571" s="19" t="s">
        <v>7900</v>
      </c>
      <c r="D3571" s="13">
        <v>0</v>
      </c>
    </row>
    <row r="3572" spans="1:4" hidden="1">
      <c r="A3572" s="19" t="s">
        <v>7901</v>
      </c>
      <c r="B3572" s="19" t="s">
        <v>22</v>
      </c>
      <c r="C3572" s="19" t="s">
        <v>7902</v>
      </c>
      <c r="D3572" s="13">
        <v>1130369.76</v>
      </c>
    </row>
    <row r="3573" spans="1:4" hidden="1">
      <c r="A3573" s="19" t="s">
        <v>7903</v>
      </c>
      <c r="B3573" s="19" t="s">
        <v>22</v>
      </c>
      <c r="C3573" s="19" t="s">
        <v>7904</v>
      </c>
      <c r="D3573" s="13">
        <v>0</v>
      </c>
    </row>
    <row r="3574" spans="1:4" hidden="1">
      <c r="A3574" s="19" t="s">
        <v>7905</v>
      </c>
      <c r="B3574" s="19" t="s">
        <v>22</v>
      </c>
      <c r="C3574" s="19" t="s">
        <v>7906</v>
      </c>
      <c r="D3574" s="13">
        <v>0</v>
      </c>
    </row>
    <row r="3575" spans="1:4" hidden="1">
      <c r="A3575" s="19" t="s">
        <v>7907</v>
      </c>
      <c r="B3575" s="19" t="s">
        <v>22</v>
      </c>
      <c r="C3575" s="19" t="s">
        <v>7908</v>
      </c>
      <c r="D3575" s="13">
        <v>0</v>
      </c>
    </row>
    <row r="3576" spans="1:4" hidden="1">
      <c r="A3576" s="19" t="s">
        <v>7909</v>
      </c>
      <c r="B3576" s="19" t="s">
        <v>22</v>
      </c>
      <c r="C3576" s="19" t="s">
        <v>7910</v>
      </c>
      <c r="D3576" s="13">
        <v>0</v>
      </c>
    </row>
    <row r="3577" spans="1:4" hidden="1">
      <c r="A3577" s="19" t="s">
        <v>7911</v>
      </c>
      <c r="B3577" s="19" t="s">
        <v>22</v>
      </c>
      <c r="C3577" s="19" t="s">
        <v>7912</v>
      </c>
      <c r="D3577" s="13">
        <v>0</v>
      </c>
    </row>
    <row r="3578" spans="1:4" hidden="1">
      <c r="A3578" s="19" t="s">
        <v>7913</v>
      </c>
      <c r="B3578" s="19" t="s">
        <v>22</v>
      </c>
      <c r="C3578" s="19" t="s">
        <v>7914</v>
      </c>
      <c r="D3578" s="13">
        <v>0</v>
      </c>
    </row>
    <row r="3579" spans="1:4" hidden="1">
      <c r="A3579" s="19" t="s">
        <v>7915</v>
      </c>
      <c r="B3579" s="19" t="s">
        <v>22</v>
      </c>
      <c r="C3579" s="19" t="s">
        <v>7916</v>
      </c>
      <c r="D3579" s="13">
        <v>0</v>
      </c>
    </row>
    <row r="3580" spans="1:4" hidden="1">
      <c r="A3580" s="19" t="s">
        <v>7917</v>
      </c>
      <c r="B3580" s="19" t="s">
        <v>22</v>
      </c>
      <c r="C3580" s="19" t="s">
        <v>7918</v>
      </c>
      <c r="D3580" s="13">
        <v>0</v>
      </c>
    </row>
    <row r="3581" spans="1:4" hidden="1">
      <c r="A3581" s="19" t="s">
        <v>7919</v>
      </c>
      <c r="B3581" s="19" t="s">
        <v>22</v>
      </c>
      <c r="C3581" s="19" t="s">
        <v>7920</v>
      </c>
      <c r="D3581" s="13">
        <v>0</v>
      </c>
    </row>
    <row r="3582" spans="1:4" hidden="1">
      <c r="A3582" s="19" t="s">
        <v>7921</v>
      </c>
      <c r="B3582" s="19" t="s">
        <v>22</v>
      </c>
      <c r="C3582" s="19" t="s">
        <v>7922</v>
      </c>
      <c r="D3582" s="13">
        <v>0</v>
      </c>
    </row>
    <row r="3583" spans="1:4" hidden="1">
      <c r="A3583" s="19" t="s">
        <v>7923</v>
      </c>
      <c r="B3583" s="19" t="s">
        <v>22</v>
      </c>
      <c r="C3583" s="19" t="s">
        <v>7924</v>
      </c>
      <c r="D3583" s="13">
        <v>0</v>
      </c>
    </row>
    <row r="3584" spans="1:4" hidden="1">
      <c r="A3584" s="19" t="s">
        <v>105</v>
      </c>
      <c r="B3584" s="19" t="s">
        <v>22</v>
      </c>
      <c r="C3584" s="19" t="s">
        <v>7925</v>
      </c>
      <c r="D3584" s="13">
        <v>115186.1</v>
      </c>
    </row>
    <row r="3585" spans="1:4" hidden="1">
      <c r="A3585" s="19" t="s">
        <v>106</v>
      </c>
      <c r="B3585" s="19" t="s">
        <v>22</v>
      </c>
      <c r="C3585" s="19" t="s">
        <v>7926</v>
      </c>
      <c r="D3585" s="13">
        <v>0</v>
      </c>
    </row>
    <row r="3586" spans="1:4" hidden="1">
      <c r="A3586" s="19" t="s">
        <v>107</v>
      </c>
      <c r="B3586" s="19" t="s">
        <v>22</v>
      </c>
      <c r="C3586" s="19" t="s">
        <v>7927</v>
      </c>
      <c r="D3586" s="13">
        <v>0</v>
      </c>
    </row>
    <row r="3587" spans="1:4" hidden="1">
      <c r="A3587" s="19" t="s">
        <v>7928</v>
      </c>
      <c r="B3587" s="19" t="s">
        <v>22</v>
      </c>
      <c r="C3587" s="19" t="s">
        <v>7929</v>
      </c>
      <c r="D3587" s="13">
        <v>0</v>
      </c>
    </row>
    <row r="3588" spans="1:4" hidden="1">
      <c r="A3588" s="19" t="s">
        <v>108</v>
      </c>
      <c r="B3588" s="19" t="s">
        <v>22</v>
      </c>
      <c r="C3588" s="19" t="s">
        <v>7930</v>
      </c>
      <c r="D3588" s="13">
        <v>148568.51</v>
      </c>
    </row>
    <row r="3589" spans="1:4" hidden="1">
      <c r="A3589" s="19" t="s">
        <v>7931</v>
      </c>
      <c r="B3589" s="19" t="s">
        <v>22</v>
      </c>
      <c r="C3589" s="19" t="s">
        <v>7932</v>
      </c>
      <c r="D3589" s="13">
        <v>0</v>
      </c>
    </row>
    <row r="3590" spans="1:4" hidden="1">
      <c r="A3590" s="19" t="s">
        <v>7933</v>
      </c>
      <c r="B3590" s="19" t="s">
        <v>22</v>
      </c>
      <c r="C3590" s="19" t="s">
        <v>7934</v>
      </c>
      <c r="D3590" s="13">
        <v>0</v>
      </c>
    </row>
    <row r="3591" spans="1:4" hidden="1">
      <c r="A3591" s="19" t="s">
        <v>7935</v>
      </c>
      <c r="B3591" s="19" t="s">
        <v>22</v>
      </c>
      <c r="C3591" s="19" t="s">
        <v>7936</v>
      </c>
      <c r="D3591" s="13">
        <v>0</v>
      </c>
    </row>
    <row r="3592" spans="1:4" hidden="1">
      <c r="A3592" s="19" t="s">
        <v>585</v>
      </c>
      <c r="B3592" s="19" t="s">
        <v>22</v>
      </c>
      <c r="C3592" s="19" t="s">
        <v>7937</v>
      </c>
      <c r="D3592" s="13">
        <v>0</v>
      </c>
    </row>
    <row r="3593" spans="1:4" hidden="1">
      <c r="A3593" s="19" t="s">
        <v>7938</v>
      </c>
      <c r="B3593" s="19" t="s">
        <v>22</v>
      </c>
      <c r="C3593" s="19" t="s">
        <v>7939</v>
      </c>
      <c r="D3593" s="13">
        <v>0</v>
      </c>
    </row>
    <row r="3594" spans="1:4" hidden="1">
      <c r="A3594" s="19" t="s">
        <v>7940</v>
      </c>
      <c r="B3594" s="19" t="s">
        <v>22</v>
      </c>
      <c r="C3594" s="19" t="s">
        <v>7941</v>
      </c>
      <c r="D3594" s="13">
        <v>0</v>
      </c>
    </row>
    <row r="3595" spans="1:4" hidden="1">
      <c r="A3595" s="19" t="s">
        <v>7942</v>
      </c>
      <c r="B3595" s="19" t="s">
        <v>22</v>
      </c>
      <c r="C3595" s="19" t="s">
        <v>7943</v>
      </c>
      <c r="D3595" s="13">
        <v>0</v>
      </c>
    </row>
    <row r="3596" spans="1:4" hidden="1">
      <c r="A3596" s="19" t="s">
        <v>7944</v>
      </c>
      <c r="B3596" s="19" t="s">
        <v>22</v>
      </c>
      <c r="C3596" s="19" t="s">
        <v>7945</v>
      </c>
      <c r="D3596" s="13">
        <v>0</v>
      </c>
    </row>
    <row r="3597" spans="1:4" hidden="1">
      <c r="A3597" s="19" t="s">
        <v>7946</v>
      </c>
      <c r="B3597" s="19" t="s">
        <v>22</v>
      </c>
      <c r="C3597" s="19" t="s">
        <v>7947</v>
      </c>
      <c r="D3597" s="13">
        <v>0</v>
      </c>
    </row>
    <row r="3598" spans="1:4" hidden="1">
      <c r="A3598" s="19" t="s">
        <v>109</v>
      </c>
      <c r="B3598" s="19" t="s">
        <v>22</v>
      </c>
      <c r="C3598" s="19" t="s">
        <v>7948</v>
      </c>
      <c r="D3598" s="13">
        <v>6209213.5599999996</v>
      </c>
    </row>
    <row r="3599" spans="1:4" hidden="1">
      <c r="A3599" s="19" t="s">
        <v>110</v>
      </c>
      <c r="B3599" s="19" t="s">
        <v>22</v>
      </c>
      <c r="C3599" s="19" t="s">
        <v>7949</v>
      </c>
      <c r="D3599" s="13">
        <v>75280.710000000006</v>
      </c>
    </row>
    <row r="3600" spans="1:4" hidden="1">
      <c r="A3600" s="19" t="s">
        <v>7950</v>
      </c>
      <c r="B3600" s="19" t="s">
        <v>22</v>
      </c>
      <c r="C3600" s="19" t="s">
        <v>7951</v>
      </c>
      <c r="D3600" s="13">
        <v>0</v>
      </c>
    </row>
    <row r="3601" spans="1:4" hidden="1">
      <c r="A3601" s="19" t="s">
        <v>7952</v>
      </c>
      <c r="B3601" s="19" t="s">
        <v>22</v>
      </c>
      <c r="C3601" s="19" t="s">
        <v>7953</v>
      </c>
      <c r="D3601" s="13">
        <v>0</v>
      </c>
    </row>
    <row r="3602" spans="1:4" hidden="1">
      <c r="A3602" s="19" t="s">
        <v>7954</v>
      </c>
      <c r="B3602" s="19" t="s">
        <v>22</v>
      </c>
      <c r="C3602" s="19" t="s">
        <v>7955</v>
      </c>
      <c r="D3602" s="13">
        <v>0</v>
      </c>
    </row>
    <row r="3603" spans="1:4" hidden="1">
      <c r="A3603" s="19" t="s">
        <v>7956</v>
      </c>
      <c r="B3603" s="19" t="s">
        <v>22</v>
      </c>
      <c r="C3603" s="19" t="s">
        <v>7957</v>
      </c>
      <c r="D3603" s="13">
        <v>0</v>
      </c>
    </row>
    <row r="3604" spans="1:4" hidden="1">
      <c r="A3604" s="19" t="s">
        <v>116</v>
      </c>
      <c r="B3604" s="19" t="s">
        <v>22</v>
      </c>
      <c r="C3604" s="19" t="s">
        <v>7958</v>
      </c>
      <c r="D3604" s="13">
        <v>-6209213.5599999996</v>
      </c>
    </row>
    <row r="3605" spans="1:4" hidden="1">
      <c r="A3605" s="19" t="s">
        <v>117</v>
      </c>
      <c r="B3605" s="19" t="s">
        <v>22</v>
      </c>
      <c r="C3605" s="19" t="s">
        <v>7959</v>
      </c>
      <c r="D3605" s="13">
        <v>-75280.710000000006</v>
      </c>
    </row>
    <row r="3606" spans="1:4" hidden="1">
      <c r="A3606" s="19" t="s">
        <v>7960</v>
      </c>
      <c r="B3606" s="19" t="s">
        <v>22</v>
      </c>
      <c r="C3606" s="19" t="s">
        <v>7961</v>
      </c>
      <c r="D3606" s="13">
        <v>0</v>
      </c>
    </row>
    <row r="3607" spans="1:4" hidden="1">
      <c r="A3607" s="19" t="s">
        <v>7962</v>
      </c>
      <c r="B3607" s="19" t="s">
        <v>22</v>
      </c>
      <c r="C3607" s="19" t="s">
        <v>7963</v>
      </c>
      <c r="D3607" s="13">
        <v>0</v>
      </c>
    </row>
    <row r="3608" spans="1:4" hidden="1">
      <c r="A3608" s="19" t="s">
        <v>7964</v>
      </c>
      <c r="B3608" s="19" t="s">
        <v>22</v>
      </c>
      <c r="C3608" s="19" t="s">
        <v>7965</v>
      </c>
      <c r="D3608" s="13">
        <v>0</v>
      </c>
    </row>
    <row r="3609" spans="1:4" hidden="1">
      <c r="A3609" s="19" t="s">
        <v>7966</v>
      </c>
      <c r="B3609" s="19" t="s">
        <v>22</v>
      </c>
      <c r="C3609" s="19" t="s">
        <v>7967</v>
      </c>
      <c r="D3609" s="13">
        <v>0</v>
      </c>
    </row>
    <row r="3610" spans="1:4" hidden="1">
      <c r="A3610" s="19" t="s">
        <v>7968</v>
      </c>
      <c r="B3610" s="19" t="s">
        <v>22</v>
      </c>
      <c r="C3610" s="19" t="s">
        <v>7969</v>
      </c>
      <c r="D3610" s="13">
        <v>0</v>
      </c>
    </row>
    <row r="3611" spans="1:4" hidden="1">
      <c r="A3611" s="19" t="s">
        <v>7970</v>
      </c>
      <c r="B3611" s="19" t="s">
        <v>22</v>
      </c>
      <c r="C3611" s="19" t="s">
        <v>7971</v>
      </c>
      <c r="D3611" s="13">
        <v>0</v>
      </c>
    </row>
    <row r="3612" spans="1:4" hidden="1">
      <c r="A3612" s="19" t="s">
        <v>7972</v>
      </c>
      <c r="B3612" s="19" t="s">
        <v>22</v>
      </c>
      <c r="C3612" s="19" t="s">
        <v>7973</v>
      </c>
      <c r="D3612" s="13">
        <v>0</v>
      </c>
    </row>
    <row r="3613" spans="1:4" hidden="1">
      <c r="A3613" s="19" t="s">
        <v>7974</v>
      </c>
      <c r="B3613" s="19" t="s">
        <v>22</v>
      </c>
      <c r="C3613" s="19" t="s">
        <v>7975</v>
      </c>
      <c r="D3613" s="13">
        <v>0</v>
      </c>
    </row>
    <row r="3614" spans="1:4" hidden="1">
      <c r="A3614" s="19" t="s">
        <v>7976</v>
      </c>
      <c r="B3614" s="19" t="s">
        <v>22</v>
      </c>
      <c r="C3614" s="19" t="s">
        <v>7977</v>
      </c>
      <c r="D3614" s="13">
        <v>0</v>
      </c>
    </row>
    <row r="3615" spans="1:4" hidden="1">
      <c r="A3615" s="19" t="s">
        <v>7978</v>
      </c>
      <c r="B3615" s="19" t="s">
        <v>22</v>
      </c>
      <c r="C3615" s="19" t="s">
        <v>7979</v>
      </c>
      <c r="D3615" s="13">
        <v>0</v>
      </c>
    </row>
    <row r="3616" spans="1:4" hidden="1">
      <c r="A3616" s="19" t="s">
        <v>7980</v>
      </c>
      <c r="B3616" s="19" t="s">
        <v>22</v>
      </c>
      <c r="C3616" s="19" t="s">
        <v>7981</v>
      </c>
      <c r="D3616" s="13">
        <v>0</v>
      </c>
    </row>
    <row r="3617" spans="1:4" hidden="1">
      <c r="A3617" s="19" t="s">
        <v>7982</v>
      </c>
      <c r="B3617" s="19" t="s">
        <v>22</v>
      </c>
      <c r="C3617" s="19" t="s">
        <v>7983</v>
      </c>
      <c r="D3617" s="13">
        <v>0</v>
      </c>
    </row>
    <row r="3618" spans="1:4" hidden="1">
      <c r="A3618" s="19" t="s">
        <v>7984</v>
      </c>
      <c r="B3618" s="19" t="s">
        <v>22</v>
      </c>
      <c r="C3618" s="19" t="s">
        <v>7985</v>
      </c>
      <c r="D3618" s="13">
        <v>0</v>
      </c>
    </row>
    <row r="3619" spans="1:4" hidden="1">
      <c r="A3619" s="19" t="s">
        <v>7986</v>
      </c>
      <c r="B3619" s="19" t="s">
        <v>22</v>
      </c>
      <c r="C3619" s="19" t="s">
        <v>7987</v>
      </c>
      <c r="D3619" s="13">
        <v>0</v>
      </c>
    </row>
    <row r="3620" spans="1:4" hidden="1">
      <c r="A3620" s="19" t="s">
        <v>7988</v>
      </c>
      <c r="B3620" s="19" t="s">
        <v>22</v>
      </c>
      <c r="C3620" s="19" t="s">
        <v>7989</v>
      </c>
      <c r="D3620" s="13">
        <v>0</v>
      </c>
    </row>
    <row r="3621" spans="1:4" hidden="1">
      <c r="A3621" s="19" t="s">
        <v>7990</v>
      </c>
      <c r="B3621" s="19" t="s">
        <v>22</v>
      </c>
      <c r="C3621" s="19" t="s">
        <v>7991</v>
      </c>
      <c r="D3621" s="13">
        <v>0</v>
      </c>
    </row>
    <row r="3622" spans="1:4" hidden="1">
      <c r="A3622" s="19" t="s">
        <v>7992</v>
      </c>
      <c r="B3622" s="19" t="s">
        <v>22</v>
      </c>
      <c r="C3622" s="19" t="s">
        <v>7993</v>
      </c>
      <c r="D3622" s="13">
        <v>0</v>
      </c>
    </row>
    <row r="3623" spans="1:4" hidden="1">
      <c r="A3623" s="19" t="s">
        <v>7994</v>
      </c>
      <c r="B3623" s="19" t="s">
        <v>22</v>
      </c>
      <c r="C3623" s="19" t="s">
        <v>7995</v>
      </c>
      <c r="D3623" s="13">
        <v>0</v>
      </c>
    </row>
    <row r="3624" spans="1:4" hidden="1">
      <c r="A3624" s="19" t="s">
        <v>7996</v>
      </c>
      <c r="B3624" s="19" t="s">
        <v>22</v>
      </c>
      <c r="C3624" s="19" t="s">
        <v>7997</v>
      </c>
      <c r="D3624" s="13">
        <v>0</v>
      </c>
    </row>
    <row r="3625" spans="1:4" hidden="1">
      <c r="A3625" s="19" t="s">
        <v>7998</v>
      </c>
      <c r="B3625" s="19" t="s">
        <v>22</v>
      </c>
      <c r="C3625" s="19" t="s">
        <v>7999</v>
      </c>
      <c r="D3625" s="13">
        <v>0</v>
      </c>
    </row>
    <row r="3626" spans="1:4" hidden="1">
      <c r="A3626" s="19" t="s">
        <v>8000</v>
      </c>
      <c r="B3626" s="19" t="s">
        <v>22</v>
      </c>
      <c r="C3626" s="19" t="s">
        <v>8001</v>
      </c>
      <c r="D3626" s="13">
        <v>0</v>
      </c>
    </row>
    <row r="3627" spans="1:4" hidden="1">
      <c r="A3627" s="19" t="s">
        <v>8002</v>
      </c>
      <c r="B3627" s="19" t="s">
        <v>22</v>
      </c>
      <c r="C3627" s="19" t="s">
        <v>8003</v>
      </c>
      <c r="D3627" s="13">
        <v>0</v>
      </c>
    </row>
    <row r="3628" spans="1:4" hidden="1">
      <c r="A3628" s="19" t="s">
        <v>8004</v>
      </c>
      <c r="B3628" s="19" t="s">
        <v>22</v>
      </c>
      <c r="C3628" s="19" t="s">
        <v>8005</v>
      </c>
      <c r="D3628" s="13">
        <v>0</v>
      </c>
    </row>
    <row r="3629" spans="1:4" hidden="1">
      <c r="A3629" s="19" t="s">
        <v>8006</v>
      </c>
      <c r="B3629" s="19" t="s">
        <v>22</v>
      </c>
      <c r="C3629" s="19" t="s">
        <v>8007</v>
      </c>
      <c r="D3629" s="13">
        <v>0</v>
      </c>
    </row>
    <row r="3630" spans="1:4" hidden="1">
      <c r="A3630" s="19" t="s">
        <v>8008</v>
      </c>
      <c r="B3630" s="19" t="s">
        <v>22</v>
      </c>
      <c r="C3630" s="19" t="s">
        <v>8009</v>
      </c>
      <c r="D3630" s="13">
        <v>0</v>
      </c>
    </row>
    <row r="3631" spans="1:4" hidden="1">
      <c r="A3631" s="19" t="s">
        <v>8010</v>
      </c>
      <c r="B3631" s="19" t="s">
        <v>22</v>
      </c>
      <c r="C3631" s="19" t="s">
        <v>8011</v>
      </c>
      <c r="D3631" s="13">
        <v>0</v>
      </c>
    </row>
    <row r="3632" spans="1:4" hidden="1">
      <c r="A3632" s="19" t="s">
        <v>8012</v>
      </c>
      <c r="B3632" s="19" t="s">
        <v>22</v>
      </c>
      <c r="C3632" s="19" t="s">
        <v>8013</v>
      </c>
      <c r="D3632" s="13">
        <v>0</v>
      </c>
    </row>
    <row r="3633" spans="1:4" hidden="1">
      <c r="A3633" s="19" t="s">
        <v>8014</v>
      </c>
      <c r="B3633" s="19" t="s">
        <v>22</v>
      </c>
      <c r="C3633" s="19" t="s">
        <v>8015</v>
      </c>
      <c r="D3633" s="13">
        <v>0</v>
      </c>
    </row>
    <row r="3634" spans="1:4" hidden="1">
      <c r="A3634" s="19" t="s">
        <v>8016</v>
      </c>
      <c r="B3634" s="19" t="s">
        <v>22</v>
      </c>
      <c r="C3634" s="19" t="s">
        <v>8017</v>
      </c>
      <c r="D3634" s="13">
        <v>0</v>
      </c>
    </row>
    <row r="3635" spans="1:4" hidden="1">
      <c r="A3635" s="19" t="s">
        <v>8018</v>
      </c>
      <c r="B3635" s="19" t="s">
        <v>22</v>
      </c>
      <c r="C3635" s="19" t="s">
        <v>8019</v>
      </c>
      <c r="D3635" s="13">
        <v>0</v>
      </c>
    </row>
    <row r="3636" spans="1:4" hidden="1">
      <c r="A3636" s="19" t="s">
        <v>8020</v>
      </c>
      <c r="B3636" s="19" t="s">
        <v>22</v>
      </c>
      <c r="C3636" s="19" t="s">
        <v>8021</v>
      </c>
      <c r="D3636" s="13">
        <v>0</v>
      </c>
    </row>
    <row r="3637" spans="1:4" hidden="1">
      <c r="A3637" s="19" t="s">
        <v>8022</v>
      </c>
      <c r="B3637" s="19" t="s">
        <v>22</v>
      </c>
      <c r="C3637" s="19" t="s">
        <v>8023</v>
      </c>
      <c r="D3637" s="13">
        <v>0</v>
      </c>
    </row>
    <row r="3638" spans="1:4" hidden="1">
      <c r="A3638" s="19" t="s">
        <v>8024</v>
      </c>
      <c r="B3638" s="19" t="s">
        <v>22</v>
      </c>
      <c r="C3638" s="19" t="s">
        <v>8025</v>
      </c>
      <c r="D3638" s="13">
        <v>0</v>
      </c>
    </row>
    <row r="3639" spans="1:4" hidden="1">
      <c r="A3639" s="19" t="s">
        <v>8026</v>
      </c>
      <c r="B3639" s="19" t="s">
        <v>22</v>
      </c>
      <c r="C3639" s="19" t="s">
        <v>8027</v>
      </c>
      <c r="D3639" s="13">
        <v>0</v>
      </c>
    </row>
    <row r="3640" spans="1:4" hidden="1">
      <c r="A3640" s="19" t="s">
        <v>8028</v>
      </c>
      <c r="B3640" s="19" t="s">
        <v>22</v>
      </c>
      <c r="C3640" s="19" t="s">
        <v>8029</v>
      </c>
      <c r="D3640" s="13">
        <v>0</v>
      </c>
    </row>
    <row r="3641" spans="1:4" hidden="1">
      <c r="A3641" s="19" t="s">
        <v>8030</v>
      </c>
      <c r="B3641" s="19" t="s">
        <v>22</v>
      </c>
      <c r="C3641" s="19" t="s">
        <v>8031</v>
      </c>
      <c r="D3641" s="13">
        <v>0</v>
      </c>
    </row>
    <row r="3642" spans="1:4" hidden="1">
      <c r="A3642" s="19" t="s">
        <v>8032</v>
      </c>
      <c r="B3642" s="19" t="s">
        <v>22</v>
      </c>
      <c r="C3642" s="19" t="s">
        <v>8033</v>
      </c>
      <c r="D3642" s="13">
        <v>0</v>
      </c>
    </row>
    <row r="3643" spans="1:4" hidden="1">
      <c r="A3643" s="19" t="s">
        <v>8034</v>
      </c>
      <c r="B3643" s="19" t="s">
        <v>22</v>
      </c>
      <c r="C3643" s="19" t="s">
        <v>8035</v>
      </c>
      <c r="D3643" s="13">
        <v>2166.62</v>
      </c>
    </row>
    <row r="3644" spans="1:4" hidden="1">
      <c r="A3644" s="19" t="s">
        <v>8036</v>
      </c>
      <c r="B3644" s="19" t="s">
        <v>22</v>
      </c>
      <c r="C3644" s="19" t="s">
        <v>8037</v>
      </c>
      <c r="D3644" s="13">
        <v>0</v>
      </c>
    </row>
    <row r="3645" spans="1:4" hidden="1">
      <c r="A3645" s="19" t="s">
        <v>8038</v>
      </c>
      <c r="B3645" s="19" t="s">
        <v>22</v>
      </c>
      <c r="C3645" s="19" t="s">
        <v>8039</v>
      </c>
      <c r="D3645" s="13">
        <v>0</v>
      </c>
    </row>
    <row r="3646" spans="1:4" hidden="1">
      <c r="A3646" s="19" t="s">
        <v>8040</v>
      </c>
      <c r="B3646" s="19" t="s">
        <v>22</v>
      </c>
      <c r="C3646" s="19" t="s">
        <v>8041</v>
      </c>
      <c r="D3646" s="13">
        <v>0</v>
      </c>
    </row>
    <row r="3647" spans="1:4" hidden="1">
      <c r="A3647" s="19" t="s">
        <v>8042</v>
      </c>
      <c r="B3647" s="19" t="s">
        <v>22</v>
      </c>
      <c r="C3647" s="19" t="s">
        <v>8043</v>
      </c>
      <c r="D3647" s="13">
        <v>0</v>
      </c>
    </row>
    <row r="3648" spans="1:4" hidden="1">
      <c r="A3648" s="19" t="s">
        <v>8044</v>
      </c>
      <c r="B3648" s="19" t="s">
        <v>22</v>
      </c>
      <c r="C3648" s="19" t="s">
        <v>8045</v>
      </c>
      <c r="D3648" s="13">
        <v>0</v>
      </c>
    </row>
    <row r="3649" spans="1:4" hidden="1">
      <c r="A3649" s="19" t="s">
        <v>8046</v>
      </c>
      <c r="B3649" s="19" t="s">
        <v>22</v>
      </c>
      <c r="C3649" s="19" t="s">
        <v>8047</v>
      </c>
      <c r="D3649" s="13">
        <v>0</v>
      </c>
    </row>
    <row r="3650" spans="1:4" hidden="1">
      <c r="A3650" s="19" t="s">
        <v>8048</v>
      </c>
      <c r="B3650" s="19" t="s">
        <v>22</v>
      </c>
      <c r="C3650" s="19" t="s">
        <v>8049</v>
      </c>
      <c r="D3650" s="13">
        <v>0</v>
      </c>
    </row>
    <row r="3651" spans="1:4" hidden="1">
      <c r="A3651" s="19" t="s">
        <v>8050</v>
      </c>
      <c r="B3651" s="19" t="s">
        <v>22</v>
      </c>
      <c r="C3651" s="19" t="s">
        <v>8051</v>
      </c>
      <c r="D3651" s="13">
        <v>0</v>
      </c>
    </row>
    <row r="3652" spans="1:4" hidden="1">
      <c r="A3652" s="19" t="s">
        <v>8052</v>
      </c>
      <c r="B3652" s="19" t="s">
        <v>22</v>
      </c>
      <c r="C3652" s="19" t="s">
        <v>8053</v>
      </c>
      <c r="D3652" s="13">
        <v>0</v>
      </c>
    </row>
    <row r="3653" spans="1:4" hidden="1">
      <c r="A3653" s="19" t="s">
        <v>8054</v>
      </c>
      <c r="B3653" s="19" t="s">
        <v>22</v>
      </c>
      <c r="C3653" s="19" t="s">
        <v>8055</v>
      </c>
      <c r="D3653" s="13">
        <v>0</v>
      </c>
    </row>
    <row r="3654" spans="1:4" hidden="1">
      <c r="A3654" s="19" t="s">
        <v>8056</v>
      </c>
      <c r="B3654" s="19" t="s">
        <v>22</v>
      </c>
      <c r="C3654" s="19" t="s">
        <v>8057</v>
      </c>
      <c r="D3654" s="13">
        <v>0</v>
      </c>
    </row>
    <row r="3655" spans="1:4" hidden="1">
      <c r="A3655" s="19" t="s">
        <v>8058</v>
      </c>
      <c r="B3655" s="19" t="s">
        <v>22</v>
      </c>
      <c r="C3655" s="19" t="s">
        <v>8059</v>
      </c>
      <c r="D3655" s="13">
        <v>0</v>
      </c>
    </row>
    <row r="3656" spans="1:4" hidden="1">
      <c r="A3656" s="19" t="s">
        <v>8060</v>
      </c>
      <c r="B3656" s="19" t="s">
        <v>22</v>
      </c>
      <c r="C3656" s="19" t="s">
        <v>8061</v>
      </c>
      <c r="D3656" s="13">
        <v>0</v>
      </c>
    </row>
    <row r="3657" spans="1:4" hidden="1">
      <c r="A3657" s="19" t="s">
        <v>8062</v>
      </c>
      <c r="B3657" s="19" t="s">
        <v>22</v>
      </c>
      <c r="C3657" s="19" t="s">
        <v>8063</v>
      </c>
      <c r="D3657" s="13">
        <v>0</v>
      </c>
    </row>
    <row r="3658" spans="1:4" hidden="1">
      <c r="A3658" s="19" t="s">
        <v>8064</v>
      </c>
      <c r="B3658" s="19" t="s">
        <v>22</v>
      </c>
      <c r="C3658" s="19" t="s">
        <v>8065</v>
      </c>
      <c r="D3658" s="13">
        <v>2506.54</v>
      </c>
    </row>
    <row r="3659" spans="1:4" hidden="1">
      <c r="A3659" s="19" t="s">
        <v>8066</v>
      </c>
      <c r="B3659" s="19" t="s">
        <v>22</v>
      </c>
      <c r="C3659" s="19" t="s">
        <v>8067</v>
      </c>
      <c r="D3659" s="13">
        <v>0</v>
      </c>
    </row>
    <row r="3660" spans="1:4" hidden="1">
      <c r="A3660" s="19" t="s">
        <v>8068</v>
      </c>
      <c r="B3660" s="19" t="s">
        <v>22</v>
      </c>
      <c r="C3660" s="19" t="s">
        <v>8069</v>
      </c>
      <c r="D3660" s="13">
        <v>0</v>
      </c>
    </row>
    <row r="3661" spans="1:4" hidden="1">
      <c r="A3661" s="19" t="s">
        <v>8070</v>
      </c>
      <c r="B3661" s="19" t="s">
        <v>22</v>
      </c>
      <c r="C3661" s="19" t="s">
        <v>8071</v>
      </c>
      <c r="D3661" s="13">
        <v>0</v>
      </c>
    </row>
    <row r="3662" spans="1:4" hidden="1">
      <c r="A3662" s="19" t="s">
        <v>8072</v>
      </c>
      <c r="B3662" s="19" t="s">
        <v>22</v>
      </c>
      <c r="C3662" s="19" t="s">
        <v>8073</v>
      </c>
      <c r="D3662" s="13">
        <v>0</v>
      </c>
    </row>
    <row r="3663" spans="1:4" hidden="1">
      <c r="A3663" s="19" t="s">
        <v>8074</v>
      </c>
      <c r="B3663" s="19" t="s">
        <v>22</v>
      </c>
      <c r="C3663" s="19" t="s">
        <v>8075</v>
      </c>
      <c r="D3663" s="13">
        <v>0</v>
      </c>
    </row>
    <row r="3664" spans="1:4" hidden="1">
      <c r="A3664" s="19" t="s">
        <v>8076</v>
      </c>
      <c r="B3664" s="19" t="s">
        <v>22</v>
      </c>
      <c r="C3664" s="19" t="s">
        <v>8077</v>
      </c>
      <c r="D3664" s="13">
        <v>0</v>
      </c>
    </row>
    <row r="3665" spans="1:4" hidden="1">
      <c r="A3665" s="19" t="s">
        <v>8078</v>
      </c>
      <c r="B3665" s="19" t="s">
        <v>22</v>
      </c>
      <c r="C3665" s="19" t="s">
        <v>8079</v>
      </c>
      <c r="D3665" s="13">
        <v>0</v>
      </c>
    </row>
    <row r="3666" spans="1:4" hidden="1">
      <c r="A3666" s="19" t="s">
        <v>8080</v>
      </c>
      <c r="B3666" s="19" t="s">
        <v>22</v>
      </c>
      <c r="C3666" s="19" t="s">
        <v>8081</v>
      </c>
      <c r="D3666" s="13">
        <v>0</v>
      </c>
    </row>
    <row r="3667" spans="1:4" hidden="1">
      <c r="A3667" s="19" t="s">
        <v>8082</v>
      </c>
      <c r="B3667" s="19" t="s">
        <v>22</v>
      </c>
      <c r="C3667" s="19" t="s">
        <v>8083</v>
      </c>
      <c r="D3667" s="13">
        <v>0</v>
      </c>
    </row>
    <row r="3668" spans="1:4" hidden="1">
      <c r="A3668" s="19" t="s">
        <v>8084</v>
      </c>
      <c r="B3668" s="19" t="s">
        <v>22</v>
      </c>
      <c r="C3668" s="19" t="s">
        <v>8085</v>
      </c>
      <c r="D3668" s="13">
        <v>0</v>
      </c>
    </row>
    <row r="3669" spans="1:4" hidden="1">
      <c r="A3669" s="19" t="s">
        <v>8086</v>
      </c>
      <c r="B3669" s="19" t="s">
        <v>22</v>
      </c>
      <c r="C3669" s="19" t="s">
        <v>8087</v>
      </c>
      <c r="D3669" s="13">
        <v>0</v>
      </c>
    </row>
    <row r="3670" spans="1:4" hidden="1">
      <c r="A3670" s="19" t="s">
        <v>8088</v>
      </c>
      <c r="B3670" s="19" t="s">
        <v>22</v>
      </c>
      <c r="C3670" s="19" t="s">
        <v>8089</v>
      </c>
      <c r="D3670" s="13">
        <v>0</v>
      </c>
    </row>
    <row r="3671" spans="1:4" hidden="1">
      <c r="A3671" s="19" t="s">
        <v>8090</v>
      </c>
      <c r="B3671" s="19" t="s">
        <v>22</v>
      </c>
      <c r="C3671" s="19" t="s">
        <v>8091</v>
      </c>
      <c r="D3671" s="13">
        <v>0</v>
      </c>
    </row>
    <row r="3672" spans="1:4" hidden="1">
      <c r="A3672" s="19" t="s">
        <v>8092</v>
      </c>
      <c r="B3672" s="19" t="s">
        <v>22</v>
      </c>
      <c r="C3672" s="19" t="s">
        <v>8093</v>
      </c>
      <c r="D3672" s="13">
        <v>0</v>
      </c>
    </row>
    <row r="3673" spans="1:4" hidden="1">
      <c r="A3673" s="19" t="s">
        <v>8094</v>
      </c>
      <c r="B3673" s="19" t="s">
        <v>22</v>
      </c>
      <c r="C3673" s="19" t="s">
        <v>8095</v>
      </c>
      <c r="D3673" s="13">
        <v>0</v>
      </c>
    </row>
    <row r="3674" spans="1:4" hidden="1">
      <c r="A3674" s="19" t="s">
        <v>8096</v>
      </c>
      <c r="B3674" s="19" t="s">
        <v>22</v>
      </c>
      <c r="C3674" s="19" t="s">
        <v>8097</v>
      </c>
      <c r="D3674" s="13">
        <v>0</v>
      </c>
    </row>
    <row r="3675" spans="1:4" hidden="1">
      <c r="A3675" s="19" t="s">
        <v>8098</v>
      </c>
      <c r="B3675" s="19" t="s">
        <v>22</v>
      </c>
      <c r="C3675" s="19" t="s">
        <v>8099</v>
      </c>
      <c r="D3675" s="13">
        <v>0</v>
      </c>
    </row>
    <row r="3676" spans="1:4" hidden="1">
      <c r="A3676" s="19" t="s">
        <v>104</v>
      </c>
      <c r="B3676" s="19" t="s">
        <v>22</v>
      </c>
      <c r="C3676" s="19" t="s">
        <v>8100</v>
      </c>
      <c r="D3676" s="13">
        <v>12951337.800000001</v>
      </c>
    </row>
    <row r="3677" spans="1:4" hidden="1">
      <c r="A3677" s="19" t="s">
        <v>8101</v>
      </c>
      <c r="B3677" s="19" t="s">
        <v>22</v>
      </c>
      <c r="C3677" s="19" t="s">
        <v>8102</v>
      </c>
      <c r="D3677" s="13">
        <v>0</v>
      </c>
    </row>
    <row r="3678" spans="1:4" hidden="1">
      <c r="A3678" s="19" t="s">
        <v>8103</v>
      </c>
      <c r="B3678" s="19" t="s">
        <v>22</v>
      </c>
      <c r="C3678" s="19" t="s">
        <v>8104</v>
      </c>
      <c r="D3678" s="13">
        <v>0</v>
      </c>
    </row>
    <row r="3679" spans="1:4" hidden="1">
      <c r="A3679" s="19" t="s">
        <v>8105</v>
      </c>
      <c r="B3679" s="19" t="s">
        <v>22</v>
      </c>
      <c r="C3679" s="19" t="s">
        <v>8106</v>
      </c>
      <c r="D3679" s="13">
        <v>0</v>
      </c>
    </row>
    <row r="3680" spans="1:4" hidden="1">
      <c r="A3680" s="19" t="s">
        <v>8107</v>
      </c>
      <c r="B3680" s="19" t="s">
        <v>22</v>
      </c>
      <c r="C3680" s="19" t="s">
        <v>8108</v>
      </c>
      <c r="D3680" s="13">
        <v>888.51</v>
      </c>
    </row>
    <row r="3681" spans="1:4" hidden="1">
      <c r="A3681" s="19" t="s">
        <v>8109</v>
      </c>
      <c r="B3681" s="19" t="s">
        <v>22</v>
      </c>
      <c r="C3681" s="19" t="s">
        <v>8110</v>
      </c>
      <c r="D3681" s="13">
        <v>0</v>
      </c>
    </row>
    <row r="3682" spans="1:4" hidden="1">
      <c r="A3682" s="19" t="s">
        <v>8111</v>
      </c>
      <c r="B3682" s="19" t="s">
        <v>22</v>
      </c>
      <c r="C3682" s="19" t="s">
        <v>8112</v>
      </c>
      <c r="D3682" s="13">
        <v>0</v>
      </c>
    </row>
    <row r="3683" spans="1:4" hidden="1">
      <c r="A3683" s="19" t="s">
        <v>8113</v>
      </c>
      <c r="B3683" s="19" t="s">
        <v>22</v>
      </c>
      <c r="C3683" s="19" t="s">
        <v>8114</v>
      </c>
      <c r="D3683" s="13">
        <v>0</v>
      </c>
    </row>
    <row r="3684" spans="1:4" hidden="1">
      <c r="A3684" s="19" t="s">
        <v>112</v>
      </c>
      <c r="B3684" s="19" t="s">
        <v>22</v>
      </c>
      <c r="C3684" s="19" t="s">
        <v>8115</v>
      </c>
      <c r="D3684" s="13">
        <v>3881288556.46</v>
      </c>
    </row>
    <row r="3685" spans="1:4" hidden="1">
      <c r="A3685" s="19" t="s">
        <v>8116</v>
      </c>
      <c r="B3685" s="19" t="s">
        <v>22</v>
      </c>
      <c r="C3685" s="19" t="s">
        <v>8117</v>
      </c>
      <c r="D3685" s="13">
        <v>0</v>
      </c>
    </row>
    <row r="3686" spans="1:4" hidden="1">
      <c r="A3686" s="19" t="s">
        <v>8118</v>
      </c>
      <c r="B3686" s="19" t="s">
        <v>22</v>
      </c>
      <c r="C3686" s="19" t="s">
        <v>8119</v>
      </c>
      <c r="D3686" s="13">
        <v>0</v>
      </c>
    </row>
    <row r="3687" spans="1:4" hidden="1">
      <c r="A3687" s="19" t="s">
        <v>8120</v>
      </c>
      <c r="B3687" s="19" t="s">
        <v>22</v>
      </c>
      <c r="C3687" s="19" t="s">
        <v>8121</v>
      </c>
      <c r="D3687" s="13">
        <v>0</v>
      </c>
    </row>
    <row r="3688" spans="1:4" hidden="1">
      <c r="A3688" s="19" t="s">
        <v>8122</v>
      </c>
      <c r="B3688" s="19" t="s">
        <v>22</v>
      </c>
      <c r="C3688" s="19" t="s">
        <v>8123</v>
      </c>
      <c r="D3688" s="13">
        <v>0</v>
      </c>
    </row>
    <row r="3689" spans="1:4" hidden="1">
      <c r="A3689" s="19" t="s">
        <v>8124</v>
      </c>
      <c r="B3689" s="19" t="s">
        <v>22</v>
      </c>
      <c r="C3689" s="19" t="s">
        <v>8125</v>
      </c>
      <c r="D3689" s="13">
        <v>0</v>
      </c>
    </row>
    <row r="3690" spans="1:4" hidden="1">
      <c r="A3690" s="19" t="s">
        <v>8126</v>
      </c>
      <c r="B3690" s="19" t="s">
        <v>22</v>
      </c>
      <c r="C3690" s="19" t="s">
        <v>8127</v>
      </c>
      <c r="D3690" s="13">
        <v>0</v>
      </c>
    </row>
    <row r="3691" spans="1:4" hidden="1">
      <c r="A3691" s="19" t="s">
        <v>8128</v>
      </c>
      <c r="B3691" s="19" t="s">
        <v>22</v>
      </c>
      <c r="C3691" s="19" t="s">
        <v>8129</v>
      </c>
      <c r="D3691" s="13">
        <v>1224.45</v>
      </c>
    </row>
    <row r="3692" spans="1:4" hidden="1">
      <c r="A3692" s="19" t="s">
        <v>8130</v>
      </c>
      <c r="B3692" s="19" t="s">
        <v>22</v>
      </c>
      <c r="C3692" s="19" t="s">
        <v>8131</v>
      </c>
      <c r="D3692" s="13">
        <v>0</v>
      </c>
    </row>
    <row r="3693" spans="1:4" hidden="1">
      <c r="A3693" s="19" t="s">
        <v>8132</v>
      </c>
      <c r="B3693" s="19" t="s">
        <v>22</v>
      </c>
      <c r="C3693" s="19" t="s">
        <v>8133</v>
      </c>
      <c r="D3693" s="13">
        <v>0</v>
      </c>
    </row>
    <row r="3694" spans="1:4" hidden="1">
      <c r="A3694" s="19" t="s">
        <v>8134</v>
      </c>
      <c r="B3694" s="19" t="s">
        <v>22</v>
      </c>
      <c r="C3694" s="19" t="s">
        <v>8135</v>
      </c>
      <c r="D3694" s="13">
        <v>0</v>
      </c>
    </row>
    <row r="3695" spans="1:4" hidden="1">
      <c r="A3695" s="19" t="s">
        <v>8136</v>
      </c>
      <c r="B3695" s="19" t="s">
        <v>22</v>
      </c>
      <c r="C3695" s="19" t="s">
        <v>8137</v>
      </c>
      <c r="D3695" s="13">
        <v>0</v>
      </c>
    </row>
    <row r="3696" spans="1:4" hidden="1">
      <c r="A3696" s="19" t="s">
        <v>8138</v>
      </c>
      <c r="B3696" s="19" t="s">
        <v>22</v>
      </c>
      <c r="C3696" s="19" t="s">
        <v>8139</v>
      </c>
      <c r="D3696" s="13">
        <v>0</v>
      </c>
    </row>
    <row r="3697" spans="1:4" hidden="1">
      <c r="A3697" s="19" t="s">
        <v>8140</v>
      </c>
      <c r="B3697" s="19" t="s">
        <v>22</v>
      </c>
      <c r="C3697" s="19" t="s">
        <v>8141</v>
      </c>
      <c r="D3697" s="13">
        <v>0</v>
      </c>
    </row>
    <row r="3698" spans="1:4" hidden="1">
      <c r="A3698" s="19" t="s">
        <v>8142</v>
      </c>
      <c r="B3698" s="19" t="s">
        <v>22</v>
      </c>
      <c r="C3698" s="19" t="s">
        <v>8143</v>
      </c>
      <c r="D3698" s="13">
        <v>0</v>
      </c>
    </row>
    <row r="3699" spans="1:4" hidden="1">
      <c r="A3699" s="19" t="s">
        <v>8144</v>
      </c>
      <c r="B3699" s="19" t="s">
        <v>22</v>
      </c>
      <c r="C3699" s="19" t="s">
        <v>8145</v>
      </c>
      <c r="D3699" s="13">
        <v>0</v>
      </c>
    </row>
    <row r="3700" spans="1:4" hidden="1">
      <c r="A3700" s="19" t="s">
        <v>8146</v>
      </c>
      <c r="B3700" s="19" t="s">
        <v>22</v>
      </c>
      <c r="C3700" s="19" t="s">
        <v>8147</v>
      </c>
      <c r="D3700" s="13">
        <v>0</v>
      </c>
    </row>
    <row r="3701" spans="1:4" hidden="1">
      <c r="A3701" s="19" t="s">
        <v>8148</v>
      </c>
      <c r="B3701" s="19" t="s">
        <v>22</v>
      </c>
      <c r="C3701" s="19" t="s">
        <v>8149</v>
      </c>
      <c r="D3701" s="13">
        <v>0</v>
      </c>
    </row>
    <row r="3702" spans="1:4" hidden="1">
      <c r="A3702" s="19" t="s">
        <v>586</v>
      </c>
      <c r="B3702" s="19" t="s">
        <v>22</v>
      </c>
      <c r="C3702" s="19" t="s">
        <v>8150</v>
      </c>
      <c r="D3702" s="13">
        <v>2568431746.6799998</v>
      </c>
    </row>
    <row r="3703" spans="1:4" hidden="1">
      <c r="A3703" s="19" t="s">
        <v>8151</v>
      </c>
      <c r="B3703" s="19" t="s">
        <v>22</v>
      </c>
      <c r="C3703" s="19" t="s">
        <v>8152</v>
      </c>
      <c r="D3703" s="13">
        <v>133.34</v>
      </c>
    </row>
    <row r="3704" spans="1:4" hidden="1">
      <c r="A3704" s="19" t="s">
        <v>587</v>
      </c>
      <c r="B3704" s="19" t="s">
        <v>22</v>
      </c>
      <c r="C3704" s="19" t="s">
        <v>8153</v>
      </c>
      <c r="D3704" s="13">
        <v>1171941861.1500001</v>
      </c>
    </row>
    <row r="3705" spans="1:4" hidden="1">
      <c r="A3705" s="19" t="s">
        <v>8154</v>
      </c>
      <c r="B3705" s="19" t="s">
        <v>22</v>
      </c>
      <c r="C3705" s="19" t="s">
        <v>8155</v>
      </c>
      <c r="D3705" s="13">
        <v>230.88</v>
      </c>
    </row>
    <row r="3706" spans="1:4" hidden="1">
      <c r="A3706" s="19" t="s">
        <v>8156</v>
      </c>
      <c r="B3706" s="19" t="s">
        <v>22</v>
      </c>
      <c r="C3706" s="19" t="s">
        <v>8157</v>
      </c>
      <c r="D3706" s="13">
        <v>32411.45</v>
      </c>
    </row>
    <row r="3707" spans="1:4" hidden="1">
      <c r="A3707" s="19" t="s">
        <v>8158</v>
      </c>
      <c r="B3707" s="19" t="s">
        <v>22</v>
      </c>
      <c r="C3707" s="19" t="s">
        <v>8159</v>
      </c>
      <c r="D3707" s="13">
        <v>43583.58</v>
      </c>
    </row>
    <row r="3708" spans="1:4" hidden="1">
      <c r="A3708" s="19" t="s">
        <v>8160</v>
      </c>
      <c r="B3708" s="19" t="s">
        <v>22</v>
      </c>
      <c r="C3708" s="19" t="s">
        <v>8161</v>
      </c>
      <c r="D3708" s="13">
        <v>0</v>
      </c>
    </row>
    <row r="3709" spans="1:4" hidden="1">
      <c r="A3709" s="19" t="s">
        <v>8162</v>
      </c>
      <c r="B3709" s="19" t="s">
        <v>22</v>
      </c>
      <c r="C3709" s="19" t="s">
        <v>8163</v>
      </c>
      <c r="D3709" s="13">
        <v>0</v>
      </c>
    </row>
    <row r="3710" spans="1:4" hidden="1">
      <c r="A3710" s="19" t="s">
        <v>8164</v>
      </c>
      <c r="B3710" s="19" t="s">
        <v>22</v>
      </c>
      <c r="C3710" s="19" t="s">
        <v>8165</v>
      </c>
      <c r="D3710" s="13">
        <v>0</v>
      </c>
    </row>
    <row r="3711" spans="1:4" hidden="1">
      <c r="A3711" s="19" t="s">
        <v>8166</v>
      </c>
      <c r="B3711" s="19" t="s">
        <v>22</v>
      </c>
      <c r="C3711" s="19" t="s">
        <v>8167</v>
      </c>
      <c r="D3711" s="13">
        <v>0</v>
      </c>
    </row>
    <row r="3712" spans="1:4" hidden="1">
      <c r="A3712" s="19" t="s">
        <v>8168</v>
      </c>
      <c r="B3712" s="19" t="s">
        <v>22</v>
      </c>
      <c r="C3712" s="19" t="s">
        <v>8169</v>
      </c>
      <c r="D3712" s="13">
        <v>0</v>
      </c>
    </row>
    <row r="3713" spans="1:4" hidden="1">
      <c r="A3713" s="19" t="s">
        <v>8170</v>
      </c>
      <c r="B3713" s="19" t="s">
        <v>22</v>
      </c>
      <c r="C3713" s="19" t="s">
        <v>8171</v>
      </c>
      <c r="D3713" s="13">
        <v>0</v>
      </c>
    </row>
    <row r="3714" spans="1:4" hidden="1">
      <c r="A3714" s="19" t="s">
        <v>8172</v>
      </c>
      <c r="B3714" s="19" t="s">
        <v>22</v>
      </c>
      <c r="C3714" s="19" t="s">
        <v>8173</v>
      </c>
      <c r="D3714" s="13">
        <v>0</v>
      </c>
    </row>
    <row r="3715" spans="1:4" hidden="1">
      <c r="A3715" s="19" t="s">
        <v>8174</v>
      </c>
      <c r="B3715" s="19" t="s">
        <v>22</v>
      </c>
      <c r="C3715" s="19" t="s">
        <v>8175</v>
      </c>
      <c r="D3715" s="13">
        <v>0</v>
      </c>
    </row>
    <row r="3716" spans="1:4" hidden="1">
      <c r="A3716" s="19" t="s">
        <v>8176</v>
      </c>
      <c r="B3716" s="19" t="s">
        <v>22</v>
      </c>
      <c r="C3716" s="19" t="s">
        <v>8177</v>
      </c>
      <c r="D3716" s="13">
        <v>0</v>
      </c>
    </row>
    <row r="3717" spans="1:4" hidden="1">
      <c r="A3717" s="19" t="s">
        <v>8178</v>
      </c>
      <c r="B3717" s="19" t="s">
        <v>22</v>
      </c>
      <c r="C3717" s="19" t="s">
        <v>8179</v>
      </c>
      <c r="D3717" s="13">
        <v>0</v>
      </c>
    </row>
    <row r="3718" spans="1:4" hidden="1">
      <c r="A3718" s="19" t="s">
        <v>584</v>
      </c>
      <c r="B3718" s="19" t="s">
        <v>22</v>
      </c>
      <c r="C3718" s="19" t="s">
        <v>8180</v>
      </c>
      <c r="D3718" s="13">
        <v>0</v>
      </c>
    </row>
    <row r="3719" spans="1:4" hidden="1">
      <c r="A3719" s="19" t="s">
        <v>8181</v>
      </c>
      <c r="B3719" s="19" t="s">
        <v>22</v>
      </c>
      <c r="C3719" s="19" t="s">
        <v>8182</v>
      </c>
      <c r="D3719" s="13">
        <v>0</v>
      </c>
    </row>
    <row r="3720" spans="1:4" hidden="1">
      <c r="A3720" s="19" t="s">
        <v>8183</v>
      </c>
      <c r="B3720" s="19" t="s">
        <v>22</v>
      </c>
      <c r="C3720" s="19" t="s">
        <v>8184</v>
      </c>
      <c r="D3720" s="13">
        <v>0</v>
      </c>
    </row>
    <row r="3721" spans="1:4" hidden="1">
      <c r="A3721" s="19" t="s">
        <v>8185</v>
      </c>
      <c r="B3721" s="19" t="s">
        <v>22</v>
      </c>
      <c r="C3721" s="19" t="s">
        <v>8186</v>
      </c>
      <c r="D3721" s="13">
        <v>0</v>
      </c>
    </row>
    <row r="3722" spans="1:4" hidden="1">
      <c r="A3722" s="19" t="s">
        <v>8187</v>
      </c>
      <c r="B3722" s="19" t="s">
        <v>22</v>
      </c>
      <c r="C3722" s="19" t="s">
        <v>8188</v>
      </c>
      <c r="D3722" s="13">
        <v>0</v>
      </c>
    </row>
    <row r="3723" spans="1:4" hidden="1">
      <c r="A3723" s="19" t="s">
        <v>8189</v>
      </c>
      <c r="B3723" s="19" t="s">
        <v>22</v>
      </c>
      <c r="C3723" s="19" t="s">
        <v>8190</v>
      </c>
      <c r="D3723" s="13">
        <v>0</v>
      </c>
    </row>
    <row r="3724" spans="1:4" hidden="1">
      <c r="A3724" s="19" t="s">
        <v>8191</v>
      </c>
      <c r="B3724" s="19" t="s">
        <v>22</v>
      </c>
      <c r="C3724" s="19" t="s">
        <v>8192</v>
      </c>
      <c r="D3724" s="13">
        <v>0</v>
      </c>
    </row>
    <row r="3725" spans="1:4" hidden="1">
      <c r="A3725" s="19" t="s">
        <v>8193</v>
      </c>
      <c r="B3725" s="19" t="s">
        <v>22</v>
      </c>
      <c r="C3725" s="19" t="s">
        <v>8194</v>
      </c>
      <c r="D3725" s="13">
        <v>0</v>
      </c>
    </row>
    <row r="3726" spans="1:4" hidden="1">
      <c r="A3726" s="19" t="s">
        <v>8195</v>
      </c>
      <c r="B3726" s="19" t="s">
        <v>22</v>
      </c>
      <c r="C3726" s="19" t="s">
        <v>8196</v>
      </c>
      <c r="D3726" s="13">
        <v>0</v>
      </c>
    </row>
    <row r="3727" spans="1:4" hidden="1">
      <c r="A3727" s="19" t="s">
        <v>8197</v>
      </c>
      <c r="B3727" s="19" t="s">
        <v>22</v>
      </c>
      <c r="C3727" s="19" t="s">
        <v>8198</v>
      </c>
      <c r="D3727" s="13">
        <v>0</v>
      </c>
    </row>
    <row r="3728" spans="1:4" hidden="1">
      <c r="A3728" s="19" t="s">
        <v>8199</v>
      </c>
      <c r="B3728" s="19" t="s">
        <v>22</v>
      </c>
      <c r="C3728" s="19" t="s">
        <v>8200</v>
      </c>
      <c r="D3728" s="13">
        <v>0</v>
      </c>
    </row>
    <row r="3729" spans="1:4" hidden="1">
      <c r="A3729" s="19" t="s">
        <v>111</v>
      </c>
      <c r="B3729" s="19" t="s">
        <v>22</v>
      </c>
      <c r="C3729" s="19" t="s">
        <v>8201</v>
      </c>
      <c r="D3729" s="13">
        <v>0</v>
      </c>
    </row>
    <row r="3730" spans="1:4" hidden="1">
      <c r="A3730" s="19" t="s">
        <v>8202</v>
      </c>
      <c r="B3730" s="19" t="s">
        <v>22</v>
      </c>
      <c r="C3730" s="19" t="s">
        <v>8203</v>
      </c>
      <c r="D3730" s="13">
        <v>0</v>
      </c>
    </row>
    <row r="3731" spans="1:4" hidden="1">
      <c r="A3731" s="19" t="s">
        <v>8204</v>
      </c>
      <c r="B3731" s="19" t="s">
        <v>22</v>
      </c>
      <c r="C3731" s="19" t="s">
        <v>8205</v>
      </c>
      <c r="D3731" s="13">
        <v>0</v>
      </c>
    </row>
    <row r="3732" spans="1:4" hidden="1">
      <c r="A3732" s="19" t="s">
        <v>8206</v>
      </c>
      <c r="B3732" s="19" t="s">
        <v>22</v>
      </c>
      <c r="C3732" s="19" t="s">
        <v>8207</v>
      </c>
      <c r="D3732" s="13">
        <v>0</v>
      </c>
    </row>
    <row r="3733" spans="1:4" hidden="1">
      <c r="A3733" s="19" t="s">
        <v>8208</v>
      </c>
      <c r="B3733" s="19" t="s">
        <v>22</v>
      </c>
      <c r="C3733" s="19" t="s">
        <v>8209</v>
      </c>
      <c r="D3733" s="13">
        <v>0</v>
      </c>
    </row>
    <row r="3734" spans="1:4" hidden="1">
      <c r="A3734" s="19" t="s">
        <v>8210</v>
      </c>
      <c r="B3734" s="19" t="s">
        <v>22</v>
      </c>
      <c r="C3734" s="19" t="s">
        <v>8211</v>
      </c>
      <c r="D3734" s="13">
        <v>0</v>
      </c>
    </row>
    <row r="3735" spans="1:4" hidden="1">
      <c r="A3735" s="19" t="s">
        <v>8212</v>
      </c>
      <c r="B3735" s="19" t="s">
        <v>22</v>
      </c>
      <c r="C3735" s="19" t="s">
        <v>8213</v>
      </c>
      <c r="D3735" s="13">
        <v>0</v>
      </c>
    </row>
    <row r="3736" spans="1:4" hidden="1">
      <c r="A3736" s="19" t="s">
        <v>8214</v>
      </c>
      <c r="B3736" s="19" t="s">
        <v>22</v>
      </c>
      <c r="C3736" s="19" t="s">
        <v>8215</v>
      </c>
      <c r="D3736" s="13">
        <v>0</v>
      </c>
    </row>
    <row r="3737" spans="1:4" hidden="1">
      <c r="A3737" s="19" t="s">
        <v>8216</v>
      </c>
      <c r="B3737" s="19" t="s">
        <v>22</v>
      </c>
      <c r="C3737" s="19" t="s">
        <v>8217</v>
      </c>
      <c r="D3737" s="13">
        <v>0</v>
      </c>
    </row>
    <row r="3738" spans="1:4" hidden="1">
      <c r="A3738" s="19" t="s">
        <v>8218</v>
      </c>
      <c r="B3738" s="19" t="s">
        <v>22</v>
      </c>
      <c r="C3738" s="19" t="s">
        <v>8219</v>
      </c>
      <c r="D3738" s="13">
        <v>0</v>
      </c>
    </row>
    <row r="3739" spans="1:4" hidden="1">
      <c r="A3739" s="19" t="s">
        <v>8220</v>
      </c>
      <c r="B3739" s="19" t="s">
        <v>22</v>
      </c>
      <c r="C3739" s="19" t="s">
        <v>8221</v>
      </c>
      <c r="D3739" s="13">
        <v>0</v>
      </c>
    </row>
    <row r="3740" spans="1:4" hidden="1">
      <c r="A3740" s="19" t="s">
        <v>8222</v>
      </c>
      <c r="B3740" s="19" t="s">
        <v>22</v>
      </c>
      <c r="C3740" s="19" t="s">
        <v>8223</v>
      </c>
      <c r="D3740" s="13">
        <v>0</v>
      </c>
    </row>
    <row r="3741" spans="1:4" hidden="1">
      <c r="A3741" s="19" t="s">
        <v>8224</v>
      </c>
      <c r="B3741" s="19" t="s">
        <v>22</v>
      </c>
      <c r="C3741" s="19" t="s">
        <v>8225</v>
      </c>
      <c r="D3741" s="13">
        <v>0</v>
      </c>
    </row>
    <row r="3742" spans="1:4" hidden="1">
      <c r="A3742" s="19" t="s">
        <v>8226</v>
      </c>
      <c r="B3742" s="19" t="s">
        <v>22</v>
      </c>
      <c r="C3742" s="19" t="s">
        <v>8227</v>
      </c>
      <c r="D3742" s="13">
        <v>0</v>
      </c>
    </row>
    <row r="3743" spans="1:4" hidden="1">
      <c r="A3743" s="19" t="s">
        <v>8228</v>
      </c>
      <c r="B3743" s="19" t="s">
        <v>22</v>
      </c>
      <c r="C3743" s="19" t="s">
        <v>8229</v>
      </c>
      <c r="D3743" s="13">
        <v>0</v>
      </c>
    </row>
    <row r="3744" spans="1:4" hidden="1">
      <c r="A3744" s="19" t="s">
        <v>8230</v>
      </c>
      <c r="B3744" s="19" t="s">
        <v>22</v>
      </c>
      <c r="C3744" s="19" t="s">
        <v>8231</v>
      </c>
      <c r="D3744" s="13">
        <v>0</v>
      </c>
    </row>
    <row r="3745" spans="1:4" hidden="1">
      <c r="A3745" s="19" t="s">
        <v>8232</v>
      </c>
      <c r="B3745" s="19" t="s">
        <v>22</v>
      </c>
      <c r="C3745" s="19" t="s">
        <v>8233</v>
      </c>
      <c r="D3745" s="13">
        <v>0</v>
      </c>
    </row>
    <row r="3746" spans="1:4" hidden="1">
      <c r="A3746" s="19" t="s">
        <v>8234</v>
      </c>
      <c r="B3746" s="19" t="s">
        <v>22</v>
      </c>
      <c r="C3746" s="19" t="s">
        <v>8235</v>
      </c>
      <c r="D3746" s="13">
        <v>0</v>
      </c>
    </row>
    <row r="3747" spans="1:4" hidden="1">
      <c r="A3747" s="19" t="s">
        <v>8236</v>
      </c>
      <c r="B3747" s="19" t="s">
        <v>22</v>
      </c>
      <c r="C3747" s="19" t="s">
        <v>8237</v>
      </c>
      <c r="D3747" s="13">
        <v>0</v>
      </c>
    </row>
    <row r="3748" spans="1:4" hidden="1">
      <c r="A3748" s="19" t="s">
        <v>8238</v>
      </c>
      <c r="B3748" s="19" t="s">
        <v>22</v>
      </c>
      <c r="C3748" s="19" t="s">
        <v>8239</v>
      </c>
      <c r="D3748" s="13">
        <v>0</v>
      </c>
    </row>
    <row r="3749" spans="1:4" hidden="1">
      <c r="A3749" s="19" t="s">
        <v>8240</v>
      </c>
      <c r="B3749" s="19" t="s">
        <v>22</v>
      </c>
      <c r="C3749" s="19" t="s">
        <v>8241</v>
      </c>
      <c r="D3749" s="13">
        <v>0</v>
      </c>
    </row>
    <row r="3750" spans="1:4" hidden="1">
      <c r="A3750" s="19" t="s">
        <v>8242</v>
      </c>
      <c r="B3750" s="19" t="s">
        <v>22</v>
      </c>
      <c r="C3750" s="19" t="s">
        <v>8243</v>
      </c>
      <c r="D3750" s="13">
        <v>0</v>
      </c>
    </row>
    <row r="3751" spans="1:4" hidden="1">
      <c r="A3751" s="19" t="s">
        <v>8244</v>
      </c>
      <c r="B3751" s="19" t="s">
        <v>22</v>
      </c>
      <c r="C3751" s="19" t="s">
        <v>8245</v>
      </c>
      <c r="D3751" s="13">
        <v>0</v>
      </c>
    </row>
    <row r="3752" spans="1:4" hidden="1">
      <c r="A3752" s="19" t="s">
        <v>8246</v>
      </c>
      <c r="B3752" s="19" t="s">
        <v>22</v>
      </c>
      <c r="C3752" s="19" t="s">
        <v>8247</v>
      </c>
      <c r="D3752" s="13">
        <v>0</v>
      </c>
    </row>
    <row r="3753" spans="1:4" hidden="1">
      <c r="A3753" s="19" t="s">
        <v>8248</v>
      </c>
      <c r="B3753" s="19" t="s">
        <v>22</v>
      </c>
      <c r="C3753" s="19" t="s">
        <v>8249</v>
      </c>
      <c r="D3753" s="13">
        <v>0</v>
      </c>
    </row>
    <row r="3754" spans="1:4" hidden="1">
      <c r="A3754" s="19" t="s">
        <v>8250</v>
      </c>
      <c r="B3754" s="19" t="s">
        <v>22</v>
      </c>
      <c r="C3754" s="19" t="s">
        <v>8251</v>
      </c>
      <c r="D3754" s="13">
        <v>0</v>
      </c>
    </row>
    <row r="3755" spans="1:4" hidden="1">
      <c r="A3755" s="19" t="s">
        <v>8252</v>
      </c>
      <c r="B3755" s="19" t="s">
        <v>22</v>
      </c>
      <c r="C3755" s="19" t="s">
        <v>8253</v>
      </c>
      <c r="D3755" s="13">
        <v>0</v>
      </c>
    </row>
    <row r="3756" spans="1:4" hidden="1">
      <c r="A3756" s="19" t="s">
        <v>8254</v>
      </c>
      <c r="B3756" s="19" t="s">
        <v>22</v>
      </c>
      <c r="C3756" s="19" t="s">
        <v>8255</v>
      </c>
      <c r="D3756" s="13">
        <v>0</v>
      </c>
    </row>
    <row r="3757" spans="1:4" hidden="1">
      <c r="A3757" s="19" t="s">
        <v>8256</v>
      </c>
      <c r="B3757" s="19" t="s">
        <v>22</v>
      </c>
      <c r="C3757" s="19" t="s">
        <v>8257</v>
      </c>
      <c r="D3757" s="13">
        <v>0</v>
      </c>
    </row>
    <row r="3758" spans="1:4" hidden="1">
      <c r="A3758" s="19" t="s">
        <v>8258</v>
      </c>
      <c r="B3758" s="19" t="s">
        <v>22</v>
      </c>
      <c r="C3758" s="19" t="s">
        <v>8259</v>
      </c>
      <c r="D3758" s="13">
        <v>0</v>
      </c>
    </row>
    <row r="3759" spans="1:4" hidden="1">
      <c r="A3759" s="19" t="s">
        <v>8260</v>
      </c>
      <c r="B3759" s="19" t="s">
        <v>22</v>
      </c>
      <c r="C3759" s="19" t="s">
        <v>8261</v>
      </c>
      <c r="D3759" s="13">
        <v>0</v>
      </c>
    </row>
    <row r="3760" spans="1:4" hidden="1">
      <c r="A3760" s="19" t="s">
        <v>8262</v>
      </c>
      <c r="B3760" s="19" t="s">
        <v>22</v>
      </c>
      <c r="C3760" s="19" t="s">
        <v>8263</v>
      </c>
      <c r="D3760" s="13">
        <v>0</v>
      </c>
    </row>
    <row r="3761" spans="1:4" hidden="1">
      <c r="A3761" s="19" t="s">
        <v>8264</v>
      </c>
      <c r="B3761" s="19" t="s">
        <v>22</v>
      </c>
      <c r="C3761" s="19" t="s">
        <v>8265</v>
      </c>
      <c r="D3761" s="13">
        <v>0</v>
      </c>
    </row>
    <row r="3762" spans="1:4" hidden="1">
      <c r="A3762" s="19" t="s">
        <v>8266</v>
      </c>
      <c r="B3762" s="19" t="s">
        <v>22</v>
      </c>
      <c r="C3762" s="19" t="s">
        <v>8267</v>
      </c>
      <c r="D3762" s="13">
        <v>0</v>
      </c>
    </row>
    <row r="3763" spans="1:4" hidden="1">
      <c r="A3763" s="19" t="s">
        <v>8268</v>
      </c>
      <c r="B3763" s="19" t="s">
        <v>22</v>
      </c>
      <c r="C3763" s="19" t="s">
        <v>8269</v>
      </c>
      <c r="D3763" s="13">
        <v>0</v>
      </c>
    </row>
    <row r="3764" spans="1:4" hidden="1">
      <c r="A3764" s="19" t="s">
        <v>8270</v>
      </c>
      <c r="B3764" s="19" t="s">
        <v>22</v>
      </c>
      <c r="C3764" s="19" t="s">
        <v>8271</v>
      </c>
      <c r="D3764" s="13">
        <v>0</v>
      </c>
    </row>
    <row r="3765" spans="1:4" hidden="1">
      <c r="A3765" s="19" t="s">
        <v>8272</v>
      </c>
      <c r="B3765" s="19" t="s">
        <v>22</v>
      </c>
      <c r="C3765" s="19" t="s">
        <v>8273</v>
      </c>
      <c r="D3765" s="13">
        <v>0</v>
      </c>
    </row>
    <row r="3766" spans="1:4" hidden="1">
      <c r="A3766" s="19" t="s">
        <v>8274</v>
      </c>
      <c r="B3766" s="19" t="s">
        <v>22</v>
      </c>
      <c r="C3766" s="19" t="s">
        <v>8275</v>
      </c>
      <c r="D3766" s="13">
        <v>0</v>
      </c>
    </row>
    <row r="3767" spans="1:4" hidden="1">
      <c r="A3767" s="19" t="s">
        <v>8276</v>
      </c>
      <c r="B3767" s="19" t="s">
        <v>22</v>
      </c>
      <c r="C3767" s="19" t="s">
        <v>8277</v>
      </c>
      <c r="D3767" s="13">
        <v>0</v>
      </c>
    </row>
    <row r="3768" spans="1:4" hidden="1">
      <c r="A3768" s="19" t="s">
        <v>8278</v>
      </c>
      <c r="B3768" s="19" t="s">
        <v>22</v>
      </c>
      <c r="C3768" s="19" t="s">
        <v>8279</v>
      </c>
      <c r="D3768" s="13">
        <v>0</v>
      </c>
    </row>
    <row r="3769" spans="1:4" hidden="1">
      <c r="A3769" s="19" t="s">
        <v>8280</v>
      </c>
      <c r="B3769" s="19" t="s">
        <v>22</v>
      </c>
      <c r="C3769" s="19" t="s">
        <v>8281</v>
      </c>
      <c r="D3769" s="13">
        <v>0</v>
      </c>
    </row>
    <row r="3770" spans="1:4" hidden="1">
      <c r="A3770" s="19" t="s">
        <v>8282</v>
      </c>
      <c r="B3770" s="19" t="s">
        <v>22</v>
      </c>
      <c r="C3770" s="19" t="s">
        <v>8283</v>
      </c>
      <c r="D3770" s="13">
        <v>0</v>
      </c>
    </row>
    <row r="3771" spans="1:4" hidden="1">
      <c r="A3771" s="19" t="s">
        <v>8284</v>
      </c>
      <c r="B3771" s="19" t="s">
        <v>22</v>
      </c>
      <c r="C3771" s="19" t="s">
        <v>8285</v>
      </c>
      <c r="D3771" s="13">
        <v>0</v>
      </c>
    </row>
    <row r="3772" spans="1:4" hidden="1">
      <c r="A3772" s="19" t="s">
        <v>8286</v>
      </c>
      <c r="B3772" s="19" t="s">
        <v>22</v>
      </c>
      <c r="C3772" s="19" t="s">
        <v>8287</v>
      </c>
      <c r="D3772" s="13">
        <v>0</v>
      </c>
    </row>
    <row r="3773" spans="1:4" hidden="1">
      <c r="A3773" s="19" t="s">
        <v>8288</v>
      </c>
      <c r="B3773" s="19" t="s">
        <v>22</v>
      </c>
      <c r="C3773" s="19" t="s">
        <v>8289</v>
      </c>
      <c r="D3773" s="13">
        <v>0</v>
      </c>
    </row>
    <row r="3774" spans="1:4" hidden="1">
      <c r="A3774" s="19" t="s">
        <v>8290</v>
      </c>
      <c r="B3774" s="19" t="s">
        <v>22</v>
      </c>
      <c r="C3774" s="19" t="s">
        <v>8291</v>
      </c>
      <c r="D3774" s="13">
        <v>0</v>
      </c>
    </row>
    <row r="3775" spans="1:4" hidden="1">
      <c r="A3775" s="19" t="s">
        <v>8292</v>
      </c>
      <c r="B3775" s="19" t="s">
        <v>22</v>
      </c>
      <c r="C3775" s="19" t="s">
        <v>8293</v>
      </c>
      <c r="D3775" s="13">
        <v>0</v>
      </c>
    </row>
    <row r="3776" spans="1:4" hidden="1">
      <c r="A3776" s="19" t="s">
        <v>8294</v>
      </c>
      <c r="B3776" s="19" t="s">
        <v>22</v>
      </c>
      <c r="C3776" s="19" t="s">
        <v>8295</v>
      </c>
      <c r="D3776" s="13">
        <v>0</v>
      </c>
    </row>
    <row r="3777" spans="1:4" hidden="1">
      <c r="A3777" s="19" t="s">
        <v>8296</v>
      </c>
      <c r="B3777" s="19" t="s">
        <v>22</v>
      </c>
      <c r="C3777" s="19" t="s">
        <v>8297</v>
      </c>
      <c r="D3777" s="13">
        <v>0</v>
      </c>
    </row>
    <row r="3778" spans="1:4" hidden="1">
      <c r="A3778" s="19" t="s">
        <v>8298</v>
      </c>
      <c r="B3778" s="19" t="s">
        <v>22</v>
      </c>
      <c r="C3778" s="19" t="s">
        <v>8299</v>
      </c>
      <c r="D3778" s="13">
        <v>0</v>
      </c>
    </row>
    <row r="3779" spans="1:4" hidden="1">
      <c r="A3779" s="19" t="s">
        <v>8300</v>
      </c>
      <c r="B3779" s="19" t="s">
        <v>22</v>
      </c>
      <c r="C3779" s="19" t="s">
        <v>8301</v>
      </c>
      <c r="D3779" s="13">
        <v>0</v>
      </c>
    </row>
    <row r="3780" spans="1:4" hidden="1">
      <c r="A3780" s="19" t="s">
        <v>8302</v>
      </c>
      <c r="B3780" s="19" t="s">
        <v>22</v>
      </c>
      <c r="C3780" s="19" t="s">
        <v>8303</v>
      </c>
      <c r="D3780" s="13">
        <v>0</v>
      </c>
    </row>
    <row r="3781" spans="1:4" hidden="1">
      <c r="A3781" s="19" t="s">
        <v>8304</v>
      </c>
      <c r="B3781" s="19" t="s">
        <v>22</v>
      </c>
      <c r="C3781" s="19" t="s">
        <v>8305</v>
      </c>
      <c r="D3781" s="13">
        <v>0</v>
      </c>
    </row>
    <row r="3782" spans="1:4" hidden="1">
      <c r="A3782" s="19" t="s">
        <v>8306</v>
      </c>
      <c r="B3782" s="19" t="s">
        <v>22</v>
      </c>
      <c r="C3782" s="19" t="s">
        <v>8307</v>
      </c>
      <c r="D3782" s="13">
        <v>0</v>
      </c>
    </row>
    <row r="3783" spans="1:4" hidden="1">
      <c r="A3783" s="19" t="s">
        <v>8308</v>
      </c>
      <c r="B3783" s="19" t="s">
        <v>22</v>
      </c>
      <c r="C3783" s="19" t="s">
        <v>8309</v>
      </c>
      <c r="D3783" s="13">
        <v>0</v>
      </c>
    </row>
    <row r="3784" spans="1:4" hidden="1">
      <c r="A3784" s="19" t="s">
        <v>8310</v>
      </c>
      <c r="B3784" s="19" t="s">
        <v>22</v>
      </c>
      <c r="C3784" s="19" t="s">
        <v>8311</v>
      </c>
      <c r="D3784" s="13">
        <v>0</v>
      </c>
    </row>
    <row r="3785" spans="1:4" hidden="1">
      <c r="A3785" s="19" t="s">
        <v>8312</v>
      </c>
      <c r="B3785" s="19" t="s">
        <v>22</v>
      </c>
      <c r="C3785" s="19" t="s">
        <v>8313</v>
      </c>
      <c r="D3785" s="13">
        <v>0</v>
      </c>
    </row>
    <row r="3786" spans="1:4" hidden="1">
      <c r="A3786" s="19" t="s">
        <v>119</v>
      </c>
      <c r="B3786" s="19" t="s">
        <v>22</v>
      </c>
      <c r="C3786" s="19" t="s">
        <v>8314</v>
      </c>
      <c r="D3786" s="13">
        <v>20839984</v>
      </c>
    </row>
    <row r="3787" spans="1:4" hidden="1">
      <c r="A3787" s="19" t="s">
        <v>8315</v>
      </c>
      <c r="B3787" s="19" t="s">
        <v>22</v>
      </c>
      <c r="C3787" s="19" t="s">
        <v>8316</v>
      </c>
      <c r="D3787" s="13">
        <v>0</v>
      </c>
    </row>
    <row r="3788" spans="1:4" hidden="1">
      <c r="A3788" s="19" t="s">
        <v>8317</v>
      </c>
      <c r="B3788" s="19" t="s">
        <v>22</v>
      </c>
      <c r="C3788" s="19" t="s">
        <v>8318</v>
      </c>
      <c r="D3788" s="13">
        <v>0</v>
      </c>
    </row>
    <row r="3789" spans="1:4" hidden="1">
      <c r="A3789" s="19" t="s">
        <v>589</v>
      </c>
      <c r="B3789" s="19" t="s">
        <v>22</v>
      </c>
      <c r="C3789" s="19" t="s">
        <v>8319</v>
      </c>
      <c r="D3789" s="13">
        <v>9112872.0899999999</v>
      </c>
    </row>
    <row r="3790" spans="1:4" hidden="1">
      <c r="A3790" s="19" t="s">
        <v>590</v>
      </c>
      <c r="B3790" s="19" t="s">
        <v>22</v>
      </c>
      <c r="C3790" s="19" t="s">
        <v>8320</v>
      </c>
      <c r="D3790" s="13">
        <v>74039972.599999994</v>
      </c>
    </row>
    <row r="3791" spans="1:4" hidden="1">
      <c r="A3791" s="19" t="s">
        <v>591</v>
      </c>
      <c r="B3791" s="19" t="s">
        <v>22</v>
      </c>
      <c r="C3791" s="19" t="s">
        <v>8321</v>
      </c>
      <c r="D3791" s="13">
        <v>2744.31</v>
      </c>
    </row>
    <row r="3792" spans="1:4" hidden="1">
      <c r="A3792" s="19" t="s">
        <v>8322</v>
      </c>
      <c r="B3792" s="19" t="s">
        <v>22</v>
      </c>
      <c r="C3792" s="19" t="s">
        <v>8323</v>
      </c>
      <c r="D3792" s="13">
        <v>0</v>
      </c>
    </row>
    <row r="3793" spans="1:4" hidden="1">
      <c r="A3793" s="19" t="s">
        <v>592</v>
      </c>
      <c r="B3793" s="19" t="s">
        <v>22</v>
      </c>
      <c r="C3793" s="19" t="s">
        <v>8324</v>
      </c>
      <c r="D3793" s="13">
        <v>10761807.640000001</v>
      </c>
    </row>
    <row r="3794" spans="1:4" hidden="1">
      <c r="A3794" s="19" t="s">
        <v>8325</v>
      </c>
      <c r="B3794" s="19" t="s">
        <v>22</v>
      </c>
      <c r="C3794" s="19" t="s">
        <v>8326</v>
      </c>
      <c r="D3794" s="13">
        <v>0</v>
      </c>
    </row>
    <row r="3795" spans="1:4" hidden="1">
      <c r="A3795" s="19" t="s">
        <v>8327</v>
      </c>
      <c r="B3795" s="19" t="s">
        <v>22</v>
      </c>
      <c r="C3795" s="19" t="s">
        <v>8328</v>
      </c>
      <c r="D3795" s="13">
        <v>0</v>
      </c>
    </row>
    <row r="3796" spans="1:4" hidden="1">
      <c r="A3796" s="19" t="s">
        <v>593</v>
      </c>
      <c r="B3796" s="19" t="s">
        <v>22</v>
      </c>
      <c r="C3796" s="19" t="s">
        <v>8329</v>
      </c>
      <c r="D3796" s="13">
        <v>3423151.91</v>
      </c>
    </row>
    <row r="3797" spans="1:4" hidden="1">
      <c r="A3797" s="19" t="s">
        <v>594</v>
      </c>
      <c r="B3797" s="19" t="s">
        <v>22</v>
      </c>
      <c r="C3797" s="19" t="s">
        <v>8330</v>
      </c>
      <c r="D3797" s="13">
        <v>112738755.27</v>
      </c>
    </row>
    <row r="3798" spans="1:4" hidden="1">
      <c r="A3798" s="19" t="s">
        <v>8331</v>
      </c>
      <c r="B3798" s="19" t="s">
        <v>22</v>
      </c>
      <c r="C3798" s="19" t="s">
        <v>8332</v>
      </c>
      <c r="D3798" s="13">
        <v>0</v>
      </c>
    </row>
    <row r="3799" spans="1:4" hidden="1">
      <c r="A3799" s="19" t="s">
        <v>8333</v>
      </c>
      <c r="B3799" s="19" t="s">
        <v>22</v>
      </c>
      <c r="C3799" s="19" t="s">
        <v>8334</v>
      </c>
      <c r="D3799" s="13">
        <v>0</v>
      </c>
    </row>
    <row r="3800" spans="1:4" hidden="1">
      <c r="A3800" s="19" t="s">
        <v>8335</v>
      </c>
      <c r="B3800" s="19" t="s">
        <v>22</v>
      </c>
      <c r="C3800" s="19" t="s">
        <v>8336</v>
      </c>
      <c r="D3800" s="13">
        <v>0</v>
      </c>
    </row>
    <row r="3801" spans="1:4" hidden="1">
      <c r="A3801" s="19" t="s">
        <v>8337</v>
      </c>
      <c r="B3801" s="19" t="s">
        <v>22</v>
      </c>
      <c r="C3801" s="19" t="s">
        <v>8338</v>
      </c>
      <c r="D3801" s="13">
        <v>0</v>
      </c>
    </row>
    <row r="3802" spans="1:4" hidden="1">
      <c r="A3802" s="19" t="s">
        <v>8339</v>
      </c>
      <c r="B3802" s="19" t="s">
        <v>22</v>
      </c>
      <c r="C3802" s="19" t="s">
        <v>8340</v>
      </c>
      <c r="D3802" s="13">
        <v>0</v>
      </c>
    </row>
    <row r="3803" spans="1:4" hidden="1">
      <c r="A3803" s="19" t="s">
        <v>8341</v>
      </c>
      <c r="B3803" s="19" t="s">
        <v>22</v>
      </c>
      <c r="C3803" s="19" t="s">
        <v>8342</v>
      </c>
      <c r="D3803" s="13">
        <v>0</v>
      </c>
    </row>
    <row r="3804" spans="1:4" hidden="1">
      <c r="A3804" s="19" t="s">
        <v>8343</v>
      </c>
      <c r="B3804" s="19" t="s">
        <v>22</v>
      </c>
      <c r="C3804" s="19" t="s">
        <v>8344</v>
      </c>
      <c r="D3804" s="13">
        <v>0</v>
      </c>
    </row>
    <row r="3805" spans="1:4" hidden="1">
      <c r="A3805" s="19" t="s">
        <v>8345</v>
      </c>
      <c r="B3805" s="19" t="s">
        <v>22</v>
      </c>
      <c r="C3805" s="19" t="s">
        <v>8346</v>
      </c>
      <c r="D3805" s="13">
        <v>0</v>
      </c>
    </row>
    <row r="3806" spans="1:4" hidden="1">
      <c r="A3806" s="19" t="s">
        <v>8347</v>
      </c>
      <c r="B3806" s="19" t="s">
        <v>22</v>
      </c>
      <c r="C3806" s="19" t="s">
        <v>8348</v>
      </c>
      <c r="D3806" s="13">
        <v>0</v>
      </c>
    </row>
    <row r="3807" spans="1:4" hidden="1">
      <c r="A3807" s="19" t="s">
        <v>114</v>
      </c>
      <c r="B3807" s="19" t="s">
        <v>22</v>
      </c>
      <c r="C3807" s="19" t="s">
        <v>8349</v>
      </c>
      <c r="D3807" s="13">
        <v>-1286.0999999999999</v>
      </c>
    </row>
    <row r="3808" spans="1:4" hidden="1">
      <c r="A3808" s="19" t="s">
        <v>115</v>
      </c>
      <c r="B3808" s="19" t="s">
        <v>22</v>
      </c>
      <c r="C3808" s="19" t="s">
        <v>8350</v>
      </c>
      <c r="D3808" s="13">
        <v>-148568.51</v>
      </c>
    </row>
    <row r="3809" spans="1:4" hidden="1">
      <c r="A3809" s="19" t="s">
        <v>8351</v>
      </c>
      <c r="B3809" s="19" t="s">
        <v>22</v>
      </c>
      <c r="C3809" s="19" t="s">
        <v>8352</v>
      </c>
      <c r="D3809" s="13">
        <v>0</v>
      </c>
    </row>
    <row r="3810" spans="1:4" hidden="1">
      <c r="A3810" s="19" t="s">
        <v>8353</v>
      </c>
      <c r="B3810" s="19" t="s">
        <v>22</v>
      </c>
      <c r="C3810" s="19" t="s">
        <v>8354</v>
      </c>
      <c r="D3810" s="13">
        <v>0</v>
      </c>
    </row>
    <row r="3811" spans="1:4" hidden="1">
      <c r="A3811" s="19" t="s">
        <v>8355</v>
      </c>
      <c r="B3811" s="19" t="s">
        <v>22</v>
      </c>
      <c r="C3811" s="19" t="s">
        <v>8356</v>
      </c>
      <c r="D3811" s="13">
        <v>0</v>
      </c>
    </row>
    <row r="3812" spans="1:4" hidden="1">
      <c r="A3812" s="19" t="s">
        <v>8357</v>
      </c>
      <c r="B3812" s="19" t="s">
        <v>22</v>
      </c>
      <c r="C3812" s="19" t="s">
        <v>8358</v>
      </c>
      <c r="D3812" s="13">
        <v>0</v>
      </c>
    </row>
    <row r="3813" spans="1:4" hidden="1">
      <c r="A3813" s="19" t="s">
        <v>8359</v>
      </c>
      <c r="B3813" s="19" t="s">
        <v>22</v>
      </c>
      <c r="C3813" s="19" t="s">
        <v>8360</v>
      </c>
      <c r="D3813" s="13">
        <v>0</v>
      </c>
    </row>
    <row r="3814" spans="1:4" hidden="1">
      <c r="A3814" s="19" t="s">
        <v>8361</v>
      </c>
      <c r="B3814" s="19" t="s">
        <v>22</v>
      </c>
      <c r="C3814" s="19" t="s">
        <v>8362</v>
      </c>
      <c r="D3814" s="13">
        <v>0</v>
      </c>
    </row>
    <row r="3815" spans="1:4" hidden="1">
      <c r="A3815" s="19" t="s">
        <v>8363</v>
      </c>
      <c r="B3815" s="19" t="s">
        <v>22</v>
      </c>
      <c r="C3815" s="19" t="s">
        <v>8364</v>
      </c>
      <c r="D3815" s="13">
        <v>0</v>
      </c>
    </row>
    <row r="3816" spans="1:4" hidden="1">
      <c r="A3816" s="19" t="s">
        <v>8365</v>
      </c>
      <c r="B3816" s="19" t="s">
        <v>22</v>
      </c>
      <c r="C3816" s="19" t="s">
        <v>8366</v>
      </c>
      <c r="D3816" s="13">
        <v>0</v>
      </c>
    </row>
    <row r="3817" spans="1:4" hidden="1">
      <c r="A3817" s="19" t="s">
        <v>8367</v>
      </c>
      <c r="B3817" s="19" t="s">
        <v>22</v>
      </c>
      <c r="C3817" s="19" t="s">
        <v>8368</v>
      </c>
      <c r="D3817" s="13">
        <v>0</v>
      </c>
    </row>
    <row r="3818" spans="1:4" hidden="1">
      <c r="A3818" s="19" t="s">
        <v>8369</v>
      </c>
      <c r="B3818" s="19" t="s">
        <v>22</v>
      </c>
      <c r="C3818" s="19" t="s">
        <v>8370</v>
      </c>
      <c r="D3818" s="13">
        <v>0</v>
      </c>
    </row>
    <row r="3819" spans="1:4" hidden="1">
      <c r="A3819" s="19" t="s">
        <v>8371</v>
      </c>
      <c r="B3819" s="19" t="s">
        <v>22</v>
      </c>
      <c r="C3819" s="19" t="s">
        <v>8372</v>
      </c>
      <c r="D3819" s="13">
        <v>0</v>
      </c>
    </row>
    <row r="3820" spans="1:4" hidden="1">
      <c r="A3820" s="19" t="s">
        <v>8373</v>
      </c>
      <c r="B3820" s="19" t="s">
        <v>22</v>
      </c>
      <c r="C3820" s="19" t="s">
        <v>8374</v>
      </c>
      <c r="D3820" s="13">
        <v>0</v>
      </c>
    </row>
    <row r="3821" spans="1:4" hidden="1">
      <c r="A3821" s="19" t="s">
        <v>8375</v>
      </c>
      <c r="B3821" s="19" t="s">
        <v>22</v>
      </c>
      <c r="C3821" s="19" t="s">
        <v>8376</v>
      </c>
      <c r="D3821" s="13">
        <v>0</v>
      </c>
    </row>
    <row r="3822" spans="1:4" hidden="1">
      <c r="A3822" s="19" t="s">
        <v>8377</v>
      </c>
      <c r="B3822" s="19" t="s">
        <v>22</v>
      </c>
      <c r="C3822" s="19" t="s">
        <v>8378</v>
      </c>
      <c r="D3822" s="13">
        <v>0</v>
      </c>
    </row>
    <row r="3823" spans="1:4" hidden="1">
      <c r="A3823" s="19" t="s">
        <v>8379</v>
      </c>
      <c r="B3823" s="19" t="s">
        <v>22</v>
      </c>
      <c r="C3823" s="19" t="s">
        <v>8380</v>
      </c>
      <c r="D3823" s="13">
        <v>0</v>
      </c>
    </row>
    <row r="3824" spans="1:4" hidden="1">
      <c r="A3824" s="19" t="s">
        <v>8381</v>
      </c>
      <c r="B3824" s="19" t="s">
        <v>22</v>
      </c>
      <c r="C3824" s="19" t="s">
        <v>8382</v>
      </c>
      <c r="D3824" s="13">
        <v>0</v>
      </c>
    </row>
    <row r="3825" spans="1:4" hidden="1">
      <c r="A3825" s="19" t="s">
        <v>8383</v>
      </c>
      <c r="B3825" s="19" t="s">
        <v>22</v>
      </c>
      <c r="C3825" s="19" t="s">
        <v>8384</v>
      </c>
      <c r="D3825" s="13">
        <v>0</v>
      </c>
    </row>
    <row r="3826" spans="1:4" hidden="1">
      <c r="A3826" s="19" t="s">
        <v>118</v>
      </c>
      <c r="B3826" s="19" t="s">
        <v>22</v>
      </c>
      <c r="C3826" s="19" t="s">
        <v>8385</v>
      </c>
      <c r="D3826" s="13">
        <v>-2351356.15</v>
      </c>
    </row>
    <row r="3827" spans="1:4" hidden="1">
      <c r="A3827" s="19" t="s">
        <v>8386</v>
      </c>
      <c r="B3827" s="19" t="s">
        <v>22</v>
      </c>
      <c r="C3827" s="19" t="s">
        <v>8387</v>
      </c>
      <c r="D3827" s="13">
        <v>0</v>
      </c>
    </row>
    <row r="3828" spans="1:4" hidden="1">
      <c r="A3828" s="19" t="s">
        <v>8388</v>
      </c>
      <c r="B3828" s="19" t="s">
        <v>22</v>
      </c>
      <c r="C3828" s="19" t="s">
        <v>8389</v>
      </c>
      <c r="D3828" s="13">
        <v>0</v>
      </c>
    </row>
    <row r="3829" spans="1:4" hidden="1">
      <c r="A3829" s="19" t="s">
        <v>8390</v>
      </c>
      <c r="B3829" s="19" t="s">
        <v>22</v>
      </c>
      <c r="C3829" s="19" t="s">
        <v>8391</v>
      </c>
      <c r="D3829" s="13">
        <v>0</v>
      </c>
    </row>
    <row r="3830" spans="1:4" hidden="1">
      <c r="A3830" s="19" t="s">
        <v>8392</v>
      </c>
      <c r="B3830" s="19" t="s">
        <v>22</v>
      </c>
      <c r="C3830" s="19" t="s">
        <v>8393</v>
      </c>
      <c r="D3830" s="13">
        <v>0</v>
      </c>
    </row>
    <row r="3831" spans="1:4" hidden="1">
      <c r="A3831" s="19" t="s">
        <v>8394</v>
      </c>
      <c r="B3831" s="19" t="s">
        <v>22</v>
      </c>
      <c r="C3831" s="19" t="s">
        <v>8395</v>
      </c>
      <c r="D3831" s="13">
        <v>0</v>
      </c>
    </row>
    <row r="3832" spans="1:4" hidden="1">
      <c r="A3832" s="19" t="s">
        <v>8396</v>
      </c>
      <c r="B3832" s="19" t="s">
        <v>22</v>
      </c>
      <c r="C3832" s="19" t="s">
        <v>8397</v>
      </c>
      <c r="D3832" s="13">
        <v>0</v>
      </c>
    </row>
    <row r="3833" spans="1:4" hidden="1">
      <c r="A3833" s="19" t="s">
        <v>8398</v>
      </c>
      <c r="B3833" s="19" t="s">
        <v>22</v>
      </c>
      <c r="C3833" s="19" t="s">
        <v>8399</v>
      </c>
      <c r="D3833" s="13">
        <v>0</v>
      </c>
    </row>
    <row r="3834" spans="1:4" hidden="1">
      <c r="A3834" s="19" t="s">
        <v>8400</v>
      </c>
      <c r="B3834" s="19" t="s">
        <v>22</v>
      </c>
      <c r="C3834" s="19" t="s">
        <v>8401</v>
      </c>
      <c r="D3834" s="13">
        <v>0</v>
      </c>
    </row>
    <row r="3835" spans="1:4" hidden="1">
      <c r="A3835" s="19" t="s">
        <v>8402</v>
      </c>
      <c r="B3835" s="19" t="s">
        <v>22</v>
      </c>
      <c r="C3835" s="19" t="s">
        <v>8403</v>
      </c>
      <c r="D3835" s="13">
        <v>0</v>
      </c>
    </row>
    <row r="3836" spans="1:4" hidden="1">
      <c r="A3836" s="19" t="s">
        <v>8404</v>
      </c>
      <c r="B3836" s="19" t="s">
        <v>22</v>
      </c>
      <c r="C3836" s="19" t="s">
        <v>8405</v>
      </c>
      <c r="D3836" s="13">
        <v>0</v>
      </c>
    </row>
    <row r="3837" spans="1:4" hidden="1">
      <c r="A3837" s="19" t="s">
        <v>8406</v>
      </c>
      <c r="B3837" s="19" t="s">
        <v>22</v>
      </c>
      <c r="C3837" s="19" t="s">
        <v>8407</v>
      </c>
      <c r="D3837" s="13">
        <v>0</v>
      </c>
    </row>
    <row r="3838" spans="1:4" hidden="1">
      <c r="A3838" s="19" t="s">
        <v>8408</v>
      </c>
      <c r="B3838" s="19" t="s">
        <v>22</v>
      </c>
      <c r="C3838" s="19" t="s">
        <v>8409</v>
      </c>
      <c r="D3838" s="13">
        <v>0</v>
      </c>
    </row>
    <row r="3839" spans="1:4" hidden="1">
      <c r="A3839" s="19" t="s">
        <v>8410</v>
      </c>
      <c r="B3839" s="19" t="s">
        <v>22</v>
      </c>
      <c r="C3839" s="19" t="s">
        <v>8411</v>
      </c>
      <c r="D3839" s="13">
        <v>0</v>
      </c>
    </row>
    <row r="3840" spans="1:4" hidden="1">
      <c r="A3840" s="19" t="s">
        <v>8412</v>
      </c>
      <c r="B3840" s="19" t="s">
        <v>22</v>
      </c>
      <c r="C3840" s="19" t="s">
        <v>8413</v>
      </c>
      <c r="D3840" s="13">
        <v>0</v>
      </c>
    </row>
    <row r="3841" spans="1:4" hidden="1">
      <c r="A3841" s="19" t="s">
        <v>8414</v>
      </c>
      <c r="B3841" s="19" t="s">
        <v>22</v>
      </c>
      <c r="C3841" s="19" t="s">
        <v>8415</v>
      </c>
      <c r="D3841" s="13">
        <v>0</v>
      </c>
    </row>
    <row r="3842" spans="1:4" hidden="1">
      <c r="A3842" s="19" t="s">
        <v>8416</v>
      </c>
      <c r="B3842" s="19" t="s">
        <v>22</v>
      </c>
      <c r="C3842" s="19" t="s">
        <v>8417</v>
      </c>
      <c r="D3842" s="13">
        <v>0</v>
      </c>
    </row>
    <row r="3843" spans="1:4" hidden="1">
      <c r="A3843" s="19" t="s">
        <v>8418</v>
      </c>
      <c r="B3843" s="19" t="s">
        <v>22</v>
      </c>
      <c r="C3843" s="19" t="s">
        <v>8419</v>
      </c>
      <c r="D3843" s="13">
        <v>0</v>
      </c>
    </row>
    <row r="3844" spans="1:4" hidden="1">
      <c r="A3844" s="19" t="s">
        <v>8420</v>
      </c>
      <c r="B3844" s="19" t="s">
        <v>22</v>
      </c>
      <c r="C3844" s="19" t="s">
        <v>8421</v>
      </c>
      <c r="D3844" s="13">
        <v>4029848.81</v>
      </c>
    </row>
    <row r="3845" spans="1:4" hidden="1">
      <c r="A3845" s="19" t="s">
        <v>8422</v>
      </c>
      <c r="B3845" s="19" t="s">
        <v>22</v>
      </c>
      <c r="C3845" s="19" t="s">
        <v>8423</v>
      </c>
      <c r="D3845" s="13">
        <v>12411.57</v>
      </c>
    </row>
    <row r="3846" spans="1:4" hidden="1">
      <c r="A3846" s="19" t="s">
        <v>8424</v>
      </c>
      <c r="B3846" s="19" t="s">
        <v>22</v>
      </c>
      <c r="C3846" s="19" t="s">
        <v>8425</v>
      </c>
      <c r="D3846" s="13">
        <v>0</v>
      </c>
    </row>
    <row r="3847" spans="1:4" hidden="1">
      <c r="A3847" s="19" t="s">
        <v>8426</v>
      </c>
      <c r="B3847" s="19" t="s">
        <v>22</v>
      </c>
      <c r="C3847" s="19" t="s">
        <v>8427</v>
      </c>
      <c r="D3847" s="13">
        <v>177681.24</v>
      </c>
    </row>
    <row r="3848" spans="1:4" hidden="1">
      <c r="A3848" s="19" t="s">
        <v>8428</v>
      </c>
      <c r="B3848" s="19" t="s">
        <v>22</v>
      </c>
      <c r="C3848" s="19" t="s">
        <v>8429</v>
      </c>
      <c r="D3848" s="13">
        <v>250283.77</v>
      </c>
    </row>
    <row r="3849" spans="1:4" hidden="1">
      <c r="A3849" s="19" t="s">
        <v>8430</v>
      </c>
      <c r="B3849" s="19" t="s">
        <v>22</v>
      </c>
      <c r="C3849" s="19" t="s">
        <v>8431</v>
      </c>
      <c r="D3849" s="13">
        <v>8673.0499999999993</v>
      </c>
    </row>
    <row r="3850" spans="1:4" hidden="1">
      <c r="A3850" s="19" t="s">
        <v>8432</v>
      </c>
      <c r="B3850" s="19" t="s">
        <v>22</v>
      </c>
      <c r="C3850" s="19" t="s">
        <v>8433</v>
      </c>
      <c r="D3850" s="13">
        <v>307.73</v>
      </c>
    </row>
    <row r="3851" spans="1:4" hidden="1">
      <c r="A3851" s="19" t="s">
        <v>8434</v>
      </c>
      <c r="B3851" s="19" t="s">
        <v>22</v>
      </c>
      <c r="C3851" s="19" t="s">
        <v>8435</v>
      </c>
      <c r="D3851" s="13">
        <v>8268.76</v>
      </c>
    </row>
    <row r="3852" spans="1:4" hidden="1">
      <c r="A3852" s="19" t="s">
        <v>8436</v>
      </c>
      <c r="B3852" s="19" t="s">
        <v>22</v>
      </c>
      <c r="C3852" s="19" t="s">
        <v>8437</v>
      </c>
      <c r="D3852" s="13">
        <v>92.5</v>
      </c>
    </row>
    <row r="3853" spans="1:4" hidden="1">
      <c r="A3853" s="19" t="s">
        <v>8438</v>
      </c>
      <c r="B3853" s="19" t="s">
        <v>22</v>
      </c>
      <c r="C3853" s="19" t="s">
        <v>8439</v>
      </c>
      <c r="D3853" s="13">
        <v>3240.67</v>
      </c>
    </row>
    <row r="3854" spans="1:4" hidden="1">
      <c r="A3854" s="19" t="s">
        <v>8440</v>
      </c>
      <c r="B3854" s="19" t="s">
        <v>22</v>
      </c>
      <c r="C3854" s="19" t="s">
        <v>8441</v>
      </c>
      <c r="D3854" s="13">
        <v>22255418.199999999</v>
      </c>
    </row>
    <row r="3855" spans="1:4" hidden="1">
      <c r="A3855" s="19" t="s">
        <v>8442</v>
      </c>
      <c r="B3855" s="19" t="s">
        <v>22</v>
      </c>
      <c r="C3855" s="19" t="s">
        <v>8443</v>
      </c>
      <c r="D3855" s="13">
        <v>690947.07</v>
      </c>
    </row>
    <row r="3856" spans="1:4" hidden="1">
      <c r="A3856" s="19" t="s">
        <v>8444</v>
      </c>
      <c r="B3856" s="19" t="s">
        <v>22</v>
      </c>
      <c r="C3856" s="19" t="s">
        <v>8445</v>
      </c>
      <c r="D3856" s="13">
        <v>2747.44</v>
      </c>
    </row>
    <row r="3857" spans="1:4" hidden="1">
      <c r="A3857" s="19" t="s">
        <v>8446</v>
      </c>
      <c r="B3857" s="19" t="s">
        <v>22</v>
      </c>
      <c r="C3857" s="19" t="s">
        <v>8447</v>
      </c>
      <c r="D3857" s="13">
        <v>145.76</v>
      </c>
    </row>
    <row r="3858" spans="1:4" hidden="1">
      <c r="A3858" s="19" t="s">
        <v>8448</v>
      </c>
      <c r="B3858" s="19" t="s">
        <v>22</v>
      </c>
      <c r="C3858" s="19" t="s">
        <v>8449</v>
      </c>
      <c r="D3858" s="13">
        <v>1780663808.4000001</v>
      </c>
    </row>
    <row r="3859" spans="1:4" hidden="1">
      <c r="A3859" s="19" t="s">
        <v>8450</v>
      </c>
      <c r="B3859" s="19" t="s">
        <v>22</v>
      </c>
      <c r="C3859" s="19" t="s">
        <v>8451</v>
      </c>
      <c r="D3859" s="13">
        <v>7723936.5800000001</v>
      </c>
    </row>
    <row r="3860" spans="1:4" hidden="1">
      <c r="A3860" s="19" t="s">
        <v>8452</v>
      </c>
      <c r="B3860" s="19" t="s">
        <v>22</v>
      </c>
      <c r="C3860" s="19" t="s">
        <v>8453</v>
      </c>
      <c r="D3860" s="13">
        <v>1376082.35</v>
      </c>
    </row>
    <row r="3861" spans="1:4" hidden="1">
      <c r="A3861" s="19" t="s">
        <v>8454</v>
      </c>
      <c r="B3861" s="19" t="s">
        <v>22</v>
      </c>
      <c r="C3861" s="19" t="s">
        <v>8455</v>
      </c>
      <c r="D3861" s="13">
        <v>2330.02</v>
      </c>
    </row>
    <row r="3862" spans="1:4" hidden="1">
      <c r="A3862" s="19" t="s">
        <v>8456</v>
      </c>
      <c r="B3862" s="19" t="s">
        <v>22</v>
      </c>
      <c r="C3862" s="19" t="s">
        <v>8457</v>
      </c>
      <c r="D3862" s="13">
        <v>335846.33</v>
      </c>
    </row>
    <row r="3863" spans="1:4" hidden="1">
      <c r="A3863" s="19" t="s">
        <v>8458</v>
      </c>
      <c r="B3863" s="19" t="s">
        <v>22</v>
      </c>
      <c r="C3863" s="19" t="s">
        <v>8459</v>
      </c>
      <c r="D3863" s="13">
        <v>112270.52</v>
      </c>
    </row>
    <row r="3864" spans="1:4" hidden="1">
      <c r="A3864" s="19" t="s">
        <v>8460</v>
      </c>
      <c r="B3864" s="19" t="s">
        <v>22</v>
      </c>
      <c r="C3864" s="19" t="s">
        <v>8461</v>
      </c>
      <c r="D3864" s="13">
        <v>146963.35999999999</v>
      </c>
    </row>
    <row r="3865" spans="1:4" hidden="1">
      <c r="A3865" s="19" t="s">
        <v>8462</v>
      </c>
      <c r="B3865" s="19" t="s">
        <v>22</v>
      </c>
      <c r="C3865" s="19" t="s">
        <v>8463</v>
      </c>
      <c r="D3865" s="13">
        <v>318.68</v>
      </c>
    </row>
    <row r="3866" spans="1:4" hidden="1">
      <c r="A3866" s="19" t="s">
        <v>8464</v>
      </c>
      <c r="B3866" s="19" t="s">
        <v>22</v>
      </c>
      <c r="C3866" s="19" t="s">
        <v>8465</v>
      </c>
      <c r="D3866" s="13">
        <v>453.83</v>
      </c>
    </row>
    <row r="3867" spans="1:4" hidden="1">
      <c r="A3867" s="19" t="s">
        <v>8466</v>
      </c>
      <c r="B3867" s="19" t="s">
        <v>22</v>
      </c>
      <c r="C3867" s="19" t="s">
        <v>8467</v>
      </c>
      <c r="D3867" s="13">
        <v>159.99</v>
      </c>
    </row>
    <row r="3868" spans="1:4" hidden="1">
      <c r="A3868" s="19" t="s">
        <v>8468</v>
      </c>
      <c r="B3868" s="19" t="s">
        <v>22</v>
      </c>
      <c r="C3868" s="19" t="s">
        <v>8469</v>
      </c>
      <c r="D3868" s="13">
        <v>516.19000000000005</v>
      </c>
    </row>
    <row r="3869" spans="1:4" hidden="1">
      <c r="A3869" s="19" t="s">
        <v>8470</v>
      </c>
      <c r="B3869" s="19" t="s">
        <v>22</v>
      </c>
      <c r="C3869" s="19" t="s">
        <v>8471</v>
      </c>
      <c r="D3869" s="13">
        <v>0.41</v>
      </c>
    </row>
    <row r="3870" spans="1:4" hidden="1">
      <c r="A3870" s="19" t="s">
        <v>8472</v>
      </c>
      <c r="B3870" s="19" t="s">
        <v>22</v>
      </c>
      <c r="C3870" s="19" t="s">
        <v>8473</v>
      </c>
      <c r="D3870" s="13">
        <v>0</v>
      </c>
    </row>
    <row r="3871" spans="1:4" hidden="1">
      <c r="A3871" s="19" t="s">
        <v>8474</v>
      </c>
      <c r="B3871" s="19" t="s">
        <v>22</v>
      </c>
      <c r="C3871" s="19" t="s">
        <v>8475</v>
      </c>
      <c r="D3871" s="13">
        <v>0</v>
      </c>
    </row>
    <row r="3872" spans="1:4" hidden="1">
      <c r="A3872" s="19" t="s">
        <v>8476</v>
      </c>
      <c r="B3872" s="19" t="s">
        <v>22</v>
      </c>
      <c r="C3872" s="19" t="s">
        <v>8477</v>
      </c>
      <c r="D3872" s="13">
        <v>2.64</v>
      </c>
    </row>
    <row r="3873" spans="1:4" hidden="1">
      <c r="A3873" s="19" t="s">
        <v>8478</v>
      </c>
      <c r="B3873" s="19" t="s">
        <v>22</v>
      </c>
      <c r="C3873" s="19" t="s">
        <v>8479</v>
      </c>
      <c r="D3873" s="13">
        <v>554.87</v>
      </c>
    </row>
    <row r="3874" spans="1:4" hidden="1">
      <c r="A3874" s="19" t="s">
        <v>8480</v>
      </c>
      <c r="B3874" s="19" t="s">
        <v>22</v>
      </c>
      <c r="C3874" s="19" t="s">
        <v>8481</v>
      </c>
      <c r="D3874" s="13">
        <v>1065.79</v>
      </c>
    </row>
    <row r="3875" spans="1:4" hidden="1">
      <c r="A3875" s="19" t="s">
        <v>8482</v>
      </c>
      <c r="B3875" s="19" t="s">
        <v>22</v>
      </c>
      <c r="C3875" s="19" t="s">
        <v>8483</v>
      </c>
      <c r="D3875" s="13">
        <v>33.67</v>
      </c>
    </row>
    <row r="3876" spans="1:4" hidden="1">
      <c r="A3876" s="19" t="s">
        <v>8484</v>
      </c>
      <c r="B3876" s="19" t="s">
        <v>22</v>
      </c>
      <c r="C3876" s="19" t="s">
        <v>8485</v>
      </c>
      <c r="D3876" s="13">
        <v>42.92</v>
      </c>
    </row>
    <row r="3877" spans="1:4" hidden="1">
      <c r="A3877" s="19" t="s">
        <v>8486</v>
      </c>
      <c r="B3877" s="19" t="s">
        <v>22</v>
      </c>
      <c r="C3877" s="19" t="s">
        <v>8487</v>
      </c>
      <c r="D3877" s="13">
        <v>9.2899999999999991</v>
      </c>
    </row>
    <row r="3878" spans="1:4" hidden="1">
      <c r="A3878" s="19" t="s">
        <v>8488</v>
      </c>
      <c r="B3878" s="19" t="s">
        <v>22</v>
      </c>
      <c r="C3878" s="19" t="s">
        <v>8489</v>
      </c>
      <c r="D3878" s="13">
        <v>0</v>
      </c>
    </row>
    <row r="3879" spans="1:4" hidden="1">
      <c r="A3879" s="19" t="s">
        <v>8490</v>
      </c>
      <c r="B3879" s="19" t="s">
        <v>22</v>
      </c>
      <c r="C3879" s="19" t="s">
        <v>8491</v>
      </c>
      <c r="D3879" s="13">
        <v>11.93</v>
      </c>
    </row>
    <row r="3880" spans="1:4" hidden="1">
      <c r="A3880" s="19" t="s">
        <v>8492</v>
      </c>
      <c r="B3880" s="19" t="s">
        <v>22</v>
      </c>
      <c r="C3880" s="19" t="s">
        <v>8493</v>
      </c>
      <c r="D3880" s="13">
        <v>0</v>
      </c>
    </row>
    <row r="3881" spans="1:4" hidden="1">
      <c r="A3881" s="19" t="s">
        <v>8494</v>
      </c>
      <c r="B3881" s="19" t="s">
        <v>22</v>
      </c>
      <c r="C3881" s="19" t="s">
        <v>8495</v>
      </c>
      <c r="D3881" s="13">
        <v>3941.08</v>
      </c>
    </row>
    <row r="3882" spans="1:4" hidden="1">
      <c r="A3882" s="19" t="s">
        <v>8496</v>
      </c>
      <c r="B3882" s="19" t="s">
        <v>22</v>
      </c>
      <c r="C3882" s="19" t="s">
        <v>8497</v>
      </c>
      <c r="D3882" s="13">
        <v>6441.32</v>
      </c>
    </row>
    <row r="3883" spans="1:4" hidden="1">
      <c r="A3883" s="19" t="s">
        <v>8498</v>
      </c>
      <c r="B3883" s="19" t="s">
        <v>22</v>
      </c>
      <c r="C3883" s="19" t="s">
        <v>8499</v>
      </c>
      <c r="D3883" s="13">
        <v>0</v>
      </c>
    </row>
    <row r="3884" spans="1:4" hidden="1">
      <c r="A3884" s="19" t="s">
        <v>8500</v>
      </c>
      <c r="B3884" s="19" t="s">
        <v>22</v>
      </c>
      <c r="C3884" s="19" t="s">
        <v>8501</v>
      </c>
      <c r="D3884" s="13">
        <v>2.57</v>
      </c>
    </row>
    <row r="3885" spans="1:4" hidden="1">
      <c r="A3885" s="19" t="s">
        <v>8502</v>
      </c>
      <c r="B3885" s="19" t="s">
        <v>22</v>
      </c>
      <c r="C3885" s="19" t="s">
        <v>8503</v>
      </c>
      <c r="D3885" s="13">
        <v>29.2</v>
      </c>
    </row>
    <row r="3886" spans="1:4" hidden="1">
      <c r="A3886" s="19" t="s">
        <v>8504</v>
      </c>
      <c r="B3886" s="19" t="s">
        <v>22</v>
      </c>
      <c r="C3886" s="19" t="s">
        <v>8505</v>
      </c>
      <c r="D3886" s="13">
        <v>0</v>
      </c>
    </row>
    <row r="3887" spans="1:4" hidden="1">
      <c r="A3887" s="19" t="s">
        <v>8506</v>
      </c>
      <c r="B3887" s="19" t="s">
        <v>22</v>
      </c>
      <c r="C3887" s="19" t="s">
        <v>8507</v>
      </c>
      <c r="D3887" s="13">
        <v>146.80000000000001</v>
      </c>
    </row>
    <row r="3888" spans="1:4" hidden="1">
      <c r="A3888" s="19" t="s">
        <v>8508</v>
      </c>
      <c r="B3888" s="19" t="s">
        <v>22</v>
      </c>
      <c r="C3888" s="19" t="s">
        <v>8509</v>
      </c>
      <c r="D3888" s="13">
        <v>228.91</v>
      </c>
    </row>
    <row r="3889" spans="1:4" hidden="1">
      <c r="A3889" s="19" t="s">
        <v>8510</v>
      </c>
      <c r="B3889" s="19" t="s">
        <v>22</v>
      </c>
      <c r="C3889" s="19" t="s">
        <v>8511</v>
      </c>
      <c r="D3889" s="13">
        <v>16.09</v>
      </c>
    </row>
    <row r="3890" spans="1:4" hidden="1">
      <c r="A3890" s="19" t="s">
        <v>8512</v>
      </c>
      <c r="B3890" s="19" t="s">
        <v>22</v>
      </c>
      <c r="C3890" s="19" t="s">
        <v>8513</v>
      </c>
      <c r="D3890" s="13">
        <v>84.87</v>
      </c>
    </row>
    <row r="3891" spans="1:4" hidden="1">
      <c r="A3891" s="19" t="s">
        <v>8514</v>
      </c>
      <c r="B3891" s="19" t="s">
        <v>22</v>
      </c>
      <c r="C3891" s="19" t="s">
        <v>8515</v>
      </c>
      <c r="D3891" s="13">
        <v>276.52</v>
      </c>
    </row>
    <row r="3892" spans="1:4" hidden="1">
      <c r="A3892" s="19" t="s">
        <v>8516</v>
      </c>
      <c r="B3892" s="19" t="s">
        <v>22</v>
      </c>
      <c r="C3892" s="19" t="s">
        <v>8517</v>
      </c>
      <c r="D3892" s="13">
        <v>0</v>
      </c>
    </row>
    <row r="3893" spans="1:4" hidden="1">
      <c r="A3893" s="19" t="s">
        <v>8518</v>
      </c>
      <c r="B3893" s="19" t="s">
        <v>22</v>
      </c>
      <c r="C3893" s="19" t="s">
        <v>8519</v>
      </c>
      <c r="D3893" s="13">
        <v>0</v>
      </c>
    </row>
    <row r="3894" spans="1:4" hidden="1">
      <c r="A3894" s="19" t="s">
        <v>8520</v>
      </c>
      <c r="B3894" s="19" t="s">
        <v>22</v>
      </c>
      <c r="C3894" s="19" t="s">
        <v>8521</v>
      </c>
      <c r="D3894" s="13">
        <v>6.54</v>
      </c>
    </row>
    <row r="3895" spans="1:4" hidden="1">
      <c r="A3895" s="19" t="s">
        <v>8522</v>
      </c>
      <c r="B3895" s="19" t="s">
        <v>22</v>
      </c>
      <c r="C3895" s="19" t="s">
        <v>8523</v>
      </c>
      <c r="D3895" s="13">
        <v>0</v>
      </c>
    </row>
    <row r="3896" spans="1:4" hidden="1">
      <c r="A3896" s="19" t="s">
        <v>8524</v>
      </c>
      <c r="B3896" s="19" t="s">
        <v>22</v>
      </c>
      <c r="C3896" s="19" t="s">
        <v>8525</v>
      </c>
      <c r="D3896" s="13">
        <v>7.74</v>
      </c>
    </row>
    <row r="3897" spans="1:4" hidden="1">
      <c r="A3897" s="19" t="s">
        <v>8526</v>
      </c>
      <c r="B3897" s="19" t="s">
        <v>22</v>
      </c>
      <c r="C3897" s="19" t="s">
        <v>8527</v>
      </c>
      <c r="D3897" s="13">
        <v>0</v>
      </c>
    </row>
    <row r="3898" spans="1:4" hidden="1">
      <c r="A3898" s="19" t="s">
        <v>8528</v>
      </c>
      <c r="B3898" s="19" t="s">
        <v>22</v>
      </c>
      <c r="C3898" s="19" t="s">
        <v>8529</v>
      </c>
      <c r="D3898" s="13">
        <v>0</v>
      </c>
    </row>
    <row r="3899" spans="1:4" hidden="1">
      <c r="A3899" s="19" t="s">
        <v>8530</v>
      </c>
      <c r="B3899" s="19" t="s">
        <v>22</v>
      </c>
      <c r="C3899" s="19" t="s">
        <v>8531</v>
      </c>
      <c r="D3899" s="13">
        <v>0</v>
      </c>
    </row>
    <row r="3900" spans="1:4" hidden="1">
      <c r="A3900" s="19" t="s">
        <v>8532</v>
      </c>
      <c r="B3900" s="19" t="s">
        <v>22</v>
      </c>
      <c r="C3900" s="19" t="s">
        <v>8533</v>
      </c>
      <c r="D3900" s="13">
        <v>0</v>
      </c>
    </row>
    <row r="3901" spans="1:4" hidden="1">
      <c r="A3901" s="19" t="s">
        <v>8534</v>
      </c>
      <c r="B3901" s="19" t="s">
        <v>22</v>
      </c>
      <c r="C3901" s="19" t="s">
        <v>8535</v>
      </c>
      <c r="D3901" s="13">
        <v>0</v>
      </c>
    </row>
    <row r="3902" spans="1:4" hidden="1">
      <c r="A3902" s="19" t="s">
        <v>8536</v>
      </c>
      <c r="B3902" s="19" t="s">
        <v>22</v>
      </c>
      <c r="C3902" s="19" t="s">
        <v>8537</v>
      </c>
      <c r="D3902" s="13">
        <v>22.9</v>
      </c>
    </row>
    <row r="3903" spans="1:4" hidden="1">
      <c r="A3903" s="19" t="s">
        <v>8538</v>
      </c>
      <c r="B3903" s="19" t="s">
        <v>22</v>
      </c>
      <c r="C3903" s="19" t="s">
        <v>8539</v>
      </c>
      <c r="D3903" s="13">
        <v>0</v>
      </c>
    </row>
    <row r="3904" spans="1:4" hidden="1">
      <c r="A3904" s="19" t="s">
        <v>8540</v>
      </c>
      <c r="B3904" s="19" t="s">
        <v>22</v>
      </c>
      <c r="C3904" s="19" t="s">
        <v>8541</v>
      </c>
      <c r="D3904" s="13">
        <v>0</v>
      </c>
    </row>
    <row r="3905" spans="1:4" hidden="1">
      <c r="A3905" s="19" t="s">
        <v>8542</v>
      </c>
      <c r="B3905" s="19" t="s">
        <v>22</v>
      </c>
      <c r="C3905" s="19" t="s">
        <v>8543</v>
      </c>
      <c r="D3905" s="13">
        <v>0</v>
      </c>
    </row>
    <row r="3906" spans="1:4" hidden="1">
      <c r="A3906" s="19" t="s">
        <v>8544</v>
      </c>
      <c r="B3906" s="19" t="s">
        <v>22</v>
      </c>
      <c r="C3906" s="19" t="s">
        <v>8545</v>
      </c>
      <c r="D3906" s="13">
        <v>0</v>
      </c>
    </row>
    <row r="3907" spans="1:4" hidden="1">
      <c r="A3907" s="19" t="s">
        <v>8546</v>
      </c>
      <c r="B3907" s="19" t="s">
        <v>22</v>
      </c>
      <c r="C3907" s="19" t="s">
        <v>8547</v>
      </c>
      <c r="D3907" s="13">
        <v>21.31</v>
      </c>
    </row>
    <row r="3908" spans="1:4" hidden="1">
      <c r="A3908" s="19" t="s">
        <v>8548</v>
      </c>
      <c r="B3908" s="19" t="s">
        <v>22</v>
      </c>
      <c r="C3908" s="19" t="s">
        <v>8549</v>
      </c>
      <c r="D3908" s="13">
        <v>0</v>
      </c>
    </row>
    <row r="3909" spans="1:4" hidden="1">
      <c r="A3909" s="19" t="s">
        <v>8550</v>
      </c>
      <c r="B3909" s="19" t="s">
        <v>22</v>
      </c>
      <c r="C3909" s="19" t="s">
        <v>8551</v>
      </c>
      <c r="D3909" s="13">
        <v>3.43</v>
      </c>
    </row>
    <row r="3910" spans="1:4" hidden="1">
      <c r="A3910" s="19" t="s">
        <v>8552</v>
      </c>
      <c r="B3910" s="19" t="s">
        <v>22</v>
      </c>
      <c r="C3910" s="19" t="s">
        <v>8553</v>
      </c>
      <c r="D3910" s="13">
        <v>1.37</v>
      </c>
    </row>
    <row r="3911" spans="1:4" hidden="1">
      <c r="A3911" s="19" t="s">
        <v>8554</v>
      </c>
      <c r="B3911" s="19" t="s">
        <v>22</v>
      </c>
      <c r="C3911" s="19" t="s">
        <v>8555</v>
      </c>
      <c r="D3911" s="13">
        <v>0</v>
      </c>
    </row>
    <row r="3912" spans="1:4" hidden="1">
      <c r="A3912" s="19" t="s">
        <v>8556</v>
      </c>
      <c r="B3912" s="19" t="s">
        <v>22</v>
      </c>
      <c r="C3912" s="19" t="s">
        <v>8557</v>
      </c>
      <c r="D3912" s="13">
        <v>0</v>
      </c>
    </row>
    <row r="3913" spans="1:4" hidden="1">
      <c r="A3913" s="19" t="s">
        <v>8558</v>
      </c>
      <c r="B3913" s="19" t="s">
        <v>22</v>
      </c>
      <c r="C3913" s="19" t="s">
        <v>8559</v>
      </c>
      <c r="D3913" s="13">
        <v>104979.37</v>
      </c>
    </row>
    <row r="3914" spans="1:4" hidden="1">
      <c r="A3914" s="19" t="s">
        <v>8560</v>
      </c>
      <c r="B3914" s="19" t="s">
        <v>22</v>
      </c>
      <c r="C3914" s="19" t="s">
        <v>8561</v>
      </c>
      <c r="D3914" s="13">
        <v>702.26</v>
      </c>
    </row>
    <row r="3915" spans="1:4" hidden="1">
      <c r="A3915" s="19" t="s">
        <v>8562</v>
      </c>
      <c r="B3915" s="19" t="s">
        <v>22</v>
      </c>
      <c r="C3915" s="19" t="s">
        <v>8563</v>
      </c>
      <c r="D3915" s="13">
        <v>5117.47</v>
      </c>
    </row>
    <row r="3916" spans="1:4" hidden="1">
      <c r="A3916" s="19" t="s">
        <v>8564</v>
      </c>
      <c r="B3916" s="19" t="s">
        <v>22</v>
      </c>
      <c r="C3916" s="19" t="s">
        <v>8565</v>
      </c>
      <c r="D3916" s="13">
        <v>0</v>
      </c>
    </row>
    <row r="3917" spans="1:4" hidden="1">
      <c r="A3917" s="19" t="s">
        <v>8566</v>
      </c>
      <c r="B3917" s="19" t="s">
        <v>22</v>
      </c>
      <c r="C3917" s="19" t="s">
        <v>8567</v>
      </c>
      <c r="D3917" s="13">
        <v>0</v>
      </c>
    </row>
    <row r="3918" spans="1:4" hidden="1">
      <c r="A3918" s="19" t="s">
        <v>8568</v>
      </c>
      <c r="B3918" s="19" t="s">
        <v>22</v>
      </c>
      <c r="C3918" s="19" t="s">
        <v>8569</v>
      </c>
      <c r="D3918" s="13">
        <v>62.69</v>
      </c>
    </row>
    <row r="3919" spans="1:4" hidden="1">
      <c r="A3919" s="19" t="s">
        <v>8570</v>
      </c>
      <c r="B3919" s="19" t="s">
        <v>22</v>
      </c>
      <c r="C3919" s="19" t="s">
        <v>8571</v>
      </c>
      <c r="D3919" s="13">
        <v>0</v>
      </c>
    </row>
    <row r="3920" spans="1:4" hidden="1">
      <c r="A3920" s="19" t="s">
        <v>8572</v>
      </c>
      <c r="B3920" s="19" t="s">
        <v>22</v>
      </c>
      <c r="C3920" s="19" t="s">
        <v>8573</v>
      </c>
      <c r="D3920" s="13">
        <v>25395.93</v>
      </c>
    </row>
    <row r="3921" spans="1:4" hidden="1">
      <c r="A3921" s="19" t="s">
        <v>8574</v>
      </c>
      <c r="B3921" s="19" t="s">
        <v>22</v>
      </c>
      <c r="C3921" s="19" t="s">
        <v>8575</v>
      </c>
      <c r="D3921" s="13">
        <v>46346.39</v>
      </c>
    </row>
    <row r="3922" spans="1:4" hidden="1">
      <c r="A3922" s="19" t="s">
        <v>8576</v>
      </c>
      <c r="B3922" s="19" t="s">
        <v>22</v>
      </c>
      <c r="C3922" s="19" t="s">
        <v>8577</v>
      </c>
      <c r="D3922" s="13">
        <v>351.67</v>
      </c>
    </row>
    <row r="3923" spans="1:4" hidden="1">
      <c r="A3923" s="19" t="s">
        <v>8578</v>
      </c>
      <c r="B3923" s="19" t="s">
        <v>22</v>
      </c>
      <c r="C3923" s="19" t="s">
        <v>8579</v>
      </c>
      <c r="D3923" s="13">
        <v>451.1</v>
      </c>
    </row>
    <row r="3924" spans="1:4" hidden="1">
      <c r="A3924" s="19" t="s">
        <v>8580</v>
      </c>
      <c r="B3924" s="19" t="s">
        <v>22</v>
      </c>
      <c r="C3924" s="19" t="s">
        <v>8581</v>
      </c>
      <c r="D3924" s="13">
        <v>387.29</v>
      </c>
    </row>
    <row r="3925" spans="1:4" hidden="1">
      <c r="A3925" s="19" t="s">
        <v>8582</v>
      </c>
      <c r="B3925" s="19" t="s">
        <v>22</v>
      </c>
      <c r="C3925" s="19" t="s">
        <v>8583</v>
      </c>
      <c r="D3925" s="13">
        <v>262.93</v>
      </c>
    </row>
    <row r="3926" spans="1:4" hidden="1">
      <c r="A3926" s="19" t="s">
        <v>8584</v>
      </c>
      <c r="B3926" s="19" t="s">
        <v>22</v>
      </c>
      <c r="C3926" s="19" t="s">
        <v>8585</v>
      </c>
      <c r="D3926" s="13">
        <v>10146.280000000001</v>
      </c>
    </row>
    <row r="3927" spans="1:4" hidden="1">
      <c r="A3927" s="19" t="s">
        <v>8586</v>
      </c>
      <c r="B3927" s="19" t="s">
        <v>22</v>
      </c>
      <c r="C3927" s="19" t="s">
        <v>8587</v>
      </c>
      <c r="D3927" s="13">
        <v>103505.74</v>
      </c>
    </row>
    <row r="3928" spans="1:4" hidden="1">
      <c r="A3928" s="19" t="s">
        <v>8588</v>
      </c>
      <c r="B3928" s="19" t="s">
        <v>22</v>
      </c>
      <c r="C3928" s="19" t="s">
        <v>8589</v>
      </c>
      <c r="D3928" s="13">
        <v>93807.09</v>
      </c>
    </row>
    <row r="3929" spans="1:4" hidden="1">
      <c r="A3929" s="19" t="s">
        <v>8590</v>
      </c>
      <c r="B3929" s="19" t="s">
        <v>22</v>
      </c>
      <c r="C3929" s="19" t="s">
        <v>8591</v>
      </c>
      <c r="D3929" s="13">
        <v>97.13</v>
      </c>
    </row>
    <row r="3930" spans="1:4" hidden="1">
      <c r="A3930" s="19" t="s">
        <v>8592</v>
      </c>
      <c r="B3930" s="19" t="s">
        <v>22</v>
      </c>
      <c r="C3930" s="19" t="s">
        <v>8593</v>
      </c>
      <c r="D3930" s="13">
        <v>287.68</v>
      </c>
    </row>
    <row r="3931" spans="1:4" hidden="1">
      <c r="A3931" s="19" t="s">
        <v>8594</v>
      </c>
      <c r="B3931" s="19" t="s">
        <v>22</v>
      </c>
      <c r="C3931" s="19" t="s">
        <v>8595</v>
      </c>
      <c r="D3931" s="13">
        <v>14719.03</v>
      </c>
    </row>
    <row r="3932" spans="1:4" hidden="1">
      <c r="A3932" s="19" t="s">
        <v>8596</v>
      </c>
      <c r="B3932" s="19" t="s">
        <v>22</v>
      </c>
      <c r="C3932" s="19" t="s">
        <v>8597</v>
      </c>
      <c r="D3932" s="13">
        <v>2400.2399999999998</v>
      </c>
    </row>
    <row r="3933" spans="1:4" hidden="1">
      <c r="A3933" s="19" t="s">
        <v>8598</v>
      </c>
      <c r="B3933" s="19" t="s">
        <v>22</v>
      </c>
      <c r="C3933" s="19" t="s">
        <v>8599</v>
      </c>
      <c r="D3933" s="13">
        <v>543506.56000000006</v>
      </c>
    </row>
    <row r="3934" spans="1:4" hidden="1">
      <c r="A3934" s="19" t="s">
        <v>8600</v>
      </c>
      <c r="B3934" s="19" t="s">
        <v>22</v>
      </c>
      <c r="C3934" s="19" t="s">
        <v>8601</v>
      </c>
      <c r="D3934" s="13">
        <v>10861.61</v>
      </c>
    </row>
    <row r="3935" spans="1:4" hidden="1">
      <c r="A3935" s="19" t="s">
        <v>8602</v>
      </c>
      <c r="B3935" s="19" t="s">
        <v>22</v>
      </c>
      <c r="C3935" s="19" t="s">
        <v>8603</v>
      </c>
      <c r="D3935" s="13">
        <v>88082.7</v>
      </c>
    </row>
    <row r="3936" spans="1:4" hidden="1">
      <c r="A3936" s="19" t="s">
        <v>8604</v>
      </c>
      <c r="B3936" s="19" t="s">
        <v>22</v>
      </c>
      <c r="C3936" s="19" t="s">
        <v>8605</v>
      </c>
      <c r="D3936" s="13">
        <v>3515.76</v>
      </c>
    </row>
    <row r="3937" spans="1:4" hidden="1">
      <c r="A3937" s="19" t="s">
        <v>8606</v>
      </c>
      <c r="B3937" s="19" t="s">
        <v>22</v>
      </c>
      <c r="C3937" s="19" t="s">
        <v>8607</v>
      </c>
      <c r="D3937" s="13">
        <v>57943.49</v>
      </c>
    </row>
    <row r="3938" spans="1:4" hidden="1">
      <c r="A3938" s="19" t="s">
        <v>8608</v>
      </c>
      <c r="B3938" s="19" t="s">
        <v>22</v>
      </c>
      <c r="C3938" s="19" t="s">
        <v>8609</v>
      </c>
      <c r="D3938" s="13">
        <v>11397.82</v>
      </c>
    </row>
    <row r="3939" spans="1:4" hidden="1">
      <c r="A3939" s="19" t="s">
        <v>8610</v>
      </c>
      <c r="B3939" s="19" t="s">
        <v>22</v>
      </c>
      <c r="C3939" s="19" t="s">
        <v>8611</v>
      </c>
      <c r="D3939" s="13">
        <v>74984.08</v>
      </c>
    </row>
    <row r="3940" spans="1:4" hidden="1">
      <c r="A3940" s="19" t="s">
        <v>8612</v>
      </c>
      <c r="B3940" s="19" t="s">
        <v>22</v>
      </c>
      <c r="C3940" s="19" t="s">
        <v>8613</v>
      </c>
      <c r="D3940" s="13">
        <v>25204.26</v>
      </c>
    </row>
    <row r="3941" spans="1:4" hidden="1">
      <c r="A3941" s="19" t="s">
        <v>8614</v>
      </c>
      <c r="B3941" s="19" t="s">
        <v>22</v>
      </c>
      <c r="C3941" s="19" t="s">
        <v>8615</v>
      </c>
      <c r="D3941" s="13">
        <v>0.22</v>
      </c>
    </row>
    <row r="3942" spans="1:4" hidden="1">
      <c r="A3942" s="19" t="s">
        <v>8616</v>
      </c>
      <c r="B3942" s="19" t="s">
        <v>22</v>
      </c>
      <c r="C3942" s="19" t="s">
        <v>8617</v>
      </c>
      <c r="D3942" s="13">
        <v>0</v>
      </c>
    </row>
    <row r="3943" spans="1:4" hidden="1">
      <c r="A3943" s="19" t="s">
        <v>8618</v>
      </c>
      <c r="B3943" s="19" t="s">
        <v>22</v>
      </c>
      <c r="C3943" s="19" t="s">
        <v>8619</v>
      </c>
      <c r="D3943" s="13">
        <v>1434440.26</v>
      </c>
    </row>
    <row r="3944" spans="1:4" hidden="1">
      <c r="A3944" s="19" t="s">
        <v>8620</v>
      </c>
      <c r="B3944" s="19" t="s">
        <v>22</v>
      </c>
      <c r="C3944" s="19" t="s">
        <v>8621</v>
      </c>
      <c r="D3944" s="13">
        <v>2399968.35</v>
      </c>
    </row>
    <row r="3945" spans="1:4" hidden="1">
      <c r="A3945" s="19" t="s">
        <v>8622</v>
      </c>
      <c r="B3945" s="19" t="s">
        <v>22</v>
      </c>
      <c r="C3945" s="19" t="s">
        <v>8623</v>
      </c>
      <c r="D3945" s="13">
        <v>0</v>
      </c>
    </row>
    <row r="3946" spans="1:4" hidden="1">
      <c r="A3946" s="19" t="s">
        <v>8624</v>
      </c>
      <c r="B3946" s="19" t="s">
        <v>22</v>
      </c>
      <c r="C3946" s="19" t="s">
        <v>8625</v>
      </c>
      <c r="D3946" s="13">
        <v>29619650.379999999</v>
      </c>
    </row>
    <row r="3947" spans="1:4" hidden="1">
      <c r="A3947" s="19" t="s">
        <v>8626</v>
      </c>
      <c r="B3947" s="19" t="s">
        <v>22</v>
      </c>
      <c r="C3947" s="19" t="s">
        <v>8627</v>
      </c>
      <c r="D3947" s="13">
        <v>184732.89</v>
      </c>
    </row>
    <row r="3948" spans="1:4" hidden="1">
      <c r="A3948" s="19" t="s">
        <v>1323</v>
      </c>
      <c r="B3948" s="19" t="s">
        <v>22</v>
      </c>
      <c r="C3948" s="19" t="s">
        <v>8628</v>
      </c>
      <c r="D3948" s="13">
        <v>31614845.649999999</v>
      </c>
    </row>
    <row r="3949" spans="1:4" hidden="1">
      <c r="A3949" s="19" t="s">
        <v>474</v>
      </c>
      <c r="B3949" s="19" t="s">
        <v>22</v>
      </c>
      <c r="C3949" s="19" t="s">
        <v>8629</v>
      </c>
      <c r="D3949" s="13">
        <v>290365.02</v>
      </c>
    </row>
    <row r="3950" spans="1:4" hidden="1">
      <c r="A3950" s="19" t="s">
        <v>1325</v>
      </c>
      <c r="B3950" s="19" t="s">
        <v>22</v>
      </c>
      <c r="C3950" s="19" t="s">
        <v>8630</v>
      </c>
      <c r="D3950" s="13">
        <v>129180.14</v>
      </c>
    </row>
    <row r="3951" spans="1:4" hidden="1">
      <c r="A3951" s="19" t="s">
        <v>1326</v>
      </c>
      <c r="B3951" s="19" t="s">
        <v>22</v>
      </c>
      <c r="C3951" s="19" t="s">
        <v>8631</v>
      </c>
      <c r="D3951" s="13">
        <v>2689.89</v>
      </c>
    </row>
    <row r="3952" spans="1:4" hidden="1">
      <c r="A3952" s="19" t="s">
        <v>8632</v>
      </c>
      <c r="B3952" s="19" t="s">
        <v>22</v>
      </c>
      <c r="C3952" s="19" t="s">
        <v>8633</v>
      </c>
      <c r="D3952" s="13">
        <v>13107.82</v>
      </c>
    </row>
    <row r="3953" spans="1:4" hidden="1">
      <c r="A3953" s="19" t="s">
        <v>8634</v>
      </c>
      <c r="B3953" s="19" t="s">
        <v>22</v>
      </c>
      <c r="C3953" s="19" t="s">
        <v>8635</v>
      </c>
      <c r="D3953" s="13">
        <v>0</v>
      </c>
    </row>
    <row r="3954" spans="1:4" hidden="1">
      <c r="A3954" s="19" t="s">
        <v>8636</v>
      </c>
      <c r="B3954" s="19" t="s">
        <v>22</v>
      </c>
      <c r="C3954" s="19" t="s">
        <v>8637</v>
      </c>
      <c r="D3954" s="13">
        <v>31642.97</v>
      </c>
    </row>
    <row r="3955" spans="1:4" hidden="1">
      <c r="A3955" s="19" t="s">
        <v>8638</v>
      </c>
      <c r="B3955" s="19" t="s">
        <v>22</v>
      </c>
      <c r="C3955" s="19" t="s">
        <v>8639</v>
      </c>
      <c r="D3955" s="13">
        <v>18493.11</v>
      </c>
    </row>
    <row r="3956" spans="1:4" hidden="1">
      <c r="A3956" s="19" t="s">
        <v>8640</v>
      </c>
      <c r="B3956" s="19" t="s">
        <v>22</v>
      </c>
      <c r="C3956" s="19" t="s">
        <v>8641</v>
      </c>
      <c r="D3956" s="13">
        <v>3338.86</v>
      </c>
    </row>
    <row r="3957" spans="1:4" hidden="1">
      <c r="A3957" s="19" t="s">
        <v>8642</v>
      </c>
      <c r="B3957" s="19" t="s">
        <v>22</v>
      </c>
      <c r="C3957" s="19" t="s">
        <v>8643</v>
      </c>
      <c r="D3957" s="13">
        <v>3604773.64</v>
      </c>
    </row>
    <row r="3958" spans="1:4" hidden="1">
      <c r="A3958" s="19" t="s">
        <v>8644</v>
      </c>
      <c r="B3958" s="19" t="s">
        <v>22</v>
      </c>
      <c r="C3958" s="19" t="s">
        <v>8645</v>
      </c>
      <c r="D3958" s="13">
        <v>3589182.78</v>
      </c>
    </row>
    <row r="3959" spans="1:4" hidden="1">
      <c r="A3959" s="19" t="s">
        <v>8646</v>
      </c>
      <c r="B3959" s="19" t="s">
        <v>22</v>
      </c>
      <c r="C3959" s="19" t="s">
        <v>8647</v>
      </c>
      <c r="D3959" s="13">
        <v>19581.900000000001</v>
      </c>
    </row>
    <row r="3960" spans="1:4" hidden="1">
      <c r="A3960" s="19" t="s">
        <v>8648</v>
      </c>
      <c r="B3960" s="19" t="s">
        <v>22</v>
      </c>
      <c r="C3960" s="19" t="s">
        <v>8649</v>
      </c>
      <c r="D3960" s="13">
        <v>464024.16</v>
      </c>
    </row>
    <row r="3961" spans="1:4" hidden="1">
      <c r="A3961" s="19" t="s">
        <v>8650</v>
      </c>
      <c r="B3961" s="19" t="s">
        <v>22</v>
      </c>
      <c r="C3961" s="19" t="s">
        <v>8651</v>
      </c>
      <c r="D3961" s="13">
        <v>0</v>
      </c>
    </row>
    <row r="3962" spans="1:4" hidden="1">
      <c r="A3962" s="19" t="s">
        <v>8652</v>
      </c>
      <c r="B3962" s="19" t="s">
        <v>22</v>
      </c>
      <c r="C3962" s="19" t="s">
        <v>8653</v>
      </c>
      <c r="D3962" s="13">
        <v>0</v>
      </c>
    </row>
    <row r="3963" spans="1:4" hidden="1">
      <c r="A3963" s="19" t="s">
        <v>8654</v>
      </c>
      <c r="B3963" s="19" t="s">
        <v>22</v>
      </c>
      <c r="C3963" s="19" t="s">
        <v>8655</v>
      </c>
      <c r="D3963" s="13">
        <v>0</v>
      </c>
    </row>
    <row r="3964" spans="1:4" hidden="1">
      <c r="A3964" s="19" t="s">
        <v>8656</v>
      </c>
      <c r="B3964" s="19" t="s">
        <v>22</v>
      </c>
      <c r="C3964" s="19" t="s">
        <v>8657</v>
      </c>
      <c r="D3964" s="13">
        <v>0</v>
      </c>
    </row>
    <row r="3965" spans="1:4" hidden="1">
      <c r="A3965" s="19" t="s">
        <v>8658</v>
      </c>
      <c r="B3965" s="19" t="s">
        <v>22</v>
      </c>
      <c r="C3965" s="19" t="s">
        <v>8659</v>
      </c>
      <c r="D3965" s="13">
        <v>12002698.800000001</v>
      </c>
    </row>
    <row r="3966" spans="1:4" hidden="1">
      <c r="A3966" s="19" t="s">
        <v>8660</v>
      </c>
      <c r="B3966" s="19" t="s">
        <v>22</v>
      </c>
      <c r="C3966" s="19" t="s">
        <v>8661</v>
      </c>
      <c r="D3966" s="13">
        <v>0</v>
      </c>
    </row>
    <row r="3967" spans="1:4" hidden="1">
      <c r="A3967" s="19" t="s">
        <v>8662</v>
      </c>
      <c r="B3967" s="19" t="s">
        <v>22</v>
      </c>
      <c r="C3967" s="19" t="s">
        <v>8663</v>
      </c>
      <c r="D3967" s="13">
        <v>0</v>
      </c>
    </row>
    <row r="3968" spans="1:4" hidden="1">
      <c r="A3968" s="19" t="s">
        <v>8664</v>
      </c>
      <c r="B3968" s="19" t="s">
        <v>22</v>
      </c>
      <c r="C3968" s="19" t="s">
        <v>8665</v>
      </c>
      <c r="D3968" s="13">
        <v>0</v>
      </c>
    </row>
    <row r="3969" spans="1:4" hidden="1">
      <c r="A3969" s="19" t="s">
        <v>8666</v>
      </c>
      <c r="B3969" s="19" t="s">
        <v>22</v>
      </c>
      <c r="C3969" s="19" t="s">
        <v>8667</v>
      </c>
      <c r="D3969" s="13">
        <v>0</v>
      </c>
    </row>
    <row r="3970" spans="1:4" hidden="1">
      <c r="A3970" s="19" t="s">
        <v>8668</v>
      </c>
      <c r="B3970" s="19" t="s">
        <v>22</v>
      </c>
      <c r="C3970" s="19" t="s">
        <v>8669</v>
      </c>
      <c r="D3970" s="13">
        <v>0</v>
      </c>
    </row>
    <row r="3971" spans="1:4" hidden="1">
      <c r="A3971" s="19" t="s">
        <v>8670</v>
      </c>
      <c r="B3971" s="19" t="s">
        <v>22</v>
      </c>
      <c r="C3971" s="19" t="s">
        <v>8671</v>
      </c>
      <c r="D3971" s="13">
        <v>36938591.479999997</v>
      </c>
    </row>
    <row r="3972" spans="1:4" hidden="1">
      <c r="A3972" s="19" t="s">
        <v>8672</v>
      </c>
      <c r="B3972" s="19" t="s">
        <v>22</v>
      </c>
      <c r="C3972" s="19" t="s">
        <v>8673</v>
      </c>
      <c r="D3972" s="13">
        <v>0</v>
      </c>
    </row>
    <row r="3973" spans="1:4" hidden="1">
      <c r="A3973" s="19" t="s">
        <v>8674</v>
      </c>
      <c r="B3973" s="19" t="s">
        <v>22</v>
      </c>
      <c r="C3973" s="19" t="s">
        <v>8675</v>
      </c>
      <c r="D3973" s="13">
        <v>1607472.65</v>
      </c>
    </row>
    <row r="3974" spans="1:4" hidden="1">
      <c r="A3974" s="19" t="s">
        <v>8676</v>
      </c>
      <c r="B3974" s="19" t="s">
        <v>22</v>
      </c>
      <c r="C3974" s="19" t="s">
        <v>8677</v>
      </c>
      <c r="D3974" s="13">
        <v>505480.44</v>
      </c>
    </row>
    <row r="3975" spans="1:4" hidden="1">
      <c r="A3975" s="19" t="s">
        <v>8678</v>
      </c>
      <c r="B3975" s="19" t="s">
        <v>22</v>
      </c>
      <c r="C3975" s="19" t="s">
        <v>8679</v>
      </c>
      <c r="D3975" s="13">
        <v>0</v>
      </c>
    </row>
    <row r="3976" spans="1:4" hidden="1">
      <c r="A3976" s="19" t="s">
        <v>8680</v>
      </c>
      <c r="B3976" s="19" t="s">
        <v>22</v>
      </c>
      <c r="C3976" s="19" t="s">
        <v>8681</v>
      </c>
      <c r="D3976" s="13">
        <v>0</v>
      </c>
    </row>
    <row r="3977" spans="1:4" hidden="1">
      <c r="A3977" s="19" t="s">
        <v>8682</v>
      </c>
      <c r="B3977" s="19" t="s">
        <v>22</v>
      </c>
      <c r="C3977" s="19" t="s">
        <v>8683</v>
      </c>
      <c r="D3977" s="13">
        <v>446990.45</v>
      </c>
    </row>
    <row r="3978" spans="1:4" hidden="1">
      <c r="A3978" s="19" t="s">
        <v>8684</v>
      </c>
      <c r="B3978" s="19" t="s">
        <v>22</v>
      </c>
      <c r="C3978" s="19" t="s">
        <v>8685</v>
      </c>
      <c r="D3978" s="13">
        <v>0</v>
      </c>
    </row>
    <row r="3979" spans="1:4" hidden="1">
      <c r="A3979" s="19" t="s">
        <v>8686</v>
      </c>
      <c r="B3979" s="19" t="s">
        <v>22</v>
      </c>
      <c r="C3979" s="19" t="s">
        <v>8687</v>
      </c>
      <c r="D3979" s="13">
        <v>0</v>
      </c>
    </row>
    <row r="3980" spans="1:4" hidden="1">
      <c r="A3980" s="19" t="s">
        <v>8688</v>
      </c>
      <c r="B3980" s="19" t="s">
        <v>22</v>
      </c>
      <c r="C3980" s="19" t="s">
        <v>8689</v>
      </c>
      <c r="D3980" s="13">
        <v>0</v>
      </c>
    </row>
    <row r="3981" spans="1:4" hidden="1">
      <c r="A3981" s="19" t="s">
        <v>8690</v>
      </c>
      <c r="B3981" s="19" t="s">
        <v>22</v>
      </c>
      <c r="C3981" s="19" t="s">
        <v>8691</v>
      </c>
      <c r="D3981" s="13">
        <v>0</v>
      </c>
    </row>
    <row r="3982" spans="1:4" hidden="1">
      <c r="A3982" s="19" t="s">
        <v>8692</v>
      </c>
      <c r="B3982" s="19" t="s">
        <v>22</v>
      </c>
      <c r="C3982" s="19" t="s">
        <v>8693</v>
      </c>
      <c r="D3982" s="13">
        <v>0</v>
      </c>
    </row>
    <row r="3983" spans="1:4" hidden="1">
      <c r="A3983" s="19" t="s">
        <v>8694</v>
      </c>
      <c r="B3983" s="19" t="s">
        <v>22</v>
      </c>
      <c r="C3983" s="19" t="s">
        <v>8695</v>
      </c>
      <c r="D3983" s="13">
        <v>3404.04</v>
      </c>
    </row>
    <row r="3984" spans="1:4" hidden="1">
      <c r="A3984" s="19" t="s">
        <v>8696</v>
      </c>
      <c r="B3984" s="19" t="s">
        <v>22</v>
      </c>
      <c r="C3984" s="19" t="s">
        <v>8697</v>
      </c>
      <c r="D3984" s="13">
        <v>0</v>
      </c>
    </row>
    <row r="3985" spans="1:4" hidden="1">
      <c r="A3985" s="19" t="s">
        <v>8698</v>
      </c>
      <c r="B3985" s="19" t="s">
        <v>22</v>
      </c>
      <c r="C3985" s="19" t="s">
        <v>8699</v>
      </c>
      <c r="D3985" s="13">
        <v>0</v>
      </c>
    </row>
    <row r="3986" spans="1:4" hidden="1">
      <c r="A3986" s="19" t="s">
        <v>8700</v>
      </c>
      <c r="B3986" s="19" t="s">
        <v>22</v>
      </c>
      <c r="C3986" s="19" t="s">
        <v>8701</v>
      </c>
      <c r="D3986" s="13">
        <v>0</v>
      </c>
    </row>
    <row r="3987" spans="1:4" hidden="1">
      <c r="A3987" s="19" t="s">
        <v>8702</v>
      </c>
      <c r="B3987" s="19" t="s">
        <v>22</v>
      </c>
      <c r="C3987" s="19" t="s">
        <v>8703</v>
      </c>
      <c r="D3987" s="13">
        <v>0</v>
      </c>
    </row>
    <row r="3988" spans="1:4" hidden="1">
      <c r="A3988" s="19" t="s">
        <v>8704</v>
      </c>
      <c r="B3988" s="19" t="s">
        <v>22</v>
      </c>
      <c r="C3988" s="19" t="s">
        <v>8705</v>
      </c>
      <c r="D3988" s="13">
        <v>2032446.84</v>
      </c>
    </row>
    <row r="3989" spans="1:4" hidden="1">
      <c r="A3989" s="19" t="s">
        <v>8706</v>
      </c>
      <c r="B3989" s="19" t="s">
        <v>22</v>
      </c>
      <c r="C3989" s="19" t="s">
        <v>8707</v>
      </c>
      <c r="D3989" s="13">
        <v>0</v>
      </c>
    </row>
    <row r="3990" spans="1:4" hidden="1">
      <c r="A3990" s="19" t="s">
        <v>8708</v>
      </c>
      <c r="B3990" s="19" t="s">
        <v>22</v>
      </c>
      <c r="C3990" s="19" t="s">
        <v>8709</v>
      </c>
      <c r="D3990" s="13">
        <v>1095158.5</v>
      </c>
    </row>
    <row r="3991" spans="1:4" hidden="1">
      <c r="A3991" s="19" t="s">
        <v>8710</v>
      </c>
      <c r="B3991" s="19" t="s">
        <v>22</v>
      </c>
      <c r="C3991" s="19" t="s">
        <v>8711</v>
      </c>
      <c r="D3991" s="13">
        <v>0</v>
      </c>
    </row>
    <row r="3992" spans="1:4" hidden="1">
      <c r="A3992" s="19" t="s">
        <v>8712</v>
      </c>
      <c r="B3992" s="19" t="s">
        <v>22</v>
      </c>
      <c r="C3992" s="19" t="s">
        <v>8713</v>
      </c>
      <c r="D3992" s="13">
        <v>0</v>
      </c>
    </row>
    <row r="3993" spans="1:4" hidden="1">
      <c r="A3993" s="19" t="s">
        <v>8714</v>
      </c>
      <c r="B3993" s="19" t="s">
        <v>22</v>
      </c>
      <c r="C3993" s="19" t="s">
        <v>8715</v>
      </c>
      <c r="D3993" s="13">
        <v>0</v>
      </c>
    </row>
    <row r="3994" spans="1:4" hidden="1">
      <c r="A3994" s="19" t="s">
        <v>8716</v>
      </c>
      <c r="B3994" s="19" t="s">
        <v>22</v>
      </c>
      <c r="C3994" s="19" t="s">
        <v>8717</v>
      </c>
      <c r="D3994" s="13">
        <v>0</v>
      </c>
    </row>
    <row r="3995" spans="1:4" hidden="1">
      <c r="A3995" s="19" t="s">
        <v>8718</v>
      </c>
      <c r="B3995" s="19" t="s">
        <v>22</v>
      </c>
      <c r="C3995" s="19" t="s">
        <v>8719</v>
      </c>
      <c r="D3995" s="13">
        <v>0</v>
      </c>
    </row>
    <row r="3996" spans="1:4" hidden="1">
      <c r="A3996" s="19" t="s">
        <v>8720</v>
      </c>
      <c r="B3996" s="19" t="s">
        <v>22</v>
      </c>
      <c r="C3996" s="19" t="s">
        <v>8721</v>
      </c>
      <c r="D3996" s="13">
        <v>0</v>
      </c>
    </row>
    <row r="3997" spans="1:4" hidden="1">
      <c r="A3997" s="19" t="s">
        <v>8722</v>
      </c>
      <c r="B3997" s="19" t="s">
        <v>22</v>
      </c>
      <c r="C3997" s="19" t="s">
        <v>8723</v>
      </c>
      <c r="D3997" s="13">
        <v>0</v>
      </c>
    </row>
    <row r="3998" spans="1:4" hidden="1">
      <c r="A3998" s="19" t="s">
        <v>8724</v>
      </c>
      <c r="B3998" s="19" t="s">
        <v>22</v>
      </c>
      <c r="C3998" s="19" t="s">
        <v>8725</v>
      </c>
      <c r="D3998" s="13">
        <v>0</v>
      </c>
    </row>
    <row r="3999" spans="1:4" hidden="1">
      <c r="A3999" s="19" t="s">
        <v>8726</v>
      </c>
      <c r="B3999" s="19" t="s">
        <v>22</v>
      </c>
      <c r="C3999" s="19" t="s">
        <v>8727</v>
      </c>
      <c r="D3999" s="13">
        <v>0</v>
      </c>
    </row>
    <row r="4000" spans="1:4" hidden="1">
      <c r="A4000" s="19" t="s">
        <v>8728</v>
      </c>
      <c r="B4000" s="19" t="s">
        <v>22</v>
      </c>
      <c r="C4000" s="19" t="s">
        <v>8729</v>
      </c>
      <c r="D4000" s="13">
        <v>0</v>
      </c>
    </row>
    <row r="4001" spans="1:4" hidden="1">
      <c r="A4001" s="19" t="s">
        <v>8730</v>
      </c>
      <c r="B4001" s="19" t="s">
        <v>22</v>
      </c>
      <c r="C4001" s="19" t="s">
        <v>8731</v>
      </c>
      <c r="D4001" s="13">
        <v>3251915.57</v>
      </c>
    </row>
    <row r="4002" spans="1:4" hidden="1">
      <c r="A4002" s="19" t="s">
        <v>8732</v>
      </c>
      <c r="B4002" s="19" t="s">
        <v>22</v>
      </c>
      <c r="C4002" s="19" t="s">
        <v>8733</v>
      </c>
      <c r="D4002" s="13">
        <v>0</v>
      </c>
    </row>
    <row r="4003" spans="1:4" hidden="1">
      <c r="A4003" s="19" t="s">
        <v>8734</v>
      </c>
      <c r="B4003" s="19" t="s">
        <v>22</v>
      </c>
      <c r="C4003" s="19" t="s">
        <v>8735</v>
      </c>
      <c r="D4003" s="13">
        <v>81682.94</v>
      </c>
    </row>
    <row r="4004" spans="1:4" hidden="1">
      <c r="A4004" s="19" t="s">
        <v>8736</v>
      </c>
      <c r="B4004" s="19" t="s">
        <v>22</v>
      </c>
      <c r="C4004" s="19" t="s">
        <v>8737</v>
      </c>
      <c r="D4004" s="13">
        <v>0</v>
      </c>
    </row>
    <row r="4005" spans="1:4" hidden="1">
      <c r="A4005" s="19" t="s">
        <v>8738</v>
      </c>
      <c r="B4005" s="19" t="s">
        <v>22</v>
      </c>
      <c r="C4005" s="19" t="s">
        <v>8739</v>
      </c>
      <c r="D4005" s="13">
        <v>100.31</v>
      </c>
    </row>
    <row r="4006" spans="1:4" hidden="1">
      <c r="A4006" s="19" t="s">
        <v>8740</v>
      </c>
      <c r="B4006" s="19" t="s">
        <v>22</v>
      </c>
      <c r="C4006" s="19" t="s">
        <v>8741</v>
      </c>
      <c r="D4006" s="13">
        <v>0</v>
      </c>
    </row>
    <row r="4007" spans="1:4" hidden="1">
      <c r="A4007" s="19" t="s">
        <v>8742</v>
      </c>
      <c r="B4007" s="19" t="s">
        <v>22</v>
      </c>
      <c r="C4007" s="19" t="s">
        <v>8743</v>
      </c>
      <c r="D4007" s="13">
        <v>0</v>
      </c>
    </row>
    <row r="4008" spans="1:4" hidden="1">
      <c r="A4008" s="19" t="s">
        <v>8744</v>
      </c>
      <c r="B4008" s="19" t="s">
        <v>22</v>
      </c>
      <c r="C4008" s="19" t="s">
        <v>8745</v>
      </c>
      <c r="D4008" s="13">
        <v>0</v>
      </c>
    </row>
    <row r="4009" spans="1:4" hidden="1">
      <c r="A4009" s="19" t="s">
        <v>8746</v>
      </c>
      <c r="B4009" s="19" t="s">
        <v>22</v>
      </c>
      <c r="C4009" s="19" t="s">
        <v>8747</v>
      </c>
      <c r="D4009" s="13">
        <v>913.57</v>
      </c>
    </row>
    <row r="4010" spans="1:4" hidden="1">
      <c r="A4010" s="19" t="s">
        <v>8748</v>
      </c>
      <c r="B4010" s="19" t="s">
        <v>22</v>
      </c>
      <c r="C4010" s="19" t="s">
        <v>8749</v>
      </c>
      <c r="D4010" s="13">
        <v>16895.599999999999</v>
      </c>
    </row>
    <row r="4011" spans="1:4" hidden="1">
      <c r="A4011" s="19" t="s">
        <v>8750</v>
      </c>
      <c r="B4011" s="19" t="s">
        <v>22</v>
      </c>
      <c r="C4011" s="19" t="s">
        <v>8751</v>
      </c>
      <c r="D4011" s="13">
        <v>0</v>
      </c>
    </row>
    <row r="4012" spans="1:4" hidden="1">
      <c r="A4012" s="19" t="s">
        <v>8752</v>
      </c>
      <c r="B4012" s="19" t="s">
        <v>22</v>
      </c>
      <c r="C4012" s="19" t="s">
        <v>8753</v>
      </c>
      <c r="D4012" s="13">
        <v>0</v>
      </c>
    </row>
    <row r="4013" spans="1:4" hidden="1">
      <c r="A4013" s="19" t="s">
        <v>8754</v>
      </c>
      <c r="B4013" s="19" t="s">
        <v>22</v>
      </c>
      <c r="C4013" s="19" t="s">
        <v>8755</v>
      </c>
      <c r="D4013" s="13">
        <v>0</v>
      </c>
    </row>
    <row r="4014" spans="1:4" hidden="1">
      <c r="A4014" s="19" t="s">
        <v>8756</v>
      </c>
      <c r="B4014" s="19" t="s">
        <v>22</v>
      </c>
      <c r="C4014" s="19" t="s">
        <v>8757</v>
      </c>
      <c r="D4014" s="13">
        <v>0</v>
      </c>
    </row>
    <row r="4015" spans="1:4" hidden="1">
      <c r="A4015" s="19" t="s">
        <v>8758</v>
      </c>
      <c r="B4015" s="19" t="s">
        <v>22</v>
      </c>
      <c r="C4015" s="19" t="s">
        <v>8759</v>
      </c>
      <c r="D4015" s="13">
        <v>0</v>
      </c>
    </row>
    <row r="4016" spans="1:4" hidden="1">
      <c r="A4016" s="19" t="s">
        <v>8760</v>
      </c>
      <c r="B4016" s="19" t="s">
        <v>22</v>
      </c>
      <c r="C4016" s="19" t="s">
        <v>8761</v>
      </c>
      <c r="D4016" s="13">
        <v>0</v>
      </c>
    </row>
    <row r="4017" spans="1:4" hidden="1">
      <c r="A4017" s="19" t="s">
        <v>8762</v>
      </c>
      <c r="B4017" s="19" t="s">
        <v>22</v>
      </c>
      <c r="C4017" s="19" t="s">
        <v>8763</v>
      </c>
      <c r="D4017" s="13">
        <v>0</v>
      </c>
    </row>
    <row r="4018" spans="1:4" hidden="1">
      <c r="A4018" s="19" t="s">
        <v>8764</v>
      </c>
      <c r="B4018" s="19" t="s">
        <v>22</v>
      </c>
      <c r="C4018" s="19" t="s">
        <v>8765</v>
      </c>
      <c r="D4018" s="13">
        <v>0</v>
      </c>
    </row>
    <row r="4019" spans="1:4" hidden="1">
      <c r="A4019" s="19" t="s">
        <v>8766</v>
      </c>
      <c r="B4019" s="19" t="s">
        <v>22</v>
      </c>
      <c r="C4019" s="19" t="s">
        <v>8767</v>
      </c>
      <c r="D4019" s="13">
        <v>1024299.9399999998</v>
      </c>
    </row>
    <row r="4020" spans="1:4" hidden="1">
      <c r="A4020" s="19" t="s">
        <v>8768</v>
      </c>
      <c r="B4020" s="19" t="s">
        <v>22</v>
      </c>
      <c r="C4020" s="19" t="s">
        <v>8769</v>
      </c>
      <c r="D4020" s="13">
        <v>0</v>
      </c>
    </row>
    <row r="4021" spans="1:4" hidden="1">
      <c r="A4021" s="19" t="s">
        <v>8770</v>
      </c>
      <c r="B4021" s="19" t="s">
        <v>22</v>
      </c>
      <c r="C4021" s="19" t="s">
        <v>8771</v>
      </c>
      <c r="D4021" s="13">
        <v>0</v>
      </c>
    </row>
    <row r="4022" spans="1:4" hidden="1">
      <c r="A4022" s="19" t="s">
        <v>8772</v>
      </c>
      <c r="B4022" s="19" t="s">
        <v>22</v>
      </c>
      <c r="C4022" s="19" t="s">
        <v>8773</v>
      </c>
      <c r="D4022" s="13">
        <v>385893.16</v>
      </c>
    </row>
    <row r="4023" spans="1:4" hidden="1">
      <c r="A4023" s="19" t="s">
        <v>8774</v>
      </c>
      <c r="B4023" s="19" t="s">
        <v>22</v>
      </c>
      <c r="C4023" s="19" t="s">
        <v>8775</v>
      </c>
      <c r="D4023" s="13">
        <v>0</v>
      </c>
    </row>
    <row r="4024" spans="1:4" hidden="1">
      <c r="A4024" s="19" t="s">
        <v>8776</v>
      </c>
      <c r="B4024" s="19" t="s">
        <v>22</v>
      </c>
      <c r="C4024" s="19" t="s">
        <v>8777</v>
      </c>
      <c r="D4024" s="13">
        <v>0</v>
      </c>
    </row>
    <row r="4025" spans="1:4" hidden="1">
      <c r="A4025" s="19" t="s">
        <v>8778</v>
      </c>
      <c r="B4025" s="19" t="s">
        <v>22</v>
      </c>
      <c r="C4025" s="19" t="s">
        <v>8779</v>
      </c>
      <c r="D4025" s="13">
        <v>0</v>
      </c>
    </row>
    <row r="4026" spans="1:4" hidden="1">
      <c r="A4026" s="19" t="s">
        <v>8780</v>
      </c>
      <c r="B4026" s="19" t="s">
        <v>22</v>
      </c>
      <c r="C4026" s="19" t="s">
        <v>8781</v>
      </c>
      <c r="D4026" s="13">
        <v>3649695.21</v>
      </c>
    </row>
    <row r="4027" spans="1:4" hidden="1">
      <c r="A4027" s="19" t="s">
        <v>8782</v>
      </c>
      <c r="B4027" s="19" t="s">
        <v>22</v>
      </c>
      <c r="C4027" s="19" t="s">
        <v>8783</v>
      </c>
      <c r="D4027" s="13">
        <v>0</v>
      </c>
    </row>
    <row r="4028" spans="1:4" hidden="1">
      <c r="A4028" s="19" t="s">
        <v>8784</v>
      </c>
      <c r="B4028" s="19" t="s">
        <v>22</v>
      </c>
      <c r="C4028" s="19" t="s">
        <v>8785</v>
      </c>
      <c r="D4028" s="13">
        <v>0</v>
      </c>
    </row>
    <row r="4029" spans="1:4" hidden="1">
      <c r="A4029" s="19" t="s">
        <v>8786</v>
      </c>
      <c r="B4029" s="19" t="s">
        <v>22</v>
      </c>
      <c r="C4029" s="19" t="s">
        <v>8787</v>
      </c>
      <c r="D4029" s="13">
        <v>0</v>
      </c>
    </row>
    <row r="4030" spans="1:4" hidden="1">
      <c r="A4030" s="19" t="s">
        <v>8788</v>
      </c>
      <c r="B4030" s="19" t="s">
        <v>22</v>
      </c>
      <c r="C4030" s="19" t="s">
        <v>8789</v>
      </c>
      <c r="D4030" s="13">
        <v>0</v>
      </c>
    </row>
    <row r="4031" spans="1:4" hidden="1">
      <c r="A4031" s="19" t="s">
        <v>8790</v>
      </c>
      <c r="B4031" s="19" t="s">
        <v>22</v>
      </c>
      <c r="C4031" s="19" t="s">
        <v>8791</v>
      </c>
      <c r="D4031" s="13">
        <v>0</v>
      </c>
    </row>
    <row r="4032" spans="1:4" hidden="1">
      <c r="A4032" s="19" t="s">
        <v>8792</v>
      </c>
      <c r="B4032" s="19" t="s">
        <v>22</v>
      </c>
      <c r="C4032" s="19" t="s">
        <v>8793</v>
      </c>
      <c r="D4032" s="13">
        <v>0</v>
      </c>
    </row>
    <row r="4033" spans="1:4" hidden="1">
      <c r="A4033" s="19" t="s">
        <v>8794</v>
      </c>
      <c r="B4033" s="19" t="s">
        <v>22</v>
      </c>
      <c r="C4033" s="19" t="s">
        <v>8795</v>
      </c>
      <c r="D4033" s="13">
        <v>0</v>
      </c>
    </row>
    <row r="4034" spans="1:4" hidden="1">
      <c r="A4034" s="19" t="s">
        <v>8796</v>
      </c>
      <c r="B4034" s="19" t="s">
        <v>22</v>
      </c>
      <c r="C4034" s="19" t="s">
        <v>8797</v>
      </c>
      <c r="D4034" s="13">
        <v>0</v>
      </c>
    </row>
    <row r="4035" spans="1:4" hidden="1">
      <c r="A4035" s="19" t="s">
        <v>8798</v>
      </c>
      <c r="B4035" s="19" t="s">
        <v>22</v>
      </c>
      <c r="C4035" s="19" t="s">
        <v>8799</v>
      </c>
      <c r="D4035" s="13">
        <v>0</v>
      </c>
    </row>
    <row r="4036" spans="1:4" hidden="1">
      <c r="A4036" s="19" t="s">
        <v>8800</v>
      </c>
      <c r="B4036" s="19" t="s">
        <v>22</v>
      </c>
      <c r="C4036" s="19" t="s">
        <v>8801</v>
      </c>
      <c r="D4036" s="13">
        <v>0</v>
      </c>
    </row>
    <row r="4037" spans="1:4" hidden="1">
      <c r="A4037" s="19" t="s">
        <v>8802</v>
      </c>
      <c r="B4037" s="19" t="s">
        <v>22</v>
      </c>
      <c r="C4037" s="19" t="s">
        <v>8803</v>
      </c>
      <c r="D4037" s="13">
        <v>0</v>
      </c>
    </row>
    <row r="4038" spans="1:4" hidden="1">
      <c r="A4038" s="19" t="s">
        <v>8804</v>
      </c>
      <c r="B4038" s="19" t="s">
        <v>22</v>
      </c>
      <c r="C4038" s="19" t="s">
        <v>8805</v>
      </c>
      <c r="D4038" s="13">
        <v>0</v>
      </c>
    </row>
    <row r="4039" spans="1:4" hidden="1">
      <c r="A4039" s="19" t="s">
        <v>8806</v>
      </c>
      <c r="B4039" s="19" t="s">
        <v>22</v>
      </c>
      <c r="C4039" s="19" t="s">
        <v>8807</v>
      </c>
      <c r="D4039" s="13">
        <v>0</v>
      </c>
    </row>
    <row r="4040" spans="1:4" hidden="1">
      <c r="A4040" s="19" t="s">
        <v>8808</v>
      </c>
      <c r="B4040" s="19" t="s">
        <v>22</v>
      </c>
      <c r="C4040" s="19" t="s">
        <v>8809</v>
      </c>
      <c r="D4040" s="13">
        <v>0</v>
      </c>
    </row>
    <row r="4041" spans="1:4" hidden="1">
      <c r="A4041" s="19" t="s">
        <v>8810</v>
      </c>
      <c r="B4041" s="19" t="s">
        <v>22</v>
      </c>
      <c r="C4041" s="19" t="s">
        <v>8811</v>
      </c>
      <c r="D4041" s="13">
        <v>0</v>
      </c>
    </row>
    <row r="4042" spans="1:4" hidden="1">
      <c r="A4042" s="19" t="s">
        <v>8812</v>
      </c>
      <c r="B4042" s="19" t="s">
        <v>22</v>
      </c>
      <c r="C4042" s="19" t="s">
        <v>8813</v>
      </c>
      <c r="D4042" s="13">
        <v>0</v>
      </c>
    </row>
    <row r="4043" spans="1:4" hidden="1">
      <c r="A4043" s="19" t="s">
        <v>8814</v>
      </c>
      <c r="B4043" s="19" t="s">
        <v>22</v>
      </c>
      <c r="C4043" s="19" t="s">
        <v>8815</v>
      </c>
      <c r="D4043" s="13">
        <v>0</v>
      </c>
    </row>
    <row r="4044" spans="1:4" hidden="1">
      <c r="A4044" s="19" t="s">
        <v>8816</v>
      </c>
      <c r="B4044" s="19" t="s">
        <v>22</v>
      </c>
      <c r="C4044" s="19" t="s">
        <v>8817</v>
      </c>
      <c r="D4044" s="13">
        <v>0</v>
      </c>
    </row>
    <row r="4045" spans="1:4" hidden="1">
      <c r="A4045" s="19" t="s">
        <v>8818</v>
      </c>
      <c r="B4045" s="19" t="s">
        <v>22</v>
      </c>
      <c r="C4045" s="19" t="s">
        <v>8819</v>
      </c>
      <c r="D4045" s="13">
        <v>0</v>
      </c>
    </row>
    <row r="4046" spans="1:4" hidden="1">
      <c r="A4046" s="19" t="s">
        <v>8820</v>
      </c>
      <c r="B4046" s="19" t="s">
        <v>22</v>
      </c>
      <c r="C4046" s="19" t="s">
        <v>8821</v>
      </c>
      <c r="D4046" s="13">
        <v>0</v>
      </c>
    </row>
    <row r="4047" spans="1:4" hidden="1">
      <c r="A4047" s="19" t="s">
        <v>8822</v>
      </c>
      <c r="B4047" s="19" t="s">
        <v>22</v>
      </c>
      <c r="C4047" s="19" t="s">
        <v>8823</v>
      </c>
      <c r="D4047" s="13">
        <v>0</v>
      </c>
    </row>
    <row r="4048" spans="1:4" hidden="1">
      <c r="A4048" s="19" t="s">
        <v>8824</v>
      </c>
      <c r="B4048" s="19" t="s">
        <v>22</v>
      </c>
      <c r="C4048" s="19" t="s">
        <v>8825</v>
      </c>
      <c r="D4048" s="13">
        <v>0</v>
      </c>
    </row>
    <row r="4049" spans="1:4" hidden="1">
      <c r="A4049" s="19" t="s">
        <v>8826</v>
      </c>
      <c r="B4049" s="19" t="s">
        <v>22</v>
      </c>
      <c r="C4049" s="19" t="s">
        <v>8827</v>
      </c>
      <c r="D4049" s="13">
        <v>0</v>
      </c>
    </row>
    <row r="4050" spans="1:4" hidden="1">
      <c r="A4050" s="19" t="s">
        <v>8828</v>
      </c>
      <c r="B4050" s="19" t="s">
        <v>22</v>
      </c>
      <c r="C4050" s="19" t="s">
        <v>8829</v>
      </c>
      <c r="D4050" s="13">
        <v>0</v>
      </c>
    </row>
    <row r="4051" spans="1:4" hidden="1">
      <c r="A4051" s="19" t="s">
        <v>8830</v>
      </c>
      <c r="B4051" s="19" t="s">
        <v>22</v>
      </c>
      <c r="C4051" s="19" t="s">
        <v>8831</v>
      </c>
      <c r="D4051" s="13">
        <v>0</v>
      </c>
    </row>
    <row r="4052" spans="1:4" hidden="1">
      <c r="A4052" s="19" t="s">
        <v>8832</v>
      </c>
      <c r="B4052" s="19" t="s">
        <v>22</v>
      </c>
      <c r="C4052" s="19" t="s">
        <v>8833</v>
      </c>
      <c r="D4052" s="13">
        <v>0</v>
      </c>
    </row>
    <row r="4053" spans="1:4" hidden="1">
      <c r="A4053" s="19" t="s">
        <v>8834</v>
      </c>
      <c r="B4053" s="19" t="s">
        <v>22</v>
      </c>
      <c r="C4053" s="19" t="s">
        <v>8835</v>
      </c>
      <c r="D4053" s="13">
        <v>0</v>
      </c>
    </row>
    <row r="4054" spans="1:4" hidden="1">
      <c r="A4054" s="19" t="s">
        <v>8836</v>
      </c>
      <c r="B4054" s="19" t="s">
        <v>22</v>
      </c>
      <c r="C4054" s="19" t="s">
        <v>8837</v>
      </c>
      <c r="D4054" s="13">
        <v>0</v>
      </c>
    </row>
    <row r="4055" spans="1:4" hidden="1">
      <c r="A4055" s="19" t="s">
        <v>8838</v>
      </c>
      <c r="B4055" s="19" t="s">
        <v>22</v>
      </c>
      <c r="C4055" s="19" t="s">
        <v>8839</v>
      </c>
      <c r="D4055" s="13">
        <v>0</v>
      </c>
    </row>
    <row r="4056" spans="1:4" hidden="1">
      <c r="A4056" s="19" t="s">
        <v>8840</v>
      </c>
      <c r="B4056" s="19" t="s">
        <v>22</v>
      </c>
      <c r="C4056" s="19" t="s">
        <v>8841</v>
      </c>
      <c r="D4056" s="13">
        <v>0</v>
      </c>
    </row>
    <row r="4057" spans="1:4" hidden="1">
      <c r="A4057" s="19" t="s">
        <v>8842</v>
      </c>
      <c r="B4057" s="19" t="s">
        <v>22</v>
      </c>
      <c r="C4057" s="19" t="s">
        <v>8843</v>
      </c>
      <c r="D4057" s="13">
        <v>0</v>
      </c>
    </row>
    <row r="4058" spans="1:4" hidden="1">
      <c r="A4058" s="19" t="s">
        <v>8844</v>
      </c>
      <c r="B4058" s="19" t="s">
        <v>22</v>
      </c>
      <c r="C4058" s="19" t="s">
        <v>8845</v>
      </c>
      <c r="D4058" s="13">
        <v>0</v>
      </c>
    </row>
    <row r="4059" spans="1:4" hidden="1">
      <c r="A4059" s="19" t="s">
        <v>8846</v>
      </c>
      <c r="B4059" s="19" t="s">
        <v>22</v>
      </c>
      <c r="C4059" s="19" t="s">
        <v>8847</v>
      </c>
      <c r="D4059" s="13">
        <v>0</v>
      </c>
    </row>
    <row r="4060" spans="1:4" hidden="1">
      <c r="A4060" s="19" t="s">
        <v>8848</v>
      </c>
      <c r="B4060" s="19" t="s">
        <v>22</v>
      </c>
      <c r="C4060" s="19" t="s">
        <v>8849</v>
      </c>
      <c r="D4060" s="13">
        <v>0</v>
      </c>
    </row>
    <row r="4061" spans="1:4" hidden="1">
      <c r="A4061" s="19" t="s">
        <v>8850</v>
      </c>
      <c r="B4061" s="19" t="s">
        <v>22</v>
      </c>
      <c r="C4061" s="19" t="s">
        <v>8851</v>
      </c>
      <c r="D4061" s="13">
        <v>0</v>
      </c>
    </row>
    <row r="4062" spans="1:4" hidden="1">
      <c r="A4062" s="19" t="s">
        <v>8852</v>
      </c>
      <c r="B4062" s="19" t="s">
        <v>22</v>
      </c>
      <c r="C4062" s="19" t="s">
        <v>8853</v>
      </c>
      <c r="D4062" s="13">
        <v>0</v>
      </c>
    </row>
    <row r="4063" spans="1:4" hidden="1">
      <c r="A4063" s="19" t="s">
        <v>8854</v>
      </c>
      <c r="B4063" s="19" t="s">
        <v>22</v>
      </c>
      <c r="C4063" s="19" t="s">
        <v>8855</v>
      </c>
      <c r="D4063" s="13">
        <v>0</v>
      </c>
    </row>
    <row r="4064" spans="1:4" hidden="1">
      <c r="A4064" s="19" t="s">
        <v>8856</v>
      </c>
      <c r="B4064" s="19" t="s">
        <v>22</v>
      </c>
      <c r="C4064" s="19" t="s">
        <v>8857</v>
      </c>
      <c r="D4064" s="13">
        <v>0</v>
      </c>
    </row>
    <row r="4065" spans="1:4" hidden="1">
      <c r="A4065" s="19" t="s">
        <v>8858</v>
      </c>
      <c r="B4065" s="19" t="s">
        <v>22</v>
      </c>
      <c r="C4065" s="19" t="s">
        <v>8859</v>
      </c>
      <c r="D4065" s="13">
        <v>0</v>
      </c>
    </row>
    <row r="4066" spans="1:4" hidden="1">
      <c r="A4066" s="19" t="s">
        <v>8860</v>
      </c>
      <c r="B4066" s="19" t="s">
        <v>22</v>
      </c>
      <c r="C4066" s="19" t="s">
        <v>8861</v>
      </c>
      <c r="D4066" s="13">
        <v>0</v>
      </c>
    </row>
    <row r="4067" spans="1:4" hidden="1">
      <c r="A4067" s="19" t="s">
        <v>588</v>
      </c>
      <c r="B4067" s="19" t="s">
        <v>22</v>
      </c>
      <c r="C4067" s="19" t="s">
        <v>8862</v>
      </c>
      <c r="D4067" s="13">
        <v>0</v>
      </c>
    </row>
    <row r="4068" spans="1:4" hidden="1">
      <c r="A4068" s="19" t="s">
        <v>8863</v>
      </c>
      <c r="B4068" s="19" t="s">
        <v>22</v>
      </c>
      <c r="C4068" s="19" t="s">
        <v>8864</v>
      </c>
      <c r="D4068" s="13">
        <v>0</v>
      </c>
    </row>
    <row r="4069" spans="1:4" hidden="1">
      <c r="A4069" s="19" t="s">
        <v>8865</v>
      </c>
      <c r="B4069" s="19" t="s">
        <v>22</v>
      </c>
      <c r="C4069" s="19" t="s">
        <v>8866</v>
      </c>
      <c r="D4069" s="13">
        <v>26290.11</v>
      </c>
    </row>
    <row r="4070" spans="1:4" hidden="1">
      <c r="A4070" s="19" t="s">
        <v>8867</v>
      </c>
      <c r="B4070" s="19" t="s">
        <v>22</v>
      </c>
      <c r="C4070" s="19" t="s">
        <v>8868</v>
      </c>
      <c r="D4070" s="13">
        <v>0</v>
      </c>
    </row>
    <row r="4071" spans="1:4" hidden="1">
      <c r="A4071" s="19" t="s">
        <v>8869</v>
      </c>
      <c r="B4071" s="19" t="s">
        <v>22</v>
      </c>
      <c r="C4071" s="19" t="s">
        <v>8870</v>
      </c>
      <c r="D4071" s="13">
        <v>0</v>
      </c>
    </row>
    <row r="4072" spans="1:4" hidden="1">
      <c r="A4072" s="19" t="s">
        <v>8871</v>
      </c>
      <c r="B4072" s="19" t="s">
        <v>22</v>
      </c>
      <c r="C4072" s="19" t="s">
        <v>8872</v>
      </c>
      <c r="D4072" s="13">
        <v>0</v>
      </c>
    </row>
    <row r="4073" spans="1:4" hidden="1">
      <c r="A4073" s="19" t="s">
        <v>8873</v>
      </c>
      <c r="B4073" s="19" t="s">
        <v>22</v>
      </c>
      <c r="C4073" s="19" t="s">
        <v>8874</v>
      </c>
      <c r="D4073" s="13">
        <v>0</v>
      </c>
    </row>
    <row r="4074" spans="1:4" hidden="1">
      <c r="A4074" s="19" t="s">
        <v>8875</v>
      </c>
      <c r="B4074" s="19" t="s">
        <v>22</v>
      </c>
      <c r="C4074" s="19" t="s">
        <v>8876</v>
      </c>
      <c r="D4074" s="13">
        <v>166.85</v>
      </c>
    </row>
    <row r="4075" spans="1:4" hidden="1">
      <c r="A4075" s="19" t="s">
        <v>8877</v>
      </c>
      <c r="B4075" s="19" t="s">
        <v>22</v>
      </c>
      <c r="C4075" s="19" t="s">
        <v>8878</v>
      </c>
      <c r="D4075" s="13">
        <v>245321.79</v>
      </c>
    </row>
    <row r="4076" spans="1:4" hidden="1">
      <c r="A4076" s="19" t="s">
        <v>8879</v>
      </c>
      <c r="B4076" s="19" t="s">
        <v>22</v>
      </c>
      <c r="C4076" s="19" t="s">
        <v>8880</v>
      </c>
      <c r="D4076" s="13">
        <v>0</v>
      </c>
    </row>
    <row r="4077" spans="1:4" hidden="1">
      <c r="A4077" s="19" t="s">
        <v>8881</v>
      </c>
      <c r="B4077" s="19" t="s">
        <v>22</v>
      </c>
      <c r="C4077" s="19" t="s">
        <v>8882</v>
      </c>
      <c r="D4077" s="13">
        <v>0</v>
      </c>
    </row>
    <row r="4078" spans="1:4" hidden="1">
      <c r="A4078" s="19" t="s">
        <v>8883</v>
      </c>
      <c r="B4078" s="19" t="s">
        <v>22</v>
      </c>
      <c r="C4078" s="19" t="s">
        <v>8884</v>
      </c>
      <c r="D4078" s="13">
        <v>0</v>
      </c>
    </row>
    <row r="4079" spans="1:4" hidden="1">
      <c r="A4079" s="19" t="s">
        <v>8885</v>
      </c>
      <c r="B4079" s="19" t="s">
        <v>22</v>
      </c>
      <c r="C4079" s="19" t="s">
        <v>8886</v>
      </c>
      <c r="D4079" s="13">
        <v>0</v>
      </c>
    </row>
    <row r="4080" spans="1:4" hidden="1">
      <c r="A4080" s="19" t="s">
        <v>8887</v>
      </c>
      <c r="B4080" s="19" t="s">
        <v>22</v>
      </c>
      <c r="C4080" s="19" t="s">
        <v>8888</v>
      </c>
      <c r="D4080" s="13">
        <v>0</v>
      </c>
    </row>
    <row r="4081" spans="1:4" hidden="1">
      <c r="A4081" s="19" t="s">
        <v>8889</v>
      </c>
      <c r="B4081" s="19" t="s">
        <v>22</v>
      </c>
      <c r="C4081" s="19" t="s">
        <v>8890</v>
      </c>
      <c r="D4081" s="13">
        <v>0</v>
      </c>
    </row>
    <row r="4082" spans="1:4" hidden="1">
      <c r="A4082" s="19" t="s">
        <v>8891</v>
      </c>
      <c r="B4082" s="19" t="s">
        <v>22</v>
      </c>
      <c r="C4082" s="19" t="s">
        <v>8892</v>
      </c>
      <c r="D4082" s="13">
        <v>0</v>
      </c>
    </row>
    <row r="4083" spans="1:4" hidden="1">
      <c r="A4083" s="19" t="s">
        <v>8893</v>
      </c>
      <c r="B4083" s="19" t="s">
        <v>22</v>
      </c>
      <c r="C4083" s="19" t="s">
        <v>8894</v>
      </c>
      <c r="D4083" s="13">
        <v>0</v>
      </c>
    </row>
    <row r="4084" spans="1:4" hidden="1">
      <c r="A4084" s="19" t="s">
        <v>8895</v>
      </c>
      <c r="B4084" s="19" t="s">
        <v>22</v>
      </c>
      <c r="C4084" s="19" t="s">
        <v>8896</v>
      </c>
      <c r="D4084" s="13">
        <v>0</v>
      </c>
    </row>
    <row r="4085" spans="1:4" hidden="1">
      <c r="A4085" s="19" t="s">
        <v>8897</v>
      </c>
      <c r="B4085" s="19" t="s">
        <v>22</v>
      </c>
      <c r="C4085" s="19" t="s">
        <v>8898</v>
      </c>
      <c r="D4085" s="13">
        <v>0</v>
      </c>
    </row>
    <row r="4086" spans="1:4" hidden="1">
      <c r="A4086" s="19" t="s">
        <v>8899</v>
      </c>
      <c r="B4086" s="19" t="s">
        <v>22</v>
      </c>
      <c r="C4086" s="19" t="s">
        <v>8900</v>
      </c>
      <c r="D4086" s="13">
        <v>0</v>
      </c>
    </row>
    <row r="4087" spans="1:4" hidden="1">
      <c r="A4087" s="19" t="s">
        <v>8901</v>
      </c>
      <c r="B4087" s="19" t="s">
        <v>22</v>
      </c>
      <c r="C4087" s="19" t="s">
        <v>8902</v>
      </c>
      <c r="D4087" s="13">
        <v>0</v>
      </c>
    </row>
    <row r="4088" spans="1:4" hidden="1">
      <c r="A4088" s="19" t="s">
        <v>8903</v>
      </c>
      <c r="B4088" s="19" t="s">
        <v>22</v>
      </c>
      <c r="C4088" s="19" t="s">
        <v>8904</v>
      </c>
      <c r="D4088" s="13">
        <v>0</v>
      </c>
    </row>
    <row r="4089" spans="1:4" hidden="1">
      <c r="A4089" s="19" t="s">
        <v>8905</v>
      </c>
      <c r="B4089" s="19" t="s">
        <v>22</v>
      </c>
      <c r="C4089" s="19" t="s">
        <v>8906</v>
      </c>
      <c r="D4089" s="13">
        <v>0</v>
      </c>
    </row>
    <row r="4090" spans="1:4" hidden="1">
      <c r="A4090" s="19" t="s">
        <v>8907</v>
      </c>
      <c r="B4090" s="19" t="s">
        <v>22</v>
      </c>
      <c r="C4090" s="19" t="s">
        <v>8908</v>
      </c>
      <c r="D4090" s="13">
        <v>0</v>
      </c>
    </row>
    <row r="4091" spans="1:4" hidden="1">
      <c r="A4091" s="19" t="s">
        <v>8909</v>
      </c>
      <c r="B4091" s="19" t="s">
        <v>22</v>
      </c>
      <c r="C4091" s="19" t="s">
        <v>8910</v>
      </c>
      <c r="D4091" s="13">
        <v>0</v>
      </c>
    </row>
    <row r="4092" spans="1:4" hidden="1">
      <c r="A4092" s="19" t="s">
        <v>8911</v>
      </c>
      <c r="B4092" s="19" t="s">
        <v>22</v>
      </c>
      <c r="C4092" s="19" t="s">
        <v>8912</v>
      </c>
      <c r="D4092" s="13">
        <v>0</v>
      </c>
    </row>
    <row r="4093" spans="1:4" hidden="1">
      <c r="A4093" s="19" t="s">
        <v>8913</v>
      </c>
      <c r="B4093" s="19" t="s">
        <v>22</v>
      </c>
      <c r="C4093" s="19" t="s">
        <v>8914</v>
      </c>
      <c r="D4093" s="13">
        <v>0</v>
      </c>
    </row>
    <row r="4094" spans="1:4" hidden="1">
      <c r="A4094" s="19" t="s">
        <v>8915</v>
      </c>
      <c r="B4094" s="19" t="s">
        <v>22</v>
      </c>
      <c r="C4094" s="19" t="s">
        <v>8916</v>
      </c>
      <c r="D4094" s="13">
        <v>0</v>
      </c>
    </row>
    <row r="4095" spans="1:4" hidden="1">
      <c r="A4095" s="19" t="s">
        <v>8917</v>
      </c>
      <c r="B4095" s="19" t="s">
        <v>22</v>
      </c>
      <c r="C4095" s="19" t="s">
        <v>8918</v>
      </c>
      <c r="D4095" s="13">
        <v>0</v>
      </c>
    </row>
    <row r="4096" spans="1:4" hidden="1">
      <c r="A4096" s="19" t="s">
        <v>8919</v>
      </c>
      <c r="B4096" s="19" t="s">
        <v>22</v>
      </c>
      <c r="C4096" s="19" t="s">
        <v>8920</v>
      </c>
      <c r="D4096" s="13">
        <v>0</v>
      </c>
    </row>
    <row r="4097" spans="1:4" hidden="1">
      <c r="A4097" s="19" t="s">
        <v>8921</v>
      </c>
      <c r="B4097" s="19" t="s">
        <v>22</v>
      </c>
      <c r="C4097" s="19" t="s">
        <v>8922</v>
      </c>
      <c r="D4097" s="13">
        <v>0</v>
      </c>
    </row>
    <row r="4098" spans="1:4" hidden="1">
      <c r="A4098" s="19" t="s">
        <v>8923</v>
      </c>
      <c r="B4098" s="19" t="s">
        <v>22</v>
      </c>
      <c r="C4098" s="19" t="s">
        <v>8924</v>
      </c>
      <c r="D4098" s="13">
        <v>0</v>
      </c>
    </row>
    <row r="4099" spans="1:4" hidden="1">
      <c r="A4099" s="19" t="s">
        <v>8925</v>
      </c>
      <c r="B4099" s="19" t="s">
        <v>22</v>
      </c>
      <c r="C4099" s="19" t="s">
        <v>8926</v>
      </c>
      <c r="D4099" s="13">
        <v>136998.14000000001</v>
      </c>
    </row>
    <row r="4100" spans="1:4" hidden="1">
      <c r="A4100" s="19" t="s">
        <v>8927</v>
      </c>
      <c r="B4100" s="19" t="s">
        <v>22</v>
      </c>
      <c r="C4100" s="19" t="s">
        <v>8928</v>
      </c>
      <c r="D4100" s="13">
        <v>0</v>
      </c>
    </row>
    <row r="4101" spans="1:4" hidden="1">
      <c r="A4101" s="19" t="s">
        <v>8929</v>
      </c>
      <c r="B4101" s="19" t="s">
        <v>22</v>
      </c>
      <c r="C4101" s="19" t="s">
        <v>8930</v>
      </c>
      <c r="D4101" s="13">
        <v>0</v>
      </c>
    </row>
    <row r="4102" spans="1:4" hidden="1">
      <c r="A4102" s="19" t="s">
        <v>8931</v>
      </c>
      <c r="B4102" s="19" t="s">
        <v>22</v>
      </c>
      <c r="C4102" s="19" t="s">
        <v>8932</v>
      </c>
      <c r="D4102" s="13">
        <v>77176.37</v>
      </c>
    </row>
    <row r="4103" spans="1:4" hidden="1">
      <c r="A4103" s="19" t="s">
        <v>8933</v>
      </c>
      <c r="B4103" s="19" t="s">
        <v>22</v>
      </c>
      <c r="C4103" s="19" t="s">
        <v>8934</v>
      </c>
      <c r="D4103" s="13">
        <v>28048.97</v>
      </c>
    </row>
    <row r="4104" spans="1:4" hidden="1">
      <c r="A4104" s="19" t="s">
        <v>8935</v>
      </c>
      <c r="B4104" s="19" t="s">
        <v>22</v>
      </c>
      <c r="C4104" s="19" t="s">
        <v>8936</v>
      </c>
      <c r="D4104" s="13">
        <v>0</v>
      </c>
    </row>
    <row r="4105" spans="1:4" hidden="1">
      <c r="A4105" s="19" t="s">
        <v>8937</v>
      </c>
      <c r="B4105" s="19" t="s">
        <v>22</v>
      </c>
      <c r="C4105" s="19" t="s">
        <v>8938</v>
      </c>
      <c r="D4105" s="13">
        <v>0</v>
      </c>
    </row>
    <row r="4106" spans="1:4" hidden="1">
      <c r="A4106" s="19" t="s">
        <v>8939</v>
      </c>
      <c r="B4106" s="19" t="s">
        <v>22</v>
      </c>
      <c r="C4106" s="19" t="s">
        <v>8940</v>
      </c>
      <c r="D4106" s="13">
        <v>0</v>
      </c>
    </row>
    <row r="4107" spans="1:4" hidden="1">
      <c r="A4107" s="19" t="s">
        <v>8941</v>
      </c>
      <c r="B4107" s="19" t="s">
        <v>22</v>
      </c>
      <c r="C4107" s="19" t="s">
        <v>8942</v>
      </c>
      <c r="D4107" s="13">
        <v>0</v>
      </c>
    </row>
    <row r="4108" spans="1:4" hidden="1">
      <c r="A4108" s="19" t="s">
        <v>8943</v>
      </c>
      <c r="B4108" s="19" t="s">
        <v>22</v>
      </c>
      <c r="C4108" s="19" t="s">
        <v>8944</v>
      </c>
      <c r="D4108" s="13">
        <v>0</v>
      </c>
    </row>
    <row r="4109" spans="1:4" hidden="1">
      <c r="A4109" s="19" t="s">
        <v>8945</v>
      </c>
      <c r="B4109" s="19" t="s">
        <v>22</v>
      </c>
      <c r="C4109" s="19" t="s">
        <v>8946</v>
      </c>
      <c r="D4109" s="13">
        <v>0</v>
      </c>
    </row>
    <row r="4110" spans="1:4" hidden="1">
      <c r="A4110" s="19" t="s">
        <v>8947</v>
      </c>
      <c r="B4110" s="19" t="s">
        <v>22</v>
      </c>
      <c r="C4110" s="19" t="s">
        <v>8948</v>
      </c>
      <c r="D4110" s="13">
        <v>0</v>
      </c>
    </row>
    <row r="4111" spans="1:4" hidden="1">
      <c r="A4111" s="19" t="s">
        <v>8949</v>
      </c>
      <c r="B4111" s="19" t="s">
        <v>22</v>
      </c>
      <c r="C4111" s="19" t="s">
        <v>8950</v>
      </c>
      <c r="D4111" s="13">
        <v>0</v>
      </c>
    </row>
    <row r="4112" spans="1:4" hidden="1">
      <c r="A4112" s="19" t="s">
        <v>8951</v>
      </c>
      <c r="B4112" s="19" t="s">
        <v>22</v>
      </c>
      <c r="C4112" s="19" t="s">
        <v>8952</v>
      </c>
      <c r="D4112" s="13">
        <v>0</v>
      </c>
    </row>
    <row r="4113" spans="1:4" hidden="1">
      <c r="A4113" s="19" t="s">
        <v>8953</v>
      </c>
      <c r="B4113" s="19" t="s">
        <v>22</v>
      </c>
      <c r="C4113" s="19" t="s">
        <v>8954</v>
      </c>
      <c r="D4113" s="13">
        <v>0</v>
      </c>
    </row>
    <row r="4114" spans="1:4" hidden="1">
      <c r="A4114" s="19" t="s">
        <v>8955</v>
      </c>
      <c r="B4114" s="19" t="s">
        <v>22</v>
      </c>
      <c r="C4114" s="19" t="s">
        <v>8956</v>
      </c>
      <c r="D4114" s="13">
        <v>0</v>
      </c>
    </row>
    <row r="4115" spans="1:4" hidden="1">
      <c r="A4115" s="19" t="s">
        <v>8957</v>
      </c>
      <c r="B4115" s="19" t="s">
        <v>22</v>
      </c>
      <c r="C4115" s="19" t="s">
        <v>8958</v>
      </c>
      <c r="D4115" s="13">
        <v>0</v>
      </c>
    </row>
    <row r="4116" spans="1:4" hidden="1">
      <c r="A4116" s="19" t="s">
        <v>8959</v>
      </c>
      <c r="B4116" s="19" t="s">
        <v>22</v>
      </c>
      <c r="C4116" s="19" t="s">
        <v>8960</v>
      </c>
      <c r="D4116" s="13">
        <v>0</v>
      </c>
    </row>
    <row r="4117" spans="1:4" hidden="1">
      <c r="A4117" s="19" t="s">
        <v>8961</v>
      </c>
      <c r="B4117" s="19" t="s">
        <v>22</v>
      </c>
      <c r="C4117" s="19" t="s">
        <v>8962</v>
      </c>
      <c r="D4117" s="13">
        <v>0</v>
      </c>
    </row>
    <row r="4118" spans="1:4" hidden="1">
      <c r="A4118" s="19" t="s">
        <v>8963</v>
      </c>
      <c r="B4118" s="19" t="s">
        <v>22</v>
      </c>
      <c r="C4118" s="19" t="s">
        <v>8964</v>
      </c>
      <c r="D4118" s="13">
        <v>0</v>
      </c>
    </row>
    <row r="4119" spans="1:4" hidden="1">
      <c r="A4119" s="19" t="s">
        <v>8965</v>
      </c>
      <c r="B4119" s="19" t="s">
        <v>22</v>
      </c>
      <c r="C4119" s="19" t="s">
        <v>8966</v>
      </c>
      <c r="D4119" s="13">
        <v>0</v>
      </c>
    </row>
    <row r="4120" spans="1:4" hidden="1">
      <c r="A4120" s="19" t="s">
        <v>8967</v>
      </c>
      <c r="B4120" s="19" t="s">
        <v>22</v>
      </c>
      <c r="C4120" s="19" t="s">
        <v>8968</v>
      </c>
      <c r="D4120" s="13">
        <v>0</v>
      </c>
    </row>
    <row r="4121" spans="1:4" hidden="1">
      <c r="A4121" s="19" t="s">
        <v>8969</v>
      </c>
      <c r="B4121" s="19" t="s">
        <v>22</v>
      </c>
      <c r="C4121" s="19" t="s">
        <v>8970</v>
      </c>
      <c r="D4121" s="13">
        <v>0</v>
      </c>
    </row>
    <row r="4122" spans="1:4" hidden="1">
      <c r="A4122" s="19" t="s">
        <v>8971</v>
      </c>
      <c r="B4122" s="19" t="s">
        <v>22</v>
      </c>
      <c r="C4122" s="19" t="s">
        <v>8972</v>
      </c>
      <c r="D4122" s="13">
        <v>0</v>
      </c>
    </row>
    <row r="4123" spans="1:4" hidden="1">
      <c r="A4123" s="19" t="s">
        <v>8973</v>
      </c>
      <c r="B4123" s="19" t="s">
        <v>22</v>
      </c>
      <c r="C4123" s="19" t="s">
        <v>8974</v>
      </c>
      <c r="D4123" s="13">
        <v>0</v>
      </c>
    </row>
    <row r="4124" spans="1:4" hidden="1">
      <c r="A4124" s="19" t="s">
        <v>8975</v>
      </c>
      <c r="B4124" s="19" t="s">
        <v>22</v>
      </c>
      <c r="C4124" s="19" t="s">
        <v>8976</v>
      </c>
      <c r="D4124" s="13">
        <v>0</v>
      </c>
    </row>
    <row r="4125" spans="1:4" hidden="1">
      <c r="A4125" s="19" t="s">
        <v>8977</v>
      </c>
      <c r="B4125" s="19" t="s">
        <v>22</v>
      </c>
      <c r="C4125" s="19" t="s">
        <v>8978</v>
      </c>
      <c r="D4125" s="13">
        <v>6604.81</v>
      </c>
    </row>
    <row r="4126" spans="1:4" hidden="1">
      <c r="A4126" s="19" t="s">
        <v>8979</v>
      </c>
      <c r="B4126" s="19" t="s">
        <v>22</v>
      </c>
      <c r="C4126" s="19" t="s">
        <v>8980</v>
      </c>
      <c r="D4126" s="13">
        <v>233730.26</v>
      </c>
    </row>
    <row r="4127" spans="1:4" hidden="1">
      <c r="A4127" s="19" t="s">
        <v>8981</v>
      </c>
      <c r="B4127" s="19" t="s">
        <v>22</v>
      </c>
      <c r="C4127" s="19" t="s">
        <v>8982</v>
      </c>
      <c r="D4127" s="13">
        <v>95318.2</v>
      </c>
    </row>
    <row r="4128" spans="1:4" hidden="1">
      <c r="A4128" s="19" t="s">
        <v>8983</v>
      </c>
      <c r="B4128" s="19" t="s">
        <v>22</v>
      </c>
      <c r="C4128" s="19" t="s">
        <v>8984</v>
      </c>
      <c r="D4128" s="13">
        <v>0</v>
      </c>
    </row>
    <row r="4129" spans="1:4" hidden="1">
      <c r="A4129" s="19" t="s">
        <v>8985</v>
      </c>
      <c r="B4129" s="19" t="s">
        <v>22</v>
      </c>
      <c r="C4129" s="19" t="s">
        <v>8986</v>
      </c>
      <c r="D4129" s="13">
        <v>0</v>
      </c>
    </row>
    <row r="4130" spans="1:4" hidden="1">
      <c r="A4130" s="19" t="s">
        <v>8987</v>
      </c>
      <c r="B4130" s="19" t="s">
        <v>22</v>
      </c>
      <c r="C4130" s="19" t="s">
        <v>8988</v>
      </c>
      <c r="D4130" s="13">
        <v>0</v>
      </c>
    </row>
    <row r="4131" spans="1:4" hidden="1">
      <c r="A4131" s="19" t="s">
        <v>8989</v>
      </c>
      <c r="B4131" s="19" t="s">
        <v>22</v>
      </c>
      <c r="C4131" s="19" t="s">
        <v>8990</v>
      </c>
      <c r="D4131" s="13">
        <v>0</v>
      </c>
    </row>
    <row r="4132" spans="1:4" hidden="1">
      <c r="A4132" s="19" t="s">
        <v>8991</v>
      </c>
      <c r="B4132" s="19" t="s">
        <v>22</v>
      </c>
      <c r="C4132" s="19" t="s">
        <v>8992</v>
      </c>
      <c r="D4132" s="13">
        <v>0</v>
      </c>
    </row>
    <row r="4133" spans="1:4" hidden="1">
      <c r="A4133" s="19" t="s">
        <v>8993</v>
      </c>
      <c r="B4133" s="19" t="s">
        <v>22</v>
      </c>
      <c r="C4133" s="19" t="s">
        <v>8994</v>
      </c>
      <c r="D4133" s="13">
        <v>0</v>
      </c>
    </row>
    <row r="4134" spans="1:4" hidden="1">
      <c r="A4134" s="19" t="s">
        <v>8995</v>
      </c>
      <c r="B4134" s="19" t="s">
        <v>22</v>
      </c>
      <c r="C4134" s="19" t="s">
        <v>8996</v>
      </c>
      <c r="D4134" s="13">
        <v>1818519.22</v>
      </c>
    </row>
    <row r="4135" spans="1:4" hidden="1">
      <c r="A4135" s="19" t="s">
        <v>8997</v>
      </c>
      <c r="B4135" s="19" t="s">
        <v>22</v>
      </c>
      <c r="C4135" s="19" t="s">
        <v>8998</v>
      </c>
      <c r="D4135" s="13">
        <v>152694.72</v>
      </c>
    </row>
    <row r="4136" spans="1:4" hidden="1">
      <c r="A4136" s="19" t="s">
        <v>8999</v>
      </c>
      <c r="B4136" s="19" t="s">
        <v>22</v>
      </c>
      <c r="C4136" s="19" t="s">
        <v>9000</v>
      </c>
      <c r="D4136" s="13">
        <v>0</v>
      </c>
    </row>
    <row r="4137" spans="1:4" hidden="1">
      <c r="A4137" s="19" t="s">
        <v>9001</v>
      </c>
      <c r="B4137" s="19" t="s">
        <v>22</v>
      </c>
      <c r="C4137" s="19" t="s">
        <v>9002</v>
      </c>
      <c r="D4137" s="13">
        <v>0</v>
      </c>
    </row>
    <row r="4138" spans="1:4" hidden="1">
      <c r="A4138" s="19" t="s">
        <v>9003</v>
      </c>
      <c r="B4138" s="19" t="s">
        <v>22</v>
      </c>
      <c r="C4138" s="19" t="s">
        <v>9004</v>
      </c>
      <c r="D4138" s="13">
        <v>1332373.8600000001</v>
      </c>
    </row>
    <row r="4139" spans="1:4" hidden="1">
      <c r="A4139" s="19" t="s">
        <v>9005</v>
      </c>
      <c r="B4139" s="19" t="s">
        <v>22</v>
      </c>
      <c r="C4139" s="19" t="s">
        <v>9006</v>
      </c>
      <c r="D4139" s="13">
        <v>0</v>
      </c>
    </row>
    <row r="4140" spans="1:4" hidden="1">
      <c r="A4140" s="19" t="s">
        <v>9007</v>
      </c>
      <c r="B4140" s="19" t="s">
        <v>22</v>
      </c>
      <c r="C4140" s="19" t="s">
        <v>9008</v>
      </c>
      <c r="D4140" s="13">
        <v>0</v>
      </c>
    </row>
    <row r="4141" spans="1:4" hidden="1">
      <c r="A4141" s="19" t="s">
        <v>9009</v>
      </c>
      <c r="B4141" s="19" t="s">
        <v>22</v>
      </c>
      <c r="C4141" s="19" t="s">
        <v>9010</v>
      </c>
      <c r="D4141" s="13">
        <v>0</v>
      </c>
    </row>
    <row r="4142" spans="1:4" hidden="1">
      <c r="A4142" s="19" t="s">
        <v>9011</v>
      </c>
      <c r="B4142" s="19" t="s">
        <v>22</v>
      </c>
      <c r="C4142" s="19" t="s">
        <v>9012</v>
      </c>
      <c r="D4142" s="13">
        <v>0</v>
      </c>
    </row>
    <row r="4143" spans="1:4" hidden="1">
      <c r="A4143" s="19" t="s">
        <v>9013</v>
      </c>
      <c r="B4143" s="19" t="s">
        <v>22</v>
      </c>
      <c r="C4143" s="19" t="s">
        <v>9014</v>
      </c>
      <c r="D4143" s="13">
        <v>375896.65</v>
      </c>
    </row>
    <row r="4144" spans="1:4" hidden="1">
      <c r="A4144" s="19" t="s">
        <v>9015</v>
      </c>
      <c r="B4144" s="19" t="s">
        <v>22</v>
      </c>
      <c r="C4144" s="19" t="s">
        <v>9016</v>
      </c>
      <c r="D4144" s="13">
        <v>886186.43</v>
      </c>
    </row>
    <row r="4145" spans="1:4" hidden="1">
      <c r="A4145" s="19" t="s">
        <v>9017</v>
      </c>
      <c r="B4145" s="19" t="s">
        <v>22</v>
      </c>
      <c r="C4145" s="19" t="s">
        <v>9018</v>
      </c>
      <c r="D4145" s="13">
        <v>83215.87</v>
      </c>
    </row>
    <row r="4146" spans="1:4" hidden="1">
      <c r="A4146" s="19" t="s">
        <v>9019</v>
      </c>
      <c r="B4146" s="19" t="s">
        <v>22</v>
      </c>
      <c r="C4146" s="19" t="s">
        <v>9020</v>
      </c>
      <c r="D4146" s="13">
        <v>1012.8300000000002</v>
      </c>
    </row>
    <row r="4147" spans="1:4" hidden="1">
      <c r="A4147" s="19" t="s">
        <v>9021</v>
      </c>
      <c r="B4147" s="19" t="s">
        <v>22</v>
      </c>
      <c r="C4147" s="19" t="s">
        <v>9022</v>
      </c>
      <c r="D4147" s="13">
        <v>8049.54</v>
      </c>
    </row>
    <row r="4148" spans="1:4" hidden="1">
      <c r="A4148" s="19" t="s">
        <v>9023</v>
      </c>
      <c r="B4148" s="19" t="s">
        <v>22</v>
      </c>
      <c r="C4148" s="19" t="s">
        <v>9024</v>
      </c>
      <c r="D4148" s="13">
        <v>5601.93</v>
      </c>
    </row>
    <row r="4149" spans="1:4" hidden="1">
      <c r="A4149" s="19" t="s">
        <v>9025</v>
      </c>
      <c r="B4149" s="19" t="s">
        <v>22</v>
      </c>
      <c r="C4149" s="19" t="s">
        <v>9026</v>
      </c>
      <c r="D4149" s="13">
        <v>6145.67</v>
      </c>
    </row>
    <row r="4150" spans="1:4" hidden="1">
      <c r="A4150" s="19" t="s">
        <v>9027</v>
      </c>
      <c r="B4150" s="19" t="s">
        <v>22</v>
      </c>
      <c r="C4150" s="19" t="s">
        <v>9028</v>
      </c>
      <c r="D4150" s="13">
        <v>0</v>
      </c>
    </row>
    <row r="4151" spans="1:4" hidden="1">
      <c r="A4151" s="19" t="s">
        <v>9029</v>
      </c>
      <c r="B4151" s="19" t="s">
        <v>22</v>
      </c>
      <c r="C4151" s="19" t="s">
        <v>9030</v>
      </c>
      <c r="D4151" s="13">
        <v>0</v>
      </c>
    </row>
    <row r="4152" spans="1:4" hidden="1">
      <c r="A4152" s="19" t="s">
        <v>9031</v>
      </c>
      <c r="B4152" s="19" t="s">
        <v>22</v>
      </c>
      <c r="C4152" s="19" t="s">
        <v>9032</v>
      </c>
      <c r="D4152" s="13">
        <v>76498.22</v>
      </c>
    </row>
    <row r="4153" spans="1:4" hidden="1">
      <c r="A4153" s="19" t="s">
        <v>9033</v>
      </c>
      <c r="B4153" s="19" t="s">
        <v>22</v>
      </c>
      <c r="C4153" s="19" t="s">
        <v>9034</v>
      </c>
      <c r="D4153" s="13">
        <v>112707.89</v>
      </c>
    </row>
    <row r="4154" spans="1:4" hidden="1">
      <c r="A4154" s="19" t="s">
        <v>9035</v>
      </c>
      <c r="B4154" s="19" t="s">
        <v>22</v>
      </c>
      <c r="C4154" s="19" t="s">
        <v>9036</v>
      </c>
      <c r="D4154" s="13">
        <v>0</v>
      </c>
    </row>
    <row r="4155" spans="1:4" hidden="1">
      <c r="A4155" s="19" t="s">
        <v>9037</v>
      </c>
      <c r="B4155" s="19" t="s">
        <v>22</v>
      </c>
      <c r="C4155" s="19" t="s">
        <v>9038</v>
      </c>
      <c r="D4155" s="13">
        <v>0</v>
      </c>
    </row>
    <row r="4156" spans="1:4" hidden="1">
      <c r="A4156" s="19" t="s">
        <v>9039</v>
      </c>
      <c r="B4156" s="19" t="s">
        <v>22</v>
      </c>
      <c r="C4156" s="19" t="s">
        <v>9040</v>
      </c>
      <c r="D4156" s="13">
        <v>0</v>
      </c>
    </row>
    <row r="4157" spans="1:4" hidden="1">
      <c r="A4157" s="19" t="s">
        <v>9041</v>
      </c>
      <c r="B4157" s="19" t="s">
        <v>22</v>
      </c>
      <c r="C4157" s="19" t="s">
        <v>9042</v>
      </c>
      <c r="D4157" s="13">
        <v>332678.84000000003</v>
      </c>
    </row>
    <row r="4158" spans="1:4" hidden="1">
      <c r="A4158" s="19" t="s">
        <v>9043</v>
      </c>
      <c r="B4158" s="19" t="s">
        <v>22</v>
      </c>
      <c r="C4158" s="19" t="s">
        <v>9044</v>
      </c>
      <c r="D4158" s="13">
        <v>0</v>
      </c>
    </row>
    <row r="4159" spans="1:4" hidden="1">
      <c r="A4159" s="19" t="s">
        <v>9045</v>
      </c>
      <c r="B4159" s="19" t="s">
        <v>22</v>
      </c>
      <c r="C4159" s="19" t="s">
        <v>9046</v>
      </c>
      <c r="D4159" s="13">
        <v>0</v>
      </c>
    </row>
    <row r="4160" spans="1:4" hidden="1">
      <c r="A4160" s="19" t="s">
        <v>9047</v>
      </c>
      <c r="B4160" s="19" t="s">
        <v>22</v>
      </c>
      <c r="C4160" s="19" t="s">
        <v>9048</v>
      </c>
      <c r="D4160" s="13">
        <v>0</v>
      </c>
    </row>
    <row r="4161" spans="1:4" hidden="1">
      <c r="A4161" s="19" t="s">
        <v>9049</v>
      </c>
      <c r="B4161" s="19" t="s">
        <v>22</v>
      </c>
      <c r="C4161" s="19" t="s">
        <v>9050</v>
      </c>
      <c r="D4161" s="13">
        <v>0</v>
      </c>
    </row>
    <row r="4162" spans="1:4" hidden="1">
      <c r="A4162" s="19" t="s">
        <v>9051</v>
      </c>
      <c r="B4162" s="19" t="s">
        <v>22</v>
      </c>
      <c r="C4162" s="19" t="s">
        <v>9052</v>
      </c>
      <c r="D4162" s="13">
        <v>0</v>
      </c>
    </row>
    <row r="4163" spans="1:4" hidden="1">
      <c r="A4163" s="19" t="s">
        <v>9053</v>
      </c>
      <c r="B4163" s="19" t="s">
        <v>22</v>
      </c>
      <c r="C4163" s="19" t="s">
        <v>9054</v>
      </c>
      <c r="D4163" s="13">
        <v>0</v>
      </c>
    </row>
    <row r="4164" spans="1:4" hidden="1">
      <c r="A4164" s="19" t="s">
        <v>9055</v>
      </c>
      <c r="B4164" s="19" t="s">
        <v>22</v>
      </c>
      <c r="C4164" s="19" t="s">
        <v>9056</v>
      </c>
      <c r="D4164" s="13">
        <v>0</v>
      </c>
    </row>
    <row r="4165" spans="1:4" hidden="1">
      <c r="A4165" s="19" t="s">
        <v>9057</v>
      </c>
      <c r="B4165" s="19" t="s">
        <v>22</v>
      </c>
      <c r="C4165" s="19" t="s">
        <v>9058</v>
      </c>
      <c r="D4165" s="13">
        <v>0</v>
      </c>
    </row>
    <row r="4166" spans="1:4" hidden="1">
      <c r="A4166" s="19" t="s">
        <v>9059</v>
      </c>
      <c r="B4166" s="19" t="s">
        <v>22</v>
      </c>
      <c r="C4166" s="19" t="s">
        <v>9060</v>
      </c>
      <c r="D4166" s="13">
        <v>200.61</v>
      </c>
    </row>
    <row r="4167" spans="1:4" hidden="1">
      <c r="A4167" s="19" t="s">
        <v>9061</v>
      </c>
      <c r="B4167" s="19" t="s">
        <v>22</v>
      </c>
      <c r="C4167" s="19" t="s">
        <v>9062</v>
      </c>
      <c r="D4167" s="13">
        <v>332.66</v>
      </c>
    </row>
    <row r="4168" spans="1:4" hidden="1">
      <c r="A4168" s="19" t="s">
        <v>9063</v>
      </c>
      <c r="B4168" s="19" t="s">
        <v>22</v>
      </c>
      <c r="C4168" s="19" t="s">
        <v>9064</v>
      </c>
      <c r="D4168" s="13">
        <v>0</v>
      </c>
    </row>
    <row r="4169" spans="1:4" hidden="1">
      <c r="A4169" s="19" t="s">
        <v>9065</v>
      </c>
      <c r="B4169" s="19" t="s">
        <v>22</v>
      </c>
      <c r="C4169" s="19" t="s">
        <v>9066</v>
      </c>
      <c r="D4169" s="13">
        <v>0</v>
      </c>
    </row>
    <row r="4170" spans="1:4" hidden="1">
      <c r="A4170" s="19" t="s">
        <v>9067</v>
      </c>
      <c r="B4170" s="19" t="s">
        <v>22</v>
      </c>
      <c r="C4170" s="19" t="s">
        <v>9068</v>
      </c>
      <c r="D4170" s="13">
        <v>0</v>
      </c>
    </row>
    <row r="4171" spans="1:4" hidden="1">
      <c r="A4171" s="19" t="s">
        <v>9069</v>
      </c>
      <c r="B4171" s="19" t="s">
        <v>22</v>
      </c>
      <c r="C4171" s="19" t="s">
        <v>9070</v>
      </c>
      <c r="D4171" s="13">
        <v>0</v>
      </c>
    </row>
    <row r="4172" spans="1:4" hidden="1">
      <c r="A4172" s="19" t="s">
        <v>9071</v>
      </c>
      <c r="B4172" s="19" t="s">
        <v>22</v>
      </c>
      <c r="C4172" s="19" t="s">
        <v>9072</v>
      </c>
      <c r="D4172" s="13">
        <v>0</v>
      </c>
    </row>
    <row r="4173" spans="1:4" hidden="1">
      <c r="A4173" s="19" t="s">
        <v>9073</v>
      </c>
      <c r="B4173" s="19" t="s">
        <v>22</v>
      </c>
      <c r="C4173" s="19" t="s">
        <v>9074</v>
      </c>
      <c r="D4173" s="13">
        <v>0</v>
      </c>
    </row>
    <row r="4174" spans="1:4" hidden="1">
      <c r="A4174" s="19" t="s">
        <v>9075</v>
      </c>
      <c r="B4174" s="19" t="s">
        <v>22</v>
      </c>
      <c r="C4174" s="19" t="s">
        <v>9076</v>
      </c>
      <c r="D4174" s="13">
        <v>1426141.37</v>
      </c>
    </row>
    <row r="4175" spans="1:4" hidden="1">
      <c r="A4175" s="19" t="s">
        <v>9077</v>
      </c>
      <c r="B4175" s="19" t="s">
        <v>22</v>
      </c>
      <c r="C4175" s="19" t="s">
        <v>9078</v>
      </c>
      <c r="D4175" s="13">
        <v>28139.49</v>
      </c>
    </row>
    <row r="4176" spans="1:4" hidden="1">
      <c r="A4176" s="19" t="s">
        <v>9079</v>
      </c>
      <c r="B4176" s="19" t="s">
        <v>22</v>
      </c>
      <c r="C4176" s="19" t="s">
        <v>9080</v>
      </c>
      <c r="D4176" s="13">
        <v>366966.91</v>
      </c>
    </row>
    <row r="4177" spans="1:4" hidden="1">
      <c r="A4177" s="19" t="s">
        <v>9081</v>
      </c>
      <c r="B4177" s="19" t="s">
        <v>22</v>
      </c>
      <c r="C4177" s="19" t="s">
        <v>9082</v>
      </c>
      <c r="D4177" s="13">
        <v>1135.42</v>
      </c>
    </row>
    <row r="4178" spans="1:4" hidden="1">
      <c r="A4178" s="19" t="s">
        <v>9083</v>
      </c>
      <c r="B4178" s="19" t="s">
        <v>22</v>
      </c>
      <c r="C4178" s="19" t="s">
        <v>9084</v>
      </c>
      <c r="D4178" s="13">
        <v>67871.48</v>
      </c>
    </row>
    <row r="4179" spans="1:4" hidden="1">
      <c r="A4179" s="19" t="s">
        <v>9085</v>
      </c>
      <c r="B4179" s="19" t="s">
        <v>22</v>
      </c>
      <c r="C4179" s="19" t="s">
        <v>9086</v>
      </c>
      <c r="D4179" s="13">
        <v>3967.9</v>
      </c>
    </row>
    <row r="4180" spans="1:4" hidden="1">
      <c r="A4180" s="19" t="s">
        <v>9087</v>
      </c>
      <c r="B4180" s="19" t="s">
        <v>22</v>
      </c>
      <c r="C4180" s="19" t="s">
        <v>9088</v>
      </c>
      <c r="D4180" s="13">
        <v>0</v>
      </c>
    </row>
    <row r="4181" spans="1:4" hidden="1">
      <c r="A4181" s="19" t="s">
        <v>9089</v>
      </c>
      <c r="B4181" s="19" t="s">
        <v>22</v>
      </c>
      <c r="C4181" s="19" t="s">
        <v>9090</v>
      </c>
      <c r="D4181" s="13">
        <v>0</v>
      </c>
    </row>
    <row r="4182" spans="1:4" hidden="1">
      <c r="A4182" s="19" t="s">
        <v>9091</v>
      </c>
      <c r="B4182" s="19" t="s">
        <v>22</v>
      </c>
      <c r="C4182" s="19" t="s">
        <v>9092</v>
      </c>
      <c r="D4182" s="13">
        <v>81.61</v>
      </c>
    </row>
    <row r="4183" spans="1:4" hidden="1">
      <c r="A4183" s="19" t="s">
        <v>9093</v>
      </c>
      <c r="B4183" s="19" t="s">
        <v>22</v>
      </c>
      <c r="C4183" s="19" t="s">
        <v>9094</v>
      </c>
      <c r="D4183" s="13">
        <v>56410.5</v>
      </c>
    </row>
    <row r="4184" spans="1:4" hidden="1">
      <c r="A4184" s="19" t="s">
        <v>9095</v>
      </c>
      <c r="B4184" s="19" t="s">
        <v>22</v>
      </c>
      <c r="C4184" s="19" t="s">
        <v>9096</v>
      </c>
      <c r="D4184" s="13">
        <v>0</v>
      </c>
    </row>
    <row r="4185" spans="1:4" hidden="1">
      <c r="A4185" s="19" t="s">
        <v>9097</v>
      </c>
      <c r="B4185" s="19" t="s">
        <v>22</v>
      </c>
      <c r="C4185" s="19" t="s">
        <v>9098</v>
      </c>
      <c r="D4185" s="13">
        <v>0</v>
      </c>
    </row>
    <row r="4186" spans="1:4" hidden="1">
      <c r="A4186" s="19" t="s">
        <v>9099</v>
      </c>
      <c r="B4186" s="19" t="s">
        <v>22</v>
      </c>
      <c r="C4186" s="19" t="s">
        <v>9100</v>
      </c>
      <c r="D4186" s="13">
        <v>0</v>
      </c>
    </row>
    <row r="4187" spans="1:4" hidden="1">
      <c r="A4187" s="19" t="s">
        <v>9101</v>
      </c>
      <c r="B4187" s="19" t="s">
        <v>22</v>
      </c>
      <c r="C4187" s="19" t="s">
        <v>9102</v>
      </c>
      <c r="D4187" s="13">
        <v>0</v>
      </c>
    </row>
    <row r="4188" spans="1:4" hidden="1">
      <c r="A4188" s="19" t="s">
        <v>9103</v>
      </c>
      <c r="B4188" s="19" t="s">
        <v>22</v>
      </c>
      <c r="C4188" s="19" t="s">
        <v>9104</v>
      </c>
      <c r="D4188" s="13">
        <v>0</v>
      </c>
    </row>
    <row r="4189" spans="1:4" hidden="1">
      <c r="A4189" s="19" t="s">
        <v>9105</v>
      </c>
      <c r="B4189" s="19" t="s">
        <v>22</v>
      </c>
      <c r="C4189" s="19" t="s">
        <v>9106</v>
      </c>
      <c r="D4189" s="13">
        <v>15149.39</v>
      </c>
    </row>
    <row r="4190" spans="1:4" hidden="1">
      <c r="A4190" s="19" t="s">
        <v>9107</v>
      </c>
      <c r="B4190" s="19" t="s">
        <v>22</v>
      </c>
      <c r="C4190" s="19" t="s">
        <v>9108</v>
      </c>
      <c r="D4190" s="13">
        <v>15658.95</v>
      </c>
    </row>
    <row r="4191" spans="1:4" hidden="1">
      <c r="A4191" s="19" t="s">
        <v>9109</v>
      </c>
      <c r="B4191" s="19" t="s">
        <v>22</v>
      </c>
      <c r="C4191" s="19" t="s">
        <v>9110</v>
      </c>
      <c r="D4191" s="13">
        <v>23.79</v>
      </c>
    </row>
    <row r="4192" spans="1:4" hidden="1">
      <c r="A4192" s="19" t="s">
        <v>9111</v>
      </c>
      <c r="B4192" s="19" t="s">
        <v>22</v>
      </c>
      <c r="C4192" s="19" t="s">
        <v>9112</v>
      </c>
      <c r="D4192" s="13">
        <v>0</v>
      </c>
    </row>
    <row r="4193" spans="1:4" hidden="1">
      <c r="A4193" s="19" t="s">
        <v>9113</v>
      </c>
      <c r="B4193" s="19" t="s">
        <v>22</v>
      </c>
      <c r="C4193" s="19" t="s">
        <v>9114</v>
      </c>
      <c r="D4193" s="13">
        <v>0</v>
      </c>
    </row>
    <row r="4194" spans="1:4" hidden="1">
      <c r="A4194" s="19" t="s">
        <v>9115</v>
      </c>
      <c r="B4194" s="19" t="s">
        <v>22</v>
      </c>
      <c r="C4194" s="19" t="s">
        <v>9116</v>
      </c>
      <c r="D4194" s="13">
        <v>0</v>
      </c>
    </row>
    <row r="4195" spans="1:4" hidden="1">
      <c r="A4195" s="19" t="s">
        <v>9117</v>
      </c>
      <c r="B4195" s="19" t="s">
        <v>22</v>
      </c>
      <c r="C4195" s="19" t="s">
        <v>9118</v>
      </c>
      <c r="D4195" s="13">
        <v>0</v>
      </c>
    </row>
    <row r="4196" spans="1:4" hidden="1">
      <c r="A4196" s="19" t="s">
        <v>9119</v>
      </c>
      <c r="B4196" s="19" t="s">
        <v>22</v>
      </c>
      <c r="C4196" s="19" t="s">
        <v>9120</v>
      </c>
      <c r="D4196" s="13">
        <v>0</v>
      </c>
    </row>
    <row r="4197" spans="1:4" hidden="1">
      <c r="A4197" s="19" t="s">
        <v>9121</v>
      </c>
      <c r="B4197" s="19" t="s">
        <v>22</v>
      </c>
      <c r="C4197" s="19" t="s">
        <v>9122</v>
      </c>
      <c r="D4197" s="13">
        <v>0</v>
      </c>
    </row>
    <row r="4198" spans="1:4" hidden="1">
      <c r="A4198" s="19" t="s">
        <v>9123</v>
      </c>
      <c r="B4198" s="19" t="s">
        <v>22</v>
      </c>
      <c r="C4198" s="19" t="s">
        <v>9124</v>
      </c>
      <c r="D4198" s="13">
        <v>0</v>
      </c>
    </row>
    <row r="4199" spans="1:4" hidden="1">
      <c r="A4199" s="19" t="s">
        <v>9125</v>
      </c>
      <c r="B4199" s="19" t="s">
        <v>22</v>
      </c>
      <c r="C4199" s="19" t="s">
        <v>9126</v>
      </c>
      <c r="D4199" s="13">
        <v>0</v>
      </c>
    </row>
    <row r="4200" spans="1:4" hidden="1">
      <c r="A4200" s="19" t="s">
        <v>9127</v>
      </c>
      <c r="B4200" s="19" t="s">
        <v>22</v>
      </c>
      <c r="C4200" s="19" t="s">
        <v>9128</v>
      </c>
      <c r="D4200" s="13">
        <v>0</v>
      </c>
    </row>
    <row r="4201" spans="1:4" hidden="1">
      <c r="A4201" s="19" t="s">
        <v>9129</v>
      </c>
      <c r="B4201" s="19" t="s">
        <v>22</v>
      </c>
      <c r="C4201" s="19" t="s">
        <v>9130</v>
      </c>
      <c r="D4201" s="13">
        <v>0</v>
      </c>
    </row>
    <row r="4202" spans="1:4" hidden="1">
      <c r="A4202" s="19" t="s">
        <v>9131</v>
      </c>
      <c r="B4202" s="19" t="s">
        <v>22</v>
      </c>
      <c r="C4202" s="19" t="s">
        <v>9132</v>
      </c>
      <c r="D4202" s="13">
        <v>0</v>
      </c>
    </row>
    <row r="4203" spans="1:4" hidden="1">
      <c r="A4203" s="19" t="s">
        <v>9133</v>
      </c>
      <c r="B4203" s="19" t="s">
        <v>22</v>
      </c>
      <c r="C4203" s="19" t="s">
        <v>9134</v>
      </c>
      <c r="D4203" s="13">
        <v>0</v>
      </c>
    </row>
    <row r="4204" spans="1:4" hidden="1">
      <c r="A4204" s="19" t="s">
        <v>9135</v>
      </c>
      <c r="B4204" s="19" t="s">
        <v>22</v>
      </c>
      <c r="C4204" s="19" t="s">
        <v>9136</v>
      </c>
      <c r="D4204" s="13">
        <v>0</v>
      </c>
    </row>
    <row r="4205" spans="1:4" hidden="1">
      <c r="A4205" s="19" t="s">
        <v>9137</v>
      </c>
      <c r="B4205" s="19" t="s">
        <v>22</v>
      </c>
      <c r="C4205" s="19" t="s">
        <v>9138</v>
      </c>
      <c r="D4205" s="13">
        <v>282.43</v>
      </c>
    </row>
    <row r="4206" spans="1:4" hidden="1">
      <c r="A4206" s="19" t="s">
        <v>9139</v>
      </c>
      <c r="B4206" s="19" t="s">
        <v>22</v>
      </c>
      <c r="C4206" s="19" t="s">
        <v>9140</v>
      </c>
      <c r="D4206" s="13">
        <v>619.37</v>
      </c>
    </row>
    <row r="4207" spans="1:4" hidden="1">
      <c r="A4207" s="19" t="s">
        <v>9141</v>
      </c>
      <c r="B4207" s="19" t="s">
        <v>22</v>
      </c>
      <c r="C4207" s="19" t="s">
        <v>9142</v>
      </c>
      <c r="D4207" s="13">
        <v>1086.43</v>
      </c>
    </row>
    <row r="4208" spans="1:4" hidden="1">
      <c r="A4208" s="19" t="s">
        <v>9143</v>
      </c>
      <c r="B4208" s="19" t="s">
        <v>22</v>
      </c>
      <c r="C4208" s="19" t="s">
        <v>9144</v>
      </c>
      <c r="D4208" s="13">
        <v>17179.009999999998</v>
      </c>
    </row>
    <row r="4209" spans="1:4" hidden="1">
      <c r="A4209" s="19" t="s">
        <v>9145</v>
      </c>
      <c r="B4209" s="19" t="s">
        <v>22</v>
      </c>
      <c r="C4209" s="19" t="s">
        <v>9146</v>
      </c>
      <c r="D4209" s="13">
        <v>0</v>
      </c>
    </row>
    <row r="4210" spans="1:4" hidden="1">
      <c r="A4210" s="19" t="s">
        <v>9147</v>
      </c>
      <c r="B4210" s="19" t="s">
        <v>22</v>
      </c>
      <c r="C4210" s="19" t="s">
        <v>9148</v>
      </c>
      <c r="D4210" s="13">
        <v>0</v>
      </c>
    </row>
    <row r="4211" spans="1:4" hidden="1">
      <c r="A4211" s="19" t="s">
        <v>9149</v>
      </c>
      <c r="B4211" s="19" t="s">
        <v>22</v>
      </c>
      <c r="C4211" s="19" t="s">
        <v>9150</v>
      </c>
      <c r="D4211" s="13">
        <v>0</v>
      </c>
    </row>
    <row r="4212" spans="1:4" hidden="1">
      <c r="A4212" s="19" t="s">
        <v>9151</v>
      </c>
      <c r="B4212" s="19" t="s">
        <v>22</v>
      </c>
      <c r="C4212" s="19" t="s">
        <v>9152</v>
      </c>
      <c r="D4212" s="13">
        <v>2436.4899999999998</v>
      </c>
    </row>
    <row r="4213" spans="1:4" hidden="1">
      <c r="A4213" s="19" t="s">
        <v>9153</v>
      </c>
      <c r="B4213" s="19" t="s">
        <v>22</v>
      </c>
      <c r="C4213" s="19" t="s">
        <v>9154</v>
      </c>
      <c r="D4213" s="13">
        <v>0</v>
      </c>
    </row>
    <row r="4214" spans="1:4" hidden="1">
      <c r="A4214" s="19" t="s">
        <v>9155</v>
      </c>
      <c r="B4214" s="19" t="s">
        <v>22</v>
      </c>
      <c r="C4214" s="19" t="s">
        <v>9156</v>
      </c>
      <c r="D4214" s="13">
        <v>0</v>
      </c>
    </row>
    <row r="4215" spans="1:4" hidden="1">
      <c r="A4215" s="19" t="s">
        <v>9157</v>
      </c>
      <c r="B4215" s="19" t="s">
        <v>22</v>
      </c>
      <c r="C4215" s="19" t="s">
        <v>9158</v>
      </c>
      <c r="D4215" s="13">
        <v>27910.05</v>
      </c>
    </row>
    <row r="4216" spans="1:4" hidden="1">
      <c r="A4216" s="19" t="s">
        <v>9159</v>
      </c>
      <c r="B4216" s="19" t="s">
        <v>22</v>
      </c>
      <c r="C4216" s="19" t="s">
        <v>9160</v>
      </c>
      <c r="D4216" s="13">
        <v>0</v>
      </c>
    </row>
    <row r="4217" spans="1:4" hidden="1">
      <c r="A4217" s="19" t="s">
        <v>9161</v>
      </c>
      <c r="B4217" s="19" t="s">
        <v>22</v>
      </c>
      <c r="C4217" s="19" t="s">
        <v>9162</v>
      </c>
      <c r="D4217" s="13">
        <v>0</v>
      </c>
    </row>
    <row r="4218" spans="1:4" hidden="1">
      <c r="A4218" s="19" t="s">
        <v>9163</v>
      </c>
      <c r="B4218" s="19" t="s">
        <v>22</v>
      </c>
      <c r="C4218" s="19" t="s">
        <v>9164</v>
      </c>
      <c r="D4218" s="13">
        <v>917020.2</v>
      </c>
    </row>
    <row r="4219" spans="1:4" hidden="1">
      <c r="A4219" s="19" t="s">
        <v>9165</v>
      </c>
      <c r="B4219" s="19" t="s">
        <v>22</v>
      </c>
      <c r="C4219" s="19" t="s">
        <v>9166</v>
      </c>
      <c r="D4219" s="13">
        <v>0</v>
      </c>
    </row>
    <row r="4220" spans="1:4" hidden="1">
      <c r="A4220" s="19" t="s">
        <v>9167</v>
      </c>
      <c r="B4220" s="19" t="s">
        <v>22</v>
      </c>
      <c r="C4220" s="19" t="s">
        <v>9168</v>
      </c>
      <c r="D4220" s="13">
        <v>0</v>
      </c>
    </row>
    <row r="4221" spans="1:4" hidden="1">
      <c r="A4221" s="19" t="s">
        <v>9169</v>
      </c>
      <c r="B4221" s="19" t="s">
        <v>22</v>
      </c>
      <c r="C4221" s="19" t="s">
        <v>9170</v>
      </c>
      <c r="D4221" s="13">
        <v>352043.07</v>
      </c>
    </row>
    <row r="4222" spans="1:4" hidden="1">
      <c r="A4222" s="19" t="s">
        <v>9171</v>
      </c>
      <c r="B4222" s="19" t="s">
        <v>22</v>
      </c>
      <c r="C4222" s="19" t="s">
        <v>9172</v>
      </c>
      <c r="D4222" s="13">
        <v>0</v>
      </c>
    </row>
    <row r="4223" spans="1:4" hidden="1">
      <c r="A4223" s="19" t="s">
        <v>9173</v>
      </c>
      <c r="B4223" s="19" t="s">
        <v>22</v>
      </c>
      <c r="C4223" s="19" t="s">
        <v>9174</v>
      </c>
      <c r="D4223" s="13">
        <v>0</v>
      </c>
    </row>
    <row r="4224" spans="1:4" hidden="1">
      <c r="A4224" s="19" t="s">
        <v>9175</v>
      </c>
      <c r="B4224" s="19" t="s">
        <v>22</v>
      </c>
      <c r="C4224" s="19" t="s">
        <v>9176</v>
      </c>
      <c r="D4224" s="13">
        <v>0</v>
      </c>
    </row>
    <row r="4225" spans="1:4" hidden="1">
      <c r="A4225" s="19" t="s">
        <v>9177</v>
      </c>
      <c r="B4225" s="19" t="s">
        <v>22</v>
      </c>
      <c r="C4225" s="19" t="s">
        <v>9178</v>
      </c>
      <c r="D4225" s="13">
        <v>306703.7</v>
      </c>
    </row>
    <row r="4226" spans="1:4" hidden="1">
      <c r="A4226" s="19" t="s">
        <v>9179</v>
      </c>
      <c r="B4226" s="19" t="s">
        <v>22</v>
      </c>
      <c r="C4226" s="19" t="s">
        <v>9180</v>
      </c>
      <c r="D4226" s="13">
        <v>0</v>
      </c>
    </row>
    <row r="4227" spans="1:4" hidden="1">
      <c r="A4227" s="19" t="s">
        <v>9181</v>
      </c>
      <c r="B4227" s="19" t="s">
        <v>22</v>
      </c>
      <c r="C4227" s="19" t="s">
        <v>9182</v>
      </c>
      <c r="D4227" s="13">
        <v>46260.57</v>
      </c>
    </row>
    <row r="4228" spans="1:4" hidden="1">
      <c r="A4228" s="19" t="s">
        <v>9183</v>
      </c>
      <c r="B4228" s="19" t="s">
        <v>22</v>
      </c>
      <c r="C4228" s="19" t="s">
        <v>9184</v>
      </c>
      <c r="D4228" s="13">
        <v>24931.84</v>
      </c>
    </row>
    <row r="4229" spans="1:4" hidden="1">
      <c r="A4229" s="19" t="s">
        <v>9185</v>
      </c>
      <c r="B4229" s="19" t="s">
        <v>22</v>
      </c>
      <c r="C4229" s="19" t="s">
        <v>9186</v>
      </c>
      <c r="D4229" s="13">
        <v>47548.37</v>
      </c>
    </row>
    <row r="4230" spans="1:4" hidden="1">
      <c r="A4230" s="19" t="s">
        <v>9187</v>
      </c>
      <c r="B4230" s="19" t="s">
        <v>22</v>
      </c>
      <c r="C4230" s="19" t="s">
        <v>9188</v>
      </c>
      <c r="D4230" s="13">
        <v>2314.44</v>
      </c>
    </row>
    <row r="4231" spans="1:4" hidden="1">
      <c r="A4231" s="19" t="s">
        <v>9189</v>
      </c>
      <c r="B4231" s="19" t="s">
        <v>22</v>
      </c>
      <c r="C4231" s="19" t="s">
        <v>9190</v>
      </c>
      <c r="D4231" s="13">
        <v>354402.08</v>
      </c>
    </row>
    <row r="4232" spans="1:4" hidden="1">
      <c r="A4232" s="19" t="s">
        <v>9191</v>
      </c>
      <c r="B4232" s="19" t="s">
        <v>22</v>
      </c>
      <c r="C4232" s="19" t="s">
        <v>9192</v>
      </c>
      <c r="D4232" s="13">
        <v>18558.3</v>
      </c>
    </row>
    <row r="4233" spans="1:4" hidden="1">
      <c r="A4233" s="19" t="s">
        <v>9193</v>
      </c>
      <c r="B4233" s="19" t="s">
        <v>22</v>
      </c>
      <c r="C4233" s="19" t="s">
        <v>9194</v>
      </c>
      <c r="D4233" s="13">
        <v>5781.12</v>
      </c>
    </row>
    <row r="4234" spans="1:4" hidden="1">
      <c r="A4234" s="19" t="s">
        <v>9195</v>
      </c>
      <c r="B4234" s="19" t="s">
        <v>22</v>
      </c>
      <c r="C4234" s="19" t="s">
        <v>9196</v>
      </c>
      <c r="D4234" s="13">
        <v>462.49</v>
      </c>
    </row>
    <row r="4235" spans="1:4" hidden="1">
      <c r="A4235" s="19" t="s">
        <v>9197</v>
      </c>
      <c r="B4235" s="19" t="s">
        <v>22</v>
      </c>
      <c r="C4235" s="19" t="s">
        <v>9198</v>
      </c>
      <c r="D4235" s="13">
        <v>959444.44</v>
      </c>
    </row>
    <row r="4236" spans="1:4" hidden="1">
      <c r="A4236" s="19" t="s">
        <v>9199</v>
      </c>
      <c r="B4236" s="19" t="s">
        <v>22</v>
      </c>
      <c r="C4236" s="19" t="s">
        <v>9200</v>
      </c>
      <c r="D4236" s="13">
        <v>0</v>
      </c>
    </row>
    <row r="4237" spans="1:4" hidden="1">
      <c r="A4237" s="19" t="s">
        <v>9201</v>
      </c>
      <c r="B4237" s="19" t="s">
        <v>22</v>
      </c>
      <c r="C4237" s="19" t="s">
        <v>9202</v>
      </c>
      <c r="D4237" s="13">
        <v>921487.21</v>
      </c>
    </row>
    <row r="4238" spans="1:4" hidden="1">
      <c r="A4238" s="19" t="s">
        <v>9203</v>
      </c>
      <c r="B4238" s="19" t="s">
        <v>22</v>
      </c>
      <c r="C4238" s="19" t="s">
        <v>9204</v>
      </c>
      <c r="D4238" s="13">
        <v>461263653</v>
      </c>
    </row>
    <row r="4239" spans="1:4" hidden="1">
      <c r="A4239" s="19" t="s">
        <v>9205</v>
      </c>
      <c r="B4239" s="19" t="s">
        <v>22</v>
      </c>
      <c r="C4239" s="19" t="s">
        <v>9206</v>
      </c>
      <c r="D4239" s="13">
        <v>2143135528</v>
      </c>
    </row>
    <row r="4240" spans="1:4" hidden="1">
      <c r="A4240" s="19" t="s">
        <v>9207</v>
      </c>
      <c r="B4240" s="19" t="s">
        <v>22</v>
      </c>
      <c r="C4240" s="19" t="s">
        <v>9208</v>
      </c>
      <c r="D4240" s="13">
        <v>195123.76</v>
      </c>
    </row>
    <row r="4241" spans="1:4" hidden="1">
      <c r="A4241" s="19" t="s">
        <v>9209</v>
      </c>
      <c r="B4241" s="19" t="s">
        <v>22</v>
      </c>
      <c r="C4241" s="19" t="s">
        <v>9210</v>
      </c>
      <c r="D4241" s="13">
        <v>55488012.739999995</v>
      </c>
    </row>
    <row r="4242" spans="1:4" hidden="1">
      <c r="A4242" s="19" t="s">
        <v>9211</v>
      </c>
      <c r="B4242" s="19" t="s">
        <v>22</v>
      </c>
      <c r="C4242" s="19" t="s">
        <v>9212</v>
      </c>
      <c r="D4242" s="13">
        <v>35347912.659999996</v>
      </c>
    </row>
    <row r="4243" spans="1:4" hidden="1">
      <c r="A4243" s="19" t="s">
        <v>9213</v>
      </c>
      <c r="B4243" s="19" t="s">
        <v>22</v>
      </c>
      <c r="C4243" s="19" t="s">
        <v>9214</v>
      </c>
      <c r="D4243" s="13">
        <v>19185923.949999999</v>
      </c>
    </row>
    <row r="4244" spans="1:4" hidden="1">
      <c r="A4244" s="19" t="s">
        <v>9215</v>
      </c>
      <c r="B4244" s="19" t="s">
        <v>22</v>
      </c>
      <c r="C4244" s="19" t="s">
        <v>9216</v>
      </c>
      <c r="D4244" s="13">
        <v>0</v>
      </c>
    </row>
    <row r="4245" spans="1:4" hidden="1">
      <c r="A4245" s="19" t="s">
        <v>9217</v>
      </c>
      <c r="B4245" s="19" t="s">
        <v>22</v>
      </c>
      <c r="C4245" s="19" t="s">
        <v>9218</v>
      </c>
      <c r="D4245" s="13">
        <v>0</v>
      </c>
    </row>
    <row r="4246" spans="1:4" hidden="1">
      <c r="A4246" s="19" t="s">
        <v>9219</v>
      </c>
      <c r="B4246" s="19" t="s">
        <v>22</v>
      </c>
      <c r="C4246" s="19" t="s">
        <v>9220</v>
      </c>
      <c r="D4246" s="13">
        <v>925085053.5</v>
      </c>
    </row>
    <row r="4247" spans="1:4" hidden="1">
      <c r="A4247" s="19" t="s">
        <v>9221</v>
      </c>
      <c r="B4247" s="19" t="s">
        <v>22</v>
      </c>
      <c r="C4247" s="19" t="s">
        <v>9222</v>
      </c>
      <c r="D4247" s="13">
        <v>0</v>
      </c>
    </row>
    <row r="4248" spans="1:4" hidden="1">
      <c r="A4248" s="19" t="s">
        <v>9223</v>
      </c>
      <c r="B4248" s="19" t="s">
        <v>22</v>
      </c>
      <c r="C4248" s="19" t="s">
        <v>9224</v>
      </c>
      <c r="D4248" s="13">
        <v>0</v>
      </c>
    </row>
    <row r="4249" spans="1:4" hidden="1">
      <c r="A4249" s="19" t="s">
        <v>9225</v>
      </c>
      <c r="B4249" s="19" t="s">
        <v>22</v>
      </c>
      <c r="C4249" s="19" t="s">
        <v>9226</v>
      </c>
      <c r="D4249" s="13">
        <v>0</v>
      </c>
    </row>
    <row r="4250" spans="1:4" hidden="1">
      <c r="A4250" s="19" t="s">
        <v>9227</v>
      </c>
      <c r="B4250" s="19" t="s">
        <v>22</v>
      </c>
      <c r="C4250" s="19" t="s">
        <v>9228</v>
      </c>
      <c r="D4250" s="13">
        <v>0</v>
      </c>
    </row>
    <row r="4251" spans="1:4" hidden="1">
      <c r="A4251" s="19" t="s">
        <v>9229</v>
      </c>
      <c r="B4251" s="19" t="s">
        <v>22</v>
      </c>
      <c r="C4251" s="19" t="s">
        <v>9230</v>
      </c>
      <c r="D4251" s="13">
        <v>16156967.4</v>
      </c>
    </row>
    <row r="4252" spans="1:4" hidden="1">
      <c r="A4252" s="19" t="s">
        <v>9231</v>
      </c>
      <c r="B4252" s="19" t="s">
        <v>22</v>
      </c>
      <c r="C4252" s="19" t="s">
        <v>9232</v>
      </c>
      <c r="D4252" s="13">
        <v>34566.800000000003</v>
      </c>
    </row>
    <row r="4253" spans="1:4" hidden="1">
      <c r="A4253" s="19" t="s">
        <v>9233</v>
      </c>
      <c r="B4253" s="19" t="s">
        <v>22</v>
      </c>
      <c r="C4253" s="19" t="s">
        <v>9234</v>
      </c>
      <c r="D4253" s="13">
        <v>171318.87</v>
      </c>
    </row>
    <row r="4254" spans="1:4" hidden="1">
      <c r="A4254" s="19" t="s">
        <v>9235</v>
      </c>
      <c r="B4254" s="19" t="s">
        <v>22</v>
      </c>
      <c r="C4254" s="19" t="s">
        <v>9236</v>
      </c>
      <c r="D4254" s="13">
        <v>3207448.05</v>
      </c>
    </row>
    <row r="4255" spans="1:4" hidden="1">
      <c r="A4255" s="19" t="s">
        <v>9237</v>
      </c>
      <c r="B4255" s="19" t="s">
        <v>22</v>
      </c>
      <c r="C4255" s="19" t="s">
        <v>9238</v>
      </c>
      <c r="D4255" s="13">
        <v>0</v>
      </c>
    </row>
    <row r="4256" spans="1:4" hidden="1">
      <c r="A4256" s="19" t="s">
        <v>9239</v>
      </c>
      <c r="B4256" s="19" t="s">
        <v>22</v>
      </c>
      <c r="C4256" s="19" t="s">
        <v>9240</v>
      </c>
      <c r="D4256" s="13">
        <v>0</v>
      </c>
    </row>
    <row r="4257" spans="1:4" hidden="1">
      <c r="A4257" s="19" t="s">
        <v>9241</v>
      </c>
      <c r="B4257" s="19" t="s">
        <v>22</v>
      </c>
      <c r="C4257" s="19" t="s">
        <v>9242</v>
      </c>
      <c r="D4257" s="13">
        <v>0</v>
      </c>
    </row>
    <row r="4258" spans="1:4" hidden="1">
      <c r="A4258" s="19" t="s">
        <v>9243</v>
      </c>
      <c r="B4258" s="19" t="s">
        <v>22</v>
      </c>
      <c r="C4258" s="19" t="s">
        <v>9244</v>
      </c>
      <c r="D4258" s="13">
        <v>0</v>
      </c>
    </row>
    <row r="4259" spans="1:4" hidden="1">
      <c r="A4259" s="19" t="s">
        <v>9245</v>
      </c>
      <c r="B4259" s="19" t="s">
        <v>22</v>
      </c>
      <c r="C4259" s="19" t="s">
        <v>9246</v>
      </c>
      <c r="D4259" s="13">
        <v>0</v>
      </c>
    </row>
    <row r="4260" spans="1:4" hidden="1">
      <c r="A4260" s="19" t="s">
        <v>9247</v>
      </c>
      <c r="B4260" s="19" t="s">
        <v>22</v>
      </c>
      <c r="C4260" s="19" t="s">
        <v>9248</v>
      </c>
      <c r="D4260" s="13">
        <v>0</v>
      </c>
    </row>
    <row r="4261" spans="1:4" hidden="1">
      <c r="A4261" s="19" t="s">
        <v>9249</v>
      </c>
      <c r="B4261" s="19" t="s">
        <v>22</v>
      </c>
      <c r="C4261" s="19" t="s">
        <v>9250</v>
      </c>
      <c r="D4261" s="13">
        <v>0</v>
      </c>
    </row>
    <row r="4262" spans="1:4" hidden="1">
      <c r="A4262" s="19" t="s">
        <v>9251</v>
      </c>
      <c r="B4262" s="19" t="s">
        <v>22</v>
      </c>
      <c r="C4262" s="19" t="s">
        <v>9252</v>
      </c>
      <c r="D4262" s="13">
        <v>0</v>
      </c>
    </row>
    <row r="4263" spans="1:4" hidden="1">
      <c r="A4263" s="19" t="s">
        <v>9253</v>
      </c>
      <c r="B4263" s="19" t="s">
        <v>22</v>
      </c>
      <c r="C4263" s="19" t="s">
        <v>9254</v>
      </c>
      <c r="D4263" s="13">
        <v>1652251.17</v>
      </c>
    </row>
    <row r="4264" spans="1:4" hidden="1">
      <c r="A4264" s="19" t="s">
        <v>9255</v>
      </c>
      <c r="B4264" s="19" t="s">
        <v>22</v>
      </c>
      <c r="C4264" s="19" t="s">
        <v>9256</v>
      </c>
      <c r="D4264" s="13">
        <v>0</v>
      </c>
    </row>
    <row r="4265" spans="1:4" hidden="1">
      <c r="A4265" s="19" t="s">
        <v>9257</v>
      </c>
      <c r="B4265" s="19" t="s">
        <v>22</v>
      </c>
      <c r="C4265" s="19" t="s">
        <v>9258</v>
      </c>
      <c r="D4265" s="13">
        <v>0</v>
      </c>
    </row>
    <row r="4266" spans="1:4" hidden="1">
      <c r="A4266" s="19" t="s">
        <v>9259</v>
      </c>
      <c r="B4266" s="19" t="s">
        <v>22</v>
      </c>
      <c r="C4266" s="19" t="s">
        <v>9260</v>
      </c>
      <c r="D4266" s="13">
        <v>0</v>
      </c>
    </row>
    <row r="4267" spans="1:4" hidden="1">
      <c r="A4267" s="19" t="s">
        <v>9261</v>
      </c>
      <c r="B4267" s="19" t="s">
        <v>22</v>
      </c>
      <c r="C4267" s="19" t="s">
        <v>9262</v>
      </c>
      <c r="D4267" s="13">
        <v>0</v>
      </c>
    </row>
    <row r="4268" spans="1:4" hidden="1">
      <c r="A4268" s="19" t="s">
        <v>9263</v>
      </c>
      <c r="B4268" s="19" t="s">
        <v>22</v>
      </c>
      <c r="C4268" s="19" t="s">
        <v>9264</v>
      </c>
      <c r="D4268" s="13">
        <v>0</v>
      </c>
    </row>
    <row r="4269" spans="1:4" hidden="1">
      <c r="A4269" s="19" t="s">
        <v>9265</v>
      </c>
      <c r="B4269" s="19" t="s">
        <v>22</v>
      </c>
      <c r="C4269" s="19" t="s">
        <v>9266</v>
      </c>
      <c r="D4269" s="13">
        <v>0</v>
      </c>
    </row>
    <row r="4270" spans="1:4" hidden="1">
      <c r="A4270" s="19" t="s">
        <v>9267</v>
      </c>
      <c r="B4270" s="19" t="s">
        <v>22</v>
      </c>
      <c r="C4270" s="19" t="s">
        <v>9268</v>
      </c>
      <c r="D4270" s="13">
        <v>0</v>
      </c>
    </row>
    <row r="4271" spans="1:4" hidden="1">
      <c r="A4271" s="19" t="s">
        <v>9269</v>
      </c>
      <c r="B4271" s="19" t="s">
        <v>22</v>
      </c>
      <c r="C4271" s="19" t="s">
        <v>9270</v>
      </c>
      <c r="D4271" s="13">
        <v>0</v>
      </c>
    </row>
    <row r="4272" spans="1:4" hidden="1">
      <c r="A4272" s="19" t="s">
        <v>9271</v>
      </c>
      <c r="B4272" s="19" t="s">
        <v>22</v>
      </c>
      <c r="C4272" s="19" t="s">
        <v>9272</v>
      </c>
      <c r="D4272" s="13">
        <v>0</v>
      </c>
    </row>
    <row r="4273" spans="1:4" hidden="1">
      <c r="A4273" s="19" t="s">
        <v>9273</v>
      </c>
      <c r="B4273" s="19" t="s">
        <v>22</v>
      </c>
      <c r="C4273" s="19" t="s">
        <v>9274</v>
      </c>
      <c r="D4273" s="13">
        <v>0</v>
      </c>
    </row>
    <row r="4274" spans="1:4" hidden="1">
      <c r="A4274" s="19" t="s">
        <v>9275</v>
      </c>
      <c r="B4274" s="19" t="s">
        <v>22</v>
      </c>
      <c r="C4274" s="19" t="s">
        <v>9276</v>
      </c>
      <c r="D4274" s="13">
        <v>0</v>
      </c>
    </row>
    <row r="4275" spans="1:4" hidden="1">
      <c r="A4275" s="19" t="s">
        <v>9277</v>
      </c>
      <c r="B4275" s="19" t="s">
        <v>22</v>
      </c>
      <c r="C4275" s="19" t="s">
        <v>9278</v>
      </c>
      <c r="D4275" s="13">
        <v>0</v>
      </c>
    </row>
    <row r="4276" spans="1:4" hidden="1">
      <c r="A4276" s="19" t="s">
        <v>9279</v>
      </c>
      <c r="B4276" s="19" t="s">
        <v>22</v>
      </c>
      <c r="C4276" s="19" t="s">
        <v>9280</v>
      </c>
      <c r="D4276" s="13">
        <v>0</v>
      </c>
    </row>
    <row r="4277" spans="1:4" hidden="1">
      <c r="A4277" s="19" t="s">
        <v>9281</v>
      </c>
      <c r="B4277" s="19" t="s">
        <v>22</v>
      </c>
      <c r="C4277" s="19" t="s">
        <v>9282</v>
      </c>
      <c r="D4277" s="13">
        <v>0</v>
      </c>
    </row>
    <row r="4278" spans="1:4" hidden="1">
      <c r="A4278" s="19" t="s">
        <v>9283</v>
      </c>
      <c r="B4278" s="19" t="s">
        <v>22</v>
      </c>
      <c r="C4278" s="19" t="s">
        <v>9284</v>
      </c>
      <c r="D4278" s="13">
        <v>0</v>
      </c>
    </row>
    <row r="4279" spans="1:4" hidden="1">
      <c r="A4279" s="19" t="s">
        <v>9285</v>
      </c>
      <c r="B4279" s="19" t="s">
        <v>22</v>
      </c>
      <c r="C4279" s="19" t="s">
        <v>9286</v>
      </c>
      <c r="D4279" s="13">
        <v>0</v>
      </c>
    </row>
    <row r="4280" spans="1:4" hidden="1">
      <c r="A4280" s="19" t="s">
        <v>9287</v>
      </c>
      <c r="B4280" s="19" t="s">
        <v>22</v>
      </c>
      <c r="C4280" s="19" t="s">
        <v>9288</v>
      </c>
      <c r="D4280" s="13">
        <v>0</v>
      </c>
    </row>
    <row r="4281" spans="1:4" hidden="1">
      <c r="A4281" s="19" t="s">
        <v>9289</v>
      </c>
      <c r="B4281" s="19" t="s">
        <v>22</v>
      </c>
      <c r="C4281" s="19" t="s">
        <v>9290</v>
      </c>
      <c r="D4281" s="13">
        <v>2530127.7999999998</v>
      </c>
    </row>
    <row r="4282" spans="1:4" hidden="1">
      <c r="A4282" s="19" t="s">
        <v>9291</v>
      </c>
      <c r="B4282" s="19" t="s">
        <v>22</v>
      </c>
      <c r="C4282" s="19" t="s">
        <v>9292</v>
      </c>
      <c r="D4282" s="13">
        <v>103866061.15000001</v>
      </c>
    </row>
    <row r="4283" spans="1:4" hidden="1">
      <c r="A4283" s="19" t="s">
        <v>9293</v>
      </c>
      <c r="B4283" s="19" t="s">
        <v>22</v>
      </c>
      <c r="C4283" s="19" t="s">
        <v>9294</v>
      </c>
      <c r="D4283" s="13">
        <v>0</v>
      </c>
    </row>
    <row r="4284" spans="1:4" hidden="1">
      <c r="A4284" s="19" t="s">
        <v>9295</v>
      </c>
      <c r="B4284" s="19" t="s">
        <v>22</v>
      </c>
      <c r="C4284" s="19" t="s">
        <v>9296</v>
      </c>
      <c r="D4284" s="13">
        <v>3305372.55</v>
      </c>
    </row>
    <row r="4285" spans="1:4" hidden="1">
      <c r="A4285" s="19" t="s">
        <v>9297</v>
      </c>
      <c r="B4285" s="19" t="s">
        <v>22</v>
      </c>
      <c r="C4285" s="19" t="s">
        <v>9298</v>
      </c>
      <c r="D4285" s="13">
        <v>7295378.6900000004</v>
      </c>
    </row>
    <row r="4286" spans="1:4" hidden="1">
      <c r="A4286" s="19" t="s">
        <v>9299</v>
      </c>
      <c r="B4286" s="19" t="s">
        <v>22</v>
      </c>
      <c r="C4286" s="19" t="s">
        <v>9300</v>
      </c>
      <c r="D4286" s="13">
        <v>7934531.3200000003</v>
      </c>
    </row>
    <row r="4287" spans="1:4" hidden="1">
      <c r="A4287" s="19" t="s">
        <v>599</v>
      </c>
      <c r="B4287" s="19" t="s">
        <v>22</v>
      </c>
      <c r="C4287" s="19" t="s">
        <v>9301</v>
      </c>
      <c r="D4287" s="13">
        <v>61225531.490000002</v>
      </c>
    </row>
    <row r="4288" spans="1:4" hidden="1">
      <c r="A4288" s="19" t="s">
        <v>9302</v>
      </c>
      <c r="B4288" s="19" t="s">
        <v>22</v>
      </c>
      <c r="C4288" s="19" t="s">
        <v>9303</v>
      </c>
      <c r="D4288" s="13">
        <v>0</v>
      </c>
    </row>
    <row r="4289" spans="1:4" hidden="1">
      <c r="A4289" s="19" t="s">
        <v>596</v>
      </c>
      <c r="B4289" s="19" t="s">
        <v>22</v>
      </c>
      <c r="C4289" s="19" t="s">
        <v>9304</v>
      </c>
      <c r="D4289" s="13">
        <v>195000000</v>
      </c>
    </row>
    <row r="4290" spans="1:4" hidden="1">
      <c r="A4290" s="19" t="s">
        <v>9305</v>
      </c>
      <c r="B4290" s="19" t="s">
        <v>22</v>
      </c>
      <c r="C4290" s="19" t="s">
        <v>9306</v>
      </c>
      <c r="D4290" s="13">
        <v>150000000</v>
      </c>
    </row>
    <row r="4291" spans="1:4" hidden="1">
      <c r="A4291" s="19" t="s">
        <v>9307</v>
      </c>
      <c r="B4291" s="19" t="s">
        <v>22</v>
      </c>
      <c r="C4291" s="19" t="s">
        <v>9308</v>
      </c>
      <c r="D4291" s="13">
        <v>0</v>
      </c>
    </row>
    <row r="4292" spans="1:4" hidden="1">
      <c r="A4292" s="19" t="s">
        <v>9309</v>
      </c>
      <c r="B4292" s="19" t="s">
        <v>22</v>
      </c>
      <c r="C4292" s="19" t="s">
        <v>9310</v>
      </c>
      <c r="D4292" s="13">
        <v>48044578.939999998</v>
      </c>
    </row>
    <row r="4293" spans="1:4" hidden="1">
      <c r="A4293" s="19" t="s">
        <v>9311</v>
      </c>
      <c r="B4293" s="19" t="s">
        <v>22</v>
      </c>
      <c r="C4293" s="19" t="s">
        <v>9312</v>
      </c>
      <c r="D4293" s="13">
        <v>312000000</v>
      </c>
    </row>
    <row r="4294" spans="1:4" hidden="1">
      <c r="A4294" s="19" t="s">
        <v>9313</v>
      </c>
      <c r="B4294" s="19" t="s">
        <v>22</v>
      </c>
      <c r="C4294" s="19" t="s">
        <v>9314</v>
      </c>
      <c r="D4294" s="13">
        <v>0</v>
      </c>
    </row>
    <row r="4295" spans="1:4" hidden="1">
      <c r="A4295" s="19" t="s">
        <v>9315</v>
      </c>
      <c r="B4295" s="19" t="s">
        <v>22</v>
      </c>
      <c r="C4295" s="19" t="s">
        <v>9316</v>
      </c>
      <c r="D4295" s="13">
        <v>0</v>
      </c>
    </row>
    <row r="4296" spans="1:4" hidden="1">
      <c r="A4296" s="19" t="s">
        <v>9317</v>
      </c>
      <c r="B4296" s="19" t="s">
        <v>22</v>
      </c>
      <c r="C4296" s="19" t="s">
        <v>9318</v>
      </c>
      <c r="D4296" s="13">
        <v>0</v>
      </c>
    </row>
    <row r="4297" spans="1:4" hidden="1">
      <c r="A4297" s="19" t="s">
        <v>9319</v>
      </c>
      <c r="B4297" s="19" t="s">
        <v>22</v>
      </c>
      <c r="C4297" s="19" t="s">
        <v>9320</v>
      </c>
      <c r="D4297" s="13">
        <v>0</v>
      </c>
    </row>
    <row r="4298" spans="1:4" hidden="1">
      <c r="A4298" s="19" t="s">
        <v>9321</v>
      </c>
      <c r="B4298" s="19" t="s">
        <v>22</v>
      </c>
      <c r="C4298" s="19" t="s">
        <v>9322</v>
      </c>
      <c r="D4298" s="13">
        <v>0</v>
      </c>
    </row>
    <row r="4299" spans="1:4" hidden="1">
      <c r="A4299" s="19" t="s">
        <v>9323</v>
      </c>
      <c r="B4299" s="19" t="s">
        <v>22</v>
      </c>
      <c r="C4299" s="19" t="s">
        <v>9324</v>
      </c>
      <c r="D4299" s="13">
        <v>0</v>
      </c>
    </row>
    <row r="4300" spans="1:4" hidden="1">
      <c r="A4300" s="19" t="s">
        <v>9325</v>
      </c>
      <c r="B4300" s="19" t="s">
        <v>22</v>
      </c>
      <c r="C4300" s="19" t="s">
        <v>9326</v>
      </c>
      <c r="D4300" s="13">
        <v>0</v>
      </c>
    </row>
    <row r="4301" spans="1:4" hidden="1">
      <c r="A4301" s="19" t="s">
        <v>9327</v>
      </c>
      <c r="B4301" s="19" t="s">
        <v>22</v>
      </c>
      <c r="C4301" s="19" t="s">
        <v>9328</v>
      </c>
      <c r="D4301" s="13">
        <v>0</v>
      </c>
    </row>
    <row r="4302" spans="1:4" hidden="1">
      <c r="A4302" s="19" t="s">
        <v>9329</v>
      </c>
      <c r="B4302" s="19" t="s">
        <v>22</v>
      </c>
      <c r="C4302" s="19" t="s">
        <v>9330</v>
      </c>
      <c r="D4302" s="13">
        <v>300000000</v>
      </c>
    </row>
    <row r="4303" spans="1:4" hidden="1">
      <c r="A4303" s="19" t="s">
        <v>9331</v>
      </c>
      <c r="B4303" s="19" t="s">
        <v>22</v>
      </c>
      <c r="C4303" s="19" t="s">
        <v>9332</v>
      </c>
      <c r="D4303" s="13">
        <v>733096039.77999997</v>
      </c>
    </row>
    <row r="4304" spans="1:4" hidden="1">
      <c r="A4304" s="19" t="s">
        <v>9333</v>
      </c>
      <c r="B4304" s="19" t="s">
        <v>22</v>
      </c>
      <c r="C4304" s="19" t="s">
        <v>9334</v>
      </c>
      <c r="D4304" s="13">
        <v>0</v>
      </c>
    </row>
    <row r="4305" spans="1:4" hidden="1">
      <c r="A4305" s="19" t="s">
        <v>9335</v>
      </c>
      <c r="B4305" s="19" t="s">
        <v>22</v>
      </c>
      <c r="C4305" s="19" t="s">
        <v>9336</v>
      </c>
      <c r="D4305" s="13">
        <v>0</v>
      </c>
    </row>
    <row r="4306" spans="1:4" hidden="1">
      <c r="A4306" s="19" t="s">
        <v>9337</v>
      </c>
      <c r="B4306" s="19" t="s">
        <v>22</v>
      </c>
      <c r="C4306" s="19" t="s">
        <v>9338</v>
      </c>
      <c r="D4306" s="13">
        <v>0</v>
      </c>
    </row>
    <row r="4307" spans="1:4" hidden="1">
      <c r="A4307" s="19" t="s">
        <v>9339</v>
      </c>
      <c r="B4307" s="19" t="s">
        <v>22</v>
      </c>
      <c r="C4307" s="19" t="s">
        <v>9340</v>
      </c>
      <c r="D4307" s="13">
        <v>0</v>
      </c>
    </row>
    <row r="4308" spans="1:4" hidden="1">
      <c r="A4308" s="19" t="s">
        <v>9341</v>
      </c>
      <c r="B4308" s="19" t="s">
        <v>22</v>
      </c>
      <c r="C4308" s="19" t="s">
        <v>9342</v>
      </c>
      <c r="D4308" s="13">
        <v>0</v>
      </c>
    </row>
    <row r="4309" spans="1:4" hidden="1">
      <c r="A4309" s="19" t="s">
        <v>9343</v>
      </c>
      <c r="B4309" s="19" t="s">
        <v>22</v>
      </c>
      <c r="C4309" s="19" t="s">
        <v>9344</v>
      </c>
      <c r="D4309" s="13">
        <v>0</v>
      </c>
    </row>
    <row r="4310" spans="1:4" hidden="1">
      <c r="A4310" s="19" t="s">
        <v>9345</v>
      </c>
      <c r="B4310" s="19" t="s">
        <v>22</v>
      </c>
      <c r="C4310" s="19" t="s">
        <v>9346</v>
      </c>
      <c r="D4310" s="13">
        <v>0</v>
      </c>
    </row>
    <row r="4311" spans="1:4" hidden="1">
      <c r="A4311" s="19" t="s">
        <v>9347</v>
      </c>
      <c r="B4311" s="19" t="s">
        <v>22</v>
      </c>
      <c r="C4311" s="19" t="s">
        <v>9348</v>
      </c>
      <c r="D4311" s="13">
        <v>0</v>
      </c>
    </row>
    <row r="4312" spans="1:4" hidden="1">
      <c r="A4312" s="19" t="s">
        <v>9349</v>
      </c>
      <c r="B4312" s="19" t="s">
        <v>22</v>
      </c>
      <c r="C4312" s="19" t="s">
        <v>9350</v>
      </c>
      <c r="D4312" s="13">
        <v>0</v>
      </c>
    </row>
    <row r="4313" spans="1:4" hidden="1">
      <c r="A4313" s="19" t="s">
        <v>9351</v>
      </c>
      <c r="B4313" s="19" t="s">
        <v>22</v>
      </c>
      <c r="C4313" s="19" t="s">
        <v>9352</v>
      </c>
      <c r="D4313" s="13">
        <v>0</v>
      </c>
    </row>
    <row r="4314" spans="1:4" hidden="1">
      <c r="A4314" s="19" t="s">
        <v>9353</v>
      </c>
      <c r="B4314" s="19" t="s">
        <v>22</v>
      </c>
      <c r="C4314" s="19" t="s">
        <v>9354</v>
      </c>
      <c r="D4314" s="13">
        <v>0</v>
      </c>
    </row>
    <row r="4315" spans="1:4" hidden="1">
      <c r="A4315" s="19" t="s">
        <v>9355</v>
      </c>
      <c r="B4315" s="19" t="s">
        <v>22</v>
      </c>
      <c r="C4315" s="19" t="s">
        <v>9356</v>
      </c>
      <c r="D4315" s="13">
        <v>0</v>
      </c>
    </row>
    <row r="4316" spans="1:4" hidden="1">
      <c r="A4316" s="19" t="s">
        <v>9357</v>
      </c>
      <c r="B4316" s="19" t="s">
        <v>22</v>
      </c>
      <c r="C4316" s="19" t="s">
        <v>9358</v>
      </c>
      <c r="D4316" s="13">
        <v>0</v>
      </c>
    </row>
    <row r="4317" spans="1:4" hidden="1">
      <c r="A4317" s="19" t="s">
        <v>9359</v>
      </c>
      <c r="B4317" s="19" t="s">
        <v>22</v>
      </c>
      <c r="C4317" s="19" t="s">
        <v>9360</v>
      </c>
      <c r="D4317" s="13">
        <v>5237256.05</v>
      </c>
    </row>
    <row r="4318" spans="1:4" hidden="1">
      <c r="A4318" s="19" t="s">
        <v>9361</v>
      </c>
      <c r="B4318" s="19" t="s">
        <v>22</v>
      </c>
      <c r="C4318" s="19" t="s">
        <v>9362</v>
      </c>
      <c r="D4318" s="13">
        <v>0</v>
      </c>
    </row>
    <row r="4319" spans="1:4" hidden="1">
      <c r="A4319" s="19" t="s">
        <v>9363</v>
      </c>
      <c r="B4319" s="19" t="s">
        <v>22</v>
      </c>
      <c r="C4319" s="19" t="s">
        <v>9364</v>
      </c>
      <c r="D4319" s="13">
        <v>0</v>
      </c>
    </row>
    <row r="4320" spans="1:4" hidden="1">
      <c r="A4320" s="19" t="s">
        <v>9365</v>
      </c>
      <c r="B4320" s="19" t="s">
        <v>22</v>
      </c>
      <c r="C4320" s="19" t="s">
        <v>9366</v>
      </c>
      <c r="D4320" s="13">
        <v>0</v>
      </c>
    </row>
    <row r="4321" spans="1:4" hidden="1">
      <c r="A4321" s="19" t="s">
        <v>9367</v>
      </c>
      <c r="B4321" s="19" t="s">
        <v>22</v>
      </c>
      <c r="C4321" s="19" t="s">
        <v>9368</v>
      </c>
      <c r="D4321" s="13">
        <v>0</v>
      </c>
    </row>
    <row r="4322" spans="1:4" hidden="1">
      <c r="A4322" s="19" t="s">
        <v>9369</v>
      </c>
      <c r="B4322" s="19" t="s">
        <v>22</v>
      </c>
      <c r="C4322" s="19" t="s">
        <v>9370</v>
      </c>
      <c r="D4322" s="13">
        <v>0</v>
      </c>
    </row>
    <row r="4323" spans="1:4" hidden="1">
      <c r="A4323" s="19" t="s">
        <v>9371</v>
      </c>
      <c r="B4323" s="19" t="s">
        <v>22</v>
      </c>
      <c r="C4323" s="19" t="s">
        <v>9372</v>
      </c>
      <c r="D4323" s="13">
        <v>0</v>
      </c>
    </row>
    <row r="4324" spans="1:4" hidden="1">
      <c r="A4324" s="19" t="s">
        <v>9373</v>
      </c>
      <c r="B4324" s="19" t="s">
        <v>22</v>
      </c>
      <c r="C4324" s="19" t="s">
        <v>9374</v>
      </c>
      <c r="D4324" s="13">
        <v>0</v>
      </c>
    </row>
    <row r="4325" spans="1:4" hidden="1">
      <c r="A4325" s="19" t="s">
        <v>9375</v>
      </c>
      <c r="B4325" s="19" t="s">
        <v>22</v>
      </c>
      <c r="C4325" s="19" t="s">
        <v>9376</v>
      </c>
      <c r="D4325" s="13">
        <v>0</v>
      </c>
    </row>
    <row r="4326" spans="1:4" hidden="1">
      <c r="A4326" s="19" t="s">
        <v>9377</v>
      </c>
      <c r="B4326" s="19" t="s">
        <v>22</v>
      </c>
      <c r="C4326" s="19" t="s">
        <v>9378</v>
      </c>
      <c r="D4326" s="13">
        <v>0</v>
      </c>
    </row>
    <row r="4327" spans="1:4" hidden="1">
      <c r="A4327" s="19" t="s">
        <v>9379</v>
      </c>
      <c r="B4327" s="19" t="s">
        <v>22</v>
      </c>
      <c r="C4327" s="19" t="s">
        <v>9380</v>
      </c>
      <c r="D4327" s="13">
        <v>0</v>
      </c>
    </row>
    <row r="4328" spans="1:4" hidden="1">
      <c r="A4328" s="19" t="s">
        <v>9381</v>
      </c>
      <c r="B4328" s="19" t="s">
        <v>22</v>
      </c>
      <c r="C4328" s="19" t="s">
        <v>9382</v>
      </c>
      <c r="D4328" s="13">
        <v>0</v>
      </c>
    </row>
    <row r="4329" spans="1:4" hidden="1">
      <c r="A4329" s="19" t="s">
        <v>9383</v>
      </c>
      <c r="B4329" s="19" t="s">
        <v>22</v>
      </c>
      <c r="C4329" s="19" t="s">
        <v>9384</v>
      </c>
      <c r="D4329" s="13">
        <v>0</v>
      </c>
    </row>
    <row r="4330" spans="1:4" hidden="1">
      <c r="A4330" s="19" t="s">
        <v>9385</v>
      </c>
      <c r="B4330" s="19" t="s">
        <v>22</v>
      </c>
      <c r="C4330" s="19" t="s">
        <v>9386</v>
      </c>
      <c r="D4330" s="13">
        <v>0</v>
      </c>
    </row>
    <row r="4331" spans="1:4" hidden="1">
      <c r="A4331" s="19" t="s">
        <v>9387</v>
      </c>
      <c r="B4331" s="19" t="s">
        <v>22</v>
      </c>
      <c r="C4331" s="19" t="s">
        <v>9388</v>
      </c>
      <c r="D4331" s="13">
        <v>0</v>
      </c>
    </row>
    <row r="4332" spans="1:4" hidden="1">
      <c r="A4332" s="19" t="s">
        <v>9389</v>
      </c>
      <c r="B4332" s="19" t="s">
        <v>22</v>
      </c>
      <c r="C4332" s="19" t="s">
        <v>9390</v>
      </c>
      <c r="D4332" s="13">
        <v>0</v>
      </c>
    </row>
    <row r="4333" spans="1:4" hidden="1">
      <c r="A4333" s="19" t="s">
        <v>9391</v>
      </c>
      <c r="B4333" s="19" t="s">
        <v>22</v>
      </c>
      <c r="C4333" s="19" t="s">
        <v>9392</v>
      </c>
      <c r="D4333" s="13">
        <v>72820459.450000003</v>
      </c>
    </row>
    <row r="4334" spans="1:4" hidden="1">
      <c r="A4334" s="19" t="s">
        <v>9393</v>
      </c>
      <c r="B4334" s="19" t="s">
        <v>22</v>
      </c>
      <c r="C4334" s="19" t="s">
        <v>9394</v>
      </c>
      <c r="D4334" s="13">
        <v>0</v>
      </c>
    </row>
    <row r="4335" spans="1:4" hidden="1">
      <c r="A4335" s="19" t="s">
        <v>9395</v>
      </c>
      <c r="B4335" s="19" t="s">
        <v>22</v>
      </c>
      <c r="C4335" s="19" t="s">
        <v>9396</v>
      </c>
      <c r="D4335" s="13">
        <v>0</v>
      </c>
    </row>
    <row r="4336" spans="1:4" hidden="1">
      <c r="A4336" s="19" t="s">
        <v>9397</v>
      </c>
      <c r="B4336" s="19" t="s">
        <v>22</v>
      </c>
      <c r="C4336" s="19" t="s">
        <v>9398</v>
      </c>
      <c r="D4336" s="13">
        <v>0</v>
      </c>
    </row>
    <row r="4337" spans="1:4" hidden="1">
      <c r="A4337" s="19" t="s">
        <v>9399</v>
      </c>
      <c r="B4337" s="19" t="s">
        <v>22</v>
      </c>
      <c r="C4337" s="19" t="s">
        <v>9400</v>
      </c>
      <c r="D4337" s="13">
        <v>0</v>
      </c>
    </row>
    <row r="4338" spans="1:4" hidden="1">
      <c r="A4338" s="19" t="s">
        <v>9401</v>
      </c>
      <c r="B4338" s="19" t="s">
        <v>22</v>
      </c>
      <c r="C4338" s="19" t="s">
        <v>9402</v>
      </c>
      <c r="D4338" s="13">
        <v>0</v>
      </c>
    </row>
    <row r="4339" spans="1:4" hidden="1">
      <c r="A4339" s="19" t="s">
        <v>9403</v>
      </c>
      <c r="B4339" s="19" t="s">
        <v>22</v>
      </c>
      <c r="C4339" s="19" t="s">
        <v>9404</v>
      </c>
      <c r="D4339" s="13">
        <v>0</v>
      </c>
    </row>
    <row r="4340" spans="1:4" hidden="1">
      <c r="A4340" s="19" t="s">
        <v>9405</v>
      </c>
      <c r="B4340" s="19" t="s">
        <v>22</v>
      </c>
      <c r="C4340" s="19" t="s">
        <v>9406</v>
      </c>
      <c r="D4340" s="13">
        <v>0</v>
      </c>
    </row>
    <row r="4341" spans="1:4" hidden="1">
      <c r="A4341" s="19" t="s">
        <v>9407</v>
      </c>
      <c r="B4341" s="19" t="s">
        <v>22</v>
      </c>
      <c r="C4341" s="19" t="s">
        <v>9408</v>
      </c>
      <c r="D4341" s="13">
        <v>0</v>
      </c>
    </row>
    <row r="4342" spans="1:4" hidden="1">
      <c r="A4342" s="19" t="s">
        <v>9409</v>
      </c>
      <c r="B4342" s="19" t="s">
        <v>22</v>
      </c>
      <c r="C4342" s="19" t="s">
        <v>9410</v>
      </c>
      <c r="D4342" s="13">
        <v>0</v>
      </c>
    </row>
    <row r="4343" spans="1:4" hidden="1">
      <c r="A4343" s="19" t="s">
        <v>9411</v>
      </c>
      <c r="B4343" s="19" t="s">
        <v>22</v>
      </c>
      <c r="C4343" s="19" t="s">
        <v>9412</v>
      </c>
      <c r="D4343" s="13">
        <v>0</v>
      </c>
    </row>
    <row r="4344" spans="1:4" hidden="1">
      <c r="A4344" s="19" t="s">
        <v>9413</v>
      </c>
      <c r="B4344" s="19" t="s">
        <v>22</v>
      </c>
      <c r="C4344" s="19" t="s">
        <v>9414</v>
      </c>
      <c r="D4344" s="13">
        <v>0</v>
      </c>
    </row>
    <row r="4345" spans="1:4" hidden="1">
      <c r="A4345" s="19" t="s">
        <v>9415</v>
      </c>
      <c r="B4345" s="19" t="s">
        <v>22</v>
      </c>
      <c r="C4345" s="19" t="s">
        <v>9416</v>
      </c>
      <c r="D4345" s="13">
        <v>0</v>
      </c>
    </row>
    <row r="4346" spans="1:4" hidden="1">
      <c r="A4346" s="19" t="s">
        <v>9417</v>
      </c>
      <c r="B4346" s="19" t="s">
        <v>22</v>
      </c>
      <c r="C4346" s="19" t="s">
        <v>9418</v>
      </c>
      <c r="D4346" s="13">
        <v>0</v>
      </c>
    </row>
    <row r="4347" spans="1:4" hidden="1">
      <c r="A4347" s="19" t="s">
        <v>9419</v>
      </c>
      <c r="B4347" s="19" t="s">
        <v>22</v>
      </c>
      <c r="C4347" s="19" t="s">
        <v>9420</v>
      </c>
      <c r="D4347" s="13">
        <v>0</v>
      </c>
    </row>
    <row r="4348" spans="1:4" hidden="1">
      <c r="A4348" s="19" t="s">
        <v>9421</v>
      </c>
      <c r="B4348" s="19" t="s">
        <v>22</v>
      </c>
      <c r="C4348" s="19" t="s">
        <v>9422</v>
      </c>
      <c r="D4348" s="13">
        <v>0</v>
      </c>
    </row>
    <row r="4349" spans="1:4" hidden="1">
      <c r="A4349" s="19" t="s">
        <v>9423</v>
      </c>
      <c r="B4349" s="19" t="s">
        <v>22</v>
      </c>
      <c r="C4349" s="19" t="s">
        <v>9424</v>
      </c>
      <c r="D4349" s="13">
        <v>0</v>
      </c>
    </row>
    <row r="4350" spans="1:4" hidden="1">
      <c r="A4350" s="19" t="s">
        <v>9425</v>
      </c>
      <c r="B4350" s="19" t="s">
        <v>22</v>
      </c>
      <c r="C4350" s="19" t="s">
        <v>9426</v>
      </c>
      <c r="D4350" s="13">
        <v>0</v>
      </c>
    </row>
    <row r="4351" spans="1:4" hidden="1">
      <c r="A4351" s="19" t="s">
        <v>9427</v>
      </c>
      <c r="B4351" s="19" t="s">
        <v>22</v>
      </c>
      <c r="C4351" s="19" t="s">
        <v>9428</v>
      </c>
      <c r="D4351" s="13">
        <v>16162478.029999999</v>
      </c>
    </row>
    <row r="4352" spans="1:4" hidden="1">
      <c r="A4352" s="19" t="s">
        <v>9429</v>
      </c>
      <c r="B4352" s="19" t="s">
        <v>22</v>
      </c>
      <c r="C4352" s="19" t="s">
        <v>9430</v>
      </c>
      <c r="D4352" s="13">
        <v>0</v>
      </c>
    </row>
    <row r="4353" spans="1:4" hidden="1">
      <c r="A4353" s="19" t="s">
        <v>9431</v>
      </c>
      <c r="B4353" s="19" t="s">
        <v>22</v>
      </c>
      <c r="C4353" s="19" t="s">
        <v>9432</v>
      </c>
      <c r="D4353" s="13">
        <v>0</v>
      </c>
    </row>
    <row r="4354" spans="1:4" hidden="1">
      <c r="A4354" s="19" t="s">
        <v>9433</v>
      </c>
      <c r="B4354" s="19" t="s">
        <v>22</v>
      </c>
      <c r="C4354" s="19" t="s">
        <v>9434</v>
      </c>
      <c r="D4354" s="13">
        <v>0</v>
      </c>
    </row>
    <row r="4355" spans="1:4" hidden="1">
      <c r="A4355" s="19" t="s">
        <v>9435</v>
      </c>
      <c r="B4355" s="19" t="s">
        <v>22</v>
      </c>
      <c r="C4355" s="19" t="s">
        <v>9436</v>
      </c>
      <c r="D4355" s="13">
        <v>0</v>
      </c>
    </row>
    <row r="4356" spans="1:4" hidden="1">
      <c r="A4356" s="19" t="s">
        <v>9437</v>
      </c>
      <c r="B4356" s="19" t="s">
        <v>22</v>
      </c>
      <c r="C4356" s="19" t="s">
        <v>9438</v>
      </c>
      <c r="D4356" s="13">
        <v>0</v>
      </c>
    </row>
    <row r="4357" spans="1:4" hidden="1">
      <c r="A4357" s="19" t="s">
        <v>9439</v>
      </c>
      <c r="B4357" s="19" t="s">
        <v>22</v>
      </c>
      <c r="C4357" s="19" t="s">
        <v>9440</v>
      </c>
      <c r="D4357" s="13">
        <v>396152.76</v>
      </c>
    </row>
    <row r="4358" spans="1:4" hidden="1">
      <c r="A4358" s="19" t="s">
        <v>9441</v>
      </c>
      <c r="B4358" s="19" t="s">
        <v>22</v>
      </c>
      <c r="C4358" s="19" t="s">
        <v>9442</v>
      </c>
      <c r="D4358" s="13">
        <v>0</v>
      </c>
    </row>
    <row r="4359" spans="1:4" hidden="1">
      <c r="A4359" s="19" t="s">
        <v>9443</v>
      </c>
      <c r="B4359" s="19" t="s">
        <v>22</v>
      </c>
      <c r="C4359" s="19" t="s">
        <v>9444</v>
      </c>
      <c r="D4359" s="13">
        <v>3840630.47</v>
      </c>
    </row>
    <row r="4360" spans="1:4" hidden="1">
      <c r="A4360" s="19" t="s">
        <v>9445</v>
      </c>
      <c r="B4360" s="19" t="s">
        <v>22</v>
      </c>
      <c r="C4360" s="19" t="s">
        <v>9446</v>
      </c>
      <c r="D4360" s="13">
        <v>1300000</v>
      </c>
    </row>
    <row r="4361" spans="1:4" hidden="1">
      <c r="A4361" s="19" t="s">
        <v>9447</v>
      </c>
      <c r="B4361" s="19" t="s">
        <v>22</v>
      </c>
      <c r="C4361" s="19" t="s">
        <v>9448</v>
      </c>
      <c r="D4361" s="13">
        <v>0</v>
      </c>
    </row>
    <row r="4362" spans="1:4" hidden="1">
      <c r="A4362" s="19" t="s">
        <v>9449</v>
      </c>
      <c r="B4362" s="19" t="s">
        <v>22</v>
      </c>
      <c r="C4362" s="19" t="s">
        <v>9450</v>
      </c>
      <c r="D4362" s="13">
        <v>0</v>
      </c>
    </row>
    <row r="4363" spans="1:4" hidden="1">
      <c r="A4363" s="19" t="s">
        <v>9451</v>
      </c>
      <c r="B4363" s="19" t="s">
        <v>22</v>
      </c>
      <c r="C4363" s="19" t="s">
        <v>9452</v>
      </c>
      <c r="D4363" s="13">
        <v>0</v>
      </c>
    </row>
    <row r="4364" spans="1:4" hidden="1">
      <c r="A4364" s="19" t="s">
        <v>9453</v>
      </c>
      <c r="B4364" s="19" t="s">
        <v>22</v>
      </c>
      <c r="C4364" s="19" t="s">
        <v>9454</v>
      </c>
      <c r="D4364" s="13">
        <v>0</v>
      </c>
    </row>
    <row r="4365" spans="1:4" hidden="1">
      <c r="A4365" s="19" t="s">
        <v>9455</v>
      </c>
      <c r="B4365" s="19" t="s">
        <v>22</v>
      </c>
      <c r="C4365" s="19" t="s">
        <v>9456</v>
      </c>
      <c r="D4365" s="13">
        <v>0</v>
      </c>
    </row>
    <row r="4366" spans="1:4" hidden="1">
      <c r="A4366" s="19" t="s">
        <v>9457</v>
      </c>
      <c r="B4366" s="19" t="s">
        <v>22</v>
      </c>
      <c r="C4366" s="19" t="s">
        <v>9458</v>
      </c>
      <c r="D4366" s="13">
        <v>0</v>
      </c>
    </row>
    <row r="4367" spans="1:4" hidden="1">
      <c r="A4367" s="19" t="s">
        <v>9459</v>
      </c>
      <c r="B4367" s="19" t="s">
        <v>22</v>
      </c>
      <c r="C4367" s="19" t="s">
        <v>9460</v>
      </c>
      <c r="D4367" s="13">
        <v>0</v>
      </c>
    </row>
    <row r="4368" spans="1:4" hidden="1">
      <c r="A4368" s="19" t="s">
        <v>9461</v>
      </c>
      <c r="B4368" s="19" t="s">
        <v>22</v>
      </c>
      <c r="C4368" s="19" t="s">
        <v>9462</v>
      </c>
      <c r="D4368" s="13">
        <v>0</v>
      </c>
    </row>
    <row r="4369" spans="1:4" hidden="1">
      <c r="A4369" s="19" t="s">
        <v>9463</v>
      </c>
      <c r="B4369" s="19" t="s">
        <v>22</v>
      </c>
      <c r="C4369" s="19" t="s">
        <v>9464</v>
      </c>
      <c r="D4369" s="13">
        <v>0</v>
      </c>
    </row>
    <row r="4370" spans="1:4" hidden="1">
      <c r="A4370" s="19" t="s">
        <v>9465</v>
      </c>
      <c r="B4370" s="19" t="s">
        <v>22</v>
      </c>
      <c r="C4370" s="19" t="s">
        <v>9466</v>
      </c>
      <c r="D4370" s="13">
        <v>637112.17000000004</v>
      </c>
    </row>
    <row r="4371" spans="1:4" hidden="1">
      <c r="A4371" s="19" t="s">
        <v>9467</v>
      </c>
      <c r="B4371" s="19" t="s">
        <v>22</v>
      </c>
      <c r="C4371" s="19" t="s">
        <v>9468</v>
      </c>
      <c r="D4371" s="13">
        <v>2972388.47</v>
      </c>
    </row>
    <row r="4372" spans="1:4" hidden="1">
      <c r="A4372" s="19" t="s">
        <v>9469</v>
      </c>
      <c r="B4372" s="19" t="s">
        <v>22</v>
      </c>
      <c r="C4372" s="19" t="s">
        <v>9470</v>
      </c>
      <c r="D4372" s="13">
        <v>2029613.95</v>
      </c>
    </row>
    <row r="4373" spans="1:4" hidden="1">
      <c r="A4373" s="19" t="s">
        <v>9471</v>
      </c>
      <c r="B4373" s="19" t="s">
        <v>22</v>
      </c>
      <c r="C4373" s="19" t="s">
        <v>9472</v>
      </c>
      <c r="D4373" s="13">
        <v>0</v>
      </c>
    </row>
    <row r="4374" spans="1:4" hidden="1">
      <c r="A4374" s="19" t="s">
        <v>9473</v>
      </c>
      <c r="B4374" s="19" t="s">
        <v>22</v>
      </c>
      <c r="C4374" s="19" t="s">
        <v>9474</v>
      </c>
      <c r="D4374" s="13">
        <v>18024809.09</v>
      </c>
    </row>
    <row r="4375" spans="1:4" hidden="1">
      <c r="A4375" s="19" t="s">
        <v>9475</v>
      </c>
      <c r="B4375" s="19" t="s">
        <v>22</v>
      </c>
      <c r="C4375" s="19" t="s">
        <v>9476</v>
      </c>
      <c r="D4375" s="13">
        <v>0</v>
      </c>
    </row>
    <row r="4376" spans="1:4" hidden="1">
      <c r="A4376" s="19" t="s">
        <v>9477</v>
      </c>
      <c r="B4376" s="19" t="s">
        <v>22</v>
      </c>
      <c r="C4376" s="19" t="s">
        <v>9478</v>
      </c>
      <c r="D4376" s="13">
        <v>40437.440000000002</v>
      </c>
    </row>
    <row r="4377" spans="1:4" hidden="1">
      <c r="A4377" s="19" t="s">
        <v>9479</v>
      </c>
      <c r="B4377" s="19" t="s">
        <v>22</v>
      </c>
      <c r="C4377" s="19" t="s">
        <v>9480</v>
      </c>
      <c r="D4377" s="13">
        <v>147783334.56999999</v>
      </c>
    </row>
    <row r="4378" spans="1:4" hidden="1">
      <c r="A4378" s="19" t="s">
        <v>9481</v>
      </c>
      <c r="B4378" s="19" t="s">
        <v>22</v>
      </c>
      <c r="C4378" s="19" t="s">
        <v>9482</v>
      </c>
      <c r="D4378" s="13">
        <v>16191539.699999999</v>
      </c>
    </row>
    <row r="4379" spans="1:4" hidden="1">
      <c r="A4379" s="19" t="s">
        <v>9483</v>
      </c>
      <c r="B4379" s="19" t="s">
        <v>22</v>
      </c>
      <c r="C4379" s="19" t="s">
        <v>9484</v>
      </c>
      <c r="D4379" s="13">
        <v>0</v>
      </c>
    </row>
    <row r="4380" spans="1:4" hidden="1">
      <c r="A4380" s="19" t="s">
        <v>9485</v>
      </c>
      <c r="B4380" s="19" t="s">
        <v>22</v>
      </c>
      <c r="C4380" s="19" t="s">
        <v>9486</v>
      </c>
      <c r="D4380" s="13">
        <v>412752.58</v>
      </c>
    </row>
    <row r="4381" spans="1:4" hidden="1">
      <c r="A4381" s="19" t="s">
        <v>9487</v>
      </c>
      <c r="B4381" s="19" t="s">
        <v>22</v>
      </c>
      <c r="C4381" s="19" t="s">
        <v>9488</v>
      </c>
      <c r="D4381" s="13">
        <v>0</v>
      </c>
    </row>
    <row r="4382" spans="1:4" hidden="1">
      <c r="A4382" s="19" t="s">
        <v>9489</v>
      </c>
      <c r="B4382" s="19" t="s">
        <v>22</v>
      </c>
      <c r="C4382" s="19" t="s">
        <v>9490</v>
      </c>
      <c r="D4382" s="13">
        <v>0</v>
      </c>
    </row>
    <row r="4383" spans="1:4" hidden="1">
      <c r="A4383" s="19" t="s">
        <v>9491</v>
      </c>
      <c r="B4383" s="19" t="s">
        <v>22</v>
      </c>
      <c r="C4383" s="19" t="s">
        <v>9492</v>
      </c>
      <c r="D4383" s="13">
        <v>0</v>
      </c>
    </row>
    <row r="4384" spans="1:4" hidden="1">
      <c r="A4384" s="19" t="s">
        <v>9493</v>
      </c>
      <c r="B4384" s="19" t="s">
        <v>22</v>
      </c>
      <c r="C4384" s="19" t="s">
        <v>9494</v>
      </c>
      <c r="D4384" s="13">
        <v>0</v>
      </c>
    </row>
    <row r="4385" spans="1:4" hidden="1">
      <c r="A4385" s="19" t="s">
        <v>9495</v>
      </c>
      <c r="B4385" s="19" t="s">
        <v>22</v>
      </c>
      <c r="C4385" s="19" t="s">
        <v>9496</v>
      </c>
      <c r="D4385" s="13">
        <v>1041054.8900000001</v>
      </c>
    </row>
    <row r="4386" spans="1:4" hidden="1">
      <c r="A4386" s="19" t="s">
        <v>9497</v>
      </c>
      <c r="B4386" s="19" t="s">
        <v>22</v>
      </c>
      <c r="C4386" s="19" t="s">
        <v>9498</v>
      </c>
      <c r="D4386" s="13">
        <v>0</v>
      </c>
    </row>
    <row r="4387" spans="1:4" hidden="1">
      <c r="A4387" s="19" t="s">
        <v>9499</v>
      </c>
      <c r="B4387" s="19" t="s">
        <v>22</v>
      </c>
      <c r="C4387" s="19" t="s">
        <v>9500</v>
      </c>
      <c r="D4387" s="13">
        <v>0</v>
      </c>
    </row>
    <row r="4388" spans="1:4" hidden="1">
      <c r="A4388" s="19" t="s">
        <v>9501</v>
      </c>
      <c r="B4388" s="19" t="s">
        <v>22</v>
      </c>
      <c r="C4388" s="19" t="s">
        <v>9502</v>
      </c>
      <c r="D4388" s="13">
        <v>0</v>
      </c>
    </row>
    <row r="4389" spans="1:4" hidden="1">
      <c r="A4389" s="19" t="s">
        <v>9503</v>
      </c>
      <c r="B4389" s="19" t="s">
        <v>22</v>
      </c>
      <c r="C4389" s="19" t="s">
        <v>9504</v>
      </c>
      <c r="D4389" s="13">
        <v>0</v>
      </c>
    </row>
    <row r="4390" spans="1:4" hidden="1">
      <c r="A4390" s="19" t="s">
        <v>9505</v>
      </c>
      <c r="B4390" s="19" t="s">
        <v>22</v>
      </c>
      <c r="C4390" s="19" t="s">
        <v>9506</v>
      </c>
      <c r="D4390" s="13">
        <v>2246120.02</v>
      </c>
    </row>
    <row r="4391" spans="1:4" hidden="1">
      <c r="A4391" s="19" t="s">
        <v>9507</v>
      </c>
      <c r="B4391" s="19" t="s">
        <v>22</v>
      </c>
      <c r="C4391" s="19" t="s">
        <v>9508</v>
      </c>
      <c r="D4391" s="13">
        <v>0</v>
      </c>
    </row>
    <row r="4392" spans="1:4" hidden="1">
      <c r="A4392" s="19" t="s">
        <v>9509</v>
      </c>
      <c r="B4392" s="19" t="s">
        <v>22</v>
      </c>
      <c r="C4392" s="19" t="s">
        <v>9510</v>
      </c>
      <c r="D4392" s="13">
        <v>0</v>
      </c>
    </row>
    <row r="4393" spans="1:4" hidden="1">
      <c r="A4393" s="19" t="s">
        <v>9511</v>
      </c>
      <c r="B4393" s="19" t="s">
        <v>22</v>
      </c>
      <c r="C4393" s="19" t="s">
        <v>9512</v>
      </c>
      <c r="D4393" s="13">
        <v>0</v>
      </c>
    </row>
    <row r="4394" spans="1:4" hidden="1">
      <c r="A4394" s="19" t="s">
        <v>9513</v>
      </c>
      <c r="B4394" s="19" t="s">
        <v>22</v>
      </c>
      <c r="C4394" s="19" t="s">
        <v>9514</v>
      </c>
      <c r="D4394" s="13">
        <v>0</v>
      </c>
    </row>
    <row r="4395" spans="1:4" hidden="1">
      <c r="A4395" s="19" t="s">
        <v>9515</v>
      </c>
      <c r="B4395" s="19" t="s">
        <v>22</v>
      </c>
      <c r="C4395" s="19" t="s">
        <v>9516</v>
      </c>
      <c r="D4395" s="13">
        <v>0</v>
      </c>
    </row>
    <row r="4396" spans="1:4" hidden="1">
      <c r="A4396" s="19" t="s">
        <v>9517</v>
      </c>
      <c r="B4396" s="19" t="s">
        <v>22</v>
      </c>
      <c r="C4396" s="19" t="s">
        <v>9518</v>
      </c>
      <c r="D4396" s="13">
        <v>1325057.31</v>
      </c>
    </row>
    <row r="4397" spans="1:4" hidden="1">
      <c r="A4397" s="19" t="s">
        <v>9519</v>
      </c>
      <c r="B4397" s="19" t="s">
        <v>22</v>
      </c>
      <c r="C4397" s="19" t="s">
        <v>9520</v>
      </c>
      <c r="D4397" s="13">
        <v>-13019011.390000001</v>
      </c>
    </row>
    <row r="4398" spans="1:4" hidden="1">
      <c r="A4398" s="19" t="s">
        <v>9521</v>
      </c>
      <c r="B4398" s="19" t="s">
        <v>22</v>
      </c>
      <c r="C4398" s="19" t="s">
        <v>9522</v>
      </c>
      <c r="D4398" s="13">
        <v>-194708.46</v>
      </c>
    </row>
    <row r="4399" spans="1:4" hidden="1">
      <c r="A4399" s="19" t="s">
        <v>9523</v>
      </c>
      <c r="B4399" s="19" t="s">
        <v>22</v>
      </c>
      <c r="C4399" s="19" t="s">
        <v>9524</v>
      </c>
      <c r="D4399" s="13">
        <v>0</v>
      </c>
    </row>
    <row r="4400" spans="1:4" hidden="1">
      <c r="A4400" s="19" t="s">
        <v>9525</v>
      </c>
      <c r="B4400" s="19" t="s">
        <v>22</v>
      </c>
      <c r="C4400" s="19" t="s">
        <v>9526</v>
      </c>
      <c r="D4400" s="13">
        <v>0</v>
      </c>
    </row>
    <row r="4401" spans="1:4" hidden="1">
      <c r="A4401" s="19" t="s">
        <v>9527</v>
      </c>
      <c r="B4401" s="19" t="s">
        <v>22</v>
      </c>
      <c r="C4401" s="19" t="s">
        <v>9528</v>
      </c>
      <c r="D4401" s="13">
        <v>0</v>
      </c>
    </row>
    <row r="4402" spans="1:4" hidden="1">
      <c r="A4402" s="19" t="s">
        <v>9529</v>
      </c>
      <c r="B4402" s="19" t="s">
        <v>22</v>
      </c>
      <c r="C4402" s="19" t="s">
        <v>9530</v>
      </c>
      <c r="D4402" s="13">
        <v>0</v>
      </c>
    </row>
    <row r="4403" spans="1:4" hidden="1">
      <c r="A4403" s="19" t="s">
        <v>9531</v>
      </c>
      <c r="B4403" s="19" t="s">
        <v>22</v>
      </c>
      <c r="C4403" s="19" t="s">
        <v>9532</v>
      </c>
      <c r="D4403" s="13">
        <v>0</v>
      </c>
    </row>
    <row r="4404" spans="1:4" hidden="1">
      <c r="A4404" s="19" t="s">
        <v>9533</v>
      </c>
      <c r="B4404" s="19" t="s">
        <v>22</v>
      </c>
      <c r="C4404" s="19" t="s">
        <v>9534</v>
      </c>
      <c r="D4404" s="13">
        <v>-4337146.05</v>
      </c>
    </row>
    <row r="4405" spans="1:4" hidden="1">
      <c r="A4405" s="19" t="s">
        <v>9535</v>
      </c>
      <c r="B4405" s="19" t="s">
        <v>22</v>
      </c>
      <c r="C4405" s="19" t="s">
        <v>9536</v>
      </c>
      <c r="D4405" s="13">
        <v>0</v>
      </c>
    </row>
    <row r="4406" spans="1:4" hidden="1">
      <c r="A4406" s="19" t="s">
        <v>9537</v>
      </c>
      <c r="B4406" s="19" t="s">
        <v>22</v>
      </c>
      <c r="C4406" s="19" t="s">
        <v>9538</v>
      </c>
      <c r="D4406" s="13">
        <v>4441.3500000000004</v>
      </c>
    </row>
    <row r="4407" spans="1:4" hidden="1">
      <c r="A4407" s="19" t="s">
        <v>9539</v>
      </c>
      <c r="B4407" s="19" t="s">
        <v>22</v>
      </c>
      <c r="C4407" s="19" t="s">
        <v>9540</v>
      </c>
      <c r="D4407" s="13">
        <v>0</v>
      </c>
    </row>
    <row r="4408" spans="1:4" hidden="1">
      <c r="A4408" s="19" t="s">
        <v>9541</v>
      </c>
      <c r="B4408" s="19" t="s">
        <v>22</v>
      </c>
      <c r="C4408" s="19" t="s">
        <v>9542</v>
      </c>
      <c r="D4408" s="13">
        <v>0</v>
      </c>
    </row>
    <row r="4409" spans="1:4" hidden="1">
      <c r="A4409" s="19" t="s">
        <v>9543</v>
      </c>
      <c r="B4409" s="19" t="s">
        <v>22</v>
      </c>
      <c r="C4409" s="19" t="s">
        <v>9544</v>
      </c>
      <c r="D4409" s="13">
        <v>0</v>
      </c>
    </row>
    <row r="4410" spans="1:4" hidden="1">
      <c r="A4410" s="19" t="s">
        <v>9545</v>
      </c>
      <c r="B4410" s="19" t="s">
        <v>22</v>
      </c>
      <c r="C4410" s="19" t="s">
        <v>9546</v>
      </c>
      <c r="D4410" s="13">
        <v>0</v>
      </c>
    </row>
    <row r="4411" spans="1:4" hidden="1">
      <c r="A4411" s="19" t="s">
        <v>9547</v>
      </c>
      <c r="B4411" s="19" t="s">
        <v>22</v>
      </c>
      <c r="C4411" s="19" t="s">
        <v>9548</v>
      </c>
      <c r="D4411" s="13">
        <v>0</v>
      </c>
    </row>
    <row r="4412" spans="1:4" hidden="1">
      <c r="A4412" s="19" t="s">
        <v>9549</v>
      </c>
      <c r="B4412" s="19" t="s">
        <v>22</v>
      </c>
      <c r="C4412" s="19" t="s">
        <v>9550</v>
      </c>
      <c r="D4412" s="13">
        <v>14083.24</v>
      </c>
    </row>
    <row r="4413" spans="1:4" hidden="1">
      <c r="A4413" s="19" t="s">
        <v>9551</v>
      </c>
      <c r="B4413" s="19" t="s">
        <v>22</v>
      </c>
      <c r="C4413" s="19" t="s">
        <v>9552</v>
      </c>
      <c r="D4413" s="13">
        <v>6.87</v>
      </c>
    </row>
    <row r="4414" spans="1:4" hidden="1">
      <c r="A4414" s="19" t="s">
        <v>9553</v>
      </c>
      <c r="B4414" s="19" t="s">
        <v>22</v>
      </c>
      <c r="C4414" s="19" t="s">
        <v>9554</v>
      </c>
      <c r="D4414" s="13">
        <v>0</v>
      </c>
    </row>
    <row r="4415" spans="1:4" hidden="1">
      <c r="A4415" s="19" t="s">
        <v>9555</v>
      </c>
      <c r="B4415" s="19" t="s">
        <v>22</v>
      </c>
      <c r="C4415" s="19" t="s">
        <v>9556</v>
      </c>
      <c r="D4415" s="13">
        <v>945.94</v>
      </c>
    </row>
    <row r="4416" spans="1:4" hidden="1">
      <c r="A4416" s="19" t="s">
        <v>9557</v>
      </c>
      <c r="B4416" s="19" t="s">
        <v>22</v>
      </c>
      <c r="C4416" s="19" t="s">
        <v>9558</v>
      </c>
      <c r="D4416" s="13">
        <v>28257.02</v>
      </c>
    </row>
    <row r="4417" spans="1:4" hidden="1">
      <c r="A4417" s="19" t="s">
        <v>9559</v>
      </c>
      <c r="B4417" s="19" t="s">
        <v>22</v>
      </c>
      <c r="C4417" s="19" t="s">
        <v>9560</v>
      </c>
      <c r="D4417" s="13">
        <v>2919.28</v>
      </c>
    </row>
    <row r="4418" spans="1:4" hidden="1">
      <c r="A4418" s="19" t="s">
        <v>9561</v>
      </c>
      <c r="B4418" s="19" t="s">
        <v>22</v>
      </c>
      <c r="C4418" s="19" t="s">
        <v>9562</v>
      </c>
      <c r="D4418" s="13">
        <v>0</v>
      </c>
    </row>
    <row r="4419" spans="1:4" hidden="1">
      <c r="A4419" s="19" t="s">
        <v>9563</v>
      </c>
      <c r="B4419" s="19" t="s">
        <v>22</v>
      </c>
      <c r="C4419" s="19" t="s">
        <v>9564</v>
      </c>
      <c r="D4419" s="13">
        <v>0</v>
      </c>
    </row>
    <row r="4420" spans="1:4" hidden="1">
      <c r="A4420" s="19" t="s">
        <v>9565</v>
      </c>
      <c r="B4420" s="19" t="s">
        <v>22</v>
      </c>
      <c r="C4420" s="19" t="s">
        <v>9566</v>
      </c>
      <c r="D4420" s="13">
        <v>1826.77</v>
      </c>
    </row>
    <row r="4421" spans="1:4" hidden="1">
      <c r="A4421" s="19" t="s">
        <v>9567</v>
      </c>
      <c r="B4421" s="19" t="s">
        <v>22</v>
      </c>
      <c r="C4421" s="19" t="s">
        <v>9568</v>
      </c>
      <c r="D4421" s="13">
        <v>0</v>
      </c>
    </row>
    <row r="4422" spans="1:4" hidden="1">
      <c r="A4422" s="19" t="s">
        <v>9569</v>
      </c>
      <c r="B4422" s="19" t="s">
        <v>22</v>
      </c>
      <c r="C4422" s="19" t="s">
        <v>9570</v>
      </c>
      <c r="D4422" s="13">
        <v>0</v>
      </c>
    </row>
    <row r="4423" spans="1:4" hidden="1">
      <c r="A4423" s="19" t="s">
        <v>9571</v>
      </c>
      <c r="B4423" s="19" t="s">
        <v>22</v>
      </c>
      <c r="C4423" s="19" t="s">
        <v>9572</v>
      </c>
      <c r="D4423" s="13">
        <v>0</v>
      </c>
    </row>
    <row r="4424" spans="1:4" hidden="1">
      <c r="A4424" s="19" t="s">
        <v>9573</v>
      </c>
      <c r="B4424" s="19" t="s">
        <v>22</v>
      </c>
      <c r="C4424" s="19" t="s">
        <v>9574</v>
      </c>
      <c r="D4424" s="13">
        <v>0</v>
      </c>
    </row>
    <row r="4425" spans="1:4" hidden="1">
      <c r="A4425" s="19" t="s">
        <v>9575</v>
      </c>
      <c r="B4425" s="19" t="s">
        <v>22</v>
      </c>
      <c r="C4425" s="19" t="s">
        <v>9576</v>
      </c>
      <c r="D4425" s="13">
        <v>0</v>
      </c>
    </row>
    <row r="4426" spans="1:4" hidden="1">
      <c r="A4426" s="19" t="s">
        <v>9577</v>
      </c>
      <c r="B4426" s="19" t="s">
        <v>22</v>
      </c>
      <c r="C4426" s="19" t="s">
        <v>9578</v>
      </c>
      <c r="D4426" s="13">
        <v>0</v>
      </c>
    </row>
    <row r="4427" spans="1:4" hidden="1">
      <c r="A4427" s="19" t="s">
        <v>9579</v>
      </c>
      <c r="B4427" s="19" t="s">
        <v>22</v>
      </c>
      <c r="C4427" s="19" t="s">
        <v>9580</v>
      </c>
      <c r="D4427" s="13">
        <v>0</v>
      </c>
    </row>
    <row r="4428" spans="1:4" hidden="1">
      <c r="A4428" s="19" t="s">
        <v>9581</v>
      </c>
      <c r="B4428" s="19" t="s">
        <v>22</v>
      </c>
      <c r="C4428" s="19" t="s">
        <v>9582</v>
      </c>
      <c r="D4428" s="13">
        <v>0</v>
      </c>
    </row>
    <row r="4429" spans="1:4" hidden="1">
      <c r="A4429" s="19" t="s">
        <v>9583</v>
      </c>
      <c r="B4429" s="19" t="s">
        <v>22</v>
      </c>
      <c r="C4429" s="19" t="s">
        <v>9584</v>
      </c>
      <c r="D4429" s="13">
        <v>0</v>
      </c>
    </row>
    <row r="4430" spans="1:4" hidden="1">
      <c r="A4430" s="19" t="s">
        <v>9585</v>
      </c>
      <c r="B4430" s="19" t="s">
        <v>22</v>
      </c>
      <c r="C4430" s="19" t="s">
        <v>9586</v>
      </c>
      <c r="D4430" s="13">
        <v>0</v>
      </c>
    </row>
    <row r="4431" spans="1:4" hidden="1">
      <c r="A4431" s="19" t="s">
        <v>9587</v>
      </c>
      <c r="B4431" s="19" t="s">
        <v>22</v>
      </c>
      <c r="C4431" s="19" t="s">
        <v>9588</v>
      </c>
      <c r="D4431" s="13">
        <v>0</v>
      </c>
    </row>
    <row r="4432" spans="1:4" hidden="1">
      <c r="A4432" s="19" t="s">
        <v>9589</v>
      </c>
      <c r="B4432" s="19" t="s">
        <v>22</v>
      </c>
      <c r="C4432" s="19" t="s">
        <v>9590</v>
      </c>
      <c r="D4432" s="13">
        <v>368.42</v>
      </c>
    </row>
    <row r="4433" spans="1:4" hidden="1">
      <c r="A4433" s="19" t="s">
        <v>9591</v>
      </c>
      <c r="B4433" s="19" t="s">
        <v>22</v>
      </c>
      <c r="C4433" s="19" t="s">
        <v>9592</v>
      </c>
      <c r="D4433" s="13">
        <v>4964.59</v>
      </c>
    </row>
    <row r="4434" spans="1:4" hidden="1">
      <c r="A4434" s="19" t="s">
        <v>9593</v>
      </c>
      <c r="B4434" s="19" t="s">
        <v>22</v>
      </c>
      <c r="C4434" s="19" t="s">
        <v>9594</v>
      </c>
      <c r="D4434" s="13">
        <v>13093.38</v>
      </c>
    </row>
    <row r="4435" spans="1:4" hidden="1">
      <c r="A4435" s="19" t="s">
        <v>9595</v>
      </c>
      <c r="B4435" s="19" t="s">
        <v>22</v>
      </c>
      <c r="C4435" s="19" t="s">
        <v>9596</v>
      </c>
      <c r="D4435" s="13">
        <v>380064.71</v>
      </c>
    </row>
    <row r="4436" spans="1:4" hidden="1">
      <c r="A4436" s="19" t="s">
        <v>9597</v>
      </c>
      <c r="B4436" s="19" t="s">
        <v>22</v>
      </c>
      <c r="C4436" s="19" t="s">
        <v>9598</v>
      </c>
      <c r="D4436" s="13">
        <v>0</v>
      </c>
    </row>
    <row r="4437" spans="1:4" hidden="1">
      <c r="A4437" s="19" t="s">
        <v>9599</v>
      </c>
      <c r="B4437" s="19" t="s">
        <v>22</v>
      </c>
      <c r="C4437" s="19" t="s">
        <v>9600</v>
      </c>
      <c r="D4437" s="13">
        <v>17010.09</v>
      </c>
    </row>
    <row r="4438" spans="1:4" hidden="1">
      <c r="A4438" s="19" t="s">
        <v>9601</v>
      </c>
      <c r="B4438" s="19" t="s">
        <v>22</v>
      </c>
      <c r="C4438" s="19" t="s">
        <v>9602</v>
      </c>
      <c r="D4438" s="13">
        <v>0</v>
      </c>
    </row>
    <row r="4439" spans="1:4" hidden="1">
      <c r="A4439" s="19" t="s">
        <v>9603</v>
      </c>
      <c r="B4439" s="19" t="s">
        <v>22</v>
      </c>
      <c r="C4439" s="19" t="s">
        <v>9604</v>
      </c>
      <c r="D4439" s="13">
        <v>5817.19</v>
      </c>
    </row>
    <row r="4440" spans="1:4" hidden="1">
      <c r="A4440" s="19" t="s">
        <v>9605</v>
      </c>
      <c r="B4440" s="19" t="s">
        <v>22</v>
      </c>
      <c r="C4440" s="19" t="s">
        <v>9606</v>
      </c>
      <c r="D4440" s="13">
        <v>1006.5699999999999</v>
      </c>
    </row>
    <row r="4441" spans="1:4" hidden="1">
      <c r="A4441" s="19" t="s">
        <v>9607</v>
      </c>
      <c r="B4441" s="19" t="s">
        <v>22</v>
      </c>
      <c r="C4441" s="19" t="s">
        <v>9608</v>
      </c>
      <c r="D4441" s="13">
        <v>8045.9099999999989</v>
      </c>
    </row>
    <row r="4442" spans="1:4" hidden="1">
      <c r="A4442" s="19" t="s">
        <v>9609</v>
      </c>
      <c r="B4442" s="19" t="s">
        <v>22</v>
      </c>
      <c r="C4442" s="19" t="s">
        <v>9610</v>
      </c>
      <c r="D4442" s="13">
        <v>1335.21</v>
      </c>
    </row>
    <row r="4443" spans="1:4" hidden="1">
      <c r="A4443" s="19" t="s">
        <v>9611</v>
      </c>
      <c r="B4443" s="19" t="s">
        <v>22</v>
      </c>
      <c r="C4443" s="19" t="s">
        <v>9612</v>
      </c>
      <c r="D4443" s="13">
        <v>0</v>
      </c>
    </row>
    <row r="4444" spans="1:4" hidden="1">
      <c r="A4444" s="19" t="s">
        <v>9613</v>
      </c>
      <c r="B4444" s="19" t="s">
        <v>22</v>
      </c>
      <c r="C4444" s="19" t="s">
        <v>9614</v>
      </c>
      <c r="D4444" s="13">
        <v>28490.53</v>
      </c>
    </row>
    <row r="4445" spans="1:4" hidden="1">
      <c r="A4445" s="19" t="s">
        <v>9615</v>
      </c>
      <c r="B4445" s="19" t="s">
        <v>22</v>
      </c>
      <c r="C4445" s="19" t="s">
        <v>9616</v>
      </c>
      <c r="D4445" s="13">
        <v>7568358.5099999998</v>
      </c>
    </row>
    <row r="4446" spans="1:4" hidden="1">
      <c r="A4446" s="19" t="s">
        <v>9617</v>
      </c>
      <c r="B4446" s="19" t="s">
        <v>22</v>
      </c>
      <c r="C4446" s="19" t="s">
        <v>9618</v>
      </c>
      <c r="D4446" s="13">
        <v>4207.83</v>
      </c>
    </row>
    <row r="4447" spans="1:4" hidden="1">
      <c r="A4447" s="19" t="s">
        <v>9619</v>
      </c>
      <c r="B4447" s="19" t="s">
        <v>22</v>
      </c>
      <c r="C4447" s="19" t="s">
        <v>9620</v>
      </c>
      <c r="D4447" s="13">
        <v>4157.8500000000004</v>
      </c>
    </row>
    <row r="4448" spans="1:4" hidden="1">
      <c r="A4448" s="19" t="s">
        <v>9621</v>
      </c>
      <c r="B4448" s="19" t="s">
        <v>22</v>
      </c>
      <c r="C4448" s="19" t="s">
        <v>9622</v>
      </c>
      <c r="D4448" s="13">
        <v>300550.48</v>
      </c>
    </row>
    <row r="4449" spans="1:4" hidden="1">
      <c r="A4449" s="19" t="s">
        <v>9623</v>
      </c>
      <c r="B4449" s="19" t="s">
        <v>22</v>
      </c>
      <c r="C4449" s="19" t="s">
        <v>9624</v>
      </c>
      <c r="D4449" s="13">
        <v>29172.22</v>
      </c>
    </row>
    <row r="4450" spans="1:4" hidden="1">
      <c r="A4450" s="19" t="s">
        <v>9625</v>
      </c>
      <c r="B4450" s="19" t="s">
        <v>22</v>
      </c>
      <c r="C4450" s="19" t="s">
        <v>9626</v>
      </c>
      <c r="D4450" s="13">
        <v>0</v>
      </c>
    </row>
    <row r="4451" spans="1:4" hidden="1">
      <c r="A4451" s="19" t="s">
        <v>9627</v>
      </c>
      <c r="B4451" s="19" t="s">
        <v>22</v>
      </c>
      <c r="C4451" s="19" t="s">
        <v>9628</v>
      </c>
      <c r="D4451" s="13">
        <v>0</v>
      </c>
    </row>
    <row r="4452" spans="1:4" hidden="1">
      <c r="A4452" s="19" t="s">
        <v>9629</v>
      </c>
      <c r="B4452" s="19" t="s">
        <v>22</v>
      </c>
      <c r="C4452" s="19" t="s">
        <v>9630</v>
      </c>
      <c r="D4452" s="13">
        <v>0</v>
      </c>
    </row>
    <row r="4453" spans="1:4" hidden="1">
      <c r="A4453" s="19" t="s">
        <v>9631</v>
      </c>
      <c r="B4453" s="19" t="s">
        <v>22</v>
      </c>
      <c r="C4453" s="19" t="s">
        <v>9632</v>
      </c>
      <c r="D4453" s="13">
        <v>0</v>
      </c>
    </row>
    <row r="4454" spans="1:4" hidden="1">
      <c r="A4454" s="19" t="s">
        <v>9633</v>
      </c>
      <c r="B4454" s="19" t="s">
        <v>22</v>
      </c>
      <c r="C4454" s="19" t="s">
        <v>9634</v>
      </c>
      <c r="D4454" s="13">
        <v>0</v>
      </c>
    </row>
    <row r="4455" spans="1:4" hidden="1">
      <c r="A4455" s="19" t="s">
        <v>9635</v>
      </c>
      <c r="B4455" s="19" t="s">
        <v>22</v>
      </c>
      <c r="C4455" s="19" t="s">
        <v>9636</v>
      </c>
      <c r="D4455" s="13">
        <v>437857.17</v>
      </c>
    </row>
    <row r="4456" spans="1:4" hidden="1">
      <c r="A4456" s="19" t="s">
        <v>9637</v>
      </c>
      <c r="B4456" s="19" t="s">
        <v>22</v>
      </c>
      <c r="C4456" s="19" t="s">
        <v>9638</v>
      </c>
      <c r="D4456" s="13">
        <v>127430.26</v>
      </c>
    </row>
    <row r="4457" spans="1:4" hidden="1">
      <c r="A4457" s="19" t="s">
        <v>9639</v>
      </c>
      <c r="B4457" s="19" t="s">
        <v>22</v>
      </c>
      <c r="C4457" s="19" t="s">
        <v>9640</v>
      </c>
      <c r="D4457" s="13">
        <v>554284.25</v>
      </c>
    </row>
    <row r="4458" spans="1:4" hidden="1">
      <c r="A4458" s="19" t="s">
        <v>9641</v>
      </c>
      <c r="B4458" s="19" t="s">
        <v>22</v>
      </c>
      <c r="C4458" s="19" t="s">
        <v>9642</v>
      </c>
      <c r="D4458" s="13">
        <v>0</v>
      </c>
    </row>
    <row r="4459" spans="1:4" hidden="1">
      <c r="A4459" s="19" t="s">
        <v>9643</v>
      </c>
      <c r="B4459" s="19" t="s">
        <v>22</v>
      </c>
      <c r="C4459" s="19" t="s">
        <v>9644</v>
      </c>
      <c r="D4459" s="13">
        <v>55392.37</v>
      </c>
    </row>
    <row r="4460" spans="1:4" hidden="1">
      <c r="A4460" s="19" t="s">
        <v>9645</v>
      </c>
      <c r="B4460" s="19" t="s">
        <v>22</v>
      </c>
      <c r="C4460" s="19" t="s">
        <v>9646</v>
      </c>
      <c r="D4460" s="13">
        <v>0</v>
      </c>
    </row>
    <row r="4461" spans="1:4" hidden="1">
      <c r="A4461" s="19" t="s">
        <v>9647</v>
      </c>
      <c r="B4461" s="19" t="s">
        <v>22</v>
      </c>
      <c r="C4461" s="19" t="s">
        <v>9648</v>
      </c>
      <c r="D4461" s="13">
        <v>0</v>
      </c>
    </row>
    <row r="4462" spans="1:4" hidden="1">
      <c r="A4462" s="19" t="s">
        <v>9649</v>
      </c>
      <c r="B4462" s="19" t="s">
        <v>22</v>
      </c>
      <c r="C4462" s="19" t="s">
        <v>9650</v>
      </c>
      <c r="D4462" s="13">
        <v>0</v>
      </c>
    </row>
    <row r="4463" spans="1:4" hidden="1">
      <c r="A4463" s="19" t="s">
        <v>9651</v>
      </c>
      <c r="B4463" s="19" t="s">
        <v>22</v>
      </c>
      <c r="C4463" s="19" t="s">
        <v>9652</v>
      </c>
      <c r="D4463" s="13">
        <v>0</v>
      </c>
    </row>
    <row r="4464" spans="1:4" hidden="1">
      <c r="A4464" s="19" t="s">
        <v>9653</v>
      </c>
      <c r="B4464" s="19" t="s">
        <v>22</v>
      </c>
      <c r="C4464" s="19" t="s">
        <v>9654</v>
      </c>
      <c r="D4464" s="13">
        <v>0</v>
      </c>
    </row>
    <row r="4465" spans="1:4" hidden="1">
      <c r="A4465" s="19" t="s">
        <v>9655</v>
      </c>
      <c r="B4465" s="19" t="s">
        <v>22</v>
      </c>
      <c r="C4465" s="19" t="s">
        <v>9656</v>
      </c>
      <c r="D4465" s="13">
        <v>1954949.23</v>
      </c>
    </row>
    <row r="4466" spans="1:4" hidden="1">
      <c r="A4466" s="19" t="s">
        <v>9657</v>
      </c>
      <c r="B4466" s="19" t="s">
        <v>22</v>
      </c>
      <c r="C4466" s="19" t="s">
        <v>9658</v>
      </c>
      <c r="D4466" s="13">
        <v>486.1</v>
      </c>
    </row>
    <row r="4467" spans="1:4" hidden="1">
      <c r="A4467" s="19" t="s">
        <v>9659</v>
      </c>
      <c r="B4467" s="19" t="s">
        <v>22</v>
      </c>
      <c r="C4467" s="19" t="s">
        <v>9660</v>
      </c>
      <c r="D4467" s="13">
        <v>0</v>
      </c>
    </row>
    <row r="4468" spans="1:4" hidden="1">
      <c r="A4468" s="19" t="s">
        <v>9661</v>
      </c>
      <c r="B4468" s="19" t="s">
        <v>22</v>
      </c>
      <c r="C4468" s="19" t="s">
        <v>9662</v>
      </c>
      <c r="D4468" s="13">
        <v>0</v>
      </c>
    </row>
    <row r="4469" spans="1:4" hidden="1">
      <c r="A4469" s="19" t="s">
        <v>9663</v>
      </c>
      <c r="B4469" s="19" t="s">
        <v>22</v>
      </c>
      <c r="C4469" s="19" t="s">
        <v>9664</v>
      </c>
      <c r="D4469" s="13">
        <v>151.63999999999999</v>
      </c>
    </row>
    <row r="4470" spans="1:4" hidden="1">
      <c r="A4470" s="19" t="s">
        <v>9665</v>
      </c>
      <c r="B4470" s="19" t="s">
        <v>22</v>
      </c>
      <c r="C4470" s="19" t="s">
        <v>9666</v>
      </c>
      <c r="D4470" s="13">
        <v>0</v>
      </c>
    </row>
    <row r="4471" spans="1:4" hidden="1">
      <c r="A4471" s="19" t="s">
        <v>9667</v>
      </c>
      <c r="B4471" s="19" t="s">
        <v>22</v>
      </c>
      <c r="C4471" s="19" t="s">
        <v>9668</v>
      </c>
      <c r="D4471" s="13">
        <v>0</v>
      </c>
    </row>
    <row r="4472" spans="1:4" hidden="1">
      <c r="A4472" s="19" t="s">
        <v>9669</v>
      </c>
      <c r="B4472" s="19" t="s">
        <v>22</v>
      </c>
      <c r="C4472" s="19" t="s">
        <v>9670</v>
      </c>
      <c r="D4472" s="13">
        <v>0</v>
      </c>
    </row>
    <row r="4473" spans="1:4" hidden="1">
      <c r="A4473" s="19" t="s">
        <v>9671</v>
      </c>
      <c r="B4473" s="19" t="s">
        <v>22</v>
      </c>
      <c r="C4473" s="19" t="s">
        <v>9672</v>
      </c>
      <c r="D4473" s="13">
        <v>0</v>
      </c>
    </row>
    <row r="4474" spans="1:4" hidden="1">
      <c r="A4474" s="19" t="s">
        <v>9673</v>
      </c>
      <c r="B4474" s="19" t="s">
        <v>22</v>
      </c>
      <c r="C4474" s="19" t="s">
        <v>9674</v>
      </c>
      <c r="D4474" s="13">
        <v>0</v>
      </c>
    </row>
    <row r="4475" spans="1:4" hidden="1">
      <c r="A4475" s="19" t="s">
        <v>9675</v>
      </c>
      <c r="B4475" s="19" t="s">
        <v>22</v>
      </c>
      <c r="C4475" s="19" t="s">
        <v>9676</v>
      </c>
      <c r="D4475" s="13">
        <v>0</v>
      </c>
    </row>
    <row r="4476" spans="1:4" hidden="1">
      <c r="A4476" s="19" t="s">
        <v>9677</v>
      </c>
      <c r="B4476" s="19" t="s">
        <v>22</v>
      </c>
      <c r="C4476" s="19" t="s">
        <v>9678</v>
      </c>
      <c r="D4476" s="13">
        <v>0</v>
      </c>
    </row>
    <row r="4477" spans="1:4" hidden="1">
      <c r="A4477" s="19" t="s">
        <v>9679</v>
      </c>
      <c r="B4477" s="19" t="s">
        <v>22</v>
      </c>
      <c r="C4477" s="19" t="s">
        <v>9680</v>
      </c>
      <c r="D4477" s="13">
        <v>0</v>
      </c>
    </row>
    <row r="4478" spans="1:4" hidden="1">
      <c r="A4478" s="19" t="s">
        <v>9681</v>
      </c>
      <c r="B4478" s="19" t="s">
        <v>22</v>
      </c>
      <c r="C4478" s="19" t="s">
        <v>9682</v>
      </c>
      <c r="D4478" s="13">
        <v>0</v>
      </c>
    </row>
    <row r="4479" spans="1:4" hidden="1">
      <c r="A4479" s="19" t="s">
        <v>9683</v>
      </c>
      <c r="B4479" s="19" t="s">
        <v>22</v>
      </c>
      <c r="C4479" s="19" t="s">
        <v>9684</v>
      </c>
      <c r="D4479" s="13">
        <v>0</v>
      </c>
    </row>
    <row r="4480" spans="1:4" hidden="1">
      <c r="A4480" s="19" t="s">
        <v>9685</v>
      </c>
      <c r="B4480" s="19" t="s">
        <v>22</v>
      </c>
      <c r="C4480" s="19" t="s">
        <v>9686</v>
      </c>
      <c r="D4480" s="13">
        <v>0</v>
      </c>
    </row>
    <row r="4481" spans="1:4" hidden="1">
      <c r="A4481" s="19" t="s">
        <v>9687</v>
      </c>
      <c r="B4481" s="19" t="s">
        <v>22</v>
      </c>
      <c r="C4481" s="19" t="s">
        <v>9688</v>
      </c>
      <c r="D4481" s="13">
        <v>0</v>
      </c>
    </row>
    <row r="4482" spans="1:4" hidden="1">
      <c r="A4482" s="19" t="s">
        <v>9689</v>
      </c>
      <c r="B4482" s="19" t="s">
        <v>22</v>
      </c>
      <c r="C4482" s="19" t="s">
        <v>9690</v>
      </c>
      <c r="D4482" s="13">
        <v>0</v>
      </c>
    </row>
    <row r="4483" spans="1:4" hidden="1">
      <c r="A4483" s="19" t="s">
        <v>9691</v>
      </c>
      <c r="B4483" s="19" t="s">
        <v>22</v>
      </c>
      <c r="C4483" s="19" t="s">
        <v>9692</v>
      </c>
      <c r="D4483" s="13">
        <v>0</v>
      </c>
    </row>
    <row r="4484" spans="1:4" hidden="1">
      <c r="A4484" s="19" t="s">
        <v>9693</v>
      </c>
      <c r="B4484" s="19" t="s">
        <v>22</v>
      </c>
      <c r="C4484" s="19" t="s">
        <v>9694</v>
      </c>
      <c r="D4484" s="13">
        <v>0</v>
      </c>
    </row>
    <row r="4485" spans="1:4" hidden="1">
      <c r="A4485" s="19" t="s">
        <v>9695</v>
      </c>
      <c r="B4485" s="19" t="s">
        <v>22</v>
      </c>
      <c r="C4485" s="19" t="s">
        <v>9696</v>
      </c>
      <c r="D4485" s="13">
        <v>0</v>
      </c>
    </row>
    <row r="4486" spans="1:4" hidden="1">
      <c r="A4486" s="19" t="s">
        <v>9697</v>
      </c>
      <c r="B4486" s="19" t="s">
        <v>22</v>
      </c>
      <c r="C4486" s="19" t="s">
        <v>9698</v>
      </c>
      <c r="D4486" s="13">
        <v>0</v>
      </c>
    </row>
    <row r="4487" spans="1:4" hidden="1">
      <c r="A4487" s="19" t="s">
        <v>9699</v>
      </c>
      <c r="B4487" s="19" t="s">
        <v>22</v>
      </c>
      <c r="C4487" s="19" t="s">
        <v>9700</v>
      </c>
      <c r="D4487" s="13">
        <v>0</v>
      </c>
    </row>
    <row r="4488" spans="1:4" hidden="1">
      <c r="A4488" s="19" t="s">
        <v>9701</v>
      </c>
      <c r="B4488" s="19" t="s">
        <v>22</v>
      </c>
      <c r="C4488" s="19" t="s">
        <v>9702</v>
      </c>
      <c r="D4488" s="13">
        <v>0</v>
      </c>
    </row>
    <row r="4489" spans="1:4" hidden="1">
      <c r="A4489" s="19" t="s">
        <v>9703</v>
      </c>
      <c r="B4489" s="19" t="s">
        <v>22</v>
      </c>
      <c r="C4489" s="19" t="s">
        <v>9704</v>
      </c>
      <c r="D4489" s="13">
        <v>0</v>
      </c>
    </row>
    <row r="4490" spans="1:4" hidden="1">
      <c r="A4490" s="19" t="s">
        <v>9705</v>
      </c>
      <c r="B4490" s="19" t="s">
        <v>22</v>
      </c>
      <c r="C4490" s="19" t="s">
        <v>9706</v>
      </c>
      <c r="D4490" s="13">
        <v>0</v>
      </c>
    </row>
    <row r="4491" spans="1:4" hidden="1">
      <c r="A4491" s="19" t="s">
        <v>9707</v>
      </c>
      <c r="B4491" s="19" t="s">
        <v>22</v>
      </c>
      <c r="C4491" s="19" t="s">
        <v>9708</v>
      </c>
      <c r="D4491" s="13">
        <v>0</v>
      </c>
    </row>
    <row r="4492" spans="1:4" hidden="1">
      <c r="A4492" s="19" t="s">
        <v>9709</v>
      </c>
      <c r="B4492" s="19" t="s">
        <v>22</v>
      </c>
      <c r="C4492" s="19" t="s">
        <v>9710</v>
      </c>
      <c r="D4492" s="13">
        <v>13051.64</v>
      </c>
    </row>
    <row r="4493" spans="1:4" hidden="1">
      <c r="A4493" s="19" t="s">
        <v>9711</v>
      </c>
      <c r="B4493" s="19" t="s">
        <v>22</v>
      </c>
      <c r="C4493" s="19" t="s">
        <v>9712</v>
      </c>
      <c r="D4493" s="13">
        <v>22.25</v>
      </c>
    </row>
    <row r="4494" spans="1:4" hidden="1">
      <c r="A4494" s="19" t="s">
        <v>9713</v>
      </c>
      <c r="B4494" s="19" t="s">
        <v>22</v>
      </c>
      <c r="C4494" s="19" t="s">
        <v>9714</v>
      </c>
      <c r="D4494" s="13">
        <v>0</v>
      </c>
    </row>
    <row r="4495" spans="1:4" hidden="1">
      <c r="A4495" s="19" t="s">
        <v>9715</v>
      </c>
      <c r="B4495" s="19" t="s">
        <v>22</v>
      </c>
      <c r="C4495" s="19" t="s">
        <v>9716</v>
      </c>
      <c r="D4495" s="13">
        <v>875.74</v>
      </c>
    </row>
    <row r="4496" spans="1:4" hidden="1">
      <c r="A4496" s="19" t="s">
        <v>9717</v>
      </c>
      <c r="B4496" s="19" t="s">
        <v>22</v>
      </c>
      <c r="C4496" s="19" t="s">
        <v>9718</v>
      </c>
      <c r="D4496" s="13">
        <v>0</v>
      </c>
    </row>
    <row r="4497" spans="1:4" hidden="1">
      <c r="A4497" s="19" t="s">
        <v>9719</v>
      </c>
      <c r="B4497" s="19" t="s">
        <v>22</v>
      </c>
      <c r="C4497" s="19" t="s">
        <v>9720</v>
      </c>
      <c r="D4497" s="13">
        <v>0</v>
      </c>
    </row>
    <row r="4498" spans="1:4" hidden="1">
      <c r="A4498" s="19" t="s">
        <v>9721</v>
      </c>
      <c r="B4498" s="19" t="s">
        <v>22</v>
      </c>
      <c r="C4498" s="19" t="s">
        <v>9722</v>
      </c>
      <c r="D4498" s="13">
        <v>0</v>
      </c>
    </row>
    <row r="4499" spans="1:4" hidden="1">
      <c r="A4499" s="19" t="s">
        <v>9723</v>
      </c>
      <c r="B4499" s="19" t="s">
        <v>22</v>
      </c>
      <c r="C4499" s="19" t="s">
        <v>9724</v>
      </c>
      <c r="D4499" s="13">
        <v>0</v>
      </c>
    </row>
    <row r="4500" spans="1:4" hidden="1">
      <c r="A4500" s="19" t="s">
        <v>9725</v>
      </c>
      <c r="B4500" s="19" t="s">
        <v>22</v>
      </c>
      <c r="C4500" s="19" t="s">
        <v>9726</v>
      </c>
      <c r="D4500" s="13">
        <v>1203.71</v>
      </c>
    </row>
    <row r="4501" spans="1:4" hidden="1">
      <c r="A4501" s="19" t="s">
        <v>9727</v>
      </c>
      <c r="B4501" s="19" t="s">
        <v>22</v>
      </c>
      <c r="C4501" s="19" t="s">
        <v>9728</v>
      </c>
      <c r="D4501" s="13">
        <v>0</v>
      </c>
    </row>
    <row r="4502" spans="1:4" hidden="1">
      <c r="A4502" s="19" t="s">
        <v>9729</v>
      </c>
      <c r="B4502" s="19" t="s">
        <v>22</v>
      </c>
      <c r="C4502" s="19" t="s">
        <v>9730</v>
      </c>
      <c r="D4502" s="13">
        <v>0</v>
      </c>
    </row>
    <row r="4503" spans="1:4" hidden="1">
      <c r="A4503" s="19" t="s">
        <v>9731</v>
      </c>
      <c r="B4503" s="19" t="s">
        <v>22</v>
      </c>
      <c r="C4503" s="19" t="s">
        <v>9732</v>
      </c>
      <c r="D4503" s="13">
        <v>580.66999999999996</v>
      </c>
    </row>
    <row r="4504" spans="1:4" hidden="1">
      <c r="A4504" s="19" t="s">
        <v>9733</v>
      </c>
      <c r="B4504" s="19" t="s">
        <v>22</v>
      </c>
      <c r="C4504" s="19" t="s">
        <v>9734</v>
      </c>
      <c r="D4504" s="13">
        <v>0</v>
      </c>
    </row>
    <row r="4505" spans="1:4" hidden="1">
      <c r="A4505" s="19" t="s">
        <v>9735</v>
      </c>
      <c r="B4505" s="19" t="s">
        <v>22</v>
      </c>
      <c r="C4505" s="19" t="s">
        <v>9736</v>
      </c>
      <c r="D4505" s="13">
        <v>0</v>
      </c>
    </row>
    <row r="4506" spans="1:4" hidden="1">
      <c r="A4506" s="19" t="s">
        <v>9737</v>
      </c>
      <c r="B4506" s="19" t="s">
        <v>22</v>
      </c>
      <c r="C4506" s="19" t="s">
        <v>9738</v>
      </c>
      <c r="D4506" s="13">
        <v>0</v>
      </c>
    </row>
    <row r="4507" spans="1:4" hidden="1">
      <c r="A4507" s="19" t="s">
        <v>9739</v>
      </c>
      <c r="B4507" s="19" t="s">
        <v>22</v>
      </c>
      <c r="C4507" s="19" t="s">
        <v>9740</v>
      </c>
      <c r="D4507" s="13">
        <v>0</v>
      </c>
    </row>
    <row r="4508" spans="1:4" hidden="1">
      <c r="A4508" s="19" t="s">
        <v>9741</v>
      </c>
      <c r="B4508" s="19" t="s">
        <v>22</v>
      </c>
      <c r="C4508" s="19" t="s">
        <v>9742</v>
      </c>
      <c r="D4508" s="13">
        <v>0</v>
      </c>
    </row>
    <row r="4509" spans="1:4" hidden="1">
      <c r="A4509" s="19" t="s">
        <v>9743</v>
      </c>
      <c r="B4509" s="19" t="s">
        <v>22</v>
      </c>
      <c r="C4509" s="19" t="s">
        <v>9744</v>
      </c>
      <c r="D4509" s="13">
        <v>0</v>
      </c>
    </row>
    <row r="4510" spans="1:4" hidden="1">
      <c r="A4510" s="19" t="s">
        <v>9745</v>
      </c>
      <c r="B4510" s="19" t="s">
        <v>22</v>
      </c>
      <c r="C4510" s="19" t="s">
        <v>9746</v>
      </c>
      <c r="D4510" s="13">
        <v>0</v>
      </c>
    </row>
    <row r="4511" spans="1:4" hidden="1">
      <c r="A4511" s="19" t="s">
        <v>9747</v>
      </c>
      <c r="B4511" s="19" t="s">
        <v>22</v>
      </c>
      <c r="C4511" s="19" t="s">
        <v>9748</v>
      </c>
      <c r="D4511" s="13">
        <v>0</v>
      </c>
    </row>
    <row r="4512" spans="1:4" hidden="1">
      <c r="A4512" s="19" t="s">
        <v>9749</v>
      </c>
      <c r="B4512" s="19" t="s">
        <v>22</v>
      </c>
      <c r="C4512" s="19" t="s">
        <v>9750</v>
      </c>
      <c r="D4512" s="13">
        <v>0</v>
      </c>
    </row>
    <row r="4513" spans="1:4" hidden="1">
      <c r="A4513" s="19" t="s">
        <v>9751</v>
      </c>
      <c r="B4513" s="19" t="s">
        <v>22</v>
      </c>
      <c r="C4513" s="19" t="s">
        <v>9752</v>
      </c>
      <c r="D4513" s="13">
        <v>0</v>
      </c>
    </row>
    <row r="4514" spans="1:4" hidden="1">
      <c r="A4514" s="19" t="s">
        <v>9753</v>
      </c>
      <c r="B4514" s="19" t="s">
        <v>22</v>
      </c>
      <c r="C4514" s="19" t="s">
        <v>9754</v>
      </c>
      <c r="D4514" s="13">
        <v>0</v>
      </c>
    </row>
    <row r="4515" spans="1:4" hidden="1">
      <c r="A4515" s="19" t="s">
        <v>9755</v>
      </c>
      <c r="B4515" s="19" t="s">
        <v>22</v>
      </c>
      <c r="C4515" s="19" t="s">
        <v>9756</v>
      </c>
      <c r="D4515" s="13">
        <v>0</v>
      </c>
    </row>
    <row r="4516" spans="1:4" hidden="1">
      <c r="A4516" s="19" t="s">
        <v>9757</v>
      </c>
      <c r="B4516" s="19" t="s">
        <v>22</v>
      </c>
      <c r="C4516" s="19" t="s">
        <v>9758</v>
      </c>
      <c r="D4516" s="13">
        <v>13616.77</v>
      </c>
    </row>
    <row r="4517" spans="1:4" hidden="1">
      <c r="A4517" s="19" t="s">
        <v>9759</v>
      </c>
      <c r="B4517" s="19" t="s">
        <v>22</v>
      </c>
      <c r="C4517" s="19" t="s">
        <v>9760</v>
      </c>
      <c r="D4517" s="13">
        <v>0</v>
      </c>
    </row>
    <row r="4518" spans="1:4" hidden="1">
      <c r="A4518" s="19" t="s">
        <v>9761</v>
      </c>
      <c r="B4518" s="19" t="s">
        <v>22</v>
      </c>
      <c r="C4518" s="19" t="s">
        <v>9762</v>
      </c>
      <c r="D4518" s="13">
        <v>0</v>
      </c>
    </row>
    <row r="4519" spans="1:4" hidden="1">
      <c r="A4519" s="19" t="s">
        <v>9763</v>
      </c>
      <c r="B4519" s="19" t="s">
        <v>22</v>
      </c>
      <c r="C4519" s="19" t="s">
        <v>9764</v>
      </c>
      <c r="D4519" s="13">
        <v>0</v>
      </c>
    </row>
    <row r="4520" spans="1:4" hidden="1">
      <c r="A4520" s="19" t="s">
        <v>9765</v>
      </c>
      <c r="B4520" s="19" t="s">
        <v>22</v>
      </c>
      <c r="C4520" s="19" t="s">
        <v>9766</v>
      </c>
      <c r="D4520" s="13">
        <v>0</v>
      </c>
    </row>
    <row r="4521" spans="1:4" hidden="1">
      <c r="A4521" s="19" t="s">
        <v>9767</v>
      </c>
      <c r="B4521" s="19" t="s">
        <v>22</v>
      </c>
      <c r="C4521" s="19" t="s">
        <v>9768</v>
      </c>
      <c r="D4521" s="13">
        <v>0</v>
      </c>
    </row>
    <row r="4522" spans="1:4" hidden="1">
      <c r="A4522" s="19" t="s">
        <v>9769</v>
      </c>
      <c r="B4522" s="19" t="s">
        <v>22</v>
      </c>
      <c r="C4522" s="19" t="s">
        <v>9770</v>
      </c>
      <c r="D4522" s="13">
        <v>0</v>
      </c>
    </row>
    <row r="4523" spans="1:4" hidden="1">
      <c r="A4523" s="19" t="s">
        <v>9771</v>
      </c>
      <c r="B4523" s="19" t="s">
        <v>22</v>
      </c>
      <c r="C4523" s="19" t="s">
        <v>9772</v>
      </c>
      <c r="D4523" s="13">
        <v>0</v>
      </c>
    </row>
    <row r="4524" spans="1:4" hidden="1">
      <c r="A4524" s="19" t="s">
        <v>9773</v>
      </c>
      <c r="B4524" s="19" t="s">
        <v>22</v>
      </c>
      <c r="C4524" s="19" t="s">
        <v>9774</v>
      </c>
      <c r="D4524" s="13">
        <v>0</v>
      </c>
    </row>
    <row r="4525" spans="1:4" hidden="1">
      <c r="A4525" s="19" t="s">
        <v>9775</v>
      </c>
      <c r="B4525" s="19" t="s">
        <v>22</v>
      </c>
      <c r="C4525" s="19" t="s">
        <v>9776</v>
      </c>
      <c r="D4525" s="13">
        <v>28835.57</v>
      </c>
    </row>
    <row r="4526" spans="1:4" hidden="1">
      <c r="A4526" s="19" t="s">
        <v>9777</v>
      </c>
      <c r="B4526" s="19" t="s">
        <v>22</v>
      </c>
      <c r="C4526" s="19" t="s">
        <v>9778</v>
      </c>
      <c r="D4526" s="13">
        <v>0</v>
      </c>
    </row>
    <row r="4527" spans="1:4" hidden="1">
      <c r="A4527" s="19" t="s">
        <v>9779</v>
      </c>
      <c r="B4527" s="19" t="s">
        <v>22</v>
      </c>
      <c r="C4527" s="19" t="s">
        <v>9780</v>
      </c>
      <c r="D4527" s="13">
        <v>13901.82</v>
      </c>
    </row>
    <row r="4528" spans="1:4" hidden="1">
      <c r="A4528" s="19" t="s">
        <v>9781</v>
      </c>
      <c r="B4528" s="19" t="s">
        <v>22</v>
      </c>
      <c r="C4528" s="19" t="s">
        <v>9782</v>
      </c>
      <c r="D4528" s="13">
        <v>0</v>
      </c>
    </row>
    <row r="4529" spans="1:4" hidden="1">
      <c r="A4529" s="19" t="s">
        <v>9783</v>
      </c>
      <c r="B4529" s="19" t="s">
        <v>22</v>
      </c>
      <c r="C4529" s="19" t="s">
        <v>9784</v>
      </c>
      <c r="D4529" s="13">
        <v>186.77</v>
      </c>
    </row>
    <row r="4530" spans="1:4" hidden="1">
      <c r="A4530" s="19" t="s">
        <v>9785</v>
      </c>
      <c r="B4530" s="19" t="s">
        <v>22</v>
      </c>
      <c r="C4530" s="19" t="s">
        <v>9786</v>
      </c>
      <c r="D4530" s="13">
        <v>0</v>
      </c>
    </row>
    <row r="4531" spans="1:4" hidden="1">
      <c r="A4531" s="19" t="s">
        <v>9787</v>
      </c>
      <c r="B4531" s="19" t="s">
        <v>22</v>
      </c>
      <c r="C4531" s="19" t="s">
        <v>9788</v>
      </c>
      <c r="D4531" s="13">
        <v>0</v>
      </c>
    </row>
    <row r="4532" spans="1:4" hidden="1">
      <c r="A4532" s="19" t="s">
        <v>9789</v>
      </c>
      <c r="B4532" s="19" t="s">
        <v>22</v>
      </c>
      <c r="C4532" s="19" t="s">
        <v>9790</v>
      </c>
      <c r="D4532" s="13">
        <v>1917498.69</v>
      </c>
    </row>
    <row r="4533" spans="1:4" hidden="1">
      <c r="A4533" s="19" t="s">
        <v>9791</v>
      </c>
      <c r="B4533" s="19" t="s">
        <v>22</v>
      </c>
      <c r="C4533" s="19" t="s">
        <v>9792</v>
      </c>
      <c r="D4533" s="13">
        <v>33809.160000000003</v>
      </c>
    </row>
    <row r="4534" spans="1:4" hidden="1">
      <c r="A4534" s="19" t="s">
        <v>9793</v>
      </c>
      <c r="B4534" s="19" t="s">
        <v>22</v>
      </c>
      <c r="C4534" s="19" t="s">
        <v>9794</v>
      </c>
      <c r="D4534" s="13">
        <v>868.97</v>
      </c>
    </row>
    <row r="4535" spans="1:4" hidden="1">
      <c r="A4535" s="19" t="s">
        <v>9795</v>
      </c>
      <c r="B4535" s="19" t="s">
        <v>22</v>
      </c>
      <c r="C4535" s="19" t="s">
        <v>9796</v>
      </c>
      <c r="D4535" s="13">
        <v>0</v>
      </c>
    </row>
    <row r="4536" spans="1:4" hidden="1">
      <c r="A4536" s="19" t="s">
        <v>9797</v>
      </c>
      <c r="B4536" s="19" t="s">
        <v>22</v>
      </c>
      <c r="C4536" s="19" t="s">
        <v>9798</v>
      </c>
      <c r="D4536" s="13">
        <v>0</v>
      </c>
    </row>
    <row r="4537" spans="1:4" hidden="1">
      <c r="A4537" s="19" t="s">
        <v>9799</v>
      </c>
      <c r="B4537" s="19" t="s">
        <v>22</v>
      </c>
      <c r="C4537" s="19" t="s">
        <v>9800</v>
      </c>
      <c r="D4537" s="13">
        <v>0</v>
      </c>
    </row>
    <row r="4538" spans="1:4" hidden="1">
      <c r="A4538" s="19" t="s">
        <v>9801</v>
      </c>
      <c r="B4538" s="19" t="s">
        <v>22</v>
      </c>
      <c r="C4538" s="19" t="s">
        <v>9802</v>
      </c>
      <c r="D4538" s="13">
        <v>0</v>
      </c>
    </row>
    <row r="4539" spans="1:4" hidden="1">
      <c r="A4539" s="19" t="s">
        <v>9803</v>
      </c>
      <c r="B4539" s="19" t="s">
        <v>22</v>
      </c>
      <c r="C4539" s="19" t="s">
        <v>9804</v>
      </c>
      <c r="D4539" s="13">
        <v>0</v>
      </c>
    </row>
    <row r="4540" spans="1:4" hidden="1">
      <c r="A4540" s="19" t="s">
        <v>9805</v>
      </c>
      <c r="B4540" s="19" t="s">
        <v>22</v>
      </c>
      <c r="C4540" s="19" t="s">
        <v>9806</v>
      </c>
      <c r="D4540" s="13">
        <v>0</v>
      </c>
    </row>
    <row r="4541" spans="1:4" hidden="1">
      <c r="A4541" s="19" t="s">
        <v>9807</v>
      </c>
      <c r="B4541" s="19" t="s">
        <v>22</v>
      </c>
      <c r="C4541" s="19" t="s">
        <v>9808</v>
      </c>
      <c r="D4541" s="13">
        <v>0</v>
      </c>
    </row>
    <row r="4542" spans="1:4" hidden="1">
      <c r="A4542" s="19" t="s">
        <v>9809</v>
      </c>
      <c r="B4542" s="19" t="s">
        <v>22</v>
      </c>
      <c r="C4542" s="19" t="s">
        <v>9810</v>
      </c>
      <c r="D4542" s="13">
        <v>0</v>
      </c>
    </row>
    <row r="4543" spans="1:4" hidden="1">
      <c r="A4543" s="19" t="s">
        <v>9811</v>
      </c>
      <c r="B4543" s="19" t="s">
        <v>22</v>
      </c>
      <c r="C4543" s="19" t="s">
        <v>9812</v>
      </c>
      <c r="D4543" s="13">
        <v>0</v>
      </c>
    </row>
    <row r="4544" spans="1:4" hidden="1">
      <c r="A4544" s="19" t="s">
        <v>9813</v>
      </c>
      <c r="B4544" s="19" t="s">
        <v>22</v>
      </c>
      <c r="C4544" s="19" t="s">
        <v>9814</v>
      </c>
      <c r="D4544" s="13">
        <v>0</v>
      </c>
    </row>
    <row r="4545" spans="1:4" hidden="1">
      <c r="A4545" s="19" t="s">
        <v>9815</v>
      </c>
      <c r="B4545" s="19" t="s">
        <v>22</v>
      </c>
      <c r="C4545" s="19" t="s">
        <v>9816</v>
      </c>
      <c r="D4545" s="13">
        <v>0</v>
      </c>
    </row>
    <row r="4546" spans="1:4" hidden="1">
      <c r="A4546" s="19" t="s">
        <v>9817</v>
      </c>
      <c r="B4546" s="19" t="s">
        <v>22</v>
      </c>
      <c r="C4546" s="19" t="s">
        <v>9818</v>
      </c>
      <c r="D4546" s="13">
        <v>19432.310000000001</v>
      </c>
    </row>
    <row r="4547" spans="1:4" hidden="1">
      <c r="A4547" s="19" t="s">
        <v>9819</v>
      </c>
      <c r="B4547" s="19" t="s">
        <v>22</v>
      </c>
      <c r="C4547" s="19" t="s">
        <v>9820</v>
      </c>
      <c r="D4547" s="13">
        <v>0</v>
      </c>
    </row>
    <row r="4548" spans="1:4" hidden="1">
      <c r="A4548" s="19" t="s">
        <v>9821</v>
      </c>
      <c r="B4548" s="19" t="s">
        <v>22</v>
      </c>
      <c r="C4548" s="19" t="s">
        <v>9822</v>
      </c>
      <c r="D4548" s="13">
        <v>0</v>
      </c>
    </row>
    <row r="4549" spans="1:4" hidden="1">
      <c r="A4549" s="19" t="s">
        <v>9823</v>
      </c>
      <c r="B4549" s="19" t="s">
        <v>22</v>
      </c>
      <c r="C4549" s="19" t="s">
        <v>9824</v>
      </c>
      <c r="D4549" s="13">
        <v>0</v>
      </c>
    </row>
    <row r="4550" spans="1:4" hidden="1">
      <c r="A4550" s="19" t="s">
        <v>9825</v>
      </c>
      <c r="B4550" s="19" t="s">
        <v>22</v>
      </c>
      <c r="C4550" s="19" t="s">
        <v>9826</v>
      </c>
      <c r="D4550" s="13">
        <v>-363036.75</v>
      </c>
    </row>
    <row r="4551" spans="1:4" hidden="1">
      <c r="A4551" s="19" t="s">
        <v>9827</v>
      </c>
      <c r="B4551" s="19" t="s">
        <v>22</v>
      </c>
      <c r="C4551" s="19" t="s">
        <v>9828</v>
      </c>
      <c r="D4551" s="13">
        <v>-12035438.91</v>
      </c>
    </row>
    <row r="4552" spans="1:4" hidden="1">
      <c r="A4552" s="19" t="s">
        <v>1330</v>
      </c>
      <c r="B4552" s="19" t="s">
        <v>22</v>
      </c>
      <c r="C4552" s="19" t="s">
        <v>9829</v>
      </c>
      <c r="D4552" s="13">
        <v>-51729832.43</v>
      </c>
    </row>
    <row r="4553" spans="1:4" hidden="1">
      <c r="A4553" s="19" t="s">
        <v>9830</v>
      </c>
      <c r="B4553" s="19" t="s">
        <v>22</v>
      </c>
      <c r="C4553" s="19" t="s">
        <v>9831</v>
      </c>
      <c r="D4553" s="13">
        <v>0</v>
      </c>
    </row>
    <row r="4554" spans="1:4" hidden="1">
      <c r="A4554" s="19" t="s">
        <v>1328</v>
      </c>
      <c r="B4554" s="19" t="s">
        <v>22</v>
      </c>
      <c r="C4554" s="19" t="s">
        <v>9832</v>
      </c>
      <c r="D4554" s="13">
        <v>-429254.43</v>
      </c>
    </row>
    <row r="4555" spans="1:4" hidden="1">
      <c r="A4555" s="19" t="s">
        <v>1329</v>
      </c>
      <c r="B4555" s="19" t="s">
        <v>22</v>
      </c>
      <c r="C4555" s="19" t="s">
        <v>9833</v>
      </c>
      <c r="D4555" s="13">
        <v>-26877.99</v>
      </c>
    </row>
    <row r="4556" spans="1:4" hidden="1">
      <c r="A4556" s="19" t="s">
        <v>9834</v>
      </c>
      <c r="B4556" s="19" t="s">
        <v>22</v>
      </c>
      <c r="C4556" s="19" t="s">
        <v>9835</v>
      </c>
      <c r="D4556" s="13">
        <v>-46301.03</v>
      </c>
    </row>
    <row r="4557" spans="1:4" hidden="1">
      <c r="A4557" s="19" t="s">
        <v>9836</v>
      </c>
      <c r="B4557" s="19" t="s">
        <v>22</v>
      </c>
      <c r="C4557" s="19" t="s">
        <v>9837</v>
      </c>
      <c r="D4557" s="13">
        <v>-698315611.52999997</v>
      </c>
    </row>
    <row r="4558" spans="1:4" hidden="1">
      <c r="A4558" s="19" t="s">
        <v>9838</v>
      </c>
      <c r="B4558" s="19" t="s">
        <v>22</v>
      </c>
      <c r="C4558" s="19" t="s">
        <v>9839</v>
      </c>
      <c r="D4558" s="13">
        <v>0</v>
      </c>
    </row>
    <row r="4559" spans="1:4" hidden="1">
      <c r="A4559" s="19" t="s">
        <v>9840</v>
      </c>
      <c r="B4559" s="19" t="s">
        <v>22</v>
      </c>
      <c r="C4559" s="19" t="s">
        <v>9841</v>
      </c>
      <c r="D4559" s="13">
        <v>0</v>
      </c>
    </row>
    <row r="4560" spans="1:4" hidden="1">
      <c r="A4560" s="19" t="s">
        <v>9842</v>
      </c>
      <c r="B4560" s="19" t="s">
        <v>22</v>
      </c>
      <c r="C4560" s="19" t="s">
        <v>9843</v>
      </c>
      <c r="D4560" s="13">
        <v>0</v>
      </c>
    </row>
    <row r="4561" spans="1:4" hidden="1">
      <c r="A4561" s="19" t="s">
        <v>9844</v>
      </c>
      <c r="B4561" s="19" t="s">
        <v>22</v>
      </c>
      <c r="C4561" s="19" t="s">
        <v>9845</v>
      </c>
      <c r="D4561" s="13">
        <v>-135391287.78999999</v>
      </c>
    </row>
    <row r="4562" spans="1:4" hidden="1">
      <c r="A4562" s="19" t="s">
        <v>9846</v>
      </c>
      <c r="B4562" s="19" t="s">
        <v>22</v>
      </c>
      <c r="C4562" s="19" t="s">
        <v>9847</v>
      </c>
      <c r="D4562" s="13">
        <v>-34007744.990000002</v>
      </c>
    </row>
    <row r="4563" spans="1:4" hidden="1">
      <c r="A4563" s="19" t="s">
        <v>9848</v>
      </c>
      <c r="B4563" s="19" t="s">
        <v>22</v>
      </c>
      <c r="C4563" s="19" t="s">
        <v>9849</v>
      </c>
      <c r="D4563" s="13">
        <v>-1995016</v>
      </c>
    </row>
    <row r="4564" spans="1:4" hidden="1">
      <c r="A4564" s="19" t="s">
        <v>9850</v>
      </c>
      <c r="B4564" s="19" t="s">
        <v>22</v>
      </c>
      <c r="C4564" s="19" t="s">
        <v>9851</v>
      </c>
      <c r="D4564" s="13">
        <v>0</v>
      </c>
    </row>
    <row r="4565" spans="1:4" hidden="1">
      <c r="A4565" s="19" t="s">
        <v>9852</v>
      </c>
      <c r="B4565" s="19" t="s">
        <v>22</v>
      </c>
      <c r="C4565" s="19" t="s">
        <v>9853</v>
      </c>
      <c r="D4565" s="13">
        <v>-45596443.700000003</v>
      </c>
    </row>
    <row r="4566" spans="1:4" hidden="1">
      <c r="A4566" s="19" t="s">
        <v>9854</v>
      </c>
      <c r="B4566" s="19" t="s">
        <v>22</v>
      </c>
      <c r="C4566" s="19" t="s">
        <v>9855</v>
      </c>
      <c r="D4566" s="13">
        <v>0</v>
      </c>
    </row>
    <row r="4567" spans="1:4" hidden="1">
      <c r="A4567" s="19" t="s">
        <v>9856</v>
      </c>
      <c r="B4567" s="19" t="s">
        <v>22</v>
      </c>
      <c r="C4567" s="19" t="s">
        <v>9857</v>
      </c>
      <c r="D4567" s="13">
        <v>0</v>
      </c>
    </row>
    <row r="4568" spans="1:4" hidden="1">
      <c r="A4568" s="19" t="s">
        <v>9858</v>
      </c>
      <c r="B4568" s="19" t="s">
        <v>22</v>
      </c>
      <c r="C4568" s="19" t="s">
        <v>9859</v>
      </c>
      <c r="D4568" s="13">
        <v>0</v>
      </c>
    </row>
    <row r="4569" spans="1:4" hidden="1">
      <c r="A4569" s="19" t="s">
        <v>9860</v>
      </c>
      <c r="B4569" s="19" t="s">
        <v>22</v>
      </c>
      <c r="C4569" s="19" t="s">
        <v>9861</v>
      </c>
      <c r="D4569" s="13">
        <v>0</v>
      </c>
    </row>
    <row r="4570" spans="1:4" hidden="1">
      <c r="A4570" s="19" t="s">
        <v>9862</v>
      </c>
      <c r="B4570" s="19" t="s">
        <v>22</v>
      </c>
      <c r="C4570" s="19" t="s">
        <v>9863</v>
      </c>
      <c r="D4570" s="13">
        <v>0</v>
      </c>
    </row>
    <row r="4571" spans="1:4" hidden="1">
      <c r="A4571" s="19" t="s">
        <v>9864</v>
      </c>
      <c r="B4571" s="19" t="s">
        <v>22</v>
      </c>
      <c r="C4571" s="19" t="s">
        <v>9865</v>
      </c>
      <c r="D4571" s="13">
        <v>0</v>
      </c>
    </row>
    <row r="4572" spans="1:4" hidden="1">
      <c r="A4572" s="19" t="s">
        <v>9866</v>
      </c>
      <c r="B4572" s="19" t="s">
        <v>22</v>
      </c>
      <c r="C4572" s="19" t="s">
        <v>9867</v>
      </c>
      <c r="D4572" s="13">
        <v>-67990451.25</v>
      </c>
    </row>
    <row r="4573" spans="1:4" hidden="1">
      <c r="A4573" s="19" t="s">
        <v>9868</v>
      </c>
      <c r="B4573" s="19" t="s">
        <v>22</v>
      </c>
      <c r="C4573" s="19" t="s">
        <v>9869</v>
      </c>
      <c r="D4573" s="13">
        <v>-11243133.279999999</v>
      </c>
    </row>
    <row r="4574" spans="1:4" hidden="1">
      <c r="A4574" s="19" t="s">
        <v>9870</v>
      </c>
      <c r="B4574" s="19" t="s">
        <v>22</v>
      </c>
      <c r="C4574" s="19" t="s">
        <v>9871</v>
      </c>
      <c r="D4574" s="13">
        <v>-3090694.1</v>
      </c>
    </row>
    <row r="4575" spans="1:4" hidden="1">
      <c r="A4575" s="19" t="s">
        <v>9872</v>
      </c>
      <c r="B4575" s="19" t="s">
        <v>22</v>
      </c>
      <c r="C4575" s="19" t="s">
        <v>9873</v>
      </c>
      <c r="D4575" s="13">
        <v>0</v>
      </c>
    </row>
    <row r="4576" spans="1:4" hidden="1">
      <c r="A4576" s="19" t="s">
        <v>9874</v>
      </c>
      <c r="B4576" s="19" t="s">
        <v>22</v>
      </c>
      <c r="C4576" s="19" t="s">
        <v>9875</v>
      </c>
      <c r="D4576" s="13">
        <v>0</v>
      </c>
    </row>
    <row r="4577" spans="1:4" hidden="1">
      <c r="A4577" s="19" t="s">
        <v>9876</v>
      </c>
      <c r="B4577" s="19" t="s">
        <v>22</v>
      </c>
      <c r="C4577" s="19" t="s">
        <v>9877</v>
      </c>
      <c r="D4577" s="13">
        <v>0</v>
      </c>
    </row>
    <row r="4578" spans="1:4" hidden="1">
      <c r="A4578" s="19" t="s">
        <v>9878</v>
      </c>
      <c r="B4578" s="19" t="s">
        <v>22</v>
      </c>
      <c r="C4578" s="19" t="s">
        <v>9879</v>
      </c>
      <c r="D4578" s="13">
        <v>0</v>
      </c>
    </row>
    <row r="4579" spans="1:4" hidden="1">
      <c r="A4579" s="19" t="s">
        <v>9880</v>
      </c>
      <c r="B4579" s="19" t="s">
        <v>22</v>
      </c>
      <c r="C4579" s="19" t="s">
        <v>9881</v>
      </c>
      <c r="D4579" s="13">
        <v>0</v>
      </c>
    </row>
    <row r="4580" spans="1:4" hidden="1">
      <c r="A4580" s="19" t="s">
        <v>9882</v>
      </c>
      <c r="B4580" s="19" t="s">
        <v>22</v>
      </c>
      <c r="C4580" s="19" t="s">
        <v>9883</v>
      </c>
      <c r="D4580" s="13">
        <v>-69987283.280000001</v>
      </c>
    </row>
    <row r="4581" spans="1:4" hidden="1">
      <c r="A4581" s="19" t="s">
        <v>9884</v>
      </c>
      <c r="B4581" s="19" t="s">
        <v>22</v>
      </c>
      <c r="C4581" s="19" t="s">
        <v>9885</v>
      </c>
      <c r="D4581" s="13">
        <v>0</v>
      </c>
    </row>
    <row r="4582" spans="1:4" hidden="1">
      <c r="A4582" s="19" t="s">
        <v>9886</v>
      </c>
      <c r="B4582" s="19" t="s">
        <v>22</v>
      </c>
      <c r="C4582" s="19" t="s">
        <v>9887</v>
      </c>
      <c r="D4582" s="13">
        <v>0</v>
      </c>
    </row>
    <row r="4583" spans="1:4" hidden="1">
      <c r="A4583" s="19" t="s">
        <v>9888</v>
      </c>
      <c r="B4583" s="19" t="s">
        <v>22</v>
      </c>
      <c r="C4583" s="19" t="s">
        <v>9889</v>
      </c>
      <c r="D4583" s="13">
        <v>0</v>
      </c>
    </row>
    <row r="4584" spans="1:4" hidden="1">
      <c r="A4584" s="19" t="s">
        <v>9890</v>
      </c>
      <c r="B4584" s="19" t="s">
        <v>22</v>
      </c>
      <c r="C4584" s="19" t="s">
        <v>9891</v>
      </c>
      <c r="D4584" s="13">
        <v>0</v>
      </c>
    </row>
    <row r="4585" spans="1:4" hidden="1">
      <c r="A4585" s="19" t="s">
        <v>9892</v>
      </c>
      <c r="B4585" s="19" t="s">
        <v>22</v>
      </c>
      <c r="C4585" s="19" t="s">
        <v>9893</v>
      </c>
      <c r="D4585" s="13">
        <v>0</v>
      </c>
    </row>
    <row r="4586" spans="1:4" hidden="1">
      <c r="A4586" s="19" t="s">
        <v>9894</v>
      </c>
      <c r="B4586" s="19" t="s">
        <v>22</v>
      </c>
      <c r="C4586" s="19" t="s">
        <v>9895</v>
      </c>
      <c r="D4586" s="13">
        <v>0</v>
      </c>
    </row>
    <row r="4587" spans="1:4" hidden="1">
      <c r="A4587" s="19" t="s">
        <v>9896</v>
      </c>
      <c r="B4587" s="19" t="s">
        <v>22</v>
      </c>
      <c r="C4587" s="19" t="s">
        <v>9897</v>
      </c>
      <c r="D4587" s="13">
        <v>0</v>
      </c>
    </row>
    <row r="4588" spans="1:4" hidden="1">
      <c r="A4588" s="19" t="s">
        <v>9898</v>
      </c>
      <c r="B4588" s="19" t="s">
        <v>22</v>
      </c>
      <c r="C4588" s="19" t="s">
        <v>9899</v>
      </c>
      <c r="D4588" s="13">
        <v>0</v>
      </c>
    </row>
    <row r="4589" spans="1:4" hidden="1">
      <c r="A4589" s="19" t="s">
        <v>9900</v>
      </c>
      <c r="B4589" s="19" t="s">
        <v>22</v>
      </c>
      <c r="C4589" s="19" t="s">
        <v>9901</v>
      </c>
      <c r="D4589" s="13">
        <v>0</v>
      </c>
    </row>
    <row r="4590" spans="1:4" hidden="1">
      <c r="A4590" s="19" t="s">
        <v>9902</v>
      </c>
      <c r="B4590" s="19" t="s">
        <v>22</v>
      </c>
      <c r="C4590" s="19" t="s">
        <v>9903</v>
      </c>
      <c r="D4590" s="13">
        <v>0</v>
      </c>
    </row>
    <row r="4591" spans="1:4" hidden="1">
      <c r="A4591" s="19" t="s">
        <v>9904</v>
      </c>
      <c r="B4591" s="19" t="s">
        <v>22</v>
      </c>
      <c r="C4591" s="19" t="s">
        <v>9905</v>
      </c>
      <c r="D4591" s="13">
        <v>0</v>
      </c>
    </row>
    <row r="4592" spans="1:4" hidden="1">
      <c r="A4592" s="19" t="s">
        <v>9906</v>
      </c>
      <c r="B4592" s="19" t="s">
        <v>22</v>
      </c>
      <c r="C4592" s="19" t="s">
        <v>9907</v>
      </c>
      <c r="D4592" s="13">
        <v>0</v>
      </c>
    </row>
    <row r="4593" spans="1:4" hidden="1">
      <c r="A4593" s="19" t="s">
        <v>9908</v>
      </c>
      <c r="B4593" s="19" t="s">
        <v>22</v>
      </c>
      <c r="C4593" s="19" t="s">
        <v>9909</v>
      </c>
      <c r="D4593" s="13">
        <v>0</v>
      </c>
    </row>
    <row r="4594" spans="1:4" hidden="1">
      <c r="A4594" s="19" t="s">
        <v>9910</v>
      </c>
      <c r="B4594" s="19" t="s">
        <v>22</v>
      </c>
      <c r="C4594" s="19" t="s">
        <v>9911</v>
      </c>
      <c r="D4594" s="13">
        <v>0</v>
      </c>
    </row>
    <row r="4595" spans="1:4" hidden="1">
      <c r="A4595" s="19" t="s">
        <v>9912</v>
      </c>
      <c r="B4595" s="19" t="s">
        <v>22</v>
      </c>
      <c r="C4595" s="19" t="s">
        <v>9913</v>
      </c>
      <c r="D4595" s="13">
        <v>0</v>
      </c>
    </row>
    <row r="4596" spans="1:4" hidden="1">
      <c r="A4596" s="19" t="s">
        <v>9914</v>
      </c>
      <c r="B4596" s="19" t="s">
        <v>22</v>
      </c>
      <c r="C4596" s="19" t="s">
        <v>9915</v>
      </c>
      <c r="D4596" s="13">
        <v>0</v>
      </c>
    </row>
    <row r="4597" spans="1:4" hidden="1">
      <c r="A4597" s="19" t="s">
        <v>9916</v>
      </c>
      <c r="B4597" s="19" t="s">
        <v>22</v>
      </c>
      <c r="C4597" s="19" t="s">
        <v>9917</v>
      </c>
      <c r="D4597" s="13">
        <v>-7850646.21</v>
      </c>
    </row>
    <row r="4598" spans="1:4" hidden="1">
      <c r="A4598" s="19" t="s">
        <v>9918</v>
      </c>
      <c r="B4598" s="19" t="s">
        <v>22</v>
      </c>
      <c r="C4598" s="19" t="s">
        <v>9919</v>
      </c>
      <c r="D4598" s="13">
        <v>0</v>
      </c>
    </row>
    <row r="4599" spans="1:4" hidden="1">
      <c r="A4599" s="19" t="s">
        <v>9920</v>
      </c>
      <c r="B4599" s="19" t="s">
        <v>22</v>
      </c>
      <c r="C4599" s="19" t="s">
        <v>9921</v>
      </c>
      <c r="D4599" s="13">
        <v>0</v>
      </c>
    </row>
    <row r="4600" spans="1:4" hidden="1">
      <c r="A4600" s="19" t="s">
        <v>9922</v>
      </c>
      <c r="B4600" s="19" t="s">
        <v>22</v>
      </c>
      <c r="C4600" s="19" t="s">
        <v>9923</v>
      </c>
      <c r="D4600" s="13">
        <v>0</v>
      </c>
    </row>
    <row r="4601" spans="1:4" hidden="1">
      <c r="A4601" s="19" t="s">
        <v>9924</v>
      </c>
      <c r="B4601" s="19" t="s">
        <v>22</v>
      </c>
      <c r="C4601" s="19" t="s">
        <v>9925</v>
      </c>
      <c r="D4601" s="13">
        <v>0</v>
      </c>
    </row>
    <row r="4602" spans="1:4" hidden="1">
      <c r="A4602" s="19" t="s">
        <v>9926</v>
      </c>
      <c r="B4602" s="19" t="s">
        <v>22</v>
      </c>
      <c r="C4602" s="19" t="s">
        <v>9927</v>
      </c>
      <c r="D4602" s="13">
        <v>0</v>
      </c>
    </row>
    <row r="4603" spans="1:4" hidden="1">
      <c r="A4603" s="19" t="s">
        <v>9928</v>
      </c>
      <c r="B4603" s="19" t="s">
        <v>22</v>
      </c>
      <c r="C4603" s="19" t="s">
        <v>9929</v>
      </c>
      <c r="D4603" s="13">
        <v>0</v>
      </c>
    </row>
    <row r="4604" spans="1:4" hidden="1">
      <c r="A4604" s="19" t="s">
        <v>9930</v>
      </c>
      <c r="B4604" s="19" t="s">
        <v>22</v>
      </c>
      <c r="C4604" s="19" t="s">
        <v>9931</v>
      </c>
      <c r="D4604" s="13">
        <v>0</v>
      </c>
    </row>
    <row r="4605" spans="1:4" hidden="1">
      <c r="A4605" s="19" t="s">
        <v>9932</v>
      </c>
      <c r="B4605" s="19" t="s">
        <v>22</v>
      </c>
      <c r="C4605" s="19" t="s">
        <v>9933</v>
      </c>
      <c r="D4605" s="13">
        <v>0</v>
      </c>
    </row>
    <row r="4606" spans="1:4" hidden="1">
      <c r="A4606" s="19" t="s">
        <v>9934</v>
      </c>
      <c r="B4606" s="19" t="s">
        <v>22</v>
      </c>
      <c r="C4606" s="19" t="s">
        <v>9935</v>
      </c>
      <c r="D4606" s="13">
        <v>-2190788.5499999998</v>
      </c>
    </row>
    <row r="4607" spans="1:4" hidden="1">
      <c r="A4607" s="19" t="s">
        <v>9936</v>
      </c>
      <c r="B4607" s="19" t="s">
        <v>22</v>
      </c>
      <c r="C4607" s="19" t="s">
        <v>9937</v>
      </c>
      <c r="D4607" s="13">
        <v>0</v>
      </c>
    </row>
    <row r="4608" spans="1:4" hidden="1">
      <c r="A4608" s="19" t="s">
        <v>9938</v>
      </c>
      <c r="B4608" s="19" t="s">
        <v>22</v>
      </c>
      <c r="C4608" s="19" t="s">
        <v>9939</v>
      </c>
      <c r="D4608" s="13">
        <v>0</v>
      </c>
    </row>
    <row r="4609" spans="1:4" hidden="1">
      <c r="A4609" s="19" t="s">
        <v>9940</v>
      </c>
      <c r="B4609" s="19" t="s">
        <v>22</v>
      </c>
      <c r="C4609" s="19" t="s">
        <v>9941</v>
      </c>
      <c r="D4609" s="13">
        <v>0</v>
      </c>
    </row>
    <row r="4610" spans="1:4" hidden="1">
      <c r="A4610" s="19" t="s">
        <v>9942</v>
      </c>
      <c r="B4610" s="19" t="s">
        <v>22</v>
      </c>
      <c r="C4610" s="19" t="s">
        <v>9943</v>
      </c>
      <c r="D4610" s="13">
        <v>0</v>
      </c>
    </row>
    <row r="4611" spans="1:4" hidden="1">
      <c r="A4611" s="19" t="s">
        <v>9944</v>
      </c>
      <c r="B4611" s="19" t="s">
        <v>22</v>
      </c>
      <c r="C4611" s="19" t="s">
        <v>9945</v>
      </c>
      <c r="D4611" s="13">
        <v>0</v>
      </c>
    </row>
    <row r="4612" spans="1:4" hidden="1">
      <c r="A4612" s="19" t="s">
        <v>9946</v>
      </c>
      <c r="B4612" s="19" t="s">
        <v>22</v>
      </c>
      <c r="C4612" s="19" t="s">
        <v>9947</v>
      </c>
      <c r="D4612" s="13">
        <v>0</v>
      </c>
    </row>
    <row r="4613" spans="1:4" hidden="1">
      <c r="A4613" s="19" t="s">
        <v>9948</v>
      </c>
      <c r="B4613" s="19" t="s">
        <v>22</v>
      </c>
      <c r="C4613" s="19" t="s">
        <v>9949</v>
      </c>
      <c r="D4613" s="13">
        <v>0</v>
      </c>
    </row>
    <row r="4614" spans="1:4" hidden="1">
      <c r="A4614" s="19" t="s">
        <v>9950</v>
      </c>
      <c r="B4614" s="19" t="s">
        <v>22</v>
      </c>
      <c r="C4614" s="19" t="s">
        <v>9951</v>
      </c>
      <c r="D4614" s="13">
        <v>0</v>
      </c>
    </row>
    <row r="4615" spans="1:4" hidden="1">
      <c r="A4615" s="19" t="s">
        <v>9952</v>
      </c>
      <c r="B4615" s="19" t="s">
        <v>22</v>
      </c>
      <c r="C4615" s="19" t="s">
        <v>9953</v>
      </c>
      <c r="D4615" s="13">
        <v>0</v>
      </c>
    </row>
    <row r="4616" spans="1:4" hidden="1">
      <c r="A4616" s="19" t="s">
        <v>9954</v>
      </c>
      <c r="B4616" s="19" t="s">
        <v>22</v>
      </c>
      <c r="C4616" s="19" t="s">
        <v>9955</v>
      </c>
      <c r="D4616" s="13">
        <v>0</v>
      </c>
    </row>
    <row r="4617" spans="1:4" hidden="1">
      <c r="A4617" s="19" t="s">
        <v>9956</v>
      </c>
      <c r="B4617" s="19" t="s">
        <v>22</v>
      </c>
      <c r="C4617" s="19" t="s">
        <v>9957</v>
      </c>
      <c r="D4617" s="13">
        <v>0</v>
      </c>
    </row>
    <row r="4618" spans="1:4" hidden="1">
      <c r="A4618" s="19" t="s">
        <v>9958</v>
      </c>
      <c r="B4618" s="19" t="s">
        <v>22</v>
      </c>
      <c r="C4618" s="19" t="s">
        <v>9959</v>
      </c>
      <c r="D4618" s="13">
        <v>0</v>
      </c>
    </row>
    <row r="4619" spans="1:4" hidden="1">
      <c r="A4619" s="19" t="s">
        <v>9960</v>
      </c>
      <c r="B4619" s="19" t="s">
        <v>22</v>
      </c>
      <c r="C4619" s="19" t="s">
        <v>9961</v>
      </c>
      <c r="D4619" s="13">
        <v>0</v>
      </c>
    </row>
    <row r="4620" spans="1:4" hidden="1">
      <c r="A4620" s="19" t="s">
        <v>9962</v>
      </c>
      <c r="B4620" s="19" t="s">
        <v>22</v>
      </c>
      <c r="C4620" s="19" t="s">
        <v>9963</v>
      </c>
      <c r="D4620" s="13">
        <v>0</v>
      </c>
    </row>
    <row r="4621" spans="1:4" hidden="1">
      <c r="A4621" s="19" t="s">
        <v>9964</v>
      </c>
      <c r="B4621" s="19" t="s">
        <v>22</v>
      </c>
      <c r="C4621" s="19" t="s">
        <v>9965</v>
      </c>
      <c r="D4621" s="13">
        <v>0</v>
      </c>
    </row>
    <row r="4622" spans="1:4" hidden="1">
      <c r="A4622" s="19" t="s">
        <v>9966</v>
      </c>
      <c r="B4622" s="19" t="s">
        <v>22</v>
      </c>
      <c r="C4622" s="19" t="s">
        <v>9967</v>
      </c>
      <c r="D4622" s="13">
        <v>0</v>
      </c>
    </row>
    <row r="4623" spans="1:4" hidden="1">
      <c r="A4623" s="19" t="s">
        <v>9968</v>
      </c>
      <c r="B4623" s="19" t="s">
        <v>22</v>
      </c>
      <c r="C4623" s="19" t="s">
        <v>9969</v>
      </c>
      <c r="D4623" s="13">
        <v>0</v>
      </c>
    </row>
    <row r="4624" spans="1:4" hidden="1">
      <c r="A4624" s="19" t="s">
        <v>9970</v>
      </c>
      <c r="B4624" s="19" t="s">
        <v>22</v>
      </c>
      <c r="C4624" s="19" t="s">
        <v>9971</v>
      </c>
      <c r="D4624" s="13">
        <v>0</v>
      </c>
    </row>
    <row r="4625" spans="1:4" hidden="1">
      <c r="A4625" s="19" t="s">
        <v>9972</v>
      </c>
      <c r="B4625" s="19" t="s">
        <v>22</v>
      </c>
      <c r="C4625" s="19" t="s">
        <v>9973</v>
      </c>
      <c r="D4625" s="13">
        <v>-6903272</v>
      </c>
    </row>
    <row r="4626" spans="1:4" hidden="1">
      <c r="A4626" s="19" t="s">
        <v>9974</v>
      </c>
      <c r="B4626" s="19" t="s">
        <v>22</v>
      </c>
      <c r="C4626" s="19" t="s">
        <v>9975</v>
      </c>
      <c r="D4626" s="13">
        <v>0</v>
      </c>
    </row>
    <row r="4627" spans="1:4" hidden="1">
      <c r="A4627" s="19" t="s">
        <v>9976</v>
      </c>
      <c r="B4627" s="19" t="s">
        <v>22</v>
      </c>
      <c r="C4627" s="19" t="s">
        <v>9977</v>
      </c>
      <c r="D4627" s="13">
        <v>0</v>
      </c>
    </row>
    <row r="4628" spans="1:4" hidden="1">
      <c r="A4628" s="19" t="s">
        <v>9978</v>
      </c>
      <c r="B4628" s="19" t="s">
        <v>22</v>
      </c>
      <c r="C4628" s="19" t="s">
        <v>9979</v>
      </c>
      <c r="D4628" s="13">
        <v>0</v>
      </c>
    </row>
    <row r="4629" spans="1:4" hidden="1">
      <c r="A4629" s="19" t="s">
        <v>9980</v>
      </c>
      <c r="B4629" s="19" t="s">
        <v>22</v>
      </c>
      <c r="C4629" s="19" t="s">
        <v>9981</v>
      </c>
      <c r="D4629" s="13">
        <v>0</v>
      </c>
    </row>
    <row r="4630" spans="1:4" hidden="1">
      <c r="A4630" s="19" t="s">
        <v>9982</v>
      </c>
      <c r="B4630" s="19" t="s">
        <v>22</v>
      </c>
      <c r="C4630" s="19" t="s">
        <v>9983</v>
      </c>
      <c r="D4630" s="13">
        <v>0</v>
      </c>
    </row>
    <row r="4631" spans="1:4" hidden="1">
      <c r="A4631" s="19" t="s">
        <v>9984</v>
      </c>
      <c r="B4631" s="19" t="s">
        <v>22</v>
      </c>
      <c r="C4631" s="19" t="s">
        <v>9985</v>
      </c>
      <c r="D4631" s="13">
        <v>0</v>
      </c>
    </row>
    <row r="4632" spans="1:4" hidden="1">
      <c r="A4632" s="19" t="s">
        <v>9986</v>
      </c>
      <c r="B4632" s="19" t="s">
        <v>22</v>
      </c>
      <c r="C4632" s="19" t="s">
        <v>9987</v>
      </c>
      <c r="D4632" s="13">
        <v>0</v>
      </c>
    </row>
    <row r="4633" spans="1:4" hidden="1">
      <c r="A4633" s="19" t="s">
        <v>9988</v>
      </c>
      <c r="B4633" s="19" t="s">
        <v>22</v>
      </c>
      <c r="C4633" s="19" t="s">
        <v>9989</v>
      </c>
      <c r="D4633" s="13">
        <v>0</v>
      </c>
    </row>
    <row r="4634" spans="1:4" hidden="1">
      <c r="A4634" s="19" t="s">
        <v>9990</v>
      </c>
      <c r="B4634" s="19" t="s">
        <v>22</v>
      </c>
      <c r="C4634" s="19" t="s">
        <v>9991</v>
      </c>
      <c r="D4634" s="13">
        <v>0</v>
      </c>
    </row>
    <row r="4635" spans="1:4" hidden="1">
      <c r="A4635" s="19" t="s">
        <v>9992</v>
      </c>
      <c r="B4635" s="19" t="s">
        <v>22</v>
      </c>
      <c r="C4635" s="19" t="s">
        <v>9993</v>
      </c>
      <c r="D4635" s="13">
        <v>0</v>
      </c>
    </row>
    <row r="4636" spans="1:4" hidden="1">
      <c r="A4636" s="19" t="s">
        <v>9994</v>
      </c>
      <c r="B4636" s="19" t="s">
        <v>22</v>
      </c>
      <c r="C4636" s="19" t="s">
        <v>9995</v>
      </c>
      <c r="D4636" s="13">
        <v>0</v>
      </c>
    </row>
    <row r="4637" spans="1:4" hidden="1">
      <c r="A4637" s="19" t="s">
        <v>9996</v>
      </c>
      <c r="B4637" s="19" t="s">
        <v>22</v>
      </c>
      <c r="C4637" s="19" t="s">
        <v>9997</v>
      </c>
      <c r="D4637" s="13">
        <v>0</v>
      </c>
    </row>
    <row r="4638" spans="1:4" hidden="1">
      <c r="A4638" s="19" t="s">
        <v>9998</v>
      </c>
      <c r="B4638" s="19" t="s">
        <v>22</v>
      </c>
      <c r="C4638" s="19" t="s">
        <v>9999</v>
      </c>
      <c r="D4638" s="13">
        <v>0</v>
      </c>
    </row>
    <row r="4639" spans="1:4" hidden="1">
      <c r="A4639" s="19" t="s">
        <v>10000</v>
      </c>
      <c r="B4639" s="19" t="s">
        <v>22</v>
      </c>
      <c r="C4639" s="19" t="s">
        <v>10001</v>
      </c>
      <c r="D4639" s="13">
        <v>0</v>
      </c>
    </row>
    <row r="4640" spans="1:4" hidden="1">
      <c r="A4640" s="19" t="s">
        <v>1331</v>
      </c>
      <c r="B4640" s="19" t="s">
        <v>22</v>
      </c>
      <c r="C4640" s="19" t="s">
        <v>10002</v>
      </c>
      <c r="D4640" s="13">
        <v>-15785464.640000001</v>
      </c>
    </row>
    <row r="4641" spans="1:4" hidden="1">
      <c r="A4641" s="19" t="s">
        <v>10003</v>
      </c>
      <c r="B4641" s="19" t="s">
        <v>22</v>
      </c>
      <c r="C4641" s="19" t="s">
        <v>10004</v>
      </c>
      <c r="D4641" s="13">
        <v>0</v>
      </c>
    </row>
    <row r="4642" spans="1:4" hidden="1">
      <c r="A4642" s="19" t="s">
        <v>10005</v>
      </c>
      <c r="B4642" s="19" t="s">
        <v>22</v>
      </c>
      <c r="C4642" s="19" t="s">
        <v>10006</v>
      </c>
      <c r="D4642" s="13">
        <v>0</v>
      </c>
    </row>
    <row r="4643" spans="1:4" hidden="1">
      <c r="A4643" s="19" t="s">
        <v>10007</v>
      </c>
      <c r="B4643" s="19" t="s">
        <v>22</v>
      </c>
      <c r="C4643" s="19" t="s">
        <v>10008</v>
      </c>
      <c r="D4643" s="13">
        <v>0</v>
      </c>
    </row>
    <row r="4644" spans="1:4" hidden="1">
      <c r="A4644" s="19" t="s">
        <v>10009</v>
      </c>
      <c r="B4644" s="19" t="s">
        <v>22</v>
      </c>
      <c r="C4644" s="19" t="s">
        <v>10010</v>
      </c>
      <c r="D4644" s="13">
        <v>0</v>
      </c>
    </row>
    <row r="4645" spans="1:4" hidden="1">
      <c r="A4645" s="19" t="s">
        <v>10011</v>
      </c>
      <c r="B4645" s="19" t="s">
        <v>22</v>
      </c>
      <c r="C4645" s="19" t="s">
        <v>10012</v>
      </c>
      <c r="D4645" s="13">
        <v>0</v>
      </c>
    </row>
    <row r="4646" spans="1:4" hidden="1">
      <c r="A4646" s="19" t="s">
        <v>10013</v>
      </c>
      <c r="B4646" s="19" t="s">
        <v>22</v>
      </c>
      <c r="C4646" s="19" t="s">
        <v>10014</v>
      </c>
      <c r="D4646" s="13">
        <v>0</v>
      </c>
    </row>
    <row r="4647" spans="1:4" hidden="1">
      <c r="A4647" s="19" t="s">
        <v>10015</v>
      </c>
      <c r="B4647" s="19" t="s">
        <v>22</v>
      </c>
      <c r="C4647" s="19" t="s">
        <v>10016</v>
      </c>
      <c r="D4647" s="13">
        <v>-1755461.64</v>
      </c>
    </row>
    <row r="4648" spans="1:4" hidden="1">
      <c r="A4648" s="19" t="s">
        <v>10017</v>
      </c>
      <c r="B4648" s="19" t="s">
        <v>22</v>
      </c>
      <c r="C4648" s="19" t="s">
        <v>10018</v>
      </c>
      <c r="D4648" s="13">
        <v>0</v>
      </c>
    </row>
    <row r="4649" spans="1:4" hidden="1">
      <c r="A4649" s="19" t="s">
        <v>10019</v>
      </c>
      <c r="B4649" s="19" t="s">
        <v>22</v>
      </c>
      <c r="C4649" s="19" t="s">
        <v>10020</v>
      </c>
      <c r="D4649" s="13">
        <v>0</v>
      </c>
    </row>
    <row r="4650" spans="1:4" hidden="1">
      <c r="A4650" s="19" t="s">
        <v>10021</v>
      </c>
      <c r="B4650" s="19" t="s">
        <v>22</v>
      </c>
      <c r="C4650" s="19" t="s">
        <v>10022</v>
      </c>
      <c r="D4650" s="13">
        <v>0</v>
      </c>
    </row>
    <row r="4651" spans="1:4" hidden="1">
      <c r="A4651" s="19" t="s">
        <v>10023</v>
      </c>
      <c r="B4651" s="19" t="s">
        <v>22</v>
      </c>
      <c r="C4651" s="19" t="s">
        <v>10024</v>
      </c>
      <c r="D4651" s="13">
        <v>0</v>
      </c>
    </row>
    <row r="4652" spans="1:4" hidden="1">
      <c r="A4652" s="19" t="s">
        <v>10025</v>
      </c>
      <c r="B4652" s="19" t="s">
        <v>22</v>
      </c>
      <c r="C4652" s="19" t="s">
        <v>10026</v>
      </c>
      <c r="D4652" s="13">
        <v>0</v>
      </c>
    </row>
    <row r="4653" spans="1:4" hidden="1">
      <c r="A4653" s="19" t="s">
        <v>10027</v>
      </c>
      <c r="B4653" s="19" t="s">
        <v>22</v>
      </c>
      <c r="C4653" s="19" t="s">
        <v>10028</v>
      </c>
      <c r="D4653" s="13">
        <v>0</v>
      </c>
    </row>
    <row r="4654" spans="1:4" hidden="1">
      <c r="A4654" s="19" t="s">
        <v>10029</v>
      </c>
      <c r="B4654" s="19" t="s">
        <v>22</v>
      </c>
      <c r="C4654" s="19" t="s">
        <v>10030</v>
      </c>
      <c r="D4654" s="13">
        <v>-3000000</v>
      </c>
    </row>
    <row r="4655" spans="1:4" hidden="1">
      <c r="A4655" s="19" t="s">
        <v>10031</v>
      </c>
      <c r="B4655" s="19" t="s">
        <v>22</v>
      </c>
      <c r="C4655" s="19" t="s">
        <v>10032</v>
      </c>
      <c r="D4655" s="13">
        <v>0</v>
      </c>
    </row>
    <row r="4656" spans="1:4" hidden="1">
      <c r="A4656" s="19" t="s">
        <v>10033</v>
      </c>
      <c r="B4656" s="19" t="s">
        <v>22</v>
      </c>
      <c r="C4656" s="19" t="s">
        <v>10034</v>
      </c>
      <c r="D4656" s="13">
        <v>0</v>
      </c>
    </row>
    <row r="4657" spans="1:4" hidden="1">
      <c r="A4657" s="19" t="s">
        <v>10035</v>
      </c>
      <c r="B4657" s="19" t="s">
        <v>22</v>
      </c>
      <c r="C4657" s="19" t="s">
        <v>10036</v>
      </c>
      <c r="D4657" s="13">
        <v>0</v>
      </c>
    </row>
    <row r="4658" spans="1:4" hidden="1">
      <c r="A4658" s="19" t="s">
        <v>10037</v>
      </c>
      <c r="B4658" s="19" t="s">
        <v>22</v>
      </c>
      <c r="C4658" s="19" t="s">
        <v>10038</v>
      </c>
      <c r="D4658" s="13">
        <v>0</v>
      </c>
    </row>
    <row r="4659" spans="1:4" hidden="1">
      <c r="A4659" s="19" t="s">
        <v>10039</v>
      </c>
      <c r="B4659" s="19" t="s">
        <v>22</v>
      </c>
      <c r="C4659" s="19" t="s">
        <v>10040</v>
      </c>
      <c r="D4659" s="13">
        <v>0</v>
      </c>
    </row>
    <row r="4660" spans="1:4" hidden="1">
      <c r="A4660" s="19" t="s">
        <v>10041</v>
      </c>
      <c r="B4660" s="19" t="s">
        <v>22</v>
      </c>
      <c r="C4660" s="19" t="s">
        <v>10042</v>
      </c>
      <c r="D4660" s="13">
        <v>0</v>
      </c>
    </row>
    <row r="4661" spans="1:4" hidden="1">
      <c r="A4661" s="19" t="s">
        <v>10043</v>
      </c>
      <c r="B4661" s="19" t="s">
        <v>22</v>
      </c>
      <c r="C4661" s="19" t="s">
        <v>10044</v>
      </c>
      <c r="D4661" s="13">
        <v>0</v>
      </c>
    </row>
    <row r="4662" spans="1:4" hidden="1">
      <c r="A4662" s="19" t="s">
        <v>10045</v>
      </c>
      <c r="B4662" s="19" t="s">
        <v>22</v>
      </c>
      <c r="C4662" s="19" t="s">
        <v>10046</v>
      </c>
      <c r="D4662" s="13">
        <v>0</v>
      </c>
    </row>
    <row r="4663" spans="1:4" hidden="1">
      <c r="A4663" s="19" t="s">
        <v>10047</v>
      </c>
      <c r="B4663" s="19" t="s">
        <v>22</v>
      </c>
      <c r="C4663" s="19" t="s">
        <v>10048</v>
      </c>
      <c r="D4663" s="13">
        <v>0</v>
      </c>
    </row>
    <row r="4664" spans="1:4" hidden="1">
      <c r="A4664" s="19" t="s">
        <v>10049</v>
      </c>
      <c r="B4664" s="19" t="s">
        <v>22</v>
      </c>
      <c r="C4664" s="19" t="s">
        <v>10050</v>
      </c>
      <c r="D4664" s="13">
        <v>0</v>
      </c>
    </row>
    <row r="4665" spans="1:4" hidden="1">
      <c r="A4665" s="19" t="s">
        <v>10051</v>
      </c>
      <c r="B4665" s="19" t="s">
        <v>22</v>
      </c>
      <c r="C4665" s="19" t="s">
        <v>10052</v>
      </c>
      <c r="D4665" s="13">
        <v>0</v>
      </c>
    </row>
    <row r="4666" spans="1:4" hidden="1">
      <c r="A4666" s="19" t="s">
        <v>10053</v>
      </c>
      <c r="B4666" s="19" t="s">
        <v>22</v>
      </c>
      <c r="C4666" s="19" t="s">
        <v>10054</v>
      </c>
      <c r="D4666" s="13">
        <v>0</v>
      </c>
    </row>
    <row r="4667" spans="1:4" hidden="1">
      <c r="A4667" s="19" t="s">
        <v>10055</v>
      </c>
      <c r="B4667" s="19" t="s">
        <v>22</v>
      </c>
      <c r="C4667" s="19" t="s">
        <v>10056</v>
      </c>
      <c r="D4667" s="13">
        <v>0</v>
      </c>
    </row>
    <row r="4668" spans="1:4" hidden="1">
      <c r="A4668" s="19" t="s">
        <v>10057</v>
      </c>
      <c r="B4668" s="19" t="s">
        <v>22</v>
      </c>
      <c r="C4668" s="19" t="s">
        <v>10058</v>
      </c>
      <c r="D4668" s="13">
        <v>0</v>
      </c>
    </row>
    <row r="4669" spans="1:4" hidden="1">
      <c r="A4669" s="19" t="s">
        <v>10059</v>
      </c>
      <c r="B4669" s="19" t="s">
        <v>22</v>
      </c>
      <c r="C4669" s="19" t="s">
        <v>10060</v>
      </c>
      <c r="D4669" s="13">
        <v>0</v>
      </c>
    </row>
    <row r="4670" spans="1:4" hidden="1">
      <c r="A4670" s="19" t="s">
        <v>10061</v>
      </c>
      <c r="B4670" s="19" t="s">
        <v>22</v>
      </c>
      <c r="C4670" s="19" t="s">
        <v>10062</v>
      </c>
      <c r="D4670" s="13">
        <v>0</v>
      </c>
    </row>
    <row r="4671" spans="1:4" hidden="1">
      <c r="A4671" s="19" t="s">
        <v>10063</v>
      </c>
      <c r="B4671" s="19" t="s">
        <v>22</v>
      </c>
      <c r="C4671" s="19" t="s">
        <v>10064</v>
      </c>
      <c r="D4671" s="13">
        <v>0</v>
      </c>
    </row>
    <row r="4672" spans="1:4" hidden="1">
      <c r="A4672" s="19" t="s">
        <v>10065</v>
      </c>
      <c r="B4672" s="19" t="s">
        <v>22</v>
      </c>
      <c r="C4672" s="19" t="s">
        <v>10066</v>
      </c>
      <c r="D4672" s="13">
        <v>0</v>
      </c>
    </row>
    <row r="4673" spans="1:4" hidden="1">
      <c r="A4673" s="19" t="s">
        <v>10067</v>
      </c>
      <c r="B4673" s="19" t="s">
        <v>22</v>
      </c>
      <c r="C4673" s="19" t="s">
        <v>10068</v>
      </c>
      <c r="D4673" s="13">
        <v>0</v>
      </c>
    </row>
    <row r="4674" spans="1:4" hidden="1">
      <c r="A4674" s="19" t="s">
        <v>10069</v>
      </c>
      <c r="B4674" s="19" t="s">
        <v>22</v>
      </c>
      <c r="C4674" s="19" t="s">
        <v>10070</v>
      </c>
      <c r="D4674" s="13">
        <v>0</v>
      </c>
    </row>
    <row r="4675" spans="1:4" hidden="1">
      <c r="A4675" s="19" t="s">
        <v>10071</v>
      </c>
      <c r="B4675" s="19" t="s">
        <v>22</v>
      </c>
      <c r="C4675" s="19" t="s">
        <v>10072</v>
      </c>
      <c r="D4675" s="13">
        <v>0</v>
      </c>
    </row>
    <row r="4676" spans="1:4" hidden="1">
      <c r="A4676" s="19" t="s">
        <v>10073</v>
      </c>
      <c r="B4676" s="19" t="s">
        <v>22</v>
      </c>
      <c r="C4676" s="19" t="s">
        <v>10074</v>
      </c>
      <c r="D4676" s="13">
        <v>0</v>
      </c>
    </row>
    <row r="4677" spans="1:4" hidden="1">
      <c r="A4677" s="19" t="s">
        <v>10075</v>
      </c>
      <c r="B4677" s="19" t="s">
        <v>22</v>
      </c>
      <c r="C4677" s="19" t="s">
        <v>10076</v>
      </c>
      <c r="D4677" s="13">
        <v>0</v>
      </c>
    </row>
    <row r="4678" spans="1:4" hidden="1">
      <c r="A4678" s="19" t="s">
        <v>10077</v>
      </c>
      <c r="B4678" s="19" t="s">
        <v>22</v>
      </c>
      <c r="C4678" s="19" t="s">
        <v>10078</v>
      </c>
      <c r="D4678" s="13">
        <v>0</v>
      </c>
    </row>
    <row r="4679" spans="1:4" hidden="1">
      <c r="A4679" s="19" t="s">
        <v>10079</v>
      </c>
      <c r="B4679" s="19" t="s">
        <v>22</v>
      </c>
      <c r="C4679" s="19" t="s">
        <v>10080</v>
      </c>
      <c r="D4679" s="13">
        <v>0</v>
      </c>
    </row>
    <row r="4680" spans="1:4" hidden="1">
      <c r="A4680" s="19" t="s">
        <v>10081</v>
      </c>
      <c r="B4680" s="19" t="s">
        <v>22</v>
      </c>
      <c r="C4680" s="19" t="s">
        <v>10082</v>
      </c>
      <c r="D4680" s="13">
        <v>-1000000</v>
      </c>
    </row>
    <row r="4681" spans="1:4" hidden="1">
      <c r="A4681" s="19" t="s">
        <v>10083</v>
      </c>
      <c r="B4681" s="19" t="s">
        <v>22</v>
      </c>
      <c r="C4681" s="19" t="s">
        <v>10084</v>
      </c>
      <c r="D4681" s="13">
        <v>0</v>
      </c>
    </row>
    <row r="4682" spans="1:4" hidden="1">
      <c r="A4682" s="19" t="s">
        <v>10085</v>
      </c>
      <c r="B4682" s="19" t="s">
        <v>22</v>
      </c>
      <c r="C4682" s="19" t="s">
        <v>10086</v>
      </c>
      <c r="D4682" s="13">
        <v>0</v>
      </c>
    </row>
    <row r="4683" spans="1:4" hidden="1">
      <c r="A4683" s="19" t="s">
        <v>10087</v>
      </c>
      <c r="B4683" s="19" t="s">
        <v>22</v>
      </c>
      <c r="C4683" s="19" t="s">
        <v>10088</v>
      </c>
      <c r="D4683" s="13">
        <v>0</v>
      </c>
    </row>
    <row r="4684" spans="1:4" hidden="1">
      <c r="A4684" s="19" t="s">
        <v>10089</v>
      </c>
      <c r="B4684" s="19" t="s">
        <v>22</v>
      </c>
      <c r="C4684" s="19" t="s">
        <v>10090</v>
      </c>
      <c r="D4684" s="13">
        <v>0</v>
      </c>
    </row>
    <row r="4685" spans="1:4" hidden="1">
      <c r="A4685" s="19" t="s">
        <v>10091</v>
      </c>
      <c r="B4685" s="19" t="s">
        <v>22</v>
      </c>
      <c r="C4685" s="19" t="s">
        <v>10092</v>
      </c>
      <c r="D4685" s="13">
        <v>0</v>
      </c>
    </row>
    <row r="4686" spans="1:4" hidden="1">
      <c r="A4686" s="19" t="s">
        <v>10093</v>
      </c>
      <c r="B4686" s="19" t="s">
        <v>22</v>
      </c>
      <c r="C4686" s="19" t="s">
        <v>10094</v>
      </c>
      <c r="D4686" s="13">
        <v>0</v>
      </c>
    </row>
    <row r="4687" spans="1:4" hidden="1">
      <c r="A4687" s="19" t="s">
        <v>10095</v>
      </c>
      <c r="B4687" s="19" t="s">
        <v>22</v>
      </c>
      <c r="C4687" s="19" t="s">
        <v>10096</v>
      </c>
      <c r="D4687" s="13">
        <v>0</v>
      </c>
    </row>
    <row r="4688" spans="1:4" hidden="1">
      <c r="A4688" s="19" t="s">
        <v>10097</v>
      </c>
      <c r="B4688" s="19" t="s">
        <v>22</v>
      </c>
      <c r="C4688" s="19" t="s">
        <v>10098</v>
      </c>
      <c r="D4688" s="13">
        <v>0</v>
      </c>
    </row>
    <row r="4689" spans="1:4" hidden="1">
      <c r="A4689" s="19" t="s">
        <v>10099</v>
      </c>
      <c r="B4689" s="19" t="s">
        <v>22</v>
      </c>
      <c r="C4689" s="19" t="s">
        <v>10100</v>
      </c>
      <c r="D4689" s="13">
        <v>0</v>
      </c>
    </row>
    <row r="4690" spans="1:4" hidden="1">
      <c r="A4690" s="19" t="s">
        <v>10101</v>
      </c>
      <c r="B4690" s="19" t="s">
        <v>22</v>
      </c>
      <c r="C4690" s="19" t="s">
        <v>10102</v>
      </c>
      <c r="D4690" s="13">
        <v>0</v>
      </c>
    </row>
    <row r="4691" spans="1:4" hidden="1">
      <c r="A4691" s="19" t="s">
        <v>10103</v>
      </c>
      <c r="B4691" s="19" t="s">
        <v>22</v>
      </c>
      <c r="C4691" s="19" t="s">
        <v>10104</v>
      </c>
      <c r="D4691" s="13">
        <v>-258761713.81999999</v>
      </c>
    </row>
    <row r="4692" spans="1:4" hidden="1">
      <c r="A4692" s="19" t="s">
        <v>10105</v>
      </c>
      <c r="B4692" s="19" t="s">
        <v>22</v>
      </c>
      <c r="C4692" s="19" t="s">
        <v>10106</v>
      </c>
      <c r="D4692" s="13">
        <v>-73876638.689999998</v>
      </c>
    </row>
    <row r="4693" spans="1:4" hidden="1">
      <c r="A4693" s="19" t="s">
        <v>10107</v>
      </c>
      <c r="B4693" s="19" t="s">
        <v>22</v>
      </c>
      <c r="C4693" s="19" t="s">
        <v>10108</v>
      </c>
      <c r="D4693" s="13">
        <v>0</v>
      </c>
    </row>
    <row r="4694" spans="1:4" hidden="1">
      <c r="A4694" s="19" t="s">
        <v>10109</v>
      </c>
      <c r="B4694" s="19" t="s">
        <v>22</v>
      </c>
      <c r="C4694" s="19" t="s">
        <v>10110</v>
      </c>
      <c r="D4694" s="13">
        <v>0</v>
      </c>
    </row>
    <row r="4695" spans="1:4" hidden="1">
      <c r="A4695" s="19" t="s">
        <v>10111</v>
      </c>
      <c r="B4695" s="19" t="s">
        <v>22</v>
      </c>
      <c r="C4695" s="19" t="s">
        <v>10112</v>
      </c>
      <c r="D4695" s="13">
        <v>0</v>
      </c>
    </row>
    <row r="4696" spans="1:4" hidden="1">
      <c r="A4696" s="19" t="s">
        <v>10113</v>
      </c>
      <c r="B4696" s="19" t="s">
        <v>22</v>
      </c>
      <c r="C4696" s="19" t="s">
        <v>10114</v>
      </c>
      <c r="D4696" s="13">
        <v>0</v>
      </c>
    </row>
    <row r="4697" spans="1:4" hidden="1">
      <c r="A4697" s="19" t="s">
        <v>10115</v>
      </c>
      <c r="B4697" s="19" t="s">
        <v>22</v>
      </c>
      <c r="C4697" s="19" t="s">
        <v>10116</v>
      </c>
      <c r="D4697" s="13">
        <v>0</v>
      </c>
    </row>
    <row r="4698" spans="1:4" hidden="1">
      <c r="A4698" s="19" t="s">
        <v>10117</v>
      </c>
      <c r="B4698" s="19" t="s">
        <v>22</v>
      </c>
      <c r="C4698" s="19" t="s">
        <v>10118</v>
      </c>
      <c r="D4698" s="13">
        <v>-16600851.760000002</v>
      </c>
    </row>
    <row r="4699" spans="1:4" hidden="1">
      <c r="A4699" s="19" t="s">
        <v>10119</v>
      </c>
      <c r="B4699" s="19" t="s">
        <v>22</v>
      </c>
      <c r="C4699" s="19" t="s">
        <v>10120</v>
      </c>
      <c r="D4699" s="13">
        <v>0</v>
      </c>
    </row>
    <row r="4700" spans="1:4" hidden="1">
      <c r="A4700" s="19" t="s">
        <v>10121</v>
      </c>
      <c r="B4700" s="19" t="s">
        <v>22</v>
      </c>
      <c r="C4700" s="19" t="s">
        <v>10122</v>
      </c>
      <c r="D4700" s="13">
        <v>-81216.02</v>
      </c>
    </row>
    <row r="4701" spans="1:4" hidden="1">
      <c r="A4701" s="19" t="s">
        <v>10123</v>
      </c>
      <c r="B4701" s="19" t="s">
        <v>22</v>
      </c>
      <c r="C4701" s="19" t="s">
        <v>10124</v>
      </c>
      <c r="D4701" s="13">
        <v>0</v>
      </c>
    </row>
    <row r="4702" spans="1:4" hidden="1">
      <c r="A4702" s="19" t="s">
        <v>10125</v>
      </c>
      <c r="B4702" s="19" t="s">
        <v>22</v>
      </c>
      <c r="C4702" s="19" t="s">
        <v>10126</v>
      </c>
      <c r="D4702" s="13">
        <v>0</v>
      </c>
    </row>
    <row r="4703" spans="1:4" hidden="1">
      <c r="A4703" s="19" t="s">
        <v>10127</v>
      </c>
      <c r="B4703" s="19" t="s">
        <v>22</v>
      </c>
      <c r="C4703" s="19" t="s">
        <v>10128</v>
      </c>
      <c r="D4703" s="13">
        <v>0</v>
      </c>
    </row>
    <row r="4704" spans="1:4" hidden="1">
      <c r="A4704" s="19" t="s">
        <v>10129</v>
      </c>
      <c r="B4704" s="19" t="s">
        <v>22</v>
      </c>
      <c r="C4704" s="19" t="s">
        <v>10130</v>
      </c>
      <c r="D4704" s="13">
        <v>-1225.4000000000001</v>
      </c>
    </row>
    <row r="4705" spans="1:4" hidden="1">
      <c r="A4705" s="19" t="s">
        <v>10131</v>
      </c>
      <c r="B4705" s="19" t="s">
        <v>22</v>
      </c>
      <c r="C4705" s="19" t="s">
        <v>10132</v>
      </c>
      <c r="D4705" s="13">
        <v>0</v>
      </c>
    </row>
    <row r="4706" spans="1:4" hidden="1">
      <c r="A4706" s="19" t="s">
        <v>10133</v>
      </c>
      <c r="B4706" s="19" t="s">
        <v>22</v>
      </c>
      <c r="C4706" s="19" t="s">
        <v>10134</v>
      </c>
      <c r="D4706" s="13">
        <v>-100.89</v>
      </c>
    </row>
    <row r="4707" spans="1:4" hidden="1">
      <c r="A4707" s="19" t="s">
        <v>10135</v>
      </c>
      <c r="B4707" s="19" t="s">
        <v>22</v>
      </c>
      <c r="C4707" s="19" t="s">
        <v>10136</v>
      </c>
      <c r="D4707" s="13">
        <v>0</v>
      </c>
    </row>
    <row r="4708" spans="1:4" hidden="1">
      <c r="A4708" s="19" t="s">
        <v>10137</v>
      </c>
      <c r="B4708" s="19" t="s">
        <v>22</v>
      </c>
      <c r="C4708" s="19" t="s">
        <v>10138</v>
      </c>
      <c r="D4708" s="13">
        <v>0</v>
      </c>
    </row>
    <row r="4709" spans="1:4" hidden="1">
      <c r="A4709" s="19" t="s">
        <v>10139</v>
      </c>
      <c r="B4709" s="19" t="s">
        <v>22</v>
      </c>
      <c r="C4709" s="19" t="s">
        <v>10140</v>
      </c>
      <c r="D4709" s="13">
        <v>0</v>
      </c>
    </row>
    <row r="4710" spans="1:4" hidden="1">
      <c r="A4710" s="19" t="s">
        <v>10141</v>
      </c>
      <c r="B4710" s="19" t="s">
        <v>22</v>
      </c>
      <c r="C4710" s="19" t="s">
        <v>10142</v>
      </c>
      <c r="D4710" s="13">
        <v>0</v>
      </c>
    </row>
    <row r="4711" spans="1:4" hidden="1">
      <c r="A4711" s="19" t="s">
        <v>10143</v>
      </c>
      <c r="B4711" s="19" t="s">
        <v>22</v>
      </c>
      <c r="C4711" s="19" t="s">
        <v>10144</v>
      </c>
      <c r="D4711" s="13">
        <v>0</v>
      </c>
    </row>
    <row r="4712" spans="1:4" hidden="1">
      <c r="A4712" s="19" t="s">
        <v>10145</v>
      </c>
      <c r="B4712" s="19" t="s">
        <v>22</v>
      </c>
      <c r="C4712" s="19" t="s">
        <v>10146</v>
      </c>
      <c r="D4712" s="13">
        <v>0</v>
      </c>
    </row>
    <row r="4713" spans="1:4" hidden="1">
      <c r="A4713" s="19" t="s">
        <v>10147</v>
      </c>
      <c r="B4713" s="19" t="s">
        <v>22</v>
      </c>
      <c r="C4713" s="19" t="s">
        <v>10148</v>
      </c>
      <c r="D4713" s="13">
        <v>0</v>
      </c>
    </row>
    <row r="4714" spans="1:4" hidden="1">
      <c r="A4714" s="19" t="s">
        <v>10149</v>
      </c>
      <c r="B4714" s="19" t="s">
        <v>22</v>
      </c>
      <c r="C4714" s="19" t="s">
        <v>10150</v>
      </c>
      <c r="D4714" s="13">
        <v>0</v>
      </c>
    </row>
    <row r="4715" spans="1:4" hidden="1">
      <c r="A4715" s="19" t="s">
        <v>10151</v>
      </c>
      <c r="B4715" s="19" t="s">
        <v>22</v>
      </c>
      <c r="C4715" s="19" t="s">
        <v>10152</v>
      </c>
      <c r="D4715" s="13">
        <v>0</v>
      </c>
    </row>
    <row r="4716" spans="1:4" hidden="1">
      <c r="A4716" s="19" t="s">
        <v>10153</v>
      </c>
      <c r="B4716" s="19" t="s">
        <v>22</v>
      </c>
      <c r="C4716" s="19" t="s">
        <v>10154</v>
      </c>
      <c r="D4716" s="13">
        <v>0</v>
      </c>
    </row>
    <row r="4717" spans="1:4" hidden="1">
      <c r="A4717" s="19" t="s">
        <v>10155</v>
      </c>
      <c r="B4717" s="19" t="s">
        <v>22</v>
      </c>
      <c r="C4717" s="19" t="s">
        <v>10156</v>
      </c>
      <c r="D4717" s="13">
        <v>0</v>
      </c>
    </row>
    <row r="4718" spans="1:4" hidden="1">
      <c r="A4718" s="19" t="s">
        <v>10157</v>
      </c>
      <c r="B4718" s="19" t="s">
        <v>22</v>
      </c>
      <c r="C4718" s="19" t="s">
        <v>10158</v>
      </c>
      <c r="D4718" s="13">
        <v>0</v>
      </c>
    </row>
    <row r="4719" spans="1:4" hidden="1">
      <c r="A4719" s="19" t="s">
        <v>10159</v>
      </c>
      <c r="B4719" s="19" t="s">
        <v>22</v>
      </c>
      <c r="C4719" s="19" t="s">
        <v>10160</v>
      </c>
      <c r="D4719" s="13">
        <v>0</v>
      </c>
    </row>
    <row r="4720" spans="1:4" hidden="1">
      <c r="A4720" s="19" t="s">
        <v>10161</v>
      </c>
      <c r="B4720" s="19" t="s">
        <v>22</v>
      </c>
      <c r="C4720" s="19" t="s">
        <v>10162</v>
      </c>
      <c r="D4720" s="13">
        <v>0</v>
      </c>
    </row>
    <row r="4721" spans="1:4" hidden="1">
      <c r="A4721" s="19" t="s">
        <v>10163</v>
      </c>
      <c r="B4721" s="19" t="s">
        <v>22</v>
      </c>
      <c r="C4721" s="19" t="s">
        <v>10164</v>
      </c>
      <c r="D4721" s="13">
        <v>0</v>
      </c>
    </row>
    <row r="4722" spans="1:4" hidden="1">
      <c r="A4722" s="19" t="s">
        <v>10165</v>
      </c>
      <c r="B4722" s="19" t="s">
        <v>22</v>
      </c>
      <c r="C4722" s="19" t="s">
        <v>10166</v>
      </c>
      <c r="D4722" s="13">
        <v>0</v>
      </c>
    </row>
    <row r="4723" spans="1:4" hidden="1">
      <c r="A4723" s="19" t="s">
        <v>10167</v>
      </c>
      <c r="B4723" s="19" t="s">
        <v>22</v>
      </c>
      <c r="C4723" s="19" t="s">
        <v>10168</v>
      </c>
      <c r="D4723" s="13">
        <v>0</v>
      </c>
    </row>
    <row r="4724" spans="1:4" hidden="1">
      <c r="A4724" s="19" t="s">
        <v>10169</v>
      </c>
      <c r="B4724" s="19" t="s">
        <v>22</v>
      </c>
      <c r="C4724" s="19" t="s">
        <v>10170</v>
      </c>
      <c r="D4724" s="13">
        <v>0</v>
      </c>
    </row>
    <row r="4725" spans="1:4" hidden="1">
      <c r="A4725" s="19" t="s">
        <v>10171</v>
      </c>
      <c r="B4725" s="19" t="s">
        <v>22</v>
      </c>
      <c r="C4725" s="19" t="s">
        <v>10172</v>
      </c>
      <c r="D4725" s="13">
        <v>0</v>
      </c>
    </row>
    <row r="4726" spans="1:4" hidden="1">
      <c r="A4726" s="19" t="s">
        <v>1332</v>
      </c>
      <c r="B4726" s="19" t="s">
        <v>22</v>
      </c>
      <c r="C4726" s="19" t="s">
        <v>10173</v>
      </c>
      <c r="D4726" s="13">
        <v>30944389.510000002</v>
      </c>
    </row>
    <row r="4727" spans="1:4" hidden="1">
      <c r="A4727" s="19" t="s">
        <v>10174</v>
      </c>
      <c r="B4727" s="19" t="s">
        <v>22</v>
      </c>
      <c r="C4727" s="19" t="s">
        <v>10175</v>
      </c>
      <c r="D4727" s="13">
        <v>0</v>
      </c>
    </row>
    <row r="4728" spans="1:4" hidden="1">
      <c r="A4728" s="19" t="s">
        <v>10176</v>
      </c>
      <c r="B4728" s="19" t="s">
        <v>22</v>
      </c>
      <c r="C4728" s="19" t="s">
        <v>10177</v>
      </c>
      <c r="D4728" s="13">
        <v>0</v>
      </c>
    </row>
    <row r="4729" spans="1:4" hidden="1">
      <c r="A4729" s="19" t="s">
        <v>10178</v>
      </c>
      <c r="B4729" s="19" t="s">
        <v>22</v>
      </c>
      <c r="C4729" s="19" t="s">
        <v>10179</v>
      </c>
      <c r="D4729" s="13">
        <v>0</v>
      </c>
    </row>
    <row r="4730" spans="1:4" hidden="1">
      <c r="A4730" s="19" t="s">
        <v>10180</v>
      </c>
      <c r="B4730" s="19" t="s">
        <v>22</v>
      </c>
      <c r="C4730" s="19" t="s">
        <v>10181</v>
      </c>
      <c r="D4730" s="13">
        <v>0</v>
      </c>
    </row>
    <row r="4731" spans="1:4" hidden="1">
      <c r="A4731" s="19" t="s">
        <v>10182</v>
      </c>
      <c r="B4731" s="19" t="s">
        <v>22</v>
      </c>
      <c r="C4731" s="19" t="s">
        <v>10183</v>
      </c>
      <c r="D4731" s="13">
        <v>0</v>
      </c>
    </row>
    <row r="4732" spans="1:4" hidden="1">
      <c r="A4732" s="19" t="s">
        <v>10184</v>
      </c>
      <c r="B4732" s="19" t="s">
        <v>22</v>
      </c>
      <c r="C4732" s="19" t="s">
        <v>10185</v>
      </c>
      <c r="D4732" s="13">
        <v>0</v>
      </c>
    </row>
    <row r="4733" spans="1:4" hidden="1">
      <c r="A4733" s="19" t="s">
        <v>10186</v>
      </c>
      <c r="B4733" s="19" t="s">
        <v>22</v>
      </c>
      <c r="C4733" s="19" t="s">
        <v>10187</v>
      </c>
      <c r="D4733" s="13">
        <v>0</v>
      </c>
    </row>
    <row r="4734" spans="1:4" hidden="1">
      <c r="A4734" s="19" t="s">
        <v>10188</v>
      </c>
      <c r="B4734" s="19" t="s">
        <v>22</v>
      </c>
      <c r="C4734" s="19" t="s">
        <v>10189</v>
      </c>
      <c r="D4734" s="13">
        <v>0</v>
      </c>
    </row>
    <row r="4735" spans="1:4" hidden="1">
      <c r="A4735" s="19" t="s">
        <v>10190</v>
      </c>
      <c r="B4735" s="19" t="s">
        <v>22</v>
      </c>
      <c r="C4735" s="19" t="s">
        <v>10191</v>
      </c>
      <c r="D4735" s="13">
        <v>0</v>
      </c>
    </row>
    <row r="4736" spans="1:4" hidden="1">
      <c r="A4736" s="19" t="s">
        <v>10192</v>
      </c>
      <c r="B4736" s="19" t="s">
        <v>22</v>
      </c>
      <c r="C4736" s="19" t="s">
        <v>10193</v>
      </c>
      <c r="D4736" s="13">
        <v>0</v>
      </c>
    </row>
    <row r="4737" spans="1:4" hidden="1">
      <c r="A4737" s="19" t="s">
        <v>10194</v>
      </c>
      <c r="B4737" s="19" t="s">
        <v>22</v>
      </c>
      <c r="C4737" s="19" t="s">
        <v>10195</v>
      </c>
      <c r="D4737" s="13">
        <v>0</v>
      </c>
    </row>
    <row r="4738" spans="1:4" hidden="1">
      <c r="A4738" s="19" t="s">
        <v>10196</v>
      </c>
      <c r="B4738" s="19" t="s">
        <v>22</v>
      </c>
      <c r="C4738" s="19" t="s">
        <v>10197</v>
      </c>
      <c r="D4738" s="13">
        <v>0</v>
      </c>
    </row>
    <row r="4739" spans="1:4" hidden="1">
      <c r="A4739" s="19" t="s">
        <v>10198</v>
      </c>
      <c r="B4739" s="19" t="s">
        <v>22</v>
      </c>
      <c r="C4739" s="19" t="s">
        <v>10199</v>
      </c>
      <c r="D4739" s="13">
        <v>0</v>
      </c>
    </row>
    <row r="4740" spans="1:4" hidden="1">
      <c r="A4740" s="19" t="s">
        <v>10200</v>
      </c>
      <c r="B4740" s="19" t="s">
        <v>22</v>
      </c>
      <c r="C4740" s="19" t="s">
        <v>10201</v>
      </c>
      <c r="D4740" s="13">
        <v>0</v>
      </c>
    </row>
    <row r="4741" spans="1:4" hidden="1">
      <c r="A4741" s="19" t="s">
        <v>10202</v>
      </c>
      <c r="B4741" s="19" t="s">
        <v>22</v>
      </c>
      <c r="C4741" s="19" t="s">
        <v>10203</v>
      </c>
      <c r="D4741" s="13">
        <v>0</v>
      </c>
    </row>
    <row r="4742" spans="1:4" hidden="1">
      <c r="A4742" s="19" t="s">
        <v>10204</v>
      </c>
      <c r="B4742" s="19" t="s">
        <v>22</v>
      </c>
      <c r="C4742" s="19" t="s">
        <v>10205</v>
      </c>
      <c r="D4742" s="13">
        <v>0</v>
      </c>
    </row>
    <row r="4743" spans="1:4" hidden="1">
      <c r="A4743" s="19" t="s">
        <v>10206</v>
      </c>
      <c r="B4743" s="19" t="s">
        <v>22</v>
      </c>
      <c r="C4743" s="19" t="s">
        <v>10207</v>
      </c>
      <c r="D4743" s="13">
        <v>0</v>
      </c>
    </row>
    <row r="4744" spans="1:4" hidden="1">
      <c r="A4744" s="19" t="s">
        <v>10208</v>
      </c>
      <c r="B4744" s="19" t="s">
        <v>22</v>
      </c>
      <c r="C4744" s="19" t="s">
        <v>10209</v>
      </c>
      <c r="D4744" s="13">
        <v>0</v>
      </c>
    </row>
    <row r="4745" spans="1:4" hidden="1">
      <c r="A4745" s="19" t="s">
        <v>10210</v>
      </c>
      <c r="B4745" s="19" t="s">
        <v>22</v>
      </c>
      <c r="C4745" s="19" t="s">
        <v>10211</v>
      </c>
      <c r="D4745" s="13">
        <v>0</v>
      </c>
    </row>
    <row r="4746" spans="1:4" hidden="1">
      <c r="A4746" s="19" t="s">
        <v>10212</v>
      </c>
      <c r="B4746" s="19" t="s">
        <v>22</v>
      </c>
      <c r="C4746" s="19" t="s">
        <v>10213</v>
      </c>
      <c r="D4746" s="13">
        <v>0</v>
      </c>
    </row>
    <row r="4747" spans="1:4" hidden="1">
      <c r="A4747" s="19" t="s">
        <v>10214</v>
      </c>
      <c r="B4747" s="19" t="s">
        <v>22</v>
      </c>
      <c r="C4747" s="19" t="s">
        <v>10215</v>
      </c>
      <c r="D4747" s="13">
        <v>0</v>
      </c>
    </row>
    <row r="4748" spans="1:4" hidden="1">
      <c r="A4748" s="19" t="s">
        <v>10216</v>
      </c>
      <c r="B4748" s="19" t="s">
        <v>22</v>
      </c>
      <c r="C4748" s="19" t="s">
        <v>10217</v>
      </c>
      <c r="D4748" s="13">
        <v>0</v>
      </c>
    </row>
    <row r="4749" spans="1:4" hidden="1">
      <c r="A4749" s="19" t="s">
        <v>10218</v>
      </c>
      <c r="B4749" s="19" t="s">
        <v>22</v>
      </c>
      <c r="C4749" s="19" t="s">
        <v>10219</v>
      </c>
      <c r="D4749" s="13">
        <v>0</v>
      </c>
    </row>
    <row r="4750" spans="1:4" hidden="1">
      <c r="A4750" s="19" t="s">
        <v>10220</v>
      </c>
      <c r="B4750" s="19" t="s">
        <v>22</v>
      </c>
      <c r="C4750" s="19" t="s">
        <v>10221</v>
      </c>
      <c r="D4750" s="13">
        <v>0</v>
      </c>
    </row>
    <row r="4751" spans="1:4" hidden="1">
      <c r="A4751" s="19" t="s">
        <v>10222</v>
      </c>
      <c r="B4751" s="19" t="s">
        <v>22</v>
      </c>
      <c r="C4751" s="19" t="s">
        <v>10223</v>
      </c>
      <c r="D4751" s="13">
        <v>0</v>
      </c>
    </row>
    <row r="4752" spans="1:4" hidden="1">
      <c r="A4752" s="19" t="s">
        <v>10224</v>
      </c>
      <c r="B4752" s="19" t="s">
        <v>22</v>
      </c>
      <c r="C4752" s="19" t="s">
        <v>10225</v>
      </c>
      <c r="D4752" s="13">
        <v>0</v>
      </c>
    </row>
    <row r="4753" spans="1:4" hidden="1">
      <c r="A4753" s="19" t="s">
        <v>1333</v>
      </c>
      <c r="B4753" s="19" t="s">
        <v>22</v>
      </c>
      <c r="C4753" s="19" t="s">
        <v>10226</v>
      </c>
      <c r="D4753" s="13">
        <v>6869181.1799999997</v>
      </c>
    </row>
    <row r="4754" spans="1:4" hidden="1">
      <c r="A4754" s="19" t="s">
        <v>10227</v>
      </c>
      <c r="B4754" s="19" t="s">
        <v>22</v>
      </c>
      <c r="C4754" s="19" t="s">
        <v>10228</v>
      </c>
      <c r="D4754" s="13">
        <v>7693167.9500000002</v>
      </c>
    </row>
    <row r="4755" spans="1:4" hidden="1">
      <c r="A4755" s="19" t="s">
        <v>10229</v>
      </c>
      <c r="B4755" s="19" t="s">
        <v>22</v>
      </c>
      <c r="C4755" s="19" t="s">
        <v>10230</v>
      </c>
      <c r="D4755" s="13">
        <v>0</v>
      </c>
    </row>
    <row r="4756" spans="1:4" hidden="1">
      <c r="A4756" s="19" t="s">
        <v>10231</v>
      </c>
      <c r="B4756" s="19" t="s">
        <v>22</v>
      </c>
      <c r="C4756" s="19" t="s">
        <v>10232</v>
      </c>
      <c r="D4756" s="13">
        <v>0</v>
      </c>
    </row>
    <row r="4757" spans="1:4" hidden="1">
      <c r="A4757" s="19" t="s">
        <v>10233</v>
      </c>
      <c r="B4757" s="19" t="s">
        <v>22</v>
      </c>
      <c r="C4757" s="19" t="s">
        <v>10234</v>
      </c>
      <c r="D4757" s="13">
        <v>0</v>
      </c>
    </row>
    <row r="4758" spans="1:4" hidden="1">
      <c r="A4758" s="19" t="s">
        <v>10235</v>
      </c>
      <c r="B4758" s="19" t="s">
        <v>22</v>
      </c>
      <c r="C4758" s="19" t="s">
        <v>10236</v>
      </c>
      <c r="D4758" s="13">
        <v>0</v>
      </c>
    </row>
    <row r="4759" spans="1:4" hidden="1">
      <c r="A4759" s="19" t="s">
        <v>10237</v>
      </c>
      <c r="B4759" s="19" t="s">
        <v>22</v>
      </c>
      <c r="C4759" s="19" t="s">
        <v>10238</v>
      </c>
      <c r="D4759" s="13">
        <v>0</v>
      </c>
    </row>
    <row r="4760" spans="1:4" hidden="1">
      <c r="A4760" s="19" t="s">
        <v>10239</v>
      </c>
      <c r="B4760" s="19" t="s">
        <v>22</v>
      </c>
      <c r="C4760" s="19" t="s">
        <v>10240</v>
      </c>
      <c r="D4760" s="13">
        <v>9943.6</v>
      </c>
    </row>
    <row r="4761" spans="1:4" hidden="1">
      <c r="A4761" s="19" t="s">
        <v>1334</v>
      </c>
      <c r="B4761" s="19" t="s">
        <v>22</v>
      </c>
      <c r="C4761" s="19" t="s">
        <v>10241</v>
      </c>
      <c r="D4761" s="13">
        <v>24115.040000000001</v>
      </c>
    </row>
    <row r="4762" spans="1:4" hidden="1">
      <c r="A4762" s="19" t="s">
        <v>10242</v>
      </c>
      <c r="B4762" s="19" t="s">
        <v>22</v>
      </c>
      <c r="C4762" s="19" t="s">
        <v>10243</v>
      </c>
      <c r="D4762" s="13">
        <v>0</v>
      </c>
    </row>
    <row r="4763" spans="1:4" hidden="1">
      <c r="A4763" s="19" t="s">
        <v>10244</v>
      </c>
      <c r="B4763" s="19" t="s">
        <v>22</v>
      </c>
      <c r="C4763" s="19" t="s">
        <v>10245</v>
      </c>
      <c r="D4763" s="13">
        <v>0</v>
      </c>
    </row>
    <row r="4764" spans="1:4" hidden="1">
      <c r="A4764" s="19" t="s">
        <v>1336</v>
      </c>
      <c r="B4764" s="19" t="s">
        <v>22</v>
      </c>
      <c r="C4764" s="19" t="s">
        <v>10246</v>
      </c>
      <c r="D4764" s="13">
        <v>106836.41</v>
      </c>
    </row>
    <row r="4765" spans="1:4" hidden="1">
      <c r="A4765" s="19" t="s">
        <v>1337</v>
      </c>
      <c r="B4765" s="19" t="s">
        <v>22</v>
      </c>
      <c r="C4765" s="19" t="s">
        <v>10247</v>
      </c>
      <c r="D4765" s="13">
        <v>504430.88</v>
      </c>
    </row>
    <row r="4766" spans="1:4" hidden="1">
      <c r="A4766" s="19" t="s">
        <v>1338</v>
      </c>
      <c r="B4766" s="19" t="s">
        <v>22</v>
      </c>
      <c r="C4766" s="19" t="s">
        <v>10248</v>
      </c>
      <c r="D4766" s="13">
        <v>5890044.4800000004</v>
      </c>
    </row>
    <row r="4767" spans="1:4" hidden="1">
      <c r="A4767" s="19" t="s">
        <v>10249</v>
      </c>
      <c r="B4767" s="19" t="s">
        <v>22</v>
      </c>
      <c r="C4767" s="19" t="s">
        <v>10250</v>
      </c>
      <c r="D4767" s="13">
        <v>0</v>
      </c>
    </row>
    <row r="4768" spans="1:4" hidden="1">
      <c r="A4768" s="19" t="s">
        <v>10251</v>
      </c>
      <c r="B4768" s="19" t="s">
        <v>22</v>
      </c>
      <c r="C4768" s="19" t="s">
        <v>10252</v>
      </c>
      <c r="D4768" s="13">
        <v>0</v>
      </c>
    </row>
    <row r="4769" spans="1:4" hidden="1">
      <c r="A4769" s="19" t="s">
        <v>10253</v>
      </c>
      <c r="B4769" s="19" t="s">
        <v>22</v>
      </c>
      <c r="C4769" s="19" t="s">
        <v>10254</v>
      </c>
      <c r="D4769" s="13">
        <v>0</v>
      </c>
    </row>
    <row r="4770" spans="1:4" hidden="1">
      <c r="A4770" s="19" t="s">
        <v>1339</v>
      </c>
      <c r="B4770" s="19" t="s">
        <v>22</v>
      </c>
      <c r="C4770" s="19" t="s">
        <v>10255</v>
      </c>
      <c r="D4770" s="13">
        <v>1625377.22</v>
      </c>
    </row>
    <row r="4771" spans="1:4" hidden="1">
      <c r="A4771" s="19" t="s">
        <v>10256</v>
      </c>
      <c r="B4771" s="19" t="s">
        <v>22</v>
      </c>
      <c r="C4771" s="19" t="s">
        <v>10257</v>
      </c>
      <c r="D4771" s="13">
        <v>0</v>
      </c>
    </row>
    <row r="4772" spans="1:4" hidden="1">
      <c r="A4772" s="19" t="s">
        <v>10258</v>
      </c>
      <c r="B4772" s="19" t="s">
        <v>22</v>
      </c>
      <c r="C4772" s="19" t="s">
        <v>10259</v>
      </c>
      <c r="D4772" s="13">
        <v>0</v>
      </c>
    </row>
    <row r="4773" spans="1:4" hidden="1">
      <c r="A4773" s="19" t="s">
        <v>10260</v>
      </c>
      <c r="B4773" s="19" t="s">
        <v>22</v>
      </c>
      <c r="C4773" s="19" t="s">
        <v>10261</v>
      </c>
      <c r="D4773" s="13">
        <v>0</v>
      </c>
    </row>
    <row r="4774" spans="1:4" hidden="1">
      <c r="A4774" s="19" t="s">
        <v>10262</v>
      </c>
      <c r="B4774" s="19" t="s">
        <v>22</v>
      </c>
      <c r="C4774" s="19" t="s">
        <v>10263</v>
      </c>
      <c r="D4774" s="13">
        <v>0</v>
      </c>
    </row>
    <row r="4775" spans="1:4" hidden="1">
      <c r="A4775" s="19" t="s">
        <v>10264</v>
      </c>
      <c r="B4775" s="19" t="s">
        <v>22</v>
      </c>
      <c r="C4775" s="19" t="s">
        <v>10265</v>
      </c>
      <c r="D4775" s="13">
        <v>0</v>
      </c>
    </row>
    <row r="4776" spans="1:4" hidden="1">
      <c r="A4776" s="19" t="s">
        <v>1340</v>
      </c>
      <c r="B4776" s="19" t="s">
        <v>22</v>
      </c>
      <c r="C4776" s="19" t="s">
        <v>10266</v>
      </c>
      <c r="D4776" s="13">
        <v>1489360.85</v>
      </c>
    </row>
    <row r="4777" spans="1:4" hidden="1">
      <c r="A4777" s="19" t="s">
        <v>10267</v>
      </c>
      <c r="B4777" s="19" t="s">
        <v>22</v>
      </c>
      <c r="C4777" s="19" t="s">
        <v>10268</v>
      </c>
      <c r="D4777" s="13">
        <v>0</v>
      </c>
    </row>
    <row r="4778" spans="1:4" hidden="1">
      <c r="A4778" s="19" t="s">
        <v>10269</v>
      </c>
      <c r="B4778" s="19" t="s">
        <v>22</v>
      </c>
      <c r="C4778" s="19" t="s">
        <v>10270</v>
      </c>
      <c r="D4778" s="13">
        <v>0</v>
      </c>
    </row>
    <row r="4779" spans="1:4" hidden="1">
      <c r="A4779" s="19" t="s">
        <v>10271</v>
      </c>
      <c r="B4779" s="19" t="s">
        <v>22</v>
      </c>
      <c r="C4779" s="19" t="s">
        <v>10272</v>
      </c>
      <c r="D4779" s="13">
        <v>0</v>
      </c>
    </row>
    <row r="4780" spans="1:4" hidden="1">
      <c r="A4780" s="19" t="s">
        <v>1341</v>
      </c>
      <c r="B4780" s="19" t="s">
        <v>22</v>
      </c>
      <c r="C4780" s="19" t="s">
        <v>10273</v>
      </c>
      <c r="D4780" s="13">
        <v>158333.85</v>
      </c>
    </row>
    <row r="4781" spans="1:4" hidden="1">
      <c r="A4781" s="19" t="s">
        <v>10274</v>
      </c>
      <c r="B4781" s="19" t="s">
        <v>22</v>
      </c>
      <c r="C4781" s="19" t="s">
        <v>10275</v>
      </c>
      <c r="D4781" s="13">
        <v>9086.33</v>
      </c>
    </row>
    <row r="4782" spans="1:4" hidden="1">
      <c r="A4782" s="19" t="s">
        <v>10276</v>
      </c>
      <c r="B4782" s="19" t="s">
        <v>22</v>
      </c>
      <c r="C4782" s="19" t="s">
        <v>10277</v>
      </c>
      <c r="D4782" s="13">
        <v>47328.4</v>
      </c>
    </row>
    <row r="4783" spans="1:4" hidden="1">
      <c r="A4783" s="19" t="s">
        <v>10278</v>
      </c>
      <c r="B4783" s="19" t="s">
        <v>22</v>
      </c>
      <c r="C4783" s="19" t="s">
        <v>10279</v>
      </c>
      <c r="D4783" s="13">
        <v>175028.49</v>
      </c>
    </row>
    <row r="4784" spans="1:4" hidden="1">
      <c r="A4784" s="19" t="s">
        <v>10280</v>
      </c>
      <c r="B4784" s="19" t="s">
        <v>22</v>
      </c>
      <c r="C4784" s="19" t="s">
        <v>10281</v>
      </c>
      <c r="D4784" s="13">
        <v>0</v>
      </c>
    </row>
    <row r="4785" spans="1:4" hidden="1">
      <c r="A4785" s="19" t="s">
        <v>10282</v>
      </c>
      <c r="B4785" s="19" t="s">
        <v>22</v>
      </c>
      <c r="C4785" s="19" t="s">
        <v>10283</v>
      </c>
      <c r="D4785" s="13">
        <v>497228.44</v>
      </c>
    </row>
    <row r="4786" spans="1:4" hidden="1">
      <c r="A4786" s="19" t="s">
        <v>10284</v>
      </c>
      <c r="B4786" s="19" t="s">
        <v>22</v>
      </c>
      <c r="C4786" s="19" t="s">
        <v>10285</v>
      </c>
      <c r="D4786" s="13">
        <v>1444365.8</v>
      </c>
    </row>
    <row r="4787" spans="1:4" hidden="1">
      <c r="A4787" s="19" t="s">
        <v>10286</v>
      </c>
      <c r="B4787" s="19" t="s">
        <v>22</v>
      </c>
      <c r="C4787" s="19" t="s">
        <v>10287</v>
      </c>
      <c r="D4787" s="13">
        <v>0</v>
      </c>
    </row>
    <row r="4788" spans="1:4" hidden="1">
      <c r="A4788" s="19" t="s">
        <v>10288</v>
      </c>
      <c r="B4788" s="19" t="s">
        <v>22</v>
      </c>
      <c r="C4788" s="19" t="s">
        <v>10289</v>
      </c>
      <c r="D4788" s="13">
        <v>298416.81</v>
      </c>
    </row>
    <row r="4789" spans="1:4" hidden="1">
      <c r="A4789" s="19" t="s">
        <v>10290</v>
      </c>
      <c r="B4789" s="19" t="s">
        <v>22</v>
      </c>
      <c r="C4789" s="19" t="s">
        <v>10291</v>
      </c>
      <c r="D4789" s="13">
        <v>9541537.4900000002</v>
      </c>
    </row>
    <row r="4790" spans="1:4" hidden="1">
      <c r="A4790" s="19" t="s">
        <v>10292</v>
      </c>
      <c r="B4790" s="19" t="s">
        <v>22</v>
      </c>
      <c r="C4790" s="19" t="s">
        <v>10293</v>
      </c>
      <c r="D4790" s="13">
        <v>584377.93000000005</v>
      </c>
    </row>
    <row r="4791" spans="1:4" hidden="1">
      <c r="A4791" s="19" t="s">
        <v>10294</v>
      </c>
      <c r="B4791" s="19" t="s">
        <v>22</v>
      </c>
      <c r="C4791" s="19" t="s">
        <v>10295</v>
      </c>
      <c r="D4791" s="13">
        <v>0</v>
      </c>
    </row>
    <row r="4792" spans="1:4" hidden="1">
      <c r="A4792" s="19" t="s">
        <v>10296</v>
      </c>
      <c r="B4792" s="19" t="s">
        <v>22</v>
      </c>
      <c r="C4792" s="19" t="s">
        <v>10297</v>
      </c>
      <c r="D4792" s="13">
        <v>0</v>
      </c>
    </row>
    <row r="4793" spans="1:4" hidden="1">
      <c r="A4793" s="19" t="s">
        <v>10298</v>
      </c>
      <c r="B4793" s="19" t="s">
        <v>22</v>
      </c>
      <c r="C4793" s="19" t="s">
        <v>10299</v>
      </c>
      <c r="D4793" s="13">
        <v>0</v>
      </c>
    </row>
    <row r="4794" spans="1:4" hidden="1">
      <c r="A4794" s="19" t="s">
        <v>10300</v>
      </c>
      <c r="B4794" s="19" t="s">
        <v>22</v>
      </c>
      <c r="C4794" s="19" t="s">
        <v>10301</v>
      </c>
      <c r="D4794" s="13">
        <v>0</v>
      </c>
    </row>
    <row r="4795" spans="1:4" hidden="1">
      <c r="A4795" s="19" t="s">
        <v>10302</v>
      </c>
      <c r="B4795" s="19" t="s">
        <v>22</v>
      </c>
      <c r="C4795" s="19" t="s">
        <v>10303</v>
      </c>
      <c r="D4795" s="13">
        <v>0</v>
      </c>
    </row>
    <row r="4796" spans="1:4" hidden="1">
      <c r="A4796" s="19" t="s">
        <v>10304</v>
      </c>
      <c r="B4796" s="19" t="s">
        <v>22</v>
      </c>
      <c r="C4796" s="19" t="s">
        <v>10305</v>
      </c>
      <c r="D4796" s="13">
        <v>0</v>
      </c>
    </row>
    <row r="4797" spans="1:4" hidden="1">
      <c r="A4797" s="19" t="s">
        <v>10306</v>
      </c>
      <c r="B4797" s="19" t="s">
        <v>22</v>
      </c>
      <c r="C4797" s="19" t="s">
        <v>10307</v>
      </c>
      <c r="D4797" s="13">
        <v>0</v>
      </c>
    </row>
    <row r="4798" spans="1:4" hidden="1">
      <c r="A4798" s="19" t="s">
        <v>10308</v>
      </c>
      <c r="B4798" s="19" t="s">
        <v>22</v>
      </c>
      <c r="C4798" s="19" t="s">
        <v>10309</v>
      </c>
      <c r="D4798" s="13">
        <v>0</v>
      </c>
    </row>
    <row r="4799" spans="1:4" hidden="1">
      <c r="A4799" s="19" t="s">
        <v>10310</v>
      </c>
      <c r="B4799" s="19" t="s">
        <v>22</v>
      </c>
      <c r="C4799" s="19" t="s">
        <v>10311</v>
      </c>
      <c r="D4799" s="13">
        <v>155517982.25999999</v>
      </c>
    </row>
    <row r="4800" spans="1:4" hidden="1">
      <c r="A4800" s="19" t="s">
        <v>10312</v>
      </c>
      <c r="B4800" s="19" t="s">
        <v>22</v>
      </c>
      <c r="C4800" s="19" t="s">
        <v>10313</v>
      </c>
      <c r="D4800" s="13">
        <v>0</v>
      </c>
    </row>
    <row r="4801" spans="1:4" hidden="1">
      <c r="A4801" s="19" t="s">
        <v>10314</v>
      </c>
      <c r="B4801" s="19" t="s">
        <v>22</v>
      </c>
      <c r="C4801" s="19" t="s">
        <v>10315</v>
      </c>
      <c r="D4801" s="13">
        <v>0</v>
      </c>
    </row>
    <row r="4802" spans="1:4" hidden="1">
      <c r="A4802" s="19" t="s">
        <v>10316</v>
      </c>
      <c r="B4802" s="19" t="s">
        <v>22</v>
      </c>
      <c r="C4802" s="19" t="s">
        <v>10317</v>
      </c>
      <c r="D4802" s="13">
        <v>0</v>
      </c>
    </row>
    <row r="4803" spans="1:4" hidden="1">
      <c r="A4803" s="19" t="s">
        <v>10318</v>
      </c>
      <c r="B4803" s="19" t="s">
        <v>22</v>
      </c>
      <c r="C4803" s="19" t="s">
        <v>10319</v>
      </c>
      <c r="D4803" s="13">
        <v>0</v>
      </c>
    </row>
    <row r="4804" spans="1:4" hidden="1">
      <c r="A4804" s="19" t="s">
        <v>10320</v>
      </c>
      <c r="B4804" s="19" t="s">
        <v>22</v>
      </c>
      <c r="C4804" s="19" t="s">
        <v>10321</v>
      </c>
      <c r="D4804" s="13">
        <v>0</v>
      </c>
    </row>
    <row r="4805" spans="1:4" hidden="1">
      <c r="A4805" s="19" t="s">
        <v>10322</v>
      </c>
      <c r="B4805" s="19" t="s">
        <v>22</v>
      </c>
      <c r="C4805" s="19" t="s">
        <v>10323</v>
      </c>
      <c r="D4805" s="13">
        <v>0</v>
      </c>
    </row>
    <row r="4806" spans="1:4" hidden="1">
      <c r="A4806" s="19" t="s">
        <v>10324</v>
      </c>
      <c r="B4806" s="19" t="s">
        <v>22</v>
      </c>
      <c r="C4806" s="19" t="s">
        <v>10325</v>
      </c>
      <c r="D4806" s="13">
        <v>0</v>
      </c>
    </row>
    <row r="4807" spans="1:4" hidden="1">
      <c r="A4807" s="19" t="s">
        <v>10326</v>
      </c>
      <c r="B4807" s="19" t="s">
        <v>22</v>
      </c>
      <c r="C4807" s="19" t="s">
        <v>10327</v>
      </c>
      <c r="D4807" s="13">
        <v>0</v>
      </c>
    </row>
    <row r="4808" spans="1:4" hidden="1">
      <c r="A4808" s="19" t="s">
        <v>10328</v>
      </c>
      <c r="B4808" s="19" t="s">
        <v>22</v>
      </c>
      <c r="C4808" s="19" t="s">
        <v>10329</v>
      </c>
      <c r="D4808" s="13">
        <v>0</v>
      </c>
    </row>
    <row r="4809" spans="1:4" hidden="1">
      <c r="A4809" s="19" t="s">
        <v>10330</v>
      </c>
      <c r="B4809" s="19" t="s">
        <v>22</v>
      </c>
      <c r="C4809" s="19" t="s">
        <v>10331</v>
      </c>
      <c r="D4809" s="13">
        <v>95875480.370000005</v>
      </c>
    </row>
    <row r="4810" spans="1:4" hidden="1">
      <c r="A4810" s="19" t="s">
        <v>10332</v>
      </c>
      <c r="B4810" s="19" t="s">
        <v>22</v>
      </c>
      <c r="C4810" s="19" t="s">
        <v>10333</v>
      </c>
      <c r="D4810" s="13">
        <v>259621748.22</v>
      </c>
    </row>
    <row r="4811" spans="1:4" hidden="1">
      <c r="A4811" s="19" t="s">
        <v>10334</v>
      </c>
      <c r="B4811" s="19" t="s">
        <v>22</v>
      </c>
      <c r="C4811" s="19" t="s">
        <v>10335</v>
      </c>
      <c r="D4811" s="13">
        <v>183074270.18000001</v>
      </c>
    </row>
    <row r="4812" spans="1:4" hidden="1">
      <c r="A4812" s="19" t="s">
        <v>10336</v>
      </c>
      <c r="B4812" s="19" t="s">
        <v>22</v>
      </c>
      <c r="C4812" s="19" t="s">
        <v>10337</v>
      </c>
      <c r="D4812" s="13">
        <v>395104779</v>
      </c>
    </row>
    <row r="4813" spans="1:4" hidden="1">
      <c r="A4813" s="19" t="s">
        <v>10338</v>
      </c>
      <c r="B4813" s="19" t="s">
        <v>22</v>
      </c>
      <c r="C4813" s="19" t="s">
        <v>10339</v>
      </c>
      <c r="D4813" s="13">
        <v>0</v>
      </c>
    </row>
    <row r="4814" spans="1:4" hidden="1">
      <c r="A4814" s="19" t="s">
        <v>10340</v>
      </c>
      <c r="B4814" s="19" t="s">
        <v>22</v>
      </c>
      <c r="C4814" s="19" t="s">
        <v>10341</v>
      </c>
      <c r="D4814" s="13">
        <v>1440157</v>
      </c>
    </row>
    <row r="4815" spans="1:4" hidden="1">
      <c r="A4815" s="19" t="s">
        <v>10342</v>
      </c>
      <c r="B4815" s="19" t="s">
        <v>22</v>
      </c>
      <c r="C4815" s="19" t="s">
        <v>10343</v>
      </c>
      <c r="D4815" s="13">
        <v>11583048.9</v>
      </c>
    </row>
    <row r="4816" spans="1:4" hidden="1">
      <c r="A4816" s="19" t="s">
        <v>10344</v>
      </c>
      <c r="B4816" s="19" t="s">
        <v>22</v>
      </c>
      <c r="C4816" s="19" t="s">
        <v>10345</v>
      </c>
      <c r="D4816" s="13">
        <v>0</v>
      </c>
    </row>
    <row r="4817" spans="1:4" hidden="1">
      <c r="A4817" s="19" t="s">
        <v>10346</v>
      </c>
      <c r="B4817" s="19" t="s">
        <v>22</v>
      </c>
      <c r="C4817" s="19" t="s">
        <v>10347</v>
      </c>
      <c r="D4817" s="13">
        <v>0</v>
      </c>
    </row>
    <row r="4818" spans="1:4" hidden="1">
      <c r="A4818" s="19" t="s">
        <v>10348</v>
      </c>
      <c r="B4818" s="19" t="s">
        <v>22</v>
      </c>
      <c r="C4818" s="19" t="s">
        <v>10349</v>
      </c>
      <c r="D4818" s="13">
        <v>0</v>
      </c>
    </row>
    <row r="4819" spans="1:4" hidden="1">
      <c r="A4819" s="19" t="s">
        <v>10350</v>
      </c>
      <c r="B4819" s="19" t="s">
        <v>22</v>
      </c>
      <c r="C4819" s="19" t="s">
        <v>10351</v>
      </c>
      <c r="D4819" s="13">
        <v>0</v>
      </c>
    </row>
    <row r="4820" spans="1:4" hidden="1">
      <c r="A4820" s="19" t="s">
        <v>10352</v>
      </c>
      <c r="B4820" s="19" t="s">
        <v>22</v>
      </c>
      <c r="C4820" s="19" t="s">
        <v>10353</v>
      </c>
      <c r="D4820" s="13">
        <v>0</v>
      </c>
    </row>
    <row r="4821" spans="1:4" hidden="1">
      <c r="A4821" s="19" t="s">
        <v>10354</v>
      </c>
      <c r="B4821" s="19" t="s">
        <v>22</v>
      </c>
      <c r="C4821" s="19" t="s">
        <v>10355</v>
      </c>
      <c r="D4821" s="13">
        <v>0</v>
      </c>
    </row>
    <row r="4822" spans="1:4" hidden="1">
      <c r="A4822" s="19" t="s">
        <v>10356</v>
      </c>
      <c r="B4822" s="19" t="s">
        <v>22</v>
      </c>
      <c r="C4822" s="19" t="s">
        <v>10357</v>
      </c>
      <c r="D4822" s="13">
        <v>0</v>
      </c>
    </row>
    <row r="4823" spans="1:4" hidden="1">
      <c r="A4823" s="19" t="s">
        <v>10358</v>
      </c>
      <c r="B4823" s="19" t="s">
        <v>22</v>
      </c>
      <c r="C4823" s="19" t="s">
        <v>10359</v>
      </c>
      <c r="D4823" s="13">
        <v>0</v>
      </c>
    </row>
    <row r="4824" spans="1:4" hidden="1">
      <c r="A4824" s="19" t="s">
        <v>10360</v>
      </c>
      <c r="B4824" s="19" t="s">
        <v>22</v>
      </c>
      <c r="C4824" s="19" t="s">
        <v>10361</v>
      </c>
      <c r="D4824" s="13">
        <v>9658031.0999999996</v>
      </c>
    </row>
    <row r="4825" spans="1:4" hidden="1">
      <c r="A4825" s="19" t="s">
        <v>10362</v>
      </c>
      <c r="B4825" s="19" t="s">
        <v>22</v>
      </c>
      <c r="C4825" s="19" t="s">
        <v>10363</v>
      </c>
      <c r="D4825" s="13">
        <v>0</v>
      </c>
    </row>
    <row r="4826" spans="1:4" hidden="1">
      <c r="A4826" s="19" t="s">
        <v>10364</v>
      </c>
      <c r="B4826" s="19" t="s">
        <v>22</v>
      </c>
      <c r="C4826" s="19" t="s">
        <v>10365</v>
      </c>
      <c r="D4826" s="13">
        <v>0</v>
      </c>
    </row>
    <row r="4827" spans="1:4" hidden="1">
      <c r="A4827" s="19" t="s">
        <v>10366</v>
      </c>
      <c r="B4827" s="19" t="s">
        <v>22</v>
      </c>
      <c r="C4827" s="19" t="s">
        <v>10367</v>
      </c>
      <c r="D4827" s="13">
        <v>0</v>
      </c>
    </row>
    <row r="4828" spans="1:4" hidden="1">
      <c r="A4828" s="19" t="s">
        <v>10368</v>
      </c>
      <c r="B4828" s="19" t="s">
        <v>22</v>
      </c>
      <c r="C4828" s="19" t="s">
        <v>10369</v>
      </c>
      <c r="D4828" s="13">
        <v>0</v>
      </c>
    </row>
    <row r="4829" spans="1:4" hidden="1">
      <c r="A4829" s="19" t="s">
        <v>10370</v>
      </c>
      <c r="B4829" s="19" t="s">
        <v>22</v>
      </c>
      <c r="C4829" s="19" t="s">
        <v>10371</v>
      </c>
      <c r="D4829" s="13">
        <v>0</v>
      </c>
    </row>
    <row r="4830" spans="1:4" hidden="1">
      <c r="A4830" s="19" t="s">
        <v>10372</v>
      </c>
      <c r="B4830" s="19" t="s">
        <v>22</v>
      </c>
      <c r="C4830" s="19" t="s">
        <v>10373</v>
      </c>
      <c r="D4830" s="13">
        <v>0</v>
      </c>
    </row>
    <row r="4831" spans="1:4" hidden="1">
      <c r="A4831" s="19" t="s">
        <v>10374</v>
      </c>
      <c r="B4831" s="19" t="s">
        <v>22</v>
      </c>
      <c r="C4831" s="19" t="s">
        <v>10375</v>
      </c>
      <c r="D4831" s="13">
        <v>0</v>
      </c>
    </row>
    <row r="4832" spans="1:4" hidden="1">
      <c r="A4832" s="19" t="s">
        <v>10376</v>
      </c>
      <c r="B4832" s="19" t="s">
        <v>22</v>
      </c>
      <c r="C4832" s="19" t="s">
        <v>10377</v>
      </c>
      <c r="D4832" s="13">
        <v>0</v>
      </c>
    </row>
    <row r="4833" spans="1:4" hidden="1">
      <c r="A4833" s="19" t="s">
        <v>10378</v>
      </c>
      <c r="B4833" s="19" t="s">
        <v>22</v>
      </c>
      <c r="C4833" s="19" t="s">
        <v>10379</v>
      </c>
      <c r="D4833" s="13">
        <v>6602810</v>
      </c>
    </row>
    <row r="4834" spans="1:4" hidden="1">
      <c r="A4834" s="19" t="s">
        <v>10380</v>
      </c>
      <c r="B4834" s="19" t="s">
        <v>22</v>
      </c>
      <c r="C4834" s="19" t="s">
        <v>10381</v>
      </c>
      <c r="D4834" s="13">
        <v>16190973.5</v>
      </c>
    </row>
    <row r="4835" spans="1:4" hidden="1">
      <c r="A4835" s="19" t="s">
        <v>10382</v>
      </c>
      <c r="B4835" s="19" t="s">
        <v>22</v>
      </c>
      <c r="C4835" s="19" t="s">
        <v>10383</v>
      </c>
      <c r="D4835" s="13">
        <v>3770370</v>
      </c>
    </row>
    <row r="4836" spans="1:4" hidden="1">
      <c r="A4836" s="19" t="s">
        <v>10384</v>
      </c>
      <c r="B4836" s="19" t="s">
        <v>22</v>
      </c>
      <c r="C4836" s="19" t="s">
        <v>10385</v>
      </c>
      <c r="D4836" s="13">
        <v>0</v>
      </c>
    </row>
    <row r="4837" spans="1:4" hidden="1">
      <c r="A4837" s="19" t="s">
        <v>10386</v>
      </c>
      <c r="B4837" s="19" t="s">
        <v>22</v>
      </c>
      <c r="C4837" s="19" t="s">
        <v>10387</v>
      </c>
      <c r="D4837" s="13">
        <v>0</v>
      </c>
    </row>
    <row r="4838" spans="1:4" hidden="1">
      <c r="A4838" s="19" t="s">
        <v>10388</v>
      </c>
      <c r="B4838" s="19" t="s">
        <v>22</v>
      </c>
      <c r="C4838" s="19" t="s">
        <v>10389</v>
      </c>
      <c r="D4838" s="13">
        <v>0</v>
      </c>
    </row>
    <row r="4839" spans="1:4" hidden="1">
      <c r="A4839" s="19" t="s">
        <v>10390</v>
      </c>
      <c r="B4839" s="19" t="s">
        <v>22</v>
      </c>
      <c r="C4839" s="19" t="s">
        <v>10391</v>
      </c>
      <c r="D4839" s="13">
        <v>0</v>
      </c>
    </row>
    <row r="4840" spans="1:4" hidden="1">
      <c r="A4840" s="19" t="s">
        <v>10392</v>
      </c>
      <c r="B4840" s="19" t="s">
        <v>22</v>
      </c>
      <c r="C4840" s="19" t="s">
        <v>10393</v>
      </c>
      <c r="D4840" s="13">
        <v>0</v>
      </c>
    </row>
    <row r="4841" spans="1:4" hidden="1">
      <c r="A4841" s="19" t="s">
        <v>10394</v>
      </c>
      <c r="B4841" s="19" t="s">
        <v>22</v>
      </c>
      <c r="C4841" s="19" t="s">
        <v>10395</v>
      </c>
      <c r="D4841" s="13">
        <v>0</v>
      </c>
    </row>
    <row r="4842" spans="1:4" hidden="1">
      <c r="A4842" s="19" t="s">
        <v>10396</v>
      </c>
      <c r="B4842" s="19" t="s">
        <v>22</v>
      </c>
      <c r="C4842" s="19" t="s">
        <v>10397</v>
      </c>
      <c r="D4842" s="13">
        <v>0</v>
      </c>
    </row>
    <row r="4843" spans="1:4" hidden="1">
      <c r="A4843" s="19" t="s">
        <v>10398</v>
      </c>
      <c r="B4843" s="19" t="s">
        <v>22</v>
      </c>
      <c r="C4843" s="19" t="s">
        <v>10399</v>
      </c>
      <c r="D4843" s="13">
        <v>0</v>
      </c>
    </row>
    <row r="4844" spans="1:4" hidden="1">
      <c r="A4844" s="19" t="s">
        <v>10400</v>
      </c>
      <c r="B4844" s="19" t="s">
        <v>22</v>
      </c>
      <c r="C4844" s="19" t="s">
        <v>10401</v>
      </c>
      <c r="D4844" s="13">
        <v>0</v>
      </c>
    </row>
    <row r="4845" spans="1:4" hidden="1">
      <c r="A4845" s="19" t="s">
        <v>10402</v>
      </c>
      <c r="B4845" s="19" t="s">
        <v>22</v>
      </c>
      <c r="C4845" s="19" t="s">
        <v>10403</v>
      </c>
      <c r="D4845" s="13">
        <v>0</v>
      </c>
    </row>
    <row r="4846" spans="1:4" hidden="1">
      <c r="A4846" s="19" t="s">
        <v>10404</v>
      </c>
      <c r="B4846" s="19" t="s">
        <v>22</v>
      </c>
      <c r="C4846" s="19" t="s">
        <v>10405</v>
      </c>
      <c r="D4846" s="13">
        <v>69614697.200000003</v>
      </c>
    </row>
    <row r="4847" spans="1:4" hidden="1">
      <c r="A4847" s="19" t="s">
        <v>10406</v>
      </c>
      <c r="B4847" s="19" t="s">
        <v>22</v>
      </c>
      <c r="C4847" s="19" t="s">
        <v>10407</v>
      </c>
      <c r="D4847" s="13">
        <v>0</v>
      </c>
    </row>
    <row r="4848" spans="1:4" hidden="1">
      <c r="A4848" s="19" t="s">
        <v>10408</v>
      </c>
      <c r="B4848" s="19" t="s">
        <v>22</v>
      </c>
      <c r="C4848" s="19" t="s">
        <v>10409</v>
      </c>
      <c r="D4848" s="13">
        <v>0</v>
      </c>
    </row>
    <row r="4849" spans="1:4" hidden="1">
      <c r="A4849" s="19" t="s">
        <v>10410</v>
      </c>
      <c r="B4849" s="19" t="s">
        <v>22</v>
      </c>
      <c r="C4849" s="19" t="s">
        <v>10411</v>
      </c>
      <c r="D4849" s="13">
        <v>0</v>
      </c>
    </row>
    <row r="4850" spans="1:4" hidden="1">
      <c r="A4850" s="19" t="s">
        <v>10412</v>
      </c>
      <c r="B4850" s="19" t="s">
        <v>22</v>
      </c>
      <c r="C4850" s="19" t="s">
        <v>10413</v>
      </c>
      <c r="D4850" s="13">
        <v>5205536.9000000004</v>
      </c>
    </row>
    <row r="4851" spans="1:4" hidden="1">
      <c r="A4851" s="19" t="s">
        <v>10414</v>
      </c>
      <c r="B4851" s="19" t="s">
        <v>22</v>
      </c>
      <c r="C4851" s="19" t="s">
        <v>10415</v>
      </c>
      <c r="D4851" s="13">
        <v>0</v>
      </c>
    </row>
    <row r="4852" spans="1:4" hidden="1">
      <c r="A4852" s="19" t="s">
        <v>10416</v>
      </c>
      <c r="B4852" s="19" t="s">
        <v>22</v>
      </c>
      <c r="C4852" s="19" t="s">
        <v>10417</v>
      </c>
      <c r="D4852" s="13">
        <v>0</v>
      </c>
    </row>
    <row r="4853" spans="1:4" hidden="1">
      <c r="A4853" s="19" t="s">
        <v>10418</v>
      </c>
      <c r="B4853" s="19" t="s">
        <v>22</v>
      </c>
      <c r="C4853" s="19" t="s">
        <v>10419</v>
      </c>
      <c r="D4853" s="13">
        <v>0</v>
      </c>
    </row>
    <row r="4854" spans="1:4" hidden="1">
      <c r="A4854" s="19" t="s">
        <v>10420</v>
      </c>
      <c r="B4854" s="19" t="s">
        <v>22</v>
      </c>
      <c r="C4854" s="19" t="s">
        <v>10421</v>
      </c>
      <c r="D4854" s="13">
        <v>0</v>
      </c>
    </row>
    <row r="4855" spans="1:4" hidden="1">
      <c r="A4855" s="19" t="s">
        <v>10422</v>
      </c>
      <c r="B4855" s="19" t="s">
        <v>22</v>
      </c>
      <c r="C4855" s="19" t="s">
        <v>10423</v>
      </c>
      <c r="D4855" s="13">
        <v>19383975.800000001</v>
      </c>
    </row>
    <row r="4856" spans="1:4" hidden="1">
      <c r="A4856" s="19" t="s">
        <v>10424</v>
      </c>
      <c r="B4856" s="19" t="s">
        <v>22</v>
      </c>
      <c r="C4856" s="19" t="s">
        <v>10425</v>
      </c>
      <c r="D4856" s="13">
        <v>0</v>
      </c>
    </row>
    <row r="4857" spans="1:4" hidden="1">
      <c r="A4857" s="19" t="s">
        <v>10426</v>
      </c>
      <c r="B4857" s="19" t="s">
        <v>22</v>
      </c>
      <c r="C4857" s="19" t="s">
        <v>10427</v>
      </c>
      <c r="D4857" s="13">
        <v>0</v>
      </c>
    </row>
    <row r="4858" spans="1:4" hidden="1">
      <c r="A4858" s="19" t="s">
        <v>10428</v>
      </c>
      <c r="B4858" s="19" t="s">
        <v>22</v>
      </c>
      <c r="C4858" s="19" t="s">
        <v>10429</v>
      </c>
      <c r="D4858" s="13">
        <v>252880854.50999999</v>
      </c>
    </row>
    <row r="4859" spans="1:4" hidden="1">
      <c r="A4859" s="19" t="s">
        <v>10430</v>
      </c>
      <c r="B4859" s="19" t="s">
        <v>22</v>
      </c>
      <c r="C4859" s="19" t="s">
        <v>10431</v>
      </c>
      <c r="D4859" s="13">
        <v>0</v>
      </c>
    </row>
    <row r="4860" spans="1:4" hidden="1">
      <c r="A4860" s="19" t="s">
        <v>10432</v>
      </c>
      <c r="B4860" s="19" t="s">
        <v>22</v>
      </c>
      <c r="C4860" s="19" t="s">
        <v>10433</v>
      </c>
      <c r="D4860" s="13">
        <v>0</v>
      </c>
    </row>
    <row r="4861" spans="1:4" hidden="1">
      <c r="A4861" s="19" t="s">
        <v>10434</v>
      </c>
      <c r="B4861" s="19" t="s">
        <v>22</v>
      </c>
      <c r="C4861" s="19" t="s">
        <v>10435</v>
      </c>
      <c r="D4861" s="13">
        <v>0</v>
      </c>
    </row>
    <row r="4862" spans="1:4" hidden="1">
      <c r="A4862" s="19" t="s">
        <v>10436</v>
      </c>
      <c r="B4862" s="19" t="s">
        <v>22</v>
      </c>
      <c r="C4862" s="19" t="s">
        <v>10437</v>
      </c>
      <c r="D4862" s="13">
        <v>0</v>
      </c>
    </row>
    <row r="4863" spans="1:4" hidden="1">
      <c r="A4863" s="19" t="s">
        <v>10438</v>
      </c>
      <c r="B4863" s="19" t="s">
        <v>22</v>
      </c>
      <c r="C4863" s="19" t="s">
        <v>10439</v>
      </c>
      <c r="D4863" s="13">
        <v>0</v>
      </c>
    </row>
    <row r="4864" spans="1:4" hidden="1">
      <c r="A4864" s="19" t="s">
        <v>10440</v>
      </c>
      <c r="B4864" s="19" t="s">
        <v>22</v>
      </c>
      <c r="C4864" s="19" t="s">
        <v>10441</v>
      </c>
      <c r="D4864" s="13">
        <v>0</v>
      </c>
    </row>
    <row r="4865" spans="1:4" hidden="1">
      <c r="A4865" s="19" t="s">
        <v>10442</v>
      </c>
      <c r="B4865" s="19" t="s">
        <v>22</v>
      </c>
      <c r="C4865" s="19" t="s">
        <v>10443</v>
      </c>
      <c r="D4865" s="13">
        <v>0</v>
      </c>
    </row>
    <row r="4866" spans="1:4" hidden="1">
      <c r="A4866" s="19" t="s">
        <v>10444</v>
      </c>
      <c r="B4866" s="19" t="s">
        <v>22</v>
      </c>
      <c r="C4866" s="19" t="s">
        <v>10445</v>
      </c>
      <c r="D4866" s="13">
        <v>0</v>
      </c>
    </row>
    <row r="4867" spans="1:4" hidden="1">
      <c r="A4867" s="19" t="s">
        <v>10446</v>
      </c>
      <c r="B4867" s="19" t="s">
        <v>22</v>
      </c>
      <c r="C4867" s="19" t="s">
        <v>10447</v>
      </c>
      <c r="D4867" s="13">
        <v>0</v>
      </c>
    </row>
    <row r="4868" spans="1:4" hidden="1">
      <c r="A4868" s="19" t="s">
        <v>10448</v>
      </c>
      <c r="B4868" s="19" t="s">
        <v>22</v>
      </c>
      <c r="C4868" s="19" t="s">
        <v>10449</v>
      </c>
      <c r="D4868" s="13">
        <v>0</v>
      </c>
    </row>
    <row r="4869" spans="1:4" hidden="1">
      <c r="A4869" s="19" t="s">
        <v>10450</v>
      </c>
      <c r="B4869" s="19" t="s">
        <v>22</v>
      </c>
      <c r="C4869" s="19" t="s">
        <v>10451</v>
      </c>
      <c r="D4869" s="13">
        <v>0</v>
      </c>
    </row>
    <row r="4870" spans="1:4" hidden="1">
      <c r="A4870" s="19" t="s">
        <v>10452</v>
      </c>
      <c r="B4870" s="19" t="s">
        <v>22</v>
      </c>
      <c r="C4870" s="19" t="s">
        <v>10453</v>
      </c>
      <c r="D4870" s="13">
        <v>0</v>
      </c>
    </row>
    <row r="4871" spans="1:4" hidden="1">
      <c r="A4871" s="19" t="s">
        <v>10454</v>
      </c>
      <c r="B4871" s="19" t="s">
        <v>22</v>
      </c>
      <c r="C4871" s="19" t="s">
        <v>10455</v>
      </c>
      <c r="D4871" s="13">
        <v>0</v>
      </c>
    </row>
    <row r="4872" spans="1:4" hidden="1">
      <c r="A4872" s="19" t="s">
        <v>10456</v>
      </c>
      <c r="B4872" s="19" t="s">
        <v>22</v>
      </c>
      <c r="C4872" s="19" t="s">
        <v>10457</v>
      </c>
      <c r="D4872" s="13">
        <v>0</v>
      </c>
    </row>
    <row r="4873" spans="1:4" hidden="1">
      <c r="A4873" s="19" t="s">
        <v>10458</v>
      </c>
      <c r="B4873" s="19" t="s">
        <v>22</v>
      </c>
      <c r="C4873" s="19" t="s">
        <v>10459</v>
      </c>
      <c r="D4873" s="13">
        <v>0</v>
      </c>
    </row>
    <row r="4874" spans="1:4" hidden="1">
      <c r="A4874" s="19" t="s">
        <v>10460</v>
      </c>
      <c r="B4874" s="19" t="s">
        <v>22</v>
      </c>
      <c r="C4874" s="19" t="s">
        <v>10461</v>
      </c>
      <c r="D4874" s="13">
        <v>0</v>
      </c>
    </row>
    <row r="4875" spans="1:4" hidden="1">
      <c r="A4875" s="19" t="s">
        <v>10462</v>
      </c>
      <c r="B4875" s="19" t="s">
        <v>22</v>
      </c>
      <c r="C4875" s="19" t="s">
        <v>10463</v>
      </c>
      <c r="D4875" s="13">
        <v>0</v>
      </c>
    </row>
    <row r="4876" spans="1:4" hidden="1">
      <c r="A4876" s="19" t="s">
        <v>10464</v>
      </c>
      <c r="B4876" s="19" t="s">
        <v>22</v>
      </c>
      <c r="C4876" s="19" t="s">
        <v>10465</v>
      </c>
      <c r="D4876" s="13">
        <v>0</v>
      </c>
    </row>
    <row r="4877" spans="1:4" hidden="1">
      <c r="A4877" s="19" t="s">
        <v>10466</v>
      </c>
      <c r="B4877" s="19" t="s">
        <v>22</v>
      </c>
      <c r="C4877" s="19" t="s">
        <v>10467</v>
      </c>
      <c r="D4877" s="13">
        <v>0</v>
      </c>
    </row>
    <row r="4878" spans="1:4" hidden="1">
      <c r="A4878" s="19" t="s">
        <v>10468</v>
      </c>
      <c r="B4878" s="19" t="s">
        <v>22</v>
      </c>
      <c r="C4878" s="19" t="s">
        <v>10469</v>
      </c>
      <c r="D4878" s="13">
        <v>0</v>
      </c>
    </row>
    <row r="4879" spans="1:4" hidden="1">
      <c r="A4879" s="19" t="s">
        <v>10470</v>
      </c>
      <c r="B4879" s="19" t="s">
        <v>22</v>
      </c>
      <c r="C4879" s="19" t="s">
        <v>10471</v>
      </c>
      <c r="D4879" s="13">
        <v>0</v>
      </c>
    </row>
    <row r="4880" spans="1:4" hidden="1">
      <c r="A4880" s="19" t="s">
        <v>10472</v>
      </c>
      <c r="B4880" s="19" t="s">
        <v>22</v>
      </c>
      <c r="C4880" s="19" t="s">
        <v>10473</v>
      </c>
      <c r="D4880" s="13">
        <v>0</v>
      </c>
    </row>
    <row r="4881" spans="1:4" hidden="1">
      <c r="A4881" s="19" t="s">
        <v>10474</v>
      </c>
      <c r="B4881" s="19" t="s">
        <v>22</v>
      </c>
      <c r="C4881" s="19" t="s">
        <v>10475</v>
      </c>
      <c r="D4881" s="13">
        <v>0</v>
      </c>
    </row>
    <row r="4882" spans="1:4" hidden="1">
      <c r="A4882" s="19" t="s">
        <v>10476</v>
      </c>
      <c r="B4882" s="19" t="s">
        <v>22</v>
      </c>
      <c r="C4882" s="19" t="s">
        <v>10477</v>
      </c>
      <c r="D4882" s="13">
        <v>0</v>
      </c>
    </row>
    <row r="4883" spans="1:4" hidden="1">
      <c r="A4883" s="19" t="s">
        <v>10478</v>
      </c>
      <c r="B4883" s="19" t="s">
        <v>22</v>
      </c>
      <c r="C4883" s="19" t="s">
        <v>10479</v>
      </c>
      <c r="D4883" s="13">
        <v>0</v>
      </c>
    </row>
    <row r="4884" spans="1:4" hidden="1">
      <c r="A4884" s="19" t="s">
        <v>10480</v>
      </c>
      <c r="B4884" s="19" t="s">
        <v>22</v>
      </c>
      <c r="C4884" s="19" t="s">
        <v>10481</v>
      </c>
      <c r="D4884" s="13">
        <v>0</v>
      </c>
    </row>
    <row r="4885" spans="1:4" hidden="1">
      <c r="A4885" s="19" t="s">
        <v>10482</v>
      </c>
      <c r="B4885" s="19" t="s">
        <v>22</v>
      </c>
      <c r="C4885" s="19" t="s">
        <v>10483</v>
      </c>
      <c r="D4885" s="13">
        <v>0</v>
      </c>
    </row>
    <row r="4886" spans="1:4" hidden="1">
      <c r="A4886" s="19" t="s">
        <v>10484</v>
      </c>
      <c r="B4886" s="19" t="s">
        <v>22</v>
      </c>
      <c r="C4886" s="19" t="s">
        <v>10485</v>
      </c>
      <c r="D4886" s="13">
        <v>0</v>
      </c>
    </row>
    <row r="4887" spans="1:4" hidden="1">
      <c r="A4887" s="19" t="s">
        <v>10486</v>
      </c>
      <c r="B4887" s="19" t="s">
        <v>22</v>
      </c>
      <c r="C4887" s="19" t="s">
        <v>10487</v>
      </c>
      <c r="D4887" s="13">
        <v>0</v>
      </c>
    </row>
    <row r="4888" spans="1:4" hidden="1">
      <c r="A4888" s="19" t="s">
        <v>10488</v>
      </c>
      <c r="B4888" s="19" t="s">
        <v>22</v>
      </c>
      <c r="C4888" s="19" t="s">
        <v>10489</v>
      </c>
      <c r="D4888" s="13">
        <v>0</v>
      </c>
    </row>
    <row r="4889" spans="1:4" hidden="1">
      <c r="A4889" s="19" t="s">
        <v>10490</v>
      </c>
      <c r="B4889" s="19" t="s">
        <v>22</v>
      </c>
      <c r="C4889" s="19" t="s">
        <v>10491</v>
      </c>
      <c r="D4889" s="13">
        <v>0</v>
      </c>
    </row>
    <row r="4890" spans="1:4" hidden="1">
      <c r="A4890" s="19" t="s">
        <v>10492</v>
      </c>
      <c r="B4890" s="19" t="s">
        <v>22</v>
      </c>
      <c r="C4890" s="19" t="s">
        <v>10493</v>
      </c>
      <c r="D4890" s="13">
        <v>0</v>
      </c>
    </row>
    <row r="4891" spans="1:4" hidden="1">
      <c r="A4891" s="19" t="s">
        <v>10494</v>
      </c>
      <c r="B4891" s="19" t="s">
        <v>22</v>
      </c>
      <c r="C4891" s="19" t="s">
        <v>10495</v>
      </c>
      <c r="D4891" s="13">
        <v>0</v>
      </c>
    </row>
    <row r="4892" spans="1:4" hidden="1">
      <c r="A4892" s="19" t="s">
        <v>10496</v>
      </c>
      <c r="B4892" s="19" t="s">
        <v>22</v>
      </c>
      <c r="C4892" s="19" t="s">
        <v>10497</v>
      </c>
      <c r="D4892" s="13">
        <v>0</v>
      </c>
    </row>
    <row r="4893" spans="1:4" hidden="1">
      <c r="A4893" s="19" t="s">
        <v>10498</v>
      </c>
      <c r="B4893" s="19" t="s">
        <v>22</v>
      </c>
      <c r="C4893" s="19" t="s">
        <v>10499</v>
      </c>
      <c r="D4893" s="13">
        <v>0</v>
      </c>
    </row>
    <row r="4894" spans="1:4" hidden="1">
      <c r="A4894" s="19" t="s">
        <v>10500</v>
      </c>
      <c r="B4894" s="19" t="s">
        <v>22</v>
      </c>
      <c r="C4894" s="19" t="s">
        <v>10501</v>
      </c>
      <c r="D4894" s="13">
        <v>0</v>
      </c>
    </row>
    <row r="4895" spans="1:4" hidden="1">
      <c r="A4895" s="19" t="s">
        <v>10502</v>
      </c>
      <c r="B4895" s="19" t="s">
        <v>22</v>
      </c>
      <c r="C4895" s="19" t="s">
        <v>10503</v>
      </c>
      <c r="D4895" s="13">
        <v>0</v>
      </c>
    </row>
    <row r="4896" spans="1:4" hidden="1">
      <c r="A4896" s="19" t="s">
        <v>10504</v>
      </c>
      <c r="B4896" s="19" t="s">
        <v>22</v>
      </c>
      <c r="C4896" s="19" t="s">
        <v>10505</v>
      </c>
      <c r="D4896" s="13">
        <v>0</v>
      </c>
    </row>
    <row r="4897" spans="1:4" hidden="1">
      <c r="A4897" s="19" t="s">
        <v>10506</v>
      </c>
      <c r="B4897" s="19" t="s">
        <v>22</v>
      </c>
      <c r="C4897" s="19" t="s">
        <v>10507</v>
      </c>
      <c r="D4897" s="13">
        <v>0</v>
      </c>
    </row>
    <row r="4898" spans="1:4" hidden="1">
      <c r="A4898" s="19" t="s">
        <v>10508</v>
      </c>
      <c r="B4898" s="19" t="s">
        <v>22</v>
      </c>
      <c r="C4898" s="19" t="s">
        <v>10509</v>
      </c>
      <c r="D4898" s="13">
        <v>0</v>
      </c>
    </row>
    <row r="4899" spans="1:4" hidden="1">
      <c r="A4899" s="19" t="s">
        <v>10510</v>
      </c>
      <c r="B4899" s="19" t="s">
        <v>22</v>
      </c>
      <c r="C4899" s="19" t="s">
        <v>10511</v>
      </c>
      <c r="D4899" s="13">
        <v>0</v>
      </c>
    </row>
    <row r="4900" spans="1:4" hidden="1">
      <c r="A4900" s="19" t="s">
        <v>10512</v>
      </c>
      <c r="B4900" s="19" t="s">
        <v>22</v>
      </c>
      <c r="C4900" s="19" t="s">
        <v>10513</v>
      </c>
      <c r="D4900" s="13">
        <v>3077970.03</v>
      </c>
    </row>
    <row r="4901" spans="1:4" hidden="1">
      <c r="A4901" s="19" t="s">
        <v>10514</v>
      </c>
      <c r="B4901" s="19" t="s">
        <v>22</v>
      </c>
      <c r="C4901" s="19" t="s">
        <v>10515</v>
      </c>
      <c r="D4901" s="13">
        <v>0</v>
      </c>
    </row>
    <row r="4902" spans="1:4" hidden="1">
      <c r="A4902" s="19" t="s">
        <v>10516</v>
      </c>
      <c r="B4902" s="19" t="s">
        <v>22</v>
      </c>
      <c r="C4902" s="19" t="s">
        <v>10517</v>
      </c>
      <c r="D4902" s="13">
        <v>0</v>
      </c>
    </row>
    <row r="4903" spans="1:4" hidden="1">
      <c r="A4903" s="19" t="s">
        <v>10518</v>
      </c>
      <c r="B4903" s="19" t="s">
        <v>22</v>
      </c>
      <c r="C4903" s="19" t="s">
        <v>10519</v>
      </c>
      <c r="D4903" s="13">
        <v>0</v>
      </c>
    </row>
    <row r="4904" spans="1:4" hidden="1">
      <c r="A4904" s="19" t="s">
        <v>10520</v>
      </c>
      <c r="B4904" s="19" t="s">
        <v>22</v>
      </c>
      <c r="C4904" s="19" t="s">
        <v>10521</v>
      </c>
      <c r="D4904" s="13">
        <v>0</v>
      </c>
    </row>
    <row r="4905" spans="1:4" hidden="1">
      <c r="A4905" s="19" t="s">
        <v>10522</v>
      </c>
      <c r="B4905" s="19" t="s">
        <v>22</v>
      </c>
      <c r="C4905" s="19" t="s">
        <v>10523</v>
      </c>
      <c r="D4905" s="13">
        <v>0</v>
      </c>
    </row>
    <row r="4906" spans="1:4" hidden="1">
      <c r="A4906" s="19" t="s">
        <v>10524</v>
      </c>
      <c r="B4906" s="19" t="s">
        <v>22</v>
      </c>
      <c r="C4906" s="19" t="s">
        <v>10525</v>
      </c>
      <c r="D4906" s="13">
        <v>0</v>
      </c>
    </row>
    <row r="4907" spans="1:4" hidden="1">
      <c r="A4907" s="19" t="s">
        <v>10526</v>
      </c>
      <c r="B4907" s="19" t="s">
        <v>22</v>
      </c>
      <c r="C4907" s="19" t="s">
        <v>10527</v>
      </c>
      <c r="D4907" s="13">
        <v>0</v>
      </c>
    </row>
    <row r="4908" spans="1:4" hidden="1">
      <c r="A4908" s="19" t="s">
        <v>10528</v>
      </c>
      <c r="B4908" s="19" t="s">
        <v>22</v>
      </c>
      <c r="C4908" s="19" t="s">
        <v>10529</v>
      </c>
      <c r="D4908" s="13">
        <v>0</v>
      </c>
    </row>
    <row r="4909" spans="1:4" hidden="1">
      <c r="A4909" s="19" t="s">
        <v>10530</v>
      </c>
      <c r="B4909" s="19" t="s">
        <v>22</v>
      </c>
      <c r="C4909" s="19" t="s">
        <v>10531</v>
      </c>
      <c r="D4909" s="13">
        <v>0.22</v>
      </c>
    </row>
    <row r="4910" spans="1:4" hidden="1">
      <c r="A4910" s="19" t="s">
        <v>10532</v>
      </c>
      <c r="B4910" s="19" t="s">
        <v>22</v>
      </c>
      <c r="C4910" s="19" t="s">
        <v>10533</v>
      </c>
      <c r="D4910" s="13">
        <v>2476.5100000000002</v>
      </c>
    </row>
    <row r="4911" spans="1:4" hidden="1">
      <c r="A4911" s="19" t="s">
        <v>10534</v>
      </c>
      <c r="B4911" s="19" t="s">
        <v>22</v>
      </c>
      <c r="C4911" s="19" t="s">
        <v>10535</v>
      </c>
      <c r="D4911" s="13">
        <v>1226529.92</v>
      </c>
    </row>
    <row r="4912" spans="1:4" hidden="1">
      <c r="A4912" s="19" t="s">
        <v>10536</v>
      </c>
      <c r="B4912" s="19" t="s">
        <v>22</v>
      </c>
      <c r="C4912" s="19" t="s">
        <v>10537</v>
      </c>
      <c r="D4912" s="13">
        <v>66113521.269999996</v>
      </c>
    </row>
    <row r="4913" spans="1:4" hidden="1">
      <c r="A4913" s="19" t="s">
        <v>10538</v>
      </c>
      <c r="B4913" s="19" t="s">
        <v>22</v>
      </c>
      <c r="C4913" s="19" t="s">
        <v>10539</v>
      </c>
      <c r="D4913" s="13">
        <v>0</v>
      </c>
    </row>
    <row r="4914" spans="1:4" hidden="1">
      <c r="A4914" s="19" t="s">
        <v>10540</v>
      </c>
      <c r="B4914" s="19" t="s">
        <v>22</v>
      </c>
      <c r="C4914" s="19" t="s">
        <v>10541</v>
      </c>
      <c r="D4914" s="13">
        <v>0</v>
      </c>
    </row>
    <row r="4915" spans="1:4" hidden="1">
      <c r="A4915" s="19" t="s">
        <v>10542</v>
      </c>
      <c r="B4915" s="19" t="s">
        <v>22</v>
      </c>
      <c r="C4915" s="19" t="s">
        <v>10543</v>
      </c>
      <c r="D4915" s="13">
        <v>306065.49</v>
      </c>
    </row>
    <row r="4916" spans="1:4" hidden="1">
      <c r="A4916" s="19" t="s">
        <v>10544</v>
      </c>
      <c r="B4916" s="19" t="s">
        <v>22</v>
      </c>
      <c r="C4916" s="19" t="s">
        <v>10545</v>
      </c>
      <c r="D4916" s="13">
        <v>9300</v>
      </c>
    </row>
    <row r="4917" spans="1:4" hidden="1">
      <c r="A4917" s="19" t="s">
        <v>10546</v>
      </c>
      <c r="B4917" s="19" t="s">
        <v>22</v>
      </c>
      <c r="C4917" s="19" t="s">
        <v>10547</v>
      </c>
      <c r="D4917" s="13">
        <v>996984238.28999996</v>
      </c>
    </row>
    <row r="4918" spans="1:4" hidden="1">
      <c r="A4918" s="19" t="s">
        <v>10548</v>
      </c>
      <c r="B4918" s="19" t="s">
        <v>22</v>
      </c>
      <c r="C4918" s="19" t="s">
        <v>10549</v>
      </c>
      <c r="D4918" s="13">
        <v>82100</v>
      </c>
    </row>
    <row r="4919" spans="1:4" hidden="1">
      <c r="A4919" s="19" t="s">
        <v>10550</v>
      </c>
      <c r="B4919" s="19" t="s">
        <v>22</v>
      </c>
      <c r="C4919" s="19" t="s">
        <v>10551</v>
      </c>
      <c r="D4919" s="13">
        <v>0</v>
      </c>
    </row>
    <row r="4920" spans="1:4" hidden="1">
      <c r="A4920" s="19" t="s">
        <v>10552</v>
      </c>
      <c r="B4920" s="19" t="s">
        <v>22</v>
      </c>
      <c r="C4920" s="19" t="s">
        <v>10553</v>
      </c>
      <c r="D4920" s="13">
        <v>0</v>
      </c>
    </row>
    <row r="4921" spans="1:4" hidden="1">
      <c r="A4921" s="19" t="s">
        <v>10554</v>
      </c>
      <c r="B4921" s="19" t="s">
        <v>22</v>
      </c>
      <c r="C4921" s="19" t="s">
        <v>10555</v>
      </c>
      <c r="D4921" s="13">
        <v>0</v>
      </c>
    </row>
    <row r="4922" spans="1:4" hidden="1">
      <c r="A4922" s="19" t="s">
        <v>10556</v>
      </c>
      <c r="B4922" s="19" t="s">
        <v>22</v>
      </c>
      <c r="C4922" s="19" t="s">
        <v>10557</v>
      </c>
      <c r="D4922" s="13">
        <v>0</v>
      </c>
    </row>
    <row r="4923" spans="1:4" hidden="1">
      <c r="A4923" s="19" t="s">
        <v>10558</v>
      </c>
      <c r="B4923" s="19" t="s">
        <v>22</v>
      </c>
      <c r="C4923" s="19" t="s">
        <v>10559</v>
      </c>
      <c r="D4923" s="13">
        <v>0</v>
      </c>
    </row>
    <row r="4924" spans="1:4" hidden="1">
      <c r="A4924" s="19" t="s">
        <v>10560</v>
      </c>
      <c r="B4924" s="19" t="s">
        <v>22</v>
      </c>
      <c r="C4924" s="19" t="s">
        <v>10561</v>
      </c>
      <c r="D4924" s="13">
        <v>0</v>
      </c>
    </row>
    <row r="4925" spans="1:4" hidden="1">
      <c r="A4925" s="19" t="s">
        <v>10562</v>
      </c>
      <c r="B4925" s="19" t="s">
        <v>22</v>
      </c>
      <c r="C4925" s="19" t="s">
        <v>10563</v>
      </c>
      <c r="D4925" s="13">
        <v>0</v>
      </c>
    </row>
    <row r="4926" spans="1:4" hidden="1">
      <c r="A4926" s="19" t="s">
        <v>10564</v>
      </c>
      <c r="B4926" s="19" t="s">
        <v>22</v>
      </c>
      <c r="C4926" s="19" t="s">
        <v>10565</v>
      </c>
      <c r="D4926" s="13">
        <v>0</v>
      </c>
    </row>
    <row r="4927" spans="1:4" hidden="1">
      <c r="A4927" s="19" t="s">
        <v>10566</v>
      </c>
      <c r="B4927" s="19" t="s">
        <v>22</v>
      </c>
      <c r="C4927" s="19" t="s">
        <v>10567</v>
      </c>
      <c r="D4927" s="13">
        <v>567915.28</v>
      </c>
    </row>
    <row r="4928" spans="1:4" hidden="1">
      <c r="A4928" s="19" t="s">
        <v>10568</v>
      </c>
      <c r="B4928" s="19" t="s">
        <v>22</v>
      </c>
      <c r="C4928" s="19" t="s">
        <v>10569</v>
      </c>
      <c r="D4928" s="13">
        <v>0</v>
      </c>
    </row>
    <row r="4929" spans="1:4" hidden="1">
      <c r="A4929" s="19" t="s">
        <v>10570</v>
      </c>
      <c r="B4929" s="19" t="s">
        <v>22</v>
      </c>
      <c r="C4929" s="19" t="s">
        <v>10571</v>
      </c>
      <c r="D4929" s="13">
        <v>1296561.48</v>
      </c>
    </row>
    <row r="4930" spans="1:4" hidden="1">
      <c r="A4930" s="19" t="s">
        <v>10572</v>
      </c>
      <c r="B4930" s="19" t="s">
        <v>22</v>
      </c>
      <c r="C4930" s="19" t="s">
        <v>10573</v>
      </c>
      <c r="D4930" s="13">
        <v>0</v>
      </c>
    </row>
    <row r="4931" spans="1:4" hidden="1">
      <c r="A4931" s="19" t="s">
        <v>10574</v>
      </c>
      <c r="B4931" s="19" t="s">
        <v>22</v>
      </c>
      <c r="C4931" s="19" t="s">
        <v>10575</v>
      </c>
      <c r="D4931" s="13">
        <v>0</v>
      </c>
    </row>
    <row r="4932" spans="1:4" hidden="1">
      <c r="A4932" s="19" t="s">
        <v>10576</v>
      </c>
      <c r="B4932" s="19" t="s">
        <v>22</v>
      </c>
      <c r="C4932" s="19" t="s">
        <v>10577</v>
      </c>
      <c r="D4932" s="13">
        <v>0</v>
      </c>
    </row>
    <row r="4933" spans="1:4" hidden="1">
      <c r="A4933" s="19" t="s">
        <v>10578</v>
      </c>
      <c r="B4933" s="19" t="s">
        <v>22</v>
      </c>
      <c r="C4933" s="19" t="s">
        <v>10579</v>
      </c>
      <c r="D4933" s="13">
        <v>0</v>
      </c>
    </row>
    <row r="4934" spans="1:4" hidden="1">
      <c r="A4934" s="19" t="s">
        <v>10580</v>
      </c>
      <c r="B4934" s="19" t="s">
        <v>22</v>
      </c>
      <c r="C4934" s="19" t="s">
        <v>10581</v>
      </c>
      <c r="D4934" s="13">
        <v>0</v>
      </c>
    </row>
    <row r="4935" spans="1:4" hidden="1">
      <c r="A4935" s="19" t="s">
        <v>10582</v>
      </c>
      <c r="B4935" s="19" t="s">
        <v>22</v>
      </c>
      <c r="C4935" s="19" t="s">
        <v>10583</v>
      </c>
      <c r="D4935" s="13">
        <v>0</v>
      </c>
    </row>
    <row r="4936" spans="1:4" hidden="1">
      <c r="A4936" s="19" t="s">
        <v>10584</v>
      </c>
      <c r="B4936" s="19" t="s">
        <v>22</v>
      </c>
      <c r="C4936" s="19" t="s">
        <v>10585</v>
      </c>
      <c r="D4936" s="13">
        <v>0</v>
      </c>
    </row>
    <row r="4937" spans="1:4" hidden="1">
      <c r="A4937" s="19" t="s">
        <v>10586</v>
      </c>
      <c r="B4937" s="19" t="s">
        <v>22</v>
      </c>
      <c r="C4937" s="19" t="s">
        <v>10587</v>
      </c>
      <c r="D4937" s="13">
        <v>0</v>
      </c>
    </row>
    <row r="4938" spans="1:4" hidden="1">
      <c r="A4938" s="19" t="s">
        <v>10588</v>
      </c>
      <c r="B4938" s="19" t="s">
        <v>22</v>
      </c>
      <c r="C4938" s="19" t="s">
        <v>10589</v>
      </c>
      <c r="D4938" s="13">
        <v>0</v>
      </c>
    </row>
    <row r="4939" spans="1:4" hidden="1">
      <c r="A4939" s="19" t="s">
        <v>10590</v>
      </c>
      <c r="B4939" s="19" t="s">
        <v>22</v>
      </c>
      <c r="C4939" s="19" t="s">
        <v>10591</v>
      </c>
      <c r="D4939" s="13">
        <v>0</v>
      </c>
    </row>
    <row r="4940" spans="1:4" hidden="1">
      <c r="A4940" s="19" t="s">
        <v>10592</v>
      </c>
      <c r="B4940" s="19" t="s">
        <v>22</v>
      </c>
      <c r="C4940" s="19" t="s">
        <v>10593</v>
      </c>
      <c r="D4940" s="13">
        <v>5926954.6200000001</v>
      </c>
    </row>
    <row r="4941" spans="1:4" hidden="1">
      <c r="A4941" s="19" t="s">
        <v>10594</v>
      </c>
      <c r="B4941" s="19" t="s">
        <v>22</v>
      </c>
      <c r="C4941" s="19" t="s">
        <v>10595</v>
      </c>
      <c r="D4941" s="13">
        <v>0</v>
      </c>
    </row>
    <row r="4942" spans="1:4" hidden="1">
      <c r="A4942" s="19" t="s">
        <v>10596</v>
      </c>
      <c r="B4942" s="19" t="s">
        <v>22</v>
      </c>
      <c r="C4942" s="19" t="s">
        <v>10597</v>
      </c>
      <c r="D4942" s="13">
        <v>0</v>
      </c>
    </row>
    <row r="4943" spans="1:4" hidden="1">
      <c r="A4943" s="19" t="s">
        <v>10598</v>
      </c>
      <c r="B4943" s="19" t="s">
        <v>22</v>
      </c>
      <c r="C4943" s="19" t="s">
        <v>10599</v>
      </c>
      <c r="D4943" s="13">
        <v>38234148.369999997</v>
      </c>
    </row>
    <row r="4944" spans="1:4" hidden="1">
      <c r="A4944" s="19" t="s">
        <v>10600</v>
      </c>
      <c r="B4944" s="19" t="s">
        <v>22</v>
      </c>
      <c r="C4944" s="19" t="s">
        <v>10601</v>
      </c>
      <c r="D4944" s="13">
        <v>0</v>
      </c>
    </row>
    <row r="4945" spans="1:4" hidden="1">
      <c r="A4945" s="19" t="s">
        <v>10602</v>
      </c>
      <c r="B4945" s="19" t="s">
        <v>22</v>
      </c>
      <c r="C4945" s="19" t="s">
        <v>10603</v>
      </c>
      <c r="D4945" s="13">
        <v>80401410.420000002</v>
      </c>
    </row>
    <row r="4946" spans="1:4" hidden="1">
      <c r="A4946" s="19" t="s">
        <v>10604</v>
      </c>
      <c r="B4946" s="19" t="s">
        <v>22</v>
      </c>
      <c r="C4946" s="19" t="s">
        <v>10605</v>
      </c>
      <c r="D4946" s="13">
        <v>0</v>
      </c>
    </row>
    <row r="4947" spans="1:4" hidden="1">
      <c r="A4947" s="19" t="s">
        <v>10606</v>
      </c>
      <c r="B4947" s="19" t="s">
        <v>22</v>
      </c>
      <c r="C4947" s="19" t="s">
        <v>10607</v>
      </c>
      <c r="D4947" s="13">
        <v>0</v>
      </c>
    </row>
    <row r="4948" spans="1:4" hidden="1">
      <c r="A4948" s="19" t="s">
        <v>10608</v>
      </c>
      <c r="B4948" s="19" t="s">
        <v>22</v>
      </c>
      <c r="C4948" s="19" t="s">
        <v>10609</v>
      </c>
      <c r="D4948" s="13">
        <v>0</v>
      </c>
    </row>
    <row r="4949" spans="1:4" hidden="1">
      <c r="A4949" s="19" t="s">
        <v>10610</v>
      </c>
      <c r="B4949" s="19" t="s">
        <v>22</v>
      </c>
      <c r="C4949" s="19" t="s">
        <v>10611</v>
      </c>
      <c r="D4949" s="13">
        <v>0</v>
      </c>
    </row>
    <row r="4950" spans="1:4" hidden="1">
      <c r="A4950" s="19" t="s">
        <v>10612</v>
      </c>
      <c r="B4950" s="19" t="s">
        <v>22</v>
      </c>
      <c r="C4950" s="19" t="s">
        <v>10613</v>
      </c>
      <c r="D4950" s="13">
        <v>55634531.270000003</v>
      </c>
    </row>
    <row r="4951" spans="1:4" hidden="1">
      <c r="A4951" s="19" t="s">
        <v>10614</v>
      </c>
      <c r="B4951" s="19" t="s">
        <v>22</v>
      </c>
      <c r="C4951" s="19" t="s">
        <v>10615</v>
      </c>
      <c r="D4951" s="13">
        <v>0</v>
      </c>
    </row>
    <row r="4952" spans="1:4" hidden="1">
      <c r="A4952" s="19" t="s">
        <v>10616</v>
      </c>
      <c r="B4952" s="19" t="s">
        <v>22</v>
      </c>
      <c r="C4952" s="19" t="s">
        <v>10617</v>
      </c>
      <c r="D4952" s="13">
        <v>0</v>
      </c>
    </row>
    <row r="4953" spans="1:4" hidden="1">
      <c r="A4953" s="19" t="s">
        <v>10618</v>
      </c>
      <c r="B4953" s="19" t="s">
        <v>22</v>
      </c>
      <c r="C4953" s="19" t="s">
        <v>10619</v>
      </c>
      <c r="D4953" s="13">
        <v>0</v>
      </c>
    </row>
    <row r="4954" spans="1:4" hidden="1">
      <c r="A4954" s="19" t="s">
        <v>10620</v>
      </c>
      <c r="B4954" s="19" t="s">
        <v>22</v>
      </c>
      <c r="C4954" s="19" t="s">
        <v>10621</v>
      </c>
      <c r="D4954" s="13">
        <v>28428584.609999999</v>
      </c>
    </row>
    <row r="4955" spans="1:4" hidden="1">
      <c r="A4955" s="19" t="s">
        <v>10622</v>
      </c>
      <c r="B4955" s="19" t="s">
        <v>22</v>
      </c>
      <c r="C4955" s="19" t="s">
        <v>10623</v>
      </c>
      <c r="D4955" s="13">
        <v>0</v>
      </c>
    </row>
    <row r="4956" spans="1:4" hidden="1">
      <c r="A4956" s="19" t="s">
        <v>10624</v>
      </c>
      <c r="B4956" s="19" t="s">
        <v>22</v>
      </c>
      <c r="C4956" s="19" t="s">
        <v>10625</v>
      </c>
      <c r="D4956" s="13">
        <v>0</v>
      </c>
    </row>
    <row r="4957" spans="1:4" hidden="1">
      <c r="A4957" s="19" t="s">
        <v>10626</v>
      </c>
      <c r="B4957" s="19" t="s">
        <v>22</v>
      </c>
      <c r="C4957" s="19" t="s">
        <v>10627</v>
      </c>
      <c r="D4957" s="13">
        <v>35381520.079999998</v>
      </c>
    </row>
    <row r="4958" spans="1:4" hidden="1">
      <c r="A4958" s="19" t="s">
        <v>10628</v>
      </c>
      <c r="B4958" s="19" t="s">
        <v>22</v>
      </c>
      <c r="C4958" s="19" t="s">
        <v>10629</v>
      </c>
      <c r="D4958" s="13">
        <v>24485413.289999999</v>
      </c>
    </row>
    <row r="4959" spans="1:4" hidden="1">
      <c r="A4959" s="19" t="s">
        <v>10630</v>
      </c>
      <c r="B4959" s="19" t="s">
        <v>22</v>
      </c>
      <c r="C4959" s="19" t="s">
        <v>10631</v>
      </c>
      <c r="D4959" s="13">
        <v>12725478.9</v>
      </c>
    </row>
    <row r="4960" spans="1:4" hidden="1">
      <c r="A4960" s="19" t="s">
        <v>10632</v>
      </c>
      <c r="B4960" s="19" t="s">
        <v>22</v>
      </c>
      <c r="C4960" s="19" t="s">
        <v>10633</v>
      </c>
      <c r="D4960" s="13">
        <v>0</v>
      </c>
    </row>
    <row r="4961" spans="1:4" hidden="1">
      <c r="A4961" s="19" t="s">
        <v>10634</v>
      </c>
      <c r="B4961" s="19" t="s">
        <v>22</v>
      </c>
      <c r="C4961" s="19" t="s">
        <v>10635</v>
      </c>
      <c r="D4961" s="13">
        <v>0</v>
      </c>
    </row>
    <row r="4962" spans="1:4" hidden="1">
      <c r="A4962" s="19" t="s">
        <v>10636</v>
      </c>
      <c r="B4962" s="19" t="s">
        <v>22</v>
      </c>
      <c r="C4962" s="19" t="s">
        <v>10637</v>
      </c>
      <c r="D4962" s="13">
        <v>0</v>
      </c>
    </row>
    <row r="4963" spans="1:4" hidden="1">
      <c r="A4963" s="19" t="s">
        <v>10638</v>
      </c>
      <c r="B4963" s="19" t="s">
        <v>22</v>
      </c>
      <c r="C4963" s="19" t="s">
        <v>10639</v>
      </c>
      <c r="D4963" s="13">
        <v>0</v>
      </c>
    </row>
    <row r="4964" spans="1:4" hidden="1">
      <c r="A4964" s="19" t="s">
        <v>10640</v>
      </c>
      <c r="B4964" s="19" t="s">
        <v>22</v>
      </c>
      <c r="C4964" s="19" t="s">
        <v>10641</v>
      </c>
      <c r="D4964" s="13">
        <v>0</v>
      </c>
    </row>
    <row r="4965" spans="1:4" hidden="1">
      <c r="A4965" s="19" t="s">
        <v>10642</v>
      </c>
      <c r="B4965" s="19" t="s">
        <v>22</v>
      </c>
      <c r="C4965" s="19" t="s">
        <v>10643</v>
      </c>
      <c r="D4965" s="13">
        <v>0</v>
      </c>
    </row>
    <row r="4966" spans="1:4" hidden="1">
      <c r="A4966" s="19" t="s">
        <v>10644</v>
      </c>
      <c r="B4966" s="19" t="s">
        <v>22</v>
      </c>
      <c r="C4966" s="19" t="s">
        <v>10645</v>
      </c>
      <c r="D4966" s="13">
        <v>0</v>
      </c>
    </row>
    <row r="4967" spans="1:4" hidden="1">
      <c r="A4967" s="19" t="s">
        <v>10646</v>
      </c>
      <c r="B4967" s="19" t="s">
        <v>22</v>
      </c>
      <c r="C4967" s="19" t="s">
        <v>10647</v>
      </c>
      <c r="D4967" s="13">
        <v>0</v>
      </c>
    </row>
    <row r="4968" spans="1:4" hidden="1">
      <c r="A4968" s="19" t="s">
        <v>10648</v>
      </c>
      <c r="B4968" s="19" t="s">
        <v>22</v>
      </c>
      <c r="C4968" s="19" t="s">
        <v>10649</v>
      </c>
      <c r="D4968" s="13">
        <v>0</v>
      </c>
    </row>
    <row r="4969" spans="1:4" hidden="1">
      <c r="A4969" s="19" t="s">
        <v>10650</v>
      </c>
      <c r="B4969" s="19" t="s">
        <v>22</v>
      </c>
      <c r="C4969" s="19" t="s">
        <v>10651</v>
      </c>
      <c r="D4969" s="13">
        <v>0</v>
      </c>
    </row>
    <row r="4970" spans="1:4" hidden="1">
      <c r="A4970" s="19" t="s">
        <v>10652</v>
      </c>
      <c r="B4970" s="19" t="s">
        <v>22</v>
      </c>
      <c r="C4970" s="19" t="s">
        <v>10653</v>
      </c>
      <c r="D4970" s="13">
        <v>0</v>
      </c>
    </row>
    <row r="4971" spans="1:4" hidden="1">
      <c r="A4971" s="19" t="s">
        <v>10654</v>
      </c>
      <c r="B4971" s="19" t="s">
        <v>22</v>
      </c>
      <c r="C4971" s="19" t="s">
        <v>10655</v>
      </c>
      <c r="D4971" s="13">
        <v>0</v>
      </c>
    </row>
    <row r="4972" spans="1:4" hidden="1">
      <c r="A4972" s="19" t="s">
        <v>10656</v>
      </c>
      <c r="B4972" s="19" t="s">
        <v>22</v>
      </c>
      <c r="C4972" s="19" t="s">
        <v>10657</v>
      </c>
      <c r="D4972" s="13">
        <v>0</v>
      </c>
    </row>
    <row r="4973" spans="1:4" hidden="1">
      <c r="A4973" s="19" t="s">
        <v>10658</v>
      </c>
      <c r="B4973" s="19" t="s">
        <v>22</v>
      </c>
      <c r="C4973" s="19" t="s">
        <v>10659</v>
      </c>
      <c r="D4973" s="13">
        <v>0</v>
      </c>
    </row>
    <row r="4974" spans="1:4" hidden="1">
      <c r="A4974" s="19" t="s">
        <v>10660</v>
      </c>
      <c r="B4974" s="19" t="s">
        <v>22</v>
      </c>
      <c r="C4974" s="19" t="s">
        <v>10661</v>
      </c>
      <c r="D4974" s="13">
        <v>0</v>
      </c>
    </row>
    <row r="4975" spans="1:4" hidden="1">
      <c r="A4975" s="19" t="s">
        <v>10662</v>
      </c>
      <c r="B4975" s="19" t="s">
        <v>22</v>
      </c>
      <c r="C4975" s="19" t="s">
        <v>10663</v>
      </c>
      <c r="D4975" s="13">
        <v>0</v>
      </c>
    </row>
    <row r="4976" spans="1:4" hidden="1">
      <c r="A4976" s="19" t="s">
        <v>10664</v>
      </c>
      <c r="B4976" s="19" t="s">
        <v>22</v>
      </c>
      <c r="C4976" s="19" t="s">
        <v>10665</v>
      </c>
      <c r="D4976" s="13">
        <v>0</v>
      </c>
    </row>
    <row r="4977" spans="1:4" hidden="1">
      <c r="A4977" s="19" t="s">
        <v>10666</v>
      </c>
      <c r="B4977" s="19" t="s">
        <v>22</v>
      </c>
      <c r="C4977" s="19" t="s">
        <v>10667</v>
      </c>
      <c r="D4977" s="13">
        <v>0</v>
      </c>
    </row>
    <row r="4978" spans="1:4" hidden="1">
      <c r="A4978" s="19" t="s">
        <v>10668</v>
      </c>
      <c r="B4978" s="19" t="s">
        <v>22</v>
      </c>
      <c r="C4978" s="19" t="s">
        <v>10669</v>
      </c>
      <c r="D4978" s="13">
        <v>0</v>
      </c>
    </row>
    <row r="4979" spans="1:4" hidden="1">
      <c r="A4979" s="19" t="s">
        <v>10670</v>
      </c>
      <c r="B4979" s="19" t="s">
        <v>22</v>
      </c>
      <c r="C4979" s="19" t="s">
        <v>10671</v>
      </c>
      <c r="D4979" s="13">
        <v>0</v>
      </c>
    </row>
    <row r="4980" spans="1:4" hidden="1">
      <c r="A4980" s="19" t="s">
        <v>10672</v>
      </c>
      <c r="B4980" s="19" t="s">
        <v>22</v>
      </c>
      <c r="C4980" s="19" t="s">
        <v>10673</v>
      </c>
      <c r="D4980" s="13">
        <v>0</v>
      </c>
    </row>
    <row r="4981" spans="1:4" hidden="1">
      <c r="A4981" s="19" t="s">
        <v>10674</v>
      </c>
      <c r="B4981" s="19" t="s">
        <v>22</v>
      </c>
      <c r="C4981" s="19" t="s">
        <v>10675</v>
      </c>
      <c r="D4981" s="13">
        <v>0</v>
      </c>
    </row>
    <row r="4982" spans="1:4" hidden="1">
      <c r="A4982" s="19" t="s">
        <v>10676</v>
      </c>
      <c r="B4982" s="19" t="s">
        <v>22</v>
      </c>
      <c r="C4982" s="19" t="s">
        <v>10677</v>
      </c>
      <c r="D4982" s="13">
        <v>0</v>
      </c>
    </row>
    <row r="4983" spans="1:4" hidden="1">
      <c r="A4983" s="19" t="s">
        <v>10678</v>
      </c>
      <c r="B4983" s="19" t="s">
        <v>22</v>
      </c>
      <c r="C4983" s="19" t="s">
        <v>10679</v>
      </c>
      <c r="D4983" s="13">
        <v>0</v>
      </c>
    </row>
    <row r="4984" spans="1:4" hidden="1">
      <c r="A4984" s="19" t="s">
        <v>10680</v>
      </c>
      <c r="B4984" s="19" t="s">
        <v>22</v>
      </c>
      <c r="C4984" s="19" t="s">
        <v>10681</v>
      </c>
      <c r="D4984" s="13">
        <v>0</v>
      </c>
    </row>
    <row r="4985" spans="1:4" hidden="1">
      <c r="A4985" s="19" t="s">
        <v>10682</v>
      </c>
      <c r="B4985" s="19" t="s">
        <v>22</v>
      </c>
      <c r="C4985" s="19" t="s">
        <v>10683</v>
      </c>
      <c r="D4985" s="13">
        <v>0</v>
      </c>
    </row>
    <row r="4986" spans="1:4" hidden="1">
      <c r="A4986" s="19" t="s">
        <v>10684</v>
      </c>
      <c r="B4986" s="19" t="s">
        <v>22</v>
      </c>
      <c r="C4986" s="19" t="s">
        <v>10685</v>
      </c>
      <c r="D4986" s="13">
        <v>0</v>
      </c>
    </row>
    <row r="4987" spans="1:4" hidden="1">
      <c r="A4987" s="19" t="s">
        <v>10686</v>
      </c>
      <c r="B4987" s="19" t="s">
        <v>22</v>
      </c>
      <c r="C4987" s="19" t="s">
        <v>10687</v>
      </c>
      <c r="D4987" s="13">
        <v>0</v>
      </c>
    </row>
    <row r="4988" spans="1:4" hidden="1">
      <c r="A4988" s="19" t="s">
        <v>10688</v>
      </c>
      <c r="B4988" s="19" t="s">
        <v>22</v>
      </c>
      <c r="C4988" s="19" t="s">
        <v>10689</v>
      </c>
      <c r="D4988" s="13">
        <v>0</v>
      </c>
    </row>
    <row r="4989" spans="1:4" hidden="1">
      <c r="A4989" s="19" t="s">
        <v>10690</v>
      </c>
      <c r="B4989" s="19" t="s">
        <v>22</v>
      </c>
      <c r="C4989" s="19" t="s">
        <v>10691</v>
      </c>
      <c r="D4989" s="13">
        <v>0</v>
      </c>
    </row>
    <row r="4990" spans="1:4" hidden="1">
      <c r="A4990" s="19" t="s">
        <v>10692</v>
      </c>
      <c r="B4990" s="19" t="s">
        <v>22</v>
      </c>
      <c r="C4990" s="19" t="s">
        <v>10693</v>
      </c>
      <c r="D4990" s="13">
        <v>0</v>
      </c>
    </row>
    <row r="4991" spans="1:4" hidden="1">
      <c r="A4991" s="19" t="s">
        <v>10694</v>
      </c>
      <c r="B4991" s="19" t="s">
        <v>22</v>
      </c>
      <c r="C4991" s="19" t="s">
        <v>10695</v>
      </c>
      <c r="D4991" s="13">
        <v>0</v>
      </c>
    </row>
    <row r="4992" spans="1:4" hidden="1">
      <c r="A4992" s="19" t="s">
        <v>10696</v>
      </c>
      <c r="B4992" s="19" t="s">
        <v>22</v>
      </c>
      <c r="C4992" s="19" t="s">
        <v>10697</v>
      </c>
      <c r="D4992" s="13">
        <v>0</v>
      </c>
    </row>
    <row r="4993" spans="1:4" hidden="1">
      <c r="A4993" s="19" t="s">
        <v>10698</v>
      </c>
      <c r="B4993" s="19" t="s">
        <v>22</v>
      </c>
      <c r="C4993" s="19" t="s">
        <v>10699</v>
      </c>
      <c r="D4993" s="13">
        <v>0</v>
      </c>
    </row>
    <row r="4994" spans="1:4" hidden="1">
      <c r="A4994" s="19" t="s">
        <v>10700</v>
      </c>
      <c r="B4994" s="19" t="s">
        <v>22</v>
      </c>
      <c r="C4994" s="19" t="s">
        <v>10701</v>
      </c>
      <c r="D4994" s="13">
        <v>43561993.210000001</v>
      </c>
    </row>
    <row r="4995" spans="1:4" hidden="1">
      <c r="A4995" s="19" t="s">
        <v>10702</v>
      </c>
      <c r="B4995" s="19" t="s">
        <v>22</v>
      </c>
      <c r="C4995" s="19" t="s">
        <v>10703</v>
      </c>
      <c r="D4995" s="13">
        <v>0</v>
      </c>
    </row>
    <row r="4996" spans="1:4" hidden="1">
      <c r="A4996" s="19" t="s">
        <v>10704</v>
      </c>
      <c r="B4996" s="19" t="s">
        <v>22</v>
      </c>
      <c r="C4996" s="19" t="s">
        <v>10705</v>
      </c>
      <c r="D4996" s="13">
        <v>2517577.2000000002</v>
      </c>
    </row>
    <row r="4997" spans="1:4" hidden="1">
      <c r="A4997" s="19" t="s">
        <v>10706</v>
      </c>
      <c r="B4997" s="19" t="s">
        <v>22</v>
      </c>
      <c r="C4997" s="19" t="s">
        <v>10707</v>
      </c>
      <c r="D4997" s="13">
        <v>3493784.22</v>
      </c>
    </row>
    <row r="4998" spans="1:4" hidden="1">
      <c r="A4998" s="19" t="s">
        <v>10708</v>
      </c>
      <c r="B4998" s="19" t="s">
        <v>22</v>
      </c>
      <c r="C4998" s="19" t="s">
        <v>10709</v>
      </c>
      <c r="D4998" s="13">
        <v>305973.55</v>
      </c>
    </row>
    <row r="4999" spans="1:4" hidden="1">
      <c r="A4999" s="19" t="s">
        <v>10710</v>
      </c>
      <c r="B4999" s="19" t="s">
        <v>22</v>
      </c>
      <c r="C4999" s="19" t="s">
        <v>10711</v>
      </c>
      <c r="D4999" s="13">
        <v>56941443.939999998</v>
      </c>
    </row>
    <row r="5000" spans="1:4" hidden="1">
      <c r="A5000" s="19" t="s">
        <v>10712</v>
      </c>
      <c r="B5000" s="19" t="s">
        <v>22</v>
      </c>
      <c r="C5000" s="19" t="s">
        <v>10713</v>
      </c>
      <c r="D5000" s="13">
        <v>0</v>
      </c>
    </row>
    <row r="5001" spans="1:4" hidden="1">
      <c r="A5001" s="19" t="s">
        <v>10714</v>
      </c>
      <c r="B5001" s="19" t="s">
        <v>22</v>
      </c>
      <c r="C5001" s="19" t="s">
        <v>10715</v>
      </c>
      <c r="D5001" s="13">
        <v>42937985.789999999</v>
      </c>
    </row>
    <row r="5002" spans="1:4" hidden="1">
      <c r="A5002" s="19" t="s">
        <v>10716</v>
      </c>
      <c r="B5002" s="19" t="s">
        <v>22</v>
      </c>
      <c r="C5002" s="19" t="s">
        <v>10717</v>
      </c>
      <c r="D5002" s="13">
        <v>0</v>
      </c>
    </row>
    <row r="5003" spans="1:4" hidden="1">
      <c r="A5003" s="19" t="s">
        <v>10718</v>
      </c>
      <c r="B5003" s="19" t="s">
        <v>22</v>
      </c>
      <c r="C5003" s="19" t="s">
        <v>10719</v>
      </c>
      <c r="D5003" s="13">
        <v>24488092.359999999</v>
      </c>
    </row>
    <row r="5004" spans="1:4" hidden="1">
      <c r="A5004" s="19" t="s">
        <v>10720</v>
      </c>
      <c r="B5004" s="19" t="s">
        <v>22</v>
      </c>
      <c r="C5004" s="19" t="s">
        <v>10721</v>
      </c>
      <c r="D5004" s="13">
        <v>12612468.58</v>
      </c>
    </row>
    <row r="5005" spans="1:4" hidden="1">
      <c r="A5005" s="19" t="s">
        <v>10722</v>
      </c>
      <c r="B5005" s="19" t="s">
        <v>22</v>
      </c>
      <c r="C5005" s="19" t="s">
        <v>10723</v>
      </c>
      <c r="D5005" s="13">
        <v>8764479.5600000005</v>
      </c>
    </row>
    <row r="5006" spans="1:4" hidden="1">
      <c r="A5006" s="19" t="s">
        <v>10724</v>
      </c>
      <c r="B5006" s="19" t="s">
        <v>22</v>
      </c>
      <c r="C5006" s="19" t="s">
        <v>10725</v>
      </c>
      <c r="D5006" s="13">
        <v>10749057.76</v>
      </c>
    </row>
    <row r="5007" spans="1:4" hidden="1">
      <c r="A5007" s="19" t="s">
        <v>10726</v>
      </c>
      <c r="B5007" s="19" t="s">
        <v>22</v>
      </c>
      <c r="C5007" s="19" t="s">
        <v>10727</v>
      </c>
      <c r="D5007" s="13">
        <v>0</v>
      </c>
    </row>
    <row r="5008" spans="1:4" hidden="1">
      <c r="A5008" s="19" t="s">
        <v>10728</v>
      </c>
      <c r="B5008" s="19" t="s">
        <v>22</v>
      </c>
      <c r="C5008" s="19" t="s">
        <v>10729</v>
      </c>
      <c r="D5008" s="13">
        <v>0</v>
      </c>
    </row>
    <row r="5009" spans="1:4" hidden="1">
      <c r="A5009" s="19" t="s">
        <v>10730</v>
      </c>
      <c r="B5009" s="19" t="s">
        <v>22</v>
      </c>
      <c r="C5009" s="19" t="s">
        <v>10731</v>
      </c>
      <c r="D5009" s="13">
        <v>0</v>
      </c>
    </row>
    <row r="5010" spans="1:4" hidden="1">
      <c r="A5010" s="19" t="s">
        <v>10732</v>
      </c>
      <c r="B5010" s="19" t="s">
        <v>22</v>
      </c>
      <c r="C5010" s="19" t="s">
        <v>10733</v>
      </c>
      <c r="D5010" s="13">
        <v>0</v>
      </c>
    </row>
    <row r="5011" spans="1:4" hidden="1">
      <c r="A5011" s="19" t="s">
        <v>10734</v>
      </c>
      <c r="B5011" s="19" t="s">
        <v>22</v>
      </c>
      <c r="C5011" s="19" t="s">
        <v>10735</v>
      </c>
      <c r="D5011" s="13">
        <v>9588429.0500000007</v>
      </c>
    </row>
    <row r="5012" spans="1:4" hidden="1">
      <c r="A5012" s="19" t="s">
        <v>10736</v>
      </c>
      <c r="B5012" s="19" t="s">
        <v>22</v>
      </c>
      <c r="C5012" s="19" t="s">
        <v>10737</v>
      </c>
      <c r="D5012" s="13">
        <v>73766088.659999996</v>
      </c>
    </row>
    <row r="5013" spans="1:4" hidden="1">
      <c r="A5013" s="19" t="s">
        <v>10738</v>
      </c>
      <c r="B5013" s="19" t="s">
        <v>22</v>
      </c>
      <c r="C5013" s="19" t="s">
        <v>10739</v>
      </c>
      <c r="D5013" s="13">
        <v>19302122.690000001</v>
      </c>
    </row>
    <row r="5014" spans="1:4" hidden="1">
      <c r="A5014" s="19" t="s">
        <v>10740</v>
      </c>
      <c r="B5014" s="19" t="s">
        <v>22</v>
      </c>
      <c r="C5014" s="19" t="s">
        <v>10741</v>
      </c>
      <c r="D5014" s="13">
        <v>834877.1</v>
      </c>
    </row>
    <row r="5015" spans="1:4" hidden="1">
      <c r="A5015" s="19" t="s">
        <v>10742</v>
      </c>
      <c r="B5015" s="19" t="s">
        <v>22</v>
      </c>
      <c r="C5015" s="19" t="s">
        <v>10743</v>
      </c>
      <c r="D5015" s="13">
        <v>146149.60999999999</v>
      </c>
    </row>
    <row r="5016" spans="1:4" hidden="1">
      <c r="A5016" s="19" t="s">
        <v>10744</v>
      </c>
      <c r="B5016" s="19" t="s">
        <v>22</v>
      </c>
      <c r="C5016" s="19" t="s">
        <v>10745</v>
      </c>
      <c r="D5016" s="13">
        <v>872917.35</v>
      </c>
    </row>
    <row r="5017" spans="1:4" hidden="1">
      <c r="A5017" s="19" t="s">
        <v>10746</v>
      </c>
      <c r="B5017" s="19" t="s">
        <v>22</v>
      </c>
      <c r="C5017" s="19" t="s">
        <v>10747</v>
      </c>
      <c r="D5017" s="13">
        <v>0</v>
      </c>
    </row>
    <row r="5018" spans="1:4" hidden="1">
      <c r="A5018" s="19" t="s">
        <v>10748</v>
      </c>
      <c r="B5018" s="19" t="s">
        <v>22</v>
      </c>
      <c r="C5018" s="19" t="s">
        <v>10749</v>
      </c>
      <c r="D5018" s="13">
        <v>0</v>
      </c>
    </row>
    <row r="5019" spans="1:4" hidden="1">
      <c r="A5019" s="19" t="s">
        <v>10750</v>
      </c>
      <c r="B5019" s="19" t="s">
        <v>22</v>
      </c>
      <c r="C5019" s="19" t="s">
        <v>10751</v>
      </c>
      <c r="D5019" s="13">
        <v>0</v>
      </c>
    </row>
    <row r="5020" spans="1:4" hidden="1">
      <c r="A5020" s="19" t="s">
        <v>10752</v>
      </c>
      <c r="B5020" s="19" t="s">
        <v>22</v>
      </c>
      <c r="C5020" s="19" t="s">
        <v>10753</v>
      </c>
      <c r="D5020" s="13">
        <v>0</v>
      </c>
    </row>
    <row r="5021" spans="1:4" hidden="1">
      <c r="A5021" s="19" t="s">
        <v>10754</v>
      </c>
      <c r="B5021" s="19" t="s">
        <v>22</v>
      </c>
      <c r="C5021" s="19" t="s">
        <v>10755</v>
      </c>
      <c r="D5021" s="13">
        <v>0</v>
      </c>
    </row>
    <row r="5022" spans="1:4" hidden="1">
      <c r="A5022" s="19" t="s">
        <v>10756</v>
      </c>
      <c r="B5022" s="19" t="s">
        <v>22</v>
      </c>
      <c r="C5022" s="19" t="s">
        <v>10757</v>
      </c>
      <c r="D5022" s="13">
        <v>0</v>
      </c>
    </row>
    <row r="5023" spans="1:4" hidden="1">
      <c r="A5023" s="19" t="s">
        <v>10758</v>
      </c>
      <c r="B5023" s="19" t="s">
        <v>22</v>
      </c>
      <c r="C5023" s="19" t="s">
        <v>10759</v>
      </c>
      <c r="D5023" s="13">
        <v>0</v>
      </c>
    </row>
    <row r="5024" spans="1:4" hidden="1">
      <c r="A5024" s="19" t="s">
        <v>10760</v>
      </c>
      <c r="B5024" s="19" t="s">
        <v>22</v>
      </c>
      <c r="C5024" s="19" t="s">
        <v>10761</v>
      </c>
      <c r="D5024" s="13">
        <v>0</v>
      </c>
    </row>
    <row r="5025" spans="1:4" hidden="1">
      <c r="A5025" s="19" t="s">
        <v>10762</v>
      </c>
      <c r="B5025" s="19" t="s">
        <v>22</v>
      </c>
      <c r="C5025" s="19" t="s">
        <v>10763</v>
      </c>
      <c r="D5025" s="13">
        <v>0</v>
      </c>
    </row>
    <row r="5026" spans="1:4" hidden="1">
      <c r="A5026" s="19" t="s">
        <v>10764</v>
      </c>
      <c r="B5026" s="19" t="s">
        <v>22</v>
      </c>
      <c r="C5026" s="19" t="s">
        <v>10765</v>
      </c>
      <c r="D5026" s="13">
        <v>0</v>
      </c>
    </row>
    <row r="5027" spans="1:4" hidden="1">
      <c r="A5027" s="19" t="s">
        <v>10766</v>
      </c>
      <c r="B5027" s="19" t="s">
        <v>22</v>
      </c>
      <c r="C5027" s="19" t="s">
        <v>10767</v>
      </c>
      <c r="D5027" s="13">
        <v>0</v>
      </c>
    </row>
    <row r="5028" spans="1:4" hidden="1">
      <c r="A5028" s="19" t="s">
        <v>10768</v>
      </c>
      <c r="B5028" s="19" t="s">
        <v>22</v>
      </c>
      <c r="C5028" s="19" t="s">
        <v>10769</v>
      </c>
      <c r="D5028" s="13">
        <v>78138487.030000001</v>
      </c>
    </row>
    <row r="5029" spans="1:4" hidden="1">
      <c r="A5029" s="19" t="s">
        <v>10770</v>
      </c>
      <c r="B5029" s="19" t="s">
        <v>22</v>
      </c>
      <c r="C5029" s="19" t="s">
        <v>10771</v>
      </c>
      <c r="D5029" s="13">
        <v>133125522.02999999</v>
      </c>
    </row>
    <row r="5030" spans="1:4" hidden="1">
      <c r="A5030" s="19" t="s">
        <v>10772</v>
      </c>
      <c r="B5030" s="19" t="s">
        <v>22</v>
      </c>
      <c r="C5030" s="19" t="s">
        <v>10773</v>
      </c>
      <c r="D5030" s="13">
        <v>26327844.719999999</v>
      </c>
    </row>
    <row r="5031" spans="1:4" hidden="1">
      <c r="A5031" s="19" t="s">
        <v>10774</v>
      </c>
      <c r="B5031" s="19" t="s">
        <v>22</v>
      </c>
      <c r="C5031" s="19" t="s">
        <v>10775</v>
      </c>
      <c r="D5031" s="13">
        <v>0</v>
      </c>
    </row>
    <row r="5032" spans="1:4" hidden="1">
      <c r="A5032" s="19" t="s">
        <v>10776</v>
      </c>
      <c r="B5032" s="19" t="s">
        <v>22</v>
      </c>
      <c r="C5032" s="19" t="s">
        <v>10777</v>
      </c>
      <c r="D5032" s="13">
        <v>2931049.06</v>
      </c>
    </row>
    <row r="5033" spans="1:4" hidden="1">
      <c r="A5033" s="19" t="s">
        <v>10778</v>
      </c>
      <c r="B5033" s="19" t="s">
        <v>22</v>
      </c>
      <c r="C5033" s="19" t="s">
        <v>10779</v>
      </c>
      <c r="D5033" s="13">
        <v>155360814.03999999</v>
      </c>
    </row>
    <row r="5034" spans="1:4" hidden="1">
      <c r="A5034" s="19" t="s">
        <v>10780</v>
      </c>
      <c r="B5034" s="19" t="s">
        <v>22</v>
      </c>
      <c r="C5034" s="19" t="s">
        <v>10781</v>
      </c>
      <c r="D5034" s="13">
        <v>0</v>
      </c>
    </row>
    <row r="5035" spans="1:4" hidden="1">
      <c r="A5035" s="19" t="s">
        <v>10782</v>
      </c>
      <c r="B5035" s="19" t="s">
        <v>22</v>
      </c>
      <c r="C5035" s="19" t="s">
        <v>10783</v>
      </c>
      <c r="D5035" s="13">
        <v>1502056.41</v>
      </c>
    </row>
    <row r="5036" spans="1:4" hidden="1">
      <c r="A5036" s="19" t="s">
        <v>10784</v>
      </c>
      <c r="B5036" s="19" t="s">
        <v>22</v>
      </c>
      <c r="C5036" s="19" t="s">
        <v>10785</v>
      </c>
      <c r="D5036" s="13">
        <v>0</v>
      </c>
    </row>
    <row r="5037" spans="1:4" hidden="1">
      <c r="A5037" s="19" t="s">
        <v>10786</v>
      </c>
      <c r="B5037" s="19" t="s">
        <v>22</v>
      </c>
      <c r="C5037" s="19" t="s">
        <v>10787</v>
      </c>
      <c r="D5037" s="13">
        <v>83571137.590000004</v>
      </c>
    </row>
    <row r="5038" spans="1:4" hidden="1">
      <c r="A5038" s="19" t="s">
        <v>10788</v>
      </c>
      <c r="B5038" s="19" t="s">
        <v>22</v>
      </c>
      <c r="C5038" s="19" t="s">
        <v>10789</v>
      </c>
      <c r="D5038" s="13">
        <v>0</v>
      </c>
    </row>
    <row r="5039" spans="1:4" hidden="1">
      <c r="A5039" s="19" t="s">
        <v>10790</v>
      </c>
      <c r="B5039" s="19" t="s">
        <v>22</v>
      </c>
      <c r="C5039" s="19" t="s">
        <v>10791</v>
      </c>
      <c r="D5039" s="13">
        <v>0</v>
      </c>
    </row>
    <row r="5040" spans="1:4" hidden="1">
      <c r="A5040" s="19" t="s">
        <v>10792</v>
      </c>
      <c r="B5040" s="19" t="s">
        <v>22</v>
      </c>
      <c r="C5040" s="19" t="s">
        <v>10793</v>
      </c>
      <c r="D5040" s="13">
        <v>0</v>
      </c>
    </row>
    <row r="5041" spans="1:4" hidden="1">
      <c r="A5041" s="19" t="s">
        <v>10794</v>
      </c>
      <c r="B5041" s="19" t="s">
        <v>22</v>
      </c>
      <c r="C5041" s="19" t="s">
        <v>10795</v>
      </c>
      <c r="D5041" s="13">
        <v>165690634.34</v>
      </c>
    </row>
    <row r="5042" spans="1:4" hidden="1">
      <c r="A5042" s="19" t="s">
        <v>10796</v>
      </c>
      <c r="B5042" s="19" t="s">
        <v>22</v>
      </c>
      <c r="C5042" s="19" t="s">
        <v>10797</v>
      </c>
      <c r="D5042" s="13">
        <v>3431764.14</v>
      </c>
    </row>
    <row r="5043" spans="1:4" hidden="1">
      <c r="A5043" s="19" t="s">
        <v>10798</v>
      </c>
      <c r="B5043" s="19" t="s">
        <v>22</v>
      </c>
      <c r="C5043" s="19" t="s">
        <v>10799</v>
      </c>
      <c r="D5043" s="13">
        <v>0</v>
      </c>
    </row>
    <row r="5044" spans="1:4" hidden="1">
      <c r="A5044" s="19" t="s">
        <v>10800</v>
      </c>
      <c r="B5044" s="19" t="s">
        <v>22</v>
      </c>
      <c r="C5044" s="19" t="s">
        <v>10801</v>
      </c>
      <c r="D5044" s="13">
        <v>103209.06</v>
      </c>
    </row>
    <row r="5045" spans="1:4" hidden="1">
      <c r="A5045" s="19" t="s">
        <v>10802</v>
      </c>
      <c r="B5045" s="19" t="s">
        <v>22</v>
      </c>
      <c r="C5045" s="19" t="s">
        <v>10803</v>
      </c>
      <c r="D5045" s="13">
        <v>0</v>
      </c>
    </row>
    <row r="5046" spans="1:4" hidden="1">
      <c r="A5046" s="19" t="s">
        <v>10804</v>
      </c>
      <c r="B5046" s="19" t="s">
        <v>22</v>
      </c>
      <c r="C5046" s="19" t="s">
        <v>10805</v>
      </c>
      <c r="D5046" s="13">
        <v>0</v>
      </c>
    </row>
    <row r="5047" spans="1:4" hidden="1">
      <c r="A5047" s="19" t="s">
        <v>10806</v>
      </c>
      <c r="B5047" s="19" t="s">
        <v>22</v>
      </c>
      <c r="C5047" s="19" t="s">
        <v>10807</v>
      </c>
      <c r="D5047" s="13">
        <v>0</v>
      </c>
    </row>
    <row r="5048" spans="1:4" hidden="1">
      <c r="A5048" s="19" t="s">
        <v>10808</v>
      </c>
      <c r="B5048" s="19" t="s">
        <v>22</v>
      </c>
      <c r="C5048" s="19" t="s">
        <v>10809</v>
      </c>
      <c r="D5048" s="13">
        <v>5002452.6500000004</v>
      </c>
    </row>
    <row r="5049" spans="1:4" hidden="1">
      <c r="A5049" s="19" t="s">
        <v>10810</v>
      </c>
      <c r="B5049" s="19" t="s">
        <v>22</v>
      </c>
      <c r="C5049" s="19" t="s">
        <v>10811</v>
      </c>
      <c r="D5049" s="13">
        <v>0</v>
      </c>
    </row>
    <row r="5050" spans="1:4" hidden="1">
      <c r="A5050" s="19" t="s">
        <v>10812</v>
      </c>
      <c r="B5050" s="19" t="s">
        <v>22</v>
      </c>
      <c r="C5050" s="19" t="s">
        <v>10813</v>
      </c>
      <c r="D5050" s="13">
        <v>0</v>
      </c>
    </row>
    <row r="5051" spans="1:4" hidden="1">
      <c r="A5051" s="19" t="s">
        <v>10814</v>
      </c>
      <c r="B5051" s="19" t="s">
        <v>22</v>
      </c>
      <c r="C5051" s="19" t="s">
        <v>10815</v>
      </c>
      <c r="D5051" s="13">
        <v>57657942.420000002</v>
      </c>
    </row>
    <row r="5052" spans="1:4" hidden="1">
      <c r="A5052" s="19" t="s">
        <v>10816</v>
      </c>
      <c r="B5052" s="19" t="s">
        <v>22</v>
      </c>
      <c r="C5052" s="19" t="s">
        <v>10817</v>
      </c>
      <c r="D5052" s="13">
        <v>0</v>
      </c>
    </row>
    <row r="5053" spans="1:4" hidden="1">
      <c r="A5053" s="19" t="s">
        <v>10818</v>
      </c>
      <c r="B5053" s="19" t="s">
        <v>22</v>
      </c>
      <c r="C5053" s="19" t="s">
        <v>10819</v>
      </c>
      <c r="D5053" s="13">
        <v>0</v>
      </c>
    </row>
    <row r="5054" spans="1:4" hidden="1">
      <c r="A5054" s="19" t="s">
        <v>10820</v>
      </c>
      <c r="B5054" s="19" t="s">
        <v>22</v>
      </c>
      <c r="C5054" s="19" t="s">
        <v>10821</v>
      </c>
      <c r="D5054" s="13">
        <v>58731543.420000002</v>
      </c>
    </row>
    <row r="5055" spans="1:4" hidden="1">
      <c r="A5055" s="19" t="s">
        <v>10822</v>
      </c>
      <c r="B5055" s="19" t="s">
        <v>22</v>
      </c>
      <c r="C5055" s="19" t="s">
        <v>10823</v>
      </c>
      <c r="D5055" s="13">
        <v>5005671.28</v>
      </c>
    </row>
    <row r="5056" spans="1:4" hidden="1">
      <c r="A5056" s="19" t="s">
        <v>10824</v>
      </c>
      <c r="B5056" s="19" t="s">
        <v>22</v>
      </c>
      <c r="C5056" s="19" t="s">
        <v>10825</v>
      </c>
      <c r="D5056" s="13">
        <v>1616943.95</v>
      </c>
    </row>
    <row r="5057" spans="1:4" hidden="1">
      <c r="A5057" s="19" t="s">
        <v>10826</v>
      </c>
      <c r="B5057" s="19" t="s">
        <v>22</v>
      </c>
      <c r="C5057" s="19" t="s">
        <v>10827</v>
      </c>
      <c r="D5057" s="13">
        <v>104553568.23</v>
      </c>
    </row>
    <row r="5058" spans="1:4" hidden="1">
      <c r="A5058" s="19" t="s">
        <v>10828</v>
      </c>
      <c r="B5058" s="19" t="s">
        <v>22</v>
      </c>
      <c r="C5058" s="19" t="s">
        <v>10829</v>
      </c>
      <c r="D5058" s="13">
        <v>11913737.43</v>
      </c>
    </row>
    <row r="5059" spans="1:4" hidden="1">
      <c r="A5059" s="19" t="s">
        <v>10830</v>
      </c>
      <c r="B5059" s="19" t="s">
        <v>22</v>
      </c>
      <c r="C5059" s="19" t="s">
        <v>10831</v>
      </c>
      <c r="D5059" s="13">
        <v>5593753.1799999997</v>
      </c>
    </row>
    <row r="5060" spans="1:4" hidden="1">
      <c r="A5060" s="19" t="s">
        <v>10832</v>
      </c>
      <c r="B5060" s="19" t="s">
        <v>22</v>
      </c>
      <c r="C5060" s="19" t="s">
        <v>10833</v>
      </c>
      <c r="D5060" s="13">
        <v>0</v>
      </c>
    </row>
    <row r="5061" spans="1:4" hidden="1">
      <c r="A5061" s="19" t="s">
        <v>10834</v>
      </c>
      <c r="B5061" s="19" t="s">
        <v>22</v>
      </c>
      <c r="C5061" s="19" t="s">
        <v>10835</v>
      </c>
      <c r="D5061" s="13">
        <v>0</v>
      </c>
    </row>
    <row r="5062" spans="1:4" hidden="1">
      <c r="A5062" s="19" t="s">
        <v>10836</v>
      </c>
      <c r="B5062" s="19" t="s">
        <v>22</v>
      </c>
      <c r="C5062" s="19" t="s">
        <v>10837</v>
      </c>
      <c r="D5062" s="13">
        <v>0</v>
      </c>
    </row>
    <row r="5063" spans="1:4" hidden="1">
      <c r="A5063" s="19" t="s">
        <v>10838</v>
      </c>
      <c r="B5063" s="19" t="s">
        <v>22</v>
      </c>
      <c r="C5063" s="19" t="s">
        <v>10839</v>
      </c>
      <c r="D5063" s="13">
        <v>0</v>
      </c>
    </row>
    <row r="5064" spans="1:4" hidden="1">
      <c r="A5064" s="19" t="s">
        <v>10840</v>
      </c>
      <c r="B5064" s="19" t="s">
        <v>22</v>
      </c>
      <c r="C5064" s="19" t="s">
        <v>10841</v>
      </c>
      <c r="D5064" s="13">
        <v>0</v>
      </c>
    </row>
    <row r="5065" spans="1:4" hidden="1">
      <c r="A5065" s="19" t="s">
        <v>10842</v>
      </c>
      <c r="B5065" s="19" t="s">
        <v>22</v>
      </c>
      <c r="C5065" s="19" t="s">
        <v>10843</v>
      </c>
      <c r="D5065" s="13">
        <v>0</v>
      </c>
    </row>
    <row r="5066" spans="1:4" hidden="1">
      <c r="A5066" s="19" t="s">
        <v>10844</v>
      </c>
      <c r="B5066" s="19" t="s">
        <v>22</v>
      </c>
      <c r="C5066" s="19" t="s">
        <v>10845</v>
      </c>
      <c r="D5066" s="13">
        <v>100800523.63</v>
      </c>
    </row>
    <row r="5067" spans="1:4" hidden="1">
      <c r="A5067" s="19" t="s">
        <v>10846</v>
      </c>
      <c r="B5067" s="19" t="s">
        <v>22</v>
      </c>
      <c r="C5067" s="19" t="s">
        <v>10847</v>
      </c>
      <c r="D5067" s="13">
        <v>0</v>
      </c>
    </row>
    <row r="5068" spans="1:4" hidden="1">
      <c r="A5068" s="19" t="s">
        <v>10848</v>
      </c>
      <c r="B5068" s="19" t="s">
        <v>22</v>
      </c>
      <c r="C5068" s="19" t="s">
        <v>10849</v>
      </c>
      <c r="D5068" s="13">
        <v>0</v>
      </c>
    </row>
    <row r="5069" spans="1:4" hidden="1">
      <c r="A5069" s="19" t="s">
        <v>10850</v>
      </c>
      <c r="B5069" s="19" t="s">
        <v>22</v>
      </c>
      <c r="C5069" s="19" t="s">
        <v>10851</v>
      </c>
      <c r="D5069" s="13">
        <v>0</v>
      </c>
    </row>
    <row r="5070" spans="1:4" hidden="1">
      <c r="A5070" s="19" t="s">
        <v>10852</v>
      </c>
      <c r="B5070" s="19" t="s">
        <v>22</v>
      </c>
      <c r="C5070" s="19" t="s">
        <v>10853</v>
      </c>
      <c r="D5070" s="13">
        <v>0</v>
      </c>
    </row>
    <row r="5071" spans="1:4" hidden="1">
      <c r="A5071" s="19" t="s">
        <v>10854</v>
      </c>
      <c r="B5071" s="19" t="s">
        <v>22</v>
      </c>
      <c r="C5071" s="19" t="s">
        <v>10855</v>
      </c>
      <c r="D5071" s="13">
        <v>0</v>
      </c>
    </row>
    <row r="5072" spans="1:4" hidden="1">
      <c r="A5072" s="19" t="s">
        <v>10856</v>
      </c>
      <c r="B5072" s="19" t="s">
        <v>22</v>
      </c>
      <c r="C5072" s="19" t="s">
        <v>10857</v>
      </c>
      <c r="D5072" s="13">
        <v>0</v>
      </c>
    </row>
    <row r="5073" spans="1:4" hidden="1">
      <c r="A5073" s="19" t="s">
        <v>10858</v>
      </c>
      <c r="B5073" s="19" t="s">
        <v>22</v>
      </c>
      <c r="C5073" s="19" t="s">
        <v>10859</v>
      </c>
      <c r="D5073" s="13">
        <v>0</v>
      </c>
    </row>
    <row r="5074" spans="1:4" hidden="1">
      <c r="A5074" s="19" t="s">
        <v>10860</v>
      </c>
      <c r="B5074" s="19" t="s">
        <v>22</v>
      </c>
      <c r="C5074" s="19" t="s">
        <v>10861</v>
      </c>
      <c r="D5074" s="13">
        <v>0</v>
      </c>
    </row>
    <row r="5075" spans="1:4" hidden="1">
      <c r="A5075" s="19" t="s">
        <v>10862</v>
      </c>
      <c r="B5075" s="19" t="s">
        <v>22</v>
      </c>
      <c r="C5075" s="19" t="s">
        <v>10863</v>
      </c>
      <c r="D5075" s="13">
        <v>0</v>
      </c>
    </row>
    <row r="5076" spans="1:4" hidden="1">
      <c r="A5076" s="19" t="s">
        <v>10864</v>
      </c>
      <c r="B5076" s="19" t="s">
        <v>22</v>
      </c>
      <c r="C5076" s="19" t="s">
        <v>10865</v>
      </c>
      <c r="D5076" s="13">
        <v>0</v>
      </c>
    </row>
    <row r="5077" spans="1:4" hidden="1">
      <c r="A5077" s="19" t="s">
        <v>10866</v>
      </c>
      <c r="B5077" s="19" t="s">
        <v>22</v>
      </c>
      <c r="C5077" s="19" t="s">
        <v>10867</v>
      </c>
      <c r="D5077" s="13">
        <v>0</v>
      </c>
    </row>
    <row r="5078" spans="1:4" hidden="1">
      <c r="A5078" s="19" t="s">
        <v>10868</v>
      </c>
      <c r="B5078" s="19" t="s">
        <v>22</v>
      </c>
      <c r="C5078" s="19" t="s">
        <v>10869</v>
      </c>
      <c r="D5078" s="13">
        <v>0</v>
      </c>
    </row>
    <row r="5079" spans="1:4" hidden="1">
      <c r="A5079" s="19" t="s">
        <v>10870</v>
      </c>
      <c r="B5079" s="19" t="s">
        <v>22</v>
      </c>
      <c r="C5079" s="19" t="s">
        <v>10871</v>
      </c>
      <c r="D5079" s="13">
        <v>145328.98000000001</v>
      </c>
    </row>
    <row r="5080" spans="1:4" hidden="1">
      <c r="A5080" s="19" t="s">
        <v>10872</v>
      </c>
      <c r="B5080" s="19" t="s">
        <v>22</v>
      </c>
      <c r="C5080" s="19" t="s">
        <v>10873</v>
      </c>
      <c r="D5080" s="13">
        <v>75066314.390000001</v>
      </c>
    </row>
    <row r="5081" spans="1:4" hidden="1">
      <c r="A5081" s="19" t="s">
        <v>10874</v>
      </c>
      <c r="B5081" s="19" t="s">
        <v>22</v>
      </c>
      <c r="C5081" s="19" t="s">
        <v>10875</v>
      </c>
      <c r="D5081" s="13">
        <v>525611.48</v>
      </c>
    </row>
    <row r="5082" spans="1:4" hidden="1">
      <c r="A5082" s="19" t="s">
        <v>10876</v>
      </c>
      <c r="B5082" s="19" t="s">
        <v>22</v>
      </c>
      <c r="C5082" s="19" t="s">
        <v>10877</v>
      </c>
      <c r="D5082" s="13">
        <v>16750022.32</v>
      </c>
    </row>
    <row r="5083" spans="1:4" hidden="1">
      <c r="A5083" s="19" t="s">
        <v>10878</v>
      </c>
      <c r="B5083" s="19" t="s">
        <v>22</v>
      </c>
      <c r="C5083" s="19" t="s">
        <v>10879</v>
      </c>
      <c r="D5083" s="13">
        <v>0</v>
      </c>
    </row>
    <row r="5084" spans="1:4" hidden="1">
      <c r="A5084" s="19" t="s">
        <v>10880</v>
      </c>
      <c r="B5084" s="19" t="s">
        <v>22</v>
      </c>
      <c r="C5084" s="19" t="s">
        <v>10881</v>
      </c>
      <c r="D5084" s="13">
        <v>0</v>
      </c>
    </row>
    <row r="5085" spans="1:4" hidden="1">
      <c r="A5085" s="19" t="s">
        <v>10882</v>
      </c>
      <c r="B5085" s="19" t="s">
        <v>22</v>
      </c>
      <c r="C5085" s="19" t="s">
        <v>10883</v>
      </c>
      <c r="D5085" s="13">
        <v>-1296562.52</v>
      </c>
    </row>
    <row r="5086" spans="1:4" hidden="1">
      <c r="A5086" s="19" t="s">
        <v>10884</v>
      </c>
      <c r="B5086" s="19" t="s">
        <v>22</v>
      </c>
      <c r="C5086" s="19" t="s">
        <v>10885</v>
      </c>
      <c r="D5086" s="13">
        <v>-5924461.3700000001</v>
      </c>
    </row>
    <row r="5087" spans="1:4" hidden="1">
      <c r="A5087" s="19" t="s">
        <v>10886</v>
      </c>
      <c r="B5087" s="19" t="s">
        <v>22</v>
      </c>
      <c r="C5087" s="19" t="s">
        <v>10887</v>
      </c>
      <c r="D5087" s="13">
        <v>-32529400.059999999</v>
      </c>
    </row>
    <row r="5088" spans="1:4" hidden="1">
      <c r="A5088" s="19" t="s">
        <v>10888</v>
      </c>
      <c r="B5088" s="19" t="s">
        <v>22</v>
      </c>
      <c r="C5088" s="19" t="s">
        <v>10889</v>
      </c>
      <c r="D5088" s="13">
        <v>-56941443.289999999</v>
      </c>
    </row>
    <row r="5089" spans="1:4" hidden="1">
      <c r="A5089" s="19" t="s">
        <v>10890</v>
      </c>
      <c r="B5089" s="19" t="s">
        <v>22</v>
      </c>
      <c r="C5089" s="19" t="s">
        <v>10891</v>
      </c>
      <c r="D5089" s="13">
        <v>-68684183.530000001</v>
      </c>
    </row>
    <row r="5090" spans="1:4" hidden="1">
      <c r="A5090" s="19" t="s">
        <v>10892</v>
      </c>
      <c r="B5090" s="19" t="s">
        <v>22</v>
      </c>
      <c r="C5090" s="19" t="s">
        <v>10893</v>
      </c>
      <c r="D5090" s="13">
        <v>-47374963.619999997</v>
      </c>
    </row>
    <row r="5091" spans="1:4" hidden="1">
      <c r="A5091" s="19" t="s">
        <v>10894</v>
      </c>
      <c r="B5091" s="19" t="s">
        <v>22</v>
      </c>
      <c r="C5091" s="19" t="s">
        <v>10895</v>
      </c>
      <c r="D5091" s="13">
        <v>-25209202.109999999</v>
      </c>
    </row>
    <row r="5092" spans="1:4" hidden="1">
      <c r="A5092" s="19" t="s">
        <v>10896</v>
      </c>
      <c r="B5092" s="19" t="s">
        <v>22</v>
      </c>
      <c r="C5092" s="19" t="s">
        <v>10897</v>
      </c>
      <c r="D5092" s="13">
        <v>0</v>
      </c>
    </row>
    <row r="5093" spans="1:4" hidden="1">
      <c r="A5093" s="19" t="s">
        <v>10898</v>
      </c>
      <c r="B5093" s="19" t="s">
        <v>22</v>
      </c>
      <c r="C5093" s="19" t="s">
        <v>10899</v>
      </c>
      <c r="D5093" s="13">
        <v>0</v>
      </c>
    </row>
    <row r="5094" spans="1:4" hidden="1">
      <c r="A5094" s="19" t="s">
        <v>10900</v>
      </c>
      <c r="B5094" s="19" t="s">
        <v>22</v>
      </c>
      <c r="C5094" s="19" t="s">
        <v>10901</v>
      </c>
      <c r="D5094" s="13">
        <v>0</v>
      </c>
    </row>
    <row r="5095" spans="1:4" hidden="1">
      <c r="A5095" s="19" t="s">
        <v>10902</v>
      </c>
      <c r="B5095" s="19" t="s">
        <v>22</v>
      </c>
      <c r="C5095" s="19" t="s">
        <v>10903</v>
      </c>
      <c r="D5095" s="13">
        <v>0</v>
      </c>
    </row>
    <row r="5096" spans="1:4" hidden="1">
      <c r="A5096" s="19" t="s">
        <v>10904</v>
      </c>
      <c r="B5096" s="19" t="s">
        <v>22</v>
      </c>
      <c r="C5096" s="19" t="s">
        <v>10905</v>
      </c>
      <c r="D5096" s="13">
        <v>0</v>
      </c>
    </row>
    <row r="5097" spans="1:4" hidden="1">
      <c r="A5097" s="19" t="s">
        <v>10906</v>
      </c>
      <c r="B5097" s="19" t="s">
        <v>22</v>
      </c>
      <c r="C5097" s="19" t="s">
        <v>10907</v>
      </c>
      <c r="D5097" s="13">
        <v>-31188985.780000001</v>
      </c>
    </row>
    <row r="5098" spans="1:4" hidden="1">
      <c r="A5098" s="19" t="s">
        <v>10908</v>
      </c>
      <c r="B5098" s="19" t="s">
        <v>22</v>
      </c>
      <c r="C5098" s="19" t="s">
        <v>10909</v>
      </c>
      <c r="D5098" s="13">
        <v>0</v>
      </c>
    </row>
    <row r="5099" spans="1:4" hidden="1">
      <c r="A5099" s="19" t="s">
        <v>10910</v>
      </c>
      <c r="B5099" s="19" t="s">
        <v>22</v>
      </c>
      <c r="C5099" s="19" t="s">
        <v>10911</v>
      </c>
      <c r="D5099" s="13">
        <v>-22007921.920000002</v>
      </c>
    </row>
    <row r="5100" spans="1:4" hidden="1">
      <c r="A5100" s="19" t="s">
        <v>10912</v>
      </c>
      <c r="B5100" s="19" t="s">
        <v>22</v>
      </c>
      <c r="C5100" s="19" t="s">
        <v>10913</v>
      </c>
      <c r="D5100" s="13">
        <v>-11763906.82</v>
      </c>
    </row>
    <row r="5101" spans="1:4" hidden="1">
      <c r="A5101" s="19" t="s">
        <v>10914</v>
      </c>
      <c r="B5101" s="19" t="s">
        <v>22</v>
      </c>
      <c r="C5101" s="19" t="s">
        <v>10915</v>
      </c>
      <c r="D5101" s="13">
        <v>0</v>
      </c>
    </row>
    <row r="5102" spans="1:4" hidden="1">
      <c r="A5102" s="19" t="s">
        <v>10916</v>
      </c>
      <c r="B5102" s="19" t="s">
        <v>22</v>
      </c>
      <c r="C5102" s="19" t="s">
        <v>10917</v>
      </c>
      <c r="D5102" s="13">
        <v>0</v>
      </c>
    </row>
    <row r="5103" spans="1:4" hidden="1">
      <c r="A5103" s="19" t="s">
        <v>10918</v>
      </c>
      <c r="B5103" s="19" t="s">
        <v>22</v>
      </c>
      <c r="C5103" s="19" t="s">
        <v>10919</v>
      </c>
      <c r="D5103" s="13">
        <v>0</v>
      </c>
    </row>
    <row r="5104" spans="1:4" hidden="1">
      <c r="A5104" s="19" t="s">
        <v>10920</v>
      </c>
      <c r="B5104" s="19" t="s">
        <v>22</v>
      </c>
      <c r="C5104" s="19" t="s">
        <v>10921</v>
      </c>
      <c r="D5104" s="13">
        <v>0</v>
      </c>
    </row>
    <row r="5105" spans="1:4" hidden="1">
      <c r="A5105" s="19" t="s">
        <v>10922</v>
      </c>
      <c r="B5105" s="19" t="s">
        <v>22</v>
      </c>
      <c r="C5105" s="19" t="s">
        <v>10923</v>
      </c>
      <c r="D5105" s="13">
        <v>0</v>
      </c>
    </row>
    <row r="5106" spans="1:4" hidden="1">
      <c r="A5106" s="19" t="s">
        <v>10924</v>
      </c>
      <c r="B5106" s="19" t="s">
        <v>22</v>
      </c>
      <c r="C5106" s="19" t="s">
        <v>10925</v>
      </c>
      <c r="D5106" s="13">
        <v>0</v>
      </c>
    </row>
    <row r="5107" spans="1:4" hidden="1">
      <c r="A5107" s="19" t="s">
        <v>10926</v>
      </c>
      <c r="B5107" s="19" t="s">
        <v>22</v>
      </c>
      <c r="C5107" s="19" t="s">
        <v>10927</v>
      </c>
      <c r="D5107" s="13">
        <v>0</v>
      </c>
    </row>
    <row r="5108" spans="1:4" hidden="1">
      <c r="A5108" s="19" t="s">
        <v>10928</v>
      </c>
      <c r="B5108" s="19" t="s">
        <v>22</v>
      </c>
      <c r="C5108" s="19" t="s">
        <v>10929</v>
      </c>
      <c r="D5108" s="13">
        <v>-37753921.670000002</v>
      </c>
    </row>
    <row r="5109" spans="1:4" hidden="1">
      <c r="A5109" s="19" t="s">
        <v>10930</v>
      </c>
      <c r="B5109" s="19" t="s">
        <v>22</v>
      </c>
      <c r="C5109" s="19" t="s">
        <v>10931</v>
      </c>
      <c r="D5109" s="13">
        <v>0</v>
      </c>
    </row>
    <row r="5110" spans="1:4" hidden="1">
      <c r="A5110" s="19" t="s">
        <v>10932</v>
      </c>
      <c r="B5110" s="19" t="s">
        <v>22</v>
      </c>
      <c r="C5110" s="19" t="s">
        <v>10933</v>
      </c>
      <c r="D5110" s="13">
        <v>0</v>
      </c>
    </row>
    <row r="5111" spans="1:4" hidden="1">
      <c r="A5111" s="19" t="s">
        <v>10934</v>
      </c>
      <c r="B5111" s="19" t="s">
        <v>22</v>
      </c>
      <c r="C5111" s="19" t="s">
        <v>10935</v>
      </c>
      <c r="D5111" s="13">
        <v>0</v>
      </c>
    </row>
    <row r="5112" spans="1:4" hidden="1">
      <c r="A5112" s="19" t="s">
        <v>10936</v>
      </c>
      <c r="B5112" s="19" t="s">
        <v>22</v>
      </c>
      <c r="C5112" s="19" t="s">
        <v>10937</v>
      </c>
      <c r="D5112" s="13">
        <v>0</v>
      </c>
    </row>
    <row r="5113" spans="1:4" hidden="1">
      <c r="A5113" s="19" t="s">
        <v>10938</v>
      </c>
      <c r="B5113" s="19" t="s">
        <v>22</v>
      </c>
      <c r="C5113" s="19" t="s">
        <v>10939</v>
      </c>
      <c r="D5113" s="13">
        <v>0</v>
      </c>
    </row>
    <row r="5114" spans="1:4" hidden="1">
      <c r="A5114" s="19" t="s">
        <v>10940</v>
      </c>
      <c r="B5114" s="19" t="s">
        <v>22</v>
      </c>
      <c r="C5114" s="19" t="s">
        <v>10941</v>
      </c>
      <c r="D5114" s="13">
        <v>-2187466.69</v>
      </c>
    </row>
    <row r="5115" spans="1:4" hidden="1">
      <c r="A5115" s="19" t="s">
        <v>10942</v>
      </c>
      <c r="B5115" s="19" t="s">
        <v>22</v>
      </c>
      <c r="C5115" s="19" t="s">
        <v>10943</v>
      </c>
      <c r="D5115" s="13">
        <v>-2770734.71</v>
      </c>
    </row>
    <row r="5116" spans="1:4" hidden="1">
      <c r="A5116" s="19" t="s">
        <v>10944</v>
      </c>
      <c r="B5116" s="19" t="s">
        <v>22</v>
      </c>
      <c r="C5116" s="19" t="s">
        <v>10945</v>
      </c>
      <c r="D5116" s="13">
        <v>0</v>
      </c>
    </row>
    <row r="5117" spans="1:4" hidden="1">
      <c r="A5117" s="19" t="s">
        <v>10946</v>
      </c>
      <c r="B5117" s="19" t="s">
        <v>22</v>
      </c>
      <c r="C5117" s="19" t="s">
        <v>10947</v>
      </c>
      <c r="D5117" s="13">
        <v>0</v>
      </c>
    </row>
    <row r="5118" spans="1:4" hidden="1">
      <c r="A5118" s="19" t="s">
        <v>10948</v>
      </c>
      <c r="B5118" s="19" t="s">
        <v>22</v>
      </c>
      <c r="C5118" s="19" t="s">
        <v>10949</v>
      </c>
      <c r="D5118" s="13">
        <v>-302448.83</v>
      </c>
    </row>
    <row r="5119" spans="1:4" hidden="1">
      <c r="A5119" s="19" t="s">
        <v>10950</v>
      </c>
      <c r="B5119" s="19" t="s">
        <v>22</v>
      </c>
      <c r="C5119" s="19" t="s">
        <v>10951</v>
      </c>
      <c r="D5119" s="13">
        <v>0</v>
      </c>
    </row>
    <row r="5120" spans="1:4" hidden="1">
      <c r="A5120" s="19" t="s">
        <v>10952</v>
      </c>
      <c r="B5120" s="19" t="s">
        <v>22</v>
      </c>
      <c r="C5120" s="19" t="s">
        <v>10953</v>
      </c>
      <c r="D5120" s="13">
        <v>0</v>
      </c>
    </row>
    <row r="5121" spans="1:4" hidden="1">
      <c r="A5121" s="19" t="s">
        <v>10954</v>
      </c>
      <c r="B5121" s="19" t="s">
        <v>22</v>
      </c>
      <c r="C5121" s="19" t="s">
        <v>10955</v>
      </c>
      <c r="D5121" s="13">
        <v>0</v>
      </c>
    </row>
    <row r="5122" spans="1:4" hidden="1">
      <c r="A5122" s="19" t="s">
        <v>10956</v>
      </c>
      <c r="B5122" s="19" t="s">
        <v>22</v>
      </c>
      <c r="C5122" s="19" t="s">
        <v>10957</v>
      </c>
      <c r="D5122" s="13">
        <v>0</v>
      </c>
    </row>
    <row r="5123" spans="1:4" hidden="1">
      <c r="A5123" s="19" t="s">
        <v>10958</v>
      </c>
      <c r="B5123" s="19" t="s">
        <v>22</v>
      </c>
      <c r="C5123" s="19" t="s">
        <v>10959</v>
      </c>
      <c r="D5123" s="13">
        <v>0</v>
      </c>
    </row>
    <row r="5124" spans="1:4" hidden="1">
      <c r="A5124" s="19" t="s">
        <v>10960</v>
      </c>
      <c r="B5124" s="19" t="s">
        <v>22</v>
      </c>
      <c r="C5124" s="19" t="s">
        <v>10961</v>
      </c>
      <c r="D5124" s="13">
        <v>-28678312.52</v>
      </c>
    </row>
    <row r="5125" spans="1:4" hidden="1">
      <c r="A5125" s="19" t="s">
        <v>10962</v>
      </c>
      <c r="B5125" s="19" t="s">
        <v>22</v>
      </c>
      <c r="C5125" s="19" t="s">
        <v>10963</v>
      </c>
      <c r="D5125" s="13">
        <v>0</v>
      </c>
    </row>
    <row r="5126" spans="1:4" hidden="1">
      <c r="A5126" s="19" t="s">
        <v>10964</v>
      </c>
      <c r="B5126" s="19" t="s">
        <v>22</v>
      </c>
      <c r="C5126" s="19" t="s">
        <v>10965</v>
      </c>
      <c r="D5126" s="13">
        <v>0</v>
      </c>
    </row>
    <row r="5127" spans="1:4" hidden="1">
      <c r="A5127" s="19" t="s">
        <v>10966</v>
      </c>
      <c r="B5127" s="19" t="s">
        <v>22</v>
      </c>
      <c r="C5127" s="19" t="s">
        <v>10967</v>
      </c>
      <c r="D5127" s="13">
        <v>0</v>
      </c>
    </row>
    <row r="5128" spans="1:4" hidden="1">
      <c r="A5128" s="19" t="s">
        <v>10968</v>
      </c>
      <c r="B5128" s="19" t="s">
        <v>22</v>
      </c>
      <c r="C5128" s="19" t="s">
        <v>10969</v>
      </c>
      <c r="D5128" s="13">
        <v>0</v>
      </c>
    </row>
    <row r="5129" spans="1:4" hidden="1">
      <c r="A5129" s="19" t="s">
        <v>10970</v>
      </c>
      <c r="B5129" s="19" t="s">
        <v>22</v>
      </c>
      <c r="C5129" s="19" t="s">
        <v>10971</v>
      </c>
      <c r="D5129" s="13">
        <v>0</v>
      </c>
    </row>
    <row r="5130" spans="1:4" hidden="1">
      <c r="A5130" s="19" t="s">
        <v>10972</v>
      </c>
      <c r="B5130" s="19" t="s">
        <v>22</v>
      </c>
      <c r="C5130" s="19" t="s">
        <v>10973</v>
      </c>
      <c r="D5130" s="13">
        <v>0</v>
      </c>
    </row>
    <row r="5131" spans="1:4" hidden="1">
      <c r="A5131" s="19" t="s">
        <v>10974</v>
      </c>
      <c r="B5131" s="19" t="s">
        <v>22</v>
      </c>
      <c r="C5131" s="19" t="s">
        <v>10975</v>
      </c>
      <c r="D5131" s="13">
        <v>0</v>
      </c>
    </row>
    <row r="5132" spans="1:4" hidden="1">
      <c r="A5132" s="19" t="s">
        <v>10976</v>
      </c>
      <c r="B5132" s="19" t="s">
        <v>22</v>
      </c>
      <c r="C5132" s="19" t="s">
        <v>10977</v>
      </c>
      <c r="D5132" s="13">
        <v>-17041620.84</v>
      </c>
    </row>
    <row r="5133" spans="1:4" hidden="1">
      <c r="A5133" s="19" t="s">
        <v>10978</v>
      </c>
      <c r="B5133" s="19" t="s">
        <v>22</v>
      </c>
      <c r="C5133" s="19" t="s">
        <v>10979</v>
      </c>
      <c r="D5133" s="13">
        <v>-8553800.8699999992</v>
      </c>
    </row>
    <row r="5134" spans="1:4" hidden="1">
      <c r="A5134" s="19" t="s">
        <v>10980</v>
      </c>
      <c r="B5134" s="19" t="s">
        <v>22</v>
      </c>
      <c r="C5134" s="19" t="s">
        <v>10981</v>
      </c>
      <c r="D5134" s="13">
        <v>0</v>
      </c>
    </row>
    <row r="5135" spans="1:4" hidden="1">
      <c r="A5135" s="19" t="s">
        <v>10982</v>
      </c>
      <c r="B5135" s="19" t="s">
        <v>22</v>
      </c>
      <c r="C5135" s="19" t="s">
        <v>10983</v>
      </c>
      <c r="D5135" s="13">
        <v>-7142405.8099999996</v>
      </c>
    </row>
    <row r="5136" spans="1:4" hidden="1">
      <c r="A5136" s="19" t="s">
        <v>10984</v>
      </c>
      <c r="B5136" s="19" t="s">
        <v>22</v>
      </c>
      <c r="C5136" s="19" t="s">
        <v>10985</v>
      </c>
      <c r="D5136" s="13">
        <v>0</v>
      </c>
    </row>
    <row r="5137" spans="1:4" hidden="1">
      <c r="A5137" s="19" t="s">
        <v>10986</v>
      </c>
      <c r="B5137" s="19" t="s">
        <v>22</v>
      </c>
      <c r="C5137" s="19" t="s">
        <v>10987</v>
      </c>
      <c r="D5137" s="13">
        <v>-7432201.75</v>
      </c>
    </row>
    <row r="5138" spans="1:4" hidden="1">
      <c r="A5138" s="19" t="s">
        <v>10988</v>
      </c>
      <c r="B5138" s="19" t="s">
        <v>22</v>
      </c>
      <c r="C5138" s="19" t="s">
        <v>10989</v>
      </c>
      <c r="D5138" s="13">
        <v>0</v>
      </c>
    </row>
    <row r="5139" spans="1:4" hidden="1">
      <c r="A5139" s="19" t="s">
        <v>10990</v>
      </c>
      <c r="B5139" s="19" t="s">
        <v>22</v>
      </c>
      <c r="C5139" s="19" t="s">
        <v>10991</v>
      </c>
      <c r="D5139" s="13">
        <v>0</v>
      </c>
    </row>
    <row r="5140" spans="1:4" hidden="1">
      <c r="A5140" s="19" t="s">
        <v>10992</v>
      </c>
      <c r="B5140" s="19" t="s">
        <v>22</v>
      </c>
      <c r="C5140" s="19" t="s">
        <v>10993</v>
      </c>
      <c r="D5140" s="13">
        <v>0</v>
      </c>
    </row>
    <row r="5141" spans="1:4" hidden="1">
      <c r="A5141" s="19" t="s">
        <v>10994</v>
      </c>
      <c r="B5141" s="19" t="s">
        <v>22</v>
      </c>
      <c r="C5141" s="19" t="s">
        <v>10995</v>
      </c>
      <c r="D5141" s="13">
        <v>0</v>
      </c>
    </row>
    <row r="5142" spans="1:4" hidden="1">
      <c r="A5142" s="19" t="s">
        <v>10996</v>
      </c>
      <c r="B5142" s="19" t="s">
        <v>22</v>
      </c>
      <c r="C5142" s="19" t="s">
        <v>10997</v>
      </c>
      <c r="D5142" s="13">
        <v>0</v>
      </c>
    </row>
    <row r="5143" spans="1:4" hidden="1">
      <c r="A5143" s="19" t="s">
        <v>10998</v>
      </c>
      <c r="B5143" s="19" t="s">
        <v>22</v>
      </c>
      <c r="C5143" s="19" t="s">
        <v>10999</v>
      </c>
      <c r="D5143" s="13">
        <v>0</v>
      </c>
    </row>
    <row r="5144" spans="1:4" hidden="1">
      <c r="A5144" s="19" t="s">
        <v>11000</v>
      </c>
      <c r="B5144" s="19" t="s">
        <v>22</v>
      </c>
      <c r="C5144" s="19" t="s">
        <v>11001</v>
      </c>
      <c r="D5144" s="13">
        <v>0</v>
      </c>
    </row>
    <row r="5145" spans="1:4" hidden="1">
      <c r="A5145" s="19" t="s">
        <v>11002</v>
      </c>
      <c r="B5145" s="19" t="s">
        <v>22</v>
      </c>
      <c r="C5145" s="19" t="s">
        <v>11003</v>
      </c>
      <c r="D5145" s="13">
        <v>0</v>
      </c>
    </row>
    <row r="5146" spans="1:4" hidden="1">
      <c r="A5146" s="19" t="s">
        <v>11004</v>
      </c>
      <c r="B5146" s="19" t="s">
        <v>22</v>
      </c>
      <c r="C5146" s="19" t="s">
        <v>11005</v>
      </c>
      <c r="D5146" s="13">
        <v>0</v>
      </c>
    </row>
    <row r="5147" spans="1:4" hidden="1">
      <c r="A5147" s="19" t="s">
        <v>11006</v>
      </c>
      <c r="B5147" s="19" t="s">
        <v>22</v>
      </c>
      <c r="C5147" s="19" t="s">
        <v>11007</v>
      </c>
      <c r="D5147" s="13">
        <v>0</v>
      </c>
    </row>
    <row r="5148" spans="1:4" hidden="1">
      <c r="A5148" s="19" t="s">
        <v>11008</v>
      </c>
      <c r="B5148" s="19" t="s">
        <v>22</v>
      </c>
      <c r="C5148" s="19" t="s">
        <v>11009</v>
      </c>
      <c r="D5148" s="13">
        <v>0</v>
      </c>
    </row>
    <row r="5149" spans="1:4" hidden="1">
      <c r="A5149" s="19" t="s">
        <v>11010</v>
      </c>
      <c r="B5149" s="19" t="s">
        <v>22</v>
      </c>
      <c r="C5149" s="19" t="s">
        <v>11011</v>
      </c>
      <c r="D5149" s="13">
        <v>0</v>
      </c>
    </row>
    <row r="5150" spans="1:4" hidden="1">
      <c r="A5150" s="19" t="s">
        <v>11012</v>
      </c>
      <c r="B5150" s="19" t="s">
        <v>22</v>
      </c>
      <c r="C5150" s="19" t="s">
        <v>11013</v>
      </c>
      <c r="D5150" s="13">
        <v>0</v>
      </c>
    </row>
    <row r="5151" spans="1:4" hidden="1">
      <c r="A5151" s="19" t="s">
        <v>11014</v>
      </c>
      <c r="B5151" s="19" t="s">
        <v>22</v>
      </c>
      <c r="C5151" s="19" t="s">
        <v>11015</v>
      </c>
      <c r="D5151" s="13">
        <v>0</v>
      </c>
    </row>
    <row r="5152" spans="1:4" hidden="1">
      <c r="A5152" s="19" t="s">
        <v>11016</v>
      </c>
      <c r="B5152" s="19" t="s">
        <v>22</v>
      </c>
      <c r="C5152" s="19" t="s">
        <v>11017</v>
      </c>
      <c r="D5152" s="13">
        <v>0</v>
      </c>
    </row>
    <row r="5153" spans="1:4" hidden="1">
      <c r="A5153" s="19" t="s">
        <v>11018</v>
      </c>
      <c r="B5153" s="19" t="s">
        <v>22</v>
      </c>
      <c r="C5153" s="19" t="s">
        <v>11019</v>
      </c>
      <c r="D5153" s="13">
        <v>-6025157.3700000001</v>
      </c>
    </row>
    <row r="5154" spans="1:4" hidden="1">
      <c r="A5154" s="19" t="s">
        <v>11020</v>
      </c>
      <c r="B5154" s="19" t="s">
        <v>22</v>
      </c>
      <c r="C5154" s="19" t="s">
        <v>11021</v>
      </c>
      <c r="D5154" s="13">
        <v>0</v>
      </c>
    </row>
    <row r="5155" spans="1:4" hidden="1">
      <c r="A5155" s="19" t="s">
        <v>11022</v>
      </c>
      <c r="B5155" s="19" t="s">
        <v>22</v>
      </c>
      <c r="C5155" s="19" t="s">
        <v>11023</v>
      </c>
      <c r="D5155" s="13">
        <v>0</v>
      </c>
    </row>
    <row r="5156" spans="1:4" hidden="1">
      <c r="A5156" s="19" t="s">
        <v>11024</v>
      </c>
      <c r="B5156" s="19" t="s">
        <v>22</v>
      </c>
      <c r="C5156" s="19" t="s">
        <v>11025</v>
      </c>
      <c r="D5156" s="13">
        <v>-39225707.039999999</v>
      </c>
    </row>
    <row r="5157" spans="1:4" hidden="1">
      <c r="A5157" s="19" t="s">
        <v>11026</v>
      </c>
      <c r="B5157" s="19" t="s">
        <v>22</v>
      </c>
      <c r="C5157" s="19" t="s">
        <v>11027</v>
      </c>
      <c r="D5157" s="13">
        <v>0</v>
      </c>
    </row>
    <row r="5158" spans="1:4" hidden="1">
      <c r="A5158" s="19" t="s">
        <v>11028</v>
      </c>
      <c r="B5158" s="19" t="s">
        <v>22</v>
      </c>
      <c r="C5158" s="19" t="s">
        <v>11029</v>
      </c>
      <c r="D5158" s="13">
        <v>-10370618.23</v>
      </c>
    </row>
    <row r="5159" spans="1:4" hidden="1">
      <c r="A5159" s="19" t="s">
        <v>11030</v>
      </c>
      <c r="B5159" s="19" t="s">
        <v>22</v>
      </c>
      <c r="C5159" s="19" t="s">
        <v>11031</v>
      </c>
      <c r="D5159" s="13">
        <v>0</v>
      </c>
    </row>
    <row r="5160" spans="1:4" hidden="1">
      <c r="A5160" s="19" t="s">
        <v>11032</v>
      </c>
      <c r="B5160" s="19" t="s">
        <v>22</v>
      </c>
      <c r="C5160" s="19" t="s">
        <v>11033</v>
      </c>
      <c r="D5160" s="13">
        <v>0</v>
      </c>
    </row>
    <row r="5161" spans="1:4" hidden="1">
      <c r="A5161" s="19" t="s">
        <v>11034</v>
      </c>
      <c r="B5161" s="19" t="s">
        <v>22</v>
      </c>
      <c r="C5161" s="19" t="s">
        <v>11035</v>
      </c>
      <c r="D5161" s="13">
        <v>0</v>
      </c>
    </row>
    <row r="5162" spans="1:4" hidden="1">
      <c r="A5162" s="19" t="s">
        <v>11036</v>
      </c>
      <c r="B5162" s="19" t="s">
        <v>22</v>
      </c>
      <c r="C5162" s="19" t="s">
        <v>11037</v>
      </c>
      <c r="D5162" s="13">
        <v>0</v>
      </c>
    </row>
    <row r="5163" spans="1:4" hidden="1">
      <c r="A5163" s="19" t="s">
        <v>11038</v>
      </c>
      <c r="B5163" s="19" t="s">
        <v>22</v>
      </c>
      <c r="C5163" s="19" t="s">
        <v>11039</v>
      </c>
      <c r="D5163" s="13">
        <v>0</v>
      </c>
    </row>
    <row r="5164" spans="1:4" hidden="1">
      <c r="A5164" s="19" t="s">
        <v>11040</v>
      </c>
      <c r="B5164" s="19" t="s">
        <v>22</v>
      </c>
      <c r="C5164" s="19" t="s">
        <v>11041</v>
      </c>
      <c r="D5164" s="13">
        <v>0</v>
      </c>
    </row>
    <row r="5165" spans="1:4" hidden="1">
      <c r="A5165" s="19" t="s">
        <v>11042</v>
      </c>
      <c r="B5165" s="19" t="s">
        <v>22</v>
      </c>
      <c r="C5165" s="19" t="s">
        <v>11043</v>
      </c>
      <c r="D5165" s="13">
        <v>0</v>
      </c>
    </row>
    <row r="5166" spans="1:4" hidden="1">
      <c r="A5166" s="19" t="s">
        <v>11044</v>
      </c>
      <c r="B5166" s="19" t="s">
        <v>22</v>
      </c>
      <c r="C5166" s="19" t="s">
        <v>11045</v>
      </c>
      <c r="D5166" s="13">
        <v>0</v>
      </c>
    </row>
    <row r="5167" spans="1:4" hidden="1">
      <c r="A5167" s="19" t="s">
        <v>11046</v>
      </c>
      <c r="B5167" s="19" t="s">
        <v>22</v>
      </c>
      <c r="C5167" s="19" t="s">
        <v>11047</v>
      </c>
      <c r="D5167" s="13">
        <v>0</v>
      </c>
    </row>
    <row r="5168" spans="1:4" hidden="1">
      <c r="A5168" s="19" t="s">
        <v>11048</v>
      </c>
      <c r="B5168" s="19" t="s">
        <v>22</v>
      </c>
      <c r="C5168" s="19" t="s">
        <v>11049</v>
      </c>
      <c r="D5168" s="13">
        <v>0</v>
      </c>
    </row>
    <row r="5169" spans="1:4" hidden="1">
      <c r="A5169" s="19" t="s">
        <v>11050</v>
      </c>
      <c r="B5169" s="19" t="s">
        <v>22</v>
      </c>
      <c r="C5169" s="19" t="s">
        <v>11051</v>
      </c>
      <c r="D5169" s="13">
        <v>0</v>
      </c>
    </row>
    <row r="5170" spans="1:4" hidden="1">
      <c r="A5170" s="19" t="s">
        <v>11052</v>
      </c>
      <c r="B5170" s="19" t="s">
        <v>22</v>
      </c>
      <c r="C5170" s="19" t="s">
        <v>11053</v>
      </c>
      <c r="D5170" s="13">
        <v>0</v>
      </c>
    </row>
    <row r="5171" spans="1:4" hidden="1">
      <c r="A5171" s="19" t="s">
        <v>11054</v>
      </c>
      <c r="B5171" s="19" t="s">
        <v>22</v>
      </c>
      <c r="C5171" s="19" t="s">
        <v>11055</v>
      </c>
      <c r="D5171" s="13">
        <v>0</v>
      </c>
    </row>
    <row r="5172" spans="1:4" hidden="1">
      <c r="A5172" s="19" t="s">
        <v>11056</v>
      </c>
      <c r="B5172" s="19" t="s">
        <v>22</v>
      </c>
      <c r="C5172" s="19" t="s">
        <v>11057</v>
      </c>
      <c r="D5172" s="13">
        <v>0</v>
      </c>
    </row>
    <row r="5173" spans="1:4" hidden="1">
      <c r="A5173" s="19" t="s">
        <v>11058</v>
      </c>
      <c r="B5173" s="19" t="s">
        <v>22</v>
      </c>
      <c r="C5173" s="19" t="s">
        <v>11059</v>
      </c>
      <c r="D5173" s="13">
        <v>0</v>
      </c>
    </row>
    <row r="5174" spans="1:4" hidden="1">
      <c r="A5174" s="19" t="s">
        <v>11060</v>
      </c>
      <c r="B5174" s="19" t="s">
        <v>22</v>
      </c>
      <c r="C5174" s="19" t="s">
        <v>11061</v>
      </c>
      <c r="D5174" s="13">
        <v>0</v>
      </c>
    </row>
    <row r="5175" spans="1:4" hidden="1">
      <c r="A5175" s="19" t="s">
        <v>11062</v>
      </c>
      <c r="B5175" s="19" t="s">
        <v>22</v>
      </c>
      <c r="C5175" s="19" t="s">
        <v>11063</v>
      </c>
      <c r="D5175" s="13">
        <v>0</v>
      </c>
    </row>
    <row r="5176" spans="1:4" hidden="1">
      <c r="A5176" s="19" t="s">
        <v>11064</v>
      </c>
      <c r="B5176" s="19" t="s">
        <v>22</v>
      </c>
      <c r="C5176" s="19" t="s">
        <v>11065</v>
      </c>
      <c r="D5176" s="13">
        <v>0</v>
      </c>
    </row>
    <row r="5177" spans="1:4" hidden="1">
      <c r="A5177" s="19" t="s">
        <v>11066</v>
      </c>
      <c r="B5177" s="19" t="s">
        <v>22</v>
      </c>
      <c r="C5177" s="19" t="s">
        <v>11067</v>
      </c>
      <c r="D5177" s="13">
        <v>0</v>
      </c>
    </row>
    <row r="5178" spans="1:4" hidden="1">
      <c r="A5178" s="19" t="s">
        <v>11068</v>
      </c>
      <c r="B5178" s="19" t="s">
        <v>22</v>
      </c>
      <c r="C5178" s="19" t="s">
        <v>11069</v>
      </c>
      <c r="D5178" s="13">
        <v>0</v>
      </c>
    </row>
    <row r="5179" spans="1:4" hidden="1">
      <c r="A5179" s="19" t="s">
        <v>11070</v>
      </c>
      <c r="B5179" s="19" t="s">
        <v>22</v>
      </c>
      <c r="C5179" s="19" t="s">
        <v>11071</v>
      </c>
      <c r="D5179" s="13">
        <v>0</v>
      </c>
    </row>
    <row r="5180" spans="1:4" hidden="1">
      <c r="A5180" s="19" t="s">
        <v>11072</v>
      </c>
      <c r="B5180" s="19" t="s">
        <v>22</v>
      </c>
      <c r="C5180" s="19" t="s">
        <v>11073</v>
      </c>
      <c r="D5180" s="13">
        <v>-834877.1</v>
      </c>
    </row>
    <row r="5181" spans="1:4" hidden="1">
      <c r="A5181" s="19" t="s">
        <v>11074</v>
      </c>
      <c r="B5181" s="19" t="s">
        <v>22</v>
      </c>
      <c r="C5181" s="19" t="s">
        <v>11075</v>
      </c>
      <c r="D5181" s="13">
        <v>0</v>
      </c>
    </row>
    <row r="5182" spans="1:4" hidden="1">
      <c r="A5182" s="19" t="s">
        <v>11076</v>
      </c>
      <c r="B5182" s="19" t="s">
        <v>22</v>
      </c>
      <c r="C5182" s="19" t="s">
        <v>11077</v>
      </c>
      <c r="D5182" s="13">
        <v>-146149.60999999999</v>
      </c>
    </row>
    <row r="5183" spans="1:4" hidden="1">
      <c r="A5183" s="19" t="s">
        <v>11078</v>
      </c>
      <c r="B5183" s="19" t="s">
        <v>22</v>
      </c>
      <c r="C5183" s="19" t="s">
        <v>11079</v>
      </c>
      <c r="D5183" s="13">
        <v>0</v>
      </c>
    </row>
    <row r="5184" spans="1:4" hidden="1">
      <c r="A5184" s="19" t="s">
        <v>11080</v>
      </c>
      <c r="B5184" s="19" t="s">
        <v>22</v>
      </c>
      <c r="C5184" s="19" t="s">
        <v>11081</v>
      </c>
      <c r="D5184" s="13">
        <v>0</v>
      </c>
    </row>
    <row r="5185" spans="1:4" hidden="1">
      <c r="A5185" s="19" t="s">
        <v>11082</v>
      </c>
      <c r="B5185" s="19" t="s">
        <v>22</v>
      </c>
      <c r="C5185" s="19" t="s">
        <v>11083</v>
      </c>
      <c r="D5185" s="13">
        <v>0</v>
      </c>
    </row>
    <row r="5186" spans="1:4" hidden="1">
      <c r="A5186" s="19" t="s">
        <v>11084</v>
      </c>
      <c r="B5186" s="19" t="s">
        <v>22</v>
      </c>
      <c r="C5186" s="19" t="s">
        <v>11085</v>
      </c>
      <c r="D5186" s="13">
        <v>0</v>
      </c>
    </row>
    <row r="5187" spans="1:4" hidden="1">
      <c r="A5187" s="19" t="s">
        <v>11086</v>
      </c>
      <c r="B5187" s="19" t="s">
        <v>22</v>
      </c>
      <c r="C5187" s="19" t="s">
        <v>11087</v>
      </c>
      <c r="D5187" s="13">
        <v>0</v>
      </c>
    </row>
    <row r="5188" spans="1:4" hidden="1">
      <c r="A5188" s="19" t="s">
        <v>11088</v>
      </c>
      <c r="B5188" s="19" t="s">
        <v>22</v>
      </c>
      <c r="C5188" s="19" t="s">
        <v>11089</v>
      </c>
      <c r="D5188" s="13">
        <v>0</v>
      </c>
    </row>
    <row r="5189" spans="1:4" hidden="1">
      <c r="A5189" s="19" t="s">
        <v>11090</v>
      </c>
      <c r="B5189" s="19" t="s">
        <v>22</v>
      </c>
      <c r="C5189" s="19" t="s">
        <v>11091</v>
      </c>
      <c r="D5189" s="13">
        <v>-653234.89</v>
      </c>
    </row>
    <row r="5190" spans="1:4" hidden="1">
      <c r="A5190" s="19" t="s">
        <v>11092</v>
      </c>
      <c r="B5190" s="19" t="s">
        <v>22</v>
      </c>
      <c r="C5190" s="19" t="s">
        <v>11093</v>
      </c>
      <c r="D5190" s="13">
        <v>0</v>
      </c>
    </row>
    <row r="5191" spans="1:4" hidden="1">
      <c r="A5191" s="19" t="s">
        <v>11094</v>
      </c>
      <c r="B5191" s="19" t="s">
        <v>22</v>
      </c>
      <c r="C5191" s="19" t="s">
        <v>11095</v>
      </c>
      <c r="D5191" s="13">
        <v>0</v>
      </c>
    </row>
    <row r="5192" spans="1:4" hidden="1">
      <c r="A5192" s="19" t="s">
        <v>11096</v>
      </c>
      <c r="B5192" s="19" t="s">
        <v>22</v>
      </c>
      <c r="C5192" s="19" t="s">
        <v>11097</v>
      </c>
      <c r="D5192" s="13">
        <v>0</v>
      </c>
    </row>
    <row r="5193" spans="1:4" hidden="1">
      <c r="A5193" s="19" t="s">
        <v>11098</v>
      </c>
      <c r="B5193" s="19" t="s">
        <v>22</v>
      </c>
      <c r="C5193" s="19" t="s">
        <v>11099</v>
      </c>
      <c r="D5193" s="13">
        <v>0</v>
      </c>
    </row>
    <row r="5194" spans="1:4" hidden="1">
      <c r="A5194" s="19" t="s">
        <v>11100</v>
      </c>
      <c r="B5194" s="19" t="s">
        <v>22</v>
      </c>
      <c r="C5194" s="19" t="s">
        <v>11101</v>
      </c>
      <c r="D5194" s="13">
        <v>-130296043.23</v>
      </c>
    </row>
    <row r="5195" spans="1:4" hidden="1">
      <c r="A5195" s="19" t="s">
        <v>11102</v>
      </c>
      <c r="B5195" s="19" t="s">
        <v>22</v>
      </c>
      <c r="C5195" s="19" t="s">
        <v>11103</v>
      </c>
      <c r="D5195" s="13">
        <v>0</v>
      </c>
    </row>
    <row r="5196" spans="1:4" hidden="1">
      <c r="A5196" s="19" t="s">
        <v>11104</v>
      </c>
      <c r="B5196" s="19" t="s">
        <v>22</v>
      </c>
      <c r="C5196" s="19" t="s">
        <v>11105</v>
      </c>
      <c r="D5196" s="13">
        <v>0</v>
      </c>
    </row>
    <row r="5197" spans="1:4" hidden="1">
      <c r="A5197" s="19" t="s">
        <v>11106</v>
      </c>
      <c r="B5197" s="19" t="s">
        <v>22</v>
      </c>
      <c r="C5197" s="19" t="s">
        <v>11107</v>
      </c>
      <c r="D5197" s="13">
        <v>0</v>
      </c>
    </row>
    <row r="5198" spans="1:4" hidden="1">
      <c r="A5198" s="19" t="s">
        <v>11108</v>
      </c>
      <c r="B5198" s="19" t="s">
        <v>22</v>
      </c>
      <c r="C5198" s="19" t="s">
        <v>11109</v>
      </c>
      <c r="D5198" s="13">
        <v>-1502056.41</v>
      </c>
    </row>
    <row r="5199" spans="1:4" hidden="1">
      <c r="A5199" s="19" t="s">
        <v>11110</v>
      </c>
      <c r="B5199" s="19" t="s">
        <v>22</v>
      </c>
      <c r="C5199" s="19" t="s">
        <v>11111</v>
      </c>
      <c r="D5199" s="13">
        <v>-61883420.060000002</v>
      </c>
    </row>
    <row r="5200" spans="1:4" hidden="1">
      <c r="A5200" s="19" t="s">
        <v>11112</v>
      </c>
      <c r="B5200" s="19" t="s">
        <v>22</v>
      </c>
      <c r="C5200" s="19" t="s">
        <v>11113</v>
      </c>
      <c r="D5200" s="13">
        <v>-100746311.28</v>
      </c>
    </row>
    <row r="5201" spans="1:4" hidden="1">
      <c r="A5201" s="19" t="s">
        <v>11114</v>
      </c>
      <c r="B5201" s="19" t="s">
        <v>22</v>
      </c>
      <c r="C5201" s="19" t="s">
        <v>11115</v>
      </c>
      <c r="D5201" s="13">
        <v>-25195599.960000001</v>
      </c>
    </row>
    <row r="5202" spans="1:4" hidden="1">
      <c r="A5202" s="19" t="s">
        <v>11116</v>
      </c>
      <c r="B5202" s="19" t="s">
        <v>22</v>
      </c>
      <c r="C5202" s="19" t="s">
        <v>11117</v>
      </c>
      <c r="D5202" s="13">
        <v>-2931049.06</v>
      </c>
    </row>
    <row r="5203" spans="1:4" hidden="1">
      <c r="A5203" s="19" t="s">
        <v>11118</v>
      </c>
      <c r="B5203" s="19" t="s">
        <v>22</v>
      </c>
      <c r="C5203" s="19" t="s">
        <v>11119</v>
      </c>
      <c r="D5203" s="13">
        <v>0</v>
      </c>
    </row>
    <row r="5204" spans="1:4" hidden="1">
      <c r="A5204" s="19" t="s">
        <v>11120</v>
      </c>
      <c r="B5204" s="19" t="s">
        <v>22</v>
      </c>
      <c r="C5204" s="19" t="s">
        <v>11121</v>
      </c>
      <c r="D5204" s="13">
        <v>-70228105.75</v>
      </c>
    </row>
    <row r="5205" spans="1:4" hidden="1">
      <c r="A5205" s="19" t="s">
        <v>11122</v>
      </c>
      <c r="B5205" s="19" t="s">
        <v>22</v>
      </c>
      <c r="C5205" s="19" t="s">
        <v>11123</v>
      </c>
      <c r="D5205" s="13">
        <v>-156176907.25</v>
      </c>
    </row>
    <row r="5206" spans="1:4" hidden="1">
      <c r="A5206" s="19" t="s">
        <v>11124</v>
      </c>
      <c r="B5206" s="19" t="s">
        <v>22</v>
      </c>
      <c r="C5206" s="19" t="s">
        <v>11125</v>
      </c>
      <c r="D5206" s="13">
        <v>-3431764.67</v>
      </c>
    </row>
    <row r="5207" spans="1:4" hidden="1">
      <c r="A5207" s="19" t="s">
        <v>11126</v>
      </c>
      <c r="B5207" s="19" t="s">
        <v>22</v>
      </c>
      <c r="C5207" s="19" t="s">
        <v>11127</v>
      </c>
      <c r="D5207" s="13">
        <v>0</v>
      </c>
    </row>
    <row r="5208" spans="1:4" hidden="1">
      <c r="A5208" s="19" t="s">
        <v>11128</v>
      </c>
      <c r="B5208" s="19" t="s">
        <v>22</v>
      </c>
      <c r="C5208" s="19" t="s">
        <v>11129</v>
      </c>
      <c r="D5208" s="13">
        <v>0</v>
      </c>
    </row>
    <row r="5209" spans="1:4" hidden="1">
      <c r="A5209" s="19" t="s">
        <v>11130</v>
      </c>
      <c r="B5209" s="19" t="s">
        <v>22</v>
      </c>
      <c r="C5209" s="19" t="s">
        <v>11131</v>
      </c>
      <c r="D5209" s="13">
        <v>0</v>
      </c>
    </row>
    <row r="5210" spans="1:4" hidden="1">
      <c r="A5210" s="19" t="s">
        <v>11132</v>
      </c>
      <c r="B5210" s="19" t="s">
        <v>22</v>
      </c>
      <c r="C5210" s="19" t="s">
        <v>11133</v>
      </c>
      <c r="D5210" s="13">
        <v>-47653716.090000004</v>
      </c>
    </row>
    <row r="5211" spans="1:4" hidden="1">
      <c r="A5211" s="19" t="s">
        <v>11134</v>
      </c>
      <c r="B5211" s="19" t="s">
        <v>22</v>
      </c>
      <c r="C5211" s="19" t="s">
        <v>11135</v>
      </c>
      <c r="D5211" s="13">
        <v>0</v>
      </c>
    </row>
    <row r="5212" spans="1:4" hidden="1">
      <c r="A5212" s="19" t="s">
        <v>11136</v>
      </c>
      <c r="B5212" s="19" t="s">
        <v>22</v>
      </c>
      <c r="C5212" s="19" t="s">
        <v>11137</v>
      </c>
      <c r="D5212" s="13">
        <v>-41751759.280000001</v>
      </c>
    </row>
    <row r="5213" spans="1:4" hidden="1">
      <c r="A5213" s="19" t="s">
        <v>11138</v>
      </c>
      <c r="B5213" s="19" t="s">
        <v>22</v>
      </c>
      <c r="C5213" s="19" t="s">
        <v>11139</v>
      </c>
      <c r="D5213" s="13">
        <v>0</v>
      </c>
    </row>
    <row r="5214" spans="1:4" hidden="1">
      <c r="A5214" s="19" t="s">
        <v>11140</v>
      </c>
      <c r="B5214" s="19" t="s">
        <v>22</v>
      </c>
      <c r="C5214" s="19" t="s">
        <v>11141</v>
      </c>
      <c r="D5214" s="13">
        <v>0</v>
      </c>
    </row>
    <row r="5215" spans="1:4" hidden="1">
      <c r="A5215" s="19" t="s">
        <v>11142</v>
      </c>
      <c r="B5215" s="19" t="s">
        <v>22</v>
      </c>
      <c r="C5215" s="19" t="s">
        <v>11143</v>
      </c>
      <c r="D5215" s="13">
        <v>0</v>
      </c>
    </row>
    <row r="5216" spans="1:4" hidden="1">
      <c r="A5216" s="19" t="s">
        <v>11144</v>
      </c>
      <c r="B5216" s="19" t="s">
        <v>22</v>
      </c>
      <c r="C5216" s="19" t="s">
        <v>11145</v>
      </c>
      <c r="D5216" s="13">
        <v>-4769129.51</v>
      </c>
    </row>
    <row r="5217" spans="1:4" hidden="1">
      <c r="A5217" s="19" t="s">
        <v>11146</v>
      </c>
      <c r="B5217" s="19" t="s">
        <v>22</v>
      </c>
      <c r="C5217" s="19" t="s">
        <v>11147</v>
      </c>
      <c r="D5217" s="13">
        <v>0</v>
      </c>
    </row>
    <row r="5218" spans="1:4" hidden="1">
      <c r="A5218" s="19" t="s">
        <v>11148</v>
      </c>
      <c r="B5218" s="19" t="s">
        <v>22</v>
      </c>
      <c r="C5218" s="19" t="s">
        <v>11149</v>
      </c>
      <c r="D5218" s="13">
        <v>0</v>
      </c>
    </row>
    <row r="5219" spans="1:4" hidden="1">
      <c r="A5219" s="19" t="s">
        <v>11150</v>
      </c>
      <c r="B5219" s="19" t="s">
        <v>22</v>
      </c>
      <c r="C5219" s="19" t="s">
        <v>11151</v>
      </c>
      <c r="D5219" s="13">
        <v>0</v>
      </c>
    </row>
    <row r="5220" spans="1:4" hidden="1">
      <c r="A5220" s="19" t="s">
        <v>11152</v>
      </c>
      <c r="B5220" s="19" t="s">
        <v>22</v>
      </c>
      <c r="C5220" s="19" t="s">
        <v>11153</v>
      </c>
      <c r="D5220" s="13">
        <v>0</v>
      </c>
    </row>
    <row r="5221" spans="1:4" hidden="1">
      <c r="A5221" s="19" t="s">
        <v>11154</v>
      </c>
      <c r="B5221" s="19" t="s">
        <v>22</v>
      </c>
      <c r="C5221" s="19" t="s">
        <v>11155</v>
      </c>
      <c r="D5221" s="13">
        <v>0</v>
      </c>
    </row>
    <row r="5222" spans="1:4" hidden="1">
      <c r="A5222" s="19" t="s">
        <v>11156</v>
      </c>
      <c r="B5222" s="19" t="s">
        <v>22</v>
      </c>
      <c r="C5222" s="19" t="s">
        <v>11157</v>
      </c>
      <c r="D5222" s="13">
        <v>0</v>
      </c>
    </row>
    <row r="5223" spans="1:4" hidden="1">
      <c r="A5223" s="19" t="s">
        <v>11158</v>
      </c>
      <c r="B5223" s="19" t="s">
        <v>22</v>
      </c>
      <c r="C5223" s="19" t="s">
        <v>11159</v>
      </c>
      <c r="D5223" s="13">
        <v>0</v>
      </c>
    </row>
    <row r="5224" spans="1:4" hidden="1">
      <c r="A5224" s="19" t="s">
        <v>11160</v>
      </c>
      <c r="B5224" s="19" t="s">
        <v>22</v>
      </c>
      <c r="C5224" s="19" t="s">
        <v>11161</v>
      </c>
      <c r="D5224" s="13">
        <v>0</v>
      </c>
    </row>
    <row r="5225" spans="1:4" hidden="1">
      <c r="A5225" s="19" t="s">
        <v>11162</v>
      </c>
      <c r="B5225" s="19" t="s">
        <v>22</v>
      </c>
      <c r="C5225" s="19" t="s">
        <v>11163</v>
      </c>
      <c r="D5225" s="13">
        <v>0</v>
      </c>
    </row>
    <row r="5226" spans="1:4" hidden="1">
      <c r="A5226" s="19" t="s">
        <v>11164</v>
      </c>
      <c r="B5226" s="19" t="s">
        <v>22</v>
      </c>
      <c r="C5226" s="19" t="s">
        <v>11165</v>
      </c>
      <c r="D5226" s="13">
        <v>0</v>
      </c>
    </row>
    <row r="5227" spans="1:4" hidden="1">
      <c r="A5227" s="19" t="s">
        <v>11166</v>
      </c>
      <c r="B5227" s="19" t="s">
        <v>22</v>
      </c>
      <c r="C5227" s="19" t="s">
        <v>11167</v>
      </c>
      <c r="D5227" s="13">
        <v>0</v>
      </c>
    </row>
    <row r="5228" spans="1:4" hidden="1">
      <c r="A5228" s="19" t="s">
        <v>11168</v>
      </c>
      <c r="B5228" s="19" t="s">
        <v>22</v>
      </c>
      <c r="C5228" s="19" t="s">
        <v>11169</v>
      </c>
      <c r="D5228" s="13">
        <v>-1616943.95</v>
      </c>
    </row>
    <row r="5229" spans="1:4" hidden="1">
      <c r="A5229" s="19" t="s">
        <v>11170</v>
      </c>
      <c r="B5229" s="19" t="s">
        <v>22</v>
      </c>
      <c r="C5229" s="19" t="s">
        <v>11171</v>
      </c>
      <c r="D5229" s="13">
        <v>-69679613.329999998</v>
      </c>
    </row>
    <row r="5230" spans="1:4" hidden="1">
      <c r="A5230" s="19" t="s">
        <v>11172</v>
      </c>
      <c r="B5230" s="19" t="s">
        <v>22</v>
      </c>
      <c r="C5230" s="19" t="s">
        <v>11173</v>
      </c>
      <c r="D5230" s="13">
        <v>-103209.06</v>
      </c>
    </row>
    <row r="5231" spans="1:4" hidden="1">
      <c r="A5231" s="19" t="s">
        <v>11174</v>
      </c>
      <c r="B5231" s="19" t="s">
        <v>22</v>
      </c>
      <c r="C5231" s="19" t="s">
        <v>11175</v>
      </c>
      <c r="D5231" s="13">
        <v>0</v>
      </c>
    </row>
    <row r="5232" spans="1:4" hidden="1">
      <c r="A5232" s="19" t="s">
        <v>11176</v>
      </c>
      <c r="B5232" s="19" t="s">
        <v>22</v>
      </c>
      <c r="C5232" s="19" t="s">
        <v>11177</v>
      </c>
      <c r="D5232" s="13">
        <v>0</v>
      </c>
    </row>
    <row r="5233" spans="1:4" hidden="1">
      <c r="A5233" s="19" t="s">
        <v>11178</v>
      </c>
      <c r="B5233" s="19" t="s">
        <v>22</v>
      </c>
      <c r="C5233" s="19" t="s">
        <v>11179</v>
      </c>
      <c r="D5233" s="13">
        <v>0</v>
      </c>
    </row>
    <row r="5234" spans="1:4" hidden="1">
      <c r="A5234" s="19" t="s">
        <v>11180</v>
      </c>
      <c r="B5234" s="19" t="s">
        <v>22</v>
      </c>
      <c r="C5234" s="19" t="s">
        <v>11181</v>
      </c>
      <c r="D5234" s="13">
        <v>-3664991.18</v>
      </c>
    </row>
    <row r="5235" spans="1:4" hidden="1">
      <c r="A5235" s="19" t="s">
        <v>11182</v>
      </c>
      <c r="B5235" s="19" t="s">
        <v>22</v>
      </c>
      <c r="C5235" s="19" t="s">
        <v>11183</v>
      </c>
      <c r="D5235" s="13">
        <v>0</v>
      </c>
    </row>
    <row r="5236" spans="1:4" hidden="1">
      <c r="A5236" s="19" t="s">
        <v>11184</v>
      </c>
      <c r="B5236" s="19" t="s">
        <v>22</v>
      </c>
      <c r="C5236" s="19" t="s">
        <v>11185</v>
      </c>
      <c r="D5236" s="13">
        <v>0</v>
      </c>
    </row>
    <row r="5237" spans="1:4" hidden="1">
      <c r="A5237" s="19" t="s">
        <v>11186</v>
      </c>
      <c r="B5237" s="19" t="s">
        <v>22</v>
      </c>
      <c r="C5237" s="19" t="s">
        <v>11187</v>
      </c>
      <c r="D5237" s="13">
        <v>0</v>
      </c>
    </row>
    <row r="5238" spans="1:4" hidden="1">
      <c r="A5238" s="19" t="s">
        <v>11188</v>
      </c>
      <c r="B5238" s="19" t="s">
        <v>22</v>
      </c>
      <c r="C5238" s="19" t="s">
        <v>11189</v>
      </c>
      <c r="D5238" s="13">
        <v>0</v>
      </c>
    </row>
    <row r="5239" spans="1:4" hidden="1">
      <c r="A5239" s="19" t="s">
        <v>11190</v>
      </c>
      <c r="B5239" s="19" t="s">
        <v>22</v>
      </c>
      <c r="C5239" s="19" t="s">
        <v>11191</v>
      </c>
      <c r="D5239" s="13">
        <v>1895258696.01</v>
      </c>
    </row>
    <row r="5240" spans="1:4" hidden="1">
      <c r="A5240" s="19" t="s">
        <v>11192</v>
      </c>
      <c r="B5240" s="19" t="s">
        <v>22</v>
      </c>
      <c r="C5240" s="19" t="s">
        <v>11193</v>
      </c>
      <c r="D5240" s="13">
        <v>91865351.049999997</v>
      </c>
    </row>
    <row r="5241" spans="1:4" hidden="1">
      <c r="A5241" s="19" t="s">
        <v>11194</v>
      </c>
      <c r="B5241" s="19" t="s">
        <v>22</v>
      </c>
      <c r="C5241" s="19" t="s">
        <v>11195</v>
      </c>
      <c r="D5241" s="13">
        <v>0</v>
      </c>
    </row>
    <row r="5242" spans="1:4" hidden="1">
      <c r="A5242" s="19" t="s">
        <v>11196</v>
      </c>
      <c r="B5242" s="19" t="s">
        <v>22</v>
      </c>
      <c r="C5242" s="19" t="s">
        <v>11197</v>
      </c>
      <c r="D5242" s="13">
        <v>94501991.920000002</v>
      </c>
    </row>
    <row r="5243" spans="1:4" hidden="1">
      <c r="A5243" s="19" t="s">
        <v>11198</v>
      </c>
      <c r="B5243" s="19" t="s">
        <v>22</v>
      </c>
      <c r="C5243" s="19" t="s">
        <v>11199</v>
      </c>
      <c r="D5243" s="13">
        <v>0</v>
      </c>
    </row>
    <row r="5244" spans="1:4" hidden="1">
      <c r="A5244" s="19" t="s">
        <v>11200</v>
      </c>
      <c r="B5244" s="19" t="s">
        <v>22</v>
      </c>
      <c r="C5244" s="19" t="s">
        <v>11201</v>
      </c>
      <c r="D5244" s="13">
        <v>0</v>
      </c>
    </row>
    <row r="5245" spans="1:4" hidden="1">
      <c r="A5245" s="19" t="s">
        <v>11202</v>
      </c>
      <c r="B5245" s="19" t="s">
        <v>22</v>
      </c>
      <c r="C5245" s="19" t="s">
        <v>11203</v>
      </c>
      <c r="D5245" s="13">
        <v>0</v>
      </c>
    </row>
    <row r="5246" spans="1:4" hidden="1">
      <c r="A5246" s="19" t="s">
        <v>11204</v>
      </c>
      <c r="B5246" s="19" t="s">
        <v>22</v>
      </c>
      <c r="C5246" s="19" t="s">
        <v>11205</v>
      </c>
      <c r="D5246" s="13">
        <v>0</v>
      </c>
    </row>
    <row r="5247" spans="1:4" hidden="1">
      <c r="A5247" s="19" t="s">
        <v>11206</v>
      </c>
      <c r="B5247" s="19" t="s">
        <v>22</v>
      </c>
      <c r="C5247" s="19" t="s">
        <v>11207</v>
      </c>
      <c r="D5247" s="13">
        <v>0</v>
      </c>
    </row>
    <row r="5248" spans="1:4" hidden="1">
      <c r="A5248" s="19" t="s">
        <v>11208</v>
      </c>
      <c r="B5248" s="19" t="s">
        <v>22</v>
      </c>
      <c r="C5248" s="19" t="s">
        <v>11209</v>
      </c>
      <c r="D5248" s="13">
        <v>0</v>
      </c>
    </row>
    <row r="5249" spans="1:4" hidden="1">
      <c r="A5249" s="19" t="s">
        <v>11210</v>
      </c>
      <c r="B5249" s="19" t="s">
        <v>22</v>
      </c>
      <c r="C5249" s="19" t="s">
        <v>11211</v>
      </c>
      <c r="D5249" s="13">
        <v>0</v>
      </c>
    </row>
    <row r="5250" spans="1:4" hidden="1">
      <c r="A5250" s="19" t="s">
        <v>11212</v>
      </c>
      <c r="B5250" s="19" t="s">
        <v>22</v>
      </c>
      <c r="C5250" s="19" t="s">
        <v>11213</v>
      </c>
      <c r="D5250" s="13">
        <v>0</v>
      </c>
    </row>
    <row r="5251" spans="1:4" hidden="1">
      <c r="A5251" s="19" t="s">
        <v>11214</v>
      </c>
      <c r="B5251" s="19" t="s">
        <v>22</v>
      </c>
      <c r="C5251" s="19" t="s">
        <v>11215</v>
      </c>
      <c r="D5251" s="13">
        <v>0</v>
      </c>
    </row>
    <row r="5252" spans="1:4" hidden="1">
      <c r="A5252" s="19" t="s">
        <v>11216</v>
      </c>
      <c r="B5252" s="19" t="s">
        <v>22</v>
      </c>
      <c r="C5252" s="19" t="s">
        <v>11217</v>
      </c>
      <c r="D5252" s="13">
        <v>0</v>
      </c>
    </row>
    <row r="5253" spans="1:4" hidden="1">
      <c r="A5253" s="19" t="s">
        <v>11218</v>
      </c>
      <c r="B5253" s="19" t="s">
        <v>22</v>
      </c>
      <c r="C5253" s="19" t="s">
        <v>11219</v>
      </c>
      <c r="D5253" s="13">
        <v>21517189.760000002</v>
      </c>
    </row>
    <row r="5254" spans="1:4" hidden="1">
      <c r="A5254" s="19" t="s">
        <v>11220</v>
      </c>
      <c r="B5254" s="19" t="s">
        <v>22</v>
      </c>
      <c r="C5254" s="19" t="s">
        <v>11221</v>
      </c>
      <c r="D5254" s="13">
        <v>0</v>
      </c>
    </row>
    <row r="5255" spans="1:4" hidden="1">
      <c r="A5255" s="19" t="s">
        <v>11222</v>
      </c>
      <c r="B5255" s="19" t="s">
        <v>22</v>
      </c>
      <c r="C5255" s="19" t="s">
        <v>11223</v>
      </c>
      <c r="D5255" s="13">
        <v>0</v>
      </c>
    </row>
    <row r="5256" spans="1:4" hidden="1">
      <c r="A5256" s="19" t="s">
        <v>11224</v>
      </c>
      <c r="B5256" s="19" t="s">
        <v>22</v>
      </c>
      <c r="C5256" s="19" t="s">
        <v>11225</v>
      </c>
      <c r="D5256" s="13">
        <v>0</v>
      </c>
    </row>
    <row r="5257" spans="1:4" hidden="1">
      <c r="A5257" s="19" t="s">
        <v>11226</v>
      </c>
      <c r="B5257" s="19" t="s">
        <v>22</v>
      </c>
      <c r="C5257" s="19" t="s">
        <v>11227</v>
      </c>
      <c r="D5257" s="13">
        <v>0</v>
      </c>
    </row>
    <row r="5258" spans="1:4" hidden="1">
      <c r="A5258" s="19" t="s">
        <v>11228</v>
      </c>
      <c r="B5258" s="19" t="s">
        <v>22</v>
      </c>
      <c r="C5258" s="19" t="s">
        <v>11229</v>
      </c>
      <c r="D5258" s="13">
        <v>0</v>
      </c>
    </row>
    <row r="5259" spans="1:4" hidden="1">
      <c r="A5259" s="19" t="s">
        <v>11230</v>
      </c>
      <c r="B5259" s="19" t="s">
        <v>22</v>
      </c>
      <c r="C5259" s="19" t="s">
        <v>11231</v>
      </c>
      <c r="D5259" s="13">
        <v>0</v>
      </c>
    </row>
    <row r="5260" spans="1:4" hidden="1">
      <c r="A5260" s="19" t="s">
        <v>11232</v>
      </c>
      <c r="B5260" s="19" t="s">
        <v>22</v>
      </c>
      <c r="C5260" s="19" t="s">
        <v>11233</v>
      </c>
      <c r="D5260" s="13">
        <v>0</v>
      </c>
    </row>
    <row r="5261" spans="1:4" hidden="1">
      <c r="A5261" s="19" t="s">
        <v>11234</v>
      </c>
      <c r="B5261" s="19" t="s">
        <v>22</v>
      </c>
      <c r="C5261" s="19" t="s">
        <v>11235</v>
      </c>
      <c r="D5261" s="13">
        <v>0</v>
      </c>
    </row>
    <row r="5262" spans="1:4" hidden="1">
      <c r="A5262" s="19" t="s">
        <v>11236</v>
      </c>
      <c r="B5262" s="19" t="s">
        <v>22</v>
      </c>
      <c r="C5262" s="19" t="s">
        <v>11237</v>
      </c>
      <c r="D5262" s="13">
        <v>0</v>
      </c>
    </row>
    <row r="5263" spans="1:4" hidden="1">
      <c r="A5263" s="19" t="s">
        <v>11238</v>
      </c>
      <c r="B5263" s="19" t="s">
        <v>22</v>
      </c>
      <c r="C5263" s="19" t="s">
        <v>11239</v>
      </c>
      <c r="D5263" s="13">
        <v>0</v>
      </c>
    </row>
    <row r="5264" spans="1:4" hidden="1">
      <c r="A5264" s="19" t="s">
        <v>11240</v>
      </c>
      <c r="B5264" s="19" t="s">
        <v>22</v>
      </c>
      <c r="C5264" s="19" t="s">
        <v>11241</v>
      </c>
      <c r="D5264" s="13">
        <v>26618679.030000001</v>
      </c>
    </row>
    <row r="5265" spans="1:4" hidden="1">
      <c r="A5265" s="19" t="s">
        <v>11242</v>
      </c>
      <c r="B5265" s="19" t="s">
        <v>22</v>
      </c>
      <c r="C5265" s="19" t="s">
        <v>11243</v>
      </c>
      <c r="D5265" s="13">
        <v>0</v>
      </c>
    </row>
    <row r="5266" spans="1:4" hidden="1">
      <c r="A5266" s="19" t="s">
        <v>11244</v>
      </c>
      <c r="B5266" s="19" t="s">
        <v>22</v>
      </c>
      <c r="C5266" s="19" t="s">
        <v>11245</v>
      </c>
      <c r="D5266" s="13">
        <v>0</v>
      </c>
    </row>
    <row r="5267" spans="1:4" hidden="1">
      <c r="A5267" s="19" t="s">
        <v>11246</v>
      </c>
      <c r="B5267" s="19" t="s">
        <v>22</v>
      </c>
      <c r="C5267" s="19" t="s">
        <v>11247</v>
      </c>
      <c r="D5267" s="13">
        <v>0</v>
      </c>
    </row>
    <row r="5268" spans="1:4" hidden="1">
      <c r="A5268" s="19" t="s">
        <v>11248</v>
      </c>
      <c r="B5268" s="19" t="s">
        <v>22</v>
      </c>
      <c r="C5268" s="19" t="s">
        <v>11249</v>
      </c>
      <c r="D5268" s="13">
        <v>0</v>
      </c>
    </row>
    <row r="5269" spans="1:4" hidden="1">
      <c r="A5269" s="19" t="s">
        <v>11250</v>
      </c>
      <c r="B5269" s="19" t="s">
        <v>22</v>
      </c>
      <c r="C5269" s="19" t="s">
        <v>11251</v>
      </c>
      <c r="D5269" s="13">
        <v>0</v>
      </c>
    </row>
    <row r="5270" spans="1:4" hidden="1">
      <c r="A5270" s="19" t="s">
        <v>11252</v>
      </c>
      <c r="B5270" s="19" t="s">
        <v>22</v>
      </c>
      <c r="C5270" s="19" t="s">
        <v>11253</v>
      </c>
      <c r="D5270" s="13">
        <v>0</v>
      </c>
    </row>
    <row r="5271" spans="1:4" hidden="1">
      <c r="A5271" s="19" t="s">
        <v>11254</v>
      </c>
      <c r="B5271" s="19" t="s">
        <v>22</v>
      </c>
      <c r="C5271" s="19" t="s">
        <v>11255</v>
      </c>
      <c r="D5271" s="13">
        <v>0</v>
      </c>
    </row>
    <row r="5272" spans="1:4" hidden="1">
      <c r="A5272" s="19" t="s">
        <v>11256</v>
      </c>
      <c r="B5272" s="19" t="s">
        <v>22</v>
      </c>
      <c r="C5272" s="19" t="s">
        <v>11257</v>
      </c>
      <c r="D5272" s="13">
        <v>0</v>
      </c>
    </row>
    <row r="5273" spans="1:4" hidden="1">
      <c r="A5273" s="19" t="s">
        <v>11258</v>
      </c>
      <c r="B5273" s="19" t="s">
        <v>22</v>
      </c>
      <c r="C5273" s="19" t="s">
        <v>11259</v>
      </c>
      <c r="D5273" s="13">
        <v>0</v>
      </c>
    </row>
    <row r="5274" spans="1:4" hidden="1">
      <c r="A5274" s="19" t="s">
        <v>11260</v>
      </c>
      <c r="B5274" s="19" t="s">
        <v>22</v>
      </c>
      <c r="C5274" s="19" t="s">
        <v>11261</v>
      </c>
      <c r="D5274" s="13">
        <v>0</v>
      </c>
    </row>
    <row r="5275" spans="1:4" hidden="1">
      <c r="A5275" s="19" t="s">
        <v>11262</v>
      </c>
      <c r="B5275" s="19" t="s">
        <v>22</v>
      </c>
      <c r="C5275" s="19" t="s">
        <v>11263</v>
      </c>
      <c r="D5275" s="13">
        <v>0</v>
      </c>
    </row>
    <row r="5276" spans="1:4" hidden="1">
      <c r="A5276" s="19" t="s">
        <v>11264</v>
      </c>
      <c r="B5276" s="19" t="s">
        <v>22</v>
      </c>
      <c r="C5276" s="19" t="s">
        <v>11265</v>
      </c>
      <c r="D5276" s="13">
        <v>0</v>
      </c>
    </row>
    <row r="5277" spans="1:4" hidden="1">
      <c r="A5277" s="19" t="s">
        <v>11266</v>
      </c>
      <c r="B5277" s="19" t="s">
        <v>22</v>
      </c>
      <c r="C5277" s="19" t="s">
        <v>11267</v>
      </c>
      <c r="D5277" s="13">
        <v>0</v>
      </c>
    </row>
    <row r="5278" spans="1:4" hidden="1">
      <c r="A5278" s="19" t="s">
        <v>11268</v>
      </c>
      <c r="B5278" s="19" t="s">
        <v>22</v>
      </c>
      <c r="C5278" s="19" t="s">
        <v>11269</v>
      </c>
      <c r="D5278" s="13">
        <v>0</v>
      </c>
    </row>
    <row r="5279" spans="1:4" hidden="1">
      <c r="A5279" s="19" t="s">
        <v>11270</v>
      </c>
      <c r="B5279" s="19" t="s">
        <v>22</v>
      </c>
      <c r="C5279" s="19" t="s">
        <v>11271</v>
      </c>
      <c r="D5279" s="13">
        <v>0</v>
      </c>
    </row>
    <row r="5280" spans="1:4" hidden="1">
      <c r="A5280" s="19" t="s">
        <v>11272</v>
      </c>
      <c r="B5280" s="19" t="s">
        <v>22</v>
      </c>
      <c r="C5280" s="19" t="s">
        <v>11273</v>
      </c>
      <c r="D5280" s="13">
        <v>0</v>
      </c>
    </row>
    <row r="5281" spans="1:4" hidden="1">
      <c r="A5281" s="19" t="s">
        <v>11274</v>
      </c>
      <c r="B5281" s="19" t="s">
        <v>22</v>
      </c>
      <c r="C5281" s="19" t="s">
        <v>11275</v>
      </c>
      <c r="D5281" s="13">
        <v>0</v>
      </c>
    </row>
    <row r="5282" spans="1:4" hidden="1">
      <c r="A5282" s="19" t="s">
        <v>11276</v>
      </c>
      <c r="B5282" s="19" t="s">
        <v>22</v>
      </c>
      <c r="C5282" s="19" t="s">
        <v>11277</v>
      </c>
      <c r="D5282" s="13">
        <v>0</v>
      </c>
    </row>
    <row r="5283" spans="1:4" hidden="1">
      <c r="A5283" s="19" t="s">
        <v>11278</v>
      </c>
      <c r="B5283" s="19" t="s">
        <v>22</v>
      </c>
      <c r="C5283" s="19" t="s">
        <v>11279</v>
      </c>
      <c r="D5283" s="13">
        <v>0</v>
      </c>
    </row>
    <row r="5284" spans="1:4" hidden="1">
      <c r="A5284" s="19" t="s">
        <v>11280</v>
      </c>
      <c r="B5284" s="19" t="s">
        <v>22</v>
      </c>
      <c r="C5284" s="19" t="s">
        <v>11281</v>
      </c>
      <c r="D5284" s="13">
        <v>0</v>
      </c>
    </row>
    <row r="5285" spans="1:4" hidden="1">
      <c r="A5285" s="19" t="s">
        <v>11282</v>
      </c>
      <c r="B5285" s="19" t="s">
        <v>22</v>
      </c>
      <c r="C5285" s="19" t="s">
        <v>11283</v>
      </c>
      <c r="D5285" s="13">
        <v>0</v>
      </c>
    </row>
    <row r="5286" spans="1:4" hidden="1">
      <c r="A5286" s="19" t="s">
        <v>11284</v>
      </c>
      <c r="B5286" s="19" t="s">
        <v>22</v>
      </c>
      <c r="C5286" s="19" t="s">
        <v>11285</v>
      </c>
      <c r="D5286" s="13">
        <v>0</v>
      </c>
    </row>
    <row r="5287" spans="1:4" hidden="1">
      <c r="A5287" s="19" t="s">
        <v>11286</v>
      </c>
      <c r="B5287" s="19" t="s">
        <v>22</v>
      </c>
      <c r="C5287" s="19" t="s">
        <v>11287</v>
      </c>
      <c r="D5287" s="13">
        <v>0</v>
      </c>
    </row>
    <row r="5288" spans="1:4" hidden="1">
      <c r="A5288" s="19" t="s">
        <v>11288</v>
      </c>
      <c r="B5288" s="19" t="s">
        <v>22</v>
      </c>
      <c r="C5288" s="19" t="s">
        <v>11289</v>
      </c>
      <c r="D5288" s="13">
        <v>0</v>
      </c>
    </row>
    <row r="5289" spans="1:4" hidden="1">
      <c r="A5289" s="19" t="s">
        <v>11290</v>
      </c>
      <c r="B5289" s="19" t="s">
        <v>22</v>
      </c>
      <c r="C5289" s="19" t="s">
        <v>11291</v>
      </c>
      <c r="D5289" s="13">
        <v>0</v>
      </c>
    </row>
    <row r="5290" spans="1:4" hidden="1">
      <c r="A5290" s="19" t="s">
        <v>11292</v>
      </c>
      <c r="B5290" s="19" t="s">
        <v>22</v>
      </c>
      <c r="C5290" s="19" t="s">
        <v>11293</v>
      </c>
      <c r="D5290" s="13">
        <v>0</v>
      </c>
    </row>
    <row r="5291" spans="1:4" hidden="1">
      <c r="A5291" s="19" t="s">
        <v>11294</v>
      </c>
      <c r="B5291" s="19" t="s">
        <v>22</v>
      </c>
      <c r="C5291" s="19" t="s">
        <v>11295</v>
      </c>
      <c r="D5291" s="13">
        <v>0</v>
      </c>
    </row>
    <row r="5292" spans="1:4" hidden="1">
      <c r="A5292" s="19" t="s">
        <v>11296</v>
      </c>
      <c r="B5292" s="19" t="s">
        <v>22</v>
      </c>
      <c r="C5292" s="19" t="s">
        <v>11297</v>
      </c>
      <c r="D5292" s="13">
        <v>0</v>
      </c>
    </row>
    <row r="5293" spans="1:4" hidden="1">
      <c r="A5293" s="19" t="s">
        <v>11298</v>
      </c>
      <c r="B5293" s="19" t="s">
        <v>22</v>
      </c>
      <c r="C5293" s="19" t="s">
        <v>11299</v>
      </c>
      <c r="D5293" s="13">
        <v>0</v>
      </c>
    </row>
    <row r="5294" spans="1:4" hidden="1">
      <c r="A5294" s="19" t="s">
        <v>11300</v>
      </c>
      <c r="B5294" s="19" t="s">
        <v>22</v>
      </c>
      <c r="C5294" s="19" t="s">
        <v>11301</v>
      </c>
      <c r="D5294" s="13">
        <v>0</v>
      </c>
    </row>
    <row r="5295" spans="1:4" hidden="1">
      <c r="A5295" s="19" t="s">
        <v>11302</v>
      </c>
      <c r="B5295" s="19" t="s">
        <v>22</v>
      </c>
      <c r="C5295" s="19" t="s">
        <v>11303</v>
      </c>
      <c r="D5295" s="13">
        <v>0</v>
      </c>
    </row>
    <row r="5296" spans="1:4" hidden="1">
      <c r="A5296" s="19" t="s">
        <v>11304</v>
      </c>
      <c r="B5296" s="19" t="s">
        <v>22</v>
      </c>
      <c r="C5296" s="19" t="s">
        <v>11305</v>
      </c>
      <c r="D5296" s="13">
        <v>-1424612744.99</v>
      </c>
    </row>
    <row r="5297" spans="1:4" hidden="1">
      <c r="A5297" s="19" t="s">
        <v>11306</v>
      </c>
      <c r="B5297" s="19" t="s">
        <v>22</v>
      </c>
      <c r="C5297" s="19" t="s">
        <v>11307</v>
      </c>
      <c r="D5297" s="13">
        <v>0</v>
      </c>
    </row>
    <row r="5298" spans="1:4" hidden="1">
      <c r="A5298" s="19" t="s">
        <v>11308</v>
      </c>
      <c r="B5298" s="19" t="s">
        <v>22</v>
      </c>
      <c r="C5298" s="19" t="s">
        <v>11309</v>
      </c>
      <c r="D5298" s="13">
        <v>0</v>
      </c>
    </row>
    <row r="5299" spans="1:4" hidden="1">
      <c r="A5299" s="19" t="s">
        <v>11310</v>
      </c>
      <c r="B5299" s="19" t="s">
        <v>22</v>
      </c>
      <c r="C5299" s="19" t="s">
        <v>11311</v>
      </c>
      <c r="D5299" s="13">
        <v>0</v>
      </c>
    </row>
    <row r="5300" spans="1:4" hidden="1">
      <c r="A5300" s="19" t="s">
        <v>11312</v>
      </c>
      <c r="B5300" s="19" t="s">
        <v>22</v>
      </c>
      <c r="C5300" s="19" t="s">
        <v>11313</v>
      </c>
      <c r="D5300" s="13">
        <v>0</v>
      </c>
    </row>
    <row r="5301" spans="1:4" hidden="1">
      <c r="A5301" s="19" t="s">
        <v>11314</v>
      </c>
      <c r="B5301" s="19" t="s">
        <v>22</v>
      </c>
      <c r="C5301" s="19" t="s">
        <v>11315</v>
      </c>
      <c r="D5301" s="13">
        <v>0</v>
      </c>
    </row>
    <row r="5302" spans="1:4" hidden="1">
      <c r="A5302" s="19" t="s">
        <v>11316</v>
      </c>
      <c r="B5302" s="19" t="s">
        <v>22</v>
      </c>
      <c r="C5302" s="19" t="s">
        <v>11317</v>
      </c>
      <c r="D5302" s="13">
        <v>0</v>
      </c>
    </row>
    <row r="5303" spans="1:4" hidden="1">
      <c r="A5303" s="19" t="s">
        <v>11318</v>
      </c>
      <c r="B5303" s="19" t="s">
        <v>22</v>
      </c>
      <c r="C5303" s="19" t="s">
        <v>11319</v>
      </c>
      <c r="D5303" s="13">
        <v>0</v>
      </c>
    </row>
    <row r="5304" spans="1:4" hidden="1">
      <c r="A5304" s="19" t="s">
        <v>11320</v>
      </c>
      <c r="B5304" s="19" t="s">
        <v>22</v>
      </c>
      <c r="C5304" s="19" t="s">
        <v>11321</v>
      </c>
      <c r="D5304" s="13">
        <v>0</v>
      </c>
    </row>
    <row r="5305" spans="1:4" hidden="1">
      <c r="A5305" s="19" t="s">
        <v>11322</v>
      </c>
      <c r="B5305" s="19" t="s">
        <v>22</v>
      </c>
      <c r="C5305" s="19" t="s">
        <v>11323</v>
      </c>
      <c r="D5305" s="13">
        <v>0</v>
      </c>
    </row>
    <row r="5306" spans="1:4" hidden="1">
      <c r="A5306" s="19" t="s">
        <v>11324</v>
      </c>
      <c r="B5306" s="19" t="s">
        <v>22</v>
      </c>
      <c r="C5306" s="19" t="s">
        <v>11325</v>
      </c>
      <c r="D5306" s="13">
        <v>0</v>
      </c>
    </row>
    <row r="5307" spans="1:4" hidden="1">
      <c r="A5307" s="19" t="s">
        <v>11326</v>
      </c>
      <c r="B5307" s="19" t="s">
        <v>22</v>
      </c>
      <c r="C5307" s="19" t="s">
        <v>11327</v>
      </c>
      <c r="D5307" s="13">
        <v>0</v>
      </c>
    </row>
    <row r="5308" spans="1:4" hidden="1">
      <c r="A5308" s="19" t="s">
        <v>11328</v>
      </c>
      <c r="B5308" s="19" t="s">
        <v>22</v>
      </c>
      <c r="C5308" s="19" t="s">
        <v>11329</v>
      </c>
      <c r="D5308" s="13">
        <v>0</v>
      </c>
    </row>
    <row r="5309" spans="1:4" hidden="1">
      <c r="A5309" s="19" t="s">
        <v>11330</v>
      </c>
      <c r="B5309" s="19" t="s">
        <v>22</v>
      </c>
      <c r="C5309" s="19" t="s">
        <v>11331</v>
      </c>
      <c r="D5309" s="13">
        <v>0</v>
      </c>
    </row>
    <row r="5310" spans="1:4" hidden="1">
      <c r="A5310" s="19" t="s">
        <v>11332</v>
      </c>
      <c r="B5310" s="19" t="s">
        <v>22</v>
      </c>
      <c r="C5310" s="19" t="s">
        <v>11333</v>
      </c>
      <c r="D5310" s="13">
        <v>0</v>
      </c>
    </row>
    <row r="5311" spans="1:4" hidden="1">
      <c r="A5311" s="19" t="s">
        <v>11334</v>
      </c>
      <c r="B5311" s="19" t="s">
        <v>22</v>
      </c>
      <c r="C5311" s="19" t="s">
        <v>11335</v>
      </c>
      <c r="D5311" s="13">
        <v>0</v>
      </c>
    </row>
    <row r="5312" spans="1:4" hidden="1">
      <c r="A5312" s="19" t="s">
        <v>11336</v>
      </c>
      <c r="B5312" s="19" t="s">
        <v>22</v>
      </c>
      <c r="C5312" s="19" t="s">
        <v>11337</v>
      </c>
      <c r="D5312" s="13">
        <v>0</v>
      </c>
    </row>
    <row r="5313" spans="1:4" hidden="1">
      <c r="A5313" s="19" t="s">
        <v>11338</v>
      </c>
      <c r="B5313" s="19" t="s">
        <v>22</v>
      </c>
      <c r="C5313" s="19" t="s">
        <v>11339</v>
      </c>
      <c r="D5313" s="13">
        <v>0</v>
      </c>
    </row>
    <row r="5314" spans="1:4" hidden="1">
      <c r="A5314" s="19" t="s">
        <v>11340</v>
      </c>
      <c r="B5314" s="19" t="s">
        <v>22</v>
      </c>
      <c r="C5314" s="19" t="s">
        <v>11341</v>
      </c>
      <c r="D5314" s="13">
        <v>0</v>
      </c>
    </row>
    <row r="5315" spans="1:4" hidden="1">
      <c r="A5315" s="19" t="s">
        <v>11342</v>
      </c>
      <c r="B5315" s="19" t="s">
        <v>22</v>
      </c>
      <c r="C5315" s="19" t="s">
        <v>11343</v>
      </c>
      <c r="D5315" s="13">
        <v>0</v>
      </c>
    </row>
    <row r="5316" spans="1:4" hidden="1">
      <c r="A5316" s="19" t="s">
        <v>11344</v>
      </c>
      <c r="B5316" s="19" t="s">
        <v>22</v>
      </c>
      <c r="C5316" s="19" t="s">
        <v>11345</v>
      </c>
      <c r="D5316" s="13">
        <v>0</v>
      </c>
    </row>
    <row r="5317" spans="1:4" hidden="1">
      <c r="A5317" s="19" t="s">
        <v>11346</v>
      </c>
      <c r="B5317" s="19" t="s">
        <v>22</v>
      </c>
      <c r="C5317" s="19" t="s">
        <v>11347</v>
      </c>
      <c r="D5317" s="13">
        <v>0</v>
      </c>
    </row>
    <row r="5318" spans="1:4" hidden="1">
      <c r="A5318" s="19" t="s">
        <v>11348</v>
      </c>
      <c r="B5318" s="19" t="s">
        <v>22</v>
      </c>
      <c r="C5318" s="19" t="s">
        <v>11349</v>
      </c>
      <c r="D5318" s="13">
        <v>0</v>
      </c>
    </row>
    <row r="5319" spans="1:4" hidden="1">
      <c r="A5319" s="19" t="s">
        <v>11350</v>
      </c>
      <c r="B5319" s="19" t="s">
        <v>22</v>
      </c>
      <c r="C5319" s="19" t="s">
        <v>11351</v>
      </c>
      <c r="D5319" s="13">
        <v>0</v>
      </c>
    </row>
    <row r="5320" spans="1:4" hidden="1">
      <c r="A5320" s="19" t="s">
        <v>11352</v>
      </c>
      <c r="B5320" s="19" t="s">
        <v>22</v>
      </c>
      <c r="C5320" s="19" t="s">
        <v>11353</v>
      </c>
      <c r="D5320" s="13">
        <v>0</v>
      </c>
    </row>
    <row r="5321" spans="1:4" hidden="1">
      <c r="A5321" s="19" t="s">
        <v>11354</v>
      </c>
      <c r="B5321" s="19" t="s">
        <v>22</v>
      </c>
      <c r="C5321" s="19" t="s">
        <v>11355</v>
      </c>
      <c r="D5321" s="13">
        <v>0</v>
      </c>
    </row>
    <row r="5322" spans="1:4" hidden="1">
      <c r="A5322" s="19" t="s">
        <v>11356</v>
      </c>
      <c r="B5322" s="19" t="s">
        <v>22</v>
      </c>
      <c r="C5322" s="19" t="s">
        <v>11357</v>
      </c>
      <c r="D5322" s="13">
        <v>0</v>
      </c>
    </row>
    <row r="5323" spans="1:4" hidden="1">
      <c r="A5323" s="19" t="s">
        <v>11358</v>
      </c>
      <c r="B5323" s="19" t="s">
        <v>22</v>
      </c>
      <c r="C5323" s="19" t="s">
        <v>11359</v>
      </c>
      <c r="D5323" s="13">
        <v>0</v>
      </c>
    </row>
    <row r="5324" spans="1:4" hidden="1">
      <c r="A5324" s="19" t="s">
        <v>11360</v>
      </c>
      <c r="B5324" s="19" t="s">
        <v>22</v>
      </c>
      <c r="C5324" s="19" t="s">
        <v>11361</v>
      </c>
      <c r="D5324" s="13">
        <v>0</v>
      </c>
    </row>
    <row r="5325" spans="1:4" hidden="1">
      <c r="A5325" s="19" t="s">
        <v>11362</v>
      </c>
      <c r="B5325" s="19" t="s">
        <v>22</v>
      </c>
      <c r="C5325" s="19" t="s">
        <v>11363</v>
      </c>
      <c r="D5325" s="13">
        <v>0</v>
      </c>
    </row>
    <row r="5326" spans="1:4" hidden="1">
      <c r="A5326" s="19" t="s">
        <v>11364</v>
      </c>
      <c r="B5326" s="19" t="s">
        <v>22</v>
      </c>
      <c r="C5326" s="19" t="s">
        <v>11365</v>
      </c>
      <c r="D5326" s="13">
        <v>-90361100.950000003</v>
      </c>
    </row>
    <row r="5327" spans="1:4" hidden="1">
      <c r="A5327" s="19" t="s">
        <v>11366</v>
      </c>
      <c r="B5327" s="19" t="s">
        <v>22</v>
      </c>
      <c r="C5327" s="19" t="s">
        <v>11367</v>
      </c>
      <c r="D5327" s="13">
        <v>0</v>
      </c>
    </row>
    <row r="5328" spans="1:4" hidden="1">
      <c r="A5328" s="19" t="s">
        <v>11368</v>
      </c>
      <c r="B5328" s="19" t="s">
        <v>22</v>
      </c>
      <c r="C5328" s="19" t="s">
        <v>11369</v>
      </c>
      <c r="D5328" s="13">
        <v>0</v>
      </c>
    </row>
    <row r="5329" spans="1:4" hidden="1">
      <c r="A5329" s="19" t="s">
        <v>11370</v>
      </c>
      <c r="B5329" s="19" t="s">
        <v>22</v>
      </c>
      <c r="C5329" s="19" t="s">
        <v>11371</v>
      </c>
      <c r="D5329" s="13">
        <v>0</v>
      </c>
    </row>
    <row r="5330" spans="1:4" hidden="1">
      <c r="A5330" s="19" t="s">
        <v>11372</v>
      </c>
      <c r="B5330" s="19" t="s">
        <v>22</v>
      </c>
      <c r="C5330" s="19" t="s">
        <v>11373</v>
      </c>
      <c r="D5330" s="13">
        <v>0</v>
      </c>
    </row>
    <row r="5331" spans="1:4" hidden="1">
      <c r="A5331" s="19" t="s">
        <v>11374</v>
      </c>
      <c r="B5331" s="19" t="s">
        <v>22</v>
      </c>
      <c r="C5331" s="19" t="s">
        <v>11375</v>
      </c>
      <c r="D5331" s="13">
        <v>-26618679.030000001</v>
      </c>
    </row>
    <row r="5332" spans="1:4" hidden="1">
      <c r="A5332" s="19" t="s">
        <v>11376</v>
      </c>
      <c r="B5332" s="19" t="s">
        <v>22</v>
      </c>
      <c r="C5332" s="19" t="s">
        <v>11377</v>
      </c>
      <c r="D5332" s="13">
        <v>0</v>
      </c>
    </row>
    <row r="5333" spans="1:4" hidden="1">
      <c r="A5333" s="19" t="s">
        <v>11378</v>
      </c>
      <c r="B5333" s="19" t="s">
        <v>22</v>
      </c>
      <c r="C5333" s="19" t="s">
        <v>11379</v>
      </c>
      <c r="D5333" s="13">
        <v>0</v>
      </c>
    </row>
    <row r="5334" spans="1:4" hidden="1">
      <c r="A5334" s="19" t="s">
        <v>11380</v>
      </c>
      <c r="B5334" s="19" t="s">
        <v>22</v>
      </c>
      <c r="C5334" s="19" t="s">
        <v>11381</v>
      </c>
      <c r="D5334" s="13">
        <v>0</v>
      </c>
    </row>
    <row r="5335" spans="1:4" hidden="1">
      <c r="A5335" s="19" t="s">
        <v>11382</v>
      </c>
      <c r="B5335" s="19" t="s">
        <v>22</v>
      </c>
      <c r="C5335" s="19" t="s">
        <v>11383</v>
      </c>
      <c r="D5335" s="13">
        <v>0</v>
      </c>
    </row>
    <row r="5336" spans="1:4" hidden="1">
      <c r="A5336" s="19" t="s">
        <v>11384</v>
      </c>
      <c r="B5336" s="19" t="s">
        <v>22</v>
      </c>
      <c r="C5336" s="19" t="s">
        <v>11385</v>
      </c>
      <c r="D5336" s="13">
        <v>0</v>
      </c>
    </row>
    <row r="5337" spans="1:4" hidden="1">
      <c r="A5337" s="19" t="s">
        <v>11386</v>
      </c>
      <c r="B5337" s="19" t="s">
        <v>22</v>
      </c>
      <c r="C5337" s="19" t="s">
        <v>11387</v>
      </c>
      <c r="D5337" s="13">
        <v>2326793.7799999998</v>
      </c>
    </row>
    <row r="5338" spans="1:4" hidden="1">
      <c r="A5338" s="19" t="s">
        <v>11388</v>
      </c>
      <c r="B5338" s="19" t="s">
        <v>22</v>
      </c>
      <c r="C5338" s="19" t="s">
        <v>11389</v>
      </c>
      <c r="D5338" s="13">
        <v>0</v>
      </c>
    </row>
    <row r="5339" spans="1:4" hidden="1">
      <c r="A5339" s="19" t="s">
        <v>11390</v>
      </c>
      <c r="B5339" s="19" t="s">
        <v>22</v>
      </c>
      <c r="C5339" s="19" t="s">
        <v>11391</v>
      </c>
      <c r="D5339" s="13">
        <v>0</v>
      </c>
    </row>
    <row r="5340" spans="1:4" hidden="1">
      <c r="A5340" s="19" t="s">
        <v>11392</v>
      </c>
      <c r="B5340" s="19" t="s">
        <v>22</v>
      </c>
      <c r="C5340" s="19" t="s">
        <v>11393</v>
      </c>
      <c r="D5340" s="13">
        <v>0</v>
      </c>
    </row>
    <row r="5341" spans="1:4" hidden="1">
      <c r="A5341" s="19" t="s">
        <v>11394</v>
      </c>
      <c r="B5341" s="19" t="s">
        <v>22</v>
      </c>
      <c r="C5341" s="19" t="s">
        <v>11395</v>
      </c>
      <c r="D5341" s="13">
        <v>0</v>
      </c>
    </row>
    <row r="5342" spans="1:4" hidden="1">
      <c r="A5342" s="19" t="s">
        <v>11396</v>
      </c>
      <c r="B5342" s="19" t="s">
        <v>22</v>
      </c>
      <c r="C5342" s="19" t="s">
        <v>11397</v>
      </c>
      <c r="D5342" s="13">
        <v>0</v>
      </c>
    </row>
    <row r="5343" spans="1:4" hidden="1">
      <c r="A5343" s="19" t="s">
        <v>11398</v>
      </c>
      <c r="B5343" s="19" t="s">
        <v>22</v>
      </c>
      <c r="C5343" s="19" t="s">
        <v>11399</v>
      </c>
      <c r="D5343" s="13">
        <v>0</v>
      </c>
    </row>
    <row r="5344" spans="1:4" hidden="1">
      <c r="A5344" s="19" t="s">
        <v>11400</v>
      </c>
      <c r="B5344" s="19" t="s">
        <v>22</v>
      </c>
      <c r="C5344" s="19" t="s">
        <v>11401</v>
      </c>
      <c r="D5344" s="13">
        <v>0</v>
      </c>
    </row>
    <row r="5345" spans="1:4" hidden="1">
      <c r="A5345" s="19" t="s">
        <v>11402</v>
      </c>
      <c r="B5345" s="19" t="s">
        <v>22</v>
      </c>
      <c r="C5345" s="19" t="s">
        <v>11403</v>
      </c>
      <c r="D5345" s="13">
        <v>0</v>
      </c>
    </row>
    <row r="5346" spans="1:4" hidden="1">
      <c r="A5346" s="19" t="s">
        <v>11404</v>
      </c>
      <c r="B5346" s="19" t="s">
        <v>22</v>
      </c>
      <c r="C5346" s="19" t="s">
        <v>11405</v>
      </c>
      <c r="D5346" s="13">
        <v>0</v>
      </c>
    </row>
    <row r="5347" spans="1:4" hidden="1">
      <c r="A5347" s="19" t="s">
        <v>11406</v>
      </c>
      <c r="B5347" s="19" t="s">
        <v>22</v>
      </c>
      <c r="C5347" s="19" t="s">
        <v>11407</v>
      </c>
      <c r="D5347" s="13">
        <v>0</v>
      </c>
    </row>
    <row r="5348" spans="1:4" hidden="1">
      <c r="A5348" s="19" t="s">
        <v>11408</v>
      </c>
      <c r="B5348" s="19" t="s">
        <v>22</v>
      </c>
      <c r="C5348" s="19" t="s">
        <v>11409</v>
      </c>
      <c r="D5348" s="13">
        <v>0</v>
      </c>
    </row>
    <row r="5349" spans="1:4" hidden="1">
      <c r="A5349" s="19" t="s">
        <v>11410</v>
      </c>
      <c r="B5349" s="19" t="s">
        <v>22</v>
      </c>
      <c r="C5349" s="19" t="s">
        <v>11411</v>
      </c>
      <c r="D5349" s="13">
        <v>0</v>
      </c>
    </row>
    <row r="5350" spans="1:4" hidden="1">
      <c r="A5350" s="19" t="s">
        <v>11412</v>
      </c>
      <c r="B5350" s="19" t="s">
        <v>22</v>
      </c>
      <c r="C5350" s="19" t="s">
        <v>11413</v>
      </c>
      <c r="D5350" s="13">
        <v>0</v>
      </c>
    </row>
    <row r="5351" spans="1:4" hidden="1">
      <c r="A5351" s="19" t="s">
        <v>11414</v>
      </c>
      <c r="B5351" s="19" t="s">
        <v>22</v>
      </c>
      <c r="C5351" s="19" t="s">
        <v>11415</v>
      </c>
      <c r="D5351" s="13">
        <v>0</v>
      </c>
    </row>
    <row r="5352" spans="1:4" hidden="1">
      <c r="A5352" s="19" t="s">
        <v>11416</v>
      </c>
      <c r="B5352" s="19" t="s">
        <v>22</v>
      </c>
      <c r="C5352" s="19" t="s">
        <v>11417</v>
      </c>
      <c r="D5352" s="13">
        <v>0</v>
      </c>
    </row>
    <row r="5353" spans="1:4" hidden="1">
      <c r="A5353" s="19" t="s">
        <v>11418</v>
      </c>
      <c r="B5353" s="19" t="s">
        <v>22</v>
      </c>
      <c r="C5353" s="19" t="s">
        <v>11419</v>
      </c>
      <c r="D5353" s="13">
        <v>0</v>
      </c>
    </row>
    <row r="5354" spans="1:4" hidden="1">
      <c r="A5354" s="19" t="s">
        <v>11420</v>
      </c>
      <c r="B5354" s="19" t="s">
        <v>22</v>
      </c>
      <c r="C5354" s="19" t="s">
        <v>11421</v>
      </c>
      <c r="D5354" s="13">
        <v>0</v>
      </c>
    </row>
    <row r="5355" spans="1:4" hidden="1">
      <c r="A5355" s="19" t="s">
        <v>11422</v>
      </c>
      <c r="B5355" s="19" t="s">
        <v>22</v>
      </c>
      <c r="C5355" s="19" t="s">
        <v>11423</v>
      </c>
      <c r="D5355" s="13">
        <v>0</v>
      </c>
    </row>
    <row r="5356" spans="1:4" hidden="1">
      <c r="A5356" s="19" t="s">
        <v>11424</v>
      </c>
      <c r="B5356" s="19" t="s">
        <v>22</v>
      </c>
      <c r="C5356" s="19" t="s">
        <v>11425</v>
      </c>
      <c r="D5356" s="13">
        <v>0</v>
      </c>
    </row>
    <row r="5357" spans="1:4" hidden="1">
      <c r="A5357" s="19" t="s">
        <v>11426</v>
      </c>
      <c r="B5357" s="19" t="s">
        <v>22</v>
      </c>
      <c r="C5357" s="19" t="s">
        <v>11427</v>
      </c>
      <c r="D5357" s="13">
        <v>0</v>
      </c>
    </row>
    <row r="5358" spans="1:4" hidden="1">
      <c r="A5358" s="19" t="s">
        <v>11428</v>
      </c>
      <c r="B5358" s="19" t="s">
        <v>22</v>
      </c>
      <c r="C5358" s="19" t="s">
        <v>11429</v>
      </c>
      <c r="D5358" s="13">
        <v>0</v>
      </c>
    </row>
    <row r="5359" spans="1:4" hidden="1">
      <c r="A5359" s="19" t="s">
        <v>11430</v>
      </c>
      <c r="B5359" s="19" t="s">
        <v>22</v>
      </c>
      <c r="C5359" s="19" t="s">
        <v>11431</v>
      </c>
      <c r="D5359" s="13">
        <v>0</v>
      </c>
    </row>
    <row r="5360" spans="1:4" hidden="1">
      <c r="A5360" s="19" t="s">
        <v>11432</v>
      </c>
      <c r="B5360" s="19" t="s">
        <v>22</v>
      </c>
      <c r="C5360" s="19" t="s">
        <v>11433</v>
      </c>
      <c r="D5360" s="13">
        <v>0</v>
      </c>
    </row>
    <row r="5361" spans="1:4" hidden="1">
      <c r="A5361" s="19" t="s">
        <v>11434</v>
      </c>
      <c r="B5361" s="19" t="s">
        <v>22</v>
      </c>
      <c r="C5361" s="19" t="s">
        <v>11435</v>
      </c>
      <c r="D5361" s="13">
        <v>0</v>
      </c>
    </row>
    <row r="5362" spans="1:4" hidden="1">
      <c r="A5362" s="19" t="s">
        <v>11436</v>
      </c>
      <c r="B5362" s="19" t="s">
        <v>22</v>
      </c>
      <c r="C5362" s="19" t="s">
        <v>11437</v>
      </c>
      <c r="D5362" s="13">
        <v>0</v>
      </c>
    </row>
    <row r="5363" spans="1:4" hidden="1">
      <c r="A5363" s="19" t="s">
        <v>11438</v>
      </c>
      <c r="B5363" s="19" t="s">
        <v>22</v>
      </c>
      <c r="C5363" s="19" t="s">
        <v>11439</v>
      </c>
      <c r="D5363" s="13">
        <v>0</v>
      </c>
    </row>
    <row r="5364" spans="1:4" hidden="1">
      <c r="A5364" s="19" t="s">
        <v>11440</v>
      </c>
      <c r="B5364" s="19" t="s">
        <v>22</v>
      </c>
      <c r="C5364" s="19" t="s">
        <v>11441</v>
      </c>
      <c r="D5364" s="13">
        <v>0</v>
      </c>
    </row>
    <row r="5365" spans="1:4" hidden="1">
      <c r="A5365" s="19" t="s">
        <v>11442</v>
      </c>
      <c r="B5365" s="19" t="s">
        <v>22</v>
      </c>
      <c r="C5365" s="19" t="s">
        <v>11443</v>
      </c>
      <c r="D5365" s="13">
        <v>0</v>
      </c>
    </row>
    <row r="5366" spans="1:4" hidden="1">
      <c r="A5366" s="19" t="s">
        <v>11444</v>
      </c>
      <c r="B5366" s="19" t="s">
        <v>22</v>
      </c>
      <c r="C5366" s="19" t="s">
        <v>11445</v>
      </c>
      <c r="D5366" s="13">
        <v>0</v>
      </c>
    </row>
    <row r="5367" spans="1:4" hidden="1">
      <c r="A5367" s="19" t="s">
        <v>11446</v>
      </c>
      <c r="B5367" s="19" t="s">
        <v>22</v>
      </c>
      <c r="C5367" s="19" t="s">
        <v>11447</v>
      </c>
      <c r="D5367" s="13">
        <v>0</v>
      </c>
    </row>
    <row r="5368" spans="1:4" hidden="1">
      <c r="A5368" s="19" t="s">
        <v>11448</v>
      </c>
      <c r="B5368" s="19" t="s">
        <v>22</v>
      </c>
      <c r="C5368" s="19" t="s">
        <v>11449</v>
      </c>
      <c r="D5368" s="13">
        <v>0</v>
      </c>
    </row>
    <row r="5369" spans="1:4" hidden="1">
      <c r="A5369" s="19" t="s">
        <v>11450</v>
      </c>
      <c r="B5369" s="19" t="s">
        <v>22</v>
      </c>
      <c r="C5369" s="19" t="s">
        <v>11451</v>
      </c>
      <c r="D5369" s="13">
        <v>6879674</v>
      </c>
    </row>
    <row r="5370" spans="1:4" hidden="1">
      <c r="A5370" s="19" t="s">
        <v>11452</v>
      </c>
      <c r="B5370" s="19" t="s">
        <v>22</v>
      </c>
      <c r="C5370" s="19" t="s">
        <v>11453</v>
      </c>
      <c r="D5370" s="13">
        <v>0</v>
      </c>
    </row>
    <row r="5371" spans="1:4" hidden="1">
      <c r="A5371" s="19" t="s">
        <v>11454</v>
      </c>
      <c r="B5371" s="19" t="s">
        <v>22</v>
      </c>
      <c r="C5371" s="19" t="s">
        <v>11455</v>
      </c>
      <c r="D5371" s="13">
        <v>0</v>
      </c>
    </row>
    <row r="5372" spans="1:4" hidden="1">
      <c r="A5372" s="19" t="s">
        <v>11456</v>
      </c>
      <c r="B5372" s="19" t="s">
        <v>22</v>
      </c>
      <c r="C5372" s="19" t="s">
        <v>11457</v>
      </c>
      <c r="D5372" s="13">
        <v>0</v>
      </c>
    </row>
    <row r="5373" spans="1:4" hidden="1">
      <c r="A5373" s="19" t="s">
        <v>11458</v>
      </c>
      <c r="B5373" s="19" t="s">
        <v>22</v>
      </c>
      <c r="C5373" s="19" t="s">
        <v>11459</v>
      </c>
      <c r="D5373" s="13">
        <v>0</v>
      </c>
    </row>
    <row r="5374" spans="1:4" hidden="1">
      <c r="A5374" s="19" t="s">
        <v>11460</v>
      </c>
      <c r="B5374" s="19" t="s">
        <v>22</v>
      </c>
      <c r="C5374" s="19" t="s">
        <v>11461</v>
      </c>
      <c r="D5374" s="13">
        <v>10065487.93</v>
      </c>
    </row>
    <row r="5375" spans="1:4" hidden="1">
      <c r="A5375" s="19" t="s">
        <v>11462</v>
      </c>
      <c r="B5375" s="19" t="s">
        <v>22</v>
      </c>
      <c r="C5375" s="19" t="s">
        <v>11463</v>
      </c>
      <c r="D5375" s="13">
        <v>1694950.22</v>
      </c>
    </row>
    <row r="5376" spans="1:4" hidden="1">
      <c r="A5376" s="19" t="s">
        <v>11464</v>
      </c>
      <c r="B5376" s="19" t="s">
        <v>22</v>
      </c>
      <c r="C5376" s="19" t="s">
        <v>11465</v>
      </c>
      <c r="D5376" s="13">
        <v>0</v>
      </c>
    </row>
    <row r="5377" spans="1:4" hidden="1">
      <c r="A5377" s="19" t="s">
        <v>11466</v>
      </c>
      <c r="B5377" s="19" t="s">
        <v>22</v>
      </c>
      <c r="C5377" s="19" t="s">
        <v>11467</v>
      </c>
      <c r="D5377" s="13">
        <v>0</v>
      </c>
    </row>
    <row r="5378" spans="1:4" hidden="1">
      <c r="A5378" s="19" t="s">
        <v>11468</v>
      </c>
      <c r="B5378" s="19" t="s">
        <v>22</v>
      </c>
      <c r="C5378" s="19" t="s">
        <v>11469</v>
      </c>
      <c r="D5378" s="13">
        <v>2164032.25</v>
      </c>
    </row>
    <row r="5379" spans="1:4" hidden="1">
      <c r="A5379" s="19" t="s">
        <v>11470</v>
      </c>
      <c r="B5379" s="19" t="s">
        <v>22</v>
      </c>
      <c r="C5379" s="19" t="s">
        <v>11471</v>
      </c>
      <c r="D5379" s="13">
        <v>17043125.84</v>
      </c>
    </row>
    <row r="5380" spans="1:4" hidden="1">
      <c r="A5380" s="19" t="s">
        <v>11472</v>
      </c>
      <c r="B5380" s="19" t="s">
        <v>22</v>
      </c>
      <c r="C5380" s="19" t="s">
        <v>11473</v>
      </c>
      <c r="D5380" s="13">
        <v>0</v>
      </c>
    </row>
    <row r="5381" spans="1:4" hidden="1">
      <c r="A5381" s="19" t="s">
        <v>11474</v>
      </c>
      <c r="B5381" s="19" t="s">
        <v>22</v>
      </c>
      <c r="C5381" s="19" t="s">
        <v>11475</v>
      </c>
      <c r="D5381" s="13">
        <v>0</v>
      </c>
    </row>
    <row r="5382" spans="1:4" hidden="1">
      <c r="A5382" s="19" t="s">
        <v>11476</v>
      </c>
      <c r="B5382" s="19" t="s">
        <v>22</v>
      </c>
      <c r="C5382" s="19" t="s">
        <v>11477</v>
      </c>
      <c r="D5382" s="13">
        <v>0</v>
      </c>
    </row>
    <row r="5383" spans="1:4" hidden="1">
      <c r="A5383" s="19" t="s">
        <v>11478</v>
      </c>
      <c r="B5383" s="19" t="s">
        <v>22</v>
      </c>
      <c r="C5383" s="19" t="s">
        <v>11479</v>
      </c>
      <c r="D5383" s="13">
        <v>0</v>
      </c>
    </row>
    <row r="5384" spans="1:4" hidden="1">
      <c r="A5384" s="19" t="s">
        <v>11480</v>
      </c>
      <c r="B5384" s="19" t="s">
        <v>22</v>
      </c>
      <c r="C5384" s="19" t="s">
        <v>11481</v>
      </c>
      <c r="D5384" s="13">
        <v>0</v>
      </c>
    </row>
    <row r="5385" spans="1:4" hidden="1">
      <c r="A5385" s="19" t="s">
        <v>11482</v>
      </c>
      <c r="B5385" s="19" t="s">
        <v>22</v>
      </c>
      <c r="C5385" s="19" t="s">
        <v>11483</v>
      </c>
      <c r="D5385" s="13">
        <v>0</v>
      </c>
    </row>
    <row r="5386" spans="1:4" hidden="1">
      <c r="A5386" s="19" t="s">
        <v>11484</v>
      </c>
      <c r="B5386" s="19" t="s">
        <v>22</v>
      </c>
      <c r="C5386" s="19" t="s">
        <v>11485</v>
      </c>
      <c r="D5386" s="13">
        <v>11776936.15</v>
      </c>
    </row>
    <row r="5387" spans="1:4" hidden="1">
      <c r="A5387" s="19" t="s">
        <v>11486</v>
      </c>
      <c r="B5387" s="19" t="s">
        <v>22</v>
      </c>
      <c r="C5387" s="19" t="s">
        <v>11487</v>
      </c>
      <c r="D5387" s="13">
        <v>0</v>
      </c>
    </row>
    <row r="5388" spans="1:4" hidden="1">
      <c r="A5388" s="19" t="s">
        <v>11488</v>
      </c>
      <c r="B5388" s="19" t="s">
        <v>22</v>
      </c>
      <c r="C5388" s="19" t="s">
        <v>11489</v>
      </c>
      <c r="D5388" s="13">
        <v>0</v>
      </c>
    </row>
    <row r="5389" spans="1:4" hidden="1">
      <c r="A5389" s="19" t="s">
        <v>11490</v>
      </c>
      <c r="B5389" s="19" t="s">
        <v>22</v>
      </c>
      <c r="C5389" s="19" t="s">
        <v>11491</v>
      </c>
      <c r="D5389" s="13">
        <v>0</v>
      </c>
    </row>
    <row r="5390" spans="1:4" hidden="1">
      <c r="A5390" s="19" t="s">
        <v>11492</v>
      </c>
      <c r="B5390" s="19" t="s">
        <v>22</v>
      </c>
      <c r="C5390" s="19" t="s">
        <v>11493</v>
      </c>
      <c r="D5390" s="13">
        <v>0</v>
      </c>
    </row>
    <row r="5391" spans="1:4" hidden="1">
      <c r="A5391" s="19" t="s">
        <v>11494</v>
      </c>
      <c r="B5391" s="19" t="s">
        <v>22</v>
      </c>
      <c r="C5391" s="19" t="s">
        <v>11495</v>
      </c>
      <c r="D5391" s="13">
        <v>0</v>
      </c>
    </row>
    <row r="5392" spans="1:4" hidden="1">
      <c r="A5392" s="19" t="s">
        <v>11496</v>
      </c>
      <c r="B5392" s="19" t="s">
        <v>22</v>
      </c>
      <c r="C5392" s="19" t="s">
        <v>11497</v>
      </c>
      <c r="D5392" s="13">
        <v>653768.65</v>
      </c>
    </row>
    <row r="5393" spans="1:4" hidden="1">
      <c r="A5393" s="19" t="s">
        <v>11498</v>
      </c>
      <c r="B5393" s="19" t="s">
        <v>22</v>
      </c>
      <c r="C5393" s="19" t="s">
        <v>11499</v>
      </c>
      <c r="D5393" s="13">
        <v>3155812.3</v>
      </c>
    </row>
    <row r="5394" spans="1:4" hidden="1">
      <c r="A5394" s="19" t="s">
        <v>11500</v>
      </c>
      <c r="B5394" s="19" t="s">
        <v>22</v>
      </c>
      <c r="C5394" s="19" t="s">
        <v>11501</v>
      </c>
      <c r="D5394" s="13">
        <v>0</v>
      </c>
    </row>
    <row r="5395" spans="1:4" hidden="1">
      <c r="A5395" s="19" t="s">
        <v>11502</v>
      </c>
      <c r="B5395" s="19" t="s">
        <v>22</v>
      </c>
      <c r="C5395" s="19" t="s">
        <v>11503</v>
      </c>
      <c r="D5395" s="13">
        <v>0</v>
      </c>
    </row>
    <row r="5396" spans="1:4" hidden="1">
      <c r="A5396" s="19" t="s">
        <v>11504</v>
      </c>
      <c r="B5396" s="19" t="s">
        <v>22</v>
      </c>
      <c r="C5396" s="19" t="s">
        <v>11505</v>
      </c>
      <c r="D5396" s="13">
        <v>0</v>
      </c>
    </row>
    <row r="5397" spans="1:4" hidden="1">
      <c r="A5397" s="19" t="s">
        <v>11506</v>
      </c>
      <c r="B5397" s="19" t="s">
        <v>22</v>
      </c>
      <c r="C5397" s="19" t="s">
        <v>11507</v>
      </c>
      <c r="D5397" s="13">
        <v>0</v>
      </c>
    </row>
    <row r="5398" spans="1:4" hidden="1">
      <c r="A5398" s="19" t="s">
        <v>11508</v>
      </c>
      <c r="B5398" s="19" t="s">
        <v>22</v>
      </c>
      <c r="C5398" s="19" t="s">
        <v>11509</v>
      </c>
      <c r="D5398" s="13">
        <v>0</v>
      </c>
    </row>
    <row r="5399" spans="1:4" hidden="1">
      <c r="A5399" s="19" t="s">
        <v>11510</v>
      </c>
      <c r="B5399" s="19" t="s">
        <v>22</v>
      </c>
      <c r="C5399" s="19" t="s">
        <v>11511</v>
      </c>
      <c r="D5399" s="13">
        <v>0</v>
      </c>
    </row>
    <row r="5400" spans="1:4" hidden="1">
      <c r="A5400" s="19" t="s">
        <v>11512</v>
      </c>
      <c r="B5400" s="19" t="s">
        <v>22</v>
      </c>
      <c r="C5400" s="19" t="s">
        <v>11513</v>
      </c>
      <c r="D5400" s="13">
        <v>0</v>
      </c>
    </row>
    <row r="5401" spans="1:4" hidden="1">
      <c r="A5401" s="19" t="s">
        <v>11514</v>
      </c>
      <c r="B5401" s="19" t="s">
        <v>22</v>
      </c>
      <c r="C5401" s="19" t="s">
        <v>11515</v>
      </c>
      <c r="D5401" s="13">
        <v>0</v>
      </c>
    </row>
    <row r="5402" spans="1:4" hidden="1">
      <c r="A5402" s="19" t="s">
        <v>11516</v>
      </c>
      <c r="B5402" s="19" t="s">
        <v>22</v>
      </c>
      <c r="C5402" s="19" t="s">
        <v>11517</v>
      </c>
      <c r="D5402" s="13">
        <v>0</v>
      </c>
    </row>
    <row r="5403" spans="1:4" hidden="1">
      <c r="A5403" s="19" t="s">
        <v>11518</v>
      </c>
      <c r="B5403" s="19" t="s">
        <v>22</v>
      </c>
      <c r="C5403" s="19" t="s">
        <v>11519</v>
      </c>
      <c r="D5403" s="13">
        <v>0</v>
      </c>
    </row>
    <row r="5404" spans="1:4" hidden="1">
      <c r="A5404" s="19" t="s">
        <v>11520</v>
      </c>
      <c r="B5404" s="19" t="s">
        <v>22</v>
      </c>
      <c r="C5404" s="19" t="s">
        <v>11521</v>
      </c>
      <c r="D5404" s="13">
        <v>0</v>
      </c>
    </row>
    <row r="5405" spans="1:4" hidden="1">
      <c r="A5405" s="19" t="s">
        <v>11522</v>
      </c>
      <c r="B5405" s="19" t="s">
        <v>22</v>
      </c>
      <c r="C5405" s="19" t="s">
        <v>11523</v>
      </c>
      <c r="D5405" s="13">
        <v>0</v>
      </c>
    </row>
    <row r="5406" spans="1:4" hidden="1">
      <c r="A5406" s="19" t="s">
        <v>11524</v>
      </c>
      <c r="B5406" s="19" t="s">
        <v>22</v>
      </c>
      <c r="C5406" s="19" t="s">
        <v>11525</v>
      </c>
      <c r="D5406" s="13">
        <v>0</v>
      </c>
    </row>
    <row r="5407" spans="1:4" hidden="1">
      <c r="A5407" s="19" t="s">
        <v>11526</v>
      </c>
      <c r="B5407" s="19" t="s">
        <v>22</v>
      </c>
      <c r="C5407" s="19" t="s">
        <v>11527</v>
      </c>
      <c r="D5407" s="13">
        <v>0</v>
      </c>
    </row>
    <row r="5408" spans="1:4" hidden="1">
      <c r="A5408" s="19" t="s">
        <v>11528</v>
      </c>
      <c r="B5408" s="19" t="s">
        <v>22</v>
      </c>
      <c r="C5408" s="19" t="s">
        <v>11529</v>
      </c>
      <c r="D5408" s="13">
        <v>0</v>
      </c>
    </row>
    <row r="5409" spans="1:4" hidden="1">
      <c r="A5409" s="19" t="s">
        <v>11530</v>
      </c>
      <c r="B5409" s="19" t="s">
        <v>22</v>
      </c>
      <c r="C5409" s="19" t="s">
        <v>11531</v>
      </c>
      <c r="D5409" s="13">
        <v>0</v>
      </c>
    </row>
    <row r="5410" spans="1:4" hidden="1">
      <c r="A5410" s="19" t="s">
        <v>11532</v>
      </c>
      <c r="B5410" s="19" t="s">
        <v>22</v>
      </c>
      <c r="C5410" s="19" t="s">
        <v>11533</v>
      </c>
      <c r="D5410" s="13">
        <v>0</v>
      </c>
    </row>
    <row r="5411" spans="1:4" hidden="1">
      <c r="A5411" s="19" t="s">
        <v>11534</v>
      </c>
      <c r="B5411" s="19" t="s">
        <v>22</v>
      </c>
      <c r="C5411" s="19" t="s">
        <v>11535</v>
      </c>
      <c r="D5411" s="13">
        <v>0</v>
      </c>
    </row>
    <row r="5412" spans="1:4" hidden="1">
      <c r="A5412" s="19" t="s">
        <v>11536</v>
      </c>
      <c r="B5412" s="19" t="s">
        <v>22</v>
      </c>
      <c r="C5412" s="19" t="s">
        <v>11537</v>
      </c>
      <c r="D5412" s="13">
        <v>0</v>
      </c>
    </row>
    <row r="5413" spans="1:4" hidden="1">
      <c r="A5413" s="19" t="s">
        <v>11538</v>
      </c>
      <c r="B5413" s="19" t="s">
        <v>22</v>
      </c>
      <c r="C5413" s="19" t="s">
        <v>11539</v>
      </c>
      <c r="D5413" s="13">
        <v>0</v>
      </c>
    </row>
    <row r="5414" spans="1:4" hidden="1">
      <c r="A5414" s="19" t="s">
        <v>11540</v>
      </c>
      <c r="B5414" s="19" t="s">
        <v>22</v>
      </c>
      <c r="C5414" s="19" t="s">
        <v>11541</v>
      </c>
      <c r="D5414" s="13">
        <v>0</v>
      </c>
    </row>
    <row r="5415" spans="1:4" hidden="1">
      <c r="A5415" s="19" t="s">
        <v>11542</v>
      </c>
      <c r="B5415" s="19" t="s">
        <v>22</v>
      </c>
      <c r="C5415" s="19" t="s">
        <v>11543</v>
      </c>
      <c r="D5415" s="13">
        <v>0</v>
      </c>
    </row>
    <row r="5416" spans="1:4" hidden="1">
      <c r="A5416" s="19" t="s">
        <v>11544</v>
      </c>
      <c r="B5416" s="19" t="s">
        <v>22</v>
      </c>
      <c r="C5416" s="19" t="s">
        <v>11545</v>
      </c>
      <c r="D5416" s="13">
        <v>0</v>
      </c>
    </row>
    <row r="5417" spans="1:4" hidden="1">
      <c r="A5417" s="19" t="s">
        <v>11546</v>
      </c>
      <c r="B5417" s="19" t="s">
        <v>22</v>
      </c>
      <c r="C5417" s="19" t="s">
        <v>11547</v>
      </c>
      <c r="D5417" s="13">
        <v>0</v>
      </c>
    </row>
    <row r="5418" spans="1:4" hidden="1">
      <c r="A5418" s="19" t="s">
        <v>11548</v>
      </c>
      <c r="B5418" s="19" t="s">
        <v>22</v>
      </c>
      <c r="C5418" s="19" t="s">
        <v>11549</v>
      </c>
      <c r="D5418" s="13">
        <v>0</v>
      </c>
    </row>
    <row r="5419" spans="1:4" hidden="1">
      <c r="A5419" s="19" t="s">
        <v>11550</v>
      </c>
      <c r="B5419" s="19" t="s">
        <v>22</v>
      </c>
      <c r="C5419" s="19" t="s">
        <v>11551</v>
      </c>
      <c r="D5419" s="13">
        <v>0</v>
      </c>
    </row>
    <row r="5420" spans="1:4" hidden="1">
      <c r="A5420" s="19" t="s">
        <v>11552</v>
      </c>
      <c r="B5420" s="19" t="s">
        <v>22</v>
      </c>
      <c r="C5420" s="19" t="s">
        <v>11553</v>
      </c>
      <c r="D5420" s="13">
        <v>0</v>
      </c>
    </row>
    <row r="5421" spans="1:4" hidden="1">
      <c r="A5421" s="19" t="s">
        <v>11554</v>
      </c>
      <c r="B5421" s="19" t="s">
        <v>22</v>
      </c>
      <c r="C5421" s="19" t="s">
        <v>11555</v>
      </c>
      <c r="D5421" s="13">
        <v>0</v>
      </c>
    </row>
    <row r="5422" spans="1:4" hidden="1">
      <c r="A5422" s="19" t="s">
        <v>11556</v>
      </c>
      <c r="B5422" s="19" t="s">
        <v>22</v>
      </c>
      <c r="C5422" s="19" t="s">
        <v>11557</v>
      </c>
      <c r="D5422" s="13">
        <v>0</v>
      </c>
    </row>
    <row r="5423" spans="1:4" hidden="1">
      <c r="A5423" s="19" t="s">
        <v>11558</v>
      </c>
      <c r="B5423" s="19" t="s">
        <v>22</v>
      </c>
      <c r="C5423" s="19" t="s">
        <v>11559</v>
      </c>
      <c r="D5423" s="13">
        <v>0</v>
      </c>
    </row>
    <row r="5424" spans="1:4" hidden="1">
      <c r="A5424" s="19" t="s">
        <v>11560</v>
      </c>
      <c r="B5424" s="19" t="s">
        <v>22</v>
      </c>
      <c r="C5424" s="19" t="s">
        <v>11561</v>
      </c>
      <c r="D5424" s="13">
        <v>0</v>
      </c>
    </row>
    <row r="5425" spans="1:4" hidden="1">
      <c r="A5425" s="19" t="s">
        <v>11562</v>
      </c>
      <c r="B5425" s="19" t="s">
        <v>22</v>
      </c>
      <c r="C5425" s="19" t="s">
        <v>11563</v>
      </c>
      <c r="D5425" s="13">
        <v>0</v>
      </c>
    </row>
    <row r="5426" spans="1:4" hidden="1">
      <c r="A5426" s="19" t="s">
        <v>11564</v>
      </c>
      <c r="B5426" s="19" t="s">
        <v>22</v>
      </c>
      <c r="C5426" s="19" t="s">
        <v>11565</v>
      </c>
      <c r="D5426" s="13">
        <v>0</v>
      </c>
    </row>
    <row r="5427" spans="1:4" hidden="1">
      <c r="A5427" s="19" t="s">
        <v>11566</v>
      </c>
      <c r="B5427" s="19" t="s">
        <v>22</v>
      </c>
      <c r="C5427" s="19" t="s">
        <v>11567</v>
      </c>
      <c r="D5427" s="13">
        <v>0</v>
      </c>
    </row>
    <row r="5428" spans="1:4" hidden="1">
      <c r="A5428" s="19" t="s">
        <v>11568</v>
      </c>
      <c r="B5428" s="19" t="s">
        <v>22</v>
      </c>
      <c r="C5428" s="19" t="s">
        <v>11569</v>
      </c>
      <c r="D5428" s="13">
        <v>0</v>
      </c>
    </row>
    <row r="5429" spans="1:4" hidden="1">
      <c r="A5429" s="19" t="s">
        <v>11570</v>
      </c>
      <c r="B5429" s="19" t="s">
        <v>22</v>
      </c>
      <c r="C5429" s="19" t="s">
        <v>11571</v>
      </c>
      <c r="D5429" s="13">
        <v>0</v>
      </c>
    </row>
    <row r="5430" spans="1:4" hidden="1">
      <c r="A5430" s="19" t="s">
        <v>11572</v>
      </c>
      <c r="B5430" s="19" t="s">
        <v>22</v>
      </c>
      <c r="C5430" s="19" t="s">
        <v>11573</v>
      </c>
      <c r="D5430" s="13">
        <v>0</v>
      </c>
    </row>
    <row r="5431" spans="1:4" hidden="1">
      <c r="A5431" s="19" t="s">
        <v>11574</v>
      </c>
      <c r="B5431" s="19" t="s">
        <v>22</v>
      </c>
      <c r="C5431" s="19" t="s">
        <v>11575</v>
      </c>
      <c r="D5431" s="13">
        <v>0</v>
      </c>
    </row>
    <row r="5432" spans="1:4" hidden="1">
      <c r="A5432" s="19" t="s">
        <v>11576</v>
      </c>
      <c r="B5432" s="19" t="s">
        <v>22</v>
      </c>
      <c r="C5432" s="19" t="s">
        <v>11577</v>
      </c>
      <c r="D5432" s="13">
        <v>0</v>
      </c>
    </row>
    <row r="5433" spans="1:4" hidden="1">
      <c r="A5433" s="19" t="s">
        <v>11578</v>
      </c>
      <c r="B5433" s="19" t="s">
        <v>22</v>
      </c>
      <c r="C5433" s="19" t="s">
        <v>11579</v>
      </c>
      <c r="D5433" s="13">
        <v>0</v>
      </c>
    </row>
    <row r="5434" spans="1:4" hidden="1">
      <c r="A5434" s="19" t="s">
        <v>11580</v>
      </c>
      <c r="B5434" s="19" t="s">
        <v>22</v>
      </c>
      <c r="C5434" s="19" t="s">
        <v>11581</v>
      </c>
      <c r="D5434" s="13">
        <v>0</v>
      </c>
    </row>
    <row r="5435" spans="1:4" hidden="1">
      <c r="A5435" s="19" t="s">
        <v>11582</v>
      </c>
      <c r="B5435" s="19" t="s">
        <v>22</v>
      </c>
      <c r="C5435" s="19" t="s">
        <v>11583</v>
      </c>
      <c r="D5435" s="13">
        <v>0</v>
      </c>
    </row>
    <row r="5436" spans="1:4" hidden="1">
      <c r="A5436" s="19" t="s">
        <v>11584</v>
      </c>
      <c r="B5436" s="19" t="s">
        <v>22</v>
      </c>
      <c r="C5436" s="19" t="s">
        <v>11585</v>
      </c>
      <c r="D5436" s="13">
        <v>0</v>
      </c>
    </row>
    <row r="5437" spans="1:4" hidden="1">
      <c r="A5437" s="19" t="s">
        <v>11586</v>
      </c>
      <c r="B5437" s="19" t="s">
        <v>22</v>
      </c>
      <c r="C5437" s="19" t="s">
        <v>11587</v>
      </c>
      <c r="D5437" s="13">
        <v>0</v>
      </c>
    </row>
    <row r="5438" spans="1:4" hidden="1">
      <c r="A5438" s="19" t="s">
        <v>11588</v>
      </c>
      <c r="B5438" s="19" t="s">
        <v>22</v>
      </c>
      <c r="C5438" s="19" t="s">
        <v>11589</v>
      </c>
      <c r="D5438" s="13">
        <v>0</v>
      </c>
    </row>
    <row r="5439" spans="1:4" hidden="1">
      <c r="A5439" s="19" t="s">
        <v>11590</v>
      </c>
      <c r="B5439" s="19" t="s">
        <v>22</v>
      </c>
      <c r="C5439" s="19" t="s">
        <v>11591</v>
      </c>
      <c r="D5439" s="13">
        <v>0</v>
      </c>
    </row>
    <row r="5440" spans="1:4" hidden="1">
      <c r="A5440" s="19" t="s">
        <v>11592</v>
      </c>
      <c r="B5440" s="19" t="s">
        <v>22</v>
      </c>
      <c r="C5440" s="19" t="s">
        <v>11593</v>
      </c>
      <c r="D5440" s="13">
        <v>0</v>
      </c>
    </row>
    <row r="5441" spans="1:4" hidden="1">
      <c r="A5441" s="19" t="s">
        <v>11594</v>
      </c>
      <c r="B5441" s="19" t="s">
        <v>22</v>
      </c>
      <c r="C5441" s="19" t="s">
        <v>11595</v>
      </c>
      <c r="D5441" s="13">
        <v>0</v>
      </c>
    </row>
    <row r="5442" spans="1:4" hidden="1">
      <c r="A5442" s="19" t="s">
        <v>11596</v>
      </c>
      <c r="B5442" s="19" t="s">
        <v>22</v>
      </c>
      <c r="C5442" s="19" t="s">
        <v>11597</v>
      </c>
      <c r="D5442" s="13">
        <v>0</v>
      </c>
    </row>
    <row r="5443" spans="1:4" hidden="1">
      <c r="A5443" s="19" t="s">
        <v>11598</v>
      </c>
      <c r="B5443" s="19" t="s">
        <v>22</v>
      </c>
      <c r="C5443" s="19" t="s">
        <v>11599</v>
      </c>
      <c r="D5443" s="13">
        <v>0</v>
      </c>
    </row>
    <row r="5444" spans="1:4" hidden="1">
      <c r="A5444" s="19" t="s">
        <v>11600</v>
      </c>
      <c r="B5444" s="19" t="s">
        <v>22</v>
      </c>
      <c r="C5444" s="19" t="s">
        <v>11601</v>
      </c>
      <c r="D5444" s="13">
        <v>0</v>
      </c>
    </row>
    <row r="5445" spans="1:4" hidden="1">
      <c r="A5445" s="19" t="s">
        <v>11602</v>
      </c>
      <c r="B5445" s="19" t="s">
        <v>22</v>
      </c>
      <c r="C5445" s="19" t="s">
        <v>11603</v>
      </c>
      <c r="D5445" s="13">
        <v>0</v>
      </c>
    </row>
    <row r="5446" spans="1:4" hidden="1">
      <c r="A5446" s="19" t="s">
        <v>11604</v>
      </c>
      <c r="B5446" s="19" t="s">
        <v>22</v>
      </c>
      <c r="C5446" s="19" t="s">
        <v>11605</v>
      </c>
      <c r="D5446" s="13">
        <v>0</v>
      </c>
    </row>
    <row r="5447" spans="1:4" hidden="1">
      <c r="A5447" s="19" t="s">
        <v>11606</v>
      </c>
      <c r="B5447" s="19" t="s">
        <v>22</v>
      </c>
      <c r="C5447" s="19" t="s">
        <v>11607</v>
      </c>
      <c r="D5447" s="13">
        <v>0</v>
      </c>
    </row>
    <row r="5448" spans="1:4" hidden="1">
      <c r="A5448" s="19" t="s">
        <v>11608</v>
      </c>
      <c r="B5448" s="19" t="s">
        <v>22</v>
      </c>
      <c r="C5448" s="19" t="s">
        <v>11609</v>
      </c>
      <c r="D5448" s="13">
        <v>0</v>
      </c>
    </row>
    <row r="5449" spans="1:4" hidden="1">
      <c r="A5449" s="19" t="s">
        <v>11610</v>
      </c>
      <c r="B5449" s="19" t="s">
        <v>22</v>
      </c>
      <c r="C5449" s="19" t="s">
        <v>11611</v>
      </c>
      <c r="D5449" s="13">
        <v>0</v>
      </c>
    </row>
    <row r="5450" spans="1:4" hidden="1">
      <c r="A5450" s="19" t="s">
        <v>11612</v>
      </c>
      <c r="B5450" s="19" t="s">
        <v>22</v>
      </c>
      <c r="C5450" s="19" t="s">
        <v>11613</v>
      </c>
      <c r="D5450" s="13">
        <v>0</v>
      </c>
    </row>
    <row r="5451" spans="1:4" hidden="1">
      <c r="A5451" s="19" t="s">
        <v>11614</v>
      </c>
      <c r="B5451" s="19" t="s">
        <v>22</v>
      </c>
      <c r="C5451" s="19" t="s">
        <v>11615</v>
      </c>
      <c r="D5451" s="13">
        <v>0</v>
      </c>
    </row>
    <row r="5452" spans="1:4" hidden="1">
      <c r="A5452" s="19" t="s">
        <v>11616</v>
      </c>
      <c r="B5452" s="19" t="s">
        <v>22</v>
      </c>
      <c r="C5452" s="19" t="s">
        <v>11617</v>
      </c>
      <c r="D5452" s="13">
        <v>0</v>
      </c>
    </row>
    <row r="5453" spans="1:4" hidden="1">
      <c r="A5453" s="19" t="s">
        <v>11618</v>
      </c>
      <c r="B5453" s="19" t="s">
        <v>22</v>
      </c>
      <c r="C5453" s="19" t="s">
        <v>11619</v>
      </c>
      <c r="D5453" s="13">
        <v>0</v>
      </c>
    </row>
    <row r="5454" spans="1:4" hidden="1">
      <c r="A5454" s="19" t="s">
        <v>11620</v>
      </c>
      <c r="B5454" s="19" t="s">
        <v>22</v>
      </c>
      <c r="C5454" s="19" t="s">
        <v>11621</v>
      </c>
      <c r="D5454" s="13">
        <v>0</v>
      </c>
    </row>
    <row r="5455" spans="1:4" hidden="1">
      <c r="A5455" s="19" t="s">
        <v>11622</v>
      </c>
      <c r="B5455" s="19" t="s">
        <v>22</v>
      </c>
      <c r="C5455" s="19" t="s">
        <v>11623</v>
      </c>
      <c r="D5455" s="13">
        <v>0</v>
      </c>
    </row>
    <row r="5456" spans="1:4" hidden="1">
      <c r="A5456" s="19" t="s">
        <v>11624</v>
      </c>
      <c r="B5456" s="19" t="s">
        <v>22</v>
      </c>
      <c r="C5456" s="19" t="s">
        <v>11625</v>
      </c>
      <c r="D5456" s="13">
        <v>0</v>
      </c>
    </row>
    <row r="5457" spans="1:4" hidden="1">
      <c r="A5457" s="19" t="s">
        <v>11626</v>
      </c>
      <c r="B5457" s="19" t="s">
        <v>22</v>
      </c>
      <c r="C5457" s="19" t="s">
        <v>11627</v>
      </c>
      <c r="D5457" s="13">
        <v>0</v>
      </c>
    </row>
    <row r="5458" spans="1:4" hidden="1">
      <c r="A5458" s="19" t="s">
        <v>11628</v>
      </c>
      <c r="B5458" s="19" t="s">
        <v>22</v>
      </c>
      <c r="C5458" s="19" t="s">
        <v>11629</v>
      </c>
      <c r="D5458" s="13">
        <v>0</v>
      </c>
    </row>
    <row r="5459" spans="1:4" hidden="1">
      <c r="A5459" s="19" t="s">
        <v>11630</v>
      </c>
      <c r="B5459" s="19" t="s">
        <v>22</v>
      </c>
      <c r="C5459" s="19" t="s">
        <v>11631</v>
      </c>
      <c r="D5459" s="13">
        <v>0</v>
      </c>
    </row>
    <row r="5460" spans="1:4" hidden="1">
      <c r="A5460" s="19" t="s">
        <v>11632</v>
      </c>
      <c r="B5460" s="19" t="s">
        <v>22</v>
      </c>
      <c r="C5460" s="19" t="s">
        <v>11633</v>
      </c>
      <c r="D5460" s="13">
        <v>0</v>
      </c>
    </row>
    <row r="5461" spans="1:4" hidden="1">
      <c r="A5461" s="19" t="s">
        <v>11634</v>
      </c>
      <c r="B5461" s="19" t="s">
        <v>22</v>
      </c>
      <c r="C5461" s="19" t="s">
        <v>11635</v>
      </c>
      <c r="D5461" s="13">
        <v>0</v>
      </c>
    </row>
    <row r="5462" spans="1:4" hidden="1">
      <c r="A5462" s="19" t="s">
        <v>11636</v>
      </c>
      <c r="B5462" s="19" t="s">
        <v>22</v>
      </c>
      <c r="C5462" s="19" t="s">
        <v>11637</v>
      </c>
      <c r="D5462" s="13">
        <v>0</v>
      </c>
    </row>
    <row r="5463" spans="1:4" hidden="1">
      <c r="A5463" s="19" t="s">
        <v>11638</v>
      </c>
      <c r="B5463" s="19" t="s">
        <v>22</v>
      </c>
      <c r="C5463" s="19" t="s">
        <v>11639</v>
      </c>
      <c r="D5463" s="13">
        <v>0</v>
      </c>
    </row>
    <row r="5464" spans="1:4" hidden="1">
      <c r="A5464" s="19" t="s">
        <v>11640</v>
      </c>
      <c r="B5464" s="19" t="s">
        <v>22</v>
      </c>
      <c r="C5464" s="19" t="s">
        <v>11641</v>
      </c>
      <c r="D5464" s="13">
        <v>0</v>
      </c>
    </row>
    <row r="5465" spans="1:4" hidden="1">
      <c r="A5465" s="19" t="s">
        <v>11642</v>
      </c>
      <c r="B5465" s="19" t="s">
        <v>22</v>
      </c>
      <c r="C5465" s="19" t="s">
        <v>11643</v>
      </c>
      <c r="D5465" s="13">
        <v>0</v>
      </c>
    </row>
    <row r="5466" spans="1:4" hidden="1">
      <c r="A5466" s="19" t="s">
        <v>11644</v>
      </c>
      <c r="B5466" s="19" t="s">
        <v>22</v>
      </c>
      <c r="C5466" s="19" t="s">
        <v>11645</v>
      </c>
      <c r="D5466" s="13">
        <v>0</v>
      </c>
    </row>
    <row r="5467" spans="1:4" hidden="1">
      <c r="A5467" s="19" t="s">
        <v>11646</v>
      </c>
      <c r="B5467" s="19" t="s">
        <v>22</v>
      </c>
      <c r="C5467" s="19" t="s">
        <v>11647</v>
      </c>
      <c r="D5467" s="13">
        <v>0</v>
      </c>
    </row>
    <row r="5468" spans="1:4" hidden="1">
      <c r="A5468" s="19" t="s">
        <v>11648</v>
      </c>
      <c r="B5468" s="19" t="s">
        <v>22</v>
      </c>
      <c r="C5468" s="19" t="s">
        <v>11649</v>
      </c>
      <c r="D5468" s="13">
        <v>0</v>
      </c>
    </row>
    <row r="5469" spans="1:4" hidden="1">
      <c r="A5469" s="19" t="s">
        <v>11650</v>
      </c>
      <c r="B5469" s="19" t="s">
        <v>22</v>
      </c>
      <c r="C5469" s="19" t="s">
        <v>11651</v>
      </c>
      <c r="D5469" s="13">
        <v>0</v>
      </c>
    </row>
    <row r="5470" spans="1:4" hidden="1">
      <c r="A5470" s="19" t="s">
        <v>11652</v>
      </c>
      <c r="B5470" s="19" t="s">
        <v>22</v>
      </c>
      <c r="C5470" s="19" t="s">
        <v>11653</v>
      </c>
      <c r="D5470" s="13">
        <v>0</v>
      </c>
    </row>
    <row r="5471" spans="1:4" hidden="1">
      <c r="A5471" s="19" t="s">
        <v>11654</v>
      </c>
      <c r="B5471" s="19" t="s">
        <v>22</v>
      </c>
      <c r="C5471" s="19" t="s">
        <v>11655</v>
      </c>
      <c r="D5471" s="13">
        <v>0</v>
      </c>
    </row>
    <row r="5472" spans="1:4" hidden="1">
      <c r="A5472" s="19" t="s">
        <v>11656</v>
      </c>
      <c r="B5472" s="19" t="s">
        <v>22</v>
      </c>
      <c r="C5472" s="19" t="s">
        <v>11657</v>
      </c>
      <c r="D5472" s="13">
        <v>0</v>
      </c>
    </row>
    <row r="5473" spans="1:4" hidden="1">
      <c r="A5473" s="19" t="s">
        <v>11658</v>
      </c>
      <c r="B5473" s="19" t="s">
        <v>22</v>
      </c>
      <c r="C5473" s="19" t="s">
        <v>11659</v>
      </c>
      <c r="D5473" s="13">
        <v>0</v>
      </c>
    </row>
    <row r="5474" spans="1:4" hidden="1">
      <c r="A5474" s="19" t="s">
        <v>11660</v>
      </c>
      <c r="B5474" s="19" t="s">
        <v>22</v>
      </c>
      <c r="C5474" s="19" t="s">
        <v>11661</v>
      </c>
      <c r="D5474" s="13">
        <v>0</v>
      </c>
    </row>
    <row r="5475" spans="1:4" hidden="1">
      <c r="A5475" s="19" t="s">
        <v>11662</v>
      </c>
      <c r="B5475" s="19" t="s">
        <v>22</v>
      </c>
      <c r="C5475" s="19" t="s">
        <v>11663</v>
      </c>
      <c r="D5475" s="13">
        <v>0</v>
      </c>
    </row>
    <row r="5476" spans="1:4" hidden="1">
      <c r="A5476" s="19" t="s">
        <v>11664</v>
      </c>
      <c r="B5476" s="19" t="s">
        <v>22</v>
      </c>
      <c r="C5476" s="19" t="s">
        <v>11665</v>
      </c>
      <c r="D5476" s="13">
        <v>0</v>
      </c>
    </row>
    <row r="5477" spans="1:4" hidden="1">
      <c r="A5477" s="19" t="s">
        <v>11666</v>
      </c>
      <c r="B5477" s="19" t="s">
        <v>22</v>
      </c>
      <c r="C5477" s="19" t="s">
        <v>11667</v>
      </c>
      <c r="D5477" s="13">
        <v>0</v>
      </c>
    </row>
    <row r="5478" spans="1:4" hidden="1">
      <c r="A5478" s="19" t="s">
        <v>11668</v>
      </c>
      <c r="B5478" s="19" t="s">
        <v>22</v>
      </c>
      <c r="C5478" s="19" t="s">
        <v>11669</v>
      </c>
      <c r="D5478" s="13">
        <v>0</v>
      </c>
    </row>
    <row r="5479" spans="1:4" hidden="1">
      <c r="A5479" s="19" t="s">
        <v>11670</v>
      </c>
      <c r="B5479" s="19" t="s">
        <v>22</v>
      </c>
      <c r="C5479" s="19" t="s">
        <v>11671</v>
      </c>
      <c r="D5479" s="13">
        <v>0</v>
      </c>
    </row>
    <row r="5480" spans="1:4" hidden="1">
      <c r="A5480" s="19" t="s">
        <v>11672</v>
      </c>
      <c r="B5480" s="19" t="s">
        <v>22</v>
      </c>
      <c r="C5480" s="19" t="s">
        <v>11673</v>
      </c>
      <c r="D5480" s="13">
        <v>0</v>
      </c>
    </row>
    <row r="5481" spans="1:4" hidden="1">
      <c r="A5481" s="19" t="s">
        <v>11674</v>
      </c>
      <c r="B5481" s="19" t="s">
        <v>22</v>
      </c>
      <c r="C5481" s="19" t="s">
        <v>11675</v>
      </c>
      <c r="D5481" s="13">
        <v>0</v>
      </c>
    </row>
    <row r="5482" spans="1:4" hidden="1">
      <c r="A5482" s="19" t="s">
        <v>11676</v>
      </c>
      <c r="B5482" s="19" t="s">
        <v>22</v>
      </c>
      <c r="C5482" s="19" t="s">
        <v>11677</v>
      </c>
      <c r="D5482" s="13">
        <v>135706050</v>
      </c>
    </row>
    <row r="5483" spans="1:4" hidden="1">
      <c r="A5483" s="19" t="s">
        <v>11678</v>
      </c>
      <c r="B5483" s="19" t="s">
        <v>22</v>
      </c>
      <c r="C5483" s="19" t="s">
        <v>11679</v>
      </c>
      <c r="D5483" s="13">
        <v>0</v>
      </c>
    </row>
    <row r="5484" spans="1:4" hidden="1">
      <c r="A5484" s="19" t="s">
        <v>11680</v>
      </c>
      <c r="B5484" s="19" t="s">
        <v>22</v>
      </c>
      <c r="C5484" s="19" t="s">
        <v>11681</v>
      </c>
      <c r="D5484" s="13">
        <v>0</v>
      </c>
    </row>
    <row r="5485" spans="1:4" hidden="1">
      <c r="A5485" s="19" t="s">
        <v>11682</v>
      </c>
      <c r="B5485" s="19" t="s">
        <v>22</v>
      </c>
      <c r="C5485" s="19" t="s">
        <v>11683</v>
      </c>
      <c r="D5485" s="13">
        <v>0</v>
      </c>
    </row>
    <row r="5486" spans="1:4" hidden="1">
      <c r="A5486" s="19" t="s">
        <v>11684</v>
      </c>
      <c r="B5486" s="19" t="s">
        <v>22</v>
      </c>
      <c r="C5486" s="19" t="s">
        <v>11685</v>
      </c>
      <c r="D5486" s="13">
        <v>0</v>
      </c>
    </row>
    <row r="5487" spans="1:4" hidden="1">
      <c r="A5487" s="19" t="s">
        <v>11686</v>
      </c>
      <c r="B5487" s="19" t="s">
        <v>22</v>
      </c>
      <c r="C5487" s="19" t="s">
        <v>11687</v>
      </c>
      <c r="D5487" s="13">
        <v>0</v>
      </c>
    </row>
    <row r="5488" spans="1:4" hidden="1">
      <c r="A5488" s="19" t="s">
        <v>11688</v>
      </c>
      <c r="B5488" s="19" t="s">
        <v>22</v>
      </c>
      <c r="C5488" s="19" t="s">
        <v>11689</v>
      </c>
      <c r="D5488" s="13">
        <v>0</v>
      </c>
    </row>
    <row r="5489" spans="1:4" hidden="1">
      <c r="A5489" s="19" t="s">
        <v>11690</v>
      </c>
      <c r="B5489" s="19" t="s">
        <v>22</v>
      </c>
      <c r="C5489" s="19" t="s">
        <v>11691</v>
      </c>
      <c r="D5489" s="13">
        <v>0</v>
      </c>
    </row>
    <row r="5490" spans="1:4" hidden="1">
      <c r="A5490" s="19" t="s">
        <v>11692</v>
      </c>
      <c r="B5490" s="19" t="s">
        <v>22</v>
      </c>
      <c r="C5490" s="19" t="s">
        <v>11693</v>
      </c>
      <c r="D5490" s="13">
        <v>0</v>
      </c>
    </row>
    <row r="5491" spans="1:4" hidden="1">
      <c r="A5491" s="19" t="s">
        <v>11694</v>
      </c>
      <c r="B5491" s="19" t="s">
        <v>22</v>
      </c>
      <c r="C5491" s="19" t="s">
        <v>11695</v>
      </c>
      <c r="D5491" s="13">
        <v>0</v>
      </c>
    </row>
    <row r="5492" spans="1:4" hidden="1">
      <c r="A5492" s="19" t="s">
        <v>11696</v>
      </c>
      <c r="B5492" s="19" t="s">
        <v>22</v>
      </c>
      <c r="C5492" s="19" t="s">
        <v>11697</v>
      </c>
      <c r="D5492" s="13">
        <v>0</v>
      </c>
    </row>
    <row r="5493" spans="1:4" hidden="1">
      <c r="A5493" s="19" t="s">
        <v>11698</v>
      </c>
      <c r="B5493" s="19" t="s">
        <v>22</v>
      </c>
      <c r="C5493" s="19" t="s">
        <v>11699</v>
      </c>
      <c r="D5493" s="13">
        <v>0</v>
      </c>
    </row>
    <row r="5494" spans="1:4" hidden="1">
      <c r="A5494" s="19" t="s">
        <v>11700</v>
      </c>
      <c r="B5494" s="19" t="s">
        <v>22</v>
      </c>
      <c r="C5494" s="19" t="s">
        <v>11701</v>
      </c>
      <c r="D5494" s="13">
        <v>0</v>
      </c>
    </row>
    <row r="5495" spans="1:4" hidden="1">
      <c r="A5495" s="19" t="s">
        <v>11702</v>
      </c>
      <c r="B5495" s="19" t="s">
        <v>22</v>
      </c>
      <c r="C5495" s="19" t="s">
        <v>11703</v>
      </c>
      <c r="D5495" s="13">
        <v>65054.55</v>
      </c>
    </row>
    <row r="5496" spans="1:4" hidden="1">
      <c r="A5496" s="19" t="s">
        <v>11704</v>
      </c>
      <c r="B5496" s="19" t="s">
        <v>22</v>
      </c>
      <c r="C5496" s="19" t="s">
        <v>11705</v>
      </c>
      <c r="D5496" s="13">
        <v>0</v>
      </c>
    </row>
    <row r="5497" spans="1:4" hidden="1">
      <c r="A5497" s="19" t="s">
        <v>11706</v>
      </c>
      <c r="B5497" s="19" t="s">
        <v>22</v>
      </c>
      <c r="C5497" s="19" t="s">
        <v>11707</v>
      </c>
      <c r="D5497" s="13">
        <v>15095</v>
      </c>
    </row>
    <row r="5498" spans="1:4" hidden="1">
      <c r="A5498" s="19" t="s">
        <v>11708</v>
      </c>
      <c r="B5498" s="19" t="s">
        <v>22</v>
      </c>
      <c r="C5498" s="19" t="s">
        <v>11709</v>
      </c>
      <c r="D5498" s="13">
        <v>0</v>
      </c>
    </row>
    <row r="5499" spans="1:4" hidden="1">
      <c r="A5499" s="19" t="s">
        <v>45</v>
      </c>
      <c r="B5499" s="19" t="s">
        <v>22</v>
      </c>
      <c r="C5499" s="19" t="s">
        <v>11710</v>
      </c>
      <c r="D5499" s="13">
        <v>18815298.370000001</v>
      </c>
    </row>
    <row r="5500" spans="1:4" hidden="1">
      <c r="A5500" s="19" t="s">
        <v>48</v>
      </c>
      <c r="B5500" s="19" t="s">
        <v>22</v>
      </c>
      <c r="C5500" s="19" t="s">
        <v>11711</v>
      </c>
      <c r="D5500" s="13">
        <v>56653964.079999998</v>
      </c>
    </row>
    <row r="5501" spans="1:4" hidden="1">
      <c r="A5501" s="19" t="s">
        <v>51</v>
      </c>
      <c r="B5501" s="19" t="s">
        <v>22</v>
      </c>
      <c r="C5501" s="19" t="s">
        <v>11712</v>
      </c>
      <c r="D5501" s="13">
        <v>893227.23</v>
      </c>
    </row>
    <row r="5502" spans="1:4" hidden="1">
      <c r="A5502" s="19" t="s">
        <v>11713</v>
      </c>
      <c r="B5502" s="19" t="s">
        <v>22</v>
      </c>
      <c r="C5502" s="19" t="s">
        <v>11714</v>
      </c>
      <c r="D5502" s="13">
        <v>0</v>
      </c>
    </row>
    <row r="5503" spans="1:4" hidden="1">
      <c r="A5503" s="19" t="s">
        <v>11715</v>
      </c>
      <c r="B5503" s="19" t="s">
        <v>22</v>
      </c>
      <c r="C5503" s="19" t="s">
        <v>11716</v>
      </c>
      <c r="D5503" s="13">
        <v>0</v>
      </c>
    </row>
    <row r="5504" spans="1:4" hidden="1">
      <c r="A5504" s="19" t="s">
        <v>11717</v>
      </c>
      <c r="B5504" s="19" t="s">
        <v>22</v>
      </c>
      <c r="C5504" s="19" t="s">
        <v>11718</v>
      </c>
      <c r="D5504" s="13">
        <v>11261.42</v>
      </c>
    </row>
    <row r="5505" spans="1:4" hidden="1">
      <c r="A5505" s="19" t="s">
        <v>11719</v>
      </c>
      <c r="B5505" s="19" t="s">
        <v>22</v>
      </c>
      <c r="C5505" s="19" t="s">
        <v>11720</v>
      </c>
      <c r="D5505" s="13">
        <v>38963.379999999997</v>
      </c>
    </row>
    <row r="5506" spans="1:4" hidden="1">
      <c r="A5506" s="19" t="s">
        <v>54</v>
      </c>
      <c r="B5506" s="19" t="s">
        <v>22</v>
      </c>
      <c r="C5506" s="19" t="s">
        <v>11721</v>
      </c>
      <c r="D5506" s="13">
        <v>48113.71</v>
      </c>
    </row>
    <row r="5507" spans="1:4" hidden="1">
      <c r="A5507" s="19" t="s">
        <v>11722</v>
      </c>
      <c r="B5507" s="19" t="s">
        <v>22</v>
      </c>
      <c r="C5507" s="19" t="s">
        <v>11723</v>
      </c>
      <c r="D5507" s="13">
        <v>0</v>
      </c>
    </row>
    <row r="5508" spans="1:4" hidden="1">
      <c r="A5508" s="19" t="s">
        <v>64</v>
      </c>
      <c r="B5508" s="19" t="s">
        <v>22</v>
      </c>
      <c r="C5508" s="19" t="s">
        <v>11724</v>
      </c>
      <c r="D5508" s="13">
        <v>0</v>
      </c>
    </row>
    <row r="5509" spans="1:4" hidden="1">
      <c r="A5509" s="19" t="s">
        <v>66</v>
      </c>
      <c r="B5509" s="19" t="s">
        <v>22</v>
      </c>
      <c r="C5509" s="19" t="s">
        <v>11725</v>
      </c>
      <c r="D5509" s="13">
        <v>6267244397.6700001</v>
      </c>
    </row>
    <row r="5510" spans="1:4" hidden="1">
      <c r="A5510" s="19" t="s">
        <v>11726</v>
      </c>
      <c r="B5510" s="19" t="s">
        <v>22</v>
      </c>
      <c r="C5510" s="19" t="s">
        <v>11727</v>
      </c>
      <c r="D5510" s="13">
        <v>0</v>
      </c>
    </row>
    <row r="5511" spans="1:4" hidden="1">
      <c r="A5511" s="19" t="s">
        <v>68</v>
      </c>
      <c r="B5511" s="19" t="s">
        <v>22</v>
      </c>
      <c r="C5511" s="19" t="s">
        <v>11728</v>
      </c>
      <c r="D5511" s="13">
        <v>1767390201.4100001</v>
      </c>
    </row>
    <row r="5512" spans="1:4" hidden="1">
      <c r="A5512" s="19" t="s">
        <v>11729</v>
      </c>
      <c r="B5512" s="19" t="s">
        <v>22</v>
      </c>
      <c r="C5512" s="19" t="s">
        <v>11730</v>
      </c>
      <c r="D5512" s="13">
        <v>0</v>
      </c>
    </row>
    <row r="5513" spans="1:4" hidden="1">
      <c r="A5513" s="19" t="s">
        <v>75</v>
      </c>
      <c r="B5513" s="19" t="s">
        <v>22</v>
      </c>
      <c r="C5513" s="19" t="s">
        <v>11731</v>
      </c>
      <c r="D5513" s="13">
        <v>37962379.740000002</v>
      </c>
    </row>
    <row r="5514" spans="1:4" hidden="1">
      <c r="A5514" s="19" t="s">
        <v>72</v>
      </c>
      <c r="B5514" s="19" t="s">
        <v>22</v>
      </c>
      <c r="C5514" s="19" t="s">
        <v>11732</v>
      </c>
      <c r="D5514" s="13">
        <v>202225403.49000001</v>
      </c>
    </row>
    <row r="5515" spans="1:4" hidden="1">
      <c r="A5515" s="19" t="s">
        <v>11733</v>
      </c>
      <c r="B5515" s="19" t="s">
        <v>22</v>
      </c>
      <c r="C5515" s="19" t="s">
        <v>11734</v>
      </c>
      <c r="D5515" s="13">
        <v>188.33</v>
      </c>
    </row>
    <row r="5516" spans="1:4" hidden="1">
      <c r="A5516" s="19" t="s">
        <v>89</v>
      </c>
      <c r="B5516" s="19" t="s">
        <v>22</v>
      </c>
      <c r="C5516" s="19" t="s">
        <v>11735</v>
      </c>
      <c r="D5516" s="13">
        <v>1243106.17</v>
      </c>
    </row>
    <row r="5517" spans="1:4" hidden="1">
      <c r="A5517" s="19" t="s">
        <v>11736</v>
      </c>
      <c r="B5517" s="19" t="s">
        <v>22</v>
      </c>
      <c r="C5517" s="19" t="s">
        <v>11737</v>
      </c>
      <c r="D5517" s="13">
        <v>0</v>
      </c>
    </row>
    <row r="5518" spans="1:4" hidden="1">
      <c r="A5518" s="19" t="s">
        <v>96</v>
      </c>
      <c r="B5518" s="19" t="s">
        <v>22</v>
      </c>
      <c r="C5518" s="19" t="s">
        <v>11738</v>
      </c>
      <c r="D5518" s="13">
        <v>0</v>
      </c>
    </row>
    <row r="5519" spans="1:4" hidden="1">
      <c r="A5519" s="19" t="s">
        <v>103</v>
      </c>
      <c r="B5519" s="19" t="s">
        <v>22</v>
      </c>
      <c r="C5519" s="19" t="s">
        <v>11739</v>
      </c>
      <c r="D5519" s="13">
        <v>1522.43</v>
      </c>
    </row>
    <row r="5520" spans="1:4" hidden="1">
      <c r="A5520" s="19" t="s">
        <v>65</v>
      </c>
      <c r="B5520" s="19" t="s">
        <v>22</v>
      </c>
      <c r="C5520" s="19" t="s">
        <v>11740</v>
      </c>
      <c r="D5520" s="13">
        <v>5213600631.8000002</v>
      </c>
    </row>
    <row r="5521" spans="1:4" hidden="1">
      <c r="A5521" s="19" t="s">
        <v>74</v>
      </c>
      <c r="B5521" s="19" t="s">
        <v>22</v>
      </c>
      <c r="C5521" s="19" t="s">
        <v>11741</v>
      </c>
      <c r="D5521" s="13">
        <v>373920023.38999999</v>
      </c>
    </row>
    <row r="5522" spans="1:4" hidden="1">
      <c r="A5522" s="19" t="s">
        <v>88</v>
      </c>
      <c r="B5522" s="19" t="s">
        <v>22</v>
      </c>
      <c r="C5522" s="19" t="s">
        <v>11742</v>
      </c>
      <c r="D5522" s="13">
        <v>479132.18</v>
      </c>
    </row>
    <row r="5523" spans="1:4" hidden="1">
      <c r="A5523" s="19" t="s">
        <v>94</v>
      </c>
      <c r="B5523" s="19" t="s">
        <v>22</v>
      </c>
      <c r="C5523" s="19" t="s">
        <v>11743</v>
      </c>
      <c r="D5523" s="13">
        <v>0</v>
      </c>
    </row>
    <row r="5524" spans="1:4" hidden="1">
      <c r="A5524" s="19" t="s">
        <v>82</v>
      </c>
      <c r="B5524" s="19" t="s">
        <v>22</v>
      </c>
      <c r="C5524" s="19" t="s">
        <v>11744</v>
      </c>
      <c r="D5524" s="13">
        <v>5474048109.3400002</v>
      </c>
    </row>
    <row r="5525" spans="1:4" hidden="1">
      <c r="A5525" s="19" t="s">
        <v>91</v>
      </c>
      <c r="B5525" s="19" t="s">
        <v>22</v>
      </c>
      <c r="C5525" s="19" t="s">
        <v>11745</v>
      </c>
      <c r="D5525" s="13">
        <v>145247.31</v>
      </c>
    </row>
    <row r="5526" spans="1:4" hidden="1">
      <c r="A5526" s="19" t="s">
        <v>95</v>
      </c>
      <c r="B5526" s="19" t="s">
        <v>22</v>
      </c>
      <c r="C5526" s="19" t="s">
        <v>11746</v>
      </c>
      <c r="D5526" s="13">
        <v>12137.61</v>
      </c>
    </row>
    <row r="5527" spans="1:4" hidden="1">
      <c r="A5527" s="19" t="s">
        <v>99</v>
      </c>
      <c r="B5527" s="19" t="s">
        <v>22</v>
      </c>
      <c r="C5527" s="19" t="s">
        <v>11747</v>
      </c>
      <c r="D5527" s="13">
        <v>0</v>
      </c>
    </row>
    <row r="5528" spans="1:4" hidden="1">
      <c r="A5528" s="19" t="s">
        <v>85</v>
      </c>
      <c r="B5528" s="19" t="s">
        <v>22</v>
      </c>
      <c r="C5528" s="19" t="s">
        <v>11748</v>
      </c>
      <c r="D5528" s="13">
        <v>514802585.54000002</v>
      </c>
    </row>
    <row r="5529" spans="1:4" hidden="1">
      <c r="A5529" s="19" t="s">
        <v>86</v>
      </c>
      <c r="B5529" s="19" t="s">
        <v>22</v>
      </c>
      <c r="C5529" s="19" t="s">
        <v>11749</v>
      </c>
      <c r="D5529" s="13">
        <v>54800176.210000001</v>
      </c>
    </row>
    <row r="5530" spans="1:4" hidden="1">
      <c r="A5530" s="19" t="s">
        <v>92</v>
      </c>
      <c r="B5530" s="19" t="s">
        <v>22</v>
      </c>
      <c r="C5530" s="19" t="s">
        <v>11750</v>
      </c>
      <c r="D5530" s="13">
        <v>14032.16</v>
      </c>
    </row>
    <row r="5531" spans="1:4" hidden="1">
      <c r="A5531" s="19" t="s">
        <v>62</v>
      </c>
      <c r="B5531" s="19" t="s">
        <v>22</v>
      </c>
      <c r="C5531" s="19" t="s">
        <v>11751</v>
      </c>
      <c r="D5531" s="13">
        <v>18124.48</v>
      </c>
    </row>
    <row r="5532" spans="1:4" hidden="1">
      <c r="A5532" s="19" t="s">
        <v>78</v>
      </c>
      <c r="B5532" s="19" t="s">
        <v>22</v>
      </c>
      <c r="C5532" s="19" t="s">
        <v>11752</v>
      </c>
      <c r="D5532" s="13">
        <v>809945</v>
      </c>
    </row>
    <row r="5533" spans="1:4" hidden="1">
      <c r="A5533" s="19" t="s">
        <v>11753</v>
      </c>
      <c r="B5533" s="19" t="s">
        <v>22</v>
      </c>
      <c r="C5533" s="19" t="s">
        <v>11754</v>
      </c>
      <c r="D5533" s="13">
        <v>0</v>
      </c>
    </row>
    <row r="5534" spans="1:4" hidden="1">
      <c r="A5534" s="19" t="s">
        <v>11755</v>
      </c>
      <c r="B5534" s="19" t="s">
        <v>22</v>
      </c>
      <c r="C5534" s="19" t="s">
        <v>11756</v>
      </c>
      <c r="D5534" s="13">
        <v>0</v>
      </c>
    </row>
    <row r="5535" spans="1:4" hidden="1">
      <c r="A5535" s="19" t="s">
        <v>97</v>
      </c>
      <c r="B5535" s="19" t="s">
        <v>22</v>
      </c>
      <c r="C5535" s="19" t="s">
        <v>11757</v>
      </c>
      <c r="D5535" s="13">
        <v>73892808.560000002</v>
      </c>
    </row>
    <row r="5536" spans="1:4" hidden="1">
      <c r="A5536" s="19" t="s">
        <v>11758</v>
      </c>
      <c r="B5536" s="19" t="s">
        <v>22</v>
      </c>
      <c r="C5536" s="19" t="s">
        <v>11759</v>
      </c>
      <c r="D5536" s="13">
        <v>6523.57</v>
      </c>
    </row>
    <row r="5537" spans="1:4" hidden="1">
      <c r="A5537" s="19" t="s">
        <v>46</v>
      </c>
      <c r="B5537" s="19" t="s">
        <v>22</v>
      </c>
      <c r="C5537" s="19" t="s">
        <v>11760</v>
      </c>
      <c r="D5537" s="13">
        <v>1280574411.0899999</v>
      </c>
    </row>
    <row r="5538" spans="1:4" hidden="1">
      <c r="A5538" s="19" t="s">
        <v>47</v>
      </c>
      <c r="B5538" s="19" t="s">
        <v>22</v>
      </c>
      <c r="C5538" s="19" t="s">
        <v>11761</v>
      </c>
      <c r="D5538" s="13">
        <v>6116.6</v>
      </c>
    </row>
    <row r="5539" spans="1:4" hidden="1">
      <c r="A5539" s="19" t="s">
        <v>49</v>
      </c>
      <c r="B5539" s="19" t="s">
        <v>22</v>
      </c>
      <c r="C5539" s="19" t="s">
        <v>11762</v>
      </c>
      <c r="D5539" s="13">
        <v>1948563746.1800001</v>
      </c>
    </row>
    <row r="5540" spans="1:4" hidden="1">
      <c r="A5540" s="19" t="s">
        <v>50</v>
      </c>
      <c r="B5540" s="19" t="s">
        <v>22</v>
      </c>
      <c r="C5540" s="19" t="s">
        <v>11763</v>
      </c>
      <c r="D5540" s="13">
        <v>4830217621.8699999</v>
      </c>
    </row>
    <row r="5541" spans="1:4" hidden="1">
      <c r="A5541" s="19" t="s">
        <v>11764</v>
      </c>
      <c r="B5541" s="19" t="s">
        <v>22</v>
      </c>
      <c r="C5541" s="19" t="s">
        <v>11765</v>
      </c>
      <c r="D5541" s="13">
        <v>0</v>
      </c>
    </row>
    <row r="5542" spans="1:4" hidden="1">
      <c r="A5542" s="19" t="s">
        <v>11766</v>
      </c>
      <c r="B5542" s="19" t="s">
        <v>22</v>
      </c>
      <c r="C5542" s="19" t="s">
        <v>11767</v>
      </c>
      <c r="D5542" s="13">
        <v>0</v>
      </c>
    </row>
    <row r="5543" spans="1:4" hidden="1">
      <c r="A5543" s="19" t="s">
        <v>52</v>
      </c>
      <c r="B5543" s="19" t="s">
        <v>22</v>
      </c>
      <c r="C5543" s="19" t="s">
        <v>11768</v>
      </c>
      <c r="D5543" s="13">
        <v>16665818.449999999</v>
      </c>
    </row>
    <row r="5544" spans="1:4" hidden="1">
      <c r="A5544" s="19" t="s">
        <v>53</v>
      </c>
      <c r="B5544" s="19" t="s">
        <v>22</v>
      </c>
      <c r="C5544" s="19" t="s">
        <v>11769</v>
      </c>
      <c r="D5544" s="13">
        <v>46293921.600000001</v>
      </c>
    </row>
    <row r="5545" spans="1:4" hidden="1">
      <c r="A5545" s="19" t="s">
        <v>11770</v>
      </c>
      <c r="B5545" s="19" t="s">
        <v>22</v>
      </c>
      <c r="C5545" s="19" t="s">
        <v>11771</v>
      </c>
      <c r="D5545" s="13">
        <v>0</v>
      </c>
    </row>
    <row r="5546" spans="1:4" hidden="1">
      <c r="A5546" s="19" t="s">
        <v>11772</v>
      </c>
      <c r="B5546" s="19" t="s">
        <v>22</v>
      </c>
      <c r="C5546" s="19" t="s">
        <v>11773</v>
      </c>
      <c r="D5546" s="13">
        <v>0</v>
      </c>
    </row>
    <row r="5547" spans="1:4" hidden="1">
      <c r="A5547" s="19" t="s">
        <v>11774</v>
      </c>
      <c r="B5547" s="19" t="s">
        <v>22</v>
      </c>
      <c r="C5547" s="19" t="s">
        <v>11775</v>
      </c>
      <c r="D5547" s="13">
        <v>0</v>
      </c>
    </row>
    <row r="5548" spans="1:4" hidden="1">
      <c r="A5548" s="19" t="s">
        <v>11776</v>
      </c>
      <c r="B5548" s="19" t="s">
        <v>22</v>
      </c>
      <c r="C5548" s="19" t="s">
        <v>11777</v>
      </c>
      <c r="D5548" s="13">
        <v>0</v>
      </c>
    </row>
    <row r="5549" spans="1:4" hidden="1">
      <c r="A5549" s="19" t="s">
        <v>11778</v>
      </c>
      <c r="B5549" s="19" t="s">
        <v>22</v>
      </c>
      <c r="C5549" s="19" t="s">
        <v>11779</v>
      </c>
      <c r="D5549" s="13">
        <v>0</v>
      </c>
    </row>
    <row r="5550" spans="1:4" hidden="1">
      <c r="A5550" s="19" t="s">
        <v>11780</v>
      </c>
      <c r="B5550" s="19" t="s">
        <v>22</v>
      </c>
      <c r="C5550" s="19" t="s">
        <v>11781</v>
      </c>
      <c r="D5550" s="13">
        <v>0</v>
      </c>
    </row>
    <row r="5551" spans="1:4" hidden="1">
      <c r="A5551" s="19" t="s">
        <v>11782</v>
      </c>
      <c r="B5551" s="19" t="s">
        <v>22</v>
      </c>
      <c r="C5551" s="19" t="s">
        <v>11783</v>
      </c>
      <c r="D5551" s="13">
        <v>0</v>
      </c>
    </row>
    <row r="5552" spans="1:4" hidden="1">
      <c r="A5552" s="19" t="s">
        <v>11784</v>
      </c>
      <c r="B5552" s="19" t="s">
        <v>22</v>
      </c>
      <c r="C5552" s="19" t="s">
        <v>11785</v>
      </c>
      <c r="D5552" s="13">
        <v>0</v>
      </c>
    </row>
    <row r="5553" spans="1:4" hidden="1">
      <c r="A5553" s="19" t="s">
        <v>11786</v>
      </c>
      <c r="B5553" s="19" t="s">
        <v>22</v>
      </c>
      <c r="C5553" s="19" t="s">
        <v>11787</v>
      </c>
      <c r="D5553" s="13">
        <v>0</v>
      </c>
    </row>
    <row r="5554" spans="1:4" hidden="1">
      <c r="A5554" s="19" t="s">
        <v>11788</v>
      </c>
      <c r="B5554" s="19" t="s">
        <v>22</v>
      </c>
      <c r="C5554" s="19" t="s">
        <v>11789</v>
      </c>
      <c r="D5554" s="13">
        <v>0</v>
      </c>
    </row>
    <row r="5555" spans="1:4" hidden="1">
      <c r="A5555" s="19" t="s">
        <v>11790</v>
      </c>
      <c r="B5555" s="19" t="s">
        <v>22</v>
      </c>
      <c r="C5555" s="19" t="s">
        <v>11791</v>
      </c>
      <c r="D5555" s="13">
        <v>0</v>
      </c>
    </row>
    <row r="5556" spans="1:4" hidden="1">
      <c r="A5556" s="19" t="s">
        <v>11792</v>
      </c>
      <c r="B5556" s="19" t="s">
        <v>22</v>
      </c>
      <c r="C5556" s="19" t="s">
        <v>11793</v>
      </c>
      <c r="D5556" s="13">
        <v>0</v>
      </c>
    </row>
    <row r="5557" spans="1:4" hidden="1">
      <c r="A5557" s="19" t="s">
        <v>11794</v>
      </c>
      <c r="B5557" s="19" t="s">
        <v>22</v>
      </c>
      <c r="C5557" s="19" t="s">
        <v>11795</v>
      </c>
      <c r="D5557" s="13">
        <v>0</v>
      </c>
    </row>
    <row r="5558" spans="1:4" hidden="1">
      <c r="A5558" s="19" t="s">
        <v>11796</v>
      </c>
      <c r="B5558" s="19" t="s">
        <v>22</v>
      </c>
      <c r="C5558" s="19" t="s">
        <v>11797</v>
      </c>
      <c r="D5558" s="13">
        <v>0</v>
      </c>
    </row>
    <row r="5559" spans="1:4" hidden="1">
      <c r="A5559" s="19" t="s">
        <v>11798</v>
      </c>
      <c r="B5559" s="19" t="s">
        <v>22</v>
      </c>
      <c r="C5559" s="19" t="s">
        <v>11799</v>
      </c>
      <c r="D5559" s="13">
        <v>0</v>
      </c>
    </row>
    <row r="5560" spans="1:4" hidden="1">
      <c r="A5560" s="19" t="s">
        <v>11800</v>
      </c>
      <c r="B5560" s="19" t="s">
        <v>22</v>
      </c>
      <c r="C5560" s="19" t="s">
        <v>11801</v>
      </c>
      <c r="D5560" s="13">
        <v>0</v>
      </c>
    </row>
    <row r="5561" spans="1:4" hidden="1">
      <c r="A5561" s="19" t="s">
        <v>11802</v>
      </c>
      <c r="B5561" s="19" t="s">
        <v>22</v>
      </c>
      <c r="C5561" s="19" t="s">
        <v>11803</v>
      </c>
      <c r="D5561" s="13">
        <v>0</v>
      </c>
    </row>
    <row r="5562" spans="1:4" hidden="1">
      <c r="A5562" s="19" t="s">
        <v>11804</v>
      </c>
      <c r="B5562" s="19" t="s">
        <v>22</v>
      </c>
      <c r="C5562" s="19" t="s">
        <v>11805</v>
      </c>
      <c r="D5562" s="13">
        <v>0</v>
      </c>
    </row>
    <row r="5563" spans="1:4" hidden="1">
      <c r="A5563" s="19" t="s">
        <v>11806</v>
      </c>
      <c r="B5563" s="19" t="s">
        <v>22</v>
      </c>
      <c r="C5563" s="19" t="s">
        <v>11807</v>
      </c>
      <c r="D5563" s="13">
        <v>0</v>
      </c>
    </row>
    <row r="5564" spans="1:4" hidden="1">
      <c r="A5564" s="19" t="s">
        <v>55</v>
      </c>
      <c r="B5564" s="19" t="s">
        <v>22</v>
      </c>
      <c r="C5564" s="19" t="s">
        <v>11808</v>
      </c>
      <c r="D5564" s="13">
        <v>1472.58</v>
      </c>
    </row>
    <row r="5565" spans="1:4" hidden="1">
      <c r="A5565" s="19" t="s">
        <v>56</v>
      </c>
      <c r="B5565" s="19" t="s">
        <v>22</v>
      </c>
      <c r="C5565" s="19" t="s">
        <v>11809</v>
      </c>
      <c r="D5565" s="13">
        <v>21590.92</v>
      </c>
    </row>
    <row r="5566" spans="1:4" hidden="1">
      <c r="A5566" s="19" t="s">
        <v>11810</v>
      </c>
      <c r="B5566" s="19" t="s">
        <v>22</v>
      </c>
      <c r="C5566" s="19" t="s">
        <v>11811</v>
      </c>
      <c r="D5566" s="13">
        <v>0</v>
      </c>
    </row>
    <row r="5567" spans="1:4" hidden="1">
      <c r="A5567" s="19" t="s">
        <v>57</v>
      </c>
      <c r="B5567" s="19" t="s">
        <v>22</v>
      </c>
      <c r="C5567" s="19" t="s">
        <v>11812</v>
      </c>
      <c r="D5567" s="13">
        <v>4431316.71</v>
      </c>
    </row>
    <row r="5568" spans="1:4" hidden="1">
      <c r="A5568" s="19" t="s">
        <v>11813</v>
      </c>
      <c r="B5568" s="19" t="s">
        <v>22</v>
      </c>
      <c r="C5568" s="19" t="s">
        <v>11814</v>
      </c>
      <c r="D5568" s="13">
        <v>0</v>
      </c>
    </row>
    <row r="5569" spans="1:4" hidden="1">
      <c r="A5569" s="19" t="s">
        <v>11815</v>
      </c>
      <c r="B5569" s="19" t="s">
        <v>22</v>
      </c>
      <c r="C5569" s="19" t="s">
        <v>11816</v>
      </c>
      <c r="D5569" s="13">
        <v>0</v>
      </c>
    </row>
    <row r="5570" spans="1:4" hidden="1">
      <c r="A5570" s="19" t="s">
        <v>58</v>
      </c>
      <c r="B5570" s="19" t="s">
        <v>22</v>
      </c>
      <c r="C5570" s="19" t="s">
        <v>11817</v>
      </c>
      <c r="D5570" s="13">
        <v>67142553.329999998</v>
      </c>
    </row>
    <row r="5571" spans="1:4" hidden="1">
      <c r="A5571" s="19" t="s">
        <v>11818</v>
      </c>
      <c r="B5571" s="19" t="s">
        <v>22</v>
      </c>
      <c r="C5571" s="19" t="s">
        <v>11819</v>
      </c>
      <c r="D5571" s="13">
        <v>0</v>
      </c>
    </row>
    <row r="5572" spans="1:4" hidden="1">
      <c r="A5572" s="19" t="s">
        <v>11820</v>
      </c>
      <c r="B5572" s="19" t="s">
        <v>22</v>
      </c>
      <c r="C5572" s="19" t="s">
        <v>11821</v>
      </c>
      <c r="D5572" s="13">
        <v>0</v>
      </c>
    </row>
    <row r="5573" spans="1:4" hidden="1">
      <c r="A5573" s="19" t="s">
        <v>59</v>
      </c>
      <c r="B5573" s="19" t="s">
        <v>22</v>
      </c>
      <c r="C5573" s="19" t="s">
        <v>11822</v>
      </c>
      <c r="D5573" s="13">
        <v>0</v>
      </c>
    </row>
    <row r="5574" spans="1:4" hidden="1">
      <c r="A5574" s="19" t="s">
        <v>60</v>
      </c>
      <c r="B5574" s="19" t="s">
        <v>22</v>
      </c>
      <c r="C5574" s="19" t="s">
        <v>11823</v>
      </c>
      <c r="D5574" s="13">
        <v>166870812.71000001</v>
      </c>
    </row>
    <row r="5575" spans="1:4" hidden="1">
      <c r="A5575" s="19" t="s">
        <v>11824</v>
      </c>
      <c r="B5575" s="19" t="s">
        <v>22</v>
      </c>
      <c r="C5575" s="19" t="s">
        <v>11825</v>
      </c>
      <c r="D5575" s="13">
        <v>0</v>
      </c>
    </row>
    <row r="5576" spans="1:4" hidden="1">
      <c r="A5576" s="19" t="s">
        <v>11826</v>
      </c>
      <c r="B5576" s="19" t="s">
        <v>22</v>
      </c>
      <c r="C5576" s="19" t="s">
        <v>11827</v>
      </c>
      <c r="D5576" s="13">
        <v>0</v>
      </c>
    </row>
    <row r="5577" spans="1:4" hidden="1">
      <c r="A5577" s="19" t="s">
        <v>11828</v>
      </c>
      <c r="B5577" s="19" t="s">
        <v>22</v>
      </c>
      <c r="C5577" s="19" t="s">
        <v>11829</v>
      </c>
      <c r="D5577" s="13">
        <v>0</v>
      </c>
    </row>
    <row r="5578" spans="1:4" hidden="1">
      <c r="A5578" s="19" t="s">
        <v>11830</v>
      </c>
      <c r="B5578" s="19" t="s">
        <v>22</v>
      </c>
      <c r="C5578" s="19" t="s">
        <v>11831</v>
      </c>
      <c r="D5578" s="13">
        <v>0</v>
      </c>
    </row>
    <row r="5579" spans="1:4" hidden="1">
      <c r="A5579" s="19" t="s">
        <v>11832</v>
      </c>
      <c r="B5579" s="19" t="s">
        <v>22</v>
      </c>
      <c r="C5579" s="19" t="s">
        <v>11833</v>
      </c>
      <c r="D5579" s="13">
        <v>0</v>
      </c>
    </row>
    <row r="5580" spans="1:4" hidden="1">
      <c r="A5580" s="19" t="s">
        <v>11834</v>
      </c>
      <c r="B5580" s="19" t="s">
        <v>22</v>
      </c>
      <c r="C5580" s="19" t="s">
        <v>11835</v>
      </c>
      <c r="D5580" s="13">
        <v>0</v>
      </c>
    </row>
    <row r="5581" spans="1:4" hidden="1">
      <c r="A5581" s="19" t="s">
        <v>11836</v>
      </c>
      <c r="B5581" s="19" t="s">
        <v>22</v>
      </c>
      <c r="C5581" s="19" t="s">
        <v>11837</v>
      </c>
      <c r="D5581" s="13">
        <v>0</v>
      </c>
    </row>
    <row r="5582" spans="1:4" hidden="1">
      <c r="A5582" s="19" t="s">
        <v>11838</v>
      </c>
      <c r="B5582" s="19" t="s">
        <v>22</v>
      </c>
      <c r="C5582" s="19" t="s">
        <v>11839</v>
      </c>
      <c r="D5582" s="13">
        <v>0</v>
      </c>
    </row>
    <row r="5583" spans="1:4" hidden="1">
      <c r="A5583" s="19" t="s">
        <v>11840</v>
      </c>
      <c r="B5583" s="19" t="s">
        <v>22</v>
      </c>
      <c r="C5583" s="19" t="s">
        <v>11841</v>
      </c>
      <c r="D5583" s="13">
        <v>0</v>
      </c>
    </row>
    <row r="5584" spans="1:4" hidden="1">
      <c r="A5584" s="19" t="s">
        <v>11842</v>
      </c>
      <c r="B5584" s="19" t="s">
        <v>22</v>
      </c>
      <c r="C5584" s="19" t="s">
        <v>11843</v>
      </c>
      <c r="D5584" s="13">
        <v>0</v>
      </c>
    </row>
    <row r="5585" spans="1:4" hidden="1">
      <c r="A5585" s="19" t="s">
        <v>11844</v>
      </c>
      <c r="B5585" s="19" t="s">
        <v>22</v>
      </c>
      <c r="C5585" s="19" t="s">
        <v>11845</v>
      </c>
      <c r="D5585" s="13">
        <v>1923206.19</v>
      </c>
    </row>
    <row r="5586" spans="1:4" hidden="1">
      <c r="A5586" s="19" t="s">
        <v>11846</v>
      </c>
      <c r="B5586" s="19" t="s">
        <v>22</v>
      </c>
      <c r="C5586" s="19" t="s">
        <v>11847</v>
      </c>
      <c r="D5586" s="13">
        <v>9170</v>
      </c>
    </row>
    <row r="5587" spans="1:4" hidden="1">
      <c r="A5587" s="19" t="s">
        <v>11848</v>
      </c>
      <c r="B5587" s="19" t="s">
        <v>22</v>
      </c>
      <c r="C5587" s="19" t="s">
        <v>11849</v>
      </c>
      <c r="D5587" s="13">
        <v>492331.86</v>
      </c>
    </row>
    <row r="5588" spans="1:4" hidden="1">
      <c r="A5588" s="19" t="s">
        <v>11850</v>
      </c>
      <c r="B5588" s="19" t="s">
        <v>22</v>
      </c>
      <c r="C5588" s="19" t="s">
        <v>11851</v>
      </c>
      <c r="D5588" s="13">
        <v>583073.42000000004</v>
      </c>
    </row>
    <row r="5589" spans="1:4" hidden="1">
      <c r="A5589" s="19" t="s">
        <v>11852</v>
      </c>
      <c r="B5589" s="19" t="s">
        <v>22</v>
      </c>
      <c r="C5589" s="19" t="s">
        <v>11853</v>
      </c>
      <c r="D5589" s="13">
        <v>1388780.79</v>
      </c>
    </row>
    <row r="5590" spans="1:4" hidden="1">
      <c r="A5590" s="19" t="s">
        <v>11854</v>
      </c>
      <c r="B5590" s="19" t="s">
        <v>22</v>
      </c>
      <c r="C5590" s="19" t="s">
        <v>11855</v>
      </c>
      <c r="D5590" s="13">
        <v>192162.39</v>
      </c>
    </row>
    <row r="5591" spans="1:4" hidden="1">
      <c r="A5591" s="19" t="s">
        <v>11856</v>
      </c>
      <c r="B5591" s="19" t="s">
        <v>22</v>
      </c>
      <c r="C5591" s="19" t="s">
        <v>11857</v>
      </c>
      <c r="D5591" s="13">
        <v>110795.5</v>
      </c>
    </row>
    <row r="5592" spans="1:4" hidden="1">
      <c r="A5592" s="19" t="s">
        <v>11858</v>
      </c>
      <c r="B5592" s="19" t="s">
        <v>22</v>
      </c>
      <c r="C5592" s="19" t="s">
        <v>11859</v>
      </c>
      <c r="D5592" s="13">
        <v>0</v>
      </c>
    </row>
    <row r="5593" spans="1:4" hidden="1">
      <c r="A5593" s="19" t="s">
        <v>11860</v>
      </c>
      <c r="B5593" s="19" t="s">
        <v>22</v>
      </c>
      <c r="C5593" s="19" t="s">
        <v>11861</v>
      </c>
      <c r="D5593" s="13">
        <v>0</v>
      </c>
    </row>
    <row r="5594" spans="1:4" hidden="1">
      <c r="A5594" s="19" t="s">
        <v>11862</v>
      </c>
      <c r="B5594" s="19" t="s">
        <v>22</v>
      </c>
      <c r="C5594" s="19" t="s">
        <v>11863</v>
      </c>
      <c r="D5594" s="13">
        <v>0</v>
      </c>
    </row>
    <row r="5595" spans="1:4" hidden="1">
      <c r="A5595" s="19" t="s">
        <v>11864</v>
      </c>
      <c r="B5595" s="19" t="s">
        <v>22</v>
      </c>
      <c r="C5595" s="19" t="s">
        <v>11865</v>
      </c>
      <c r="D5595" s="13">
        <v>207500</v>
      </c>
    </row>
    <row r="5596" spans="1:4" hidden="1">
      <c r="A5596" s="19" t="s">
        <v>11866</v>
      </c>
      <c r="B5596" s="19" t="s">
        <v>22</v>
      </c>
      <c r="C5596" s="19" t="s">
        <v>11867</v>
      </c>
      <c r="D5596" s="13">
        <v>6064.46</v>
      </c>
    </row>
    <row r="5597" spans="1:4" hidden="1">
      <c r="A5597" s="19" t="s">
        <v>11868</v>
      </c>
      <c r="B5597" s="19" t="s">
        <v>22</v>
      </c>
      <c r="C5597" s="19" t="s">
        <v>11869</v>
      </c>
      <c r="D5597" s="13">
        <v>10783392.220000001</v>
      </c>
    </row>
    <row r="5598" spans="1:4" hidden="1">
      <c r="A5598" s="19" t="s">
        <v>11870</v>
      </c>
      <c r="B5598" s="19" t="s">
        <v>22</v>
      </c>
      <c r="C5598" s="19" t="s">
        <v>11871</v>
      </c>
      <c r="D5598" s="13">
        <v>356225.1</v>
      </c>
    </row>
    <row r="5599" spans="1:4" hidden="1">
      <c r="A5599" s="19" t="s">
        <v>11872</v>
      </c>
      <c r="B5599" s="19" t="s">
        <v>22</v>
      </c>
      <c r="C5599" s="19" t="s">
        <v>11873</v>
      </c>
      <c r="D5599" s="13">
        <v>31753</v>
      </c>
    </row>
    <row r="5600" spans="1:4" hidden="1">
      <c r="A5600" s="19" t="s">
        <v>11874</v>
      </c>
      <c r="B5600" s="19" t="s">
        <v>22</v>
      </c>
      <c r="C5600" s="19" t="s">
        <v>11875</v>
      </c>
      <c r="D5600" s="13">
        <v>0</v>
      </c>
    </row>
    <row r="5601" spans="1:4" hidden="1">
      <c r="A5601" s="19" t="s">
        <v>11876</v>
      </c>
      <c r="B5601" s="19" t="s">
        <v>22</v>
      </c>
      <c r="C5601" s="19" t="s">
        <v>11877</v>
      </c>
      <c r="D5601" s="13">
        <v>11984050.24</v>
      </c>
    </row>
    <row r="5602" spans="1:4" hidden="1">
      <c r="A5602" s="19" t="s">
        <v>11878</v>
      </c>
      <c r="B5602" s="19" t="s">
        <v>22</v>
      </c>
      <c r="C5602" s="19" t="s">
        <v>11879</v>
      </c>
      <c r="D5602" s="13">
        <v>3398641.32</v>
      </c>
    </row>
    <row r="5603" spans="1:4" hidden="1">
      <c r="A5603" s="19" t="s">
        <v>11880</v>
      </c>
      <c r="B5603" s="19" t="s">
        <v>22</v>
      </c>
      <c r="C5603" s="19" t="s">
        <v>11881</v>
      </c>
      <c r="D5603" s="13">
        <v>2258835.5099999998</v>
      </c>
    </row>
    <row r="5604" spans="1:4" hidden="1">
      <c r="A5604" s="19" t="s">
        <v>11882</v>
      </c>
      <c r="B5604" s="19" t="s">
        <v>22</v>
      </c>
      <c r="C5604" s="19" t="s">
        <v>11883</v>
      </c>
      <c r="D5604" s="13">
        <v>3400.31</v>
      </c>
    </row>
    <row r="5605" spans="1:4" hidden="1">
      <c r="A5605" s="19" t="s">
        <v>11884</v>
      </c>
      <c r="B5605" s="19" t="s">
        <v>22</v>
      </c>
      <c r="C5605" s="19" t="s">
        <v>11885</v>
      </c>
      <c r="D5605" s="13">
        <v>1382316.54</v>
      </c>
    </row>
    <row r="5606" spans="1:4" hidden="1">
      <c r="A5606" s="19" t="s">
        <v>11886</v>
      </c>
      <c r="B5606" s="19" t="s">
        <v>22</v>
      </c>
      <c r="C5606" s="19" t="s">
        <v>11887</v>
      </c>
      <c r="D5606" s="13">
        <v>442677.06</v>
      </c>
    </row>
    <row r="5607" spans="1:4" hidden="1">
      <c r="A5607" s="19" t="s">
        <v>11888</v>
      </c>
      <c r="B5607" s="19" t="s">
        <v>22</v>
      </c>
      <c r="C5607" s="19" t="s">
        <v>11889</v>
      </c>
      <c r="D5607" s="13">
        <v>0</v>
      </c>
    </row>
    <row r="5608" spans="1:4" hidden="1">
      <c r="A5608" s="19" t="s">
        <v>11890</v>
      </c>
      <c r="B5608" s="19" t="s">
        <v>22</v>
      </c>
      <c r="C5608" s="19" t="s">
        <v>11891</v>
      </c>
      <c r="D5608" s="13">
        <v>0</v>
      </c>
    </row>
    <row r="5609" spans="1:4" hidden="1">
      <c r="A5609" s="19" t="s">
        <v>11892</v>
      </c>
      <c r="B5609" s="19" t="s">
        <v>22</v>
      </c>
      <c r="C5609" s="19" t="s">
        <v>11893</v>
      </c>
      <c r="D5609" s="13">
        <v>0</v>
      </c>
    </row>
    <row r="5610" spans="1:4" hidden="1">
      <c r="A5610" s="19" t="s">
        <v>11894</v>
      </c>
      <c r="B5610" s="19" t="s">
        <v>22</v>
      </c>
      <c r="C5610" s="19" t="s">
        <v>11895</v>
      </c>
      <c r="D5610" s="13">
        <v>0</v>
      </c>
    </row>
    <row r="5611" spans="1:4" hidden="1">
      <c r="A5611" s="19" t="s">
        <v>11896</v>
      </c>
      <c r="B5611" s="19" t="s">
        <v>22</v>
      </c>
      <c r="C5611" s="19" t="s">
        <v>11897</v>
      </c>
      <c r="D5611" s="13">
        <v>0</v>
      </c>
    </row>
    <row r="5612" spans="1:4" hidden="1">
      <c r="A5612" s="19" t="s">
        <v>11898</v>
      </c>
      <c r="B5612" s="19" t="s">
        <v>22</v>
      </c>
      <c r="C5612" s="19" t="s">
        <v>11899</v>
      </c>
      <c r="D5612" s="13">
        <v>0</v>
      </c>
    </row>
    <row r="5613" spans="1:4" hidden="1">
      <c r="A5613" s="19" t="s">
        <v>11900</v>
      </c>
      <c r="B5613" s="19" t="s">
        <v>22</v>
      </c>
      <c r="C5613" s="19" t="s">
        <v>11901</v>
      </c>
      <c r="D5613" s="13">
        <v>1902379.5</v>
      </c>
    </row>
    <row r="5614" spans="1:4" hidden="1">
      <c r="A5614" s="19" t="s">
        <v>11902</v>
      </c>
      <c r="B5614" s="19" t="s">
        <v>22</v>
      </c>
      <c r="C5614" s="19" t="s">
        <v>11903</v>
      </c>
      <c r="D5614" s="13">
        <v>5300.6</v>
      </c>
    </row>
    <row r="5615" spans="1:4" hidden="1">
      <c r="A5615" s="19" t="s">
        <v>11904</v>
      </c>
      <c r="B5615" s="19" t="s">
        <v>22</v>
      </c>
      <c r="C5615" s="19" t="s">
        <v>11905</v>
      </c>
      <c r="D5615" s="13">
        <v>140308346.59999999</v>
      </c>
    </row>
    <row r="5616" spans="1:4" hidden="1">
      <c r="A5616" s="19" t="s">
        <v>11906</v>
      </c>
      <c r="B5616" s="19" t="s">
        <v>22</v>
      </c>
      <c r="C5616" s="19" t="s">
        <v>11907</v>
      </c>
      <c r="D5616" s="13">
        <v>171.18</v>
      </c>
    </row>
    <row r="5617" spans="1:4" hidden="1">
      <c r="A5617" s="19" t="s">
        <v>11908</v>
      </c>
      <c r="B5617" s="19" t="s">
        <v>22</v>
      </c>
      <c r="C5617" s="19" t="s">
        <v>11909</v>
      </c>
      <c r="D5617" s="13">
        <v>7603750.1200000001</v>
      </c>
    </row>
    <row r="5618" spans="1:4" hidden="1">
      <c r="A5618" s="19" t="s">
        <v>11910</v>
      </c>
      <c r="B5618" s="19" t="s">
        <v>22</v>
      </c>
      <c r="C5618" s="19" t="s">
        <v>11911</v>
      </c>
      <c r="D5618" s="13">
        <v>319687.34000000003</v>
      </c>
    </row>
    <row r="5619" spans="1:4" hidden="1">
      <c r="A5619" s="19" t="s">
        <v>11912</v>
      </c>
      <c r="B5619" s="19" t="s">
        <v>22</v>
      </c>
      <c r="C5619" s="19" t="s">
        <v>11913</v>
      </c>
      <c r="D5619" s="13">
        <v>33939.5</v>
      </c>
    </row>
    <row r="5620" spans="1:4" hidden="1">
      <c r="A5620" s="19" t="s">
        <v>11914</v>
      </c>
      <c r="B5620" s="19" t="s">
        <v>22</v>
      </c>
      <c r="C5620" s="19" t="s">
        <v>11915</v>
      </c>
      <c r="D5620" s="13">
        <v>80483.02</v>
      </c>
    </row>
    <row r="5621" spans="1:4" hidden="1">
      <c r="A5621" s="19" t="s">
        <v>11916</v>
      </c>
      <c r="B5621" s="19" t="s">
        <v>22</v>
      </c>
      <c r="C5621" s="19" t="s">
        <v>11917</v>
      </c>
      <c r="D5621" s="13">
        <v>0</v>
      </c>
    </row>
    <row r="5622" spans="1:4" hidden="1">
      <c r="A5622" s="19" t="s">
        <v>11918</v>
      </c>
      <c r="B5622" s="19" t="s">
        <v>22</v>
      </c>
      <c r="C5622" s="19" t="s">
        <v>11919</v>
      </c>
      <c r="D5622" s="13">
        <v>4101183.1</v>
      </c>
    </row>
    <row r="5623" spans="1:4" hidden="1">
      <c r="A5623" s="19" t="s">
        <v>11920</v>
      </c>
      <c r="B5623" s="19" t="s">
        <v>22</v>
      </c>
      <c r="C5623" s="19" t="s">
        <v>11921</v>
      </c>
      <c r="D5623" s="13">
        <v>161936.89000000001</v>
      </c>
    </row>
    <row r="5624" spans="1:4" hidden="1">
      <c r="A5624" s="19" t="s">
        <v>11922</v>
      </c>
      <c r="B5624" s="19" t="s">
        <v>22</v>
      </c>
      <c r="C5624" s="19" t="s">
        <v>11923</v>
      </c>
      <c r="D5624" s="13">
        <v>8833243.3000000007</v>
      </c>
    </row>
    <row r="5625" spans="1:4" hidden="1">
      <c r="A5625" s="19" t="s">
        <v>11924</v>
      </c>
      <c r="B5625" s="19" t="s">
        <v>22</v>
      </c>
      <c r="C5625" s="19" t="s">
        <v>11925</v>
      </c>
      <c r="D5625" s="13">
        <v>687696.28</v>
      </c>
    </row>
    <row r="5626" spans="1:4" hidden="1">
      <c r="A5626" s="19" t="s">
        <v>11926</v>
      </c>
      <c r="B5626" s="19" t="s">
        <v>22</v>
      </c>
      <c r="C5626" s="19" t="s">
        <v>11927</v>
      </c>
      <c r="D5626" s="13">
        <v>533575.01</v>
      </c>
    </row>
    <row r="5627" spans="1:4" hidden="1">
      <c r="A5627" s="19" t="s">
        <v>11928</v>
      </c>
      <c r="B5627" s="19" t="s">
        <v>22</v>
      </c>
      <c r="C5627" s="19" t="s">
        <v>11929</v>
      </c>
      <c r="D5627" s="13">
        <v>455311.19</v>
      </c>
    </row>
    <row r="5628" spans="1:4" hidden="1">
      <c r="A5628" s="19" t="s">
        <v>11930</v>
      </c>
      <c r="B5628" s="19" t="s">
        <v>22</v>
      </c>
      <c r="C5628" s="19" t="s">
        <v>11931</v>
      </c>
      <c r="D5628" s="13">
        <v>9985.7999999999993</v>
      </c>
    </row>
    <row r="5629" spans="1:4" hidden="1">
      <c r="A5629" s="19" t="s">
        <v>11932</v>
      </c>
      <c r="B5629" s="19" t="s">
        <v>22</v>
      </c>
      <c r="C5629" s="19" t="s">
        <v>11933</v>
      </c>
      <c r="D5629" s="13">
        <v>1848503.46</v>
      </c>
    </row>
    <row r="5630" spans="1:4" hidden="1">
      <c r="A5630" s="19" t="s">
        <v>11934</v>
      </c>
      <c r="B5630" s="19" t="s">
        <v>22</v>
      </c>
      <c r="C5630" s="19" t="s">
        <v>11935</v>
      </c>
      <c r="D5630" s="13">
        <v>0</v>
      </c>
    </row>
    <row r="5631" spans="1:4" hidden="1">
      <c r="A5631" s="19" t="s">
        <v>11936</v>
      </c>
      <c r="B5631" s="19" t="s">
        <v>22</v>
      </c>
      <c r="C5631" s="19" t="s">
        <v>11937</v>
      </c>
      <c r="D5631" s="13">
        <v>0</v>
      </c>
    </row>
    <row r="5632" spans="1:4" hidden="1">
      <c r="A5632" s="19" t="s">
        <v>11938</v>
      </c>
      <c r="B5632" s="19" t="s">
        <v>22</v>
      </c>
      <c r="C5632" s="19" t="s">
        <v>11939</v>
      </c>
      <c r="D5632" s="13">
        <v>7128.45</v>
      </c>
    </row>
    <row r="5633" spans="1:4" hidden="1">
      <c r="A5633" s="19" t="s">
        <v>11940</v>
      </c>
      <c r="B5633" s="19" t="s">
        <v>22</v>
      </c>
      <c r="C5633" s="19" t="s">
        <v>11941</v>
      </c>
      <c r="D5633" s="13">
        <v>0</v>
      </c>
    </row>
    <row r="5634" spans="1:4" hidden="1">
      <c r="A5634" s="19" t="s">
        <v>11942</v>
      </c>
      <c r="B5634" s="19" t="s">
        <v>22</v>
      </c>
      <c r="C5634" s="19" t="s">
        <v>11943</v>
      </c>
      <c r="D5634" s="13">
        <v>0</v>
      </c>
    </row>
    <row r="5635" spans="1:4" hidden="1">
      <c r="A5635" s="19" t="s">
        <v>11944</v>
      </c>
      <c r="B5635" s="19" t="s">
        <v>22</v>
      </c>
      <c r="C5635" s="19" t="s">
        <v>11945</v>
      </c>
      <c r="D5635" s="13">
        <v>0</v>
      </c>
    </row>
    <row r="5636" spans="1:4" hidden="1">
      <c r="A5636" s="19" t="s">
        <v>11946</v>
      </c>
      <c r="B5636" s="19" t="s">
        <v>22</v>
      </c>
      <c r="C5636" s="19" t="s">
        <v>11947</v>
      </c>
      <c r="D5636" s="13">
        <v>0</v>
      </c>
    </row>
    <row r="5637" spans="1:4" hidden="1">
      <c r="A5637" s="19" t="s">
        <v>11948</v>
      </c>
      <c r="B5637" s="19" t="s">
        <v>22</v>
      </c>
      <c r="C5637" s="19" t="s">
        <v>11949</v>
      </c>
      <c r="D5637" s="13">
        <v>0</v>
      </c>
    </row>
    <row r="5638" spans="1:4" hidden="1">
      <c r="A5638" s="19" t="s">
        <v>11950</v>
      </c>
      <c r="B5638" s="19" t="s">
        <v>22</v>
      </c>
      <c r="C5638" s="19" t="s">
        <v>11951</v>
      </c>
      <c r="D5638" s="13">
        <v>0</v>
      </c>
    </row>
    <row r="5639" spans="1:4" hidden="1">
      <c r="A5639" s="19" t="s">
        <v>11952</v>
      </c>
      <c r="B5639" s="19" t="s">
        <v>22</v>
      </c>
      <c r="C5639" s="19" t="s">
        <v>11953</v>
      </c>
      <c r="D5639" s="13">
        <v>0</v>
      </c>
    </row>
    <row r="5640" spans="1:4" hidden="1">
      <c r="A5640" s="19" t="s">
        <v>11954</v>
      </c>
      <c r="B5640" s="19" t="s">
        <v>22</v>
      </c>
      <c r="C5640" s="19" t="s">
        <v>11955</v>
      </c>
      <c r="D5640" s="13">
        <v>0</v>
      </c>
    </row>
    <row r="5641" spans="1:4" hidden="1">
      <c r="A5641" s="19" t="s">
        <v>11956</v>
      </c>
      <c r="B5641" s="19" t="s">
        <v>22</v>
      </c>
      <c r="C5641" s="19" t="s">
        <v>11957</v>
      </c>
      <c r="D5641" s="13">
        <v>0</v>
      </c>
    </row>
    <row r="5642" spans="1:4" hidden="1">
      <c r="A5642" s="19" t="s">
        <v>11958</v>
      </c>
      <c r="B5642" s="19" t="s">
        <v>22</v>
      </c>
      <c r="C5642" s="19" t="s">
        <v>11959</v>
      </c>
      <c r="D5642" s="13">
        <v>6728419.8399999999</v>
      </c>
    </row>
    <row r="5643" spans="1:4" hidden="1">
      <c r="A5643" s="19" t="s">
        <v>11960</v>
      </c>
      <c r="B5643" s="19" t="s">
        <v>22</v>
      </c>
      <c r="C5643" s="19" t="s">
        <v>11961</v>
      </c>
      <c r="D5643" s="13">
        <v>1599206.22</v>
      </c>
    </row>
    <row r="5644" spans="1:4" hidden="1">
      <c r="A5644" s="19" t="s">
        <v>11962</v>
      </c>
      <c r="B5644" s="19" t="s">
        <v>22</v>
      </c>
      <c r="C5644" s="19" t="s">
        <v>11963</v>
      </c>
      <c r="D5644" s="13">
        <v>0</v>
      </c>
    </row>
    <row r="5645" spans="1:4" hidden="1">
      <c r="A5645" s="19" t="s">
        <v>11964</v>
      </c>
      <c r="B5645" s="19" t="s">
        <v>22</v>
      </c>
      <c r="C5645" s="19" t="s">
        <v>11965</v>
      </c>
      <c r="D5645" s="13">
        <v>-230014.86</v>
      </c>
    </row>
    <row r="5646" spans="1:4" hidden="1">
      <c r="A5646" s="19" t="s">
        <v>11966</v>
      </c>
      <c r="B5646" s="19" t="s">
        <v>22</v>
      </c>
      <c r="C5646" s="19" t="s">
        <v>11967</v>
      </c>
      <c r="D5646" s="13">
        <v>-5192.49</v>
      </c>
    </row>
    <row r="5647" spans="1:4" hidden="1">
      <c r="A5647" s="19" t="s">
        <v>11968</v>
      </c>
      <c r="B5647" s="19" t="s">
        <v>22</v>
      </c>
      <c r="C5647" s="19" t="s">
        <v>11969</v>
      </c>
      <c r="D5647" s="13">
        <v>-138.21</v>
      </c>
    </row>
    <row r="5648" spans="1:4" hidden="1">
      <c r="A5648" s="19" t="s">
        <v>11970</v>
      </c>
      <c r="B5648" s="19" t="s">
        <v>22</v>
      </c>
      <c r="C5648" s="19" t="s">
        <v>11971</v>
      </c>
      <c r="D5648" s="13">
        <v>-151775.6</v>
      </c>
    </row>
    <row r="5649" spans="1:4" hidden="1">
      <c r="A5649" s="19" t="s">
        <v>67</v>
      </c>
      <c r="B5649" s="19" t="s">
        <v>22</v>
      </c>
      <c r="C5649" s="19" t="s">
        <v>11972</v>
      </c>
      <c r="D5649" s="13">
        <v>197481644.25999999</v>
      </c>
    </row>
    <row r="5650" spans="1:4" hidden="1">
      <c r="A5650" s="19" t="s">
        <v>11973</v>
      </c>
      <c r="B5650" s="19" t="s">
        <v>22</v>
      </c>
      <c r="C5650" s="19" t="s">
        <v>11974</v>
      </c>
      <c r="D5650" s="13">
        <v>0</v>
      </c>
    </row>
    <row r="5651" spans="1:4" hidden="1">
      <c r="A5651" s="19" t="s">
        <v>11975</v>
      </c>
      <c r="B5651" s="19" t="s">
        <v>22</v>
      </c>
      <c r="C5651" s="19" t="s">
        <v>11976</v>
      </c>
      <c r="D5651" s="13">
        <v>0</v>
      </c>
    </row>
    <row r="5652" spans="1:4" hidden="1">
      <c r="A5652" s="19" t="s">
        <v>70</v>
      </c>
      <c r="B5652" s="19" t="s">
        <v>22</v>
      </c>
      <c r="C5652" s="19" t="s">
        <v>11977</v>
      </c>
      <c r="D5652" s="13">
        <v>1967164136.6199999</v>
      </c>
    </row>
    <row r="5653" spans="1:4" hidden="1">
      <c r="A5653" s="19" t="s">
        <v>73</v>
      </c>
      <c r="B5653" s="19" t="s">
        <v>22</v>
      </c>
      <c r="C5653" s="19" t="s">
        <v>11978</v>
      </c>
      <c r="D5653" s="13">
        <v>3071690.81</v>
      </c>
    </row>
    <row r="5654" spans="1:4" hidden="1">
      <c r="A5654" s="19" t="s">
        <v>11979</v>
      </c>
      <c r="B5654" s="19" t="s">
        <v>22</v>
      </c>
      <c r="C5654" s="19" t="s">
        <v>11980</v>
      </c>
      <c r="D5654" s="13">
        <v>0</v>
      </c>
    </row>
    <row r="5655" spans="1:4" hidden="1">
      <c r="A5655" s="19" t="s">
        <v>77</v>
      </c>
      <c r="B5655" s="19" t="s">
        <v>22</v>
      </c>
      <c r="C5655" s="19" t="s">
        <v>11981</v>
      </c>
      <c r="D5655" s="13">
        <v>5120499.37</v>
      </c>
    </row>
    <row r="5656" spans="1:4" hidden="1">
      <c r="A5656" s="19" t="s">
        <v>11982</v>
      </c>
      <c r="B5656" s="19" t="s">
        <v>22</v>
      </c>
      <c r="C5656" s="19" t="s">
        <v>11983</v>
      </c>
      <c r="D5656" s="13">
        <v>0</v>
      </c>
    </row>
    <row r="5657" spans="1:4" hidden="1">
      <c r="A5657" s="19" t="s">
        <v>11984</v>
      </c>
      <c r="B5657" s="19" t="s">
        <v>22</v>
      </c>
      <c r="C5657" s="19" t="s">
        <v>11985</v>
      </c>
      <c r="D5657" s="13">
        <v>0</v>
      </c>
    </row>
    <row r="5658" spans="1:4" hidden="1">
      <c r="A5658" s="19" t="s">
        <v>100</v>
      </c>
      <c r="B5658" s="19" t="s">
        <v>22</v>
      </c>
      <c r="C5658" s="19" t="s">
        <v>11986</v>
      </c>
      <c r="D5658" s="13">
        <v>4752472.83</v>
      </c>
    </row>
    <row r="5659" spans="1:4" hidden="1">
      <c r="A5659" s="19" t="s">
        <v>11987</v>
      </c>
      <c r="B5659" s="19" t="s">
        <v>22</v>
      </c>
      <c r="C5659" s="19" t="s">
        <v>11988</v>
      </c>
      <c r="D5659" s="13">
        <v>0</v>
      </c>
    </row>
    <row r="5660" spans="1:4" hidden="1">
      <c r="A5660" s="19" t="s">
        <v>11989</v>
      </c>
      <c r="B5660" s="19" t="s">
        <v>22</v>
      </c>
      <c r="C5660" s="19" t="s">
        <v>11990</v>
      </c>
      <c r="D5660" s="13">
        <v>0</v>
      </c>
    </row>
    <row r="5661" spans="1:4" hidden="1">
      <c r="A5661" s="19" t="s">
        <v>11991</v>
      </c>
      <c r="B5661" s="19" t="s">
        <v>22</v>
      </c>
      <c r="C5661" s="19" t="s">
        <v>11992</v>
      </c>
      <c r="D5661" s="13">
        <v>0</v>
      </c>
    </row>
    <row r="5662" spans="1:4" hidden="1">
      <c r="A5662" s="19" t="s">
        <v>11993</v>
      </c>
      <c r="B5662" s="19" t="s">
        <v>22</v>
      </c>
      <c r="C5662" s="19" t="s">
        <v>11994</v>
      </c>
      <c r="D5662" s="13">
        <v>0</v>
      </c>
    </row>
    <row r="5663" spans="1:4" hidden="1">
      <c r="A5663" s="19" t="s">
        <v>11995</v>
      </c>
      <c r="B5663" s="19" t="s">
        <v>22</v>
      </c>
      <c r="C5663" s="19" t="s">
        <v>11996</v>
      </c>
      <c r="D5663" s="13">
        <v>0</v>
      </c>
    </row>
    <row r="5664" spans="1:4" hidden="1">
      <c r="A5664" s="19" t="s">
        <v>11997</v>
      </c>
      <c r="B5664" s="19" t="s">
        <v>22</v>
      </c>
      <c r="C5664" s="19" t="s">
        <v>11998</v>
      </c>
      <c r="D5664" s="13">
        <v>-127984.69</v>
      </c>
    </row>
    <row r="5665" spans="1:4" hidden="1">
      <c r="A5665" s="19" t="s">
        <v>11999</v>
      </c>
      <c r="B5665" s="19" t="s">
        <v>22</v>
      </c>
      <c r="C5665" s="19" t="s">
        <v>12000</v>
      </c>
      <c r="D5665" s="13">
        <v>0</v>
      </c>
    </row>
    <row r="5666" spans="1:4" hidden="1">
      <c r="A5666" s="19" t="s">
        <v>12001</v>
      </c>
      <c r="B5666" s="19" t="s">
        <v>22</v>
      </c>
      <c r="C5666" s="19" t="s">
        <v>12002</v>
      </c>
      <c r="D5666" s="13">
        <v>0</v>
      </c>
    </row>
    <row r="5667" spans="1:4" hidden="1">
      <c r="A5667" s="19" t="s">
        <v>12003</v>
      </c>
      <c r="B5667" s="19" t="s">
        <v>22</v>
      </c>
      <c r="C5667" s="19" t="s">
        <v>12004</v>
      </c>
      <c r="D5667" s="13">
        <v>0</v>
      </c>
    </row>
    <row r="5668" spans="1:4" hidden="1">
      <c r="A5668" s="19" t="s">
        <v>12005</v>
      </c>
      <c r="B5668" s="19" t="s">
        <v>22</v>
      </c>
      <c r="C5668" s="19" t="s">
        <v>12006</v>
      </c>
      <c r="D5668" s="13">
        <v>-2747.44</v>
      </c>
    </row>
    <row r="5669" spans="1:4" hidden="1">
      <c r="A5669" s="19" t="s">
        <v>12007</v>
      </c>
      <c r="B5669" s="19" t="s">
        <v>22</v>
      </c>
      <c r="C5669" s="19" t="s">
        <v>12008</v>
      </c>
      <c r="D5669" s="13">
        <v>0</v>
      </c>
    </row>
    <row r="5670" spans="1:4" hidden="1">
      <c r="A5670" s="19" t="s">
        <v>12009</v>
      </c>
      <c r="B5670" s="19" t="s">
        <v>22</v>
      </c>
      <c r="C5670" s="19" t="s">
        <v>12010</v>
      </c>
      <c r="D5670" s="13">
        <v>-184732.89</v>
      </c>
    </row>
    <row r="5671" spans="1:4" hidden="1">
      <c r="A5671" s="19" t="s">
        <v>12011</v>
      </c>
      <c r="B5671" s="19" t="s">
        <v>22</v>
      </c>
      <c r="C5671" s="19" t="s">
        <v>12012</v>
      </c>
      <c r="D5671" s="13">
        <v>0</v>
      </c>
    </row>
    <row r="5672" spans="1:4" hidden="1">
      <c r="A5672" s="19" t="s">
        <v>12013</v>
      </c>
      <c r="B5672" s="19" t="s">
        <v>22</v>
      </c>
      <c r="C5672" s="19" t="s">
        <v>12014</v>
      </c>
      <c r="D5672" s="13">
        <v>-53819588.409999996</v>
      </c>
    </row>
    <row r="5673" spans="1:4" hidden="1">
      <c r="A5673" s="19" t="s">
        <v>12015</v>
      </c>
      <c r="B5673" s="19" t="s">
        <v>22</v>
      </c>
      <c r="C5673" s="19" t="s">
        <v>12016</v>
      </c>
      <c r="D5673" s="13">
        <v>-2937094.1</v>
      </c>
    </row>
    <row r="5674" spans="1:4" hidden="1">
      <c r="A5674" s="19" t="s">
        <v>12017</v>
      </c>
      <c r="B5674" s="19" t="s">
        <v>22</v>
      </c>
      <c r="C5674" s="19" t="s">
        <v>12018</v>
      </c>
      <c r="D5674" s="13">
        <v>-418004.52</v>
      </c>
    </row>
    <row r="5675" spans="1:4" hidden="1">
      <c r="A5675" s="19" t="s">
        <v>12019</v>
      </c>
      <c r="B5675" s="19" t="s">
        <v>22</v>
      </c>
      <c r="C5675" s="19" t="s">
        <v>12020</v>
      </c>
      <c r="D5675" s="13">
        <v>1775243.53</v>
      </c>
    </row>
    <row r="5676" spans="1:4" hidden="1">
      <c r="A5676" s="19" t="s">
        <v>12021</v>
      </c>
      <c r="B5676" s="19" t="s">
        <v>22</v>
      </c>
      <c r="C5676" s="19" t="s">
        <v>12022</v>
      </c>
      <c r="D5676" s="13">
        <v>3823706.74</v>
      </c>
    </row>
    <row r="5677" spans="1:4" hidden="1">
      <c r="A5677" s="19" t="s">
        <v>12023</v>
      </c>
      <c r="B5677" s="19" t="s">
        <v>22</v>
      </c>
      <c r="C5677" s="19" t="s">
        <v>12024</v>
      </c>
      <c r="D5677" s="13">
        <v>1316129.48</v>
      </c>
    </row>
    <row r="5678" spans="1:4" hidden="1">
      <c r="A5678" s="19" t="s">
        <v>12025</v>
      </c>
      <c r="B5678" s="19" t="s">
        <v>22</v>
      </c>
      <c r="C5678" s="19" t="s">
        <v>12026</v>
      </c>
      <c r="D5678" s="13">
        <v>1921372.83</v>
      </c>
    </row>
    <row r="5679" spans="1:4" hidden="1">
      <c r="A5679" s="19" t="s">
        <v>12027</v>
      </c>
      <c r="B5679" s="19" t="s">
        <v>22</v>
      </c>
      <c r="C5679" s="19" t="s">
        <v>12028</v>
      </c>
      <c r="D5679" s="13">
        <v>4899.13</v>
      </c>
    </row>
    <row r="5680" spans="1:4" hidden="1">
      <c r="A5680" s="19" t="s">
        <v>12029</v>
      </c>
      <c r="B5680" s="19" t="s">
        <v>22</v>
      </c>
      <c r="C5680" s="19" t="s">
        <v>12030</v>
      </c>
      <c r="D5680" s="13">
        <v>2572718.2999999998</v>
      </c>
    </row>
    <row r="5681" spans="1:4" hidden="1">
      <c r="A5681" s="19" t="s">
        <v>12031</v>
      </c>
      <c r="B5681" s="19" t="s">
        <v>22</v>
      </c>
      <c r="C5681" s="19" t="s">
        <v>12032</v>
      </c>
      <c r="D5681" s="13">
        <v>0</v>
      </c>
    </row>
    <row r="5682" spans="1:4" hidden="1">
      <c r="A5682" s="19" t="s">
        <v>12033</v>
      </c>
      <c r="B5682" s="19" t="s">
        <v>22</v>
      </c>
      <c r="C5682" s="19" t="s">
        <v>12034</v>
      </c>
      <c r="D5682" s="13">
        <v>297130.98</v>
      </c>
    </row>
    <row r="5683" spans="1:4" hidden="1">
      <c r="A5683" s="19" t="s">
        <v>12035</v>
      </c>
      <c r="B5683" s="19" t="s">
        <v>22</v>
      </c>
      <c r="C5683" s="19" t="s">
        <v>12036</v>
      </c>
      <c r="D5683" s="13">
        <v>0</v>
      </c>
    </row>
    <row r="5684" spans="1:4" hidden="1">
      <c r="A5684" s="19" t="s">
        <v>12037</v>
      </c>
      <c r="B5684" s="19" t="s">
        <v>22</v>
      </c>
      <c r="C5684" s="19" t="s">
        <v>12038</v>
      </c>
      <c r="D5684" s="13">
        <v>0</v>
      </c>
    </row>
    <row r="5685" spans="1:4" hidden="1">
      <c r="A5685" s="19" t="s">
        <v>12039</v>
      </c>
      <c r="B5685" s="19" t="s">
        <v>22</v>
      </c>
      <c r="C5685" s="19" t="s">
        <v>12040</v>
      </c>
      <c r="D5685" s="13">
        <v>0</v>
      </c>
    </row>
    <row r="5686" spans="1:4" hidden="1">
      <c r="A5686" s="19" t="s">
        <v>12041</v>
      </c>
      <c r="B5686" s="19" t="s">
        <v>22</v>
      </c>
      <c r="C5686" s="19" t="s">
        <v>12042</v>
      </c>
      <c r="D5686" s="13">
        <v>0</v>
      </c>
    </row>
    <row r="5687" spans="1:4" hidden="1">
      <c r="A5687" s="19" t="s">
        <v>12043</v>
      </c>
      <c r="B5687" s="19" t="s">
        <v>22</v>
      </c>
      <c r="C5687" s="19" t="s">
        <v>12044</v>
      </c>
      <c r="D5687" s="13">
        <v>0</v>
      </c>
    </row>
    <row r="5688" spans="1:4" hidden="1">
      <c r="A5688" s="19" t="s">
        <v>12045</v>
      </c>
      <c r="B5688" s="19" t="s">
        <v>22</v>
      </c>
      <c r="C5688" s="19" t="s">
        <v>12046</v>
      </c>
      <c r="D5688" s="13">
        <v>0</v>
      </c>
    </row>
    <row r="5689" spans="1:4" hidden="1">
      <c r="A5689" s="19" t="s">
        <v>12047</v>
      </c>
      <c r="B5689" s="19" t="s">
        <v>22</v>
      </c>
      <c r="C5689" s="19" t="s">
        <v>12048</v>
      </c>
      <c r="D5689" s="13">
        <v>0</v>
      </c>
    </row>
    <row r="5690" spans="1:4" hidden="1">
      <c r="A5690" s="19" t="s">
        <v>12049</v>
      </c>
      <c r="B5690" s="19" t="s">
        <v>22</v>
      </c>
      <c r="C5690" s="19" t="s">
        <v>12050</v>
      </c>
      <c r="D5690" s="13">
        <v>0</v>
      </c>
    </row>
    <row r="5691" spans="1:4" hidden="1">
      <c r="A5691" s="19" t="s">
        <v>12051</v>
      </c>
      <c r="B5691" s="19" t="s">
        <v>22</v>
      </c>
      <c r="C5691" s="19" t="s">
        <v>12052</v>
      </c>
      <c r="D5691" s="13">
        <v>0</v>
      </c>
    </row>
    <row r="5692" spans="1:4" hidden="1">
      <c r="A5692" s="19" t="s">
        <v>12053</v>
      </c>
      <c r="B5692" s="19" t="s">
        <v>22</v>
      </c>
      <c r="C5692" s="19" t="s">
        <v>12054</v>
      </c>
      <c r="D5692" s="13">
        <v>0</v>
      </c>
    </row>
    <row r="5693" spans="1:4" hidden="1">
      <c r="A5693" s="19" t="s">
        <v>12055</v>
      </c>
      <c r="B5693" s="19" t="s">
        <v>22</v>
      </c>
      <c r="C5693" s="19" t="s">
        <v>12056</v>
      </c>
      <c r="D5693" s="13">
        <v>0</v>
      </c>
    </row>
    <row r="5694" spans="1:4" hidden="1">
      <c r="A5694" s="19" t="s">
        <v>83</v>
      </c>
      <c r="B5694" s="19" t="s">
        <v>22</v>
      </c>
      <c r="C5694" s="19" t="s">
        <v>12057</v>
      </c>
      <c r="D5694" s="13">
        <v>416780.79</v>
      </c>
    </row>
    <row r="5695" spans="1:4" hidden="1">
      <c r="A5695" s="19" t="s">
        <v>12058</v>
      </c>
      <c r="B5695" s="19" t="s">
        <v>22</v>
      </c>
      <c r="C5695" s="19" t="s">
        <v>12059</v>
      </c>
      <c r="D5695" s="13">
        <v>0</v>
      </c>
    </row>
    <row r="5696" spans="1:4" hidden="1">
      <c r="A5696" s="19" t="s">
        <v>84</v>
      </c>
      <c r="B5696" s="19" t="s">
        <v>22</v>
      </c>
      <c r="C5696" s="19" t="s">
        <v>12060</v>
      </c>
      <c r="D5696" s="13">
        <v>751230.34</v>
      </c>
    </row>
    <row r="5697" spans="1:4" hidden="1">
      <c r="A5697" s="19" t="s">
        <v>12061</v>
      </c>
      <c r="B5697" s="19" t="s">
        <v>22</v>
      </c>
      <c r="C5697" s="19" t="s">
        <v>12062</v>
      </c>
      <c r="D5697" s="13">
        <v>525527.72</v>
      </c>
    </row>
    <row r="5698" spans="1:4" hidden="1">
      <c r="A5698" s="19" t="s">
        <v>12063</v>
      </c>
      <c r="B5698" s="19" t="s">
        <v>22</v>
      </c>
      <c r="C5698" s="19" t="s">
        <v>12064</v>
      </c>
      <c r="D5698" s="13">
        <v>0</v>
      </c>
    </row>
    <row r="5699" spans="1:4" hidden="1">
      <c r="A5699" s="19" t="s">
        <v>12065</v>
      </c>
      <c r="B5699" s="19" t="s">
        <v>22</v>
      </c>
      <c r="C5699" s="19" t="s">
        <v>12066</v>
      </c>
      <c r="D5699" s="13">
        <v>0</v>
      </c>
    </row>
    <row r="5700" spans="1:4" hidden="1">
      <c r="A5700" s="19" t="s">
        <v>12067</v>
      </c>
      <c r="B5700" s="19" t="s">
        <v>22</v>
      </c>
      <c r="C5700" s="19" t="s">
        <v>12068</v>
      </c>
      <c r="D5700" s="13">
        <v>18989.900000000001</v>
      </c>
    </row>
    <row r="5701" spans="1:4" hidden="1">
      <c r="A5701" s="19" t="s">
        <v>12069</v>
      </c>
      <c r="B5701" s="19" t="s">
        <v>22</v>
      </c>
      <c r="C5701" s="19" t="s">
        <v>12070</v>
      </c>
      <c r="D5701" s="13">
        <v>115176220.58</v>
      </c>
    </row>
    <row r="5702" spans="1:4" hidden="1">
      <c r="A5702" s="19" t="s">
        <v>12071</v>
      </c>
      <c r="B5702" s="19" t="s">
        <v>22</v>
      </c>
      <c r="C5702" s="19" t="s">
        <v>12072</v>
      </c>
      <c r="D5702" s="13">
        <v>0</v>
      </c>
    </row>
    <row r="5703" spans="1:4" hidden="1">
      <c r="A5703" s="19" t="s">
        <v>12073</v>
      </c>
      <c r="B5703" s="19" t="s">
        <v>22</v>
      </c>
      <c r="C5703" s="19" t="s">
        <v>12074</v>
      </c>
      <c r="D5703" s="13">
        <v>0</v>
      </c>
    </row>
    <row r="5704" spans="1:4" hidden="1">
      <c r="A5704" s="19" t="s">
        <v>102</v>
      </c>
      <c r="B5704" s="19" t="s">
        <v>22</v>
      </c>
      <c r="C5704" s="19" t="s">
        <v>12075</v>
      </c>
      <c r="D5704" s="13">
        <v>62573.14</v>
      </c>
    </row>
    <row r="5705" spans="1:4" hidden="1">
      <c r="A5705" s="19" t="s">
        <v>12076</v>
      </c>
      <c r="B5705" s="19" t="s">
        <v>22</v>
      </c>
      <c r="C5705" s="19" t="s">
        <v>12077</v>
      </c>
      <c r="D5705" s="13">
        <v>0</v>
      </c>
    </row>
    <row r="5706" spans="1:4" hidden="1">
      <c r="A5706" s="19" t="s">
        <v>12078</v>
      </c>
      <c r="B5706" s="19" t="s">
        <v>22</v>
      </c>
      <c r="C5706" s="19" t="s">
        <v>12079</v>
      </c>
      <c r="D5706" s="13">
        <v>0</v>
      </c>
    </row>
    <row r="5707" spans="1:4" hidden="1">
      <c r="A5707" s="19" t="s">
        <v>12080</v>
      </c>
      <c r="B5707" s="19" t="s">
        <v>22</v>
      </c>
      <c r="C5707" s="19" t="s">
        <v>12081</v>
      </c>
      <c r="D5707" s="13">
        <v>0</v>
      </c>
    </row>
    <row r="5708" spans="1:4" hidden="1">
      <c r="A5708" s="19" t="s">
        <v>12082</v>
      </c>
      <c r="B5708" s="19" t="s">
        <v>22</v>
      </c>
      <c r="C5708" s="19" t="s">
        <v>12083</v>
      </c>
      <c r="D5708" s="13">
        <v>0</v>
      </c>
    </row>
    <row r="5709" spans="1:4" hidden="1">
      <c r="A5709" s="19" t="s">
        <v>12084</v>
      </c>
      <c r="B5709" s="19" t="s">
        <v>22</v>
      </c>
      <c r="C5709" s="19" t="s">
        <v>12085</v>
      </c>
      <c r="D5709" s="13">
        <v>0</v>
      </c>
    </row>
    <row r="5710" spans="1:4" hidden="1">
      <c r="A5710" s="19" t="s">
        <v>12086</v>
      </c>
      <c r="B5710" s="19" t="s">
        <v>22</v>
      </c>
      <c r="C5710" s="19" t="s">
        <v>12087</v>
      </c>
      <c r="D5710" s="13">
        <v>0</v>
      </c>
    </row>
    <row r="5711" spans="1:4" hidden="1">
      <c r="A5711" s="19" t="s">
        <v>12088</v>
      </c>
      <c r="B5711" s="19" t="s">
        <v>22</v>
      </c>
      <c r="C5711" s="19" t="s">
        <v>12089</v>
      </c>
      <c r="D5711" s="13">
        <v>0</v>
      </c>
    </row>
    <row r="5712" spans="1:4" hidden="1">
      <c r="A5712" s="19" t="s">
        <v>12090</v>
      </c>
      <c r="B5712" s="19" t="s">
        <v>22</v>
      </c>
      <c r="C5712" s="19" t="s">
        <v>12091</v>
      </c>
      <c r="D5712" s="13">
        <v>0</v>
      </c>
    </row>
    <row r="5713" spans="1:4" hidden="1">
      <c r="A5713" s="19" t="s">
        <v>12092</v>
      </c>
      <c r="B5713" s="19" t="s">
        <v>22</v>
      </c>
      <c r="C5713" s="19" t="s">
        <v>12093</v>
      </c>
      <c r="D5713" s="13">
        <v>0</v>
      </c>
    </row>
    <row r="5714" spans="1:4" hidden="1">
      <c r="A5714" s="19" t="s">
        <v>12094</v>
      </c>
      <c r="B5714" s="19" t="s">
        <v>22</v>
      </c>
      <c r="C5714" s="19" t="s">
        <v>12095</v>
      </c>
      <c r="D5714" s="13">
        <v>0</v>
      </c>
    </row>
    <row r="5715" spans="1:4" hidden="1">
      <c r="A5715" s="19" t="s">
        <v>87</v>
      </c>
      <c r="B5715" s="19" t="s">
        <v>22</v>
      </c>
      <c r="C5715" s="19" t="s">
        <v>12096</v>
      </c>
      <c r="D5715" s="13">
        <v>462599.82</v>
      </c>
    </row>
    <row r="5716" spans="1:4" hidden="1">
      <c r="A5716" s="19" t="s">
        <v>12097</v>
      </c>
      <c r="B5716" s="19" t="s">
        <v>22</v>
      </c>
      <c r="C5716" s="19" t="s">
        <v>12098</v>
      </c>
      <c r="D5716" s="13">
        <v>0</v>
      </c>
    </row>
    <row r="5717" spans="1:4" hidden="1">
      <c r="A5717" s="19" t="s">
        <v>12099</v>
      </c>
      <c r="B5717" s="19" t="s">
        <v>22</v>
      </c>
      <c r="C5717" s="19" t="s">
        <v>12100</v>
      </c>
      <c r="D5717" s="13">
        <v>0</v>
      </c>
    </row>
    <row r="5718" spans="1:4" hidden="1">
      <c r="A5718" s="19" t="s">
        <v>12101</v>
      </c>
      <c r="B5718" s="19" t="s">
        <v>22</v>
      </c>
      <c r="C5718" s="19" t="s">
        <v>12102</v>
      </c>
      <c r="D5718" s="13">
        <v>0</v>
      </c>
    </row>
    <row r="5719" spans="1:4" hidden="1">
      <c r="A5719" s="19" t="s">
        <v>12103</v>
      </c>
      <c r="B5719" s="19" t="s">
        <v>22</v>
      </c>
      <c r="C5719" s="19" t="s">
        <v>12104</v>
      </c>
      <c r="D5719" s="13">
        <v>0</v>
      </c>
    </row>
    <row r="5720" spans="1:4" hidden="1">
      <c r="A5720" s="19" t="s">
        <v>12105</v>
      </c>
      <c r="B5720" s="19" t="s">
        <v>22</v>
      </c>
      <c r="C5720" s="19" t="s">
        <v>12106</v>
      </c>
      <c r="D5720" s="13">
        <v>0</v>
      </c>
    </row>
    <row r="5721" spans="1:4" hidden="1">
      <c r="A5721" s="19" t="s">
        <v>63</v>
      </c>
      <c r="B5721" s="19" t="s">
        <v>22</v>
      </c>
      <c r="C5721" s="19" t="s">
        <v>12107</v>
      </c>
      <c r="D5721" s="13">
        <v>0</v>
      </c>
    </row>
    <row r="5722" spans="1:4" hidden="1">
      <c r="A5722" s="19" t="s">
        <v>12108</v>
      </c>
      <c r="B5722" s="19" t="s">
        <v>22</v>
      </c>
      <c r="C5722" s="19" t="s">
        <v>12109</v>
      </c>
      <c r="D5722" s="13">
        <v>0</v>
      </c>
    </row>
    <row r="5723" spans="1:4" hidden="1">
      <c r="A5723" s="19" t="s">
        <v>79</v>
      </c>
      <c r="B5723" s="19" t="s">
        <v>22</v>
      </c>
      <c r="C5723" s="19" t="s">
        <v>12110</v>
      </c>
      <c r="D5723" s="13">
        <v>0</v>
      </c>
    </row>
    <row r="5724" spans="1:4" hidden="1">
      <c r="A5724" s="19" t="s">
        <v>80</v>
      </c>
      <c r="B5724" s="19" t="s">
        <v>22</v>
      </c>
      <c r="C5724" s="19" t="s">
        <v>12111</v>
      </c>
      <c r="D5724" s="13">
        <v>0</v>
      </c>
    </row>
    <row r="5725" spans="1:4" hidden="1">
      <c r="A5725" s="19" t="s">
        <v>12112</v>
      </c>
      <c r="B5725" s="19" t="s">
        <v>22</v>
      </c>
      <c r="C5725" s="19" t="s">
        <v>12113</v>
      </c>
      <c r="D5725" s="13">
        <v>0</v>
      </c>
    </row>
    <row r="5726" spans="1:4" hidden="1">
      <c r="A5726" s="19" t="s">
        <v>12114</v>
      </c>
      <c r="B5726" s="19" t="s">
        <v>22</v>
      </c>
      <c r="C5726" s="19" t="s">
        <v>12115</v>
      </c>
      <c r="D5726" s="13">
        <v>0</v>
      </c>
    </row>
    <row r="5727" spans="1:4" hidden="1">
      <c r="A5727" s="19" t="s">
        <v>12116</v>
      </c>
      <c r="B5727" s="19" t="s">
        <v>22</v>
      </c>
      <c r="C5727" s="19" t="s">
        <v>12117</v>
      </c>
      <c r="D5727" s="13">
        <v>0</v>
      </c>
    </row>
    <row r="5728" spans="1:4" hidden="1">
      <c r="A5728" s="19" t="s">
        <v>98</v>
      </c>
      <c r="B5728" s="19" t="s">
        <v>22</v>
      </c>
      <c r="C5728" s="19" t="s">
        <v>12118</v>
      </c>
      <c r="D5728" s="13">
        <v>1975407.68</v>
      </c>
    </row>
    <row r="5729" spans="1:4" hidden="1">
      <c r="A5729" s="19" t="s">
        <v>12119</v>
      </c>
      <c r="B5729" s="19" t="s">
        <v>22</v>
      </c>
      <c r="C5729" s="19" t="s">
        <v>12120</v>
      </c>
      <c r="D5729" s="13">
        <v>0</v>
      </c>
    </row>
    <row r="5730" spans="1:4" hidden="1">
      <c r="A5730" s="19" t="s">
        <v>101</v>
      </c>
      <c r="B5730" s="19" t="s">
        <v>22</v>
      </c>
      <c r="C5730" s="19" t="s">
        <v>12121</v>
      </c>
      <c r="D5730" s="13">
        <v>170237796.56</v>
      </c>
    </row>
    <row r="5731" spans="1:4" hidden="1">
      <c r="A5731" s="19" t="s">
        <v>12122</v>
      </c>
      <c r="B5731" s="19" t="s">
        <v>22</v>
      </c>
      <c r="C5731" s="19" t="s">
        <v>12123</v>
      </c>
      <c r="D5731" s="13">
        <v>0</v>
      </c>
    </row>
    <row r="5732" spans="1:4" hidden="1">
      <c r="A5732" s="19" t="s">
        <v>12124</v>
      </c>
      <c r="B5732" s="19" t="s">
        <v>22</v>
      </c>
      <c r="C5732" s="19" t="s">
        <v>12125</v>
      </c>
      <c r="D5732" s="13">
        <v>0</v>
      </c>
    </row>
    <row r="5733" spans="1:4" hidden="1">
      <c r="A5733" s="19" t="s">
        <v>12126</v>
      </c>
      <c r="B5733" s="19" t="s">
        <v>22</v>
      </c>
      <c r="C5733" s="19" t="s">
        <v>12127</v>
      </c>
      <c r="D5733" s="13">
        <v>0</v>
      </c>
    </row>
    <row r="5734" spans="1:4" hidden="1">
      <c r="A5734" s="19" t="s">
        <v>12128</v>
      </c>
      <c r="B5734" s="19" t="s">
        <v>22</v>
      </c>
      <c r="C5734" s="19" t="s">
        <v>12129</v>
      </c>
      <c r="D5734" s="13">
        <v>0</v>
      </c>
    </row>
    <row r="5735" spans="1:4" hidden="1">
      <c r="A5735" s="19" t="s">
        <v>12130</v>
      </c>
      <c r="B5735" s="19" t="s">
        <v>22</v>
      </c>
      <c r="C5735" s="19" t="s">
        <v>12131</v>
      </c>
      <c r="D5735" s="13">
        <v>0</v>
      </c>
    </row>
    <row r="5736" spans="1:4" hidden="1">
      <c r="A5736" s="19" t="s">
        <v>12132</v>
      </c>
      <c r="B5736" s="19" t="s">
        <v>22</v>
      </c>
      <c r="C5736" s="19" t="s">
        <v>12133</v>
      </c>
      <c r="D5736" s="13">
        <v>0</v>
      </c>
    </row>
    <row r="5737" spans="1:4" hidden="1">
      <c r="A5737" s="19" t="s">
        <v>12134</v>
      </c>
      <c r="B5737" s="19" t="s">
        <v>22</v>
      </c>
      <c r="C5737" s="19" t="s">
        <v>12135</v>
      </c>
      <c r="D5737" s="13">
        <v>0</v>
      </c>
    </row>
    <row r="5738" spans="1:4" hidden="1">
      <c r="A5738" s="19" t="s">
        <v>12136</v>
      </c>
      <c r="B5738" s="19" t="s">
        <v>22</v>
      </c>
      <c r="C5738" s="19" t="s">
        <v>12137</v>
      </c>
      <c r="D5738" s="13">
        <v>261353.56999999998</v>
      </c>
    </row>
    <row r="5739" spans="1:4" hidden="1">
      <c r="A5739" s="19" t="s">
        <v>12138</v>
      </c>
      <c r="B5739" s="19" t="s">
        <v>22</v>
      </c>
      <c r="C5739" s="19" t="s">
        <v>12139</v>
      </c>
      <c r="D5739" s="13">
        <v>928455.6</v>
      </c>
    </row>
    <row r="5740" spans="1:4" hidden="1">
      <c r="A5740" s="19" t="s">
        <v>12140</v>
      </c>
      <c r="B5740" s="19" t="s">
        <v>22</v>
      </c>
      <c r="C5740" s="19" t="s">
        <v>12141</v>
      </c>
      <c r="D5740" s="13">
        <v>97685.17</v>
      </c>
    </row>
    <row r="5741" spans="1:4" hidden="1">
      <c r="A5741" s="19" t="s">
        <v>12142</v>
      </c>
      <c r="B5741" s="19" t="s">
        <v>22</v>
      </c>
      <c r="C5741" s="19" t="s">
        <v>12143</v>
      </c>
      <c r="D5741" s="13">
        <v>0</v>
      </c>
    </row>
    <row r="5742" spans="1:4" hidden="1">
      <c r="A5742" s="19" t="s">
        <v>12144</v>
      </c>
      <c r="B5742" s="19" t="s">
        <v>22</v>
      </c>
      <c r="C5742" s="19" t="s">
        <v>12145</v>
      </c>
      <c r="D5742" s="13">
        <v>0</v>
      </c>
    </row>
    <row r="5743" spans="1:4" hidden="1">
      <c r="A5743" s="19" t="s">
        <v>12146</v>
      </c>
      <c r="B5743" s="19" t="s">
        <v>22</v>
      </c>
      <c r="C5743" s="19" t="s">
        <v>12147</v>
      </c>
      <c r="D5743" s="13">
        <v>0</v>
      </c>
    </row>
    <row r="5744" spans="1:4" hidden="1">
      <c r="A5744" s="19" t="s">
        <v>12148</v>
      </c>
      <c r="B5744" s="19" t="s">
        <v>22</v>
      </c>
      <c r="C5744" s="19" t="s">
        <v>12149</v>
      </c>
      <c r="D5744" s="13">
        <v>0</v>
      </c>
    </row>
    <row r="5745" spans="1:4" hidden="1">
      <c r="A5745" s="19" t="s">
        <v>12150</v>
      </c>
      <c r="B5745" s="19" t="s">
        <v>22</v>
      </c>
      <c r="C5745" s="19" t="s">
        <v>12151</v>
      </c>
      <c r="D5745" s="13">
        <v>50368.68</v>
      </c>
    </row>
    <row r="5746" spans="1:4" hidden="1">
      <c r="A5746" s="19" t="s">
        <v>12152</v>
      </c>
      <c r="B5746" s="19" t="s">
        <v>22</v>
      </c>
      <c r="C5746" s="19" t="s">
        <v>12153</v>
      </c>
      <c r="D5746" s="13">
        <v>0</v>
      </c>
    </row>
    <row r="5747" spans="1:4" hidden="1">
      <c r="A5747" s="19" t="s">
        <v>12154</v>
      </c>
      <c r="B5747" s="19" t="s">
        <v>22</v>
      </c>
      <c r="C5747" s="19" t="s">
        <v>12155</v>
      </c>
      <c r="D5747" s="13">
        <v>0</v>
      </c>
    </row>
    <row r="5748" spans="1:4" hidden="1">
      <c r="A5748" s="19" t="s">
        <v>12156</v>
      </c>
      <c r="B5748" s="19" t="s">
        <v>22</v>
      </c>
      <c r="C5748" s="19" t="s">
        <v>12157</v>
      </c>
      <c r="D5748" s="13">
        <v>0</v>
      </c>
    </row>
    <row r="5749" spans="1:4" hidden="1">
      <c r="A5749" s="19" t="s">
        <v>12158</v>
      </c>
      <c r="B5749" s="19" t="s">
        <v>22</v>
      </c>
      <c r="C5749" s="19" t="s">
        <v>12159</v>
      </c>
      <c r="D5749" s="13">
        <v>0</v>
      </c>
    </row>
    <row r="5750" spans="1:4" hidden="1">
      <c r="A5750" s="19" t="s">
        <v>12160</v>
      </c>
      <c r="B5750" s="19" t="s">
        <v>22</v>
      </c>
      <c r="C5750" s="19" t="s">
        <v>12161</v>
      </c>
      <c r="D5750" s="13">
        <v>0</v>
      </c>
    </row>
    <row r="5751" spans="1:4" hidden="1">
      <c r="A5751" s="19" t="s">
        <v>12162</v>
      </c>
      <c r="B5751" s="19" t="s">
        <v>22</v>
      </c>
      <c r="C5751" s="19" t="s">
        <v>12163</v>
      </c>
      <c r="D5751" s="13">
        <v>0</v>
      </c>
    </row>
    <row r="5752" spans="1:4" hidden="1">
      <c r="A5752" s="19" t="s">
        <v>12164</v>
      </c>
      <c r="B5752" s="19" t="s">
        <v>22</v>
      </c>
      <c r="C5752" s="19" t="s">
        <v>12165</v>
      </c>
      <c r="D5752" s="13">
        <v>0</v>
      </c>
    </row>
    <row r="5753" spans="1:4" hidden="1">
      <c r="A5753" s="19" t="s">
        <v>12166</v>
      </c>
      <c r="B5753" s="19" t="s">
        <v>22</v>
      </c>
      <c r="C5753" s="19" t="s">
        <v>12167</v>
      </c>
      <c r="D5753" s="13">
        <v>0</v>
      </c>
    </row>
    <row r="5754" spans="1:4" hidden="1">
      <c r="A5754" s="19" t="s">
        <v>12168</v>
      </c>
      <c r="B5754" s="19" t="s">
        <v>22</v>
      </c>
      <c r="C5754" s="19" t="s">
        <v>12169</v>
      </c>
      <c r="D5754" s="13">
        <v>0</v>
      </c>
    </row>
    <row r="5755" spans="1:4" hidden="1">
      <c r="A5755" s="19" t="s">
        <v>12170</v>
      </c>
      <c r="B5755" s="19" t="s">
        <v>22</v>
      </c>
      <c r="C5755" s="19" t="s">
        <v>12171</v>
      </c>
      <c r="D5755" s="13">
        <v>0</v>
      </c>
    </row>
    <row r="5756" spans="1:4" hidden="1">
      <c r="A5756" s="19" t="s">
        <v>12172</v>
      </c>
      <c r="B5756" s="19" t="s">
        <v>22</v>
      </c>
      <c r="C5756" s="19" t="s">
        <v>12173</v>
      </c>
      <c r="D5756" s="13">
        <v>0</v>
      </c>
    </row>
    <row r="5757" spans="1:4" hidden="1">
      <c r="A5757" s="19" t="s">
        <v>12174</v>
      </c>
      <c r="B5757" s="19" t="s">
        <v>22</v>
      </c>
      <c r="C5757" s="19" t="s">
        <v>12175</v>
      </c>
      <c r="D5757" s="13">
        <v>15043115.91</v>
      </c>
    </row>
    <row r="5758" spans="1:4" hidden="1">
      <c r="A5758" s="19" t="s">
        <v>12176</v>
      </c>
      <c r="B5758" s="19" t="s">
        <v>22</v>
      </c>
      <c r="C5758" s="19" t="s">
        <v>12177</v>
      </c>
      <c r="D5758" s="13">
        <v>0</v>
      </c>
    </row>
    <row r="5759" spans="1:4" hidden="1">
      <c r="A5759" s="19" t="s">
        <v>12178</v>
      </c>
      <c r="B5759" s="19" t="s">
        <v>22</v>
      </c>
      <c r="C5759" s="19" t="s">
        <v>12179</v>
      </c>
      <c r="D5759" s="13">
        <v>0</v>
      </c>
    </row>
    <row r="5760" spans="1:4" hidden="1">
      <c r="A5760" s="19" t="s">
        <v>12180</v>
      </c>
      <c r="B5760" s="19" t="s">
        <v>22</v>
      </c>
      <c r="C5760" s="19" t="s">
        <v>12181</v>
      </c>
      <c r="D5760" s="13">
        <v>0</v>
      </c>
    </row>
    <row r="5761" spans="1:4" hidden="1">
      <c r="A5761" s="19" t="s">
        <v>12182</v>
      </c>
      <c r="B5761" s="19" t="s">
        <v>22</v>
      </c>
      <c r="C5761" s="19" t="s">
        <v>12183</v>
      </c>
      <c r="D5761" s="13">
        <v>0</v>
      </c>
    </row>
    <row r="5762" spans="1:4" hidden="1">
      <c r="A5762" s="19" t="s">
        <v>12184</v>
      </c>
      <c r="B5762" s="19" t="s">
        <v>22</v>
      </c>
      <c r="C5762" s="19" t="s">
        <v>12185</v>
      </c>
      <c r="D5762" s="13">
        <v>0</v>
      </c>
    </row>
    <row r="5763" spans="1:4" hidden="1">
      <c r="A5763" s="19" t="s">
        <v>12186</v>
      </c>
      <c r="B5763" s="19" t="s">
        <v>22</v>
      </c>
      <c r="C5763" s="19" t="s">
        <v>12187</v>
      </c>
      <c r="D5763" s="13">
        <v>2890966.43</v>
      </c>
    </row>
    <row r="5764" spans="1:4" hidden="1">
      <c r="A5764" s="19" t="s">
        <v>12188</v>
      </c>
      <c r="B5764" s="19" t="s">
        <v>22</v>
      </c>
      <c r="C5764" s="19" t="s">
        <v>12189</v>
      </c>
      <c r="D5764" s="13">
        <v>0</v>
      </c>
    </row>
    <row r="5765" spans="1:4" hidden="1">
      <c r="A5765" s="19" t="s">
        <v>12190</v>
      </c>
      <c r="B5765" s="19" t="s">
        <v>22</v>
      </c>
      <c r="C5765" s="19" t="s">
        <v>12191</v>
      </c>
      <c r="D5765" s="13">
        <v>1003501.2</v>
      </c>
    </row>
    <row r="5766" spans="1:4" hidden="1">
      <c r="A5766" s="19" t="s">
        <v>12192</v>
      </c>
      <c r="B5766" s="19" t="s">
        <v>22</v>
      </c>
      <c r="C5766" s="19" t="s">
        <v>12193</v>
      </c>
      <c r="D5766" s="13">
        <v>0</v>
      </c>
    </row>
    <row r="5767" spans="1:4" hidden="1">
      <c r="A5767" s="19" t="s">
        <v>12194</v>
      </c>
      <c r="B5767" s="19" t="s">
        <v>22</v>
      </c>
      <c r="C5767" s="19" t="s">
        <v>12195</v>
      </c>
      <c r="D5767" s="13">
        <v>17630.689999999999</v>
      </c>
    </row>
    <row r="5768" spans="1:4" hidden="1">
      <c r="A5768" s="19" t="s">
        <v>12196</v>
      </c>
      <c r="B5768" s="19" t="s">
        <v>22</v>
      </c>
      <c r="C5768" s="19" t="s">
        <v>12197</v>
      </c>
      <c r="D5768" s="13">
        <v>0</v>
      </c>
    </row>
    <row r="5769" spans="1:4" hidden="1">
      <c r="A5769" s="19" t="s">
        <v>12198</v>
      </c>
      <c r="B5769" s="19" t="s">
        <v>22</v>
      </c>
      <c r="C5769" s="19" t="s">
        <v>12199</v>
      </c>
      <c r="D5769" s="13">
        <v>33461.870000000003</v>
      </c>
    </row>
    <row r="5770" spans="1:4" hidden="1">
      <c r="A5770" s="19" t="s">
        <v>12200</v>
      </c>
      <c r="B5770" s="19" t="s">
        <v>22</v>
      </c>
      <c r="C5770" s="19" t="s">
        <v>12201</v>
      </c>
      <c r="D5770" s="13">
        <v>0</v>
      </c>
    </row>
    <row r="5771" spans="1:4" hidden="1">
      <c r="A5771" s="19" t="s">
        <v>12202</v>
      </c>
      <c r="B5771" s="19" t="s">
        <v>22</v>
      </c>
      <c r="C5771" s="19" t="s">
        <v>12203</v>
      </c>
      <c r="D5771" s="13">
        <v>0</v>
      </c>
    </row>
    <row r="5772" spans="1:4" hidden="1">
      <c r="A5772" s="19" t="s">
        <v>12204</v>
      </c>
      <c r="B5772" s="19" t="s">
        <v>22</v>
      </c>
      <c r="C5772" s="19" t="s">
        <v>12205</v>
      </c>
      <c r="D5772" s="13">
        <v>0</v>
      </c>
    </row>
    <row r="5773" spans="1:4" hidden="1">
      <c r="A5773" s="19" t="s">
        <v>12206</v>
      </c>
      <c r="B5773" s="19" t="s">
        <v>22</v>
      </c>
      <c r="C5773" s="19" t="s">
        <v>12207</v>
      </c>
      <c r="D5773" s="13">
        <v>0</v>
      </c>
    </row>
    <row r="5774" spans="1:4" hidden="1">
      <c r="A5774" s="19" t="s">
        <v>12208</v>
      </c>
      <c r="B5774" s="19" t="s">
        <v>22</v>
      </c>
      <c r="C5774" s="19" t="s">
        <v>12209</v>
      </c>
      <c r="D5774" s="13">
        <v>0</v>
      </c>
    </row>
    <row r="5775" spans="1:4" hidden="1">
      <c r="A5775" s="19" t="s">
        <v>12210</v>
      </c>
      <c r="B5775" s="19" t="s">
        <v>22</v>
      </c>
      <c r="C5775" s="19" t="s">
        <v>12211</v>
      </c>
      <c r="D5775" s="13">
        <v>0</v>
      </c>
    </row>
    <row r="5776" spans="1:4" hidden="1">
      <c r="A5776" s="19" t="s">
        <v>12212</v>
      </c>
      <c r="B5776" s="19" t="s">
        <v>22</v>
      </c>
      <c r="C5776" s="19" t="s">
        <v>12213</v>
      </c>
      <c r="D5776" s="13">
        <v>0</v>
      </c>
    </row>
    <row r="5777" spans="1:4" hidden="1">
      <c r="A5777" s="19" t="s">
        <v>12214</v>
      </c>
      <c r="B5777" s="19" t="s">
        <v>22</v>
      </c>
      <c r="C5777" s="19" t="s">
        <v>12215</v>
      </c>
      <c r="D5777" s="13">
        <v>1612120.5</v>
      </c>
    </row>
    <row r="5778" spans="1:4" hidden="1">
      <c r="A5778" s="19" t="s">
        <v>12216</v>
      </c>
      <c r="B5778" s="19" t="s">
        <v>22</v>
      </c>
      <c r="C5778" s="19" t="s">
        <v>12217</v>
      </c>
      <c r="D5778" s="13">
        <v>0</v>
      </c>
    </row>
    <row r="5779" spans="1:4" hidden="1">
      <c r="A5779" s="19" t="s">
        <v>12218</v>
      </c>
      <c r="B5779" s="19" t="s">
        <v>22</v>
      </c>
      <c r="C5779" s="19" t="s">
        <v>12219</v>
      </c>
      <c r="D5779" s="13">
        <v>0</v>
      </c>
    </row>
    <row r="5780" spans="1:4" hidden="1">
      <c r="A5780" s="19" t="s">
        <v>12220</v>
      </c>
      <c r="B5780" s="19" t="s">
        <v>22</v>
      </c>
      <c r="C5780" s="19" t="s">
        <v>12221</v>
      </c>
      <c r="D5780" s="13">
        <v>0</v>
      </c>
    </row>
    <row r="5781" spans="1:4" hidden="1">
      <c r="A5781" s="19" t="s">
        <v>12222</v>
      </c>
      <c r="B5781" s="19" t="s">
        <v>22</v>
      </c>
      <c r="C5781" s="19" t="s">
        <v>12223</v>
      </c>
      <c r="D5781" s="13">
        <v>0</v>
      </c>
    </row>
    <row r="5782" spans="1:4" hidden="1">
      <c r="A5782" s="19" t="s">
        <v>12224</v>
      </c>
      <c r="B5782" s="19" t="s">
        <v>22</v>
      </c>
      <c r="C5782" s="19" t="s">
        <v>12225</v>
      </c>
      <c r="D5782" s="13">
        <v>0</v>
      </c>
    </row>
    <row r="5783" spans="1:4" hidden="1">
      <c r="A5783" s="19" t="s">
        <v>12226</v>
      </c>
      <c r="B5783" s="19" t="s">
        <v>22</v>
      </c>
      <c r="C5783" s="19" t="s">
        <v>12227</v>
      </c>
      <c r="D5783" s="13">
        <v>13028.3</v>
      </c>
    </row>
    <row r="5784" spans="1:4" hidden="1">
      <c r="A5784" s="19" t="s">
        <v>12228</v>
      </c>
      <c r="B5784" s="19" t="s">
        <v>22</v>
      </c>
      <c r="C5784" s="19" t="s">
        <v>12229</v>
      </c>
      <c r="D5784" s="13">
        <v>212963540.16</v>
      </c>
    </row>
    <row r="5785" spans="1:4" hidden="1">
      <c r="A5785" s="19" t="s">
        <v>12230</v>
      </c>
      <c r="B5785" s="19" t="s">
        <v>22</v>
      </c>
      <c r="C5785" s="19" t="s">
        <v>12231</v>
      </c>
      <c r="D5785" s="13">
        <v>0</v>
      </c>
    </row>
    <row r="5786" spans="1:4" hidden="1">
      <c r="A5786" s="19" t="s">
        <v>12232</v>
      </c>
      <c r="B5786" s="19" t="s">
        <v>22</v>
      </c>
      <c r="C5786" s="19" t="s">
        <v>12233</v>
      </c>
      <c r="D5786" s="13">
        <v>0</v>
      </c>
    </row>
    <row r="5787" spans="1:4" hidden="1">
      <c r="A5787" s="19" t="s">
        <v>12234</v>
      </c>
      <c r="B5787" s="19" t="s">
        <v>22</v>
      </c>
      <c r="C5787" s="19" t="s">
        <v>12235</v>
      </c>
      <c r="D5787" s="13">
        <v>0</v>
      </c>
    </row>
    <row r="5788" spans="1:4" hidden="1">
      <c r="A5788" s="19" t="s">
        <v>12236</v>
      </c>
      <c r="B5788" s="19" t="s">
        <v>22</v>
      </c>
      <c r="C5788" s="19" t="s">
        <v>12237</v>
      </c>
      <c r="D5788" s="13">
        <v>0</v>
      </c>
    </row>
    <row r="5789" spans="1:4" hidden="1">
      <c r="A5789" s="19" t="s">
        <v>12238</v>
      </c>
      <c r="B5789" s="19" t="s">
        <v>22</v>
      </c>
      <c r="C5789" s="19" t="s">
        <v>12239</v>
      </c>
      <c r="D5789" s="13">
        <v>0</v>
      </c>
    </row>
    <row r="5790" spans="1:4" hidden="1">
      <c r="A5790" s="19" t="s">
        <v>12240</v>
      </c>
      <c r="B5790" s="19" t="s">
        <v>22</v>
      </c>
      <c r="C5790" s="19" t="s">
        <v>12241</v>
      </c>
      <c r="D5790" s="13">
        <v>0</v>
      </c>
    </row>
    <row r="5791" spans="1:4" hidden="1">
      <c r="A5791" s="19" t="s">
        <v>12242</v>
      </c>
      <c r="B5791" s="19" t="s">
        <v>22</v>
      </c>
      <c r="C5791" s="19" t="s">
        <v>12243</v>
      </c>
      <c r="D5791" s="13">
        <v>0</v>
      </c>
    </row>
    <row r="5792" spans="1:4" hidden="1">
      <c r="A5792" s="19" t="s">
        <v>12244</v>
      </c>
      <c r="B5792" s="19" t="s">
        <v>22</v>
      </c>
      <c r="C5792" s="19" t="s">
        <v>12245</v>
      </c>
      <c r="D5792" s="13">
        <v>0</v>
      </c>
    </row>
    <row r="5793" spans="1:4" hidden="1">
      <c r="A5793" s="19" t="s">
        <v>12246</v>
      </c>
      <c r="B5793" s="19" t="s">
        <v>22</v>
      </c>
      <c r="C5793" s="19" t="s">
        <v>12247</v>
      </c>
      <c r="D5793" s="13">
        <v>0</v>
      </c>
    </row>
    <row r="5794" spans="1:4" hidden="1">
      <c r="A5794" s="19" t="s">
        <v>12248</v>
      </c>
      <c r="B5794" s="19" t="s">
        <v>22</v>
      </c>
      <c r="C5794" s="19" t="s">
        <v>12249</v>
      </c>
      <c r="D5794" s="13">
        <v>16771911.15</v>
      </c>
    </row>
    <row r="5795" spans="1:4" hidden="1">
      <c r="A5795" s="19" t="s">
        <v>12250</v>
      </c>
      <c r="B5795" s="19" t="s">
        <v>22</v>
      </c>
      <c r="C5795" s="19" t="s">
        <v>12251</v>
      </c>
      <c r="D5795" s="13">
        <v>0</v>
      </c>
    </row>
    <row r="5796" spans="1:4" hidden="1">
      <c r="A5796" s="19" t="s">
        <v>12252</v>
      </c>
      <c r="B5796" s="19" t="s">
        <v>22</v>
      </c>
      <c r="C5796" s="19" t="s">
        <v>12253</v>
      </c>
      <c r="D5796" s="13">
        <v>0</v>
      </c>
    </row>
    <row r="5797" spans="1:4" hidden="1">
      <c r="A5797" s="19" t="s">
        <v>12254</v>
      </c>
      <c r="B5797" s="19" t="s">
        <v>22</v>
      </c>
      <c r="C5797" s="19" t="s">
        <v>12255</v>
      </c>
      <c r="D5797" s="13">
        <v>0</v>
      </c>
    </row>
    <row r="5798" spans="1:4" hidden="1">
      <c r="A5798" s="19" t="s">
        <v>12256</v>
      </c>
      <c r="B5798" s="19" t="s">
        <v>22</v>
      </c>
      <c r="C5798" s="19" t="s">
        <v>12257</v>
      </c>
      <c r="D5798" s="13">
        <v>0</v>
      </c>
    </row>
    <row r="5799" spans="1:4" hidden="1">
      <c r="A5799" s="19" t="s">
        <v>12258</v>
      </c>
      <c r="B5799" s="19" t="s">
        <v>22</v>
      </c>
      <c r="C5799" s="19" t="s">
        <v>12259</v>
      </c>
      <c r="D5799" s="13">
        <v>253552.3</v>
      </c>
    </row>
    <row r="5800" spans="1:4" hidden="1">
      <c r="A5800" s="19" t="s">
        <v>12260</v>
      </c>
      <c r="B5800" s="19" t="s">
        <v>22</v>
      </c>
      <c r="C5800" s="19" t="s">
        <v>12261</v>
      </c>
      <c r="D5800" s="13">
        <v>0</v>
      </c>
    </row>
    <row r="5801" spans="1:4" hidden="1">
      <c r="A5801" s="19" t="s">
        <v>12262</v>
      </c>
      <c r="B5801" s="19" t="s">
        <v>22</v>
      </c>
      <c r="C5801" s="19" t="s">
        <v>12263</v>
      </c>
      <c r="D5801" s="13">
        <v>0</v>
      </c>
    </row>
    <row r="5802" spans="1:4" hidden="1">
      <c r="A5802" s="19" t="s">
        <v>12264</v>
      </c>
      <c r="B5802" s="19" t="s">
        <v>22</v>
      </c>
      <c r="C5802" s="19" t="s">
        <v>12265</v>
      </c>
      <c r="D5802" s="13">
        <v>0</v>
      </c>
    </row>
    <row r="5803" spans="1:4" hidden="1">
      <c r="A5803" s="19" t="s">
        <v>12266</v>
      </c>
      <c r="B5803" s="19" t="s">
        <v>22</v>
      </c>
      <c r="C5803" s="19" t="s">
        <v>12267</v>
      </c>
      <c r="D5803" s="13">
        <v>0</v>
      </c>
    </row>
    <row r="5804" spans="1:4" hidden="1">
      <c r="A5804" s="19" t="s">
        <v>12268</v>
      </c>
      <c r="B5804" s="19" t="s">
        <v>22</v>
      </c>
      <c r="C5804" s="19" t="s">
        <v>12269</v>
      </c>
      <c r="D5804" s="13">
        <v>17972546.949999999</v>
      </c>
    </row>
    <row r="5805" spans="1:4" hidden="1">
      <c r="A5805" s="19" t="s">
        <v>12270</v>
      </c>
      <c r="B5805" s="19" t="s">
        <v>22</v>
      </c>
      <c r="C5805" s="19" t="s">
        <v>12271</v>
      </c>
      <c r="D5805" s="13">
        <v>0</v>
      </c>
    </row>
    <row r="5806" spans="1:4" hidden="1">
      <c r="A5806" s="19" t="s">
        <v>12272</v>
      </c>
      <c r="B5806" s="19" t="s">
        <v>22</v>
      </c>
      <c r="C5806" s="19" t="s">
        <v>12273</v>
      </c>
      <c r="D5806" s="13">
        <v>34070964</v>
      </c>
    </row>
    <row r="5807" spans="1:4" hidden="1">
      <c r="A5807" s="19" t="s">
        <v>12274</v>
      </c>
      <c r="B5807" s="19" t="s">
        <v>22</v>
      </c>
      <c r="C5807" s="19" t="s">
        <v>12275</v>
      </c>
      <c r="D5807" s="13">
        <v>555150</v>
      </c>
    </row>
    <row r="5808" spans="1:4" hidden="1">
      <c r="A5808" s="19" t="s">
        <v>12276</v>
      </c>
      <c r="B5808" s="19" t="s">
        <v>22</v>
      </c>
      <c r="C5808" s="19" t="s">
        <v>12277</v>
      </c>
      <c r="D5808" s="13">
        <v>7790825.6900000004</v>
      </c>
    </row>
    <row r="5809" spans="1:4" hidden="1">
      <c r="A5809" s="19" t="s">
        <v>12278</v>
      </c>
      <c r="B5809" s="19" t="s">
        <v>22</v>
      </c>
      <c r="C5809" s="19" t="s">
        <v>12279</v>
      </c>
      <c r="D5809" s="13">
        <v>0</v>
      </c>
    </row>
    <row r="5810" spans="1:4" hidden="1">
      <c r="A5810" s="19" t="s">
        <v>12280</v>
      </c>
      <c r="B5810" s="19" t="s">
        <v>22</v>
      </c>
      <c r="C5810" s="19" t="s">
        <v>12281</v>
      </c>
      <c r="D5810" s="13">
        <v>0</v>
      </c>
    </row>
    <row r="5811" spans="1:4" hidden="1">
      <c r="A5811" s="19" t="s">
        <v>12282</v>
      </c>
      <c r="B5811" s="19" t="s">
        <v>22</v>
      </c>
      <c r="C5811" s="19" t="s">
        <v>12283</v>
      </c>
      <c r="D5811" s="13">
        <v>1553554.44</v>
      </c>
    </row>
    <row r="5812" spans="1:4" hidden="1">
      <c r="A5812" s="19" t="s">
        <v>12284</v>
      </c>
      <c r="B5812" s="19" t="s">
        <v>22</v>
      </c>
      <c r="C5812" s="19" t="s">
        <v>12285</v>
      </c>
      <c r="D5812" s="13">
        <v>27678.720000000001</v>
      </c>
    </row>
    <row r="5813" spans="1:4" hidden="1">
      <c r="A5813" s="19" t="s">
        <v>12286</v>
      </c>
      <c r="B5813" s="19" t="s">
        <v>22</v>
      </c>
      <c r="C5813" s="19" t="s">
        <v>12287</v>
      </c>
      <c r="D5813" s="13">
        <v>149.19999999999999</v>
      </c>
    </row>
    <row r="5814" spans="1:4" hidden="1">
      <c r="A5814" s="19" t="s">
        <v>12288</v>
      </c>
      <c r="B5814" s="19" t="s">
        <v>22</v>
      </c>
      <c r="C5814" s="19" t="s">
        <v>12289</v>
      </c>
      <c r="D5814" s="13">
        <v>1834796.06</v>
      </c>
    </row>
    <row r="5815" spans="1:4" hidden="1">
      <c r="A5815" s="19" t="s">
        <v>12290</v>
      </c>
      <c r="B5815" s="19" t="s">
        <v>22</v>
      </c>
      <c r="C5815" s="19" t="s">
        <v>12291</v>
      </c>
      <c r="D5815" s="13">
        <v>0</v>
      </c>
    </row>
    <row r="5816" spans="1:4" hidden="1">
      <c r="A5816" s="19" t="s">
        <v>12292</v>
      </c>
      <c r="B5816" s="19" t="s">
        <v>22</v>
      </c>
      <c r="C5816" s="19" t="s">
        <v>12293</v>
      </c>
      <c r="D5816" s="13">
        <v>653099.80000000005</v>
      </c>
    </row>
    <row r="5817" spans="1:4" hidden="1">
      <c r="A5817" s="19" t="s">
        <v>12294</v>
      </c>
      <c r="B5817" s="19" t="s">
        <v>22</v>
      </c>
      <c r="C5817" s="19" t="s">
        <v>12295</v>
      </c>
      <c r="D5817" s="13">
        <v>2057670</v>
      </c>
    </row>
    <row r="5818" spans="1:4" hidden="1">
      <c r="A5818" s="19" t="s">
        <v>12296</v>
      </c>
      <c r="B5818" s="19" t="s">
        <v>22</v>
      </c>
      <c r="C5818" s="19" t="s">
        <v>12297</v>
      </c>
      <c r="D5818" s="13">
        <v>0</v>
      </c>
    </row>
    <row r="5819" spans="1:4" hidden="1">
      <c r="A5819" s="19" t="s">
        <v>12298</v>
      </c>
      <c r="B5819" s="19" t="s">
        <v>22</v>
      </c>
      <c r="C5819" s="19" t="s">
        <v>12299</v>
      </c>
      <c r="D5819" s="13">
        <v>0</v>
      </c>
    </row>
    <row r="5820" spans="1:4" hidden="1">
      <c r="A5820" s="19" t="s">
        <v>12300</v>
      </c>
      <c r="B5820" s="19" t="s">
        <v>22</v>
      </c>
      <c r="C5820" s="19" t="s">
        <v>12301</v>
      </c>
      <c r="D5820" s="13">
        <v>0</v>
      </c>
    </row>
    <row r="5821" spans="1:4" hidden="1">
      <c r="A5821" s="19" t="s">
        <v>12302</v>
      </c>
      <c r="B5821" s="19" t="s">
        <v>22</v>
      </c>
      <c r="C5821" s="19" t="s">
        <v>12303</v>
      </c>
      <c r="D5821" s="13">
        <v>0</v>
      </c>
    </row>
    <row r="5822" spans="1:4" hidden="1">
      <c r="A5822" s="19" t="s">
        <v>12304</v>
      </c>
      <c r="B5822" s="19" t="s">
        <v>22</v>
      </c>
      <c r="C5822" s="19" t="s">
        <v>12305</v>
      </c>
      <c r="D5822" s="13">
        <v>0</v>
      </c>
    </row>
    <row r="5823" spans="1:4" hidden="1">
      <c r="A5823" s="19" t="s">
        <v>12306</v>
      </c>
      <c r="B5823" s="19" t="s">
        <v>22</v>
      </c>
      <c r="C5823" s="19" t="s">
        <v>12307</v>
      </c>
      <c r="D5823" s="13">
        <v>103440.13</v>
      </c>
    </row>
    <row r="5824" spans="1:4" hidden="1">
      <c r="A5824" s="19" t="s">
        <v>12308</v>
      </c>
      <c r="B5824" s="19" t="s">
        <v>22</v>
      </c>
      <c r="C5824" s="19" t="s">
        <v>12309</v>
      </c>
      <c r="D5824" s="13">
        <v>619065.24</v>
      </c>
    </row>
    <row r="5825" spans="1:4" hidden="1">
      <c r="A5825" s="19" t="s">
        <v>12310</v>
      </c>
      <c r="B5825" s="19" t="s">
        <v>22</v>
      </c>
      <c r="C5825" s="19" t="s">
        <v>12311</v>
      </c>
      <c r="D5825" s="13">
        <v>0</v>
      </c>
    </row>
    <row r="5826" spans="1:4" hidden="1">
      <c r="A5826" s="19" t="s">
        <v>12312</v>
      </c>
      <c r="B5826" s="19" t="s">
        <v>22</v>
      </c>
      <c r="C5826" s="19" t="s">
        <v>12313</v>
      </c>
      <c r="D5826" s="13">
        <v>191744016.24000001</v>
      </c>
    </row>
    <row r="5827" spans="1:4" hidden="1">
      <c r="A5827" s="19" t="s">
        <v>12314</v>
      </c>
      <c r="B5827" s="19" t="s">
        <v>22</v>
      </c>
      <c r="C5827" s="19" t="s">
        <v>12315</v>
      </c>
      <c r="D5827" s="13">
        <v>0</v>
      </c>
    </row>
    <row r="5828" spans="1:4" hidden="1">
      <c r="A5828" s="19" t="s">
        <v>12316</v>
      </c>
      <c r="B5828" s="19" t="s">
        <v>22</v>
      </c>
      <c r="C5828" s="19" t="s">
        <v>12317</v>
      </c>
      <c r="D5828" s="13">
        <v>0</v>
      </c>
    </row>
    <row r="5829" spans="1:4" hidden="1">
      <c r="A5829" s="19" t="s">
        <v>12318</v>
      </c>
      <c r="B5829" s="19" t="s">
        <v>22</v>
      </c>
      <c r="C5829" s="19" t="s">
        <v>12319</v>
      </c>
      <c r="D5829" s="13">
        <v>0</v>
      </c>
    </row>
    <row r="5830" spans="1:4" hidden="1">
      <c r="A5830" s="19" t="s">
        <v>69</v>
      </c>
      <c r="B5830" s="19" t="s">
        <v>22</v>
      </c>
      <c r="C5830" s="19" t="s">
        <v>12320</v>
      </c>
      <c r="D5830" s="13">
        <v>121848.21</v>
      </c>
    </row>
    <row r="5831" spans="1:4" hidden="1">
      <c r="A5831" s="19" t="s">
        <v>12321</v>
      </c>
      <c r="B5831" s="19" t="s">
        <v>22</v>
      </c>
      <c r="C5831" s="19" t="s">
        <v>12322</v>
      </c>
      <c r="D5831" s="13">
        <v>0</v>
      </c>
    </row>
    <row r="5832" spans="1:4" hidden="1">
      <c r="A5832" s="19" t="s">
        <v>71</v>
      </c>
      <c r="B5832" s="19" t="s">
        <v>22</v>
      </c>
      <c r="C5832" s="19" t="s">
        <v>12323</v>
      </c>
      <c r="D5832" s="13">
        <v>151.82</v>
      </c>
    </row>
    <row r="5833" spans="1:4" hidden="1">
      <c r="A5833" s="19" t="s">
        <v>76</v>
      </c>
      <c r="B5833" s="19" t="s">
        <v>22</v>
      </c>
      <c r="C5833" s="19" t="s">
        <v>12324</v>
      </c>
      <c r="D5833" s="13">
        <v>7.97</v>
      </c>
    </row>
    <row r="5834" spans="1:4" hidden="1">
      <c r="A5834" s="19" t="s">
        <v>12325</v>
      </c>
      <c r="B5834" s="19" t="s">
        <v>22</v>
      </c>
      <c r="C5834" s="19" t="s">
        <v>12326</v>
      </c>
      <c r="D5834" s="13">
        <v>3824844.64</v>
      </c>
    </row>
    <row r="5835" spans="1:4" hidden="1">
      <c r="A5835" s="19" t="s">
        <v>90</v>
      </c>
      <c r="B5835" s="19" t="s">
        <v>22</v>
      </c>
      <c r="C5835" s="19" t="s">
        <v>12327</v>
      </c>
      <c r="D5835" s="13">
        <v>32670.78</v>
      </c>
    </row>
    <row r="5836" spans="1:4" hidden="1">
      <c r="A5836" s="19" t="s">
        <v>93</v>
      </c>
      <c r="B5836" s="19" t="s">
        <v>22</v>
      </c>
      <c r="C5836" s="19" t="s">
        <v>12328</v>
      </c>
      <c r="D5836" s="13">
        <v>7480.01</v>
      </c>
    </row>
    <row r="5837" spans="1:4" hidden="1">
      <c r="A5837" s="19" t="s">
        <v>12329</v>
      </c>
      <c r="B5837" s="19" t="s">
        <v>22</v>
      </c>
      <c r="C5837" s="19" t="s">
        <v>12330</v>
      </c>
      <c r="D5837" s="13">
        <v>0</v>
      </c>
    </row>
    <row r="5838" spans="1:4" hidden="1">
      <c r="A5838" s="19" t="s">
        <v>81</v>
      </c>
      <c r="B5838" s="19" t="s">
        <v>22</v>
      </c>
      <c r="C5838" s="19" t="s">
        <v>12331</v>
      </c>
      <c r="D5838" s="13">
        <v>0</v>
      </c>
    </row>
    <row r="5839" spans="1:4" hidden="1">
      <c r="A5839" s="19" t="s">
        <v>12332</v>
      </c>
      <c r="B5839" s="19" t="s">
        <v>22</v>
      </c>
      <c r="C5839" s="19" t="s">
        <v>12333</v>
      </c>
      <c r="D5839" s="13">
        <v>0</v>
      </c>
    </row>
    <row r="5840" spans="1:4" hidden="1">
      <c r="A5840" s="19" t="s">
        <v>595</v>
      </c>
      <c r="B5840" s="19" t="s">
        <v>22</v>
      </c>
      <c r="C5840" s="19" t="s">
        <v>12334</v>
      </c>
      <c r="D5840" s="13">
        <v>578802732.98000002</v>
      </c>
    </row>
    <row r="5841" spans="1:4" hidden="1">
      <c r="A5841" s="19" t="s">
        <v>12335</v>
      </c>
      <c r="B5841" s="19" t="s">
        <v>22</v>
      </c>
      <c r="C5841" s="19" t="s">
        <v>12336</v>
      </c>
      <c r="D5841" s="13">
        <v>0</v>
      </c>
    </row>
    <row r="5842" spans="1:4" hidden="1">
      <c r="A5842" s="19" t="s">
        <v>12337</v>
      </c>
      <c r="B5842" s="19" t="s">
        <v>22</v>
      </c>
      <c r="C5842" s="19" t="s">
        <v>12338</v>
      </c>
      <c r="D5842" s="13">
        <v>4416252.1500000004</v>
      </c>
    </row>
    <row r="5843" spans="1:4" hidden="1">
      <c r="A5843" s="19" t="s">
        <v>598</v>
      </c>
      <c r="B5843" s="19" t="s">
        <v>22</v>
      </c>
      <c r="C5843" s="19" t="s">
        <v>12339</v>
      </c>
      <c r="D5843" s="13">
        <v>6972582300</v>
      </c>
    </row>
    <row r="5844" spans="1:4" hidden="1">
      <c r="A5844" s="19" t="s">
        <v>12340</v>
      </c>
      <c r="B5844" s="19" t="s">
        <v>22</v>
      </c>
      <c r="C5844" s="19" t="s">
        <v>12341</v>
      </c>
      <c r="D5844" s="13">
        <v>0</v>
      </c>
    </row>
    <row r="5845" spans="1:4" hidden="1">
      <c r="A5845" s="19" t="s">
        <v>12342</v>
      </c>
      <c r="B5845" s="19" t="s">
        <v>22</v>
      </c>
      <c r="C5845" s="19" t="s">
        <v>12343</v>
      </c>
      <c r="D5845" s="13">
        <v>0</v>
      </c>
    </row>
    <row r="5846" spans="1:4" hidden="1">
      <c r="A5846" s="19" t="s">
        <v>12344</v>
      </c>
      <c r="B5846" s="19" t="s">
        <v>22</v>
      </c>
      <c r="C5846" s="19" t="s">
        <v>12345</v>
      </c>
      <c r="D5846" s="13">
        <v>0</v>
      </c>
    </row>
    <row r="5847" spans="1:4" hidden="1">
      <c r="A5847" s="19" t="s">
        <v>12346</v>
      </c>
      <c r="B5847" s="19" t="s">
        <v>22</v>
      </c>
      <c r="C5847" s="19" t="s">
        <v>12347</v>
      </c>
      <c r="D5847" s="13">
        <v>0</v>
      </c>
    </row>
    <row r="5848" spans="1:4" hidden="1">
      <c r="A5848" s="19" t="s">
        <v>12348</v>
      </c>
      <c r="B5848" s="19" t="s">
        <v>22</v>
      </c>
      <c r="C5848" s="19" t="s">
        <v>12349</v>
      </c>
      <c r="D5848" s="13">
        <v>0</v>
      </c>
    </row>
    <row r="5849" spans="1:4" hidden="1">
      <c r="A5849" s="19" t="s">
        <v>12350</v>
      </c>
      <c r="B5849" s="19" t="s">
        <v>22</v>
      </c>
      <c r="C5849" s="19" t="s">
        <v>12351</v>
      </c>
      <c r="D5849" s="13">
        <v>0</v>
      </c>
    </row>
    <row r="5850" spans="1:4" hidden="1">
      <c r="A5850" s="19" t="s">
        <v>12352</v>
      </c>
      <c r="B5850" s="19" t="s">
        <v>22</v>
      </c>
      <c r="C5850" s="19" t="s">
        <v>12353</v>
      </c>
      <c r="D5850" s="13">
        <v>0</v>
      </c>
    </row>
    <row r="5851" spans="1:4" hidden="1">
      <c r="A5851" s="19" t="s">
        <v>12354</v>
      </c>
      <c r="B5851" s="19" t="s">
        <v>22</v>
      </c>
      <c r="C5851" s="19" t="s">
        <v>12355</v>
      </c>
      <c r="D5851" s="13">
        <v>0</v>
      </c>
    </row>
    <row r="5852" spans="1:4" hidden="1">
      <c r="A5852" s="19" t="s">
        <v>12356</v>
      </c>
      <c r="B5852" s="19" t="s">
        <v>22</v>
      </c>
      <c r="C5852" s="19" t="s">
        <v>12357</v>
      </c>
      <c r="D5852" s="13">
        <v>0</v>
      </c>
    </row>
    <row r="5853" spans="1:4" hidden="1">
      <c r="A5853" s="19" t="s">
        <v>12358</v>
      </c>
      <c r="B5853" s="19" t="s">
        <v>22</v>
      </c>
      <c r="C5853" s="19" t="s">
        <v>12359</v>
      </c>
      <c r="D5853" s="13">
        <v>0</v>
      </c>
    </row>
    <row r="5854" spans="1:4" hidden="1">
      <c r="A5854" s="19" t="s">
        <v>12360</v>
      </c>
      <c r="B5854" s="19" t="s">
        <v>22</v>
      </c>
      <c r="C5854" s="19" t="s">
        <v>12361</v>
      </c>
      <c r="D5854" s="13">
        <v>0</v>
      </c>
    </row>
    <row r="5855" spans="1:4" hidden="1">
      <c r="A5855" s="19" t="s">
        <v>12362</v>
      </c>
      <c r="B5855" s="19" t="s">
        <v>22</v>
      </c>
      <c r="C5855" s="19" t="s">
        <v>12363</v>
      </c>
      <c r="D5855" s="13">
        <v>0</v>
      </c>
    </row>
    <row r="5856" spans="1:4" hidden="1">
      <c r="A5856" s="19" t="s">
        <v>616</v>
      </c>
      <c r="B5856" s="19" t="s">
        <v>22</v>
      </c>
      <c r="C5856" s="19" t="s">
        <v>12364</v>
      </c>
      <c r="D5856" s="13">
        <v>47500000</v>
      </c>
    </row>
    <row r="5857" spans="1:4" hidden="1">
      <c r="A5857" s="19" t="s">
        <v>617</v>
      </c>
      <c r="B5857" s="19" t="s">
        <v>22</v>
      </c>
      <c r="C5857" s="19" t="s">
        <v>12365</v>
      </c>
      <c r="D5857" s="13">
        <v>15000000</v>
      </c>
    </row>
    <row r="5858" spans="1:4" hidden="1">
      <c r="A5858" s="19" t="s">
        <v>12366</v>
      </c>
      <c r="B5858" s="19" t="s">
        <v>22</v>
      </c>
      <c r="C5858" s="19" t="s">
        <v>12367</v>
      </c>
      <c r="D5858" s="13">
        <v>0</v>
      </c>
    </row>
    <row r="5859" spans="1:4" hidden="1">
      <c r="A5859" s="19" t="s">
        <v>12368</v>
      </c>
      <c r="B5859" s="19" t="s">
        <v>22</v>
      </c>
      <c r="C5859" s="19" t="s">
        <v>12369</v>
      </c>
      <c r="D5859" s="13">
        <v>0</v>
      </c>
    </row>
    <row r="5860" spans="1:4" hidden="1">
      <c r="A5860" s="19" t="s">
        <v>12370</v>
      </c>
      <c r="B5860" s="19" t="s">
        <v>22</v>
      </c>
      <c r="C5860" s="19" t="s">
        <v>12371</v>
      </c>
      <c r="D5860" s="13">
        <v>0</v>
      </c>
    </row>
    <row r="5861" spans="1:4" hidden="1">
      <c r="A5861" s="19" t="s">
        <v>12372</v>
      </c>
      <c r="B5861" s="19" t="s">
        <v>22</v>
      </c>
      <c r="C5861" s="19" t="s">
        <v>12373</v>
      </c>
      <c r="D5861" s="13">
        <v>0</v>
      </c>
    </row>
    <row r="5862" spans="1:4" hidden="1">
      <c r="A5862" s="19" t="s">
        <v>12374</v>
      </c>
      <c r="B5862" s="19" t="s">
        <v>22</v>
      </c>
      <c r="C5862" s="19" t="s">
        <v>12375</v>
      </c>
      <c r="D5862" s="13">
        <v>0</v>
      </c>
    </row>
    <row r="5863" spans="1:4" hidden="1">
      <c r="A5863" s="19" t="s">
        <v>12376</v>
      </c>
      <c r="B5863" s="19" t="s">
        <v>22</v>
      </c>
      <c r="C5863" s="19" t="s">
        <v>12377</v>
      </c>
      <c r="D5863" s="13">
        <v>0</v>
      </c>
    </row>
    <row r="5864" spans="1:4" hidden="1">
      <c r="A5864" s="19" t="s">
        <v>12378</v>
      </c>
      <c r="B5864" s="19" t="s">
        <v>22</v>
      </c>
      <c r="C5864" s="19" t="s">
        <v>12379</v>
      </c>
      <c r="D5864" s="13">
        <v>0</v>
      </c>
    </row>
    <row r="5865" spans="1:4" hidden="1">
      <c r="A5865" s="19" t="s">
        <v>12380</v>
      </c>
      <c r="B5865" s="19" t="s">
        <v>22</v>
      </c>
      <c r="C5865" s="19" t="s">
        <v>12381</v>
      </c>
      <c r="D5865" s="13">
        <v>0</v>
      </c>
    </row>
    <row r="5866" spans="1:4" hidden="1">
      <c r="A5866" s="19" t="s">
        <v>12382</v>
      </c>
      <c r="B5866" s="19" t="s">
        <v>22</v>
      </c>
      <c r="C5866" s="19" t="s">
        <v>12383</v>
      </c>
      <c r="D5866" s="13">
        <v>0</v>
      </c>
    </row>
    <row r="5867" spans="1:4" hidden="1">
      <c r="A5867" s="19" t="s">
        <v>12384</v>
      </c>
      <c r="B5867" s="19" t="s">
        <v>22</v>
      </c>
      <c r="C5867" s="19" t="s">
        <v>12385</v>
      </c>
      <c r="D5867" s="13">
        <v>0</v>
      </c>
    </row>
    <row r="5868" spans="1:4" hidden="1">
      <c r="A5868" s="19" t="s">
        <v>12386</v>
      </c>
      <c r="B5868" s="19" t="s">
        <v>22</v>
      </c>
      <c r="C5868" s="19" t="s">
        <v>12387</v>
      </c>
      <c r="D5868" s="13">
        <v>0</v>
      </c>
    </row>
    <row r="5869" spans="1:4" hidden="1">
      <c r="A5869" s="19" t="s">
        <v>12388</v>
      </c>
      <c r="B5869" s="19" t="s">
        <v>22</v>
      </c>
      <c r="C5869" s="19" t="s">
        <v>12389</v>
      </c>
      <c r="D5869" s="13">
        <v>0</v>
      </c>
    </row>
    <row r="5870" spans="1:4" hidden="1">
      <c r="A5870" s="19" t="s">
        <v>618</v>
      </c>
      <c r="B5870" s="19" t="s">
        <v>22</v>
      </c>
      <c r="C5870" s="19" t="s">
        <v>12390</v>
      </c>
      <c r="D5870" s="13">
        <v>0</v>
      </c>
    </row>
    <row r="5871" spans="1:4" hidden="1">
      <c r="A5871" s="19" t="s">
        <v>619</v>
      </c>
      <c r="B5871" s="19" t="s">
        <v>22</v>
      </c>
      <c r="C5871" s="19" t="s">
        <v>12391</v>
      </c>
      <c r="D5871" s="13">
        <v>370000</v>
      </c>
    </row>
    <row r="5872" spans="1:4" hidden="1">
      <c r="A5872" s="19" t="s">
        <v>12392</v>
      </c>
      <c r="B5872" s="19" t="s">
        <v>22</v>
      </c>
      <c r="C5872" s="19" t="s">
        <v>12393</v>
      </c>
      <c r="D5872" s="13">
        <v>0</v>
      </c>
    </row>
    <row r="5873" spans="1:4" hidden="1">
      <c r="A5873" s="19" t="s">
        <v>12394</v>
      </c>
      <c r="B5873" s="19" t="s">
        <v>22</v>
      </c>
      <c r="C5873" s="19" t="s">
        <v>12395</v>
      </c>
      <c r="D5873" s="13">
        <v>0</v>
      </c>
    </row>
    <row r="5874" spans="1:4" hidden="1">
      <c r="A5874" s="19" t="s">
        <v>12396</v>
      </c>
      <c r="B5874" s="19" t="s">
        <v>22</v>
      </c>
      <c r="C5874" s="19" t="s">
        <v>12397</v>
      </c>
      <c r="D5874" s="13">
        <v>0</v>
      </c>
    </row>
    <row r="5875" spans="1:4" hidden="1">
      <c r="A5875" s="19" t="s">
        <v>620</v>
      </c>
      <c r="B5875" s="19" t="s">
        <v>22</v>
      </c>
      <c r="C5875" s="19" t="s">
        <v>12398</v>
      </c>
      <c r="D5875" s="13">
        <v>0</v>
      </c>
    </row>
    <row r="5876" spans="1:4" hidden="1">
      <c r="A5876" s="19" t="s">
        <v>12399</v>
      </c>
      <c r="B5876" s="19" t="s">
        <v>22</v>
      </c>
      <c r="C5876" s="19" t="s">
        <v>12400</v>
      </c>
      <c r="D5876" s="13">
        <v>0</v>
      </c>
    </row>
    <row r="5877" spans="1:4" hidden="1">
      <c r="A5877" s="19" t="s">
        <v>621</v>
      </c>
      <c r="B5877" s="19" t="s">
        <v>22</v>
      </c>
      <c r="C5877" s="19" t="s">
        <v>12401</v>
      </c>
      <c r="D5877" s="13">
        <v>240000000</v>
      </c>
    </row>
    <row r="5878" spans="1:4" hidden="1">
      <c r="A5878" s="19" t="s">
        <v>12402</v>
      </c>
      <c r="B5878" s="19" t="s">
        <v>22</v>
      </c>
      <c r="C5878" s="19" t="s">
        <v>12403</v>
      </c>
      <c r="D5878" s="13">
        <v>0</v>
      </c>
    </row>
    <row r="5879" spans="1:4" hidden="1">
      <c r="A5879" s="19" t="s">
        <v>12404</v>
      </c>
      <c r="B5879" s="19" t="s">
        <v>22</v>
      </c>
      <c r="C5879" s="19" t="s">
        <v>12405</v>
      </c>
      <c r="D5879" s="13">
        <v>0</v>
      </c>
    </row>
    <row r="5880" spans="1:4" hidden="1">
      <c r="A5880" s="19" t="s">
        <v>622</v>
      </c>
      <c r="B5880" s="19" t="s">
        <v>22</v>
      </c>
      <c r="C5880" s="19" t="s">
        <v>12406</v>
      </c>
      <c r="D5880" s="13">
        <v>20000000</v>
      </c>
    </row>
    <row r="5881" spans="1:4" hidden="1">
      <c r="A5881" s="19" t="s">
        <v>12407</v>
      </c>
      <c r="B5881" s="19" t="s">
        <v>22</v>
      </c>
      <c r="C5881" s="19" t="s">
        <v>12408</v>
      </c>
      <c r="D5881" s="13">
        <v>0</v>
      </c>
    </row>
    <row r="5882" spans="1:4" hidden="1">
      <c r="A5882" s="19" t="s">
        <v>623</v>
      </c>
      <c r="B5882" s="19" t="s">
        <v>22</v>
      </c>
      <c r="C5882" s="19" t="s">
        <v>12409</v>
      </c>
      <c r="D5882" s="13">
        <v>0</v>
      </c>
    </row>
    <row r="5883" spans="1:4" hidden="1">
      <c r="A5883" s="19" t="s">
        <v>624</v>
      </c>
      <c r="B5883" s="19" t="s">
        <v>22</v>
      </c>
      <c r="C5883" s="19" t="s">
        <v>12410</v>
      </c>
      <c r="D5883" s="13">
        <v>55000000</v>
      </c>
    </row>
    <row r="5884" spans="1:4" hidden="1">
      <c r="A5884" s="19" t="s">
        <v>12411</v>
      </c>
      <c r="B5884" s="19" t="s">
        <v>22</v>
      </c>
      <c r="C5884" s="19" t="s">
        <v>12412</v>
      </c>
      <c r="D5884" s="13">
        <v>0</v>
      </c>
    </row>
    <row r="5885" spans="1:4" hidden="1">
      <c r="A5885" s="19" t="s">
        <v>12413</v>
      </c>
      <c r="B5885" s="19" t="s">
        <v>22</v>
      </c>
      <c r="C5885" s="19" t="s">
        <v>12414</v>
      </c>
      <c r="D5885" s="13">
        <v>0</v>
      </c>
    </row>
    <row r="5886" spans="1:4" hidden="1">
      <c r="A5886" s="19" t="s">
        <v>12415</v>
      </c>
      <c r="B5886" s="19" t="s">
        <v>22</v>
      </c>
      <c r="C5886" s="19" t="s">
        <v>12416</v>
      </c>
      <c r="D5886" s="13">
        <v>0</v>
      </c>
    </row>
    <row r="5887" spans="1:4" hidden="1">
      <c r="A5887" s="19" t="s">
        <v>12417</v>
      </c>
      <c r="B5887" s="19" t="s">
        <v>22</v>
      </c>
      <c r="C5887" s="19" t="s">
        <v>12418</v>
      </c>
      <c r="D5887" s="13">
        <v>0</v>
      </c>
    </row>
    <row r="5888" spans="1:4" hidden="1">
      <c r="A5888" s="19" t="s">
        <v>12419</v>
      </c>
      <c r="B5888" s="19" t="s">
        <v>22</v>
      </c>
      <c r="C5888" s="19" t="s">
        <v>12420</v>
      </c>
      <c r="D5888" s="13">
        <v>0</v>
      </c>
    </row>
    <row r="5889" spans="1:4" hidden="1">
      <c r="A5889" s="19" t="s">
        <v>12421</v>
      </c>
      <c r="B5889" s="19" t="s">
        <v>22</v>
      </c>
      <c r="C5889" s="19" t="s">
        <v>12422</v>
      </c>
      <c r="D5889" s="13">
        <v>0</v>
      </c>
    </row>
    <row r="5890" spans="1:4" hidden="1">
      <c r="A5890" s="19" t="s">
        <v>12423</v>
      </c>
      <c r="B5890" s="19" t="s">
        <v>22</v>
      </c>
      <c r="C5890" s="19" t="s">
        <v>12424</v>
      </c>
      <c r="D5890" s="13">
        <v>0</v>
      </c>
    </row>
    <row r="5891" spans="1:4" hidden="1">
      <c r="A5891" s="19" t="s">
        <v>12425</v>
      </c>
      <c r="B5891" s="19" t="s">
        <v>22</v>
      </c>
      <c r="C5891" s="19" t="s">
        <v>12426</v>
      </c>
      <c r="D5891" s="13">
        <v>0</v>
      </c>
    </row>
    <row r="5892" spans="1:4" hidden="1">
      <c r="A5892" s="19" t="s">
        <v>12427</v>
      </c>
      <c r="B5892" s="19" t="s">
        <v>22</v>
      </c>
      <c r="C5892" s="19" t="s">
        <v>12428</v>
      </c>
      <c r="D5892" s="13">
        <v>0</v>
      </c>
    </row>
    <row r="5893" spans="1:4" hidden="1">
      <c r="A5893" s="19" t="s">
        <v>12429</v>
      </c>
      <c r="B5893" s="19" t="s">
        <v>22</v>
      </c>
      <c r="C5893" s="19" t="s">
        <v>12430</v>
      </c>
      <c r="D5893" s="13">
        <v>0</v>
      </c>
    </row>
    <row r="5894" spans="1:4" hidden="1">
      <c r="A5894" s="19" t="s">
        <v>12431</v>
      </c>
      <c r="B5894" s="19" t="s">
        <v>22</v>
      </c>
      <c r="C5894" s="19" t="s">
        <v>12432</v>
      </c>
      <c r="D5894" s="13">
        <v>0</v>
      </c>
    </row>
    <row r="5895" spans="1:4" hidden="1">
      <c r="A5895" s="19" t="s">
        <v>625</v>
      </c>
      <c r="B5895" s="19" t="s">
        <v>22</v>
      </c>
      <c r="C5895" s="19" t="s">
        <v>12433</v>
      </c>
      <c r="D5895" s="13">
        <v>0</v>
      </c>
    </row>
    <row r="5896" spans="1:4" hidden="1">
      <c r="A5896" s="19" t="s">
        <v>12434</v>
      </c>
      <c r="B5896" s="19" t="s">
        <v>22</v>
      </c>
      <c r="C5896" s="19" t="s">
        <v>12435</v>
      </c>
      <c r="D5896" s="13">
        <v>0</v>
      </c>
    </row>
    <row r="5897" spans="1:4" hidden="1">
      <c r="A5897" s="19" t="s">
        <v>12436</v>
      </c>
      <c r="B5897" s="19" t="s">
        <v>22</v>
      </c>
      <c r="C5897" s="19" t="s">
        <v>12437</v>
      </c>
      <c r="D5897" s="13">
        <v>0</v>
      </c>
    </row>
    <row r="5898" spans="1:4" hidden="1">
      <c r="A5898" s="19" t="s">
        <v>12438</v>
      </c>
      <c r="B5898" s="19" t="s">
        <v>22</v>
      </c>
      <c r="C5898" s="19" t="s">
        <v>12439</v>
      </c>
      <c r="D5898" s="13">
        <v>0</v>
      </c>
    </row>
    <row r="5899" spans="1:4" hidden="1">
      <c r="A5899" s="19" t="s">
        <v>12440</v>
      </c>
      <c r="B5899" s="19" t="s">
        <v>22</v>
      </c>
      <c r="C5899" s="19" t="s">
        <v>12441</v>
      </c>
      <c r="D5899" s="13">
        <v>0</v>
      </c>
    </row>
    <row r="5900" spans="1:4" hidden="1">
      <c r="A5900" s="19" t="s">
        <v>12442</v>
      </c>
      <c r="B5900" s="19" t="s">
        <v>22</v>
      </c>
      <c r="C5900" s="19" t="s">
        <v>12443</v>
      </c>
      <c r="D5900" s="13">
        <v>0</v>
      </c>
    </row>
    <row r="5901" spans="1:4" hidden="1">
      <c r="A5901" s="19" t="s">
        <v>12444</v>
      </c>
      <c r="B5901" s="19" t="s">
        <v>22</v>
      </c>
      <c r="C5901" s="19" t="s">
        <v>12445</v>
      </c>
      <c r="D5901" s="13">
        <v>0</v>
      </c>
    </row>
    <row r="5902" spans="1:4" hidden="1">
      <c r="A5902" s="19" t="s">
        <v>12446</v>
      </c>
      <c r="B5902" s="19" t="s">
        <v>22</v>
      </c>
      <c r="C5902" s="19" t="s">
        <v>12447</v>
      </c>
      <c r="D5902" s="13">
        <v>0</v>
      </c>
    </row>
    <row r="5903" spans="1:4" hidden="1">
      <c r="A5903" s="19" t="s">
        <v>12448</v>
      </c>
      <c r="B5903" s="19" t="s">
        <v>22</v>
      </c>
      <c r="C5903" s="19" t="s">
        <v>12449</v>
      </c>
      <c r="D5903" s="13">
        <v>120806.61</v>
      </c>
    </row>
    <row r="5904" spans="1:4" hidden="1">
      <c r="A5904" s="19" t="s">
        <v>12450</v>
      </c>
      <c r="B5904" s="19" t="s">
        <v>22</v>
      </c>
      <c r="C5904" s="19" t="s">
        <v>12451</v>
      </c>
      <c r="D5904" s="13">
        <v>361588.92</v>
      </c>
    </row>
    <row r="5905" spans="1:4" hidden="1">
      <c r="A5905" s="19" t="s">
        <v>12452</v>
      </c>
      <c r="B5905" s="19" t="s">
        <v>22</v>
      </c>
      <c r="C5905" s="19" t="s">
        <v>12453</v>
      </c>
      <c r="D5905" s="13">
        <v>20.8</v>
      </c>
    </row>
    <row r="5906" spans="1:4" hidden="1">
      <c r="A5906" s="19" t="s">
        <v>12454</v>
      </c>
      <c r="B5906" s="19" t="s">
        <v>22</v>
      </c>
      <c r="C5906" s="19" t="s">
        <v>12455</v>
      </c>
      <c r="D5906" s="13">
        <v>0</v>
      </c>
    </row>
    <row r="5907" spans="1:4" hidden="1">
      <c r="A5907" s="19" t="s">
        <v>12456</v>
      </c>
      <c r="B5907" s="19" t="s">
        <v>22</v>
      </c>
      <c r="C5907" s="19" t="s">
        <v>12457</v>
      </c>
      <c r="D5907" s="13">
        <v>0</v>
      </c>
    </row>
    <row r="5908" spans="1:4" hidden="1">
      <c r="A5908" s="19" t="s">
        <v>12458</v>
      </c>
      <c r="B5908" s="19" t="s">
        <v>22</v>
      </c>
      <c r="C5908" s="19" t="s">
        <v>12459</v>
      </c>
      <c r="D5908" s="13">
        <v>0</v>
      </c>
    </row>
    <row r="5909" spans="1:4" hidden="1">
      <c r="A5909" s="19" t="s">
        <v>600</v>
      </c>
      <c r="B5909" s="19" t="s">
        <v>22</v>
      </c>
      <c r="C5909" s="19" t="s">
        <v>12460</v>
      </c>
      <c r="D5909" s="13">
        <v>0</v>
      </c>
    </row>
    <row r="5910" spans="1:4" hidden="1">
      <c r="A5910" s="19" t="s">
        <v>601</v>
      </c>
      <c r="B5910" s="19" t="s">
        <v>22</v>
      </c>
      <c r="C5910" s="19" t="s">
        <v>12461</v>
      </c>
      <c r="D5910" s="13">
        <v>0</v>
      </c>
    </row>
    <row r="5911" spans="1:4" hidden="1">
      <c r="A5911" s="19" t="s">
        <v>602</v>
      </c>
      <c r="B5911" s="19" t="s">
        <v>22</v>
      </c>
      <c r="C5911" s="19" t="s">
        <v>12462</v>
      </c>
      <c r="D5911" s="13">
        <v>0</v>
      </c>
    </row>
    <row r="5912" spans="1:4" hidden="1">
      <c r="A5912" s="19" t="s">
        <v>603</v>
      </c>
      <c r="B5912" s="19" t="s">
        <v>22</v>
      </c>
      <c r="C5912" s="19" t="s">
        <v>12463</v>
      </c>
      <c r="D5912" s="13">
        <v>0</v>
      </c>
    </row>
    <row r="5913" spans="1:4" hidden="1">
      <c r="A5913" s="19" t="s">
        <v>604</v>
      </c>
      <c r="B5913" s="19" t="s">
        <v>22</v>
      </c>
      <c r="C5913" s="19" t="s">
        <v>12464</v>
      </c>
      <c r="D5913" s="13">
        <v>0</v>
      </c>
    </row>
    <row r="5914" spans="1:4" hidden="1">
      <c r="A5914" s="19" t="s">
        <v>605</v>
      </c>
      <c r="B5914" s="19" t="s">
        <v>22</v>
      </c>
      <c r="C5914" s="19" t="s">
        <v>12465</v>
      </c>
      <c r="D5914" s="13">
        <v>0</v>
      </c>
    </row>
    <row r="5915" spans="1:4" hidden="1">
      <c r="A5915" s="19" t="s">
        <v>12466</v>
      </c>
      <c r="B5915" s="19" t="s">
        <v>22</v>
      </c>
      <c r="C5915" s="19" t="s">
        <v>12467</v>
      </c>
      <c r="D5915" s="13">
        <v>0</v>
      </c>
    </row>
    <row r="5916" spans="1:4" hidden="1">
      <c r="A5916" s="19" t="s">
        <v>606</v>
      </c>
      <c r="B5916" s="19" t="s">
        <v>22</v>
      </c>
      <c r="C5916" s="19" t="s">
        <v>12468</v>
      </c>
      <c r="D5916" s="13">
        <v>0</v>
      </c>
    </row>
    <row r="5917" spans="1:4" hidden="1">
      <c r="A5917" s="19" t="s">
        <v>12469</v>
      </c>
      <c r="B5917" s="19" t="s">
        <v>22</v>
      </c>
      <c r="C5917" s="19" t="s">
        <v>12470</v>
      </c>
      <c r="D5917" s="13">
        <v>0</v>
      </c>
    </row>
    <row r="5918" spans="1:4" hidden="1">
      <c r="A5918" s="19" t="s">
        <v>12471</v>
      </c>
      <c r="B5918" s="19" t="s">
        <v>22</v>
      </c>
      <c r="C5918" s="19" t="s">
        <v>12472</v>
      </c>
      <c r="D5918" s="13">
        <v>0</v>
      </c>
    </row>
    <row r="5919" spans="1:4" hidden="1">
      <c r="A5919" s="19" t="s">
        <v>607</v>
      </c>
      <c r="B5919" s="19" t="s">
        <v>22</v>
      </c>
      <c r="C5919" s="19" t="s">
        <v>12473</v>
      </c>
      <c r="D5919" s="13">
        <v>0</v>
      </c>
    </row>
    <row r="5920" spans="1:4" hidden="1">
      <c r="A5920" s="19" t="s">
        <v>608</v>
      </c>
      <c r="B5920" s="19" t="s">
        <v>22</v>
      </c>
      <c r="C5920" s="19" t="s">
        <v>12474</v>
      </c>
      <c r="D5920" s="13">
        <v>0</v>
      </c>
    </row>
    <row r="5921" spans="1:4" hidden="1">
      <c r="A5921" s="19" t="s">
        <v>609</v>
      </c>
      <c r="B5921" s="19" t="s">
        <v>22</v>
      </c>
      <c r="C5921" s="19" t="s">
        <v>12475</v>
      </c>
      <c r="D5921" s="13">
        <v>0</v>
      </c>
    </row>
    <row r="5922" spans="1:4" hidden="1">
      <c r="A5922" s="19" t="s">
        <v>12476</v>
      </c>
      <c r="B5922" s="19" t="s">
        <v>22</v>
      </c>
      <c r="C5922" s="19" t="s">
        <v>12477</v>
      </c>
      <c r="D5922" s="13">
        <v>0</v>
      </c>
    </row>
    <row r="5923" spans="1:4" hidden="1">
      <c r="A5923" s="19" t="s">
        <v>12478</v>
      </c>
      <c r="B5923" s="19" t="s">
        <v>22</v>
      </c>
      <c r="C5923" s="19" t="s">
        <v>12479</v>
      </c>
      <c r="D5923" s="13">
        <v>0</v>
      </c>
    </row>
    <row r="5924" spans="1:4" hidden="1">
      <c r="A5924" s="19" t="s">
        <v>610</v>
      </c>
      <c r="B5924" s="19" t="s">
        <v>22</v>
      </c>
      <c r="C5924" s="19" t="s">
        <v>12480</v>
      </c>
      <c r="D5924" s="13">
        <v>0</v>
      </c>
    </row>
    <row r="5925" spans="1:4" hidden="1">
      <c r="A5925" s="19" t="s">
        <v>611</v>
      </c>
      <c r="B5925" s="19" t="s">
        <v>22</v>
      </c>
      <c r="C5925" s="19" t="s">
        <v>12481</v>
      </c>
      <c r="D5925" s="13">
        <v>0</v>
      </c>
    </row>
    <row r="5926" spans="1:4" hidden="1">
      <c r="A5926" s="19" t="s">
        <v>612</v>
      </c>
      <c r="B5926" s="19" t="s">
        <v>22</v>
      </c>
      <c r="C5926" s="19" t="s">
        <v>12482</v>
      </c>
      <c r="D5926" s="13">
        <v>0</v>
      </c>
    </row>
    <row r="5927" spans="1:4" hidden="1">
      <c r="A5927" s="19" t="s">
        <v>613</v>
      </c>
      <c r="B5927" s="19" t="s">
        <v>22</v>
      </c>
      <c r="C5927" s="19" t="s">
        <v>12483</v>
      </c>
      <c r="D5927" s="13">
        <v>0</v>
      </c>
    </row>
    <row r="5928" spans="1:4" hidden="1">
      <c r="A5928" s="19" t="s">
        <v>614</v>
      </c>
      <c r="B5928" s="19" t="s">
        <v>22</v>
      </c>
      <c r="C5928" s="19" t="s">
        <v>12484</v>
      </c>
      <c r="D5928" s="13">
        <v>0</v>
      </c>
    </row>
    <row r="5929" spans="1:4" hidden="1">
      <c r="A5929" s="19" t="s">
        <v>12485</v>
      </c>
      <c r="B5929" s="19" t="s">
        <v>22</v>
      </c>
      <c r="C5929" s="19" t="s">
        <v>12486</v>
      </c>
      <c r="D5929" s="13">
        <v>0</v>
      </c>
    </row>
    <row r="5930" spans="1:4" hidden="1">
      <c r="A5930" s="19" t="s">
        <v>12487</v>
      </c>
      <c r="B5930" s="19" t="s">
        <v>22</v>
      </c>
      <c r="C5930" s="19" t="s">
        <v>12488</v>
      </c>
      <c r="D5930" s="13">
        <v>0</v>
      </c>
    </row>
    <row r="5931" spans="1:4" hidden="1">
      <c r="A5931" s="19" t="s">
        <v>12489</v>
      </c>
      <c r="B5931" s="19" t="s">
        <v>22</v>
      </c>
      <c r="C5931" s="19" t="s">
        <v>12490</v>
      </c>
      <c r="D5931" s="13">
        <v>0</v>
      </c>
    </row>
    <row r="5932" spans="1:4" hidden="1">
      <c r="A5932" s="19" t="s">
        <v>12491</v>
      </c>
      <c r="B5932" s="19" t="s">
        <v>22</v>
      </c>
      <c r="C5932" s="19" t="s">
        <v>12492</v>
      </c>
      <c r="D5932" s="13">
        <v>0</v>
      </c>
    </row>
    <row r="5933" spans="1:4" hidden="1">
      <c r="A5933" s="19" t="s">
        <v>12493</v>
      </c>
      <c r="B5933" s="19" t="s">
        <v>22</v>
      </c>
      <c r="C5933" s="19" t="s">
        <v>12494</v>
      </c>
      <c r="D5933" s="13">
        <v>0</v>
      </c>
    </row>
    <row r="5934" spans="1:4" hidden="1">
      <c r="A5934" s="19" t="s">
        <v>12495</v>
      </c>
      <c r="B5934" s="19" t="s">
        <v>22</v>
      </c>
      <c r="C5934" s="19" t="s">
        <v>12496</v>
      </c>
      <c r="D5934" s="13">
        <v>0</v>
      </c>
    </row>
    <row r="5935" spans="1:4" hidden="1">
      <c r="A5935" s="19" t="s">
        <v>12497</v>
      </c>
      <c r="B5935" s="19" t="s">
        <v>22</v>
      </c>
      <c r="C5935" s="19" t="s">
        <v>12498</v>
      </c>
      <c r="D5935" s="13">
        <v>0</v>
      </c>
    </row>
    <row r="5936" spans="1:4" hidden="1">
      <c r="A5936" s="19" t="s">
        <v>615</v>
      </c>
      <c r="B5936" s="19" t="s">
        <v>22</v>
      </c>
      <c r="C5936" s="19" t="s">
        <v>12499</v>
      </c>
      <c r="D5936" s="13">
        <v>0</v>
      </c>
    </row>
    <row r="5937" spans="1:4" hidden="1">
      <c r="A5937" s="19" t="s">
        <v>12500</v>
      </c>
      <c r="B5937" s="19" t="s">
        <v>22</v>
      </c>
      <c r="C5937" s="19" t="s">
        <v>12501</v>
      </c>
      <c r="D5937" s="13">
        <v>0</v>
      </c>
    </row>
    <row r="5938" spans="1:4" hidden="1">
      <c r="A5938" s="19" t="s">
        <v>12502</v>
      </c>
      <c r="B5938" s="19" t="s">
        <v>22</v>
      </c>
      <c r="C5938" s="19" t="s">
        <v>12503</v>
      </c>
      <c r="D5938" s="13">
        <v>0</v>
      </c>
    </row>
    <row r="5939" spans="1:4" hidden="1">
      <c r="A5939" s="19" t="s">
        <v>12504</v>
      </c>
      <c r="B5939" s="19" t="s">
        <v>22</v>
      </c>
      <c r="C5939" s="19" t="s">
        <v>12505</v>
      </c>
      <c r="D5939" s="13">
        <v>0</v>
      </c>
    </row>
    <row r="5940" spans="1:4" hidden="1">
      <c r="A5940" s="19" t="s">
        <v>12506</v>
      </c>
      <c r="B5940" s="19" t="s">
        <v>22</v>
      </c>
      <c r="C5940" s="19" t="s">
        <v>12507</v>
      </c>
      <c r="D5940" s="13">
        <v>0</v>
      </c>
    </row>
    <row r="5941" spans="1:4" hidden="1">
      <c r="A5941" s="19" t="s">
        <v>12508</v>
      </c>
      <c r="B5941" s="19" t="s">
        <v>22</v>
      </c>
      <c r="C5941" s="19" t="s">
        <v>12509</v>
      </c>
      <c r="D5941" s="13">
        <v>0</v>
      </c>
    </row>
    <row r="5942" spans="1:4" hidden="1">
      <c r="A5942" s="19" t="s">
        <v>12510</v>
      </c>
      <c r="B5942" s="19" t="s">
        <v>22</v>
      </c>
      <c r="C5942" s="19" t="s">
        <v>12511</v>
      </c>
      <c r="D5942" s="13">
        <v>0</v>
      </c>
    </row>
    <row r="5943" spans="1:4" hidden="1">
      <c r="A5943" s="19" t="s">
        <v>12512</v>
      </c>
      <c r="B5943" s="19" t="s">
        <v>22</v>
      </c>
      <c r="C5943" s="19" t="s">
        <v>12513</v>
      </c>
      <c r="D5943" s="13">
        <v>0</v>
      </c>
    </row>
    <row r="5944" spans="1:4" hidden="1">
      <c r="A5944" s="19" t="s">
        <v>12514</v>
      </c>
      <c r="B5944" s="19" t="s">
        <v>22</v>
      </c>
      <c r="C5944" s="19" t="s">
        <v>12515</v>
      </c>
      <c r="D5944" s="13">
        <v>0</v>
      </c>
    </row>
    <row r="5945" spans="1:4" hidden="1">
      <c r="A5945" s="19" t="s">
        <v>12516</v>
      </c>
      <c r="B5945" s="19" t="s">
        <v>22</v>
      </c>
      <c r="C5945" s="19" t="s">
        <v>12517</v>
      </c>
      <c r="D5945" s="13">
        <v>0</v>
      </c>
    </row>
    <row r="5946" spans="1:4" hidden="1">
      <c r="A5946" s="19" t="s">
        <v>12518</v>
      </c>
      <c r="B5946" s="19" t="s">
        <v>22</v>
      </c>
      <c r="C5946" s="19" t="s">
        <v>12519</v>
      </c>
      <c r="D5946" s="13">
        <v>0</v>
      </c>
    </row>
    <row r="5947" spans="1:4" hidden="1">
      <c r="A5947" s="19" t="s">
        <v>12520</v>
      </c>
      <c r="B5947" s="19" t="s">
        <v>22</v>
      </c>
      <c r="C5947" s="19" t="s">
        <v>12521</v>
      </c>
      <c r="D5947" s="13">
        <v>0</v>
      </c>
    </row>
    <row r="5948" spans="1:4" hidden="1">
      <c r="A5948" s="19" t="s">
        <v>12522</v>
      </c>
      <c r="B5948" s="19" t="s">
        <v>22</v>
      </c>
      <c r="C5948" s="19" t="s">
        <v>12523</v>
      </c>
      <c r="D5948" s="13">
        <v>0</v>
      </c>
    </row>
    <row r="5949" spans="1:4" hidden="1">
      <c r="A5949" s="19" t="s">
        <v>12524</v>
      </c>
      <c r="B5949" s="19" t="s">
        <v>22</v>
      </c>
      <c r="C5949" s="19" t="s">
        <v>12525</v>
      </c>
      <c r="D5949" s="13">
        <v>0</v>
      </c>
    </row>
    <row r="5950" spans="1:4" hidden="1">
      <c r="A5950" s="19" t="s">
        <v>12526</v>
      </c>
      <c r="B5950" s="19" t="s">
        <v>22</v>
      </c>
      <c r="C5950" s="19" t="s">
        <v>12527</v>
      </c>
      <c r="D5950" s="13">
        <v>0</v>
      </c>
    </row>
    <row r="5951" spans="1:4" hidden="1">
      <c r="A5951" s="19" t="s">
        <v>12528</v>
      </c>
      <c r="B5951" s="19" t="s">
        <v>22</v>
      </c>
      <c r="C5951" s="19" t="s">
        <v>12529</v>
      </c>
      <c r="D5951" s="13">
        <v>0</v>
      </c>
    </row>
    <row r="5952" spans="1:4" hidden="1">
      <c r="A5952" s="19" t="s">
        <v>12530</v>
      </c>
      <c r="B5952" s="19" t="s">
        <v>22</v>
      </c>
      <c r="C5952" s="19" t="s">
        <v>12531</v>
      </c>
      <c r="D5952" s="13">
        <v>0</v>
      </c>
    </row>
    <row r="5953" spans="1:4" hidden="1">
      <c r="A5953" s="19" t="s">
        <v>12532</v>
      </c>
      <c r="B5953" s="19" t="s">
        <v>22</v>
      </c>
      <c r="C5953" s="19" t="s">
        <v>12533</v>
      </c>
      <c r="D5953" s="13">
        <v>0</v>
      </c>
    </row>
    <row r="5954" spans="1:4" hidden="1">
      <c r="A5954" s="19" t="s">
        <v>12534</v>
      </c>
      <c r="B5954" s="19" t="s">
        <v>22</v>
      </c>
      <c r="C5954" s="19" t="s">
        <v>12535</v>
      </c>
      <c r="D5954" s="13">
        <v>0</v>
      </c>
    </row>
    <row r="5955" spans="1:4" hidden="1">
      <c r="A5955" s="19" t="s">
        <v>12536</v>
      </c>
      <c r="B5955" s="19" t="s">
        <v>22</v>
      </c>
      <c r="C5955" s="19" t="s">
        <v>12537</v>
      </c>
      <c r="D5955" s="13">
        <v>0</v>
      </c>
    </row>
    <row r="5956" spans="1:4" hidden="1">
      <c r="A5956" s="19" t="s">
        <v>12538</v>
      </c>
      <c r="B5956" s="19" t="s">
        <v>22</v>
      </c>
      <c r="C5956" s="19" t="s">
        <v>12539</v>
      </c>
      <c r="D5956" s="13">
        <v>0</v>
      </c>
    </row>
    <row r="5957" spans="1:4" hidden="1">
      <c r="A5957" s="19" t="s">
        <v>12540</v>
      </c>
      <c r="B5957" s="19" t="s">
        <v>22</v>
      </c>
      <c r="C5957" s="19" t="s">
        <v>12541</v>
      </c>
      <c r="D5957" s="13">
        <v>0</v>
      </c>
    </row>
    <row r="5958" spans="1:4" hidden="1">
      <c r="A5958" s="19" t="s">
        <v>12542</v>
      </c>
      <c r="B5958" s="19" t="s">
        <v>22</v>
      </c>
      <c r="C5958" s="19" t="s">
        <v>12543</v>
      </c>
      <c r="D5958" s="13">
        <v>0</v>
      </c>
    </row>
    <row r="5959" spans="1:4" hidden="1">
      <c r="A5959" s="19" t="s">
        <v>12544</v>
      </c>
      <c r="B5959" s="19" t="s">
        <v>22</v>
      </c>
      <c r="C5959" s="19" t="s">
        <v>12545</v>
      </c>
      <c r="D5959" s="13">
        <v>0</v>
      </c>
    </row>
    <row r="5960" spans="1:4" hidden="1">
      <c r="A5960" s="19" t="s">
        <v>12546</v>
      </c>
      <c r="B5960" s="19" t="s">
        <v>22</v>
      </c>
      <c r="C5960" s="19" t="s">
        <v>12547</v>
      </c>
      <c r="D5960" s="13">
        <v>0</v>
      </c>
    </row>
    <row r="5961" spans="1:4" hidden="1">
      <c r="A5961" s="19" t="s">
        <v>12548</v>
      </c>
      <c r="B5961" s="19" t="s">
        <v>22</v>
      </c>
      <c r="C5961" s="19" t="s">
        <v>12549</v>
      </c>
      <c r="D5961" s="13">
        <v>0</v>
      </c>
    </row>
    <row r="5962" spans="1:4" hidden="1">
      <c r="A5962" s="19" t="s">
        <v>12550</v>
      </c>
      <c r="B5962" s="19" t="s">
        <v>22</v>
      </c>
      <c r="C5962" s="19" t="s">
        <v>12551</v>
      </c>
      <c r="D5962" s="13">
        <v>0</v>
      </c>
    </row>
    <row r="5963" spans="1:4" hidden="1">
      <c r="A5963" s="19" t="s">
        <v>12552</v>
      </c>
      <c r="B5963" s="19" t="s">
        <v>22</v>
      </c>
      <c r="C5963" s="19" t="s">
        <v>12553</v>
      </c>
      <c r="D5963" s="13">
        <v>0</v>
      </c>
    </row>
    <row r="5964" spans="1:4" hidden="1">
      <c r="A5964" s="19" t="s">
        <v>12554</v>
      </c>
      <c r="B5964" s="19" t="s">
        <v>22</v>
      </c>
      <c r="C5964" s="19" t="s">
        <v>12555</v>
      </c>
      <c r="D5964" s="13">
        <v>0</v>
      </c>
    </row>
    <row r="5965" spans="1:4" hidden="1">
      <c r="A5965" s="19" t="s">
        <v>12556</v>
      </c>
      <c r="B5965" s="19" t="s">
        <v>22</v>
      </c>
      <c r="C5965" s="19" t="s">
        <v>12557</v>
      </c>
      <c r="D5965" s="13">
        <v>0</v>
      </c>
    </row>
    <row r="5966" spans="1:4" hidden="1">
      <c r="A5966" s="19" t="s">
        <v>12558</v>
      </c>
      <c r="B5966" s="19" t="s">
        <v>22</v>
      </c>
      <c r="C5966" s="19" t="s">
        <v>12559</v>
      </c>
      <c r="D5966" s="13">
        <v>0</v>
      </c>
    </row>
    <row r="5967" spans="1:4" hidden="1">
      <c r="A5967" s="19" t="s">
        <v>12560</v>
      </c>
      <c r="B5967" s="19" t="s">
        <v>22</v>
      </c>
      <c r="C5967" s="19" t="s">
        <v>12561</v>
      </c>
      <c r="D5967" s="13">
        <v>0</v>
      </c>
    </row>
    <row r="5968" spans="1:4" hidden="1">
      <c r="A5968" s="19" t="s">
        <v>12562</v>
      </c>
      <c r="B5968" s="19" t="s">
        <v>22</v>
      </c>
      <c r="C5968" s="19" t="s">
        <v>12563</v>
      </c>
      <c r="D5968" s="13">
        <v>0</v>
      </c>
    </row>
    <row r="5969" spans="1:4" hidden="1">
      <c r="A5969" s="19" t="s">
        <v>12564</v>
      </c>
      <c r="B5969" s="19" t="s">
        <v>22</v>
      </c>
      <c r="C5969" s="19" t="s">
        <v>12565</v>
      </c>
      <c r="D5969" s="13">
        <v>0</v>
      </c>
    </row>
    <row r="5970" spans="1:4" hidden="1">
      <c r="A5970" s="19" t="s">
        <v>12566</v>
      </c>
      <c r="B5970" s="19" t="s">
        <v>22</v>
      </c>
      <c r="C5970" s="19" t="s">
        <v>12567</v>
      </c>
      <c r="D5970" s="13">
        <v>0</v>
      </c>
    </row>
    <row r="5971" spans="1:4" hidden="1">
      <c r="A5971" s="19" t="s">
        <v>12568</v>
      </c>
      <c r="B5971" s="19" t="s">
        <v>22</v>
      </c>
      <c r="C5971" s="19" t="s">
        <v>12569</v>
      </c>
      <c r="D5971" s="13">
        <v>0</v>
      </c>
    </row>
    <row r="5972" spans="1:4" hidden="1">
      <c r="A5972" s="19" t="s">
        <v>12570</v>
      </c>
      <c r="B5972" s="19" t="s">
        <v>22</v>
      </c>
      <c r="C5972" s="19" t="s">
        <v>12571</v>
      </c>
      <c r="D5972" s="13">
        <v>0</v>
      </c>
    </row>
    <row r="5973" spans="1:4" hidden="1">
      <c r="A5973" s="19" t="s">
        <v>12572</v>
      </c>
      <c r="B5973" s="19" t="s">
        <v>22</v>
      </c>
      <c r="C5973" s="19" t="s">
        <v>12573</v>
      </c>
      <c r="D5973" s="13">
        <v>0</v>
      </c>
    </row>
    <row r="5974" spans="1:4" hidden="1">
      <c r="A5974" s="19" t="s">
        <v>12574</v>
      </c>
      <c r="B5974" s="19" t="s">
        <v>22</v>
      </c>
      <c r="C5974" s="19" t="s">
        <v>12575</v>
      </c>
      <c r="D5974" s="13">
        <v>0</v>
      </c>
    </row>
    <row r="5975" spans="1:4" hidden="1">
      <c r="A5975" s="19" t="s">
        <v>12576</v>
      </c>
      <c r="B5975" s="19" t="s">
        <v>22</v>
      </c>
      <c r="C5975" s="19" t="s">
        <v>12577</v>
      </c>
      <c r="D5975" s="13">
        <v>0</v>
      </c>
    </row>
    <row r="5976" spans="1:4" hidden="1">
      <c r="A5976" s="19" t="s">
        <v>12578</v>
      </c>
      <c r="B5976" s="19" t="s">
        <v>22</v>
      </c>
      <c r="C5976" s="19" t="s">
        <v>12579</v>
      </c>
      <c r="D5976" s="13">
        <v>0</v>
      </c>
    </row>
    <row r="5977" spans="1:4" hidden="1">
      <c r="A5977" s="19" t="s">
        <v>12580</v>
      </c>
      <c r="B5977" s="19" t="s">
        <v>22</v>
      </c>
      <c r="C5977" s="19" t="s">
        <v>12581</v>
      </c>
      <c r="D5977" s="13">
        <v>0</v>
      </c>
    </row>
    <row r="5978" spans="1:4" hidden="1">
      <c r="A5978" s="19" t="s">
        <v>12582</v>
      </c>
      <c r="B5978" s="19" t="s">
        <v>22</v>
      </c>
      <c r="C5978" s="19" t="s">
        <v>12583</v>
      </c>
      <c r="D5978" s="13">
        <v>0</v>
      </c>
    </row>
    <row r="5979" spans="1:4" hidden="1">
      <c r="A5979" s="19" t="s">
        <v>12584</v>
      </c>
      <c r="B5979" s="19" t="s">
        <v>22</v>
      </c>
      <c r="C5979" s="19" t="s">
        <v>12585</v>
      </c>
      <c r="D5979" s="13">
        <v>130933.2</v>
      </c>
    </row>
    <row r="5980" spans="1:4" hidden="1">
      <c r="A5980" s="19" t="s">
        <v>12586</v>
      </c>
      <c r="B5980" s="19" t="s">
        <v>22</v>
      </c>
      <c r="C5980" s="19" t="s">
        <v>12587</v>
      </c>
      <c r="D5980" s="13">
        <v>-1.0000050067901611E-2</v>
      </c>
    </row>
    <row r="5981" spans="1:4" hidden="1">
      <c r="A5981" s="19" t="s">
        <v>12588</v>
      </c>
      <c r="B5981" s="19" t="s">
        <v>22</v>
      </c>
      <c r="C5981" s="19" t="s">
        <v>12589</v>
      </c>
      <c r="D5981" s="13">
        <v>138094.19</v>
      </c>
    </row>
    <row r="5982" spans="1:4" hidden="1">
      <c r="A5982" s="19" t="s">
        <v>12590</v>
      </c>
      <c r="B5982" s="19" t="s">
        <v>22</v>
      </c>
      <c r="C5982" s="19" t="s">
        <v>12591</v>
      </c>
      <c r="D5982" s="13">
        <v>0</v>
      </c>
    </row>
    <row r="5983" spans="1:4" hidden="1">
      <c r="A5983" s="19" t="s">
        <v>12592</v>
      </c>
      <c r="B5983" s="19" t="s">
        <v>22</v>
      </c>
      <c r="C5983" s="19" t="s">
        <v>12593</v>
      </c>
      <c r="D5983" s="13">
        <v>0</v>
      </c>
    </row>
    <row r="5984" spans="1:4" hidden="1">
      <c r="A5984" s="19" t="s">
        <v>12594</v>
      </c>
      <c r="B5984" s="19" t="s">
        <v>22</v>
      </c>
      <c r="C5984" s="19" t="s">
        <v>12595</v>
      </c>
      <c r="D5984" s="13">
        <v>0</v>
      </c>
    </row>
    <row r="5985" spans="1:4" hidden="1">
      <c r="A5985" s="19" t="s">
        <v>12596</v>
      </c>
      <c r="B5985" s="19" t="s">
        <v>22</v>
      </c>
      <c r="C5985" s="19" t="s">
        <v>12597</v>
      </c>
      <c r="D5985" s="13">
        <v>0</v>
      </c>
    </row>
    <row r="5986" spans="1:4" hidden="1">
      <c r="A5986" s="19" t="s">
        <v>12598</v>
      </c>
      <c r="B5986" s="19" t="s">
        <v>22</v>
      </c>
      <c r="C5986" s="19" t="s">
        <v>12599</v>
      </c>
      <c r="D5986" s="13">
        <v>0</v>
      </c>
    </row>
    <row r="5987" spans="1:4" hidden="1">
      <c r="A5987" s="19" t="s">
        <v>12600</v>
      </c>
      <c r="B5987" s="19" t="s">
        <v>22</v>
      </c>
      <c r="C5987" s="19" t="s">
        <v>12601</v>
      </c>
      <c r="D5987" s="13">
        <v>0</v>
      </c>
    </row>
    <row r="5988" spans="1:4" hidden="1">
      <c r="A5988" s="19" t="s">
        <v>12602</v>
      </c>
      <c r="B5988" s="19" t="s">
        <v>22</v>
      </c>
      <c r="C5988" s="19" t="s">
        <v>12603</v>
      </c>
      <c r="D5988" s="13">
        <v>0</v>
      </c>
    </row>
    <row r="5989" spans="1:4" hidden="1">
      <c r="A5989" s="19" t="s">
        <v>12604</v>
      </c>
      <c r="B5989" s="19" t="s">
        <v>22</v>
      </c>
      <c r="C5989" s="19" t="s">
        <v>12605</v>
      </c>
      <c r="D5989" s="13">
        <v>0</v>
      </c>
    </row>
    <row r="5990" spans="1:4" hidden="1">
      <c r="A5990" s="19" t="s">
        <v>12606</v>
      </c>
      <c r="B5990" s="19" t="s">
        <v>22</v>
      </c>
      <c r="C5990" s="19" t="s">
        <v>12607</v>
      </c>
      <c r="D5990" s="13">
        <v>0</v>
      </c>
    </row>
    <row r="5991" spans="1:4" hidden="1">
      <c r="A5991" s="19" t="s">
        <v>12608</v>
      </c>
      <c r="B5991" s="19" t="s">
        <v>22</v>
      </c>
      <c r="C5991" s="19" t="s">
        <v>12609</v>
      </c>
      <c r="D5991" s="13">
        <v>596282.84</v>
      </c>
    </row>
    <row r="5992" spans="1:4" hidden="1">
      <c r="A5992" s="19" t="s">
        <v>12610</v>
      </c>
      <c r="B5992" s="19" t="s">
        <v>22</v>
      </c>
      <c r="C5992" s="19" t="s">
        <v>12611</v>
      </c>
      <c r="D5992" s="13">
        <v>118533258</v>
      </c>
    </row>
    <row r="5993" spans="1:4" hidden="1">
      <c r="A5993" s="19" t="s">
        <v>12612</v>
      </c>
      <c r="B5993" s="19" t="s">
        <v>22</v>
      </c>
      <c r="C5993" s="19" t="s">
        <v>12613</v>
      </c>
      <c r="D5993" s="13">
        <v>92343.360000000001</v>
      </c>
    </row>
    <row r="5994" spans="1:4" hidden="1">
      <c r="A5994" s="19" t="s">
        <v>12614</v>
      </c>
      <c r="B5994" s="19" t="s">
        <v>22</v>
      </c>
      <c r="C5994" s="19" t="s">
        <v>12615</v>
      </c>
      <c r="D5994" s="13">
        <v>14317418.439999999</v>
      </c>
    </row>
    <row r="5995" spans="1:4" hidden="1">
      <c r="A5995" s="19" t="s">
        <v>12616</v>
      </c>
      <c r="B5995" s="19" t="s">
        <v>22</v>
      </c>
      <c r="C5995" s="19" t="s">
        <v>12617</v>
      </c>
      <c r="D5995" s="13">
        <v>0</v>
      </c>
    </row>
    <row r="5996" spans="1:4" hidden="1">
      <c r="A5996" s="19" t="s">
        <v>12618</v>
      </c>
      <c r="B5996" s="19" t="s">
        <v>22</v>
      </c>
      <c r="C5996" s="19" t="s">
        <v>12619</v>
      </c>
      <c r="D5996" s="13">
        <v>0</v>
      </c>
    </row>
    <row r="5997" spans="1:4" hidden="1">
      <c r="A5997" s="19" t="s">
        <v>12620</v>
      </c>
      <c r="B5997" s="19" t="s">
        <v>22</v>
      </c>
      <c r="C5997" s="19" t="s">
        <v>12621</v>
      </c>
      <c r="D5997" s="13">
        <v>0</v>
      </c>
    </row>
    <row r="5998" spans="1:4" hidden="1">
      <c r="A5998" s="19" t="s">
        <v>12622</v>
      </c>
      <c r="B5998" s="19" t="s">
        <v>22</v>
      </c>
      <c r="C5998" s="19" t="s">
        <v>12623</v>
      </c>
      <c r="D5998" s="13">
        <v>0</v>
      </c>
    </row>
    <row r="5999" spans="1:4" hidden="1">
      <c r="A5999" s="19" t="s">
        <v>12624</v>
      </c>
      <c r="B5999" s="19" t="s">
        <v>22</v>
      </c>
      <c r="C5999" s="19" t="s">
        <v>12625</v>
      </c>
      <c r="D5999" s="13">
        <v>0</v>
      </c>
    </row>
    <row r="6000" spans="1:4" hidden="1">
      <c r="A6000" s="19" t="s">
        <v>12626</v>
      </c>
      <c r="B6000" s="19" t="s">
        <v>22</v>
      </c>
      <c r="C6000" s="19" t="s">
        <v>12627</v>
      </c>
      <c r="D6000" s="13">
        <v>0</v>
      </c>
    </row>
    <row r="6001" spans="1:4" hidden="1">
      <c r="A6001" s="19" t="s">
        <v>12628</v>
      </c>
      <c r="B6001" s="19" t="s">
        <v>22</v>
      </c>
      <c r="C6001" s="19" t="s">
        <v>12629</v>
      </c>
      <c r="D6001" s="13">
        <v>0</v>
      </c>
    </row>
    <row r="6002" spans="1:4" hidden="1">
      <c r="A6002" s="19" t="s">
        <v>12630</v>
      </c>
      <c r="B6002" s="19" t="s">
        <v>22</v>
      </c>
      <c r="C6002" s="19" t="s">
        <v>12631</v>
      </c>
      <c r="D6002" s="13">
        <v>1135993.9099999999</v>
      </c>
    </row>
    <row r="6003" spans="1:4" hidden="1">
      <c r="A6003" s="19" t="s">
        <v>12632</v>
      </c>
      <c r="B6003" s="19" t="s">
        <v>22</v>
      </c>
      <c r="C6003" s="19" t="s">
        <v>12633</v>
      </c>
      <c r="D6003" s="13">
        <v>0</v>
      </c>
    </row>
    <row r="6004" spans="1:4" hidden="1">
      <c r="A6004" s="19" t="s">
        <v>12634</v>
      </c>
      <c r="B6004" s="19" t="s">
        <v>22</v>
      </c>
      <c r="C6004" s="19" t="s">
        <v>12635</v>
      </c>
      <c r="D6004" s="13">
        <v>0</v>
      </c>
    </row>
    <row r="6005" spans="1:4" hidden="1">
      <c r="A6005" s="19" t="s">
        <v>12636</v>
      </c>
      <c r="B6005" s="19" t="s">
        <v>22</v>
      </c>
      <c r="C6005" s="19" t="s">
        <v>12637</v>
      </c>
      <c r="D6005" s="13">
        <v>19346579.719999999</v>
      </c>
    </row>
    <row r="6006" spans="1:4" hidden="1">
      <c r="A6006" s="19" t="s">
        <v>12638</v>
      </c>
      <c r="B6006" s="19" t="s">
        <v>22</v>
      </c>
      <c r="C6006" s="19" t="s">
        <v>12639</v>
      </c>
      <c r="D6006" s="13">
        <v>0</v>
      </c>
    </row>
    <row r="6007" spans="1:4" hidden="1">
      <c r="A6007" s="19" t="s">
        <v>12640</v>
      </c>
      <c r="B6007" s="19" t="s">
        <v>22</v>
      </c>
      <c r="C6007" s="19" t="s">
        <v>12641</v>
      </c>
      <c r="D6007" s="13">
        <v>0</v>
      </c>
    </row>
    <row r="6008" spans="1:4" hidden="1">
      <c r="A6008" s="19" t="s">
        <v>12642</v>
      </c>
      <c r="B6008" s="19" t="s">
        <v>22</v>
      </c>
      <c r="C6008" s="19" t="s">
        <v>12643</v>
      </c>
      <c r="D6008" s="13">
        <v>0</v>
      </c>
    </row>
    <row r="6009" spans="1:4" hidden="1">
      <c r="A6009" s="19" t="s">
        <v>12644</v>
      </c>
      <c r="B6009" s="19" t="s">
        <v>22</v>
      </c>
      <c r="C6009" s="19" t="s">
        <v>12645</v>
      </c>
      <c r="D6009" s="13">
        <v>0</v>
      </c>
    </row>
    <row r="6010" spans="1:4" hidden="1">
      <c r="A6010" s="19" t="s">
        <v>12646</v>
      </c>
      <c r="B6010" s="19" t="s">
        <v>22</v>
      </c>
      <c r="C6010" s="19" t="s">
        <v>12647</v>
      </c>
      <c r="D6010" s="13">
        <v>0</v>
      </c>
    </row>
    <row r="6011" spans="1:4" hidden="1">
      <c r="A6011" s="19" t="s">
        <v>12648</v>
      </c>
      <c r="B6011" s="19" t="s">
        <v>22</v>
      </c>
      <c r="C6011" s="19" t="s">
        <v>12649</v>
      </c>
      <c r="D6011" s="13">
        <v>0</v>
      </c>
    </row>
    <row r="6012" spans="1:4" hidden="1">
      <c r="A6012" s="19" t="s">
        <v>12650</v>
      </c>
      <c r="B6012" s="19" t="s">
        <v>22</v>
      </c>
      <c r="C6012" s="19" t="s">
        <v>12651</v>
      </c>
      <c r="D6012" s="13">
        <v>0</v>
      </c>
    </row>
    <row r="6013" spans="1:4" hidden="1">
      <c r="A6013" s="19" t="s">
        <v>12652</v>
      </c>
      <c r="B6013" s="19" t="s">
        <v>22</v>
      </c>
      <c r="C6013" s="19" t="s">
        <v>12653</v>
      </c>
      <c r="D6013" s="13">
        <v>0</v>
      </c>
    </row>
    <row r="6014" spans="1:4" hidden="1">
      <c r="A6014" s="19" t="s">
        <v>12654</v>
      </c>
      <c r="B6014" s="19" t="s">
        <v>22</v>
      </c>
      <c r="C6014" s="19" t="s">
        <v>12655</v>
      </c>
      <c r="D6014" s="13">
        <v>0</v>
      </c>
    </row>
    <row r="6015" spans="1:4" hidden="1">
      <c r="A6015" s="19" t="s">
        <v>12656</v>
      </c>
      <c r="B6015" s="19" t="s">
        <v>22</v>
      </c>
      <c r="C6015" s="19" t="s">
        <v>12657</v>
      </c>
      <c r="D6015" s="13">
        <v>0</v>
      </c>
    </row>
    <row r="6016" spans="1:4" hidden="1">
      <c r="A6016" s="19" t="s">
        <v>12658</v>
      </c>
      <c r="B6016" s="19" t="s">
        <v>22</v>
      </c>
      <c r="C6016" s="19" t="s">
        <v>12659</v>
      </c>
      <c r="D6016" s="13">
        <v>0</v>
      </c>
    </row>
    <row r="6017" spans="1:4" hidden="1">
      <c r="A6017" s="19" t="s">
        <v>12660</v>
      </c>
      <c r="B6017" s="19" t="s">
        <v>22</v>
      </c>
      <c r="C6017" s="19" t="s">
        <v>12661</v>
      </c>
      <c r="D6017" s="13">
        <v>0</v>
      </c>
    </row>
    <row r="6018" spans="1:4" hidden="1">
      <c r="A6018" s="19" t="s">
        <v>12662</v>
      </c>
      <c r="B6018" s="19" t="s">
        <v>22</v>
      </c>
      <c r="C6018" s="19" t="s">
        <v>12663</v>
      </c>
      <c r="D6018" s="13">
        <v>0</v>
      </c>
    </row>
    <row r="6019" spans="1:4" hidden="1">
      <c r="A6019" s="19" t="s">
        <v>12664</v>
      </c>
      <c r="B6019" s="19" t="s">
        <v>22</v>
      </c>
      <c r="C6019" s="19" t="s">
        <v>12665</v>
      </c>
      <c r="D6019" s="13">
        <v>0</v>
      </c>
    </row>
    <row r="6020" spans="1:4" hidden="1">
      <c r="A6020" s="19" t="s">
        <v>12666</v>
      </c>
      <c r="B6020" s="19" t="s">
        <v>22</v>
      </c>
      <c r="C6020" s="19" t="s">
        <v>12667</v>
      </c>
      <c r="D6020" s="13">
        <v>0</v>
      </c>
    </row>
    <row r="6021" spans="1:4" hidden="1">
      <c r="A6021" s="19" t="s">
        <v>12668</v>
      </c>
      <c r="B6021" s="19" t="s">
        <v>22</v>
      </c>
      <c r="C6021" s="19" t="s">
        <v>12669</v>
      </c>
      <c r="D6021" s="13">
        <v>0</v>
      </c>
    </row>
    <row r="6022" spans="1:4" hidden="1">
      <c r="A6022" s="19" t="s">
        <v>12670</v>
      </c>
      <c r="B6022" s="19" t="s">
        <v>22</v>
      </c>
      <c r="C6022" s="19" t="s">
        <v>12671</v>
      </c>
      <c r="D6022" s="13">
        <v>0</v>
      </c>
    </row>
    <row r="6023" spans="1:4" hidden="1">
      <c r="A6023" s="19" t="s">
        <v>12672</v>
      </c>
      <c r="B6023" s="19" t="s">
        <v>22</v>
      </c>
      <c r="C6023" s="19" t="s">
        <v>12673</v>
      </c>
      <c r="D6023" s="13">
        <v>0</v>
      </c>
    </row>
    <row r="6024" spans="1:4" hidden="1">
      <c r="A6024" s="19" t="s">
        <v>12674</v>
      </c>
      <c r="B6024" s="19" t="s">
        <v>22</v>
      </c>
      <c r="C6024" s="19" t="s">
        <v>12675</v>
      </c>
      <c r="D6024" s="13">
        <v>0</v>
      </c>
    </row>
    <row r="6025" spans="1:4" hidden="1">
      <c r="A6025" s="19" t="s">
        <v>12676</v>
      </c>
      <c r="B6025" s="19" t="s">
        <v>22</v>
      </c>
      <c r="C6025" s="19" t="s">
        <v>12677</v>
      </c>
      <c r="D6025" s="13">
        <v>0</v>
      </c>
    </row>
    <row r="6026" spans="1:4" hidden="1">
      <c r="A6026" s="19" t="s">
        <v>12678</v>
      </c>
      <c r="B6026" s="19" t="s">
        <v>22</v>
      </c>
      <c r="C6026" s="19" t="s">
        <v>12679</v>
      </c>
      <c r="D6026" s="13">
        <v>0</v>
      </c>
    </row>
    <row r="6027" spans="1:4" hidden="1">
      <c r="A6027" s="19" t="s">
        <v>12680</v>
      </c>
      <c r="B6027" s="19" t="s">
        <v>22</v>
      </c>
      <c r="C6027" s="19" t="s">
        <v>12681</v>
      </c>
      <c r="D6027" s="13">
        <v>0</v>
      </c>
    </row>
    <row r="6028" spans="1:4" hidden="1">
      <c r="A6028" s="19" t="s">
        <v>12682</v>
      </c>
      <c r="B6028" s="19" t="s">
        <v>22</v>
      </c>
      <c r="C6028" s="19" t="s">
        <v>12683</v>
      </c>
      <c r="D6028" s="13">
        <v>0</v>
      </c>
    </row>
    <row r="6029" spans="1:4" hidden="1">
      <c r="A6029" s="19" t="s">
        <v>12684</v>
      </c>
      <c r="B6029" s="19" t="s">
        <v>22</v>
      </c>
      <c r="C6029" s="19" t="s">
        <v>12685</v>
      </c>
      <c r="D6029" s="13">
        <v>0</v>
      </c>
    </row>
    <row r="6030" spans="1:4" hidden="1">
      <c r="A6030" s="19" t="s">
        <v>12686</v>
      </c>
      <c r="B6030" s="19" t="s">
        <v>22</v>
      </c>
      <c r="C6030" s="19" t="s">
        <v>12687</v>
      </c>
      <c r="D6030" s="13">
        <v>0</v>
      </c>
    </row>
    <row r="6031" spans="1:4" hidden="1">
      <c r="A6031" s="19" t="s">
        <v>12688</v>
      </c>
      <c r="B6031" s="19" t="s">
        <v>22</v>
      </c>
      <c r="C6031" s="19" t="s">
        <v>12689</v>
      </c>
      <c r="D6031" s="13">
        <v>0</v>
      </c>
    </row>
    <row r="6032" spans="1:4" hidden="1">
      <c r="A6032" s="19" t="s">
        <v>12690</v>
      </c>
      <c r="B6032" s="19" t="s">
        <v>22</v>
      </c>
      <c r="C6032" s="19" t="s">
        <v>12691</v>
      </c>
      <c r="D6032" s="13">
        <v>0</v>
      </c>
    </row>
    <row r="6033" spans="1:4" hidden="1">
      <c r="A6033" s="19" t="s">
        <v>12692</v>
      </c>
      <c r="B6033" s="19" t="s">
        <v>22</v>
      </c>
      <c r="C6033" s="19" t="s">
        <v>12693</v>
      </c>
      <c r="D6033" s="13">
        <v>0</v>
      </c>
    </row>
    <row r="6034" spans="1:4" hidden="1">
      <c r="A6034" s="19" t="s">
        <v>12694</v>
      </c>
      <c r="B6034" s="19" t="s">
        <v>22</v>
      </c>
      <c r="C6034" s="19" t="s">
        <v>12695</v>
      </c>
      <c r="D6034" s="13">
        <v>0</v>
      </c>
    </row>
    <row r="6035" spans="1:4" hidden="1">
      <c r="A6035" s="19" t="s">
        <v>12696</v>
      </c>
      <c r="B6035" s="19" t="s">
        <v>22</v>
      </c>
      <c r="C6035" s="19" t="s">
        <v>12697</v>
      </c>
      <c r="D6035" s="13">
        <v>0</v>
      </c>
    </row>
    <row r="6036" spans="1:4" hidden="1">
      <c r="A6036" s="19" t="s">
        <v>12698</v>
      </c>
      <c r="B6036" s="19" t="s">
        <v>22</v>
      </c>
      <c r="C6036" s="19" t="s">
        <v>12699</v>
      </c>
      <c r="D6036" s="13">
        <v>0</v>
      </c>
    </row>
    <row r="6037" spans="1:4" hidden="1">
      <c r="A6037" s="19" t="s">
        <v>12700</v>
      </c>
      <c r="B6037" s="19" t="s">
        <v>22</v>
      </c>
      <c r="C6037" s="19" t="s">
        <v>12701</v>
      </c>
      <c r="D6037" s="13">
        <v>0</v>
      </c>
    </row>
    <row r="6038" spans="1:4" hidden="1">
      <c r="A6038" s="19" t="s">
        <v>12702</v>
      </c>
      <c r="B6038" s="19" t="s">
        <v>22</v>
      </c>
      <c r="C6038" s="19" t="s">
        <v>12703</v>
      </c>
      <c r="D6038" s="13">
        <v>0</v>
      </c>
    </row>
    <row r="6039" spans="1:4" hidden="1">
      <c r="A6039" s="19" t="s">
        <v>12704</v>
      </c>
      <c r="B6039" s="19" t="s">
        <v>22</v>
      </c>
      <c r="C6039" s="19" t="s">
        <v>12705</v>
      </c>
      <c r="D6039" s="13">
        <v>0</v>
      </c>
    </row>
    <row r="6040" spans="1:4" hidden="1">
      <c r="A6040" s="19" t="s">
        <v>12706</v>
      </c>
      <c r="B6040" s="19" t="s">
        <v>22</v>
      </c>
      <c r="C6040" s="19" t="s">
        <v>12707</v>
      </c>
      <c r="D6040" s="13">
        <v>0</v>
      </c>
    </row>
    <row r="6041" spans="1:4" hidden="1">
      <c r="A6041" s="19" t="s">
        <v>12708</v>
      </c>
      <c r="B6041" s="19" t="s">
        <v>22</v>
      </c>
      <c r="C6041" s="19" t="s">
        <v>12709</v>
      </c>
      <c r="D6041" s="13">
        <v>0</v>
      </c>
    </row>
    <row r="6042" spans="1:4" hidden="1">
      <c r="A6042" s="19" t="s">
        <v>12710</v>
      </c>
      <c r="B6042" s="19" t="s">
        <v>22</v>
      </c>
      <c r="C6042" s="19" t="s">
        <v>12711</v>
      </c>
      <c r="D6042" s="13">
        <v>0</v>
      </c>
    </row>
    <row r="6043" spans="1:4" hidden="1">
      <c r="A6043" s="19" t="s">
        <v>12712</v>
      </c>
      <c r="B6043" s="19" t="s">
        <v>22</v>
      </c>
      <c r="C6043" s="19" t="s">
        <v>12713</v>
      </c>
      <c r="D6043" s="13">
        <v>0</v>
      </c>
    </row>
    <row r="6044" spans="1:4" hidden="1">
      <c r="A6044" s="19" t="s">
        <v>12714</v>
      </c>
      <c r="B6044" s="19" t="s">
        <v>22</v>
      </c>
      <c r="C6044" s="19" t="s">
        <v>12715</v>
      </c>
      <c r="D6044" s="13">
        <v>0</v>
      </c>
    </row>
    <row r="6045" spans="1:4" hidden="1">
      <c r="A6045" s="19" t="s">
        <v>12716</v>
      </c>
      <c r="B6045" s="19" t="s">
        <v>22</v>
      </c>
      <c r="C6045" s="19" t="s">
        <v>12717</v>
      </c>
      <c r="D6045" s="13">
        <v>0</v>
      </c>
    </row>
    <row r="6046" spans="1:4" hidden="1">
      <c r="A6046" s="19" t="s">
        <v>12718</v>
      </c>
      <c r="B6046" s="19" t="s">
        <v>22</v>
      </c>
      <c r="C6046" s="19" t="s">
        <v>12719</v>
      </c>
      <c r="D6046" s="13">
        <v>0</v>
      </c>
    </row>
    <row r="6047" spans="1:4" hidden="1">
      <c r="A6047" s="19" t="s">
        <v>12720</v>
      </c>
      <c r="B6047" s="19" t="s">
        <v>22</v>
      </c>
      <c r="C6047" s="19" t="s">
        <v>12721</v>
      </c>
      <c r="D6047" s="13">
        <v>0</v>
      </c>
    </row>
    <row r="6048" spans="1:4" hidden="1">
      <c r="A6048" s="19" t="s">
        <v>12722</v>
      </c>
      <c r="B6048" s="19" t="s">
        <v>22</v>
      </c>
      <c r="C6048" s="19" t="s">
        <v>12723</v>
      </c>
      <c r="D6048" s="13">
        <v>0</v>
      </c>
    </row>
    <row r="6049" spans="1:4" hidden="1">
      <c r="A6049" s="19" t="s">
        <v>12724</v>
      </c>
      <c r="B6049" s="19" t="s">
        <v>22</v>
      </c>
      <c r="C6049" s="19" t="s">
        <v>12725</v>
      </c>
      <c r="D6049" s="13">
        <v>0</v>
      </c>
    </row>
    <row r="6050" spans="1:4" hidden="1">
      <c r="A6050" s="19" t="s">
        <v>12726</v>
      </c>
      <c r="B6050" s="19" t="s">
        <v>22</v>
      </c>
      <c r="C6050" s="19" t="s">
        <v>12727</v>
      </c>
      <c r="D6050" s="13">
        <v>0</v>
      </c>
    </row>
    <row r="6051" spans="1:4" hidden="1">
      <c r="A6051" s="19" t="s">
        <v>12728</v>
      </c>
      <c r="B6051" s="19" t="s">
        <v>22</v>
      </c>
      <c r="C6051" s="19" t="s">
        <v>12729</v>
      </c>
      <c r="D6051" s="13">
        <v>0</v>
      </c>
    </row>
    <row r="6052" spans="1:4" hidden="1">
      <c r="A6052" s="19" t="s">
        <v>12730</v>
      </c>
      <c r="B6052" s="19" t="s">
        <v>22</v>
      </c>
      <c r="C6052" s="19" t="s">
        <v>12731</v>
      </c>
      <c r="D6052" s="13">
        <v>0</v>
      </c>
    </row>
    <row r="6053" spans="1:4" hidden="1">
      <c r="A6053" s="19" t="s">
        <v>12732</v>
      </c>
      <c r="B6053" s="19" t="s">
        <v>22</v>
      </c>
      <c r="C6053" s="19" t="s">
        <v>12733</v>
      </c>
      <c r="D6053" s="13">
        <v>0</v>
      </c>
    </row>
    <row r="6054" spans="1:4" hidden="1">
      <c r="A6054" s="19" t="s">
        <v>12734</v>
      </c>
      <c r="B6054" s="19" t="s">
        <v>22</v>
      </c>
      <c r="C6054" s="19" t="s">
        <v>12735</v>
      </c>
      <c r="D6054" s="13">
        <v>0</v>
      </c>
    </row>
    <row r="6055" spans="1:4" hidden="1">
      <c r="A6055" s="19" t="s">
        <v>12736</v>
      </c>
      <c r="B6055" s="19" t="s">
        <v>22</v>
      </c>
      <c r="C6055" s="19" t="s">
        <v>12737</v>
      </c>
      <c r="D6055" s="13">
        <v>0</v>
      </c>
    </row>
    <row r="6056" spans="1:4" hidden="1">
      <c r="A6056" s="19" t="s">
        <v>12738</v>
      </c>
      <c r="B6056" s="19" t="s">
        <v>22</v>
      </c>
      <c r="C6056" s="19" t="s">
        <v>12739</v>
      </c>
      <c r="D6056" s="13">
        <v>0</v>
      </c>
    </row>
    <row r="6057" spans="1:4" hidden="1">
      <c r="A6057" s="19" t="s">
        <v>12740</v>
      </c>
      <c r="B6057" s="19" t="s">
        <v>22</v>
      </c>
      <c r="C6057" s="19" t="s">
        <v>12741</v>
      </c>
      <c r="D6057" s="13">
        <v>0</v>
      </c>
    </row>
    <row r="6058" spans="1:4" hidden="1">
      <c r="A6058" s="19" t="s">
        <v>12742</v>
      </c>
      <c r="B6058" s="19" t="s">
        <v>22</v>
      </c>
      <c r="C6058" s="19" t="s">
        <v>12743</v>
      </c>
      <c r="D6058" s="13">
        <v>0</v>
      </c>
    </row>
    <row r="6059" spans="1:4" hidden="1">
      <c r="A6059" s="19" t="s">
        <v>12744</v>
      </c>
      <c r="B6059" s="19" t="s">
        <v>22</v>
      </c>
      <c r="C6059" s="19" t="s">
        <v>12745</v>
      </c>
      <c r="D6059" s="13">
        <v>0</v>
      </c>
    </row>
    <row r="6060" spans="1:4" hidden="1">
      <c r="A6060" s="19" t="s">
        <v>12746</v>
      </c>
      <c r="B6060" s="19" t="s">
        <v>22</v>
      </c>
      <c r="C6060" s="19" t="s">
        <v>12747</v>
      </c>
      <c r="D6060" s="13">
        <v>0</v>
      </c>
    </row>
    <row r="6061" spans="1:4" hidden="1">
      <c r="A6061" s="19" t="s">
        <v>12748</v>
      </c>
      <c r="B6061" s="19" t="s">
        <v>22</v>
      </c>
      <c r="C6061" s="19" t="s">
        <v>12749</v>
      </c>
      <c r="D6061" s="13">
        <v>0</v>
      </c>
    </row>
    <row r="6062" spans="1:4" hidden="1">
      <c r="A6062" s="19" t="s">
        <v>12750</v>
      </c>
      <c r="B6062" s="19" t="s">
        <v>22</v>
      </c>
      <c r="C6062" s="19" t="s">
        <v>12751</v>
      </c>
      <c r="D6062" s="13">
        <v>0</v>
      </c>
    </row>
    <row r="6063" spans="1:4" hidden="1">
      <c r="A6063" s="19" t="s">
        <v>12752</v>
      </c>
      <c r="B6063" s="19" t="s">
        <v>22</v>
      </c>
      <c r="C6063" s="19" t="s">
        <v>12753</v>
      </c>
      <c r="D6063" s="13">
        <v>0</v>
      </c>
    </row>
    <row r="6064" spans="1:4" hidden="1">
      <c r="A6064" s="19" t="s">
        <v>12754</v>
      </c>
      <c r="B6064" s="19" t="s">
        <v>22</v>
      </c>
      <c r="C6064" s="19" t="s">
        <v>12755</v>
      </c>
      <c r="D6064" s="13">
        <v>0</v>
      </c>
    </row>
    <row r="6065" spans="1:4" hidden="1">
      <c r="A6065" s="19" t="s">
        <v>12756</v>
      </c>
      <c r="B6065" s="19" t="s">
        <v>22</v>
      </c>
      <c r="C6065" s="19" t="s">
        <v>12757</v>
      </c>
      <c r="D6065" s="13">
        <v>0</v>
      </c>
    </row>
    <row r="6066" spans="1:4" hidden="1">
      <c r="A6066" s="19" t="s">
        <v>12758</v>
      </c>
      <c r="B6066" s="19" t="s">
        <v>22</v>
      </c>
      <c r="C6066" s="19" t="s">
        <v>12759</v>
      </c>
      <c r="D6066" s="13">
        <v>0</v>
      </c>
    </row>
    <row r="6067" spans="1:4" hidden="1">
      <c r="A6067" s="19" t="s">
        <v>12760</v>
      </c>
      <c r="B6067" s="19" t="s">
        <v>22</v>
      </c>
      <c r="C6067" s="19" t="s">
        <v>12761</v>
      </c>
      <c r="D6067" s="13">
        <v>0</v>
      </c>
    </row>
    <row r="6068" spans="1:4" hidden="1">
      <c r="A6068" s="19" t="s">
        <v>12762</v>
      </c>
      <c r="B6068" s="19" t="s">
        <v>22</v>
      </c>
      <c r="C6068" s="19" t="s">
        <v>12763</v>
      </c>
      <c r="D6068" s="13">
        <v>0</v>
      </c>
    </row>
    <row r="6069" spans="1:4" hidden="1">
      <c r="A6069" s="19" t="s">
        <v>12764</v>
      </c>
      <c r="B6069" s="19" t="s">
        <v>22</v>
      </c>
      <c r="C6069" s="19" t="s">
        <v>12765</v>
      </c>
      <c r="D6069" s="13">
        <v>0</v>
      </c>
    </row>
    <row r="6070" spans="1:4" hidden="1">
      <c r="A6070" s="19" t="s">
        <v>12766</v>
      </c>
      <c r="B6070" s="19" t="s">
        <v>22</v>
      </c>
      <c r="C6070" s="19" t="s">
        <v>12767</v>
      </c>
      <c r="D6070" s="13">
        <v>0</v>
      </c>
    </row>
    <row r="6071" spans="1:4" hidden="1">
      <c r="A6071" s="19" t="s">
        <v>12768</v>
      </c>
      <c r="B6071" s="19" t="s">
        <v>22</v>
      </c>
      <c r="C6071" s="19" t="s">
        <v>12769</v>
      </c>
      <c r="D6071" s="13">
        <v>0</v>
      </c>
    </row>
    <row r="6072" spans="1:4" hidden="1">
      <c r="A6072" s="19" t="s">
        <v>12770</v>
      </c>
      <c r="B6072" s="19" t="s">
        <v>22</v>
      </c>
      <c r="C6072" s="19" t="s">
        <v>12771</v>
      </c>
      <c r="D6072" s="13">
        <v>0</v>
      </c>
    </row>
    <row r="6073" spans="1:4" hidden="1">
      <c r="A6073" s="19" t="s">
        <v>12772</v>
      </c>
      <c r="B6073" s="19" t="s">
        <v>22</v>
      </c>
      <c r="C6073" s="19" t="s">
        <v>12773</v>
      </c>
      <c r="D6073" s="13">
        <v>0</v>
      </c>
    </row>
    <row r="6074" spans="1:4" hidden="1">
      <c r="A6074" s="19" t="s">
        <v>12774</v>
      </c>
      <c r="B6074" s="19" t="s">
        <v>22</v>
      </c>
      <c r="C6074" s="19" t="s">
        <v>12775</v>
      </c>
      <c r="D6074" s="13">
        <v>0</v>
      </c>
    </row>
    <row r="6075" spans="1:4" hidden="1">
      <c r="A6075" s="19" t="s">
        <v>12776</v>
      </c>
      <c r="B6075" s="19" t="s">
        <v>22</v>
      </c>
      <c r="C6075" s="19" t="s">
        <v>12777</v>
      </c>
      <c r="D6075" s="13">
        <v>0</v>
      </c>
    </row>
    <row r="6076" spans="1:4" hidden="1">
      <c r="A6076" s="19" t="s">
        <v>12778</v>
      </c>
      <c r="B6076" s="19" t="s">
        <v>22</v>
      </c>
      <c r="C6076" s="19" t="s">
        <v>12779</v>
      </c>
      <c r="D6076" s="13">
        <v>0</v>
      </c>
    </row>
    <row r="6077" spans="1:4" hidden="1">
      <c r="A6077" s="19" t="s">
        <v>12780</v>
      </c>
      <c r="B6077" s="19" t="s">
        <v>22</v>
      </c>
      <c r="C6077" s="19" t="s">
        <v>12781</v>
      </c>
      <c r="D6077" s="13">
        <v>0</v>
      </c>
    </row>
    <row r="6078" spans="1:4" hidden="1">
      <c r="A6078" s="19" t="s">
        <v>12782</v>
      </c>
      <c r="B6078" s="19" t="s">
        <v>22</v>
      </c>
      <c r="C6078" s="19" t="s">
        <v>12783</v>
      </c>
      <c r="D6078" s="13">
        <v>0</v>
      </c>
    </row>
    <row r="6079" spans="1:4" hidden="1">
      <c r="A6079" s="19" t="s">
        <v>12784</v>
      </c>
      <c r="B6079" s="19" t="s">
        <v>22</v>
      </c>
      <c r="C6079" s="19" t="s">
        <v>12785</v>
      </c>
      <c r="D6079" s="13">
        <v>0</v>
      </c>
    </row>
    <row r="6080" spans="1:4" hidden="1">
      <c r="A6080" s="19" t="s">
        <v>12786</v>
      </c>
      <c r="B6080" s="19" t="s">
        <v>22</v>
      </c>
      <c r="C6080" s="19" t="s">
        <v>12787</v>
      </c>
      <c r="D6080" s="13">
        <v>0</v>
      </c>
    </row>
    <row r="6081" spans="1:4" hidden="1">
      <c r="A6081" s="19" t="s">
        <v>12788</v>
      </c>
      <c r="B6081" s="19" t="s">
        <v>22</v>
      </c>
      <c r="C6081" s="19" t="s">
        <v>12789</v>
      </c>
      <c r="D6081" s="13">
        <v>0</v>
      </c>
    </row>
    <row r="6082" spans="1:4" hidden="1">
      <c r="A6082" s="19" t="s">
        <v>12790</v>
      </c>
      <c r="B6082" s="19" t="s">
        <v>22</v>
      </c>
      <c r="C6082" s="19" t="s">
        <v>12791</v>
      </c>
      <c r="D6082" s="13">
        <v>0</v>
      </c>
    </row>
    <row r="6083" spans="1:4" hidden="1">
      <c r="A6083" s="19" t="s">
        <v>12792</v>
      </c>
      <c r="B6083" s="19" t="s">
        <v>22</v>
      </c>
      <c r="C6083" s="19" t="s">
        <v>12793</v>
      </c>
      <c r="D6083" s="13">
        <v>0</v>
      </c>
    </row>
    <row r="6084" spans="1:4" hidden="1">
      <c r="A6084" s="19" t="s">
        <v>12794</v>
      </c>
      <c r="B6084" s="19" t="s">
        <v>22</v>
      </c>
      <c r="C6084" s="19" t="s">
        <v>12795</v>
      </c>
      <c r="D6084" s="13">
        <v>0</v>
      </c>
    </row>
    <row r="6085" spans="1:4" hidden="1">
      <c r="A6085" s="19" t="s">
        <v>12796</v>
      </c>
      <c r="B6085" s="19" t="s">
        <v>22</v>
      </c>
      <c r="C6085" s="19" t="s">
        <v>12797</v>
      </c>
      <c r="D6085" s="13">
        <v>0</v>
      </c>
    </row>
    <row r="6086" spans="1:4" hidden="1">
      <c r="A6086" s="19" t="s">
        <v>12798</v>
      </c>
      <c r="B6086" s="19" t="s">
        <v>22</v>
      </c>
      <c r="C6086" s="19" t="s">
        <v>12799</v>
      </c>
      <c r="D6086" s="13">
        <v>0</v>
      </c>
    </row>
    <row r="6087" spans="1:4" hidden="1">
      <c r="A6087" s="19" t="s">
        <v>12800</v>
      </c>
      <c r="B6087" s="19" t="s">
        <v>22</v>
      </c>
      <c r="C6087" s="19" t="s">
        <v>12801</v>
      </c>
      <c r="D6087" s="13">
        <v>0</v>
      </c>
    </row>
    <row r="6088" spans="1:4" hidden="1">
      <c r="A6088" s="19" t="s">
        <v>12802</v>
      </c>
      <c r="B6088" s="19" t="s">
        <v>22</v>
      </c>
      <c r="C6088" s="19" t="s">
        <v>12803</v>
      </c>
      <c r="D6088" s="13">
        <v>0</v>
      </c>
    </row>
    <row r="6089" spans="1:4" hidden="1">
      <c r="A6089" s="19" t="s">
        <v>12804</v>
      </c>
      <c r="B6089" s="19" t="s">
        <v>22</v>
      </c>
      <c r="C6089" s="19" t="s">
        <v>12805</v>
      </c>
      <c r="D6089" s="13">
        <v>0</v>
      </c>
    </row>
    <row r="6090" spans="1:4" hidden="1">
      <c r="A6090" s="19" t="s">
        <v>12806</v>
      </c>
      <c r="B6090" s="19" t="s">
        <v>22</v>
      </c>
      <c r="C6090" s="19" t="s">
        <v>12807</v>
      </c>
      <c r="D6090" s="13">
        <v>0</v>
      </c>
    </row>
    <row r="6091" spans="1:4" hidden="1">
      <c r="A6091" s="19" t="s">
        <v>12808</v>
      </c>
      <c r="B6091" s="19" t="s">
        <v>22</v>
      </c>
      <c r="C6091" s="19" t="s">
        <v>12809</v>
      </c>
      <c r="D6091" s="13">
        <v>0</v>
      </c>
    </row>
    <row r="6092" spans="1:4" hidden="1">
      <c r="A6092" s="19" t="s">
        <v>12810</v>
      </c>
      <c r="B6092" s="19" t="s">
        <v>22</v>
      </c>
      <c r="C6092" s="19" t="s">
        <v>12811</v>
      </c>
      <c r="D6092" s="13">
        <v>0</v>
      </c>
    </row>
    <row r="6093" spans="1:4" hidden="1">
      <c r="A6093" s="19" t="s">
        <v>12812</v>
      </c>
      <c r="B6093" s="19" t="s">
        <v>22</v>
      </c>
      <c r="C6093" s="19" t="s">
        <v>12813</v>
      </c>
      <c r="D6093" s="13">
        <v>0</v>
      </c>
    </row>
    <row r="6094" spans="1:4" hidden="1">
      <c r="A6094" s="19" t="s">
        <v>12814</v>
      </c>
      <c r="B6094" s="19" t="s">
        <v>22</v>
      </c>
      <c r="C6094" s="19" t="s">
        <v>12815</v>
      </c>
      <c r="D6094" s="13">
        <v>0</v>
      </c>
    </row>
    <row r="6095" spans="1:4" hidden="1">
      <c r="A6095" s="19" t="s">
        <v>12816</v>
      </c>
      <c r="B6095" s="19" t="s">
        <v>22</v>
      </c>
      <c r="C6095" s="19" t="s">
        <v>12817</v>
      </c>
      <c r="D6095" s="13">
        <v>0</v>
      </c>
    </row>
    <row r="6096" spans="1:4" hidden="1">
      <c r="A6096" s="19" t="s">
        <v>12818</v>
      </c>
      <c r="B6096" s="19" t="s">
        <v>22</v>
      </c>
      <c r="C6096" s="19" t="s">
        <v>12819</v>
      </c>
      <c r="D6096" s="13">
        <v>0</v>
      </c>
    </row>
    <row r="6097" spans="1:4" hidden="1">
      <c r="A6097" s="19" t="s">
        <v>12820</v>
      </c>
      <c r="B6097" s="19" t="s">
        <v>22</v>
      </c>
      <c r="C6097" s="19" t="s">
        <v>12821</v>
      </c>
      <c r="D6097" s="13">
        <v>0</v>
      </c>
    </row>
    <row r="6098" spans="1:4" hidden="1">
      <c r="A6098" s="19" t="s">
        <v>12822</v>
      </c>
      <c r="B6098" s="19" t="s">
        <v>22</v>
      </c>
      <c r="C6098" s="19" t="s">
        <v>12823</v>
      </c>
      <c r="D6098" s="13">
        <v>0</v>
      </c>
    </row>
    <row r="6099" spans="1:4" hidden="1">
      <c r="A6099" s="19" t="s">
        <v>12824</v>
      </c>
      <c r="B6099" s="19" t="s">
        <v>22</v>
      </c>
      <c r="C6099" s="19" t="s">
        <v>12825</v>
      </c>
      <c r="D6099" s="13">
        <v>0</v>
      </c>
    </row>
    <row r="6100" spans="1:4" hidden="1">
      <c r="A6100" s="19" t="s">
        <v>12826</v>
      </c>
      <c r="B6100" s="19" t="s">
        <v>22</v>
      </c>
      <c r="C6100" s="19" t="s">
        <v>12827</v>
      </c>
      <c r="D6100" s="13">
        <v>0</v>
      </c>
    </row>
    <row r="6101" spans="1:4" hidden="1">
      <c r="A6101" s="19" t="s">
        <v>12828</v>
      </c>
      <c r="B6101" s="19" t="s">
        <v>22</v>
      </c>
      <c r="C6101" s="19" t="s">
        <v>12829</v>
      </c>
      <c r="D6101" s="13">
        <v>0</v>
      </c>
    </row>
    <row r="6102" spans="1:4" hidden="1">
      <c r="A6102" s="19" t="s">
        <v>12830</v>
      </c>
      <c r="B6102" s="19" t="s">
        <v>22</v>
      </c>
      <c r="C6102" s="19" t="s">
        <v>12831</v>
      </c>
      <c r="D6102" s="13">
        <v>0</v>
      </c>
    </row>
    <row r="6103" spans="1:4" hidden="1">
      <c r="A6103" s="19" t="s">
        <v>12832</v>
      </c>
      <c r="B6103" s="19" t="s">
        <v>22</v>
      </c>
      <c r="C6103" s="19" t="s">
        <v>12833</v>
      </c>
      <c r="D6103" s="13">
        <v>0</v>
      </c>
    </row>
    <row r="6104" spans="1:4" hidden="1">
      <c r="A6104" s="19" t="s">
        <v>12834</v>
      </c>
      <c r="B6104" s="19" t="s">
        <v>22</v>
      </c>
      <c r="C6104" s="19" t="s">
        <v>12835</v>
      </c>
      <c r="D6104" s="13">
        <v>0</v>
      </c>
    </row>
    <row r="6105" spans="1:4" hidden="1">
      <c r="A6105" s="19" t="s">
        <v>12836</v>
      </c>
      <c r="B6105" s="19" t="s">
        <v>22</v>
      </c>
      <c r="C6105" s="19" t="s">
        <v>12837</v>
      </c>
      <c r="D6105" s="13">
        <v>0</v>
      </c>
    </row>
    <row r="6106" spans="1:4" hidden="1">
      <c r="A6106" s="19" t="s">
        <v>12838</v>
      </c>
      <c r="B6106" s="19" t="s">
        <v>22</v>
      </c>
      <c r="C6106" s="19" t="s">
        <v>12839</v>
      </c>
      <c r="D6106" s="13">
        <v>0</v>
      </c>
    </row>
    <row r="6107" spans="1:4" hidden="1">
      <c r="A6107" s="19" t="s">
        <v>12840</v>
      </c>
      <c r="B6107" s="19" t="s">
        <v>22</v>
      </c>
      <c r="C6107" s="19" t="s">
        <v>12841</v>
      </c>
      <c r="D6107" s="13">
        <v>0</v>
      </c>
    </row>
    <row r="6108" spans="1:4" hidden="1">
      <c r="A6108" s="19" t="s">
        <v>12842</v>
      </c>
      <c r="B6108" s="19" t="s">
        <v>22</v>
      </c>
      <c r="C6108" s="19" t="s">
        <v>12843</v>
      </c>
      <c r="D6108" s="13">
        <v>0</v>
      </c>
    </row>
    <row r="6109" spans="1:4" hidden="1">
      <c r="A6109" s="19" t="s">
        <v>12844</v>
      </c>
      <c r="B6109" s="19" t="s">
        <v>22</v>
      </c>
      <c r="C6109" s="19" t="s">
        <v>12845</v>
      </c>
      <c r="D6109" s="13">
        <v>0</v>
      </c>
    </row>
    <row r="6110" spans="1:4" hidden="1">
      <c r="A6110" s="19" t="s">
        <v>12846</v>
      </c>
      <c r="B6110" s="19" t="s">
        <v>22</v>
      </c>
      <c r="C6110" s="19" t="s">
        <v>12847</v>
      </c>
      <c r="D6110" s="13">
        <v>0</v>
      </c>
    </row>
    <row r="6111" spans="1:4" hidden="1">
      <c r="A6111" s="19" t="s">
        <v>12848</v>
      </c>
      <c r="B6111" s="19" t="s">
        <v>22</v>
      </c>
      <c r="C6111" s="19" t="s">
        <v>12849</v>
      </c>
      <c r="D6111" s="13">
        <v>0</v>
      </c>
    </row>
    <row r="6112" spans="1:4" hidden="1">
      <c r="A6112" s="19" t="s">
        <v>12850</v>
      </c>
      <c r="B6112" s="19" t="s">
        <v>22</v>
      </c>
      <c r="C6112" s="19" t="s">
        <v>12851</v>
      </c>
      <c r="D6112" s="13">
        <v>9449602.9700000007</v>
      </c>
    </row>
    <row r="6113" spans="1:4" hidden="1">
      <c r="A6113" s="19" t="s">
        <v>12852</v>
      </c>
      <c r="B6113" s="19" t="s">
        <v>22</v>
      </c>
      <c r="C6113" s="19" t="s">
        <v>12853</v>
      </c>
      <c r="D6113" s="13">
        <v>0</v>
      </c>
    </row>
    <row r="6114" spans="1:4" hidden="1">
      <c r="A6114" s="19" t="s">
        <v>12854</v>
      </c>
      <c r="B6114" s="19" t="s">
        <v>22</v>
      </c>
      <c r="C6114" s="19" t="s">
        <v>12855</v>
      </c>
      <c r="D6114" s="13">
        <v>0</v>
      </c>
    </row>
    <row r="6115" spans="1:4" hidden="1">
      <c r="A6115" s="19" t="s">
        <v>12856</v>
      </c>
      <c r="B6115" s="19" t="s">
        <v>22</v>
      </c>
      <c r="C6115" s="19" t="s">
        <v>12857</v>
      </c>
      <c r="D6115" s="13">
        <v>0</v>
      </c>
    </row>
    <row r="6116" spans="1:4" hidden="1">
      <c r="A6116" s="19" t="s">
        <v>12858</v>
      </c>
      <c r="B6116" s="19" t="s">
        <v>22</v>
      </c>
      <c r="C6116" s="19" t="s">
        <v>12859</v>
      </c>
      <c r="D6116" s="13">
        <v>8401001.2200000007</v>
      </c>
    </row>
    <row r="6117" spans="1:4" hidden="1">
      <c r="A6117" s="19" t="s">
        <v>12860</v>
      </c>
      <c r="B6117" s="19" t="s">
        <v>22</v>
      </c>
      <c r="C6117" s="19" t="s">
        <v>12861</v>
      </c>
      <c r="D6117" s="13">
        <v>0</v>
      </c>
    </row>
    <row r="6118" spans="1:4" hidden="1">
      <c r="A6118" s="19" t="s">
        <v>12862</v>
      </c>
      <c r="B6118" s="19" t="s">
        <v>22</v>
      </c>
      <c r="C6118" s="19" t="s">
        <v>12863</v>
      </c>
      <c r="D6118" s="13">
        <v>0</v>
      </c>
    </row>
    <row r="6119" spans="1:4" hidden="1">
      <c r="A6119" s="19" t="s">
        <v>12864</v>
      </c>
      <c r="B6119" s="19" t="s">
        <v>22</v>
      </c>
      <c r="C6119" s="19" t="s">
        <v>12865</v>
      </c>
      <c r="D6119" s="13">
        <v>2067316.7400000002</v>
      </c>
    </row>
    <row r="6120" spans="1:4" hidden="1">
      <c r="A6120" s="19" t="s">
        <v>12866</v>
      </c>
      <c r="B6120" s="19" t="s">
        <v>22</v>
      </c>
      <c r="C6120" s="19" t="s">
        <v>12867</v>
      </c>
      <c r="D6120" s="13">
        <v>1816042.36</v>
      </c>
    </row>
    <row r="6121" spans="1:4" hidden="1">
      <c r="A6121" s="19" t="s">
        <v>12868</v>
      </c>
      <c r="B6121" s="19" t="s">
        <v>22</v>
      </c>
      <c r="C6121" s="19" t="s">
        <v>12869</v>
      </c>
      <c r="D6121" s="13">
        <v>0</v>
      </c>
    </row>
    <row r="6122" spans="1:4" hidden="1">
      <c r="A6122" s="19" t="s">
        <v>12870</v>
      </c>
      <c r="B6122" s="19" t="s">
        <v>22</v>
      </c>
      <c r="C6122" s="19" t="s">
        <v>12871</v>
      </c>
      <c r="D6122" s="13">
        <v>0</v>
      </c>
    </row>
    <row r="6123" spans="1:4" hidden="1">
      <c r="A6123" s="19" t="s">
        <v>12872</v>
      </c>
      <c r="B6123" s="19" t="s">
        <v>22</v>
      </c>
      <c r="C6123" s="19" t="s">
        <v>12873</v>
      </c>
      <c r="D6123" s="13">
        <v>0</v>
      </c>
    </row>
    <row r="6124" spans="1:4" hidden="1">
      <c r="A6124" s="19" t="s">
        <v>12874</v>
      </c>
      <c r="B6124" s="19" t="s">
        <v>22</v>
      </c>
      <c r="C6124" s="19" t="s">
        <v>12875</v>
      </c>
      <c r="D6124" s="13">
        <v>33083757.760000002</v>
      </c>
    </row>
    <row r="6125" spans="1:4" hidden="1">
      <c r="A6125" s="19" t="s">
        <v>12876</v>
      </c>
      <c r="B6125" s="19" t="s">
        <v>22</v>
      </c>
      <c r="C6125" s="19" t="s">
        <v>12877</v>
      </c>
      <c r="D6125" s="13">
        <v>2324785.91</v>
      </c>
    </row>
    <row r="6126" spans="1:4" hidden="1">
      <c r="A6126" s="19" t="s">
        <v>12878</v>
      </c>
      <c r="B6126" s="19" t="s">
        <v>22</v>
      </c>
      <c r="C6126" s="19" t="s">
        <v>12879</v>
      </c>
      <c r="D6126" s="13">
        <v>5842355.0300000003</v>
      </c>
    </row>
    <row r="6127" spans="1:4" hidden="1">
      <c r="A6127" s="19" t="s">
        <v>12880</v>
      </c>
      <c r="B6127" s="19" t="s">
        <v>22</v>
      </c>
      <c r="C6127" s="19" t="s">
        <v>12881</v>
      </c>
      <c r="D6127" s="13">
        <v>0</v>
      </c>
    </row>
    <row r="6128" spans="1:4" hidden="1">
      <c r="A6128" s="19" t="s">
        <v>12882</v>
      </c>
      <c r="B6128" s="19" t="s">
        <v>22</v>
      </c>
      <c r="C6128" s="19" t="s">
        <v>12883</v>
      </c>
      <c r="D6128" s="13">
        <v>0</v>
      </c>
    </row>
    <row r="6129" spans="1:4" hidden="1">
      <c r="A6129" s="19" t="s">
        <v>12884</v>
      </c>
      <c r="B6129" s="19" t="s">
        <v>22</v>
      </c>
      <c r="C6129" s="19" t="s">
        <v>12885</v>
      </c>
      <c r="D6129" s="13">
        <v>0</v>
      </c>
    </row>
    <row r="6130" spans="1:4" hidden="1">
      <c r="A6130" s="19" t="s">
        <v>12886</v>
      </c>
      <c r="B6130" s="19" t="s">
        <v>22</v>
      </c>
      <c r="C6130" s="19" t="s">
        <v>12887</v>
      </c>
      <c r="D6130" s="13">
        <v>8453301.0500000007</v>
      </c>
    </row>
    <row r="6131" spans="1:4" hidden="1">
      <c r="A6131" s="19" t="s">
        <v>12888</v>
      </c>
      <c r="B6131" s="19" t="s">
        <v>22</v>
      </c>
      <c r="C6131" s="19" t="s">
        <v>12889</v>
      </c>
      <c r="D6131" s="13">
        <v>165201.71</v>
      </c>
    </row>
    <row r="6132" spans="1:4" hidden="1">
      <c r="A6132" s="19" t="s">
        <v>12890</v>
      </c>
      <c r="B6132" s="19" t="s">
        <v>22</v>
      </c>
      <c r="C6132" s="19" t="s">
        <v>12891</v>
      </c>
      <c r="D6132" s="13">
        <v>6717412.9500000002</v>
      </c>
    </row>
    <row r="6133" spans="1:4" hidden="1">
      <c r="A6133" s="19" t="s">
        <v>12892</v>
      </c>
      <c r="B6133" s="19" t="s">
        <v>22</v>
      </c>
      <c r="C6133" s="19" t="s">
        <v>12893</v>
      </c>
      <c r="D6133" s="13">
        <v>2370869.58</v>
      </c>
    </row>
    <row r="6134" spans="1:4" hidden="1">
      <c r="A6134" s="19" t="s">
        <v>12894</v>
      </c>
      <c r="B6134" s="19" t="s">
        <v>22</v>
      </c>
      <c r="C6134" s="19" t="s">
        <v>12895</v>
      </c>
      <c r="D6134" s="13">
        <v>0</v>
      </c>
    </row>
    <row r="6135" spans="1:4" hidden="1">
      <c r="A6135" s="19" t="s">
        <v>12896</v>
      </c>
      <c r="B6135" s="19" t="s">
        <v>22</v>
      </c>
      <c r="C6135" s="19" t="s">
        <v>12897</v>
      </c>
      <c r="D6135" s="13">
        <v>0</v>
      </c>
    </row>
    <row r="6136" spans="1:4" hidden="1">
      <c r="A6136" s="19" t="s">
        <v>12898</v>
      </c>
      <c r="B6136" s="19" t="s">
        <v>22</v>
      </c>
      <c r="C6136" s="19" t="s">
        <v>12899</v>
      </c>
      <c r="D6136" s="13">
        <v>0</v>
      </c>
    </row>
    <row r="6137" spans="1:4" hidden="1">
      <c r="A6137" s="19" t="s">
        <v>12900</v>
      </c>
      <c r="B6137" s="19" t="s">
        <v>22</v>
      </c>
      <c r="C6137" s="19" t="s">
        <v>12901</v>
      </c>
      <c r="D6137" s="13">
        <v>0</v>
      </c>
    </row>
    <row r="6138" spans="1:4" hidden="1">
      <c r="A6138" s="19" t="s">
        <v>12902</v>
      </c>
      <c r="B6138" s="19" t="s">
        <v>22</v>
      </c>
      <c r="C6138" s="19" t="s">
        <v>12903</v>
      </c>
      <c r="D6138" s="13">
        <v>0</v>
      </c>
    </row>
    <row r="6139" spans="1:4" hidden="1">
      <c r="A6139" s="19" t="s">
        <v>12904</v>
      </c>
      <c r="B6139" s="19" t="s">
        <v>22</v>
      </c>
      <c r="C6139" s="19" t="s">
        <v>12905</v>
      </c>
      <c r="D6139" s="13">
        <v>0</v>
      </c>
    </row>
    <row r="6140" spans="1:4" hidden="1">
      <c r="A6140" s="19" t="s">
        <v>12906</v>
      </c>
      <c r="B6140" s="19" t="s">
        <v>22</v>
      </c>
      <c r="C6140" s="19" t="s">
        <v>12907</v>
      </c>
      <c r="D6140" s="13">
        <v>0</v>
      </c>
    </row>
    <row r="6141" spans="1:4" hidden="1">
      <c r="A6141" s="19" t="s">
        <v>12908</v>
      </c>
      <c r="B6141" s="19" t="s">
        <v>22</v>
      </c>
      <c r="C6141" s="19" t="s">
        <v>12909</v>
      </c>
      <c r="D6141" s="13">
        <v>0</v>
      </c>
    </row>
    <row r="6142" spans="1:4" hidden="1">
      <c r="A6142" s="19" t="s">
        <v>12910</v>
      </c>
      <c r="B6142" s="19" t="s">
        <v>22</v>
      </c>
      <c r="C6142" s="19" t="s">
        <v>12911</v>
      </c>
      <c r="D6142" s="13">
        <v>0</v>
      </c>
    </row>
    <row r="6143" spans="1:4" hidden="1">
      <c r="A6143" s="19" t="s">
        <v>12912</v>
      </c>
      <c r="B6143" s="19" t="s">
        <v>22</v>
      </c>
      <c r="C6143" s="19" t="s">
        <v>12913</v>
      </c>
      <c r="D6143" s="13">
        <v>0</v>
      </c>
    </row>
    <row r="6144" spans="1:4" hidden="1">
      <c r="A6144" s="19" t="s">
        <v>12914</v>
      </c>
      <c r="B6144" s="19" t="s">
        <v>22</v>
      </c>
      <c r="C6144" s="19" t="s">
        <v>12915</v>
      </c>
      <c r="D6144" s="13">
        <v>0</v>
      </c>
    </row>
    <row r="6145" spans="1:4" hidden="1">
      <c r="A6145" s="19" t="s">
        <v>12916</v>
      </c>
      <c r="B6145" s="19" t="s">
        <v>22</v>
      </c>
      <c r="C6145" s="19" t="s">
        <v>12917</v>
      </c>
      <c r="D6145" s="13">
        <v>0</v>
      </c>
    </row>
    <row r="6146" spans="1:4" hidden="1">
      <c r="A6146" s="19" t="s">
        <v>12918</v>
      </c>
      <c r="B6146" s="19" t="s">
        <v>22</v>
      </c>
      <c r="C6146" s="19" t="s">
        <v>12919</v>
      </c>
      <c r="D6146" s="13">
        <v>0</v>
      </c>
    </row>
    <row r="6147" spans="1:4" hidden="1">
      <c r="A6147" s="19" t="s">
        <v>12920</v>
      </c>
      <c r="B6147" s="19" t="s">
        <v>22</v>
      </c>
      <c r="C6147" s="19" t="s">
        <v>12921</v>
      </c>
      <c r="D6147" s="13">
        <v>0</v>
      </c>
    </row>
    <row r="6148" spans="1:4" hidden="1">
      <c r="A6148" s="19" t="s">
        <v>12922</v>
      </c>
      <c r="B6148" s="19" t="s">
        <v>22</v>
      </c>
      <c r="C6148" s="19" t="s">
        <v>12923</v>
      </c>
      <c r="D6148" s="13">
        <v>0</v>
      </c>
    </row>
    <row r="6149" spans="1:4" hidden="1">
      <c r="A6149" s="19" t="s">
        <v>12924</v>
      </c>
      <c r="B6149" s="19" t="s">
        <v>22</v>
      </c>
      <c r="C6149" s="19" t="s">
        <v>12925</v>
      </c>
      <c r="D6149" s="13">
        <v>0</v>
      </c>
    </row>
    <row r="6150" spans="1:4" hidden="1">
      <c r="A6150" s="19" t="s">
        <v>12926</v>
      </c>
      <c r="B6150" s="19" t="s">
        <v>22</v>
      </c>
      <c r="C6150" s="19" t="s">
        <v>12927</v>
      </c>
      <c r="D6150" s="13">
        <v>0</v>
      </c>
    </row>
    <row r="6151" spans="1:4" hidden="1">
      <c r="A6151" s="19" t="s">
        <v>12928</v>
      </c>
      <c r="B6151" s="19" t="s">
        <v>22</v>
      </c>
      <c r="C6151" s="19" t="s">
        <v>12929</v>
      </c>
      <c r="D6151" s="13">
        <v>3603665.39</v>
      </c>
    </row>
    <row r="6152" spans="1:4" hidden="1">
      <c r="A6152" s="19" t="s">
        <v>12930</v>
      </c>
      <c r="B6152" s="19" t="s">
        <v>22</v>
      </c>
      <c r="C6152" s="19" t="s">
        <v>12931</v>
      </c>
      <c r="D6152" s="13">
        <v>0</v>
      </c>
    </row>
    <row r="6153" spans="1:4" hidden="1">
      <c r="A6153" s="19" t="s">
        <v>12932</v>
      </c>
      <c r="B6153" s="19" t="s">
        <v>22</v>
      </c>
      <c r="C6153" s="19" t="s">
        <v>12933</v>
      </c>
      <c r="D6153" s="13">
        <v>0</v>
      </c>
    </row>
    <row r="6154" spans="1:4" hidden="1">
      <c r="A6154" s="19" t="s">
        <v>12934</v>
      </c>
      <c r="B6154" s="19" t="s">
        <v>22</v>
      </c>
      <c r="C6154" s="19" t="s">
        <v>12935</v>
      </c>
      <c r="D6154" s="13">
        <v>2681366.92</v>
      </c>
    </row>
    <row r="6155" spans="1:4" hidden="1">
      <c r="A6155" s="19" t="s">
        <v>12936</v>
      </c>
      <c r="B6155" s="19" t="s">
        <v>22</v>
      </c>
      <c r="C6155" s="19" t="s">
        <v>12937</v>
      </c>
      <c r="D6155" s="13">
        <v>0</v>
      </c>
    </row>
    <row r="6156" spans="1:4" hidden="1">
      <c r="A6156" s="19" t="s">
        <v>12938</v>
      </c>
      <c r="B6156" s="19" t="s">
        <v>22</v>
      </c>
      <c r="C6156" s="19" t="s">
        <v>12939</v>
      </c>
      <c r="D6156" s="13">
        <v>0</v>
      </c>
    </row>
    <row r="6157" spans="1:4" hidden="1">
      <c r="A6157" s="19" t="s">
        <v>12940</v>
      </c>
      <c r="B6157" s="19" t="s">
        <v>22</v>
      </c>
      <c r="C6157" s="19" t="s">
        <v>12941</v>
      </c>
      <c r="D6157" s="13">
        <v>0</v>
      </c>
    </row>
    <row r="6158" spans="1:4" hidden="1">
      <c r="A6158" s="19" t="s">
        <v>12942</v>
      </c>
      <c r="B6158" s="19" t="s">
        <v>22</v>
      </c>
      <c r="C6158" s="19" t="s">
        <v>12943</v>
      </c>
      <c r="D6158" s="13">
        <v>0</v>
      </c>
    </row>
    <row r="6159" spans="1:4" hidden="1">
      <c r="A6159" s="19" t="s">
        <v>12944</v>
      </c>
      <c r="B6159" s="19" t="s">
        <v>22</v>
      </c>
      <c r="C6159" s="19" t="s">
        <v>12945</v>
      </c>
      <c r="D6159" s="13">
        <v>0</v>
      </c>
    </row>
    <row r="6160" spans="1:4" hidden="1">
      <c r="A6160" s="19" t="s">
        <v>12946</v>
      </c>
      <c r="B6160" s="19" t="s">
        <v>22</v>
      </c>
      <c r="C6160" s="19" t="s">
        <v>12947</v>
      </c>
      <c r="D6160" s="13">
        <v>0</v>
      </c>
    </row>
    <row r="6161" spans="1:4" hidden="1">
      <c r="A6161" s="19" t="s">
        <v>12948</v>
      </c>
      <c r="B6161" s="19" t="s">
        <v>22</v>
      </c>
      <c r="C6161" s="19" t="s">
        <v>12949</v>
      </c>
      <c r="D6161" s="13">
        <v>495216.98</v>
      </c>
    </row>
    <row r="6162" spans="1:4" hidden="1">
      <c r="A6162" s="19" t="s">
        <v>12950</v>
      </c>
      <c r="B6162" s="19" t="s">
        <v>22</v>
      </c>
      <c r="C6162" s="19" t="s">
        <v>12951</v>
      </c>
      <c r="D6162" s="13">
        <v>0</v>
      </c>
    </row>
    <row r="6163" spans="1:4" hidden="1">
      <c r="A6163" s="19" t="s">
        <v>12952</v>
      </c>
      <c r="B6163" s="19" t="s">
        <v>22</v>
      </c>
      <c r="C6163" s="19" t="s">
        <v>12953</v>
      </c>
      <c r="D6163" s="13">
        <v>0</v>
      </c>
    </row>
    <row r="6164" spans="1:4" hidden="1">
      <c r="A6164" s="19" t="s">
        <v>12954</v>
      </c>
      <c r="B6164" s="19" t="s">
        <v>22</v>
      </c>
      <c r="C6164" s="19" t="s">
        <v>12955</v>
      </c>
      <c r="D6164" s="13">
        <v>0</v>
      </c>
    </row>
    <row r="6165" spans="1:4" hidden="1">
      <c r="A6165" s="19" t="s">
        <v>12956</v>
      </c>
      <c r="B6165" s="19" t="s">
        <v>22</v>
      </c>
      <c r="C6165" s="19" t="s">
        <v>12957</v>
      </c>
      <c r="D6165" s="13">
        <v>888695.28</v>
      </c>
    </row>
    <row r="6166" spans="1:4" hidden="1">
      <c r="A6166" s="19" t="s">
        <v>12958</v>
      </c>
      <c r="B6166" s="19" t="s">
        <v>22</v>
      </c>
      <c r="C6166" s="19" t="s">
        <v>12959</v>
      </c>
      <c r="D6166" s="13">
        <v>0</v>
      </c>
    </row>
    <row r="6167" spans="1:4" hidden="1">
      <c r="A6167" s="19" t="s">
        <v>12960</v>
      </c>
      <c r="B6167" s="19" t="s">
        <v>22</v>
      </c>
      <c r="C6167" s="19" t="s">
        <v>12961</v>
      </c>
      <c r="D6167" s="13">
        <v>0</v>
      </c>
    </row>
    <row r="6168" spans="1:4" hidden="1">
      <c r="A6168" s="19" t="s">
        <v>12962</v>
      </c>
      <c r="B6168" s="19" t="s">
        <v>22</v>
      </c>
      <c r="C6168" s="19" t="s">
        <v>12963</v>
      </c>
      <c r="D6168" s="13">
        <v>0</v>
      </c>
    </row>
    <row r="6169" spans="1:4" hidden="1">
      <c r="A6169" s="19" t="s">
        <v>12964</v>
      </c>
      <c r="B6169" s="19" t="s">
        <v>22</v>
      </c>
      <c r="C6169" s="19" t="s">
        <v>12965</v>
      </c>
      <c r="D6169" s="13">
        <v>0</v>
      </c>
    </row>
    <row r="6170" spans="1:4" hidden="1">
      <c r="A6170" s="19" t="s">
        <v>12966</v>
      </c>
      <c r="B6170" s="19" t="s">
        <v>22</v>
      </c>
      <c r="C6170" s="19" t="s">
        <v>12967</v>
      </c>
      <c r="D6170" s="13">
        <v>419230.35</v>
      </c>
    </row>
    <row r="6171" spans="1:4" hidden="1">
      <c r="A6171" s="19" t="s">
        <v>12968</v>
      </c>
      <c r="B6171" s="19" t="s">
        <v>22</v>
      </c>
      <c r="C6171" s="19" t="s">
        <v>12969</v>
      </c>
      <c r="D6171" s="13">
        <v>0</v>
      </c>
    </row>
    <row r="6172" spans="1:4" hidden="1">
      <c r="A6172" s="19" t="s">
        <v>12970</v>
      </c>
      <c r="B6172" s="19" t="s">
        <v>22</v>
      </c>
      <c r="C6172" s="19" t="s">
        <v>12971</v>
      </c>
      <c r="D6172" s="13">
        <v>0</v>
      </c>
    </row>
    <row r="6173" spans="1:4" hidden="1">
      <c r="A6173" s="19" t="s">
        <v>12972</v>
      </c>
      <c r="B6173" s="19" t="s">
        <v>22</v>
      </c>
      <c r="C6173" s="19" t="s">
        <v>12973</v>
      </c>
      <c r="D6173" s="13">
        <v>155584.25</v>
      </c>
    </row>
    <row r="6174" spans="1:4" hidden="1">
      <c r="A6174" s="19" t="s">
        <v>12974</v>
      </c>
      <c r="B6174" s="19" t="s">
        <v>22</v>
      </c>
      <c r="C6174" s="19" t="s">
        <v>12975</v>
      </c>
      <c r="D6174" s="13">
        <v>0</v>
      </c>
    </row>
    <row r="6175" spans="1:4" hidden="1">
      <c r="A6175" s="19" t="s">
        <v>12976</v>
      </c>
      <c r="B6175" s="19" t="s">
        <v>22</v>
      </c>
      <c r="C6175" s="19" t="s">
        <v>12977</v>
      </c>
      <c r="D6175" s="13">
        <v>5545889.7199999997</v>
      </c>
    </row>
    <row r="6176" spans="1:4" hidden="1">
      <c r="A6176" s="19" t="s">
        <v>12978</v>
      </c>
      <c r="B6176" s="19" t="s">
        <v>22</v>
      </c>
      <c r="C6176" s="19" t="s">
        <v>12979</v>
      </c>
      <c r="D6176" s="13">
        <v>0</v>
      </c>
    </row>
    <row r="6177" spans="1:4" hidden="1">
      <c r="A6177" s="19" t="s">
        <v>12980</v>
      </c>
      <c r="B6177" s="19" t="s">
        <v>22</v>
      </c>
      <c r="C6177" s="19" t="s">
        <v>12981</v>
      </c>
      <c r="D6177" s="13">
        <v>0</v>
      </c>
    </row>
    <row r="6178" spans="1:4" hidden="1">
      <c r="A6178" s="19" t="s">
        <v>12982</v>
      </c>
      <c r="B6178" s="19" t="s">
        <v>22</v>
      </c>
      <c r="C6178" s="19" t="s">
        <v>12983</v>
      </c>
      <c r="D6178" s="13">
        <v>0</v>
      </c>
    </row>
    <row r="6179" spans="1:4" hidden="1">
      <c r="A6179" s="19" t="s">
        <v>12984</v>
      </c>
      <c r="B6179" s="19" t="s">
        <v>22</v>
      </c>
      <c r="C6179" s="19" t="s">
        <v>12985</v>
      </c>
      <c r="D6179" s="13">
        <v>0</v>
      </c>
    </row>
    <row r="6180" spans="1:4" hidden="1">
      <c r="A6180" s="19" t="s">
        <v>1335</v>
      </c>
      <c r="B6180" s="19" t="s">
        <v>22</v>
      </c>
      <c r="C6180" s="19" t="s">
        <v>12986</v>
      </c>
      <c r="D6180" s="13">
        <v>0</v>
      </c>
    </row>
    <row r="6181" spans="1:4" hidden="1">
      <c r="A6181" s="19" t="s">
        <v>12987</v>
      </c>
      <c r="B6181" s="19" t="s">
        <v>22</v>
      </c>
      <c r="C6181" s="19" t="s">
        <v>12988</v>
      </c>
      <c r="D6181" s="13">
        <v>0</v>
      </c>
    </row>
    <row r="6182" spans="1:4" hidden="1">
      <c r="A6182" s="19" t="s">
        <v>12989</v>
      </c>
      <c r="B6182" s="19" t="s">
        <v>22</v>
      </c>
      <c r="C6182" s="19" t="s">
        <v>12990</v>
      </c>
      <c r="D6182" s="13">
        <v>0</v>
      </c>
    </row>
    <row r="6183" spans="1:4" hidden="1">
      <c r="A6183" s="19" t="s">
        <v>12991</v>
      </c>
      <c r="B6183" s="19" t="s">
        <v>22</v>
      </c>
      <c r="C6183" s="19" t="s">
        <v>12992</v>
      </c>
      <c r="D6183" s="13">
        <v>0</v>
      </c>
    </row>
    <row r="6184" spans="1:4" hidden="1">
      <c r="A6184" s="19" t="s">
        <v>12993</v>
      </c>
      <c r="B6184" s="19" t="s">
        <v>22</v>
      </c>
      <c r="C6184" s="19" t="s">
        <v>12994</v>
      </c>
      <c r="D6184" s="13">
        <v>18802948.66</v>
      </c>
    </row>
    <row r="6185" spans="1:4" hidden="1">
      <c r="A6185" s="19" t="s">
        <v>12995</v>
      </c>
      <c r="B6185" s="19" t="s">
        <v>22</v>
      </c>
      <c r="C6185" s="19" t="s">
        <v>12996</v>
      </c>
      <c r="D6185" s="13">
        <v>0</v>
      </c>
    </row>
    <row r="6186" spans="1:4" hidden="1">
      <c r="A6186" s="19" t="s">
        <v>12997</v>
      </c>
      <c r="B6186" s="19" t="s">
        <v>22</v>
      </c>
      <c r="C6186" s="19" t="s">
        <v>12998</v>
      </c>
      <c r="D6186" s="13">
        <v>0</v>
      </c>
    </row>
    <row r="6187" spans="1:4" hidden="1">
      <c r="A6187" s="19" t="s">
        <v>12999</v>
      </c>
      <c r="B6187" s="19" t="s">
        <v>22</v>
      </c>
      <c r="C6187" s="19" t="s">
        <v>13000</v>
      </c>
      <c r="D6187" s="13">
        <v>424925.36</v>
      </c>
    </row>
    <row r="6188" spans="1:4" hidden="1">
      <c r="A6188" s="19" t="s">
        <v>13001</v>
      </c>
      <c r="B6188" s="19" t="s">
        <v>22</v>
      </c>
      <c r="C6188" s="19" t="s">
        <v>13002</v>
      </c>
      <c r="D6188" s="13">
        <v>0</v>
      </c>
    </row>
    <row r="6189" spans="1:4" hidden="1">
      <c r="A6189" s="19" t="s">
        <v>13003</v>
      </c>
      <c r="B6189" s="19" t="s">
        <v>22</v>
      </c>
      <c r="C6189" s="19" t="s">
        <v>13004</v>
      </c>
      <c r="D6189" s="13">
        <v>0</v>
      </c>
    </row>
    <row r="6190" spans="1:4" hidden="1">
      <c r="A6190" s="19" t="s">
        <v>13005</v>
      </c>
      <c r="B6190" s="19" t="s">
        <v>22</v>
      </c>
      <c r="C6190" s="19" t="s">
        <v>13006</v>
      </c>
      <c r="D6190" s="13">
        <v>0</v>
      </c>
    </row>
    <row r="6191" spans="1:4" hidden="1">
      <c r="A6191" s="19" t="s">
        <v>13007</v>
      </c>
      <c r="B6191" s="19" t="s">
        <v>22</v>
      </c>
      <c r="C6191" s="19" t="s">
        <v>13008</v>
      </c>
      <c r="D6191" s="13">
        <v>0</v>
      </c>
    </row>
    <row r="6192" spans="1:4" hidden="1">
      <c r="A6192" s="19" t="s">
        <v>13009</v>
      </c>
      <c r="B6192" s="19" t="s">
        <v>22</v>
      </c>
      <c r="C6192" s="19" t="s">
        <v>13010</v>
      </c>
      <c r="D6192" s="13">
        <v>464726.7</v>
      </c>
    </row>
    <row r="6193" spans="1:4" hidden="1">
      <c r="A6193" s="19" t="s">
        <v>13011</v>
      </c>
      <c r="B6193" s="19" t="s">
        <v>22</v>
      </c>
      <c r="C6193" s="19" t="s">
        <v>13012</v>
      </c>
      <c r="D6193" s="13">
        <v>0</v>
      </c>
    </row>
    <row r="6194" spans="1:4" hidden="1">
      <c r="A6194" s="19" t="s">
        <v>13013</v>
      </c>
      <c r="B6194" s="19" t="s">
        <v>22</v>
      </c>
      <c r="C6194" s="19" t="s">
        <v>13014</v>
      </c>
      <c r="D6194" s="13">
        <v>0</v>
      </c>
    </row>
    <row r="6195" spans="1:4" hidden="1">
      <c r="A6195" s="19" t="s">
        <v>13015</v>
      </c>
      <c r="B6195" s="19" t="s">
        <v>22</v>
      </c>
      <c r="C6195" s="19" t="s">
        <v>13016</v>
      </c>
      <c r="D6195" s="13">
        <v>0</v>
      </c>
    </row>
    <row r="6196" spans="1:4" hidden="1">
      <c r="A6196" s="19" t="s">
        <v>13017</v>
      </c>
      <c r="B6196" s="19" t="s">
        <v>22</v>
      </c>
      <c r="C6196" s="19" t="s">
        <v>13018</v>
      </c>
      <c r="D6196" s="13">
        <v>13581.24</v>
      </c>
    </row>
    <row r="6197" spans="1:4" hidden="1">
      <c r="A6197" s="19" t="s">
        <v>13019</v>
      </c>
      <c r="B6197" s="19" t="s">
        <v>22</v>
      </c>
      <c r="C6197" s="19" t="s">
        <v>13020</v>
      </c>
      <c r="D6197" s="13">
        <v>0</v>
      </c>
    </row>
    <row r="6198" spans="1:4" hidden="1">
      <c r="A6198" s="19" t="s">
        <v>13021</v>
      </c>
      <c r="B6198" s="19" t="s">
        <v>22</v>
      </c>
      <c r="C6198" s="19" t="s">
        <v>13022</v>
      </c>
      <c r="D6198" s="13">
        <v>0</v>
      </c>
    </row>
    <row r="6199" spans="1:4" hidden="1">
      <c r="A6199" s="19" t="s">
        <v>13023</v>
      </c>
      <c r="B6199" s="19" t="s">
        <v>22</v>
      </c>
      <c r="C6199" s="19" t="s">
        <v>13024</v>
      </c>
      <c r="D6199" s="13">
        <v>0</v>
      </c>
    </row>
    <row r="6200" spans="1:4" hidden="1">
      <c r="A6200" s="19" t="s">
        <v>13025</v>
      </c>
      <c r="B6200" s="19" t="s">
        <v>22</v>
      </c>
      <c r="C6200" s="19" t="s">
        <v>13026</v>
      </c>
      <c r="D6200" s="13">
        <v>694525.32</v>
      </c>
    </row>
    <row r="6201" spans="1:4" hidden="1">
      <c r="A6201" s="19" t="s">
        <v>13027</v>
      </c>
      <c r="B6201" s="19" t="s">
        <v>22</v>
      </c>
      <c r="C6201" s="19" t="s">
        <v>13028</v>
      </c>
      <c r="D6201" s="13">
        <v>0</v>
      </c>
    </row>
    <row r="6202" spans="1:4" hidden="1">
      <c r="A6202" s="19" t="s">
        <v>13029</v>
      </c>
      <c r="B6202" s="19" t="s">
        <v>22</v>
      </c>
      <c r="C6202" s="19" t="s">
        <v>13030</v>
      </c>
      <c r="D6202" s="13">
        <v>0</v>
      </c>
    </row>
    <row r="6203" spans="1:4" hidden="1">
      <c r="A6203" s="19" t="s">
        <v>13031</v>
      </c>
      <c r="B6203" s="19" t="s">
        <v>22</v>
      </c>
      <c r="C6203" s="19" t="s">
        <v>13032</v>
      </c>
      <c r="D6203" s="13">
        <v>0</v>
      </c>
    </row>
    <row r="6204" spans="1:4" hidden="1">
      <c r="A6204" s="19" t="s">
        <v>13033</v>
      </c>
      <c r="B6204" s="19" t="s">
        <v>22</v>
      </c>
      <c r="C6204" s="19" t="s">
        <v>13034</v>
      </c>
      <c r="D6204" s="13">
        <v>0</v>
      </c>
    </row>
    <row r="6205" spans="1:4" hidden="1">
      <c r="A6205" s="19" t="s">
        <v>13035</v>
      </c>
      <c r="B6205" s="19" t="s">
        <v>22</v>
      </c>
      <c r="C6205" s="19" t="s">
        <v>13036</v>
      </c>
      <c r="D6205" s="13">
        <v>0</v>
      </c>
    </row>
    <row r="6206" spans="1:4" hidden="1">
      <c r="A6206" s="19" t="s">
        <v>13037</v>
      </c>
      <c r="B6206" s="19" t="s">
        <v>22</v>
      </c>
      <c r="C6206" s="19" t="s">
        <v>13038</v>
      </c>
      <c r="D6206" s="13">
        <v>771502.97</v>
      </c>
    </row>
    <row r="6207" spans="1:4" hidden="1">
      <c r="A6207" s="19" t="s">
        <v>13039</v>
      </c>
      <c r="B6207" s="19" t="s">
        <v>22</v>
      </c>
      <c r="C6207" s="19" t="s">
        <v>13040</v>
      </c>
      <c r="D6207" s="13">
        <v>0</v>
      </c>
    </row>
    <row r="6208" spans="1:4" hidden="1">
      <c r="A6208" s="19" t="s">
        <v>13041</v>
      </c>
      <c r="B6208" s="19" t="s">
        <v>22</v>
      </c>
      <c r="C6208" s="19" t="s">
        <v>13042</v>
      </c>
      <c r="D6208" s="13">
        <v>0</v>
      </c>
    </row>
    <row r="6209" spans="1:4" hidden="1">
      <c r="A6209" s="19" t="s">
        <v>13043</v>
      </c>
      <c r="B6209" s="19" t="s">
        <v>22</v>
      </c>
      <c r="C6209" s="19" t="s">
        <v>13044</v>
      </c>
      <c r="D6209" s="13">
        <v>0</v>
      </c>
    </row>
    <row r="6210" spans="1:4" hidden="1">
      <c r="A6210" s="19" t="s">
        <v>13045</v>
      </c>
      <c r="B6210" s="19" t="s">
        <v>22</v>
      </c>
      <c r="C6210" s="19" t="s">
        <v>13046</v>
      </c>
      <c r="D6210" s="13">
        <v>0</v>
      </c>
    </row>
    <row r="6211" spans="1:4" hidden="1">
      <c r="A6211" s="19" t="s">
        <v>13047</v>
      </c>
      <c r="B6211" s="19" t="s">
        <v>22</v>
      </c>
      <c r="C6211" s="19" t="s">
        <v>13048</v>
      </c>
      <c r="D6211" s="13">
        <v>0</v>
      </c>
    </row>
    <row r="6212" spans="1:4" hidden="1">
      <c r="A6212" s="19" t="s">
        <v>13049</v>
      </c>
      <c r="B6212" s="19" t="s">
        <v>22</v>
      </c>
      <c r="C6212" s="19" t="s">
        <v>13050</v>
      </c>
      <c r="D6212" s="13">
        <v>0</v>
      </c>
    </row>
    <row r="6213" spans="1:4" hidden="1">
      <c r="A6213" s="19" t="s">
        <v>13051</v>
      </c>
      <c r="B6213" s="19" t="s">
        <v>22</v>
      </c>
      <c r="C6213" s="19" t="s">
        <v>13052</v>
      </c>
      <c r="D6213" s="13">
        <v>0</v>
      </c>
    </row>
    <row r="6214" spans="1:4" hidden="1">
      <c r="A6214" s="19" t="s">
        <v>13053</v>
      </c>
      <c r="B6214" s="19" t="s">
        <v>22</v>
      </c>
      <c r="C6214" s="19" t="s">
        <v>13054</v>
      </c>
      <c r="D6214" s="13">
        <v>0</v>
      </c>
    </row>
    <row r="6215" spans="1:4" hidden="1">
      <c r="A6215" s="19" t="s">
        <v>13055</v>
      </c>
      <c r="B6215" s="19" t="s">
        <v>22</v>
      </c>
      <c r="C6215" s="19" t="s">
        <v>13056</v>
      </c>
      <c r="D6215" s="13">
        <v>3598778.8</v>
      </c>
    </row>
    <row r="6216" spans="1:4" hidden="1">
      <c r="A6216" s="19" t="s">
        <v>13057</v>
      </c>
      <c r="B6216" s="19" t="s">
        <v>22</v>
      </c>
      <c r="C6216" s="19" t="s">
        <v>13058</v>
      </c>
      <c r="D6216" s="13">
        <v>0</v>
      </c>
    </row>
    <row r="6217" spans="1:4" hidden="1">
      <c r="A6217" s="19" t="s">
        <v>13059</v>
      </c>
      <c r="B6217" s="19" t="s">
        <v>22</v>
      </c>
      <c r="C6217" s="19" t="s">
        <v>13060</v>
      </c>
      <c r="D6217" s="13">
        <v>0</v>
      </c>
    </row>
    <row r="6218" spans="1:4" hidden="1">
      <c r="A6218" s="19" t="s">
        <v>13061</v>
      </c>
      <c r="B6218" s="19" t="s">
        <v>22</v>
      </c>
      <c r="C6218" s="19" t="s">
        <v>13062</v>
      </c>
      <c r="D6218" s="13">
        <v>0</v>
      </c>
    </row>
    <row r="6219" spans="1:4" hidden="1">
      <c r="A6219" s="19" t="s">
        <v>13063</v>
      </c>
      <c r="B6219" s="19" t="s">
        <v>22</v>
      </c>
      <c r="C6219" s="19" t="s">
        <v>13064</v>
      </c>
      <c r="D6219" s="13">
        <v>1921080.3200000001</v>
      </c>
    </row>
    <row r="6220" spans="1:4" hidden="1">
      <c r="A6220" s="19" t="s">
        <v>13065</v>
      </c>
      <c r="B6220" s="19" t="s">
        <v>22</v>
      </c>
      <c r="C6220" s="19" t="s">
        <v>13066</v>
      </c>
      <c r="D6220" s="13">
        <v>0</v>
      </c>
    </row>
    <row r="6221" spans="1:4" hidden="1">
      <c r="A6221" s="19" t="s">
        <v>13067</v>
      </c>
      <c r="B6221" s="19" t="s">
        <v>22</v>
      </c>
      <c r="C6221" s="19" t="s">
        <v>13068</v>
      </c>
      <c r="D6221" s="13">
        <v>0</v>
      </c>
    </row>
    <row r="6222" spans="1:4" hidden="1">
      <c r="A6222" s="19" t="s">
        <v>13069</v>
      </c>
      <c r="B6222" s="19" t="s">
        <v>22</v>
      </c>
      <c r="C6222" s="19" t="s">
        <v>13070</v>
      </c>
      <c r="D6222" s="13">
        <v>12198949.02</v>
      </c>
    </row>
    <row r="6223" spans="1:4" hidden="1">
      <c r="A6223" s="19" t="s">
        <v>13071</v>
      </c>
      <c r="B6223" s="19" t="s">
        <v>22</v>
      </c>
      <c r="C6223" s="19" t="s">
        <v>13072</v>
      </c>
      <c r="D6223" s="13">
        <v>0</v>
      </c>
    </row>
    <row r="6224" spans="1:4" hidden="1">
      <c r="A6224" s="19" t="s">
        <v>13073</v>
      </c>
      <c r="B6224" s="19" t="s">
        <v>22</v>
      </c>
      <c r="C6224" s="19" t="s">
        <v>13074</v>
      </c>
      <c r="D6224" s="13">
        <v>0</v>
      </c>
    </row>
    <row r="6225" spans="1:4" hidden="1">
      <c r="A6225" s="19" t="s">
        <v>13075</v>
      </c>
      <c r="B6225" s="19" t="s">
        <v>22</v>
      </c>
      <c r="C6225" s="19" t="s">
        <v>13076</v>
      </c>
      <c r="D6225" s="13">
        <v>0</v>
      </c>
    </row>
    <row r="6226" spans="1:4" hidden="1">
      <c r="A6226" s="19" t="s">
        <v>13077</v>
      </c>
      <c r="B6226" s="19" t="s">
        <v>22</v>
      </c>
      <c r="C6226" s="19" t="s">
        <v>13078</v>
      </c>
      <c r="D6226" s="13">
        <v>0</v>
      </c>
    </row>
    <row r="6227" spans="1:4" hidden="1">
      <c r="A6227" s="19" t="s">
        <v>13079</v>
      </c>
      <c r="B6227" s="19" t="s">
        <v>22</v>
      </c>
      <c r="C6227" s="19" t="s">
        <v>13080</v>
      </c>
      <c r="D6227" s="13">
        <v>172171.6</v>
      </c>
    </row>
    <row r="6228" spans="1:4" hidden="1">
      <c r="A6228" s="19" t="s">
        <v>13081</v>
      </c>
      <c r="B6228" s="19" t="s">
        <v>22</v>
      </c>
      <c r="C6228" s="19" t="s">
        <v>13082</v>
      </c>
      <c r="D6228" s="13">
        <v>0</v>
      </c>
    </row>
    <row r="6229" spans="1:4" hidden="1">
      <c r="A6229" s="19" t="s">
        <v>13083</v>
      </c>
      <c r="B6229" s="19" t="s">
        <v>22</v>
      </c>
      <c r="C6229" s="19" t="s">
        <v>13084</v>
      </c>
      <c r="D6229" s="13">
        <v>0</v>
      </c>
    </row>
    <row r="6230" spans="1:4" hidden="1">
      <c r="A6230" s="19" t="s">
        <v>13085</v>
      </c>
      <c r="B6230" s="19" t="s">
        <v>22</v>
      </c>
      <c r="C6230" s="19" t="s">
        <v>13086</v>
      </c>
      <c r="D6230" s="13">
        <v>0</v>
      </c>
    </row>
    <row r="6231" spans="1:4" hidden="1">
      <c r="A6231" s="19" t="s">
        <v>13087</v>
      </c>
      <c r="B6231" s="19" t="s">
        <v>22</v>
      </c>
      <c r="C6231" s="19" t="s">
        <v>13088</v>
      </c>
      <c r="D6231" s="13">
        <v>1145351.31</v>
      </c>
    </row>
    <row r="6232" spans="1:4" hidden="1">
      <c r="A6232" s="19" t="s">
        <v>13089</v>
      </c>
      <c r="B6232" s="19" t="s">
        <v>22</v>
      </c>
      <c r="C6232" s="19" t="s">
        <v>13090</v>
      </c>
      <c r="D6232" s="13">
        <v>0</v>
      </c>
    </row>
    <row r="6233" spans="1:4" hidden="1">
      <c r="A6233" s="19" t="s">
        <v>13091</v>
      </c>
      <c r="B6233" s="19" t="s">
        <v>22</v>
      </c>
      <c r="C6233" s="19" t="s">
        <v>13092</v>
      </c>
      <c r="D6233" s="13">
        <v>0</v>
      </c>
    </row>
    <row r="6234" spans="1:4" hidden="1">
      <c r="A6234" s="19" t="s">
        <v>13093</v>
      </c>
      <c r="B6234" s="19" t="s">
        <v>22</v>
      </c>
      <c r="C6234" s="19" t="s">
        <v>13094</v>
      </c>
      <c r="D6234" s="13">
        <v>0</v>
      </c>
    </row>
    <row r="6235" spans="1:4" hidden="1">
      <c r="A6235" s="19" t="s">
        <v>13095</v>
      </c>
      <c r="B6235" s="19" t="s">
        <v>22</v>
      </c>
      <c r="C6235" s="19" t="s">
        <v>13096</v>
      </c>
      <c r="D6235" s="13">
        <v>2170737.48</v>
      </c>
    </row>
    <row r="6236" spans="1:4" hidden="1">
      <c r="A6236" s="19" t="s">
        <v>13097</v>
      </c>
      <c r="B6236" s="19" t="s">
        <v>22</v>
      </c>
      <c r="C6236" s="19" t="s">
        <v>13098</v>
      </c>
      <c r="D6236" s="13">
        <v>0</v>
      </c>
    </row>
    <row r="6237" spans="1:4" hidden="1">
      <c r="A6237" s="19" t="s">
        <v>13099</v>
      </c>
      <c r="B6237" s="19" t="s">
        <v>22</v>
      </c>
      <c r="C6237" s="19" t="s">
        <v>13100</v>
      </c>
      <c r="D6237" s="13">
        <v>0</v>
      </c>
    </row>
    <row r="6238" spans="1:4" hidden="1">
      <c r="A6238" s="19" t="s">
        <v>13101</v>
      </c>
      <c r="B6238" s="19" t="s">
        <v>22</v>
      </c>
      <c r="C6238" s="19" t="s">
        <v>13102</v>
      </c>
      <c r="D6238" s="13">
        <v>0</v>
      </c>
    </row>
    <row r="6239" spans="1:4" hidden="1">
      <c r="A6239" s="19" t="s">
        <v>13103</v>
      </c>
      <c r="B6239" s="19" t="s">
        <v>22</v>
      </c>
      <c r="C6239" s="19" t="s">
        <v>13104</v>
      </c>
      <c r="D6239" s="13">
        <v>0</v>
      </c>
    </row>
    <row r="6240" spans="1:4" hidden="1">
      <c r="A6240" s="19" t="s">
        <v>13105</v>
      </c>
      <c r="B6240" s="19" t="s">
        <v>22</v>
      </c>
      <c r="C6240" s="19" t="s">
        <v>13106</v>
      </c>
      <c r="D6240" s="13">
        <v>0</v>
      </c>
    </row>
    <row r="6241" spans="1:4" hidden="1">
      <c r="A6241" s="19" t="s">
        <v>13107</v>
      </c>
      <c r="B6241" s="19" t="s">
        <v>22</v>
      </c>
      <c r="C6241" s="19" t="s">
        <v>13108</v>
      </c>
      <c r="D6241" s="13">
        <v>0</v>
      </c>
    </row>
    <row r="6242" spans="1:4" hidden="1">
      <c r="A6242" s="19" t="s">
        <v>13109</v>
      </c>
      <c r="B6242" s="19" t="s">
        <v>22</v>
      </c>
      <c r="C6242" s="19" t="s">
        <v>13110</v>
      </c>
      <c r="D6242" s="13">
        <v>0</v>
      </c>
    </row>
    <row r="6243" spans="1:4" hidden="1">
      <c r="A6243" s="19" t="s">
        <v>13111</v>
      </c>
      <c r="B6243" s="19" t="s">
        <v>22</v>
      </c>
      <c r="C6243" s="19" t="s">
        <v>13112</v>
      </c>
      <c r="D6243" s="13">
        <v>0</v>
      </c>
    </row>
    <row r="6244" spans="1:4" hidden="1">
      <c r="A6244" s="19" t="s">
        <v>13113</v>
      </c>
      <c r="B6244" s="19" t="s">
        <v>22</v>
      </c>
      <c r="C6244" s="19" t="s">
        <v>13114</v>
      </c>
      <c r="D6244" s="13">
        <v>0</v>
      </c>
    </row>
    <row r="6245" spans="1:4" hidden="1">
      <c r="A6245" s="19" t="s">
        <v>13115</v>
      </c>
      <c r="B6245" s="19" t="s">
        <v>22</v>
      </c>
      <c r="C6245" s="19" t="s">
        <v>13116</v>
      </c>
      <c r="D6245" s="13">
        <v>0</v>
      </c>
    </row>
    <row r="6246" spans="1:4" hidden="1">
      <c r="A6246" s="19" t="s">
        <v>13117</v>
      </c>
      <c r="B6246" s="19" t="s">
        <v>22</v>
      </c>
      <c r="C6246" s="19" t="s">
        <v>13118</v>
      </c>
      <c r="D6246" s="13">
        <v>0</v>
      </c>
    </row>
    <row r="6247" spans="1:4" hidden="1">
      <c r="A6247" s="19" t="s">
        <v>13119</v>
      </c>
      <c r="B6247" s="19" t="s">
        <v>22</v>
      </c>
      <c r="C6247" s="19" t="s">
        <v>13120</v>
      </c>
      <c r="D6247" s="13">
        <v>0</v>
      </c>
    </row>
    <row r="6248" spans="1:4" hidden="1">
      <c r="A6248" s="19" t="s">
        <v>13121</v>
      </c>
      <c r="B6248" s="19" t="s">
        <v>22</v>
      </c>
      <c r="C6248" s="19" t="s">
        <v>13122</v>
      </c>
      <c r="D6248" s="13">
        <v>0</v>
      </c>
    </row>
    <row r="6249" spans="1:4" hidden="1">
      <c r="A6249" s="19" t="s">
        <v>13123</v>
      </c>
      <c r="B6249" s="19" t="s">
        <v>22</v>
      </c>
      <c r="C6249" s="19" t="s">
        <v>13124</v>
      </c>
      <c r="D6249" s="13">
        <v>0</v>
      </c>
    </row>
    <row r="6250" spans="1:4" hidden="1">
      <c r="A6250" s="19" t="s">
        <v>13125</v>
      </c>
      <c r="B6250" s="19" t="s">
        <v>22</v>
      </c>
      <c r="C6250" s="19" t="s">
        <v>13126</v>
      </c>
      <c r="D6250" s="13">
        <v>0</v>
      </c>
    </row>
    <row r="6251" spans="1:4" hidden="1">
      <c r="A6251" s="19" t="s">
        <v>13127</v>
      </c>
      <c r="B6251" s="19" t="s">
        <v>22</v>
      </c>
      <c r="C6251" s="19" t="s">
        <v>13128</v>
      </c>
      <c r="D6251" s="13">
        <v>0</v>
      </c>
    </row>
    <row r="6252" spans="1:4" hidden="1">
      <c r="A6252" s="19" t="s">
        <v>13129</v>
      </c>
      <c r="B6252" s="19" t="s">
        <v>22</v>
      </c>
      <c r="C6252" s="19" t="s">
        <v>13130</v>
      </c>
      <c r="D6252" s="13">
        <v>0</v>
      </c>
    </row>
    <row r="6253" spans="1:4" hidden="1">
      <c r="A6253" s="19" t="s">
        <v>13131</v>
      </c>
      <c r="B6253" s="19" t="s">
        <v>22</v>
      </c>
      <c r="C6253" s="19" t="s">
        <v>13132</v>
      </c>
      <c r="D6253" s="13">
        <v>0</v>
      </c>
    </row>
    <row r="6254" spans="1:4" hidden="1">
      <c r="A6254" s="19" t="s">
        <v>13133</v>
      </c>
      <c r="B6254" s="19" t="s">
        <v>22</v>
      </c>
      <c r="C6254" s="19" t="s">
        <v>13134</v>
      </c>
      <c r="D6254" s="13">
        <v>0</v>
      </c>
    </row>
    <row r="6255" spans="1:4" hidden="1">
      <c r="A6255" s="19" t="s">
        <v>13135</v>
      </c>
      <c r="B6255" s="19" t="s">
        <v>22</v>
      </c>
      <c r="C6255" s="19" t="s">
        <v>13136</v>
      </c>
      <c r="D6255" s="13">
        <v>0</v>
      </c>
    </row>
    <row r="6256" spans="1:4" hidden="1">
      <c r="A6256" s="19" t="s">
        <v>13137</v>
      </c>
      <c r="B6256" s="19" t="s">
        <v>22</v>
      </c>
      <c r="C6256" s="19" t="s">
        <v>13138</v>
      </c>
      <c r="D6256" s="13">
        <v>0</v>
      </c>
    </row>
    <row r="6257" spans="1:4" hidden="1">
      <c r="A6257" s="19" t="s">
        <v>13139</v>
      </c>
      <c r="B6257" s="19" t="s">
        <v>22</v>
      </c>
      <c r="C6257" s="19" t="s">
        <v>13140</v>
      </c>
      <c r="D6257" s="13">
        <v>0</v>
      </c>
    </row>
    <row r="6258" spans="1:4" hidden="1">
      <c r="A6258" s="19" t="s">
        <v>13141</v>
      </c>
      <c r="B6258" s="19" t="s">
        <v>22</v>
      </c>
      <c r="C6258" s="19" t="s">
        <v>13142</v>
      </c>
      <c r="D6258" s="13">
        <v>0</v>
      </c>
    </row>
    <row r="6259" spans="1:4" hidden="1">
      <c r="A6259" s="19" t="s">
        <v>13143</v>
      </c>
      <c r="B6259" s="19" t="s">
        <v>22</v>
      </c>
      <c r="C6259" s="19" t="s">
        <v>13144</v>
      </c>
      <c r="D6259" s="13">
        <v>0</v>
      </c>
    </row>
    <row r="6260" spans="1:4" hidden="1">
      <c r="A6260" s="19" t="s">
        <v>13145</v>
      </c>
      <c r="B6260" s="19" t="s">
        <v>22</v>
      </c>
      <c r="C6260" s="19" t="s">
        <v>13146</v>
      </c>
      <c r="D6260" s="13">
        <v>0</v>
      </c>
    </row>
    <row r="6261" spans="1:4" hidden="1">
      <c r="A6261" s="19" t="s">
        <v>13147</v>
      </c>
      <c r="B6261" s="19" t="s">
        <v>22</v>
      </c>
      <c r="C6261" s="19" t="s">
        <v>13148</v>
      </c>
      <c r="D6261" s="13">
        <v>0</v>
      </c>
    </row>
    <row r="6262" spans="1:4" hidden="1">
      <c r="A6262" s="19" t="s">
        <v>13149</v>
      </c>
      <c r="B6262" s="19" t="s">
        <v>22</v>
      </c>
      <c r="C6262" s="19" t="s">
        <v>13150</v>
      </c>
      <c r="D6262" s="13">
        <v>0</v>
      </c>
    </row>
    <row r="6263" spans="1:4" hidden="1">
      <c r="A6263" s="19" t="s">
        <v>13151</v>
      </c>
      <c r="B6263" s="19" t="s">
        <v>22</v>
      </c>
      <c r="C6263" s="19" t="s">
        <v>13152</v>
      </c>
      <c r="D6263" s="13">
        <v>0</v>
      </c>
    </row>
    <row r="6264" spans="1:4" hidden="1">
      <c r="A6264" s="19" t="s">
        <v>13153</v>
      </c>
      <c r="B6264" s="19" t="s">
        <v>22</v>
      </c>
      <c r="C6264" s="19" t="s">
        <v>13154</v>
      </c>
      <c r="D6264" s="13">
        <v>0</v>
      </c>
    </row>
    <row r="6265" spans="1:4" hidden="1">
      <c r="A6265" s="19" t="s">
        <v>13155</v>
      </c>
      <c r="B6265" s="19" t="s">
        <v>22</v>
      </c>
      <c r="C6265" s="19" t="s">
        <v>13156</v>
      </c>
      <c r="D6265" s="13">
        <v>0</v>
      </c>
    </row>
    <row r="6266" spans="1:4" hidden="1">
      <c r="A6266" s="19" t="s">
        <v>13157</v>
      </c>
      <c r="B6266" s="19" t="s">
        <v>22</v>
      </c>
      <c r="C6266" s="19" t="s">
        <v>13158</v>
      </c>
      <c r="D6266" s="13">
        <v>0</v>
      </c>
    </row>
    <row r="6267" spans="1:4" hidden="1">
      <c r="A6267" s="19" t="s">
        <v>13159</v>
      </c>
      <c r="B6267" s="19" t="s">
        <v>22</v>
      </c>
      <c r="C6267" s="19" t="s">
        <v>13160</v>
      </c>
      <c r="D6267" s="13">
        <v>0</v>
      </c>
    </row>
    <row r="6268" spans="1:4" hidden="1">
      <c r="A6268" s="19" t="s">
        <v>13161</v>
      </c>
      <c r="B6268" s="19" t="s">
        <v>22</v>
      </c>
      <c r="C6268" s="19" t="s">
        <v>13162</v>
      </c>
      <c r="D6268" s="13">
        <v>0</v>
      </c>
    </row>
    <row r="6269" spans="1:4" hidden="1">
      <c r="A6269" s="19" t="s">
        <v>13163</v>
      </c>
      <c r="B6269" s="19" t="s">
        <v>22</v>
      </c>
      <c r="C6269" s="19" t="s">
        <v>13164</v>
      </c>
      <c r="D6269" s="13">
        <v>0</v>
      </c>
    </row>
    <row r="6270" spans="1:4" hidden="1">
      <c r="A6270" s="19" t="s">
        <v>13165</v>
      </c>
      <c r="B6270" s="19" t="s">
        <v>22</v>
      </c>
      <c r="C6270" s="19" t="s">
        <v>13166</v>
      </c>
      <c r="D6270" s="13">
        <v>0</v>
      </c>
    </row>
    <row r="6271" spans="1:4" hidden="1">
      <c r="A6271" s="19" t="s">
        <v>13167</v>
      </c>
      <c r="B6271" s="19" t="s">
        <v>22</v>
      </c>
      <c r="C6271" s="19" t="s">
        <v>13168</v>
      </c>
      <c r="D6271" s="13">
        <v>0</v>
      </c>
    </row>
    <row r="6272" spans="1:4" hidden="1">
      <c r="A6272" s="19" t="s">
        <v>13169</v>
      </c>
      <c r="B6272" s="19" t="s">
        <v>22</v>
      </c>
      <c r="C6272" s="19" t="s">
        <v>13170</v>
      </c>
      <c r="D6272" s="13">
        <v>0</v>
      </c>
    </row>
    <row r="6273" spans="1:4" hidden="1">
      <c r="A6273" s="19" t="s">
        <v>13171</v>
      </c>
      <c r="B6273" s="19" t="s">
        <v>22</v>
      </c>
      <c r="C6273" s="19" t="s">
        <v>13172</v>
      </c>
      <c r="D6273" s="13">
        <v>0</v>
      </c>
    </row>
    <row r="6274" spans="1:4" hidden="1">
      <c r="A6274" s="19" t="s">
        <v>13173</v>
      </c>
      <c r="B6274" s="19" t="s">
        <v>22</v>
      </c>
      <c r="C6274" s="19" t="s">
        <v>13174</v>
      </c>
      <c r="D6274" s="13">
        <v>0</v>
      </c>
    </row>
    <row r="6275" spans="1:4" hidden="1">
      <c r="A6275" s="19" t="s">
        <v>13175</v>
      </c>
      <c r="B6275" s="19" t="s">
        <v>22</v>
      </c>
      <c r="C6275" s="19" t="s">
        <v>13176</v>
      </c>
      <c r="D6275" s="13">
        <v>0</v>
      </c>
    </row>
    <row r="6276" spans="1:4" hidden="1">
      <c r="A6276" s="19" t="s">
        <v>13177</v>
      </c>
      <c r="B6276" s="19" t="s">
        <v>22</v>
      </c>
      <c r="C6276" s="19" t="s">
        <v>13178</v>
      </c>
      <c r="D6276" s="13">
        <v>0</v>
      </c>
    </row>
    <row r="6277" spans="1:4" hidden="1">
      <c r="A6277" s="19" t="s">
        <v>13179</v>
      </c>
      <c r="B6277" s="19" t="s">
        <v>22</v>
      </c>
      <c r="C6277" s="19" t="s">
        <v>13180</v>
      </c>
      <c r="D6277" s="13">
        <v>0</v>
      </c>
    </row>
    <row r="6278" spans="1:4" hidden="1">
      <c r="A6278" s="19" t="s">
        <v>13181</v>
      </c>
      <c r="B6278" s="19" t="s">
        <v>22</v>
      </c>
      <c r="C6278" s="19" t="s">
        <v>13182</v>
      </c>
      <c r="D6278" s="13">
        <v>0</v>
      </c>
    </row>
    <row r="6279" spans="1:4" hidden="1">
      <c r="A6279" s="19" t="s">
        <v>13183</v>
      </c>
      <c r="B6279" s="19" t="s">
        <v>22</v>
      </c>
      <c r="C6279" s="19" t="s">
        <v>13184</v>
      </c>
      <c r="D6279" s="13">
        <v>0</v>
      </c>
    </row>
    <row r="6280" spans="1:4" hidden="1">
      <c r="A6280" s="19" t="s">
        <v>13185</v>
      </c>
      <c r="B6280" s="19" t="s">
        <v>22</v>
      </c>
      <c r="C6280" s="19" t="s">
        <v>13186</v>
      </c>
      <c r="D6280" s="13">
        <v>0</v>
      </c>
    </row>
    <row r="6281" spans="1:4" hidden="1">
      <c r="A6281" s="19" t="s">
        <v>13187</v>
      </c>
      <c r="B6281" s="19" t="s">
        <v>22</v>
      </c>
      <c r="C6281" s="19" t="s">
        <v>13188</v>
      </c>
      <c r="D6281" s="13">
        <v>0</v>
      </c>
    </row>
    <row r="6282" spans="1:4" hidden="1">
      <c r="A6282" s="19" t="s">
        <v>13189</v>
      </c>
      <c r="B6282" s="19" t="s">
        <v>22</v>
      </c>
      <c r="C6282" s="19" t="s">
        <v>13190</v>
      </c>
      <c r="D6282" s="13">
        <v>0</v>
      </c>
    </row>
    <row r="6283" spans="1:4" hidden="1">
      <c r="A6283" s="19" t="s">
        <v>13191</v>
      </c>
      <c r="B6283" s="19" t="s">
        <v>22</v>
      </c>
      <c r="C6283" s="19" t="s">
        <v>13192</v>
      </c>
      <c r="D6283" s="13">
        <v>0</v>
      </c>
    </row>
    <row r="6284" spans="1:4" hidden="1">
      <c r="A6284" s="19" t="s">
        <v>13193</v>
      </c>
      <c r="B6284" s="19" t="s">
        <v>22</v>
      </c>
      <c r="C6284" s="19" t="s">
        <v>13194</v>
      </c>
      <c r="D6284" s="13">
        <v>54520.6</v>
      </c>
    </row>
    <row r="6285" spans="1:4" hidden="1">
      <c r="A6285" s="19" t="s">
        <v>13195</v>
      </c>
      <c r="B6285" s="19" t="s">
        <v>22</v>
      </c>
      <c r="C6285" s="19" t="s">
        <v>13196</v>
      </c>
      <c r="D6285" s="13">
        <v>540257.47</v>
      </c>
    </row>
    <row r="6286" spans="1:4" hidden="1">
      <c r="A6286" s="19" t="s">
        <v>13197</v>
      </c>
      <c r="B6286" s="19" t="s">
        <v>22</v>
      </c>
      <c r="C6286" s="19" t="s">
        <v>13198</v>
      </c>
      <c r="D6286" s="13">
        <v>0</v>
      </c>
    </row>
    <row r="6287" spans="1:4" hidden="1">
      <c r="A6287" s="19" t="s">
        <v>13199</v>
      </c>
      <c r="B6287" s="19" t="s">
        <v>22</v>
      </c>
      <c r="C6287" s="19" t="s">
        <v>13200</v>
      </c>
      <c r="D6287" s="13">
        <v>0</v>
      </c>
    </row>
    <row r="6288" spans="1:4" hidden="1">
      <c r="A6288" s="19" t="s">
        <v>13201</v>
      </c>
      <c r="B6288" s="19" t="s">
        <v>22</v>
      </c>
      <c r="C6288" s="19" t="s">
        <v>13202</v>
      </c>
      <c r="D6288" s="13">
        <v>0</v>
      </c>
    </row>
    <row r="6289" spans="1:4" hidden="1">
      <c r="A6289" s="19" t="s">
        <v>13203</v>
      </c>
      <c r="B6289" s="19" t="s">
        <v>22</v>
      </c>
      <c r="C6289" s="19" t="s">
        <v>13204</v>
      </c>
      <c r="D6289" s="13">
        <v>0</v>
      </c>
    </row>
    <row r="6290" spans="1:4" hidden="1">
      <c r="A6290" s="19" t="s">
        <v>13205</v>
      </c>
      <c r="B6290" s="19" t="s">
        <v>22</v>
      </c>
      <c r="C6290" s="19" t="s">
        <v>13206</v>
      </c>
      <c r="D6290" s="13">
        <v>0</v>
      </c>
    </row>
    <row r="6291" spans="1:4" hidden="1">
      <c r="A6291" s="19" t="s">
        <v>13207</v>
      </c>
      <c r="B6291" s="19" t="s">
        <v>22</v>
      </c>
      <c r="C6291" s="19" t="s">
        <v>13208</v>
      </c>
      <c r="D6291" s="13">
        <v>1586769.39</v>
      </c>
    </row>
    <row r="6292" spans="1:4" hidden="1">
      <c r="A6292" s="19" t="s">
        <v>13209</v>
      </c>
      <c r="B6292" s="19" t="s">
        <v>22</v>
      </c>
      <c r="C6292" s="19" t="s">
        <v>13210</v>
      </c>
      <c r="D6292" s="13">
        <v>4876000.1900000004</v>
      </c>
    </row>
    <row r="6293" spans="1:4" hidden="1">
      <c r="A6293" s="19" t="s">
        <v>13211</v>
      </c>
      <c r="B6293" s="19" t="s">
        <v>22</v>
      </c>
      <c r="C6293" s="19" t="s">
        <v>13212</v>
      </c>
      <c r="D6293" s="13">
        <v>3641047.23</v>
      </c>
    </row>
    <row r="6294" spans="1:4" hidden="1">
      <c r="A6294" s="19" t="s">
        <v>13213</v>
      </c>
      <c r="B6294" s="19" t="s">
        <v>22</v>
      </c>
      <c r="C6294" s="19" t="s">
        <v>13214</v>
      </c>
      <c r="D6294" s="13">
        <v>320072.40000000002</v>
      </c>
    </row>
    <row r="6295" spans="1:4" hidden="1">
      <c r="A6295" s="19" t="s">
        <v>13215</v>
      </c>
      <c r="B6295" s="19" t="s">
        <v>22</v>
      </c>
      <c r="C6295" s="19" t="s">
        <v>13216</v>
      </c>
      <c r="D6295" s="13">
        <v>0</v>
      </c>
    </row>
    <row r="6296" spans="1:4" hidden="1">
      <c r="A6296" s="19" t="s">
        <v>13217</v>
      </c>
      <c r="B6296" s="19" t="s">
        <v>22</v>
      </c>
      <c r="C6296" s="19" t="s">
        <v>13218</v>
      </c>
      <c r="D6296" s="13">
        <v>0</v>
      </c>
    </row>
    <row r="6297" spans="1:4" hidden="1">
      <c r="A6297" s="19" t="s">
        <v>13219</v>
      </c>
      <c r="B6297" s="19" t="s">
        <v>22</v>
      </c>
      <c r="C6297" s="19" t="s">
        <v>13220</v>
      </c>
      <c r="D6297" s="13">
        <v>0</v>
      </c>
    </row>
    <row r="6298" spans="1:4" hidden="1">
      <c r="A6298" s="19" t="s">
        <v>13221</v>
      </c>
      <c r="B6298" s="19" t="s">
        <v>22</v>
      </c>
      <c r="C6298" s="19" t="s">
        <v>13222</v>
      </c>
      <c r="D6298" s="13">
        <v>0</v>
      </c>
    </row>
    <row r="6299" spans="1:4" hidden="1">
      <c r="A6299" s="19" t="s">
        <v>13223</v>
      </c>
      <c r="B6299" s="19" t="s">
        <v>22</v>
      </c>
      <c r="C6299" s="19" t="s">
        <v>13224</v>
      </c>
      <c r="D6299" s="13">
        <v>0</v>
      </c>
    </row>
    <row r="6300" spans="1:4" hidden="1">
      <c r="A6300" s="19" t="s">
        <v>13225</v>
      </c>
      <c r="B6300" s="19" t="s">
        <v>22</v>
      </c>
      <c r="C6300" s="19" t="s">
        <v>13226</v>
      </c>
      <c r="D6300" s="13">
        <v>0</v>
      </c>
    </row>
    <row r="6301" spans="1:4" hidden="1">
      <c r="A6301" s="19" t="s">
        <v>13227</v>
      </c>
      <c r="B6301" s="19" t="s">
        <v>22</v>
      </c>
      <c r="C6301" s="19" t="s">
        <v>13228</v>
      </c>
      <c r="D6301" s="13">
        <v>0</v>
      </c>
    </row>
    <row r="6302" spans="1:4" hidden="1">
      <c r="A6302" s="19" t="s">
        <v>13229</v>
      </c>
      <c r="B6302" s="19" t="s">
        <v>22</v>
      </c>
      <c r="C6302" s="19" t="s">
        <v>13230</v>
      </c>
      <c r="D6302" s="13">
        <v>0</v>
      </c>
    </row>
    <row r="6303" spans="1:4" hidden="1">
      <c r="A6303" s="19" t="s">
        <v>13231</v>
      </c>
      <c r="B6303" s="19" t="s">
        <v>22</v>
      </c>
      <c r="C6303" s="19" t="s">
        <v>13232</v>
      </c>
      <c r="D6303" s="13">
        <v>0</v>
      </c>
    </row>
    <row r="6304" spans="1:4" hidden="1">
      <c r="A6304" s="19" t="s">
        <v>13233</v>
      </c>
      <c r="B6304" s="19" t="s">
        <v>22</v>
      </c>
      <c r="C6304" s="19" t="s">
        <v>13234</v>
      </c>
      <c r="D6304" s="13">
        <v>0</v>
      </c>
    </row>
    <row r="6305" spans="1:4" hidden="1">
      <c r="A6305" s="19" t="s">
        <v>13235</v>
      </c>
      <c r="B6305" s="19" t="s">
        <v>22</v>
      </c>
      <c r="C6305" s="19" t="s">
        <v>13236</v>
      </c>
      <c r="D6305" s="13">
        <v>0</v>
      </c>
    </row>
    <row r="6306" spans="1:4" hidden="1">
      <c r="A6306" s="19" t="s">
        <v>13237</v>
      </c>
      <c r="B6306" s="19" t="s">
        <v>22</v>
      </c>
      <c r="C6306" s="19" t="s">
        <v>13238</v>
      </c>
      <c r="D6306" s="13">
        <v>87420260.790000007</v>
      </c>
    </row>
    <row r="6307" spans="1:4" hidden="1">
      <c r="A6307" s="19" t="s">
        <v>13239</v>
      </c>
      <c r="B6307" s="19" t="s">
        <v>22</v>
      </c>
      <c r="C6307" s="19" t="s">
        <v>13240</v>
      </c>
      <c r="D6307" s="13">
        <v>0</v>
      </c>
    </row>
    <row r="6308" spans="1:4" hidden="1">
      <c r="A6308" s="19" t="s">
        <v>13241</v>
      </c>
      <c r="B6308" s="19" t="s">
        <v>22</v>
      </c>
      <c r="C6308" s="19" t="s">
        <v>13242</v>
      </c>
      <c r="D6308" s="13">
        <v>0</v>
      </c>
    </row>
    <row r="6309" spans="1:4" hidden="1">
      <c r="A6309" s="19" t="s">
        <v>13243</v>
      </c>
      <c r="B6309" s="19" t="s">
        <v>22</v>
      </c>
      <c r="C6309" s="19" t="s">
        <v>13244</v>
      </c>
      <c r="D6309" s="13">
        <v>0</v>
      </c>
    </row>
    <row r="6310" spans="1:4" hidden="1">
      <c r="A6310" s="19" t="s">
        <v>13245</v>
      </c>
      <c r="B6310" s="19" t="s">
        <v>22</v>
      </c>
      <c r="C6310" s="19" t="s">
        <v>13246</v>
      </c>
      <c r="D6310" s="13">
        <v>0</v>
      </c>
    </row>
    <row r="6311" spans="1:4" hidden="1">
      <c r="A6311" s="19" t="s">
        <v>13247</v>
      </c>
      <c r="B6311" s="19" t="s">
        <v>22</v>
      </c>
      <c r="C6311" s="19" t="s">
        <v>13248</v>
      </c>
      <c r="D6311" s="13">
        <v>0</v>
      </c>
    </row>
    <row r="6312" spans="1:4" hidden="1">
      <c r="A6312" s="19" t="s">
        <v>13249</v>
      </c>
      <c r="B6312" s="19" t="s">
        <v>22</v>
      </c>
      <c r="C6312" s="19" t="s">
        <v>13250</v>
      </c>
      <c r="D6312" s="13">
        <v>419550.35</v>
      </c>
    </row>
    <row r="6313" spans="1:4" hidden="1">
      <c r="A6313" s="19" t="s">
        <v>13251</v>
      </c>
      <c r="B6313" s="19" t="s">
        <v>22</v>
      </c>
      <c r="C6313" s="19" t="s">
        <v>13252</v>
      </c>
      <c r="D6313" s="13">
        <v>0</v>
      </c>
    </row>
    <row r="6314" spans="1:4" hidden="1">
      <c r="A6314" s="19" t="s">
        <v>13253</v>
      </c>
      <c r="B6314" s="19" t="s">
        <v>22</v>
      </c>
      <c r="C6314" s="19" t="s">
        <v>13254</v>
      </c>
      <c r="D6314" s="13">
        <v>4565.01</v>
      </c>
    </row>
    <row r="6315" spans="1:4" hidden="1">
      <c r="A6315" s="19" t="s">
        <v>13255</v>
      </c>
      <c r="B6315" s="19" t="s">
        <v>22</v>
      </c>
      <c r="C6315" s="19" t="s">
        <v>13256</v>
      </c>
      <c r="D6315" s="13">
        <v>0</v>
      </c>
    </row>
    <row r="6316" spans="1:4" hidden="1">
      <c r="A6316" s="19" t="s">
        <v>13257</v>
      </c>
      <c r="B6316" s="19" t="s">
        <v>22</v>
      </c>
      <c r="C6316" s="19" t="s">
        <v>13258</v>
      </c>
      <c r="D6316" s="13">
        <v>0</v>
      </c>
    </row>
    <row r="6317" spans="1:4" hidden="1">
      <c r="A6317" s="19" t="s">
        <v>13259</v>
      </c>
      <c r="B6317" s="19" t="s">
        <v>22</v>
      </c>
      <c r="C6317" s="19" t="s">
        <v>13260</v>
      </c>
      <c r="D6317" s="13">
        <v>0</v>
      </c>
    </row>
    <row r="6318" spans="1:4" hidden="1">
      <c r="A6318" s="19" t="s">
        <v>13261</v>
      </c>
      <c r="B6318" s="19" t="s">
        <v>22</v>
      </c>
      <c r="C6318" s="19" t="s">
        <v>13262</v>
      </c>
      <c r="D6318" s="13">
        <v>0</v>
      </c>
    </row>
    <row r="6319" spans="1:4" hidden="1">
      <c r="A6319" s="19" t="s">
        <v>13263</v>
      </c>
      <c r="B6319" s="19" t="s">
        <v>22</v>
      </c>
      <c r="C6319" s="19" t="s">
        <v>13264</v>
      </c>
      <c r="D6319" s="13">
        <v>0</v>
      </c>
    </row>
    <row r="6320" spans="1:4" hidden="1">
      <c r="A6320" s="19" t="s">
        <v>13265</v>
      </c>
      <c r="B6320" s="19" t="s">
        <v>22</v>
      </c>
      <c r="C6320" s="19" t="s">
        <v>13266</v>
      </c>
      <c r="D6320" s="13">
        <v>0</v>
      </c>
    </row>
    <row r="6321" spans="1:4" hidden="1">
      <c r="A6321" s="19" t="s">
        <v>13267</v>
      </c>
      <c r="B6321" s="19" t="s">
        <v>22</v>
      </c>
      <c r="C6321" s="19" t="s">
        <v>13268</v>
      </c>
      <c r="D6321" s="13">
        <v>0</v>
      </c>
    </row>
    <row r="6322" spans="1:4" hidden="1">
      <c r="A6322" s="19" t="s">
        <v>13269</v>
      </c>
      <c r="B6322" s="19" t="s">
        <v>22</v>
      </c>
      <c r="C6322" s="19" t="s">
        <v>13270</v>
      </c>
      <c r="D6322" s="13">
        <v>0</v>
      </c>
    </row>
    <row r="6323" spans="1:4" hidden="1">
      <c r="A6323" s="19" t="s">
        <v>13271</v>
      </c>
      <c r="B6323" s="19" t="s">
        <v>22</v>
      </c>
      <c r="C6323" s="19" t="s">
        <v>13272</v>
      </c>
      <c r="D6323" s="13">
        <v>0</v>
      </c>
    </row>
    <row r="6324" spans="1:4" hidden="1">
      <c r="A6324" s="19" t="s">
        <v>13273</v>
      </c>
      <c r="B6324" s="19" t="s">
        <v>22</v>
      </c>
      <c r="C6324" s="19" t="s">
        <v>13274</v>
      </c>
      <c r="D6324" s="13">
        <v>0</v>
      </c>
    </row>
    <row r="6325" spans="1:4" hidden="1">
      <c r="A6325" s="19" t="s">
        <v>13275</v>
      </c>
      <c r="B6325" s="19" t="s">
        <v>22</v>
      </c>
      <c r="C6325" s="19" t="s">
        <v>13276</v>
      </c>
      <c r="D6325" s="13">
        <v>0</v>
      </c>
    </row>
    <row r="6326" spans="1:4" hidden="1">
      <c r="A6326" s="19" t="s">
        <v>13277</v>
      </c>
      <c r="B6326" s="19" t="s">
        <v>22</v>
      </c>
      <c r="C6326" s="19" t="s">
        <v>13278</v>
      </c>
      <c r="D6326" s="13">
        <v>0</v>
      </c>
    </row>
    <row r="6327" spans="1:4" hidden="1">
      <c r="A6327" s="19" t="s">
        <v>13279</v>
      </c>
      <c r="B6327" s="19" t="s">
        <v>22</v>
      </c>
      <c r="C6327" s="19" t="s">
        <v>13280</v>
      </c>
      <c r="D6327" s="13">
        <v>0</v>
      </c>
    </row>
    <row r="6328" spans="1:4" hidden="1">
      <c r="A6328" s="19" t="s">
        <v>13281</v>
      </c>
      <c r="B6328" s="19" t="s">
        <v>22</v>
      </c>
      <c r="C6328" s="19" t="s">
        <v>13282</v>
      </c>
      <c r="D6328" s="13">
        <v>0</v>
      </c>
    </row>
    <row r="6329" spans="1:4" hidden="1">
      <c r="A6329" s="19" t="s">
        <v>13283</v>
      </c>
      <c r="B6329" s="19" t="s">
        <v>22</v>
      </c>
      <c r="C6329" s="19" t="s">
        <v>13284</v>
      </c>
      <c r="D6329" s="13">
        <v>0</v>
      </c>
    </row>
    <row r="6330" spans="1:4" hidden="1">
      <c r="A6330" s="19" t="s">
        <v>13285</v>
      </c>
      <c r="B6330" s="19" t="s">
        <v>22</v>
      </c>
      <c r="C6330" s="19" t="s">
        <v>13286</v>
      </c>
      <c r="D6330" s="13">
        <v>0</v>
      </c>
    </row>
    <row r="6331" spans="1:4" hidden="1">
      <c r="A6331" s="19" t="s">
        <v>13287</v>
      </c>
      <c r="B6331" s="19" t="s">
        <v>22</v>
      </c>
      <c r="C6331" s="19" t="s">
        <v>13288</v>
      </c>
      <c r="D6331" s="13">
        <v>0</v>
      </c>
    </row>
    <row r="6332" spans="1:4" hidden="1">
      <c r="A6332" s="19" t="s">
        <v>13289</v>
      </c>
      <c r="B6332" s="19" t="s">
        <v>22</v>
      </c>
      <c r="C6332" s="19" t="s">
        <v>13290</v>
      </c>
      <c r="D6332" s="13">
        <v>0</v>
      </c>
    </row>
    <row r="6333" spans="1:4" hidden="1">
      <c r="A6333" s="19" t="s">
        <v>13291</v>
      </c>
      <c r="B6333" s="19" t="s">
        <v>22</v>
      </c>
      <c r="C6333" s="19" t="s">
        <v>13292</v>
      </c>
      <c r="D6333" s="13">
        <v>0</v>
      </c>
    </row>
    <row r="6334" spans="1:4" hidden="1">
      <c r="A6334" s="19" t="s">
        <v>13293</v>
      </c>
      <c r="B6334" s="19" t="s">
        <v>22</v>
      </c>
      <c r="C6334" s="19" t="s">
        <v>13294</v>
      </c>
      <c r="D6334" s="13">
        <v>0</v>
      </c>
    </row>
    <row r="6335" spans="1:4" hidden="1">
      <c r="A6335" s="19" t="s">
        <v>13295</v>
      </c>
      <c r="B6335" s="19" t="s">
        <v>22</v>
      </c>
      <c r="C6335" s="19" t="s">
        <v>13296</v>
      </c>
      <c r="D6335" s="13">
        <v>0</v>
      </c>
    </row>
    <row r="6336" spans="1:4" hidden="1">
      <c r="A6336" s="19" t="s">
        <v>13297</v>
      </c>
      <c r="B6336" s="19" t="s">
        <v>22</v>
      </c>
      <c r="C6336" s="19" t="s">
        <v>13298</v>
      </c>
      <c r="D6336" s="13">
        <v>0</v>
      </c>
    </row>
    <row r="6337" spans="1:4" hidden="1">
      <c r="A6337" s="19" t="s">
        <v>13299</v>
      </c>
      <c r="B6337" s="19" t="s">
        <v>22</v>
      </c>
      <c r="C6337" s="19" t="s">
        <v>13300</v>
      </c>
      <c r="D6337" s="13">
        <v>0</v>
      </c>
    </row>
    <row r="6338" spans="1:4" hidden="1">
      <c r="A6338" s="19" t="s">
        <v>13301</v>
      </c>
      <c r="B6338" s="19" t="s">
        <v>22</v>
      </c>
      <c r="C6338" s="19" t="s">
        <v>13302</v>
      </c>
      <c r="D6338" s="13">
        <v>0</v>
      </c>
    </row>
    <row r="6339" spans="1:4" hidden="1">
      <c r="A6339" s="19" t="s">
        <v>13303</v>
      </c>
      <c r="B6339" s="19" t="s">
        <v>22</v>
      </c>
      <c r="C6339" s="19" t="s">
        <v>13304</v>
      </c>
      <c r="D6339" s="13">
        <v>0</v>
      </c>
    </row>
    <row r="6340" spans="1:4" hidden="1">
      <c r="A6340" s="19" t="s">
        <v>13305</v>
      </c>
      <c r="B6340" s="19" t="s">
        <v>22</v>
      </c>
      <c r="C6340" s="19" t="s">
        <v>13306</v>
      </c>
      <c r="D6340" s="13">
        <v>0</v>
      </c>
    </row>
    <row r="6341" spans="1:4" hidden="1">
      <c r="A6341" s="19" t="s">
        <v>13307</v>
      </c>
      <c r="B6341" s="19" t="s">
        <v>22</v>
      </c>
      <c r="C6341" s="19" t="s">
        <v>13308</v>
      </c>
      <c r="D6341" s="13">
        <v>0</v>
      </c>
    </row>
    <row r="6342" spans="1:4" hidden="1">
      <c r="A6342" s="19" t="s">
        <v>13309</v>
      </c>
      <c r="B6342" s="19" t="s">
        <v>22</v>
      </c>
      <c r="C6342" s="19" t="s">
        <v>13310</v>
      </c>
      <c r="D6342" s="13">
        <v>0</v>
      </c>
    </row>
    <row r="6343" spans="1:4" hidden="1">
      <c r="A6343" s="19" t="s">
        <v>13311</v>
      </c>
      <c r="B6343" s="19" t="s">
        <v>22</v>
      </c>
      <c r="C6343" s="19" t="s">
        <v>13312</v>
      </c>
      <c r="D6343" s="13">
        <v>0</v>
      </c>
    </row>
    <row r="6344" spans="1:4" hidden="1">
      <c r="A6344" s="19" t="s">
        <v>13313</v>
      </c>
      <c r="B6344" s="19" t="s">
        <v>22</v>
      </c>
      <c r="C6344" s="19" t="s">
        <v>13314</v>
      </c>
      <c r="D6344" s="13">
        <v>0</v>
      </c>
    </row>
    <row r="6345" spans="1:4" hidden="1">
      <c r="A6345" s="19" t="s">
        <v>13315</v>
      </c>
      <c r="B6345" s="19" t="s">
        <v>22</v>
      </c>
      <c r="C6345" s="19" t="s">
        <v>13316</v>
      </c>
      <c r="D6345" s="13">
        <v>0</v>
      </c>
    </row>
    <row r="6346" spans="1:4" hidden="1">
      <c r="A6346" s="19" t="s">
        <v>13317</v>
      </c>
      <c r="B6346" s="19" t="s">
        <v>22</v>
      </c>
      <c r="C6346" s="19" t="s">
        <v>13318</v>
      </c>
      <c r="D6346" s="13">
        <v>0</v>
      </c>
    </row>
    <row r="6347" spans="1:4" hidden="1">
      <c r="A6347" s="19" t="s">
        <v>13319</v>
      </c>
      <c r="B6347" s="19" t="s">
        <v>22</v>
      </c>
      <c r="C6347" s="19" t="s">
        <v>13320</v>
      </c>
      <c r="D6347" s="13">
        <v>0</v>
      </c>
    </row>
    <row r="6348" spans="1:4" hidden="1">
      <c r="A6348" s="19" t="s">
        <v>13321</v>
      </c>
      <c r="B6348" s="19" t="s">
        <v>22</v>
      </c>
      <c r="C6348" s="19" t="s">
        <v>13322</v>
      </c>
      <c r="D6348" s="13">
        <v>0</v>
      </c>
    </row>
    <row r="6349" spans="1:4" hidden="1">
      <c r="A6349" s="19" t="s">
        <v>13323</v>
      </c>
      <c r="B6349" s="19" t="s">
        <v>22</v>
      </c>
      <c r="C6349" s="19" t="s">
        <v>13324</v>
      </c>
      <c r="D6349" s="13">
        <v>0</v>
      </c>
    </row>
    <row r="6350" spans="1:4" hidden="1">
      <c r="A6350" s="19" t="s">
        <v>13325</v>
      </c>
      <c r="B6350" s="19" t="s">
        <v>22</v>
      </c>
      <c r="C6350" s="19" t="s">
        <v>13326</v>
      </c>
      <c r="D6350" s="13">
        <v>0</v>
      </c>
    </row>
    <row r="6351" spans="1:4" hidden="1">
      <c r="A6351" s="19" t="s">
        <v>13327</v>
      </c>
      <c r="B6351" s="19" t="s">
        <v>22</v>
      </c>
      <c r="C6351" s="19" t="s">
        <v>13328</v>
      </c>
      <c r="D6351" s="13">
        <v>0</v>
      </c>
    </row>
    <row r="6352" spans="1:4" hidden="1">
      <c r="A6352" s="19" t="s">
        <v>13329</v>
      </c>
      <c r="B6352" s="19" t="s">
        <v>22</v>
      </c>
      <c r="C6352" s="19" t="s">
        <v>13330</v>
      </c>
      <c r="D6352" s="13">
        <v>0</v>
      </c>
    </row>
    <row r="6353" spans="1:4" hidden="1">
      <c r="A6353" s="19" t="s">
        <v>13331</v>
      </c>
      <c r="B6353" s="19" t="s">
        <v>22</v>
      </c>
      <c r="C6353" s="19" t="s">
        <v>13332</v>
      </c>
      <c r="D6353" s="13">
        <v>0</v>
      </c>
    </row>
    <row r="6354" spans="1:4" hidden="1">
      <c r="A6354" s="19" t="s">
        <v>13333</v>
      </c>
      <c r="B6354" s="19" t="s">
        <v>22</v>
      </c>
      <c r="C6354" s="19" t="s">
        <v>13334</v>
      </c>
      <c r="D6354" s="13">
        <v>0</v>
      </c>
    </row>
    <row r="6355" spans="1:4" hidden="1">
      <c r="A6355" s="19" t="s">
        <v>13335</v>
      </c>
      <c r="B6355" s="19" t="s">
        <v>22</v>
      </c>
      <c r="C6355" s="19" t="s">
        <v>13336</v>
      </c>
      <c r="D6355" s="13">
        <v>0</v>
      </c>
    </row>
    <row r="6356" spans="1:4" hidden="1">
      <c r="A6356" s="19" t="s">
        <v>13337</v>
      </c>
      <c r="B6356" s="19" t="s">
        <v>22</v>
      </c>
      <c r="C6356" s="19" t="s">
        <v>13338</v>
      </c>
      <c r="D6356" s="13">
        <v>0</v>
      </c>
    </row>
    <row r="6357" spans="1:4" hidden="1">
      <c r="A6357" s="19" t="s">
        <v>13339</v>
      </c>
      <c r="B6357" s="19" t="s">
        <v>22</v>
      </c>
      <c r="C6357" s="19" t="s">
        <v>13340</v>
      </c>
      <c r="D6357" s="13">
        <v>604135.76</v>
      </c>
    </row>
    <row r="6358" spans="1:4" hidden="1">
      <c r="A6358" s="19" t="s">
        <v>13341</v>
      </c>
      <c r="B6358" s="19" t="s">
        <v>22</v>
      </c>
      <c r="C6358" s="19" t="s">
        <v>13342</v>
      </c>
      <c r="D6358" s="13">
        <v>0</v>
      </c>
    </row>
    <row r="6359" spans="1:4" hidden="1">
      <c r="A6359" s="19" t="s">
        <v>13343</v>
      </c>
      <c r="B6359" s="19" t="s">
        <v>22</v>
      </c>
      <c r="C6359" s="19" t="s">
        <v>13344</v>
      </c>
      <c r="D6359" s="13">
        <v>0</v>
      </c>
    </row>
    <row r="6360" spans="1:4" hidden="1">
      <c r="A6360" s="19" t="s">
        <v>13345</v>
      </c>
      <c r="B6360" s="19" t="s">
        <v>22</v>
      </c>
      <c r="C6360" s="19" t="s">
        <v>13346</v>
      </c>
      <c r="D6360" s="13">
        <v>240807.34</v>
      </c>
    </row>
    <row r="6361" spans="1:4" hidden="1">
      <c r="A6361" s="19" t="s">
        <v>13347</v>
      </c>
      <c r="B6361" s="19" t="s">
        <v>22</v>
      </c>
      <c r="C6361" s="19" t="s">
        <v>13348</v>
      </c>
      <c r="D6361" s="13">
        <v>0</v>
      </c>
    </row>
    <row r="6362" spans="1:4" hidden="1">
      <c r="A6362" s="19" t="s">
        <v>13349</v>
      </c>
      <c r="B6362" s="19" t="s">
        <v>22</v>
      </c>
      <c r="C6362" s="19" t="s">
        <v>13350</v>
      </c>
      <c r="D6362" s="13">
        <v>0</v>
      </c>
    </row>
    <row r="6363" spans="1:4" hidden="1">
      <c r="A6363" s="19" t="s">
        <v>13351</v>
      </c>
      <c r="B6363" s="19" t="s">
        <v>22</v>
      </c>
      <c r="C6363" s="19" t="s">
        <v>13352</v>
      </c>
      <c r="D6363" s="13">
        <v>0</v>
      </c>
    </row>
    <row r="6364" spans="1:4" hidden="1">
      <c r="A6364" s="19" t="s">
        <v>13353</v>
      </c>
      <c r="B6364" s="19" t="s">
        <v>22</v>
      </c>
      <c r="C6364" s="19" t="s">
        <v>13354</v>
      </c>
      <c r="D6364" s="13">
        <v>0</v>
      </c>
    </row>
    <row r="6365" spans="1:4" hidden="1">
      <c r="A6365" s="19" t="s">
        <v>13355</v>
      </c>
      <c r="B6365" s="19" t="s">
        <v>22</v>
      </c>
      <c r="C6365" s="19" t="s">
        <v>13356</v>
      </c>
      <c r="D6365" s="13">
        <v>0</v>
      </c>
    </row>
    <row r="6366" spans="1:4" hidden="1">
      <c r="A6366" s="19" t="s">
        <v>13357</v>
      </c>
      <c r="B6366" s="19" t="s">
        <v>22</v>
      </c>
      <c r="C6366" s="19" t="s">
        <v>13358</v>
      </c>
      <c r="D6366" s="13">
        <v>0</v>
      </c>
    </row>
    <row r="6367" spans="1:4" hidden="1">
      <c r="A6367" s="19" t="s">
        <v>13359</v>
      </c>
      <c r="B6367" s="19" t="s">
        <v>22</v>
      </c>
      <c r="C6367" s="19" t="s">
        <v>13360</v>
      </c>
      <c r="D6367" s="13">
        <v>2957337.63</v>
      </c>
    </row>
    <row r="6368" spans="1:4" hidden="1">
      <c r="A6368" s="19" t="s">
        <v>13361</v>
      </c>
      <c r="B6368" s="19" t="s">
        <v>22</v>
      </c>
      <c r="C6368" s="19" t="s">
        <v>13362</v>
      </c>
      <c r="D6368" s="13">
        <v>0</v>
      </c>
    </row>
    <row r="6369" spans="1:4" hidden="1">
      <c r="A6369" s="19" t="s">
        <v>13363</v>
      </c>
      <c r="B6369" s="19" t="s">
        <v>22</v>
      </c>
      <c r="C6369" s="19" t="s">
        <v>13364</v>
      </c>
      <c r="D6369" s="13">
        <v>0</v>
      </c>
    </row>
    <row r="6370" spans="1:4" hidden="1">
      <c r="A6370" s="19" t="s">
        <v>13365</v>
      </c>
      <c r="B6370" s="19" t="s">
        <v>22</v>
      </c>
      <c r="C6370" s="19" t="s">
        <v>13366</v>
      </c>
      <c r="D6370" s="13">
        <v>0</v>
      </c>
    </row>
    <row r="6371" spans="1:4" hidden="1">
      <c r="A6371" s="19" t="s">
        <v>13367</v>
      </c>
      <c r="B6371" s="19" t="s">
        <v>22</v>
      </c>
      <c r="C6371" s="19" t="s">
        <v>13368</v>
      </c>
      <c r="D6371" s="13">
        <v>0</v>
      </c>
    </row>
    <row r="6372" spans="1:4" hidden="1">
      <c r="A6372" s="19" t="s">
        <v>13369</v>
      </c>
      <c r="B6372" s="19" t="s">
        <v>22</v>
      </c>
      <c r="C6372" s="19" t="s">
        <v>13370</v>
      </c>
      <c r="D6372" s="13">
        <v>0</v>
      </c>
    </row>
    <row r="6373" spans="1:4" hidden="1">
      <c r="A6373" s="19" t="s">
        <v>13371</v>
      </c>
      <c r="B6373" s="19" t="s">
        <v>22</v>
      </c>
      <c r="C6373" s="19" t="s">
        <v>13372</v>
      </c>
      <c r="D6373" s="13">
        <v>0</v>
      </c>
    </row>
    <row r="6374" spans="1:4" hidden="1">
      <c r="A6374" s="19" t="s">
        <v>13373</v>
      </c>
      <c r="B6374" s="19" t="s">
        <v>22</v>
      </c>
      <c r="C6374" s="19" t="s">
        <v>13374</v>
      </c>
      <c r="D6374" s="13">
        <v>0</v>
      </c>
    </row>
    <row r="6375" spans="1:4" hidden="1">
      <c r="A6375" s="19" t="s">
        <v>13375</v>
      </c>
      <c r="B6375" s="19" t="s">
        <v>22</v>
      </c>
      <c r="C6375" s="19" t="s">
        <v>13376</v>
      </c>
      <c r="D6375" s="13">
        <v>0</v>
      </c>
    </row>
    <row r="6376" spans="1:4" hidden="1">
      <c r="A6376" s="19" t="s">
        <v>13377</v>
      </c>
      <c r="B6376" s="19" t="s">
        <v>22</v>
      </c>
      <c r="C6376" s="19" t="s">
        <v>13378</v>
      </c>
      <c r="D6376" s="13">
        <v>0</v>
      </c>
    </row>
    <row r="6377" spans="1:4" hidden="1">
      <c r="A6377" s="19" t="s">
        <v>13379</v>
      </c>
      <c r="B6377" s="19" t="s">
        <v>22</v>
      </c>
      <c r="C6377" s="19" t="s">
        <v>13380</v>
      </c>
      <c r="D6377" s="13">
        <v>0</v>
      </c>
    </row>
    <row r="6378" spans="1:4" hidden="1">
      <c r="A6378" s="19" t="s">
        <v>13381</v>
      </c>
      <c r="B6378" s="19" t="s">
        <v>22</v>
      </c>
      <c r="C6378" s="19" t="s">
        <v>13382</v>
      </c>
      <c r="D6378" s="13">
        <v>0</v>
      </c>
    </row>
    <row r="6379" spans="1:4" hidden="1">
      <c r="A6379" s="19" t="s">
        <v>13383</v>
      </c>
      <c r="B6379" s="19" t="s">
        <v>22</v>
      </c>
      <c r="C6379" s="19" t="s">
        <v>13384</v>
      </c>
      <c r="D6379" s="13">
        <v>218606.34</v>
      </c>
    </row>
    <row r="6380" spans="1:4" hidden="1">
      <c r="A6380" s="19" t="s">
        <v>13385</v>
      </c>
      <c r="B6380" s="19" t="s">
        <v>22</v>
      </c>
      <c r="C6380" s="19" t="s">
        <v>13386</v>
      </c>
      <c r="D6380" s="13">
        <v>0</v>
      </c>
    </row>
    <row r="6381" spans="1:4" hidden="1">
      <c r="A6381" s="19" t="s">
        <v>13387</v>
      </c>
      <c r="B6381" s="19" t="s">
        <v>22</v>
      </c>
      <c r="C6381" s="19" t="s">
        <v>13388</v>
      </c>
      <c r="D6381" s="13">
        <v>0</v>
      </c>
    </row>
    <row r="6382" spans="1:4" hidden="1">
      <c r="A6382" s="19" t="s">
        <v>13389</v>
      </c>
      <c r="B6382" s="19" t="s">
        <v>22</v>
      </c>
      <c r="C6382" s="19" t="s">
        <v>13390</v>
      </c>
      <c r="D6382" s="13">
        <v>0</v>
      </c>
    </row>
    <row r="6383" spans="1:4" hidden="1">
      <c r="A6383" s="19" t="s">
        <v>13391</v>
      </c>
      <c r="B6383" s="19" t="s">
        <v>22</v>
      </c>
      <c r="C6383" s="19" t="s">
        <v>13392</v>
      </c>
      <c r="D6383" s="13">
        <v>0</v>
      </c>
    </row>
    <row r="6384" spans="1:4" hidden="1">
      <c r="A6384" s="19" t="s">
        <v>13393</v>
      </c>
      <c r="B6384" s="19" t="s">
        <v>22</v>
      </c>
      <c r="C6384" s="19" t="s">
        <v>13394</v>
      </c>
      <c r="D6384" s="13">
        <v>0</v>
      </c>
    </row>
    <row r="6385" spans="1:4" hidden="1">
      <c r="A6385" s="19" t="s">
        <v>13395</v>
      </c>
      <c r="B6385" s="19" t="s">
        <v>22</v>
      </c>
      <c r="C6385" s="19" t="s">
        <v>13396</v>
      </c>
      <c r="D6385" s="13">
        <v>899.03</v>
      </c>
    </row>
    <row r="6386" spans="1:4" hidden="1">
      <c r="A6386" s="19" t="s">
        <v>13397</v>
      </c>
      <c r="B6386" s="19" t="s">
        <v>22</v>
      </c>
      <c r="C6386" s="19" t="s">
        <v>13398</v>
      </c>
      <c r="D6386" s="13">
        <v>0</v>
      </c>
    </row>
    <row r="6387" spans="1:4" hidden="1">
      <c r="A6387" s="19" t="s">
        <v>13399</v>
      </c>
      <c r="B6387" s="19" t="s">
        <v>22</v>
      </c>
      <c r="C6387" s="19" t="s">
        <v>13400</v>
      </c>
      <c r="D6387" s="13">
        <v>1552174.62</v>
      </c>
    </row>
    <row r="6388" spans="1:4" hidden="1">
      <c r="A6388" s="19" t="s">
        <v>13401</v>
      </c>
      <c r="B6388" s="19" t="s">
        <v>22</v>
      </c>
      <c r="C6388" s="19" t="s">
        <v>13402</v>
      </c>
      <c r="D6388" s="13">
        <v>0</v>
      </c>
    </row>
    <row r="6389" spans="1:4" hidden="1">
      <c r="A6389" s="19" t="s">
        <v>13403</v>
      </c>
      <c r="B6389" s="19" t="s">
        <v>22</v>
      </c>
      <c r="C6389" s="19" t="s">
        <v>13404</v>
      </c>
      <c r="D6389" s="13">
        <v>0</v>
      </c>
    </row>
    <row r="6390" spans="1:4" hidden="1">
      <c r="A6390" s="19" t="s">
        <v>13405</v>
      </c>
      <c r="B6390" s="19" t="s">
        <v>22</v>
      </c>
      <c r="C6390" s="19" t="s">
        <v>13406</v>
      </c>
      <c r="D6390" s="13">
        <v>0</v>
      </c>
    </row>
    <row r="6391" spans="1:4" hidden="1">
      <c r="A6391" s="19" t="s">
        <v>13407</v>
      </c>
      <c r="B6391" s="19" t="s">
        <v>22</v>
      </c>
      <c r="C6391" s="19" t="s">
        <v>13408</v>
      </c>
      <c r="D6391" s="13">
        <v>0</v>
      </c>
    </row>
    <row r="6392" spans="1:4" hidden="1">
      <c r="A6392" s="19" t="s">
        <v>13409</v>
      </c>
      <c r="B6392" s="19" t="s">
        <v>22</v>
      </c>
      <c r="C6392" s="19" t="s">
        <v>13410</v>
      </c>
      <c r="D6392" s="13">
        <v>197963.2</v>
      </c>
    </row>
    <row r="6393" spans="1:4" hidden="1">
      <c r="A6393" s="19" t="s">
        <v>13411</v>
      </c>
      <c r="B6393" s="19" t="s">
        <v>22</v>
      </c>
      <c r="C6393" s="19" t="s">
        <v>13412</v>
      </c>
      <c r="D6393" s="13">
        <v>0</v>
      </c>
    </row>
    <row r="6394" spans="1:4" hidden="1">
      <c r="A6394" s="19" t="s">
        <v>13413</v>
      </c>
      <c r="B6394" s="19" t="s">
        <v>22</v>
      </c>
      <c r="C6394" s="19" t="s">
        <v>13414</v>
      </c>
      <c r="D6394" s="13">
        <v>0</v>
      </c>
    </row>
    <row r="6395" spans="1:4" hidden="1">
      <c r="A6395" s="19" t="s">
        <v>13415</v>
      </c>
      <c r="B6395" s="19" t="s">
        <v>22</v>
      </c>
      <c r="C6395" s="19" t="s">
        <v>13416</v>
      </c>
      <c r="D6395" s="13">
        <v>0</v>
      </c>
    </row>
    <row r="6396" spans="1:4" hidden="1">
      <c r="A6396" s="19" t="s">
        <v>13417</v>
      </c>
      <c r="B6396" s="19" t="s">
        <v>22</v>
      </c>
      <c r="C6396" s="19" t="s">
        <v>13418</v>
      </c>
      <c r="D6396" s="13">
        <v>10977.6</v>
      </c>
    </row>
    <row r="6397" spans="1:4" hidden="1">
      <c r="A6397" s="19" t="s">
        <v>13419</v>
      </c>
      <c r="B6397" s="19" t="s">
        <v>22</v>
      </c>
      <c r="C6397" s="19" t="s">
        <v>13420</v>
      </c>
      <c r="D6397" s="13">
        <v>0</v>
      </c>
    </row>
    <row r="6398" spans="1:4" hidden="1">
      <c r="A6398" s="19" t="s">
        <v>13421</v>
      </c>
      <c r="B6398" s="19" t="s">
        <v>22</v>
      </c>
      <c r="C6398" s="19" t="s">
        <v>13422</v>
      </c>
      <c r="D6398" s="13">
        <v>1020167.95</v>
      </c>
    </row>
    <row r="6399" spans="1:4" hidden="1">
      <c r="A6399" s="19" t="s">
        <v>13423</v>
      </c>
      <c r="B6399" s="19" t="s">
        <v>22</v>
      </c>
      <c r="C6399" s="19" t="s">
        <v>13424</v>
      </c>
      <c r="D6399" s="13">
        <v>0</v>
      </c>
    </row>
    <row r="6400" spans="1:4" hidden="1">
      <c r="A6400" s="19" t="s">
        <v>13425</v>
      </c>
      <c r="B6400" s="19" t="s">
        <v>22</v>
      </c>
      <c r="C6400" s="19" t="s">
        <v>13426</v>
      </c>
      <c r="D6400" s="13">
        <v>0</v>
      </c>
    </row>
    <row r="6401" spans="1:4" hidden="1">
      <c r="A6401" s="19" t="s">
        <v>13427</v>
      </c>
      <c r="B6401" s="19" t="s">
        <v>22</v>
      </c>
      <c r="C6401" s="19" t="s">
        <v>13428</v>
      </c>
      <c r="D6401" s="13">
        <v>0</v>
      </c>
    </row>
    <row r="6402" spans="1:4" hidden="1">
      <c r="A6402" s="19" t="s">
        <v>13429</v>
      </c>
      <c r="B6402" s="19" t="s">
        <v>22</v>
      </c>
      <c r="C6402" s="19" t="s">
        <v>13430</v>
      </c>
      <c r="D6402" s="13">
        <v>0</v>
      </c>
    </row>
    <row r="6403" spans="1:4" hidden="1">
      <c r="A6403" s="19" t="s">
        <v>13431</v>
      </c>
      <c r="B6403" s="19" t="s">
        <v>22</v>
      </c>
      <c r="C6403" s="19" t="s">
        <v>13432</v>
      </c>
      <c r="D6403" s="13">
        <v>0</v>
      </c>
    </row>
    <row r="6404" spans="1:4" hidden="1">
      <c r="A6404" s="19" t="s">
        <v>13433</v>
      </c>
      <c r="B6404" s="19" t="s">
        <v>22</v>
      </c>
      <c r="C6404" s="19" t="s">
        <v>13434</v>
      </c>
      <c r="D6404" s="13">
        <v>0</v>
      </c>
    </row>
    <row r="6405" spans="1:4" hidden="1">
      <c r="A6405" s="19" t="s">
        <v>13435</v>
      </c>
      <c r="B6405" s="19" t="s">
        <v>22</v>
      </c>
      <c r="C6405" s="19" t="s">
        <v>13436</v>
      </c>
      <c r="D6405" s="13">
        <v>0</v>
      </c>
    </row>
    <row r="6406" spans="1:4" hidden="1">
      <c r="A6406" s="19" t="s">
        <v>13437</v>
      </c>
      <c r="B6406" s="19" t="s">
        <v>22</v>
      </c>
      <c r="C6406" s="19" t="s">
        <v>13438</v>
      </c>
      <c r="D6406" s="13">
        <v>0</v>
      </c>
    </row>
    <row r="6407" spans="1:4" hidden="1">
      <c r="A6407" s="19" t="s">
        <v>13439</v>
      </c>
      <c r="B6407" s="19" t="s">
        <v>22</v>
      </c>
      <c r="C6407" s="19" t="s">
        <v>13440</v>
      </c>
      <c r="D6407" s="13">
        <v>0</v>
      </c>
    </row>
    <row r="6408" spans="1:4" hidden="1">
      <c r="A6408" s="19" t="s">
        <v>13441</v>
      </c>
      <c r="B6408" s="19" t="s">
        <v>22</v>
      </c>
      <c r="C6408" s="19" t="s">
        <v>13442</v>
      </c>
      <c r="D6408" s="13">
        <v>0</v>
      </c>
    </row>
    <row r="6409" spans="1:4" hidden="1">
      <c r="A6409" s="19" t="s">
        <v>13443</v>
      </c>
      <c r="B6409" s="19" t="s">
        <v>22</v>
      </c>
      <c r="C6409" s="19" t="s">
        <v>13444</v>
      </c>
      <c r="D6409" s="13">
        <v>0</v>
      </c>
    </row>
    <row r="6410" spans="1:4" hidden="1">
      <c r="A6410" s="19" t="s">
        <v>13445</v>
      </c>
      <c r="B6410" s="19" t="s">
        <v>22</v>
      </c>
      <c r="C6410" s="19" t="s">
        <v>13446</v>
      </c>
      <c r="D6410" s="13">
        <v>0</v>
      </c>
    </row>
    <row r="6411" spans="1:4" hidden="1">
      <c r="A6411" s="19" t="s">
        <v>13447</v>
      </c>
      <c r="B6411" s="19" t="s">
        <v>22</v>
      </c>
      <c r="C6411" s="19" t="s">
        <v>13448</v>
      </c>
      <c r="D6411" s="13">
        <v>0</v>
      </c>
    </row>
    <row r="6412" spans="1:4" hidden="1">
      <c r="A6412" s="19" t="s">
        <v>13449</v>
      </c>
      <c r="B6412" s="19" t="s">
        <v>22</v>
      </c>
      <c r="C6412" s="19" t="s">
        <v>13450</v>
      </c>
      <c r="D6412" s="13">
        <v>0</v>
      </c>
    </row>
    <row r="6413" spans="1:4" hidden="1">
      <c r="A6413" s="19" t="s">
        <v>13451</v>
      </c>
      <c r="B6413" s="19" t="s">
        <v>22</v>
      </c>
      <c r="C6413" s="19" t="s">
        <v>13452</v>
      </c>
      <c r="D6413" s="13">
        <v>0</v>
      </c>
    </row>
    <row r="6414" spans="1:4" hidden="1">
      <c r="A6414" s="19" t="s">
        <v>13453</v>
      </c>
      <c r="B6414" s="19" t="s">
        <v>22</v>
      </c>
      <c r="C6414" s="19" t="s">
        <v>13454</v>
      </c>
      <c r="D6414" s="13">
        <v>0</v>
      </c>
    </row>
    <row r="6415" spans="1:4" hidden="1">
      <c r="A6415" s="19" t="s">
        <v>13455</v>
      </c>
      <c r="B6415" s="19" t="s">
        <v>22</v>
      </c>
      <c r="C6415" s="19" t="s">
        <v>13456</v>
      </c>
      <c r="D6415" s="13">
        <v>0</v>
      </c>
    </row>
    <row r="6416" spans="1:4" hidden="1">
      <c r="A6416" s="19" t="s">
        <v>13457</v>
      </c>
      <c r="B6416" s="19" t="s">
        <v>22</v>
      </c>
      <c r="C6416" s="19" t="s">
        <v>13458</v>
      </c>
      <c r="D6416" s="13">
        <v>0</v>
      </c>
    </row>
    <row r="6417" spans="1:4" hidden="1">
      <c r="A6417" s="19" t="s">
        <v>13459</v>
      </c>
      <c r="B6417" s="19" t="s">
        <v>22</v>
      </c>
      <c r="C6417" s="19" t="s">
        <v>13460</v>
      </c>
      <c r="D6417" s="13">
        <v>0</v>
      </c>
    </row>
    <row r="6418" spans="1:4" hidden="1">
      <c r="A6418" s="19" t="s">
        <v>13461</v>
      </c>
      <c r="B6418" s="19" t="s">
        <v>22</v>
      </c>
      <c r="C6418" s="19" t="s">
        <v>13462</v>
      </c>
      <c r="D6418" s="13">
        <v>0</v>
      </c>
    </row>
    <row r="6419" spans="1:4" hidden="1">
      <c r="A6419" s="19" t="s">
        <v>13463</v>
      </c>
      <c r="B6419" s="19" t="s">
        <v>22</v>
      </c>
      <c r="C6419" s="19" t="s">
        <v>13464</v>
      </c>
      <c r="D6419" s="13">
        <v>0</v>
      </c>
    </row>
    <row r="6420" spans="1:4" hidden="1">
      <c r="A6420" s="19" t="s">
        <v>13465</v>
      </c>
      <c r="B6420" s="19" t="s">
        <v>22</v>
      </c>
      <c r="C6420" s="19" t="s">
        <v>13466</v>
      </c>
      <c r="D6420" s="13">
        <v>0</v>
      </c>
    </row>
    <row r="6421" spans="1:4" hidden="1">
      <c r="A6421" s="19" t="s">
        <v>13467</v>
      </c>
      <c r="B6421" s="19" t="s">
        <v>22</v>
      </c>
      <c r="C6421" s="19" t="s">
        <v>13468</v>
      </c>
      <c r="D6421" s="13">
        <v>0</v>
      </c>
    </row>
    <row r="6422" spans="1:4" hidden="1">
      <c r="A6422" s="19" t="s">
        <v>13469</v>
      </c>
      <c r="B6422" s="19" t="s">
        <v>22</v>
      </c>
      <c r="C6422" s="19" t="s">
        <v>13470</v>
      </c>
      <c r="D6422" s="13">
        <v>0</v>
      </c>
    </row>
    <row r="6423" spans="1:4" hidden="1">
      <c r="A6423" s="19" t="s">
        <v>13471</v>
      </c>
      <c r="B6423" s="19" t="s">
        <v>22</v>
      </c>
      <c r="C6423" s="19" t="s">
        <v>13472</v>
      </c>
      <c r="D6423" s="13">
        <v>0</v>
      </c>
    </row>
    <row r="6424" spans="1:4" hidden="1">
      <c r="A6424" s="19" t="s">
        <v>13473</v>
      </c>
      <c r="B6424" s="19" t="s">
        <v>22</v>
      </c>
      <c r="C6424" s="19" t="s">
        <v>13474</v>
      </c>
      <c r="D6424" s="13">
        <v>0</v>
      </c>
    </row>
    <row r="6425" spans="1:4" hidden="1">
      <c r="A6425" s="19" t="s">
        <v>13475</v>
      </c>
      <c r="B6425" s="19" t="s">
        <v>22</v>
      </c>
      <c r="C6425" s="19" t="s">
        <v>13476</v>
      </c>
      <c r="D6425" s="13">
        <v>0</v>
      </c>
    </row>
    <row r="6426" spans="1:4" hidden="1">
      <c r="A6426" s="19" t="s">
        <v>13477</v>
      </c>
      <c r="B6426" s="19" t="s">
        <v>22</v>
      </c>
      <c r="C6426" s="19" t="s">
        <v>13478</v>
      </c>
      <c r="D6426" s="13">
        <v>0</v>
      </c>
    </row>
    <row r="6427" spans="1:4" hidden="1">
      <c r="A6427" s="19" t="s">
        <v>13479</v>
      </c>
      <c r="B6427" s="19" t="s">
        <v>22</v>
      </c>
      <c r="C6427" s="19" t="s">
        <v>13480</v>
      </c>
      <c r="D6427" s="13">
        <v>0</v>
      </c>
    </row>
    <row r="6428" spans="1:4" hidden="1">
      <c r="A6428" s="19" t="s">
        <v>13481</v>
      </c>
      <c r="B6428" s="19" t="s">
        <v>22</v>
      </c>
      <c r="C6428" s="19" t="s">
        <v>13482</v>
      </c>
      <c r="D6428" s="13">
        <v>0</v>
      </c>
    </row>
    <row r="6429" spans="1:4" hidden="1">
      <c r="A6429" s="19" t="s">
        <v>13483</v>
      </c>
      <c r="B6429" s="19" t="s">
        <v>22</v>
      </c>
      <c r="C6429" s="19" t="s">
        <v>13484</v>
      </c>
      <c r="D6429" s="13">
        <v>0</v>
      </c>
    </row>
    <row r="6430" spans="1:4" hidden="1">
      <c r="A6430" s="19" t="s">
        <v>13485</v>
      </c>
      <c r="B6430" s="19" t="s">
        <v>22</v>
      </c>
      <c r="C6430" s="19" t="s">
        <v>13486</v>
      </c>
      <c r="D6430" s="13">
        <v>0</v>
      </c>
    </row>
    <row r="6431" spans="1:4" hidden="1">
      <c r="A6431" s="19" t="s">
        <v>13487</v>
      </c>
      <c r="B6431" s="19" t="s">
        <v>22</v>
      </c>
      <c r="C6431" s="19" t="s">
        <v>13488</v>
      </c>
      <c r="D6431" s="13">
        <v>0</v>
      </c>
    </row>
    <row r="6432" spans="1:4" hidden="1">
      <c r="A6432" s="19" t="s">
        <v>13489</v>
      </c>
      <c r="B6432" s="19" t="s">
        <v>22</v>
      </c>
      <c r="C6432" s="19" t="s">
        <v>13490</v>
      </c>
      <c r="D6432" s="13">
        <v>0</v>
      </c>
    </row>
    <row r="6433" spans="1:4" hidden="1">
      <c r="A6433" s="19" t="s">
        <v>13491</v>
      </c>
      <c r="B6433" s="19" t="s">
        <v>22</v>
      </c>
      <c r="C6433" s="19" t="s">
        <v>13492</v>
      </c>
      <c r="D6433" s="13">
        <v>0</v>
      </c>
    </row>
    <row r="6434" spans="1:4" hidden="1">
      <c r="A6434" s="19" t="s">
        <v>13493</v>
      </c>
      <c r="B6434" s="19" t="s">
        <v>22</v>
      </c>
      <c r="C6434" s="19" t="s">
        <v>13494</v>
      </c>
      <c r="D6434" s="13">
        <v>0</v>
      </c>
    </row>
    <row r="6435" spans="1:4" hidden="1">
      <c r="A6435" s="19" t="s">
        <v>13495</v>
      </c>
      <c r="B6435" s="19" t="s">
        <v>22</v>
      </c>
      <c r="C6435" s="19" t="s">
        <v>13496</v>
      </c>
      <c r="D6435" s="13">
        <v>0</v>
      </c>
    </row>
    <row r="6436" spans="1:4" hidden="1">
      <c r="A6436" s="19" t="s">
        <v>13497</v>
      </c>
      <c r="B6436" s="19" t="s">
        <v>22</v>
      </c>
      <c r="C6436" s="19" t="s">
        <v>13498</v>
      </c>
      <c r="D6436" s="13">
        <v>0</v>
      </c>
    </row>
    <row r="6437" spans="1:4" hidden="1">
      <c r="A6437" s="19" t="s">
        <v>13499</v>
      </c>
      <c r="B6437" s="19" t="s">
        <v>22</v>
      </c>
      <c r="C6437" s="19" t="s">
        <v>13500</v>
      </c>
      <c r="D6437" s="13">
        <v>0</v>
      </c>
    </row>
    <row r="6438" spans="1:4" hidden="1">
      <c r="A6438" s="19" t="s">
        <v>13501</v>
      </c>
      <c r="B6438" s="19" t="s">
        <v>22</v>
      </c>
      <c r="C6438" s="19" t="s">
        <v>13502</v>
      </c>
      <c r="D6438" s="13">
        <v>0</v>
      </c>
    </row>
    <row r="6439" spans="1:4" hidden="1">
      <c r="A6439" s="19" t="s">
        <v>13503</v>
      </c>
      <c r="B6439" s="19" t="s">
        <v>22</v>
      </c>
      <c r="C6439" s="19" t="s">
        <v>13504</v>
      </c>
      <c r="D6439" s="13">
        <v>0</v>
      </c>
    </row>
    <row r="6440" spans="1:4" hidden="1">
      <c r="A6440" s="19" t="s">
        <v>13505</v>
      </c>
      <c r="B6440" s="19" t="s">
        <v>22</v>
      </c>
      <c r="C6440" s="19" t="s">
        <v>13506</v>
      </c>
      <c r="D6440" s="13">
        <v>0</v>
      </c>
    </row>
    <row r="6441" spans="1:4" hidden="1">
      <c r="A6441" s="19" t="s">
        <v>13507</v>
      </c>
      <c r="B6441" s="19" t="s">
        <v>22</v>
      </c>
      <c r="C6441" s="19" t="s">
        <v>13508</v>
      </c>
      <c r="D6441" s="13">
        <v>0</v>
      </c>
    </row>
    <row r="6442" spans="1:4" hidden="1">
      <c r="A6442" s="19" t="s">
        <v>13509</v>
      </c>
      <c r="B6442" s="19" t="s">
        <v>22</v>
      </c>
      <c r="C6442" s="19" t="s">
        <v>13510</v>
      </c>
      <c r="D6442" s="13">
        <v>0</v>
      </c>
    </row>
    <row r="6443" spans="1:4" hidden="1">
      <c r="A6443" s="19" t="s">
        <v>13511</v>
      </c>
      <c r="B6443" s="19" t="s">
        <v>22</v>
      </c>
      <c r="C6443" s="19" t="s">
        <v>13512</v>
      </c>
      <c r="D6443" s="13">
        <v>0</v>
      </c>
    </row>
    <row r="6444" spans="1:4" hidden="1">
      <c r="A6444" s="19" t="s">
        <v>13513</v>
      </c>
      <c r="B6444" s="19" t="s">
        <v>22</v>
      </c>
      <c r="C6444" s="19" t="s">
        <v>13514</v>
      </c>
      <c r="D6444" s="13">
        <v>0</v>
      </c>
    </row>
    <row r="6445" spans="1:4" hidden="1">
      <c r="A6445" s="19" t="s">
        <v>13515</v>
      </c>
      <c r="B6445" s="19" t="s">
        <v>22</v>
      </c>
      <c r="C6445" s="19" t="s">
        <v>13516</v>
      </c>
      <c r="D6445" s="13">
        <v>0</v>
      </c>
    </row>
    <row r="6446" spans="1:4" hidden="1">
      <c r="A6446" s="19" t="s">
        <v>13517</v>
      </c>
      <c r="B6446" s="19" t="s">
        <v>22</v>
      </c>
      <c r="C6446" s="19" t="s">
        <v>13518</v>
      </c>
      <c r="D6446" s="13">
        <v>53032.03</v>
      </c>
    </row>
    <row r="6447" spans="1:4" hidden="1">
      <c r="A6447" s="19" t="s">
        <v>13519</v>
      </c>
      <c r="B6447" s="19" t="s">
        <v>22</v>
      </c>
      <c r="C6447" s="19" t="s">
        <v>13520</v>
      </c>
      <c r="D6447" s="13">
        <v>0</v>
      </c>
    </row>
    <row r="6448" spans="1:4" hidden="1">
      <c r="A6448" s="19" t="s">
        <v>13521</v>
      </c>
      <c r="B6448" s="19" t="s">
        <v>22</v>
      </c>
      <c r="C6448" s="19" t="s">
        <v>13522</v>
      </c>
      <c r="D6448" s="13">
        <v>0</v>
      </c>
    </row>
    <row r="6449" spans="1:4" hidden="1">
      <c r="A6449" s="19" t="s">
        <v>13523</v>
      </c>
      <c r="B6449" s="19" t="s">
        <v>22</v>
      </c>
      <c r="C6449" s="19" t="s">
        <v>13524</v>
      </c>
      <c r="D6449" s="13">
        <v>69187814.230000004</v>
      </c>
    </row>
    <row r="6450" spans="1:4" hidden="1">
      <c r="A6450" s="19" t="s">
        <v>13525</v>
      </c>
      <c r="B6450" s="19" t="s">
        <v>22</v>
      </c>
      <c r="C6450" s="19" t="s">
        <v>13526</v>
      </c>
      <c r="D6450" s="13">
        <v>0</v>
      </c>
    </row>
    <row r="6451" spans="1:4" hidden="1">
      <c r="A6451" s="19" t="s">
        <v>13527</v>
      </c>
      <c r="B6451" s="19" t="s">
        <v>22</v>
      </c>
      <c r="C6451" s="19" t="s">
        <v>13528</v>
      </c>
      <c r="D6451" s="13">
        <v>0</v>
      </c>
    </row>
    <row r="6452" spans="1:4" hidden="1">
      <c r="A6452" s="19" t="s">
        <v>13529</v>
      </c>
      <c r="B6452" s="19" t="s">
        <v>22</v>
      </c>
      <c r="C6452" s="19" t="s">
        <v>13530</v>
      </c>
      <c r="D6452" s="13">
        <v>0</v>
      </c>
    </row>
    <row r="6453" spans="1:4" hidden="1">
      <c r="A6453" s="19" t="s">
        <v>13531</v>
      </c>
      <c r="B6453" s="19" t="s">
        <v>22</v>
      </c>
      <c r="C6453" s="19" t="s">
        <v>13532</v>
      </c>
      <c r="D6453" s="13">
        <v>0</v>
      </c>
    </row>
    <row r="6454" spans="1:4" hidden="1">
      <c r="A6454" s="19" t="s">
        <v>13533</v>
      </c>
      <c r="B6454" s="19" t="s">
        <v>22</v>
      </c>
      <c r="C6454" s="19" t="s">
        <v>13534</v>
      </c>
      <c r="D6454" s="13">
        <v>0</v>
      </c>
    </row>
    <row r="6455" spans="1:4" hidden="1">
      <c r="A6455" s="19" t="s">
        <v>13535</v>
      </c>
      <c r="B6455" s="19" t="s">
        <v>22</v>
      </c>
      <c r="C6455" s="19" t="s">
        <v>13536</v>
      </c>
      <c r="D6455" s="13">
        <v>0</v>
      </c>
    </row>
    <row r="6456" spans="1:4" hidden="1">
      <c r="A6456" s="19" t="s">
        <v>13537</v>
      </c>
      <c r="B6456" s="19" t="s">
        <v>22</v>
      </c>
      <c r="C6456" s="19" t="s">
        <v>13538</v>
      </c>
      <c r="D6456" s="13">
        <v>0</v>
      </c>
    </row>
    <row r="6457" spans="1:4" hidden="1">
      <c r="A6457" s="19" t="s">
        <v>13539</v>
      </c>
      <c r="B6457" s="19" t="s">
        <v>22</v>
      </c>
      <c r="C6457" s="19" t="s">
        <v>13540</v>
      </c>
      <c r="D6457" s="13">
        <v>0</v>
      </c>
    </row>
    <row r="6458" spans="1:4" hidden="1">
      <c r="A6458" s="19" t="s">
        <v>13541</v>
      </c>
      <c r="B6458" s="19" t="s">
        <v>22</v>
      </c>
      <c r="C6458" s="19" t="s">
        <v>13542</v>
      </c>
      <c r="D6458" s="13">
        <v>0</v>
      </c>
    </row>
    <row r="6459" spans="1:4" hidden="1">
      <c r="A6459" s="19" t="s">
        <v>13543</v>
      </c>
      <c r="B6459" s="19" t="s">
        <v>22</v>
      </c>
      <c r="C6459" s="19" t="s">
        <v>13544</v>
      </c>
      <c r="D6459" s="13">
        <v>0</v>
      </c>
    </row>
    <row r="6460" spans="1:4" hidden="1">
      <c r="A6460" s="19" t="s">
        <v>13545</v>
      </c>
      <c r="B6460" s="19" t="s">
        <v>22</v>
      </c>
      <c r="C6460" s="19" t="s">
        <v>13546</v>
      </c>
      <c r="D6460" s="13">
        <v>48.86</v>
      </c>
    </row>
    <row r="6461" spans="1:4" hidden="1">
      <c r="A6461" s="19" t="s">
        <v>13547</v>
      </c>
      <c r="B6461" s="19" t="s">
        <v>22</v>
      </c>
      <c r="C6461" s="19" t="s">
        <v>13548</v>
      </c>
      <c r="D6461" s="13">
        <v>0</v>
      </c>
    </row>
    <row r="6462" spans="1:4" hidden="1">
      <c r="A6462" s="19" t="s">
        <v>13549</v>
      </c>
      <c r="B6462" s="19" t="s">
        <v>22</v>
      </c>
      <c r="C6462" s="19" t="s">
        <v>13550</v>
      </c>
      <c r="D6462" s="13">
        <v>0</v>
      </c>
    </row>
    <row r="6463" spans="1:4" hidden="1">
      <c r="A6463" s="19" t="s">
        <v>13551</v>
      </c>
      <c r="B6463" s="19" t="s">
        <v>22</v>
      </c>
      <c r="C6463" s="19" t="s">
        <v>13552</v>
      </c>
      <c r="D6463" s="13">
        <v>0</v>
      </c>
    </row>
    <row r="6464" spans="1:4" hidden="1">
      <c r="A6464" s="19" t="s">
        <v>13553</v>
      </c>
      <c r="B6464" s="19" t="s">
        <v>22</v>
      </c>
      <c r="C6464" s="19" t="s">
        <v>13554</v>
      </c>
      <c r="D6464" s="13">
        <v>0</v>
      </c>
    </row>
    <row r="6465" spans="1:4" hidden="1">
      <c r="A6465" s="19" t="s">
        <v>13555</v>
      </c>
      <c r="B6465" s="19" t="s">
        <v>22</v>
      </c>
      <c r="C6465" s="19" t="s">
        <v>13556</v>
      </c>
      <c r="D6465" s="13">
        <v>0</v>
      </c>
    </row>
    <row r="6466" spans="1:4" hidden="1">
      <c r="A6466" s="19" t="s">
        <v>13557</v>
      </c>
      <c r="B6466" s="19" t="s">
        <v>22</v>
      </c>
      <c r="C6466" s="19" t="s">
        <v>13558</v>
      </c>
      <c r="D6466" s="13">
        <v>168219.63</v>
      </c>
    </row>
    <row r="6467" spans="1:4" hidden="1">
      <c r="A6467" s="19" t="s">
        <v>13559</v>
      </c>
      <c r="B6467" s="19" t="s">
        <v>22</v>
      </c>
      <c r="C6467" s="19" t="s">
        <v>13560</v>
      </c>
      <c r="D6467" s="13">
        <v>0</v>
      </c>
    </row>
    <row r="6468" spans="1:4" hidden="1">
      <c r="A6468" s="19" t="s">
        <v>13561</v>
      </c>
      <c r="B6468" s="19" t="s">
        <v>22</v>
      </c>
      <c r="C6468" s="19" t="s">
        <v>13562</v>
      </c>
      <c r="D6468" s="13">
        <v>0</v>
      </c>
    </row>
    <row r="6469" spans="1:4" hidden="1">
      <c r="A6469" s="19" t="s">
        <v>13563</v>
      </c>
      <c r="B6469" s="19" t="s">
        <v>22</v>
      </c>
      <c r="C6469" s="19" t="s">
        <v>13564</v>
      </c>
      <c r="D6469" s="13">
        <v>0</v>
      </c>
    </row>
    <row r="6470" spans="1:4" hidden="1">
      <c r="A6470" s="19" t="s">
        <v>13565</v>
      </c>
      <c r="B6470" s="19" t="s">
        <v>22</v>
      </c>
      <c r="C6470" s="19" t="s">
        <v>13566</v>
      </c>
      <c r="D6470" s="13">
        <v>6912705.4400000004</v>
      </c>
    </row>
    <row r="6471" spans="1:4" hidden="1">
      <c r="A6471" s="19" t="s">
        <v>13567</v>
      </c>
      <c r="B6471" s="19" t="s">
        <v>22</v>
      </c>
      <c r="C6471" s="19" t="s">
        <v>13568</v>
      </c>
      <c r="D6471" s="13">
        <v>0</v>
      </c>
    </row>
    <row r="6472" spans="1:4" hidden="1">
      <c r="A6472" s="19" t="s">
        <v>13569</v>
      </c>
      <c r="B6472" s="19" t="s">
        <v>22</v>
      </c>
      <c r="C6472" s="19" t="s">
        <v>13570</v>
      </c>
      <c r="D6472" s="13">
        <v>0</v>
      </c>
    </row>
    <row r="6473" spans="1:4" hidden="1">
      <c r="A6473" s="19" t="s">
        <v>13571</v>
      </c>
      <c r="B6473" s="19" t="s">
        <v>22</v>
      </c>
      <c r="C6473" s="19" t="s">
        <v>13572</v>
      </c>
      <c r="D6473" s="13">
        <v>0</v>
      </c>
    </row>
    <row r="6474" spans="1:4" hidden="1">
      <c r="A6474" s="19" t="s">
        <v>13573</v>
      </c>
      <c r="B6474" s="19" t="s">
        <v>22</v>
      </c>
      <c r="C6474" s="19" t="s">
        <v>13574</v>
      </c>
      <c r="D6474" s="13">
        <v>0</v>
      </c>
    </row>
    <row r="6475" spans="1:4" hidden="1">
      <c r="A6475" s="19" t="s">
        <v>13575</v>
      </c>
      <c r="B6475" s="19" t="s">
        <v>22</v>
      </c>
      <c r="C6475" s="19" t="s">
        <v>13576</v>
      </c>
      <c r="D6475" s="13">
        <v>0</v>
      </c>
    </row>
    <row r="6476" spans="1:4" hidden="1">
      <c r="A6476" s="19" t="s">
        <v>13577</v>
      </c>
      <c r="B6476" s="19" t="s">
        <v>22</v>
      </c>
      <c r="C6476" s="19" t="s">
        <v>13578</v>
      </c>
      <c r="D6476" s="13">
        <v>0</v>
      </c>
    </row>
    <row r="6477" spans="1:4" hidden="1">
      <c r="A6477" s="19" t="s">
        <v>13579</v>
      </c>
      <c r="B6477" s="19" t="s">
        <v>22</v>
      </c>
      <c r="C6477" s="19" t="s">
        <v>13580</v>
      </c>
      <c r="D6477" s="13">
        <v>0</v>
      </c>
    </row>
    <row r="6478" spans="1:4" hidden="1">
      <c r="A6478" s="19" t="s">
        <v>13581</v>
      </c>
      <c r="B6478" s="19" t="s">
        <v>22</v>
      </c>
      <c r="C6478" s="19" t="s">
        <v>13582</v>
      </c>
      <c r="D6478" s="13">
        <v>0</v>
      </c>
    </row>
    <row r="6479" spans="1:4" hidden="1">
      <c r="A6479" s="19" t="s">
        <v>13583</v>
      </c>
      <c r="B6479" s="19" t="s">
        <v>22</v>
      </c>
      <c r="C6479" s="19" t="s">
        <v>13584</v>
      </c>
      <c r="D6479" s="13">
        <v>0</v>
      </c>
    </row>
    <row r="6480" spans="1:4" hidden="1">
      <c r="A6480" s="19" t="s">
        <v>13585</v>
      </c>
      <c r="B6480" s="19" t="s">
        <v>22</v>
      </c>
      <c r="C6480" s="19" t="s">
        <v>13586</v>
      </c>
      <c r="D6480" s="13">
        <v>0</v>
      </c>
    </row>
    <row r="6481" spans="1:4" hidden="1">
      <c r="A6481" s="19" t="s">
        <v>13587</v>
      </c>
      <c r="B6481" s="19" t="s">
        <v>22</v>
      </c>
      <c r="C6481" s="19" t="s">
        <v>13588</v>
      </c>
      <c r="D6481" s="13">
        <v>0</v>
      </c>
    </row>
    <row r="6482" spans="1:4" hidden="1">
      <c r="A6482" s="19" t="s">
        <v>13589</v>
      </c>
      <c r="B6482" s="19" t="s">
        <v>22</v>
      </c>
      <c r="C6482" s="19" t="s">
        <v>13590</v>
      </c>
      <c r="D6482" s="13">
        <v>0</v>
      </c>
    </row>
    <row r="6483" spans="1:4" hidden="1">
      <c r="A6483" s="19" t="s">
        <v>13591</v>
      </c>
      <c r="B6483" s="19" t="s">
        <v>22</v>
      </c>
      <c r="C6483" s="19" t="s">
        <v>13592</v>
      </c>
      <c r="D6483" s="13">
        <v>0</v>
      </c>
    </row>
    <row r="6484" spans="1:4" hidden="1">
      <c r="A6484" s="19" t="s">
        <v>13593</v>
      </c>
      <c r="B6484" s="19" t="s">
        <v>22</v>
      </c>
      <c r="C6484" s="19" t="s">
        <v>13594</v>
      </c>
      <c r="D6484" s="13">
        <v>0</v>
      </c>
    </row>
    <row r="6485" spans="1:4" hidden="1">
      <c r="A6485" s="19" t="s">
        <v>13595</v>
      </c>
      <c r="B6485" s="19" t="s">
        <v>22</v>
      </c>
      <c r="C6485" s="19" t="s">
        <v>13596</v>
      </c>
      <c r="D6485" s="13">
        <v>0</v>
      </c>
    </row>
    <row r="6486" spans="1:4" hidden="1">
      <c r="A6486" s="19" t="s">
        <v>13597</v>
      </c>
      <c r="B6486" s="19" t="s">
        <v>22</v>
      </c>
      <c r="C6486" s="19" t="s">
        <v>13598</v>
      </c>
      <c r="D6486" s="13">
        <v>0</v>
      </c>
    </row>
    <row r="6487" spans="1:4" hidden="1">
      <c r="A6487" s="19" t="s">
        <v>13599</v>
      </c>
      <c r="B6487" s="19" t="s">
        <v>22</v>
      </c>
      <c r="C6487" s="19" t="s">
        <v>13600</v>
      </c>
      <c r="D6487" s="13">
        <v>0</v>
      </c>
    </row>
    <row r="6488" spans="1:4" hidden="1">
      <c r="A6488" s="19" t="s">
        <v>13601</v>
      </c>
      <c r="B6488" s="19" t="s">
        <v>22</v>
      </c>
      <c r="C6488" s="19" t="s">
        <v>13602</v>
      </c>
      <c r="D6488" s="13">
        <v>0</v>
      </c>
    </row>
    <row r="6489" spans="1:4" hidden="1">
      <c r="A6489" s="19" t="s">
        <v>13603</v>
      </c>
      <c r="B6489" s="19" t="s">
        <v>22</v>
      </c>
      <c r="C6489" s="19" t="s">
        <v>13604</v>
      </c>
      <c r="D6489" s="13">
        <v>0</v>
      </c>
    </row>
    <row r="6490" spans="1:4" hidden="1">
      <c r="A6490" s="19" t="s">
        <v>13605</v>
      </c>
      <c r="B6490" s="19" t="s">
        <v>22</v>
      </c>
      <c r="C6490" s="19" t="s">
        <v>13606</v>
      </c>
      <c r="D6490" s="13">
        <v>0</v>
      </c>
    </row>
    <row r="6491" spans="1:4" hidden="1">
      <c r="A6491" s="19" t="s">
        <v>13607</v>
      </c>
      <c r="B6491" s="19" t="s">
        <v>22</v>
      </c>
      <c r="C6491" s="19" t="s">
        <v>13608</v>
      </c>
      <c r="D6491" s="13">
        <v>0</v>
      </c>
    </row>
    <row r="6492" spans="1:4" hidden="1">
      <c r="A6492" s="19" t="s">
        <v>13609</v>
      </c>
      <c r="B6492" s="19" t="s">
        <v>22</v>
      </c>
      <c r="C6492" s="19" t="s">
        <v>13610</v>
      </c>
      <c r="D6492" s="13">
        <v>0</v>
      </c>
    </row>
    <row r="6493" spans="1:4" hidden="1">
      <c r="A6493" s="19" t="s">
        <v>13611</v>
      </c>
      <c r="B6493" s="19" t="s">
        <v>22</v>
      </c>
      <c r="C6493" s="19" t="s">
        <v>13612</v>
      </c>
      <c r="D6493" s="13">
        <v>0</v>
      </c>
    </row>
    <row r="6494" spans="1:4" hidden="1">
      <c r="A6494" s="19" t="s">
        <v>13613</v>
      </c>
      <c r="B6494" s="19" t="s">
        <v>22</v>
      </c>
      <c r="C6494" s="19" t="s">
        <v>13614</v>
      </c>
      <c r="D6494" s="13">
        <v>0</v>
      </c>
    </row>
    <row r="6495" spans="1:4" hidden="1">
      <c r="A6495" s="19" t="s">
        <v>13615</v>
      </c>
      <c r="B6495" s="19" t="s">
        <v>22</v>
      </c>
      <c r="C6495" s="19" t="s">
        <v>13616</v>
      </c>
      <c r="D6495" s="13">
        <v>0</v>
      </c>
    </row>
    <row r="6496" spans="1:4" hidden="1">
      <c r="A6496" s="19" t="s">
        <v>13617</v>
      </c>
      <c r="B6496" s="19" t="s">
        <v>22</v>
      </c>
      <c r="C6496" s="19" t="s">
        <v>13618</v>
      </c>
      <c r="D6496" s="13">
        <v>0</v>
      </c>
    </row>
    <row r="6497" spans="1:4" hidden="1">
      <c r="A6497" s="19" t="s">
        <v>13619</v>
      </c>
      <c r="B6497" s="19" t="s">
        <v>22</v>
      </c>
      <c r="C6497" s="19" t="s">
        <v>13620</v>
      </c>
      <c r="D6497" s="13">
        <v>0</v>
      </c>
    </row>
    <row r="6498" spans="1:4" hidden="1">
      <c r="A6498" s="19" t="s">
        <v>13621</v>
      </c>
      <c r="B6498" s="19" t="s">
        <v>22</v>
      </c>
      <c r="C6498" s="19" t="s">
        <v>13622</v>
      </c>
      <c r="D6498" s="13">
        <v>0</v>
      </c>
    </row>
    <row r="6499" spans="1:4" hidden="1">
      <c r="A6499" s="19" t="s">
        <v>13623</v>
      </c>
      <c r="B6499" s="19" t="s">
        <v>22</v>
      </c>
      <c r="C6499" s="19" t="s">
        <v>13624</v>
      </c>
      <c r="D6499" s="13">
        <v>0</v>
      </c>
    </row>
    <row r="6500" spans="1:4" hidden="1">
      <c r="A6500" s="19" t="s">
        <v>13625</v>
      </c>
      <c r="B6500" s="19" t="s">
        <v>22</v>
      </c>
      <c r="C6500" s="19" t="s">
        <v>13626</v>
      </c>
      <c r="D6500" s="13">
        <v>0</v>
      </c>
    </row>
    <row r="6501" spans="1:4" hidden="1">
      <c r="A6501" s="19" t="s">
        <v>13627</v>
      </c>
      <c r="B6501" s="19" t="s">
        <v>22</v>
      </c>
      <c r="C6501" s="19" t="s">
        <v>13628</v>
      </c>
      <c r="D6501" s="13">
        <v>0</v>
      </c>
    </row>
    <row r="6502" spans="1:4" hidden="1">
      <c r="A6502" s="19" t="s">
        <v>13629</v>
      </c>
      <c r="B6502" s="19" t="s">
        <v>22</v>
      </c>
      <c r="C6502" s="19" t="s">
        <v>13630</v>
      </c>
      <c r="D6502" s="13">
        <v>0</v>
      </c>
    </row>
    <row r="6503" spans="1:4" hidden="1">
      <c r="A6503" s="19" t="s">
        <v>13631</v>
      </c>
      <c r="B6503" s="19" t="s">
        <v>22</v>
      </c>
      <c r="C6503" s="19" t="s">
        <v>13632</v>
      </c>
      <c r="D6503" s="13">
        <v>0</v>
      </c>
    </row>
    <row r="6504" spans="1:4" hidden="1">
      <c r="A6504" s="19" t="s">
        <v>13633</v>
      </c>
      <c r="B6504" s="19" t="s">
        <v>22</v>
      </c>
      <c r="C6504" s="19" t="s">
        <v>13634</v>
      </c>
      <c r="D6504" s="13">
        <v>0</v>
      </c>
    </row>
    <row r="6505" spans="1:4" hidden="1">
      <c r="A6505" s="19" t="s">
        <v>13635</v>
      </c>
      <c r="B6505" s="19" t="s">
        <v>22</v>
      </c>
      <c r="C6505" s="19" t="s">
        <v>13636</v>
      </c>
      <c r="D6505" s="13">
        <v>0</v>
      </c>
    </row>
    <row r="6506" spans="1:4" hidden="1">
      <c r="A6506" s="19" t="s">
        <v>13637</v>
      </c>
      <c r="B6506" s="19" t="s">
        <v>22</v>
      </c>
      <c r="C6506" s="19" t="s">
        <v>13638</v>
      </c>
      <c r="D6506" s="13">
        <v>0</v>
      </c>
    </row>
    <row r="6507" spans="1:4" hidden="1">
      <c r="A6507" s="19" t="s">
        <v>13639</v>
      </c>
      <c r="B6507" s="19" t="s">
        <v>22</v>
      </c>
      <c r="C6507" s="19" t="s">
        <v>13640</v>
      </c>
      <c r="D6507" s="13">
        <v>0</v>
      </c>
    </row>
    <row r="6508" spans="1:4" hidden="1">
      <c r="A6508" s="19" t="s">
        <v>13641</v>
      </c>
      <c r="B6508" s="19" t="s">
        <v>22</v>
      </c>
      <c r="C6508" s="19" t="s">
        <v>13642</v>
      </c>
      <c r="D6508" s="13">
        <v>0</v>
      </c>
    </row>
    <row r="6509" spans="1:4" hidden="1">
      <c r="A6509" s="19" t="s">
        <v>13643</v>
      </c>
      <c r="B6509" s="19" t="s">
        <v>22</v>
      </c>
      <c r="C6509" s="19" t="s">
        <v>13644</v>
      </c>
      <c r="D6509" s="13">
        <v>0</v>
      </c>
    </row>
    <row r="6510" spans="1:4" hidden="1">
      <c r="A6510" s="19" t="s">
        <v>13645</v>
      </c>
      <c r="B6510" s="19" t="s">
        <v>22</v>
      </c>
      <c r="C6510" s="19" t="s">
        <v>13646</v>
      </c>
      <c r="D6510" s="13">
        <v>8200.3700000000008</v>
      </c>
    </row>
    <row r="6511" spans="1:4" hidden="1">
      <c r="A6511" s="19" t="s">
        <v>13647</v>
      </c>
      <c r="B6511" s="19" t="s">
        <v>22</v>
      </c>
      <c r="C6511" s="19" t="s">
        <v>13648</v>
      </c>
      <c r="D6511" s="13">
        <v>0</v>
      </c>
    </row>
    <row r="6512" spans="1:4" hidden="1">
      <c r="A6512" s="19" t="s">
        <v>13649</v>
      </c>
      <c r="B6512" s="19" t="s">
        <v>22</v>
      </c>
      <c r="C6512" s="19" t="s">
        <v>13650</v>
      </c>
      <c r="D6512" s="13">
        <v>0</v>
      </c>
    </row>
    <row r="6513" spans="1:4" hidden="1">
      <c r="A6513" s="19" t="s">
        <v>13651</v>
      </c>
      <c r="B6513" s="19" t="s">
        <v>22</v>
      </c>
      <c r="C6513" s="19" t="s">
        <v>13652</v>
      </c>
      <c r="D6513" s="13">
        <v>0</v>
      </c>
    </row>
    <row r="6514" spans="1:4" hidden="1">
      <c r="A6514" s="19" t="s">
        <v>13653</v>
      </c>
      <c r="B6514" s="19" t="s">
        <v>22</v>
      </c>
      <c r="C6514" s="19" t="s">
        <v>13654</v>
      </c>
      <c r="D6514" s="13">
        <v>0</v>
      </c>
    </row>
    <row r="6515" spans="1:4" hidden="1">
      <c r="A6515" s="19" t="s">
        <v>13655</v>
      </c>
      <c r="B6515" s="19" t="s">
        <v>22</v>
      </c>
      <c r="C6515" s="19" t="s">
        <v>13656</v>
      </c>
      <c r="D6515" s="13">
        <v>0</v>
      </c>
    </row>
    <row r="6516" spans="1:4" hidden="1">
      <c r="A6516" s="19" t="s">
        <v>13657</v>
      </c>
      <c r="B6516" s="19" t="s">
        <v>22</v>
      </c>
      <c r="C6516" s="19" t="s">
        <v>13658</v>
      </c>
      <c r="D6516" s="13">
        <v>0</v>
      </c>
    </row>
    <row r="6517" spans="1:4" hidden="1">
      <c r="A6517" s="19" t="s">
        <v>13659</v>
      </c>
      <c r="B6517" s="19" t="s">
        <v>22</v>
      </c>
      <c r="C6517" s="19" t="s">
        <v>13660</v>
      </c>
      <c r="D6517" s="13">
        <v>0</v>
      </c>
    </row>
    <row r="6518" spans="1:4" hidden="1">
      <c r="A6518" s="19" t="s">
        <v>13661</v>
      </c>
      <c r="B6518" s="19" t="s">
        <v>22</v>
      </c>
      <c r="C6518" s="19" t="s">
        <v>13662</v>
      </c>
      <c r="D6518" s="13">
        <v>0</v>
      </c>
    </row>
    <row r="6519" spans="1:4" hidden="1">
      <c r="A6519" s="19" t="s">
        <v>13663</v>
      </c>
      <c r="B6519" s="19" t="s">
        <v>22</v>
      </c>
      <c r="C6519" s="19" t="s">
        <v>13664</v>
      </c>
      <c r="D6519" s="13">
        <v>0</v>
      </c>
    </row>
    <row r="6520" spans="1:4" hidden="1">
      <c r="A6520" s="19" t="s">
        <v>13665</v>
      </c>
      <c r="B6520" s="19" t="s">
        <v>22</v>
      </c>
      <c r="C6520" s="19" t="s">
        <v>13666</v>
      </c>
      <c r="D6520" s="13">
        <v>0</v>
      </c>
    </row>
    <row r="6521" spans="1:4" hidden="1">
      <c r="A6521" s="19" t="s">
        <v>13667</v>
      </c>
      <c r="B6521" s="19" t="s">
        <v>22</v>
      </c>
      <c r="C6521" s="19" t="s">
        <v>13668</v>
      </c>
      <c r="D6521" s="13">
        <v>0</v>
      </c>
    </row>
    <row r="6522" spans="1:4" hidden="1">
      <c r="A6522" s="19" t="s">
        <v>13669</v>
      </c>
      <c r="B6522" s="19" t="s">
        <v>22</v>
      </c>
      <c r="C6522" s="19" t="s">
        <v>13670</v>
      </c>
      <c r="D6522" s="13">
        <v>0</v>
      </c>
    </row>
    <row r="6523" spans="1:4" hidden="1">
      <c r="A6523" s="19" t="s">
        <v>13671</v>
      </c>
      <c r="B6523" s="19" t="s">
        <v>22</v>
      </c>
      <c r="C6523" s="19" t="s">
        <v>13672</v>
      </c>
      <c r="D6523" s="13">
        <v>0</v>
      </c>
    </row>
    <row r="6524" spans="1:4" hidden="1">
      <c r="A6524" s="19" t="s">
        <v>13673</v>
      </c>
      <c r="B6524" s="19" t="s">
        <v>22</v>
      </c>
      <c r="C6524" s="19" t="s">
        <v>13674</v>
      </c>
      <c r="D6524" s="13">
        <v>0</v>
      </c>
    </row>
    <row r="6525" spans="1:4" hidden="1">
      <c r="A6525" s="19" t="s">
        <v>13675</v>
      </c>
      <c r="B6525" s="19" t="s">
        <v>22</v>
      </c>
      <c r="C6525" s="19" t="s">
        <v>13676</v>
      </c>
      <c r="D6525" s="13">
        <v>0</v>
      </c>
    </row>
    <row r="6526" spans="1:4" hidden="1">
      <c r="A6526" s="19" t="s">
        <v>13677</v>
      </c>
      <c r="B6526" s="19" t="s">
        <v>22</v>
      </c>
      <c r="C6526" s="19" t="s">
        <v>13678</v>
      </c>
      <c r="D6526" s="13">
        <v>0</v>
      </c>
    </row>
    <row r="6527" spans="1:4" hidden="1">
      <c r="A6527" s="19" t="s">
        <v>13679</v>
      </c>
      <c r="B6527" s="19" t="s">
        <v>22</v>
      </c>
      <c r="C6527" s="19" t="s">
        <v>13680</v>
      </c>
      <c r="D6527" s="13">
        <v>0</v>
      </c>
    </row>
    <row r="6528" spans="1:4" hidden="1">
      <c r="A6528" s="19" t="s">
        <v>13681</v>
      </c>
      <c r="B6528" s="19" t="s">
        <v>22</v>
      </c>
      <c r="C6528" s="19" t="s">
        <v>13682</v>
      </c>
      <c r="D6528" s="13">
        <v>0</v>
      </c>
    </row>
    <row r="6529" spans="1:4" hidden="1">
      <c r="A6529" s="19" t="s">
        <v>13683</v>
      </c>
      <c r="B6529" s="19" t="s">
        <v>22</v>
      </c>
      <c r="C6529" s="19" t="s">
        <v>13684</v>
      </c>
      <c r="D6529" s="13">
        <v>0</v>
      </c>
    </row>
    <row r="6530" spans="1:4" hidden="1">
      <c r="A6530" s="19" t="s">
        <v>13685</v>
      </c>
      <c r="B6530" s="19" t="s">
        <v>22</v>
      </c>
      <c r="C6530" s="19" t="s">
        <v>13686</v>
      </c>
      <c r="D6530" s="13">
        <v>0</v>
      </c>
    </row>
    <row r="6531" spans="1:4" hidden="1">
      <c r="A6531" s="19" t="s">
        <v>13687</v>
      </c>
      <c r="B6531" s="19" t="s">
        <v>22</v>
      </c>
      <c r="C6531" s="19" t="s">
        <v>13688</v>
      </c>
      <c r="D6531" s="13">
        <v>0</v>
      </c>
    </row>
    <row r="6532" spans="1:4" hidden="1">
      <c r="A6532" s="19" t="s">
        <v>13689</v>
      </c>
      <c r="B6532" s="19" t="s">
        <v>22</v>
      </c>
      <c r="C6532" s="19" t="s">
        <v>13690</v>
      </c>
      <c r="D6532" s="13">
        <v>0</v>
      </c>
    </row>
    <row r="6533" spans="1:4" hidden="1">
      <c r="A6533" s="19" t="s">
        <v>13691</v>
      </c>
      <c r="B6533" s="19" t="s">
        <v>22</v>
      </c>
      <c r="C6533" s="19" t="s">
        <v>13692</v>
      </c>
      <c r="D6533" s="13">
        <v>0</v>
      </c>
    </row>
    <row r="6534" spans="1:4" hidden="1">
      <c r="A6534" s="19" t="s">
        <v>13693</v>
      </c>
      <c r="B6534" s="19" t="s">
        <v>22</v>
      </c>
      <c r="C6534" s="19" t="s">
        <v>13694</v>
      </c>
      <c r="D6534" s="13">
        <v>0</v>
      </c>
    </row>
    <row r="6535" spans="1:4" hidden="1">
      <c r="A6535" s="19" t="s">
        <v>13695</v>
      </c>
      <c r="B6535" s="19" t="s">
        <v>22</v>
      </c>
      <c r="C6535" s="19" t="s">
        <v>13696</v>
      </c>
      <c r="D6535" s="13">
        <v>0</v>
      </c>
    </row>
    <row r="6536" spans="1:4" hidden="1">
      <c r="A6536" s="19" t="s">
        <v>13697</v>
      </c>
      <c r="B6536" s="19" t="s">
        <v>22</v>
      </c>
      <c r="C6536" s="19" t="s">
        <v>13698</v>
      </c>
      <c r="D6536" s="13">
        <v>0</v>
      </c>
    </row>
    <row r="6537" spans="1:4" hidden="1">
      <c r="A6537" s="19" t="s">
        <v>13699</v>
      </c>
      <c r="B6537" s="19" t="s">
        <v>22</v>
      </c>
      <c r="C6537" s="19" t="s">
        <v>13700</v>
      </c>
      <c r="D6537" s="13">
        <v>0</v>
      </c>
    </row>
    <row r="6538" spans="1:4" hidden="1">
      <c r="A6538" s="19" t="s">
        <v>13701</v>
      </c>
      <c r="B6538" s="19" t="s">
        <v>22</v>
      </c>
      <c r="C6538" s="19" t="s">
        <v>13702</v>
      </c>
      <c r="D6538" s="13">
        <v>0</v>
      </c>
    </row>
    <row r="6539" spans="1:4" hidden="1">
      <c r="A6539" s="19" t="s">
        <v>13703</v>
      </c>
      <c r="B6539" s="19" t="s">
        <v>22</v>
      </c>
      <c r="C6539" s="19" t="s">
        <v>13704</v>
      </c>
      <c r="D6539" s="13">
        <v>91.4</v>
      </c>
    </row>
    <row r="6540" spans="1:4" hidden="1">
      <c r="A6540" s="19" t="s">
        <v>13705</v>
      </c>
      <c r="B6540" s="19" t="s">
        <v>22</v>
      </c>
      <c r="C6540" s="19" t="s">
        <v>13706</v>
      </c>
      <c r="D6540" s="13">
        <v>0</v>
      </c>
    </row>
    <row r="6541" spans="1:4" hidden="1">
      <c r="A6541" s="19" t="s">
        <v>13707</v>
      </c>
      <c r="B6541" s="19" t="s">
        <v>22</v>
      </c>
      <c r="C6541" s="19" t="s">
        <v>13708</v>
      </c>
      <c r="D6541" s="13">
        <v>0</v>
      </c>
    </row>
    <row r="6542" spans="1:4" hidden="1">
      <c r="A6542" s="19" t="s">
        <v>13709</v>
      </c>
      <c r="B6542" s="19" t="s">
        <v>22</v>
      </c>
      <c r="C6542" s="19" t="s">
        <v>13710</v>
      </c>
      <c r="D6542" s="13">
        <v>0</v>
      </c>
    </row>
    <row r="6543" spans="1:4" hidden="1">
      <c r="A6543" s="19" t="s">
        <v>13711</v>
      </c>
      <c r="B6543" s="19" t="s">
        <v>22</v>
      </c>
      <c r="C6543" s="19" t="s">
        <v>13712</v>
      </c>
      <c r="D6543" s="13">
        <v>0</v>
      </c>
    </row>
    <row r="6544" spans="1:4" hidden="1">
      <c r="A6544" s="19" t="s">
        <v>13713</v>
      </c>
      <c r="B6544" s="19" t="s">
        <v>22</v>
      </c>
      <c r="C6544" s="19" t="s">
        <v>13714</v>
      </c>
      <c r="D6544" s="13">
        <v>165094.91</v>
      </c>
    </row>
    <row r="6545" spans="1:4" hidden="1">
      <c r="A6545" s="19" t="s">
        <v>13715</v>
      </c>
      <c r="B6545" s="19" t="s">
        <v>22</v>
      </c>
      <c r="C6545" s="19" t="s">
        <v>13716</v>
      </c>
      <c r="D6545" s="13">
        <v>0</v>
      </c>
    </row>
    <row r="6546" spans="1:4" hidden="1">
      <c r="A6546" s="19" t="s">
        <v>13717</v>
      </c>
      <c r="B6546" s="19" t="s">
        <v>22</v>
      </c>
      <c r="C6546" s="19" t="s">
        <v>13718</v>
      </c>
      <c r="D6546" s="13">
        <v>912035.36</v>
      </c>
    </row>
    <row r="6547" spans="1:4" hidden="1">
      <c r="A6547" s="19" t="s">
        <v>13719</v>
      </c>
      <c r="B6547" s="19" t="s">
        <v>22</v>
      </c>
      <c r="C6547" s="19" t="s">
        <v>13720</v>
      </c>
      <c r="D6547" s="13">
        <v>0</v>
      </c>
    </row>
    <row r="6548" spans="1:4" hidden="1">
      <c r="A6548" s="19" t="s">
        <v>13721</v>
      </c>
      <c r="B6548" s="19" t="s">
        <v>22</v>
      </c>
      <c r="C6548" s="19" t="s">
        <v>13722</v>
      </c>
      <c r="D6548" s="13">
        <v>0</v>
      </c>
    </row>
    <row r="6549" spans="1:4" hidden="1">
      <c r="A6549" s="19" t="s">
        <v>13723</v>
      </c>
      <c r="B6549" s="19" t="s">
        <v>22</v>
      </c>
      <c r="C6549" s="19" t="s">
        <v>13724</v>
      </c>
      <c r="D6549" s="13">
        <v>0</v>
      </c>
    </row>
    <row r="6550" spans="1:4" hidden="1">
      <c r="A6550" s="19" t="s">
        <v>13725</v>
      </c>
      <c r="B6550" s="19" t="s">
        <v>22</v>
      </c>
      <c r="C6550" s="19" t="s">
        <v>13726</v>
      </c>
      <c r="D6550" s="13">
        <v>0</v>
      </c>
    </row>
    <row r="6551" spans="1:4" hidden="1">
      <c r="A6551" s="19" t="s">
        <v>13727</v>
      </c>
      <c r="B6551" s="19" t="s">
        <v>22</v>
      </c>
      <c r="C6551" s="19" t="s">
        <v>13728</v>
      </c>
      <c r="D6551" s="13">
        <v>0</v>
      </c>
    </row>
    <row r="6552" spans="1:4" hidden="1">
      <c r="A6552" s="19" t="s">
        <v>13729</v>
      </c>
      <c r="B6552" s="19" t="s">
        <v>22</v>
      </c>
      <c r="C6552" s="19" t="s">
        <v>13730</v>
      </c>
      <c r="D6552" s="13">
        <v>115271.92</v>
      </c>
    </row>
    <row r="6553" spans="1:4" hidden="1">
      <c r="A6553" s="19" t="s">
        <v>13731</v>
      </c>
      <c r="B6553" s="19" t="s">
        <v>22</v>
      </c>
      <c r="C6553" s="19" t="s">
        <v>13732</v>
      </c>
      <c r="D6553" s="13">
        <v>0</v>
      </c>
    </row>
    <row r="6554" spans="1:4" hidden="1">
      <c r="A6554" s="19" t="s">
        <v>13733</v>
      </c>
      <c r="B6554" s="19" t="s">
        <v>22</v>
      </c>
      <c r="C6554" s="19" t="s">
        <v>13734</v>
      </c>
      <c r="D6554" s="13">
        <v>0</v>
      </c>
    </row>
    <row r="6555" spans="1:4" hidden="1">
      <c r="A6555" s="19" t="s">
        <v>13735</v>
      </c>
      <c r="B6555" s="19" t="s">
        <v>22</v>
      </c>
      <c r="C6555" s="19" t="s">
        <v>13736</v>
      </c>
      <c r="D6555" s="13">
        <v>0</v>
      </c>
    </row>
    <row r="6556" spans="1:4" hidden="1">
      <c r="A6556" s="19" t="s">
        <v>13737</v>
      </c>
      <c r="B6556" s="19" t="s">
        <v>22</v>
      </c>
      <c r="C6556" s="19" t="s">
        <v>13738</v>
      </c>
      <c r="D6556" s="13">
        <v>0</v>
      </c>
    </row>
    <row r="6557" spans="1:4" hidden="1">
      <c r="A6557" s="19" t="s">
        <v>13739</v>
      </c>
      <c r="B6557" s="19" t="s">
        <v>22</v>
      </c>
      <c r="C6557" s="19" t="s">
        <v>13740</v>
      </c>
      <c r="D6557" s="13">
        <v>0</v>
      </c>
    </row>
    <row r="6558" spans="1:4" hidden="1">
      <c r="A6558" s="19" t="s">
        <v>13741</v>
      </c>
      <c r="B6558" s="19" t="s">
        <v>22</v>
      </c>
      <c r="C6558" s="19" t="s">
        <v>13742</v>
      </c>
      <c r="D6558" s="13">
        <v>0</v>
      </c>
    </row>
    <row r="6559" spans="1:4" hidden="1">
      <c r="A6559" s="19" t="s">
        <v>13743</v>
      </c>
      <c r="B6559" s="19" t="s">
        <v>22</v>
      </c>
      <c r="C6559" s="19" t="s">
        <v>13744</v>
      </c>
      <c r="D6559" s="13">
        <v>0</v>
      </c>
    </row>
    <row r="6560" spans="1:4" hidden="1">
      <c r="A6560" s="19" t="s">
        <v>13745</v>
      </c>
      <c r="B6560" s="19" t="s">
        <v>22</v>
      </c>
      <c r="C6560" s="19" t="s">
        <v>13746</v>
      </c>
      <c r="D6560" s="13">
        <v>0</v>
      </c>
    </row>
    <row r="6561" spans="1:4" hidden="1">
      <c r="A6561" s="19" t="s">
        <v>13747</v>
      </c>
      <c r="B6561" s="19" t="s">
        <v>22</v>
      </c>
      <c r="C6561" s="19" t="s">
        <v>13748</v>
      </c>
      <c r="D6561" s="13">
        <v>0</v>
      </c>
    </row>
    <row r="6562" spans="1:4" hidden="1">
      <c r="A6562" s="19" t="s">
        <v>13749</v>
      </c>
      <c r="B6562" s="19" t="s">
        <v>22</v>
      </c>
      <c r="C6562" s="19" t="s">
        <v>13750</v>
      </c>
      <c r="D6562" s="13">
        <v>0</v>
      </c>
    </row>
    <row r="6563" spans="1:4" hidden="1">
      <c r="A6563" s="19" t="s">
        <v>13751</v>
      </c>
      <c r="B6563" s="19" t="s">
        <v>22</v>
      </c>
      <c r="C6563" s="19" t="s">
        <v>13752</v>
      </c>
      <c r="D6563" s="13">
        <v>306444.5</v>
      </c>
    </row>
    <row r="6564" spans="1:4" hidden="1">
      <c r="A6564" s="19" t="s">
        <v>13753</v>
      </c>
      <c r="B6564" s="19" t="s">
        <v>22</v>
      </c>
      <c r="C6564" s="19" t="s">
        <v>13754</v>
      </c>
      <c r="D6564" s="13">
        <v>104717.28</v>
      </c>
    </row>
    <row r="6565" spans="1:4" hidden="1">
      <c r="A6565" s="19" t="s">
        <v>13755</v>
      </c>
      <c r="B6565" s="19" t="s">
        <v>22</v>
      </c>
      <c r="C6565" s="19" t="s">
        <v>13756</v>
      </c>
      <c r="D6565" s="13">
        <v>0</v>
      </c>
    </row>
    <row r="6566" spans="1:4" hidden="1">
      <c r="A6566" s="19" t="s">
        <v>13757</v>
      </c>
      <c r="B6566" s="19" t="s">
        <v>22</v>
      </c>
      <c r="C6566" s="19" t="s">
        <v>13758</v>
      </c>
      <c r="D6566" s="13">
        <v>271430.17</v>
      </c>
    </row>
    <row r="6567" spans="1:4" hidden="1">
      <c r="A6567" s="19" t="s">
        <v>13759</v>
      </c>
      <c r="B6567" s="19" t="s">
        <v>22</v>
      </c>
      <c r="C6567" s="19" t="s">
        <v>13760</v>
      </c>
      <c r="D6567" s="13">
        <v>610957.43000000005</v>
      </c>
    </row>
    <row r="6568" spans="1:4" hidden="1">
      <c r="A6568" s="19" t="s">
        <v>13761</v>
      </c>
      <c r="B6568" s="19" t="s">
        <v>22</v>
      </c>
      <c r="C6568" s="19" t="s">
        <v>13762</v>
      </c>
      <c r="D6568" s="13">
        <v>16410.919999999998</v>
      </c>
    </row>
    <row r="6569" spans="1:4" hidden="1">
      <c r="A6569" s="19" t="s">
        <v>13763</v>
      </c>
      <c r="B6569" s="19" t="s">
        <v>22</v>
      </c>
      <c r="C6569" s="19" t="s">
        <v>13764</v>
      </c>
      <c r="D6569" s="13">
        <v>309742.76</v>
      </c>
    </row>
    <row r="6570" spans="1:4" hidden="1">
      <c r="A6570" s="19" t="s">
        <v>13765</v>
      </c>
      <c r="B6570" s="19" t="s">
        <v>22</v>
      </c>
      <c r="C6570" s="19" t="s">
        <v>13766</v>
      </c>
      <c r="D6570" s="13">
        <v>21660.959999999999</v>
      </c>
    </row>
    <row r="6571" spans="1:4" hidden="1">
      <c r="A6571" s="19" t="s">
        <v>13767</v>
      </c>
      <c r="B6571" s="19" t="s">
        <v>22</v>
      </c>
      <c r="C6571" s="19" t="s">
        <v>13768</v>
      </c>
      <c r="D6571" s="13">
        <v>1408897.3</v>
      </c>
    </row>
    <row r="6572" spans="1:4" hidden="1">
      <c r="A6572" s="19" t="s">
        <v>13769</v>
      </c>
      <c r="B6572" s="19" t="s">
        <v>22</v>
      </c>
      <c r="C6572" s="19" t="s">
        <v>13770</v>
      </c>
      <c r="D6572" s="13">
        <v>451787.33</v>
      </c>
    </row>
    <row r="6573" spans="1:4" hidden="1">
      <c r="A6573" s="19" t="s">
        <v>13771</v>
      </c>
      <c r="B6573" s="19" t="s">
        <v>22</v>
      </c>
      <c r="C6573" s="19" t="s">
        <v>13772</v>
      </c>
      <c r="D6573" s="13">
        <v>0</v>
      </c>
    </row>
    <row r="6574" spans="1:4" hidden="1">
      <c r="A6574" s="19" t="s">
        <v>13773</v>
      </c>
      <c r="B6574" s="19" t="s">
        <v>22</v>
      </c>
      <c r="C6574" s="19" t="s">
        <v>13774</v>
      </c>
      <c r="D6574" s="13">
        <v>0</v>
      </c>
    </row>
    <row r="6575" spans="1:4" hidden="1">
      <c r="A6575" s="19" t="s">
        <v>13775</v>
      </c>
      <c r="B6575" s="19" t="s">
        <v>22</v>
      </c>
      <c r="C6575" s="19" t="s">
        <v>13776</v>
      </c>
      <c r="D6575" s="13">
        <v>0</v>
      </c>
    </row>
    <row r="6576" spans="1:4" hidden="1">
      <c r="A6576" s="19" t="s">
        <v>13777</v>
      </c>
      <c r="B6576" s="19" t="s">
        <v>22</v>
      </c>
      <c r="C6576" s="19" t="s">
        <v>13778</v>
      </c>
      <c r="D6576" s="13">
        <v>1489.25</v>
      </c>
    </row>
    <row r="6577" spans="1:4" hidden="1">
      <c r="A6577" s="19" t="s">
        <v>13779</v>
      </c>
      <c r="B6577" s="19" t="s">
        <v>22</v>
      </c>
      <c r="C6577" s="19" t="s">
        <v>13780</v>
      </c>
      <c r="D6577" s="13">
        <v>632.13</v>
      </c>
    </row>
    <row r="6578" spans="1:4" hidden="1">
      <c r="A6578" s="19" t="s">
        <v>13781</v>
      </c>
      <c r="B6578" s="19" t="s">
        <v>22</v>
      </c>
      <c r="C6578" s="19" t="s">
        <v>13782</v>
      </c>
      <c r="D6578" s="13">
        <v>0</v>
      </c>
    </row>
    <row r="6579" spans="1:4" hidden="1">
      <c r="A6579" s="19" t="s">
        <v>13783</v>
      </c>
      <c r="B6579" s="19" t="s">
        <v>22</v>
      </c>
      <c r="C6579" s="19" t="s">
        <v>13784</v>
      </c>
      <c r="D6579" s="13">
        <v>3074531.91</v>
      </c>
    </row>
    <row r="6580" spans="1:4" hidden="1">
      <c r="A6580" s="19" t="s">
        <v>13785</v>
      </c>
      <c r="B6580" s="19" t="s">
        <v>22</v>
      </c>
      <c r="C6580" s="19" t="s">
        <v>13786</v>
      </c>
      <c r="D6580" s="13">
        <v>291.06</v>
      </c>
    </row>
    <row r="6581" spans="1:4" hidden="1">
      <c r="A6581" s="19" t="s">
        <v>13787</v>
      </c>
      <c r="B6581" s="19" t="s">
        <v>22</v>
      </c>
      <c r="C6581" s="19" t="s">
        <v>13788</v>
      </c>
      <c r="D6581" s="13">
        <v>17899013.949999999</v>
      </c>
    </row>
    <row r="6582" spans="1:4" hidden="1">
      <c r="A6582" s="19" t="s">
        <v>13789</v>
      </c>
      <c r="B6582" s="19" t="s">
        <v>22</v>
      </c>
      <c r="C6582" s="19" t="s">
        <v>13790</v>
      </c>
      <c r="D6582" s="13">
        <v>0</v>
      </c>
    </row>
    <row r="6583" spans="1:4" hidden="1">
      <c r="A6583" s="19" t="s">
        <v>13791</v>
      </c>
      <c r="B6583" s="19" t="s">
        <v>22</v>
      </c>
      <c r="C6583" s="19" t="s">
        <v>13792</v>
      </c>
      <c r="D6583" s="13">
        <v>0</v>
      </c>
    </row>
    <row r="6584" spans="1:4" hidden="1">
      <c r="A6584" s="19" t="s">
        <v>13793</v>
      </c>
      <c r="B6584" s="19" t="s">
        <v>22</v>
      </c>
      <c r="C6584" s="19" t="s">
        <v>13794</v>
      </c>
      <c r="D6584" s="13">
        <v>0</v>
      </c>
    </row>
    <row r="6585" spans="1:4" hidden="1">
      <c r="A6585" s="19" t="s">
        <v>13795</v>
      </c>
      <c r="B6585" s="19" t="s">
        <v>22</v>
      </c>
      <c r="C6585" s="19" t="s">
        <v>13796</v>
      </c>
      <c r="D6585" s="13">
        <v>0</v>
      </c>
    </row>
    <row r="6586" spans="1:4" hidden="1">
      <c r="A6586" s="19" t="s">
        <v>13797</v>
      </c>
      <c r="B6586" s="19" t="s">
        <v>22</v>
      </c>
      <c r="C6586" s="19" t="s">
        <v>13798</v>
      </c>
      <c r="D6586" s="13">
        <v>0</v>
      </c>
    </row>
    <row r="6587" spans="1:4" hidden="1">
      <c r="A6587" s="19" t="s">
        <v>13799</v>
      </c>
      <c r="B6587" s="19" t="s">
        <v>22</v>
      </c>
      <c r="C6587" s="19" t="s">
        <v>13800</v>
      </c>
      <c r="D6587" s="13">
        <v>0</v>
      </c>
    </row>
    <row r="6588" spans="1:4" hidden="1">
      <c r="A6588" s="19" t="s">
        <v>13801</v>
      </c>
      <c r="B6588" s="19" t="s">
        <v>22</v>
      </c>
      <c r="C6588" s="19" t="s">
        <v>13802</v>
      </c>
      <c r="D6588" s="13">
        <v>0</v>
      </c>
    </row>
    <row r="6589" spans="1:4" hidden="1">
      <c r="A6589" s="19" t="s">
        <v>13803</v>
      </c>
      <c r="B6589" s="19" t="s">
        <v>22</v>
      </c>
      <c r="C6589" s="19" t="s">
        <v>13804</v>
      </c>
      <c r="D6589" s="13">
        <v>0</v>
      </c>
    </row>
    <row r="6590" spans="1:4" hidden="1">
      <c r="A6590" s="19" t="s">
        <v>13805</v>
      </c>
      <c r="B6590" s="19" t="s">
        <v>22</v>
      </c>
      <c r="C6590" s="19" t="s">
        <v>13806</v>
      </c>
      <c r="D6590" s="13">
        <v>0</v>
      </c>
    </row>
    <row r="6591" spans="1:4" hidden="1">
      <c r="A6591" s="19" t="s">
        <v>13807</v>
      </c>
      <c r="B6591" s="19" t="s">
        <v>22</v>
      </c>
      <c r="C6591" s="19" t="s">
        <v>13808</v>
      </c>
      <c r="D6591" s="13">
        <v>0</v>
      </c>
    </row>
    <row r="6592" spans="1:4" hidden="1">
      <c r="A6592" s="19" t="s">
        <v>13809</v>
      </c>
      <c r="B6592" s="19" t="s">
        <v>22</v>
      </c>
      <c r="C6592" s="19" t="s">
        <v>13810</v>
      </c>
      <c r="D6592" s="13">
        <v>0</v>
      </c>
    </row>
    <row r="6593" spans="1:4" hidden="1">
      <c r="A6593" s="19" t="s">
        <v>13811</v>
      </c>
      <c r="B6593" s="19" t="s">
        <v>22</v>
      </c>
      <c r="C6593" s="19" t="s">
        <v>13812</v>
      </c>
      <c r="D6593" s="13">
        <v>0</v>
      </c>
    </row>
    <row r="6594" spans="1:4" hidden="1">
      <c r="A6594" s="19" t="s">
        <v>13813</v>
      </c>
      <c r="B6594" s="19" t="s">
        <v>22</v>
      </c>
      <c r="C6594" s="19" t="s">
        <v>13814</v>
      </c>
      <c r="D6594" s="13">
        <v>0</v>
      </c>
    </row>
    <row r="6595" spans="1:4" hidden="1">
      <c r="A6595" s="19" t="s">
        <v>13815</v>
      </c>
      <c r="B6595" s="19" t="s">
        <v>22</v>
      </c>
      <c r="C6595" s="19" t="s">
        <v>13816</v>
      </c>
      <c r="D6595" s="13">
        <v>0</v>
      </c>
    </row>
    <row r="6596" spans="1:4" hidden="1">
      <c r="A6596" s="19" t="s">
        <v>13817</v>
      </c>
      <c r="B6596" s="19" t="s">
        <v>22</v>
      </c>
      <c r="C6596" s="19" t="s">
        <v>13818</v>
      </c>
      <c r="D6596" s="13">
        <v>0</v>
      </c>
    </row>
    <row r="6597" spans="1:4" hidden="1">
      <c r="A6597" s="19" t="s">
        <v>13819</v>
      </c>
      <c r="B6597" s="19" t="s">
        <v>22</v>
      </c>
      <c r="C6597" s="19" t="s">
        <v>13820</v>
      </c>
      <c r="D6597" s="13">
        <v>0</v>
      </c>
    </row>
    <row r="6598" spans="1:4" hidden="1">
      <c r="A6598" s="19" t="s">
        <v>13821</v>
      </c>
      <c r="B6598" s="19" t="s">
        <v>22</v>
      </c>
      <c r="C6598" s="19" t="s">
        <v>13822</v>
      </c>
      <c r="D6598" s="13">
        <v>0</v>
      </c>
    </row>
    <row r="6599" spans="1:4" hidden="1">
      <c r="A6599" s="19" t="s">
        <v>13823</v>
      </c>
      <c r="B6599" s="19" t="s">
        <v>22</v>
      </c>
      <c r="C6599" s="19" t="s">
        <v>13824</v>
      </c>
      <c r="D6599" s="13">
        <v>0</v>
      </c>
    </row>
    <row r="6600" spans="1:4" hidden="1">
      <c r="A6600" s="19" t="s">
        <v>13825</v>
      </c>
      <c r="B6600" s="19" t="s">
        <v>22</v>
      </c>
      <c r="C6600" s="19" t="s">
        <v>13826</v>
      </c>
      <c r="D6600" s="13">
        <v>0</v>
      </c>
    </row>
    <row r="6601" spans="1:4" hidden="1">
      <c r="A6601" s="19" t="s">
        <v>13827</v>
      </c>
      <c r="B6601" s="19" t="s">
        <v>22</v>
      </c>
      <c r="C6601" s="19" t="s">
        <v>13828</v>
      </c>
      <c r="D6601" s="13">
        <v>0</v>
      </c>
    </row>
    <row r="6602" spans="1:4" hidden="1">
      <c r="A6602" s="19" t="s">
        <v>13829</v>
      </c>
      <c r="B6602" s="19" t="s">
        <v>22</v>
      </c>
      <c r="C6602" s="19" t="s">
        <v>13830</v>
      </c>
      <c r="D6602" s="13">
        <v>0</v>
      </c>
    </row>
    <row r="6603" spans="1:4" hidden="1">
      <c r="A6603" s="19" t="s">
        <v>13831</v>
      </c>
      <c r="B6603" s="19" t="s">
        <v>22</v>
      </c>
      <c r="C6603" s="19" t="s">
        <v>13832</v>
      </c>
      <c r="D6603" s="13">
        <v>826724.72</v>
      </c>
    </row>
    <row r="6604" spans="1:4" hidden="1">
      <c r="A6604" s="19" t="s">
        <v>13833</v>
      </c>
      <c r="B6604" s="19" t="s">
        <v>22</v>
      </c>
      <c r="C6604" s="19" t="s">
        <v>13834</v>
      </c>
      <c r="D6604" s="13">
        <v>0</v>
      </c>
    </row>
    <row r="6605" spans="1:4" hidden="1">
      <c r="A6605" s="19" t="s">
        <v>13835</v>
      </c>
      <c r="B6605" s="19" t="s">
        <v>22</v>
      </c>
      <c r="C6605" s="19" t="s">
        <v>13836</v>
      </c>
      <c r="D6605" s="13">
        <v>0</v>
      </c>
    </row>
    <row r="6606" spans="1:4" hidden="1">
      <c r="A6606" s="19" t="s">
        <v>13837</v>
      </c>
      <c r="B6606" s="19" t="s">
        <v>22</v>
      </c>
      <c r="C6606" s="19" t="s">
        <v>13838</v>
      </c>
      <c r="D6606" s="13">
        <v>0</v>
      </c>
    </row>
    <row r="6607" spans="1:4" hidden="1">
      <c r="A6607" s="19" t="s">
        <v>13839</v>
      </c>
      <c r="B6607" s="19" t="s">
        <v>22</v>
      </c>
      <c r="C6607" s="19" t="s">
        <v>13840</v>
      </c>
      <c r="D6607" s="13">
        <v>0</v>
      </c>
    </row>
    <row r="6608" spans="1:4" hidden="1">
      <c r="A6608" s="19" t="s">
        <v>13841</v>
      </c>
      <c r="B6608" s="19" t="s">
        <v>22</v>
      </c>
      <c r="C6608" s="19" t="s">
        <v>13842</v>
      </c>
      <c r="D6608" s="13">
        <v>0</v>
      </c>
    </row>
    <row r="6609" spans="1:4" hidden="1">
      <c r="A6609" s="19" t="s">
        <v>13843</v>
      </c>
      <c r="B6609" s="19" t="s">
        <v>22</v>
      </c>
      <c r="C6609" s="19" t="s">
        <v>13844</v>
      </c>
      <c r="D6609" s="13">
        <v>0</v>
      </c>
    </row>
    <row r="6610" spans="1:4" hidden="1">
      <c r="A6610" s="19" t="s">
        <v>13845</v>
      </c>
      <c r="B6610" s="19" t="s">
        <v>22</v>
      </c>
      <c r="C6610" s="19" t="s">
        <v>13846</v>
      </c>
      <c r="D6610" s="13">
        <v>0</v>
      </c>
    </row>
    <row r="6611" spans="1:4" hidden="1">
      <c r="A6611" s="19" t="s">
        <v>13847</v>
      </c>
      <c r="B6611" s="19" t="s">
        <v>22</v>
      </c>
      <c r="C6611" s="19" t="s">
        <v>13848</v>
      </c>
      <c r="D6611" s="13">
        <v>0</v>
      </c>
    </row>
    <row r="6612" spans="1:4" hidden="1">
      <c r="A6612" s="19" t="s">
        <v>13849</v>
      </c>
      <c r="B6612" s="19" t="s">
        <v>22</v>
      </c>
      <c r="C6612" s="19" t="s">
        <v>13850</v>
      </c>
      <c r="D6612" s="13">
        <v>0</v>
      </c>
    </row>
    <row r="6613" spans="1:4" hidden="1">
      <c r="A6613" s="19" t="s">
        <v>13851</v>
      </c>
      <c r="B6613" s="19" t="s">
        <v>22</v>
      </c>
      <c r="C6613" s="19" t="s">
        <v>13852</v>
      </c>
      <c r="D6613" s="13">
        <v>185760.19</v>
      </c>
    </row>
    <row r="6614" spans="1:4" hidden="1">
      <c r="A6614" s="19" t="s">
        <v>13853</v>
      </c>
      <c r="B6614" s="19" t="s">
        <v>22</v>
      </c>
      <c r="C6614" s="19" t="s">
        <v>13854</v>
      </c>
      <c r="D6614" s="13">
        <v>0</v>
      </c>
    </row>
    <row r="6615" spans="1:4" hidden="1">
      <c r="A6615" s="19" t="s">
        <v>13855</v>
      </c>
      <c r="B6615" s="19" t="s">
        <v>22</v>
      </c>
      <c r="C6615" s="19" t="s">
        <v>13856</v>
      </c>
      <c r="D6615" s="13">
        <v>0</v>
      </c>
    </row>
    <row r="6616" spans="1:4" hidden="1">
      <c r="A6616" s="19" t="s">
        <v>13857</v>
      </c>
      <c r="B6616" s="19" t="s">
        <v>22</v>
      </c>
      <c r="C6616" s="19" t="s">
        <v>13858</v>
      </c>
      <c r="D6616" s="13">
        <v>0</v>
      </c>
    </row>
    <row r="6617" spans="1:4" hidden="1">
      <c r="A6617" s="19" t="s">
        <v>13859</v>
      </c>
      <c r="B6617" s="19" t="s">
        <v>22</v>
      </c>
      <c r="C6617" s="19" t="s">
        <v>13860</v>
      </c>
      <c r="D6617" s="13">
        <v>0</v>
      </c>
    </row>
    <row r="6618" spans="1:4" hidden="1">
      <c r="A6618" s="19" t="s">
        <v>13861</v>
      </c>
      <c r="B6618" s="19" t="s">
        <v>22</v>
      </c>
      <c r="C6618" s="19" t="s">
        <v>13862</v>
      </c>
      <c r="D6618" s="13">
        <v>21229.119999999999</v>
      </c>
    </row>
    <row r="6619" spans="1:4" hidden="1">
      <c r="A6619" s="19" t="s">
        <v>13863</v>
      </c>
      <c r="B6619" s="19" t="s">
        <v>22</v>
      </c>
      <c r="C6619" s="19" t="s">
        <v>13864</v>
      </c>
      <c r="D6619" s="13">
        <v>0</v>
      </c>
    </row>
    <row r="6620" spans="1:4" hidden="1">
      <c r="A6620" s="19" t="s">
        <v>13865</v>
      </c>
      <c r="B6620" s="19" t="s">
        <v>22</v>
      </c>
      <c r="C6620" s="19" t="s">
        <v>13866</v>
      </c>
      <c r="D6620" s="13">
        <v>0</v>
      </c>
    </row>
    <row r="6621" spans="1:4" hidden="1">
      <c r="A6621" s="19" t="s">
        <v>13867</v>
      </c>
      <c r="B6621" s="19" t="s">
        <v>22</v>
      </c>
      <c r="C6621" s="19" t="s">
        <v>13868</v>
      </c>
      <c r="D6621" s="13">
        <v>0</v>
      </c>
    </row>
    <row r="6622" spans="1:4" hidden="1">
      <c r="A6622" s="19" t="s">
        <v>13869</v>
      </c>
      <c r="B6622" s="19" t="s">
        <v>22</v>
      </c>
      <c r="C6622" s="19" t="s">
        <v>13870</v>
      </c>
      <c r="D6622" s="13">
        <v>0</v>
      </c>
    </row>
    <row r="6623" spans="1:4" hidden="1">
      <c r="A6623" s="19" t="s">
        <v>13871</v>
      </c>
      <c r="B6623" s="19" t="s">
        <v>22</v>
      </c>
      <c r="C6623" s="19" t="s">
        <v>13872</v>
      </c>
      <c r="D6623" s="13">
        <v>0</v>
      </c>
    </row>
    <row r="6624" spans="1:4" hidden="1">
      <c r="A6624" s="19" t="s">
        <v>13873</v>
      </c>
      <c r="B6624" s="19" t="s">
        <v>22</v>
      </c>
      <c r="C6624" s="19" t="s">
        <v>13874</v>
      </c>
      <c r="D6624" s="13">
        <v>0</v>
      </c>
    </row>
    <row r="6625" spans="1:4" hidden="1">
      <c r="A6625" s="19" t="s">
        <v>13875</v>
      </c>
      <c r="B6625" s="19" t="s">
        <v>22</v>
      </c>
      <c r="C6625" s="19" t="s">
        <v>13876</v>
      </c>
      <c r="D6625" s="13">
        <v>0</v>
      </c>
    </row>
    <row r="6626" spans="1:4" hidden="1">
      <c r="A6626" s="19" t="s">
        <v>13877</v>
      </c>
      <c r="B6626" s="19" t="s">
        <v>22</v>
      </c>
      <c r="C6626" s="19" t="s">
        <v>13878</v>
      </c>
      <c r="D6626" s="13">
        <v>0</v>
      </c>
    </row>
    <row r="6627" spans="1:4" hidden="1">
      <c r="A6627" s="19" t="s">
        <v>13879</v>
      </c>
      <c r="B6627" s="19" t="s">
        <v>22</v>
      </c>
      <c r="C6627" s="19" t="s">
        <v>13880</v>
      </c>
      <c r="D6627" s="13">
        <v>0</v>
      </c>
    </row>
    <row r="6628" spans="1:4" hidden="1">
      <c r="A6628" s="19" t="s">
        <v>13881</v>
      </c>
      <c r="B6628" s="19" t="s">
        <v>22</v>
      </c>
      <c r="C6628" s="19" t="s">
        <v>13882</v>
      </c>
      <c r="D6628" s="13">
        <v>0</v>
      </c>
    </row>
    <row r="6629" spans="1:4" hidden="1">
      <c r="A6629" s="19" t="s">
        <v>13883</v>
      </c>
      <c r="B6629" s="19" t="s">
        <v>22</v>
      </c>
      <c r="C6629" s="19" t="s">
        <v>13884</v>
      </c>
      <c r="D6629" s="13">
        <v>0</v>
      </c>
    </row>
    <row r="6630" spans="1:4" hidden="1">
      <c r="A6630" s="19" t="s">
        <v>13885</v>
      </c>
      <c r="B6630" s="19" t="s">
        <v>22</v>
      </c>
      <c r="C6630" s="19" t="s">
        <v>13886</v>
      </c>
      <c r="D6630" s="13">
        <v>0</v>
      </c>
    </row>
    <row r="6631" spans="1:4" hidden="1">
      <c r="A6631" s="19" t="s">
        <v>13887</v>
      </c>
      <c r="B6631" s="19" t="s">
        <v>22</v>
      </c>
      <c r="C6631" s="19" t="s">
        <v>13888</v>
      </c>
      <c r="D6631" s="13">
        <v>0</v>
      </c>
    </row>
    <row r="6632" spans="1:4" hidden="1">
      <c r="A6632" s="19" t="s">
        <v>13889</v>
      </c>
      <c r="B6632" s="19" t="s">
        <v>22</v>
      </c>
      <c r="C6632" s="19" t="s">
        <v>13890</v>
      </c>
      <c r="D6632" s="13">
        <v>0</v>
      </c>
    </row>
    <row r="6633" spans="1:4" hidden="1">
      <c r="A6633" s="19" t="s">
        <v>13891</v>
      </c>
      <c r="B6633" s="19" t="s">
        <v>22</v>
      </c>
      <c r="C6633" s="19" t="s">
        <v>13892</v>
      </c>
      <c r="D6633" s="13">
        <v>0</v>
      </c>
    </row>
    <row r="6634" spans="1:4" hidden="1">
      <c r="A6634" s="19" t="s">
        <v>13893</v>
      </c>
      <c r="B6634" s="19" t="s">
        <v>22</v>
      </c>
      <c r="C6634" s="19" t="s">
        <v>13894</v>
      </c>
      <c r="D6634" s="13">
        <v>0</v>
      </c>
    </row>
    <row r="6635" spans="1:4" hidden="1">
      <c r="A6635" s="19" t="s">
        <v>13895</v>
      </c>
      <c r="B6635" s="19" t="s">
        <v>22</v>
      </c>
      <c r="C6635" s="19" t="s">
        <v>13896</v>
      </c>
      <c r="D6635" s="13">
        <v>0</v>
      </c>
    </row>
    <row r="6636" spans="1:4" hidden="1">
      <c r="A6636" s="19" t="s">
        <v>13897</v>
      </c>
      <c r="B6636" s="19" t="s">
        <v>22</v>
      </c>
      <c r="C6636" s="19" t="s">
        <v>13898</v>
      </c>
      <c r="D6636" s="13">
        <v>0</v>
      </c>
    </row>
    <row r="6637" spans="1:4" hidden="1">
      <c r="A6637" s="19" t="s">
        <v>13899</v>
      </c>
      <c r="B6637" s="19" t="s">
        <v>22</v>
      </c>
      <c r="C6637" s="19" t="s">
        <v>13900</v>
      </c>
      <c r="D6637" s="13">
        <v>0</v>
      </c>
    </row>
    <row r="6638" spans="1:4" hidden="1">
      <c r="A6638" s="19" t="s">
        <v>13901</v>
      </c>
      <c r="B6638" s="19" t="s">
        <v>22</v>
      </c>
      <c r="C6638" s="19" t="s">
        <v>13902</v>
      </c>
      <c r="D6638" s="13">
        <v>0</v>
      </c>
    </row>
    <row r="6639" spans="1:4" hidden="1">
      <c r="A6639" s="19" t="s">
        <v>13903</v>
      </c>
      <c r="B6639" s="19" t="s">
        <v>22</v>
      </c>
      <c r="C6639" s="19" t="s">
        <v>13904</v>
      </c>
      <c r="D6639" s="13">
        <v>20545.46</v>
      </c>
    </row>
    <row r="6640" spans="1:4" hidden="1">
      <c r="A6640" s="19" t="s">
        <v>13905</v>
      </c>
      <c r="B6640" s="19" t="s">
        <v>22</v>
      </c>
      <c r="C6640" s="19" t="s">
        <v>13906</v>
      </c>
      <c r="D6640" s="13">
        <v>0</v>
      </c>
    </row>
    <row r="6641" spans="1:4" hidden="1">
      <c r="A6641" s="19" t="s">
        <v>13907</v>
      </c>
      <c r="B6641" s="19" t="s">
        <v>22</v>
      </c>
      <c r="C6641" s="19" t="s">
        <v>13908</v>
      </c>
      <c r="D6641" s="13">
        <v>0</v>
      </c>
    </row>
    <row r="6642" spans="1:4" hidden="1">
      <c r="A6642" s="19" t="s">
        <v>13909</v>
      </c>
      <c r="B6642" s="19" t="s">
        <v>22</v>
      </c>
      <c r="C6642" s="19" t="s">
        <v>13910</v>
      </c>
      <c r="D6642" s="13">
        <v>0</v>
      </c>
    </row>
    <row r="6643" spans="1:4" hidden="1">
      <c r="A6643" s="19" t="s">
        <v>13911</v>
      </c>
      <c r="B6643" s="19" t="s">
        <v>22</v>
      </c>
      <c r="C6643" s="19" t="s">
        <v>13912</v>
      </c>
      <c r="D6643" s="13">
        <v>0</v>
      </c>
    </row>
    <row r="6644" spans="1:4" hidden="1">
      <c r="A6644" s="19" t="s">
        <v>13913</v>
      </c>
      <c r="B6644" s="19" t="s">
        <v>22</v>
      </c>
      <c r="C6644" s="19" t="s">
        <v>13914</v>
      </c>
      <c r="D6644" s="13">
        <v>0</v>
      </c>
    </row>
    <row r="6645" spans="1:4" hidden="1">
      <c r="A6645" s="19" t="s">
        <v>13915</v>
      </c>
      <c r="B6645" s="19" t="s">
        <v>22</v>
      </c>
      <c r="C6645" s="19" t="s">
        <v>13916</v>
      </c>
      <c r="D6645" s="13">
        <v>0</v>
      </c>
    </row>
    <row r="6646" spans="1:4" hidden="1">
      <c r="A6646" s="19" t="s">
        <v>13917</v>
      </c>
      <c r="B6646" s="19" t="s">
        <v>22</v>
      </c>
      <c r="C6646" s="19" t="s">
        <v>13918</v>
      </c>
      <c r="D6646" s="13">
        <v>0</v>
      </c>
    </row>
    <row r="6647" spans="1:4" hidden="1">
      <c r="A6647" s="19" t="s">
        <v>13919</v>
      </c>
      <c r="B6647" s="19" t="s">
        <v>22</v>
      </c>
      <c r="C6647" s="19" t="s">
        <v>13920</v>
      </c>
      <c r="D6647" s="13">
        <v>0</v>
      </c>
    </row>
    <row r="6648" spans="1:4" hidden="1">
      <c r="A6648" s="19" t="s">
        <v>13921</v>
      </c>
      <c r="B6648" s="19" t="s">
        <v>22</v>
      </c>
      <c r="C6648" s="19" t="s">
        <v>13922</v>
      </c>
      <c r="D6648" s="13">
        <v>0</v>
      </c>
    </row>
    <row r="6649" spans="1:4" hidden="1">
      <c r="A6649" s="19" t="s">
        <v>13923</v>
      </c>
      <c r="B6649" s="19" t="s">
        <v>22</v>
      </c>
      <c r="C6649" s="19" t="s">
        <v>13924</v>
      </c>
      <c r="D6649" s="13">
        <v>0</v>
      </c>
    </row>
    <row r="6650" spans="1:4" hidden="1">
      <c r="A6650" s="19" t="s">
        <v>13925</v>
      </c>
      <c r="B6650" s="19" t="s">
        <v>22</v>
      </c>
      <c r="C6650" s="19" t="s">
        <v>13926</v>
      </c>
      <c r="D6650" s="13">
        <v>0</v>
      </c>
    </row>
    <row r="6651" spans="1:4" hidden="1">
      <c r="A6651" s="19" t="s">
        <v>13927</v>
      </c>
      <c r="B6651" s="19" t="s">
        <v>22</v>
      </c>
      <c r="C6651" s="19" t="s">
        <v>13928</v>
      </c>
      <c r="D6651" s="13">
        <v>0</v>
      </c>
    </row>
    <row r="6652" spans="1:4" hidden="1">
      <c r="A6652" s="19" t="s">
        <v>13929</v>
      </c>
      <c r="B6652" s="19" t="s">
        <v>22</v>
      </c>
      <c r="C6652" s="19" t="s">
        <v>13930</v>
      </c>
      <c r="D6652" s="13">
        <v>0</v>
      </c>
    </row>
    <row r="6653" spans="1:4" hidden="1">
      <c r="A6653" s="19" t="s">
        <v>13931</v>
      </c>
      <c r="B6653" s="19" t="s">
        <v>22</v>
      </c>
      <c r="C6653" s="19" t="s">
        <v>13932</v>
      </c>
      <c r="D6653" s="13">
        <v>0</v>
      </c>
    </row>
    <row r="6654" spans="1:4" hidden="1">
      <c r="A6654" s="19" t="s">
        <v>13933</v>
      </c>
      <c r="B6654" s="19" t="s">
        <v>22</v>
      </c>
      <c r="C6654" s="19" t="s">
        <v>13934</v>
      </c>
      <c r="D6654" s="13">
        <v>0</v>
      </c>
    </row>
    <row r="6655" spans="1:4" hidden="1">
      <c r="A6655" s="19" t="s">
        <v>13935</v>
      </c>
      <c r="B6655" s="19" t="s">
        <v>22</v>
      </c>
      <c r="C6655" s="19" t="s">
        <v>13936</v>
      </c>
      <c r="D6655" s="13">
        <v>0</v>
      </c>
    </row>
    <row r="6656" spans="1:4" hidden="1">
      <c r="A6656" s="19" t="s">
        <v>13937</v>
      </c>
      <c r="B6656" s="19" t="s">
        <v>22</v>
      </c>
      <c r="C6656" s="19" t="s">
        <v>13938</v>
      </c>
      <c r="D6656" s="13">
        <v>52533082.670000002</v>
      </c>
    </row>
    <row r="6657" spans="1:4" hidden="1">
      <c r="A6657" s="19" t="s">
        <v>13939</v>
      </c>
      <c r="B6657" s="19" t="s">
        <v>22</v>
      </c>
      <c r="C6657" s="19" t="s">
        <v>13940</v>
      </c>
      <c r="D6657" s="13">
        <v>0</v>
      </c>
    </row>
    <row r="6658" spans="1:4" hidden="1">
      <c r="A6658" s="19" t="s">
        <v>13941</v>
      </c>
      <c r="B6658" s="19" t="s">
        <v>22</v>
      </c>
      <c r="C6658" s="19" t="s">
        <v>13942</v>
      </c>
      <c r="D6658" s="13">
        <v>0</v>
      </c>
    </row>
    <row r="6659" spans="1:4" hidden="1">
      <c r="A6659" s="19" t="s">
        <v>13943</v>
      </c>
      <c r="B6659" s="19" t="s">
        <v>22</v>
      </c>
      <c r="C6659" s="19" t="s">
        <v>13944</v>
      </c>
      <c r="D6659" s="13">
        <v>0</v>
      </c>
    </row>
    <row r="6660" spans="1:4" hidden="1">
      <c r="A6660" s="19" t="s">
        <v>13945</v>
      </c>
      <c r="B6660" s="19" t="s">
        <v>22</v>
      </c>
      <c r="C6660" s="19" t="s">
        <v>13946</v>
      </c>
      <c r="D6660" s="13">
        <v>0</v>
      </c>
    </row>
    <row r="6661" spans="1:4" hidden="1">
      <c r="A6661" s="19" t="s">
        <v>13947</v>
      </c>
      <c r="B6661" s="19" t="s">
        <v>22</v>
      </c>
      <c r="C6661" s="19" t="s">
        <v>13948</v>
      </c>
      <c r="D6661" s="13">
        <v>0</v>
      </c>
    </row>
    <row r="6662" spans="1:4" hidden="1">
      <c r="A6662" s="19" t="s">
        <v>13949</v>
      </c>
      <c r="B6662" s="19" t="s">
        <v>22</v>
      </c>
      <c r="C6662" s="19" t="s">
        <v>13950</v>
      </c>
      <c r="D6662" s="13">
        <v>24326173.02</v>
      </c>
    </row>
    <row r="6663" spans="1:4" hidden="1">
      <c r="A6663" s="19" t="s">
        <v>13951</v>
      </c>
      <c r="B6663" s="19" t="s">
        <v>22</v>
      </c>
      <c r="C6663" s="19" t="s">
        <v>13952</v>
      </c>
      <c r="D6663" s="13">
        <v>0</v>
      </c>
    </row>
    <row r="6664" spans="1:4" hidden="1">
      <c r="A6664" s="19" t="s">
        <v>13953</v>
      </c>
      <c r="B6664" s="19" t="s">
        <v>22</v>
      </c>
      <c r="C6664" s="19" t="s">
        <v>13954</v>
      </c>
      <c r="D6664" s="13">
        <v>0</v>
      </c>
    </row>
    <row r="6665" spans="1:4" hidden="1">
      <c r="A6665" s="19" t="s">
        <v>13955</v>
      </c>
      <c r="B6665" s="19" t="s">
        <v>22</v>
      </c>
      <c r="C6665" s="19" t="s">
        <v>13956</v>
      </c>
      <c r="D6665" s="13">
        <v>0</v>
      </c>
    </row>
    <row r="6666" spans="1:4" hidden="1">
      <c r="A6666" s="19" t="s">
        <v>13957</v>
      </c>
      <c r="B6666" s="19" t="s">
        <v>22</v>
      </c>
      <c r="C6666" s="19" t="s">
        <v>13958</v>
      </c>
      <c r="D6666" s="13">
        <v>0</v>
      </c>
    </row>
    <row r="6667" spans="1:4" hidden="1">
      <c r="A6667" s="19" t="s">
        <v>13959</v>
      </c>
      <c r="B6667" s="19" t="s">
        <v>22</v>
      </c>
      <c r="C6667" s="19" t="s">
        <v>13960</v>
      </c>
      <c r="D6667" s="13">
        <v>0</v>
      </c>
    </row>
    <row r="6668" spans="1:4" hidden="1">
      <c r="A6668" s="19" t="s">
        <v>13961</v>
      </c>
      <c r="B6668" s="19" t="s">
        <v>22</v>
      </c>
      <c r="C6668" s="19" t="s">
        <v>13962</v>
      </c>
      <c r="D6668" s="13">
        <v>0</v>
      </c>
    </row>
    <row r="6669" spans="1:4" hidden="1">
      <c r="A6669" s="19" t="s">
        <v>13963</v>
      </c>
      <c r="B6669" s="19" t="s">
        <v>22</v>
      </c>
      <c r="C6669" s="19" t="s">
        <v>13964</v>
      </c>
      <c r="D6669" s="13">
        <v>163037164.99000001</v>
      </c>
    </row>
    <row r="6670" spans="1:4" hidden="1">
      <c r="A6670" s="19" t="s">
        <v>13965</v>
      </c>
      <c r="B6670" s="19" t="s">
        <v>22</v>
      </c>
      <c r="C6670" s="19" t="s">
        <v>13966</v>
      </c>
      <c r="D6670" s="13">
        <v>466511.02</v>
      </c>
    </row>
    <row r="6671" spans="1:4" hidden="1">
      <c r="A6671" s="19" t="s">
        <v>13967</v>
      </c>
      <c r="B6671" s="19" t="s">
        <v>22</v>
      </c>
      <c r="C6671" s="19" t="s">
        <v>13968</v>
      </c>
      <c r="D6671" s="13">
        <v>0</v>
      </c>
    </row>
    <row r="6672" spans="1:4" hidden="1">
      <c r="A6672" s="19" t="s">
        <v>13969</v>
      </c>
      <c r="B6672" s="19" t="s">
        <v>22</v>
      </c>
      <c r="C6672" s="19" t="s">
        <v>13970</v>
      </c>
      <c r="D6672" s="13">
        <v>0</v>
      </c>
    </row>
    <row r="6673" spans="1:4" hidden="1">
      <c r="A6673" s="19" t="s">
        <v>13971</v>
      </c>
      <c r="B6673" s="19" t="s">
        <v>22</v>
      </c>
      <c r="C6673" s="19" t="s">
        <v>13972</v>
      </c>
      <c r="D6673" s="13">
        <v>0</v>
      </c>
    </row>
    <row r="6674" spans="1:4" hidden="1">
      <c r="A6674" s="19" t="s">
        <v>13973</v>
      </c>
      <c r="B6674" s="19" t="s">
        <v>22</v>
      </c>
      <c r="C6674" s="19" t="s">
        <v>13974</v>
      </c>
      <c r="D6674" s="13">
        <v>0</v>
      </c>
    </row>
    <row r="6675" spans="1:4" hidden="1">
      <c r="A6675" s="19" t="s">
        <v>13975</v>
      </c>
      <c r="B6675" s="19" t="s">
        <v>22</v>
      </c>
      <c r="C6675" s="19" t="s">
        <v>13976</v>
      </c>
      <c r="D6675" s="13">
        <v>405862.82</v>
      </c>
    </row>
    <row r="6676" spans="1:4" hidden="1">
      <c r="A6676" s="19" t="s">
        <v>13977</v>
      </c>
      <c r="B6676" s="19" t="s">
        <v>22</v>
      </c>
      <c r="C6676" s="19" t="s">
        <v>13978</v>
      </c>
      <c r="D6676" s="13">
        <v>0</v>
      </c>
    </row>
    <row r="6677" spans="1:4" hidden="1">
      <c r="A6677" s="19" t="s">
        <v>13979</v>
      </c>
      <c r="B6677" s="19" t="s">
        <v>22</v>
      </c>
      <c r="C6677" s="19" t="s">
        <v>13980</v>
      </c>
      <c r="D6677" s="13">
        <v>0</v>
      </c>
    </row>
    <row r="6678" spans="1:4" hidden="1">
      <c r="A6678" s="19" t="s">
        <v>13981</v>
      </c>
      <c r="B6678" s="19" t="s">
        <v>22</v>
      </c>
      <c r="C6678" s="19" t="s">
        <v>13982</v>
      </c>
      <c r="D6678" s="13">
        <v>0</v>
      </c>
    </row>
    <row r="6679" spans="1:4" hidden="1">
      <c r="A6679" s="19" t="s">
        <v>13983</v>
      </c>
      <c r="B6679" s="19" t="s">
        <v>22</v>
      </c>
      <c r="C6679" s="19" t="s">
        <v>13984</v>
      </c>
      <c r="D6679" s="13">
        <v>0</v>
      </c>
    </row>
    <row r="6680" spans="1:4" hidden="1">
      <c r="A6680" s="19" t="s">
        <v>173</v>
      </c>
      <c r="B6680" s="19" t="s">
        <v>22</v>
      </c>
      <c r="C6680" s="19" t="s">
        <v>13985</v>
      </c>
      <c r="D6680" s="13">
        <v>19675648.09</v>
      </c>
    </row>
    <row r="6681" spans="1:4" hidden="1">
      <c r="A6681" s="19" t="s">
        <v>13986</v>
      </c>
      <c r="B6681" s="19" t="s">
        <v>22</v>
      </c>
      <c r="C6681" s="19" t="s">
        <v>13987</v>
      </c>
      <c r="D6681" s="13">
        <v>106650000</v>
      </c>
    </row>
    <row r="6682" spans="1:4" hidden="1">
      <c r="A6682" s="19" t="s">
        <v>13988</v>
      </c>
      <c r="B6682" s="19" t="s">
        <v>22</v>
      </c>
      <c r="C6682" s="19" t="s">
        <v>13989</v>
      </c>
      <c r="D6682" s="13">
        <v>0</v>
      </c>
    </row>
    <row r="6683" spans="1:4" hidden="1">
      <c r="A6683" s="19" t="s">
        <v>13990</v>
      </c>
      <c r="B6683" s="19" t="s">
        <v>22</v>
      </c>
      <c r="C6683" s="19" t="s">
        <v>13991</v>
      </c>
      <c r="D6683" s="13">
        <v>0</v>
      </c>
    </row>
    <row r="6684" spans="1:4" hidden="1">
      <c r="A6684" s="19" t="s">
        <v>13992</v>
      </c>
      <c r="B6684" s="19" t="s">
        <v>22</v>
      </c>
      <c r="C6684" s="19" t="s">
        <v>13993</v>
      </c>
      <c r="D6684" s="13">
        <v>101250000</v>
      </c>
    </row>
    <row r="6685" spans="1:4" hidden="1">
      <c r="A6685" s="19" t="s">
        <v>13994</v>
      </c>
      <c r="B6685" s="19" t="s">
        <v>22</v>
      </c>
      <c r="C6685" s="19" t="s">
        <v>13995</v>
      </c>
      <c r="D6685" s="13">
        <v>0</v>
      </c>
    </row>
    <row r="6686" spans="1:4" hidden="1">
      <c r="A6686" s="19" t="s">
        <v>13996</v>
      </c>
      <c r="B6686" s="19" t="s">
        <v>22</v>
      </c>
      <c r="C6686" s="19" t="s">
        <v>13997</v>
      </c>
      <c r="D6686" s="13">
        <v>1345007325.6800001</v>
      </c>
    </row>
    <row r="6687" spans="1:4" hidden="1">
      <c r="A6687" s="19" t="s">
        <v>13998</v>
      </c>
      <c r="B6687" s="19" t="s">
        <v>22</v>
      </c>
      <c r="C6687" s="19" t="s">
        <v>13999</v>
      </c>
      <c r="D6687" s="13">
        <v>2816452.2</v>
      </c>
    </row>
    <row r="6688" spans="1:4" hidden="1">
      <c r="A6688" s="19" t="s">
        <v>14000</v>
      </c>
      <c r="B6688" s="19" t="s">
        <v>22</v>
      </c>
      <c r="C6688" s="19" t="s">
        <v>14001</v>
      </c>
      <c r="D6688" s="13">
        <v>0</v>
      </c>
    </row>
    <row r="6689" spans="1:4" hidden="1">
      <c r="A6689" s="19" t="s">
        <v>14002</v>
      </c>
      <c r="B6689" s="19" t="s">
        <v>22</v>
      </c>
      <c r="C6689" s="19" t="s">
        <v>14003</v>
      </c>
      <c r="D6689" s="13">
        <v>0</v>
      </c>
    </row>
    <row r="6690" spans="1:4" hidden="1">
      <c r="A6690" s="19" t="s">
        <v>14004</v>
      </c>
      <c r="B6690" s="19" t="s">
        <v>22</v>
      </c>
      <c r="C6690" s="19" t="s">
        <v>14005</v>
      </c>
      <c r="D6690" s="13">
        <v>0</v>
      </c>
    </row>
    <row r="6691" spans="1:4" hidden="1">
      <c r="A6691" s="19" t="s">
        <v>14006</v>
      </c>
      <c r="B6691" s="19" t="s">
        <v>22</v>
      </c>
      <c r="C6691" s="19" t="s">
        <v>14007</v>
      </c>
      <c r="D6691" s="13">
        <v>0</v>
      </c>
    </row>
    <row r="6692" spans="1:4" hidden="1">
      <c r="A6692" s="19" t="s">
        <v>14008</v>
      </c>
      <c r="B6692" s="19" t="s">
        <v>22</v>
      </c>
      <c r="C6692" s="19" t="s">
        <v>14009</v>
      </c>
      <c r="D6692" s="13">
        <v>54614.21</v>
      </c>
    </row>
    <row r="6693" spans="1:4" hidden="1">
      <c r="A6693" s="19" t="s">
        <v>14010</v>
      </c>
      <c r="B6693" s="19" t="s">
        <v>22</v>
      </c>
      <c r="C6693" s="19" t="s">
        <v>14011</v>
      </c>
      <c r="D6693" s="13">
        <v>0</v>
      </c>
    </row>
    <row r="6694" spans="1:4" hidden="1">
      <c r="A6694" s="19" t="s">
        <v>14012</v>
      </c>
      <c r="B6694" s="19" t="s">
        <v>22</v>
      </c>
      <c r="C6694" s="19" t="s">
        <v>14013</v>
      </c>
      <c r="D6694" s="13">
        <v>0</v>
      </c>
    </row>
    <row r="6695" spans="1:4" hidden="1">
      <c r="A6695" s="19" t="s">
        <v>14014</v>
      </c>
      <c r="B6695" s="19" t="s">
        <v>22</v>
      </c>
      <c r="C6695" s="19" t="s">
        <v>14015</v>
      </c>
      <c r="D6695" s="13">
        <v>16117.14</v>
      </c>
    </row>
    <row r="6696" spans="1:4" hidden="1">
      <c r="A6696" s="19" t="s">
        <v>14016</v>
      </c>
      <c r="B6696" s="19" t="s">
        <v>22</v>
      </c>
      <c r="C6696" s="19" t="s">
        <v>14017</v>
      </c>
      <c r="D6696" s="13">
        <v>0</v>
      </c>
    </row>
    <row r="6697" spans="1:4" hidden="1">
      <c r="A6697" s="19" t="s">
        <v>14018</v>
      </c>
      <c r="B6697" s="19" t="s">
        <v>22</v>
      </c>
      <c r="C6697" s="19" t="s">
        <v>14019</v>
      </c>
      <c r="D6697" s="13">
        <v>0</v>
      </c>
    </row>
    <row r="6698" spans="1:4" hidden="1">
      <c r="A6698" s="19" t="s">
        <v>14020</v>
      </c>
      <c r="B6698" s="19" t="s">
        <v>22</v>
      </c>
      <c r="C6698" s="19" t="s">
        <v>14021</v>
      </c>
      <c r="D6698" s="13">
        <v>98079.360000000001</v>
      </c>
    </row>
    <row r="6699" spans="1:4" hidden="1">
      <c r="A6699" s="19" t="s">
        <v>14022</v>
      </c>
      <c r="B6699" s="19" t="s">
        <v>22</v>
      </c>
      <c r="C6699" s="19" t="s">
        <v>14023</v>
      </c>
      <c r="D6699" s="13">
        <v>0</v>
      </c>
    </row>
    <row r="6700" spans="1:4" hidden="1">
      <c r="A6700" s="19" t="s">
        <v>14024</v>
      </c>
      <c r="B6700" s="19" t="s">
        <v>22</v>
      </c>
      <c r="C6700" s="19" t="s">
        <v>14025</v>
      </c>
      <c r="D6700" s="13">
        <v>6183257.4000000004</v>
      </c>
    </row>
    <row r="6701" spans="1:4" hidden="1">
      <c r="A6701" s="19" t="s">
        <v>14026</v>
      </c>
      <c r="B6701" s="19" t="s">
        <v>22</v>
      </c>
      <c r="C6701" s="19" t="s">
        <v>14027</v>
      </c>
      <c r="D6701" s="13">
        <v>0</v>
      </c>
    </row>
    <row r="6702" spans="1:4" hidden="1">
      <c r="A6702" s="19" t="s">
        <v>14028</v>
      </c>
      <c r="B6702" s="19" t="s">
        <v>22</v>
      </c>
      <c r="C6702" s="19" t="s">
        <v>14029</v>
      </c>
      <c r="D6702" s="13">
        <v>36216.67</v>
      </c>
    </row>
    <row r="6703" spans="1:4" hidden="1">
      <c r="A6703" s="19" t="s">
        <v>14030</v>
      </c>
      <c r="B6703" s="19" t="s">
        <v>22</v>
      </c>
      <c r="C6703" s="19" t="s">
        <v>14031</v>
      </c>
      <c r="D6703" s="13">
        <v>12072.22</v>
      </c>
    </row>
    <row r="6704" spans="1:4" hidden="1">
      <c r="A6704" s="19" t="s">
        <v>14032</v>
      </c>
      <c r="B6704" s="19" t="s">
        <v>22</v>
      </c>
      <c r="C6704" s="19" t="s">
        <v>14033</v>
      </c>
      <c r="D6704" s="13">
        <v>21286472.030000001</v>
      </c>
    </row>
    <row r="6705" spans="1:4" hidden="1">
      <c r="A6705" s="19" t="s">
        <v>14034</v>
      </c>
      <c r="B6705" s="19" t="s">
        <v>22</v>
      </c>
      <c r="C6705" s="19" t="s">
        <v>14035</v>
      </c>
      <c r="D6705" s="13">
        <v>0</v>
      </c>
    </row>
    <row r="6706" spans="1:4" hidden="1">
      <c r="A6706" s="19" t="s">
        <v>14036</v>
      </c>
      <c r="B6706" s="19" t="s">
        <v>22</v>
      </c>
      <c r="C6706" s="19" t="s">
        <v>14037</v>
      </c>
      <c r="D6706" s="13">
        <v>0</v>
      </c>
    </row>
    <row r="6707" spans="1:4" hidden="1">
      <c r="A6707" s="19" t="s">
        <v>14038</v>
      </c>
      <c r="B6707" s="19" t="s">
        <v>22</v>
      </c>
      <c r="C6707" s="19" t="s">
        <v>14039</v>
      </c>
      <c r="D6707" s="13">
        <v>249452.13</v>
      </c>
    </row>
    <row r="6708" spans="1:4" hidden="1">
      <c r="A6708" s="19" t="s">
        <v>14040</v>
      </c>
      <c r="B6708" s="19" t="s">
        <v>22</v>
      </c>
      <c r="C6708" s="19" t="s">
        <v>14041</v>
      </c>
      <c r="D6708" s="13">
        <v>0</v>
      </c>
    </row>
    <row r="6709" spans="1:4" hidden="1">
      <c r="A6709" s="19" t="s">
        <v>14042</v>
      </c>
      <c r="B6709" s="19" t="s">
        <v>22</v>
      </c>
      <c r="C6709" s="19" t="s">
        <v>14043</v>
      </c>
      <c r="D6709" s="13">
        <v>0</v>
      </c>
    </row>
    <row r="6710" spans="1:4" hidden="1">
      <c r="A6710" s="19" t="s">
        <v>14044</v>
      </c>
      <c r="B6710" s="19" t="s">
        <v>22</v>
      </c>
      <c r="C6710" s="19" t="s">
        <v>14045</v>
      </c>
      <c r="D6710" s="13">
        <v>20489282.77</v>
      </c>
    </row>
    <row r="6711" spans="1:4" hidden="1">
      <c r="A6711" s="19" t="s">
        <v>14046</v>
      </c>
      <c r="B6711" s="19" t="s">
        <v>22</v>
      </c>
      <c r="C6711" s="19" t="s">
        <v>14047</v>
      </c>
      <c r="D6711" s="13">
        <v>459287.68</v>
      </c>
    </row>
    <row r="6712" spans="1:4" hidden="1">
      <c r="A6712" s="19" t="s">
        <v>14048</v>
      </c>
      <c r="B6712" s="19" t="s">
        <v>22</v>
      </c>
      <c r="C6712" s="19" t="s">
        <v>14049</v>
      </c>
      <c r="D6712" s="13">
        <v>1173048.57</v>
      </c>
    </row>
    <row r="6713" spans="1:4" hidden="1">
      <c r="A6713" s="19" t="s">
        <v>14050</v>
      </c>
      <c r="B6713" s="19" t="s">
        <v>22</v>
      </c>
      <c r="C6713" s="19" t="s">
        <v>14051</v>
      </c>
      <c r="D6713" s="13">
        <v>0</v>
      </c>
    </row>
    <row r="6714" spans="1:4" hidden="1">
      <c r="A6714" s="19" t="s">
        <v>14052</v>
      </c>
      <c r="B6714" s="19" t="s">
        <v>22</v>
      </c>
      <c r="C6714" s="19" t="s">
        <v>14053</v>
      </c>
      <c r="D6714" s="13">
        <v>0</v>
      </c>
    </row>
    <row r="6715" spans="1:4" hidden="1">
      <c r="A6715" s="19" t="s">
        <v>14054</v>
      </c>
      <c r="B6715" s="19" t="s">
        <v>22</v>
      </c>
      <c r="C6715" s="19" t="s">
        <v>14055</v>
      </c>
      <c r="D6715" s="13">
        <v>0</v>
      </c>
    </row>
    <row r="6716" spans="1:4" hidden="1">
      <c r="A6716" s="19" t="s">
        <v>14056</v>
      </c>
      <c r="B6716" s="19" t="s">
        <v>22</v>
      </c>
      <c r="C6716" s="19" t="s">
        <v>14057</v>
      </c>
      <c r="D6716" s="13">
        <v>0</v>
      </c>
    </row>
    <row r="6717" spans="1:4" hidden="1">
      <c r="A6717" s="19" t="s">
        <v>14058</v>
      </c>
      <c r="B6717" s="19" t="s">
        <v>22</v>
      </c>
      <c r="C6717" s="19" t="s">
        <v>14059</v>
      </c>
      <c r="D6717" s="13">
        <v>0</v>
      </c>
    </row>
    <row r="6718" spans="1:4" hidden="1">
      <c r="A6718" s="19" t="s">
        <v>14060</v>
      </c>
      <c r="B6718" s="19" t="s">
        <v>22</v>
      </c>
      <c r="C6718" s="19" t="s">
        <v>14061</v>
      </c>
      <c r="D6718" s="13">
        <v>0</v>
      </c>
    </row>
    <row r="6719" spans="1:4" hidden="1">
      <c r="A6719" s="19" t="s">
        <v>14062</v>
      </c>
      <c r="B6719" s="19" t="s">
        <v>22</v>
      </c>
      <c r="C6719" s="19" t="s">
        <v>14063</v>
      </c>
      <c r="D6719" s="13">
        <v>115533.56</v>
      </c>
    </row>
    <row r="6720" spans="1:4" hidden="1">
      <c r="A6720" s="19" t="s">
        <v>14064</v>
      </c>
      <c r="B6720" s="19" t="s">
        <v>22</v>
      </c>
      <c r="C6720" s="19" t="s">
        <v>14065</v>
      </c>
      <c r="D6720" s="13">
        <v>0</v>
      </c>
    </row>
    <row r="6721" spans="1:4" hidden="1">
      <c r="A6721" s="19" t="s">
        <v>14066</v>
      </c>
      <c r="B6721" s="19" t="s">
        <v>22</v>
      </c>
      <c r="C6721" s="19" t="s">
        <v>14067</v>
      </c>
      <c r="D6721" s="13">
        <v>1042001.01</v>
      </c>
    </row>
    <row r="6722" spans="1:4" hidden="1">
      <c r="A6722" s="19" t="s">
        <v>14068</v>
      </c>
      <c r="B6722" s="19" t="s">
        <v>22</v>
      </c>
      <c r="C6722" s="19" t="s">
        <v>14069</v>
      </c>
      <c r="D6722" s="13">
        <v>933339.83</v>
      </c>
    </row>
    <row r="6723" spans="1:4" hidden="1">
      <c r="A6723" s="19" t="s">
        <v>14070</v>
      </c>
      <c r="B6723" s="19" t="s">
        <v>22</v>
      </c>
      <c r="C6723" s="19" t="s">
        <v>14071</v>
      </c>
      <c r="D6723" s="13">
        <v>0</v>
      </c>
    </row>
    <row r="6724" spans="1:4" hidden="1">
      <c r="A6724" s="19" t="s">
        <v>14072</v>
      </c>
      <c r="B6724" s="19" t="s">
        <v>22</v>
      </c>
      <c r="C6724" s="19" t="s">
        <v>14073</v>
      </c>
      <c r="D6724" s="13">
        <v>0</v>
      </c>
    </row>
    <row r="6725" spans="1:4" hidden="1">
      <c r="A6725" s="19" t="s">
        <v>14074</v>
      </c>
      <c r="B6725" s="19" t="s">
        <v>22</v>
      </c>
      <c r="C6725" s="19" t="s">
        <v>14075</v>
      </c>
      <c r="D6725" s="13">
        <v>0</v>
      </c>
    </row>
    <row r="6726" spans="1:4" hidden="1">
      <c r="A6726" s="19" t="s">
        <v>14076</v>
      </c>
      <c r="B6726" s="19" t="s">
        <v>22</v>
      </c>
      <c r="C6726" s="19" t="s">
        <v>14077</v>
      </c>
      <c r="D6726" s="13">
        <v>953.67</v>
      </c>
    </row>
    <row r="6727" spans="1:4" hidden="1">
      <c r="A6727" s="19" t="s">
        <v>14078</v>
      </c>
      <c r="B6727" s="19" t="s">
        <v>22</v>
      </c>
      <c r="C6727" s="19" t="s">
        <v>14079</v>
      </c>
      <c r="D6727" s="13">
        <v>230538.09</v>
      </c>
    </row>
    <row r="6728" spans="1:4" hidden="1">
      <c r="A6728" s="19" t="s">
        <v>14080</v>
      </c>
      <c r="B6728" s="19" t="s">
        <v>22</v>
      </c>
      <c r="C6728" s="19" t="s">
        <v>14081</v>
      </c>
      <c r="D6728" s="13">
        <v>19347327.359999999</v>
      </c>
    </row>
    <row r="6729" spans="1:4" hidden="1">
      <c r="A6729" s="19" t="s">
        <v>14082</v>
      </c>
      <c r="B6729" s="19" t="s">
        <v>22</v>
      </c>
      <c r="C6729" s="19" t="s">
        <v>14083</v>
      </c>
      <c r="D6729" s="13">
        <v>99503020.709999993</v>
      </c>
    </row>
    <row r="6730" spans="1:4" hidden="1">
      <c r="A6730" s="19" t="s">
        <v>14084</v>
      </c>
      <c r="B6730" s="19" t="s">
        <v>22</v>
      </c>
      <c r="C6730" s="19" t="s">
        <v>14085</v>
      </c>
      <c r="D6730" s="13">
        <v>0</v>
      </c>
    </row>
    <row r="6731" spans="1:4" hidden="1">
      <c r="A6731" s="19" t="s">
        <v>14086</v>
      </c>
      <c r="B6731" s="19" t="s">
        <v>22</v>
      </c>
      <c r="C6731" s="19" t="s">
        <v>14087</v>
      </c>
      <c r="D6731" s="13">
        <v>0</v>
      </c>
    </row>
    <row r="6732" spans="1:4" hidden="1">
      <c r="A6732" s="19" t="s">
        <v>14088</v>
      </c>
      <c r="B6732" s="19" t="s">
        <v>22</v>
      </c>
      <c r="C6732" s="19" t="s">
        <v>14089</v>
      </c>
      <c r="D6732" s="13">
        <v>0</v>
      </c>
    </row>
    <row r="6733" spans="1:4" hidden="1">
      <c r="A6733" s="19" t="s">
        <v>14090</v>
      </c>
      <c r="B6733" s="19" t="s">
        <v>22</v>
      </c>
      <c r="C6733" s="19" t="s">
        <v>14091</v>
      </c>
      <c r="D6733" s="13">
        <v>0</v>
      </c>
    </row>
    <row r="6734" spans="1:4" hidden="1">
      <c r="A6734" s="19" t="s">
        <v>14092</v>
      </c>
      <c r="B6734" s="19" t="s">
        <v>22</v>
      </c>
      <c r="C6734" s="19" t="s">
        <v>14093</v>
      </c>
      <c r="D6734" s="13">
        <v>3508945.89</v>
      </c>
    </row>
    <row r="6735" spans="1:4" hidden="1">
      <c r="A6735" s="19" t="s">
        <v>14094</v>
      </c>
      <c r="B6735" s="19" t="s">
        <v>22</v>
      </c>
      <c r="C6735" s="19" t="s">
        <v>14095</v>
      </c>
      <c r="D6735" s="13">
        <v>0</v>
      </c>
    </row>
    <row r="6736" spans="1:4" hidden="1">
      <c r="A6736" s="19" t="s">
        <v>14096</v>
      </c>
      <c r="B6736" s="19" t="s">
        <v>22</v>
      </c>
      <c r="C6736" s="19" t="s">
        <v>14097</v>
      </c>
      <c r="D6736" s="13">
        <v>3536.1</v>
      </c>
    </row>
    <row r="6737" spans="1:4" hidden="1">
      <c r="A6737" s="19" t="s">
        <v>14098</v>
      </c>
      <c r="B6737" s="19" t="s">
        <v>22</v>
      </c>
      <c r="C6737" s="19" t="s">
        <v>14099</v>
      </c>
      <c r="D6737" s="13">
        <v>3718325.08</v>
      </c>
    </row>
    <row r="6738" spans="1:4" hidden="1">
      <c r="A6738" s="19" t="s">
        <v>14100</v>
      </c>
      <c r="B6738" s="19" t="s">
        <v>22</v>
      </c>
      <c r="C6738" s="19" t="s">
        <v>14101</v>
      </c>
      <c r="D6738" s="13">
        <v>0</v>
      </c>
    </row>
    <row r="6739" spans="1:4" hidden="1">
      <c r="A6739" s="19" t="s">
        <v>14102</v>
      </c>
      <c r="B6739" s="19" t="s">
        <v>22</v>
      </c>
      <c r="C6739" s="19" t="s">
        <v>14103</v>
      </c>
      <c r="D6739" s="13">
        <v>337.49</v>
      </c>
    </row>
    <row r="6740" spans="1:4" hidden="1">
      <c r="A6740" s="19" t="s">
        <v>14104</v>
      </c>
      <c r="B6740" s="19" t="s">
        <v>22</v>
      </c>
      <c r="C6740" s="19" t="s">
        <v>14105</v>
      </c>
      <c r="D6740" s="13">
        <v>0</v>
      </c>
    </row>
    <row r="6741" spans="1:4" hidden="1">
      <c r="A6741" s="19" t="s">
        <v>14106</v>
      </c>
      <c r="B6741" s="19" t="s">
        <v>22</v>
      </c>
      <c r="C6741" s="19" t="s">
        <v>14107</v>
      </c>
      <c r="D6741" s="13">
        <v>0</v>
      </c>
    </row>
    <row r="6742" spans="1:4" hidden="1">
      <c r="A6742" s="19" t="s">
        <v>14108</v>
      </c>
      <c r="B6742" s="19" t="s">
        <v>22</v>
      </c>
      <c r="C6742" s="19" t="s">
        <v>14109</v>
      </c>
      <c r="D6742" s="13">
        <v>140151.94</v>
      </c>
    </row>
    <row r="6743" spans="1:4" hidden="1">
      <c r="A6743" s="19" t="s">
        <v>14110</v>
      </c>
      <c r="B6743" s="19" t="s">
        <v>22</v>
      </c>
      <c r="C6743" s="19" t="s">
        <v>14111</v>
      </c>
      <c r="D6743" s="13">
        <v>811.51</v>
      </c>
    </row>
    <row r="6744" spans="1:4" hidden="1">
      <c r="A6744" s="19" t="s">
        <v>14112</v>
      </c>
      <c r="B6744" s="19" t="s">
        <v>22</v>
      </c>
      <c r="C6744" s="19" t="s">
        <v>14113</v>
      </c>
      <c r="D6744" s="13">
        <v>4969011.7</v>
      </c>
    </row>
    <row r="6745" spans="1:4" hidden="1">
      <c r="A6745" s="19" t="s">
        <v>14114</v>
      </c>
      <c r="B6745" s="19" t="s">
        <v>22</v>
      </c>
      <c r="C6745" s="19" t="s">
        <v>14115</v>
      </c>
      <c r="D6745" s="13">
        <v>18050</v>
      </c>
    </row>
    <row r="6746" spans="1:4" hidden="1">
      <c r="A6746" s="19" t="s">
        <v>14116</v>
      </c>
      <c r="B6746" s="19" t="s">
        <v>22</v>
      </c>
      <c r="C6746" s="19" t="s">
        <v>14117</v>
      </c>
      <c r="D6746" s="13">
        <v>0</v>
      </c>
    </row>
    <row r="6747" spans="1:4" hidden="1">
      <c r="A6747" s="19" t="s">
        <v>14118</v>
      </c>
      <c r="B6747" s="19" t="s">
        <v>22</v>
      </c>
      <c r="C6747" s="19" t="s">
        <v>14119</v>
      </c>
      <c r="D6747" s="13">
        <v>0</v>
      </c>
    </row>
    <row r="6748" spans="1:4" hidden="1">
      <c r="A6748" s="19" t="s">
        <v>14120</v>
      </c>
      <c r="B6748" s="19" t="s">
        <v>22</v>
      </c>
      <c r="C6748" s="19" t="s">
        <v>14121</v>
      </c>
      <c r="D6748" s="13">
        <v>0</v>
      </c>
    </row>
    <row r="6749" spans="1:4" hidden="1">
      <c r="A6749" s="19" t="s">
        <v>14122</v>
      </c>
      <c r="B6749" s="19" t="s">
        <v>22</v>
      </c>
      <c r="C6749" s="19" t="s">
        <v>14123</v>
      </c>
      <c r="D6749" s="13">
        <v>4500810.9000000004</v>
      </c>
    </row>
    <row r="6750" spans="1:4" hidden="1">
      <c r="A6750" s="19" t="s">
        <v>14124</v>
      </c>
      <c r="B6750" s="19" t="s">
        <v>22</v>
      </c>
      <c r="C6750" s="19" t="s">
        <v>14125</v>
      </c>
      <c r="D6750" s="13">
        <v>0</v>
      </c>
    </row>
    <row r="6751" spans="1:4" hidden="1">
      <c r="A6751" s="19" t="s">
        <v>14126</v>
      </c>
      <c r="B6751" s="19" t="s">
        <v>22</v>
      </c>
      <c r="C6751" s="19" t="s">
        <v>14127</v>
      </c>
      <c r="D6751" s="13">
        <v>0</v>
      </c>
    </row>
    <row r="6752" spans="1:4" hidden="1">
      <c r="A6752" s="19" t="s">
        <v>14128</v>
      </c>
      <c r="B6752" s="19" t="s">
        <v>22</v>
      </c>
      <c r="C6752" s="19" t="s">
        <v>14129</v>
      </c>
      <c r="D6752" s="13">
        <v>0</v>
      </c>
    </row>
    <row r="6753" spans="1:4" hidden="1">
      <c r="A6753" s="19" t="s">
        <v>14130</v>
      </c>
      <c r="B6753" s="19" t="s">
        <v>22</v>
      </c>
      <c r="C6753" s="19" t="s">
        <v>14131</v>
      </c>
      <c r="D6753" s="13">
        <v>0</v>
      </c>
    </row>
    <row r="6754" spans="1:4" hidden="1">
      <c r="A6754" s="19" t="s">
        <v>14132</v>
      </c>
      <c r="B6754" s="19" t="s">
        <v>22</v>
      </c>
      <c r="C6754" s="19" t="s">
        <v>14133</v>
      </c>
      <c r="D6754" s="13">
        <v>5561446.3099999996</v>
      </c>
    </row>
    <row r="6755" spans="1:4" hidden="1">
      <c r="A6755" s="19" t="s">
        <v>14134</v>
      </c>
      <c r="B6755" s="19" t="s">
        <v>22</v>
      </c>
      <c r="C6755" s="19" t="s">
        <v>14135</v>
      </c>
      <c r="D6755" s="13">
        <v>77708.73</v>
      </c>
    </row>
    <row r="6756" spans="1:4" hidden="1">
      <c r="A6756" s="19" t="s">
        <v>14136</v>
      </c>
      <c r="B6756" s="19" t="s">
        <v>22</v>
      </c>
      <c r="C6756" s="19" t="s">
        <v>14137</v>
      </c>
      <c r="D6756" s="13">
        <v>252891.68</v>
      </c>
    </row>
    <row r="6757" spans="1:4" hidden="1">
      <c r="A6757" s="19" t="s">
        <v>14138</v>
      </c>
      <c r="B6757" s="19" t="s">
        <v>22</v>
      </c>
      <c r="C6757" s="19" t="s">
        <v>14139</v>
      </c>
      <c r="D6757" s="13">
        <v>3309801.08</v>
      </c>
    </row>
    <row r="6758" spans="1:4" hidden="1">
      <c r="A6758" s="19" t="s">
        <v>14140</v>
      </c>
      <c r="B6758" s="19" t="s">
        <v>22</v>
      </c>
      <c r="C6758" s="19" t="s">
        <v>14141</v>
      </c>
      <c r="D6758" s="13">
        <v>13317.07</v>
      </c>
    </row>
    <row r="6759" spans="1:4" hidden="1">
      <c r="A6759" s="19" t="s">
        <v>14142</v>
      </c>
      <c r="B6759" s="19" t="s">
        <v>22</v>
      </c>
      <c r="C6759" s="19" t="s">
        <v>14143</v>
      </c>
      <c r="D6759" s="13">
        <v>4962878.28</v>
      </c>
    </row>
    <row r="6760" spans="1:4" hidden="1">
      <c r="A6760" s="19" t="s">
        <v>14144</v>
      </c>
      <c r="B6760" s="19" t="s">
        <v>22</v>
      </c>
      <c r="C6760" s="19" t="s">
        <v>14145</v>
      </c>
      <c r="D6760" s="13">
        <v>0</v>
      </c>
    </row>
    <row r="6761" spans="1:4" hidden="1">
      <c r="A6761" s="19" t="s">
        <v>14146</v>
      </c>
      <c r="B6761" s="19" t="s">
        <v>22</v>
      </c>
      <c r="C6761" s="19" t="s">
        <v>14147</v>
      </c>
      <c r="D6761" s="13">
        <v>0</v>
      </c>
    </row>
    <row r="6762" spans="1:4" hidden="1">
      <c r="A6762" s="19" t="s">
        <v>14148</v>
      </c>
      <c r="B6762" s="19" t="s">
        <v>22</v>
      </c>
      <c r="C6762" s="19" t="s">
        <v>14149</v>
      </c>
      <c r="D6762" s="13">
        <v>32904738.579999998</v>
      </c>
    </row>
    <row r="6763" spans="1:4" hidden="1">
      <c r="A6763" s="19" t="s">
        <v>14150</v>
      </c>
      <c r="B6763" s="19" t="s">
        <v>22</v>
      </c>
      <c r="C6763" s="19" t="s">
        <v>14151</v>
      </c>
      <c r="D6763" s="13">
        <v>2780496.71</v>
      </c>
    </row>
    <row r="6764" spans="1:4" hidden="1">
      <c r="A6764" s="19" t="s">
        <v>14152</v>
      </c>
      <c r="B6764" s="19" t="s">
        <v>22</v>
      </c>
      <c r="C6764" s="19" t="s">
        <v>14153</v>
      </c>
      <c r="D6764" s="13">
        <v>78981042.780000001</v>
      </c>
    </row>
    <row r="6765" spans="1:4" hidden="1">
      <c r="A6765" s="19" t="s">
        <v>14154</v>
      </c>
      <c r="B6765" s="19" t="s">
        <v>22</v>
      </c>
      <c r="C6765" s="19" t="s">
        <v>14155</v>
      </c>
      <c r="D6765" s="13">
        <v>400</v>
      </c>
    </row>
    <row r="6766" spans="1:4" hidden="1">
      <c r="A6766" s="19" t="s">
        <v>14156</v>
      </c>
      <c r="B6766" s="19" t="s">
        <v>22</v>
      </c>
      <c r="C6766" s="19" t="s">
        <v>14157</v>
      </c>
      <c r="D6766" s="13">
        <v>407831.25</v>
      </c>
    </row>
    <row r="6767" spans="1:4" hidden="1">
      <c r="A6767" s="19" t="s">
        <v>14158</v>
      </c>
      <c r="B6767" s="19" t="s">
        <v>22</v>
      </c>
      <c r="C6767" s="19" t="s">
        <v>14159</v>
      </c>
      <c r="D6767" s="13">
        <v>0</v>
      </c>
    </row>
    <row r="6768" spans="1:4" hidden="1">
      <c r="A6768" s="19" t="s">
        <v>14160</v>
      </c>
      <c r="B6768" s="19" t="s">
        <v>22</v>
      </c>
      <c r="C6768" s="19" t="s">
        <v>14161</v>
      </c>
      <c r="D6768" s="13">
        <v>0</v>
      </c>
    </row>
    <row r="6769" spans="1:4" hidden="1">
      <c r="A6769" s="19" t="s">
        <v>14162</v>
      </c>
      <c r="B6769" s="19" t="s">
        <v>22</v>
      </c>
      <c r="C6769" s="19" t="s">
        <v>14163</v>
      </c>
      <c r="D6769" s="13">
        <v>0</v>
      </c>
    </row>
    <row r="6770" spans="1:4" hidden="1">
      <c r="A6770" s="19" t="s">
        <v>14164</v>
      </c>
      <c r="B6770" s="19" t="s">
        <v>22</v>
      </c>
      <c r="C6770" s="19" t="s">
        <v>14165</v>
      </c>
      <c r="D6770" s="13">
        <v>0</v>
      </c>
    </row>
    <row r="6771" spans="1:4" hidden="1">
      <c r="A6771" s="19" t="s">
        <v>14166</v>
      </c>
      <c r="B6771" s="19" t="s">
        <v>22</v>
      </c>
      <c r="C6771" s="19" t="s">
        <v>14167</v>
      </c>
      <c r="D6771" s="13">
        <v>0</v>
      </c>
    </row>
    <row r="6772" spans="1:4" hidden="1">
      <c r="A6772" s="19" t="s">
        <v>14168</v>
      </c>
      <c r="B6772" s="19" t="s">
        <v>22</v>
      </c>
      <c r="C6772" s="19" t="s">
        <v>14169</v>
      </c>
      <c r="D6772" s="13">
        <v>76485.63</v>
      </c>
    </row>
    <row r="6773" spans="1:4" hidden="1">
      <c r="A6773" s="19" t="s">
        <v>14170</v>
      </c>
      <c r="B6773" s="19" t="s">
        <v>22</v>
      </c>
      <c r="C6773" s="19" t="s">
        <v>14171</v>
      </c>
      <c r="D6773" s="13">
        <v>0</v>
      </c>
    </row>
    <row r="6774" spans="1:4" hidden="1">
      <c r="A6774" s="19" t="s">
        <v>14172</v>
      </c>
      <c r="B6774" s="19" t="s">
        <v>22</v>
      </c>
      <c r="C6774" s="19" t="s">
        <v>14173</v>
      </c>
      <c r="D6774" s="13">
        <v>0</v>
      </c>
    </row>
    <row r="6775" spans="1:4" hidden="1">
      <c r="A6775" s="19" t="s">
        <v>14174</v>
      </c>
      <c r="B6775" s="19" t="s">
        <v>22</v>
      </c>
      <c r="C6775" s="19" t="s">
        <v>14175</v>
      </c>
      <c r="D6775" s="13">
        <v>0</v>
      </c>
    </row>
    <row r="6776" spans="1:4" hidden="1">
      <c r="A6776" s="19" t="s">
        <v>14176</v>
      </c>
      <c r="B6776" s="19" t="s">
        <v>22</v>
      </c>
      <c r="C6776" s="19" t="s">
        <v>14177</v>
      </c>
      <c r="D6776" s="13">
        <v>0</v>
      </c>
    </row>
    <row r="6777" spans="1:4" hidden="1">
      <c r="A6777" s="19" t="s">
        <v>14178</v>
      </c>
      <c r="B6777" s="19" t="s">
        <v>22</v>
      </c>
      <c r="C6777" s="19" t="s">
        <v>14179</v>
      </c>
      <c r="D6777" s="13">
        <v>4799.75</v>
      </c>
    </row>
    <row r="6778" spans="1:4" hidden="1">
      <c r="A6778" s="19" t="s">
        <v>14180</v>
      </c>
      <c r="B6778" s="19" t="s">
        <v>22</v>
      </c>
      <c r="C6778" s="19" t="s">
        <v>14181</v>
      </c>
      <c r="D6778" s="13">
        <v>0</v>
      </c>
    </row>
    <row r="6779" spans="1:4" hidden="1">
      <c r="A6779" s="19" t="s">
        <v>14182</v>
      </c>
      <c r="B6779" s="19" t="s">
        <v>22</v>
      </c>
      <c r="C6779" s="19" t="s">
        <v>14183</v>
      </c>
      <c r="D6779" s="13">
        <v>0</v>
      </c>
    </row>
    <row r="6780" spans="1:4" hidden="1">
      <c r="A6780" s="19" t="s">
        <v>14184</v>
      </c>
      <c r="B6780" s="19" t="s">
        <v>22</v>
      </c>
      <c r="C6780" s="19" t="s">
        <v>14185</v>
      </c>
      <c r="D6780" s="13">
        <v>0</v>
      </c>
    </row>
    <row r="6781" spans="1:4" hidden="1">
      <c r="A6781" s="19" t="s">
        <v>14186</v>
      </c>
      <c r="B6781" s="19" t="s">
        <v>22</v>
      </c>
      <c r="C6781" s="19" t="s">
        <v>14187</v>
      </c>
      <c r="D6781" s="13">
        <v>0</v>
      </c>
    </row>
    <row r="6782" spans="1:4" hidden="1">
      <c r="A6782" s="19" t="s">
        <v>14188</v>
      </c>
      <c r="B6782" s="19" t="s">
        <v>22</v>
      </c>
      <c r="C6782" s="19" t="s">
        <v>14189</v>
      </c>
      <c r="D6782" s="13">
        <v>0</v>
      </c>
    </row>
    <row r="6783" spans="1:4" hidden="1">
      <c r="A6783" s="19" t="s">
        <v>14190</v>
      </c>
      <c r="B6783" s="19" t="s">
        <v>22</v>
      </c>
      <c r="C6783" s="19" t="s">
        <v>14191</v>
      </c>
      <c r="D6783" s="13">
        <v>0</v>
      </c>
    </row>
    <row r="6784" spans="1:4" hidden="1">
      <c r="A6784" s="19" t="s">
        <v>14192</v>
      </c>
      <c r="B6784" s="19" t="s">
        <v>22</v>
      </c>
      <c r="C6784" s="19" t="s">
        <v>14193</v>
      </c>
      <c r="D6784" s="13">
        <v>0</v>
      </c>
    </row>
    <row r="6785" spans="1:4" hidden="1">
      <c r="A6785" s="19" t="s">
        <v>14194</v>
      </c>
      <c r="B6785" s="19" t="s">
        <v>22</v>
      </c>
      <c r="C6785" s="19" t="s">
        <v>14195</v>
      </c>
      <c r="D6785" s="13">
        <v>0</v>
      </c>
    </row>
    <row r="6786" spans="1:4" hidden="1">
      <c r="A6786" s="19" t="s">
        <v>14196</v>
      </c>
      <c r="B6786" s="19" t="s">
        <v>22</v>
      </c>
      <c r="C6786" s="19" t="s">
        <v>14197</v>
      </c>
      <c r="D6786" s="13">
        <v>0</v>
      </c>
    </row>
    <row r="6787" spans="1:4" hidden="1">
      <c r="A6787" s="19" t="s">
        <v>14198</v>
      </c>
      <c r="B6787" s="19" t="s">
        <v>22</v>
      </c>
      <c r="C6787" s="19" t="s">
        <v>14199</v>
      </c>
      <c r="D6787" s="13">
        <v>0</v>
      </c>
    </row>
    <row r="6788" spans="1:4" hidden="1">
      <c r="A6788" s="19" t="s">
        <v>14200</v>
      </c>
      <c r="B6788" s="19" t="s">
        <v>22</v>
      </c>
      <c r="C6788" s="19" t="s">
        <v>14201</v>
      </c>
      <c r="D6788" s="13">
        <v>0</v>
      </c>
    </row>
    <row r="6789" spans="1:4" hidden="1">
      <c r="A6789" s="19" t="s">
        <v>14202</v>
      </c>
      <c r="B6789" s="19" t="s">
        <v>22</v>
      </c>
      <c r="C6789" s="19" t="s">
        <v>14203</v>
      </c>
      <c r="D6789" s="13">
        <v>0</v>
      </c>
    </row>
    <row r="6790" spans="1:4" hidden="1">
      <c r="A6790" s="19" t="s">
        <v>14204</v>
      </c>
      <c r="B6790" s="19" t="s">
        <v>22</v>
      </c>
      <c r="C6790" s="19" t="s">
        <v>14205</v>
      </c>
      <c r="D6790" s="13">
        <v>0</v>
      </c>
    </row>
    <row r="6791" spans="1:4" hidden="1">
      <c r="A6791" s="19" t="s">
        <v>14206</v>
      </c>
      <c r="B6791" s="19" t="s">
        <v>22</v>
      </c>
      <c r="C6791" s="19" t="s">
        <v>14207</v>
      </c>
      <c r="D6791" s="13">
        <v>0</v>
      </c>
    </row>
    <row r="6792" spans="1:4" hidden="1">
      <c r="A6792" s="19" t="s">
        <v>14208</v>
      </c>
      <c r="B6792" s="19" t="s">
        <v>22</v>
      </c>
      <c r="C6792" s="19" t="s">
        <v>14209</v>
      </c>
      <c r="D6792" s="13">
        <v>0</v>
      </c>
    </row>
    <row r="6793" spans="1:4" hidden="1">
      <c r="A6793" s="19" t="s">
        <v>14210</v>
      </c>
      <c r="B6793" s="19" t="s">
        <v>22</v>
      </c>
      <c r="C6793" s="19" t="s">
        <v>14211</v>
      </c>
      <c r="D6793" s="13">
        <v>169451658.84999999</v>
      </c>
    </row>
    <row r="6794" spans="1:4" hidden="1">
      <c r="A6794" s="19" t="s">
        <v>14212</v>
      </c>
      <c r="B6794" s="19" t="s">
        <v>22</v>
      </c>
      <c r="C6794" s="19" t="s">
        <v>14213</v>
      </c>
      <c r="D6794" s="13">
        <v>0</v>
      </c>
    </row>
    <row r="6795" spans="1:4" hidden="1">
      <c r="A6795" s="19" t="s">
        <v>14214</v>
      </c>
      <c r="B6795" s="19" t="s">
        <v>22</v>
      </c>
      <c r="C6795" s="19" t="s">
        <v>14215</v>
      </c>
      <c r="D6795" s="13">
        <v>0</v>
      </c>
    </row>
    <row r="6796" spans="1:4" hidden="1">
      <c r="A6796" s="19" t="s">
        <v>14216</v>
      </c>
      <c r="B6796" s="19" t="s">
        <v>22</v>
      </c>
      <c r="C6796" s="19" t="s">
        <v>14217</v>
      </c>
      <c r="D6796" s="13">
        <v>0</v>
      </c>
    </row>
    <row r="6797" spans="1:4" hidden="1">
      <c r="A6797" s="19" t="s">
        <v>14218</v>
      </c>
      <c r="B6797" s="19" t="s">
        <v>22</v>
      </c>
      <c r="C6797" s="19" t="s">
        <v>14219</v>
      </c>
      <c r="D6797" s="13">
        <v>0</v>
      </c>
    </row>
    <row r="6798" spans="1:4" hidden="1">
      <c r="A6798" s="19" t="s">
        <v>14220</v>
      </c>
      <c r="B6798" s="19" t="s">
        <v>22</v>
      </c>
      <c r="C6798" s="19" t="s">
        <v>14221</v>
      </c>
      <c r="D6798" s="13">
        <v>0</v>
      </c>
    </row>
    <row r="6799" spans="1:4" hidden="1">
      <c r="A6799" s="19" t="s">
        <v>14222</v>
      </c>
      <c r="B6799" s="19" t="s">
        <v>22</v>
      </c>
      <c r="C6799" s="19" t="s">
        <v>14223</v>
      </c>
      <c r="D6799" s="13">
        <v>0</v>
      </c>
    </row>
    <row r="6800" spans="1:4" hidden="1">
      <c r="A6800" s="19" t="s">
        <v>14224</v>
      </c>
      <c r="B6800" s="19" t="s">
        <v>22</v>
      </c>
      <c r="C6800" s="19" t="s">
        <v>14225</v>
      </c>
      <c r="D6800" s="13">
        <v>0</v>
      </c>
    </row>
    <row r="6801" spans="1:4" hidden="1">
      <c r="A6801" s="19" t="s">
        <v>14226</v>
      </c>
      <c r="B6801" s="19" t="s">
        <v>22</v>
      </c>
      <c r="C6801" s="19" t="s">
        <v>14227</v>
      </c>
      <c r="D6801" s="13">
        <v>0</v>
      </c>
    </row>
    <row r="6802" spans="1:4" hidden="1">
      <c r="A6802" s="19" t="s">
        <v>14228</v>
      </c>
      <c r="B6802" s="19" t="s">
        <v>22</v>
      </c>
      <c r="C6802" s="19" t="s">
        <v>14229</v>
      </c>
      <c r="D6802" s="13">
        <v>0</v>
      </c>
    </row>
    <row r="6803" spans="1:4" hidden="1">
      <c r="A6803" s="19" t="s">
        <v>14230</v>
      </c>
      <c r="B6803" s="19" t="s">
        <v>22</v>
      </c>
      <c r="C6803" s="19" t="s">
        <v>14231</v>
      </c>
      <c r="D6803" s="13">
        <v>0</v>
      </c>
    </row>
    <row r="6804" spans="1:4" hidden="1">
      <c r="A6804" s="19" t="s">
        <v>14232</v>
      </c>
      <c r="B6804" s="19" t="s">
        <v>22</v>
      </c>
      <c r="C6804" s="19" t="s">
        <v>14233</v>
      </c>
      <c r="D6804" s="13">
        <v>0</v>
      </c>
    </row>
    <row r="6805" spans="1:4" hidden="1">
      <c r="A6805" s="19" t="s">
        <v>14234</v>
      </c>
      <c r="B6805" s="19" t="s">
        <v>22</v>
      </c>
      <c r="C6805" s="19" t="s">
        <v>14235</v>
      </c>
      <c r="D6805" s="13">
        <v>0</v>
      </c>
    </row>
    <row r="6806" spans="1:4" hidden="1">
      <c r="A6806" s="19" t="s">
        <v>14236</v>
      </c>
      <c r="B6806" s="19" t="s">
        <v>22</v>
      </c>
      <c r="C6806" s="19" t="s">
        <v>14237</v>
      </c>
      <c r="D6806" s="13">
        <v>0</v>
      </c>
    </row>
    <row r="6807" spans="1:4" hidden="1">
      <c r="A6807" s="19" t="s">
        <v>14238</v>
      </c>
      <c r="B6807" s="19" t="s">
        <v>22</v>
      </c>
      <c r="C6807" s="19" t="s">
        <v>14239</v>
      </c>
      <c r="D6807" s="13">
        <v>0</v>
      </c>
    </row>
    <row r="6808" spans="1:4" hidden="1">
      <c r="A6808" s="19" t="s">
        <v>14240</v>
      </c>
      <c r="B6808" s="19" t="s">
        <v>22</v>
      </c>
      <c r="C6808" s="19" t="s">
        <v>14241</v>
      </c>
      <c r="D6808" s="13">
        <v>15076.16</v>
      </c>
    </row>
    <row r="6809" spans="1:4" hidden="1">
      <c r="A6809" s="19" t="s">
        <v>14242</v>
      </c>
      <c r="B6809" s="19" t="s">
        <v>22</v>
      </c>
      <c r="C6809" s="19" t="s">
        <v>14243</v>
      </c>
      <c r="D6809" s="13">
        <v>0</v>
      </c>
    </row>
    <row r="6810" spans="1:4" hidden="1">
      <c r="A6810" s="19" t="s">
        <v>14244</v>
      </c>
      <c r="B6810" s="19" t="s">
        <v>22</v>
      </c>
      <c r="C6810" s="19" t="s">
        <v>14245</v>
      </c>
      <c r="D6810" s="13">
        <v>0</v>
      </c>
    </row>
    <row r="6811" spans="1:4" hidden="1">
      <c r="A6811" s="19" t="s">
        <v>14246</v>
      </c>
      <c r="B6811" s="19" t="s">
        <v>22</v>
      </c>
      <c r="C6811" s="19" t="s">
        <v>14247</v>
      </c>
      <c r="D6811" s="13">
        <v>0</v>
      </c>
    </row>
    <row r="6812" spans="1:4" hidden="1">
      <c r="A6812" s="19" t="s">
        <v>14248</v>
      </c>
      <c r="B6812" s="19" t="s">
        <v>22</v>
      </c>
      <c r="C6812" s="19" t="s">
        <v>14249</v>
      </c>
      <c r="D6812" s="13">
        <v>0</v>
      </c>
    </row>
    <row r="6813" spans="1:4" hidden="1">
      <c r="A6813" s="19" t="s">
        <v>14250</v>
      </c>
      <c r="B6813" s="19" t="s">
        <v>22</v>
      </c>
      <c r="C6813" s="19" t="s">
        <v>14251</v>
      </c>
      <c r="D6813" s="13">
        <v>0</v>
      </c>
    </row>
    <row r="6814" spans="1:4" hidden="1">
      <c r="A6814" s="19" t="s">
        <v>14252</v>
      </c>
      <c r="B6814" s="19" t="s">
        <v>22</v>
      </c>
      <c r="C6814" s="19" t="s">
        <v>14253</v>
      </c>
      <c r="D6814" s="13">
        <v>14258.19</v>
      </c>
    </row>
    <row r="6815" spans="1:4" hidden="1">
      <c r="A6815" s="19" t="s">
        <v>14254</v>
      </c>
      <c r="B6815" s="19" t="s">
        <v>22</v>
      </c>
      <c r="C6815" s="19" t="s">
        <v>14255</v>
      </c>
      <c r="D6815" s="13">
        <v>0</v>
      </c>
    </row>
    <row r="6816" spans="1:4" hidden="1">
      <c r="A6816" s="19" t="s">
        <v>14256</v>
      </c>
      <c r="B6816" s="19" t="s">
        <v>22</v>
      </c>
      <c r="C6816" s="19" t="s">
        <v>14257</v>
      </c>
      <c r="D6816" s="13">
        <v>0</v>
      </c>
    </row>
    <row r="6817" spans="1:4" hidden="1">
      <c r="A6817" s="19" t="s">
        <v>14258</v>
      </c>
      <c r="B6817" s="19" t="s">
        <v>22</v>
      </c>
      <c r="C6817" s="19" t="s">
        <v>14259</v>
      </c>
      <c r="D6817" s="13">
        <v>0</v>
      </c>
    </row>
    <row r="6818" spans="1:4" hidden="1">
      <c r="A6818" s="19" t="s">
        <v>14260</v>
      </c>
      <c r="B6818" s="19" t="s">
        <v>22</v>
      </c>
      <c r="C6818" s="19" t="s">
        <v>14261</v>
      </c>
      <c r="D6818" s="13">
        <v>0</v>
      </c>
    </row>
    <row r="6819" spans="1:4" hidden="1">
      <c r="A6819" s="19" t="s">
        <v>14262</v>
      </c>
      <c r="B6819" s="19" t="s">
        <v>22</v>
      </c>
      <c r="C6819" s="19" t="s">
        <v>14263</v>
      </c>
      <c r="D6819" s="13">
        <v>0</v>
      </c>
    </row>
    <row r="6820" spans="1:4" hidden="1">
      <c r="A6820" s="19" t="s">
        <v>14264</v>
      </c>
      <c r="B6820" s="19" t="s">
        <v>22</v>
      </c>
      <c r="C6820" s="19" t="s">
        <v>14265</v>
      </c>
      <c r="D6820" s="13">
        <v>0</v>
      </c>
    </row>
    <row r="6821" spans="1:4" hidden="1">
      <c r="A6821" s="19" t="s">
        <v>14266</v>
      </c>
      <c r="B6821" s="19" t="s">
        <v>22</v>
      </c>
      <c r="C6821" s="19" t="s">
        <v>14267</v>
      </c>
      <c r="D6821" s="13">
        <v>0</v>
      </c>
    </row>
    <row r="6822" spans="1:4" hidden="1">
      <c r="A6822" s="19" t="s">
        <v>14268</v>
      </c>
      <c r="B6822" s="19" t="s">
        <v>22</v>
      </c>
      <c r="C6822" s="19" t="s">
        <v>14269</v>
      </c>
      <c r="D6822" s="13">
        <v>0</v>
      </c>
    </row>
    <row r="6823" spans="1:4" hidden="1">
      <c r="A6823" s="19" t="s">
        <v>14270</v>
      </c>
      <c r="B6823" s="19" t="s">
        <v>22</v>
      </c>
      <c r="C6823" s="19" t="s">
        <v>14271</v>
      </c>
      <c r="D6823" s="13">
        <v>0</v>
      </c>
    </row>
    <row r="6824" spans="1:4" hidden="1">
      <c r="A6824" s="19" t="s">
        <v>14272</v>
      </c>
      <c r="B6824" s="19" t="s">
        <v>22</v>
      </c>
      <c r="C6824" s="19" t="s">
        <v>14273</v>
      </c>
      <c r="D6824" s="13">
        <v>0</v>
      </c>
    </row>
    <row r="6825" spans="1:4" hidden="1">
      <c r="A6825" s="19" t="s">
        <v>14274</v>
      </c>
      <c r="B6825" s="19" t="s">
        <v>22</v>
      </c>
      <c r="C6825" s="19" t="s">
        <v>14275</v>
      </c>
      <c r="D6825" s="13">
        <v>0</v>
      </c>
    </row>
    <row r="6826" spans="1:4" hidden="1">
      <c r="A6826" s="19" t="s">
        <v>14276</v>
      </c>
      <c r="B6826" s="19" t="s">
        <v>22</v>
      </c>
      <c r="C6826" s="19" t="s">
        <v>14277</v>
      </c>
      <c r="D6826" s="13">
        <v>0</v>
      </c>
    </row>
    <row r="6827" spans="1:4" hidden="1">
      <c r="A6827" s="19" t="s">
        <v>14278</v>
      </c>
      <c r="B6827" s="19" t="s">
        <v>22</v>
      </c>
      <c r="C6827" s="19" t="s">
        <v>14279</v>
      </c>
      <c r="D6827" s="13">
        <v>0</v>
      </c>
    </row>
    <row r="6828" spans="1:4" hidden="1">
      <c r="A6828" s="19" t="s">
        <v>14280</v>
      </c>
      <c r="B6828" s="19" t="s">
        <v>22</v>
      </c>
      <c r="C6828" s="19" t="s">
        <v>14281</v>
      </c>
      <c r="D6828" s="13">
        <v>0</v>
      </c>
    </row>
    <row r="6829" spans="1:4" hidden="1">
      <c r="A6829" s="19" t="s">
        <v>14282</v>
      </c>
      <c r="B6829" s="19" t="s">
        <v>22</v>
      </c>
      <c r="C6829" s="19" t="s">
        <v>14283</v>
      </c>
      <c r="D6829" s="13">
        <v>0</v>
      </c>
    </row>
    <row r="6830" spans="1:4" hidden="1">
      <c r="A6830" s="19" t="s">
        <v>14284</v>
      </c>
      <c r="B6830" s="19" t="s">
        <v>22</v>
      </c>
      <c r="C6830" s="19" t="s">
        <v>14285</v>
      </c>
      <c r="D6830" s="13">
        <v>0</v>
      </c>
    </row>
    <row r="6831" spans="1:4" hidden="1">
      <c r="A6831" s="19" t="s">
        <v>14286</v>
      </c>
      <c r="B6831" s="19" t="s">
        <v>22</v>
      </c>
      <c r="C6831" s="19" t="s">
        <v>14287</v>
      </c>
      <c r="D6831" s="13">
        <v>0</v>
      </c>
    </row>
    <row r="6832" spans="1:4" hidden="1">
      <c r="A6832" s="19" t="s">
        <v>14288</v>
      </c>
      <c r="B6832" s="19" t="s">
        <v>22</v>
      </c>
      <c r="C6832" s="19" t="s">
        <v>14289</v>
      </c>
      <c r="D6832" s="13">
        <v>0</v>
      </c>
    </row>
    <row r="6833" spans="1:4" hidden="1">
      <c r="A6833" s="19" t="s">
        <v>14290</v>
      </c>
      <c r="B6833" s="19" t="s">
        <v>22</v>
      </c>
      <c r="C6833" s="19" t="s">
        <v>14291</v>
      </c>
      <c r="D6833" s="13">
        <v>0</v>
      </c>
    </row>
    <row r="6834" spans="1:4" hidden="1">
      <c r="A6834" s="19" t="s">
        <v>14292</v>
      </c>
      <c r="B6834" s="19" t="s">
        <v>22</v>
      </c>
      <c r="C6834" s="19" t="s">
        <v>14293</v>
      </c>
      <c r="D6834" s="13">
        <v>0</v>
      </c>
    </row>
    <row r="6835" spans="1:4" hidden="1">
      <c r="A6835" s="19" t="s">
        <v>14294</v>
      </c>
      <c r="B6835" s="19" t="s">
        <v>22</v>
      </c>
      <c r="C6835" s="19" t="s">
        <v>14295</v>
      </c>
      <c r="D6835" s="13">
        <v>0</v>
      </c>
    </row>
    <row r="6836" spans="1:4" hidden="1">
      <c r="A6836" s="19" t="s">
        <v>14296</v>
      </c>
      <c r="B6836" s="19" t="s">
        <v>22</v>
      </c>
      <c r="C6836" s="19" t="s">
        <v>14297</v>
      </c>
      <c r="D6836" s="13">
        <v>0</v>
      </c>
    </row>
    <row r="6837" spans="1:4" hidden="1">
      <c r="A6837" s="19" t="s">
        <v>14298</v>
      </c>
      <c r="B6837" s="19" t="s">
        <v>22</v>
      </c>
      <c r="C6837" s="19" t="s">
        <v>14299</v>
      </c>
      <c r="D6837" s="13">
        <v>0</v>
      </c>
    </row>
    <row r="6838" spans="1:4" hidden="1">
      <c r="A6838" s="19" t="s">
        <v>14300</v>
      </c>
      <c r="B6838" s="19" t="s">
        <v>22</v>
      </c>
      <c r="C6838" s="19" t="s">
        <v>14301</v>
      </c>
      <c r="D6838" s="13">
        <v>0</v>
      </c>
    </row>
    <row r="6839" spans="1:4" hidden="1">
      <c r="A6839" s="19" t="s">
        <v>14302</v>
      </c>
      <c r="B6839" s="19" t="s">
        <v>22</v>
      </c>
      <c r="C6839" s="19" t="s">
        <v>14303</v>
      </c>
      <c r="D6839" s="13">
        <v>0</v>
      </c>
    </row>
    <row r="6840" spans="1:4" hidden="1">
      <c r="A6840" s="19" t="s">
        <v>14304</v>
      </c>
      <c r="B6840" s="19" t="s">
        <v>22</v>
      </c>
      <c r="C6840" s="19" t="s">
        <v>14305</v>
      </c>
      <c r="D6840" s="13">
        <v>0</v>
      </c>
    </row>
    <row r="6841" spans="1:4" hidden="1">
      <c r="A6841" s="19" t="s">
        <v>14306</v>
      </c>
      <c r="B6841" s="19" t="s">
        <v>22</v>
      </c>
      <c r="C6841" s="19" t="s">
        <v>14307</v>
      </c>
      <c r="D6841" s="13">
        <v>0</v>
      </c>
    </row>
    <row r="6842" spans="1:4" hidden="1">
      <c r="A6842" s="19" t="s">
        <v>14308</v>
      </c>
      <c r="B6842" s="19" t="s">
        <v>22</v>
      </c>
      <c r="C6842" s="19" t="s">
        <v>14309</v>
      </c>
      <c r="D6842" s="13">
        <v>0</v>
      </c>
    </row>
    <row r="6843" spans="1:4" hidden="1">
      <c r="A6843" s="19" t="s">
        <v>14310</v>
      </c>
      <c r="B6843" s="19" t="s">
        <v>22</v>
      </c>
      <c r="C6843" s="19" t="s">
        <v>14311</v>
      </c>
      <c r="D6843" s="13">
        <v>0</v>
      </c>
    </row>
    <row r="6844" spans="1:4" hidden="1">
      <c r="A6844" s="19" t="s">
        <v>14312</v>
      </c>
      <c r="B6844" s="19" t="s">
        <v>22</v>
      </c>
      <c r="C6844" s="19" t="s">
        <v>14313</v>
      </c>
      <c r="D6844" s="13">
        <v>0</v>
      </c>
    </row>
    <row r="6845" spans="1:4" hidden="1">
      <c r="A6845" s="19" t="s">
        <v>14314</v>
      </c>
      <c r="B6845" s="19" t="s">
        <v>22</v>
      </c>
      <c r="C6845" s="19" t="s">
        <v>14315</v>
      </c>
      <c r="D6845" s="13">
        <v>0</v>
      </c>
    </row>
    <row r="6846" spans="1:4" hidden="1">
      <c r="A6846" s="19" t="s">
        <v>14316</v>
      </c>
      <c r="B6846" s="19" t="s">
        <v>22</v>
      </c>
      <c r="C6846" s="19" t="s">
        <v>14317</v>
      </c>
      <c r="D6846" s="13">
        <v>0</v>
      </c>
    </row>
    <row r="6847" spans="1:4" hidden="1">
      <c r="A6847" s="19" t="s">
        <v>14318</v>
      </c>
      <c r="B6847" s="19" t="s">
        <v>22</v>
      </c>
      <c r="C6847" s="19" t="s">
        <v>14319</v>
      </c>
      <c r="D6847" s="13">
        <v>0</v>
      </c>
    </row>
    <row r="6848" spans="1:4" hidden="1">
      <c r="A6848" s="19" t="s">
        <v>14320</v>
      </c>
      <c r="B6848" s="19" t="s">
        <v>22</v>
      </c>
      <c r="C6848" s="19" t="s">
        <v>14321</v>
      </c>
      <c r="D6848" s="13">
        <v>0</v>
      </c>
    </row>
    <row r="6849" spans="1:4" hidden="1">
      <c r="A6849" s="19" t="s">
        <v>14322</v>
      </c>
      <c r="B6849" s="19" t="s">
        <v>22</v>
      </c>
      <c r="C6849" s="19" t="s">
        <v>14323</v>
      </c>
      <c r="D6849" s="13">
        <v>0</v>
      </c>
    </row>
    <row r="6850" spans="1:4" hidden="1">
      <c r="A6850" s="19" t="s">
        <v>14324</v>
      </c>
      <c r="B6850" s="19" t="s">
        <v>22</v>
      </c>
      <c r="C6850" s="19" t="s">
        <v>14325</v>
      </c>
      <c r="D6850" s="13">
        <v>0</v>
      </c>
    </row>
    <row r="6851" spans="1:4" hidden="1">
      <c r="A6851" s="19" t="s">
        <v>14326</v>
      </c>
      <c r="B6851" s="19" t="s">
        <v>22</v>
      </c>
      <c r="C6851" s="19" t="s">
        <v>14327</v>
      </c>
      <c r="D6851" s="13">
        <v>0</v>
      </c>
    </row>
    <row r="6852" spans="1:4" hidden="1">
      <c r="A6852" s="19" t="s">
        <v>14328</v>
      </c>
      <c r="B6852" s="19" t="s">
        <v>22</v>
      </c>
      <c r="C6852" s="19" t="s">
        <v>14329</v>
      </c>
      <c r="D6852" s="13">
        <v>0</v>
      </c>
    </row>
    <row r="6853" spans="1:4" hidden="1">
      <c r="A6853" s="19" t="s">
        <v>14330</v>
      </c>
      <c r="B6853" s="19" t="s">
        <v>22</v>
      </c>
      <c r="C6853" s="19" t="s">
        <v>14331</v>
      </c>
      <c r="D6853" s="13">
        <v>0</v>
      </c>
    </row>
    <row r="6854" spans="1:4" hidden="1">
      <c r="A6854" s="19" t="s">
        <v>14332</v>
      </c>
      <c r="B6854" s="19" t="s">
        <v>22</v>
      </c>
      <c r="C6854" s="19" t="s">
        <v>14333</v>
      </c>
      <c r="D6854" s="13">
        <v>0</v>
      </c>
    </row>
    <row r="6855" spans="1:4" hidden="1">
      <c r="A6855" s="19" t="s">
        <v>14334</v>
      </c>
      <c r="B6855" s="19" t="s">
        <v>22</v>
      </c>
      <c r="C6855" s="19" t="s">
        <v>14335</v>
      </c>
      <c r="D6855" s="13">
        <v>0</v>
      </c>
    </row>
    <row r="6856" spans="1:4" hidden="1">
      <c r="A6856" s="19" t="s">
        <v>14336</v>
      </c>
      <c r="B6856" s="19" t="s">
        <v>22</v>
      </c>
      <c r="C6856" s="19" t="s">
        <v>14337</v>
      </c>
      <c r="D6856" s="13">
        <v>0</v>
      </c>
    </row>
    <row r="6857" spans="1:4" hidden="1">
      <c r="A6857" s="19" t="s">
        <v>14338</v>
      </c>
      <c r="B6857" s="19" t="s">
        <v>22</v>
      </c>
      <c r="C6857" s="19" t="s">
        <v>14339</v>
      </c>
      <c r="D6857" s="13">
        <v>0</v>
      </c>
    </row>
    <row r="6858" spans="1:4" hidden="1">
      <c r="A6858" s="19" t="s">
        <v>14340</v>
      </c>
      <c r="B6858" s="19" t="s">
        <v>22</v>
      </c>
      <c r="C6858" s="19" t="s">
        <v>14341</v>
      </c>
      <c r="D6858" s="13">
        <v>0</v>
      </c>
    </row>
    <row r="6859" spans="1:4" hidden="1">
      <c r="A6859" s="19" t="s">
        <v>14342</v>
      </c>
      <c r="B6859" s="19" t="s">
        <v>22</v>
      </c>
      <c r="C6859" s="19" t="s">
        <v>14343</v>
      </c>
      <c r="D6859" s="13">
        <v>0</v>
      </c>
    </row>
    <row r="6860" spans="1:4" hidden="1">
      <c r="A6860" s="19" t="s">
        <v>14344</v>
      </c>
      <c r="B6860" s="19" t="s">
        <v>22</v>
      </c>
      <c r="C6860" s="19" t="s">
        <v>14345</v>
      </c>
      <c r="D6860" s="13">
        <v>0</v>
      </c>
    </row>
    <row r="6861" spans="1:4" hidden="1">
      <c r="A6861" s="19" t="s">
        <v>14346</v>
      </c>
      <c r="B6861" s="19" t="s">
        <v>22</v>
      </c>
      <c r="C6861" s="19" t="s">
        <v>14347</v>
      </c>
      <c r="D6861" s="13">
        <v>0</v>
      </c>
    </row>
    <row r="6862" spans="1:4" hidden="1">
      <c r="A6862" s="19" t="s">
        <v>14348</v>
      </c>
      <c r="B6862" s="19" t="s">
        <v>22</v>
      </c>
      <c r="C6862" s="19" t="s">
        <v>14349</v>
      </c>
      <c r="D6862" s="13">
        <v>0</v>
      </c>
    </row>
    <row r="6863" spans="1:4" hidden="1">
      <c r="A6863" s="19" t="s">
        <v>14350</v>
      </c>
      <c r="B6863" s="19" t="s">
        <v>22</v>
      </c>
      <c r="C6863" s="19" t="s">
        <v>14351</v>
      </c>
      <c r="D6863" s="13">
        <v>0</v>
      </c>
    </row>
    <row r="6864" spans="1:4" hidden="1">
      <c r="A6864" s="19" t="s">
        <v>14352</v>
      </c>
      <c r="B6864" s="19" t="s">
        <v>22</v>
      </c>
      <c r="C6864" s="19" t="s">
        <v>14353</v>
      </c>
      <c r="D6864" s="13">
        <v>0</v>
      </c>
    </row>
    <row r="6865" spans="1:4" hidden="1">
      <c r="A6865" s="19" t="s">
        <v>14354</v>
      </c>
      <c r="B6865" s="19" t="s">
        <v>22</v>
      </c>
      <c r="C6865" s="19" t="s">
        <v>14355</v>
      </c>
      <c r="D6865" s="13">
        <v>0</v>
      </c>
    </row>
    <row r="6866" spans="1:4" hidden="1">
      <c r="A6866" s="19" t="s">
        <v>14356</v>
      </c>
      <c r="B6866" s="19" t="s">
        <v>22</v>
      </c>
      <c r="C6866" s="19" t="s">
        <v>14357</v>
      </c>
      <c r="D6866" s="13">
        <v>0</v>
      </c>
    </row>
    <row r="6867" spans="1:4" hidden="1">
      <c r="A6867" s="19" t="s">
        <v>14358</v>
      </c>
      <c r="B6867" s="19" t="s">
        <v>22</v>
      </c>
      <c r="C6867" s="19" t="s">
        <v>14359</v>
      </c>
      <c r="D6867" s="13">
        <v>0</v>
      </c>
    </row>
    <row r="6868" spans="1:4" hidden="1">
      <c r="A6868" s="19" t="s">
        <v>14360</v>
      </c>
      <c r="B6868" s="19" t="s">
        <v>22</v>
      </c>
      <c r="C6868" s="19" t="s">
        <v>14361</v>
      </c>
      <c r="D6868" s="13">
        <v>0</v>
      </c>
    </row>
    <row r="6869" spans="1:4" hidden="1">
      <c r="A6869" s="19" t="s">
        <v>14362</v>
      </c>
      <c r="B6869" s="19" t="s">
        <v>22</v>
      </c>
      <c r="C6869" s="19" t="s">
        <v>14363</v>
      </c>
      <c r="D6869" s="13">
        <v>0</v>
      </c>
    </row>
    <row r="6870" spans="1:4" hidden="1">
      <c r="A6870" s="19" t="s">
        <v>14364</v>
      </c>
      <c r="B6870" s="19" t="s">
        <v>22</v>
      </c>
      <c r="C6870" s="19" t="s">
        <v>14365</v>
      </c>
      <c r="D6870" s="13">
        <v>0</v>
      </c>
    </row>
    <row r="6871" spans="1:4" hidden="1">
      <c r="A6871" s="19" t="s">
        <v>14366</v>
      </c>
      <c r="B6871" s="19" t="s">
        <v>22</v>
      </c>
      <c r="C6871" s="19" t="s">
        <v>14367</v>
      </c>
      <c r="D6871" s="13">
        <v>0</v>
      </c>
    </row>
    <row r="6872" spans="1:4" hidden="1">
      <c r="A6872" s="19" t="s">
        <v>14368</v>
      </c>
      <c r="B6872" s="19" t="s">
        <v>22</v>
      </c>
      <c r="C6872" s="19" t="s">
        <v>14369</v>
      </c>
      <c r="D6872" s="13">
        <v>1474</v>
      </c>
    </row>
    <row r="6873" spans="1:4" hidden="1">
      <c r="A6873" s="19" t="s">
        <v>14370</v>
      </c>
      <c r="B6873" s="19" t="s">
        <v>22</v>
      </c>
      <c r="C6873" s="19" t="s">
        <v>14371</v>
      </c>
      <c r="D6873" s="13">
        <v>0</v>
      </c>
    </row>
    <row r="6874" spans="1:4" hidden="1">
      <c r="A6874" s="19" t="s">
        <v>14372</v>
      </c>
      <c r="B6874" s="19" t="s">
        <v>22</v>
      </c>
      <c r="C6874" s="19" t="s">
        <v>14373</v>
      </c>
      <c r="D6874" s="13">
        <v>0</v>
      </c>
    </row>
    <row r="6875" spans="1:4" hidden="1">
      <c r="A6875" s="19" t="s">
        <v>14374</v>
      </c>
      <c r="B6875" s="19" t="s">
        <v>22</v>
      </c>
      <c r="C6875" s="19" t="s">
        <v>14375</v>
      </c>
      <c r="D6875" s="13">
        <v>0</v>
      </c>
    </row>
    <row r="6876" spans="1:4" hidden="1">
      <c r="A6876" s="19" t="s">
        <v>14376</v>
      </c>
      <c r="B6876" s="19" t="s">
        <v>22</v>
      </c>
      <c r="C6876" s="19" t="s">
        <v>14377</v>
      </c>
      <c r="D6876" s="13">
        <v>0</v>
      </c>
    </row>
    <row r="6877" spans="1:4" hidden="1">
      <c r="A6877" s="19" t="s">
        <v>14378</v>
      </c>
      <c r="B6877" s="19" t="s">
        <v>22</v>
      </c>
      <c r="C6877" s="19" t="s">
        <v>14379</v>
      </c>
      <c r="D6877" s="13">
        <v>10503.58</v>
      </c>
    </row>
    <row r="6878" spans="1:4" hidden="1">
      <c r="A6878" s="19" t="s">
        <v>14380</v>
      </c>
      <c r="B6878" s="19" t="s">
        <v>22</v>
      </c>
      <c r="C6878" s="19" t="s">
        <v>14381</v>
      </c>
      <c r="D6878" s="13">
        <v>0</v>
      </c>
    </row>
    <row r="6879" spans="1:4" hidden="1">
      <c r="A6879" s="19" t="s">
        <v>14382</v>
      </c>
      <c r="B6879" s="19" t="s">
        <v>22</v>
      </c>
      <c r="C6879" s="19" t="s">
        <v>14383</v>
      </c>
      <c r="D6879" s="13">
        <v>0</v>
      </c>
    </row>
    <row r="6880" spans="1:4" hidden="1">
      <c r="A6880" s="19" t="s">
        <v>14384</v>
      </c>
      <c r="B6880" s="19" t="s">
        <v>22</v>
      </c>
      <c r="C6880" s="19" t="s">
        <v>14385</v>
      </c>
      <c r="D6880" s="13">
        <v>0</v>
      </c>
    </row>
    <row r="6881" spans="1:4" hidden="1">
      <c r="A6881" s="19" t="s">
        <v>14386</v>
      </c>
      <c r="B6881" s="19" t="s">
        <v>22</v>
      </c>
      <c r="C6881" s="19" t="s">
        <v>14387</v>
      </c>
      <c r="D6881" s="13">
        <v>0</v>
      </c>
    </row>
    <row r="6882" spans="1:4" hidden="1">
      <c r="A6882" s="19" t="s">
        <v>14388</v>
      </c>
      <c r="B6882" s="19" t="s">
        <v>22</v>
      </c>
      <c r="C6882" s="19" t="s">
        <v>14389</v>
      </c>
      <c r="D6882" s="13">
        <v>0</v>
      </c>
    </row>
    <row r="6883" spans="1:4" hidden="1">
      <c r="A6883" s="19" t="s">
        <v>14390</v>
      </c>
      <c r="B6883" s="19" t="s">
        <v>22</v>
      </c>
      <c r="C6883" s="19" t="s">
        <v>14391</v>
      </c>
      <c r="D6883" s="13">
        <v>0</v>
      </c>
    </row>
    <row r="6884" spans="1:4" hidden="1">
      <c r="A6884" s="19" t="s">
        <v>14392</v>
      </c>
      <c r="B6884" s="19" t="s">
        <v>22</v>
      </c>
      <c r="C6884" s="19" t="s">
        <v>14393</v>
      </c>
      <c r="D6884" s="13">
        <v>0</v>
      </c>
    </row>
    <row r="6885" spans="1:4" hidden="1">
      <c r="A6885" s="19" t="s">
        <v>14394</v>
      </c>
      <c r="B6885" s="19" t="s">
        <v>22</v>
      </c>
      <c r="C6885" s="19" t="s">
        <v>14395</v>
      </c>
      <c r="D6885" s="13">
        <v>0</v>
      </c>
    </row>
    <row r="6886" spans="1:4" hidden="1">
      <c r="A6886" s="19" t="s">
        <v>14396</v>
      </c>
      <c r="B6886" s="19" t="s">
        <v>22</v>
      </c>
      <c r="C6886" s="19" t="s">
        <v>14397</v>
      </c>
      <c r="D6886" s="13">
        <v>0</v>
      </c>
    </row>
    <row r="6887" spans="1:4" hidden="1">
      <c r="A6887" s="19" t="s">
        <v>14398</v>
      </c>
      <c r="B6887" s="19" t="s">
        <v>22</v>
      </c>
      <c r="C6887" s="19" t="s">
        <v>14399</v>
      </c>
      <c r="D6887" s="13">
        <v>0</v>
      </c>
    </row>
    <row r="6888" spans="1:4" hidden="1">
      <c r="A6888" s="19" t="s">
        <v>14400</v>
      </c>
      <c r="B6888" s="19" t="s">
        <v>22</v>
      </c>
      <c r="C6888" s="19" t="s">
        <v>14401</v>
      </c>
      <c r="D6888" s="13">
        <v>0</v>
      </c>
    </row>
    <row r="6889" spans="1:4" hidden="1">
      <c r="A6889" s="19" t="s">
        <v>14402</v>
      </c>
      <c r="B6889" s="19" t="s">
        <v>22</v>
      </c>
      <c r="C6889" s="19" t="s">
        <v>14403</v>
      </c>
      <c r="D6889" s="13">
        <v>0</v>
      </c>
    </row>
    <row r="6890" spans="1:4" hidden="1">
      <c r="A6890" s="19" t="s">
        <v>14404</v>
      </c>
      <c r="B6890" s="19" t="s">
        <v>22</v>
      </c>
      <c r="C6890" s="19" t="s">
        <v>14405</v>
      </c>
      <c r="D6890" s="13">
        <v>0</v>
      </c>
    </row>
    <row r="6891" spans="1:4" hidden="1">
      <c r="A6891" s="19" t="s">
        <v>14406</v>
      </c>
      <c r="B6891" s="19" t="s">
        <v>22</v>
      </c>
      <c r="C6891" s="19" t="s">
        <v>14407</v>
      </c>
      <c r="D6891" s="13">
        <v>0</v>
      </c>
    </row>
    <row r="6892" spans="1:4" hidden="1">
      <c r="A6892" s="19" t="s">
        <v>14408</v>
      </c>
      <c r="B6892" s="19" t="s">
        <v>22</v>
      </c>
      <c r="C6892" s="19" t="s">
        <v>14409</v>
      </c>
      <c r="D6892" s="13">
        <v>0</v>
      </c>
    </row>
    <row r="6893" spans="1:4" hidden="1">
      <c r="A6893" s="19" t="s">
        <v>14410</v>
      </c>
      <c r="B6893" s="19" t="s">
        <v>22</v>
      </c>
      <c r="C6893" s="19" t="s">
        <v>14411</v>
      </c>
      <c r="D6893" s="13">
        <v>0</v>
      </c>
    </row>
    <row r="6894" spans="1:4" hidden="1">
      <c r="A6894" s="19" t="s">
        <v>14412</v>
      </c>
      <c r="B6894" s="19" t="s">
        <v>22</v>
      </c>
      <c r="C6894" s="19" t="s">
        <v>14413</v>
      </c>
      <c r="D6894" s="13">
        <v>0</v>
      </c>
    </row>
    <row r="6895" spans="1:4" hidden="1">
      <c r="A6895" s="19" t="s">
        <v>14414</v>
      </c>
      <c r="B6895" s="19" t="s">
        <v>22</v>
      </c>
      <c r="C6895" s="19" t="s">
        <v>14415</v>
      </c>
      <c r="D6895" s="13">
        <v>0</v>
      </c>
    </row>
    <row r="6896" spans="1:4" hidden="1">
      <c r="A6896" s="19" t="s">
        <v>14416</v>
      </c>
      <c r="B6896" s="19" t="s">
        <v>22</v>
      </c>
      <c r="C6896" s="19" t="s">
        <v>14417</v>
      </c>
      <c r="D6896" s="13">
        <v>0</v>
      </c>
    </row>
    <row r="6897" spans="1:4" hidden="1">
      <c r="A6897" s="19" t="s">
        <v>14418</v>
      </c>
      <c r="B6897" s="19" t="s">
        <v>22</v>
      </c>
      <c r="C6897" s="19" t="s">
        <v>14419</v>
      </c>
      <c r="D6897" s="13">
        <v>0</v>
      </c>
    </row>
    <row r="6898" spans="1:4" hidden="1">
      <c r="A6898" s="19" t="s">
        <v>14420</v>
      </c>
      <c r="B6898" s="19" t="s">
        <v>22</v>
      </c>
      <c r="C6898" s="19" t="s">
        <v>14421</v>
      </c>
      <c r="D6898" s="13">
        <v>0</v>
      </c>
    </row>
    <row r="6899" spans="1:4" hidden="1">
      <c r="A6899" s="19" t="s">
        <v>14422</v>
      </c>
      <c r="B6899" s="19" t="s">
        <v>22</v>
      </c>
      <c r="C6899" s="19" t="s">
        <v>14423</v>
      </c>
      <c r="D6899" s="13">
        <v>0</v>
      </c>
    </row>
    <row r="6900" spans="1:4" hidden="1">
      <c r="A6900" s="19" t="s">
        <v>14424</v>
      </c>
      <c r="B6900" s="19" t="s">
        <v>22</v>
      </c>
      <c r="C6900" s="19" t="s">
        <v>14425</v>
      </c>
      <c r="D6900" s="13">
        <v>0</v>
      </c>
    </row>
    <row r="6901" spans="1:4" hidden="1">
      <c r="A6901" s="19" t="s">
        <v>14426</v>
      </c>
      <c r="B6901" s="19" t="s">
        <v>22</v>
      </c>
      <c r="C6901" s="19" t="s">
        <v>14427</v>
      </c>
      <c r="D6901" s="13">
        <v>0</v>
      </c>
    </row>
    <row r="6902" spans="1:4" hidden="1">
      <c r="A6902" s="19" t="s">
        <v>14428</v>
      </c>
      <c r="B6902" s="19" t="s">
        <v>22</v>
      </c>
      <c r="C6902" s="19" t="s">
        <v>14429</v>
      </c>
      <c r="D6902" s="13">
        <v>0</v>
      </c>
    </row>
    <row r="6903" spans="1:4" hidden="1">
      <c r="A6903" s="19" t="s">
        <v>14430</v>
      </c>
      <c r="B6903" s="19" t="s">
        <v>22</v>
      </c>
      <c r="C6903" s="19" t="s">
        <v>14431</v>
      </c>
      <c r="D6903" s="13">
        <v>0</v>
      </c>
    </row>
    <row r="6904" spans="1:4" hidden="1">
      <c r="A6904" s="19" t="s">
        <v>14432</v>
      </c>
      <c r="B6904" s="19" t="s">
        <v>22</v>
      </c>
      <c r="C6904" s="19" t="s">
        <v>14433</v>
      </c>
      <c r="D6904" s="13">
        <v>0</v>
      </c>
    </row>
    <row r="6905" spans="1:4" hidden="1">
      <c r="A6905" s="19" t="s">
        <v>14434</v>
      </c>
      <c r="B6905" s="19" t="s">
        <v>22</v>
      </c>
      <c r="C6905" s="19" t="s">
        <v>14435</v>
      </c>
      <c r="D6905" s="13">
        <v>0</v>
      </c>
    </row>
    <row r="6906" spans="1:4" hidden="1">
      <c r="A6906" s="19" t="s">
        <v>14436</v>
      </c>
      <c r="B6906" s="19" t="s">
        <v>22</v>
      </c>
      <c r="C6906" s="19" t="s">
        <v>14437</v>
      </c>
      <c r="D6906" s="13">
        <v>0</v>
      </c>
    </row>
    <row r="6907" spans="1:4" hidden="1">
      <c r="A6907" s="19" t="s">
        <v>14438</v>
      </c>
      <c r="B6907" s="19" t="s">
        <v>22</v>
      </c>
      <c r="C6907" s="19" t="s">
        <v>14439</v>
      </c>
      <c r="D6907" s="13">
        <v>0</v>
      </c>
    </row>
    <row r="6908" spans="1:4" hidden="1">
      <c r="A6908" s="19" t="s">
        <v>14440</v>
      </c>
      <c r="B6908" s="19" t="s">
        <v>22</v>
      </c>
      <c r="C6908" s="19" t="s">
        <v>14441</v>
      </c>
      <c r="D6908" s="13">
        <v>0</v>
      </c>
    </row>
    <row r="6909" spans="1:4" hidden="1">
      <c r="A6909" s="19" t="s">
        <v>14442</v>
      </c>
      <c r="B6909" s="19" t="s">
        <v>22</v>
      </c>
      <c r="C6909" s="19" t="s">
        <v>14443</v>
      </c>
      <c r="D6909" s="13">
        <v>0</v>
      </c>
    </row>
    <row r="6910" spans="1:4" hidden="1">
      <c r="A6910" s="19" t="s">
        <v>14444</v>
      </c>
      <c r="B6910" s="19" t="s">
        <v>22</v>
      </c>
      <c r="C6910" s="19" t="s">
        <v>14445</v>
      </c>
      <c r="D6910" s="13">
        <v>0</v>
      </c>
    </row>
    <row r="6911" spans="1:4" hidden="1">
      <c r="A6911" s="19" t="s">
        <v>14446</v>
      </c>
      <c r="B6911" s="19" t="s">
        <v>22</v>
      </c>
      <c r="C6911" s="19" t="s">
        <v>14447</v>
      </c>
      <c r="D6911" s="13">
        <v>0</v>
      </c>
    </row>
    <row r="6912" spans="1:4" hidden="1">
      <c r="A6912" s="19" t="s">
        <v>14448</v>
      </c>
      <c r="B6912" s="19" t="s">
        <v>22</v>
      </c>
      <c r="C6912" s="19" t="s">
        <v>14449</v>
      </c>
      <c r="D6912" s="13">
        <v>0</v>
      </c>
    </row>
    <row r="6913" spans="1:4" hidden="1">
      <c r="A6913" s="19" t="s">
        <v>14450</v>
      </c>
      <c r="B6913" s="19" t="s">
        <v>22</v>
      </c>
      <c r="C6913" s="19" t="s">
        <v>14451</v>
      </c>
      <c r="D6913" s="13">
        <v>0</v>
      </c>
    </row>
    <row r="6914" spans="1:4" hidden="1">
      <c r="A6914" s="19" t="s">
        <v>14452</v>
      </c>
      <c r="B6914" s="19" t="s">
        <v>22</v>
      </c>
      <c r="C6914" s="19" t="s">
        <v>14453</v>
      </c>
      <c r="D6914" s="13">
        <v>0</v>
      </c>
    </row>
    <row r="6915" spans="1:4" hidden="1">
      <c r="A6915" s="19" t="s">
        <v>14454</v>
      </c>
      <c r="B6915" s="19" t="s">
        <v>22</v>
      </c>
      <c r="C6915" s="19" t="s">
        <v>14455</v>
      </c>
      <c r="D6915" s="13">
        <v>0</v>
      </c>
    </row>
    <row r="6916" spans="1:4" hidden="1">
      <c r="A6916" s="19" t="s">
        <v>14456</v>
      </c>
      <c r="B6916" s="19" t="s">
        <v>22</v>
      </c>
      <c r="C6916" s="19" t="s">
        <v>14457</v>
      </c>
      <c r="D6916" s="13">
        <v>0</v>
      </c>
    </row>
    <row r="6917" spans="1:4" hidden="1">
      <c r="A6917" s="19" t="s">
        <v>14458</v>
      </c>
      <c r="B6917" s="19" t="s">
        <v>22</v>
      </c>
      <c r="C6917" s="19" t="s">
        <v>14459</v>
      </c>
      <c r="D6917" s="13">
        <v>0</v>
      </c>
    </row>
    <row r="6918" spans="1:4" hidden="1">
      <c r="A6918" s="19" t="s">
        <v>14460</v>
      </c>
      <c r="B6918" s="19" t="s">
        <v>22</v>
      </c>
      <c r="C6918" s="19" t="s">
        <v>14461</v>
      </c>
      <c r="D6918" s="13">
        <v>0</v>
      </c>
    </row>
    <row r="6919" spans="1:4" hidden="1">
      <c r="A6919" s="19" t="s">
        <v>14462</v>
      </c>
      <c r="B6919" s="19" t="s">
        <v>22</v>
      </c>
      <c r="C6919" s="19" t="s">
        <v>14463</v>
      </c>
      <c r="D6919" s="13">
        <v>0</v>
      </c>
    </row>
    <row r="6920" spans="1:4" hidden="1">
      <c r="A6920" s="19" t="s">
        <v>14464</v>
      </c>
      <c r="B6920" s="19" t="s">
        <v>22</v>
      </c>
      <c r="C6920" s="19" t="s">
        <v>14465</v>
      </c>
      <c r="D6920" s="13">
        <v>0</v>
      </c>
    </row>
    <row r="6921" spans="1:4" hidden="1">
      <c r="A6921" s="19" t="s">
        <v>14466</v>
      </c>
      <c r="B6921" s="19" t="s">
        <v>22</v>
      </c>
      <c r="C6921" s="19" t="s">
        <v>14467</v>
      </c>
      <c r="D6921" s="13">
        <v>0</v>
      </c>
    </row>
    <row r="6922" spans="1:4" hidden="1">
      <c r="A6922" s="19" t="s">
        <v>14468</v>
      </c>
      <c r="B6922" s="19" t="s">
        <v>22</v>
      </c>
      <c r="C6922" s="19" t="s">
        <v>14469</v>
      </c>
      <c r="D6922" s="13">
        <v>0</v>
      </c>
    </row>
    <row r="6923" spans="1:4" hidden="1">
      <c r="A6923" s="19" t="s">
        <v>14470</v>
      </c>
      <c r="B6923" s="19" t="s">
        <v>22</v>
      </c>
      <c r="C6923" s="19" t="s">
        <v>14471</v>
      </c>
      <c r="D6923" s="13">
        <v>0</v>
      </c>
    </row>
    <row r="6924" spans="1:4" hidden="1">
      <c r="A6924" s="19" t="s">
        <v>14472</v>
      </c>
      <c r="B6924" s="19" t="s">
        <v>22</v>
      </c>
      <c r="C6924" s="19" t="s">
        <v>14473</v>
      </c>
      <c r="D6924" s="13">
        <v>0</v>
      </c>
    </row>
    <row r="6925" spans="1:4" hidden="1">
      <c r="A6925" s="19" t="s">
        <v>14474</v>
      </c>
      <c r="B6925" s="19" t="s">
        <v>22</v>
      </c>
      <c r="C6925" s="19" t="s">
        <v>14475</v>
      </c>
      <c r="D6925" s="13">
        <v>0</v>
      </c>
    </row>
    <row r="6926" spans="1:4" hidden="1">
      <c r="A6926" s="19" t="s">
        <v>14476</v>
      </c>
      <c r="B6926" s="19" t="s">
        <v>22</v>
      </c>
      <c r="C6926" s="19" t="s">
        <v>14477</v>
      </c>
      <c r="D6926" s="13">
        <v>0</v>
      </c>
    </row>
    <row r="6927" spans="1:4" hidden="1">
      <c r="A6927" s="19" t="s">
        <v>14478</v>
      </c>
      <c r="B6927" s="19" t="s">
        <v>22</v>
      </c>
      <c r="C6927" s="19" t="s">
        <v>14479</v>
      </c>
      <c r="D6927" s="13">
        <v>0</v>
      </c>
    </row>
    <row r="6928" spans="1:4" hidden="1">
      <c r="A6928" s="19" t="s">
        <v>14480</v>
      </c>
      <c r="B6928" s="19" t="s">
        <v>22</v>
      </c>
      <c r="C6928" s="19" t="s">
        <v>14481</v>
      </c>
      <c r="D6928" s="13">
        <v>0</v>
      </c>
    </row>
    <row r="6929" spans="1:4" hidden="1">
      <c r="A6929" s="19" t="s">
        <v>14482</v>
      </c>
      <c r="B6929" s="19" t="s">
        <v>22</v>
      </c>
      <c r="C6929" s="19" t="s">
        <v>14483</v>
      </c>
      <c r="D6929" s="13">
        <v>0</v>
      </c>
    </row>
    <row r="6930" spans="1:4" hidden="1">
      <c r="A6930" s="19" t="s">
        <v>14484</v>
      </c>
      <c r="B6930" s="19" t="s">
        <v>22</v>
      </c>
      <c r="C6930" s="19" t="s">
        <v>14485</v>
      </c>
      <c r="D6930" s="13">
        <v>98792.36</v>
      </c>
    </row>
    <row r="6931" spans="1:4" hidden="1">
      <c r="A6931" s="19" t="s">
        <v>14486</v>
      </c>
      <c r="B6931" s="19" t="s">
        <v>22</v>
      </c>
      <c r="C6931" s="19" t="s">
        <v>14487</v>
      </c>
      <c r="D6931" s="13">
        <v>5874.04</v>
      </c>
    </row>
    <row r="6932" spans="1:4" hidden="1">
      <c r="A6932" s="19" t="s">
        <v>14488</v>
      </c>
      <c r="B6932" s="19" t="s">
        <v>22</v>
      </c>
      <c r="C6932" s="19" t="s">
        <v>14489</v>
      </c>
      <c r="D6932" s="13">
        <v>0</v>
      </c>
    </row>
    <row r="6933" spans="1:4" hidden="1">
      <c r="A6933" s="19" t="s">
        <v>14490</v>
      </c>
      <c r="B6933" s="19" t="s">
        <v>22</v>
      </c>
      <c r="C6933" s="19" t="s">
        <v>14491</v>
      </c>
      <c r="D6933" s="13">
        <v>0</v>
      </c>
    </row>
    <row r="6934" spans="1:4" hidden="1">
      <c r="A6934" s="19" t="s">
        <v>14492</v>
      </c>
      <c r="B6934" s="19" t="s">
        <v>22</v>
      </c>
      <c r="C6934" s="19" t="s">
        <v>14493</v>
      </c>
      <c r="D6934" s="13">
        <v>0</v>
      </c>
    </row>
    <row r="6935" spans="1:4" hidden="1">
      <c r="A6935" s="19" t="s">
        <v>14494</v>
      </c>
      <c r="B6935" s="19" t="s">
        <v>22</v>
      </c>
      <c r="C6935" s="19" t="s">
        <v>14495</v>
      </c>
      <c r="D6935" s="13">
        <v>0</v>
      </c>
    </row>
    <row r="6936" spans="1:4" hidden="1">
      <c r="A6936" s="19" t="s">
        <v>14496</v>
      </c>
      <c r="B6936" s="19" t="s">
        <v>22</v>
      </c>
      <c r="C6936" s="19" t="s">
        <v>14497</v>
      </c>
      <c r="D6936" s="13">
        <v>0</v>
      </c>
    </row>
    <row r="6937" spans="1:4" hidden="1">
      <c r="A6937" s="19" t="s">
        <v>14498</v>
      </c>
      <c r="B6937" s="19" t="s">
        <v>22</v>
      </c>
      <c r="C6937" s="19" t="s">
        <v>14499</v>
      </c>
      <c r="D6937" s="13">
        <v>0</v>
      </c>
    </row>
    <row r="6938" spans="1:4" hidden="1">
      <c r="A6938" s="19" t="s">
        <v>14500</v>
      </c>
      <c r="B6938" s="19" t="s">
        <v>22</v>
      </c>
      <c r="C6938" s="19" t="s">
        <v>14501</v>
      </c>
      <c r="D6938" s="13">
        <v>0</v>
      </c>
    </row>
    <row r="6939" spans="1:4" hidden="1">
      <c r="A6939" s="19" t="s">
        <v>14502</v>
      </c>
      <c r="B6939" s="19" t="s">
        <v>22</v>
      </c>
      <c r="C6939" s="19" t="s">
        <v>14503</v>
      </c>
      <c r="D6939" s="13">
        <v>0</v>
      </c>
    </row>
    <row r="6940" spans="1:4" hidden="1">
      <c r="A6940" s="19" t="s">
        <v>14504</v>
      </c>
      <c r="B6940" s="19" t="s">
        <v>22</v>
      </c>
      <c r="C6940" s="19" t="s">
        <v>14505</v>
      </c>
      <c r="D6940" s="13">
        <v>0</v>
      </c>
    </row>
    <row r="6941" spans="1:4" hidden="1">
      <c r="A6941" s="19" t="s">
        <v>14506</v>
      </c>
      <c r="B6941" s="19" t="s">
        <v>22</v>
      </c>
      <c r="C6941" s="19" t="s">
        <v>14507</v>
      </c>
      <c r="D6941" s="13">
        <v>0</v>
      </c>
    </row>
    <row r="6942" spans="1:4" hidden="1">
      <c r="A6942" s="19" t="s">
        <v>14508</v>
      </c>
      <c r="B6942" s="19" t="s">
        <v>22</v>
      </c>
      <c r="C6942" s="19" t="s">
        <v>14509</v>
      </c>
      <c r="D6942" s="13">
        <v>0</v>
      </c>
    </row>
    <row r="6943" spans="1:4" hidden="1">
      <c r="A6943" s="19" t="s">
        <v>14510</v>
      </c>
      <c r="B6943" s="19" t="s">
        <v>22</v>
      </c>
      <c r="C6943" s="19" t="s">
        <v>14511</v>
      </c>
      <c r="D6943" s="13">
        <v>0</v>
      </c>
    </row>
    <row r="6944" spans="1:4" hidden="1">
      <c r="A6944" s="19" t="s">
        <v>14512</v>
      </c>
      <c r="B6944" s="19" t="s">
        <v>22</v>
      </c>
      <c r="C6944" s="19" t="s">
        <v>14513</v>
      </c>
      <c r="D6944" s="13">
        <v>0</v>
      </c>
    </row>
    <row r="6945" spans="1:4" hidden="1">
      <c r="A6945" s="19" t="s">
        <v>14514</v>
      </c>
      <c r="B6945" s="19" t="s">
        <v>22</v>
      </c>
      <c r="C6945" s="19" t="s">
        <v>14515</v>
      </c>
      <c r="D6945" s="13">
        <v>0</v>
      </c>
    </row>
    <row r="6946" spans="1:4" hidden="1">
      <c r="A6946" s="19" t="s">
        <v>14516</v>
      </c>
      <c r="B6946" s="19" t="s">
        <v>22</v>
      </c>
      <c r="C6946" s="19" t="s">
        <v>14517</v>
      </c>
      <c r="D6946" s="13">
        <v>0</v>
      </c>
    </row>
    <row r="6947" spans="1:4" hidden="1">
      <c r="A6947" s="19" t="s">
        <v>14518</v>
      </c>
      <c r="B6947" s="19" t="s">
        <v>22</v>
      </c>
      <c r="C6947" s="19" t="s">
        <v>14519</v>
      </c>
      <c r="D6947" s="13">
        <v>0</v>
      </c>
    </row>
    <row r="6948" spans="1:4" hidden="1">
      <c r="A6948" s="19" t="s">
        <v>14520</v>
      </c>
      <c r="B6948" s="19" t="s">
        <v>22</v>
      </c>
      <c r="C6948" s="19" t="s">
        <v>14521</v>
      </c>
      <c r="D6948" s="13">
        <v>0</v>
      </c>
    </row>
    <row r="6949" spans="1:4" hidden="1">
      <c r="A6949" s="19" t="s">
        <v>14522</v>
      </c>
      <c r="B6949" s="19" t="s">
        <v>22</v>
      </c>
      <c r="C6949" s="19" t="s">
        <v>14523</v>
      </c>
      <c r="D6949" s="13">
        <v>0</v>
      </c>
    </row>
    <row r="6950" spans="1:4" hidden="1">
      <c r="A6950" s="19" t="s">
        <v>14524</v>
      </c>
      <c r="B6950" s="19" t="s">
        <v>22</v>
      </c>
      <c r="C6950" s="19" t="s">
        <v>14525</v>
      </c>
      <c r="D6950" s="13">
        <v>0</v>
      </c>
    </row>
    <row r="6951" spans="1:4" hidden="1">
      <c r="A6951" s="19" t="s">
        <v>14526</v>
      </c>
      <c r="B6951" s="19" t="s">
        <v>22</v>
      </c>
      <c r="C6951" s="19" t="s">
        <v>14527</v>
      </c>
      <c r="D6951" s="13">
        <v>8747574.8399999999</v>
      </c>
    </row>
    <row r="6952" spans="1:4" hidden="1">
      <c r="A6952" s="19" t="s">
        <v>14528</v>
      </c>
      <c r="B6952" s="19" t="s">
        <v>22</v>
      </c>
      <c r="C6952" s="19" t="s">
        <v>14529</v>
      </c>
      <c r="D6952" s="13">
        <v>0</v>
      </c>
    </row>
    <row r="6953" spans="1:4" hidden="1">
      <c r="A6953" s="19" t="s">
        <v>14530</v>
      </c>
      <c r="B6953" s="19" t="s">
        <v>22</v>
      </c>
      <c r="C6953" s="19" t="s">
        <v>14531</v>
      </c>
      <c r="D6953" s="13">
        <v>0</v>
      </c>
    </row>
    <row r="6954" spans="1:4" hidden="1">
      <c r="A6954" s="19" t="s">
        <v>14532</v>
      </c>
      <c r="B6954" s="19" t="s">
        <v>22</v>
      </c>
      <c r="C6954" s="19" t="s">
        <v>14533</v>
      </c>
      <c r="D6954" s="13">
        <v>0</v>
      </c>
    </row>
    <row r="6955" spans="1:4" hidden="1">
      <c r="A6955" s="19" t="s">
        <v>14534</v>
      </c>
      <c r="B6955" s="19" t="s">
        <v>22</v>
      </c>
      <c r="C6955" s="19" t="s">
        <v>14535</v>
      </c>
      <c r="D6955" s="13">
        <v>0</v>
      </c>
    </row>
    <row r="6956" spans="1:4" hidden="1">
      <c r="A6956" s="19" t="s">
        <v>14536</v>
      </c>
      <c r="B6956" s="19" t="s">
        <v>22</v>
      </c>
      <c r="C6956" s="19" t="s">
        <v>14537</v>
      </c>
      <c r="D6956" s="13">
        <v>0</v>
      </c>
    </row>
    <row r="6957" spans="1:4" hidden="1">
      <c r="A6957" s="19" t="s">
        <v>14538</v>
      </c>
      <c r="B6957" s="19" t="s">
        <v>22</v>
      </c>
      <c r="C6957" s="19" t="s">
        <v>14539</v>
      </c>
      <c r="D6957" s="13">
        <v>0</v>
      </c>
    </row>
    <row r="6958" spans="1:4" hidden="1">
      <c r="A6958" s="19" t="s">
        <v>14540</v>
      </c>
      <c r="B6958" s="19" t="s">
        <v>22</v>
      </c>
      <c r="C6958" s="19" t="s">
        <v>14541</v>
      </c>
      <c r="D6958" s="13">
        <v>0</v>
      </c>
    </row>
    <row r="6959" spans="1:4" hidden="1">
      <c r="A6959" s="19" t="s">
        <v>14542</v>
      </c>
      <c r="B6959" s="19" t="s">
        <v>22</v>
      </c>
      <c r="C6959" s="19" t="s">
        <v>14543</v>
      </c>
      <c r="D6959" s="13">
        <v>0</v>
      </c>
    </row>
    <row r="6960" spans="1:4" hidden="1">
      <c r="A6960" s="19" t="s">
        <v>14544</v>
      </c>
      <c r="B6960" s="19" t="s">
        <v>22</v>
      </c>
      <c r="C6960" s="19" t="s">
        <v>14545</v>
      </c>
      <c r="D6960" s="13">
        <v>0</v>
      </c>
    </row>
    <row r="6961" spans="1:4" hidden="1">
      <c r="A6961" s="19" t="s">
        <v>14546</v>
      </c>
      <c r="B6961" s="19" t="s">
        <v>22</v>
      </c>
      <c r="C6961" s="19" t="s">
        <v>14547</v>
      </c>
      <c r="D6961" s="13">
        <v>0</v>
      </c>
    </row>
    <row r="6962" spans="1:4" hidden="1">
      <c r="A6962" s="19" t="s">
        <v>14548</v>
      </c>
      <c r="B6962" s="19" t="s">
        <v>22</v>
      </c>
      <c r="C6962" s="19" t="s">
        <v>14549</v>
      </c>
      <c r="D6962" s="13">
        <v>0</v>
      </c>
    </row>
    <row r="6963" spans="1:4" hidden="1">
      <c r="A6963" s="19" t="s">
        <v>14550</v>
      </c>
      <c r="B6963" s="19" t="s">
        <v>22</v>
      </c>
      <c r="C6963" s="19" t="s">
        <v>14551</v>
      </c>
      <c r="D6963" s="13">
        <v>0</v>
      </c>
    </row>
    <row r="6964" spans="1:4" hidden="1">
      <c r="A6964" s="19" t="s">
        <v>14552</v>
      </c>
      <c r="B6964" s="19" t="s">
        <v>22</v>
      </c>
      <c r="C6964" s="19" t="s">
        <v>14553</v>
      </c>
      <c r="D6964" s="13">
        <v>0</v>
      </c>
    </row>
    <row r="6965" spans="1:4" hidden="1">
      <c r="A6965" s="19" t="s">
        <v>14554</v>
      </c>
      <c r="B6965" s="19" t="s">
        <v>22</v>
      </c>
      <c r="C6965" s="19" t="s">
        <v>14555</v>
      </c>
      <c r="D6965" s="13">
        <v>0</v>
      </c>
    </row>
    <row r="6966" spans="1:4" hidden="1">
      <c r="A6966" s="19" t="s">
        <v>14556</v>
      </c>
      <c r="B6966" s="19" t="s">
        <v>22</v>
      </c>
      <c r="C6966" s="19" t="s">
        <v>14557</v>
      </c>
      <c r="D6966" s="13">
        <v>0</v>
      </c>
    </row>
    <row r="6967" spans="1:4" hidden="1">
      <c r="A6967" s="19" t="s">
        <v>14558</v>
      </c>
      <c r="B6967" s="19" t="s">
        <v>22</v>
      </c>
      <c r="C6967" s="19" t="s">
        <v>14559</v>
      </c>
      <c r="D6967" s="13">
        <v>0</v>
      </c>
    </row>
    <row r="6968" spans="1:4" hidden="1">
      <c r="A6968" s="19" t="s">
        <v>14560</v>
      </c>
      <c r="B6968" s="19" t="s">
        <v>22</v>
      </c>
      <c r="C6968" s="19" t="s">
        <v>14561</v>
      </c>
      <c r="D6968" s="13">
        <v>0</v>
      </c>
    </row>
    <row r="6969" spans="1:4" hidden="1">
      <c r="A6969" s="19" t="s">
        <v>14562</v>
      </c>
      <c r="B6969" s="19" t="s">
        <v>22</v>
      </c>
      <c r="C6969" s="19" t="s">
        <v>14563</v>
      </c>
      <c r="D6969" s="13">
        <v>0</v>
      </c>
    </row>
    <row r="6970" spans="1:4" hidden="1">
      <c r="A6970" s="19" t="s">
        <v>14564</v>
      </c>
      <c r="B6970" s="19" t="s">
        <v>22</v>
      </c>
      <c r="C6970" s="19" t="s">
        <v>14565</v>
      </c>
      <c r="D6970" s="13">
        <v>0</v>
      </c>
    </row>
    <row r="6971" spans="1:4" hidden="1">
      <c r="A6971" s="19" t="s">
        <v>14566</v>
      </c>
      <c r="B6971" s="19" t="s">
        <v>22</v>
      </c>
      <c r="C6971" s="19" t="s">
        <v>14567</v>
      </c>
      <c r="D6971" s="13">
        <v>0</v>
      </c>
    </row>
    <row r="6972" spans="1:4" hidden="1">
      <c r="A6972" s="19" t="s">
        <v>14568</v>
      </c>
      <c r="B6972" s="19" t="s">
        <v>22</v>
      </c>
      <c r="C6972" s="19" t="s">
        <v>14569</v>
      </c>
      <c r="D6972" s="13">
        <v>0</v>
      </c>
    </row>
    <row r="6973" spans="1:4" hidden="1">
      <c r="A6973" s="19" t="s">
        <v>14570</v>
      </c>
      <c r="B6973" s="19" t="s">
        <v>22</v>
      </c>
      <c r="C6973" s="19" t="s">
        <v>14571</v>
      </c>
      <c r="D6973" s="13">
        <v>0</v>
      </c>
    </row>
    <row r="6974" spans="1:4" hidden="1">
      <c r="A6974" s="19" t="s">
        <v>14572</v>
      </c>
      <c r="B6974" s="19" t="s">
        <v>22</v>
      </c>
      <c r="C6974" s="19" t="s">
        <v>14573</v>
      </c>
      <c r="D6974" s="13">
        <v>0</v>
      </c>
    </row>
    <row r="6975" spans="1:4" hidden="1">
      <c r="A6975" s="19" t="s">
        <v>14574</v>
      </c>
      <c r="B6975" s="19" t="s">
        <v>22</v>
      </c>
      <c r="C6975" s="19" t="s">
        <v>14575</v>
      </c>
      <c r="D6975" s="13">
        <v>0</v>
      </c>
    </row>
    <row r="6976" spans="1:4" hidden="1">
      <c r="A6976" s="19" t="s">
        <v>14576</v>
      </c>
      <c r="B6976" s="19" t="s">
        <v>22</v>
      </c>
      <c r="C6976" s="19" t="s">
        <v>14577</v>
      </c>
      <c r="D6976" s="13">
        <v>0</v>
      </c>
    </row>
    <row r="6977" spans="1:4" hidden="1">
      <c r="A6977" s="19" t="s">
        <v>14578</v>
      </c>
      <c r="B6977" s="19" t="s">
        <v>22</v>
      </c>
      <c r="C6977" s="19" t="s">
        <v>14579</v>
      </c>
      <c r="D6977" s="13">
        <v>0</v>
      </c>
    </row>
    <row r="6978" spans="1:4" hidden="1">
      <c r="A6978" s="19" t="s">
        <v>14580</v>
      </c>
      <c r="B6978" s="19" t="s">
        <v>22</v>
      </c>
      <c r="C6978" s="19" t="s">
        <v>14581</v>
      </c>
      <c r="D6978" s="13">
        <v>0</v>
      </c>
    </row>
    <row r="6979" spans="1:4" hidden="1">
      <c r="A6979" s="19" t="s">
        <v>14582</v>
      </c>
      <c r="B6979" s="19" t="s">
        <v>22</v>
      </c>
      <c r="C6979" s="19" t="s">
        <v>14583</v>
      </c>
      <c r="D6979" s="13">
        <v>0</v>
      </c>
    </row>
    <row r="6980" spans="1:4" hidden="1">
      <c r="A6980" s="19" t="s">
        <v>14584</v>
      </c>
      <c r="B6980" s="19" t="s">
        <v>22</v>
      </c>
      <c r="C6980" s="19" t="s">
        <v>14585</v>
      </c>
      <c r="D6980" s="13">
        <v>0</v>
      </c>
    </row>
    <row r="6981" spans="1:4" hidden="1">
      <c r="A6981" s="19" t="s">
        <v>14586</v>
      </c>
      <c r="B6981" s="19" t="s">
        <v>22</v>
      </c>
      <c r="C6981" s="19" t="s">
        <v>14587</v>
      </c>
      <c r="D6981" s="13">
        <v>0</v>
      </c>
    </row>
    <row r="6982" spans="1:4" hidden="1">
      <c r="A6982" s="19" t="s">
        <v>14588</v>
      </c>
      <c r="B6982" s="19" t="s">
        <v>22</v>
      </c>
      <c r="C6982" s="19" t="s">
        <v>14589</v>
      </c>
      <c r="D6982" s="13">
        <v>0</v>
      </c>
    </row>
    <row r="6983" spans="1:4" hidden="1">
      <c r="A6983" s="19" t="s">
        <v>14590</v>
      </c>
      <c r="B6983" s="19" t="s">
        <v>22</v>
      </c>
      <c r="C6983" s="19" t="s">
        <v>14591</v>
      </c>
      <c r="D6983" s="13">
        <v>0</v>
      </c>
    </row>
    <row r="6984" spans="1:4" hidden="1">
      <c r="A6984" s="19" t="s">
        <v>14592</v>
      </c>
      <c r="B6984" s="19" t="s">
        <v>22</v>
      </c>
      <c r="C6984" s="19" t="s">
        <v>14593</v>
      </c>
      <c r="D6984" s="13">
        <v>0</v>
      </c>
    </row>
    <row r="6985" spans="1:4" hidden="1">
      <c r="A6985" s="19" t="s">
        <v>14594</v>
      </c>
      <c r="B6985" s="19" t="s">
        <v>22</v>
      </c>
      <c r="C6985" s="19" t="s">
        <v>14595</v>
      </c>
      <c r="D6985" s="13">
        <v>0</v>
      </c>
    </row>
    <row r="6986" spans="1:4" hidden="1">
      <c r="A6986" s="19" t="s">
        <v>14596</v>
      </c>
      <c r="B6986" s="19" t="s">
        <v>22</v>
      </c>
      <c r="C6986" s="19" t="s">
        <v>14597</v>
      </c>
      <c r="D6986" s="13">
        <v>0</v>
      </c>
    </row>
    <row r="6987" spans="1:4" hidden="1">
      <c r="A6987" s="19" t="s">
        <v>14598</v>
      </c>
      <c r="B6987" s="19" t="s">
        <v>22</v>
      </c>
      <c r="C6987" s="19" t="s">
        <v>14599</v>
      </c>
      <c r="D6987" s="13">
        <v>0</v>
      </c>
    </row>
    <row r="6988" spans="1:4" hidden="1">
      <c r="A6988" s="19" t="s">
        <v>14600</v>
      </c>
      <c r="B6988" s="19" t="s">
        <v>22</v>
      </c>
      <c r="C6988" s="19" t="s">
        <v>14601</v>
      </c>
      <c r="D6988" s="13">
        <v>11453.37</v>
      </c>
    </row>
    <row r="6989" spans="1:4" hidden="1">
      <c r="A6989" s="19" t="s">
        <v>14602</v>
      </c>
      <c r="B6989" s="19" t="s">
        <v>22</v>
      </c>
      <c r="C6989" s="19" t="s">
        <v>14603</v>
      </c>
      <c r="D6989" s="13">
        <v>0</v>
      </c>
    </row>
    <row r="6990" spans="1:4" hidden="1">
      <c r="A6990" s="19" t="s">
        <v>14604</v>
      </c>
      <c r="B6990" s="19" t="s">
        <v>22</v>
      </c>
      <c r="C6990" s="19" t="s">
        <v>14605</v>
      </c>
      <c r="D6990" s="13">
        <v>0</v>
      </c>
    </row>
    <row r="6991" spans="1:4" hidden="1">
      <c r="A6991" s="19" t="s">
        <v>14606</v>
      </c>
      <c r="B6991" s="19" t="s">
        <v>22</v>
      </c>
      <c r="C6991" s="19" t="s">
        <v>14607</v>
      </c>
      <c r="D6991" s="13">
        <v>0</v>
      </c>
    </row>
    <row r="6992" spans="1:4" hidden="1">
      <c r="A6992" s="19" t="s">
        <v>14608</v>
      </c>
      <c r="B6992" s="19" t="s">
        <v>22</v>
      </c>
      <c r="C6992" s="19" t="s">
        <v>14609</v>
      </c>
      <c r="D6992" s="13">
        <v>0</v>
      </c>
    </row>
    <row r="6993" spans="1:4" hidden="1">
      <c r="A6993" s="19" t="s">
        <v>14610</v>
      </c>
      <c r="B6993" s="19" t="s">
        <v>22</v>
      </c>
      <c r="C6993" s="19" t="s">
        <v>14611</v>
      </c>
      <c r="D6993" s="13">
        <v>0</v>
      </c>
    </row>
    <row r="6994" spans="1:4" hidden="1">
      <c r="A6994" s="19" t="s">
        <v>14612</v>
      </c>
      <c r="B6994" s="19" t="s">
        <v>22</v>
      </c>
      <c r="C6994" s="19" t="s">
        <v>14613</v>
      </c>
      <c r="D6994" s="13">
        <v>0</v>
      </c>
    </row>
    <row r="6995" spans="1:4" hidden="1">
      <c r="A6995" s="19" t="s">
        <v>14614</v>
      </c>
      <c r="B6995" s="19" t="s">
        <v>22</v>
      </c>
      <c r="C6995" s="19" t="s">
        <v>14615</v>
      </c>
      <c r="D6995" s="13">
        <v>116957.81</v>
      </c>
    </row>
    <row r="6996" spans="1:4" hidden="1">
      <c r="A6996" s="19" t="s">
        <v>14616</v>
      </c>
      <c r="B6996" s="19" t="s">
        <v>22</v>
      </c>
      <c r="C6996" s="19" t="s">
        <v>14617</v>
      </c>
      <c r="D6996" s="13">
        <v>0</v>
      </c>
    </row>
    <row r="6997" spans="1:4" hidden="1">
      <c r="A6997" s="19" t="s">
        <v>14618</v>
      </c>
      <c r="B6997" s="19" t="s">
        <v>22</v>
      </c>
      <c r="C6997" s="19" t="s">
        <v>14619</v>
      </c>
      <c r="D6997" s="13">
        <v>0</v>
      </c>
    </row>
    <row r="6998" spans="1:4" hidden="1">
      <c r="A6998" s="19" t="s">
        <v>14620</v>
      </c>
      <c r="B6998" s="19" t="s">
        <v>22</v>
      </c>
      <c r="C6998" s="19" t="s">
        <v>14621</v>
      </c>
      <c r="D6998" s="13">
        <v>0</v>
      </c>
    </row>
    <row r="6999" spans="1:4" hidden="1">
      <c r="A6999" s="19" t="s">
        <v>14622</v>
      </c>
      <c r="B6999" s="19" t="s">
        <v>22</v>
      </c>
      <c r="C6999" s="19" t="s">
        <v>14623</v>
      </c>
      <c r="D6999" s="13">
        <v>0</v>
      </c>
    </row>
    <row r="7000" spans="1:4" hidden="1">
      <c r="A7000" s="19" t="s">
        <v>14624</v>
      </c>
      <c r="B7000" s="19" t="s">
        <v>22</v>
      </c>
      <c r="C7000" s="19" t="s">
        <v>14625</v>
      </c>
      <c r="D7000" s="13">
        <v>0</v>
      </c>
    </row>
    <row r="7001" spans="1:4" hidden="1">
      <c r="A7001" s="19" t="s">
        <v>14626</v>
      </c>
      <c r="B7001" s="19" t="s">
        <v>22</v>
      </c>
      <c r="C7001" s="19" t="s">
        <v>14627</v>
      </c>
      <c r="D7001" s="13">
        <v>0</v>
      </c>
    </row>
    <row r="7002" spans="1:4" hidden="1">
      <c r="A7002" s="19" t="s">
        <v>14628</v>
      </c>
      <c r="B7002" s="19" t="s">
        <v>22</v>
      </c>
      <c r="C7002" s="19" t="s">
        <v>14629</v>
      </c>
      <c r="D7002" s="13">
        <v>0</v>
      </c>
    </row>
    <row r="7003" spans="1:4" hidden="1">
      <c r="A7003" s="19" t="s">
        <v>14630</v>
      </c>
      <c r="B7003" s="19" t="s">
        <v>22</v>
      </c>
      <c r="C7003" s="19" t="s">
        <v>14631</v>
      </c>
      <c r="D7003" s="13">
        <v>0</v>
      </c>
    </row>
    <row r="7004" spans="1:4" hidden="1">
      <c r="A7004" s="19" t="s">
        <v>14632</v>
      </c>
      <c r="B7004" s="19" t="s">
        <v>22</v>
      </c>
      <c r="C7004" s="19" t="s">
        <v>14633</v>
      </c>
      <c r="D7004" s="13">
        <v>0</v>
      </c>
    </row>
    <row r="7005" spans="1:4" hidden="1">
      <c r="A7005" s="19" t="s">
        <v>14634</v>
      </c>
      <c r="B7005" s="19" t="s">
        <v>22</v>
      </c>
      <c r="C7005" s="19" t="s">
        <v>14635</v>
      </c>
      <c r="D7005" s="13">
        <v>5193726.09</v>
      </c>
    </row>
    <row r="7006" spans="1:4" hidden="1">
      <c r="A7006" s="19" t="s">
        <v>14636</v>
      </c>
      <c r="B7006" s="19" t="s">
        <v>22</v>
      </c>
      <c r="C7006" s="19" t="s">
        <v>14637</v>
      </c>
      <c r="D7006" s="13">
        <v>0</v>
      </c>
    </row>
    <row r="7007" spans="1:4" hidden="1">
      <c r="A7007" s="19" t="s">
        <v>14638</v>
      </c>
      <c r="B7007" s="19" t="s">
        <v>22</v>
      </c>
      <c r="C7007" s="19" t="s">
        <v>14639</v>
      </c>
      <c r="D7007" s="13">
        <v>0</v>
      </c>
    </row>
    <row r="7008" spans="1:4" hidden="1">
      <c r="A7008" s="19" t="s">
        <v>14640</v>
      </c>
      <c r="B7008" s="19" t="s">
        <v>22</v>
      </c>
      <c r="C7008" s="19" t="s">
        <v>14641</v>
      </c>
      <c r="D7008" s="13">
        <v>0</v>
      </c>
    </row>
    <row r="7009" spans="1:4" hidden="1">
      <c r="A7009" s="19" t="s">
        <v>14642</v>
      </c>
      <c r="B7009" s="19" t="s">
        <v>22</v>
      </c>
      <c r="C7009" s="19" t="s">
        <v>14643</v>
      </c>
      <c r="D7009" s="13">
        <v>0</v>
      </c>
    </row>
    <row r="7010" spans="1:4" hidden="1">
      <c r="A7010" s="19" t="s">
        <v>14644</v>
      </c>
      <c r="B7010" s="19" t="s">
        <v>22</v>
      </c>
      <c r="C7010" s="19" t="s">
        <v>14645</v>
      </c>
      <c r="D7010" s="13">
        <v>0</v>
      </c>
    </row>
    <row r="7011" spans="1:4" hidden="1">
      <c r="A7011" s="19" t="s">
        <v>14646</v>
      </c>
      <c r="B7011" s="19" t="s">
        <v>22</v>
      </c>
      <c r="C7011" s="19" t="s">
        <v>14647</v>
      </c>
      <c r="D7011" s="13">
        <v>0</v>
      </c>
    </row>
    <row r="7012" spans="1:4" hidden="1">
      <c r="A7012" s="19" t="s">
        <v>14648</v>
      </c>
      <c r="B7012" s="19" t="s">
        <v>22</v>
      </c>
      <c r="C7012" s="19" t="s">
        <v>14649</v>
      </c>
      <c r="D7012" s="13">
        <v>623762.56999999995</v>
      </c>
    </row>
    <row r="7013" spans="1:4" hidden="1">
      <c r="A7013" s="19" t="s">
        <v>14650</v>
      </c>
      <c r="B7013" s="19" t="s">
        <v>22</v>
      </c>
      <c r="C7013" s="19" t="s">
        <v>14651</v>
      </c>
      <c r="D7013" s="13">
        <v>0</v>
      </c>
    </row>
    <row r="7014" spans="1:4" hidden="1">
      <c r="A7014" s="19" t="s">
        <v>14652</v>
      </c>
      <c r="B7014" s="19" t="s">
        <v>22</v>
      </c>
      <c r="C7014" s="19" t="s">
        <v>14653</v>
      </c>
      <c r="D7014" s="13">
        <v>9769.93</v>
      </c>
    </row>
    <row r="7015" spans="1:4" hidden="1">
      <c r="A7015" s="19" t="s">
        <v>14654</v>
      </c>
      <c r="B7015" s="19" t="s">
        <v>22</v>
      </c>
      <c r="C7015" s="19" t="s">
        <v>14655</v>
      </c>
      <c r="D7015" s="13">
        <v>0</v>
      </c>
    </row>
    <row r="7016" spans="1:4" hidden="1">
      <c r="A7016" s="19" t="s">
        <v>14656</v>
      </c>
      <c r="B7016" s="19" t="s">
        <v>22</v>
      </c>
      <c r="C7016" s="19" t="s">
        <v>14657</v>
      </c>
      <c r="D7016" s="13">
        <v>0</v>
      </c>
    </row>
    <row r="7017" spans="1:4" hidden="1">
      <c r="A7017" s="19" t="s">
        <v>14658</v>
      </c>
      <c r="B7017" s="19" t="s">
        <v>22</v>
      </c>
      <c r="C7017" s="19" t="s">
        <v>14659</v>
      </c>
      <c r="D7017" s="13">
        <v>0</v>
      </c>
    </row>
    <row r="7018" spans="1:4" hidden="1">
      <c r="A7018" s="19" t="s">
        <v>14660</v>
      </c>
      <c r="B7018" s="19" t="s">
        <v>22</v>
      </c>
      <c r="C7018" s="19" t="s">
        <v>14661</v>
      </c>
      <c r="D7018" s="13">
        <v>0</v>
      </c>
    </row>
    <row r="7019" spans="1:4" hidden="1">
      <c r="A7019" s="19" t="s">
        <v>14662</v>
      </c>
      <c r="B7019" s="19" t="s">
        <v>22</v>
      </c>
      <c r="C7019" s="19" t="s">
        <v>14663</v>
      </c>
      <c r="D7019" s="13">
        <v>0</v>
      </c>
    </row>
    <row r="7020" spans="1:4" hidden="1">
      <c r="A7020" s="19" t="s">
        <v>14664</v>
      </c>
      <c r="B7020" s="19" t="s">
        <v>22</v>
      </c>
      <c r="C7020" s="19" t="s">
        <v>14665</v>
      </c>
      <c r="D7020" s="13">
        <v>0</v>
      </c>
    </row>
    <row r="7021" spans="1:4" hidden="1">
      <c r="A7021" s="19" t="s">
        <v>14666</v>
      </c>
      <c r="B7021" s="19" t="s">
        <v>22</v>
      </c>
      <c r="C7021" s="19" t="s">
        <v>14667</v>
      </c>
      <c r="D7021" s="13">
        <v>0</v>
      </c>
    </row>
    <row r="7022" spans="1:4" hidden="1">
      <c r="A7022" s="19" t="s">
        <v>14668</v>
      </c>
      <c r="B7022" s="19" t="s">
        <v>22</v>
      </c>
      <c r="C7022" s="19" t="s">
        <v>14669</v>
      </c>
      <c r="D7022" s="13">
        <v>0</v>
      </c>
    </row>
    <row r="7023" spans="1:4" hidden="1">
      <c r="A7023" s="19" t="s">
        <v>14670</v>
      </c>
      <c r="B7023" s="19" t="s">
        <v>22</v>
      </c>
      <c r="C7023" s="19" t="s">
        <v>14671</v>
      </c>
      <c r="D7023" s="13">
        <v>1260</v>
      </c>
    </row>
    <row r="7024" spans="1:4" hidden="1">
      <c r="A7024" s="19" t="s">
        <v>14672</v>
      </c>
      <c r="B7024" s="19" t="s">
        <v>22</v>
      </c>
      <c r="C7024" s="19" t="s">
        <v>14673</v>
      </c>
      <c r="D7024" s="13">
        <v>0</v>
      </c>
    </row>
    <row r="7025" spans="1:4" hidden="1">
      <c r="A7025" s="19" t="s">
        <v>14674</v>
      </c>
      <c r="B7025" s="19" t="s">
        <v>22</v>
      </c>
      <c r="C7025" s="19" t="s">
        <v>14675</v>
      </c>
      <c r="D7025" s="13">
        <v>0</v>
      </c>
    </row>
    <row r="7026" spans="1:4" hidden="1">
      <c r="A7026" s="19" t="s">
        <v>14676</v>
      </c>
      <c r="B7026" s="19" t="s">
        <v>22</v>
      </c>
      <c r="C7026" s="19" t="s">
        <v>14677</v>
      </c>
      <c r="D7026" s="13">
        <v>0</v>
      </c>
    </row>
    <row r="7027" spans="1:4" hidden="1">
      <c r="A7027" s="19" t="s">
        <v>14678</v>
      </c>
      <c r="B7027" s="19" t="s">
        <v>22</v>
      </c>
      <c r="C7027" s="19" t="s">
        <v>14679</v>
      </c>
      <c r="D7027" s="13">
        <v>0</v>
      </c>
    </row>
    <row r="7028" spans="1:4" hidden="1">
      <c r="A7028" s="19" t="s">
        <v>14680</v>
      </c>
      <c r="B7028" s="19" t="s">
        <v>22</v>
      </c>
      <c r="C7028" s="19" t="s">
        <v>14681</v>
      </c>
      <c r="D7028" s="13">
        <v>0</v>
      </c>
    </row>
    <row r="7029" spans="1:4" hidden="1">
      <c r="A7029" s="19" t="s">
        <v>14682</v>
      </c>
      <c r="B7029" s="19" t="s">
        <v>22</v>
      </c>
      <c r="C7029" s="19" t="s">
        <v>14683</v>
      </c>
      <c r="D7029" s="13">
        <v>0</v>
      </c>
    </row>
    <row r="7030" spans="1:4" hidden="1">
      <c r="A7030" s="19" t="s">
        <v>14684</v>
      </c>
      <c r="B7030" s="19" t="s">
        <v>22</v>
      </c>
      <c r="C7030" s="19" t="s">
        <v>14685</v>
      </c>
      <c r="D7030" s="13">
        <v>0</v>
      </c>
    </row>
    <row r="7031" spans="1:4" hidden="1">
      <c r="A7031" s="19" t="s">
        <v>14686</v>
      </c>
      <c r="B7031" s="19" t="s">
        <v>22</v>
      </c>
      <c r="C7031" s="19" t="s">
        <v>14687</v>
      </c>
      <c r="D7031" s="13">
        <v>0</v>
      </c>
    </row>
    <row r="7032" spans="1:4" hidden="1">
      <c r="A7032" s="19" t="s">
        <v>14688</v>
      </c>
      <c r="B7032" s="19" t="s">
        <v>22</v>
      </c>
      <c r="C7032" s="19" t="s">
        <v>14689</v>
      </c>
      <c r="D7032" s="13">
        <v>0</v>
      </c>
    </row>
    <row r="7033" spans="1:4" hidden="1">
      <c r="A7033" s="19" t="s">
        <v>14690</v>
      </c>
      <c r="B7033" s="19" t="s">
        <v>22</v>
      </c>
      <c r="C7033" s="19" t="s">
        <v>14691</v>
      </c>
      <c r="D7033" s="13">
        <v>0</v>
      </c>
    </row>
    <row r="7034" spans="1:4" hidden="1">
      <c r="A7034" s="19" t="s">
        <v>14692</v>
      </c>
      <c r="B7034" s="19" t="s">
        <v>22</v>
      </c>
      <c r="C7034" s="19" t="s">
        <v>14693</v>
      </c>
      <c r="D7034" s="13">
        <v>0</v>
      </c>
    </row>
    <row r="7035" spans="1:4" hidden="1">
      <c r="A7035" s="19" t="s">
        <v>14694</v>
      </c>
      <c r="B7035" s="19" t="s">
        <v>22</v>
      </c>
      <c r="C7035" s="19" t="s">
        <v>14695</v>
      </c>
      <c r="D7035" s="13">
        <v>0</v>
      </c>
    </row>
    <row r="7036" spans="1:4" hidden="1">
      <c r="A7036" s="19" t="s">
        <v>14696</v>
      </c>
      <c r="B7036" s="19" t="s">
        <v>22</v>
      </c>
      <c r="C7036" s="19" t="s">
        <v>14697</v>
      </c>
      <c r="D7036" s="13">
        <v>0</v>
      </c>
    </row>
    <row r="7037" spans="1:4" hidden="1">
      <c r="A7037" s="19" t="s">
        <v>14698</v>
      </c>
      <c r="B7037" s="19" t="s">
        <v>22</v>
      </c>
      <c r="C7037" s="19" t="s">
        <v>14699</v>
      </c>
      <c r="D7037" s="13">
        <v>0</v>
      </c>
    </row>
    <row r="7038" spans="1:4" hidden="1">
      <c r="A7038" s="19" t="s">
        <v>14700</v>
      </c>
      <c r="B7038" s="19" t="s">
        <v>22</v>
      </c>
      <c r="C7038" s="19" t="s">
        <v>14701</v>
      </c>
      <c r="D7038" s="13">
        <v>0</v>
      </c>
    </row>
    <row r="7039" spans="1:4" hidden="1">
      <c r="A7039" s="19" t="s">
        <v>14702</v>
      </c>
      <c r="B7039" s="19" t="s">
        <v>22</v>
      </c>
      <c r="C7039" s="19" t="s">
        <v>14703</v>
      </c>
      <c r="D7039" s="13">
        <v>0</v>
      </c>
    </row>
    <row r="7040" spans="1:4" hidden="1">
      <c r="A7040" s="19" t="s">
        <v>14704</v>
      </c>
      <c r="B7040" s="19" t="s">
        <v>22</v>
      </c>
      <c r="C7040" s="19" t="s">
        <v>14705</v>
      </c>
      <c r="D7040" s="13">
        <v>0</v>
      </c>
    </row>
    <row r="7041" spans="1:4" hidden="1">
      <c r="A7041" s="19" t="s">
        <v>14706</v>
      </c>
      <c r="B7041" s="19" t="s">
        <v>22</v>
      </c>
      <c r="C7041" s="19" t="s">
        <v>14707</v>
      </c>
      <c r="D7041" s="13">
        <v>0</v>
      </c>
    </row>
    <row r="7042" spans="1:4" hidden="1">
      <c r="A7042" s="19" t="s">
        <v>14708</v>
      </c>
      <c r="B7042" s="19" t="s">
        <v>22</v>
      </c>
      <c r="C7042" s="19" t="s">
        <v>14709</v>
      </c>
      <c r="D7042" s="13">
        <v>0</v>
      </c>
    </row>
    <row r="7043" spans="1:4" hidden="1">
      <c r="A7043" s="19" t="s">
        <v>14710</v>
      </c>
      <c r="B7043" s="19" t="s">
        <v>22</v>
      </c>
      <c r="C7043" s="19" t="s">
        <v>14711</v>
      </c>
      <c r="D7043" s="13">
        <v>1366423.26</v>
      </c>
    </row>
    <row r="7044" spans="1:4" hidden="1">
      <c r="A7044" s="19" t="s">
        <v>14712</v>
      </c>
      <c r="B7044" s="19" t="s">
        <v>22</v>
      </c>
      <c r="C7044" s="19" t="s">
        <v>14713</v>
      </c>
      <c r="D7044" s="13">
        <v>0</v>
      </c>
    </row>
    <row r="7045" spans="1:4" hidden="1">
      <c r="A7045" s="19" t="s">
        <v>14714</v>
      </c>
      <c r="B7045" s="19" t="s">
        <v>22</v>
      </c>
      <c r="C7045" s="19" t="s">
        <v>14715</v>
      </c>
      <c r="D7045" s="13">
        <v>0</v>
      </c>
    </row>
    <row r="7046" spans="1:4" hidden="1">
      <c r="A7046" s="19" t="s">
        <v>14716</v>
      </c>
      <c r="B7046" s="19" t="s">
        <v>22</v>
      </c>
      <c r="C7046" s="19" t="s">
        <v>14717</v>
      </c>
      <c r="D7046" s="13">
        <v>0</v>
      </c>
    </row>
    <row r="7047" spans="1:4" hidden="1">
      <c r="A7047" s="19" t="s">
        <v>14718</v>
      </c>
      <c r="B7047" s="19" t="s">
        <v>22</v>
      </c>
      <c r="C7047" s="19" t="s">
        <v>14719</v>
      </c>
      <c r="D7047" s="13">
        <v>0</v>
      </c>
    </row>
    <row r="7048" spans="1:4" hidden="1">
      <c r="A7048" s="19" t="s">
        <v>14720</v>
      </c>
      <c r="B7048" s="19" t="s">
        <v>22</v>
      </c>
      <c r="C7048" s="19" t="s">
        <v>14721</v>
      </c>
      <c r="D7048" s="13">
        <v>0</v>
      </c>
    </row>
    <row r="7049" spans="1:4" hidden="1">
      <c r="A7049" s="19" t="s">
        <v>14722</v>
      </c>
      <c r="B7049" s="19" t="s">
        <v>22</v>
      </c>
      <c r="C7049" s="19" t="s">
        <v>14723</v>
      </c>
      <c r="D7049" s="13">
        <v>0</v>
      </c>
    </row>
    <row r="7050" spans="1:4" hidden="1">
      <c r="A7050" s="19" t="s">
        <v>14724</v>
      </c>
      <c r="B7050" s="19" t="s">
        <v>22</v>
      </c>
      <c r="C7050" s="19" t="s">
        <v>14725</v>
      </c>
      <c r="D7050" s="13">
        <v>0</v>
      </c>
    </row>
    <row r="7051" spans="1:4" hidden="1">
      <c r="A7051" s="19" t="s">
        <v>14726</v>
      </c>
      <c r="B7051" s="19" t="s">
        <v>22</v>
      </c>
      <c r="C7051" s="19" t="s">
        <v>14727</v>
      </c>
      <c r="D7051" s="13">
        <v>0</v>
      </c>
    </row>
    <row r="7052" spans="1:4" hidden="1">
      <c r="A7052" s="19" t="s">
        <v>14728</v>
      </c>
      <c r="B7052" s="19" t="s">
        <v>22</v>
      </c>
      <c r="C7052" s="19" t="s">
        <v>14729</v>
      </c>
      <c r="D7052" s="13">
        <v>0</v>
      </c>
    </row>
    <row r="7053" spans="1:4" hidden="1">
      <c r="A7053" s="19" t="s">
        <v>14730</v>
      </c>
      <c r="B7053" s="19" t="s">
        <v>22</v>
      </c>
      <c r="C7053" s="19" t="s">
        <v>14731</v>
      </c>
      <c r="D7053" s="13">
        <v>0</v>
      </c>
    </row>
    <row r="7054" spans="1:4" hidden="1">
      <c r="A7054" s="19" t="s">
        <v>14732</v>
      </c>
      <c r="B7054" s="19" t="s">
        <v>22</v>
      </c>
      <c r="C7054" s="19" t="s">
        <v>14733</v>
      </c>
      <c r="D7054" s="13">
        <v>0</v>
      </c>
    </row>
    <row r="7055" spans="1:4" hidden="1">
      <c r="A7055" s="19" t="s">
        <v>14734</v>
      </c>
      <c r="B7055" s="19" t="s">
        <v>22</v>
      </c>
      <c r="C7055" s="19" t="s">
        <v>14735</v>
      </c>
      <c r="D7055" s="13">
        <v>0</v>
      </c>
    </row>
    <row r="7056" spans="1:4" hidden="1">
      <c r="A7056" s="19" t="s">
        <v>14736</v>
      </c>
      <c r="B7056" s="19" t="s">
        <v>22</v>
      </c>
      <c r="C7056" s="19" t="s">
        <v>14737</v>
      </c>
      <c r="D7056" s="13">
        <v>0</v>
      </c>
    </row>
    <row r="7057" spans="1:4" hidden="1">
      <c r="A7057" s="19" t="s">
        <v>14738</v>
      </c>
      <c r="B7057" s="19" t="s">
        <v>22</v>
      </c>
      <c r="C7057" s="19" t="s">
        <v>14739</v>
      </c>
      <c r="D7057" s="13">
        <v>0</v>
      </c>
    </row>
    <row r="7058" spans="1:4" hidden="1">
      <c r="A7058" s="19" t="s">
        <v>14740</v>
      </c>
      <c r="B7058" s="19" t="s">
        <v>22</v>
      </c>
      <c r="C7058" s="19" t="s">
        <v>14741</v>
      </c>
      <c r="D7058" s="13">
        <v>0</v>
      </c>
    </row>
    <row r="7059" spans="1:4" hidden="1">
      <c r="A7059" s="19" t="s">
        <v>14742</v>
      </c>
      <c r="B7059" s="19" t="s">
        <v>22</v>
      </c>
      <c r="C7059" s="19" t="s">
        <v>14743</v>
      </c>
      <c r="D7059" s="13">
        <v>0</v>
      </c>
    </row>
    <row r="7060" spans="1:4" hidden="1">
      <c r="A7060" s="19" t="s">
        <v>14744</v>
      </c>
      <c r="B7060" s="19" t="s">
        <v>22</v>
      </c>
      <c r="C7060" s="19" t="s">
        <v>14745</v>
      </c>
      <c r="D7060" s="13">
        <v>0</v>
      </c>
    </row>
    <row r="7061" spans="1:4" hidden="1">
      <c r="A7061" s="19" t="s">
        <v>14746</v>
      </c>
      <c r="B7061" s="19" t="s">
        <v>22</v>
      </c>
      <c r="C7061" s="19" t="s">
        <v>14747</v>
      </c>
      <c r="D7061" s="13">
        <v>0</v>
      </c>
    </row>
    <row r="7062" spans="1:4" hidden="1">
      <c r="A7062" s="19" t="s">
        <v>14748</v>
      </c>
      <c r="B7062" s="19" t="s">
        <v>22</v>
      </c>
      <c r="C7062" s="19" t="s">
        <v>14749</v>
      </c>
      <c r="D7062" s="13">
        <v>0</v>
      </c>
    </row>
    <row r="7063" spans="1:4" hidden="1">
      <c r="A7063" s="19" t="s">
        <v>14750</v>
      </c>
      <c r="B7063" s="19" t="s">
        <v>22</v>
      </c>
      <c r="C7063" s="19" t="s">
        <v>14751</v>
      </c>
      <c r="D7063" s="13">
        <v>0</v>
      </c>
    </row>
    <row r="7064" spans="1:4" hidden="1">
      <c r="A7064" s="19" t="s">
        <v>14752</v>
      </c>
      <c r="B7064" s="19" t="s">
        <v>22</v>
      </c>
      <c r="C7064" s="19" t="s">
        <v>14753</v>
      </c>
      <c r="D7064" s="13">
        <v>0</v>
      </c>
    </row>
    <row r="7065" spans="1:4" hidden="1">
      <c r="A7065" s="19" t="s">
        <v>14754</v>
      </c>
      <c r="B7065" s="19" t="s">
        <v>22</v>
      </c>
      <c r="C7065" s="19" t="s">
        <v>14755</v>
      </c>
      <c r="D7065" s="13">
        <v>0</v>
      </c>
    </row>
    <row r="7066" spans="1:4" hidden="1">
      <c r="A7066" s="19" t="s">
        <v>14756</v>
      </c>
      <c r="B7066" s="19" t="s">
        <v>22</v>
      </c>
      <c r="C7066" s="19" t="s">
        <v>14757</v>
      </c>
      <c r="D7066" s="13">
        <v>0</v>
      </c>
    </row>
    <row r="7067" spans="1:4" hidden="1">
      <c r="A7067" s="19" t="s">
        <v>14758</v>
      </c>
      <c r="B7067" s="19" t="s">
        <v>22</v>
      </c>
      <c r="C7067" s="19" t="s">
        <v>14759</v>
      </c>
      <c r="D7067" s="13">
        <v>0</v>
      </c>
    </row>
    <row r="7068" spans="1:4" hidden="1">
      <c r="A7068" s="19" t="s">
        <v>14760</v>
      </c>
      <c r="B7068" s="19" t="s">
        <v>22</v>
      </c>
      <c r="C7068" s="19" t="s">
        <v>14761</v>
      </c>
      <c r="D7068" s="13">
        <v>0</v>
      </c>
    </row>
    <row r="7069" spans="1:4" hidden="1">
      <c r="A7069" s="19" t="s">
        <v>14762</v>
      </c>
      <c r="B7069" s="19" t="s">
        <v>22</v>
      </c>
      <c r="C7069" s="19" t="s">
        <v>14763</v>
      </c>
      <c r="D7069" s="13">
        <v>0</v>
      </c>
    </row>
    <row r="7070" spans="1:4" hidden="1">
      <c r="A7070" s="19" t="s">
        <v>14764</v>
      </c>
      <c r="B7070" s="19" t="s">
        <v>22</v>
      </c>
      <c r="C7070" s="19" t="s">
        <v>14765</v>
      </c>
      <c r="D7070" s="13">
        <v>0</v>
      </c>
    </row>
    <row r="7071" spans="1:4" hidden="1">
      <c r="A7071" s="19" t="s">
        <v>14766</v>
      </c>
      <c r="B7071" s="19" t="s">
        <v>22</v>
      </c>
      <c r="C7071" s="19" t="s">
        <v>14767</v>
      </c>
      <c r="D7071" s="13">
        <v>0</v>
      </c>
    </row>
    <row r="7072" spans="1:4" hidden="1">
      <c r="A7072" s="19" t="s">
        <v>14768</v>
      </c>
      <c r="B7072" s="19" t="s">
        <v>22</v>
      </c>
      <c r="C7072" s="19" t="s">
        <v>14769</v>
      </c>
      <c r="D7072" s="13">
        <v>1462025.73</v>
      </c>
    </row>
    <row r="7073" spans="1:4" hidden="1">
      <c r="A7073" s="19" t="s">
        <v>14770</v>
      </c>
      <c r="B7073" s="19" t="s">
        <v>22</v>
      </c>
      <c r="C7073" s="19" t="s">
        <v>14771</v>
      </c>
      <c r="D7073" s="13">
        <v>0</v>
      </c>
    </row>
    <row r="7074" spans="1:4" hidden="1">
      <c r="A7074" s="19" t="s">
        <v>14772</v>
      </c>
      <c r="B7074" s="19" t="s">
        <v>22</v>
      </c>
      <c r="C7074" s="19" t="s">
        <v>14773</v>
      </c>
      <c r="D7074" s="13">
        <v>0</v>
      </c>
    </row>
    <row r="7075" spans="1:4" hidden="1">
      <c r="A7075" s="19" t="s">
        <v>14774</v>
      </c>
      <c r="B7075" s="19" t="s">
        <v>22</v>
      </c>
      <c r="C7075" s="19" t="s">
        <v>14775</v>
      </c>
      <c r="D7075" s="13">
        <v>0</v>
      </c>
    </row>
    <row r="7076" spans="1:4" hidden="1">
      <c r="A7076" s="19" t="s">
        <v>14776</v>
      </c>
      <c r="B7076" s="19" t="s">
        <v>22</v>
      </c>
      <c r="C7076" s="19" t="s">
        <v>14777</v>
      </c>
      <c r="D7076" s="13">
        <v>0</v>
      </c>
    </row>
    <row r="7077" spans="1:4" hidden="1">
      <c r="A7077" s="19" t="s">
        <v>14778</v>
      </c>
      <c r="B7077" s="19" t="s">
        <v>22</v>
      </c>
      <c r="C7077" s="19" t="s">
        <v>14779</v>
      </c>
      <c r="D7077" s="13">
        <v>0</v>
      </c>
    </row>
    <row r="7078" spans="1:4" hidden="1">
      <c r="A7078" s="19" t="s">
        <v>14780</v>
      </c>
      <c r="B7078" s="19" t="s">
        <v>22</v>
      </c>
      <c r="C7078" s="19" t="s">
        <v>14781</v>
      </c>
      <c r="D7078" s="13">
        <v>0</v>
      </c>
    </row>
    <row r="7079" spans="1:4" hidden="1">
      <c r="A7079" s="19" t="s">
        <v>14782</v>
      </c>
      <c r="B7079" s="19" t="s">
        <v>22</v>
      </c>
      <c r="C7079" s="19" t="s">
        <v>14783</v>
      </c>
      <c r="D7079" s="13">
        <v>0</v>
      </c>
    </row>
    <row r="7080" spans="1:4" hidden="1">
      <c r="A7080" s="19" t="s">
        <v>14784</v>
      </c>
      <c r="B7080" s="19" t="s">
        <v>22</v>
      </c>
      <c r="C7080" s="19" t="s">
        <v>14785</v>
      </c>
      <c r="D7080" s="13">
        <v>0</v>
      </c>
    </row>
    <row r="7081" spans="1:4" hidden="1">
      <c r="A7081" s="19" t="s">
        <v>14786</v>
      </c>
      <c r="B7081" s="19" t="s">
        <v>22</v>
      </c>
      <c r="C7081" s="19" t="s">
        <v>14787</v>
      </c>
      <c r="D7081" s="13">
        <v>0</v>
      </c>
    </row>
    <row r="7082" spans="1:4" hidden="1">
      <c r="A7082" s="19" t="s">
        <v>14788</v>
      </c>
      <c r="B7082" s="19" t="s">
        <v>22</v>
      </c>
      <c r="C7082" s="19" t="s">
        <v>14789</v>
      </c>
      <c r="D7082" s="13">
        <v>0</v>
      </c>
    </row>
    <row r="7083" spans="1:4" hidden="1">
      <c r="A7083" s="19" t="s">
        <v>14790</v>
      </c>
      <c r="B7083" s="19" t="s">
        <v>22</v>
      </c>
      <c r="C7083" s="19" t="s">
        <v>14791</v>
      </c>
      <c r="D7083" s="13">
        <v>0</v>
      </c>
    </row>
    <row r="7084" spans="1:4" hidden="1">
      <c r="A7084" s="19" t="s">
        <v>14792</v>
      </c>
      <c r="B7084" s="19" t="s">
        <v>22</v>
      </c>
      <c r="C7084" s="19" t="s">
        <v>14793</v>
      </c>
      <c r="D7084" s="13">
        <v>0</v>
      </c>
    </row>
    <row r="7085" spans="1:4" hidden="1">
      <c r="A7085" s="19" t="s">
        <v>14794</v>
      </c>
      <c r="B7085" s="19" t="s">
        <v>22</v>
      </c>
      <c r="C7085" s="19" t="s">
        <v>14795</v>
      </c>
      <c r="D7085" s="13">
        <v>0</v>
      </c>
    </row>
    <row r="7086" spans="1:4" hidden="1">
      <c r="A7086" s="19" t="s">
        <v>14796</v>
      </c>
      <c r="B7086" s="19" t="s">
        <v>22</v>
      </c>
      <c r="C7086" s="19" t="s">
        <v>14797</v>
      </c>
      <c r="D7086" s="13">
        <v>0</v>
      </c>
    </row>
    <row r="7087" spans="1:4" hidden="1">
      <c r="A7087" s="19" t="s">
        <v>14798</v>
      </c>
      <c r="B7087" s="19" t="s">
        <v>22</v>
      </c>
      <c r="C7087" s="19" t="s">
        <v>14799</v>
      </c>
      <c r="D7087" s="13">
        <v>0</v>
      </c>
    </row>
    <row r="7088" spans="1:4" hidden="1">
      <c r="A7088" s="19" t="s">
        <v>14800</v>
      </c>
      <c r="B7088" s="19" t="s">
        <v>22</v>
      </c>
      <c r="C7088" s="19" t="s">
        <v>14801</v>
      </c>
      <c r="D7088" s="13">
        <v>0</v>
      </c>
    </row>
    <row r="7089" spans="1:4" hidden="1">
      <c r="A7089" s="19" t="s">
        <v>14802</v>
      </c>
      <c r="B7089" s="19" t="s">
        <v>22</v>
      </c>
      <c r="C7089" s="19" t="s">
        <v>14803</v>
      </c>
      <c r="D7089" s="13">
        <v>0</v>
      </c>
    </row>
    <row r="7090" spans="1:4" hidden="1">
      <c r="A7090" s="19" t="s">
        <v>61</v>
      </c>
      <c r="B7090" s="19" t="s">
        <v>22</v>
      </c>
      <c r="C7090" s="19" t="s">
        <v>14804</v>
      </c>
      <c r="D7090" s="13">
        <v>76270581.569999993</v>
      </c>
    </row>
    <row r="7091" spans="1:4" hidden="1">
      <c r="A7091" s="19" t="s">
        <v>14805</v>
      </c>
      <c r="B7091" s="19" t="s">
        <v>22</v>
      </c>
      <c r="C7091" s="19" t="s">
        <v>14806</v>
      </c>
      <c r="D7091" s="13">
        <v>0</v>
      </c>
    </row>
    <row r="7092" spans="1:4" hidden="1">
      <c r="A7092" s="19" t="s">
        <v>14807</v>
      </c>
      <c r="B7092" s="19" t="s">
        <v>22</v>
      </c>
      <c r="C7092" s="19" t="s">
        <v>14808</v>
      </c>
      <c r="D7092" s="13">
        <v>0</v>
      </c>
    </row>
    <row r="7093" spans="1:4" hidden="1">
      <c r="A7093" s="19" t="s">
        <v>14809</v>
      </c>
      <c r="B7093" s="19" t="s">
        <v>22</v>
      </c>
      <c r="C7093" s="19" t="s">
        <v>14810</v>
      </c>
      <c r="D7093" s="13">
        <v>0</v>
      </c>
    </row>
    <row r="7094" spans="1:4" hidden="1">
      <c r="A7094" s="19" t="s">
        <v>14811</v>
      </c>
      <c r="B7094" s="19" t="s">
        <v>22</v>
      </c>
      <c r="C7094" s="19" t="s">
        <v>14812</v>
      </c>
      <c r="D7094" s="13">
        <v>0</v>
      </c>
    </row>
    <row r="7095" spans="1:4" hidden="1">
      <c r="A7095" s="19" t="s">
        <v>14813</v>
      </c>
      <c r="B7095" s="19" t="s">
        <v>22</v>
      </c>
      <c r="C7095" s="19" t="s">
        <v>14814</v>
      </c>
      <c r="D7095" s="13">
        <v>0</v>
      </c>
    </row>
    <row r="7096" spans="1:4" hidden="1">
      <c r="A7096" s="19" t="s">
        <v>14815</v>
      </c>
      <c r="B7096" s="19" t="s">
        <v>22</v>
      </c>
      <c r="C7096" s="19" t="s">
        <v>14816</v>
      </c>
      <c r="D7096" s="13">
        <v>0</v>
      </c>
    </row>
    <row r="7097" spans="1:4" hidden="1">
      <c r="A7097" s="19" t="s">
        <v>14817</v>
      </c>
      <c r="B7097" s="19" t="s">
        <v>22</v>
      </c>
      <c r="C7097" s="19" t="s">
        <v>14818</v>
      </c>
      <c r="D7097" s="13">
        <v>0</v>
      </c>
    </row>
    <row r="7098" spans="1:4" hidden="1">
      <c r="A7098" s="19" t="s">
        <v>14819</v>
      </c>
      <c r="B7098" s="19" t="s">
        <v>22</v>
      </c>
      <c r="C7098" s="19" t="s">
        <v>14820</v>
      </c>
      <c r="D7098" s="13">
        <v>0</v>
      </c>
    </row>
    <row r="7099" spans="1:4" hidden="1">
      <c r="A7099" s="19" t="s">
        <v>14821</v>
      </c>
      <c r="B7099" s="19" t="s">
        <v>22</v>
      </c>
      <c r="C7099" s="19" t="s">
        <v>14822</v>
      </c>
      <c r="D7099" s="13">
        <v>5172215.2699999996</v>
      </c>
    </row>
    <row r="7100" spans="1:4" hidden="1">
      <c r="A7100" s="19" t="s">
        <v>14823</v>
      </c>
      <c r="B7100" s="19" t="s">
        <v>22</v>
      </c>
      <c r="C7100" s="19" t="s">
        <v>14824</v>
      </c>
      <c r="D7100" s="13">
        <v>7204295.9100000001</v>
      </c>
    </row>
    <row r="7101" spans="1:4" hidden="1">
      <c r="A7101" s="19" t="s">
        <v>14825</v>
      </c>
      <c r="B7101" s="19" t="s">
        <v>22</v>
      </c>
      <c r="C7101" s="19" t="s">
        <v>14826</v>
      </c>
      <c r="D7101" s="13">
        <v>1450015.7</v>
      </c>
    </row>
    <row r="7102" spans="1:4" hidden="1">
      <c r="A7102" s="19" t="s">
        <v>14827</v>
      </c>
      <c r="B7102" s="19" t="s">
        <v>22</v>
      </c>
      <c r="C7102" s="19" t="s">
        <v>14828</v>
      </c>
      <c r="D7102" s="13">
        <v>0</v>
      </c>
    </row>
    <row r="7103" spans="1:4" hidden="1">
      <c r="A7103" s="19" t="s">
        <v>14829</v>
      </c>
      <c r="B7103" s="19" t="s">
        <v>22</v>
      </c>
      <c r="C7103" s="19" t="s">
        <v>14830</v>
      </c>
      <c r="D7103" s="13">
        <v>1320.95</v>
      </c>
    </row>
    <row r="7104" spans="1:4" hidden="1">
      <c r="A7104" s="19" t="s">
        <v>14831</v>
      </c>
      <c r="B7104" s="19" t="s">
        <v>22</v>
      </c>
      <c r="C7104" s="19" t="s">
        <v>14832</v>
      </c>
      <c r="D7104" s="13">
        <v>480084.41</v>
      </c>
    </row>
    <row r="7105" spans="1:4" hidden="1">
      <c r="A7105" s="19" t="s">
        <v>14833</v>
      </c>
      <c r="B7105" s="19" t="s">
        <v>22</v>
      </c>
      <c r="C7105" s="19" t="s">
        <v>14834</v>
      </c>
      <c r="D7105" s="13">
        <v>0</v>
      </c>
    </row>
    <row r="7106" spans="1:4" hidden="1">
      <c r="A7106" s="19" t="s">
        <v>14835</v>
      </c>
      <c r="B7106" s="19" t="s">
        <v>22</v>
      </c>
      <c r="C7106" s="19" t="s">
        <v>14836</v>
      </c>
      <c r="D7106" s="13">
        <v>0</v>
      </c>
    </row>
    <row r="7107" spans="1:4" hidden="1">
      <c r="A7107" s="19" t="s">
        <v>14837</v>
      </c>
      <c r="B7107" s="19" t="s">
        <v>22</v>
      </c>
      <c r="C7107" s="19" t="s">
        <v>14838</v>
      </c>
      <c r="D7107" s="13">
        <v>340.96</v>
      </c>
    </row>
    <row r="7108" spans="1:4" hidden="1">
      <c r="A7108" s="19" t="s">
        <v>14839</v>
      </c>
      <c r="B7108" s="19" t="s">
        <v>22</v>
      </c>
      <c r="C7108" s="19" t="s">
        <v>14840</v>
      </c>
      <c r="D7108" s="13">
        <v>107871.03999999999</v>
      </c>
    </row>
    <row r="7109" spans="1:4" hidden="1">
      <c r="A7109" s="19" t="s">
        <v>14841</v>
      </c>
      <c r="B7109" s="19" t="s">
        <v>22</v>
      </c>
      <c r="C7109" s="19" t="s">
        <v>14842</v>
      </c>
      <c r="D7109" s="13">
        <v>0</v>
      </c>
    </row>
    <row r="7110" spans="1:4" hidden="1">
      <c r="A7110" s="19" t="s">
        <v>14843</v>
      </c>
      <c r="B7110" s="19" t="s">
        <v>22</v>
      </c>
      <c r="C7110" s="19" t="s">
        <v>14844</v>
      </c>
      <c r="D7110" s="13">
        <v>0</v>
      </c>
    </row>
    <row r="7111" spans="1:4" hidden="1">
      <c r="A7111" s="19" t="s">
        <v>14845</v>
      </c>
      <c r="B7111" s="19" t="s">
        <v>22</v>
      </c>
      <c r="C7111" s="19" t="s">
        <v>14846</v>
      </c>
      <c r="D7111" s="13">
        <v>22737046.140000001</v>
      </c>
    </row>
    <row r="7112" spans="1:4" hidden="1">
      <c r="A7112" s="19" t="s">
        <v>14847</v>
      </c>
      <c r="B7112" s="19" t="s">
        <v>22</v>
      </c>
      <c r="C7112" s="19" t="s">
        <v>14848</v>
      </c>
      <c r="D7112" s="13">
        <v>0</v>
      </c>
    </row>
    <row r="7113" spans="1:4" hidden="1">
      <c r="A7113" s="19" t="s">
        <v>14849</v>
      </c>
      <c r="B7113" s="19" t="s">
        <v>22</v>
      </c>
      <c r="C7113" s="19" t="s">
        <v>14850</v>
      </c>
      <c r="D7113" s="13">
        <v>0</v>
      </c>
    </row>
    <row r="7114" spans="1:4" hidden="1">
      <c r="A7114" s="19" t="s">
        <v>14851</v>
      </c>
      <c r="B7114" s="19" t="s">
        <v>22</v>
      </c>
      <c r="C7114" s="19" t="s">
        <v>14852</v>
      </c>
      <c r="D7114" s="13">
        <v>2505215.25</v>
      </c>
    </row>
    <row r="7115" spans="1:4" hidden="1">
      <c r="A7115" s="19" t="s">
        <v>14853</v>
      </c>
      <c r="B7115" s="19" t="s">
        <v>22</v>
      </c>
      <c r="C7115" s="19" t="s">
        <v>14854</v>
      </c>
      <c r="D7115" s="13">
        <v>2789286</v>
      </c>
    </row>
    <row r="7116" spans="1:4" hidden="1">
      <c r="A7116" s="19" t="s">
        <v>14855</v>
      </c>
      <c r="B7116" s="19" t="s">
        <v>22</v>
      </c>
      <c r="C7116" s="19" t="s">
        <v>14856</v>
      </c>
      <c r="D7116" s="13">
        <v>0</v>
      </c>
    </row>
    <row r="7117" spans="1:4" hidden="1">
      <c r="A7117" s="19" t="s">
        <v>14857</v>
      </c>
      <c r="B7117" s="19" t="s">
        <v>22</v>
      </c>
      <c r="C7117" s="19" t="s">
        <v>14858</v>
      </c>
      <c r="D7117" s="13">
        <v>11376376.550000001</v>
      </c>
    </row>
    <row r="7118" spans="1:4" hidden="1">
      <c r="A7118" s="19" t="s">
        <v>14859</v>
      </c>
      <c r="B7118" s="19" t="s">
        <v>22</v>
      </c>
      <c r="C7118" s="19" t="s">
        <v>14860</v>
      </c>
      <c r="D7118" s="13">
        <v>2382381.91</v>
      </c>
    </row>
    <row r="7119" spans="1:4" hidden="1">
      <c r="A7119" s="19" t="s">
        <v>14861</v>
      </c>
      <c r="B7119" s="19" t="s">
        <v>22</v>
      </c>
      <c r="C7119" s="19" t="s">
        <v>14862</v>
      </c>
      <c r="D7119" s="13">
        <v>6048387.0199999996</v>
      </c>
    </row>
    <row r="7120" spans="1:4" hidden="1">
      <c r="A7120" s="19" t="s">
        <v>14863</v>
      </c>
      <c r="B7120" s="19" t="s">
        <v>22</v>
      </c>
      <c r="C7120" s="19" t="s">
        <v>14864</v>
      </c>
      <c r="D7120" s="13">
        <v>0</v>
      </c>
    </row>
    <row r="7121" spans="1:4" hidden="1">
      <c r="A7121" s="19" t="s">
        <v>14865</v>
      </c>
      <c r="B7121" s="19" t="s">
        <v>22</v>
      </c>
      <c r="C7121" s="19" t="s">
        <v>14866</v>
      </c>
      <c r="D7121" s="13">
        <v>48128982.289999999</v>
      </c>
    </row>
    <row r="7122" spans="1:4" hidden="1">
      <c r="A7122" s="19" t="s">
        <v>14867</v>
      </c>
      <c r="B7122" s="19" t="s">
        <v>22</v>
      </c>
      <c r="C7122" s="19" t="s">
        <v>14868</v>
      </c>
      <c r="D7122" s="13">
        <v>0</v>
      </c>
    </row>
    <row r="7123" spans="1:4" hidden="1">
      <c r="A7123" s="19" t="s">
        <v>14869</v>
      </c>
      <c r="B7123" s="19" t="s">
        <v>22</v>
      </c>
      <c r="C7123" s="19" t="s">
        <v>14870</v>
      </c>
      <c r="D7123" s="13">
        <v>27993315.170000002</v>
      </c>
    </row>
    <row r="7124" spans="1:4" hidden="1">
      <c r="A7124" s="19" t="s">
        <v>14871</v>
      </c>
      <c r="B7124" s="19" t="s">
        <v>22</v>
      </c>
      <c r="C7124" s="19" t="s">
        <v>14872</v>
      </c>
      <c r="D7124" s="13">
        <v>378962.36</v>
      </c>
    </row>
    <row r="7125" spans="1:4" hidden="1">
      <c r="A7125" s="19" t="s">
        <v>14873</v>
      </c>
      <c r="B7125" s="19" t="s">
        <v>22</v>
      </c>
      <c r="C7125" s="19" t="s">
        <v>14874</v>
      </c>
      <c r="D7125" s="13">
        <v>762008.23</v>
      </c>
    </row>
    <row r="7126" spans="1:4" hidden="1">
      <c r="A7126" s="19" t="s">
        <v>14875</v>
      </c>
      <c r="B7126" s="19" t="s">
        <v>22</v>
      </c>
      <c r="C7126" s="19" t="s">
        <v>14876</v>
      </c>
      <c r="D7126" s="13">
        <v>4669524.12</v>
      </c>
    </row>
    <row r="7127" spans="1:4" hidden="1">
      <c r="A7127" s="19" t="s">
        <v>14877</v>
      </c>
      <c r="B7127" s="19" t="s">
        <v>22</v>
      </c>
      <c r="C7127" s="19" t="s">
        <v>14878</v>
      </c>
      <c r="D7127" s="13">
        <v>0</v>
      </c>
    </row>
    <row r="7128" spans="1:4" hidden="1">
      <c r="A7128" s="19" t="s">
        <v>14879</v>
      </c>
      <c r="B7128" s="19" t="s">
        <v>22</v>
      </c>
      <c r="C7128" s="19" t="s">
        <v>14880</v>
      </c>
      <c r="D7128" s="13">
        <v>0</v>
      </c>
    </row>
    <row r="7129" spans="1:4" hidden="1">
      <c r="A7129" s="19" t="s">
        <v>14881</v>
      </c>
      <c r="B7129" s="19" t="s">
        <v>22</v>
      </c>
      <c r="C7129" s="19" t="s">
        <v>14882</v>
      </c>
      <c r="D7129" s="13">
        <v>0</v>
      </c>
    </row>
    <row r="7130" spans="1:4" hidden="1">
      <c r="A7130" s="19" t="s">
        <v>14883</v>
      </c>
      <c r="B7130" s="19" t="s">
        <v>22</v>
      </c>
      <c r="C7130" s="19" t="s">
        <v>14884</v>
      </c>
      <c r="D7130" s="13">
        <v>0</v>
      </c>
    </row>
    <row r="7131" spans="1:4" hidden="1">
      <c r="A7131" s="19" t="s">
        <v>14885</v>
      </c>
      <c r="B7131" s="19" t="s">
        <v>22</v>
      </c>
      <c r="C7131" s="19" t="s">
        <v>14886</v>
      </c>
      <c r="D7131" s="13">
        <v>0</v>
      </c>
    </row>
    <row r="7132" spans="1:4" hidden="1">
      <c r="A7132" s="19" t="s">
        <v>14887</v>
      </c>
      <c r="B7132" s="19" t="s">
        <v>22</v>
      </c>
      <c r="C7132" s="19" t="s">
        <v>14888</v>
      </c>
      <c r="D7132" s="13">
        <v>0</v>
      </c>
    </row>
    <row r="7133" spans="1:4" hidden="1">
      <c r="A7133" s="19" t="s">
        <v>14889</v>
      </c>
      <c r="B7133" s="19" t="s">
        <v>22</v>
      </c>
      <c r="C7133" s="19" t="s">
        <v>14890</v>
      </c>
      <c r="D7133" s="13">
        <v>0</v>
      </c>
    </row>
    <row r="7134" spans="1:4" hidden="1">
      <c r="A7134" s="19" t="s">
        <v>14891</v>
      </c>
      <c r="B7134" s="19" t="s">
        <v>22</v>
      </c>
      <c r="C7134" s="19" t="s">
        <v>14892</v>
      </c>
      <c r="D7134" s="13">
        <v>0</v>
      </c>
    </row>
    <row r="7135" spans="1:4" hidden="1">
      <c r="A7135" s="19" t="s">
        <v>14893</v>
      </c>
      <c r="B7135" s="19" t="s">
        <v>22</v>
      </c>
      <c r="C7135" s="19" t="s">
        <v>14894</v>
      </c>
      <c r="D7135" s="13">
        <v>0</v>
      </c>
    </row>
    <row r="7136" spans="1:4" hidden="1">
      <c r="A7136" s="19" t="s">
        <v>14895</v>
      </c>
      <c r="B7136" s="19" t="s">
        <v>22</v>
      </c>
      <c r="C7136" s="19" t="s">
        <v>14896</v>
      </c>
      <c r="D7136" s="13">
        <v>0</v>
      </c>
    </row>
    <row r="7137" spans="1:4" hidden="1">
      <c r="A7137" s="19" t="s">
        <v>14897</v>
      </c>
      <c r="B7137" s="19" t="s">
        <v>22</v>
      </c>
      <c r="C7137" s="19" t="s">
        <v>14898</v>
      </c>
      <c r="D7137" s="13">
        <v>0</v>
      </c>
    </row>
    <row r="7138" spans="1:4" hidden="1">
      <c r="A7138" s="19" t="s">
        <v>14899</v>
      </c>
      <c r="B7138" s="19" t="s">
        <v>22</v>
      </c>
      <c r="C7138" s="19" t="s">
        <v>14900</v>
      </c>
      <c r="D7138" s="13">
        <v>0</v>
      </c>
    </row>
    <row r="7139" spans="1:4" hidden="1">
      <c r="A7139" s="19" t="s">
        <v>14901</v>
      </c>
      <c r="B7139" s="19" t="s">
        <v>22</v>
      </c>
      <c r="C7139" s="19" t="s">
        <v>14902</v>
      </c>
      <c r="D7139" s="13">
        <v>0</v>
      </c>
    </row>
    <row r="7140" spans="1:4" hidden="1">
      <c r="A7140" s="19" t="s">
        <v>14903</v>
      </c>
      <c r="B7140" s="19" t="s">
        <v>22</v>
      </c>
      <c r="C7140" s="19" t="s">
        <v>14904</v>
      </c>
      <c r="D7140" s="13">
        <v>0</v>
      </c>
    </row>
    <row r="7141" spans="1:4" hidden="1">
      <c r="A7141" s="19" t="s">
        <v>14905</v>
      </c>
      <c r="B7141" s="19" t="s">
        <v>22</v>
      </c>
      <c r="C7141" s="19" t="s">
        <v>14906</v>
      </c>
      <c r="D7141" s="13">
        <v>0</v>
      </c>
    </row>
    <row r="7142" spans="1:4" hidden="1">
      <c r="A7142" s="19" t="s">
        <v>14907</v>
      </c>
      <c r="B7142" s="19" t="s">
        <v>22</v>
      </c>
      <c r="C7142" s="19" t="s">
        <v>14908</v>
      </c>
      <c r="D7142" s="13">
        <v>0</v>
      </c>
    </row>
    <row r="7143" spans="1:4" hidden="1">
      <c r="A7143" s="19" t="s">
        <v>14909</v>
      </c>
      <c r="B7143" s="19" t="s">
        <v>22</v>
      </c>
      <c r="C7143" s="19" t="s">
        <v>14910</v>
      </c>
      <c r="D7143" s="13">
        <v>0</v>
      </c>
    </row>
    <row r="7144" spans="1:4" hidden="1">
      <c r="A7144" s="19" t="s">
        <v>14911</v>
      </c>
      <c r="B7144" s="19" t="s">
        <v>22</v>
      </c>
      <c r="C7144" s="19" t="s">
        <v>14912</v>
      </c>
      <c r="D7144" s="13">
        <v>0</v>
      </c>
    </row>
    <row r="7145" spans="1:4" hidden="1">
      <c r="A7145" s="19" t="s">
        <v>14913</v>
      </c>
      <c r="B7145" s="19" t="s">
        <v>22</v>
      </c>
      <c r="C7145" s="19" t="s">
        <v>14914</v>
      </c>
      <c r="D7145" s="13">
        <v>0</v>
      </c>
    </row>
    <row r="7146" spans="1:4" hidden="1">
      <c r="A7146" s="19" t="s">
        <v>14915</v>
      </c>
      <c r="B7146" s="19" t="s">
        <v>22</v>
      </c>
      <c r="C7146" s="19" t="s">
        <v>14916</v>
      </c>
      <c r="D7146" s="13">
        <v>0</v>
      </c>
    </row>
    <row r="7147" spans="1:4" hidden="1">
      <c r="A7147" s="19" t="s">
        <v>14917</v>
      </c>
      <c r="B7147" s="19" t="s">
        <v>22</v>
      </c>
      <c r="C7147" s="19" t="s">
        <v>14918</v>
      </c>
      <c r="D7147" s="13">
        <v>0</v>
      </c>
    </row>
    <row r="7148" spans="1:4" hidden="1">
      <c r="A7148" s="19" t="s">
        <v>14919</v>
      </c>
      <c r="B7148" s="19" t="s">
        <v>22</v>
      </c>
      <c r="C7148" s="19" t="s">
        <v>14920</v>
      </c>
      <c r="D7148" s="13">
        <v>0</v>
      </c>
    </row>
    <row r="7149" spans="1:4" hidden="1">
      <c r="A7149" s="19" t="s">
        <v>14921</v>
      </c>
      <c r="B7149" s="19" t="s">
        <v>22</v>
      </c>
      <c r="C7149" s="19" t="s">
        <v>14922</v>
      </c>
      <c r="D7149" s="13">
        <v>0</v>
      </c>
    </row>
    <row r="7150" spans="1:4" hidden="1">
      <c r="A7150" s="19" t="s">
        <v>14923</v>
      </c>
      <c r="B7150" s="19" t="s">
        <v>22</v>
      </c>
      <c r="C7150" s="19" t="s">
        <v>14924</v>
      </c>
      <c r="D7150" s="13">
        <v>0</v>
      </c>
    </row>
    <row r="7151" spans="1:4" hidden="1">
      <c r="A7151" s="19" t="s">
        <v>14925</v>
      </c>
      <c r="B7151" s="19" t="s">
        <v>22</v>
      </c>
      <c r="C7151" s="19" t="s">
        <v>14926</v>
      </c>
      <c r="D7151" s="13">
        <v>0</v>
      </c>
    </row>
    <row r="7152" spans="1:4" hidden="1">
      <c r="A7152" s="19" t="s">
        <v>14927</v>
      </c>
      <c r="B7152" s="19" t="s">
        <v>22</v>
      </c>
      <c r="C7152" s="19" t="s">
        <v>14928</v>
      </c>
      <c r="D7152" s="13">
        <v>0</v>
      </c>
    </row>
    <row r="7153" spans="1:4" hidden="1">
      <c r="A7153" s="19" t="s">
        <v>14929</v>
      </c>
      <c r="B7153" s="19" t="s">
        <v>22</v>
      </c>
      <c r="C7153" s="19" t="s">
        <v>14930</v>
      </c>
      <c r="D7153" s="13">
        <v>0</v>
      </c>
    </row>
    <row r="7154" spans="1:4" hidden="1">
      <c r="A7154" s="19" t="s">
        <v>14931</v>
      </c>
      <c r="B7154" s="19" t="s">
        <v>22</v>
      </c>
      <c r="C7154" s="19" t="s">
        <v>14932</v>
      </c>
      <c r="D7154" s="13">
        <v>0</v>
      </c>
    </row>
    <row r="7155" spans="1:4" hidden="1">
      <c r="A7155" s="19" t="s">
        <v>14933</v>
      </c>
      <c r="B7155" s="19" t="s">
        <v>22</v>
      </c>
      <c r="C7155" s="19" t="s">
        <v>14934</v>
      </c>
      <c r="D7155" s="13">
        <v>0</v>
      </c>
    </row>
    <row r="7156" spans="1:4" hidden="1">
      <c r="A7156" s="19" t="s">
        <v>14935</v>
      </c>
      <c r="B7156" s="19" t="s">
        <v>22</v>
      </c>
      <c r="C7156" s="19" t="s">
        <v>14936</v>
      </c>
      <c r="D7156" s="13">
        <v>0</v>
      </c>
    </row>
    <row r="7157" spans="1:4" hidden="1">
      <c r="A7157" s="19" t="s">
        <v>14937</v>
      </c>
      <c r="B7157" s="19" t="s">
        <v>22</v>
      </c>
      <c r="C7157" s="19" t="s">
        <v>14938</v>
      </c>
      <c r="D7157" s="13">
        <v>0</v>
      </c>
    </row>
    <row r="7158" spans="1:4" hidden="1">
      <c r="A7158" s="19" t="s">
        <v>14939</v>
      </c>
      <c r="B7158" s="19" t="s">
        <v>22</v>
      </c>
      <c r="C7158" s="19" t="s">
        <v>14940</v>
      </c>
      <c r="D7158" s="13">
        <v>0</v>
      </c>
    </row>
    <row r="7159" spans="1:4" hidden="1">
      <c r="A7159" s="19" t="s">
        <v>14941</v>
      </c>
      <c r="B7159" s="19" t="s">
        <v>22</v>
      </c>
      <c r="C7159" s="19" t="s">
        <v>14942</v>
      </c>
      <c r="D7159" s="13">
        <v>0</v>
      </c>
    </row>
    <row r="7160" spans="1:4" hidden="1">
      <c r="A7160" s="19" t="s">
        <v>14943</v>
      </c>
      <c r="B7160" s="19" t="s">
        <v>22</v>
      </c>
      <c r="C7160" s="19" t="s">
        <v>14944</v>
      </c>
      <c r="D7160" s="13">
        <v>0</v>
      </c>
    </row>
    <row r="7161" spans="1:4" hidden="1">
      <c r="A7161" s="19" t="s">
        <v>14945</v>
      </c>
      <c r="B7161" s="19" t="s">
        <v>22</v>
      </c>
      <c r="C7161" s="19" t="s">
        <v>14946</v>
      </c>
      <c r="D7161" s="13">
        <v>0</v>
      </c>
    </row>
    <row r="7162" spans="1:4" hidden="1">
      <c r="A7162" s="19" t="s">
        <v>14947</v>
      </c>
      <c r="B7162" s="19" t="s">
        <v>22</v>
      </c>
      <c r="C7162" s="19" t="s">
        <v>14948</v>
      </c>
      <c r="D7162" s="13">
        <v>0</v>
      </c>
    </row>
    <row r="7163" spans="1:4" hidden="1">
      <c r="A7163" s="19" t="s">
        <v>14949</v>
      </c>
      <c r="B7163" s="19" t="s">
        <v>22</v>
      </c>
      <c r="C7163" s="19" t="s">
        <v>14950</v>
      </c>
      <c r="D7163" s="13">
        <v>0</v>
      </c>
    </row>
    <row r="7164" spans="1:4" hidden="1">
      <c r="A7164" s="19" t="s">
        <v>14951</v>
      </c>
      <c r="B7164" s="19" t="s">
        <v>22</v>
      </c>
      <c r="C7164" s="19" t="s">
        <v>14952</v>
      </c>
      <c r="D7164" s="13">
        <v>0</v>
      </c>
    </row>
    <row r="7165" spans="1:4" hidden="1">
      <c r="A7165" s="19" t="s">
        <v>14953</v>
      </c>
      <c r="B7165" s="19" t="s">
        <v>22</v>
      </c>
      <c r="C7165" s="19" t="s">
        <v>14954</v>
      </c>
      <c r="D7165" s="13">
        <v>0</v>
      </c>
    </row>
    <row r="7166" spans="1:4" hidden="1">
      <c r="A7166" s="19" t="s">
        <v>14955</v>
      </c>
      <c r="B7166" s="19" t="s">
        <v>22</v>
      </c>
      <c r="C7166" s="19" t="s">
        <v>14956</v>
      </c>
      <c r="D7166" s="13">
        <v>0</v>
      </c>
    </row>
    <row r="7167" spans="1:4" hidden="1">
      <c r="A7167" s="19" t="s">
        <v>14957</v>
      </c>
      <c r="B7167" s="19" t="s">
        <v>22</v>
      </c>
      <c r="C7167" s="19" t="s">
        <v>14958</v>
      </c>
      <c r="D7167" s="13">
        <v>0</v>
      </c>
    </row>
    <row r="7168" spans="1:4" hidden="1">
      <c r="A7168" s="19" t="s">
        <v>14959</v>
      </c>
      <c r="B7168" s="19" t="s">
        <v>22</v>
      </c>
      <c r="C7168" s="19" t="s">
        <v>14960</v>
      </c>
      <c r="D7168" s="13">
        <v>0</v>
      </c>
    </row>
    <row r="7169" spans="1:4" hidden="1">
      <c r="A7169" s="19" t="s">
        <v>14961</v>
      </c>
      <c r="B7169" s="19" t="s">
        <v>22</v>
      </c>
      <c r="C7169" s="19" t="s">
        <v>14962</v>
      </c>
      <c r="D7169" s="13">
        <v>0</v>
      </c>
    </row>
    <row r="7170" spans="1:4" hidden="1">
      <c r="A7170" s="19" t="s">
        <v>14963</v>
      </c>
      <c r="B7170" s="19" t="s">
        <v>22</v>
      </c>
      <c r="C7170" s="19" t="s">
        <v>14964</v>
      </c>
      <c r="D7170" s="13">
        <v>0</v>
      </c>
    </row>
    <row r="7171" spans="1:4" hidden="1">
      <c r="A7171" s="19" t="s">
        <v>14965</v>
      </c>
      <c r="B7171" s="19" t="s">
        <v>22</v>
      </c>
      <c r="C7171" s="19" t="s">
        <v>14966</v>
      </c>
      <c r="D7171" s="13">
        <v>0</v>
      </c>
    </row>
    <row r="7172" spans="1:4" hidden="1">
      <c r="A7172" s="19" t="s">
        <v>14967</v>
      </c>
      <c r="B7172" s="19" t="s">
        <v>22</v>
      </c>
      <c r="C7172" s="19" t="s">
        <v>14968</v>
      </c>
      <c r="D7172" s="13">
        <v>0</v>
      </c>
    </row>
    <row r="7173" spans="1:4" hidden="1">
      <c r="A7173" s="19" t="s">
        <v>14969</v>
      </c>
      <c r="B7173" s="19" t="s">
        <v>22</v>
      </c>
      <c r="C7173" s="19" t="s">
        <v>14970</v>
      </c>
      <c r="D7173" s="13">
        <v>0</v>
      </c>
    </row>
    <row r="7174" spans="1:4" hidden="1">
      <c r="A7174" s="19" t="s">
        <v>14971</v>
      </c>
      <c r="B7174" s="19" t="s">
        <v>22</v>
      </c>
      <c r="C7174" s="19" t="s">
        <v>14972</v>
      </c>
      <c r="D7174" s="13">
        <v>0</v>
      </c>
    </row>
    <row r="7175" spans="1:4" hidden="1">
      <c r="A7175" s="19" t="s">
        <v>14973</v>
      </c>
      <c r="B7175" s="19" t="s">
        <v>22</v>
      </c>
      <c r="C7175" s="19" t="s">
        <v>14974</v>
      </c>
      <c r="D7175" s="13">
        <v>0</v>
      </c>
    </row>
    <row r="7176" spans="1:4" hidden="1">
      <c r="A7176" s="19" t="s">
        <v>14975</v>
      </c>
      <c r="B7176" s="19" t="s">
        <v>22</v>
      </c>
      <c r="C7176" s="19" t="s">
        <v>14976</v>
      </c>
      <c r="D7176" s="13">
        <v>0</v>
      </c>
    </row>
    <row r="7177" spans="1:4" hidden="1">
      <c r="A7177" s="19" t="s">
        <v>14977</v>
      </c>
      <c r="B7177" s="19" t="s">
        <v>22</v>
      </c>
      <c r="C7177" s="19" t="s">
        <v>14978</v>
      </c>
      <c r="D7177" s="13">
        <v>0</v>
      </c>
    </row>
    <row r="7178" spans="1:4" hidden="1">
      <c r="A7178" s="19" t="s">
        <v>14979</v>
      </c>
      <c r="B7178" s="19" t="s">
        <v>22</v>
      </c>
      <c r="C7178" s="19" t="s">
        <v>14980</v>
      </c>
      <c r="D7178" s="13">
        <v>0</v>
      </c>
    </row>
    <row r="7179" spans="1:4" hidden="1">
      <c r="A7179" s="19" t="s">
        <v>14981</v>
      </c>
      <c r="B7179" s="19" t="s">
        <v>22</v>
      </c>
      <c r="C7179" s="19" t="s">
        <v>14982</v>
      </c>
      <c r="D7179" s="13">
        <v>0</v>
      </c>
    </row>
    <row r="7180" spans="1:4" hidden="1">
      <c r="A7180" s="19" t="s">
        <v>14983</v>
      </c>
      <c r="B7180" s="19" t="s">
        <v>22</v>
      </c>
      <c r="C7180" s="19" t="s">
        <v>14984</v>
      </c>
      <c r="D7180" s="13">
        <v>0</v>
      </c>
    </row>
    <row r="7181" spans="1:4" hidden="1">
      <c r="A7181" s="19" t="s">
        <v>14985</v>
      </c>
      <c r="B7181" s="19" t="s">
        <v>22</v>
      </c>
      <c r="C7181" s="19" t="s">
        <v>14986</v>
      </c>
      <c r="D7181" s="13">
        <v>0</v>
      </c>
    </row>
    <row r="7182" spans="1:4" hidden="1">
      <c r="A7182" s="19" t="s">
        <v>14987</v>
      </c>
      <c r="B7182" s="19" t="s">
        <v>22</v>
      </c>
      <c r="C7182" s="19" t="s">
        <v>14988</v>
      </c>
      <c r="D7182" s="13">
        <v>0</v>
      </c>
    </row>
    <row r="7183" spans="1:4" hidden="1">
      <c r="A7183" s="19" t="s">
        <v>14989</v>
      </c>
      <c r="B7183" s="19" t="s">
        <v>22</v>
      </c>
      <c r="C7183" s="19" t="s">
        <v>14990</v>
      </c>
      <c r="D7183" s="13">
        <v>0</v>
      </c>
    </row>
    <row r="7184" spans="1:4" hidden="1">
      <c r="A7184" s="19" t="s">
        <v>14991</v>
      </c>
      <c r="B7184" s="19" t="s">
        <v>22</v>
      </c>
      <c r="C7184" s="19" t="s">
        <v>14992</v>
      </c>
      <c r="D7184" s="13">
        <v>0</v>
      </c>
    </row>
    <row r="7185" spans="1:4" hidden="1">
      <c r="A7185" s="19" t="s">
        <v>14993</v>
      </c>
      <c r="B7185" s="19" t="s">
        <v>22</v>
      </c>
      <c r="C7185" s="19" t="s">
        <v>14994</v>
      </c>
      <c r="D7185" s="13">
        <v>0</v>
      </c>
    </row>
    <row r="7186" spans="1:4" hidden="1">
      <c r="A7186" s="19" t="s">
        <v>14995</v>
      </c>
      <c r="B7186" s="19" t="s">
        <v>22</v>
      </c>
      <c r="C7186" s="19" t="s">
        <v>14996</v>
      </c>
      <c r="D7186" s="13">
        <v>0</v>
      </c>
    </row>
    <row r="7187" spans="1:4" hidden="1">
      <c r="A7187" s="19" t="s">
        <v>14997</v>
      </c>
      <c r="B7187" s="19" t="s">
        <v>22</v>
      </c>
      <c r="C7187" s="19" t="s">
        <v>14998</v>
      </c>
      <c r="D7187" s="13">
        <v>3360539</v>
      </c>
    </row>
    <row r="7188" spans="1:4" hidden="1">
      <c r="A7188" s="19" t="s">
        <v>14999</v>
      </c>
      <c r="B7188" s="19" t="s">
        <v>22</v>
      </c>
      <c r="C7188" s="19" t="s">
        <v>15000</v>
      </c>
      <c r="D7188" s="13">
        <v>3475</v>
      </c>
    </row>
    <row r="7189" spans="1:4" hidden="1">
      <c r="A7189" s="19" t="s">
        <v>15001</v>
      </c>
      <c r="B7189" s="19" t="s">
        <v>22</v>
      </c>
      <c r="C7189" s="19" t="s">
        <v>15002</v>
      </c>
      <c r="D7189" s="13">
        <v>179497.2</v>
      </c>
    </row>
    <row r="7190" spans="1:4" hidden="1">
      <c r="A7190" s="19" t="s">
        <v>15003</v>
      </c>
      <c r="B7190" s="19" t="s">
        <v>22</v>
      </c>
      <c r="C7190" s="19" t="s">
        <v>15004</v>
      </c>
      <c r="D7190" s="13">
        <v>0</v>
      </c>
    </row>
    <row r="7191" spans="1:4" hidden="1">
      <c r="A7191" s="19" t="s">
        <v>15005</v>
      </c>
      <c r="B7191" s="19" t="s">
        <v>22</v>
      </c>
      <c r="C7191" s="19" t="s">
        <v>15006</v>
      </c>
      <c r="D7191" s="13">
        <v>0</v>
      </c>
    </row>
    <row r="7192" spans="1:4" hidden="1">
      <c r="A7192" s="19" t="s">
        <v>15007</v>
      </c>
      <c r="B7192" s="19" t="s">
        <v>22</v>
      </c>
      <c r="C7192" s="19" t="s">
        <v>15008</v>
      </c>
      <c r="D7192" s="13">
        <v>0</v>
      </c>
    </row>
    <row r="7193" spans="1:4" hidden="1">
      <c r="A7193" s="19" t="s">
        <v>15009</v>
      </c>
      <c r="B7193" s="19" t="s">
        <v>22</v>
      </c>
      <c r="C7193" s="19" t="s">
        <v>15010</v>
      </c>
      <c r="D7193" s="13">
        <v>3460324.57</v>
      </c>
    </row>
    <row r="7194" spans="1:4" hidden="1">
      <c r="A7194" s="19" t="s">
        <v>15011</v>
      </c>
      <c r="B7194" s="19" t="s">
        <v>22</v>
      </c>
      <c r="C7194" s="19" t="s">
        <v>15012</v>
      </c>
      <c r="D7194" s="13">
        <v>0</v>
      </c>
    </row>
    <row r="7195" spans="1:4" hidden="1">
      <c r="A7195" s="19" t="s">
        <v>15013</v>
      </c>
      <c r="B7195" s="19" t="s">
        <v>22</v>
      </c>
      <c r="C7195" s="19" t="s">
        <v>15014</v>
      </c>
      <c r="D7195" s="13">
        <v>0</v>
      </c>
    </row>
    <row r="7196" spans="1:4" hidden="1">
      <c r="A7196" s="19" t="s">
        <v>15015</v>
      </c>
      <c r="B7196" s="19" t="s">
        <v>22</v>
      </c>
      <c r="C7196" s="19" t="s">
        <v>15016</v>
      </c>
      <c r="D7196" s="13">
        <v>0</v>
      </c>
    </row>
    <row r="7197" spans="1:4" hidden="1">
      <c r="A7197" s="19" t="s">
        <v>15017</v>
      </c>
      <c r="B7197" s="19" t="s">
        <v>22</v>
      </c>
      <c r="C7197" s="19" t="s">
        <v>15018</v>
      </c>
      <c r="D7197" s="13">
        <v>31528384.07</v>
      </c>
    </row>
    <row r="7198" spans="1:4" hidden="1">
      <c r="A7198" s="19" t="s">
        <v>15019</v>
      </c>
      <c r="B7198" s="19" t="s">
        <v>22</v>
      </c>
      <c r="C7198" s="19" t="s">
        <v>15020</v>
      </c>
      <c r="D7198" s="13">
        <v>0</v>
      </c>
    </row>
    <row r="7199" spans="1:4" hidden="1">
      <c r="A7199" s="19" t="s">
        <v>15021</v>
      </c>
      <c r="B7199" s="19" t="s">
        <v>22</v>
      </c>
      <c r="C7199" s="19" t="s">
        <v>15022</v>
      </c>
      <c r="D7199" s="13">
        <v>0</v>
      </c>
    </row>
    <row r="7200" spans="1:4" hidden="1">
      <c r="A7200" s="19" t="s">
        <v>15023</v>
      </c>
      <c r="B7200" s="19" t="s">
        <v>22</v>
      </c>
      <c r="C7200" s="19" t="s">
        <v>15024</v>
      </c>
      <c r="D7200" s="13">
        <v>0</v>
      </c>
    </row>
    <row r="7201" spans="1:4" hidden="1">
      <c r="A7201" s="19" t="s">
        <v>15025</v>
      </c>
      <c r="B7201" s="19" t="s">
        <v>22</v>
      </c>
      <c r="C7201" s="19" t="s">
        <v>15026</v>
      </c>
      <c r="D7201" s="13">
        <v>52541.56</v>
      </c>
    </row>
    <row r="7202" spans="1:4" hidden="1">
      <c r="A7202" s="19" t="s">
        <v>15027</v>
      </c>
      <c r="B7202" s="19" t="s">
        <v>22</v>
      </c>
      <c r="C7202" s="19" t="s">
        <v>15028</v>
      </c>
      <c r="D7202" s="13">
        <v>6538196.8600000003</v>
      </c>
    </row>
    <row r="7203" spans="1:4" hidden="1">
      <c r="A7203" s="19" t="s">
        <v>15029</v>
      </c>
      <c r="B7203" s="19" t="s">
        <v>22</v>
      </c>
      <c r="C7203" s="19" t="s">
        <v>15030</v>
      </c>
      <c r="D7203" s="13">
        <v>0</v>
      </c>
    </row>
    <row r="7204" spans="1:4" hidden="1">
      <c r="A7204" s="19" t="s">
        <v>15031</v>
      </c>
      <c r="B7204" s="19" t="s">
        <v>22</v>
      </c>
      <c r="C7204" s="19" t="s">
        <v>15032</v>
      </c>
      <c r="D7204" s="13">
        <v>0</v>
      </c>
    </row>
    <row r="7205" spans="1:4" hidden="1">
      <c r="A7205" s="19" t="s">
        <v>15033</v>
      </c>
      <c r="B7205" s="19" t="s">
        <v>22</v>
      </c>
      <c r="C7205" s="19" t="s">
        <v>15034</v>
      </c>
      <c r="D7205" s="13">
        <v>22340758.989999998</v>
      </c>
    </row>
    <row r="7206" spans="1:4" hidden="1">
      <c r="A7206" s="19" t="s">
        <v>15035</v>
      </c>
      <c r="B7206" s="19" t="s">
        <v>22</v>
      </c>
      <c r="C7206" s="19" t="s">
        <v>15036</v>
      </c>
      <c r="D7206" s="13">
        <v>707702.19</v>
      </c>
    </row>
    <row r="7207" spans="1:4" hidden="1">
      <c r="A7207" s="19" t="s">
        <v>15037</v>
      </c>
      <c r="B7207" s="19" t="s">
        <v>22</v>
      </c>
      <c r="C7207" s="19" t="s">
        <v>15038</v>
      </c>
      <c r="D7207" s="13">
        <v>26534487.600000001</v>
      </c>
    </row>
    <row r="7208" spans="1:4" hidden="1">
      <c r="A7208" s="19" t="s">
        <v>15039</v>
      </c>
      <c r="B7208" s="19" t="s">
        <v>22</v>
      </c>
      <c r="C7208" s="19" t="s">
        <v>15040</v>
      </c>
      <c r="D7208" s="13">
        <v>0</v>
      </c>
    </row>
    <row r="7209" spans="1:4" hidden="1">
      <c r="A7209" s="19" t="s">
        <v>15041</v>
      </c>
      <c r="B7209" s="19" t="s">
        <v>22</v>
      </c>
      <c r="C7209" s="19" t="s">
        <v>15042</v>
      </c>
      <c r="D7209" s="13">
        <v>0</v>
      </c>
    </row>
    <row r="7210" spans="1:4" hidden="1">
      <c r="A7210" s="19" t="s">
        <v>15043</v>
      </c>
      <c r="B7210" s="19" t="s">
        <v>22</v>
      </c>
      <c r="C7210" s="19" t="s">
        <v>15044</v>
      </c>
      <c r="D7210" s="13">
        <v>0</v>
      </c>
    </row>
    <row r="7211" spans="1:4" hidden="1">
      <c r="A7211" s="19" t="s">
        <v>15045</v>
      </c>
      <c r="B7211" s="19" t="s">
        <v>22</v>
      </c>
      <c r="C7211" s="19" t="s">
        <v>15046</v>
      </c>
      <c r="D7211" s="13">
        <v>0</v>
      </c>
    </row>
    <row r="7212" spans="1:4" hidden="1">
      <c r="A7212" s="19" t="s">
        <v>15047</v>
      </c>
      <c r="B7212" s="19" t="s">
        <v>22</v>
      </c>
      <c r="C7212" s="19" t="s">
        <v>15048</v>
      </c>
      <c r="D7212" s="13">
        <v>0</v>
      </c>
    </row>
    <row r="7213" spans="1:4" hidden="1">
      <c r="A7213" s="19" t="s">
        <v>15049</v>
      </c>
      <c r="B7213" s="19" t="s">
        <v>22</v>
      </c>
      <c r="C7213" s="19" t="s">
        <v>15050</v>
      </c>
      <c r="D7213" s="13">
        <v>0</v>
      </c>
    </row>
    <row r="7214" spans="1:4" hidden="1">
      <c r="A7214" s="19" t="s">
        <v>15051</v>
      </c>
      <c r="B7214" s="19" t="s">
        <v>22</v>
      </c>
      <c r="C7214" s="19" t="s">
        <v>15052</v>
      </c>
      <c r="D7214" s="13">
        <v>300639.99</v>
      </c>
    </row>
    <row r="7215" spans="1:4" hidden="1">
      <c r="A7215" s="19" t="s">
        <v>15053</v>
      </c>
      <c r="B7215" s="19" t="s">
        <v>22</v>
      </c>
      <c r="C7215" s="19" t="s">
        <v>15054</v>
      </c>
      <c r="D7215" s="13">
        <v>0</v>
      </c>
    </row>
    <row r="7216" spans="1:4" hidden="1">
      <c r="A7216" s="19" t="s">
        <v>15055</v>
      </c>
      <c r="B7216" s="19" t="s">
        <v>22</v>
      </c>
      <c r="C7216" s="19" t="s">
        <v>15056</v>
      </c>
      <c r="D7216" s="13">
        <v>0</v>
      </c>
    </row>
    <row r="7217" spans="1:4" hidden="1">
      <c r="A7217" s="19" t="s">
        <v>15057</v>
      </c>
      <c r="B7217" s="19" t="s">
        <v>22</v>
      </c>
      <c r="C7217" s="19" t="s">
        <v>15058</v>
      </c>
      <c r="D7217" s="13">
        <v>0</v>
      </c>
    </row>
    <row r="7218" spans="1:4" hidden="1">
      <c r="A7218" s="19" t="s">
        <v>15059</v>
      </c>
      <c r="B7218" s="19" t="s">
        <v>22</v>
      </c>
      <c r="C7218" s="19" t="s">
        <v>15060</v>
      </c>
      <c r="D7218" s="13">
        <v>0</v>
      </c>
    </row>
    <row r="7219" spans="1:4" hidden="1">
      <c r="A7219" s="19" t="s">
        <v>15061</v>
      </c>
      <c r="B7219" s="19" t="s">
        <v>22</v>
      </c>
      <c r="C7219" s="19" t="s">
        <v>15062</v>
      </c>
      <c r="D7219" s="13">
        <v>0</v>
      </c>
    </row>
    <row r="7220" spans="1:4" hidden="1">
      <c r="A7220" s="19" t="s">
        <v>15063</v>
      </c>
      <c r="B7220" s="19" t="s">
        <v>22</v>
      </c>
      <c r="C7220" s="19" t="s">
        <v>15064</v>
      </c>
      <c r="D7220" s="13">
        <v>0</v>
      </c>
    </row>
    <row r="7221" spans="1:4" hidden="1">
      <c r="A7221" s="19" t="s">
        <v>15065</v>
      </c>
      <c r="B7221" s="19" t="s">
        <v>22</v>
      </c>
      <c r="C7221" s="19" t="s">
        <v>15066</v>
      </c>
      <c r="D7221" s="13">
        <v>0</v>
      </c>
    </row>
    <row r="7222" spans="1:4" hidden="1">
      <c r="A7222" s="19" t="s">
        <v>15067</v>
      </c>
      <c r="B7222" s="19" t="s">
        <v>22</v>
      </c>
      <c r="C7222" s="19" t="s">
        <v>15068</v>
      </c>
      <c r="D7222" s="13">
        <v>0</v>
      </c>
    </row>
    <row r="7223" spans="1:4" hidden="1">
      <c r="A7223" s="19" t="s">
        <v>15069</v>
      </c>
      <c r="B7223" s="19" t="s">
        <v>22</v>
      </c>
      <c r="C7223" s="19" t="s">
        <v>15070</v>
      </c>
      <c r="D7223" s="13">
        <v>0</v>
      </c>
    </row>
    <row r="7224" spans="1:4" hidden="1">
      <c r="A7224" s="19" t="s">
        <v>15071</v>
      </c>
      <c r="B7224" s="19" t="s">
        <v>22</v>
      </c>
      <c r="C7224" s="19" t="s">
        <v>15072</v>
      </c>
      <c r="D7224" s="13">
        <v>0</v>
      </c>
    </row>
    <row r="7225" spans="1:4" hidden="1">
      <c r="A7225" s="19" t="s">
        <v>15073</v>
      </c>
      <c r="B7225" s="19" t="s">
        <v>22</v>
      </c>
      <c r="C7225" s="19" t="s">
        <v>15074</v>
      </c>
      <c r="D7225" s="13">
        <v>0</v>
      </c>
    </row>
    <row r="7226" spans="1:4" hidden="1">
      <c r="A7226" s="19" t="s">
        <v>15075</v>
      </c>
      <c r="B7226" s="19" t="s">
        <v>22</v>
      </c>
      <c r="C7226" s="19" t="s">
        <v>15076</v>
      </c>
      <c r="D7226" s="13">
        <v>0</v>
      </c>
    </row>
    <row r="7227" spans="1:4" hidden="1">
      <c r="A7227" s="19" t="s">
        <v>15077</v>
      </c>
      <c r="B7227" s="19" t="s">
        <v>22</v>
      </c>
      <c r="C7227" s="19" t="s">
        <v>15078</v>
      </c>
      <c r="D7227" s="13">
        <v>403122.87</v>
      </c>
    </row>
    <row r="7228" spans="1:4" hidden="1">
      <c r="A7228" s="19" t="s">
        <v>15079</v>
      </c>
      <c r="B7228" s="19" t="s">
        <v>22</v>
      </c>
      <c r="C7228" s="19" t="s">
        <v>15080</v>
      </c>
      <c r="D7228" s="13">
        <v>500.2</v>
      </c>
    </row>
    <row r="7229" spans="1:4" hidden="1">
      <c r="A7229" s="19" t="s">
        <v>15081</v>
      </c>
      <c r="B7229" s="19" t="s">
        <v>22</v>
      </c>
      <c r="C7229" s="19" t="s">
        <v>15082</v>
      </c>
      <c r="D7229" s="13">
        <v>223224001.15000001</v>
      </c>
    </row>
    <row r="7230" spans="1:4" hidden="1">
      <c r="A7230" s="19" t="s">
        <v>15083</v>
      </c>
      <c r="B7230" s="19" t="s">
        <v>22</v>
      </c>
      <c r="C7230" s="19" t="s">
        <v>15084</v>
      </c>
      <c r="D7230" s="13">
        <v>0</v>
      </c>
    </row>
    <row r="7231" spans="1:4" hidden="1">
      <c r="A7231" s="19" t="s">
        <v>15085</v>
      </c>
      <c r="B7231" s="19" t="s">
        <v>22</v>
      </c>
      <c r="C7231" s="19" t="s">
        <v>15086</v>
      </c>
      <c r="D7231" s="13">
        <v>8193.35</v>
      </c>
    </row>
    <row r="7232" spans="1:4" hidden="1">
      <c r="A7232" s="19" t="s">
        <v>15087</v>
      </c>
      <c r="B7232" s="19" t="s">
        <v>22</v>
      </c>
      <c r="C7232" s="19" t="s">
        <v>15088</v>
      </c>
      <c r="D7232" s="13">
        <v>0</v>
      </c>
    </row>
    <row r="7233" spans="1:4" hidden="1">
      <c r="A7233" s="19" t="s">
        <v>15089</v>
      </c>
      <c r="B7233" s="19" t="s">
        <v>22</v>
      </c>
      <c r="C7233" s="19" t="s">
        <v>15090</v>
      </c>
      <c r="D7233" s="13">
        <v>0</v>
      </c>
    </row>
    <row r="7234" spans="1:4" hidden="1">
      <c r="A7234" s="19" t="s">
        <v>15091</v>
      </c>
      <c r="B7234" s="19" t="s">
        <v>22</v>
      </c>
      <c r="C7234" s="19" t="s">
        <v>15092</v>
      </c>
      <c r="D7234" s="13">
        <v>0</v>
      </c>
    </row>
    <row r="7235" spans="1:4" hidden="1">
      <c r="A7235" s="19" t="s">
        <v>15093</v>
      </c>
      <c r="B7235" s="19" t="s">
        <v>22</v>
      </c>
      <c r="C7235" s="19" t="s">
        <v>15094</v>
      </c>
      <c r="D7235" s="13">
        <v>0</v>
      </c>
    </row>
    <row r="7236" spans="1:4" hidden="1">
      <c r="A7236" s="19" t="s">
        <v>15095</v>
      </c>
      <c r="B7236" s="19" t="s">
        <v>22</v>
      </c>
      <c r="C7236" s="19" t="s">
        <v>15096</v>
      </c>
      <c r="D7236" s="13">
        <v>0</v>
      </c>
    </row>
    <row r="7237" spans="1:4" hidden="1">
      <c r="A7237" s="19" t="s">
        <v>15097</v>
      </c>
      <c r="B7237" s="19" t="s">
        <v>22</v>
      </c>
      <c r="C7237" s="19" t="s">
        <v>15098</v>
      </c>
      <c r="D7237" s="13">
        <v>0</v>
      </c>
    </row>
    <row r="7238" spans="1:4" hidden="1">
      <c r="A7238" s="19" t="s">
        <v>15099</v>
      </c>
      <c r="B7238" s="19" t="s">
        <v>22</v>
      </c>
      <c r="C7238" s="19" t="s">
        <v>15100</v>
      </c>
      <c r="D7238" s="13">
        <v>0</v>
      </c>
    </row>
    <row r="7239" spans="1:4" hidden="1">
      <c r="A7239" s="19" t="s">
        <v>15101</v>
      </c>
      <c r="B7239" s="19" t="s">
        <v>22</v>
      </c>
      <c r="C7239" s="19" t="s">
        <v>15102</v>
      </c>
      <c r="D7239" s="13">
        <v>0</v>
      </c>
    </row>
    <row r="7240" spans="1:4" hidden="1">
      <c r="A7240" s="19" t="s">
        <v>15103</v>
      </c>
      <c r="B7240" s="19" t="s">
        <v>22</v>
      </c>
      <c r="C7240" s="19" t="s">
        <v>15104</v>
      </c>
      <c r="D7240" s="13">
        <v>0</v>
      </c>
    </row>
    <row r="7241" spans="1:4" hidden="1">
      <c r="A7241" s="19" t="s">
        <v>15105</v>
      </c>
      <c r="B7241" s="19" t="s">
        <v>22</v>
      </c>
      <c r="C7241" s="19" t="s">
        <v>15106</v>
      </c>
      <c r="D7241" s="13">
        <v>0</v>
      </c>
    </row>
    <row r="7242" spans="1:4" hidden="1">
      <c r="A7242" s="19" t="s">
        <v>15107</v>
      </c>
      <c r="B7242" s="19" t="s">
        <v>22</v>
      </c>
      <c r="C7242" s="19" t="s">
        <v>15108</v>
      </c>
      <c r="D7242" s="13">
        <v>0</v>
      </c>
    </row>
    <row r="7243" spans="1:4" hidden="1">
      <c r="A7243" s="19" t="s">
        <v>15109</v>
      </c>
      <c r="B7243" s="19" t="s">
        <v>22</v>
      </c>
      <c r="C7243" s="19" t="s">
        <v>15110</v>
      </c>
      <c r="D7243" s="13">
        <v>0</v>
      </c>
    </row>
    <row r="7244" spans="1:4" hidden="1">
      <c r="A7244" s="19" t="s">
        <v>15111</v>
      </c>
      <c r="B7244" s="19" t="s">
        <v>22</v>
      </c>
      <c r="C7244" s="19" t="s">
        <v>15112</v>
      </c>
      <c r="D7244" s="13">
        <v>0</v>
      </c>
    </row>
    <row r="7245" spans="1:4" hidden="1">
      <c r="A7245" s="19" t="s">
        <v>15113</v>
      </c>
      <c r="B7245" s="19" t="s">
        <v>22</v>
      </c>
      <c r="C7245" s="19" t="s">
        <v>15114</v>
      </c>
      <c r="D7245" s="13">
        <v>831.56</v>
      </c>
    </row>
    <row r="7246" spans="1:4" hidden="1">
      <c r="A7246" s="19" t="s">
        <v>15115</v>
      </c>
      <c r="B7246" s="19" t="s">
        <v>22</v>
      </c>
      <c r="C7246" s="19" t="s">
        <v>15116</v>
      </c>
      <c r="D7246" s="13">
        <v>0</v>
      </c>
    </row>
    <row r="7247" spans="1:4" hidden="1">
      <c r="A7247" s="19" t="s">
        <v>15117</v>
      </c>
      <c r="B7247" s="19" t="s">
        <v>22</v>
      </c>
      <c r="C7247" s="19" t="s">
        <v>15118</v>
      </c>
      <c r="D7247" s="13">
        <v>0</v>
      </c>
    </row>
    <row r="7248" spans="1:4" hidden="1">
      <c r="A7248" s="19" t="s">
        <v>15119</v>
      </c>
      <c r="B7248" s="19" t="s">
        <v>22</v>
      </c>
      <c r="C7248" s="19" t="s">
        <v>15120</v>
      </c>
      <c r="D7248" s="13">
        <v>0</v>
      </c>
    </row>
    <row r="7249" spans="1:4" hidden="1">
      <c r="A7249" s="19" t="s">
        <v>15121</v>
      </c>
      <c r="B7249" s="19" t="s">
        <v>22</v>
      </c>
      <c r="C7249" s="19" t="s">
        <v>15122</v>
      </c>
      <c r="D7249" s="13">
        <v>0</v>
      </c>
    </row>
    <row r="7250" spans="1:4" hidden="1">
      <c r="A7250" s="19" t="s">
        <v>15123</v>
      </c>
      <c r="B7250" s="19" t="s">
        <v>22</v>
      </c>
      <c r="C7250" s="19" t="s">
        <v>15124</v>
      </c>
      <c r="D7250" s="13">
        <v>0</v>
      </c>
    </row>
    <row r="7251" spans="1:4" hidden="1">
      <c r="A7251" s="19" t="s">
        <v>15125</v>
      </c>
      <c r="B7251" s="19" t="s">
        <v>22</v>
      </c>
      <c r="C7251" s="19" t="s">
        <v>15126</v>
      </c>
      <c r="D7251" s="13">
        <v>0</v>
      </c>
    </row>
    <row r="7252" spans="1:4" hidden="1">
      <c r="A7252" s="19" t="s">
        <v>15127</v>
      </c>
      <c r="B7252" s="19" t="s">
        <v>22</v>
      </c>
      <c r="C7252" s="19" t="s">
        <v>15128</v>
      </c>
      <c r="D7252" s="13">
        <v>0</v>
      </c>
    </row>
    <row r="7253" spans="1:4" hidden="1">
      <c r="A7253" s="19" t="s">
        <v>15129</v>
      </c>
      <c r="B7253" s="19" t="s">
        <v>22</v>
      </c>
      <c r="C7253" s="19" t="s">
        <v>15130</v>
      </c>
      <c r="D7253" s="13">
        <v>0</v>
      </c>
    </row>
    <row r="7254" spans="1:4" hidden="1">
      <c r="A7254" s="19" t="s">
        <v>15131</v>
      </c>
      <c r="B7254" s="19" t="s">
        <v>22</v>
      </c>
      <c r="C7254" s="19" t="s">
        <v>15132</v>
      </c>
      <c r="D7254" s="13">
        <v>15790489.970000001</v>
      </c>
    </row>
    <row r="7255" spans="1:4" hidden="1">
      <c r="A7255" s="19" t="s">
        <v>15133</v>
      </c>
      <c r="B7255" s="19" t="s">
        <v>22</v>
      </c>
      <c r="C7255" s="19" t="s">
        <v>15134</v>
      </c>
      <c r="D7255" s="13">
        <v>0</v>
      </c>
    </row>
    <row r="7256" spans="1:4" hidden="1">
      <c r="A7256" s="19" t="s">
        <v>15135</v>
      </c>
      <c r="B7256" s="19" t="s">
        <v>22</v>
      </c>
      <c r="C7256" s="19" t="s">
        <v>15136</v>
      </c>
      <c r="D7256" s="13">
        <v>0</v>
      </c>
    </row>
    <row r="7257" spans="1:4" hidden="1">
      <c r="A7257" s="19" t="s">
        <v>15137</v>
      </c>
      <c r="B7257" s="19" t="s">
        <v>22</v>
      </c>
      <c r="C7257" s="19" t="s">
        <v>15138</v>
      </c>
      <c r="D7257" s="13">
        <v>0</v>
      </c>
    </row>
    <row r="7258" spans="1:4" hidden="1">
      <c r="A7258" s="19" t="s">
        <v>15139</v>
      </c>
      <c r="B7258" s="19" t="s">
        <v>22</v>
      </c>
      <c r="C7258" s="19" t="s">
        <v>15140</v>
      </c>
      <c r="D7258" s="13">
        <v>1421304.04</v>
      </c>
    </row>
    <row r="7259" spans="1:4" hidden="1">
      <c r="A7259" s="19" t="s">
        <v>15141</v>
      </c>
      <c r="B7259" s="19" t="s">
        <v>22</v>
      </c>
      <c r="C7259" s="19" t="s">
        <v>15142</v>
      </c>
      <c r="D7259" s="13">
        <v>0</v>
      </c>
    </row>
    <row r="7260" spans="1:4" hidden="1">
      <c r="A7260" s="19" t="s">
        <v>15143</v>
      </c>
      <c r="B7260" s="19" t="s">
        <v>22</v>
      </c>
      <c r="C7260" s="19" t="s">
        <v>15144</v>
      </c>
      <c r="D7260" s="13">
        <v>0</v>
      </c>
    </row>
    <row r="7261" spans="1:4" hidden="1">
      <c r="A7261" s="19" t="s">
        <v>15145</v>
      </c>
      <c r="B7261" s="19" t="s">
        <v>22</v>
      </c>
      <c r="C7261" s="19" t="s">
        <v>15146</v>
      </c>
      <c r="D7261" s="13">
        <v>0</v>
      </c>
    </row>
    <row r="7262" spans="1:4" hidden="1">
      <c r="A7262" s="19" t="s">
        <v>15147</v>
      </c>
      <c r="B7262" s="19" t="s">
        <v>22</v>
      </c>
      <c r="C7262" s="19" t="s">
        <v>15148</v>
      </c>
      <c r="D7262" s="13">
        <v>0</v>
      </c>
    </row>
    <row r="7263" spans="1:4" hidden="1">
      <c r="A7263" s="19" t="s">
        <v>15149</v>
      </c>
      <c r="B7263" s="19" t="s">
        <v>22</v>
      </c>
      <c r="C7263" s="19" t="s">
        <v>15150</v>
      </c>
      <c r="D7263" s="13">
        <v>0</v>
      </c>
    </row>
    <row r="7264" spans="1:4" hidden="1">
      <c r="A7264" s="19" t="s">
        <v>15151</v>
      </c>
      <c r="B7264" s="19" t="s">
        <v>22</v>
      </c>
      <c r="C7264" s="19" t="s">
        <v>15152</v>
      </c>
      <c r="D7264" s="13">
        <v>0</v>
      </c>
    </row>
    <row r="7265" spans="1:4" hidden="1">
      <c r="A7265" s="19" t="s">
        <v>15153</v>
      </c>
      <c r="B7265" s="19" t="s">
        <v>22</v>
      </c>
      <c r="C7265" s="19" t="s">
        <v>15154</v>
      </c>
      <c r="D7265" s="13">
        <v>0</v>
      </c>
    </row>
    <row r="7266" spans="1:4" hidden="1">
      <c r="A7266" s="19" t="s">
        <v>15155</v>
      </c>
      <c r="B7266" s="19" t="s">
        <v>22</v>
      </c>
      <c r="C7266" s="19" t="s">
        <v>15156</v>
      </c>
      <c r="D7266" s="13">
        <v>0</v>
      </c>
    </row>
    <row r="7267" spans="1:4" hidden="1">
      <c r="A7267" s="19" t="s">
        <v>15157</v>
      </c>
      <c r="B7267" s="19" t="s">
        <v>22</v>
      </c>
      <c r="C7267" s="19" t="s">
        <v>15158</v>
      </c>
      <c r="D7267" s="13">
        <v>0</v>
      </c>
    </row>
    <row r="7268" spans="1:4" hidden="1">
      <c r="A7268" s="19" t="s">
        <v>15159</v>
      </c>
      <c r="B7268" s="19" t="s">
        <v>22</v>
      </c>
      <c r="C7268" s="19" t="s">
        <v>15160</v>
      </c>
      <c r="D7268" s="13">
        <v>105914.82</v>
      </c>
    </row>
    <row r="7269" spans="1:4" hidden="1">
      <c r="A7269" s="19" t="s">
        <v>15161</v>
      </c>
      <c r="B7269" s="19" t="s">
        <v>22</v>
      </c>
      <c r="C7269" s="19" t="s">
        <v>15162</v>
      </c>
      <c r="D7269" s="13">
        <v>0</v>
      </c>
    </row>
    <row r="7270" spans="1:4" hidden="1">
      <c r="A7270" s="19" t="s">
        <v>15163</v>
      </c>
      <c r="B7270" s="19" t="s">
        <v>22</v>
      </c>
      <c r="C7270" s="19" t="s">
        <v>15164</v>
      </c>
      <c r="D7270" s="13">
        <v>0</v>
      </c>
    </row>
    <row r="7271" spans="1:4" hidden="1">
      <c r="A7271" s="19" t="s">
        <v>15165</v>
      </c>
      <c r="B7271" s="19" t="s">
        <v>22</v>
      </c>
      <c r="C7271" s="19" t="s">
        <v>15166</v>
      </c>
      <c r="D7271" s="13">
        <v>0</v>
      </c>
    </row>
    <row r="7272" spans="1:4" hidden="1">
      <c r="A7272" s="19" t="s">
        <v>15167</v>
      </c>
      <c r="B7272" s="19" t="s">
        <v>22</v>
      </c>
      <c r="C7272" s="19" t="s">
        <v>15168</v>
      </c>
      <c r="D7272" s="13">
        <v>0</v>
      </c>
    </row>
    <row r="7273" spans="1:4" hidden="1">
      <c r="A7273" s="19" t="s">
        <v>15169</v>
      </c>
      <c r="B7273" s="19" t="s">
        <v>22</v>
      </c>
      <c r="C7273" s="19" t="s">
        <v>15170</v>
      </c>
      <c r="D7273" s="13">
        <v>46000</v>
      </c>
    </row>
    <row r="7274" spans="1:4" hidden="1">
      <c r="A7274" s="19" t="s">
        <v>15171</v>
      </c>
      <c r="B7274" s="19" t="s">
        <v>22</v>
      </c>
      <c r="C7274" s="19" t="s">
        <v>15172</v>
      </c>
      <c r="D7274" s="13">
        <v>1175.8499999999999</v>
      </c>
    </row>
    <row r="7275" spans="1:4" hidden="1">
      <c r="A7275" s="19" t="s">
        <v>15173</v>
      </c>
      <c r="B7275" s="19" t="s">
        <v>22</v>
      </c>
      <c r="C7275" s="19" t="s">
        <v>15174</v>
      </c>
      <c r="D7275" s="13">
        <v>0</v>
      </c>
    </row>
    <row r="7276" spans="1:4" hidden="1">
      <c r="A7276" s="19" t="s">
        <v>15175</v>
      </c>
      <c r="B7276" s="19" t="s">
        <v>22</v>
      </c>
      <c r="C7276" s="19" t="s">
        <v>15176</v>
      </c>
      <c r="D7276" s="13">
        <v>0</v>
      </c>
    </row>
    <row r="7277" spans="1:4" hidden="1">
      <c r="A7277" s="19" t="s">
        <v>15177</v>
      </c>
      <c r="B7277" s="19" t="s">
        <v>22</v>
      </c>
      <c r="C7277" s="19" t="s">
        <v>15178</v>
      </c>
      <c r="D7277" s="13">
        <v>0</v>
      </c>
    </row>
    <row r="7278" spans="1:4" hidden="1">
      <c r="A7278" s="19" t="s">
        <v>15179</v>
      </c>
      <c r="B7278" s="19" t="s">
        <v>22</v>
      </c>
      <c r="C7278" s="19" t="s">
        <v>15180</v>
      </c>
      <c r="D7278" s="13">
        <v>0</v>
      </c>
    </row>
    <row r="7279" spans="1:4" hidden="1">
      <c r="A7279" s="19" t="s">
        <v>15181</v>
      </c>
      <c r="B7279" s="19" t="s">
        <v>22</v>
      </c>
      <c r="C7279" s="19" t="s">
        <v>15182</v>
      </c>
      <c r="D7279" s="13">
        <v>0</v>
      </c>
    </row>
    <row r="7280" spans="1:4" hidden="1">
      <c r="A7280" s="19" t="s">
        <v>15183</v>
      </c>
      <c r="B7280" s="19" t="s">
        <v>22</v>
      </c>
      <c r="C7280" s="19" t="s">
        <v>15184</v>
      </c>
      <c r="D7280" s="13">
        <v>0</v>
      </c>
    </row>
    <row r="7281" spans="1:4" hidden="1">
      <c r="A7281" s="19" t="s">
        <v>15185</v>
      </c>
      <c r="B7281" s="19" t="s">
        <v>22</v>
      </c>
      <c r="C7281" s="19" t="s">
        <v>15186</v>
      </c>
      <c r="D7281" s="13">
        <v>0</v>
      </c>
    </row>
    <row r="7282" spans="1:4" hidden="1">
      <c r="A7282" s="19" t="s">
        <v>15187</v>
      </c>
      <c r="B7282" s="19" t="s">
        <v>22</v>
      </c>
      <c r="C7282" s="19" t="s">
        <v>15188</v>
      </c>
      <c r="D7282" s="13">
        <v>0</v>
      </c>
    </row>
    <row r="7283" spans="1:4" hidden="1">
      <c r="A7283" s="19" t="s">
        <v>15189</v>
      </c>
      <c r="B7283" s="19" t="s">
        <v>22</v>
      </c>
      <c r="C7283" s="19" t="s">
        <v>15190</v>
      </c>
      <c r="D7283" s="13">
        <v>30911.5</v>
      </c>
    </row>
    <row r="7284" spans="1:4" hidden="1">
      <c r="A7284" s="19" t="s">
        <v>15191</v>
      </c>
      <c r="B7284" s="19" t="s">
        <v>22</v>
      </c>
      <c r="C7284" s="19" t="s">
        <v>15192</v>
      </c>
      <c r="D7284" s="13">
        <v>62061.7</v>
      </c>
    </row>
    <row r="7285" spans="1:4" hidden="1">
      <c r="A7285" s="19" t="s">
        <v>15193</v>
      </c>
      <c r="B7285" s="19" t="s">
        <v>22</v>
      </c>
      <c r="C7285" s="19" t="s">
        <v>15194</v>
      </c>
      <c r="D7285" s="13">
        <v>0</v>
      </c>
    </row>
    <row r="7286" spans="1:4" hidden="1">
      <c r="A7286" s="19" t="s">
        <v>15195</v>
      </c>
      <c r="B7286" s="19" t="s">
        <v>22</v>
      </c>
      <c r="C7286" s="19" t="s">
        <v>15196</v>
      </c>
      <c r="D7286" s="13">
        <v>0</v>
      </c>
    </row>
    <row r="7287" spans="1:4" hidden="1">
      <c r="A7287" s="19" t="s">
        <v>15197</v>
      </c>
      <c r="B7287" s="19" t="s">
        <v>22</v>
      </c>
      <c r="C7287" s="19" t="s">
        <v>15198</v>
      </c>
      <c r="D7287" s="13">
        <v>0</v>
      </c>
    </row>
    <row r="7288" spans="1:4" hidden="1">
      <c r="A7288" s="19" t="s">
        <v>15199</v>
      </c>
      <c r="B7288" s="19" t="s">
        <v>22</v>
      </c>
      <c r="C7288" s="19" t="s">
        <v>15200</v>
      </c>
      <c r="D7288" s="13">
        <v>0</v>
      </c>
    </row>
    <row r="7289" spans="1:4" hidden="1">
      <c r="A7289" s="19" t="s">
        <v>15201</v>
      </c>
      <c r="B7289" s="19" t="s">
        <v>22</v>
      </c>
      <c r="C7289" s="19" t="s">
        <v>15202</v>
      </c>
      <c r="D7289" s="13">
        <v>0</v>
      </c>
    </row>
    <row r="7290" spans="1:4" hidden="1">
      <c r="A7290" s="19" t="s">
        <v>15203</v>
      </c>
      <c r="B7290" s="19" t="s">
        <v>22</v>
      </c>
      <c r="C7290" s="19" t="s">
        <v>15204</v>
      </c>
      <c r="D7290" s="13">
        <v>0</v>
      </c>
    </row>
    <row r="7291" spans="1:4" hidden="1">
      <c r="A7291" s="19" t="s">
        <v>15205</v>
      </c>
      <c r="B7291" s="19" t="s">
        <v>22</v>
      </c>
      <c r="C7291" s="19" t="s">
        <v>15206</v>
      </c>
      <c r="D7291" s="13">
        <v>0</v>
      </c>
    </row>
    <row r="7292" spans="1:4" hidden="1">
      <c r="A7292" s="19" t="s">
        <v>15207</v>
      </c>
      <c r="B7292" s="19" t="s">
        <v>22</v>
      </c>
      <c r="C7292" s="19" t="s">
        <v>15208</v>
      </c>
      <c r="D7292" s="13">
        <v>0</v>
      </c>
    </row>
    <row r="7293" spans="1:4" hidden="1">
      <c r="A7293" s="19" t="s">
        <v>15209</v>
      </c>
      <c r="B7293" s="19" t="s">
        <v>22</v>
      </c>
      <c r="C7293" s="19" t="s">
        <v>15210</v>
      </c>
      <c r="D7293" s="13">
        <v>8364461.8499999996</v>
      </c>
    </row>
    <row r="7294" spans="1:4" hidden="1">
      <c r="A7294" s="19" t="s">
        <v>15211</v>
      </c>
      <c r="B7294" s="19" t="s">
        <v>22</v>
      </c>
      <c r="C7294" s="19" t="s">
        <v>15212</v>
      </c>
      <c r="D7294" s="13">
        <v>96</v>
      </c>
    </row>
    <row r="7295" spans="1:4" hidden="1">
      <c r="A7295" s="19" t="s">
        <v>15213</v>
      </c>
      <c r="B7295" s="19" t="s">
        <v>22</v>
      </c>
      <c r="C7295" s="19" t="s">
        <v>15214</v>
      </c>
      <c r="D7295" s="13">
        <v>549951.76</v>
      </c>
    </row>
    <row r="7296" spans="1:4" hidden="1">
      <c r="A7296" s="19" t="s">
        <v>15215</v>
      </c>
      <c r="B7296" s="19" t="s">
        <v>22</v>
      </c>
      <c r="C7296" s="19" t="s">
        <v>15216</v>
      </c>
      <c r="D7296" s="13">
        <v>4174042.97</v>
      </c>
    </row>
    <row r="7297" spans="1:4" hidden="1">
      <c r="A7297" s="19" t="s">
        <v>15217</v>
      </c>
      <c r="B7297" s="19" t="s">
        <v>22</v>
      </c>
      <c r="C7297" s="19" t="s">
        <v>15218</v>
      </c>
      <c r="D7297" s="13">
        <v>-1163528.06</v>
      </c>
    </row>
    <row r="7298" spans="1:4" hidden="1">
      <c r="A7298" s="19" t="s">
        <v>15219</v>
      </c>
      <c r="B7298" s="19" t="s">
        <v>22</v>
      </c>
      <c r="C7298" s="19" t="s">
        <v>15220</v>
      </c>
      <c r="D7298" s="13">
        <v>73647559.209999993</v>
      </c>
    </row>
    <row r="7299" spans="1:4" hidden="1">
      <c r="A7299" s="19" t="s">
        <v>15221</v>
      </c>
      <c r="B7299" s="19" t="s">
        <v>22</v>
      </c>
      <c r="C7299" s="19" t="s">
        <v>15222</v>
      </c>
      <c r="D7299" s="13">
        <v>0</v>
      </c>
    </row>
    <row r="7300" spans="1:4" hidden="1">
      <c r="A7300" s="19" t="s">
        <v>15223</v>
      </c>
      <c r="B7300" s="19" t="s">
        <v>22</v>
      </c>
      <c r="C7300" s="19" t="s">
        <v>15224</v>
      </c>
      <c r="D7300" s="13">
        <v>0</v>
      </c>
    </row>
    <row r="7301" spans="1:4" hidden="1">
      <c r="A7301" s="19" t="s">
        <v>15225</v>
      </c>
      <c r="B7301" s="19" t="s">
        <v>22</v>
      </c>
      <c r="C7301" s="19" t="s">
        <v>15226</v>
      </c>
      <c r="D7301" s="13">
        <v>0</v>
      </c>
    </row>
    <row r="7302" spans="1:4" hidden="1">
      <c r="A7302" s="19" t="s">
        <v>15227</v>
      </c>
      <c r="B7302" s="19" t="s">
        <v>22</v>
      </c>
      <c r="C7302" s="19" t="s">
        <v>15228</v>
      </c>
      <c r="D7302" s="13">
        <v>0</v>
      </c>
    </row>
    <row r="7303" spans="1:4" hidden="1">
      <c r="A7303" s="19" t="s">
        <v>15229</v>
      </c>
      <c r="B7303" s="19" t="s">
        <v>22</v>
      </c>
      <c r="C7303" s="19" t="s">
        <v>15230</v>
      </c>
      <c r="D7303" s="13">
        <v>-3721314123.73</v>
      </c>
    </row>
    <row r="7304" spans="1:4" hidden="1">
      <c r="A7304" s="19" t="s">
        <v>15231</v>
      </c>
      <c r="B7304" s="19" t="s">
        <v>22</v>
      </c>
      <c r="C7304" s="19" t="s">
        <v>15232</v>
      </c>
      <c r="D7304" s="13">
        <v>-87924999.989999995</v>
      </c>
    </row>
    <row r="7305" spans="1:4" hidden="1">
      <c r="A7305" s="19" t="s">
        <v>15233</v>
      </c>
      <c r="B7305" s="19" t="s">
        <v>22</v>
      </c>
      <c r="C7305" s="19" t="s">
        <v>15234</v>
      </c>
      <c r="D7305" s="13">
        <v>0</v>
      </c>
    </row>
    <row r="7306" spans="1:4" hidden="1">
      <c r="A7306" s="19" t="s">
        <v>15235</v>
      </c>
      <c r="B7306" s="19" t="s">
        <v>22</v>
      </c>
      <c r="C7306" s="19" t="s">
        <v>15236</v>
      </c>
      <c r="D7306" s="13">
        <v>0</v>
      </c>
    </row>
    <row r="7307" spans="1:4" hidden="1">
      <c r="A7307" s="19" t="s">
        <v>15237</v>
      </c>
      <c r="B7307" s="19" t="s">
        <v>22</v>
      </c>
      <c r="C7307" s="19" t="s">
        <v>15238</v>
      </c>
      <c r="D7307" s="13">
        <v>79776213.790000007</v>
      </c>
    </row>
    <row r="7308" spans="1:4" hidden="1">
      <c r="A7308" s="19" t="s">
        <v>15239</v>
      </c>
      <c r="B7308" s="19" t="s">
        <v>22</v>
      </c>
      <c r="C7308" s="19" t="s">
        <v>15240</v>
      </c>
      <c r="D7308" s="13">
        <v>129000.81</v>
      </c>
    </row>
    <row r="7309" spans="1:4" hidden="1">
      <c r="A7309" s="19" t="s">
        <v>15241</v>
      </c>
      <c r="B7309" s="19" t="s">
        <v>22</v>
      </c>
      <c r="C7309" s="19" t="s">
        <v>15242</v>
      </c>
      <c r="D7309" s="13">
        <v>360.88</v>
      </c>
    </row>
    <row r="7310" spans="1:4" hidden="1">
      <c r="A7310" s="19" t="s">
        <v>15243</v>
      </c>
      <c r="B7310" s="19" t="s">
        <v>22</v>
      </c>
      <c r="C7310" s="19" t="s">
        <v>15244</v>
      </c>
      <c r="D7310" s="13">
        <v>16744412.820000002</v>
      </c>
    </row>
    <row r="7311" spans="1:4" hidden="1">
      <c r="A7311" s="19" t="s">
        <v>15245</v>
      </c>
      <c r="B7311" s="19" t="s">
        <v>22</v>
      </c>
      <c r="C7311" s="19" t="s">
        <v>15246</v>
      </c>
      <c r="D7311" s="13">
        <v>1494725000.04</v>
      </c>
    </row>
    <row r="7312" spans="1:4" hidden="1">
      <c r="A7312" s="19" t="s">
        <v>15247</v>
      </c>
      <c r="B7312" s="19" t="s">
        <v>22</v>
      </c>
      <c r="C7312" s="19" t="s">
        <v>15248</v>
      </c>
      <c r="D7312" s="13">
        <v>0.01</v>
      </c>
    </row>
    <row r="7313" spans="1:4" hidden="1">
      <c r="A7313" s="19" t="s">
        <v>15249</v>
      </c>
      <c r="B7313" s="19" t="s">
        <v>22</v>
      </c>
      <c r="C7313" s="19" t="s">
        <v>15250</v>
      </c>
      <c r="D7313" s="13">
        <v>0.01</v>
      </c>
    </row>
    <row r="7314" spans="1:4" hidden="1">
      <c r="A7314" s="19" t="s">
        <v>15251</v>
      </c>
      <c r="B7314" s="19" t="s">
        <v>22</v>
      </c>
      <c r="C7314" s="19" t="s">
        <v>15252</v>
      </c>
      <c r="D7314" s="13">
        <v>-199213596.75999999</v>
      </c>
    </row>
    <row r="7315" spans="1:4" hidden="1">
      <c r="A7315" s="19" t="s">
        <v>15253</v>
      </c>
      <c r="B7315" s="19" t="s">
        <v>22</v>
      </c>
      <c r="C7315" s="19" t="s">
        <v>15254</v>
      </c>
      <c r="D7315" s="13">
        <v>0</v>
      </c>
    </row>
    <row r="7316" spans="1:4" hidden="1">
      <c r="A7316" s="19" t="s">
        <v>15255</v>
      </c>
      <c r="B7316" s="19" t="s">
        <v>22</v>
      </c>
      <c r="C7316" s="19" t="s">
        <v>15256</v>
      </c>
      <c r="D7316" s="13">
        <v>0</v>
      </c>
    </row>
    <row r="7317" spans="1:4" hidden="1">
      <c r="A7317" s="19" t="s">
        <v>15257</v>
      </c>
      <c r="B7317" s="19" t="s">
        <v>22</v>
      </c>
      <c r="C7317" s="19" t="s">
        <v>15258</v>
      </c>
      <c r="D7317" s="13">
        <v>0</v>
      </c>
    </row>
    <row r="7318" spans="1:4" hidden="1">
      <c r="A7318" s="19" t="s">
        <v>15259</v>
      </c>
      <c r="B7318" s="19" t="s">
        <v>22</v>
      </c>
      <c r="C7318" s="19" t="s">
        <v>15260</v>
      </c>
      <c r="D7318" s="13">
        <v>351700000</v>
      </c>
    </row>
    <row r="7319" spans="1:4" hidden="1">
      <c r="A7319" s="19" t="s">
        <v>15261</v>
      </c>
      <c r="B7319" s="19" t="s">
        <v>22</v>
      </c>
      <c r="C7319" s="19" t="s">
        <v>15262</v>
      </c>
      <c r="D7319" s="13">
        <v>-158264053.78999999</v>
      </c>
    </row>
    <row r="7320" spans="1:4" hidden="1">
      <c r="A7320" s="19" t="s">
        <v>15263</v>
      </c>
      <c r="B7320" s="19" t="s">
        <v>22</v>
      </c>
      <c r="C7320" s="19" t="s">
        <v>15264</v>
      </c>
      <c r="D7320" s="13">
        <v>0</v>
      </c>
    </row>
    <row r="7321" spans="1:4" hidden="1">
      <c r="A7321" s="19" t="s">
        <v>15265</v>
      </c>
      <c r="B7321" s="19" t="s">
        <v>22</v>
      </c>
      <c r="C7321" s="19" t="s">
        <v>15266</v>
      </c>
      <c r="D7321" s="13">
        <v>-16326.029999999999</v>
      </c>
    </row>
    <row r="7322" spans="1:4" hidden="1">
      <c r="A7322" s="19" t="s">
        <v>15267</v>
      </c>
      <c r="B7322" s="19" t="s">
        <v>22</v>
      </c>
      <c r="C7322" s="19" t="s">
        <v>15268</v>
      </c>
      <c r="D7322" s="13">
        <v>0</v>
      </c>
    </row>
    <row r="7323" spans="1:4" hidden="1">
      <c r="A7323" s="19" t="s">
        <v>15269</v>
      </c>
      <c r="B7323" s="19" t="s">
        <v>22</v>
      </c>
      <c r="C7323" s="19" t="s">
        <v>15270</v>
      </c>
      <c r="D7323" s="13">
        <v>-137619067.37</v>
      </c>
    </row>
    <row r="7324" spans="1:4" hidden="1">
      <c r="A7324" s="19" t="s">
        <v>15271</v>
      </c>
      <c r="B7324" s="19" t="s">
        <v>22</v>
      </c>
      <c r="C7324" s="19" t="s">
        <v>15272</v>
      </c>
      <c r="D7324" s="13">
        <v>396.16</v>
      </c>
    </row>
    <row r="7325" spans="1:4" hidden="1">
      <c r="A7325" s="19" t="s">
        <v>15273</v>
      </c>
      <c r="B7325" s="19" t="s">
        <v>22</v>
      </c>
      <c r="C7325" s="19" t="s">
        <v>15274</v>
      </c>
      <c r="D7325" s="13">
        <v>0</v>
      </c>
    </row>
    <row r="7326" spans="1:4" hidden="1">
      <c r="A7326" s="19" t="s">
        <v>15275</v>
      </c>
      <c r="B7326" s="19" t="s">
        <v>22</v>
      </c>
      <c r="C7326" s="19" t="s">
        <v>15276</v>
      </c>
      <c r="D7326" s="13">
        <v>0</v>
      </c>
    </row>
    <row r="7327" spans="1:4" hidden="1">
      <c r="A7327" s="19" t="s">
        <v>15277</v>
      </c>
      <c r="B7327" s="19" t="s">
        <v>22</v>
      </c>
      <c r="C7327" s="19" t="s">
        <v>15278</v>
      </c>
      <c r="D7327" s="13">
        <v>867402.96</v>
      </c>
    </row>
    <row r="7328" spans="1:4" hidden="1">
      <c r="A7328" s="19" t="s">
        <v>15279</v>
      </c>
      <c r="B7328" s="19" t="s">
        <v>22</v>
      </c>
      <c r="C7328" s="19" t="s">
        <v>15280</v>
      </c>
      <c r="D7328" s="13">
        <v>10021978.82</v>
      </c>
    </row>
    <row r="7329" spans="1:4" hidden="1">
      <c r="A7329" s="19" t="s">
        <v>15281</v>
      </c>
      <c r="B7329" s="19" t="s">
        <v>22</v>
      </c>
      <c r="C7329" s="19" t="s">
        <v>15282</v>
      </c>
      <c r="D7329" s="13">
        <v>11162349.779999999</v>
      </c>
    </row>
    <row r="7330" spans="1:4" hidden="1">
      <c r="A7330" s="19" t="s">
        <v>15283</v>
      </c>
      <c r="B7330" s="19" t="s">
        <v>22</v>
      </c>
      <c r="C7330" s="19" t="s">
        <v>15284</v>
      </c>
      <c r="D7330" s="13">
        <v>3298647.5</v>
      </c>
    </row>
    <row r="7331" spans="1:4" hidden="1">
      <c r="A7331" s="19" t="s">
        <v>15285</v>
      </c>
      <c r="B7331" s="19" t="s">
        <v>22</v>
      </c>
      <c r="C7331" s="19" t="s">
        <v>15286</v>
      </c>
      <c r="D7331" s="13">
        <v>23776597.010000002</v>
      </c>
    </row>
    <row r="7332" spans="1:4" hidden="1">
      <c r="A7332" s="19" t="s">
        <v>15287</v>
      </c>
      <c r="B7332" s="19" t="s">
        <v>22</v>
      </c>
      <c r="C7332" s="19" t="s">
        <v>15288</v>
      </c>
      <c r="D7332" s="13">
        <v>19243787.670000002</v>
      </c>
    </row>
    <row r="7333" spans="1:4" hidden="1">
      <c r="A7333" s="19" t="s">
        <v>15289</v>
      </c>
      <c r="B7333" s="19" t="s">
        <v>22</v>
      </c>
      <c r="C7333" s="19" t="s">
        <v>15290</v>
      </c>
      <c r="D7333" s="13">
        <v>0</v>
      </c>
    </row>
    <row r="7334" spans="1:4" hidden="1">
      <c r="A7334" s="19" t="s">
        <v>15291</v>
      </c>
      <c r="B7334" s="19" t="s">
        <v>22</v>
      </c>
      <c r="C7334" s="19" t="s">
        <v>15292</v>
      </c>
      <c r="D7334" s="13">
        <v>0</v>
      </c>
    </row>
    <row r="7335" spans="1:4" hidden="1">
      <c r="A7335" s="19" t="s">
        <v>15293</v>
      </c>
      <c r="B7335" s="19" t="s">
        <v>22</v>
      </c>
      <c r="C7335" s="19" t="s">
        <v>15294</v>
      </c>
      <c r="D7335" s="13">
        <v>634526.62</v>
      </c>
    </row>
    <row r="7336" spans="1:4" hidden="1">
      <c r="A7336" s="19" t="s">
        <v>15295</v>
      </c>
      <c r="B7336" s="19" t="s">
        <v>22</v>
      </c>
      <c r="C7336" s="19" t="s">
        <v>15296</v>
      </c>
      <c r="D7336" s="13">
        <v>6183314.4800000004</v>
      </c>
    </row>
    <row r="7337" spans="1:4" hidden="1">
      <c r="A7337" s="19" t="s">
        <v>15297</v>
      </c>
      <c r="B7337" s="19" t="s">
        <v>22</v>
      </c>
      <c r="C7337" s="19" t="s">
        <v>15298</v>
      </c>
      <c r="D7337" s="13">
        <v>313676.78999999998</v>
      </c>
    </row>
    <row r="7338" spans="1:4" hidden="1">
      <c r="A7338" s="19" t="s">
        <v>15299</v>
      </c>
      <c r="B7338" s="19" t="s">
        <v>22</v>
      </c>
      <c r="C7338" s="19" t="s">
        <v>15300</v>
      </c>
      <c r="D7338" s="13">
        <v>77760.899999999994</v>
      </c>
    </row>
    <row r="7339" spans="1:4" hidden="1">
      <c r="A7339" s="19" t="s">
        <v>15301</v>
      </c>
      <c r="B7339" s="19" t="s">
        <v>22</v>
      </c>
      <c r="C7339" s="19" t="s">
        <v>15302</v>
      </c>
      <c r="D7339" s="13">
        <v>0</v>
      </c>
    </row>
    <row r="7340" spans="1:4" hidden="1">
      <c r="A7340" s="19" t="s">
        <v>15303</v>
      </c>
      <c r="B7340" s="19" t="s">
        <v>22</v>
      </c>
      <c r="C7340" s="19" t="s">
        <v>15304</v>
      </c>
      <c r="D7340" s="13">
        <v>0</v>
      </c>
    </row>
    <row r="7341" spans="1:4" hidden="1">
      <c r="A7341" s="19" t="s">
        <v>15305</v>
      </c>
      <c r="B7341" s="19" t="s">
        <v>22</v>
      </c>
      <c r="C7341" s="19" t="s">
        <v>15306</v>
      </c>
      <c r="D7341" s="13">
        <v>0</v>
      </c>
    </row>
    <row r="7342" spans="1:4" hidden="1">
      <c r="A7342" s="19" t="s">
        <v>15307</v>
      </c>
      <c r="B7342" s="19" t="s">
        <v>22</v>
      </c>
      <c r="C7342" s="19" t="s">
        <v>15308</v>
      </c>
      <c r="D7342" s="13">
        <v>0</v>
      </c>
    </row>
    <row r="7343" spans="1:4" hidden="1">
      <c r="A7343" s="19" t="s">
        <v>15309</v>
      </c>
      <c r="B7343" s="19" t="s">
        <v>22</v>
      </c>
      <c r="C7343" s="19" t="s">
        <v>15310</v>
      </c>
      <c r="D7343" s="13">
        <v>0</v>
      </c>
    </row>
    <row r="7344" spans="1:4" hidden="1">
      <c r="A7344" s="19" t="s">
        <v>15311</v>
      </c>
      <c r="B7344" s="19" t="s">
        <v>22</v>
      </c>
      <c r="C7344" s="19" t="s">
        <v>15312</v>
      </c>
      <c r="D7344" s="13">
        <v>0</v>
      </c>
    </row>
    <row r="7345" spans="1:4" hidden="1">
      <c r="A7345" s="19" t="s">
        <v>15313</v>
      </c>
      <c r="B7345" s="19" t="s">
        <v>22</v>
      </c>
      <c r="C7345" s="19" t="s">
        <v>15314</v>
      </c>
      <c r="D7345" s="13">
        <v>0</v>
      </c>
    </row>
    <row r="7346" spans="1:4" hidden="1">
      <c r="A7346" s="19" t="s">
        <v>15315</v>
      </c>
      <c r="B7346" s="19" t="s">
        <v>22</v>
      </c>
      <c r="C7346" s="19" t="s">
        <v>15316</v>
      </c>
      <c r="D7346" s="13">
        <v>0</v>
      </c>
    </row>
    <row r="7347" spans="1:4" hidden="1">
      <c r="A7347" s="19" t="s">
        <v>15317</v>
      </c>
      <c r="B7347" s="19" t="s">
        <v>22</v>
      </c>
      <c r="C7347" s="19" t="s">
        <v>15318</v>
      </c>
      <c r="D7347" s="13">
        <v>0</v>
      </c>
    </row>
    <row r="7348" spans="1:4" hidden="1">
      <c r="A7348" s="19" t="s">
        <v>15319</v>
      </c>
      <c r="B7348" s="19" t="s">
        <v>22</v>
      </c>
      <c r="C7348" s="19" t="s">
        <v>15320</v>
      </c>
      <c r="D7348" s="13">
        <v>3150</v>
      </c>
    </row>
    <row r="7349" spans="1:4" hidden="1">
      <c r="A7349" s="19" t="s">
        <v>15321</v>
      </c>
      <c r="B7349" s="19" t="s">
        <v>22</v>
      </c>
      <c r="C7349" s="19" t="s">
        <v>15322</v>
      </c>
      <c r="D7349" s="13">
        <v>599568</v>
      </c>
    </row>
    <row r="7350" spans="1:4" hidden="1">
      <c r="A7350" s="19" t="s">
        <v>15323</v>
      </c>
      <c r="B7350" s="19" t="s">
        <v>22</v>
      </c>
      <c r="C7350" s="19" t="s">
        <v>15324</v>
      </c>
      <c r="D7350" s="13">
        <v>165530</v>
      </c>
    </row>
    <row r="7351" spans="1:4" hidden="1">
      <c r="A7351" s="19" t="s">
        <v>15325</v>
      </c>
      <c r="B7351" s="19" t="s">
        <v>22</v>
      </c>
      <c r="C7351" s="19" t="s">
        <v>15326</v>
      </c>
      <c r="D7351" s="13">
        <v>162818797.63999999</v>
      </c>
    </row>
    <row r="7352" spans="1:4" hidden="1">
      <c r="A7352" s="19" t="s">
        <v>15327</v>
      </c>
      <c r="B7352" s="19" t="s">
        <v>22</v>
      </c>
      <c r="C7352" s="19" t="s">
        <v>15328</v>
      </c>
      <c r="D7352" s="13">
        <v>0</v>
      </c>
    </row>
    <row r="7353" spans="1:4" hidden="1">
      <c r="A7353" s="19" t="s">
        <v>15329</v>
      </c>
      <c r="B7353" s="19" t="s">
        <v>22</v>
      </c>
      <c r="C7353" s="19" t="s">
        <v>15330</v>
      </c>
      <c r="D7353" s="13">
        <v>0</v>
      </c>
    </row>
    <row r="7354" spans="1:4" hidden="1">
      <c r="A7354" s="19" t="s">
        <v>15331</v>
      </c>
      <c r="B7354" s="19" t="s">
        <v>22</v>
      </c>
      <c r="C7354" s="19" t="s">
        <v>15332</v>
      </c>
      <c r="D7354" s="13">
        <v>134246696.41999999</v>
      </c>
    </row>
    <row r="7355" spans="1:4" hidden="1">
      <c r="A7355" s="19" t="s">
        <v>15333</v>
      </c>
      <c r="B7355" s="19" t="s">
        <v>22</v>
      </c>
      <c r="C7355" s="19" t="s">
        <v>15334</v>
      </c>
      <c r="D7355" s="13">
        <v>0</v>
      </c>
    </row>
    <row r="7356" spans="1:4" hidden="1">
      <c r="A7356" s="19" t="s">
        <v>15335</v>
      </c>
      <c r="B7356" s="19" t="s">
        <v>22</v>
      </c>
      <c r="C7356" s="19" t="s">
        <v>15336</v>
      </c>
      <c r="D7356" s="13">
        <v>0</v>
      </c>
    </row>
    <row r="7357" spans="1:4" hidden="1">
      <c r="A7357" s="19" t="s">
        <v>15337</v>
      </c>
      <c r="B7357" s="19" t="s">
        <v>22</v>
      </c>
      <c r="C7357" s="19" t="s">
        <v>15338</v>
      </c>
      <c r="D7357" s="13">
        <v>0</v>
      </c>
    </row>
    <row r="7358" spans="1:4" hidden="1">
      <c r="A7358" s="19" t="s">
        <v>15339</v>
      </c>
      <c r="B7358" s="19" t="s">
        <v>22</v>
      </c>
      <c r="C7358" s="19" t="s">
        <v>15340</v>
      </c>
      <c r="D7358" s="13">
        <v>0</v>
      </c>
    </row>
    <row r="7359" spans="1:4" hidden="1">
      <c r="A7359" s="19" t="s">
        <v>15341</v>
      </c>
      <c r="B7359" s="19" t="s">
        <v>22</v>
      </c>
      <c r="C7359" s="19" t="s">
        <v>15342</v>
      </c>
      <c r="D7359" s="13">
        <v>0</v>
      </c>
    </row>
    <row r="7360" spans="1:4" hidden="1">
      <c r="A7360" s="19" t="s">
        <v>15343</v>
      </c>
      <c r="B7360" s="19" t="s">
        <v>22</v>
      </c>
      <c r="C7360" s="19" t="s">
        <v>15344</v>
      </c>
      <c r="D7360" s="13">
        <v>6599986202.0699997</v>
      </c>
    </row>
    <row r="7361" spans="1:4" hidden="1">
      <c r="A7361" s="19" t="s">
        <v>15345</v>
      </c>
      <c r="B7361" s="19" t="s">
        <v>22</v>
      </c>
      <c r="C7361" s="19" t="s">
        <v>15346</v>
      </c>
      <c r="D7361" s="13">
        <v>0</v>
      </c>
    </row>
    <row r="7362" spans="1:4" hidden="1">
      <c r="A7362" s="19" t="s">
        <v>15347</v>
      </c>
      <c r="B7362" s="19" t="s">
        <v>22</v>
      </c>
      <c r="C7362" s="19" t="s">
        <v>15348</v>
      </c>
      <c r="D7362" s="13">
        <v>0</v>
      </c>
    </row>
    <row r="7363" spans="1:4" hidden="1">
      <c r="A7363" s="19" t="s">
        <v>15349</v>
      </c>
      <c r="B7363" s="19" t="s">
        <v>22</v>
      </c>
      <c r="C7363" s="19" t="s">
        <v>15350</v>
      </c>
      <c r="D7363" s="13">
        <v>0</v>
      </c>
    </row>
    <row r="7364" spans="1:4" hidden="1">
      <c r="A7364" s="19" t="s">
        <v>15351</v>
      </c>
      <c r="B7364" s="19" t="s">
        <v>22</v>
      </c>
      <c r="C7364" s="19" t="s">
        <v>15352</v>
      </c>
      <c r="D7364" s="13">
        <v>0</v>
      </c>
    </row>
    <row r="7365" spans="1:4" hidden="1">
      <c r="A7365" s="19" t="s">
        <v>15353</v>
      </c>
      <c r="B7365" s="19" t="s">
        <v>22</v>
      </c>
      <c r="C7365" s="19" t="s">
        <v>15354</v>
      </c>
      <c r="D7365" s="13">
        <v>0</v>
      </c>
    </row>
    <row r="7366" spans="1:4" hidden="1">
      <c r="A7366" s="19" t="s">
        <v>15355</v>
      </c>
      <c r="B7366" s="19" t="s">
        <v>22</v>
      </c>
      <c r="C7366" s="19" t="s">
        <v>15356</v>
      </c>
      <c r="D7366" s="13">
        <v>0</v>
      </c>
    </row>
    <row r="7367" spans="1:4" hidden="1">
      <c r="A7367" s="19" t="s">
        <v>15357</v>
      </c>
      <c r="B7367" s="19" t="s">
        <v>22</v>
      </c>
      <c r="C7367" s="19" t="s">
        <v>15358</v>
      </c>
      <c r="D7367" s="13">
        <v>0</v>
      </c>
    </row>
    <row r="7368" spans="1:4" hidden="1">
      <c r="A7368" s="19" t="s">
        <v>15359</v>
      </c>
      <c r="B7368" s="19" t="s">
        <v>22</v>
      </c>
      <c r="C7368" s="19" t="s">
        <v>15360</v>
      </c>
      <c r="D7368" s="13">
        <v>0</v>
      </c>
    </row>
    <row r="7369" spans="1:4" hidden="1">
      <c r="A7369" s="19" t="s">
        <v>15361</v>
      </c>
      <c r="B7369" s="19" t="s">
        <v>22</v>
      </c>
      <c r="C7369" s="19" t="s">
        <v>15362</v>
      </c>
      <c r="D7369" s="13">
        <v>0</v>
      </c>
    </row>
    <row r="7370" spans="1:4" hidden="1">
      <c r="A7370" s="19" t="s">
        <v>15363</v>
      </c>
      <c r="B7370" s="19" t="s">
        <v>22</v>
      </c>
      <c r="C7370" s="19" t="s">
        <v>15364</v>
      </c>
      <c r="D7370" s="13">
        <v>0</v>
      </c>
    </row>
    <row r="7371" spans="1:4" hidden="1">
      <c r="A7371" s="19" t="s">
        <v>15365</v>
      </c>
      <c r="B7371" s="19" t="s">
        <v>22</v>
      </c>
      <c r="C7371" s="19" t="s">
        <v>15366</v>
      </c>
      <c r="D7371" s="13">
        <v>0</v>
      </c>
    </row>
    <row r="7372" spans="1:4" hidden="1">
      <c r="A7372" s="19" t="s">
        <v>15367</v>
      </c>
      <c r="B7372" s="19" t="s">
        <v>22</v>
      </c>
      <c r="C7372" s="19" t="s">
        <v>15368</v>
      </c>
      <c r="D7372" s="13">
        <v>0</v>
      </c>
    </row>
    <row r="7373" spans="1:4" hidden="1">
      <c r="A7373" s="19" t="s">
        <v>15369</v>
      </c>
      <c r="B7373" s="19" t="s">
        <v>22</v>
      </c>
      <c r="C7373" s="19" t="s">
        <v>15370</v>
      </c>
      <c r="D7373" s="13">
        <v>0</v>
      </c>
    </row>
    <row r="7374" spans="1:4" hidden="1">
      <c r="A7374" s="19" t="s">
        <v>15371</v>
      </c>
      <c r="B7374" s="19" t="s">
        <v>22</v>
      </c>
      <c r="C7374" s="19" t="s">
        <v>15372</v>
      </c>
      <c r="D7374" s="13">
        <v>0</v>
      </c>
    </row>
    <row r="7375" spans="1:4" hidden="1">
      <c r="A7375" s="19" t="s">
        <v>15373</v>
      </c>
      <c r="B7375" s="19" t="s">
        <v>22</v>
      </c>
      <c r="C7375" s="19" t="s">
        <v>15374</v>
      </c>
      <c r="D7375" s="13">
        <v>0</v>
      </c>
    </row>
    <row r="7376" spans="1:4" hidden="1">
      <c r="A7376" s="19" t="s">
        <v>15375</v>
      </c>
      <c r="B7376" s="19" t="s">
        <v>22</v>
      </c>
      <c r="C7376" s="19" t="s">
        <v>15376</v>
      </c>
      <c r="D7376" s="13">
        <v>1562.51</v>
      </c>
    </row>
    <row r="7377" spans="1:4" hidden="1">
      <c r="A7377" s="19" t="s">
        <v>15377</v>
      </c>
      <c r="B7377" s="19" t="s">
        <v>22</v>
      </c>
      <c r="C7377" s="19" t="s">
        <v>15378</v>
      </c>
      <c r="D7377" s="13">
        <v>-18555879</v>
      </c>
    </row>
    <row r="7378" spans="1:4" hidden="1">
      <c r="A7378" s="19" t="s">
        <v>15379</v>
      </c>
      <c r="B7378" s="19" t="s">
        <v>22</v>
      </c>
      <c r="C7378" s="19" t="s">
        <v>15380</v>
      </c>
      <c r="D7378" s="13">
        <v>0</v>
      </c>
    </row>
    <row r="7379" spans="1:4" hidden="1">
      <c r="A7379" s="19" t="s">
        <v>15381</v>
      </c>
      <c r="B7379" s="19" t="s">
        <v>22</v>
      </c>
      <c r="C7379" s="19" t="s">
        <v>15382</v>
      </c>
      <c r="D7379" s="13">
        <v>-15353885.35</v>
      </c>
    </row>
    <row r="7380" spans="1:4" hidden="1">
      <c r="A7380" s="19" t="s">
        <v>15383</v>
      </c>
      <c r="B7380" s="19" t="s">
        <v>22</v>
      </c>
      <c r="C7380" s="19" t="s">
        <v>15384</v>
      </c>
      <c r="D7380" s="13">
        <v>0</v>
      </c>
    </row>
    <row r="7381" spans="1:4" hidden="1">
      <c r="A7381" s="19" t="s">
        <v>15385</v>
      </c>
      <c r="B7381" s="19" t="s">
        <v>22</v>
      </c>
      <c r="C7381" s="19" t="s">
        <v>15386</v>
      </c>
      <c r="D7381" s="13">
        <v>0</v>
      </c>
    </row>
    <row r="7382" spans="1:4" hidden="1">
      <c r="A7382" s="19" t="s">
        <v>15387</v>
      </c>
      <c r="B7382" s="19" t="s">
        <v>22</v>
      </c>
      <c r="C7382" s="19" t="s">
        <v>15388</v>
      </c>
      <c r="D7382" s="13">
        <v>0</v>
      </c>
    </row>
    <row r="7383" spans="1:4" hidden="1">
      <c r="A7383" s="19" t="s">
        <v>15389</v>
      </c>
      <c r="B7383" s="19" t="s">
        <v>22</v>
      </c>
      <c r="C7383" s="19" t="s">
        <v>15390</v>
      </c>
      <c r="D7383" s="13">
        <v>0</v>
      </c>
    </row>
    <row r="7384" spans="1:4" hidden="1">
      <c r="A7384" s="19" t="s">
        <v>15391</v>
      </c>
      <c r="B7384" s="19" t="s">
        <v>22</v>
      </c>
      <c r="C7384" s="19" t="s">
        <v>15392</v>
      </c>
      <c r="D7384" s="13">
        <v>0</v>
      </c>
    </row>
    <row r="7385" spans="1:4" hidden="1">
      <c r="A7385" s="19" t="s">
        <v>15393</v>
      </c>
      <c r="B7385" s="19" t="s">
        <v>22</v>
      </c>
      <c r="C7385" s="19" t="s">
        <v>15394</v>
      </c>
      <c r="D7385" s="13">
        <v>6643853.1600000001</v>
      </c>
    </row>
    <row r="7386" spans="1:4" hidden="1">
      <c r="A7386" s="19" t="s">
        <v>15395</v>
      </c>
      <c r="B7386" s="19" t="s">
        <v>22</v>
      </c>
      <c r="C7386" s="19" t="s">
        <v>15396</v>
      </c>
      <c r="D7386" s="13">
        <v>0</v>
      </c>
    </row>
    <row r="7387" spans="1:4" hidden="1">
      <c r="A7387" s="19" t="s">
        <v>15397</v>
      </c>
      <c r="B7387" s="19" t="s">
        <v>22</v>
      </c>
      <c r="C7387" s="19" t="s">
        <v>15398</v>
      </c>
      <c r="D7387" s="13">
        <v>0</v>
      </c>
    </row>
    <row r="7388" spans="1:4" hidden="1">
      <c r="A7388" s="19" t="s">
        <v>15399</v>
      </c>
      <c r="B7388" s="19" t="s">
        <v>22</v>
      </c>
      <c r="C7388" s="19" t="s">
        <v>15400</v>
      </c>
      <c r="D7388" s="13">
        <v>1593519235.28</v>
      </c>
    </row>
    <row r="7389" spans="1:4" hidden="1">
      <c r="A7389" s="19" t="s">
        <v>15401</v>
      </c>
      <c r="B7389" s="19" t="s">
        <v>22</v>
      </c>
      <c r="C7389" s="19" t="s">
        <v>15402</v>
      </c>
      <c r="D7389" s="13">
        <v>0</v>
      </c>
    </row>
    <row r="7390" spans="1:4" hidden="1">
      <c r="A7390" s="19" t="s">
        <v>15403</v>
      </c>
      <c r="B7390" s="19" t="s">
        <v>22</v>
      </c>
      <c r="C7390" s="19" t="s">
        <v>15404</v>
      </c>
      <c r="D7390" s="13">
        <v>0</v>
      </c>
    </row>
    <row r="7391" spans="1:4" hidden="1">
      <c r="A7391" s="19" t="s">
        <v>15405</v>
      </c>
      <c r="B7391" s="19" t="s">
        <v>22</v>
      </c>
      <c r="C7391" s="19" t="s">
        <v>15406</v>
      </c>
      <c r="D7391" s="13">
        <v>1241974.28</v>
      </c>
    </row>
    <row r="7392" spans="1:4" hidden="1">
      <c r="A7392" s="19" t="s">
        <v>15407</v>
      </c>
      <c r="B7392" s="19" t="s">
        <v>22</v>
      </c>
      <c r="C7392" s="19" t="s">
        <v>15408</v>
      </c>
      <c r="D7392" s="13">
        <v>0</v>
      </c>
    </row>
    <row r="7393" spans="1:4" hidden="1">
      <c r="A7393" s="19" t="s">
        <v>15409</v>
      </c>
      <c r="B7393" s="19" t="s">
        <v>22</v>
      </c>
      <c r="C7393" s="19" t="s">
        <v>15410</v>
      </c>
      <c r="D7393" s="13">
        <v>10822464.869999999</v>
      </c>
    </row>
    <row r="7394" spans="1:4" hidden="1">
      <c r="A7394" s="19" t="s">
        <v>15411</v>
      </c>
      <c r="B7394" s="19" t="s">
        <v>22</v>
      </c>
      <c r="C7394" s="19" t="s">
        <v>15412</v>
      </c>
      <c r="D7394" s="13">
        <v>656327203</v>
      </c>
    </row>
    <row r="7395" spans="1:4" hidden="1">
      <c r="A7395" s="19" t="s">
        <v>15413</v>
      </c>
      <c r="B7395" s="19" t="s">
        <v>22</v>
      </c>
      <c r="C7395" s="19" t="s">
        <v>15414</v>
      </c>
      <c r="D7395" s="13">
        <v>0</v>
      </c>
    </row>
    <row r="7396" spans="1:4" hidden="1">
      <c r="A7396" s="19" t="s">
        <v>15415</v>
      </c>
      <c r="B7396" s="19" t="s">
        <v>22</v>
      </c>
      <c r="C7396" s="19" t="s">
        <v>15416</v>
      </c>
      <c r="D7396" s="13">
        <v>139737.39000000001</v>
      </c>
    </row>
    <row r="7397" spans="1:4" hidden="1">
      <c r="A7397" s="19" t="s">
        <v>15417</v>
      </c>
      <c r="B7397" s="19" t="s">
        <v>22</v>
      </c>
      <c r="C7397" s="19" t="s">
        <v>15418</v>
      </c>
      <c r="D7397" s="13">
        <v>0</v>
      </c>
    </row>
    <row r="7398" spans="1:4" hidden="1">
      <c r="A7398" s="19" t="s">
        <v>15419</v>
      </c>
      <c r="B7398" s="19" t="s">
        <v>22</v>
      </c>
      <c r="C7398" s="19" t="s">
        <v>15420</v>
      </c>
      <c r="D7398" s="13">
        <v>-19387969.91</v>
      </c>
    </row>
    <row r="7399" spans="1:4" hidden="1">
      <c r="A7399" s="19" t="s">
        <v>15421</v>
      </c>
      <c r="B7399" s="19" t="s">
        <v>22</v>
      </c>
      <c r="C7399" s="19" t="s">
        <v>15422</v>
      </c>
      <c r="D7399" s="13">
        <v>0</v>
      </c>
    </row>
    <row r="7400" spans="1:4" hidden="1">
      <c r="A7400" s="19" t="s">
        <v>15423</v>
      </c>
      <c r="B7400" s="19" t="s">
        <v>22</v>
      </c>
      <c r="C7400" s="19" t="s">
        <v>15424</v>
      </c>
      <c r="D7400" s="13">
        <v>5719451.1200000001</v>
      </c>
    </row>
    <row r="7401" spans="1:4" hidden="1">
      <c r="A7401" s="19" t="s">
        <v>15425</v>
      </c>
      <c r="B7401" s="19" t="s">
        <v>22</v>
      </c>
      <c r="C7401" s="19" t="s">
        <v>15426</v>
      </c>
      <c r="D7401" s="13">
        <v>-2086476.96</v>
      </c>
    </row>
    <row r="7402" spans="1:4" hidden="1">
      <c r="A7402" s="19" t="s">
        <v>15427</v>
      </c>
      <c r="B7402" s="19" t="s">
        <v>22</v>
      </c>
      <c r="C7402" s="19" t="s">
        <v>15428</v>
      </c>
      <c r="D7402" s="13">
        <v>854215.54</v>
      </c>
    </row>
    <row r="7403" spans="1:4" hidden="1">
      <c r="A7403" s="19" t="s">
        <v>15429</v>
      </c>
      <c r="B7403" s="19" t="s">
        <v>22</v>
      </c>
      <c r="C7403" s="19" t="s">
        <v>15430</v>
      </c>
      <c r="D7403" s="13">
        <v>0</v>
      </c>
    </row>
    <row r="7404" spans="1:4" hidden="1">
      <c r="A7404" s="19" t="s">
        <v>15431</v>
      </c>
      <c r="B7404" s="19" t="s">
        <v>22</v>
      </c>
      <c r="C7404" s="19" t="s">
        <v>15432</v>
      </c>
      <c r="D7404" s="13">
        <v>0</v>
      </c>
    </row>
    <row r="7405" spans="1:4" hidden="1">
      <c r="A7405" s="19" t="s">
        <v>15433</v>
      </c>
      <c r="B7405" s="19" t="s">
        <v>22</v>
      </c>
      <c r="C7405" s="19" t="s">
        <v>15434</v>
      </c>
      <c r="D7405" s="13">
        <v>0</v>
      </c>
    </row>
    <row r="7406" spans="1:4" hidden="1">
      <c r="A7406" s="19" t="s">
        <v>15435</v>
      </c>
      <c r="B7406" s="19" t="s">
        <v>22</v>
      </c>
      <c r="C7406" s="19" t="s">
        <v>15436</v>
      </c>
      <c r="D7406" s="13">
        <v>0</v>
      </c>
    </row>
    <row r="7407" spans="1:4" hidden="1">
      <c r="A7407" s="19" t="s">
        <v>15437</v>
      </c>
      <c r="B7407" s="19" t="s">
        <v>22</v>
      </c>
      <c r="C7407" s="19" t="s">
        <v>15438</v>
      </c>
      <c r="D7407" s="13">
        <v>-347343.39</v>
      </c>
    </row>
    <row r="7408" spans="1:4" hidden="1">
      <c r="A7408" s="19" t="s">
        <v>15439</v>
      </c>
      <c r="B7408" s="19" t="s">
        <v>22</v>
      </c>
      <c r="C7408" s="19" t="s">
        <v>15440</v>
      </c>
      <c r="D7408" s="13">
        <v>-68765523.579999998</v>
      </c>
    </row>
    <row r="7409" spans="1:4" hidden="1">
      <c r="A7409" s="19" t="s">
        <v>15441</v>
      </c>
      <c r="B7409" s="19" t="s">
        <v>22</v>
      </c>
      <c r="C7409" s="19" t="s">
        <v>15442</v>
      </c>
      <c r="D7409" s="13">
        <v>-4095680.07</v>
      </c>
    </row>
    <row r="7410" spans="1:4" hidden="1">
      <c r="A7410" s="19" t="s">
        <v>15443</v>
      </c>
      <c r="B7410" s="19" t="s">
        <v>22</v>
      </c>
      <c r="C7410" s="19" t="s">
        <v>15444</v>
      </c>
      <c r="D7410" s="13">
        <v>0.01</v>
      </c>
    </row>
    <row r="7411" spans="1:4" hidden="1">
      <c r="A7411" s="19" t="s">
        <v>15445</v>
      </c>
      <c r="B7411" s="19" t="s">
        <v>22</v>
      </c>
      <c r="C7411" s="19" t="s">
        <v>15446</v>
      </c>
      <c r="D7411" s="13">
        <v>-326597.01</v>
      </c>
    </row>
    <row r="7412" spans="1:4" hidden="1">
      <c r="A7412" s="19" t="s">
        <v>15447</v>
      </c>
      <c r="B7412" s="19" t="s">
        <v>22</v>
      </c>
      <c r="C7412" s="19" t="s">
        <v>15448</v>
      </c>
      <c r="D7412" s="13">
        <v>0</v>
      </c>
    </row>
    <row r="7413" spans="1:4" hidden="1">
      <c r="A7413" s="19" t="s">
        <v>15449</v>
      </c>
      <c r="B7413" s="19" t="s">
        <v>22</v>
      </c>
      <c r="C7413" s="19" t="s">
        <v>15450</v>
      </c>
      <c r="D7413" s="13">
        <v>-668787.67000000004</v>
      </c>
    </row>
    <row r="7414" spans="1:4" hidden="1">
      <c r="A7414" s="19" t="s">
        <v>15451</v>
      </c>
      <c r="B7414" s="19" t="s">
        <v>22</v>
      </c>
      <c r="C7414" s="19" t="s">
        <v>15452</v>
      </c>
      <c r="D7414" s="13">
        <v>1344950.22</v>
      </c>
    </row>
    <row r="7415" spans="1:4" hidden="1">
      <c r="A7415" s="19" t="s">
        <v>15453</v>
      </c>
      <c r="B7415" s="19" t="s">
        <v>22</v>
      </c>
      <c r="C7415" s="19" t="s">
        <v>15454</v>
      </c>
      <c r="D7415" s="13">
        <v>0</v>
      </c>
    </row>
    <row r="7416" spans="1:4" hidden="1">
      <c r="A7416" s="19" t="s">
        <v>15455</v>
      </c>
      <c r="B7416" s="19" t="s">
        <v>22</v>
      </c>
      <c r="C7416" s="19" t="s">
        <v>15456</v>
      </c>
      <c r="D7416" s="13">
        <v>0</v>
      </c>
    </row>
    <row r="7417" spans="1:4" hidden="1">
      <c r="A7417" s="19" t="s">
        <v>15457</v>
      </c>
      <c r="B7417" s="19" t="s">
        <v>22</v>
      </c>
      <c r="C7417" s="19" t="s">
        <v>15458</v>
      </c>
      <c r="D7417" s="13">
        <v>0</v>
      </c>
    </row>
    <row r="7418" spans="1:4" hidden="1">
      <c r="A7418" s="19" t="s">
        <v>15459</v>
      </c>
      <c r="B7418" s="19" t="s">
        <v>22</v>
      </c>
      <c r="C7418" s="19" t="s">
        <v>15460</v>
      </c>
      <c r="D7418" s="13">
        <v>0</v>
      </c>
    </row>
    <row r="7419" spans="1:4" hidden="1">
      <c r="A7419" s="19" t="s">
        <v>15461</v>
      </c>
      <c r="B7419" s="19" t="s">
        <v>22</v>
      </c>
      <c r="C7419" s="19" t="s">
        <v>15462</v>
      </c>
      <c r="D7419" s="13">
        <v>0</v>
      </c>
    </row>
    <row r="7420" spans="1:4" hidden="1">
      <c r="A7420" s="19" t="s">
        <v>15463</v>
      </c>
      <c r="B7420" s="19" t="s">
        <v>22</v>
      </c>
      <c r="C7420" s="19" t="s">
        <v>15464</v>
      </c>
      <c r="D7420" s="13">
        <v>0</v>
      </c>
    </row>
    <row r="7421" spans="1:4" hidden="1">
      <c r="A7421" s="19" t="s">
        <v>15465</v>
      </c>
      <c r="B7421" s="19" t="s">
        <v>22</v>
      </c>
      <c r="C7421" s="19" t="s">
        <v>15466</v>
      </c>
      <c r="D7421" s="13">
        <v>0</v>
      </c>
    </row>
    <row r="7422" spans="1:4" hidden="1">
      <c r="A7422" s="19" t="s">
        <v>15467</v>
      </c>
      <c r="B7422" s="19" t="s">
        <v>22</v>
      </c>
      <c r="C7422" s="19" t="s">
        <v>15468</v>
      </c>
      <c r="D7422" s="13">
        <v>0</v>
      </c>
    </row>
    <row r="7423" spans="1:4" hidden="1">
      <c r="A7423" s="19" t="s">
        <v>15469</v>
      </c>
      <c r="B7423" s="19" t="s">
        <v>22</v>
      </c>
      <c r="C7423" s="19" t="s">
        <v>15470</v>
      </c>
      <c r="D7423" s="13">
        <v>0</v>
      </c>
    </row>
    <row r="7424" spans="1:4" hidden="1">
      <c r="A7424" s="19" t="s">
        <v>15471</v>
      </c>
      <c r="B7424" s="19" t="s">
        <v>22</v>
      </c>
      <c r="C7424" s="19" t="s">
        <v>15472</v>
      </c>
      <c r="D7424" s="13">
        <v>0</v>
      </c>
    </row>
    <row r="7425" spans="1:4" hidden="1">
      <c r="A7425" s="19" t="s">
        <v>15473</v>
      </c>
      <c r="B7425" s="19" t="s">
        <v>22</v>
      </c>
      <c r="C7425" s="19" t="s">
        <v>15474</v>
      </c>
      <c r="D7425" s="13">
        <v>0</v>
      </c>
    </row>
    <row r="7426" spans="1:4" hidden="1">
      <c r="A7426" s="19" t="s">
        <v>15475</v>
      </c>
      <c r="B7426" s="19" t="s">
        <v>22</v>
      </c>
      <c r="C7426" s="19" t="s">
        <v>15476</v>
      </c>
      <c r="D7426" s="13">
        <v>0</v>
      </c>
    </row>
    <row r="7427" spans="1:4" hidden="1">
      <c r="A7427" s="19" t="s">
        <v>15477</v>
      </c>
      <c r="B7427" s="19" t="s">
        <v>22</v>
      </c>
      <c r="C7427" s="19" t="s">
        <v>15478</v>
      </c>
      <c r="D7427" s="13">
        <v>0</v>
      </c>
    </row>
    <row r="7428" spans="1:4" hidden="1">
      <c r="A7428" s="19" t="s">
        <v>15479</v>
      </c>
      <c r="B7428" s="19" t="s">
        <v>22</v>
      </c>
      <c r="C7428" s="19" t="s">
        <v>15480</v>
      </c>
      <c r="D7428" s="13">
        <v>0</v>
      </c>
    </row>
    <row r="7429" spans="1:4" hidden="1">
      <c r="A7429" s="19" t="s">
        <v>15481</v>
      </c>
      <c r="B7429" s="19" t="s">
        <v>22</v>
      </c>
      <c r="C7429" s="19" t="s">
        <v>15482</v>
      </c>
      <c r="D7429" s="13">
        <v>0</v>
      </c>
    </row>
    <row r="7430" spans="1:4" hidden="1">
      <c r="A7430" s="19" t="s">
        <v>15483</v>
      </c>
      <c r="B7430" s="19" t="s">
        <v>22</v>
      </c>
      <c r="C7430" s="19" t="s">
        <v>15484</v>
      </c>
      <c r="D7430" s="13">
        <v>0</v>
      </c>
    </row>
    <row r="7431" spans="1:4" hidden="1">
      <c r="A7431" s="19" t="s">
        <v>15485</v>
      </c>
      <c r="B7431" s="19" t="s">
        <v>22</v>
      </c>
      <c r="C7431" s="19" t="s">
        <v>15486</v>
      </c>
      <c r="D7431" s="13">
        <v>0</v>
      </c>
    </row>
    <row r="7432" spans="1:4" hidden="1">
      <c r="A7432" s="19" t="s">
        <v>15487</v>
      </c>
      <c r="B7432" s="19" t="s">
        <v>22</v>
      </c>
      <c r="C7432" s="19" t="s">
        <v>15488</v>
      </c>
      <c r="D7432" s="13">
        <v>0</v>
      </c>
    </row>
    <row r="7433" spans="1:4" hidden="1">
      <c r="A7433" s="19" t="s">
        <v>15489</v>
      </c>
      <c r="B7433" s="19" t="s">
        <v>22</v>
      </c>
      <c r="C7433" s="19" t="s">
        <v>15490</v>
      </c>
      <c r="D7433" s="13">
        <v>0</v>
      </c>
    </row>
    <row r="7434" spans="1:4" hidden="1">
      <c r="A7434" s="19" t="s">
        <v>15491</v>
      </c>
      <c r="B7434" s="19" t="s">
        <v>22</v>
      </c>
      <c r="C7434" s="19" t="s">
        <v>15492</v>
      </c>
      <c r="D7434" s="13">
        <v>0</v>
      </c>
    </row>
    <row r="7435" spans="1:4" hidden="1">
      <c r="A7435" s="19" t="s">
        <v>15493</v>
      </c>
      <c r="B7435" s="19" t="s">
        <v>22</v>
      </c>
      <c r="C7435" s="19" t="s">
        <v>15494</v>
      </c>
      <c r="D7435" s="13">
        <v>0</v>
      </c>
    </row>
    <row r="7436" spans="1:4" hidden="1">
      <c r="A7436" s="19" t="s">
        <v>15495</v>
      </c>
      <c r="B7436" s="19" t="s">
        <v>22</v>
      </c>
      <c r="C7436" s="19" t="s">
        <v>15496</v>
      </c>
      <c r="D7436" s="13">
        <v>0</v>
      </c>
    </row>
    <row r="7437" spans="1:4" hidden="1">
      <c r="A7437" s="19" t="s">
        <v>15497</v>
      </c>
      <c r="B7437" s="19" t="s">
        <v>22</v>
      </c>
      <c r="C7437" s="19" t="s">
        <v>15498</v>
      </c>
      <c r="D7437" s="13">
        <v>0</v>
      </c>
    </row>
    <row r="7438" spans="1:4" hidden="1">
      <c r="A7438" s="19" t="s">
        <v>15499</v>
      </c>
      <c r="B7438" s="19" t="s">
        <v>22</v>
      </c>
      <c r="C7438" s="19" t="s">
        <v>15500</v>
      </c>
      <c r="D7438" s="13">
        <v>0</v>
      </c>
    </row>
    <row r="7439" spans="1:4" hidden="1">
      <c r="A7439" s="19" t="s">
        <v>15501</v>
      </c>
      <c r="B7439" s="19" t="s">
        <v>22</v>
      </c>
      <c r="C7439" s="19" t="s">
        <v>15502</v>
      </c>
      <c r="D7439" s="13">
        <v>0</v>
      </c>
    </row>
    <row r="7440" spans="1:4" hidden="1">
      <c r="A7440" s="19" t="s">
        <v>15503</v>
      </c>
      <c r="B7440" s="19" t="s">
        <v>22</v>
      </c>
      <c r="C7440" s="19" t="s">
        <v>15504</v>
      </c>
      <c r="D7440" s="13">
        <v>0</v>
      </c>
    </row>
    <row r="7441" spans="1:4" hidden="1">
      <c r="A7441" s="19" t="s">
        <v>15505</v>
      </c>
      <c r="B7441" s="19" t="s">
        <v>22</v>
      </c>
      <c r="C7441" s="19" t="s">
        <v>15506</v>
      </c>
      <c r="D7441" s="13">
        <v>0</v>
      </c>
    </row>
    <row r="7442" spans="1:4" hidden="1">
      <c r="A7442" s="19" t="s">
        <v>15507</v>
      </c>
      <c r="B7442" s="19" t="s">
        <v>22</v>
      </c>
      <c r="C7442" s="19" t="s">
        <v>15508</v>
      </c>
      <c r="D7442" s="13">
        <v>0</v>
      </c>
    </row>
    <row r="7443" spans="1:4" hidden="1">
      <c r="A7443" s="19" t="s">
        <v>15509</v>
      </c>
      <c r="B7443" s="19" t="s">
        <v>22</v>
      </c>
      <c r="C7443" s="19" t="s">
        <v>15510</v>
      </c>
      <c r="D7443" s="13">
        <v>0</v>
      </c>
    </row>
    <row r="7444" spans="1:4" hidden="1">
      <c r="A7444" s="19" t="s">
        <v>15511</v>
      </c>
      <c r="B7444" s="19" t="s">
        <v>22</v>
      </c>
      <c r="C7444" s="19" t="s">
        <v>15512</v>
      </c>
      <c r="D7444" s="13">
        <v>0</v>
      </c>
    </row>
    <row r="7445" spans="1:4" hidden="1">
      <c r="A7445" s="19" t="s">
        <v>15513</v>
      </c>
      <c r="B7445" s="19" t="s">
        <v>22</v>
      </c>
      <c r="C7445" s="19" t="s">
        <v>15514</v>
      </c>
      <c r="D7445" s="13">
        <v>0</v>
      </c>
    </row>
    <row r="7446" spans="1:4" hidden="1">
      <c r="A7446" s="19" t="s">
        <v>15515</v>
      </c>
      <c r="B7446" s="19" t="s">
        <v>22</v>
      </c>
      <c r="C7446" s="19" t="s">
        <v>15516</v>
      </c>
      <c r="D7446" s="13">
        <v>0</v>
      </c>
    </row>
    <row r="7447" spans="1:4" hidden="1">
      <c r="A7447" s="19" t="s">
        <v>15517</v>
      </c>
      <c r="B7447" s="19" t="s">
        <v>22</v>
      </c>
      <c r="C7447" s="19" t="s">
        <v>15518</v>
      </c>
      <c r="D7447" s="13">
        <v>0</v>
      </c>
    </row>
    <row r="7448" spans="1:4" hidden="1">
      <c r="A7448" s="19" t="s">
        <v>15519</v>
      </c>
      <c r="B7448" s="19" t="s">
        <v>22</v>
      </c>
      <c r="C7448" s="19" t="s">
        <v>15520</v>
      </c>
      <c r="D7448" s="13">
        <v>0</v>
      </c>
    </row>
    <row r="7449" spans="1:4" hidden="1">
      <c r="A7449" s="19" t="s">
        <v>15521</v>
      </c>
      <c r="B7449" s="19" t="s">
        <v>22</v>
      </c>
      <c r="C7449" s="19" t="s">
        <v>15522</v>
      </c>
      <c r="D7449" s="13">
        <v>0</v>
      </c>
    </row>
    <row r="7450" spans="1:4" hidden="1">
      <c r="A7450" s="19" t="s">
        <v>15523</v>
      </c>
      <c r="B7450" s="19" t="s">
        <v>22</v>
      </c>
      <c r="C7450" s="19" t="s">
        <v>15524</v>
      </c>
      <c r="D7450" s="13">
        <v>0</v>
      </c>
    </row>
    <row r="7451" spans="1:4" hidden="1">
      <c r="A7451" s="19" t="s">
        <v>15525</v>
      </c>
      <c r="B7451" s="19" t="s">
        <v>22</v>
      </c>
      <c r="C7451" s="19" t="s">
        <v>15526</v>
      </c>
      <c r="D7451" s="13">
        <v>0</v>
      </c>
    </row>
    <row r="7452" spans="1:4" hidden="1">
      <c r="A7452" s="19" t="s">
        <v>15527</v>
      </c>
      <c r="B7452" s="19" t="s">
        <v>22</v>
      </c>
      <c r="C7452" s="19" t="s">
        <v>15528</v>
      </c>
      <c r="D7452" s="13">
        <v>0</v>
      </c>
    </row>
    <row r="7453" spans="1:4" hidden="1">
      <c r="A7453" s="19" t="s">
        <v>15529</v>
      </c>
      <c r="B7453" s="19" t="s">
        <v>22</v>
      </c>
      <c r="C7453" s="19" t="s">
        <v>15530</v>
      </c>
      <c r="D7453" s="13">
        <v>0</v>
      </c>
    </row>
    <row r="7454" spans="1:4" hidden="1">
      <c r="A7454" s="19" t="s">
        <v>15531</v>
      </c>
      <c r="B7454" s="19" t="s">
        <v>22</v>
      </c>
      <c r="C7454" s="19" t="s">
        <v>15532</v>
      </c>
      <c r="D7454" s="13">
        <v>0</v>
      </c>
    </row>
    <row r="7455" spans="1:4" hidden="1">
      <c r="A7455" s="19" t="s">
        <v>15533</v>
      </c>
      <c r="B7455" s="19" t="s">
        <v>22</v>
      </c>
      <c r="C7455" s="19" t="s">
        <v>15534</v>
      </c>
      <c r="D7455" s="13">
        <v>0</v>
      </c>
    </row>
    <row r="7456" spans="1:4" hidden="1">
      <c r="A7456" s="19" t="s">
        <v>15535</v>
      </c>
      <c r="B7456" s="19" t="s">
        <v>22</v>
      </c>
      <c r="C7456" s="19" t="s">
        <v>15536</v>
      </c>
      <c r="D7456" s="13">
        <v>0</v>
      </c>
    </row>
    <row r="7457" spans="1:4" hidden="1">
      <c r="A7457" s="19" t="s">
        <v>15537</v>
      </c>
      <c r="B7457" s="19" t="s">
        <v>22</v>
      </c>
      <c r="C7457" s="19" t="s">
        <v>15538</v>
      </c>
      <c r="D7457" s="13">
        <v>0</v>
      </c>
    </row>
    <row r="7458" spans="1:4" hidden="1">
      <c r="A7458" s="19" t="s">
        <v>15539</v>
      </c>
      <c r="B7458" s="19" t="s">
        <v>22</v>
      </c>
      <c r="C7458" s="19" t="s">
        <v>15540</v>
      </c>
      <c r="D7458" s="13">
        <v>0</v>
      </c>
    </row>
    <row r="7459" spans="1:4" hidden="1">
      <c r="A7459" s="19" t="s">
        <v>15541</v>
      </c>
      <c r="B7459" s="19" t="s">
        <v>22</v>
      </c>
      <c r="C7459" s="19" t="s">
        <v>15542</v>
      </c>
      <c r="D7459" s="13">
        <v>0</v>
      </c>
    </row>
    <row r="7460" spans="1:4" hidden="1">
      <c r="A7460" s="19" t="s">
        <v>15543</v>
      </c>
      <c r="B7460" s="19" t="s">
        <v>22</v>
      </c>
      <c r="C7460" s="19" t="s">
        <v>15544</v>
      </c>
      <c r="D7460" s="13">
        <v>0</v>
      </c>
    </row>
    <row r="7461" spans="1:4" hidden="1">
      <c r="A7461" s="19" t="s">
        <v>15545</v>
      </c>
      <c r="B7461" s="19" t="s">
        <v>22</v>
      </c>
      <c r="C7461" s="19" t="s">
        <v>15546</v>
      </c>
      <c r="D7461" s="13">
        <v>0</v>
      </c>
    </row>
    <row r="7462" spans="1:4" hidden="1">
      <c r="A7462" s="19" t="s">
        <v>15547</v>
      </c>
      <c r="B7462" s="19" t="s">
        <v>22</v>
      </c>
      <c r="C7462" s="19" t="s">
        <v>15548</v>
      </c>
      <c r="D7462" s="13">
        <v>0</v>
      </c>
    </row>
    <row r="7463" spans="1:4" hidden="1">
      <c r="A7463" s="19" t="s">
        <v>15549</v>
      </c>
      <c r="B7463" s="19" t="s">
        <v>22</v>
      </c>
      <c r="C7463" s="19" t="s">
        <v>15550</v>
      </c>
      <c r="D7463" s="13">
        <v>0</v>
      </c>
    </row>
    <row r="7464" spans="1:4" hidden="1">
      <c r="A7464" s="19" t="s">
        <v>15551</v>
      </c>
      <c r="B7464" s="19" t="s">
        <v>22</v>
      </c>
      <c r="C7464" s="19" t="s">
        <v>15552</v>
      </c>
      <c r="D7464" s="13">
        <v>0</v>
      </c>
    </row>
    <row r="7465" spans="1:4" hidden="1">
      <c r="A7465" s="19" t="s">
        <v>15553</v>
      </c>
      <c r="B7465" s="19" t="s">
        <v>22</v>
      </c>
      <c r="C7465" s="19" t="s">
        <v>15554</v>
      </c>
      <c r="D7465" s="13">
        <v>0</v>
      </c>
    </row>
    <row r="7466" spans="1:4" hidden="1">
      <c r="A7466" s="19" t="s">
        <v>15555</v>
      </c>
      <c r="B7466" s="19" t="s">
        <v>22</v>
      </c>
      <c r="C7466" s="19" t="s">
        <v>15556</v>
      </c>
      <c r="D7466" s="13">
        <v>0</v>
      </c>
    </row>
    <row r="7467" spans="1:4" hidden="1">
      <c r="A7467" s="19" t="s">
        <v>15557</v>
      </c>
      <c r="B7467" s="19" t="s">
        <v>22</v>
      </c>
      <c r="C7467" s="19" t="s">
        <v>15558</v>
      </c>
      <c r="D7467" s="13">
        <v>0</v>
      </c>
    </row>
    <row r="7468" spans="1:4" hidden="1">
      <c r="A7468" s="19" t="s">
        <v>15559</v>
      </c>
      <c r="B7468" s="19" t="s">
        <v>22</v>
      </c>
      <c r="C7468" s="19" t="s">
        <v>15560</v>
      </c>
      <c r="D7468" s="13">
        <v>0</v>
      </c>
    </row>
    <row r="7469" spans="1:4" hidden="1">
      <c r="A7469" s="19" t="s">
        <v>15561</v>
      </c>
      <c r="B7469" s="19" t="s">
        <v>22</v>
      </c>
      <c r="C7469" s="19" t="s">
        <v>15562</v>
      </c>
      <c r="D7469" s="13">
        <v>0</v>
      </c>
    </row>
    <row r="7470" spans="1:4" hidden="1">
      <c r="A7470" s="19" t="s">
        <v>15563</v>
      </c>
      <c r="B7470" s="19" t="s">
        <v>22</v>
      </c>
      <c r="C7470" s="19" t="s">
        <v>15564</v>
      </c>
      <c r="D7470" s="13">
        <v>0</v>
      </c>
    </row>
    <row r="7471" spans="1:4" hidden="1">
      <c r="A7471" s="19" t="s">
        <v>15565</v>
      </c>
      <c r="B7471" s="19" t="s">
        <v>22</v>
      </c>
      <c r="C7471" s="19" t="s">
        <v>15566</v>
      </c>
      <c r="D7471" s="13">
        <v>0</v>
      </c>
    </row>
    <row r="7472" spans="1:4" hidden="1">
      <c r="A7472" s="19" t="s">
        <v>15567</v>
      </c>
      <c r="B7472" s="19" t="s">
        <v>22</v>
      </c>
      <c r="C7472" s="19" t="s">
        <v>15568</v>
      </c>
      <c r="D7472" s="13">
        <v>0</v>
      </c>
    </row>
    <row r="7473" spans="1:4" hidden="1">
      <c r="A7473" s="19" t="s">
        <v>15569</v>
      </c>
      <c r="B7473" s="19" t="s">
        <v>22</v>
      </c>
      <c r="C7473" s="19" t="s">
        <v>15570</v>
      </c>
      <c r="D7473" s="13">
        <v>0</v>
      </c>
    </row>
    <row r="7474" spans="1:4" hidden="1">
      <c r="A7474" s="19" t="s">
        <v>15571</v>
      </c>
      <c r="B7474" s="19" t="s">
        <v>22</v>
      </c>
      <c r="C7474" s="19" t="s">
        <v>15572</v>
      </c>
      <c r="D7474" s="13">
        <v>0</v>
      </c>
    </row>
    <row r="7475" spans="1:4" hidden="1">
      <c r="A7475" s="19" t="s">
        <v>15573</v>
      </c>
      <c r="B7475" s="19" t="s">
        <v>22</v>
      </c>
      <c r="C7475" s="19" t="s">
        <v>15574</v>
      </c>
      <c r="D7475" s="13">
        <v>0</v>
      </c>
    </row>
    <row r="7476" spans="1:4" hidden="1">
      <c r="A7476" s="19" t="s">
        <v>15575</v>
      </c>
      <c r="B7476" s="19" t="s">
        <v>22</v>
      </c>
      <c r="C7476" s="19" t="s">
        <v>15576</v>
      </c>
      <c r="D7476" s="13">
        <v>0</v>
      </c>
    </row>
    <row r="7477" spans="1:4" hidden="1">
      <c r="A7477" s="19" t="s">
        <v>15577</v>
      </c>
      <c r="B7477" s="19" t="s">
        <v>22</v>
      </c>
      <c r="C7477" s="19" t="s">
        <v>15578</v>
      </c>
      <c r="D7477" s="13">
        <v>0</v>
      </c>
    </row>
    <row r="7478" spans="1:4" hidden="1">
      <c r="A7478" s="19" t="s">
        <v>15579</v>
      </c>
      <c r="B7478" s="19" t="s">
        <v>22</v>
      </c>
      <c r="C7478" s="19" t="s">
        <v>15580</v>
      </c>
      <c r="D7478" s="13">
        <v>0</v>
      </c>
    </row>
    <row r="7479" spans="1:4" hidden="1">
      <c r="A7479" s="19" t="s">
        <v>15581</v>
      </c>
      <c r="B7479" s="19" t="s">
        <v>22</v>
      </c>
      <c r="C7479" s="19" t="s">
        <v>15582</v>
      </c>
      <c r="D7479" s="13">
        <v>0</v>
      </c>
    </row>
    <row r="7480" spans="1:4" hidden="1">
      <c r="A7480" s="19" t="s">
        <v>15583</v>
      </c>
      <c r="B7480" s="19" t="s">
        <v>22</v>
      </c>
      <c r="C7480" s="19" t="s">
        <v>15584</v>
      </c>
      <c r="D7480" s="13">
        <v>0</v>
      </c>
    </row>
    <row r="7481" spans="1:4" hidden="1">
      <c r="A7481" s="19" t="s">
        <v>15585</v>
      </c>
      <c r="B7481" s="19" t="s">
        <v>22</v>
      </c>
      <c r="C7481" s="19" t="s">
        <v>15586</v>
      </c>
      <c r="D7481" s="13">
        <v>0</v>
      </c>
    </row>
    <row r="7482" spans="1:4" hidden="1">
      <c r="A7482" s="19" t="s">
        <v>15587</v>
      </c>
      <c r="B7482" s="19" t="s">
        <v>22</v>
      </c>
      <c r="C7482" s="19" t="s">
        <v>15588</v>
      </c>
      <c r="D7482" s="13">
        <v>0</v>
      </c>
    </row>
    <row r="7483" spans="1:4" hidden="1">
      <c r="A7483" s="19" t="s">
        <v>15589</v>
      </c>
      <c r="B7483" s="19" t="s">
        <v>22</v>
      </c>
      <c r="C7483" s="19" t="s">
        <v>15590</v>
      </c>
      <c r="D7483" s="13">
        <v>0</v>
      </c>
    </row>
    <row r="7484" spans="1:4" hidden="1">
      <c r="A7484" s="19" t="s">
        <v>15591</v>
      </c>
      <c r="B7484" s="19" t="s">
        <v>22</v>
      </c>
      <c r="C7484" s="19" t="s">
        <v>15592</v>
      </c>
      <c r="D7484" s="13">
        <v>0</v>
      </c>
    </row>
    <row r="7485" spans="1:4" hidden="1">
      <c r="A7485" s="19" t="s">
        <v>15593</v>
      </c>
      <c r="B7485" s="19" t="s">
        <v>22</v>
      </c>
      <c r="C7485" s="19" t="s">
        <v>15594</v>
      </c>
      <c r="D7485" s="13">
        <v>0</v>
      </c>
    </row>
    <row r="7486" spans="1:4" hidden="1">
      <c r="A7486" s="19" t="s">
        <v>15595</v>
      </c>
      <c r="B7486" s="19" t="s">
        <v>22</v>
      </c>
      <c r="C7486" s="19" t="s">
        <v>15596</v>
      </c>
      <c r="D7486" s="13">
        <v>0</v>
      </c>
    </row>
    <row r="7487" spans="1:4" hidden="1">
      <c r="A7487" s="19" t="s">
        <v>15597</v>
      </c>
      <c r="B7487" s="19" t="s">
        <v>22</v>
      </c>
      <c r="C7487" s="19" t="s">
        <v>15598</v>
      </c>
      <c r="D7487" s="13">
        <v>0</v>
      </c>
    </row>
    <row r="7488" spans="1:4" hidden="1">
      <c r="A7488" s="19" t="s">
        <v>15599</v>
      </c>
      <c r="B7488" s="19" t="s">
        <v>22</v>
      </c>
      <c r="C7488" s="19" t="s">
        <v>15600</v>
      </c>
      <c r="D7488" s="13">
        <v>0</v>
      </c>
    </row>
    <row r="7489" spans="1:4" hidden="1">
      <c r="A7489" s="19" t="s">
        <v>15601</v>
      </c>
      <c r="B7489" s="19" t="s">
        <v>22</v>
      </c>
      <c r="C7489" s="19" t="s">
        <v>15602</v>
      </c>
      <c r="D7489" s="13">
        <v>0</v>
      </c>
    </row>
    <row r="7490" spans="1:4" hidden="1">
      <c r="A7490" s="19" t="s">
        <v>15603</v>
      </c>
      <c r="B7490" s="19" t="s">
        <v>22</v>
      </c>
      <c r="C7490" s="19" t="s">
        <v>15604</v>
      </c>
      <c r="D7490" s="13">
        <v>0</v>
      </c>
    </row>
    <row r="7491" spans="1:4" hidden="1">
      <c r="A7491" s="19" t="s">
        <v>15605</v>
      </c>
      <c r="B7491" s="19" t="s">
        <v>22</v>
      </c>
      <c r="C7491" s="19" t="s">
        <v>15606</v>
      </c>
      <c r="D7491" s="13">
        <v>0</v>
      </c>
    </row>
    <row r="7492" spans="1:4" hidden="1">
      <c r="A7492" s="19" t="s">
        <v>15607</v>
      </c>
      <c r="B7492" s="19" t="s">
        <v>22</v>
      </c>
      <c r="C7492" s="19" t="s">
        <v>15608</v>
      </c>
      <c r="D7492" s="13">
        <v>0</v>
      </c>
    </row>
    <row r="7493" spans="1:4" hidden="1">
      <c r="A7493" s="19" t="s">
        <v>15609</v>
      </c>
      <c r="B7493" s="19" t="s">
        <v>22</v>
      </c>
      <c r="C7493" s="19" t="s">
        <v>15610</v>
      </c>
      <c r="D7493" s="13">
        <v>0</v>
      </c>
    </row>
    <row r="7494" spans="1:4" hidden="1">
      <c r="A7494" s="19" t="s">
        <v>15611</v>
      </c>
      <c r="B7494" s="19" t="s">
        <v>22</v>
      </c>
      <c r="C7494" s="19" t="s">
        <v>15612</v>
      </c>
      <c r="D7494" s="13">
        <v>0</v>
      </c>
    </row>
    <row r="7495" spans="1:4" hidden="1">
      <c r="A7495" s="19" t="s">
        <v>15613</v>
      </c>
      <c r="B7495" s="19" t="s">
        <v>22</v>
      </c>
      <c r="C7495" s="19" t="s">
        <v>15614</v>
      </c>
      <c r="D7495" s="13">
        <v>0</v>
      </c>
    </row>
    <row r="7496" spans="1:4" hidden="1">
      <c r="A7496" s="19" t="s">
        <v>15615</v>
      </c>
      <c r="B7496" s="19" t="s">
        <v>22</v>
      </c>
      <c r="C7496" s="19" t="s">
        <v>15616</v>
      </c>
      <c r="D7496" s="13">
        <v>0</v>
      </c>
    </row>
    <row r="7497" spans="1:4" hidden="1">
      <c r="A7497" s="19" t="s">
        <v>15617</v>
      </c>
      <c r="B7497" s="19" t="s">
        <v>22</v>
      </c>
      <c r="C7497" s="19" t="s">
        <v>15618</v>
      </c>
      <c r="D7497" s="13">
        <v>0</v>
      </c>
    </row>
    <row r="7498" spans="1:4" hidden="1">
      <c r="A7498" s="19" t="s">
        <v>15619</v>
      </c>
      <c r="B7498" s="19" t="s">
        <v>22</v>
      </c>
      <c r="C7498" s="19" t="s">
        <v>15620</v>
      </c>
      <c r="D7498" s="13">
        <v>0</v>
      </c>
    </row>
    <row r="7499" spans="1:4" hidden="1">
      <c r="A7499" s="19" t="s">
        <v>15621</v>
      </c>
      <c r="B7499" s="19" t="s">
        <v>22</v>
      </c>
      <c r="C7499" s="19" t="s">
        <v>15622</v>
      </c>
      <c r="D7499" s="13">
        <v>0</v>
      </c>
    </row>
    <row r="7500" spans="1:4" hidden="1">
      <c r="A7500" s="19" t="s">
        <v>15623</v>
      </c>
      <c r="B7500" s="19" t="s">
        <v>22</v>
      </c>
      <c r="C7500" s="19" t="s">
        <v>15624</v>
      </c>
      <c r="D7500" s="13">
        <v>1714032.25</v>
      </c>
    </row>
    <row r="7501" spans="1:4" hidden="1">
      <c r="A7501" s="19" t="s">
        <v>15625</v>
      </c>
      <c r="B7501" s="19" t="s">
        <v>22</v>
      </c>
      <c r="C7501" s="19" t="s">
        <v>15626</v>
      </c>
      <c r="D7501" s="13">
        <v>7153125.8399999999</v>
      </c>
    </row>
    <row r="7502" spans="1:4" hidden="1">
      <c r="A7502" s="19" t="s">
        <v>15627</v>
      </c>
      <c r="B7502" s="19" t="s">
        <v>22</v>
      </c>
      <c r="C7502" s="19" t="s">
        <v>15628</v>
      </c>
      <c r="D7502" s="13">
        <v>4666936.1500000004</v>
      </c>
    </row>
    <row r="7503" spans="1:4" hidden="1">
      <c r="A7503" s="19" t="s">
        <v>15629</v>
      </c>
      <c r="B7503" s="19" t="s">
        <v>22</v>
      </c>
      <c r="C7503" s="19" t="s">
        <v>15630</v>
      </c>
      <c r="D7503" s="13">
        <v>0</v>
      </c>
    </row>
    <row r="7504" spans="1:4" hidden="1">
      <c r="A7504" s="19" t="s">
        <v>15631</v>
      </c>
      <c r="B7504" s="19" t="s">
        <v>22</v>
      </c>
      <c r="C7504" s="19" t="s">
        <v>15632</v>
      </c>
      <c r="D7504" s="13">
        <v>0</v>
      </c>
    </row>
    <row r="7505" spans="1:4" hidden="1">
      <c r="A7505" s="19" t="s">
        <v>15633</v>
      </c>
      <c r="B7505" s="19" t="s">
        <v>22</v>
      </c>
      <c r="C7505" s="19" t="s">
        <v>15634</v>
      </c>
      <c r="D7505" s="13">
        <v>0</v>
      </c>
    </row>
    <row r="7506" spans="1:4" hidden="1">
      <c r="A7506" s="19" t="s">
        <v>15635</v>
      </c>
      <c r="B7506" s="19" t="s">
        <v>22</v>
      </c>
      <c r="C7506" s="19" t="s">
        <v>15636</v>
      </c>
      <c r="D7506" s="13">
        <v>0</v>
      </c>
    </row>
    <row r="7507" spans="1:4" hidden="1">
      <c r="A7507" s="19" t="s">
        <v>15637</v>
      </c>
      <c r="B7507" s="19" t="s">
        <v>22</v>
      </c>
      <c r="C7507" s="19" t="s">
        <v>15638</v>
      </c>
      <c r="D7507" s="13">
        <v>0</v>
      </c>
    </row>
    <row r="7508" spans="1:4" hidden="1">
      <c r="A7508" s="19" t="s">
        <v>15639</v>
      </c>
      <c r="B7508" s="19" t="s">
        <v>22</v>
      </c>
      <c r="C7508" s="19" t="s">
        <v>15640</v>
      </c>
      <c r="D7508" s="13">
        <v>0</v>
      </c>
    </row>
    <row r="7509" spans="1:4" hidden="1">
      <c r="A7509" s="19" t="s">
        <v>15641</v>
      </c>
      <c r="B7509" s="19" t="s">
        <v>22</v>
      </c>
      <c r="C7509" s="19" t="s">
        <v>15642</v>
      </c>
      <c r="D7509" s="13">
        <v>0</v>
      </c>
    </row>
    <row r="7510" spans="1:4" hidden="1">
      <c r="A7510" s="19" t="s">
        <v>15643</v>
      </c>
      <c r="B7510" s="19" t="s">
        <v>22</v>
      </c>
      <c r="C7510" s="19" t="s">
        <v>15644</v>
      </c>
      <c r="D7510" s="13">
        <v>0</v>
      </c>
    </row>
    <row r="7511" spans="1:4" hidden="1">
      <c r="A7511" s="19" t="s">
        <v>15645</v>
      </c>
      <c r="B7511" s="19" t="s">
        <v>22</v>
      </c>
      <c r="C7511" s="19" t="s">
        <v>15646</v>
      </c>
      <c r="D7511" s="13">
        <v>0</v>
      </c>
    </row>
    <row r="7512" spans="1:4" hidden="1">
      <c r="A7512" s="19" t="s">
        <v>15647</v>
      </c>
      <c r="B7512" s="19" t="s">
        <v>22</v>
      </c>
      <c r="C7512" s="19" t="s">
        <v>15648</v>
      </c>
      <c r="D7512" s="13">
        <v>0</v>
      </c>
    </row>
    <row r="7513" spans="1:4" hidden="1">
      <c r="A7513" s="19" t="s">
        <v>15649</v>
      </c>
      <c r="B7513" s="19" t="s">
        <v>22</v>
      </c>
      <c r="C7513" s="19" t="s">
        <v>15650</v>
      </c>
      <c r="D7513" s="13">
        <v>0</v>
      </c>
    </row>
    <row r="7514" spans="1:4" hidden="1">
      <c r="A7514" s="19" t="s">
        <v>15651</v>
      </c>
      <c r="B7514" s="19" t="s">
        <v>22</v>
      </c>
      <c r="C7514" s="19" t="s">
        <v>15652</v>
      </c>
      <c r="D7514" s="13">
        <v>0</v>
      </c>
    </row>
    <row r="7515" spans="1:4" hidden="1">
      <c r="A7515" s="19" t="s">
        <v>15653</v>
      </c>
      <c r="B7515" s="19" t="s">
        <v>22</v>
      </c>
      <c r="C7515" s="19" t="s">
        <v>15654</v>
      </c>
      <c r="D7515" s="13">
        <v>-0.01</v>
      </c>
    </row>
    <row r="7516" spans="1:4" hidden="1">
      <c r="A7516" s="19" t="s">
        <v>15655</v>
      </c>
      <c r="B7516" s="19" t="s">
        <v>22</v>
      </c>
      <c r="C7516" s="19" t="s">
        <v>15656</v>
      </c>
      <c r="D7516" s="13">
        <v>0</v>
      </c>
    </row>
    <row r="7517" spans="1:4" hidden="1">
      <c r="A7517" s="19" t="s">
        <v>15657</v>
      </c>
      <c r="B7517" s="19" t="s">
        <v>22</v>
      </c>
      <c r="C7517" s="19" t="s">
        <v>15658</v>
      </c>
      <c r="D7517" s="13">
        <v>0</v>
      </c>
    </row>
    <row r="7518" spans="1:4" hidden="1">
      <c r="A7518" s="19" t="s">
        <v>15659</v>
      </c>
      <c r="B7518" s="19" t="s">
        <v>22</v>
      </c>
      <c r="C7518" s="19" t="s">
        <v>15660</v>
      </c>
      <c r="D7518" s="13">
        <v>0</v>
      </c>
    </row>
    <row r="7519" spans="1:4" hidden="1">
      <c r="A7519" s="19" t="s">
        <v>15661</v>
      </c>
      <c r="B7519" s="19" t="s">
        <v>22</v>
      </c>
      <c r="C7519" s="19" t="s">
        <v>15662</v>
      </c>
      <c r="D7519" s="13">
        <v>0</v>
      </c>
    </row>
    <row r="7520" spans="1:4" hidden="1">
      <c r="A7520" s="19" t="s">
        <v>15663</v>
      </c>
      <c r="B7520" s="19" t="s">
        <v>22</v>
      </c>
      <c r="C7520" s="19" t="s">
        <v>15664</v>
      </c>
      <c r="D7520" s="13">
        <v>0</v>
      </c>
    </row>
    <row r="7521" spans="1:4" hidden="1">
      <c r="A7521" s="19" t="s">
        <v>15665</v>
      </c>
      <c r="B7521" s="19" t="s">
        <v>22</v>
      </c>
      <c r="C7521" s="19" t="s">
        <v>15666</v>
      </c>
      <c r="D7521" s="13">
        <v>0</v>
      </c>
    </row>
    <row r="7522" spans="1:4" hidden="1">
      <c r="A7522" s="19" t="s">
        <v>15667</v>
      </c>
      <c r="B7522" s="19" t="s">
        <v>22</v>
      </c>
      <c r="C7522" s="19" t="s">
        <v>15668</v>
      </c>
      <c r="D7522" s="13">
        <v>0</v>
      </c>
    </row>
    <row r="7523" spans="1:4" hidden="1">
      <c r="A7523" s="19" t="s">
        <v>15669</v>
      </c>
      <c r="B7523" s="19" t="s">
        <v>22</v>
      </c>
      <c r="C7523" s="19" t="s">
        <v>15670</v>
      </c>
      <c r="D7523" s="13">
        <v>0</v>
      </c>
    </row>
    <row r="7524" spans="1:4" hidden="1">
      <c r="A7524" s="19" t="s">
        <v>15671</v>
      </c>
      <c r="B7524" s="19" t="s">
        <v>22</v>
      </c>
      <c r="C7524" s="19" t="s">
        <v>15672</v>
      </c>
      <c r="D7524" s="13">
        <v>0</v>
      </c>
    </row>
    <row r="7525" spans="1:4" hidden="1">
      <c r="A7525" s="19" t="s">
        <v>15673</v>
      </c>
      <c r="B7525" s="19" t="s">
        <v>22</v>
      </c>
      <c r="C7525" s="19" t="s">
        <v>15674</v>
      </c>
      <c r="D7525" s="13">
        <v>0</v>
      </c>
    </row>
    <row r="7526" spans="1:4" hidden="1">
      <c r="A7526" s="19" t="s">
        <v>15675</v>
      </c>
      <c r="B7526" s="19" t="s">
        <v>22</v>
      </c>
      <c r="C7526" s="19" t="s">
        <v>15676</v>
      </c>
      <c r="D7526" s="13">
        <v>0</v>
      </c>
    </row>
    <row r="7527" spans="1:4" hidden="1">
      <c r="A7527" s="19" t="s">
        <v>15677</v>
      </c>
      <c r="B7527" s="19" t="s">
        <v>22</v>
      </c>
      <c r="C7527" s="19" t="s">
        <v>15678</v>
      </c>
      <c r="D7527" s="13">
        <v>0</v>
      </c>
    </row>
    <row r="7528" spans="1:4" hidden="1">
      <c r="A7528" s="19" t="s">
        <v>15679</v>
      </c>
      <c r="B7528" s="19" t="s">
        <v>22</v>
      </c>
      <c r="C7528" s="19" t="s">
        <v>15680</v>
      </c>
      <c r="D7528" s="13">
        <v>0</v>
      </c>
    </row>
    <row r="7529" spans="1:4" hidden="1">
      <c r="A7529" s="19" t="s">
        <v>15681</v>
      </c>
      <c r="B7529" s="19" t="s">
        <v>22</v>
      </c>
      <c r="C7529" s="19" t="s">
        <v>15682</v>
      </c>
      <c r="D7529" s="13">
        <v>0</v>
      </c>
    </row>
    <row r="7530" spans="1:4" hidden="1">
      <c r="A7530" s="19" t="s">
        <v>15683</v>
      </c>
      <c r="B7530" s="19" t="s">
        <v>22</v>
      </c>
      <c r="C7530" s="19" t="s">
        <v>15684</v>
      </c>
      <c r="D7530" s="13">
        <v>0</v>
      </c>
    </row>
    <row r="7531" spans="1:4" hidden="1">
      <c r="A7531" s="19" t="s">
        <v>15685</v>
      </c>
      <c r="B7531" s="19" t="s">
        <v>22</v>
      </c>
      <c r="C7531" s="19" t="s">
        <v>15686</v>
      </c>
      <c r="D7531" s="13">
        <v>0</v>
      </c>
    </row>
    <row r="7532" spans="1:4" hidden="1">
      <c r="A7532" s="19" t="s">
        <v>15687</v>
      </c>
      <c r="B7532" s="19" t="s">
        <v>22</v>
      </c>
      <c r="C7532" s="19" t="s">
        <v>15688</v>
      </c>
      <c r="D7532" s="13">
        <v>0</v>
      </c>
    </row>
    <row r="7533" spans="1:4" hidden="1">
      <c r="A7533" s="19" t="s">
        <v>15689</v>
      </c>
      <c r="B7533" s="19" t="s">
        <v>22</v>
      </c>
      <c r="C7533" s="19" t="s">
        <v>15690</v>
      </c>
      <c r="D7533" s="13">
        <v>0</v>
      </c>
    </row>
    <row r="7534" spans="1:4" hidden="1">
      <c r="A7534" s="19" t="s">
        <v>15691</v>
      </c>
      <c r="B7534" s="19" t="s">
        <v>22</v>
      </c>
      <c r="C7534" s="19" t="s">
        <v>15692</v>
      </c>
      <c r="D7534" s="13">
        <v>0</v>
      </c>
    </row>
    <row r="7535" spans="1:4" hidden="1">
      <c r="A7535" s="19" t="s">
        <v>15693</v>
      </c>
      <c r="B7535" s="19" t="s">
        <v>22</v>
      </c>
      <c r="C7535" s="19" t="s">
        <v>15694</v>
      </c>
      <c r="D7535" s="13">
        <v>0</v>
      </c>
    </row>
    <row r="7536" spans="1:4" hidden="1">
      <c r="A7536" s="19" t="s">
        <v>15695</v>
      </c>
      <c r="B7536" s="19" t="s">
        <v>22</v>
      </c>
      <c r="C7536" s="19" t="s">
        <v>15696</v>
      </c>
      <c r="D7536" s="13">
        <v>0</v>
      </c>
    </row>
    <row r="7537" spans="1:4" hidden="1">
      <c r="A7537" s="19" t="s">
        <v>15697</v>
      </c>
      <c r="B7537" s="19" t="s">
        <v>22</v>
      </c>
      <c r="C7537" s="19" t="s">
        <v>15698</v>
      </c>
      <c r="D7537" s="13">
        <v>0</v>
      </c>
    </row>
    <row r="7538" spans="1:4" hidden="1">
      <c r="A7538" s="19" t="s">
        <v>15699</v>
      </c>
      <c r="B7538" s="19" t="s">
        <v>22</v>
      </c>
      <c r="C7538" s="19" t="s">
        <v>15700</v>
      </c>
      <c r="D7538" s="13">
        <v>0</v>
      </c>
    </row>
    <row r="7539" spans="1:4" hidden="1">
      <c r="A7539" s="19" t="s">
        <v>15701</v>
      </c>
      <c r="B7539" s="19" t="s">
        <v>22</v>
      </c>
      <c r="C7539" s="19" t="s">
        <v>15702</v>
      </c>
      <c r="D7539" s="13">
        <v>0</v>
      </c>
    </row>
    <row r="7540" spans="1:4" hidden="1">
      <c r="A7540" s="19" t="s">
        <v>15703</v>
      </c>
      <c r="B7540" s="19" t="s">
        <v>22</v>
      </c>
      <c r="C7540" s="19" t="s">
        <v>15704</v>
      </c>
      <c r="D7540" s="13">
        <v>0</v>
      </c>
    </row>
    <row r="7541" spans="1:4" hidden="1">
      <c r="A7541" s="19" t="s">
        <v>15705</v>
      </c>
      <c r="B7541" s="19" t="s">
        <v>22</v>
      </c>
      <c r="C7541" s="19" t="s">
        <v>15706</v>
      </c>
      <c r="D7541" s="13">
        <v>0</v>
      </c>
    </row>
    <row r="7542" spans="1:4" hidden="1">
      <c r="A7542" s="19" t="s">
        <v>15707</v>
      </c>
      <c r="B7542" s="19" t="s">
        <v>22</v>
      </c>
      <c r="C7542" s="19" t="s">
        <v>15708</v>
      </c>
      <c r="D7542" s="13">
        <v>0</v>
      </c>
    </row>
    <row r="7543" spans="1:4" hidden="1">
      <c r="A7543" s="19" t="s">
        <v>15709</v>
      </c>
      <c r="B7543" s="19" t="s">
        <v>22</v>
      </c>
      <c r="C7543" s="19" t="s">
        <v>15710</v>
      </c>
      <c r="D7543" s="13">
        <v>0</v>
      </c>
    </row>
    <row r="7544" spans="1:4" hidden="1">
      <c r="A7544" s="19" t="s">
        <v>15711</v>
      </c>
      <c r="B7544" s="19" t="s">
        <v>22</v>
      </c>
      <c r="C7544" s="19" t="s">
        <v>15712</v>
      </c>
      <c r="D7544" s="13">
        <v>0</v>
      </c>
    </row>
    <row r="7545" spans="1:4" hidden="1">
      <c r="A7545" s="19" t="s">
        <v>15713</v>
      </c>
      <c r="B7545" s="19" t="s">
        <v>22</v>
      </c>
      <c r="C7545" s="19" t="s">
        <v>15714</v>
      </c>
      <c r="D7545" s="13">
        <v>0</v>
      </c>
    </row>
    <row r="7546" spans="1:4" hidden="1">
      <c r="A7546" s="19" t="s">
        <v>15715</v>
      </c>
      <c r="B7546" s="19" t="s">
        <v>22</v>
      </c>
      <c r="C7546" s="19" t="s">
        <v>15716</v>
      </c>
      <c r="D7546" s="13">
        <v>0</v>
      </c>
    </row>
    <row r="7547" spans="1:4" hidden="1">
      <c r="A7547" s="19" t="s">
        <v>15717</v>
      </c>
      <c r="B7547" s="19" t="s">
        <v>22</v>
      </c>
      <c r="C7547" s="19" t="s">
        <v>15718</v>
      </c>
      <c r="D7547" s="13">
        <v>0</v>
      </c>
    </row>
    <row r="7548" spans="1:4" hidden="1">
      <c r="A7548" s="19" t="s">
        <v>15719</v>
      </c>
      <c r="B7548" s="19" t="s">
        <v>22</v>
      </c>
      <c r="C7548" s="19" t="s">
        <v>15720</v>
      </c>
      <c r="D7548" s="13">
        <v>0</v>
      </c>
    </row>
    <row r="7549" spans="1:4" hidden="1">
      <c r="A7549" s="19" t="s">
        <v>15721</v>
      </c>
      <c r="B7549" s="19" t="s">
        <v>22</v>
      </c>
      <c r="C7549" s="19" t="s">
        <v>15722</v>
      </c>
      <c r="D7549" s="13">
        <v>0</v>
      </c>
    </row>
    <row r="7550" spans="1:4" hidden="1">
      <c r="A7550" s="19" t="s">
        <v>15723</v>
      </c>
      <c r="B7550" s="19" t="s">
        <v>22</v>
      </c>
      <c r="C7550" s="19" t="s">
        <v>15724</v>
      </c>
      <c r="D7550" s="13">
        <v>0</v>
      </c>
    </row>
    <row r="7551" spans="1:4" hidden="1">
      <c r="A7551" s="19" t="s">
        <v>15725</v>
      </c>
      <c r="B7551" s="19" t="s">
        <v>22</v>
      </c>
      <c r="C7551" s="19" t="s">
        <v>15726</v>
      </c>
      <c r="D7551" s="13">
        <v>0</v>
      </c>
    </row>
    <row r="7552" spans="1:4" hidden="1">
      <c r="A7552" s="19" t="s">
        <v>15727</v>
      </c>
      <c r="B7552" s="19" t="s">
        <v>22</v>
      </c>
      <c r="C7552" s="19" t="s">
        <v>15728</v>
      </c>
      <c r="D7552" s="13">
        <v>0</v>
      </c>
    </row>
    <row r="7553" spans="1:4" hidden="1">
      <c r="A7553" s="19" t="s">
        <v>15729</v>
      </c>
      <c r="B7553" s="19" t="s">
        <v>22</v>
      </c>
      <c r="C7553" s="19" t="s">
        <v>15730</v>
      </c>
      <c r="D7553" s="13">
        <v>0</v>
      </c>
    </row>
    <row r="7554" spans="1:4" hidden="1">
      <c r="A7554" s="19" t="s">
        <v>15731</v>
      </c>
      <c r="B7554" s="19" t="s">
        <v>22</v>
      </c>
      <c r="C7554" s="19" t="s">
        <v>15732</v>
      </c>
      <c r="D7554" s="13">
        <v>0</v>
      </c>
    </row>
    <row r="7555" spans="1:4" hidden="1">
      <c r="A7555" s="19" t="s">
        <v>15733</v>
      </c>
      <c r="B7555" s="19" t="s">
        <v>22</v>
      </c>
      <c r="C7555" s="19" t="s">
        <v>15734</v>
      </c>
      <c r="D7555" s="13">
        <v>0</v>
      </c>
    </row>
    <row r="7556" spans="1:4" hidden="1">
      <c r="A7556" s="19" t="s">
        <v>15735</v>
      </c>
      <c r="B7556" s="19" t="s">
        <v>22</v>
      </c>
      <c r="C7556" s="19" t="s">
        <v>15736</v>
      </c>
      <c r="D7556" s="13">
        <v>0</v>
      </c>
    </row>
    <row r="7557" spans="1:4" hidden="1">
      <c r="A7557" s="19" t="s">
        <v>15737</v>
      </c>
      <c r="B7557" s="19" t="s">
        <v>22</v>
      </c>
      <c r="C7557" s="19" t="s">
        <v>15738</v>
      </c>
      <c r="D7557" s="13">
        <v>0</v>
      </c>
    </row>
    <row r="7558" spans="1:4" hidden="1">
      <c r="A7558" s="19" t="s">
        <v>15739</v>
      </c>
      <c r="B7558" s="19" t="s">
        <v>22</v>
      </c>
      <c r="C7558" s="19" t="s">
        <v>15740</v>
      </c>
      <c r="D7558" s="13">
        <v>0</v>
      </c>
    </row>
    <row r="7559" spans="1:4" hidden="1">
      <c r="A7559" s="19" t="s">
        <v>15741</v>
      </c>
      <c r="B7559" s="19" t="s">
        <v>22</v>
      </c>
      <c r="C7559" s="19" t="s">
        <v>15742</v>
      </c>
      <c r="D7559" s="13">
        <v>0</v>
      </c>
    </row>
    <row r="7560" spans="1:4" hidden="1">
      <c r="A7560" s="19" t="s">
        <v>15743</v>
      </c>
      <c r="B7560" s="19" t="s">
        <v>22</v>
      </c>
      <c r="C7560" s="19" t="s">
        <v>15744</v>
      </c>
      <c r="D7560" s="13">
        <v>0</v>
      </c>
    </row>
    <row r="7561" spans="1:4" hidden="1">
      <c r="A7561" s="19" t="s">
        <v>15745</v>
      </c>
      <c r="B7561" s="19" t="s">
        <v>22</v>
      </c>
      <c r="C7561" s="19" t="s">
        <v>15746</v>
      </c>
      <c r="D7561" s="13">
        <v>0</v>
      </c>
    </row>
    <row r="7562" spans="1:4" hidden="1">
      <c r="A7562" s="19" t="s">
        <v>15747</v>
      </c>
      <c r="B7562" s="19" t="s">
        <v>22</v>
      </c>
      <c r="C7562" s="19" t="s">
        <v>15748</v>
      </c>
      <c r="D7562" s="13">
        <v>0</v>
      </c>
    </row>
    <row r="7563" spans="1:4" hidden="1">
      <c r="A7563" s="19" t="s">
        <v>15749</v>
      </c>
      <c r="B7563" s="19" t="s">
        <v>22</v>
      </c>
      <c r="C7563" s="19" t="s">
        <v>15750</v>
      </c>
      <c r="D7563" s="13">
        <v>0</v>
      </c>
    </row>
    <row r="7564" spans="1:4" hidden="1">
      <c r="A7564" s="19" t="s">
        <v>15751</v>
      </c>
      <c r="B7564" s="19" t="s">
        <v>22</v>
      </c>
      <c r="C7564" s="19" t="s">
        <v>15752</v>
      </c>
      <c r="D7564" s="13">
        <v>0</v>
      </c>
    </row>
    <row r="7565" spans="1:4" hidden="1">
      <c r="A7565" s="19" t="s">
        <v>15753</v>
      </c>
      <c r="B7565" s="19" t="s">
        <v>22</v>
      </c>
      <c r="C7565" s="19" t="s">
        <v>15754</v>
      </c>
      <c r="D7565" s="13">
        <v>0</v>
      </c>
    </row>
    <row r="7566" spans="1:4" hidden="1">
      <c r="A7566" s="19" t="s">
        <v>15755</v>
      </c>
      <c r="B7566" s="19" t="s">
        <v>22</v>
      </c>
      <c r="C7566" s="19" t="s">
        <v>15756</v>
      </c>
      <c r="D7566" s="13">
        <v>0</v>
      </c>
    </row>
    <row r="7567" spans="1:4" hidden="1">
      <c r="A7567" s="19" t="s">
        <v>15757</v>
      </c>
      <c r="B7567" s="19" t="s">
        <v>22</v>
      </c>
      <c r="C7567" s="19" t="s">
        <v>15758</v>
      </c>
      <c r="D7567" s="13">
        <v>0</v>
      </c>
    </row>
    <row r="7568" spans="1:4" hidden="1">
      <c r="A7568" s="19" t="s">
        <v>15759</v>
      </c>
      <c r="B7568" s="19" t="s">
        <v>22</v>
      </c>
      <c r="C7568" s="19" t="s">
        <v>15760</v>
      </c>
      <c r="D7568" s="13">
        <v>0</v>
      </c>
    </row>
    <row r="7569" spans="1:4" hidden="1">
      <c r="A7569" s="19" t="s">
        <v>15761</v>
      </c>
      <c r="B7569" s="19" t="s">
        <v>22</v>
      </c>
      <c r="C7569" s="19" t="s">
        <v>15762</v>
      </c>
      <c r="D7569" s="13">
        <v>0</v>
      </c>
    </row>
    <row r="7570" spans="1:4" hidden="1">
      <c r="A7570" s="19" t="s">
        <v>15763</v>
      </c>
      <c r="B7570" s="19" t="s">
        <v>22</v>
      </c>
      <c r="C7570" s="19" t="s">
        <v>15764</v>
      </c>
      <c r="D7570" s="13">
        <v>0</v>
      </c>
    </row>
    <row r="7571" spans="1:4" hidden="1">
      <c r="A7571" s="19" t="s">
        <v>15765</v>
      </c>
      <c r="B7571" s="19" t="s">
        <v>22</v>
      </c>
      <c r="C7571" s="19" t="s">
        <v>15766</v>
      </c>
      <c r="D7571" s="13">
        <v>0</v>
      </c>
    </row>
    <row r="7572" spans="1:4" hidden="1">
      <c r="A7572" s="19" t="s">
        <v>15767</v>
      </c>
      <c r="B7572" s="19" t="s">
        <v>22</v>
      </c>
      <c r="C7572" s="19" t="s">
        <v>15768</v>
      </c>
      <c r="D7572" s="13">
        <v>0</v>
      </c>
    </row>
    <row r="7573" spans="1:4" hidden="1">
      <c r="A7573" s="19" t="s">
        <v>15769</v>
      </c>
      <c r="B7573" s="19" t="s">
        <v>22</v>
      </c>
      <c r="C7573" s="19" t="s">
        <v>15770</v>
      </c>
      <c r="D7573" s="13">
        <v>0</v>
      </c>
    </row>
    <row r="7574" spans="1:4" hidden="1">
      <c r="A7574" s="19" t="s">
        <v>15771</v>
      </c>
      <c r="B7574" s="19" t="s">
        <v>22</v>
      </c>
      <c r="C7574" s="19" t="s">
        <v>15772</v>
      </c>
      <c r="D7574" s="13">
        <v>0</v>
      </c>
    </row>
    <row r="7575" spans="1:4" hidden="1">
      <c r="A7575" s="19" t="s">
        <v>15773</v>
      </c>
      <c r="B7575" s="19" t="s">
        <v>22</v>
      </c>
      <c r="C7575" s="19" t="s">
        <v>15774</v>
      </c>
      <c r="D7575" s="13">
        <v>0</v>
      </c>
    </row>
    <row r="7576" spans="1:4" hidden="1">
      <c r="A7576" s="19" t="s">
        <v>15775</v>
      </c>
      <c r="B7576" s="19" t="s">
        <v>22</v>
      </c>
      <c r="C7576" s="19" t="s">
        <v>15776</v>
      </c>
      <c r="D7576" s="13">
        <v>0</v>
      </c>
    </row>
    <row r="7577" spans="1:4" hidden="1">
      <c r="A7577" s="19" t="s">
        <v>15777</v>
      </c>
      <c r="B7577" s="19" t="s">
        <v>22</v>
      </c>
      <c r="C7577" s="19" t="s">
        <v>15778</v>
      </c>
      <c r="D7577" s="13">
        <v>0</v>
      </c>
    </row>
    <row r="7578" spans="1:4" hidden="1">
      <c r="A7578" s="19" t="s">
        <v>15779</v>
      </c>
      <c r="B7578" s="19" t="s">
        <v>22</v>
      </c>
      <c r="C7578" s="19" t="s">
        <v>15780</v>
      </c>
      <c r="D7578" s="13">
        <v>0</v>
      </c>
    </row>
    <row r="7579" spans="1:4" hidden="1">
      <c r="A7579" s="19" t="s">
        <v>15781</v>
      </c>
      <c r="B7579" s="19" t="s">
        <v>22</v>
      </c>
      <c r="C7579" s="19" t="s">
        <v>15782</v>
      </c>
      <c r="D7579" s="13">
        <v>0</v>
      </c>
    </row>
    <row r="7580" spans="1:4" hidden="1">
      <c r="A7580" s="19" t="s">
        <v>15783</v>
      </c>
      <c r="B7580" s="19" t="s">
        <v>22</v>
      </c>
      <c r="C7580" s="19" t="s">
        <v>15784</v>
      </c>
      <c r="D7580" s="13">
        <v>0</v>
      </c>
    </row>
    <row r="7581" spans="1:4" hidden="1">
      <c r="A7581" s="19" t="s">
        <v>15785</v>
      </c>
      <c r="B7581" s="19" t="s">
        <v>22</v>
      </c>
      <c r="C7581" s="19" t="s">
        <v>15786</v>
      </c>
      <c r="D7581" s="13">
        <v>0</v>
      </c>
    </row>
    <row r="7582" spans="1:4" hidden="1">
      <c r="A7582" s="19" t="s">
        <v>15787</v>
      </c>
      <c r="B7582" s="19" t="s">
        <v>22</v>
      </c>
      <c r="C7582" s="19" t="s">
        <v>15788</v>
      </c>
      <c r="D7582" s="13">
        <v>0</v>
      </c>
    </row>
    <row r="7583" spans="1:4" hidden="1">
      <c r="A7583" s="19" t="s">
        <v>15789</v>
      </c>
      <c r="B7583" s="19" t="s">
        <v>22</v>
      </c>
      <c r="C7583" s="19" t="s">
        <v>15790</v>
      </c>
      <c r="D7583" s="13">
        <v>0</v>
      </c>
    </row>
    <row r="7584" spans="1:4" hidden="1">
      <c r="A7584" s="19" t="s">
        <v>15791</v>
      </c>
      <c r="B7584" s="19" t="s">
        <v>22</v>
      </c>
      <c r="C7584" s="19" t="s">
        <v>15792</v>
      </c>
      <c r="D7584" s="13">
        <v>0</v>
      </c>
    </row>
    <row r="7585" spans="1:4" hidden="1">
      <c r="A7585" s="19" t="s">
        <v>15793</v>
      </c>
      <c r="B7585" s="19" t="s">
        <v>22</v>
      </c>
      <c r="C7585" s="19" t="s">
        <v>15794</v>
      </c>
      <c r="D7585" s="13">
        <v>0</v>
      </c>
    </row>
    <row r="7586" spans="1:4" hidden="1">
      <c r="A7586" s="19" t="s">
        <v>15795</v>
      </c>
      <c r="B7586" s="19" t="s">
        <v>22</v>
      </c>
      <c r="C7586" s="19" t="s">
        <v>15796</v>
      </c>
      <c r="D7586" s="13">
        <v>0</v>
      </c>
    </row>
    <row r="7587" spans="1:4" hidden="1">
      <c r="A7587" s="19" t="s">
        <v>15797</v>
      </c>
      <c r="B7587" s="19" t="s">
        <v>22</v>
      </c>
      <c r="C7587" s="19" t="s">
        <v>15798</v>
      </c>
      <c r="D7587" s="13">
        <v>0</v>
      </c>
    </row>
    <row r="7588" spans="1:4" hidden="1">
      <c r="A7588" s="19" t="s">
        <v>15799</v>
      </c>
      <c r="B7588" s="19" t="s">
        <v>22</v>
      </c>
      <c r="C7588" s="19" t="s">
        <v>15800</v>
      </c>
      <c r="D7588" s="13">
        <v>0</v>
      </c>
    </row>
    <row r="7589" spans="1:4" hidden="1">
      <c r="A7589" s="19" t="s">
        <v>15801</v>
      </c>
      <c r="B7589" s="19" t="s">
        <v>22</v>
      </c>
      <c r="C7589" s="19" t="s">
        <v>15802</v>
      </c>
      <c r="D7589" s="13">
        <v>0</v>
      </c>
    </row>
    <row r="7590" spans="1:4" hidden="1">
      <c r="A7590" s="19" t="s">
        <v>15803</v>
      </c>
      <c r="B7590" s="19" t="s">
        <v>22</v>
      </c>
      <c r="C7590" s="19" t="s">
        <v>15804</v>
      </c>
      <c r="D7590" s="13">
        <v>0</v>
      </c>
    </row>
    <row r="7591" spans="1:4" hidden="1">
      <c r="A7591" s="19" t="s">
        <v>15805</v>
      </c>
      <c r="B7591" s="19" t="s">
        <v>22</v>
      </c>
      <c r="C7591" s="19" t="s">
        <v>15806</v>
      </c>
      <c r="D7591" s="13">
        <v>0</v>
      </c>
    </row>
    <row r="7592" spans="1:4" hidden="1">
      <c r="A7592" s="19" t="s">
        <v>15807</v>
      </c>
      <c r="B7592" s="19" t="s">
        <v>22</v>
      </c>
      <c r="C7592" s="19" t="s">
        <v>15808</v>
      </c>
      <c r="D7592" s="13">
        <v>0</v>
      </c>
    </row>
    <row r="7593" spans="1:4" hidden="1">
      <c r="A7593" s="19" t="s">
        <v>15809</v>
      </c>
      <c r="B7593" s="19" t="s">
        <v>22</v>
      </c>
      <c r="C7593" s="19" t="s">
        <v>15810</v>
      </c>
      <c r="D7593" s="13">
        <v>0</v>
      </c>
    </row>
    <row r="7594" spans="1:4" hidden="1">
      <c r="A7594" s="19" t="s">
        <v>15811</v>
      </c>
      <c r="B7594" s="19" t="s">
        <v>22</v>
      </c>
      <c r="C7594" s="19" t="s">
        <v>15812</v>
      </c>
      <c r="D7594" s="13">
        <v>0</v>
      </c>
    </row>
    <row r="7595" spans="1:4" hidden="1">
      <c r="A7595" s="19" t="s">
        <v>15813</v>
      </c>
      <c r="B7595" s="19" t="s">
        <v>22</v>
      </c>
      <c r="C7595" s="19" t="s">
        <v>15814</v>
      </c>
      <c r="D7595" s="13">
        <v>0</v>
      </c>
    </row>
    <row r="7596" spans="1:4" hidden="1">
      <c r="A7596" s="19" t="s">
        <v>15815</v>
      </c>
      <c r="B7596" s="19" t="s">
        <v>22</v>
      </c>
      <c r="C7596" s="19" t="s">
        <v>15816</v>
      </c>
      <c r="D7596" s="13">
        <v>0</v>
      </c>
    </row>
    <row r="7597" spans="1:4" hidden="1">
      <c r="A7597" s="19" t="s">
        <v>15817</v>
      </c>
      <c r="B7597" s="19" t="s">
        <v>22</v>
      </c>
      <c r="C7597" s="19" t="s">
        <v>15818</v>
      </c>
      <c r="D7597" s="13">
        <v>0</v>
      </c>
    </row>
    <row r="7598" spans="1:4" hidden="1">
      <c r="A7598" s="19" t="s">
        <v>15819</v>
      </c>
      <c r="B7598" s="19" t="s">
        <v>22</v>
      </c>
      <c r="C7598" s="19" t="s">
        <v>15820</v>
      </c>
      <c r="D7598" s="13">
        <v>0</v>
      </c>
    </row>
    <row r="7599" spans="1:4" hidden="1">
      <c r="A7599" s="19" t="s">
        <v>15821</v>
      </c>
      <c r="B7599" s="19" t="s">
        <v>22</v>
      </c>
      <c r="C7599" s="19" t="s">
        <v>15822</v>
      </c>
      <c r="D7599" s="13">
        <v>0</v>
      </c>
    </row>
    <row r="7600" spans="1:4" hidden="1">
      <c r="A7600" s="19" t="s">
        <v>15823</v>
      </c>
      <c r="B7600" s="19" t="s">
        <v>22</v>
      </c>
      <c r="C7600" s="19" t="s">
        <v>15824</v>
      </c>
      <c r="D7600" s="13">
        <v>0</v>
      </c>
    </row>
    <row r="7601" spans="1:4" hidden="1">
      <c r="A7601" s="19" t="s">
        <v>15825</v>
      </c>
      <c r="B7601" s="19" t="s">
        <v>22</v>
      </c>
      <c r="C7601" s="19" t="s">
        <v>15826</v>
      </c>
      <c r="D7601" s="13">
        <v>0</v>
      </c>
    </row>
    <row r="7602" spans="1:4" hidden="1">
      <c r="A7602" s="19" t="s">
        <v>15827</v>
      </c>
      <c r="B7602" s="19" t="s">
        <v>22</v>
      </c>
      <c r="C7602" s="19" t="s">
        <v>15828</v>
      </c>
      <c r="D7602" s="13">
        <v>0</v>
      </c>
    </row>
    <row r="7603" spans="1:4" hidden="1">
      <c r="A7603" s="19" t="s">
        <v>15829</v>
      </c>
      <c r="B7603" s="19" t="s">
        <v>22</v>
      </c>
      <c r="C7603" s="19" t="s">
        <v>15830</v>
      </c>
      <c r="D7603" s="13">
        <v>0</v>
      </c>
    </row>
    <row r="7604" spans="1:4" hidden="1">
      <c r="A7604" s="19" t="s">
        <v>15831</v>
      </c>
      <c r="B7604" s="19" t="s">
        <v>22</v>
      </c>
      <c r="C7604" s="19" t="s">
        <v>15832</v>
      </c>
      <c r="D7604" s="13">
        <v>0</v>
      </c>
    </row>
    <row r="7605" spans="1:4" hidden="1">
      <c r="A7605" s="19" t="s">
        <v>15833</v>
      </c>
      <c r="B7605" s="19" t="s">
        <v>22</v>
      </c>
      <c r="C7605" s="19" t="s">
        <v>15834</v>
      </c>
      <c r="D7605" s="13">
        <v>0</v>
      </c>
    </row>
    <row r="7606" spans="1:4" hidden="1">
      <c r="A7606" s="19" t="s">
        <v>15835</v>
      </c>
      <c r="B7606" s="19" t="s">
        <v>22</v>
      </c>
      <c r="C7606" s="19" t="s">
        <v>15836</v>
      </c>
      <c r="D7606" s="13">
        <v>0</v>
      </c>
    </row>
    <row r="7607" spans="1:4" hidden="1">
      <c r="A7607" s="19" t="s">
        <v>15837</v>
      </c>
      <c r="B7607" s="19" t="s">
        <v>22</v>
      </c>
      <c r="C7607" s="19" t="s">
        <v>15838</v>
      </c>
      <c r="D7607" s="13">
        <v>0</v>
      </c>
    </row>
    <row r="7608" spans="1:4" hidden="1">
      <c r="A7608" s="19" t="s">
        <v>15839</v>
      </c>
      <c r="B7608" s="19" t="s">
        <v>22</v>
      </c>
      <c r="C7608" s="19" t="s">
        <v>15840</v>
      </c>
      <c r="D7608" s="13">
        <v>0</v>
      </c>
    </row>
    <row r="7609" spans="1:4" hidden="1">
      <c r="A7609" s="19" t="s">
        <v>15841</v>
      </c>
      <c r="B7609" s="19" t="s">
        <v>22</v>
      </c>
      <c r="C7609" s="19" t="s">
        <v>15842</v>
      </c>
      <c r="D7609" s="13">
        <v>0</v>
      </c>
    </row>
    <row r="7610" spans="1:4" hidden="1">
      <c r="A7610" s="19" t="s">
        <v>15843</v>
      </c>
      <c r="B7610" s="19" t="s">
        <v>22</v>
      </c>
      <c r="C7610" s="19" t="s">
        <v>15844</v>
      </c>
      <c r="D7610" s="13">
        <v>0</v>
      </c>
    </row>
    <row r="7611" spans="1:4" hidden="1">
      <c r="A7611" s="19" t="s">
        <v>15845</v>
      </c>
      <c r="B7611" s="19" t="s">
        <v>22</v>
      </c>
      <c r="C7611" s="19" t="s">
        <v>15846</v>
      </c>
      <c r="D7611" s="13">
        <v>0</v>
      </c>
    </row>
    <row r="7612" spans="1:4" hidden="1">
      <c r="A7612" s="19" t="s">
        <v>15847</v>
      </c>
      <c r="B7612" s="19" t="s">
        <v>22</v>
      </c>
      <c r="C7612" s="19" t="s">
        <v>15848</v>
      </c>
      <c r="D7612" s="13">
        <v>0</v>
      </c>
    </row>
    <row r="7613" spans="1:4" hidden="1">
      <c r="A7613" s="19" t="s">
        <v>15849</v>
      </c>
      <c r="B7613" s="19" t="s">
        <v>22</v>
      </c>
      <c r="C7613" s="19" t="s">
        <v>15850</v>
      </c>
      <c r="D7613" s="13">
        <v>0</v>
      </c>
    </row>
    <row r="7614" spans="1:4" hidden="1">
      <c r="A7614" t="s">
        <v>10310</v>
      </c>
      <c r="B7614" s="19" t="s">
        <v>23</v>
      </c>
      <c r="C7614" s="19" t="str">
        <f>_xlfn.CONCAT(A7614,B7614)</f>
        <v>11010100000101USD</v>
      </c>
      <c r="D7614">
        <v>91308156.605061129</v>
      </c>
    </row>
    <row r="7615" spans="1:4" hidden="1">
      <c r="A7615" t="s">
        <v>10330</v>
      </c>
      <c r="B7615" s="19" t="s">
        <v>23</v>
      </c>
      <c r="C7615" s="19" t="str">
        <f t="shared" ref="C7615:C7678" si="0">_xlfn.CONCAT(A7615,B7615)</f>
        <v>11010101000102USD</v>
      </c>
      <c r="D7615">
        <v>29389682.158089284</v>
      </c>
    </row>
    <row r="7616" spans="1:4" hidden="1">
      <c r="A7616" t="s">
        <v>10332</v>
      </c>
      <c r="B7616" s="19" t="s">
        <v>23</v>
      </c>
      <c r="C7616" s="19" t="str">
        <f t="shared" si="0"/>
        <v>11010101000103USD</v>
      </c>
      <c r="D7616">
        <v>64911097.142450958</v>
      </c>
    </row>
    <row r="7617" spans="1:4" hidden="1">
      <c r="A7617" t="s">
        <v>1353</v>
      </c>
      <c r="B7617" s="19" t="s">
        <v>23</v>
      </c>
      <c r="C7617" s="19" t="str">
        <f t="shared" si="0"/>
        <v>11010101000104USD</v>
      </c>
      <c r="D7617">
        <v>869247.36991754337</v>
      </c>
    </row>
    <row r="7618" spans="1:4" hidden="1">
      <c r="A7618" t="s">
        <v>10334</v>
      </c>
      <c r="B7618" s="19" t="s">
        <v>23</v>
      </c>
      <c r="C7618" s="19" t="str">
        <f t="shared" si="0"/>
        <v>11010200000101USD</v>
      </c>
      <c r="D7618">
        <v>37531279.203866929</v>
      </c>
    </row>
    <row r="7619" spans="1:4" hidden="1">
      <c r="A7619" t="s">
        <v>10336</v>
      </c>
      <c r="B7619" s="19" t="s">
        <v>23</v>
      </c>
      <c r="C7619" s="19" t="str">
        <f t="shared" si="0"/>
        <v>11010200000102USD</v>
      </c>
      <c r="D7619">
        <v>22550125.999431334</v>
      </c>
    </row>
    <row r="7620" spans="1:4" hidden="1">
      <c r="A7620" t="s">
        <v>1358</v>
      </c>
      <c r="B7620" s="19" t="s">
        <v>23</v>
      </c>
      <c r="C7620" s="19" t="str">
        <f t="shared" si="0"/>
        <v>11010200000103USD</v>
      </c>
      <c r="D7620">
        <v>0</v>
      </c>
    </row>
    <row r="7621" spans="1:4" hidden="1">
      <c r="A7621" t="s">
        <v>1360</v>
      </c>
      <c r="B7621" s="19" t="s">
        <v>23</v>
      </c>
      <c r="C7621" s="19" t="str">
        <f t="shared" si="0"/>
        <v>11010900000101USD</v>
      </c>
      <c r="D7621">
        <v>901751.97611600801</v>
      </c>
    </row>
    <row r="7622" spans="1:4" hidden="1">
      <c r="A7622" t="s">
        <v>10340</v>
      </c>
      <c r="B7622" s="19" t="s">
        <v>23</v>
      </c>
      <c r="C7622" s="19" t="str">
        <f t="shared" si="0"/>
        <v>11010900000102USD</v>
      </c>
      <c r="D7622">
        <v>74150</v>
      </c>
    </row>
    <row r="7623" spans="1:4" hidden="1">
      <c r="A7623" t="s">
        <v>10342</v>
      </c>
      <c r="B7623" s="19" t="s">
        <v>23</v>
      </c>
      <c r="C7623" s="19" t="str">
        <f t="shared" si="0"/>
        <v>11010900000108USD</v>
      </c>
      <c r="D7623">
        <v>1407499.0019903327</v>
      </c>
    </row>
    <row r="7624" spans="1:4" hidden="1">
      <c r="A7624" t="s">
        <v>10360</v>
      </c>
      <c r="B7624" s="19" t="s">
        <v>23</v>
      </c>
      <c r="C7624" s="19" t="str">
        <f t="shared" si="0"/>
        <v>11010900000109USD</v>
      </c>
      <c r="D7624">
        <v>1360464.0005686665</v>
      </c>
    </row>
    <row r="7625" spans="1:4" hidden="1">
      <c r="A7625" t="s">
        <v>1368</v>
      </c>
      <c r="B7625" s="19" t="s">
        <v>23</v>
      </c>
      <c r="C7625" s="19" t="str">
        <f t="shared" si="0"/>
        <v>11010900000110USD</v>
      </c>
      <c r="D7625">
        <v>0</v>
      </c>
    </row>
    <row r="7626" spans="1:4" hidden="1">
      <c r="A7626" t="s">
        <v>1370</v>
      </c>
      <c r="B7626" s="19" t="s">
        <v>23</v>
      </c>
      <c r="C7626" s="19" t="str">
        <f t="shared" si="0"/>
        <v>11010900000111USD</v>
      </c>
      <c r="D7626">
        <v>0</v>
      </c>
    </row>
    <row r="7627" spans="1:4" hidden="1">
      <c r="A7627" t="s">
        <v>1372</v>
      </c>
      <c r="B7627" s="19" t="s">
        <v>23</v>
      </c>
      <c r="C7627" s="19" t="str">
        <f t="shared" si="0"/>
        <v>11010900000112USD</v>
      </c>
      <c r="D7627">
        <v>0</v>
      </c>
    </row>
    <row r="7628" spans="1:4" hidden="1">
      <c r="A7628" t="s">
        <v>1374</v>
      </c>
      <c r="B7628" s="19" t="s">
        <v>23</v>
      </c>
      <c r="C7628" s="19" t="str">
        <f t="shared" si="0"/>
        <v>11010900000113USD</v>
      </c>
      <c r="D7628">
        <v>0</v>
      </c>
    </row>
    <row r="7629" spans="1:4" hidden="1">
      <c r="A7629" t="s">
        <v>10378</v>
      </c>
      <c r="B7629" s="19" t="s">
        <v>23</v>
      </c>
      <c r="C7629" s="19" t="str">
        <f t="shared" si="0"/>
        <v>11010900000114USD</v>
      </c>
      <c r="D7629">
        <v>1132391.0008529997</v>
      </c>
    </row>
    <row r="7630" spans="1:4" hidden="1">
      <c r="A7630" t="s">
        <v>10380</v>
      </c>
      <c r="B7630" s="19" t="s">
        <v>23</v>
      </c>
      <c r="C7630" s="19" t="str">
        <f t="shared" si="0"/>
        <v>11010900000115USD</v>
      </c>
      <c r="D7630">
        <v>691828.00113733299</v>
      </c>
    </row>
    <row r="7631" spans="1:4" hidden="1">
      <c r="A7631" t="s">
        <v>10382</v>
      </c>
      <c r="B7631" s="19" t="s">
        <v>23</v>
      </c>
      <c r="C7631" s="19" t="str">
        <f t="shared" si="0"/>
        <v>11010900000116USD</v>
      </c>
      <c r="D7631">
        <v>81677.003127665637</v>
      </c>
    </row>
    <row r="7632" spans="1:4" hidden="1">
      <c r="A7632" t="s">
        <v>1382</v>
      </c>
      <c r="B7632" s="19" t="s">
        <v>23</v>
      </c>
      <c r="C7632" s="19" t="str">
        <f t="shared" si="0"/>
        <v>11010900000117USD</v>
      </c>
      <c r="D7632">
        <v>0</v>
      </c>
    </row>
    <row r="7633" spans="1:4" hidden="1">
      <c r="A7633" t="s">
        <v>1384</v>
      </c>
      <c r="B7633" s="19" t="s">
        <v>23</v>
      </c>
      <c r="C7633" s="19" t="str">
        <f t="shared" si="0"/>
        <v>11010900000118USD</v>
      </c>
      <c r="D7633">
        <v>0</v>
      </c>
    </row>
    <row r="7634" spans="1:4" hidden="1">
      <c r="A7634" t="s">
        <v>1386</v>
      </c>
      <c r="B7634" s="19" t="s">
        <v>23</v>
      </c>
      <c r="C7634" s="19" t="str">
        <f t="shared" si="0"/>
        <v>11010900000119USD</v>
      </c>
      <c r="D7634">
        <v>0</v>
      </c>
    </row>
    <row r="7635" spans="1:4" hidden="1">
      <c r="A7635" t="s">
        <v>1388</v>
      </c>
      <c r="B7635" s="19" t="s">
        <v>23</v>
      </c>
      <c r="C7635" s="19" t="str">
        <f t="shared" si="0"/>
        <v>11010900000120USD</v>
      </c>
      <c r="D7635">
        <v>0</v>
      </c>
    </row>
    <row r="7636" spans="1:4" hidden="1">
      <c r="A7636" t="s">
        <v>10404</v>
      </c>
      <c r="B7636" s="19" t="s">
        <v>23</v>
      </c>
      <c r="C7636" s="19" t="str">
        <f t="shared" si="0"/>
        <v>11010900000123USD</v>
      </c>
      <c r="D7636">
        <v>27288.001137332954</v>
      </c>
    </row>
    <row r="7637" spans="1:4" hidden="1">
      <c r="A7637" t="s">
        <v>10412</v>
      </c>
      <c r="B7637" s="19" t="s">
        <v>23</v>
      </c>
      <c r="C7637" s="19" t="str">
        <f t="shared" si="0"/>
        <v>11010900000124USD</v>
      </c>
      <c r="D7637">
        <v>19108.999147000286</v>
      </c>
    </row>
    <row r="7638" spans="1:4" hidden="1">
      <c r="A7638" t="s">
        <v>10422</v>
      </c>
      <c r="B7638" s="19" t="s">
        <v>23</v>
      </c>
      <c r="C7638" s="19" t="str">
        <f t="shared" si="0"/>
        <v>11010900000126USD</v>
      </c>
      <c r="D7638">
        <v>33891.000852999714</v>
      </c>
    </row>
    <row r="7639" spans="1:4" hidden="1">
      <c r="A7639" t="s">
        <v>1396</v>
      </c>
      <c r="B7639" s="19" t="s">
        <v>23</v>
      </c>
      <c r="C7639" s="19" t="str">
        <f t="shared" si="0"/>
        <v>11010900000127USD</v>
      </c>
      <c r="D7639">
        <v>0</v>
      </c>
    </row>
    <row r="7640" spans="1:4" hidden="1">
      <c r="A7640" t="s">
        <v>1398</v>
      </c>
      <c r="B7640" s="19" t="s">
        <v>23</v>
      </c>
      <c r="C7640" s="19" t="str">
        <f t="shared" si="0"/>
        <v>11010900000129USD</v>
      </c>
      <c r="D7640">
        <v>0</v>
      </c>
    </row>
    <row r="7641" spans="1:4" hidden="1">
      <c r="A7641" t="s">
        <v>15655</v>
      </c>
      <c r="B7641" s="19" t="s">
        <v>23</v>
      </c>
      <c r="C7641" s="19" t="str">
        <f t="shared" si="0"/>
        <v>11010900000135USD</v>
      </c>
      <c r="D7641">
        <v>0</v>
      </c>
    </row>
    <row r="7642" spans="1:4" hidden="1">
      <c r="A7642" t="s">
        <v>10428</v>
      </c>
      <c r="B7642" s="19" t="s">
        <v>23</v>
      </c>
      <c r="C7642" s="19" t="str">
        <f t="shared" si="0"/>
        <v>11020100000101USD</v>
      </c>
      <c r="D7642">
        <v>2364753280.3184533</v>
      </c>
    </row>
    <row r="7643" spans="1:4" hidden="1">
      <c r="A7643" t="s">
        <v>576</v>
      </c>
      <c r="B7643" s="19" t="s">
        <v>23</v>
      </c>
      <c r="C7643" s="19" t="str">
        <f t="shared" si="0"/>
        <v>11020400000101USD</v>
      </c>
      <c r="D7643">
        <v>600000000</v>
      </c>
    </row>
    <row r="7644" spans="1:4" hidden="1">
      <c r="A7644" t="s">
        <v>577</v>
      </c>
      <c r="B7644" s="19" t="s">
        <v>23</v>
      </c>
      <c r="C7644" s="19" t="str">
        <f t="shared" si="0"/>
        <v>11020500000101USD</v>
      </c>
      <c r="D7644">
        <v>0</v>
      </c>
    </row>
    <row r="7645" spans="1:4" hidden="1">
      <c r="A7645" t="s">
        <v>1406</v>
      </c>
      <c r="B7645" s="19" t="s">
        <v>23</v>
      </c>
      <c r="C7645" s="19" t="str">
        <f t="shared" si="0"/>
        <v>11020900000101USD</v>
      </c>
      <c r="D7645">
        <v>0</v>
      </c>
    </row>
    <row r="7646" spans="1:4" hidden="1">
      <c r="A7646" t="s">
        <v>1408</v>
      </c>
      <c r="B7646" s="19" t="s">
        <v>23</v>
      </c>
      <c r="C7646" s="19" t="str">
        <f t="shared" si="0"/>
        <v>11020900000102USD</v>
      </c>
      <c r="D7646">
        <v>0</v>
      </c>
    </row>
    <row r="7647" spans="1:4" hidden="1">
      <c r="A7647" t="s">
        <v>1410</v>
      </c>
      <c r="B7647" s="19" t="s">
        <v>23</v>
      </c>
      <c r="C7647" s="19" t="str">
        <f t="shared" si="0"/>
        <v>11030101000101USD</v>
      </c>
      <c r="D7647">
        <v>0</v>
      </c>
    </row>
    <row r="7648" spans="1:4" hidden="1">
      <c r="A7648" t="s">
        <v>1412</v>
      </c>
      <c r="B7648" s="19" t="s">
        <v>23</v>
      </c>
      <c r="C7648" s="19" t="str">
        <f t="shared" si="0"/>
        <v>11030102000101USD</v>
      </c>
      <c r="D7648">
        <v>0</v>
      </c>
    </row>
    <row r="7649" spans="1:4" hidden="1">
      <c r="A7649" t="s">
        <v>10512</v>
      </c>
      <c r="B7649" s="19" t="s">
        <v>23</v>
      </c>
      <c r="C7649" s="19" t="str">
        <f t="shared" si="0"/>
        <v>11030102000102USD</v>
      </c>
      <c r="D7649">
        <v>17340.449246516917</v>
      </c>
    </row>
    <row r="7650" spans="1:4" hidden="1">
      <c r="A7650" t="s">
        <v>10530</v>
      </c>
      <c r="B7650" s="19" t="s">
        <v>23</v>
      </c>
      <c r="C7650" s="19" t="str">
        <f t="shared" si="0"/>
        <v>11030102000103USD</v>
      </c>
      <c r="D7650">
        <v>0</v>
      </c>
    </row>
    <row r="7651" spans="1:4" hidden="1">
      <c r="A7651" t="s">
        <v>1418</v>
      </c>
      <c r="B7651" s="19" t="s">
        <v>23</v>
      </c>
      <c r="C7651" s="19" t="str">
        <f t="shared" si="0"/>
        <v>11030103000101USD</v>
      </c>
      <c r="D7651">
        <v>0</v>
      </c>
    </row>
    <row r="7652" spans="1:4" hidden="1">
      <c r="A7652" t="s">
        <v>1420</v>
      </c>
      <c r="B7652" s="19" t="s">
        <v>23</v>
      </c>
      <c r="C7652" s="19" t="str">
        <f t="shared" si="0"/>
        <v>11030103000102USD</v>
      </c>
      <c r="D7652">
        <v>0</v>
      </c>
    </row>
    <row r="7653" spans="1:4" hidden="1">
      <c r="A7653" t="s">
        <v>10532</v>
      </c>
      <c r="B7653" s="19" t="s">
        <v>23</v>
      </c>
      <c r="C7653" s="19" t="str">
        <f t="shared" si="0"/>
        <v>11030103000103USD</v>
      </c>
      <c r="D7653">
        <v>430.41228319590562</v>
      </c>
    </row>
    <row r="7654" spans="1:4" hidden="1">
      <c r="A7654" t="s">
        <v>1424</v>
      </c>
      <c r="B7654" s="19" t="s">
        <v>23</v>
      </c>
      <c r="C7654" s="19" t="str">
        <f t="shared" si="0"/>
        <v>11030103000104USD</v>
      </c>
      <c r="D7654">
        <v>0</v>
      </c>
    </row>
    <row r="7655" spans="1:4" hidden="1">
      <c r="A7655" t="s">
        <v>1426</v>
      </c>
      <c r="B7655" s="19" t="s">
        <v>23</v>
      </c>
      <c r="C7655" s="19" t="str">
        <f t="shared" si="0"/>
        <v>11030103000105USD</v>
      </c>
      <c r="D7655">
        <v>0</v>
      </c>
    </row>
    <row r="7656" spans="1:4" hidden="1">
      <c r="A7656" t="s">
        <v>1428</v>
      </c>
      <c r="B7656" s="19" t="s">
        <v>23</v>
      </c>
      <c r="C7656" s="19" t="str">
        <f t="shared" si="0"/>
        <v>11030105000101USD</v>
      </c>
      <c r="D7656">
        <v>0</v>
      </c>
    </row>
    <row r="7657" spans="1:4" hidden="1">
      <c r="A7657" t="s">
        <v>1430</v>
      </c>
      <c r="B7657" s="19" t="s">
        <v>23</v>
      </c>
      <c r="C7657" s="19" t="str">
        <f t="shared" si="0"/>
        <v>11030105000102USD</v>
      </c>
      <c r="D7657">
        <v>1046870.9980096674</v>
      </c>
    </row>
    <row r="7658" spans="1:4" hidden="1">
      <c r="A7658" t="s">
        <v>1432</v>
      </c>
      <c r="B7658" s="19" t="s">
        <v>23</v>
      </c>
      <c r="C7658" s="19" t="str">
        <f t="shared" si="0"/>
        <v>11030106000101USD</v>
      </c>
      <c r="D7658">
        <v>0</v>
      </c>
    </row>
    <row r="7659" spans="1:4" hidden="1">
      <c r="A7659" t="s">
        <v>10534</v>
      </c>
      <c r="B7659" s="19" t="s">
        <v>23</v>
      </c>
      <c r="C7659" s="19" t="str">
        <f t="shared" si="0"/>
        <v>11030106000102USD</v>
      </c>
      <c r="D7659">
        <v>0</v>
      </c>
    </row>
    <row r="7660" spans="1:4" hidden="1">
      <c r="A7660" t="s">
        <v>1436</v>
      </c>
      <c r="B7660" s="19" t="s">
        <v>23</v>
      </c>
      <c r="C7660" s="19" t="str">
        <f t="shared" si="0"/>
        <v>11030106000103USD</v>
      </c>
      <c r="D7660">
        <v>0</v>
      </c>
    </row>
    <row r="7661" spans="1:4" hidden="1">
      <c r="A7661" t="s">
        <v>1438</v>
      </c>
      <c r="B7661" s="19" t="s">
        <v>23</v>
      </c>
      <c r="C7661" s="19" t="str">
        <f t="shared" si="0"/>
        <v>11030120000101USD</v>
      </c>
      <c r="D7661">
        <v>0</v>
      </c>
    </row>
    <row r="7662" spans="1:4" hidden="1">
      <c r="A7662" t="s">
        <v>1440</v>
      </c>
      <c r="B7662" s="19" t="s">
        <v>23</v>
      </c>
      <c r="C7662" s="19" t="str">
        <f t="shared" si="0"/>
        <v>11030128000101USD</v>
      </c>
      <c r="D7662">
        <v>0</v>
      </c>
    </row>
    <row r="7663" spans="1:4" hidden="1">
      <c r="A7663" t="s">
        <v>1442</v>
      </c>
      <c r="B7663" s="19" t="s">
        <v>23</v>
      </c>
      <c r="C7663" s="19" t="str">
        <f t="shared" si="0"/>
        <v>11030129000102USD</v>
      </c>
      <c r="D7663">
        <v>0</v>
      </c>
    </row>
    <row r="7664" spans="1:4" hidden="1">
      <c r="A7664" t="s">
        <v>1444</v>
      </c>
      <c r="B7664" s="19" t="s">
        <v>23</v>
      </c>
      <c r="C7664" s="19" t="str">
        <f t="shared" si="0"/>
        <v>11030133000101USD</v>
      </c>
      <c r="D7664">
        <v>0</v>
      </c>
    </row>
    <row r="7665" spans="1:4" hidden="1">
      <c r="A7665" t="s">
        <v>1446</v>
      </c>
      <c r="B7665" s="19" t="s">
        <v>23</v>
      </c>
      <c r="C7665" s="19" t="str">
        <f t="shared" si="0"/>
        <v>11030198000101USD</v>
      </c>
      <c r="D7665">
        <v>0</v>
      </c>
    </row>
    <row r="7666" spans="1:4" hidden="1">
      <c r="A7666" t="s">
        <v>1448</v>
      </c>
      <c r="B7666" s="19" t="s">
        <v>23</v>
      </c>
      <c r="C7666" s="19" t="str">
        <f t="shared" si="0"/>
        <v>11030900000101USD</v>
      </c>
      <c r="D7666">
        <v>0</v>
      </c>
    </row>
    <row r="7667" spans="1:4" hidden="1">
      <c r="A7667" t="s">
        <v>1450</v>
      </c>
      <c r="B7667" s="19" t="s">
        <v>23</v>
      </c>
      <c r="C7667" s="19" t="str">
        <f t="shared" si="0"/>
        <v>11030900000102USD</v>
      </c>
      <c r="D7667">
        <v>0</v>
      </c>
    </row>
    <row r="7668" spans="1:4" hidden="1">
      <c r="A7668" t="s">
        <v>1452</v>
      </c>
      <c r="B7668" s="19" t="s">
        <v>23</v>
      </c>
      <c r="C7668" s="19" t="str">
        <f t="shared" si="0"/>
        <v>11040100000103USD</v>
      </c>
      <c r="D7668">
        <v>12405870.671026442</v>
      </c>
    </row>
    <row r="7669" spans="1:4" hidden="1">
      <c r="A7669" t="s">
        <v>1454</v>
      </c>
      <c r="B7669" s="19" t="s">
        <v>23</v>
      </c>
      <c r="C7669" s="19" t="str">
        <f t="shared" si="0"/>
        <v>11040100000104USD</v>
      </c>
      <c r="D7669">
        <v>0</v>
      </c>
    </row>
    <row r="7670" spans="1:4" hidden="1">
      <c r="A7670" t="s">
        <v>1456</v>
      </c>
      <c r="B7670" s="19" t="s">
        <v>23</v>
      </c>
      <c r="C7670" s="19" t="str">
        <f t="shared" si="0"/>
        <v>11040100000105USD</v>
      </c>
      <c r="D7670">
        <v>425495.90844469721</v>
      </c>
    </row>
    <row r="7671" spans="1:4" hidden="1">
      <c r="A7671" t="s">
        <v>1458</v>
      </c>
      <c r="B7671" s="19" t="s">
        <v>23</v>
      </c>
      <c r="C7671" s="19" t="str">
        <f t="shared" si="0"/>
        <v>11040100000106USD</v>
      </c>
      <c r="D7671">
        <v>0</v>
      </c>
    </row>
    <row r="7672" spans="1:4" hidden="1">
      <c r="A7672" t="s">
        <v>1460</v>
      </c>
      <c r="B7672" s="19" t="s">
        <v>23</v>
      </c>
      <c r="C7672" s="19" t="str">
        <f t="shared" si="0"/>
        <v>11040100000107USD</v>
      </c>
      <c r="D7672">
        <v>0</v>
      </c>
    </row>
    <row r="7673" spans="1:4" hidden="1">
      <c r="A7673" t="s">
        <v>1462</v>
      </c>
      <c r="B7673" s="19" t="s">
        <v>23</v>
      </c>
      <c r="C7673" s="19" t="str">
        <f t="shared" si="0"/>
        <v>11040100000109USD</v>
      </c>
      <c r="D7673">
        <v>5254338.4333238555</v>
      </c>
    </row>
    <row r="7674" spans="1:4" hidden="1">
      <c r="A7674" t="s">
        <v>1464</v>
      </c>
      <c r="B7674" s="19" t="s">
        <v>23</v>
      </c>
      <c r="C7674" s="19" t="str">
        <f t="shared" si="0"/>
        <v>11040100000111USD</v>
      </c>
      <c r="D7674">
        <v>4628772.004549332</v>
      </c>
    </row>
    <row r="7675" spans="1:4" hidden="1">
      <c r="A7675" t="s">
        <v>1466</v>
      </c>
      <c r="B7675" s="19" t="s">
        <v>23</v>
      </c>
      <c r="C7675" s="19" t="str">
        <f t="shared" si="0"/>
        <v>11040100000115USD</v>
      </c>
      <c r="D7675">
        <v>0</v>
      </c>
    </row>
    <row r="7676" spans="1:4" hidden="1">
      <c r="A7676" t="s">
        <v>1468</v>
      </c>
      <c r="B7676" s="19" t="s">
        <v>23</v>
      </c>
      <c r="C7676" s="19" t="str">
        <f t="shared" si="0"/>
        <v>11040100000116USD</v>
      </c>
      <c r="D7676">
        <v>0</v>
      </c>
    </row>
    <row r="7677" spans="1:4" hidden="1">
      <c r="A7677" t="s">
        <v>1470</v>
      </c>
      <c r="B7677" s="19" t="s">
        <v>23</v>
      </c>
      <c r="C7677" s="19" t="str">
        <f t="shared" si="0"/>
        <v>11040100000118USD</v>
      </c>
      <c r="D7677">
        <v>0</v>
      </c>
    </row>
    <row r="7678" spans="1:4" hidden="1">
      <c r="A7678" t="s">
        <v>1472</v>
      </c>
      <c r="B7678" s="19" t="s">
        <v>23</v>
      </c>
      <c r="C7678" s="19" t="str">
        <f t="shared" si="0"/>
        <v>11040100000119USD</v>
      </c>
      <c r="D7678">
        <v>11259245.516064828</v>
      </c>
    </row>
    <row r="7679" spans="1:4" hidden="1">
      <c r="A7679" t="s">
        <v>1474</v>
      </c>
      <c r="B7679" s="19" t="s">
        <v>23</v>
      </c>
      <c r="C7679" s="19" t="str">
        <f t="shared" ref="C7679:C7742" si="1">_xlfn.CONCAT(A7679,B7679)</f>
        <v>11040100000120USD</v>
      </c>
      <c r="D7679">
        <v>0</v>
      </c>
    </row>
    <row r="7680" spans="1:4" hidden="1">
      <c r="A7680" t="s">
        <v>1476</v>
      </c>
      <c r="B7680" s="19" t="s">
        <v>23</v>
      </c>
      <c r="C7680" s="19" t="str">
        <f t="shared" si="1"/>
        <v>11040100000122USD</v>
      </c>
      <c r="D7680">
        <v>4115340</v>
      </c>
    </row>
    <row r="7681" spans="1:4" hidden="1">
      <c r="A7681" t="s">
        <v>1478</v>
      </c>
      <c r="B7681" s="19" t="s">
        <v>23</v>
      </c>
      <c r="C7681" s="19" t="str">
        <f t="shared" si="1"/>
        <v>11040100000124USD</v>
      </c>
      <c r="D7681">
        <v>6378032.3827125393</v>
      </c>
    </row>
    <row r="7682" spans="1:4" hidden="1">
      <c r="A7682" t="s">
        <v>1480</v>
      </c>
      <c r="B7682" s="19" t="s">
        <v>23</v>
      </c>
      <c r="C7682" s="19" t="str">
        <f t="shared" si="1"/>
        <v>11040100000126USD</v>
      </c>
      <c r="D7682">
        <v>0</v>
      </c>
    </row>
    <row r="7683" spans="1:4" hidden="1">
      <c r="A7683" t="s">
        <v>1482</v>
      </c>
      <c r="B7683" s="19" t="s">
        <v>23</v>
      </c>
      <c r="C7683" s="19" t="str">
        <f t="shared" si="1"/>
        <v>11040100000133USD</v>
      </c>
      <c r="D7683">
        <v>0</v>
      </c>
    </row>
    <row r="7684" spans="1:4" hidden="1">
      <c r="A7684" t="s">
        <v>1484</v>
      </c>
      <c r="B7684" s="19" t="s">
        <v>23</v>
      </c>
      <c r="C7684" s="19" t="str">
        <f t="shared" si="1"/>
        <v>11040100000135USD</v>
      </c>
      <c r="D7684">
        <v>0</v>
      </c>
    </row>
    <row r="7685" spans="1:4" hidden="1">
      <c r="A7685" t="s">
        <v>1486</v>
      </c>
      <c r="B7685" s="19" t="s">
        <v>23</v>
      </c>
      <c r="C7685" s="19" t="str">
        <f t="shared" si="1"/>
        <v>11040100000137USD</v>
      </c>
      <c r="D7685">
        <v>1210.2303099232302</v>
      </c>
    </row>
    <row r="7686" spans="1:4" hidden="1">
      <c r="A7686" t="s">
        <v>1488</v>
      </c>
      <c r="B7686" s="19" t="s">
        <v>23</v>
      </c>
      <c r="C7686" s="19" t="str">
        <f t="shared" si="1"/>
        <v>11040100000139USD</v>
      </c>
      <c r="D7686">
        <v>0</v>
      </c>
    </row>
    <row r="7687" spans="1:4" hidden="1">
      <c r="A7687" t="s">
        <v>1490</v>
      </c>
      <c r="B7687" s="19" t="s">
        <v>23</v>
      </c>
      <c r="C7687" s="19" t="str">
        <f t="shared" si="1"/>
        <v>11040100000152USD</v>
      </c>
      <c r="D7687">
        <v>0</v>
      </c>
    </row>
    <row r="7688" spans="1:4" hidden="1">
      <c r="A7688" t="s">
        <v>1492</v>
      </c>
      <c r="B7688" s="19" t="s">
        <v>23</v>
      </c>
      <c r="C7688" s="19" t="str">
        <f t="shared" si="1"/>
        <v>11040100000153USD</v>
      </c>
      <c r="D7688">
        <v>0</v>
      </c>
    </row>
    <row r="7689" spans="1:4" hidden="1">
      <c r="A7689" t="s">
        <v>1494</v>
      </c>
      <c r="B7689" s="19" t="s">
        <v>23</v>
      </c>
      <c r="C7689" s="19" t="str">
        <f t="shared" si="1"/>
        <v>11040100000155USD</v>
      </c>
      <c r="D7689">
        <v>1136821.0235996589</v>
      </c>
    </row>
    <row r="7690" spans="1:4" hidden="1">
      <c r="A7690" t="s">
        <v>1496</v>
      </c>
      <c r="B7690" s="19" t="s">
        <v>23</v>
      </c>
      <c r="C7690" s="19" t="str">
        <f t="shared" si="1"/>
        <v>11040100000156USD</v>
      </c>
      <c r="D7690">
        <v>0</v>
      </c>
    </row>
    <row r="7691" spans="1:4" hidden="1">
      <c r="A7691" t="s">
        <v>1498</v>
      </c>
      <c r="B7691" s="19" t="s">
        <v>23</v>
      </c>
      <c r="C7691" s="19" t="str">
        <f t="shared" si="1"/>
        <v>11040100000160USD</v>
      </c>
      <c r="D7691">
        <v>0</v>
      </c>
    </row>
    <row r="7692" spans="1:4" hidden="1">
      <c r="A7692" t="s">
        <v>1500</v>
      </c>
      <c r="B7692" s="19" t="s">
        <v>23</v>
      </c>
      <c r="C7692" s="19" t="str">
        <f t="shared" si="1"/>
        <v>11040100000161USD</v>
      </c>
      <c r="D7692">
        <v>0</v>
      </c>
    </row>
    <row r="7693" spans="1:4" hidden="1">
      <c r="A7693" t="s">
        <v>1502</v>
      </c>
      <c r="B7693" s="19" t="s">
        <v>23</v>
      </c>
      <c r="C7693" s="19" t="str">
        <f t="shared" si="1"/>
        <v>11040100000162USD</v>
      </c>
      <c r="D7693">
        <v>8954486.2098379303</v>
      </c>
    </row>
    <row r="7694" spans="1:4" hidden="1">
      <c r="A7694" t="s">
        <v>1504</v>
      </c>
      <c r="B7694" s="19" t="s">
        <v>23</v>
      </c>
      <c r="C7694" s="19" t="str">
        <f t="shared" si="1"/>
        <v>11040100000163USD</v>
      </c>
      <c r="D7694">
        <v>0</v>
      </c>
    </row>
    <row r="7695" spans="1:4" hidden="1">
      <c r="A7695" t="s">
        <v>1506</v>
      </c>
      <c r="B7695" s="19" t="s">
        <v>23</v>
      </c>
      <c r="C7695" s="19" t="str">
        <f t="shared" si="1"/>
        <v>11040100000164USD</v>
      </c>
      <c r="D7695">
        <v>0</v>
      </c>
    </row>
    <row r="7696" spans="1:4" hidden="1">
      <c r="A7696" t="s">
        <v>1508</v>
      </c>
      <c r="B7696" s="19" t="s">
        <v>23</v>
      </c>
      <c r="C7696" s="19" t="str">
        <f t="shared" si="1"/>
        <v>11040100000165USD</v>
      </c>
      <c r="D7696">
        <v>2624167.8788740402</v>
      </c>
    </row>
    <row r="7697" spans="1:4" hidden="1">
      <c r="A7697" t="s">
        <v>1510</v>
      </c>
      <c r="B7697" s="19" t="s">
        <v>23</v>
      </c>
      <c r="C7697" s="19" t="str">
        <f t="shared" si="1"/>
        <v>11040100000166USD</v>
      </c>
      <c r="D7697">
        <v>9073155.2345749214</v>
      </c>
    </row>
    <row r="7698" spans="1:4" hidden="1">
      <c r="A7698" t="s">
        <v>1512</v>
      </c>
      <c r="B7698" s="19" t="s">
        <v>23</v>
      </c>
      <c r="C7698" s="19" t="str">
        <f t="shared" si="1"/>
        <v>11040100000167USD</v>
      </c>
      <c r="D7698">
        <v>0</v>
      </c>
    </row>
    <row r="7699" spans="1:4" hidden="1">
      <c r="A7699" t="s">
        <v>1514</v>
      </c>
      <c r="B7699" s="19" t="s">
        <v>23</v>
      </c>
      <c r="C7699" s="19" t="str">
        <f t="shared" si="1"/>
        <v>11040100000168USD</v>
      </c>
      <c r="D7699">
        <v>0</v>
      </c>
    </row>
    <row r="7700" spans="1:4" hidden="1">
      <c r="A7700" t="s">
        <v>1516</v>
      </c>
      <c r="B7700" s="19" t="s">
        <v>23</v>
      </c>
      <c r="C7700" s="19" t="str">
        <f t="shared" si="1"/>
        <v>11040100000170USD</v>
      </c>
      <c r="D7700">
        <v>0</v>
      </c>
    </row>
    <row r="7701" spans="1:4" hidden="1">
      <c r="A7701" t="s">
        <v>1518</v>
      </c>
      <c r="B7701" s="19" t="s">
        <v>23</v>
      </c>
      <c r="C7701" s="19" t="str">
        <f t="shared" si="1"/>
        <v>11040100000171USD</v>
      </c>
      <c r="D7701">
        <v>0</v>
      </c>
    </row>
    <row r="7702" spans="1:4" hidden="1">
      <c r="A7702" t="s">
        <v>1520</v>
      </c>
      <c r="B7702" s="19" t="s">
        <v>23</v>
      </c>
      <c r="C7702" s="19" t="str">
        <f t="shared" si="1"/>
        <v>11040100000172USD</v>
      </c>
      <c r="D7702">
        <v>101505.95962468014</v>
      </c>
    </row>
    <row r="7703" spans="1:4" hidden="1">
      <c r="A7703" t="s">
        <v>1522</v>
      </c>
      <c r="B7703" s="19" t="s">
        <v>23</v>
      </c>
      <c r="C7703" s="19" t="str">
        <f t="shared" si="1"/>
        <v>11040100000173USD</v>
      </c>
      <c r="D7703">
        <v>0</v>
      </c>
    </row>
    <row r="7704" spans="1:4" hidden="1">
      <c r="A7704" t="s">
        <v>1524</v>
      </c>
      <c r="B7704" s="19" t="s">
        <v>23</v>
      </c>
      <c r="C7704" s="19" t="str">
        <f t="shared" si="1"/>
        <v>11040100000174USD</v>
      </c>
      <c r="D7704">
        <v>220284.47256184247</v>
      </c>
    </row>
    <row r="7705" spans="1:4" hidden="1">
      <c r="A7705" t="s">
        <v>1526</v>
      </c>
      <c r="B7705" s="19" t="s">
        <v>23</v>
      </c>
      <c r="C7705" s="19" t="str">
        <f t="shared" si="1"/>
        <v>11040100000175USD</v>
      </c>
      <c r="D7705">
        <v>396711.85100938304</v>
      </c>
    </row>
    <row r="7706" spans="1:4" hidden="1">
      <c r="A7706" t="s">
        <v>1528</v>
      </c>
      <c r="B7706" s="19" t="s">
        <v>23</v>
      </c>
      <c r="C7706" s="19" t="str">
        <f t="shared" si="1"/>
        <v>11040100000177USD</v>
      </c>
      <c r="D7706">
        <v>0</v>
      </c>
    </row>
    <row r="7707" spans="1:4" hidden="1">
      <c r="A7707" t="s">
        <v>1530</v>
      </c>
      <c r="B7707" s="19" t="s">
        <v>23</v>
      </c>
      <c r="C7707" s="19" t="str">
        <f t="shared" si="1"/>
        <v>11040100000178USD</v>
      </c>
      <c r="D7707">
        <v>0</v>
      </c>
    </row>
    <row r="7708" spans="1:4" hidden="1">
      <c r="A7708" t="s">
        <v>1532</v>
      </c>
      <c r="B7708" s="19" t="s">
        <v>23</v>
      </c>
      <c r="C7708" s="19" t="str">
        <f t="shared" si="1"/>
        <v>11040100000179USD</v>
      </c>
      <c r="D7708">
        <v>5695.1151549616152</v>
      </c>
    </row>
    <row r="7709" spans="1:4" hidden="1">
      <c r="A7709" t="s">
        <v>1534</v>
      </c>
      <c r="B7709" s="19" t="s">
        <v>23</v>
      </c>
      <c r="C7709" s="19" t="str">
        <f t="shared" si="1"/>
        <v>11040100000180USD</v>
      </c>
      <c r="D7709">
        <v>10170822.47938584</v>
      </c>
    </row>
    <row r="7710" spans="1:4" hidden="1">
      <c r="A7710" t="s">
        <v>1536</v>
      </c>
      <c r="B7710" s="19" t="s">
        <v>23</v>
      </c>
      <c r="C7710" s="19" t="str">
        <f t="shared" si="1"/>
        <v>11040100000181USD</v>
      </c>
      <c r="D7710">
        <v>10737227.97270401</v>
      </c>
    </row>
    <row r="7711" spans="1:4" hidden="1">
      <c r="A7711" t="s">
        <v>1538</v>
      </c>
      <c r="B7711" s="19" t="s">
        <v>23</v>
      </c>
      <c r="C7711" s="19" t="str">
        <f t="shared" si="1"/>
        <v>11040100000182USD</v>
      </c>
      <c r="D7711">
        <v>2149638.0750639751</v>
      </c>
    </row>
    <row r="7712" spans="1:4" hidden="1">
      <c r="A7712" t="s">
        <v>1540</v>
      </c>
      <c r="B7712" s="19" t="s">
        <v>23</v>
      </c>
      <c r="C7712" s="19" t="str">
        <f t="shared" si="1"/>
        <v>11040100000183USD</v>
      </c>
      <c r="D7712">
        <v>1056565.3340915553</v>
      </c>
    </row>
    <row r="7713" spans="1:4" hidden="1">
      <c r="A7713" t="s">
        <v>1542</v>
      </c>
      <c r="B7713" s="19" t="s">
        <v>23</v>
      </c>
      <c r="C7713" s="19" t="str">
        <f t="shared" si="1"/>
        <v>11040100000184USD</v>
      </c>
      <c r="D7713">
        <v>3786168.6607904462</v>
      </c>
    </row>
    <row r="7714" spans="1:4" hidden="1">
      <c r="A7714" t="s">
        <v>1544</v>
      </c>
      <c r="B7714" s="19" t="s">
        <v>23</v>
      </c>
      <c r="C7714" s="19" t="str">
        <f t="shared" si="1"/>
        <v>11040100000185USD</v>
      </c>
      <c r="D7714">
        <v>0</v>
      </c>
    </row>
    <row r="7715" spans="1:4" hidden="1">
      <c r="A7715" t="s">
        <v>1546</v>
      </c>
      <c r="B7715" s="19" t="s">
        <v>23</v>
      </c>
      <c r="C7715" s="19" t="str">
        <f t="shared" si="1"/>
        <v>11040100000801USD</v>
      </c>
      <c r="D7715">
        <v>0</v>
      </c>
    </row>
    <row r="7716" spans="1:4" hidden="1">
      <c r="A7716" t="s">
        <v>1548</v>
      </c>
      <c r="B7716" s="19" t="s">
        <v>23</v>
      </c>
      <c r="C7716" s="19" t="str">
        <f t="shared" si="1"/>
        <v>11040100000802USD</v>
      </c>
      <c r="D7716">
        <v>0</v>
      </c>
    </row>
    <row r="7717" spans="1:4" hidden="1">
      <c r="A7717" t="s">
        <v>1550</v>
      </c>
      <c r="B7717" s="19" t="s">
        <v>23</v>
      </c>
      <c r="C7717" s="19" t="str">
        <f t="shared" si="1"/>
        <v>11040100000803USD</v>
      </c>
      <c r="D7717">
        <v>0</v>
      </c>
    </row>
    <row r="7718" spans="1:4" hidden="1">
      <c r="A7718" t="s">
        <v>1552</v>
      </c>
      <c r="B7718" s="19" t="s">
        <v>23</v>
      </c>
      <c r="C7718" s="19" t="str">
        <f t="shared" si="1"/>
        <v>11040200000101USD</v>
      </c>
      <c r="D7718">
        <v>0</v>
      </c>
    </row>
    <row r="7719" spans="1:4" hidden="1">
      <c r="A7719" t="s">
        <v>1554</v>
      </c>
      <c r="B7719" s="19" t="s">
        <v>23</v>
      </c>
      <c r="C7719" s="19" t="str">
        <f t="shared" si="1"/>
        <v>11040200000117USD</v>
      </c>
      <c r="D7719">
        <v>0</v>
      </c>
    </row>
    <row r="7720" spans="1:4" hidden="1">
      <c r="A7720" t="s">
        <v>1556</v>
      </c>
      <c r="B7720" s="19" t="s">
        <v>23</v>
      </c>
      <c r="C7720" s="19" t="str">
        <f t="shared" si="1"/>
        <v>11040200000126USD</v>
      </c>
      <c r="D7720">
        <v>516856.86949104356</v>
      </c>
    </row>
    <row r="7721" spans="1:4" hidden="1">
      <c r="A7721" t="s">
        <v>1558</v>
      </c>
      <c r="B7721" s="19" t="s">
        <v>23</v>
      </c>
      <c r="C7721" s="19" t="str">
        <f t="shared" si="1"/>
        <v>11040200000127USD</v>
      </c>
      <c r="D7721">
        <v>0</v>
      </c>
    </row>
    <row r="7722" spans="1:4" hidden="1">
      <c r="A7722" t="s">
        <v>1560</v>
      </c>
      <c r="B7722" s="19" t="s">
        <v>23</v>
      </c>
      <c r="C7722" s="19" t="str">
        <f t="shared" si="1"/>
        <v>11040200000150USD</v>
      </c>
      <c r="D7722">
        <v>0</v>
      </c>
    </row>
    <row r="7723" spans="1:4" hidden="1">
      <c r="A7723" t="s">
        <v>1562</v>
      </c>
      <c r="B7723" s="19" t="s">
        <v>23</v>
      </c>
      <c r="C7723" s="19" t="str">
        <f t="shared" si="1"/>
        <v>11040200000151USD</v>
      </c>
      <c r="D7723">
        <v>0</v>
      </c>
    </row>
    <row r="7724" spans="1:4" hidden="1">
      <c r="A7724" t="s">
        <v>1564</v>
      </c>
      <c r="B7724" s="19" t="s">
        <v>23</v>
      </c>
      <c r="C7724" s="19" t="str">
        <f t="shared" si="1"/>
        <v>11040200000152USD</v>
      </c>
      <c r="D7724">
        <v>0</v>
      </c>
    </row>
    <row r="7725" spans="1:4" hidden="1">
      <c r="A7725" t="s">
        <v>1566</v>
      </c>
      <c r="B7725" s="19" t="s">
        <v>23</v>
      </c>
      <c r="C7725" s="19" t="str">
        <f t="shared" si="1"/>
        <v>11040200000153USD</v>
      </c>
      <c r="D7725">
        <v>502372.62723912427</v>
      </c>
    </row>
    <row r="7726" spans="1:4" hidden="1">
      <c r="A7726" t="s">
        <v>1568</v>
      </c>
      <c r="B7726" s="19" t="s">
        <v>23</v>
      </c>
      <c r="C7726" s="19" t="str">
        <f t="shared" si="1"/>
        <v>11040200000161USD</v>
      </c>
      <c r="D7726">
        <v>0</v>
      </c>
    </row>
    <row r="7727" spans="1:4" hidden="1">
      <c r="A7727" t="s">
        <v>1570</v>
      </c>
      <c r="B7727" s="19" t="s">
        <v>23</v>
      </c>
      <c r="C7727" s="19" t="str">
        <f t="shared" si="1"/>
        <v>11040200000162USD</v>
      </c>
      <c r="D7727">
        <v>9617309.1612169463</v>
      </c>
    </row>
    <row r="7728" spans="1:4" hidden="1">
      <c r="A7728" t="s">
        <v>1572</v>
      </c>
      <c r="B7728" s="19" t="s">
        <v>23</v>
      </c>
      <c r="C7728" s="19" t="str">
        <f t="shared" si="1"/>
        <v>11040200000163USD</v>
      </c>
      <c r="D7728">
        <v>8333937.7480807509</v>
      </c>
    </row>
    <row r="7729" spans="1:4" hidden="1">
      <c r="A7729" t="s">
        <v>1574</v>
      </c>
      <c r="B7729" s="19" t="s">
        <v>23</v>
      </c>
      <c r="C7729" s="19" t="str">
        <f t="shared" si="1"/>
        <v>11040200000801USD</v>
      </c>
      <c r="D7729">
        <v>0</v>
      </c>
    </row>
    <row r="7730" spans="1:4" hidden="1">
      <c r="A7730" t="s">
        <v>1576</v>
      </c>
      <c r="B7730" s="19" t="s">
        <v>23</v>
      </c>
      <c r="C7730" s="19" t="str">
        <f t="shared" si="1"/>
        <v>11040200000802USD</v>
      </c>
      <c r="D7730">
        <v>0</v>
      </c>
    </row>
    <row r="7731" spans="1:4" hidden="1">
      <c r="A7731" t="s">
        <v>1578</v>
      </c>
      <c r="B7731" s="19" t="s">
        <v>23</v>
      </c>
      <c r="C7731" s="19" t="str">
        <f t="shared" si="1"/>
        <v>11040200000803USD</v>
      </c>
      <c r="D7731">
        <v>0</v>
      </c>
    </row>
    <row r="7732" spans="1:4" hidden="1">
      <c r="A7732" t="s">
        <v>1580</v>
      </c>
      <c r="B7732" s="19" t="s">
        <v>23</v>
      </c>
      <c r="C7732" s="19" t="str">
        <f t="shared" si="1"/>
        <v>11040200000806USD</v>
      </c>
      <c r="D7732">
        <v>0</v>
      </c>
    </row>
    <row r="7733" spans="1:4" hidden="1">
      <c r="A7733" t="s">
        <v>1582</v>
      </c>
      <c r="B7733" s="19" t="s">
        <v>23</v>
      </c>
      <c r="C7733" s="19" t="str">
        <f t="shared" si="1"/>
        <v>11040300000101USD</v>
      </c>
      <c r="D7733">
        <v>0</v>
      </c>
    </row>
    <row r="7734" spans="1:4" hidden="1">
      <c r="A7734" t="s">
        <v>1584</v>
      </c>
      <c r="B7734" s="19" t="s">
        <v>23</v>
      </c>
      <c r="C7734" s="19" t="str">
        <f t="shared" si="1"/>
        <v>11040600000802USD</v>
      </c>
      <c r="D7734">
        <v>0</v>
      </c>
    </row>
    <row r="7735" spans="1:4" hidden="1">
      <c r="A7735" t="s">
        <v>1586</v>
      </c>
      <c r="B7735" s="19" t="s">
        <v>23</v>
      </c>
      <c r="C7735" s="19" t="str">
        <f t="shared" si="1"/>
        <v>11050101000101USD</v>
      </c>
      <c r="D7735">
        <v>0</v>
      </c>
    </row>
    <row r="7736" spans="1:4" hidden="1">
      <c r="A7736" t="s">
        <v>1588</v>
      </c>
      <c r="B7736" s="19" t="s">
        <v>23</v>
      </c>
      <c r="C7736" s="19" t="str">
        <f t="shared" si="1"/>
        <v>11050101000102USD</v>
      </c>
      <c r="D7736">
        <v>0</v>
      </c>
    </row>
    <row r="7737" spans="1:4" hidden="1">
      <c r="A7737" t="s">
        <v>1590</v>
      </c>
      <c r="B7737" s="19" t="s">
        <v>23</v>
      </c>
      <c r="C7737" s="19" t="str">
        <f t="shared" si="1"/>
        <v>11050101000103USD</v>
      </c>
      <c r="D7737">
        <v>0</v>
      </c>
    </row>
    <row r="7738" spans="1:4" hidden="1">
      <c r="A7738" t="s">
        <v>10536</v>
      </c>
      <c r="B7738" s="19" t="s">
        <v>23</v>
      </c>
      <c r="C7738" s="19" t="str">
        <f t="shared" si="1"/>
        <v>11050101000104USD</v>
      </c>
      <c r="D7738">
        <v>0</v>
      </c>
    </row>
    <row r="7739" spans="1:4" hidden="1">
      <c r="A7739" t="s">
        <v>1594</v>
      </c>
      <c r="B7739" s="19" t="s">
        <v>23</v>
      </c>
      <c r="C7739" s="19" t="str">
        <f t="shared" si="1"/>
        <v>11050102000101USD</v>
      </c>
      <c r="D7739">
        <v>0</v>
      </c>
    </row>
    <row r="7740" spans="1:4" hidden="1">
      <c r="A7740" t="s">
        <v>1596</v>
      </c>
      <c r="B7740" s="19" t="s">
        <v>23</v>
      </c>
      <c r="C7740" s="19" t="str">
        <f t="shared" si="1"/>
        <v>11050103000101USD</v>
      </c>
      <c r="D7740">
        <v>0</v>
      </c>
    </row>
    <row r="7741" spans="1:4" hidden="1">
      <c r="A7741" t="s">
        <v>1598</v>
      </c>
      <c r="B7741" s="19" t="s">
        <v>23</v>
      </c>
      <c r="C7741" s="19" t="str">
        <f t="shared" si="1"/>
        <v>11050109000101USD</v>
      </c>
      <c r="D7741">
        <v>0</v>
      </c>
    </row>
    <row r="7742" spans="1:4" hidden="1">
      <c r="A7742" t="s">
        <v>1600</v>
      </c>
      <c r="B7742" s="19" t="s">
        <v>23</v>
      </c>
      <c r="C7742" s="19" t="str">
        <f t="shared" si="1"/>
        <v>11050109000102USD</v>
      </c>
      <c r="D7742">
        <v>0</v>
      </c>
    </row>
    <row r="7743" spans="1:4" hidden="1">
      <c r="A7743" t="s">
        <v>1602</v>
      </c>
      <c r="B7743" s="19" t="s">
        <v>23</v>
      </c>
      <c r="C7743" s="19" t="str">
        <f t="shared" ref="C7743:C7806" si="2">_xlfn.CONCAT(A7743,B7743)</f>
        <v>11050201000101USD</v>
      </c>
      <c r="D7743">
        <v>0</v>
      </c>
    </row>
    <row r="7744" spans="1:4" hidden="1">
      <c r="A7744" t="s">
        <v>10542</v>
      </c>
      <c r="B7744" s="19" t="s">
        <v>23</v>
      </c>
      <c r="C7744" s="19" t="str">
        <f t="shared" si="2"/>
        <v>11050202000101USD</v>
      </c>
      <c r="D7744">
        <v>0</v>
      </c>
    </row>
    <row r="7745" spans="1:4" hidden="1">
      <c r="A7745" t="s">
        <v>1606</v>
      </c>
      <c r="B7745" s="19" t="s">
        <v>23</v>
      </c>
      <c r="C7745" s="19" t="str">
        <f t="shared" si="2"/>
        <v>11050203000101USD</v>
      </c>
      <c r="D7745">
        <v>0</v>
      </c>
    </row>
    <row r="7746" spans="1:4" hidden="1">
      <c r="A7746" t="s">
        <v>1608</v>
      </c>
      <c r="B7746" s="19" t="s">
        <v>23</v>
      </c>
      <c r="C7746" s="19" t="str">
        <f t="shared" si="2"/>
        <v>11050209000101USD</v>
      </c>
      <c r="D7746">
        <v>0</v>
      </c>
    </row>
    <row r="7747" spans="1:4" hidden="1">
      <c r="A7747" t="s">
        <v>1610</v>
      </c>
      <c r="B7747" s="19" t="s">
        <v>23</v>
      </c>
      <c r="C7747" s="19" t="str">
        <f t="shared" si="2"/>
        <v>11060300000101USD</v>
      </c>
      <c r="D7747">
        <v>0</v>
      </c>
    </row>
    <row r="7748" spans="1:4" hidden="1">
      <c r="A7748" t="s">
        <v>1612</v>
      </c>
      <c r="B7748" s="19" t="s">
        <v>23</v>
      </c>
      <c r="C7748" s="19" t="str">
        <f t="shared" si="2"/>
        <v>11060300000102USD</v>
      </c>
      <c r="D7748">
        <v>0</v>
      </c>
    </row>
    <row r="7749" spans="1:4" hidden="1">
      <c r="A7749" t="s">
        <v>1614</v>
      </c>
      <c r="B7749" s="19" t="s">
        <v>23</v>
      </c>
      <c r="C7749" s="19" t="str">
        <f t="shared" si="2"/>
        <v>11070100000101USD</v>
      </c>
      <c r="D7749">
        <v>0</v>
      </c>
    </row>
    <row r="7750" spans="1:4" hidden="1">
      <c r="A7750" t="s">
        <v>10544</v>
      </c>
      <c r="B7750" s="19" t="s">
        <v>23</v>
      </c>
      <c r="C7750" s="19" t="str">
        <f t="shared" si="2"/>
        <v>11070100000201USD</v>
      </c>
      <c r="D7750">
        <v>0</v>
      </c>
    </row>
    <row r="7751" spans="1:4" hidden="1">
      <c r="A7751" t="s">
        <v>1618</v>
      </c>
      <c r="B7751" s="19" t="s">
        <v>23</v>
      </c>
      <c r="C7751" s="19" t="str">
        <f t="shared" si="2"/>
        <v>11070100000801USD</v>
      </c>
      <c r="D7751">
        <v>0</v>
      </c>
    </row>
    <row r="7752" spans="1:4" hidden="1">
      <c r="A7752" t="s">
        <v>1620</v>
      </c>
      <c r="B7752" s="19" t="s">
        <v>23</v>
      </c>
      <c r="C7752" s="19" t="str">
        <f t="shared" si="2"/>
        <v>11070209000101USD</v>
      </c>
      <c r="D7752">
        <v>0</v>
      </c>
    </row>
    <row r="7753" spans="1:4" hidden="1">
      <c r="A7753" t="s">
        <v>1622</v>
      </c>
      <c r="B7753" s="19" t="s">
        <v>23</v>
      </c>
      <c r="C7753" s="19" t="str">
        <f t="shared" si="2"/>
        <v>11070209000102USD</v>
      </c>
      <c r="D7753">
        <v>0</v>
      </c>
    </row>
    <row r="7754" spans="1:4" hidden="1">
      <c r="A7754" t="s">
        <v>10546</v>
      </c>
      <c r="B7754" s="19" t="s">
        <v>23</v>
      </c>
      <c r="C7754" s="19" t="str">
        <f t="shared" si="2"/>
        <v>11070209000202USD</v>
      </c>
      <c r="D7754">
        <v>40966630.560136482</v>
      </c>
    </row>
    <row r="7755" spans="1:4" hidden="1">
      <c r="A7755" t="s">
        <v>1626</v>
      </c>
      <c r="B7755" s="19" t="s">
        <v>23</v>
      </c>
      <c r="C7755" s="19" t="str">
        <f t="shared" si="2"/>
        <v>11070209000801USD</v>
      </c>
      <c r="D7755">
        <v>0</v>
      </c>
    </row>
    <row r="7756" spans="1:4" hidden="1">
      <c r="A7756" t="s">
        <v>1628</v>
      </c>
      <c r="B7756" s="19" t="s">
        <v>23</v>
      </c>
      <c r="C7756" s="19" t="str">
        <f t="shared" si="2"/>
        <v>11070300000101USD</v>
      </c>
      <c r="D7756">
        <v>0</v>
      </c>
    </row>
    <row r="7757" spans="1:4" hidden="1">
      <c r="A7757" t="s">
        <v>10548</v>
      </c>
      <c r="B7757" s="19" t="s">
        <v>23</v>
      </c>
      <c r="C7757" s="19" t="str">
        <f t="shared" si="2"/>
        <v>11070300000102USD</v>
      </c>
      <c r="D7757">
        <v>0</v>
      </c>
    </row>
    <row r="7758" spans="1:4" hidden="1">
      <c r="A7758" t="s">
        <v>1632</v>
      </c>
      <c r="B7758" s="19" t="s">
        <v>23</v>
      </c>
      <c r="C7758" s="19" t="str">
        <f t="shared" si="2"/>
        <v>11070300000103USD</v>
      </c>
      <c r="D7758">
        <v>86986778.006824002</v>
      </c>
    </row>
    <row r="7759" spans="1:4" hidden="1">
      <c r="A7759" t="s">
        <v>1634</v>
      </c>
      <c r="B7759" s="19" t="s">
        <v>23</v>
      </c>
      <c r="C7759" s="19" t="str">
        <f t="shared" si="2"/>
        <v>11070300000104USD</v>
      </c>
      <c r="D7759">
        <v>0</v>
      </c>
    </row>
    <row r="7760" spans="1:4" hidden="1">
      <c r="A7760" t="s">
        <v>1636</v>
      </c>
      <c r="B7760" s="19" t="s">
        <v>23</v>
      </c>
      <c r="C7760" s="19" t="str">
        <f t="shared" si="2"/>
        <v>11070300000105USD</v>
      </c>
      <c r="D7760">
        <v>0</v>
      </c>
    </row>
    <row r="7761" spans="1:4" hidden="1">
      <c r="A7761" t="s">
        <v>1638</v>
      </c>
      <c r="B7761" s="19" t="s">
        <v>23</v>
      </c>
      <c r="C7761" s="19" t="str">
        <f t="shared" si="2"/>
        <v>11070900000101USD</v>
      </c>
      <c r="D7761">
        <v>0</v>
      </c>
    </row>
    <row r="7762" spans="1:4" hidden="1">
      <c r="A7762" t="s">
        <v>1640</v>
      </c>
      <c r="B7762" s="19" t="s">
        <v>23</v>
      </c>
      <c r="C7762" s="19" t="str">
        <f t="shared" si="2"/>
        <v>11070900000102USD</v>
      </c>
      <c r="D7762">
        <v>0</v>
      </c>
    </row>
    <row r="7763" spans="1:4" hidden="1">
      <c r="A7763" t="s">
        <v>1642</v>
      </c>
      <c r="B7763" s="19" t="s">
        <v>23</v>
      </c>
      <c r="C7763" s="19" t="str">
        <f t="shared" si="2"/>
        <v>11070900000103USD</v>
      </c>
      <c r="D7763">
        <v>0</v>
      </c>
    </row>
    <row r="7764" spans="1:4" hidden="1">
      <c r="A7764" t="s">
        <v>1644</v>
      </c>
      <c r="B7764" s="19" t="s">
        <v>23</v>
      </c>
      <c r="C7764" s="19" t="str">
        <f t="shared" si="2"/>
        <v>11070900000104USD</v>
      </c>
      <c r="D7764">
        <v>0</v>
      </c>
    </row>
    <row r="7765" spans="1:4" hidden="1">
      <c r="A7765" t="s">
        <v>1646</v>
      </c>
      <c r="B7765" s="19" t="s">
        <v>23</v>
      </c>
      <c r="C7765" s="19" t="str">
        <f t="shared" si="2"/>
        <v>11070900000105USD</v>
      </c>
      <c r="D7765">
        <v>0</v>
      </c>
    </row>
    <row r="7766" spans="1:4" hidden="1">
      <c r="A7766" t="s">
        <v>1648</v>
      </c>
      <c r="B7766" s="19" t="s">
        <v>23</v>
      </c>
      <c r="C7766" s="19" t="str">
        <f t="shared" si="2"/>
        <v>11070900000106USD</v>
      </c>
      <c r="D7766">
        <v>0</v>
      </c>
    </row>
    <row r="7767" spans="1:4" hidden="1">
      <c r="A7767" t="s">
        <v>10566</v>
      </c>
      <c r="B7767" s="19" t="s">
        <v>23</v>
      </c>
      <c r="C7767" s="19" t="str">
        <f t="shared" si="2"/>
        <v>11070900000107USD</v>
      </c>
      <c r="D7767">
        <v>0</v>
      </c>
    </row>
    <row r="7768" spans="1:4" hidden="1">
      <c r="A7768" t="s">
        <v>1652</v>
      </c>
      <c r="B7768" s="19" t="s">
        <v>23</v>
      </c>
      <c r="C7768" s="19" t="str">
        <f t="shared" si="2"/>
        <v>11070900000108USD</v>
      </c>
      <c r="D7768">
        <v>0</v>
      </c>
    </row>
    <row r="7769" spans="1:4" hidden="1">
      <c r="A7769" t="s">
        <v>1654</v>
      </c>
      <c r="B7769" s="19" t="s">
        <v>23</v>
      </c>
      <c r="C7769" s="19" t="str">
        <f t="shared" si="2"/>
        <v>11070900000109USD</v>
      </c>
      <c r="D7769">
        <v>0</v>
      </c>
    </row>
    <row r="7770" spans="1:4" hidden="1">
      <c r="A7770" t="s">
        <v>1656</v>
      </c>
      <c r="B7770" s="19" t="s">
        <v>23</v>
      </c>
      <c r="C7770" s="19" t="str">
        <f t="shared" si="2"/>
        <v>11070900000110USD</v>
      </c>
      <c r="D7770">
        <v>0</v>
      </c>
    </row>
    <row r="7771" spans="1:4" hidden="1">
      <c r="A7771" t="s">
        <v>1658</v>
      </c>
      <c r="B7771" s="19" t="s">
        <v>23</v>
      </c>
      <c r="C7771" s="19" t="str">
        <f t="shared" si="2"/>
        <v>11070900000111USD</v>
      </c>
      <c r="D7771">
        <v>0</v>
      </c>
    </row>
    <row r="7772" spans="1:4" hidden="1">
      <c r="A7772" t="s">
        <v>1660</v>
      </c>
      <c r="B7772" s="19" t="s">
        <v>23</v>
      </c>
      <c r="C7772" s="19" t="str">
        <f t="shared" si="2"/>
        <v>11070900000112USD</v>
      </c>
      <c r="D7772">
        <v>0</v>
      </c>
    </row>
    <row r="7773" spans="1:4" hidden="1">
      <c r="A7773" t="s">
        <v>1662</v>
      </c>
      <c r="B7773" s="19" t="s">
        <v>23</v>
      </c>
      <c r="C7773" s="19" t="str">
        <f t="shared" si="2"/>
        <v>11070900000113USD</v>
      </c>
      <c r="D7773">
        <v>0</v>
      </c>
    </row>
    <row r="7774" spans="1:4" hidden="1">
      <c r="A7774" t="s">
        <v>1664</v>
      </c>
      <c r="B7774" s="19" t="s">
        <v>23</v>
      </c>
      <c r="C7774" s="19" t="str">
        <f t="shared" si="2"/>
        <v>11070900000114USD</v>
      </c>
      <c r="D7774">
        <v>34079550</v>
      </c>
    </row>
    <row r="7775" spans="1:4" hidden="1">
      <c r="A7775" t="s">
        <v>1666</v>
      </c>
      <c r="B7775" s="19" t="s">
        <v>23</v>
      </c>
      <c r="C7775" s="19" t="str">
        <f t="shared" si="2"/>
        <v>11070900000115USD</v>
      </c>
      <c r="D7775">
        <v>0</v>
      </c>
    </row>
    <row r="7776" spans="1:4" hidden="1">
      <c r="A7776" t="s">
        <v>1668</v>
      </c>
      <c r="B7776" s="19" t="s">
        <v>23</v>
      </c>
      <c r="C7776" s="19" t="str">
        <f t="shared" si="2"/>
        <v>11070900000116USD</v>
      </c>
      <c r="D7776">
        <v>0</v>
      </c>
    </row>
    <row r="7777" spans="1:4" hidden="1">
      <c r="A7777" t="s">
        <v>1670</v>
      </c>
      <c r="B7777" s="19" t="s">
        <v>23</v>
      </c>
      <c r="C7777" s="19" t="str">
        <f t="shared" si="2"/>
        <v>11070900000117USD</v>
      </c>
      <c r="D7777">
        <v>0</v>
      </c>
    </row>
    <row r="7778" spans="1:4" hidden="1">
      <c r="A7778" t="s">
        <v>1672</v>
      </c>
      <c r="B7778" s="19" t="s">
        <v>23</v>
      </c>
      <c r="C7778" s="19" t="str">
        <f t="shared" si="2"/>
        <v>11070900000118USD</v>
      </c>
      <c r="D7778">
        <v>0</v>
      </c>
    </row>
    <row r="7779" spans="1:4" hidden="1">
      <c r="A7779" t="s">
        <v>1674</v>
      </c>
      <c r="B7779" s="19" t="s">
        <v>23</v>
      </c>
      <c r="C7779" s="19" t="str">
        <f t="shared" si="2"/>
        <v>11070900000119USD</v>
      </c>
      <c r="D7779">
        <v>0</v>
      </c>
    </row>
    <row r="7780" spans="1:4" hidden="1">
      <c r="A7780" t="s">
        <v>1676</v>
      </c>
      <c r="B7780" s="19" t="s">
        <v>23</v>
      </c>
      <c r="C7780" s="19" t="str">
        <f t="shared" si="2"/>
        <v>11070900000120USD</v>
      </c>
      <c r="D7780">
        <v>0</v>
      </c>
    </row>
    <row r="7781" spans="1:4" hidden="1">
      <c r="A7781" t="s">
        <v>1678</v>
      </c>
      <c r="B7781" s="19" t="s">
        <v>23</v>
      </c>
      <c r="C7781" s="19" t="str">
        <f t="shared" si="2"/>
        <v>11070900000121USD</v>
      </c>
      <c r="D7781">
        <v>0</v>
      </c>
    </row>
    <row r="7782" spans="1:4" hidden="1">
      <c r="A7782" t="s">
        <v>1680</v>
      </c>
      <c r="B7782" s="19" t="s">
        <v>23</v>
      </c>
      <c r="C7782" s="19" t="str">
        <f t="shared" si="2"/>
        <v>11070900000123USD</v>
      </c>
      <c r="D7782">
        <v>0</v>
      </c>
    </row>
    <row r="7783" spans="1:4" hidden="1">
      <c r="A7783" t="s">
        <v>1682</v>
      </c>
      <c r="B7783" s="19" t="s">
        <v>23</v>
      </c>
      <c r="C7783" s="19" t="str">
        <f t="shared" si="2"/>
        <v>11070900000124USD</v>
      </c>
      <c r="D7783">
        <v>274189.88911003695</v>
      </c>
    </row>
    <row r="7784" spans="1:4" hidden="1">
      <c r="A7784" t="s">
        <v>1684</v>
      </c>
      <c r="B7784" s="19" t="s">
        <v>23</v>
      </c>
      <c r="C7784" s="19" t="str">
        <f t="shared" si="2"/>
        <v>11070900000125USD</v>
      </c>
      <c r="D7784">
        <v>0</v>
      </c>
    </row>
    <row r="7785" spans="1:4" hidden="1">
      <c r="A7785" t="s">
        <v>1686</v>
      </c>
      <c r="B7785" s="19" t="s">
        <v>23</v>
      </c>
      <c r="C7785" s="19" t="str">
        <f t="shared" si="2"/>
        <v>11070900000126USD</v>
      </c>
      <c r="D7785">
        <v>0</v>
      </c>
    </row>
    <row r="7786" spans="1:4" hidden="1">
      <c r="A7786" t="s">
        <v>1688</v>
      </c>
      <c r="B7786" s="19" t="s">
        <v>23</v>
      </c>
      <c r="C7786" s="19" t="str">
        <f t="shared" si="2"/>
        <v>11070900000129USD</v>
      </c>
      <c r="D7786">
        <v>0</v>
      </c>
    </row>
    <row r="7787" spans="1:4" hidden="1">
      <c r="A7787" t="s">
        <v>1690</v>
      </c>
      <c r="B7787" s="19" t="s">
        <v>23</v>
      </c>
      <c r="C7787" s="19" t="str">
        <f t="shared" si="2"/>
        <v>11070900000130USD</v>
      </c>
      <c r="D7787">
        <v>0</v>
      </c>
    </row>
    <row r="7788" spans="1:4" hidden="1">
      <c r="A7788" t="s">
        <v>1692</v>
      </c>
      <c r="B7788" s="19" t="s">
        <v>23</v>
      </c>
      <c r="C7788" s="19" t="str">
        <f t="shared" si="2"/>
        <v>11070900000131USD</v>
      </c>
      <c r="D7788">
        <v>0</v>
      </c>
    </row>
    <row r="7789" spans="1:4" hidden="1">
      <c r="A7789" t="s">
        <v>8782</v>
      </c>
      <c r="B7789" s="19" t="s">
        <v>23</v>
      </c>
      <c r="C7789" s="19" t="str">
        <f t="shared" si="2"/>
        <v>11080140000101USD</v>
      </c>
      <c r="D7789">
        <v>0</v>
      </c>
    </row>
    <row r="7790" spans="1:4" hidden="1">
      <c r="A7790" t="s">
        <v>8774</v>
      </c>
      <c r="B7790" s="19" t="s">
        <v>23</v>
      </c>
      <c r="C7790" s="19" t="str">
        <f t="shared" si="2"/>
        <v>11080200000101USD</v>
      </c>
      <c r="D7790">
        <v>3388172.0386693208</v>
      </c>
    </row>
    <row r="7791" spans="1:4" hidden="1">
      <c r="A7791" t="s">
        <v>8776</v>
      </c>
      <c r="B7791" s="19" t="s">
        <v>23</v>
      </c>
      <c r="C7791" s="19" t="str">
        <f t="shared" si="2"/>
        <v>11080200000102USD</v>
      </c>
      <c r="D7791">
        <v>61004.998578333805</v>
      </c>
    </row>
    <row r="7792" spans="1:4" hidden="1">
      <c r="A7792" t="s">
        <v>8778</v>
      </c>
      <c r="B7792" s="19" t="s">
        <v>23</v>
      </c>
      <c r="C7792" s="19" t="str">
        <f t="shared" si="2"/>
        <v>11080200000103USD</v>
      </c>
      <c r="D7792">
        <v>0</v>
      </c>
    </row>
    <row r="7793" spans="1:4" hidden="1">
      <c r="A7793" t="s">
        <v>9231</v>
      </c>
      <c r="B7793" s="19" t="s">
        <v>23</v>
      </c>
      <c r="C7793" s="19" t="str">
        <f t="shared" si="2"/>
        <v>11080200000104USD</v>
      </c>
      <c r="D7793">
        <v>0</v>
      </c>
    </row>
    <row r="7794" spans="1:4" hidden="1">
      <c r="A7794" t="s">
        <v>8784</v>
      </c>
      <c r="B7794" s="19" t="s">
        <v>23</v>
      </c>
      <c r="C7794" s="19" t="str">
        <f t="shared" si="2"/>
        <v>11080301010101USD</v>
      </c>
      <c r="D7794">
        <v>0</v>
      </c>
    </row>
    <row r="7795" spans="1:4" hidden="1">
      <c r="A7795" t="s">
        <v>8786</v>
      </c>
      <c r="B7795" s="19" t="s">
        <v>23</v>
      </c>
      <c r="C7795" s="19" t="str">
        <f t="shared" si="2"/>
        <v>11080301020101USD</v>
      </c>
      <c r="D7795">
        <v>0</v>
      </c>
    </row>
    <row r="7796" spans="1:4" hidden="1">
      <c r="A7796" t="s">
        <v>8788</v>
      </c>
      <c r="B7796" s="19" t="s">
        <v>23</v>
      </c>
      <c r="C7796" s="19" t="str">
        <f t="shared" si="2"/>
        <v>11080301030101USD</v>
      </c>
      <c r="D7796">
        <v>0</v>
      </c>
    </row>
    <row r="7797" spans="1:4" hidden="1">
      <c r="A7797" t="s">
        <v>8790</v>
      </c>
      <c r="B7797" s="19" t="s">
        <v>23</v>
      </c>
      <c r="C7797" s="19" t="str">
        <f t="shared" si="2"/>
        <v>11080301030102USD</v>
      </c>
      <c r="D7797">
        <v>0</v>
      </c>
    </row>
    <row r="7798" spans="1:4" hidden="1">
      <c r="A7798" t="s">
        <v>8792</v>
      </c>
      <c r="B7798" s="19" t="s">
        <v>23</v>
      </c>
      <c r="C7798" s="19" t="str">
        <f t="shared" si="2"/>
        <v>11080301050101USD</v>
      </c>
      <c r="D7798">
        <v>0</v>
      </c>
    </row>
    <row r="7799" spans="1:4" hidden="1">
      <c r="A7799" t="s">
        <v>8794</v>
      </c>
      <c r="B7799" s="19" t="s">
        <v>23</v>
      </c>
      <c r="C7799" s="19" t="str">
        <f t="shared" si="2"/>
        <v>11080301060101USD</v>
      </c>
      <c r="D7799">
        <v>0</v>
      </c>
    </row>
    <row r="7800" spans="1:4" hidden="1">
      <c r="A7800" t="s">
        <v>8796</v>
      </c>
      <c r="B7800" s="19" t="s">
        <v>23</v>
      </c>
      <c r="C7800" s="19" t="str">
        <f t="shared" si="2"/>
        <v>11080301090101USD</v>
      </c>
      <c r="D7800">
        <v>0</v>
      </c>
    </row>
    <row r="7801" spans="1:4" hidden="1">
      <c r="A7801" t="s">
        <v>8798</v>
      </c>
      <c r="B7801" s="19" t="s">
        <v>23</v>
      </c>
      <c r="C7801" s="19" t="str">
        <f t="shared" si="2"/>
        <v>11080301110101USD</v>
      </c>
      <c r="D7801">
        <v>0</v>
      </c>
    </row>
    <row r="7802" spans="1:4" hidden="1">
      <c r="A7802" t="s">
        <v>8800</v>
      </c>
      <c r="B7802" s="19" t="s">
        <v>23</v>
      </c>
      <c r="C7802" s="19" t="str">
        <f t="shared" si="2"/>
        <v>11080301120101USD</v>
      </c>
      <c r="D7802">
        <v>0</v>
      </c>
    </row>
    <row r="7803" spans="1:4" hidden="1">
      <c r="A7803" t="s">
        <v>8802</v>
      </c>
      <c r="B7803" s="19" t="s">
        <v>23</v>
      </c>
      <c r="C7803" s="19" t="str">
        <f t="shared" si="2"/>
        <v>11080301160101USD</v>
      </c>
      <c r="D7803">
        <v>0</v>
      </c>
    </row>
    <row r="7804" spans="1:4" hidden="1">
      <c r="A7804" t="s">
        <v>8804</v>
      </c>
      <c r="B7804" s="19" t="s">
        <v>23</v>
      </c>
      <c r="C7804" s="19" t="str">
        <f t="shared" si="2"/>
        <v>11080301180101USD</v>
      </c>
      <c r="D7804">
        <v>0</v>
      </c>
    </row>
    <row r="7805" spans="1:4" hidden="1">
      <c r="A7805" t="s">
        <v>8806</v>
      </c>
      <c r="B7805" s="19" t="s">
        <v>23</v>
      </c>
      <c r="C7805" s="19" t="str">
        <f t="shared" si="2"/>
        <v>11080301190101USD</v>
      </c>
      <c r="D7805">
        <v>0</v>
      </c>
    </row>
    <row r="7806" spans="1:4" hidden="1">
      <c r="A7806" t="s">
        <v>8808</v>
      </c>
      <c r="B7806" s="19" t="s">
        <v>23</v>
      </c>
      <c r="C7806" s="19" t="str">
        <f t="shared" si="2"/>
        <v>11080301200101USD</v>
      </c>
      <c r="D7806">
        <v>0</v>
      </c>
    </row>
    <row r="7807" spans="1:4" hidden="1">
      <c r="A7807" t="s">
        <v>8810</v>
      </c>
      <c r="B7807" s="19" t="s">
        <v>23</v>
      </c>
      <c r="C7807" s="19" t="str">
        <f t="shared" ref="C7807:C7870" si="3">_xlfn.CONCAT(A7807,B7807)</f>
        <v>11080301220101USD</v>
      </c>
      <c r="D7807">
        <v>0</v>
      </c>
    </row>
    <row r="7808" spans="1:4" hidden="1">
      <c r="A7808" t="s">
        <v>8812</v>
      </c>
      <c r="B7808" s="19" t="s">
        <v>23</v>
      </c>
      <c r="C7808" s="19" t="str">
        <f t="shared" si="3"/>
        <v>11080301220102USD</v>
      </c>
      <c r="D7808">
        <v>0</v>
      </c>
    </row>
    <row r="7809" spans="1:4" hidden="1">
      <c r="A7809" t="s">
        <v>8814</v>
      </c>
      <c r="B7809" s="19" t="s">
        <v>23</v>
      </c>
      <c r="C7809" s="19" t="str">
        <f t="shared" si="3"/>
        <v>11080301230101USD</v>
      </c>
      <c r="D7809">
        <v>0</v>
      </c>
    </row>
    <row r="7810" spans="1:4" hidden="1">
      <c r="A7810" t="s">
        <v>8816</v>
      </c>
      <c r="B7810" s="19" t="s">
        <v>23</v>
      </c>
      <c r="C7810" s="19" t="str">
        <f t="shared" si="3"/>
        <v>11080301260101USD</v>
      </c>
      <c r="D7810">
        <v>0</v>
      </c>
    </row>
    <row r="7811" spans="1:4" hidden="1">
      <c r="A7811" t="s">
        <v>8818</v>
      </c>
      <c r="B7811" s="19" t="s">
        <v>23</v>
      </c>
      <c r="C7811" s="19" t="str">
        <f t="shared" si="3"/>
        <v>11080301270101USD</v>
      </c>
      <c r="D7811">
        <v>0</v>
      </c>
    </row>
    <row r="7812" spans="1:4" hidden="1">
      <c r="A7812" t="s">
        <v>8820</v>
      </c>
      <c r="B7812" s="19" t="s">
        <v>23</v>
      </c>
      <c r="C7812" s="19" t="str">
        <f t="shared" si="3"/>
        <v>11080301280101USD</v>
      </c>
      <c r="D7812">
        <v>0</v>
      </c>
    </row>
    <row r="7813" spans="1:4" hidden="1">
      <c r="A7813" t="s">
        <v>8822</v>
      </c>
      <c r="B7813" s="19" t="s">
        <v>23</v>
      </c>
      <c r="C7813" s="19" t="str">
        <f t="shared" si="3"/>
        <v>11080301300101USD</v>
      </c>
      <c r="D7813">
        <v>0</v>
      </c>
    </row>
    <row r="7814" spans="1:4" hidden="1">
      <c r="A7814" t="s">
        <v>8824</v>
      </c>
      <c r="B7814" s="19" t="s">
        <v>23</v>
      </c>
      <c r="C7814" s="19" t="str">
        <f t="shared" si="3"/>
        <v>11080301330101USD</v>
      </c>
      <c r="D7814">
        <v>0</v>
      </c>
    </row>
    <row r="7815" spans="1:4" hidden="1">
      <c r="A7815" t="s">
        <v>8826</v>
      </c>
      <c r="B7815" s="19" t="s">
        <v>23</v>
      </c>
      <c r="C7815" s="19" t="str">
        <f t="shared" si="3"/>
        <v>11080301980101USD</v>
      </c>
      <c r="D7815">
        <v>0</v>
      </c>
    </row>
    <row r="7816" spans="1:4" hidden="1">
      <c r="A7816" t="s">
        <v>8830</v>
      </c>
      <c r="B7816" s="19" t="s">
        <v>23</v>
      </c>
      <c r="C7816" s="19" t="str">
        <f t="shared" si="3"/>
        <v>11080400000101USD</v>
      </c>
      <c r="D7816">
        <v>0</v>
      </c>
    </row>
    <row r="7817" spans="1:4" hidden="1">
      <c r="A7817" t="s">
        <v>8832</v>
      </c>
      <c r="B7817" s="19" t="s">
        <v>23</v>
      </c>
      <c r="C7817" s="19" t="str">
        <f t="shared" si="3"/>
        <v>11080400000104USD</v>
      </c>
      <c r="D7817">
        <v>0</v>
      </c>
    </row>
    <row r="7818" spans="1:4" hidden="1">
      <c r="A7818" t="s">
        <v>8834</v>
      </c>
      <c r="B7818" s="19" t="s">
        <v>23</v>
      </c>
      <c r="C7818" s="19" t="str">
        <f t="shared" si="3"/>
        <v>11080400000105USD</v>
      </c>
      <c r="D7818">
        <v>0</v>
      </c>
    </row>
    <row r="7819" spans="1:4" hidden="1">
      <c r="A7819" t="s">
        <v>8836</v>
      </c>
      <c r="B7819" s="19" t="s">
        <v>23</v>
      </c>
      <c r="C7819" s="19" t="str">
        <f t="shared" si="3"/>
        <v>11080400000106USD</v>
      </c>
      <c r="D7819">
        <v>0</v>
      </c>
    </row>
    <row r="7820" spans="1:4" hidden="1">
      <c r="A7820" t="s">
        <v>8838</v>
      </c>
      <c r="B7820" s="19" t="s">
        <v>23</v>
      </c>
      <c r="C7820" s="19" t="str">
        <f t="shared" si="3"/>
        <v>11080400000107USD</v>
      </c>
      <c r="D7820">
        <v>0</v>
      </c>
    </row>
    <row r="7821" spans="1:4" hidden="1">
      <c r="A7821" t="s">
        <v>8840</v>
      </c>
      <c r="B7821" s="19" t="s">
        <v>23</v>
      </c>
      <c r="C7821" s="19" t="str">
        <f t="shared" si="3"/>
        <v>11080700000101USD</v>
      </c>
      <c r="D7821">
        <v>0</v>
      </c>
    </row>
    <row r="7822" spans="1:4" hidden="1">
      <c r="A7822" t="s">
        <v>8828</v>
      </c>
      <c r="B7822" s="19" t="s">
        <v>23</v>
      </c>
      <c r="C7822" s="19" t="str">
        <f t="shared" si="3"/>
        <v>11080900000102USD</v>
      </c>
      <c r="D7822">
        <v>0</v>
      </c>
    </row>
    <row r="7823" spans="1:4" hidden="1">
      <c r="A7823" t="s">
        <v>1694</v>
      </c>
      <c r="B7823" s="19" t="s">
        <v>23</v>
      </c>
      <c r="C7823" s="19" t="str">
        <f t="shared" si="3"/>
        <v>12010102000101USD</v>
      </c>
      <c r="D7823">
        <v>0</v>
      </c>
    </row>
    <row r="7824" spans="1:4" hidden="1">
      <c r="A7824" t="s">
        <v>578</v>
      </c>
      <c r="B7824" s="19" t="s">
        <v>23</v>
      </c>
      <c r="C7824" s="19" t="str">
        <f t="shared" si="3"/>
        <v>12010103000101USD</v>
      </c>
      <c r="D7824">
        <v>0</v>
      </c>
    </row>
    <row r="7825" spans="1:4" hidden="1">
      <c r="A7825" t="s">
        <v>579</v>
      </c>
      <c r="B7825" s="19" t="s">
        <v>23</v>
      </c>
      <c r="C7825" s="19" t="str">
        <f t="shared" si="3"/>
        <v>12010105000101USD</v>
      </c>
      <c r="D7825">
        <v>0</v>
      </c>
    </row>
    <row r="7826" spans="1:4" hidden="1">
      <c r="A7826" t="s">
        <v>580</v>
      </c>
      <c r="B7826" s="19" t="s">
        <v>23</v>
      </c>
      <c r="C7826" s="19" t="str">
        <f t="shared" si="3"/>
        <v>12010106000101USD</v>
      </c>
      <c r="D7826">
        <v>0</v>
      </c>
    </row>
    <row r="7827" spans="1:4" hidden="1">
      <c r="A7827" t="s">
        <v>1699</v>
      </c>
      <c r="B7827" s="19" t="s">
        <v>23</v>
      </c>
      <c r="C7827" s="19" t="str">
        <f t="shared" si="3"/>
        <v>12010108000101USD</v>
      </c>
      <c r="D7827">
        <v>0</v>
      </c>
    </row>
    <row r="7828" spans="1:4" hidden="1">
      <c r="A7828" t="s">
        <v>1701</v>
      </c>
      <c r="B7828" s="19" t="s">
        <v>23</v>
      </c>
      <c r="C7828" s="19" t="str">
        <f t="shared" si="3"/>
        <v>12010109000101USD</v>
      </c>
      <c r="D7828">
        <v>0</v>
      </c>
    </row>
    <row r="7829" spans="1:4" hidden="1">
      <c r="A7829" t="s">
        <v>1703</v>
      </c>
      <c r="B7829" s="19" t="s">
        <v>23</v>
      </c>
      <c r="C7829" s="19" t="str">
        <f t="shared" si="3"/>
        <v>12010116000101USD</v>
      </c>
      <c r="D7829">
        <v>0</v>
      </c>
    </row>
    <row r="7830" spans="1:4" hidden="1">
      <c r="A7830" t="s">
        <v>581</v>
      </c>
      <c r="B7830" s="19" t="s">
        <v>23</v>
      </c>
      <c r="C7830" s="19" t="str">
        <f t="shared" si="3"/>
        <v>12010121000101USD</v>
      </c>
      <c r="D7830">
        <v>0</v>
      </c>
    </row>
    <row r="7831" spans="1:4" hidden="1">
      <c r="A7831" t="s">
        <v>1706</v>
      </c>
      <c r="B7831" s="19" t="s">
        <v>23</v>
      </c>
      <c r="C7831" s="19" t="str">
        <f t="shared" si="3"/>
        <v>12010122000101USD</v>
      </c>
      <c r="D7831">
        <v>0</v>
      </c>
    </row>
    <row r="7832" spans="1:4" hidden="1">
      <c r="A7832" t="s">
        <v>1708</v>
      </c>
      <c r="B7832" s="19" t="s">
        <v>23</v>
      </c>
      <c r="C7832" s="19" t="str">
        <f t="shared" si="3"/>
        <v>12010129000101USD</v>
      </c>
      <c r="D7832">
        <v>0</v>
      </c>
    </row>
    <row r="7833" spans="1:4" hidden="1">
      <c r="A7833" t="s">
        <v>1710</v>
      </c>
      <c r="B7833" s="19" t="s">
        <v>23</v>
      </c>
      <c r="C7833" s="19" t="str">
        <f t="shared" si="3"/>
        <v>12010130000101USD</v>
      </c>
      <c r="D7833">
        <v>0</v>
      </c>
    </row>
    <row r="7834" spans="1:4" hidden="1">
      <c r="A7834" t="s">
        <v>1712</v>
      </c>
      <c r="B7834" s="19" t="s">
        <v>23</v>
      </c>
      <c r="C7834" s="19" t="str">
        <f t="shared" si="3"/>
        <v>12010132000101USD</v>
      </c>
      <c r="D7834">
        <v>0</v>
      </c>
    </row>
    <row r="7835" spans="1:4" hidden="1">
      <c r="A7835" t="s">
        <v>1714</v>
      </c>
      <c r="B7835" s="19" t="s">
        <v>23</v>
      </c>
      <c r="C7835" s="19" t="str">
        <f t="shared" si="3"/>
        <v>12010133000101USD</v>
      </c>
      <c r="D7835">
        <v>0</v>
      </c>
    </row>
    <row r="7836" spans="1:4" hidden="1">
      <c r="A7836" t="s">
        <v>582</v>
      </c>
      <c r="B7836" s="19" t="s">
        <v>23</v>
      </c>
      <c r="C7836" s="19" t="str">
        <f t="shared" si="3"/>
        <v>12010134000101USD</v>
      </c>
      <c r="D7836">
        <v>0</v>
      </c>
    </row>
    <row r="7837" spans="1:4" hidden="1">
      <c r="A7837" t="s">
        <v>1717</v>
      </c>
      <c r="B7837" s="19" t="s">
        <v>23</v>
      </c>
      <c r="C7837" s="19" t="str">
        <f t="shared" si="3"/>
        <v>12010135000101USD</v>
      </c>
      <c r="D7837">
        <v>0</v>
      </c>
    </row>
    <row r="7838" spans="1:4" hidden="1">
      <c r="A7838" t="s">
        <v>1719</v>
      </c>
      <c r="B7838" s="19" t="s">
        <v>23</v>
      </c>
      <c r="C7838" s="19" t="str">
        <f t="shared" si="3"/>
        <v>12010137000101USD</v>
      </c>
      <c r="D7838">
        <v>0</v>
      </c>
    </row>
    <row r="7839" spans="1:4" hidden="1">
      <c r="A7839" t="s">
        <v>1721</v>
      </c>
      <c r="B7839" s="19" t="s">
        <v>23</v>
      </c>
      <c r="C7839" s="19" t="str">
        <f t="shared" si="3"/>
        <v>12010139000101USD</v>
      </c>
      <c r="D7839">
        <v>0</v>
      </c>
    </row>
    <row r="7840" spans="1:4" hidden="1">
      <c r="A7840" t="s">
        <v>583</v>
      </c>
      <c r="B7840" s="19" t="s">
        <v>23</v>
      </c>
      <c r="C7840" s="19" t="str">
        <f t="shared" si="3"/>
        <v>12010141000100USD</v>
      </c>
      <c r="D7840">
        <v>0</v>
      </c>
    </row>
    <row r="7841" spans="1:4" hidden="1">
      <c r="A7841" t="s">
        <v>1724</v>
      </c>
      <c r="B7841" s="19" t="s">
        <v>23</v>
      </c>
      <c r="C7841" s="19" t="str">
        <f t="shared" si="3"/>
        <v>12010209000101USD</v>
      </c>
      <c r="D7841">
        <v>0</v>
      </c>
    </row>
    <row r="7842" spans="1:4" hidden="1">
      <c r="A7842" t="s">
        <v>1726</v>
      </c>
      <c r="B7842" s="19" t="s">
        <v>23</v>
      </c>
      <c r="C7842" s="19" t="str">
        <f t="shared" si="3"/>
        <v>12010210000101USD</v>
      </c>
      <c r="D7842">
        <v>0</v>
      </c>
    </row>
    <row r="7843" spans="1:4" hidden="1">
      <c r="A7843" t="s">
        <v>1728</v>
      </c>
      <c r="B7843" s="19" t="s">
        <v>23</v>
      </c>
      <c r="C7843" s="19" t="str">
        <f t="shared" si="3"/>
        <v>12011801000101USD</v>
      </c>
      <c r="D7843">
        <v>0</v>
      </c>
    </row>
    <row r="7844" spans="1:4" hidden="1">
      <c r="A7844" t="s">
        <v>1730</v>
      </c>
      <c r="B7844" s="19" t="s">
        <v>23</v>
      </c>
      <c r="C7844" s="19" t="str">
        <f t="shared" si="3"/>
        <v>12080102000101USD</v>
      </c>
      <c r="D7844">
        <v>0</v>
      </c>
    </row>
    <row r="7845" spans="1:4" hidden="1">
      <c r="A7845" t="s">
        <v>1732</v>
      </c>
      <c r="B7845" s="19" t="s">
        <v>23</v>
      </c>
      <c r="C7845" s="19" t="str">
        <f t="shared" si="3"/>
        <v>12080103000101USD</v>
      </c>
      <c r="D7845">
        <v>0</v>
      </c>
    </row>
    <row r="7846" spans="1:4" hidden="1">
      <c r="A7846" t="s">
        <v>1734</v>
      </c>
      <c r="B7846" s="19" t="s">
        <v>23</v>
      </c>
      <c r="C7846" s="19" t="str">
        <f t="shared" si="3"/>
        <v>12080105000101USD</v>
      </c>
      <c r="D7846">
        <v>0</v>
      </c>
    </row>
    <row r="7847" spans="1:4" hidden="1">
      <c r="A7847" t="s">
        <v>9193</v>
      </c>
      <c r="B7847" s="19" t="s">
        <v>23</v>
      </c>
      <c r="C7847" s="19" t="str">
        <f t="shared" si="3"/>
        <v>12080106000101USD</v>
      </c>
      <c r="D7847">
        <v>0</v>
      </c>
    </row>
    <row r="7848" spans="1:4" hidden="1">
      <c r="A7848" t="s">
        <v>1738</v>
      </c>
      <c r="B7848" s="19" t="s">
        <v>23</v>
      </c>
      <c r="C7848" s="19" t="str">
        <f t="shared" si="3"/>
        <v>12080108000101USD</v>
      </c>
      <c r="D7848">
        <v>0</v>
      </c>
    </row>
    <row r="7849" spans="1:4" hidden="1">
      <c r="A7849" t="s">
        <v>1740</v>
      </c>
      <c r="B7849" s="19" t="s">
        <v>23</v>
      </c>
      <c r="C7849" s="19" t="str">
        <f t="shared" si="3"/>
        <v>12080109000101USD</v>
      </c>
      <c r="D7849">
        <v>0</v>
      </c>
    </row>
    <row r="7850" spans="1:4" hidden="1">
      <c r="A7850" t="s">
        <v>1742</v>
      </c>
      <c r="B7850" s="19" t="s">
        <v>23</v>
      </c>
      <c r="C7850" s="19" t="str">
        <f t="shared" si="3"/>
        <v>12080116000101USD</v>
      </c>
      <c r="D7850">
        <v>0</v>
      </c>
    </row>
    <row r="7851" spans="1:4" hidden="1">
      <c r="A7851" t="s">
        <v>1744</v>
      </c>
      <c r="B7851" s="19" t="s">
        <v>23</v>
      </c>
      <c r="C7851" s="19" t="str">
        <f t="shared" si="3"/>
        <v>12080121000101USD</v>
      </c>
      <c r="D7851">
        <v>0</v>
      </c>
    </row>
    <row r="7852" spans="1:4" hidden="1">
      <c r="A7852" t="s">
        <v>1746</v>
      </c>
      <c r="B7852" s="19" t="s">
        <v>23</v>
      </c>
      <c r="C7852" s="19" t="str">
        <f t="shared" si="3"/>
        <v>12080122000101USD</v>
      </c>
      <c r="D7852">
        <v>0</v>
      </c>
    </row>
    <row r="7853" spans="1:4" hidden="1">
      <c r="A7853" t="s">
        <v>1748</v>
      </c>
      <c r="B7853" s="19" t="s">
        <v>23</v>
      </c>
      <c r="C7853" s="19" t="str">
        <f t="shared" si="3"/>
        <v>12080129000101USD</v>
      </c>
      <c r="D7853">
        <v>0</v>
      </c>
    </row>
    <row r="7854" spans="1:4" hidden="1">
      <c r="A7854" t="s">
        <v>1750</v>
      </c>
      <c r="B7854" s="19" t="s">
        <v>23</v>
      </c>
      <c r="C7854" s="19" t="str">
        <f t="shared" si="3"/>
        <v>12080130000101USD</v>
      </c>
      <c r="D7854">
        <v>0</v>
      </c>
    </row>
    <row r="7855" spans="1:4" hidden="1">
      <c r="A7855" t="s">
        <v>1752</v>
      </c>
      <c r="B7855" s="19" t="s">
        <v>23</v>
      </c>
      <c r="C7855" s="19" t="str">
        <f t="shared" si="3"/>
        <v>12080132000101USD</v>
      </c>
      <c r="D7855">
        <v>0</v>
      </c>
    </row>
    <row r="7856" spans="1:4" hidden="1">
      <c r="A7856" t="s">
        <v>1754</v>
      </c>
      <c r="B7856" s="19" t="s">
        <v>23</v>
      </c>
      <c r="C7856" s="19" t="str">
        <f t="shared" si="3"/>
        <v>12080133000101USD</v>
      </c>
      <c r="D7856">
        <v>0</v>
      </c>
    </row>
    <row r="7857" spans="1:4" hidden="1">
      <c r="A7857" t="s">
        <v>9195</v>
      </c>
      <c r="B7857" s="19" t="s">
        <v>23</v>
      </c>
      <c r="C7857" s="19" t="str">
        <f t="shared" si="3"/>
        <v>12080134000101USD</v>
      </c>
      <c r="D7857">
        <v>0</v>
      </c>
    </row>
    <row r="7858" spans="1:4" hidden="1">
      <c r="A7858" t="s">
        <v>1758</v>
      </c>
      <c r="B7858" s="19" t="s">
        <v>23</v>
      </c>
      <c r="C7858" s="19" t="str">
        <f t="shared" si="3"/>
        <v>12080135000101USD</v>
      </c>
      <c r="D7858">
        <v>0</v>
      </c>
    </row>
    <row r="7859" spans="1:4" hidden="1">
      <c r="A7859" t="s">
        <v>1760</v>
      </c>
      <c r="B7859" s="19" t="s">
        <v>23</v>
      </c>
      <c r="C7859" s="19" t="str">
        <f t="shared" si="3"/>
        <v>12080137000101USD</v>
      </c>
      <c r="D7859">
        <v>0</v>
      </c>
    </row>
    <row r="7860" spans="1:4" hidden="1">
      <c r="A7860" t="s">
        <v>1762</v>
      </c>
      <c r="B7860" s="19" t="s">
        <v>23</v>
      </c>
      <c r="C7860" s="19" t="str">
        <f t="shared" si="3"/>
        <v>12080139000101USD</v>
      </c>
      <c r="D7860">
        <v>0</v>
      </c>
    </row>
    <row r="7861" spans="1:4" hidden="1">
      <c r="A7861" t="s">
        <v>1764</v>
      </c>
      <c r="B7861" s="19" t="s">
        <v>23</v>
      </c>
      <c r="C7861" s="19" t="str">
        <f t="shared" si="3"/>
        <v>12080141000100USD</v>
      </c>
      <c r="D7861">
        <v>0</v>
      </c>
    </row>
    <row r="7862" spans="1:4" hidden="1">
      <c r="A7862" t="s">
        <v>1766</v>
      </c>
      <c r="B7862" s="19" t="s">
        <v>23</v>
      </c>
      <c r="C7862" s="19" t="str">
        <f t="shared" si="3"/>
        <v>12080209000101USD</v>
      </c>
      <c r="D7862">
        <v>0</v>
      </c>
    </row>
    <row r="7863" spans="1:4" hidden="1">
      <c r="A7863" t="s">
        <v>1768</v>
      </c>
      <c r="B7863" s="19" t="s">
        <v>23</v>
      </c>
      <c r="C7863" s="19" t="str">
        <f t="shared" si="3"/>
        <v>12080210000101USD</v>
      </c>
      <c r="D7863">
        <v>0</v>
      </c>
    </row>
    <row r="7864" spans="1:4" hidden="1">
      <c r="A7864" t="s">
        <v>1770</v>
      </c>
      <c r="B7864" s="19" t="s">
        <v>23</v>
      </c>
      <c r="C7864" s="19" t="str">
        <f t="shared" si="3"/>
        <v>12081801000101USD</v>
      </c>
      <c r="D7864">
        <v>0</v>
      </c>
    </row>
    <row r="7865" spans="1:4" hidden="1">
      <c r="A7865" t="s">
        <v>7915</v>
      </c>
      <c r="B7865" s="19" t="s">
        <v>23</v>
      </c>
      <c r="C7865" s="19" t="str">
        <f t="shared" si="3"/>
        <v>13010701000101USD</v>
      </c>
      <c r="D7865">
        <v>0</v>
      </c>
    </row>
    <row r="7866" spans="1:4" hidden="1">
      <c r="A7866" t="s">
        <v>7962</v>
      </c>
      <c r="B7866" s="19" t="s">
        <v>23</v>
      </c>
      <c r="C7866" s="19" t="str">
        <f t="shared" si="3"/>
        <v>13010705000101USD</v>
      </c>
      <c r="D7866">
        <v>0</v>
      </c>
    </row>
    <row r="7867" spans="1:4" hidden="1">
      <c r="A7867" t="s">
        <v>7964</v>
      </c>
      <c r="B7867" s="19" t="s">
        <v>23</v>
      </c>
      <c r="C7867" s="19" t="str">
        <f t="shared" si="3"/>
        <v>13010705000102USD</v>
      </c>
      <c r="D7867">
        <v>0</v>
      </c>
    </row>
    <row r="7868" spans="1:4" hidden="1">
      <c r="A7868" t="s">
        <v>7966</v>
      </c>
      <c r="B7868" s="19" t="s">
        <v>23</v>
      </c>
      <c r="C7868" s="19" t="str">
        <f t="shared" si="3"/>
        <v>13010705000103USD</v>
      </c>
      <c r="D7868">
        <v>0</v>
      </c>
    </row>
    <row r="7869" spans="1:4" hidden="1">
      <c r="A7869" t="s">
        <v>7998</v>
      </c>
      <c r="B7869" s="19" t="s">
        <v>23</v>
      </c>
      <c r="C7869" s="19" t="str">
        <f t="shared" si="3"/>
        <v>13020101010101USD</v>
      </c>
      <c r="D7869">
        <v>0</v>
      </c>
    </row>
    <row r="7870" spans="1:4" hidden="1">
      <c r="A7870" t="s">
        <v>8000</v>
      </c>
      <c r="B7870" s="19" t="s">
        <v>23</v>
      </c>
      <c r="C7870" s="19" t="str">
        <f t="shared" si="3"/>
        <v>13020101010102USD</v>
      </c>
      <c r="D7870">
        <v>0</v>
      </c>
    </row>
    <row r="7871" spans="1:4" hidden="1">
      <c r="A7871" t="s">
        <v>8002</v>
      </c>
      <c r="B7871" s="19" t="s">
        <v>23</v>
      </c>
      <c r="C7871" s="19" t="str">
        <f t="shared" ref="C7871:C7934" si="4">_xlfn.CONCAT(A7871,B7871)</f>
        <v>13020101010103USD</v>
      </c>
      <c r="D7871">
        <v>0</v>
      </c>
    </row>
    <row r="7872" spans="1:4" hidden="1">
      <c r="A7872" t="s">
        <v>8004</v>
      </c>
      <c r="B7872" s="19" t="s">
        <v>23</v>
      </c>
      <c r="C7872" s="19" t="str">
        <f t="shared" si="4"/>
        <v>13020101010104USD</v>
      </c>
      <c r="D7872">
        <v>0</v>
      </c>
    </row>
    <row r="7873" spans="1:4" hidden="1">
      <c r="A7873" t="s">
        <v>8168</v>
      </c>
      <c r="B7873" s="19" t="s">
        <v>23</v>
      </c>
      <c r="C7873" s="19" t="str">
        <f t="shared" si="4"/>
        <v>13020101010105USD</v>
      </c>
      <c r="D7873">
        <v>7404390</v>
      </c>
    </row>
    <row r="7874" spans="1:4" hidden="1">
      <c r="A7874" t="s">
        <v>104</v>
      </c>
      <c r="B7874" s="19" t="s">
        <v>23</v>
      </c>
      <c r="C7874" s="19" t="str">
        <f t="shared" si="4"/>
        <v>13020101010106USD</v>
      </c>
      <c r="D7874">
        <v>0</v>
      </c>
    </row>
    <row r="7875" spans="1:4" hidden="1">
      <c r="A7875" t="s">
        <v>8170</v>
      </c>
      <c r="B7875" s="19" t="s">
        <v>23</v>
      </c>
      <c r="C7875" s="19" t="str">
        <f t="shared" si="4"/>
        <v>13020101010107USD</v>
      </c>
      <c r="D7875">
        <v>0</v>
      </c>
    </row>
    <row r="7876" spans="1:4" hidden="1">
      <c r="A7876" t="s">
        <v>8101</v>
      </c>
      <c r="B7876" s="19" t="s">
        <v>23</v>
      </c>
      <c r="C7876" s="19" t="str">
        <f t="shared" si="4"/>
        <v>13020101010108USD</v>
      </c>
      <c r="D7876">
        <v>0</v>
      </c>
    </row>
    <row r="7877" spans="1:4" hidden="1">
      <c r="A7877" t="s">
        <v>8172</v>
      </c>
      <c r="B7877" s="19" t="s">
        <v>23</v>
      </c>
      <c r="C7877" s="19" t="str">
        <f t="shared" si="4"/>
        <v>13020101010109USD</v>
      </c>
      <c r="D7877">
        <v>0</v>
      </c>
    </row>
    <row r="7878" spans="1:4" hidden="1">
      <c r="A7878" t="s">
        <v>8103</v>
      </c>
      <c r="B7878" s="19" t="s">
        <v>23</v>
      </c>
      <c r="C7878" s="19" t="str">
        <f t="shared" si="4"/>
        <v>13020101010110USD</v>
      </c>
      <c r="D7878">
        <v>0</v>
      </c>
    </row>
    <row r="7879" spans="1:4" hidden="1">
      <c r="A7879" t="s">
        <v>8178</v>
      </c>
      <c r="B7879" s="19" t="s">
        <v>23</v>
      </c>
      <c r="C7879" s="19" t="str">
        <f t="shared" si="4"/>
        <v>13020101010111USD</v>
      </c>
      <c r="D7879">
        <v>0</v>
      </c>
    </row>
    <row r="7880" spans="1:4" hidden="1">
      <c r="A7880" t="s">
        <v>8105</v>
      </c>
      <c r="B7880" s="19" t="s">
        <v>23</v>
      </c>
      <c r="C7880" s="19" t="str">
        <f t="shared" si="4"/>
        <v>13020101010201USD</v>
      </c>
      <c r="D7880">
        <v>60986.349161216946</v>
      </c>
    </row>
    <row r="7881" spans="1:4" hidden="1">
      <c r="A7881" t="s">
        <v>9207</v>
      </c>
      <c r="B7881" s="19" t="s">
        <v>23</v>
      </c>
      <c r="C7881" s="19" t="str">
        <f t="shared" si="4"/>
        <v>13020101010202USD</v>
      </c>
      <c r="D7881">
        <v>0</v>
      </c>
    </row>
    <row r="7882" spans="1:4" hidden="1">
      <c r="A7882" t="s">
        <v>8174</v>
      </c>
      <c r="B7882" s="19" t="s">
        <v>23</v>
      </c>
      <c r="C7882" s="19" t="str">
        <f t="shared" si="4"/>
        <v>13020101010203USD</v>
      </c>
      <c r="D7882">
        <v>0</v>
      </c>
    </row>
    <row r="7883" spans="1:4" hidden="1">
      <c r="A7883" t="s">
        <v>8109</v>
      </c>
      <c r="B7883" s="19" t="s">
        <v>23</v>
      </c>
      <c r="C7883" s="19" t="str">
        <f t="shared" si="4"/>
        <v>13020101010204USD</v>
      </c>
      <c r="D7883">
        <v>0</v>
      </c>
    </row>
    <row r="7884" spans="1:4" hidden="1">
      <c r="A7884" t="s">
        <v>8111</v>
      </c>
      <c r="B7884" s="19" t="s">
        <v>23</v>
      </c>
      <c r="C7884" s="19" t="str">
        <f t="shared" si="4"/>
        <v>13020101010205USD</v>
      </c>
      <c r="D7884">
        <v>0</v>
      </c>
    </row>
    <row r="7885" spans="1:4" hidden="1">
      <c r="A7885" t="s">
        <v>8113</v>
      </c>
      <c r="B7885" s="19" t="s">
        <v>23</v>
      </c>
      <c r="C7885" s="19" t="str">
        <f t="shared" si="4"/>
        <v>13020101010206USD</v>
      </c>
      <c r="D7885">
        <v>0</v>
      </c>
    </row>
    <row r="7886" spans="1:4" hidden="1">
      <c r="A7886" t="s">
        <v>8176</v>
      </c>
      <c r="B7886" s="19" t="s">
        <v>23</v>
      </c>
      <c r="C7886" s="19" t="str">
        <f t="shared" si="4"/>
        <v>13020101010207USD</v>
      </c>
      <c r="D7886">
        <v>0</v>
      </c>
    </row>
    <row r="7887" spans="1:4" hidden="1">
      <c r="A7887" t="s">
        <v>584</v>
      </c>
      <c r="B7887" s="19" t="s">
        <v>23</v>
      </c>
      <c r="C7887" s="19" t="str">
        <f t="shared" si="4"/>
        <v>13020101020103USD</v>
      </c>
      <c r="D7887">
        <v>0</v>
      </c>
    </row>
    <row r="7888" spans="1:4" hidden="1">
      <c r="A7888" t="s">
        <v>8181</v>
      </c>
      <c r="B7888" s="19" t="s">
        <v>23</v>
      </c>
      <c r="C7888" s="19" t="str">
        <f t="shared" si="4"/>
        <v>13020101020108USD</v>
      </c>
      <c r="D7888">
        <v>0</v>
      </c>
    </row>
    <row r="7889" spans="1:4" hidden="1">
      <c r="A7889" t="s">
        <v>8183</v>
      </c>
      <c r="B7889" s="19" t="s">
        <v>23</v>
      </c>
      <c r="C7889" s="19" t="str">
        <f t="shared" si="4"/>
        <v>13020101020109USD</v>
      </c>
      <c r="D7889">
        <v>0</v>
      </c>
    </row>
    <row r="7890" spans="1:4" hidden="1">
      <c r="A7890" t="s">
        <v>8185</v>
      </c>
      <c r="B7890" s="19" t="s">
        <v>23</v>
      </c>
      <c r="C7890" s="19" t="str">
        <f t="shared" si="4"/>
        <v>13020101020110USD</v>
      </c>
      <c r="D7890">
        <v>0</v>
      </c>
    </row>
    <row r="7891" spans="1:4" hidden="1">
      <c r="A7891" t="s">
        <v>8187</v>
      </c>
      <c r="B7891" s="19" t="s">
        <v>23</v>
      </c>
      <c r="C7891" s="19" t="str">
        <f t="shared" si="4"/>
        <v>13020101020111USD</v>
      </c>
      <c r="D7891">
        <v>0</v>
      </c>
    </row>
    <row r="7892" spans="1:4" hidden="1">
      <c r="A7892" t="s">
        <v>8189</v>
      </c>
      <c r="B7892" s="19" t="s">
        <v>23</v>
      </c>
      <c r="C7892" s="19" t="str">
        <f t="shared" si="4"/>
        <v>13020101020113USD</v>
      </c>
      <c r="D7892">
        <v>939350.50042649987</v>
      </c>
    </row>
    <row r="7893" spans="1:4" hidden="1">
      <c r="A7893" t="s">
        <v>8191</v>
      </c>
      <c r="B7893" s="19" t="s">
        <v>23</v>
      </c>
      <c r="C7893" s="19" t="str">
        <f t="shared" si="4"/>
        <v>13020101020115USD</v>
      </c>
      <c r="D7893">
        <v>0</v>
      </c>
    </row>
    <row r="7894" spans="1:4" hidden="1">
      <c r="A7894" t="s">
        <v>8193</v>
      </c>
      <c r="B7894" s="19" t="s">
        <v>23</v>
      </c>
      <c r="C7894" s="19" t="str">
        <f t="shared" si="4"/>
        <v>13020101020201USD</v>
      </c>
      <c r="D7894">
        <v>0</v>
      </c>
    </row>
    <row r="7895" spans="1:4" hidden="1">
      <c r="A7895" t="s">
        <v>8195</v>
      </c>
      <c r="B7895" s="19" t="s">
        <v>23</v>
      </c>
      <c r="C7895" s="19" t="str">
        <f t="shared" si="4"/>
        <v>13020101020202USD</v>
      </c>
      <c r="D7895">
        <v>0</v>
      </c>
    </row>
    <row r="7896" spans="1:4" hidden="1">
      <c r="A7896" t="s">
        <v>8197</v>
      </c>
      <c r="B7896" s="19" t="s">
        <v>23</v>
      </c>
      <c r="C7896" s="19" t="str">
        <f t="shared" si="4"/>
        <v>13020101020203USD</v>
      </c>
      <c r="D7896">
        <v>0</v>
      </c>
    </row>
    <row r="7897" spans="1:4" hidden="1">
      <c r="A7897" t="s">
        <v>8199</v>
      </c>
      <c r="B7897" s="19" t="s">
        <v>23</v>
      </c>
      <c r="C7897" s="19" t="str">
        <f t="shared" si="4"/>
        <v>13020101020205USD</v>
      </c>
      <c r="D7897">
        <v>16624.998578333809</v>
      </c>
    </row>
    <row r="7898" spans="1:4" hidden="1">
      <c r="A7898" t="s">
        <v>9203</v>
      </c>
      <c r="B7898" s="19" t="s">
        <v>23</v>
      </c>
      <c r="C7898" s="19" t="str">
        <f t="shared" si="4"/>
        <v>13020201000101USD</v>
      </c>
      <c r="D7898">
        <v>0</v>
      </c>
    </row>
    <row r="7899" spans="1:4" hidden="1">
      <c r="A7899" t="s">
        <v>8036</v>
      </c>
      <c r="B7899" s="19" t="s">
        <v>23</v>
      </c>
      <c r="C7899" s="19" t="str">
        <f t="shared" si="4"/>
        <v>13020201000102USD</v>
      </c>
      <c r="D7899">
        <v>0</v>
      </c>
    </row>
    <row r="7900" spans="1:4" hidden="1">
      <c r="A7900" t="s">
        <v>7778</v>
      </c>
      <c r="B7900" s="19" t="s">
        <v>23</v>
      </c>
      <c r="C7900" s="19" t="str">
        <f t="shared" si="4"/>
        <v>13020508000101USD</v>
      </c>
      <c r="D7900">
        <v>0</v>
      </c>
    </row>
    <row r="7901" spans="1:4" hidden="1">
      <c r="A7901" t="s">
        <v>7780</v>
      </c>
      <c r="B7901" s="19" t="s">
        <v>23</v>
      </c>
      <c r="C7901" s="19" t="str">
        <f t="shared" si="4"/>
        <v>13020508000105USD</v>
      </c>
      <c r="D7901">
        <v>0</v>
      </c>
    </row>
    <row r="7902" spans="1:4" hidden="1">
      <c r="A7902" t="s">
        <v>7782</v>
      </c>
      <c r="B7902" s="19" t="s">
        <v>23</v>
      </c>
      <c r="C7902" s="19" t="str">
        <f t="shared" si="4"/>
        <v>13020508000201USD</v>
      </c>
      <c r="D7902">
        <v>0</v>
      </c>
    </row>
    <row r="7903" spans="1:4" hidden="1">
      <c r="A7903" t="s">
        <v>7784</v>
      </c>
      <c r="B7903" s="19" t="s">
        <v>23</v>
      </c>
      <c r="C7903" s="19" t="str">
        <f t="shared" si="4"/>
        <v>13020508000202USD</v>
      </c>
      <c r="D7903">
        <v>0</v>
      </c>
    </row>
    <row r="7904" spans="1:4" hidden="1">
      <c r="A7904" t="s">
        <v>7786</v>
      </c>
      <c r="B7904" s="19" t="s">
        <v>23</v>
      </c>
      <c r="C7904" s="19" t="str">
        <f t="shared" si="4"/>
        <v>13020708000101USD</v>
      </c>
      <c r="D7904">
        <v>0</v>
      </c>
    </row>
    <row r="7905" spans="1:4" hidden="1">
      <c r="A7905" t="s">
        <v>7788</v>
      </c>
      <c r="B7905" s="19" t="s">
        <v>23</v>
      </c>
      <c r="C7905" s="19" t="str">
        <f t="shared" si="4"/>
        <v>13020708000102USD</v>
      </c>
      <c r="D7905">
        <v>0</v>
      </c>
    </row>
    <row r="7906" spans="1:4" hidden="1">
      <c r="A7906" t="s">
        <v>7790</v>
      </c>
      <c r="B7906" s="19" t="s">
        <v>23</v>
      </c>
      <c r="C7906" s="19" t="str">
        <f t="shared" si="4"/>
        <v>13020708000103USD</v>
      </c>
      <c r="D7906">
        <v>0</v>
      </c>
    </row>
    <row r="7907" spans="1:4" hidden="1">
      <c r="A7907" t="s">
        <v>7792</v>
      </c>
      <c r="B7907" s="19" t="s">
        <v>23</v>
      </c>
      <c r="C7907" s="19" t="str">
        <f t="shared" si="4"/>
        <v>13020708000201USD</v>
      </c>
      <c r="D7907">
        <v>0</v>
      </c>
    </row>
    <row r="7908" spans="1:4" hidden="1">
      <c r="A7908" t="s">
        <v>7794</v>
      </c>
      <c r="B7908" s="19" t="s">
        <v>23</v>
      </c>
      <c r="C7908" s="19" t="str">
        <f t="shared" si="4"/>
        <v>13020708000202USD</v>
      </c>
      <c r="D7908">
        <v>0</v>
      </c>
    </row>
    <row r="7909" spans="1:4" hidden="1">
      <c r="A7909" t="s">
        <v>7917</v>
      </c>
      <c r="B7909" s="19" t="s">
        <v>23</v>
      </c>
      <c r="C7909" s="19" t="str">
        <f t="shared" si="4"/>
        <v>13030501000101USD</v>
      </c>
      <c r="D7909">
        <v>0</v>
      </c>
    </row>
    <row r="7910" spans="1:4" hidden="1">
      <c r="A7910" t="s">
        <v>7919</v>
      </c>
      <c r="B7910" s="19" t="s">
        <v>23</v>
      </c>
      <c r="C7910" s="19" t="str">
        <f t="shared" si="4"/>
        <v>13030501000102USD</v>
      </c>
      <c r="D7910">
        <v>0</v>
      </c>
    </row>
    <row r="7911" spans="1:4" hidden="1">
      <c r="A7911" t="s">
        <v>7921</v>
      </c>
      <c r="B7911" s="19" t="s">
        <v>23</v>
      </c>
      <c r="C7911" s="19" t="str">
        <f t="shared" si="4"/>
        <v>13030501000103USD</v>
      </c>
      <c r="D7911">
        <v>0</v>
      </c>
    </row>
    <row r="7912" spans="1:4" hidden="1">
      <c r="A7912" t="s">
        <v>7923</v>
      </c>
      <c r="B7912" s="19" t="s">
        <v>23</v>
      </c>
      <c r="C7912" s="19" t="str">
        <f t="shared" si="4"/>
        <v>13030601000101USD</v>
      </c>
      <c r="D7912">
        <v>0</v>
      </c>
    </row>
    <row r="7913" spans="1:4" hidden="1">
      <c r="A7913" t="s">
        <v>105</v>
      </c>
      <c r="B7913" s="19" t="s">
        <v>23</v>
      </c>
      <c r="C7913" s="19" t="str">
        <f t="shared" si="4"/>
        <v>13030701000101USD</v>
      </c>
      <c r="D7913">
        <v>0</v>
      </c>
    </row>
    <row r="7914" spans="1:4" hidden="1">
      <c r="A7914" t="s">
        <v>106</v>
      </c>
      <c r="B7914" s="19" t="s">
        <v>23</v>
      </c>
      <c r="C7914" s="19" t="str">
        <f t="shared" si="4"/>
        <v>13030701000102USD</v>
      </c>
      <c r="D7914">
        <v>151643.7190787603</v>
      </c>
    </row>
    <row r="7915" spans="1:4" hidden="1">
      <c r="A7915" t="s">
        <v>107</v>
      </c>
      <c r="B7915" s="19" t="s">
        <v>23</v>
      </c>
      <c r="C7915" s="19" t="str">
        <f t="shared" si="4"/>
        <v>13030701000103USD</v>
      </c>
      <c r="D7915">
        <v>454400</v>
      </c>
    </row>
    <row r="7916" spans="1:4" hidden="1">
      <c r="A7916" t="s">
        <v>7928</v>
      </c>
      <c r="B7916" s="19" t="s">
        <v>23</v>
      </c>
      <c r="C7916" s="19" t="str">
        <f t="shared" si="4"/>
        <v>13030701000104USD</v>
      </c>
      <c r="D7916">
        <v>0</v>
      </c>
    </row>
    <row r="7917" spans="1:4" hidden="1">
      <c r="A7917" t="s">
        <v>108</v>
      </c>
      <c r="B7917" s="19" t="s">
        <v>23</v>
      </c>
      <c r="C7917" s="19" t="str">
        <f t="shared" si="4"/>
        <v>13030702000101USD</v>
      </c>
      <c r="D7917">
        <v>0</v>
      </c>
    </row>
    <row r="7918" spans="1:4" hidden="1">
      <c r="A7918" t="s">
        <v>7968</v>
      </c>
      <c r="B7918" s="19" t="s">
        <v>23</v>
      </c>
      <c r="C7918" s="19" t="str">
        <f t="shared" si="4"/>
        <v>13030705000101USD</v>
      </c>
      <c r="D7918">
        <v>0</v>
      </c>
    </row>
    <row r="7919" spans="1:4" hidden="1">
      <c r="A7919" t="s">
        <v>7970</v>
      </c>
      <c r="B7919" s="19" t="s">
        <v>23</v>
      </c>
      <c r="C7919" s="19" t="str">
        <f t="shared" si="4"/>
        <v>13030705000102USD</v>
      </c>
      <c r="D7919">
        <v>0</v>
      </c>
    </row>
    <row r="7920" spans="1:4" hidden="1">
      <c r="A7920" t="s">
        <v>7972</v>
      </c>
      <c r="B7920" s="19" t="s">
        <v>23</v>
      </c>
      <c r="C7920" s="19" t="str">
        <f t="shared" si="4"/>
        <v>13030705000103USD</v>
      </c>
      <c r="D7920">
        <v>0</v>
      </c>
    </row>
    <row r="7921" spans="1:4" hidden="1">
      <c r="A7921" t="s">
        <v>7974</v>
      </c>
      <c r="B7921" s="19" t="s">
        <v>23</v>
      </c>
      <c r="C7921" s="19" t="str">
        <f t="shared" si="4"/>
        <v>13030705000104USD</v>
      </c>
      <c r="D7921">
        <v>0</v>
      </c>
    </row>
    <row r="7922" spans="1:4" hidden="1">
      <c r="A7922" t="s">
        <v>7976</v>
      </c>
      <c r="B7922" s="19" t="s">
        <v>23</v>
      </c>
      <c r="C7922" s="19" t="str">
        <f t="shared" si="4"/>
        <v>13030705000105USD</v>
      </c>
      <c r="D7922">
        <v>0</v>
      </c>
    </row>
    <row r="7923" spans="1:4" hidden="1">
      <c r="A7923" t="s">
        <v>7978</v>
      </c>
      <c r="B7923" s="19" t="s">
        <v>23</v>
      </c>
      <c r="C7923" s="19" t="str">
        <f t="shared" si="4"/>
        <v>13030706000101USD</v>
      </c>
      <c r="D7923">
        <v>0</v>
      </c>
    </row>
    <row r="7924" spans="1:4" hidden="1">
      <c r="A7924" t="s">
        <v>8335</v>
      </c>
      <c r="B7924" s="19" t="s">
        <v>23</v>
      </c>
      <c r="C7924" s="19" t="str">
        <f t="shared" si="4"/>
        <v>13030706000102USD</v>
      </c>
      <c r="D7924">
        <v>0</v>
      </c>
    </row>
    <row r="7925" spans="1:4" hidden="1">
      <c r="A7925" t="s">
        <v>8337</v>
      </c>
      <c r="B7925" s="19" t="s">
        <v>23</v>
      </c>
      <c r="C7925" s="19" t="str">
        <f t="shared" si="4"/>
        <v>13030706000103USD</v>
      </c>
      <c r="D7925">
        <v>0</v>
      </c>
    </row>
    <row r="7926" spans="1:4" hidden="1">
      <c r="A7926" t="s">
        <v>7931</v>
      </c>
      <c r="B7926" s="19" t="s">
        <v>23</v>
      </c>
      <c r="C7926" s="19" t="str">
        <f t="shared" si="4"/>
        <v>13030719000801USD</v>
      </c>
      <c r="D7926">
        <v>0</v>
      </c>
    </row>
    <row r="7927" spans="1:4" hidden="1">
      <c r="A7927" t="s">
        <v>7933</v>
      </c>
      <c r="B7927" s="19" t="s">
        <v>23</v>
      </c>
      <c r="C7927" s="19" t="str">
        <f t="shared" si="4"/>
        <v>13030719000802USD</v>
      </c>
      <c r="D7927">
        <v>0</v>
      </c>
    </row>
    <row r="7928" spans="1:4" hidden="1">
      <c r="A7928" t="s">
        <v>7935</v>
      </c>
      <c r="B7928" s="19" t="s">
        <v>23</v>
      </c>
      <c r="C7928" s="19" t="str">
        <f t="shared" si="4"/>
        <v>13030901000101USD</v>
      </c>
      <c r="D7928">
        <v>0</v>
      </c>
    </row>
    <row r="7929" spans="1:4" hidden="1">
      <c r="A7929" t="s">
        <v>585</v>
      </c>
      <c r="B7929" s="19" t="s">
        <v>23</v>
      </c>
      <c r="C7929" s="19" t="str">
        <f t="shared" si="4"/>
        <v>13030901000102USD</v>
      </c>
      <c r="D7929">
        <v>213522106.62212113</v>
      </c>
    </row>
    <row r="7930" spans="1:4" hidden="1">
      <c r="A7930" t="s">
        <v>7938</v>
      </c>
      <c r="B7930" s="19" t="s">
        <v>23</v>
      </c>
      <c r="C7930" s="19" t="str">
        <f t="shared" si="4"/>
        <v>13030901000201USD</v>
      </c>
      <c r="D7930">
        <v>0</v>
      </c>
    </row>
    <row r="7931" spans="1:4" hidden="1">
      <c r="A7931" t="s">
        <v>7940</v>
      </c>
      <c r="B7931" s="19" t="s">
        <v>23</v>
      </c>
      <c r="C7931" s="19" t="str">
        <f t="shared" si="4"/>
        <v>13030901000801USD</v>
      </c>
      <c r="D7931">
        <v>0</v>
      </c>
    </row>
    <row r="7932" spans="1:4" hidden="1">
      <c r="A7932" t="s">
        <v>7980</v>
      </c>
      <c r="B7932" s="19" t="s">
        <v>23</v>
      </c>
      <c r="C7932" s="19" t="str">
        <f t="shared" si="4"/>
        <v>13030905000101USD</v>
      </c>
      <c r="D7932">
        <v>0</v>
      </c>
    </row>
    <row r="7933" spans="1:4" hidden="1">
      <c r="A7933" t="s">
        <v>7942</v>
      </c>
      <c r="B7933" s="19" t="s">
        <v>23</v>
      </c>
      <c r="C7933" s="19" t="str">
        <f t="shared" si="4"/>
        <v>13031302000101USD</v>
      </c>
      <c r="D7933">
        <v>0</v>
      </c>
    </row>
    <row r="7934" spans="1:4" hidden="1">
      <c r="A7934" t="s">
        <v>7944</v>
      </c>
      <c r="B7934" s="19" t="s">
        <v>23</v>
      </c>
      <c r="C7934" s="19" t="str">
        <f t="shared" si="4"/>
        <v>13031302000102USD</v>
      </c>
      <c r="D7934">
        <v>0</v>
      </c>
    </row>
    <row r="7935" spans="1:4" hidden="1">
      <c r="A7935" t="s">
        <v>7946</v>
      </c>
      <c r="B7935" s="19" t="s">
        <v>23</v>
      </c>
      <c r="C7935" s="19" t="str">
        <f t="shared" ref="C7935:C7998" si="5">_xlfn.CONCAT(A7935,B7935)</f>
        <v>13031302000103USD</v>
      </c>
      <c r="D7935">
        <v>0</v>
      </c>
    </row>
    <row r="7936" spans="1:4" hidden="1">
      <c r="A7936" t="s">
        <v>109</v>
      </c>
      <c r="B7936" s="19" t="s">
        <v>23</v>
      </c>
      <c r="C7936" s="19" t="str">
        <f t="shared" si="5"/>
        <v>13031302000104USD</v>
      </c>
      <c r="D7936">
        <v>0</v>
      </c>
    </row>
    <row r="7937" spans="1:4" hidden="1">
      <c r="A7937" t="s">
        <v>110</v>
      </c>
      <c r="B7937" s="19" t="s">
        <v>23</v>
      </c>
      <c r="C7937" s="19" t="str">
        <f t="shared" si="5"/>
        <v>13031302000105USD</v>
      </c>
      <c r="D7937">
        <v>0</v>
      </c>
    </row>
    <row r="7938" spans="1:4" hidden="1">
      <c r="A7938" t="s">
        <v>8274</v>
      </c>
      <c r="B7938" s="19" t="s">
        <v>23</v>
      </c>
      <c r="C7938" s="19" t="str">
        <f t="shared" si="5"/>
        <v>13031819000101USD</v>
      </c>
      <c r="D7938">
        <v>0</v>
      </c>
    </row>
    <row r="7939" spans="1:4" hidden="1">
      <c r="A7939" t="s">
        <v>7950</v>
      </c>
      <c r="B7939" s="19" t="s">
        <v>23</v>
      </c>
      <c r="C7939" s="19" t="str">
        <f t="shared" si="5"/>
        <v>13031900000101USD</v>
      </c>
      <c r="D7939">
        <v>0</v>
      </c>
    </row>
    <row r="7940" spans="1:4" hidden="1">
      <c r="A7940" t="s">
        <v>8006</v>
      </c>
      <c r="B7940" s="19" t="s">
        <v>23</v>
      </c>
      <c r="C7940" s="19" t="str">
        <f t="shared" si="5"/>
        <v>13040101010101USD</v>
      </c>
      <c r="D7940">
        <v>0</v>
      </c>
    </row>
    <row r="7941" spans="1:4" hidden="1">
      <c r="A7941" t="s">
        <v>8008</v>
      </c>
      <c r="B7941" s="19" t="s">
        <v>23</v>
      </c>
      <c r="C7941" s="19" t="str">
        <f t="shared" si="5"/>
        <v>13040101010102USD</v>
      </c>
      <c r="D7941">
        <v>0</v>
      </c>
    </row>
    <row r="7942" spans="1:4" hidden="1">
      <c r="A7942" t="s">
        <v>111</v>
      </c>
      <c r="B7942" s="19" t="s">
        <v>23</v>
      </c>
      <c r="C7942" s="19" t="str">
        <f t="shared" si="5"/>
        <v>13040101010103USD</v>
      </c>
      <c r="D7942">
        <v>122765097.53767416</v>
      </c>
    </row>
    <row r="7943" spans="1:4" hidden="1">
      <c r="A7943" t="s">
        <v>112</v>
      </c>
      <c r="B7943" s="19" t="s">
        <v>23</v>
      </c>
      <c r="C7943" s="19" t="str">
        <f t="shared" si="5"/>
        <v>13040101010109USD</v>
      </c>
      <c r="D7943">
        <v>0</v>
      </c>
    </row>
    <row r="7944" spans="1:4" hidden="1">
      <c r="A7944" t="s">
        <v>8116</v>
      </c>
      <c r="B7944" s="19" t="s">
        <v>23</v>
      </c>
      <c r="C7944" s="19" t="str">
        <f t="shared" si="5"/>
        <v>13040101010110USD</v>
      </c>
      <c r="D7944">
        <v>0</v>
      </c>
    </row>
    <row r="7945" spans="1:4" hidden="1">
      <c r="A7945" t="s">
        <v>8202</v>
      </c>
      <c r="B7945" s="19" t="s">
        <v>23</v>
      </c>
      <c r="C7945" s="19" t="str">
        <f t="shared" si="5"/>
        <v>13040101010111USD</v>
      </c>
      <c r="D7945">
        <v>0</v>
      </c>
    </row>
    <row r="7946" spans="1:4" hidden="1">
      <c r="A7946" t="s">
        <v>8204</v>
      </c>
      <c r="B7946" s="19" t="s">
        <v>23</v>
      </c>
      <c r="C7946" s="19" t="str">
        <f t="shared" si="5"/>
        <v>13040101010112USD</v>
      </c>
      <c r="D7946">
        <v>0</v>
      </c>
    </row>
    <row r="7947" spans="1:4" hidden="1">
      <c r="A7947" t="s">
        <v>8118</v>
      </c>
      <c r="B7947" s="19" t="s">
        <v>23</v>
      </c>
      <c r="C7947" s="19" t="str">
        <f t="shared" si="5"/>
        <v>13040101010113USD</v>
      </c>
      <c r="D7947">
        <v>0</v>
      </c>
    </row>
    <row r="7948" spans="1:4" hidden="1">
      <c r="A7948" t="s">
        <v>8120</v>
      </c>
      <c r="B7948" s="19" t="s">
        <v>23</v>
      </c>
      <c r="C7948" s="19" t="str">
        <f t="shared" si="5"/>
        <v>13040101010114USD</v>
      </c>
      <c r="D7948">
        <v>0</v>
      </c>
    </row>
    <row r="7949" spans="1:4" hidden="1">
      <c r="A7949" t="s">
        <v>8206</v>
      </c>
      <c r="B7949" s="19" t="s">
        <v>23</v>
      </c>
      <c r="C7949" s="19" t="str">
        <f t="shared" si="5"/>
        <v>13040101010115USD</v>
      </c>
      <c r="D7949">
        <v>0</v>
      </c>
    </row>
    <row r="7950" spans="1:4" hidden="1">
      <c r="A7950" t="s">
        <v>8122</v>
      </c>
      <c r="B7950" s="19" t="s">
        <v>23</v>
      </c>
      <c r="C7950" s="19" t="str">
        <f t="shared" si="5"/>
        <v>13040101010116USD</v>
      </c>
      <c r="D7950">
        <v>0</v>
      </c>
    </row>
    <row r="7951" spans="1:4" hidden="1">
      <c r="A7951" t="s">
        <v>8124</v>
      </c>
      <c r="B7951" s="19" t="s">
        <v>23</v>
      </c>
      <c r="C7951" s="19" t="str">
        <f t="shared" si="5"/>
        <v>13040101010117USD</v>
      </c>
      <c r="D7951">
        <v>0</v>
      </c>
    </row>
    <row r="7952" spans="1:4" hidden="1">
      <c r="A7952" t="s">
        <v>8126</v>
      </c>
      <c r="B7952" s="19" t="s">
        <v>23</v>
      </c>
      <c r="C7952" s="19" t="str">
        <f t="shared" si="5"/>
        <v>13040101010118USD</v>
      </c>
      <c r="D7952">
        <v>0</v>
      </c>
    </row>
    <row r="7953" spans="1:4" hidden="1">
      <c r="A7953" t="s">
        <v>8208</v>
      </c>
      <c r="B7953" s="19" t="s">
        <v>23</v>
      </c>
      <c r="C7953" s="19" t="str">
        <f t="shared" si="5"/>
        <v>13040101010201USD</v>
      </c>
      <c r="D7953">
        <v>0</v>
      </c>
    </row>
    <row r="7954" spans="1:4" hidden="1">
      <c r="A7954" t="s">
        <v>9209</v>
      </c>
      <c r="B7954" s="19" t="s">
        <v>23</v>
      </c>
      <c r="C7954" s="19" t="str">
        <f t="shared" si="5"/>
        <v>13040101010202USD</v>
      </c>
      <c r="D7954">
        <v>0</v>
      </c>
    </row>
    <row r="7955" spans="1:4" hidden="1">
      <c r="A7955" t="s">
        <v>8130</v>
      </c>
      <c r="B7955" s="19" t="s">
        <v>23</v>
      </c>
      <c r="C7955" s="19" t="str">
        <f t="shared" si="5"/>
        <v>13040101010203USD</v>
      </c>
      <c r="D7955">
        <v>0</v>
      </c>
    </row>
    <row r="7956" spans="1:4" hidden="1">
      <c r="A7956" t="s">
        <v>8132</v>
      </c>
      <c r="B7956" s="19" t="s">
        <v>23</v>
      </c>
      <c r="C7956" s="19" t="str">
        <f t="shared" si="5"/>
        <v>13040101010204USD</v>
      </c>
      <c r="D7956">
        <v>0</v>
      </c>
    </row>
    <row r="7957" spans="1:4" hidden="1">
      <c r="A7957" t="s">
        <v>8134</v>
      </c>
      <c r="B7957" s="19" t="s">
        <v>23</v>
      </c>
      <c r="C7957" s="19" t="str">
        <f t="shared" si="5"/>
        <v>13040101010205USD</v>
      </c>
      <c r="D7957">
        <v>0</v>
      </c>
    </row>
    <row r="7958" spans="1:4" hidden="1">
      <c r="A7958" t="s">
        <v>8136</v>
      </c>
      <c r="B7958" s="19" t="s">
        <v>23</v>
      </c>
      <c r="C7958" s="19" t="str">
        <f t="shared" si="5"/>
        <v>13040101010206USD</v>
      </c>
      <c r="D7958">
        <v>0</v>
      </c>
    </row>
    <row r="7959" spans="1:4" hidden="1">
      <c r="A7959" t="s">
        <v>8138</v>
      </c>
      <c r="B7959" s="19" t="s">
        <v>23</v>
      </c>
      <c r="C7959" s="19" t="str">
        <f t="shared" si="5"/>
        <v>13040101010207USD</v>
      </c>
      <c r="D7959">
        <v>839179.34887688374</v>
      </c>
    </row>
    <row r="7960" spans="1:4" hidden="1">
      <c r="A7960" t="s">
        <v>8140</v>
      </c>
      <c r="B7960" s="19" t="s">
        <v>23</v>
      </c>
      <c r="C7960" s="19" t="str">
        <f t="shared" si="5"/>
        <v>13040101010208USD</v>
      </c>
      <c r="D7960">
        <v>0</v>
      </c>
    </row>
    <row r="7961" spans="1:4" hidden="1">
      <c r="A7961" t="s">
        <v>8210</v>
      </c>
      <c r="B7961" s="19" t="s">
        <v>23</v>
      </c>
      <c r="C7961" s="19" t="str">
        <f t="shared" si="5"/>
        <v>13040101010209USD</v>
      </c>
      <c r="D7961">
        <v>0</v>
      </c>
    </row>
    <row r="7962" spans="1:4" hidden="1">
      <c r="A7962" t="s">
        <v>8142</v>
      </c>
      <c r="B7962" s="19" t="s">
        <v>23</v>
      </c>
      <c r="C7962" s="19" t="str">
        <f t="shared" si="5"/>
        <v>13040101010211USD</v>
      </c>
      <c r="D7962">
        <v>0</v>
      </c>
    </row>
    <row r="7963" spans="1:4" hidden="1">
      <c r="A7963" t="s">
        <v>8144</v>
      </c>
      <c r="B7963" s="19" t="s">
        <v>23</v>
      </c>
      <c r="C7963" s="19" t="str">
        <f t="shared" si="5"/>
        <v>13040101010212USD</v>
      </c>
      <c r="D7963">
        <v>0</v>
      </c>
    </row>
    <row r="7964" spans="1:4" hidden="1">
      <c r="A7964" t="s">
        <v>8146</v>
      </c>
      <c r="B7964" s="19" t="s">
        <v>23</v>
      </c>
      <c r="C7964" s="19" t="str">
        <f t="shared" si="5"/>
        <v>13040101010305USD</v>
      </c>
      <c r="D7964">
        <v>0</v>
      </c>
    </row>
    <row r="7965" spans="1:4" hidden="1">
      <c r="A7965" t="s">
        <v>8148</v>
      </c>
      <c r="B7965" s="19" t="s">
        <v>23</v>
      </c>
      <c r="C7965" s="19" t="str">
        <f t="shared" si="5"/>
        <v>13040101010306USD</v>
      </c>
      <c r="D7965">
        <v>0</v>
      </c>
    </row>
    <row r="7966" spans="1:4" hidden="1">
      <c r="A7966" t="s">
        <v>8212</v>
      </c>
      <c r="B7966" s="19" t="s">
        <v>23</v>
      </c>
      <c r="C7966" s="19" t="str">
        <f t="shared" si="5"/>
        <v>13040101010307USD</v>
      </c>
      <c r="D7966">
        <v>0</v>
      </c>
    </row>
    <row r="7967" spans="1:4" hidden="1">
      <c r="A7967" t="s">
        <v>8214</v>
      </c>
      <c r="B7967" s="19" t="s">
        <v>23</v>
      </c>
      <c r="C7967" s="19" t="str">
        <f t="shared" si="5"/>
        <v>13040101010801USD</v>
      </c>
      <c r="D7967">
        <v>0</v>
      </c>
    </row>
    <row r="7968" spans="1:4" hidden="1">
      <c r="A7968" t="s">
        <v>8010</v>
      </c>
      <c r="B7968" s="19" t="s">
        <v>23</v>
      </c>
      <c r="C7968" s="19" t="str">
        <f t="shared" si="5"/>
        <v>13040101020101USD</v>
      </c>
      <c r="D7968">
        <v>0</v>
      </c>
    </row>
    <row r="7969" spans="1:4" hidden="1">
      <c r="A7969" t="s">
        <v>8216</v>
      </c>
      <c r="B7969" s="19" t="s">
        <v>23</v>
      </c>
      <c r="C7969" s="19" t="str">
        <f t="shared" si="5"/>
        <v>13040101020102USD</v>
      </c>
      <c r="D7969">
        <v>0</v>
      </c>
    </row>
    <row r="7970" spans="1:4" hidden="1">
      <c r="A7970" t="s">
        <v>8218</v>
      </c>
      <c r="B7970" s="19" t="s">
        <v>23</v>
      </c>
      <c r="C7970" s="19" t="str">
        <f t="shared" si="5"/>
        <v>13040101020103USD</v>
      </c>
      <c r="D7970">
        <v>0</v>
      </c>
    </row>
    <row r="7971" spans="1:4" hidden="1">
      <c r="A7971" t="s">
        <v>8220</v>
      </c>
      <c r="B7971" s="19" t="s">
        <v>23</v>
      </c>
      <c r="C7971" s="19" t="str">
        <f t="shared" si="5"/>
        <v>13040101020104USD</v>
      </c>
      <c r="D7971">
        <v>4765234.3815752063</v>
      </c>
    </row>
    <row r="7972" spans="1:4" hidden="1">
      <c r="A7972" t="s">
        <v>8222</v>
      </c>
      <c r="B7972" s="19" t="s">
        <v>23</v>
      </c>
      <c r="C7972" s="19" t="str">
        <f t="shared" si="5"/>
        <v>13040101020105USD</v>
      </c>
      <c r="D7972">
        <v>0</v>
      </c>
    </row>
    <row r="7973" spans="1:4" hidden="1">
      <c r="A7973" t="s">
        <v>8012</v>
      </c>
      <c r="B7973" s="19" t="s">
        <v>23</v>
      </c>
      <c r="C7973" s="19" t="str">
        <f t="shared" si="5"/>
        <v>13040101020106USD</v>
      </c>
      <c r="D7973">
        <v>0</v>
      </c>
    </row>
    <row r="7974" spans="1:4" hidden="1">
      <c r="A7974" t="s">
        <v>8014</v>
      </c>
      <c r="B7974" s="19" t="s">
        <v>23</v>
      </c>
      <c r="C7974" s="19" t="str">
        <f t="shared" si="5"/>
        <v>13040101020107USD</v>
      </c>
      <c r="D7974">
        <v>0</v>
      </c>
    </row>
    <row r="7975" spans="1:4" hidden="1">
      <c r="A7975" t="s">
        <v>8224</v>
      </c>
      <c r="B7975" s="19" t="s">
        <v>23</v>
      </c>
      <c r="C7975" s="19" t="str">
        <f t="shared" si="5"/>
        <v>13040101020112USD</v>
      </c>
      <c r="D7975">
        <v>0</v>
      </c>
    </row>
    <row r="7976" spans="1:4" hidden="1">
      <c r="A7976" t="s">
        <v>8226</v>
      </c>
      <c r="B7976" s="19" t="s">
        <v>23</v>
      </c>
      <c r="C7976" s="19" t="str">
        <f t="shared" si="5"/>
        <v>13040101020113USD</v>
      </c>
      <c r="D7976">
        <v>0</v>
      </c>
    </row>
    <row r="7977" spans="1:4" hidden="1">
      <c r="A7977" t="s">
        <v>8228</v>
      </c>
      <c r="B7977" s="19" t="s">
        <v>23</v>
      </c>
      <c r="C7977" s="19" t="str">
        <f t="shared" si="5"/>
        <v>13040101020114USD</v>
      </c>
      <c r="D7977">
        <v>0</v>
      </c>
    </row>
    <row r="7978" spans="1:4" hidden="1">
      <c r="A7978" t="s">
        <v>8230</v>
      </c>
      <c r="B7978" s="19" t="s">
        <v>23</v>
      </c>
      <c r="C7978" s="19" t="str">
        <f t="shared" si="5"/>
        <v>13040101020115USD</v>
      </c>
      <c r="D7978">
        <v>4287200</v>
      </c>
    </row>
    <row r="7979" spans="1:4" hidden="1">
      <c r="A7979" t="s">
        <v>8232</v>
      </c>
      <c r="B7979" s="19" t="s">
        <v>23</v>
      </c>
      <c r="C7979" s="19" t="str">
        <f t="shared" si="5"/>
        <v>13040101020117USD</v>
      </c>
      <c r="D7979">
        <v>0</v>
      </c>
    </row>
    <row r="7980" spans="1:4" hidden="1">
      <c r="A7980" t="s">
        <v>8234</v>
      </c>
      <c r="B7980" s="19" t="s">
        <v>23</v>
      </c>
      <c r="C7980" s="19" t="str">
        <f t="shared" si="5"/>
        <v>13040101020118USD</v>
      </c>
      <c r="D7980">
        <v>0</v>
      </c>
    </row>
    <row r="7981" spans="1:4" hidden="1">
      <c r="A7981" t="s">
        <v>8236</v>
      </c>
      <c r="B7981" s="19" t="s">
        <v>23</v>
      </c>
      <c r="C7981" s="19" t="str">
        <f t="shared" si="5"/>
        <v>13040101020120USD</v>
      </c>
      <c r="D7981">
        <v>0</v>
      </c>
    </row>
    <row r="7982" spans="1:4" hidden="1">
      <c r="A7982" t="s">
        <v>8238</v>
      </c>
      <c r="B7982" s="19" t="s">
        <v>23</v>
      </c>
      <c r="C7982" s="19" t="str">
        <f t="shared" si="5"/>
        <v>13040101020121USD</v>
      </c>
      <c r="D7982">
        <v>0</v>
      </c>
    </row>
    <row r="7983" spans="1:4" hidden="1">
      <c r="A7983" t="s">
        <v>8240</v>
      </c>
      <c r="B7983" s="19" t="s">
        <v>23</v>
      </c>
      <c r="C7983" s="19" t="str">
        <f t="shared" si="5"/>
        <v>13040101020201USD</v>
      </c>
      <c r="D7983">
        <v>0</v>
      </c>
    </row>
    <row r="7984" spans="1:4" hidden="1">
      <c r="A7984" t="s">
        <v>8242</v>
      </c>
      <c r="B7984" s="19" t="s">
        <v>23</v>
      </c>
      <c r="C7984" s="19" t="str">
        <f t="shared" si="5"/>
        <v>13040101020202USD</v>
      </c>
      <c r="D7984">
        <v>0</v>
      </c>
    </row>
    <row r="7985" spans="1:4" hidden="1">
      <c r="A7985" t="s">
        <v>8244</v>
      </c>
      <c r="B7985" s="19" t="s">
        <v>23</v>
      </c>
      <c r="C7985" s="19" t="str">
        <f t="shared" si="5"/>
        <v>13040101020203USD</v>
      </c>
      <c r="D7985">
        <v>34887.779357406886</v>
      </c>
    </row>
    <row r="7986" spans="1:4" hidden="1">
      <c r="A7986" t="s">
        <v>8246</v>
      </c>
      <c r="B7986" s="19" t="s">
        <v>23</v>
      </c>
      <c r="C7986" s="19" t="str">
        <f t="shared" si="5"/>
        <v>13040101020204USD</v>
      </c>
      <c r="D7986">
        <v>0</v>
      </c>
    </row>
    <row r="7987" spans="1:4" hidden="1">
      <c r="A7987" t="s">
        <v>8248</v>
      </c>
      <c r="B7987" s="19" t="s">
        <v>23</v>
      </c>
      <c r="C7987" s="19" t="str">
        <f t="shared" si="5"/>
        <v>13040101020205USD</v>
      </c>
      <c r="D7987">
        <v>0</v>
      </c>
    </row>
    <row r="7988" spans="1:4" hidden="1">
      <c r="A7988" t="s">
        <v>8250</v>
      </c>
      <c r="B7988" s="19" t="s">
        <v>23</v>
      </c>
      <c r="C7988" s="19" t="str">
        <f t="shared" si="5"/>
        <v>13040101020206USD</v>
      </c>
      <c r="D7988">
        <v>0</v>
      </c>
    </row>
    <row r="7989" spans="1:4" hidden="1">
      <c r="A7989" t="s">
        <v>8252</v>
      </c>
      <c r="B7989" s="19" t="s">
        <v>23</v>
      </c>
      <c r="C7989" s="19" t="str">
        <f t="shared" si="5"/>
        <v>13040101020207USD</v>
      </c>
      <c r="D7989">
        <v>0</v>
      </c>
    </row>
    <row r="7990" spans="1:4" hidden="1">
      <c r="A7990" t="s">
        <v>8254</v>
      </c>
      <c r="B7990" s="19" t="s">
        <v>23</v>
      </c>
      <c r="C7990" s="19" t="str">
        <f t="shared" si="5"/>
        <v>13040101020208USD</v>
      </c>
      <c r="D7990">
        <v>0</v>
      </c>
    </row>
    <row r="7991" spans="1:4" hidden="1">
      <c r="A7991" t="s">
        <v>8256</v>
      </c>
      <c r="B7991" s="19" t="s">
        <v>23</v>
      </c>
      <c r="C7991" s="19" t="str">
        <f t="shared" si="5"/>
        <v>13040101020209USD</v>
      </c>
      <c r="D7991">
        <v>0</v>
      </c>
    </row>
    <row r="7992" spans="1:4" hidden="1">
      <c r="A7992" t="s">
        <v>8258</v>
      </c>
      <c r="B7992" s="19" t="s">
        <v>23</v>
      </c>
      <c r="C7992" s="19" t="str">
        <f t="shared" si="5"/>
        <v>13040101020210USD</v>
      </c>
      <c r="D7992">
        <v>38402.780779073073</v>
      </c>
    </row>
    <row r="7993" spans="1:4" hidden="1">
      <c r="A7993" t="s">
        <v>8260</v>
      </c>
      <c r="B7993" s="19" t="s">
        <v>23</v>
      </c>
      <c r="C7993" s="19" t="str">
        <f t="shared" si="5"/>
        <v>13040101020212USD</v>
      </c>
      <c r="D7993">
        <v>0</v>
      </c>
    </row>
    <row r="7994" spans="1:4" hidden="1">
      <c r="A7994" t="s">
        <v>8262</v>
      </c>
      <c r="B7994" s="19" t="s">
        <v>23</v>
      </c>
      <c r="C7994" s="19" t="str">
        <f t="shared" si="5"/>
        <v>13040101020213USD</v>
      </c>
      <c r="D7994">
        <v>0</v>
      </c>
    </row>
    <row r="7995" spans="1:4" hidden="1">
      <c r="A7995" t="s">
        <v>8264</v>
      </c>
      <c r="B7995" s="19" t="s">
        <v>23</v>
      </c>
      <c r="C7995" s="19" t="str">
        <f t="shared" si="5"/>
        <v>13040101020215USD</v>
      </c>
      <c r="D7995">
        <v>0</v>
      </c>
    </row>
    <row r="7996" spans="1:4" hidden="1">
      <c r="A7996" t="s">
        <v>8266</v>
      </c>
      <c r="B7996" s="19" t="s">
        <v>23</v>
      </c>
      <c r="C7996" s="19" t="str">
        <f t="shared" si="5"/>
        <v>13040101020216USD</v>
      </c>
      <c r="D7996">
        <v>0</v>
      </c>
    </row>
    <row r="7997" spans="1:4" hidden="1">
      <c r="A7997" t="s">
        <v>8030</v>
      </c>
      <c r="B7997" s="19" t="s">
        <v>23</v>
      </c>
      <c r="C7997" s="19" t="str">
        <f t="shared" si="5"/>
        <v>13040102000101USD</v>
      </c>
      <c r="D7997">
        <v>0</v>
      </c>
    </row>
    <row r="7998" spans="1:4" hidden="1">
      <c r="A7998" t="s">
        <v>7796</v>
      </c>
      <c r="B7998" s="19" t="s">
        <v>23</v>
      </c>
      <c r="C7998" s="19" t="str">
        <f t="shared" si="5"/>
        <v>13040103000101USD</v>
      </c>
      <c r="D7998">
        <v>0</v>
      </c>
    </row>
    <row r="7999" spans="1:4" hidden="1">
      <c r="A7999" t="s">
        <v>7982</v>
      </c>
      <c r="B7999" s="19" t="s">
        <v>23</v>
      </c>
      <c r="C7999" s="19" t="str">
        <f t="shared" ref="C7999:C8062" si="6">_xlfn.CONCAT(A7999,B7999)</f>
        <v>13040104000101USD</v>
      </c>
      <c r="D7999">
        <v>0</v>
      </c>
    </row>
    <row r="8000" spans="1:4" hidden="1">
      <c r="A8000" t="s">
        <v>7984</v>
      </c>
      <c r="B8000" s="19" t="s">
        <v>23</v>
      </c>
      <c r="C8000" s="19" t="str">
        <f t="shared" si="6"/>
        <v>13040104000102USD</v>
      </c>
      <c r="D8000">
        <v>0</v>
      </c>
    </row>
    <row r="8001" spans="1:4" hidden="1">
      <c r="A8001" t="s">
        <v>8092</v>
      </c>
      <c r="B8001" s="19" t="s">
        <v>23</v>
      </c>
      <c r="C8001" s="19" t="str">
        <f t="shared" si="6"/>
        <v>13040109010101USD</v>
      </c>
      <c r="D8001">
        <v>0</v>
      </c>
    </row>
    <row r="8002" spans="1:4" hidden="1">
      <c r="A8002" t="s">
        <v>7986</v>
      </c>
      <c r="B8002" s="19" t="s">
        <v>23</v>
      </c>
      <c r="C8002" s="19" t="str">
        <f t="shared" si="6"/>
        <v>13040109010102USD</v>
      </c>
      <c r="D8002">
        <v>0</v>
      </c>
    </row>
    <row r="8003" spans="1:4" hidden="1">
      <c r="A8003" t="s">
        <v>8094</v>
      </c>
      <c r="B8003" s="19" t="s">
        <v>23</v>
      </c>
      <c r="C8003" s="19" t="str">
        <f t="shared" si="6"/>
        <v>13040109010103USD</v>
      </c>
      <c r="D8003">
        <v>0</v>
      </c>
    </row>
    <row r="8004" spans="1:4" hidden="1">
      <c r="A8004" t="s">
        <v>8038</v>
      </c>
      <c r="B8004" s="19" t="s">
        <v>23</v>
      </c>
      <c r="C8004" s="19" t="str">
        <f t="shared" si="6"/>
        <v>13040109010201USD</v>
      </c>
      <c r="D8004">
        <v>0</v>
      </c>
    </row>
    <row r="8005" spans="1:4" hidden="1">
      <c r="A8005" t="s">
        <v>8040</v>
      </c>
      <c r="B8005" s="19" t="s">
        <v>23</v>
      </c>
      <c r="C8005" s="19" t="str">
        <f t="shared" si="6"/>
        <v>13040109010203USD</v>
      </c>
      <c r="D8005">
        <v>0</v>
      </c>
    </row>
    <row r="8006" spans="1:4" hidden="1">
      <c r="A8006" t="s">
        <v>8042</v>
      </c>
      <c r="B8006" s="19" t="s">
        <v>23</v>
      </c>
      <c r="C8006" s="19" t="str">
        <f t="shared" si="6"/>
        <v>13040109010209USD</v>
      </c>
      <c r="D8006">
        <v>0</v>
      </c>
    </row>
    <row r="8007" spans="1:4" hidden="1">
      <c r="A8007" t="s">
        <v>8044</v>
      </c>
      <c r="B8007" s="19" t="s">
        <v>23</v>
      </c>
      <c r="C8007" s="19" t="str">
        <f t="shared" si="6"/>
        <v>13040201000101USD</v>
      </c>
      <c r="D8007">
        <v>0</v>
      </c>
    </row>
    <row r="8008" spans="1:4" hidden="1">
      <c r="A8008" t="s">
        <v>8046</v>
      </c>
      <c r="B8008" s="19" t="s">
        <v>23</v>
      </c>
      <c r="C8008" s="19" t="str">
        <f t="shared" si="6"/>
        <v>13040201000102USD</v>
      </c>
      <c r="D8008">
        <v>0</v>
      </c>
    </row>
    <row r="8009" spans="1:4" hidden="1">
      <c r="A8009" t="s">
        <v>8048</v>
      </c>
      <c r="B8009" s="19" t="s">
        <v>23</v>
      </c>
      <c r="C8009" s="19" t="str">
        <f t="shared" si="6"/>
        <v>13040201000103USD</v>
      </c>
      <c r="D8009">
        <v>0</v>
      </c>
    </row>
    <row r="8010" spans="1:4" hidden="1">
      <c r="A8010" t="s">
        <v>8050</v>
      </c>
      <c r="B8010" s="19" t="s">
        <v>23</v>
      </c>
      <c r="C8010" s="19" t="str">
        <f t="shared" si="6"/>
        <v>13040201000104USD</v>
      </c>
      <c r="D8010">
        <v>0</v>
      </c>
    </row>
    <row r="8011" spans="1:4" hidden="1">
      <c r="A8011" t="s">
        <v>8052</v>
      </c>
      <c r="B8011" s="19" t="s">
        <v>23</v>
      </c>
      <c r="C8011" s="19" t="str">
        <f t="shared" si="6"/>
        <v>13040201000105USD</v>
      </c>
      <c r="D8011">
        <v>0</v>
      </c>
    </row>
    <row r="8012" spans="1:4" hidden="1">
      <c r="A8012" t="s">
        <v>8054</v>
      </c>
      <c r="B8012" s="19" t="s">
        <v>23</v>
      </c>
      <c r="C8012" s="19" t="str">
        <f t="shared" si="6"/>
        <v>13040201000106USD</v>
      </c>
      <c r="D8012">
        <v>0</v>
      </c>
    </row>
    <row r="8013" spans="1:4" hidden="1">
      <c r="A8013" t="s">
        <v>8056</v>
      </c>
      <c r="B8013" s="19" t="s">
        <v>23</v>
      </c>
      <c r="C8013" s="19" t="str">
        <f t="shared" si="6"/>
        <v>13040201000107USD</v>
      </c>
      <c r="D8013">
        <v>0</v>
      </c>
    </row>
    <row r="8014" spans="1:4" hidden="1">
      <c r="A8014" t="s">
        <v>8058</v>
      </c>
      <c r="B8014" s="19" t="s">
        <v>23</v>
      </c>
      <c r="C8014" s="19" t="str">
        <f t="shared" si="6"/>
        <v>13040201000109USD</v>
      </c>
      <c r="D8014">
        <v>0</v>
      </c>
    </row>
    <row r="8015" spans="1:4" hidden="1">
      <c r="A8015" t="s">
        <v>8060</v>
      </c>
      <c r="B8015" s="19" t="s">
        <v>23</v>
      </c>
      <c r="C8015" s="19" t="str">
        <f t="shared" si="6"/>
        <v>13040201000110USD</v>
      </c>
      <c r="D8015">
        <v>0</v>
      </c>
    </row>
    <row r="8016" spans="1:4" hidden="1">
      <c r="A8016" t="s">
        <v>8062</v>
      </c>
      <c r="B8016" s="19" t="s">
        <v>23</v>
      </c>
      <c r="C8016" s="19" t="str">
        <f t="shared" si="6"/>
        <v>13040201000111USD</v>
      </c>
      <c r="D8016">
        <v>0</v>
      </c>
    </row>
    <row r="8017" spans="1:4" hidden="1">
      <c r="A8017" t="s">
        <v>9205</v>
      </c>
      <c r="B8017" s="19" t="s">
        <v>23</v>
      </c>
      <c r="C8017" s="19" t="str">
        <f t="shared" si="6"/>
        <v>13040201000112USD</v>
      </c>
      <c r="D8017">
        <v>0</v>
      </c>
    </row>
    <row r="8018" spans="1:4" hidden="1">
      <c r="A8018" t="s">
        <v>8066</v>
      </c>
      <c r="B8018" s="19" t="s">
        <v>23</v>
      </c>
      <c r="C8018" s="19" t="str">
        <f t="shared" si="6"/>
        <v>13040201000113USD</v>
      </c>
      <c r="D8018">
        <v>0</v>
      </c>
    </row>
    <row r="8019" spans="1:4" hidden="1">
      <c r="A8019" t="s">
        <v>8068</v>
      </c>
      <c r="B8019" s="19" t="s">
        <v>23</v>
      </c>
      <c r="C8019" s="19" t="str">
        <f t="shared" si="6"/>
        <v>13040201000203USD</v>
      </c>
      <c r="D8019">
        <v>0</v>
      </c>
    </row>
    <row r="8020" spans="1:4" hidden="1">
      <c r="A8020" t="s">
        <v>8070</v>
      </c>
      <c r="B8020" s="19" t="s">
        <v>23</v>
      </c>
      <c r="C8020" s="19" t="str">
        <f t="shared" si="6"/>
        <v>13040201000204USD</v>
      </c>
      <c r="D8020">
        <v>0</v>
      </c>
    </row>
    <row r="8021" spans="1:4" hidden="1">
      <c r="A8021" t="s">
        <v>8072</v>
      </c>
      <c r="B8021" s="19" t="s">
        <v>23</v>
      </c>
      <c r="C8021" s="19" t="str">
        <f t="shared" si="6"/>
        <v>13040201000205USD</v>
      </c>
      <c r="D8021">
        <v>0</v>
      </c>
    </row>
    <row r="8022" spans="1:4" hidden="1">
      <c r="A8022" t="s">
        <v>8074</v>
      </c>
      <c r="B8022" s="19" t="s">
        <v>23</v>
      </c>
      <c r="C8022" s="19" t="str">
        <f t="shared" si="6"/>
        <v>13040201000206USD</v>
      </c>
      <c r="D8022">
        <v>0</v>
      </c>
    </row>
    <row r="8023" spans="1:4" hidden="1">
      <c r="A8023" t="s">
        <v>8098</v>
      </c>
      <c r="B8023" s="19" t="s">
        <v>23</v>
      </c>
      <c r="C8023" s="19" t="str">
        <f t="shared" si="6"/>
        <v>13040301000101USD</v>
      </c>
      <c r="D8023">
        <v>0</v>
      </c>
    </row>
    <row r="8024" spans="1:4" hidden="1">
      <c r="A8024" t="s">
        <v>7798</v>
      </c>
      <c r="B8024" s="19" t="s">
        <v>23</v>
      </c>
      <c r="C8024" s="19" t="str">
        <f t="shared" si="6"/>
        <v>13040303000101USD</v>
      </c>
      <c r="D8024">
        <v>0</v>
      </c>
    </row>
    <row r="8025" spans="1:4" hidden="1">
      <c r="A8025" t="s">
        <v>7800</v>
      </c>
      <c r="B8025" s="19" t="s">
        <v>23</v>
      </c>
      <c r="C8025" s="19" t="str">
        <f t="shared" si="6"/>
        <v>13040303000102USD</v>
      </c>
      <c r="D8025">
        <v>0</v>
      </c>
    </row>
    <row r="8026" spans="1:4" hidden="1">
      <c r="A8026" t="s">
        <v>7802</v>
      </c>
      <c r="B8026" s="19" t="s">
        <v>23</v>
      </c>
      <c r="C8026" s="19" t="str">
        <f t="shared" si="6"/>
        <v>13040303000103USD</v>
      </c>
      <c r="D8026">
        <v>0</v>
      </c>
    </row>
    <row r="8027" spans="1:4" hidden="1">
      <c r="A8027" t="s">
        <v>7766</v>
      </c>
      <c r="B8027" s="19" t="s">
        <v>23</v>
      </c>
      <c r="C8027" s="19" t="str">
        <f t="shared" si="6"/>
        <v>13040303000104USD</v>
      </c>
      <c r="D8027">
        <v>0</v>
      </c>
    </row>
    <row r="8028" spans="1:4" hidden="1">
      <c r="A8028" t="s">
        <v>7804</v>
      </c>
      <c r="B8028" s="19" t="s">
        <v>23</v>
      </c>
      <c r="C8028" s="19" t="str">
        <f t="shared" si="6"/>
        <v>13040303000105USD</v>
      </c>
      <c r="D8028">
        <v>0</v>
      </c>
    </row>
    <row r="8029" spans="1:4" hidden="1">
      <c r="A8029" t="s">
        <v>7806</v>
      </c>
      <c r="B8029" s="19" t="s">
        <v>23</v>
      </c>
      <c r="C8029" s="19" t="str">
        <f t="shared" si="6"/>
        <v>13040303000201USD</v>
      </c>
      <c r="D8029">
        <v>0</v>
      </c>
    </row>
    <row r="8030" spans="1:4" hidden="1">
      <c r="A8030" t="s">
        <v>7808</v>
      </c>
      <c r="B8030" s="19" t="s">
        <v>23</v>
      </c>
      <c r="C8030" s="19" t="str">
        <f t="shared" si="6"/>
        <v>13040303000202USD</v>
      </c>
      <c r="D8030">
        <v>0</v>
      </c>
    </row>
    <row r="8031" spans="1:4" hidden="1">
      <c r="A8031" t="s">
        <v>7810</v>
      </c>
      <c r="B8031" s="19" t="s">
        <v>23</v>
      </c>
      <c r="C8031" s="19" t="str">
        <f t="shared" si="6"/>
        <v>13040303000203USD</v>
      </c>
      <c r="D8031">
        <v>0</v>
      </c>
    </row>
    <row r="8032" spans="1:4" hidden="1">
      <c r="A8032" t="s">
        <v>7812</v>
      </c>
      <c r="B8032" s="19" t="s">
        <v>23</v>
      </c>
      <c r="C8032" s="19" t="str">
        <f t="shared" si="6"/>
        <v>13040303000204USD</v>
      </c>
      <c r="D8032">
        <v>0</v>
      </c>
    </row>
    <row r="8033" spans="1:4" hidden="1">
      <c r="A8033" t="s">
        <v>7814</v>
      </c>
      <c r="B8033" s="19" t="s">
        <v>23</v>
      </c>
      <c r="C8033" s="19" t="str">
        <f t="shared" si="6"/>
        <v>13040303000205USD</v>
      </c>
      <c r="D8033">
        <v>0</v>
      </c>
    </row>
    <row r="8034" spans="1:4" hidden="1">
      <c r="A8034" t="s">
        <v>7768</v>
      </c>
      <c r="B8034" s="19" t="s">
        <v>23</v>
      </c>
      <c r="C8034" s="19" t="str">
        <f t="shared" si="6"/>
        <v>13040503000101USD</v>
      </c>
      <c r="D8034">
        <v>0</v>
      </c>
    </row>
    <row r="8035" spans="1:4" hidden="1">
      <c r="A8035" t="s">
        <v>7770</v>
      </c>
      <c r="B8035" s="19" t="s">
        <v>23</v>
      </c>
      <c r="C8035" s="19" t="str">
        <f t="shared" si="6"/>
        <v>13040503000102USD</v>
      </c>
      <c r="D8035">
        <v>0</v>
      </c>
    </row>
    <row r="8036" spans="1:4" hidden="1">
      <c r="A8036" t="s">
        <v>7772</v>
      </c>
      <c r="B8036" s="19" t="s">
        <v>23</v>
      </c>
      <c r="C8036" s="19" t="str">
        <f t="shared" si="6"/>
        <v>13040503000103USD</v>
      </c>
      <c r="D8036">
        <v>0</v>
      </c>
    </row>
    <row r="8037" spans="1:4" hidden="1">
      <c r="A8037" t="s">
        <v>7816</v>
      </c>
      <c r="B8037" s="19" t="s">
        <v>23</v>
      </c>
      <c r="C8037" s="19" t="str">
        <f t="shared" si="6"/>
        <v>13040506000101USD</v>
      </c>
      <c r="D8037">
        <v>0</v>
      </c>
    </row>
    <row r="8038" spans="1:4" hidden="1">
      <c r="A8038" t="s">
        <v>7818</v>
      </c>
      <c r="B8038" s="19" t="s">
        <v>23</v>
      </c>
      <c r="C8038" s="19" t="str">
        <f t="shared" si="6"/>
        <v>13040506000102USD</v>
      </c>
      <c r="D8038">
        <v>0</v>
      </c>
    </row>
    <row r="8039" spans="1:4" hidden="1">
      <c r="A8039" t="s">
        <v>7820</v>
      </c>
      <c r="B8039" s="19" t="s">
        <v>23</v>
      </c>
      <c r="C8039" s="19" t="str">
        <f t="shared" si="6"/>
        <v>13040506000202USD</v>
      </c>
      <c r="D8039">
        <v>0</v>
      </c>
    </row>
    <row r="8040" spans="1:4" hidden="1">
      <c r="A8040" t="s">
        <v>7822</v>
      </c>
      <c r="B8040" s="19" t="s">
        <v>23</v>
      </c>
      <c r="C8040" s="19" t="str">
        <f t="shared" si="6"/>
        <v>13040507000101USD</v>
      </c>
      <c r="D8040">
        <v>0</v>
      </c>
    </row>
    <row r="8041" spans="1:4" hidden="1">
      <c r="A8041" t="s">
        <v>7824</v>
      </c>
      <c r="B8041" s="19" t="s">
        <v>23</v>
      </c>
      <c r="C8041" s="19" t="str">
        <f t="shared" si="6"/>
        <v>13040507000102USD</v>
      </c>
      <c r="D8041">
        <v>0</v>
      </c>
    </row>
    <row r="8042" spans="1:4" hidden="1">
      <c r="A8042" t="s">
        <v>7826</v>
      </c>
      <c r="B8042" s="19" t="s">
        <v>23</v>
      </c>
      <c r="C8042" s="19" t="str">
        <f t="shared" si="6"/>
        <v>13040508000101USD</v>
      </c>
      <c r="D8042">
        <v>0</v>
      </c>
    </row>
    <row r="8043" spans="1:4" hidden="1">
      <c r="A8043" t="s">
        <v>7828</v>
      </c>
      <c r="B8043" s="19" t="s">
        <v>23</v>
      </c>
      <c r="C8043" s="19" t="str">
        <f t="shared" si="6"/>
        <v>13040508000102USD</v>
      </c>
      <c r="D8043">
        <v>0</v>
      </c>
    </row>
    <row r="8044" spans="1:4" hidden="1">
      <c r="A8044" t="s">
        <v>7830</v>
      </c>
      <c r="B8044" s="19" t="s">
        <v>23</v>
      </c>
      <c r="C8044" s="19" t="str">
        <f t="shared" si="6"/>
        <v>13040508000103USD</v>
      </c>
      <c r="D8044">
        <v>0</v>
      </c>
    </row>
    <row r="8045" spans="1:4" hidden="1">
      <c r="A8045" t="s">
        <v>1592</v>
      </c>
      <c r="B8045" s="19" t="s">
        <v>23</v>
      </c>
      <c r="C8045" s="19" t="str">
        <f t="shared" si="6"/>
        <v>13040508000104USD</v>
      </c>
      <c r="D8045">
        <v>29972688.558430482</v>
      </c>
    </row>
    <row r="8046" spans="1:4" hidden="1">
      <c r="A8046" t="s">
        <v>7834</v>
      </c>
      <c r="B8046" s="19" t="s">
        <v>23</v>
      </c>
      <c r="C8046" s="19" t="str">
        <f t="shared" si="6"/>
        <v>13040508000105USD</v>
      </c>
      <c r="D8046">
        <v>0</v>
      </c>
    </row>
    <row r="8047" spans="1:4" hidden="1">
      <c r="A8047" t="s">
        <v>7836</v>
      </c>
      <c r="B8047" s="19" t="s">
        <v>23</v>
      </c>
      <c r="C8047" s="19" t="str">
        <f t="shared" si="6"/>
        <v>13040508000106USD</v>
      </c>
      <c r="D8047">
        <v>0</v>
      </c>
    </row>
    <row r="8048" spans="1:4" hidden="1">
      <c r="A8048" t="s">
        <v>7838</v>
      </c>
      <c r="B8048" s="19" t="s">
        <v>23</v>
      </c>
      <c r="C8048" s="19" t="str">
        <f t="shared" si="6"/>
        <v>13040508000109USD</v>
      </c>
      <c r="D8048">
        <v>0</v>
      </c>
    </row>
    <row r="8049" spans="1:4" hidden="1">
      <c r="A8049" t="s">
        <v>9197</v>
      </c>
      <c r="B8049" s="19" t="s">
        <v>23</v>
      </c>
      <c r="C8049" s="19" t="str">
        <f t="shared" si="6"/>
        <v>13040508000201USD</v>
      </c>
      <c r="D8049">
        <v>185223.7873187376</v>
      </c>
    </row>
    <row r="8050" spans="1:4" hidden="1">
      <c r="A8050" t="s">
        <v>7842</v>
      </c>
      <c r="B8050" s="19" t="s">
        <v>23</v>
      </c>
      <c r="C8050" s="19" t="str">
        <f t="shared" si="6"/>
        <v>13040508000202USD</v>
      </c>
      <c r="D8050">
        <v>0</v>
      </c>
    </row>
    <row r="8051" spans="1:4" hidden="1">
      <c r="A8051" t="s">
        <v>7844</v>
      </c>
      <c r="B8051" s="19" t="s">
        <v>23</v>
      </c>
      <c r="C8051" s="19" t="str">
        <f t="shared" si="6"/>
        <v>13040508000203USD</v>
      </c>
      <c r="D8051">
        <v>0</v>
      </c>
    </row>
    <row r="8052" spans="1:4" hidden="1">
      <c r="A8052" t="s">
        <v>7846</v>
      </c>
      <c r="B8052" s="19" t="s">
        <v>23</v>
      </c>
      <c r="C8052" s="19" t="str">
        <f t="shared" si="6"/>
        <v>13040508000209USD</v>
      </c>
      <c r="D8052">
        <v>0</v>
      </c>
    </row>
    <row r="8053" spans="1:4" hidden="1">
      <c r="A8053" t="s">
        <v>7848</v>
      </c>
      <c r="B8053" s="19" t="s">
        <v>23</v>
      </c>
      <c r="C8053" s="19" t="str">
        <f t="shared" si="6"/>
        <v>13040508000210USD</v>
      </c>
      <c r="D8053">
        <v>0</v>
      </c>
    </row>
    <row r="8054" spans="1:4" hidden="1">
      <c r="A8054" t="s">
        <v>7850</v>
      </c>
      <c r="B8054" s="19" t="s">
        <v>23</v>
      </c>
      <c r="C8054" s="19" t="str">
        <f t="shared" si="6"/>
        <v>13040508000211USD</v>
      </c>
      <c r="D8054">
        <v>0</v>
      </c>
    </row>
    <row r="8055" spans="1:4" hidden="1">
      <c r="A8055" t="s">
        <v>7852</v>
      </c>
      <c r="B8055" s="19" t="s">
        <v>23</v>
      </c>
      <c r="C8055" s="19" t="str">
        <f t="shared" si="6"/>
        <v>13040509000101USD</v>
      </c>
      <c r="D8055">
        <v>0</v>
      </c>
    </row>
    <row r="8056" spans="1:4" hidden="1">
      <c r="A8056" t="s">
        <v>7854</v>
      </c>
      <c r="B8056" s="19" t="s">
        <v>23</v>
      </c>
      <c r="C8056" s="19" t="str">
        <f t="shared" si="6"/>
        <v>13040509000102USD</v>
      </c>
      <c r="D8056">
        <v>0</v>
      </c>
    </row>
    <row r="8057" spans="1:4" hidden="1">
      <c r="A8057" t="s">
        <v>7856</v>
      </c>
      <c r="B8057" s="19" t="s">
        <v>23</v>
      </c>
      <c r="C8057" s="19" t="str">
        <f t="shared" si="6"/>
        <v>13040509000801USD</v>
      </c>
      <c r="D8057">
        <v>0</v>
      </c>
    </row>
    <row r="8058" spans="1:4" hidden="1">
      <c r="A8058" t="s">
        <v>7858</v>
      </c>
      <c r="B8058" s="19" t="s">
        <v>23</v>
      </c>
      <c r="C8058" s="19" t="str">
        <f t="shared" si="6"/>
        <v>13040509000802USD</v>
      </c>
      <c r="D8058">
        <v>0</v>
      </c>
    </row>
    <row r="8059" spans="1:4" hidden="1">
      <c r="A8059" t="s">
        <v>7860</v>
      </c>
      <c r="B8059" s="19" t="s">
        <v>23</v>
      </c>
      <c r="C8059" s="19" t="str">
        <f t="shared" si="6"/>
        <v>13040510000101USD</v>
      </c>
      <c r="D8059">
        <v>0</v>
      </c>
    </row>
    <row r="8060" spans="1:4" hidden="1">
      <c r="A8060" t="s">
        <v>7862</v>
      </c>
      <c r="B8060" s="19" t="s">
        <v>23</v>
      </c>
      <c r="C8060" s="19" t="str">
        <f t="shared" si="6"/>
        <v>13040510000104USD</v>
      </c>
      <c r="D8060">
        <v>0</v>
      </c>
    </row>
    <row r="8061" spans="1:4" hidden="1">
      <c r="A8061" t="s">
        <v>7864</v>
      </c>
      <c r="B8061" s="19" t="s">
        <v>23</v>
      </c>
      <c r="C8061" s="19" t="str">
        <f t="shared" si="6"/>
        <v>13040510000201USD</v>
      </c>
      <c r="D8061">
        <v>0</v>
      </c>
    </row>
    <row r="8062" spans="1:4" hidden="1">
      <c r="A8062" t="s">
        <v>7866</v>
      </c>
      <c r="B8062" s="19" t="s">
        <v>23</v>
      </c>
      <c r="C8062" s="19" t="str">
        <f t="shared" si="6"/>
        <v>13040510000202USD</v>
      </c>
      <c r="D8062">
        <v>0</v>
      </c>
    </row>
    <row r="8063" spans="1:4" hidden="1">
      <c r="A8063" t="s">
        <v>7868</v>
      </c>
      <c r="B8063" s="19" t="s">
        <v>23</v>
      </c>
      <c r="C8063" s="19" t="str">
        <f t="shared" ref="C8063:C8126" si="7">_xlfn.CONCAT(A8063,B8063)</f>
        <v>13040510000203USD</v>
      </c>
      <c r="D8063">
        <v>0</v>
      </c>
    </row>
    <row r="8064" spans="1:4" hidden="1">
      <c r="A8064" t="s">
        <v>7776</v>
      </c>
      <c r="B8064" s="19" t="s">
        <v>23</v>
      </c>
      <c r="C8064" s="19" t="str">
        <f t="shared" si="7"/>
        <v>13040512000102USD</v>
      </c>
      <c r="D8064">
        <v>0</v>
      </c>
    </row>
    <row r="8065" spans="1:4" hidden="1">
      <c r="A8065" t="s">
        <v>7774</v>
      </c>
      <c r="B8065" s="19" t="s">
        <v>23</v>
      </c>
      <c r="C8065" s="19" t="str">
        <f t="shared" si="7"/>
        <v>13040512000103USD</v>
      </c>
      <c r="D8065">
        <v>0</v>
      </c>
    </row>
    <row r="8066" spans="1:4" hidden="1">
      <c r="A8066" t="s">
        <v>7870</v>
      </c>
      <c r="B8066" s="19" t="s">
        <v>23</v>
      </c>
      <c r="C8066" s="19" t="str">
        <f t="shared" si="7"/>
        <v>13040519000101USD</v>
      </c>
      <c r="D8066">
        <v>0</v>
      </c>
    </row>
    <row r="8067" spans="1:4" hidden="1">
      <c r="A8067" t="s">
        <v>7872</v>
      </c>
      <c r="B8067" s="19" t="s">
        <v>23</v>
      </c>
      <c r="C8067" s="19" t="str">
        <f t="shared" si="7"/>
        <v>13040519000102USD</v>
      </c>
      <c r="D8067">
        <v>0</v>
      </c>
    </row>
    <row r="8068" spans="1:4" hidden="1">
      <c r="A8068" t="s">
        <v>7874</v>
      </c>
      <c r="B8068" s="19" t="s">
        <v>23</v>
      </c>
      <c r="C8068" s="19" t="str">
        <f t="shared" si="7"/>
        <v>13040519000103USD</v>
      </c>
      <c r="D8068">
        <v>0</v>
      </c>
    </row>
    <row r="8069" spans="1:4" hidden="1">
      <c r="A8069" t="s">
        <v>7876</v>
      </c>
      <c r="B8069" s="19" t="s">
        <v>23</v>
      </c>
      <c r="C8069" s="19" t="str">
        <f t="shared" si="7"/>
        <v>13040519000104USD</v>
      </c>
      <c r="D8069">
        <v>0</v>
      </c>
    </row>
    <row r="8070" spans="1:4" hidden="1">
      <c r="A8070" t="s">
        <v>7878</v>
      </c>
      <c r="B8070" s="19" t="s">
        <v>23</v>
      </c>
      <c r="C8070" s="19" t="str">
        <f t="shared" si="7"/>
        <v>13040519000105USD</v>
      </c>
      <c r="D8070">
        <v>0</v>
      </c>
    </row>
    <row r="8071" spans="1:4" hidden="1">
      <c r="A8071" t="s">
        <v>7880</v>
      </c>
      <c r="B8071" s="19" t="s">
        <v>23</v>
      </c>
      <c r="C8071" s="19" t="str">
        <f t="shared" si="7"/>
        <v>13040519000106USD</v>
      </c>
      <c r="D8071">
        <v>0</v>
      </c>
    </row>
    <row r="8072" spans="1:4" hidden="1">
      <c r="A8072" t="s">
        <v>7882</v>
      </c>
      <c r="B8072" s="19" t="s">
        <v>23</v>
      </c>
      <c r="C8072" s="19" t="str">
        <f t="shared" si="7"/>
        <v>13040519000201USD</v>
      </c>
      <c r="D8072">
        <v>0</v>
      </c>
    </row>
    <row r="8073" spans="1:4" hidden="1">
      <c r="A8073" t="s">
        <v>7884</v>
      </c>
      <c r="B8073" s="19" t="s">
        <v>23</v>
      </c>
      <c r="C8073" s="19" t="str">
        <f t="shared" si="7"/>
        <v>13040519000202USD</v>
      </c>
      <c r="D8073">
        <v>0</v>
      </c>
    </row>
    <row r="8074" spans="1:4" hidden="1">
      <c r="A8074" t="s">
        <v>7886</v>
      </c>
      <c r="B8074" s="19" t="s">
        <v>23</v>
      </c>
      <c r="C8074" s="19" t="str">
        <f t="shared" si="7"/>
        <v>13040519000203USD</v>
      </c>
      <c r="D8074">
        <v>0</v>
      </c>
    </row>
    <row r="8075" spans="1:4" hidden="1">
      <c r="A8075" t="s">
        <v>7888</v>
      </c>
      <c r="B8075" s="19" t="s">
        <v>23</v>
      </c>
      <c r="C8075" s="19" t="str">
        <f t="shared" si="7"/>
        <v>13040519000204USD</v>
      </c>
      <c r="D8075">
        <v>0</v>
      </c>
    </row>
    <row r="8076" spans="1:4" hidden="1">
      <c r="A8076" t="s">
        <v>7890</v>
      </c>
      <c r="B8076" s="19" t="s">
        <v>23</v>
      </c>
      <c r="C8076" s="19" t="str">
        <f t="shared" si="7"/>
        <v>13040519000205USD</v>
      </c>
      <c r="D8076">
        <v>0</v>
      </c>
    </row>
    <row r="8077" spans="1:4" hidden="1">
      <c r="A8077" t="s">
        <v>113</v>
      </c>
      <c r="B8077" s="19" t="s">
        <v>23</v>
      </c>
      <c r="C8077" s="19" t="str">
        <f t="shared" si="7"/>
        <v>13040708000101USD</v>
      </c>
      <c r="D8077">
        <v>2346074.0005686665</v>
      </c>
    </row>
    <row r="8078" spans="1:4" hidden="1">
      <c r="A8078" t="s">
        <v>8276</v>
      </c>
      <c r="B8078" s="19" t="s">
        <v>23</v>
      </c>
      <c r="C8078" s="19" t="str">
        <f t="shared" si="7"/>
        <v>13040708000102USD</v>
      </c>
      <c r="D8078">
        <v>0</v>
      </c>
    </row>
    <row r="8079" spans="1:4" hidden="1">
      <c r="A8079" t="s">
        <v>7893</v>
      </c>
      <c r="B8079" s="19" t="s">
        <v>23</v>
      </c>
      <c r="C8079" s="19" t="str">
        <f t="shared" si="7"/>
        <v>13040708000103USD</v>
      </c>
      <c r="D8079">
        <v>0</v>
      </c>
    </row>
    <row r="8080" spans="1:4" hidden="1">
      <c r="A8080" t="s">
        <v>7895</v>
      </c>
      <c r="B8080" s="19" t="s">
        <v>23</v>
      </c>
      <c r="C8080" s="19" t="str">
        <f t="shared" si="7"/>
        <v>13040708000105USD</v>
      </c>
      <c r="D8080">
        <v>0</v>
      </c>
    </row>
    <row r="8081" spans="1:4" hidden="1">
      <c r="A8081" t="s">
        <v>7897</v>
      </c>
      <c r="B8081" s="19" t="s">
        <v>23</v>
      </c>
      <c r="C8081" s="19" t="str">
        <f t="shared" si="7"/>
        <v>13040708000106USD</v>
      </c>
      <c r="D8081">
        <v>0</v>
      </c>
    </row>
    <row r="8082" spans="1:4" hidden="1">
      <c r="A8082" t="s">
        <v>7899</v>
      </c>
      <c r="B8082" s="19" t="s">
        <v>23</v>
      </c>
      <c r="C8082" s="19" t="str">
        <f t="shared" si="7"/>
        <v>13040708000107USD</v>
      </c>
      <c r="D8082">
        <v>0</v>
      </c>
    </row>
    <row r="8083" spans="1:4" hidden="1">
      <c r="A8083" t="s">
        <v>9201</v>
      </c>
      <c r="B8083" s="19" t="s">
        <v>23</v>
      </c>
      <c r="C8083" s="19" t="str">
        <f t="shared" si="7"/>
        <v>13040708000201USD</v>
      </c>
      <c r="D8083">
        <v>45788.191640602789</v>
      </c>
    </row>
    <row r="8084" spans="1:4" hidden="1">
      <c r="A8084" t="s">
        <v>7903</v>
      </c>
      <c r="B8084" s="19" t="s">
        <v>23</v>
      </c>
      <c r="C8084" s="19" t="str">
        <f t="shared" si="7"/>
        <v>13040708000202USD</v>
      </c>
      <c r="D8084">
        <v>0</v>
      </c>
    </row>
    <row r="8085" spans="1:4" hidden="1">
      <c r="A8085" t="s">
        <v>7905</v>
      </c>
      <c r="B8085" s="19" t="s">
        <v>23</v>
      </c>
      <c r="C8085" s="19" t="str">
        <f t="shared" si="7"/>
        <v>13040708000203USD</v>
      </c>
      <c r="D8085">
        <v>0</v>
      </c>
    </row>
    <row r="8086" spans="1:4" hidden="1">
      <c r="A8086" t="s">
        <v>7907</v>
      </c>
      <c r="B8086" s="19" t="s">
        <v>23</v>
      </c>
      <c r="C8086" s="19" t="str">
        <f t="shared" si="7"/>
        <v>13040708000207USD</v>
      </c>
      <c r="D8086">
        <v>0</v>
      </c>
    </row>
    <row r="8087" spans="1:4" hidden="1">
      <c r="A8087" t="s">
        <v>7909</v>
      </c>
      <c r="B8087" s="19" t="s">
        <v>23</v>
      </c>
      <c r="C8087" s="19" t="str">
        <f t="shared" si="7"/>
        <v>13040708000208USD</v>
      </c>
      <c r="D8087">
        <v>0</v>
      </c>
    </row>
    <row r="8088" spans="1:4" hidden="1">
      <c r="A8088" t="s">
        <v>7988</v>
      </c>
      <c r="B8088" s="19" t="s">
        <v>23</v>
      </c>
      <c r="C8088" s="19" t="str">
        <f t="shared" si="7"/>
        <v>13041101000102USD</v>
      </c>
      <c r="D8088">
        <v>0</v>
      </c>
    </row>
    <row r="8089" spans="1:4" hidden="1">
      <c r="A8089" t="s">
        <v>9219</v>
      </c>
      <c r="B8089" s="19" t="s">
        <v>23</v>
      </c>
      <c r="C8089" s="19" t="str">
        <f t="shared" si="7"/>
        <v>13041801000100USD</v>
      </c>
      <c r="D8089">
        <v>0</v>
      </c>
    </row>
    <row r="8090" spans="1:4" hidden="1">
      <c r="A8090" t="s">
        <v>9229</v>
      </c>
      <c r="B8090" s="19" t="s">
        <v>23</v>
      </c>
      <c r="C8090" s="19" t="str">
        <f t="shared" si="7"/>
        <v>13041801000101USD</v>
      </c>
      <c r="D8090">
        <v>0</v>
      </c>
    </row>
    <row r="8091" spans="1:4" hidden="1">
      <c r="A8091" t="s">
        <v>8160</v>
      </c>
      <c r="B8091" s="19" t="s">
        <v>23</v>
      </c>
      <c r="C8091" s="19" t="str">
        <f t="shared" si="7"/>
        <v>13041801000102USD</v>
      </c>
      <c r="D8091">
        <v>0</v>
      </c>
    </row>
    <row r="8092" spans="1:4" hidden="1">
      <c r="A8092" t="s">
        <v>8162</v>
      </c>
      <c r="B8092" s="19" t="s">
        <v>23</v>
      </c>
      <c r="C8092" s="19" t="str">
        <f t="shared" si="7"/>
        <v>13041801000103USD</v>
      </c>
      <c r="D8092">
        <v>0</v>
      </c>
    </row>
    <row r="8093" spans="1:4" hidden="1">
      <c r="A8093" t="s">
        <v>8164</v>
      </c>
      <c r="B8093" s="19" t="s">
        <v>23</v>
      </c>
      <c r="C8093" s="19" t="str">
        <f t="shared" si="7"/>
        <v>13041801000104USD</v>
      </c>
      <c r="D8093">
        <v>0</v>
      </c>
    </row>
    <row r="8094" spans="1:4" hidden="1">
      <c r="A8094" t="s">
        <v>8166</v>
      </c>
      <c r="B8094" s="19" t="s">
        <v>23</v>
      </c>
      <c r="C8094" s="19" t="str">
        <f t="shared" si="7"/>
        <v>13041801000105USD</v>
      </c>
      <c r="D8094">
        <v>0</v>
      </c>
    </row>
    <row r="8095" spans="1:4" hidden="1">
      <c r="A8095" t="s">
        <v>7990</v>
      </c>
      <c r="B8095" s="19" t="s">
        <v>23</v>
      </c>
      <c r="C8095" s="19" t="str">
        <f t="shared" si="7"/>
        <v>13041801010103USD</v>
      </c>
      <c r="D8095">
        <v>0</v>
      </c>
    </row>
    <row r="8096" spans="1:4" hidden="1">
      <c r="A8096" t="s">
        <v>7992</v>
      </c>
      <c r="B8096" s="19" t="s">
        <v>23</v>
      </c>
      <c r="C8096" s="19" t="str">
        <f t="shared" si="7"/>
        <v>13041801010104USD</v>
      </c>
      <c r="D8096">
        <v>0</v>
      </c>
    </row>
    <row r="8097" spans="1:4" hidden="1">
      <c r="A8097" t="s">
        <v>8096</v>
      </c>
      <c r="B8097" s="19" t="s">
        <v>23</v>
      </c>
      <c r="C8097" s="19" t="str">
        <f t="shared" si="7"/>
        <v>13041801010106USD</v>
      </c>
      <c r="D8097">
        <v>0</v>
      </c>
    </row>
    <row r="8098" spans="1:4" hidden="1">
      <c r="A8098" t="s">
        <v>8032</v>
      </c>
      <c r="B8098" s="19" t="s">
        <v>23</v>
      </c>
      <c r="C8098" s="19" t="str">
        <f t="shared" si="7"/>
        <v>13041801010107USD</v>
      </c>
      <c r="D8098">
        <v>0</v>
      </c>
    </row>
    <row r="8099" spans="1:4" hidden="1">
      <c r="A8099" t="s">
        <v>8076</v>
      </c>
      <c r="B8099" s="19" t="s">
        <v>23</v>
      </c>
      <c r="C8099" s="19" t="str">
        <f t="shared" si="7"/>
        <v>13041801020101USD</v>
      </c>
      <c r="D8099">
        <v>0</v>
      </c>
    </row>
    <row r="8100" spans="1:4" hidden="1">
      <c r="A8100" t="s">
        <v>8078</v>
      </c>
      <c r="B8100" s="19" t="s">
        <v>23</v>
      </c>
      <c r="C8100" s="19" t="str">
        <f t="shared" si="7"/>
        <v>13041802000101USD</v>
      </c>
      <c r="D8100">
        <v>0</v>
      </c>
    </row>
    <row r="8101" spans="1:4" hidden="1">
      <c r="A8101" t="s">
        <v>8080</v>
      </c>
      <c r="B8101" s="19" t="s">
        <v>23</v>
      </c>
      <c r="C8101" s="19" t="str">
        <f t="shared" si="7"/>
        <v>13041802010101USD</v>
      </c>
      <c r="D8101">
        <v>0</v>
      </c>
    </row>
    <row r="8102" spans="1:4" hidden="1">
      <c r="A8102" t="s">
        <v>7994</v>
      </c>
      <c r="B8102" s="19" t="s">
        <v>23</v>
      </c>
      <c r="C8102" s="19" t="str">
        <f t="shared" si="7"/>
        <v>13041802010103USD</v>
      </c>
      <c r="D8102">
        <v>0</v>
      </c>
    </row>
    <row r="8103" spans="1:4" hidden="1">
      <c r="A8103" t="s">
        <v>7996</v>
      </c>
      <c r="B8103" s="19" t="s">
        <v>23</v>
      </c>
      <c r="C8103" s="19" t="str">
        <f t="shared" si="7"/>
        <v>13041802010104USD</v>
      </c>
      <c r="D8103">
        <v>0</v>
      </c>
    </row>
    <row r="8104" spans="1:4" hidden="1">
      <c r="A8104" t="s">
        <v>8016</v>
      </c>
      <c r="B8104" s="19" t="s">
        <v>23</v>
      </c>
      <c r="C8104" s="19" t="str">
        <f t="shared" si="7"/>
        <v>13041802010105USD</v>
      </c>
      <c r="D8104">
        <v>0</v>
      </c>
    </row>
    <row r="8105" spans="1:4" hidden="1">
      <c r="A8105" t="s">
        <v>8018</v>
      </c>
      <c r="B8105" s="19" t="s">
        <v>23</v>
      </c>
      <c r="C8105" s="19" t="str">
        <f t="shared" si="7"/>
        <v>13041802010106USD</v>
      </c>
      <c r="D8105">
        <v>0</v>
      </c>
    </row>
    <row r="8106" spans="1:4" hidden="1">
      <c r="A8106" t="s">
        <v>8268</v>
      </c>
      <c r="B8106" s="19" t="s">
        <v>23</v>
      </c>
      <c r="C8106" s="19" t="str">
        <f t="shared" si="7"/>
        <v>13041802010107USD</v>
      </c>
      <c r="D8106">
        <v>0</v>
      </c>
    </row>
    <row r="8107" spans="1:4" hidden="1">
      <c r="A8107" t="s">
        <v>8082</v>
      </c>
      <c r="B8107" s="19" t="s">
        <v>23</v>
      </c>
      <c r="C8107" s="19" t="str">
        <f t="shared" si="7"/>
        <v>13041802020101USD</v>
      </c>
      <c r="D8107">
        <v>0</v>
      </c>
    </row>
    <row r="8108" spans="1:4" hidden="1">
      <c r="A8108" t="s">
        <v>8084</v>
      </c>
      <c r="B8108" s="19" t="s">
        <v>23</v>
      </c>
      <c r="C8108" s="19" t="str">
        <f t="shared" si="7"/>
        <v>13041802020102USD</v>
      </c>
      <c r="D8108">
        <v>0</v>
      </c>
    </row>
    <row r="8109" spans="1:4" hidden="1">
      <c r="A8109" t="s">
        <v>8086</v>
      </c>
      <c r="B8109" s="19" t="s">
        <v>23</v>
      </c>
      <c r="C8109" s="19" t="str">
        <f t="shared" si="7"/>
        <v>13041802020103USD</v>
      </c>
      <c r="D8109">
        <v>0</v>
      </c>
    </row>
    <row r="8110" spans="1:4" hidden="1">
      <c r="A8110" t="s">
        <v>7911</v>
      </c>
      <c r="B8110" s="19" t="s">
        <v>23</v>
      </c>
      <c r="C8110" s="19" t="str">
        <f t="shared" si="7"/>
        <v>13041802070101USD</v>
      </c>
      <c r="D8110">
        <v>0</v>
      </c>
    </row>
    <row r="8111" spans="1:4" hidden="1">
      <c r="A8111" t="s">
        <v>8088</v>
      </c>
      <c r="B8111" s="19" t="s">
        <v>23</v>
      </c>
      <c r="C8111" s="19" t="str">
        <f t="shared" si="7"/>
        <v>13041819000101USD</v>
      </c>
      <c r="D8111">
        <v>0</v>
      </c>
    </row>
    <row r="8112" spans="1:4" hidden="1">
      <c r="A8112" t="s">
        <v>8090</v>
      </c>
      <c r="B8112" s="19" t="s">
        <v>23</v>
      </c>
      <c r="C8112" s="19" t="str">
        <f t="shared" si="7"/>
        <v>13041900000102USD</v>
      </c>
      <c r="D8112">
        <v>0</v>
      </c>
    </row>
    <row r="8113" spans="1:4" hidden="1">
      <c r="A8113" t="s">
        <v>8278</v>
      </c>
      <c r="B8113" s="19" t="s">
        <v>23</v>
      </c>
      <c r="C8113" s="19" t="str">
        <f t="shared" si="7"/>
        <v>13041900000103USD</v>
      </c>
      <c r="D8113">
        <v>0</v>
      </c>
    </row>
    <row r="8114" spans="1:4" hidden="1">
      <c r="A8114" t="s">
        <v>8020</v>
      </c>
      <c r="B8114" s="19" t="s">
        <v>23</v>
      </c>
      <c r="C8114" s="19" t="str">
        <f t="shared" si="7"/>
        <v>13050101010101USD</v>
      </c>
      <c r="D8114">
        <v>0</v>
      </c>
    </row>
    <row r="8115" spans="1:4" hidden="1">
      <c r="A8115" t="s">
        <v>8022</v>
      </c>
      <c r="B8115" s="19" t="s">
        <v>23</v>
      </c>
      <c r="C8115" s="19" t="str">
        <f t="shared" si="7"/>
        <v>13050101010102USD</v>
      </c>
      <c r="D8115">
        <v>0</v>
      </c>
    </row>
    <row r="8116" spans="1:4" hidden="1">
      <c r="A8116" t="s">
        <v>8270</v>
      </c>
      <c r="B8116" s="19" t="s">
        <v>23</v>
      </c>
      <c r="C8116" s="19" t="str">
        <f t="shared" si="7"/>
        <v>13050101010103USD</v>
      </c>
      <c r="D8116">
        <v>0</v>
      </c>
    </row>
    <row r="8117" spans="1:4" hidden="1">
      <c r="A8117" t="s">
        <v>586</v>
      </c>
      <c r="B8117" s="19" t="s">
        <v>23</v>
      </c>
      <c r="C8117" s="19" t="str">
        <f t="shared" si="7"/>
        <v>13050101010104USD</v>
      </c>
      <c r="D8117">
        <v>0</v>
      </c>
    </row>
    <row r="8118" spans="1:4" hidden="1">
      <c r="A8118" t="s">
        <v>9211</v>
      </c>
      <c r="B8118" s="19" t="s">
        <v>23</v>
      </c>
      <c r="C8118" s="19" t="str">
        <f t="shared" si="7"/>
        <v>13050101010201USD</v>
      </c>
      <c r="D8118">
        <v>0</v>
      </c>
    </row>
    <row r="8119" spans="1:4" hidden="1">
      <c r="A8119" t="s">
        <v>7913</v>
      </c>
      <c r="B8119" s="19" t="s">
        <v>23</v>
      </c>
      <c r="C8119" s="19" t="str">
        <f t="shared" si="7"/>
        <v>13050509000101USD</v>
      </c>
      <c r="D8119">
        <v>0</v>
      </c>
    </row>
    <row r="8120" spans="1:4" hidden="1">
      <c r="A8120" t="s">
        <v>587</v>
      </c>
      <c r="B8120" s="19" t="s">
        <v>23</v>
      </c>
      <c r="C8120" s="19" t="str">
        <f t="shared" si="7"/>
        <v>13051801000101USD</v>
      </c>
      <c r="D8120">
        <v>0</v>
      </c>
    </row>
    <row r="8121" spans="1:4" hidden="1">
      <c r="A8121" t="s">
        <v>9213</v>
      </c>
      <c r="B8121" s="19" t="s">
        <v>23</v>
      </c>
      <c r="C8121" s="19" t="str">
        <f t="shared" si="7"/>
        <v>13051801000201USD</v>
      </c>
      <c r="D8121">
        <v>0</v>
      </c>
    </row>
    <row r="8122" spans="1:4" hidden="1">
      <c r="A8122" t="s">
        <v>8024</v>
      </c>
      <c r="B8122" s="19" t="s">
        <v>23</v>
      </c>
      <c r="C8122" s="19" t="str">
        <f t="shared" si="7"/>
        <v>13051801010101USD</v>
      </c>
      <c r="D8122">
        <v>0</v>
      </c>
    </row>
    <row r="8123" spans="1:4" hidden="1">
      <c r="A8123" t="s">
        <v>8026</v>
      </c>
      <c r="B8123" s="19" t="s">
        <v>23</v>
      </c>
      <c r="C8123" s="19" t="str">
        <f t="shared" si="7"/>
        <v>13051802000101USD</v>
      </c>
      <c r="D8123">
        <v>0</v>
      </c>
    </row>
    <row r="8124" spans="1:4" hidden="1">
      <c r="A8124" t="s">
        <v>8028</v>
      </c>
      <c r="B8124" s="19" t="s">
        <v>23</v>
      </c>
      <c r="C8124" s="19" t="str">
        <f t="shared" si="7"/>
        <v>13051802010101USD</v>
      </c>
      <c r="D8124">
        <v>0</v>
      </c>
    </row>
    <row r="8125" spans="1:4" hidden="1">
      <c r="A8125" t="s">
        <v>8272</v>
      </c>
      <c r="B8125" s="19" t="s">
        <v>23</v>
      </c>
      <c r="C8125" s="19" t="str">
        <f t="shared" si="7"/>
        <v>13051802010102USD</v>
      </c>
      <c r="D8125">
        <v>0</v>
      </c>
    </row>
    <row r="8126" spans="1:4" hidden="1">
      <c r="A8126" t="s">
        <v>8854</v>
      </c>
      <c r="B8126" s="19" t="s">
        <v>23</v>
      </c>
      <c r="C8126" s="19" t="str">
        <f t="shared" si="7"/>
        <v>13080306000101USD</v>
      </c>
      <c r="D8126">
        <v>0</v>
      </c>
    </row>
    <row r="8127" spans="1:4" hidden="1">
      <c r="A8127" t="s">
        <v>8856</v>
      </c>
      <c r="B8127" s="19" t="s">
        <v>23</v>
      </c>
      <c r="C8127" s="19" t="str">
        <f t="shared" ref="C8127:C8190" si="8">_xlfn.CONCAT(A8127,B8127)</f>
        <v>13080307000101USD</v>
      </c>
      <c r="D8127">
        <v>0</v>
      </c>
    </row>
    <row r="8128" spans="1:4" hidden="1">
      <c r="A8128" t="s">
        <v>8858</v>
      </c>
      <c r="B8128" s="19" t="s">
        <v>23</v>
      </c>
      <c r="C8128" s="19" t="str">
        <f t="shared" si="8"/>
        <v>13080307000102USD</v>
      </c>
      <c r="D8128">
        <v>0</v>
      </c>
    </row>
    <row r="8129" spans="1:4" hidden="1">
      <c r="A8129" t="s">
        <v>8850</v>
      </c>
      <c r="B8129" s="19" t="s">
        <v>23</v>
      </c>
      <c r="C8129" s="19" t="str">
        <f t="shared" si="8"/>
        <v>13080307000801USD</v>
      </c>
      <c r="D8129">
        <v>0</v>
      </c>
    </row>
    <row r="8130" spans="1:4" hidden="1">
      <c r="A8130" t="s">
        <v>8852</v>
      </c>
      <c r="B8130" s="19" t="s">
        <v>23</v>
      </c>
      <c r="C8130" s="19" t="str">
        <f t="shared" si="8"/>
        <v>13080307000802USD</v>
      </c>
      <c r="D8130">
        <v>0</v>
      </c>
    </row>
    <row r="8131" spans="1:4" hidden="1">
      <c r="A8131" t="s">
        <v>8860</v>
      </c>
      <c r="B8131" s="19" t="s">
        <v>23</v>
      </c>
      <c r="C8131" s="19" t="str">
        <f t="shared" si="8"/>
        <v>13080309000101USD</v>
      </c>
      <c r="D8131">
        <v>0</v>
      </c>
    </row>
    <row r="8132" spans="1:4" hidden="1">
      <c r="A8132" t="s">
        <v>588</v>
      </c>
      <c r="B8132" s="19" t="s">
        <v>23</v>
      </c>
      <c r="C8132" s="19" t="str">
        <f t="shared" si="8"/>
        <v>13080309000102USD</v>
      </c>
      <c r="D8132">
        <v>8188138.8001137339</v>
      </c>
    </row>
    <row r="8133" spans="1:4" hidden="1">
      <c r="A8133" t="s">
        <v>8863</v>
      </c>
      <c r="B8133" s="19" t="s">
        <v>23</v>
      </c>
      <c r="C8133" s="19" t="str">
        <f t="shared" si="8"/>
        <v>13080309000801USD</v>
      </c>
      <c r="D8133">
        <v>0</v>
      </c>
    </row>
    <row r="8134" spans="1:4" hidden="1">
      <c r="A8134" t="s">
        <v>8844</v>
      </c>
      <c r="B8134" s="19" t="s">
        <v>23</v>
      </c>
      <c r="C8134" s="19" t="str">
        <f t="shared" si="8"/>
        <v>13080405000104USD</v>
      </c>
      <c r="D8134">
        <v>0</v>
      </c>
    </row>
    <row r="8135" spans="1:4" hidden="1">
      <c r="A8135" t="s">
        <v>8842</v>
      </c>
      <c r="B8135" s="19" t="s">
        <v>23</v>
      </c>
      <c r="C8135" s="19" t="str">
        <f t="shared" si="8"/>
        <v>13080405000106USD</v>
      </c>
      <c r="D8135">
        <v>0</v>
      </c>
    </row>
    <row r="8136" spans="1:4" hidden="1">
      <c r="A8136" t="s">
        <v>8846</v>
      </c>
      <c r="B8136" s="19" t="s">
        <v>23</v>
      </c>
      <c r="C8136" s="19" t="str">
        <f t="shared" si="8"/>
        <v>13080405000111USD</v>
      </c>
      <c r="D8136">
        <v>0</v>
      </c>
    </row>
    <row r="8137" spans="1:4" hidden="1">
      <c r="A8137" t="s">
        <v>8848</v>
      </c>
      <c r="B8137" s="19" t="s">
        <v>23</v>
      </c>
      <c r="C8137" s="19" t="str">
        <f t="shared" si="8"/>
        <v>13080407000101USD</v>
      </c>
      <c r="D8137">
        <v>0</v>
      </c>
    </row>
    <row r="8138" spans="1:4" hidden="1">
      <c r="A8138" t="s">
        <v>8343</v>
      </c>
      <c r="B8138" s="19" t="s">
        <v>23</v>
      </c>
      <c r="C8138" s="19" t="str">
        <f t="shared" si="8"/>
        <v>13090305010101USD</v>
      </c>
      <c r="D8138">
        <v>0</v>
      </c>
    </row>
    <row r="8139" spans="1:4" hidden="1">
      <c r="A8139" t="s">
        <v>8345</v>
      </c>
      <c r="B8139" s="19" t="s">
        <v>23</v>
      </c>
      <c r="C8139" s="19" t="str">
        <f t="shared" si="8"/>
        <v>13090305010102USD</v>
      </c>
      <c r="D8139">
        <v>0</v>
      </c>
    </row>
    <row r="8140" spans="1:4" hidden="1">
      <c r="A8140" t="s">
        <v>8347</v>
      </c>
      <c r="B8140" s="19" t="s">
        <v>23</v>
      </c>
      <c r="C8140" s="19" t="str">
        <f t="shared" si="8"/>
        <v>13090306010101USD</v>
      </c>
      <c r="D8140">
        <v>0</v>
      </c>
    </row>
    <row r="8141" spans="1:4" hidden="1">
      <c r="A8141" t="s">
        <v>114</v>
      </c>
      <c r="B8141" s="19" t="s">
        <v>23</v>
      </c>
      <c r="C8141" s="19" t="str">
        <f t="shared" si="8"/>
        <v>13090307010101USD</v>
      </c>
      <c r="D8141">
        <v>0</v>
      </c>
    </row>
    <row r="8142" spans="1:4" hidden="1">
      <c r="A8142" t="s">
        <v>115</v>
      </c>
      <c r="B8142" s="19" t="s">
        <v>23</v>
      </c>
      <c r="C8142" s="19" t="str">
        <f t="shared" si="8"/>
        <v>13090307020101USD</v>
      </c>
      <c r="D8142">
        <v>0</v>
      </c>
    </row>
    <row r="8143" spans="1:4" hidden="1">
      <c r="A8143" t="s">
        <v>8351</v>
      </c>
      <c r="B8143" s="19" t="s">
        <v>23</v>
      </c>
      <c r="C8143" s="19" t="str">
        <f t="shared" si="8"/>
        <v>13090307050102USD</v>
      </c>
      <c r="D8143">
        <v>0</v>
      </c>
    </row>
    <row r="8144" spans="1:4" hidden="1">
      <c r="A8144" t="s">
        <v>8353</v>
      </c>
      <c r="B8144" s="19" t="s">
        <v>23</v>
      </c>
      <c r="C8144" s="19" t="str">
        <f t="shared" si="8"/>
        <v>13090309050101USD</v>
      </c>
      <c r="D8144">
        <v>0</v>
      </c>
    </row>
    <row r="8145" spans="1:4" hidden="1">
      <c r="A8145" t="s">
        <v>7952</v>
      </c>
      <c r="B8145" s="19" t="s">
        <v>23</v>
      </c>
      <c r="C8145" s="19" t="str">
        <f t="shared" si="8"/>
        <v>13090313020101USD</v>
      </c>
      <c r="D8145">
        <v>0</v>
      </c>
    </row>
    <row r="8146" spans="1:4" hidden="1">
      <c r="A8146" t="s">
        <v>7954</v>
      </c>
      <c r="B8146" s="19" t="s">
        <v>23</v>
      </c>
      <c r="C8146" s="19" t="str">
        <f t="shared" si="8"/>
        <v>13090313020102USD</v>
      </c>
      <c r="D8146">
        <v>0</v>
      </c>
    </row>
    <row r="8147" spans="1:4" hidden="1">
      <c r="A8147" t="s">
        <v>7956</v>
      </c>
      <c r="B8147" s="19" t="s">
        <v>23</v>
      </c>
      <c r="C8147" s="19" t="str">
        <f t="shared" si="8"/>
        <v>13090313020103USD</v>
      </c>
      <c r="D8147">
        <v>0</v>
      </c>
    </row>
    <row r="8148" spans="1:4" hidden="1">
      <c r="A8148" t="s">
        <v>116</v>
      </c>
      <c r="B8148" s="19" t="s">
        <v>23</v>
      </c>
      <c r="C8148" s="19" t="str">
        <f t="shared" si="8"/>
        <v>13090313020104USD</v>
      </c>
      <c r="D8148">
        <v>0</v>
      </c>
    </row>
    <row r="8149" spans="1:4" hidden="1">
      <c r="A8149" t="s">
        <v>117</v>
      </c>
      <c r="B8149" s="19" t="s">
        <v>23</v>
      </c>
      <c r="C8149" s="19" t="str">
        <f t="shared" si="8"/>
        <v>13090313020105USD</v>
      </c>
      <c r="D8149">
        <v>0</v>
      </c>
    </row>
    <row r="8150" spans="1:4" hidden="1">
      <c r="A8150" t="s">
        <v>8355</v>
      </c>
      <c r="B8150" s="19" t="s">
        <v>23</v>
      </c>
      <c r="C8150" s="19" t="str">
        <f t="shared" si="8"/>
        <v>13090401010101USD</v>
      </c>
      <c r="D8150">
        <v>0</v>
      </c>
    </row>
    <row r="8151" spans="1:4" hidden="1">
      <c r="A8151" t="s">
        <v>8357</v>
      </c>
      <c r="B8151" s="19" t="s">
        <v>23</v>
      </c>
      <c r="C8151" s="19" t="str">
        <f t="shared" si="8"/>
        <v>13090401010103USD</v>
      </c>
      <c r="D8151">
        <v>0</v>
      </c>
    </row>
    <row r="8152" spans="1:4" hidden="1">
      <c r="A8152" t="s">
        <v>8359</v>
      </c>
      <c r="B8152" s="19" t="s">
        <v>23</v>
      </c>
      <c r="C8152" s="19" t="str">
        <f t="shared" si="8"/>
        <v>13090401010104USD</v>
      </c>
      <c r="D8152">
        <v>0</v>
      </c>
    </row>
    <row r="8153" spans="1:4" hidden="1">
      <c r="A8153" t="s">
        <v>8361</v>
      </c>
      <c r="B8153" s="19" t="s">
        <v>23</v>
      </c>
      <c r="C8153" s="19" t="str">
        <f t="shared" si="8"/>
        <v>13090401040101USD</v>
      </c>
      <c r="D8153">
        <v>0</v>
      </c>
    </row>
    <row r="8154" spans="1:4" hidden="1">
      <c r="A8154" t="s">
        <v>8363</v>
      </c>
      <c r="B8154" s="19" t="s">
        <v>23</v>
      </c>
      <c r="C8154" s="19" t="str">
        <f t="shared" si="8"/>
        <v>13090401040102USD</v>
      </c>
      <c r="D8154">
        <v>0</v>
      </c>
    </row>
    <row r="8155" spans="1:4" hidden="1">
      <c r="A8155" t="s">
        <v>8365</v>
      </c>
      <c r="B8155" s="19" t="s">
        <v>23</v>
      </c>
      <c r="C8155" s="19" t="str">
        <f t="shared" si="8"/>
        <v>13090401090101USD</v>
      </c>
      <c r="D8155">
        <v>0</v>
      </c>
    </row>
    <row r="8156" spans="1:4" hidden="1">
      <c r="A8156" t="s">
        <v>8367</v>
      </c>
      <c r="B8156" s="19" t="s">
        <v>23</v>
      </c>
      <c r="C8156" s="19" t="str">
        <f t="shared" si="8"/>
        <v>13090401090102USD</v>
      </c>
      <c r="D8156">
        <v>0</v>
      </c>
    </row>
    <row r="8157" spans="1:4" hidden="1">
      <c r="A8157" t="s">
        <v>8369</v>
      </c>
      <c r="B8157" s="19" t="s">
        <v>23</v>
      </c>
      <c r="C8157" s="19" t="str">
        <f t="shared" si="8"/>
        <v>13090402000101USD</v>
      </c>
      <c r="D8157">
        <v>0</v>
      </c>
    </row>
    <row r="8158" spans="1:4" hidden="1">
      <c r="A8158" t="s">
        <v>8371</v>
      </c>
      <c r="B8158" s="19" t="s">
        <v>23</v>
      </c>
      <c r="C8158" s="19" t="str">
        <f t="shared" si="8"/>
        <v>13090402000102USD</v>
      </c>
      <c r="D8158">
        <v>0</v>
      </c>
    </row>
    <row r="8159" spans="1:4" hidden="1">
      <c r="A8159" t="s">
        <v>8373</v>
      </c>
      <c r="B8159" s="19" t="s">
        <v>23</v>
      </c>
      <c r="C8159" s="19" t="str">
        <f t="shared" si="8"/>
        <v>13090403000101USD</v>
      </c>
      <c r="D8159">
        <v>0</v>
      </c>
    </row>
    <row r="8160" spans="1:4" hidden="1">
      <c r="A8160" t="s">
        <v>8375</v>
      </c>
      <c r="B8160" s="19" t="s">
        <v>23</v>
      </c>
      <c r="C8160" s="19" t="str">
        <f t="shared" si="8"/>
        <v>13090403000102USD</v>
      </c>
      <c r="D8160">
        <v>0</v>
      </c>
    </row>
    <row r="8161" spans="1:4" hidden="1">
      <c r="A8161" t="s">
        <v>8377</v>
      </c>
      <c r="B8161" s="19" t="s">
        <v>23</v>
      </c>
      <c r="C8161" s="19" t="str">
        <f t="shared" si="8"/>
        <v>13090405060101USD</v>
      </c>
      <c r="D8161">
        <v>0</v>
      </c>
    </row>
    <row r="8162" spans="1:4" hidden="1">
      <c r="A8162" t="s">
        <v>8379</v>
      </c>
      <c r="B8162" s="19" t="s">
        <v>23</v>
      </c>
      <c r="C8162" s="19" t="str">
        <f t="shared" si="8"/>
        <v>13090405070101USD</v>
      </c>
      <c r="D8162">
        <v>0</v>
      </c>
    </row>
    <row r="8163" spans="1:4" hidden="1">
      <c r="A8163" t="s">
        <v>8381</v>
      </c>
      <c r="B8163" s="19" t="s">
        <v>23</v>
      </c>
      <c r="C8163" s="19" t="str">
        <f t="shared" si="8"/>
        <v>13090405080101USD</v>
      </c>
      <c r="D8163">
        <v>0</v>
      </c>
    </row>
    <row r="8164" spans="1:4" hidden="1">
      <c r="A8164" t="s">
        <v>8383</v>
      </c>
      <c r="B8164" s="19" t="s">
        <v>23</v>
      </c>
      <c r="C8164" s="19" t="str">
        <f t="shared" si="8"/>
        <v>13090405100101USD</v>
      </c>
      <c r="D8164">
        <v>0</v>
      </c>
    </row>
    <row r="8165" spans="1:4" hidden="1">
      <c r="A8165" t="s">
        <v>118</v>
      </c>
      <c r="B8165" s="19" t="s">
        <v>23</v>
      </c>
      <c r="C8165" s="19" t="str">
        <f t="shared" si="8"/>
        <v>13090407080101USD</v>
      </c>
      <c r="D8165">
        <v>-264068.99061700312</v>
      </c>
    </row>
    <row r="8166" spans="1:4" hidden="1">
      <c r="A8166" t="s">
        <v>8386</v>
      </c>
      <c r="B8166" s="19" t="s">
        <v>23</v>
      </c>
      <c r="C8166" s="19" t="str">
        <f t="shared" si="8"/>
        <v>13090407080102USD</v>
      </c>
      <c r="D8166">
        <v>0</v>
      </c>
    </row>
    <row r="8167" spans="1:4" hidden="1">
      <c r="A8167" t="s">
        <v>8388</v>
      </c>
      <c r="B8167" s="19" t="s">
        <v>23</v>
      </c>
      <c r="C8167" s="19" t="str">
        <f t="shared" si="8"/>
        <v>13090411010102USD</v>
      </c>
      <c r="D8167">
        <v>0</v>
      </c>
    </row>
    <row r="8168" spans="1:4" hidden="1">
      <c r="A8168" t="s">
        <v>8390</v>
      </c>
      <c r="B8168" s="19" t="s">
        <v>23</v>
      </c>
      <c r="C8168" s="19" t="str">
        <f t="shared" si="8"/>
        <v>13090418010101USD</v>
      </c>
      <c r="D8168">
        <v>0</v>
      </c>
    </row>
    <row r="8169" spans="1:4" hidden="1">
      <c r="A8169" t="s">
        <v>8392</v>
      </c>
      <c r="B8169" s="19" t="s">
        <v>23</v>
      </c>
      <c r="C8169" s="19" t="str">
        <f t="shared" si="8"/>
        <v>13090418010102USD</v>
      </c>
      <c r="D8169">
        <v>0</v>
      </c>
    </row>
    <row r="8170" spans="1:4" hidden="1">
      <c r="A8170" t="s">
        <v>8394</v>
      </c>
      <c r="B8170" s="19" t="s">
        <v>23</v>
      </c>
      <c r="C8170" s="19" t="str">
        <f t="shared" si="8"/>
        <v>13090418010103USD</v>
      </c>
      <c r="D8170">
        <v>0</v>
      </c>
    </row>
    <row r="8171" spans="1:4" hidden="1">
      <c r="A8171" t="s">
        <v>8396</v>
      </c>
      <c r="B8171" s="19" t="s">
        <v>23</v>
      </c>
      <c r="C8171" s="19" t="str">
        <f t="shared" si="8"/>
        <v>13090418020101USD</v>
      </c>
      <c r="D8171">
        <v>0</v>
      </c>
    </row>
    <row r="8172" spans="1:4" hidden="1">
      <c r="A8172" t="s">
        <v>8398</v>
      </c>
      <c r="B8172" s="19" t="s">
        <v>23</v>
      </c>
      <c r="C8172" s="19" t="str">
        <f t="shared" si="8"/>
        <v>13090418020102USD</v>
      </c>
      <c r="D8172">
        <v>0</v>
      </c>
    </row>
    <row r="8173" spans="1:4" hidden="1">
      <c r="A8173" t="s">
        <v>8400</v>
      </c>
      <c r="B8173" s="19" t="s">
        <v>23</v>
      </c>
      <c r="C8173" s="19" t="str">
        <f t="shared" si="8"/>
        <v>13090418020103USD</v>
      </c>
      <c r="D8173">
        <v>0</v>
      </c>
    </row>
    <row r="8174" spans="1:4" hidden="1">
      <c r="A8174" t="s">
        <v>8402</v>
      </c>
      <c r="B8174" s="19" t="s">
        <v>23</v>
      </c>
      <c r="C8174" s="19" t="str">
        <f t="shared" si="8"/>
        <v>13090418020104USD</v>
      </c>
      <c r="D8174">
        <v>0</v>
      </c>
    </row>
    <row r="8175" spans="1:4" hidden="1">
      <c r="A8175" t="s">
        <v>8404</v>
      </c>
      <c r="B8175" s="19" t="s">
        <v>23</v>
      </c>
      <c r="C8175" s="19" t="str">
        <f t="shared" si="8"/>
        <v>13090418020105USD</v>
      </c>
      <c r="D8175">
        <v>0</v>
      </c>
    </row>
    <row r="8176" spans="1:4" hidden="1">
      <c r="A8176" t="s">
        <v>8406</v>
      </c>
      <c r="B8176" s="19" t="s">
        <v>23</v>
      </c>
      <c r="C8176" s="19" t="str">
        <f t="shared" si="8"/>
        <v>13090418020106USD</v>
      </c>
      <c r="D8176">
        <v>0</v>
      </c>
    </row>
    <row r="8177" spans="1:4" hidden="1">
      <c r="A8177" t="s">
        <v>8408</v>
      </c>
      <c r="B8177" s="19" t="s">
        <v>23</v>
      </c>
      <c r="C8177" s="19" t="str">
        <f t="shared" si="8"/>
        <v>13090501010101USD</v>
      </c>
      <c r="D8177">
        <v>0</v>
      </c>
    </row>
    <row r="8178" spans="1:4" hidden="1">
      <c r="A8178" t="s">
        <v>8410</v>
      </c>
      <c r="B8178" s="19" t="s">
        <v>23</v>
      </c>
      <c r="C8178" s="19" t="str">
        <f t="shared" si="8"/>
        <v>13090501010102USD</v>
      </c>
      <c r="D8178">
        <v>0</v>
      </c>
    </row>
    <row r="8179" spans="1:4" hidden="1">
      <c r="A8179" t="s">
        <v>8412</v>
      </c>
      <c r="B8179" s="19" t="s">
        <v>23</v>
      </c>
      <c r="C8179" s="19" t="str">
        <f t="shared" si="8"/>
        <v>13090518010101USD</v>
      </c>
      <c r="D8179">
        <v>0</v>
      </c>
    </row>
    <row r="8180" spans="1:4" hidden="1">
      <c r="A8180" t="s">
        <v>8414</v>
      </c>
      <c r="B8180" s="19" t="s">
        <v>23</v>
      </c>
      <c r="C8180" s="19" t="str">
        <f t="shared" si="8"/>
        <v>13090518010102USD</v>
      </c>
      <c r="D8180">
        <v>0</v>
      </c>
    </row>
    <row r="8181" spans="1:4" hidden="1">
      <c r="A8181" t="s">
        <v>8416</v>
      </c>
      <c r="B8181" s="19" t="s">
        <v>23</v>
      </c>
      <c r="C8181" s="19" t="str">
        <f t="shared" si="8"/>
        <v>13090518020101USD</v>
      </c>
      <c r="D8181">
        <v>0</v>
      </c>
    </row>
    <row r="8182" spans="1:4" hidden="1">
      <c r="A8182" t="s">
        <v>8418</v>
      </c>
      <c r="B8182" s="19" t="s">
        <v>23</v>
      </c>
      <c r="C8182" s="19" t="str">
        <f t="shared" si="8"/>
        <v>13090518020102USD</v>
      </c>
      <c r="D8182">
        <v>0</v>
      </c>
    </row>
    <row r="8183" spans="1:4" hidden="1">
      <c r="A8183" t="s">
        <v>1774</v>
      </c>
      <c r="B8183" s="19" t="s">
        <v>23</v>
      </c>
      <c r="C8183" s="19" t="str">
        <f t="shared" si="8"/>
        <v>14010101000102USD</v>
      </c>
      <c r="D8183">
        <v>0</v>
      </c>
    </row>
    <row r="8184" spans="1:4" hidden="1">
      <c r="A8184" t="s">
        <v>1776</v>
      </c>
      <c r="B8184" s="19" t="s">
        <v>23</v>
      </c>
      <c r="C8184" s="19" t="str">
        <f t="shared" si="8"/>
        <v>14010201000101USD</v>
      </c>
      <c r="D8184">
        <v>0</v>
      </c>
    </row>
    <row r="8185" spans="1:4" hidden="1">
      <c r="A8185" t="s">
        <v>1778</v>
      </c>
      <c r="B8185" s="19" t="s">
        <v>23</v>
      </c>
      <c r="C8185" s="19" t="str">
        <f t="shared" si="8"/>
        <v>14010201000102USD</v>
      </c>
      <c r="D8185">
        <v>0</v>
      </c>
    </row>
    <row r="8186" spans="1:4" hidden="1">
      <c r="A8186" t="s">
        <v>1780</v>
      </c>
      <c r="B8186" s="19" t="s">
        <v>23</v>
      </c>
      <c r="C8186" s="19" t="str">
        <f t="shared" si="8"/>
        <v>14010201000104USD</v>
      </c>
      <c r="D8186">
        <v>0</v>
      </c>
    </row>
    <row r="8187" spans="1:4" hidden="1">
      <c r="A8187" t="s">
        <v>1782</v>
      </c>
      <c r="B8187" s="19" t="s">
        <v>23</v>
      </c>
      <c r="C8187" s="19" t="str">
        <f t="shared" si="8"/>
        <v>14010201000105USD</v>
      </c>
      <c r="D8187">
        <v>0</v>
      </c>
    </row>
    <row r="8188" spans="1:4" hidden="1">
      <c r="A8188" t="s">
        <v>3371</v>
      </c>
      <c r="B8188" s="19" t="s">
        <v>23</v>
      </c>
      <c r="C8188" s="19" t="str">
        <f t="shared" si="8"/>
        <v>14010202010101USD</v>
      </c>
      <c r="D8188">
        <v>0</v>
      </c>
    </row>
    <row r="8189" spans="1:4" hidden="1">
      <c r="A8189" t="s">
        <v>3013</v>
      </c>
      <c r="B8189" s="19" t="s">
        <v>23</v>
      </c>
      <c r="C8189" s="19" t="str">
        <f t="shared" si="8"/>
        <v>14010202010102USD</v>
      </c>
      <c r="D8189">
        <v>0</v>
      </c>
    </row>
    <row r="8190" spans="1:4" hidden="1">
      <c r="A8190" t="s">
        <v>3015</v>
      </c>
      <c r="B8190" s="19" t="s">
        <v>23</v>
      </c>
      <c r="C8190" s="19" t="str">
        <f t="shared" si="8"/>
        <v>14010202010105USD</v>
      </c>
      <c r="D8190">
        <v>0</v>
      </c>
    </row>
    <row r="8191" spans="1:4" hidden="1">
      <c r="A8191" t="s">
        <v>3017</v>
      </c>
      <c r="B8191" s="19" t="s">
        <v>23</v>
      </c>
      <c r="C8191" s="19" t="str">
        <f t="shared" ref="C8191:C8254" si="9">_xlfn.CONCAT(A8191,B8191)</f>
        <v>14010202010106USD</v>
      </c>
      <c r="D8191">
        <v>0</v>
      </c>
    </row>
    <row r="8192" spans="1:4" hidden="1">
      <c r="A8192" t="s">
        <v>3019</v>
      </c>
      <c r="B8192" s="19" t="s">
        <v>23</v>
      </c>
      <c r="C8192" s="19" t="str">
        <f t="shared" si="9"/>
        <v>14010202010111USD</v>
      </c>
      <c r="D8192">
        <v>0</v>
      </c>
    </row>
    <row r="8193" spans="1:4" hidden="1">
      <c r="A8193" t="s">
        <v>3021</v>
      </c>
      <c r="B8193" s="19" t="s">
        <v>23</v>
      </c>
      <c r="C8193" s="19" t="str">
        <f t="shared" si="9"/>
        <v>14010202010112USD</v>
      </c>
      <c r="D8193">
        <v>0</v>
      </c>
    </row>
    <row r="8194" spans="1:4" hidden="1">
      <c r="A8194" t="s">
        <v>3373</v>
      </c>
      <c r="B8194" s="19" t="s">
        <v>23</v>
      </c>
      <c r="C8194" s="19" t="str">
        <f t="shared" si="9"/>
        <v>14010202020101USD</v>
      </c>
      <c r="D8194">
        <v>0</v>
      </c>
    </row>
    <row r="8195" spans="1:4" hidden="1">
      <c r="A8195" t="s">
        <v>3023</v>
      </c>
      <c r="B8195" s="19" t="s">
        <v>23</v>
      </c>
      <c r="C8195" s="19" t="str">
        <f t="shared" si="9"/>
        <v>14010202020102USD</v>
      </c>
      <c r="D8195">
        <v>0</v>
      </c>
    </row>
    <row r="8196" spans="1:4" hidden="1">
      <c r="A8196" t="s">
        <v>3025</v>
      </c>
      <c r="B8196" s="19" t="s">
        <v>23</v>
      </c>
      <c r="C8196" s="19" t="str">
        <f t="shared" si="9"/>
        <v>14010202020105USD</v>
      </c>
      <c r="D8196">
        <v>0</v>
      </c>
    </row>
    <row r="8197" spans="1:4" hidden="1">
      <c r="A8197" t="s">
        <v>3027</v>
      </c>
      <c r="B8197" s="19" t="s">
        <v>23</v>
      </c>
      <c r="C8197" s="19" t="str">
        <f t="shared" si="9"/>
        <v>14010202020106USD</v>
      </c>
      <c r="D8197">
        <v>0</v>
      </c>
    </row>
    <row r="8198" spans="1:4" hidden="1">
      <c r="A8198" t="s">
        <v>3029</v>
      </c>
      <c r="B8198" s="19" t="s">
        <v>23</v>
      </c>
      <c r="C8198" s="19" t="str">
        <f t="shared" si="9"/>
        <v>14010202020111USD</v>
      </c>
      <c r="D8198">
        <v>0</v>
      </c>
    </row>
    <row r="8199" spans="1:4" hidden="1">
      <c r="A8199" t="s">
        <v>123</v>
      </c>
      <c r="B8199" s="19" t="s">
        <v>23</v>
      </c>
      <c r="C8199" s="19" t="str">
        <f t="shared" si="9"/>
        <v>14010202020112USD</v>
      </c>
      <c r="D8199">
        <v>17235.820301393233</v>
      </c>
    </row>
    <row r="8200" spans="1:4" hidden="1">
      <c r="A8200" t="s">
        <v>3032</v>
      </c>
      <c r="B8200" s="19" t="s">
        <v>23</v>
      </c>
      <c r="C8200" s="19" t="str">
        <f t="shared" si="9"/>
        <v>14010202020201USD</v>
      </c>
      <c r="D8200">
        <v>0</v>
      </c>
    </row>
    <row r="8201" spans="1:4" hidden="1">
      <c r="A8201" t="s">
        <v>1784</v>
      </c>
      <c r="B8201" s="19" t="s">
        <v>23</v>
      </c>
      <c r="C8201" s="19" t="str">
        <f t="shared" si="9"/>
        <v>14010204000105USD</v>
      </c>
      <c r="D8201">
        <v>0</v>
      </c>
    </row>
    <row r="8202" spans="1:4" hidden="1">
      <c r="A8202" t="s">
        <v>21</v>
      </c>
      <c r="B8202" s="19" t="s">
        <v>23</v>
      </c>
      <c r="C8202" s="19" t="str">
        <f t="shared" si="9"/>
        <v>14010204000106USD</v>
      </c>
      <c r="D8202">
        <v>160.74210975263009</v>
      </c>
    </row>
    <row r="8203" spans="1:4" hidden="1">
      <c r="A8203" t="s">
        <v>1787</v>
      </c>
      <c r="B8203" s="19" t="s">
        <v>23</v>
      </c>
      <c r="C8203" s="19" t="str">
        <f t="shared" si="9"/>
        <v>14010204000107USD</v>
      </c>
      <c r="D8203">
        <v>0</v>
      </c>
    </row>
    <row r="8204" spans="1:4" hidden="1">
      <c r="A8204" t="s">
        <v>1842</v>
      </c>
      <c r="B8204" s="19" t="s">
        <v>23</v>
      </c>
      <c r="C8204" s="19" t="str">
        <f t="shared" si="9"/>
        <v>14010205010101USD</v>
      </c>
      <c r="D8204">
        <v>0</v>
      </c>
    </row>
    <row r="8205" spans="1:4" hidden="1">
      <c r="A8205" t="s">
        <v>174</v>
      </c>
      <c r="B8205" s="19" t="s">
        <v>23</v>
      </c>
      <c r="C8205" s="19" t="str">
        <f t="shared" si="9"/>
        <v>14010205020101USD</v>
      </c>
      <c r="D8205">
        <v>25368.348023883991</v>
      </c>
    </row>
    <row r="8206" spans="1:4" hidden="1">
      <c r="A8206" t="s">
        <v>175</v>
      </c>
      <c r="B8206" s="19" t="s">
        <v>23</v>
      </c>
      <c r="C8206" s="19" t="str">
        <f t="shared" si="9"/>
        <v>14010205020102USD</v>
      </c>
      <c r="D8206">
        <v>10099.920386693204</v>
      </c>
    </row>
    <row r="8207" spans="1:4" hidden="1">
      <c r="A8207" t="s">
        <v>1846</v>
      </c>
      <c r="B8207" s="19" t="s">
        <v>23</v>
      </c>
      <c r="C8207" s="19" t="str">
        <f t="shared" si="9"/>
        <v>14010205020105USD</v>
      </c>
      <c r="D8207">
        <v>0</v>
      </c>
    </row>
    <row r="8208" spans="1:4" hidden="1">
      <c r="A8208" t="s">
        <v>1848</v>
      </c>
      <c r="B8208" s="19" t="s">
        <v>23</v>
      </c>
      <c r="C8208" s="19" t="str">
        <f t="shared" si="9"/>
        <v>14010205020106USD</v>
      </c>
      <c r="D8208">
        <v>0</v>
      </c>
    </row>
    <row r="8209" spans="1:4" hidden="1">
      <c r="A8209" t="s">
        <v>1887</v>
      </c>
      <c r="B8209" s="19" t="s">
        <v>23</v>
      </c>
      <c r="C8209" s="19" t="str">
        <f t="shared" si="9"/>
        <v>14010206000109USD</v>
      </c>
      <c r="D8209">
        <v>0</v>
      </c>
    </row>
    <row r="8210" spans="1:4" hidden="1">
      <c r="A8210" t="s">
        <v>1889</v>
      </c>
      <c r="B8210" s="19" t="s">
        <v>23</v>
      </c>
      <c r="C8210" s="19" t="str">
        <f t="shared" si="9"/>
        <v>14010206010101USD</v>
      </c>
      <c r="D8210">
        <v>0</v>
      </c>
    </row>
    <row r="8211" spans="1:4" hidden="1">
      <c r="A8211" t="s">
        <v>1891</v>
      </c>
      <c r="B8211" s="19" t="s">
        <v>23</v>
      </c>
      <c r="C8211" s="19" t="str">
        <f t="shared" si="9"/>
        <v>14010206010107USD</v>
      </c>
      <c r="D8211">
        <v>0</v>
      </c>
    </row>
    <row r="8212" spans="1:4" hidden="1">
      <c r="A8212" t="s">
        <v>1893</v>
      </c>
      <c r="B8212" s="19" t="s">
        <v>23</v>
      </c>
      <c r="C8212" s="19" t="str">
        <f t="shared" si="9"/>
        <v>14010206010108USD</v>
      </c>
      <c r="D8212">
        <v>0</v>
      </c>
    </row>
    <row r="8213" spans="1:4" hidden="1">
      <c r="A8213" t="s">
        <v>626</v>
      </c>
      <c r="B8213" s="19" t="s">
        <v>23</v>
      </c>
      <c r="C8213" s="19" t="str">
        <f t="shared" si="9"/>
        <v>14010206010112USD</v>
      </c>
      <c r="D8213">
        <v>0</v>
      </c>
    </row>
    <row r="8214" spans="1:4" hidden="1">
      <c r="A8214" t="s">
        <v>627</v>
      </c>
      <c r="B8214" s="19" t="s">
        <v>23</v>
      </c>
      <c r="C8214" s="19" t="str">
        <f t="shared" si="9"/>
        <v>14010206010113USD</v>
      </c>
      <c r="D8214">
        <v>0</v>
      </c>
    </row>
    <row r="8215" spans="1:4" hidden="1">
      <c r="A8215" t="s">
        <v>2199</v>
      </c>
      <c r="B8215" s="19" t="s">
        <v>23</v>
      </c>
      <c r="C8215" s="19" t="str">
        <f t="shared" si="9"/>
        <v>14010206010114USD</v>
      </c>
      <c r="D8215">
        <v>0</v>
      </c>
    </row>
    <row r="8216" spans="1:4" hidden="1">
      <c r="A8216" t="s">
        <v>628</v>
      </c>
      <c r="B8216" s="19" t="s">
        <v>23</v>
      </c>
      <c r="C8216" s="19" t="str">
        <f t="shared" si="9"/>
        <v>14010206010115USD</v>
      </c>
      <c r="D8216">
        <v>0</v>
      </c>
    </row>
    <row r="8217" spans="1:4" hidden="1">
      <c r="A8217" t="s">
        <v>1895</v>
      </c>
      <c r="B8217" s="19" t="s">
        <v>23</v>
      </c>
      <c r="C8217" s="19" t="str">
        <f t="shared" si="9"/>
        <v>14010206010201USD</v>
      </c>
      <c r="D8217">
        <v>0</v>
      </c>
    </row>
    <row r="8218" spans="1:4" hidden="1">
      <c r="A8218" t="s">
        <v>1897</v>
      </c>
      <c r="B8218" s="19" t="s">
        <v>23</v>
      </c>
      <c r="C8218" s="19" t="str">
        <f t="shared" si="9"/>
        <v>14010206010202USD</v>
      </c>
      <c r="D8218">
        <v>0</v>
      </c>
    </row>
    <row r="8219" spans="1:4" hidden="1">
      <c r="A8219" t="s">
        <v>1899</v>
      </c>
      <c r="B8219" s="19" t="s">
        <v>23</v>
      </c>
      <c r="C8219" s="19" t="str">
        <f t="shared" si="9"/>
        <v>14010206010203USD</v>
      </c>
      <c r="D8219">
        <v>0</v>
      </c>
    </row>
    <row r="8220" spans="1:4" hidden="1">
      <c r="A8220" t="s">
        <v>1901</v>
      </c>
      <c r="B8220" s="19" t="s">
        <v>23</v>
      </c>
      <c r="C8220" s="19" t="str">
        <f t="shared" si="9"/>
        <v>14010206010204USD</v>
      </c>
      <c r="D8220">
        <v>0</v>
      </c>
    </row>
    <row r="8221" spans="1:4" hidden="1">
      <c r="A8221" t="s">
        <v>3211</v>
      </c>
      <c r="B8221" s="19" t="s">
        <v>23</v>
      </c>
      <c r="C8221" s="19" t="str">
        <f t="shared" si="9"/>
        <v>14010206010224USD</v>
      </c>
      <c r="D8221">
        <v>0</v>
      </c>
    </row>
    <row r="8222" spans="1:4" hidden="1">
      <c r="A8222" t="s">
        <v>3287</v>
      </c>
      <c r="B8222" s="19" t="s">
        <v>23</v>
      </c>
      <c r="C8222" s="19" t="str">
        <f t="shared" si="9"/>
        <v>14010206010226USD</v>
      </c>
      <c r="D8222">
        <v>0</v>
      </c>
    </row>
    <row r="8223" spans="1:4" hidden="1">
      <c r="A8223" t="s">
        <v>629</v>
      </c>
      <c r="B8223" s="19" t="s">
        <v>23</v>
      </c>
      <c r="C8223" s="19" t="str">
        <f t="shared" si="9"/>
        <v>14010206020105USD</v>
      </c>
      <c r="D8223">
        <v>0</v>
      </c>
    </row>
    <row r="8224" spans="1:4" hidden="1">
      <c r="A8224" t="s">
        <v>630</v>
      </c>
      <c r="B8224" s="19" t="s">
        <v>23</v>
      </c>
      <c r="C8224" s="19" t="str">
        <f t="shared" si="9"/>
        <v>14010206020106USD</v>
      </c>
      <c r="D8224">
        <v>0</v>
      </c>
    </row>
    <row r="8225" spans="1:4" hidden="1">
      <c r="A8225" t="s">
        <v>2204</v>
      </c>
      <c r="B8225" s="19" t="s">
        <v>23</v>
      </c>
      <c r="C8225" s="19" t="str">
        <f t="shared" si="9"/>
        <v>14010206020107USD</v>
      </c>
      <c r="D8225">
        <v>0</v>
      </c>
    </row>
    <row r="8226" spans="1:4" hidden="1">
      <c r="A8226" t="s">
        <v>2206</v>
      </c>
      <c r="B8226" s="19" t="s">
        <v>23</v>
      </c>
      <c r="C8226" s="19" t="str">
        <f t="shared" si="9"/>
        <v>14010206020108USD</v>
      </c>
      <c r="D8226">
        <v>0</v>
      </c>
    </row>
    <row r="8227" spans="1:4" hidden="1">
      <c r="A8227" t="s">
        <v>2208</v>
      </c>
      <c r="B8227" s="19" t="s">
        <v>23</v>
      </c>
      <c r="C8227" s="19" t="str">
        <f t="shared" si="9"/>
        <v>14010206020109USD</v>
      </c>
      <c r="D8227">
        <v>0</v>
      </c>
    </row>
    <row r="8228" spans="1:4" hidden="1">
      <c r="A8228" t="s">
        <v>1903</v>
      </c>
      <c r="B8228" s="19" t="s">
        <v>23</v>
      </c>
      <c r="C8228" s="19" t="str">
        <f t="shared" si="9"/>
        <v>14010206020110USD</v>
      </c>
      <c r="D8228">
        <v>0</v>
      </c>
    </row>
    <row r="8229" spans="1:4" hidden="1">
      <c r="A8229" t="s">
        <v>2210</v>
      </c>
      <c r="B8229" s="19" t="s">
        <v>23</v>
      </c>
      <c r="C8229" s="19" t="str">
        <f t="shared" si="9"/>
        <v>14010206020111USD</v>
      </c>
      <c r="D8229">
        <v>0</v>
      </c>
    </row>
    <row r="8230" spans="1:4" hidden="1">
      <c r="A8230" t="s">
        <v>2212</v>
      </c>
      <c r="B8230" s="19" t="s">
        <v>23</v>
      </c>
      <c r="C8230" s="19" t="str">
        <f t="shared" si="9"/>
        <v>14010206020112USD</v>
      </c>
      <c r="D8230">
        <v>0</v>
      </c>
    </row>
    <row r="8231" spans="1:4" hidden="1">
      <c r="A8231" t="s">
        <v>2214</v>
      </c>
      <c r="B8231" s="19" t="s">
        <v>23</v>
      </c>
      <c r="C8231" s="19" t="str">
        <f t="shared" si="9"/>
        <v>14010206020113USD</v>
      </c>
      <c r="D8231">
        <v>0</v>
      </c>
    </row>
    <row r="8232" spans="1:4" hidden="1">
      <c r="A8232" t="s">
        <v>2216</v>
      </c>
      <c r="B8232" s="19" t="s">
        <v>23</v>
      </c>
      <c r="C8232" s="19" t="str">
        <f t="shared" si="9"/>
        <v>14010206020114USD</v>
      </c>
      <c r="D8232">
        <v>0</v>
      </c>
    </row>
    <row r="8233" spans="1:4" hidden="1">
      <c r="A8233" t="s">
        <v>631</v>
      </c>
      <c r="B8233" s="19" t="s">
        <v>23</v>
      </c>
      <c r="C8233" s="19" t="str">
        <f t="shared" si="9"/>
        <v>14010206020115USD</v>
      </c>
      <c r="D8233">
        <v>0</v>
      </c>
    </row>
    <row r="8234" spans="1:4" hidden="1">
      <c r="A8234" t="s">
        <v>2219</v>
      </c>
      <c r="B8234" s="19" t="s">
        <v>23</v>
      </c>
      <c r="C8234" s="19" t="str">
        <f t="shared" si="9"/>
        <v>14010206020116USD</v>
      </c>
      <c r="D8234">
        <v>0</v>
      </c>
    </row>
    <row r="8235" spans="1:4" hidden="1">
      <c r="A8235" t="s">
        <v>2221</v>
      </c>
      <c r="B8235" s="19" t="s">
        <v>23</v>
      </c>
      <c r="C8235" s="19" t="str">
        <f t="shared" si="9"/>
        <v>14010206020117USD</v>
      </c>
      <c r="D8235">
        <v>0</v>
      </c>
    </row>
    <row r="8236" spans="1:4" hidden="1">
      <c r="A8236" t="s">
        <v>2223</v>
      </c>
      <c r="B8236" s="19" t="s">
        <v>23</v>
      </c>
      <c r="C8236" s="19" t="str">
        <f t="shared" si="9"/>
        <v>14010206020118USD</v>
      </c>
      <c r="D8236">
        <v>0</v>
      </c>
    </row>
    <row r="8237" spans="1:4" hidden="1">
      <c r="A8237" t="s">
        <v>2225</v>
      </c>
      <c r="B8237" s="19" t="s">
        <v>23</v>
      </c>
      <c r="C8237" s="19" t="str">
        <f t="shared" si="9"/>
        <v>14010206020120USD</v>
      </c>
      <c r="D8237">
        <v>0</v>
      </c>
    </row>
    <row r="8238" spans="1:4" hidden="1">
      <c r="A8238" t="s">
        <v>2227</v>
      </c>
      <c r="B8238" s="19" t="s">
        <v>23</v>
      </c>
      <c r="C8238" s="19" t="str">
        <f t="shared" si="9"/>
        <v>14010206020121USD</v>
      </c>
      <c r="D8238">
        <v>0</v>
      </c>
    </row>
    <row r="8239" spans="1:4" hidden="1">
      <c r="A8239" t="s">
        <v>632</v>
      </c>
      <c r="B8239" s="19" t="s">
        <v>23</v>
      </c>
      <c r="C8239" s="19" t="str">
        <f t="shared" si="9"/>
        <v>14010206020122USD</v>
      </c>
      <c r="D8239">
        <v>0</v>
      </c>
    </row>
    <row r="8240" spans="1:4" hidden="1">
      <c r="A8240" t="s">
        <v>3283</v>
      </c>
      <c r="B8240" s="19" t="s">
        <v>23</v>
      </c>
      <c r="C8240" s="19" t="str">
        <f t="shared" si="9"/>
        <v>14010206020123USD</v>
      </c>
      <c r="D8240">
        <v>0</v>
      </c>
    </row>
    <row r="8241" spans="1:4" hidden="1">
      <c r="A8241" t="s">
        <v>3285</v>
      </c>
      <c r="B8241" s="19" t="s">
        <v>23</v>
      </c>
      <c r="C8241" s="19" t="str">
        <f t="shared" si="9"/>
        <v>14010206020124USD</v>
      </c>
      <c r="D8241">
        <v>0</v>
      </c>
    </row>
    <row r="8242" spans="1:4" hidden="1">
      <c r="A8242" t="s">
        <v>2266</v>
      </c>
      <c r="B8242" s="19" t="s">
        <v>23</v>
      </c>
      <c r="C8242" s="19" t="str">
        <f t="shared" si="9"/>
        <v>14010206020125USD</v>
      </c>
      <c r="D8242">
        <v>0</v>
      </c>
    </row>
    <row r="8243" spans="1:4" hidden="1">
      <c r="A8243" t="s">
        <v>3215</v>
      </c>
      <c r="B8243" s="19" t="s">
        <v>23</v>
      </c>
      <c r="C8243" s="19" t="str">
        <f t="shared" si="9"/>
        <v>14010206020126USD</v>
      </c>
      <c r="D8243">
        <v>0</v>
      </c>
    </row>
    <row r="8244" spans="1:4" hidden="1">
      <c r="A8244" t="s">
        <v>2268</v>
      </c>
      <c r="B8244" s="19" t="s">
        <v>23</v>
      </c>
      <c r="C8244" s="19" t="str">
        <f t="shared" si="9"/>
        <v>14010206020127USD</v>
      </c>
      <c r="D8244">
        <v>0</v>
      </c>
    </row>
    <row r="8245" spans="1:4" hidden="1">
      <c r="A8245" t="s">
        <v>2270</v>
      </c>
      <c r="B8245" s="19" t="s">
        <v>23</v>
      </c>
      <c r="C8245" s="19" t="str">
        <f t="shared" si="9"/>
        <v>14010206020129USD</v>
      </c>
      <c r="D8245">
        <v>0</v>
      </c>
    </row>
    <row r="8246" spans="1:4" hidden="1">
      <c r="A8246" t="s">
        <v>1905</v>
      </c>
      <c r="B8246" s="19" t="s">
        <v>23</v>
      </c>
      <c r="C8246" s="19" t="str">
        <f t="shared" si="9"/>
        <v>14010206020130USD</v>
      </c>
      <c r="D8246">
        <v>0</v>
      </c>
    </row>
    <row r="8247" spans="1:4" hidden="1">
      <c r="A8247" t="s">
        <v>3253</v>
      </c>
      <c r="B8247" s="19" t="s">
        <v>23</v>
      </c>
      <c r="C8247" s="19" t="str">
        <f t="shared" si="9"/>
        <v>14010206020135USD</v>
      </c>
      <c r="D8247">
        <v>0</v>
      </c>
    </row>
    <row r="8248" spans="1:4" hidden="1">
      <c r="A8248" t="s">
        <v>3255</v>
      </c>
      <c r="B8248" s="19" t="s">
        <v>23</v>
      </c>
      <c r="C8248" s="19" t="str">
        <f t="shared" si="9"/>
        <v>14010206020137USD</v>
      </c>
      <c r="D8248">
        <v>0</v>
      </c>
    </row>
    <row r="8249" spans="1:4" hidden="1">
      <c r="A8249" t="s">
        <v>2272</v>
      </c>
      <c r="B8249" s="19" t="s">
        <v>23</v>
      </c>
      <c r="C8249" s="19" t="str">
        <f t="shared" si="9"/>
        <v>14010206020140USD</v>
      </c>
      <c r="D8249">
        <v>0</v>
      </c>
    </row>
    <row r="8250" spans="1:4" hidden="1">
      <c r="A8250" t="s">
        <v>3257</v>
      </c>
      <c r="B8250" s="19" t="s">
        <v>23</v>
      </c>
      <c r="C8250" s="19" t="str">
        <f t="shared" si="9"/>
        <v>14010206020143USD</v>
      </c>
      <c r="D8250">
        <v>0</v>
      </c>
    </row>
    <row r="8251" spans="1:4" hidden="1">
      <c r="A8251" t="s">
        <v>633</v>
      </c>
      <c r="B8251" s="19" t="s">
        <v>23</v>
      </c>
      <c r="C8251" s="19" t="str">
        <f t="shared" si="9"/>
        <v>14010206020144USD</v>
      </c>
      <c r="D8251">
        <v>0</v>
      </c>
    </row>
    <row r="8252" spans="1:4" hidden="1">
      <c r="A8252" t="s">
        <v>634</v>
      </c>
      <c r="B8252" s="19" t="s">
        <v>23</v>
      </c>
      <c r="C8252" s="19" t="str">
        <f t="shared" si="9"/>
        <v>14010206020155USD</v>
      </c>
      <c r="D8252">
        <v>0</v>
      </c>
    </row>
    <row r="8253" spans="1:4" hidden="1">
      <c r="A8253" t="s">
        <v>15729</v>
      </c>
      <c r="B8253" s="19" t="s">
        <v>23</v>
      </c>
      <c r="C8253" s="19" t="str">
        <f t="shared" si="9"/>
        <v>14010206020156USD</v>
      </c>
      <c r="D8253">
        <v>0</v>
      </c>
    </row>
    <row r="8254" spans="1:4" hidden="1">
      <c r="A8254" t="s">
        <v>3260</v>
      </c>
      <c r="B8254" s="19" t="s">
        <v>23</v>
      </c>
      <c r="C8254" s="19" t="str">
        <f t="shared" si="9"/>
        <v>14010206020159USD</v>
      </c>
      <c r="D8254">
        <v>0</v>
      </c>
    </row>
    <row r="8255" spans="1:4" hidden="1">
      <c r="A8255" t="s">
        <v>635</v>
      </c>
      <c r="B8255" s="19" t="s">
        <v>23</v>
      </c>
      <c r="C8255" s="19" t="str">
        <f t="shared" ref="C8255:C8318" si="10">_xlfn.CONCAT(A8255,B8255)</f>
        <v>14010206020160USD</v>
      </c>
      <c r="D8255">
        <v>0</v>
      </c>
    </row>
    <row r="8256" spans="1:4" hidden="1">
      <c r="A8256" t="s">
        <v>636</v>
      </c>
      <c r="B8256" s="19" t="s">
        <v>23</v>
      </c>
      <c r="C8256" s="19" t="str">
        <f t="shared" si="10"/>
        <v>14010206020163USD</v>
      </c>
      <c r="D8256">
        <v>0</v>
      </c>
    </row>
    <row r="8257" spans="1:4" hidden="1">
      <c r="A8257" t="s">
        <v>1908</v>
      </c>
      <c r="B8257" s="19" t="s">
        <v>23</v>
      </c>
      <c r="C8257" s="19" t="str">
        <f t="shared" si="10"/>
        <v>14010206020164USD</v>
      </c>
      <c r="D8257">
        <v>0</v>
      </c>
    </row>
    <row r="8258" spans="1:4" hidden="1">
      <c r="A8258" t="s">
        <v>637</v>
      </c>
      <c r="B8258" s="19" t="s">
        <v>23</v>
      </c>
      <c r="C8258" s="19" t="str">
        <f t="shared" si="10"/>
        <v>14010206020165USD</v>
      </c>
      <c r="D8258">
        <v>0</v>
      </c>
    </row>
    <row r="8259" spans="1:4" hidden="1">
      <c r="A8259" t="s">
        <v>638</v>
      </c>
      <c r="B8259" s="19" t="s">
        <v>23</v>
      </c>
      <c r="C8259" s="19" t="str">
        <f t="shared" si="10"/>
        <v>14010206020166USD</v>
      </c>
      <c r="D8259">
        <v>0</v>
      </c>
    </row>
    <row r="8260" spans="1:4" hidden="1">
      <c r="A8260" t="s">
        <v>3290</v>
      </c>
      <c r="B8260" s="19" t="s">
        <v>23</v>
      </c>
      <c r="C8260" s="19" t="str">
        <f t="shared" si="10"/>
        <v>14010206020167USD</v>
      </c>
      <c r="D8260">
        <v>0</v>
      </c>
    </row>
    <row r="8261" spans="1:4" hidden="1">
      <c r="A8261" t="s">
        <v>3292</v>
      </c>
      <c r="B8261" s="19" t="s">
        <v>23</v>
      </c>
      <c r="C8261" s="19" t="str">
        <f t="shared" si="10"/>
        <v>14010206020168USD</v>
      </c>
      <c r="D8261">
        <v>0</v>
      </c>
    </row>
    <row r="8262" spans="1:4" hidden="1">
      <c r="A8262" t="s">
        <v>639</v>
      </c>
      <c r="B8262" s="19" t="s">
        <v>23</v>
      </c>
      <c r="C8262" s="19" t="str">
        <f t="shared" si="10"/>
        <v>14010206020171USD</v>
      </c>
      <c r="D8262">
        <v>0</v>
      </c>
    </row>
    <row r="8263" spans="1:4" hidden="1">
      <c r="A8263" t="s">
        <v>120</v>
      </c>
      <c r="B8263" s="19" t="s">
        <v>23</v>
      </c>
      <c r="C8263" s="19" t="str">
        <f t="shared" si="10"/>
        <v>14010206020175USD</v>
      </c>
      <c r="D8263">
        <v>0</v>
      </c>
    </row>
    <row r="8264" spans="1:4" hidden="1">
      <c r="A8264" t="s">
        <v>1910</v>
      </c>
      <c r="B8264" s="19" t="s">
        <v>23</v>
      </c>
      <c r="C8264" s="19" t="str">
        <f t="shared" si="10"/>
        <v>14010206090101USD</v>
      </c>
      <c r="D8264">
        <v>0</v>
      </c>
    </row>
    <row r="8265" spans="1:4" hidden="1">
      <c r="A8265" t="s">
        <v>1912</v>
      </c>
      <c r="B8265" s="19" t="s">
        <v>23</v>
      </c>
      <c r="C8265" s="19" t="str">
        <f t="shared" si="10"/>
        <v>14010206090102USD</v>
      </c>
      <c r="D8265">
        <v>0</v>
      </c>
    </row>
    <row r="8266" spans="1:4" hidden="1">
      <c r="A8266" t="s">
        <v>1914</v>
      </c>
      <c r="B8266" s="19" t="s">
        <v>23</v>
      </c>
      <c r="C8266" s="19" t="str">
        <f t="shared" si="10"/>
        <v>14010206090107USD</v>
      </c>
      <c r="D8266">
        <v>0</v>
      </c>
    </row>
    <row r="8267" spans="1:4" hidden="1">
      <c r="A8267" t="s">
        <v>1916</v>
      </c>
      <c r="B8267" s="19" t="s">
        <v>23</v>
      </c>
      <c r="C8267" s="19" t="str">
        <f t="shared" si="10"/>
        <v>14010206090108USD</v>
      </c>
      <c r="D8267">
        <v>0</v>
      </c>
    </row>
    <row r="8268" spans="1:4" hidden="1">
      <c r="A8268" t="s">
        <v>1918</v>
      </c>
      <c r="B8268" s="19" t="s">
        <v>23</v>
      </c>
      <c r="C8268" s="19" t="str">
        <f t="shared" si="10"/>
        <v>14010206090201USD</v>
      </c>
      <c r="D8268">
        <v>0</v>
      </c>
    </row>
    <row r="8269" spans="1:4" hidden="1">
      <c r="A8269" t="s">
        <v>1920</v>
      </c>
      <c r="B8269" s="19" t="s">
        <v>23</v>
      </c>
      <c r="C8269" s="19" t="str">
        <f t="shared" si="10"/>
        <v>14010206090202USD</v>
      </c>
      <c r="D8269">
        <v>0</v>
      </c>
    </row>
    <row r="8270" spans="1:4" hidden="1">
      <c r="A8270" t="s">
        <v>1922</v>
      </c>
      <c r="B8270" s="19" t="s">
        <v>23</v>
      </c>
      <c r="C8270" s="19" t="str">
        <f t="shared" si="10"/>
        <v>14010206090203USD</v>
      </c>
      <c r="D8270">
        <v>0</v>
      </c>
    </row>
    <row r="8271" spans="1:4" hidden="1">
      <c r="A8271" t="s">
        <v>1924</v>
      </c>
      <c r="B8271" s="19" t="s">
        <v>23</v>
      </c>
      <c r="C8271" s="19" t="str">
        <f t="shared" si="10"/>
        <v>14010206090205USD</v>
      </c>
      <c r="D8271">
        <v>0</v>
      </c>
    </row>
    <row r="8272" spans="1:4" hidden="1">
      <c r="A8272" t="s">
        <v>1926</v>
      </c>
      <c r="B8272" s="19" t="s">
        <v>23</v>
      </c>
      <c r="C8272" s="19" t="str">
        <f t="shared" si="10"/>
        <v>14010206090219USD</v>
      </c>
      <c r="D8272">
        <v>0</v>
      </c>
    </row>
    <row r="8273" spans="1:4" hidden="1">
      <c r="A8273" t="s">
        <v>3201</v>
      </c>
      <c r="B8273" s="19" t="s">
        <v>23</v>
      </c>
      <c r="C8273" s="19" t="str">
        <f t="shared" si="10"/>
        <v>14010206090223USD</v>
      </c>
      <c r="D8273">
        <v>0</v>
      </c>
    </row>
    <row r="8274" spans="1:4" hidden="1">
      <c r="A8274" t="s">
        <v>3203</v>
      </c>
      <c r="B8274" s="19" t="s">
        <v>23</v>
      </c>
      <c r="C8274" s="19" t="str">
        <f t="shared" si="10"/>
        <v>14010206090224USD</v>
      </c>
      <c r="D8274">
        <v>0</v>
      </c>
    </row>
    <row r="8275" spans="1:4" hidden="1">
      <c r="A8275" t="s">
        <v>2906</v>
      </c>
      <c r="B8275" s="19" t="s">
        <v>23</v>
      </c>
      <c r="C8275" s="19" t="str">
        <f t="shared" si="10"/>
        <v>14010210000101USD</v>
      </c>
      <c r="D8275">
        <v>0</v>
      </c>
    </row>
    <row r="8276" spans="1:4" hidden="1">
      <c r="A8276" t="s">
        <v>2908</v>
      </c>
      <c r="B8276" s="19" t="s">
        <v>23</v>
      </c>
      <c r="C8276" s="19" t="str">
        <f t="shared" si="10"/>
        <v>14010210000102USD</v>
      </c>
      <c r="D8276">
        <v>0</v>
      </c>
    </row>
    <row r="8277" spans="1:4" hidden="1">
      <c r="A8277" t="s">
        <v>2910</v>
      </c>
      <c r="B8277" s="19" t="s">
        <v>23</v>
      </c>
      <c r="C8277" s="19" t="str">
        <f t="shared" si="10"/>
        <v>14010210000105USD</v>
      </c>
      <c r="D8277">
        <v>0</v>
      </c>
    </row>
    <row r="8278" spans="1:4" hidden="1">
      <c r="A8278" t="s">
        <v>2427</v>
      </c>
      <c r="B8278" s="19" t="s">
        <v>23</v>
      </c>
      <c r="C8278" s="19" t="str">
        <f t="shared" si="10"/>
        <v>14010210000107USD</v>
      </c>
      <c r="D8278">
        <v>0</v>
      </c>
    </row>
    <row r="8279" spans="1:4" hidden="1">
      <c r="A8279" t="s">
        <v>2912</v>
      </c>
      <c r="B8279" s="19" t="s">
        <v>23</v>
      </c>
      <c r="C8279" s="19" t="str">
        <f t="shared" si="10"/>
        <v>14010210000108USD</v>
      </c>
      <c r="D8279">
        <v>0</v>
      </c>
    </row>
    <row r="8280" spans="1:4" hidden="1">
      <c r="A8280" t="s">
        <v>2914</v>
      </c>
      <c r="B8280" s="19" t="s">
        <v>23</v>
      </c>
      <c r="C8280" s="19" t="str">
        <f t="shared" si="10"/>
        <v>14010210000201USD</v>
      </c>
      <c r="D8280">
        <v>0</v>
      </c>
    </row>
    <row r="8281" spans="1:4" hidden="1">
      <c r="A8281" t="s">
        <v>2607</v>
      </c>
      <c r="B8281" s="19" t="s">
        <v>23</v>
      </c>
      <c r="C8281" s="19" t="str">
        <f t="shared" si="10"/>
        <v>14010211000101USD</v>
      </c>
      <c r="D8281">
        <v>0</v>
      </c>
    </row>
    <row r="8282" spans="1:4" hidden="1">
      <c r="A8282" t="s">
        <v>2609</v>
      </c>
      <c r="B8282" s="19" t="s">
        <v>23</v>
      </c>
      <c r="C8282" s="19" t="str">
        <f t="shared" si="10"/>
        <v>14010211000102USD</v>
      </c>
      <c r="D8282">
        <v>0</v>
      </c>
    </row>
    <row r="8283" spans="1:4" hidden="1">
      <c r="A8283" t="s">
        <v>2611</v>
      </c>
      <c r="B8283" s="19" t="s">
        <v>23</v>
      </c>
      <c r="C8283" s="19" t="str">
        <f t="shared" si="10"/>
        <v>14010211000103USD</v>
      </c>
      <c r="D8283">
        <v>0</v>
      </c>
    </row>
    <row r="8284" spans="1:4" hidden="1">
      <c r="A8284" t="s">
        <v>2613</v>
      </c>
      <c r="B8284" s="19" t="s">
        <v>23</v>
      </c>
      <c r="C8284" s="19" t="str">
        <f t="shared" si="10"/>
        <v>14010211000104USD</v>
      </c>
      <c r="D8284">
        <v>0</v>
      </c>
    </row>
    <row r="8285" spans="1:4" hidden="1">
      <c r="A8285" t="s">
        <v>2615</v>
      </c>
      <c r="B8285" s="19" t="s">
        <v>23</v>
      </c>
      <c r="C8285" s="19" t="str">
        <f t="shared" si="10"/>
        <v>14010211000105USD</v>
      </c>
      <c r="D8285">
        <v>0</v>
      </c>
    </row>
    <row r="8286" spans="1:4" hidden="1">
      <c r="A8286" t="s">
        <v>2617</v>
      </c>
      <c r="B8286" s="19" t="s">
        <v>23</v>
      </c>
      <c r="C8286" s="19" t="str">
        <f t="shared" si="10"/>
        <v>14010211000106USD</v>
      </c>
      <c r="D8286">
        <v>0</v>
      </c>
    </row>
    <row r="8287" spans="1:4" hidden="1">
      <c r="A8287" t="s">
        <v>2619</v>
      </c>
      <c r="B8287" s="19" t="s">
        <v>23</v>
      </c>
      <c r="C8287" s="19" t="str">
        <f t="shared" si="10"/>
        <v>14010211000107USD</v>
      </c>
      <c r="D8287">
        <v>0</v>
      </c>
    </row>
    <row r="8288" spans="1:4" hidden="1">
      <c r="A8288" t="s">
        <v>2621</v>
      </c>
      <c r="B8288" s="19" t="s">
        <v>23</v>
      </c>
      <c r="C8288" s="19" t="str">
        <f t="shared" si="10"/>
        <v>14010211000108USD</v>
      </c>
      <c r="D8288">
        <v>0</v>
      </c>
    </row>
    <row r="8289" spans="1:4" hidden="1">
      <c r="A8289" t="s">
        <v>2623</v>
      </c>
      <c r="B8289" s="19" t="s">
        <v>23</v>
      </c>
      <c r="C8289" s="19" t="str">
        <f t="shared" si="10"/>
        <v>14010211000109USD</v>
      </c>
      <c r="D8289">
        <v>0</v>
      </c>
    </row>
    <row r="8290" spans="1:4" hidden="1">
      <c r="A8290" t="s">
        <v>2625</v>
      </c>
      <c r="B8290" s="19" t="s">
        <v>23</v>
      </c>
      <c r="C8290" s="19" t="str">
        <f t="shared" si="10"/>
        <v>14010211000110USD</v>
      </c>
      <c r="D8290">
        <v>0</v>
      </c>
    </row>
    <row r="8291" spans="1:4" hidden="1">
      <c r="A8291" t="s">
        <v>2627</v>
      </c>
      <c r="B8291" s="19" t="s">
        <v>23</v>
      </c>
      <c r="C8291" s="19" t="str">
        <f t="shared" si="10"/>
        <v>14010211000111USD</v>
      </c>
      <c r="D8291">
        <v>0</v>
      </c>
    </row>
    <row r="8292" spans="1:4" hidden="1">
      <c r="A8292" t="s">
        <v>2629</v>
      </c>
      <c r="B8292" s="19" t="s">
        <v>23</v>
      </c>
      <c r="C8292" s="19" t="str">
        <f t="shared" si="10"/>
        <v>14010211000112USD</v>
      </c>
      <c r="D8292">
        <v>0</v>
      </c>
    </row>
    <row r="8293" spans="1:4" hidden="1">
      <c r="A8293" t="s">
        <v>2631</v>
      </c>
      <c r="B8293" s="19" t="s">
        <v>23</v>
      </c>
      <c r="C8293" s="19" t="str">
        <f t="shared" si="10"/>
        <v>14010211000113USD</v>
      </c>
      <c r="D8293">
        <v>0</v>
      </c>
    </row>
    <row r="8294" spans="1:4" hidden="1">
      <c r="A8294" t="s">
        <v>2633</v>
      </c>
      <c r="B8294" s="19" t="s">
        <v>23</v>
      </c>
      <c r="C8294" s="19" t="str">
        <f t="shared" si="10"/>
        <v>14010211000114USD</v>
      </c>
      <c r="D8294">
        <v>0</v>
      </c>
    </row>
    <row r="8295" spans="1:4" hidden="1">
      <c r="A8295" t="s">
        <v>2635</v>
      </c>
      <c r="B8295" s="19" t="s">
        <v>23</v>
      </c>
      <c r="C8295" s="19" t="str">
        <f t="shared" si="10"/>
        <v>14010211000116USD</v>
      </c>
      <c r="D8295">
        <v>0</v>
      </c>
    </row>
    <row r="8296" spans="1:4" hidden="1">
      <c r="A8296" t="s">
        <v>425</v>
      </c>
      <c r="B8296" s="19" t="s">
        <v>23</v>
      </c>
      <c r="C8296" s="19" t="str">
        <f t="shared" si="10"/>
        <v>14010211000150USD</v>
      </c>
      <c r="D8296">
        <v>0</v>
      </c>
    </row>
    <row r="8297" spans="1:4" hidden="1">
      <c r="A8297" t="s">
        <v>2638</v>
      </c>
      <c r="B8297" s="19" t="s">
        <v>23</v>
      </c>
      <c r="C8297" s="19" t="str">
        <f t="shared" si="10"/>
        <v>14010211000151USD</v>
      </c>
      <c r="D8297">
        <v>0</v>
      </c>
    </row>
    <row r="8298" spans="1:4" hidden="1">
      <c r="A8298" t="s">
        <v>426</v>
      </c>
      <c r="B8298" s="19" t="s">
        <v>23</v>
      </c>
      <c r="C8298" s="19" t="str">
        <f t="shared" si="10"/>
        <v>14010211000152USD</v>
      </c>
      <c r="D8298">
        <v>0</v>
      </c>
    </row>
    <row r="8299" spans="1:4" hidden="1">
      <c r="A8299" t="s">
        <v>2641</v>
      </c>
      <c r="B8299" s="19" t="s">
        <v>23</v>
      </c>
      <c r="C8299" s="19" t="str">
        <f t="shared" si="10"/>
        <v>14010211000153USD</v>
      </c>
      <c r="D8299">
        <v>0</v>
      </c>
    </row>
    <row r="8300" spans="1:4" hidden="1">
      <c r="A8300" t="s">
        <v>2643</v>
      </c>
      <c r="B8300" s="19" t="s">
        <v>23</v>
      </c>
      <c r="C8300" s="19" t="str">
        <f t="shared" si="10"/>
        <v>14010211000154USD</v>
      </c>
      <c r="D8300">
        <v>0</v>
      </c>
    </row>
    <row r="8301" spans="1:4" hidden="1">
      <c r="A8301" t="s">
        <v>2645</v>
      </c>
      <c r="B8301" s="19" t="s">
        <v>23</v>
      </c>
      <c r="C8301" s="19" t="str">
        <f t="shared" si="10"/>
        <v>14010211000155USD</v>
      </c>
      <c r="D8301">
        <v>0</v>
      </c>
    </row>
    <row r="8302" spans="1:4" hidden="1">
      <c r="A8302" t="s">
        <v>2647</v>
      </c>
      <c r="B8302" s="19" t="s">
        <v>23</v>
      </c>
      <c r="C8302" s="19" t="str">
        <f t="shared" si="10"/>
        <v>14010211000157USD</v>
      </c>
      <c r="D8302">
        <v>0</v>
      </c>
    </row>
    <row r="8303" spans="1:4" hidden="1">
      <c r="A8303" t="s">
        <v>2649</v>
      </c>
      <c r="B8303" s="19" t="s">
        <v>23</v>
      </c>
      <c r="C8303" s="19" t="str">
        <f t="shared" si="10"/>
        <v>14010211000159USD</v>
      </c>
      <c r="D8303">
        <v>0</v>
      </c>
    </row>
    <row r="8304" spans="1:4" hidden="1">
      <c r="A8304" t="s">
        <v>2651</v>
      </c>
      <c r="B8304" s="19" t="s">
        <v>23</v>
      </c>
      <c r="C8304" s="19" t="str">
        <f t="shared" si="10"/>
        <v>14010212000101USD</v>
      </c>
      <c r="D8304">
        <v>0</v>
      </c>
    </row>
    <row r="8305" spans="1:4" hidden="1">
      <c r="A8305" t="s">
        <v>2653</v>
      </c>
      <c r="B8305" s="19" t="s">
        <v>23</v>
      </c>
      <c r="C8305" s="19" t="str">
        <f t="shared" si="10"/>
        <v>14010212000102USD</v>
      </c>
      <c r="D8305">
        <v>0</v>
      </c>
    </row>
    <row r="8306" spans="1:4" hidden="1">
      <c r="A8306" t="s">
        <v>2655</v>
      </c>
      <c r="B8306" s="19" t="s">
        <v>23</v>
      </c>
      <c r="C8306" s="19" t="str">
        <f t="shared" si="10"/>
        <v>14010212000103USD</v>
      </c>
      <c r="D8306">
        <v>0</v>
      </c>
    </row>
    <row r="8307" spans="1:4" hidden="1">
      <c r="A8307" t="s">
        <v>2657</v>
      </c>
      <c r="B8307" s="19" t="s">
        <v>23</v>
      </c>
      <c r="C8307" s="19" t="str">
        <f t="shared" si="10"/>
        <v>14010212000104USD</v>
      </c>
      <c r="D8307">
        <v>0</v>
      </c>
    </row>
    <row r="8308" spans="1:4" hidden="1">
      <c r="A8308" t="s">
        <v>2659</v>
      </c>
      <c r="B8308" s="19" t="s">
        <v>23</v>
      </c>
      <c r="C8308" s="19" t="str">
        <f t="shared" si="10"/>
        <v>14010212000105USD</v>
      </c>
      <c r="D8308">
        <v>0</v>
      </c>
    </row>
    <row r="8309" spans="1:4" hidden="1">
      <c r="A8309" t="s">
        <v>2961</v>
      </c>
      <c r="B8309" s="19" t="s">
        <v>23</v>
      </c>
      <c r="C8309" s="19" t="str">
        <f t="shared" si="10"/>
        <v>14010221000102USD</v>
      </c>
      <c r="D8309">
        <v>0</v>
      </c>
    </row>
    <row r="8310" spans="1:4" hidden="1">
      <c r="A8310" t="s">
        <v>2429</v>
      </c>
      <c r="B8310" s="19" t="s">
        <v>23</v>
      </c>
      <c r="C8310" s="19" t="str">
        <f t="shared" si="10"/>
        <v>14010226000101USD</v>
      </c>
      <c r="D8310">
        <v>0</v>
      </c>
    </row>
    <row r="8311" spans="1:4" hidden="1">
      <c r="A8311" t="s">
        <v>2431</v>
      </c>
      <c r="B8311" s="19" t="s">
        <v>23</v>
      </c>
      <c r="C8311" s="19" t="str">
        <f t="shared" si="10"/>
        <v>14010226000106USD</v>
      </c>
      <c r="D8311">
        <v>0</v>
      </c>
    </row>
    <row r="8312" spans="1:4" hidden="1">
      <c r="A8312" t="s">
        <v>2433</v>
      </c>
      <c r="B8312" s="19" t="s">
        <v>23</v>
      </c>
      <c r="C8312" s="19" t="str">
        <f t="shared" si="10"/>
        <v>14010226000109USD</v>
      </c>
      <c r="D8312">
        <v>0</v>
      </c>
    </row>
    <row r="8313" spans="1:4" hidden="1">
      <c r="A8313" t="s">
        <v>2230</v>
      </c>
      <c r="B8313" s="19" t="s">
        <v>23</v>
      </c>
      <c r="C8313" s="19" t="str">
        <f t="shared" si="10"/>
        <v>14010226000118USD</v>
      </c>
      <c r="D8313">
        <v>0</v>
      </c>
    </row>
    <row r="8314" spans="1:4" hidden="1">
      <c r="A8314" t="s">
        <v>2232</v>
      </c>
      <c r="B8314" s="19" t="s">
        <v>23</v>
      </c>
      <c r="C8314" s="19" t="str">
        <f t="shared" si="10"/>
        <v>14010226000120USD</v>
      </c>
      <c r="D8314">
        <v>0</v>
      </c>
    </row>
    <row r="8315" spans="1:4" hidden="1">
      <c r="A8315" t="s">
        <v>2234</v>
      </c>
      <c r="B8315" s="19" t="s">
        <v>23</v>
      </c>
      <c r="C8315" s="19" t="str">
        <f t="shared" si="10"/>
        <v>14010226000121USD</v>
      </c>
      <c r="D8315">
        <v>0</v>
      </c>
    </row>
    <row r="8316" spans="1:4" hidden="1">
      <c r="A8316" t="s">
        <v>2435</v>
      </c>
      <c r="B8316" s="19" t="s">
        <v>23</v>
      </c>
      <c r="C8316" s="19" t="str">
        <f t="shared" si="10"/>
        <v>14010226000203USD</v>
      </c>
      <c r="D8316">
        <v>0</v>
      </c>
    </row>
    <row r="8317" spans="1:4" hidden="1">
      <c r="A8317" t="s">
        <v>2437</v>
      </c>
      <c r="B8317" s="19" t="s">
        <v>23</v>
      </c>
      <c r="C8317" s="19" t="str">
        <f t="shared" si="10"/>
        <v>14010226000205USD</v>
      </c>
      <c r="D8317">
        <v>0</v>
      </c>
    </row>
    <row r="8318" spans="1:4" hidden="1">
      <c r="A8318" t="s">
        <v>2439</v>
      </c>
      <c r="B8318" s="19" t="s">
        <v>23</v>
      </c>
      <c r="C8318" s="19" t="str">
        <f t="shared" si="10"/>
        <v>14010226000206USD</v>
      </c>
      <c r="D8318">
        <v>0</v>
      </c>
    </row>
    <row r="8319" spans="1:4" hidden="1">
      <c r="A8319" t="s">
        <v>2441</v>
      </c>
      <c r="B8319" s="19" t="s">
        <v>23</v>
      </c>
      <c r="C8319" s="19" t="str">
        <f t="shared" ref="C8319:C8382" si="11">_xlfn.CONCAT(A8319,B8319)</f>
        <v>14010226000207USD</v>
      </c>
      <c r="D8319">
        <v>0</v>
      </c>
    </row>
    <row r="8320" spans="1:4" hidden="1">
      <c r="A8320" t="s">
        <v>2443</v>
      </c>
      <c r="B8320" s="19" t="s">
        <v>23</v>
      </c>
      <c r="C8320" s="19" t="str">
        <f t="shared" si="11"/>
        <v>14010226000208USD</v>
      </c>
      <c r="D8320">
        <v>0</v>
      </c>
    </row>
    <row r="8321" spans="1:4" hidden="1">
      <c r="A8321" t="s">
        <v>2445</v>
      </c>
      <c r="B8321" s="19" t="s">
        <v>23</v>
      </c>
      <c r="C8321" s="19" t="str">
        <f t="shared" si="11"/>
        <v>14010226000211USD</v>
      </c>
      <c r="D8321">
        <v>0</v>
      </c>
    </row>
    <row r="8322" spans="1:4" hidden="1">
      <c r="A8322" t="s">
        <v>24</v>
      </c>
      <c r="B8322" s="19" t="s">
        <v>23</v>
      </c>
      <c r="C8322" s="19" t="str">
        <f t="shared" si="11"/>
        <v>14010301000101USD</v>
      </c>
      <c r="D8322">
        <v>0</v>
      </c>
    </row>
    <row r="8323" spans="1:4" hidden="1">
      <c r="A8323" t="s">
        <v>3322</v>
      </c>
      <c r="B8323" s="19" t="s">
        <v>23</v>
      </c>
      <c r="C8323" s="19" t="str">
        <f t="shared" si="11"/>
        <v>14010301000102USD</v>
      </c>
      <c r="D8323">
        <v>0</v>
      </c>
    </row>
    <row r="8324" spans="1:4" hidden="1">
      <c r="A8324" t="s">
        <v>3324</v>
      </c>
      <c r="B8324" s="19" t="s">
        <v>23</v>
      </c>
      <c r="C8324" s="19" t="str">
        <f t="shared" si="11"/>
        <v>14010301000103USD</v>
      </c>
      <c r="D8324">
        <v>0</v>
      </c>
    </row>
    <row r="8325" spans="1:4" hidden="1">
      <c r="A8325" t="s">
        <v>3326</v>
      </c>
      <c r="B8325" s="19" t="s">
        <v>23</v>
      </c>
      <c r="C8325" s="19" t="str">
        <f t="shared" si="11"/>
        <v>14010301000105USD</v>
      </c>
      <c r="D8325">
        <v>0</v>
      </c>
    </row>
    <row r="8326" spans="1:4" hidden="1">
      <c r="A8326" t="s">
        <v>3328</v>
      </c>
      <c r="B8326" s="19" t="s">
        <v>23</v>
      </c>
      <c r="C8326" s="19" t="str">
        <f t="shared" si="11"/>
        <v>14010301000106USD</v>
      </c>
      <c r="D8326">
        <v>0</v>
      </c>
    </row>
    <row r="8327" spans="1:4" hidden="1">
      <c r="A8327" t="s">
        <v>3375</v>
      </c>
      <c r="B8327" s="19" t="s">
        <v>23</v>
      </c>
      <c r="C8327" s="19" t="str">
        <f t="shared" si="11"/>
        <v>14010302010101USD</v>
      </c>
      <c r="D8327">
        <v>0</v>
      </c>
    </row>
    <row r="8328" spans="1:4" hidden="1">
      <c r="A8328" t="s">
        <v>3377</v>
      </c>
      <c r="B8328" s="19" t="s">
        <v>23</v>
      </c>
      <c r="C8328" s="19" t="str">
        <f t="shared" si="11"/>
        <v>14010302010102USD</v>
      </c>
      <c r="D8328">
        <v>0</v>
      </c>
    </row>
    <row r="8329" spans="1:4" hidden="1">
      <c r="A8329" t="s">
        <v>3379</v>
      </c>
      <c r="B8329" s="19" t="s">
        <v>23</v>
      </c>
      <c r="C8329" s="19" t="str">
        <f t="shared" si="11"/>
        <v>14010302010103USD</v>
      </c>
      <c r="D8329">
        <v>0</v>
      </c>
    </row>
    <row r="8330" spans="1:4" hidden="1">
      <c r="A8330" t="s">
        <v>3381</v>
      </c>
      <c r="B8330" s="19" t="s">
        <v>23</v>
      </c>
      <c r="C8330" s="19" t="str">
        <f t="shared" si="11"/>
        <v>14010302010104USD</v>
      </c>
      <c r="D8330">
        <v>0</v>
      </c>
    </row>
    <row r="8331" spans="1:4" hidden="1">
      <c r="A8331" t="s">
        <v>3383</v>
      </c>
      <c r="B8331" s="19" t="s">
        <v>23</v>
      </c>
      <c r="C8331" s="19" t="str">
        <f t="shared" si="11"/>
        <v>14010302010105USD</v>
      </c>
      <c r="D8331">
        <v>0</v>
      </c>
    </row>
    <row r="8332" spans="1:4" hidden="1">
      <c r="A8332" t="s">
        <v>3385</v>
      </c>
      <c r="B8332" s="19" t="s">
        <v>23</v>
      </c>
      <c r="C8332" s="19" t="str">
        <f t="shared" si="11"/>
        <v>14010302010106USD</v>
      </c>
      <c r="D8332">
        <v>0</v>
      </c>
    </row>
    <row r="8333" spans="1:4" hidden="1">
      <c r="A8333" t="s">
        <v>3387</v>
      </c>
      <c r="B8333" s="19" t="s">
        <v>23</v>
      </c>
      <c r="C8333" s="19" t="str">
        <f t="shared" si="11"/>
        <v>14010302010107USD</v>
      </c>
      <c r="D8333">
        <v>0</v>
      </c>
    </row>
    <row r="8334" spans="1:4" hidden="1">
      <c r="A8334" t="s">
        <v>3389</v>
      </c>
      <c r="B8334" s="19" t="s">
        <v>23</v>
      </c>
      <c r="C8334" s="19" t="str">
        <f t="shared" si="11"/>
        <v>14010302010108USD</v>
      </c>
      <c r="D8334">
        <v>0</v>
      </c>
    </row>
    <row r="8335" spans="1:4" hidden="1">
      <c r="A8335" t="s">
        <v>3391</v>
      </c>
      <c r="B8335" s="19" t="s">
        <v>23</v>
      </c>
      <c r="C8335" s="19" t="str">
        <f t="shared" si="11"/>
        <v>14010302010109USD</v>
      </c>
      <c r="D8335">
        <v>0</v>
      </c>
    </row>
    <row r="8336" spans="1:4" hidden="1">
      <c r="A8336" t="s">
        <v>3393</v>
      </c>
      <c r="B8336" s="19" t="s">
        <v>23</v>
      </c>
      <c r="C8336" s="19" t="str">
        <f t="shared" si="11"/>
        <v>14010302010110USD</v>
      </c>
      <c r="D8336">
        <v>0</v>
      </c>
    </row>
    <row r="8337" spans="1:4" hidden="1">
      <c r="A8337" t="s">
        <v>3395</v>
      </c>
      <c r="B8337" s="19" t="s">
        <v>23</v>
      </c>
      <c r="C8337" s="19" t="str">
        <f t="shared" si="11"/>
        <v>14010302010111USD</v>
      </c>
      <c r="D8337">
        <v>0</v>
      </c>
    </row>
    <row r="8338" spans="1:4" hidden="1">
      <c r="A8338" t="s">
        <v>3397</v>
      </c>
      <c r="B8338" s="19" t="s">
        <v>23</v>
      </c>
      <c r="C8338" s="19" t="str">
        <f t="shared" si="11"/>
        <v>14010302010112USD</v>
      </c>
      <c r="D8338">
        <v>0</v>
      </c>
    </row>
    <row r="8339" spans="1:4" hidden="1">
      <c r="A8339" t="s">
        <v>3399</v>
      </c>
      <c r="B8339" s="19" t="s">
        <v>23</v>
      </c>
      <c r="C8339" s="19" t="str">
        <f t="shared" si="11"/>
        <v>14010302010113USD</v>
      </c>
      <c r="D8339">
        <v>0</v>
      </c>
    </row>
    <row r="8340" spans="1:4" hidden="1">
      <c r="A8340" t="s">
        <v>124</v>
      </c>
      <c r="B8340" s="19" t="s">
        <v>23</v>
      </c>
      <c r="C8340" s="19" t="str">
        <f t="shared" si="11"/>
        <v>14010302010115USD</v>
      </c>
      <c r="D8340">
        <v>48816.187091270971</v>
      </c>
    </row>
    <row r="8341" spans="1:4" hidden="1">
      <c r="A8341" t="s">
        <v>125</v>
      </c>
      <c r="B8341" s="19" t="s">
        <v>23</v>
      </c>
      <c r="C8341" s="19" t="str">
        <f t="shared" si="11"/>
        <v>14010302010116USD</v>
      </c>
      <c r="D8341">
        <v>16953.741825419391</v>
      </c>
    </row>
    <row r="8342" spans="1:4" hidden="1">
      <c r="A8342" t="s">
        <v>126</v>
      </c>
      <c r="B8342" s="19" t="s">
        <v>23</v>
      </c>
      <c r="C8342" s="19" t="str">
        <f t="shared" si="11"/>
        <v>14010302010117USD</v>
      </c>
      <c r="D8342">
        <v>5266.9121410292864</v>
      </c>
    </row>
    <row r="8343" spans="1:4" hidden="1">
      <c r="A8343" t="s">
        <v>127</v>
      </c>
      <c r="B8343" s="19" t="s">
        <v>23</v>
      </c>
      <c r="C8343" s="19" t="str">
        <f t="shared" si="11"/>
        <v>14010302010118USD</v>
      </c>
      <c r="D8343">
        <v>18575.137901620699</v>
      </c>
    </row>
    <row r="8344" spans="1:4" hidden="1">
      <c r="A8344" t="s">
        <v>3405</v>
      </c>
      <c r="B8344" s="19" t="s">
        <v>23</v>
      </c>
      <c r="C8344" s="19" t="str">
        <f t="shared" si="11"/>
        <v>14010302010119USD</v>
      </c>
      <c r="D8344">
        <v>0</v>
      </c>
    </row>
    <row r="8345" spans="1:4" hidden="1">
      <c r="A8345" t="s">
        <v>3407</v>
      </c>
      <c r="B8345" s="19" t="s">
        <v>23</v>
      </c>
      <c r="C8345" s="19" t="str">
        <f t="shared" si="11"/>
        <v>14010302010120USD</v>
      </c>
      <c r="D8345">
        <v>0</v>
      </c>
    </row>
    <row r="8346" spans="1:4" hidden="1">
      <c r="A8346" t="s">
        <v>3697</v>
      </c>
      <c r="B8346" s="19" t="s">
        <v>23</v>
      </c>
      <c r="C8346" s="19" t="str">
        <f t="shared" si="11"/>
        <v>14010302010211USD</v>
      </c>
      <c r="D8346">
        <v>0</v>
      </c>
    </row>
    <row r="8347" spans="1:4" hidden="1">
      <c r="A8347" t="s">
        <v>3409</v>
      </c>
      <c r="B8347" s="19" t="s">
        <v>23</v>
      </c>
      <c r="C8347" s="19" t="str">
        <f t="shared" si="11"/>
        <v>14010302020101USD</v>
      </c>
      <c r="D8347">
        <v>0</v>
      </c>
    </row>
    <row r="8348" spans="1:4" hidden="1">
      <c r="A8348" t="s">
        <v>3411</v>
      </c>
      <c r="B8348" s="19" t="s">
        <v>23</v>
      </c>
      <c r="C8348" s="19" t="str">
        <f t="shared" si="11"/>
        <v>14010302020102USD</v>
      </c>
      <c r="D8348">
        <v>0</v>
      </c>
    </row>
    <row r="8349" spans="1:4" hidden="1">
      <c r="A8349" t="s">
        <v>3413</v>
      </c>
      <c r="B8349" s="19" t="s">
        <v>23</v>
      </c>
      <c r="C8349" s="19" t="str">
        <f t="shared" si="11"/>
        <v>14010302020103USD</v>
      </c>
      <c r="D8349">
        <v>0</v>
      </c>
    </row>
    <row r="8350" spans="1:4" hidden="1">
      <c r="A8350" t="s">
        <v>3415</v>
      </c>
      <c r="B8350" s="19" t="s">
        <v>23</v>
      </c>
      <c r="C8350" s="19" t="str">
        <f t="shared" si="11"/>
        <v>14010302020104USD</v>
      </c>
      <c r="D8350">
        <v>0</v>
      </c>
    </row>
    <row r="8351" spans="1:4" hidden="1">
      <c r="A8351" t="s">
        <v>3417</v>
      </c>
      <c r="B8351" s="19" t="s">
        <v>23</v>
      </c>
      <c r="C8351" s="19" t="str">
        <f t="shared" si="11"/>
        <v>14010302020105USD</v>
      </c>
      <c r="D8351">
        <v>0</v>
      </c>
    </row>
    <row r="8352" spans="1:4" hidden="1">
      <c r="A8352" t="s">
        <v>3419</v>
      </c>
      <c r="B8352" s="19" t="s">
        <v>23</v>
      </c>
      <c r="C8352" s="19" t="str">
        <f t="shared" si="11"/>
        <v>14010302020106USD</v>
      </c>
      <c r="D8352">
        <v>0</v>
      </c>
    </row>
    <row r="8353" spans="1:4" hidden="1">
      <c r="A8353" t="s">
        <v>3421</v>
      </c>
      <c r="B8353" s="19" t="s">
        <v>23</v>
      </c>
      <c r="C8353" s="19" t="str">
        <f t="shared" si="11"/>
        <v>14010302020107USD</v>
      </c>
      <c r="D8353">
        <v>0</v>
      </c>
    </row>
    <row r="8354" spans="1:4" hidden="1">
      <c r="A8354" t="s">
        <v>3423</v>
      </c>
      <c r="B8354" s="19" t="s">
        <v>23</v>
      </c>
      <c r="C8354" s="19" t="str">
        <f t="shared" si="11"/>
        <v>14010302020108USD</v>
      </c>
      <c r="D8354">
        <v>0</v>
      </c>
    </row>
    <row r="8355" spans="1:4" hidden="1">
      <c r="A8355" t="s">
        <v>128</v>
      </c>
      <c r="B8355" s="19" t="s">
        <v>23</v>
      </c>
      <c r="C8355" s="19" t="str">
        <f t="shared" si="11"/>
        <v>14010302020110USD</v>
      </c>
      <c r="D8355">
        <v>69965561.128802955</v>
      </c>
    </row>
    <row r="8356" spans="1:4" hidden="1">
      <c r="A8356" t="s">
        <v>129</v>
      </c>
      <c r="B8356" s="19" t="s">
        <v>23</v>
      </c>
      <c r="C8356" s="19" t="str">
        <f t="shared" si="11"/>
        <v>14010302020111USD</v>
      </c>
      <c r="D8356">
        <v>16658521.552459482</v>
      </c>
    </row>
    <row r="8357" spans="1:4" hidden="1">
      <c r="A8357" t="s">
        <v>130</v>
      </c>
      <c r="B8357" s="19" t="s">
        <v>23</v>
      </c>
      <c r="C8357" s="19" t="str">
        <f t="shared" si="11"/>
        <v>14010302020112USD</v>
      </c>
      <c r="D8357">
        <v>7591293.0167756611</v>
      </c>
    </row>
    <row r="8358" spans="1:4" hidden="1">
      <c r="A8358" t="s">
        <v>131</v>
      </c>
      <c r="B8358" s="19" t="s">
        <v>23</v>
      </c>
      <c r="C8358" s="19" t="str">
        <f t="shared" si="11"/>
        <v>14010302020113USD</v>
      </c>
      <c r="D8358">
        <v>34918420.09951663</v>
      </c>
    </row>
    <row r="8359" spans="1:4" hidden="1">
      <c r="A8359" t="s">
        <v>132</v>
      </c>
      <c r="B8359" s="19" t="s">
        <v>23</v>
      </c>
      <c r="C8359" s="19" t="str">
        <f t="shared" si="11"/>
        <v>14010302020114USD</v>
      </c>
      <c r="D8359">
        <v>329.9516633494456</v>
      </c>
    </row>
    <row r="8360" spans="1:4" hidden="1">
      <c r="A8360" t="s">
        <v>133</v>
      </c>
      <c r="B8360" s="19" t="s">
        <v>23</v>
      </c>
      <c r="C8360" s="19" t="str">
        <f t="shared" si="11"/>
        <v>14010302020115USD</v>
      </c>
      <c r="D8360">
        <v>9332.2348592550479</v>
      </c>
    </row>
    <row r="8361" spans="1:4" hidden="1">
      <c r="A8361" t="s">
        <v>3431</v>
      </c>
      <c r="B8361" s="19" t="s">
        <v>23</v>
      </c>
      <c r="C8361" s="19" t="str">
        <f t="shared" si="11"/>
        <v>14010302020201USD</v>
      </c>
      <c r="D8361">
        <v>0</v>
      </c>
    </row>
    <row r="8362" spans="1:4" hidden="1">
      <c r="A8362" t="s">
        <v>3693</v>
      </c>
      <c r="B8362" s="19" t="s">
        <v>23</v>
      </c>
      <c r="C8362" s="19" t="str">
        <f t="shared" si="11"/>
        <v>14010302020303USD</v>
      </c>
      <c r="D8362">
        <v>0</v>
      </c>
    </row>
    <row r="8363" spans="1:4" hidden="1">
      <c r="A8363" t="s">
        <v>3695</v>
      </c>
      <c r="B8363" s="19" t="s">
        <v>23</v>
      </c>
      <c r="C8363" s="19" t="str">
        <f t="shared" si="11"/>
        <v>14010302020304USD</v>
      </c>
      <c r="D8363">
        <v>0</v>
      </c>
    </row>
    <row r="8364" spans="1:4" hidden="1">
      <c r="A8364" t="s">
        <v>134</v>
      </c>
      <c r="B8364" s="19" t="s">
        <v>23</v>
      </c>
      <c r="C8364" s="19" t="str">
        <f t="shared" si="11"/>
        <v>14010302020305USD</v>
      </c>
      <c r="D8364">
        <v>788667.31873756042</v>
      </c>
    </row>
    <row r="8365" spans="1:4" hidden="1">
      <c r="A8365" t="s">
        <v>135</v>
      </c>
      <c r="B8365" s="19" t="s">
        <v>23</v>
      </c>
      <c r="C8365" s="19" t="str">
        <f t="shared" si="11"/>
        <v>14010302020306USD</v>
      </c>
      <c r="D8365">
        <v>0</v>
      </c>
    </row>
    <row r="8366" spans="1:4" hidden="1">
      <c r="A8366" t="s">
        <v>136</v>
      </c>
      <c r="B8366" s="19" t="s">
        <v>23</v>
      </c>
      <c r="C8366" s="19" t="str">
        <f t="shared" si="11"/>
        <v>14010302020307USD</v>
      </c>
      <c r="D8366">
        <v>1523714.2450952516</v>
      </c>
    </row>
    <row r="8367" spans="1:4" hidden="1">
      <c r="A8367" t="s">
        <v>3499</v>
      </c>
      <c r="B8367" s="19" t="s">
        <v>23</v>
      </c>
      <c r="C8367" s="19" t="str">
        <f t="shared" si="11"/>
        <v>14010302020308USD</v>
      </c>
      <c r="D8367">
        <v>0</v>
      </c>
    </row>
    <row r="8368" spans="1:4" hidden="1">
      <c r="A8368" t="s">
        <v>3433</v>
      </c>
      <c r="B8368" s="19" t="s">
        <v>23</v>
      </c>
      <c r="C8368" s="19" t="str">
        <f t="shared" si="11"/>
        <v>14010302020313USD</v>
      </c>
      <c r="D8368">
        <v>0</v>
      </c>
    </row>
    <row r="8369" spans="1:4" hidden="1">
      <c r="A8369" t="s">
        <v>3435</v>
      </c>
      <c r="B8369" s="19" t="s">
        <v>23</v>
      </c>
      <c r="C8369" s="19" t="str">
        <f t="shared" si="11"/>
        <v>14010302020314USD</v>
      </c>
      <c r="D8369">
        <v>0</v>
      </c>
    </row>
    <row r="8370" spans="1:4" hidden="1">
      <c r="A8370" t="s">
        <v>3437</v>
      </c>
      <c r="B8370" s="19" t="s">
        <v>23</v>
      </c>
      <c r="C8370" s="19" t="str">
        <f t="shared" si="11"/>
        <v>14010302020315USD</v>
      </c>
      <c r="D8370">
        <v>0</v>
      </c>
    </row>
    <row r="8371" spans="1:4" hidden="1">
      <c r="A8371" t="s">
        <v>3439</v>
      </c>
      <c r="B8371" s="19" t="s">
        <v>23</v>
      </c>
      <c r="C8371" s="19" t="str">
        <f t="shared" si="11"/>
        <v>14010302020316USD</v>
      </c>
      <c r="D8371">
        <v>0</v>
      </c>
    </row>
    <row r="8372" spans="1:4" hidden="1">
      <c r="A8372" t="s">
        <v>3441</v>
      </c>
      <c r="B8372" s="19" t="s">
        <v>23</v>
      </c>
      <c r="C8372" s="19" t="str">
        <f t="shared" si="11"/>
        <v>14010302020317USD</v>
      </c>
      <c r="D8372">
        <v>0</v>
      </c>
    </row>
    <row r="8373" spans="1:4" hidden="1">
      <c r="A8373" t="s">
        <v>3443</v>
      </c>
      <c r="B8373" s="19" t="s">
        <v>23</v>
      </c>
      <c r="C8373" s="19" t="str">
        <f t="shared" si="11"/>
        <v>14010302020318USD</v>
      </c>
      <c r="D8373">
        <v>0</v>
      </c>
    </row>
    <row r="8374" spans="1:4" hidden="1">
      <c r="A8374" t="s">
        <v>137</v>
      </c>
      <c r="B8374" s="19" t="s">
        <v>23</v>
      </c>
      <c r="C8374" s="19" t="str">
        <f t="shared" si="11"/>
        <v>14010302030100USD</v>
      </c>
      <c r="D8374">
        <v>0</v>
      </c>
    </row>
    <row r="8375" spans="1:4" hidden="1">
      <c r="A8375" t="s">
        <v>3489</v>
      </c>
      <c r="B8375" s="19" t="s">
        <v>23</v>
      </c>
      <c r="C8375" s="19" t="str">
        <f t="shared" si="11"/>
        <v>14010302030103USD</v>
      </c>
      <c r="D8375">
        <v>0</v>
      </c>
    </row>
    <row r="8376" spans="1:4" hidden="1">
      <c r="A8376" t="s">
        <v>3491</v>
      </c>
      <c r="B8376" s="19" t="s">
        <v>23</v>
      </c>
      <c r="C8376" s="19" t="str">
        <f t="shared" si="11"/>
        <v>14010302030105USD</v>
      </c>
      <c r="D8376">
        <v>0</v>
      </c>
    </row>
    <row r="8377" spans="1:4" hidden="1">
      <c r="A8377" t="s">
        <v>3493</v>
      </c>
      <c r="B8377" s="19" t="s">
        <v>23</v>
      </c>
      <c r="C8377" s="19" t="str">
        <f t="shared" si="11"/>
        <v>14010302030112USD</v>
      </c>
      <c r="D8377">
        <v>0</v>
      </c>
    </row>
    <row r="8378" spans="1:4" hidden="1">
      <c r="A8378" t="s">
        <v>3495</v>
      </c>
      <c r="B8378" s="19" t="s">
        <v>23</v>
      </c>
      <c r="C8378" s="19" t="str">
        <f t="shared" si="11"/>
        <v>14010302030113USD</v>
      </c>
      <c r="D8378">
        <v>0</v>
      </c>
    </row>
    <row r="8379" spans="1:4" hidden="1">
      <c r="A8379" t="s">
        <v>3497</v>
      </c>
      <c r="B8379" s="19" t="s">
        <v>23</v>
      </c>
      <c r="C8379" s="19" t="str">
        <f t="shared" si="11"/>
        <v>14010302030114USD</v>
      </c>
      <c r="D8379">
        <v>0</v>
      </c>
    </row>
    <row r="8380" spans="1:4" hidden="1">
      <c r="A8380" t="s">
        <v>3445</v>
      </c>
      <c r="B8380" s="19" t="s">
        <v>23</v>
      </c>
      <c r="C8380" s="19" t="str">
        <f t="shared" si="11"/>
        <v>14010302090101USD</v>
      </c>
      <c r="D8380">
        <v>0</v>
      </c>
    </row>
    <row r="8381" spans="1:4" hidden="1">
      <c r="A8381" t="s">
        <v>3447</v>
      </c>
      <c r="B8381" s="19" t="s">
        <v>23</v>
      </c>
      <c r="C8381" s="19" t="str">
        <f t="shared" si="11"/>
        <v>14010302090105USD</v>
      </c>
      <c r="D8381">
        <v>0</v>
      </c>
    </row>
    <row r="8382" spans="1:4" hidden="1">
      <c r="A8382" t="s">
        <v>3449</v>
      </c>
      <c r="B8382" s="19" t="s">
        <v>23</v>
      </c>
      <c r="C8382" s="19" t="str">
        <f t="shared" si="11"/>
        <v>14010302090106USD</v>
      </c>
      <c r="D8382">
        <v>0</v>
      </c>
    </row>
    <row r="8383" spans="1:4" hidden="1">
      <c r="A8383" t="s">
        <v>3451</v>
      </c>
      <c r="B8383" s="19" t="s">
        <v>23</v>
      </c>
      <c r="C8383" s="19" t="str">
        <f t="shared" ref="C8383:C8446" si="12">_xlfn.CONCAT(A8383,B8383)</f>
        <v>14010302090107USD</v>
      </c>
      <c r="D8383">
        <v>0</v>
      </c>
    </row>
    <row r="8384" spans="1:4" hidden="1">
      <c r="A8384" t="s">
        <v>3453</v>
      </c>
      <c r="B8384" s="19" t="s">
        <v>23</v>
      </c>
      <c r="C8384" s="19" t="str">
        <f t="shared" si="12"/>
        <v>14010302090108USD</v>
      </c>
      <c r="D8384">
        <v>0</v>
      </c>
    </row>
    <row r="8385" spans="1:4" hidden="1">
      <c r="A8385" t="s">
        <v>3455</v>
      </c>
      <c r="B8385" s="19" t="s">
        <v>23</v>
      </c>
      <c r="C8385" s="19" t="str">
        <f t="shared" si="12"/>
        <v>14010302090109USD</v>
      </c>
      <c r="D8385">
        <v>0</v>
      </c>
    </row>
    <row r="8386" spans="1:4" hidden="1">
      <c r="A8386" t="s">
        <v>3457</v>
      </c>
      <c r="B8386" s="19" t="s">
        <v>23</v>
      </c>
      <c r="C8386" s="19" t="str">
        <f t="shared" si="12"/>
        <v>14010302090110USD</v>
      </c>
      <c r="D8386">
        <v>0</v>
      </c>
    </row>
    <row r="8387" spans="1:4" hidden="1">
      <c r="A8387" t="s">
        <v>3459</v>
      </c>
      <c r="B8387" s="19" t="s">
        <v>23</v>
      </c>
      <c r="C8387" s="19" t="str">
        <f t="shared" si="12"/>
        <v>14010302090111USD</v>
      </c>
      <c r="D8387">
        <v>0</v>
      </c>
    </row>
    <row r="8388" spans="1:4" hidden="1">
      <c r="A8388" t="s">
        <v>3461</v>
      </c>
      <c r="B8388" s="19" t="s">
        <v>23</v>
      </c>
      <c r="C8388" s="19" t="str">
        <f t="shared" si="12"/>
        <v>14010302090112USD</v>
      </c>
      <c r="D8388">
        <v>0</v>
      </c>
    </row>
    <row r="8389" spans="1:4" hidden="1">
      <c r="A8389" t="s">
        <v>3463</v>
      </c>
      <c r="B8389" s="19" t="s">
        <v>23</v>
      </c>
      <c r="C8389" s="19" t="str">
        <f t="shared" si="12"/>
        <v>14010302090113USD</v>
      </c>
      <c r="D8389">
        <v>0</v>
      </c>
    </row>
    <row r="8390" spans="1:4" hidden="1">
      <c r="A8390" t="s">
        <v>3465</v>
      </c>
      <c r="B8390" s="19" t="s">
        <v>23</v>
      </c>
      <c r="C8390" s="19" t="str">
        <f t="shared" si="12"/>
        <v>14010302090114USD</v>
      </c>
      <c r="D8390">
        <v>0</v>
      </c>
    </row>
    <row r="8391" spans="1:4" hidden="1">
      <c r="A8391" t="s">
        <v>3467</v>
      </c>
      <c r="B8391" s="19" t="s">
        <v>23</v>
      </c>
      <c r="C8391" s="19" t="str">
        <f t="shared" si="12"/>
        <v>14010302090115USD</v>
      </c>
      <c r="D8391">
        <v>0</v>
      </c>
    </row>
    <row r="8392" spans="1:4" hidden="1">
      <c r="A8392" t="s">
        <v>3469</v>
      </c>
      <c r="B8392" s="19" t="s">
        <v>23</v>
      </c>
      <c r="C8392" s="19" t="str">
        <f t="shared" si="12"/>
        <v>14010302090116USD</v>
      </c>
      <c r="D8392">
        <v>0</v>
      </c>
    </row>
    <row r="8393" spans="1:4" hidden="1">
      <c r="A8393" t="s">
        <v>3471</v>
      </c>
      <c r="B8393" s="19" t="s">
        <v>23</v>
      </c>
      <c r="C8393" s="19" t="str">
        <f t="shared" si="12"/>
        <v>14010302090117USD</v>
      </c>
      <c r="D8393">
        <v>0</v>
      </c>
    </row>
    <row r="8394" spans="1:4" hidden="1">
      <c r="A8394" t="s">
        <v>3473</v>
      </c>
      <c r="B8394" s="19" t="s">
        <v>23</v>
      </c>
      <c r="C8394" s="19" t="str">
        <f t="shared" si="12"/>
        <v>14010302090118USD</v>
      </c>
      <c r="D8394">
        <v>0</v>
      </c>
    </row>
    <row r="8395" spans="1:4" hidden="1">
      <c r="A8395" t="s">
        <v>3475</v>
      </c>
      <c r="B8395" s="19" t="s">
        <v>23</v>
      </c>
      <c r="C8395" s="19" t="str">
        <f t="shared" si="12"/>
        <v>14010302090119USD</v>
      </c>
      <c r="D8395">
        <v>0</v>
      </c>
    </row>
    <row r="8396" spans="1:4" hidden="1">
      <c r="A8396" t="s">
        <v>3477</v>
      </c>
      <c r="B8396" s="19" t="s">
        <v>23</v>
      </c>
      <c r="C8396" s="19" t="str">
        <f t="shared" si="12"/>
        <v>14010302090120USD</v>
      </c>
      <c r="D8396">
        <v>0</v>
      </c>
    </row>
    <row r="8397" spans="1:4" hidden="1">
      <c r="A8397" t="s">
        <v>3479</v>
      </c>
      <c r="B8397" s="19" t="s">
        <v>23</v>
      </c>
      <c r="C8397" s="19" t="str">
        <f t="shared" si="12"/>
        <v>14010302090121USD</v>
      </c>
      <c r="D8397">
        <v>0</v>
      </c>
    </row>
    <row r="8398" spans="1:4" hidden="1">
      <c r="A8398" t="s">
        <v>3481</v>
      </c>
      <c r="B8398" s="19" t="s">
        <v>23</v>
      </c>
      <c r="C8398" s="19" t="str">
        <f t="shared" si="12"/>
        <v>14010302090122USD</v>
      </c>
      <c r="D8398">
        <v>0</v>
      </c>
    </row>
    <row r="8399" spans="1:4" hidden="1">
      <c r="A8399" t="s">
        <v>3483</v>
      </c>
      <c r="B8399" s="19" t="s">
        <v>23</v>
      </c>
      <c r="C8399" s="19" t="str">
        <f t="shared" si="12"/>
        <v>14010302090123USD</v>
      </c>
      <c r="D8399">
        <v>0</v>
      </c>
    </row>
    <row r="8400" spans="1:4" hidden="1">
      <c r="A8400" t="s">
        <v>3501</v>
      </c>
      <c r="B8400" s="19" t="s">
        <v>23</v>
      </c>
      <c r="C8400" s="19" t="str">
        <f t="shared" si="12"/>
        <v>14010302090301USD</v>
      </c>
      <c r="D8400">
        <v>0</v>
      </c>
    </row>
    <row r="8401" spans="1:4" hidden="1">
      <c r="A8401" t="s">
        <v>3503</v>
      </c>
      <c r="B8401" s="19" t="s">
        <v>23</v>
      </c>
      <c r="C8401" s="19" t="str">
        <f t="shared" si="12"/>
        <v>14010302090302USD</v>
      </c>
      <c r="D8401">
        <v>0</v>
      </c>
    </row>
    <row r="8402" spans="1:4" hidden="1">
      <c r="A8402" t="s">
        <v>416</v>
      </c>
      <c r="B8402" s="19" t="s">
        <v>23</v>
      </c>
      <c r="C8402" s="19" t="str">
        <f t="shared" si="12"/>
        <v>14010303020100USD</v>
      </c>
      <c r="D8402">
        <v>0</v>
      </c>
    </row>
    <row r="8403" spans="1:4" hidden="1">
      <c r="A8403" t="s">
        <v>417</v>
      </c>
      <c r="B8403" s="19" t="s">
        <v>23</v>
      </c>
      <c r="C8403" s="19" t="str">
        <f t="shared" si="12"/>
        <v>14010303020101USD</v>
      </c>
      <c r="D8403">
        <v>0</v>
      </c>
    </row>
    <row r="8404" spans="1:4" hidden="1">
      <c r="A8404" t="s">
        <v>3330</v>
      </c>
      <c r="B8404" s="19" t="s">
        <v>23</v>
      </c>
      <c r="C8404" s="19" t="str">
        <f t="shared" si="12"/>
        <v>14010304000101USD</v>
      </c>
      <c r="D8404">
        <v>0</v>
      </c>
    </row>
    <row r="8405" spans="1:4" hidden="1">
      <c r="A8405" t="s">
        <v>3332</v>
      </c>
      <c r="B8405" s="19" t="s">
        <v>23</v>
      </c>
      <c r="C8405" s="19" t="str">
        <f t="shared" si="12"/>
        <v>14010304000103USD</v>
      </c>
      <c r="D8405">
        <v>0</v>
      </c>
    </row>
    <row r="8406" spans="1:4" hidden="1">
      <c r="A8406" t="s">
        <v>3334</v>
      </c>
      <c r="B8406" s="19" t="s">
        <v>23</v>
      </c>
      <c r="C8406" s="19" t="str">
        <f t="shared" si="12"/>
        <v>14010304000104USD</v>
      </c>
      <c r="D8406">
        <v>0</v>
      </c>
    </row>
    <row r="8407" spans="1:4" hidden="1">
      <c r="A8407" t="s">
        <v>3336</v>
      </c>
      <c r="B8407" s="19" t="s">
        <v>23</v>
      </c>
      <c r="C8407" s="19" t="str">
        <f t="shared" si="12"/>
        <v>14010304000105USD</v>
      </c>
      <c r="D8407">
        <v>0</v>
      </c>
    </row>
    <row r="8408" spans="1:4" hidden="1">
      <c r="A8408" t="s">
        <v>3681</v>
      </c>
      <c r="B8408" s="19" t="s">
        <v>23</v>
      </c>
      <c r="C8408" s="19" t="str">
        <f t="shared" si="12"/>
        <v>14010306010103USD</v>
      </c>
      <c r="D8408">
        <v>0</v>
      </c>
    </row>
    <row r="8409" spans="1:4" hidden="1">
      <c r="A8409" t="s">
        <v>3683</v>
      </c>
      <c r="B8409" s="19" t="s">
        <v>23</v>
      </c>
      <c r="C8409" s="19" t="str">
        <f t="shared" si="12"/>
        <v>14010306010104USD</v>
      </c>
      <c r="D8409">
        <v>0</v>
      </c>
    </row>
    <row r="8410" spans="1:4" hidden="1">
      <c r="A8410" t="s">
        <v>3665</v>
      </c>
      <c r="B8410" s="19" t="s">
        <v>23</v>
      </c>
      <c r="C8410" s="19" t="str">
        <f t="shared" si="12"/>
        <v>14010306010105USD</v>
      </c>
      <c r="D8410">
        <v>0</v>
      </c>
    </row>
    <row r="8411" spans="1:4" hidden="1">
      <c r="A8411" t="s">
        <v>3667</v>
      </c>
      <c r="B8411" s="19" t="s">
        <v>23</v>
      </c>
      <c r="C8411" s="19" t="str">
        <f t="shared" si="12"/>
        <v>14010306010106USD</v>
      </c>
      <c r="D8411">
        <v>0</v>
      </c>
    </row>
    <row r="8412" spans="1:4" hidden="1">
      <c r="A8412" t="s">
        <v>3669</v>
      </c>
      <c r="B8412" s="19" t="s">
        <v>23</v>
      </c>
      <c r="C8412" s="19" t="str">
        <f t="shared" si="12"/>
        <v>14010306020101USD</v>
      </c>
      <c r="D8412">
        <v>0</v>
      </c>
    </row>
    <row r="8413" spans="1:4" hidden="1">
      <c r="A8413" t="s">
        <v>3671</v>
      </c>
      <c r="B8413" s="19" t="s">
        <v>23</v>
      </c>
      <c r="C8413" s="19" t="str">
        <f t="shared" si="12"/>
        <v>14010306020102USD</v>
      </c>
      <c r="D8413">
        <v>0</v>
      </c>
    </row>
    <row r="8414" spans="1:4" hidden="1">
      <c r="A8414" t="s">
        <v>196</v>
      </c>
      <c r="B8414" s="19" t="s">
        <v>23</v>
      </c>
      <c r="C8414" s="19" t="str">
        <f t="shared" si="12"/>
        <v>14010306020106USD</v>
      </c>
      <c r="D8414">
        <v>834.76542507819158</v>
      </c>
    </row>
    <row r="8415" spans="1:4" hidden="1">
      <c r="A8415" t="s">
        <v>197</v>
      </c>
      <c r="B8415" s="19" t="s">
        <v>23</v>
      </c>
      <c r="C8415" s="19" t="str">
        <f t="shared" si="12"/>
        <v>14010306020107USD</v>
      </c>
      <c r="D8415">
        <v>0</v>
      </c>
    </row>
    <row r="8416" spans="1:4" hidden="1">
      <c r="A8416" t="s">
        <v>3675</v>
      </c>
      <c r="B8416" s="19" t="s">
        <v>23</v>
      </c>
      <c r="C8416" s="19" t="str">
        <f t="shared" si="12"/>
        <v>14010306020113USD</v>
      </c>
      <c r="D8416">
        <v>0</v>
      </c>
    </row>
    <row r="8417" spans="1:4" hidden="1">
      <c r="A8417" t="s">
        <v>3677</v>
      </c>
      <c r="B8417" s="19" t="s">
        <v>23</v>
      </c>
      <c r="C8417" s="19" t="str">
        <f t="shared" si="12"/>
        <v>14010306020114USD</v>
      </c>
      <c r="D8417">
        <v>0</v>
      </c>
    </row>
    <row r="8418" spans="1:4" hidden="1">
      <c r="A8418" t="s">
        <v>3679</v>
      </c>
      <c r="B8418" s="19" t="s">
        <v>23</v>
      </c>
      <c r="C8418" s="19" t="str">
        <f t="shared" si="12"/>
        <v>14010306020201USD</v>
      </c>
      <c r="D8418">
        <v>0</v>
      </c>
    </row>
    <row r="8419" spans="1:4" hidden="1">
      <c r="A8419" t="s">
        <v>3640</v>
      </c>
      <c r="B8419" s="19" t="s">
        <v>23</v>
      </c>
      <c r="C8419" s="19" t="str">
        <f t="shared" si="12"/>
        <v>14010306030101USD</v>
      </c>
      <c r="D8419">
        <v>0</v>
      </c>
    </row>
    <row r="8420" spans="1:4" hidden="1">
      <c r="A8420" t="s">
        <v>3642</v>
      </c>
      <c r="B8420" s="19" t="s">
        <v>23</v>
      </c>
      <c r="C8420" s="19" t="str">
        <f t="shared" si="12"/>
        <v>14010306030102USD</v>
      </c>
      <c r="D8420">
        <v>0</v>
      </c>
    </row>
    <row r="8421" spans="1:4" hidden="1">
      <c r="A8421" t="s">
        <v>3623</v>
      </c>
      <c r="B8421" s="19" t="s">
        <v>23</v>
      </c>
      <c r="C8421" s="19" t="str">
        <f t="shared" si="12"/>
        <v>14010306030105USD</v>
      </c>
      <c r="D8421">
        <v>0</v>
      </c>
    </row>
    <row r="8422" spans="1:4" hidden="1">
      <c r="A8422" t="s">
        <v>3625</v>
      </c>
      <c r="B8422" s="19" t="s">
        <v>23</v>
      </c>
      <c r="C8422" s="19" t="str">
        <f t="shared" si="12"/>
        <v>14010306030106USD</v>
      </c>
      <c r="D8422">
        <v>0</v>
      </c>
    </row>
    <row r="8423" spans="1:4" hidden="1">
      <c r="A8423" t="s">
        <v>198</v>
      </c>
      <c r="B8423" s="19" t="s">
        <v>23</v>
      </c>
      <c r="C8423" s="19" t="str">
        <f t="shared" si="12"/>
        <v>14010306030107USD</v>
      </c>
      <c r="D8423">
        <v>204285.87148137618</v>
      </c>
    </row>
    <row r="8424" spans="1:4" hidden="1">
      <c r="A8424" t="s">
        <v>199</v>
      </c>
      <c r="B8424" s="19" t="s">
        <v>23</v>
      </c>
      <c r="C8424" s="19" t="str">
        <f t="shared" si="12"/>
        <v>14010306030108USD</v>
      </c>
      <c r="D8424">
        <v>11462339.886266707</v>
      </c>
    </row>
    <row r="8425" spans="1:4" hidden="1">
      <c r="A8425" t="s">
        <v>200</v>
      </c>
      <c r="B8425" s="19" t="s">
        <v>23</v>
      </c>
      <c r="C8425" s="19" t="str">
        <f t="shared" si="12"/>
        <v>14010306030111USD</v>
      </c>
      <c r="D8425">
        <v>5055713.2527722493</v>
      </c>
    </row>
    <row r="8426" spans="1:4" hidden="1">
      <c r="A8426" t="s">
        <v>201</v>
      </c>
      <c r="B8426" s="19" t="s">
        <v>23</v>
      </c>
      <c r="C8426" s="19" t="str">
        <f t="shared" si="12"/>
        <v>14010306030112USD</v>
      </c>
      <c r="D8426">
        <v>30103.881148706285</v>
      </c>
    </row>
    <row r="8427" spans="1:4" hidden="1">
      <c r="A8427" t="s">
        <v>202</v>
      </c>
      <c r="B8427" s="19" t="s">
        <v>23</v>
      </c>
      <c r="C8427" s="19" t="str">
        <f t="shared" si="12"/>
        <v>14010306030116USD</v>
      </c>
      <c r="D8427">
        <v>0</v>
      </c>
    </row>
    <row r="8428" spans="1:4" hidden="1">
      <c r="A8428" t="s">
        <v>203</v>
      </c>
      <c r="B8428" s="19" t="s">
        <v>23</v>
      </c>
      <c r="C8428" s="19" t="str">
        <f t="shared" si="12"/>
        <v>14010306030117USD</v>
      </c>
      <c r="D8428">
        <v>0</v>
      </c>
    </row>
    <row r="8429" spans="1:4" hidden="1">
      <c r="A8429" t="s">
        <v>3629</v>
      </c>
      <c r="B8429" s="19" t="s">
        <v>23</v>
      </c>
      <c r="C8429" s="19" t="str">
        <f t="shared" si="12"/>
        <v>14010306030201USD</v>
      </c>
      <c r="D8429">
        <v>0</v>
      </c>
    </row>
    <row r="8430" spans="1:4" hidden="1">
      <c r="A8430" t="s">
        <v>3648</v>
      </c>
      <c r="B8430" s="19" t="s">
        <v>23</v>
      </c>
      <c r="C8430" s="19" t="str">
        <f t="shared" si="12"/>
        <v>14010306030202USD</v>
      </c>
      <c r="D8430">
        <v>0</v>
      </c>
    </row>
    <row r="8431" spans="1:4" hidden="1">
      <c r="A8431" t="s">
        <v>3650</v>
      </c>
      <c r="B8431" s="19" t="s">
        <v>23</v>
      </c>
      <c r="C8431" s="19" t="str">
        <f t="shared" si="12"/>
        <v>14010306030203USD</v>
      </c>
      <c r="D8431">
        <v>0</v>
      </c>
    </row>
    <row r="8432" spans="1:4" hidden="1">
      <c r="A8432" t="s">
        <v>3652</v>
      </c>
      <c r="B8432" s="19" t="s">
        <v>23</v>
      </c>
      <c r="C8432" s="19" t="str">
        <f t="shared" si="12"/>
        <v>14010306030204USD</v>
      </c>
      <c r="D8432">
        <v>0</v>
      </c>
    </row>
    <row r="8433" spans="1:4" hidden="1">
      <c r="A8433" t="s">
        <v>3635</v>
      </c>
      <c r="B8433" s="19" t="s">
        <v>23</v>
      </c>
      <c r="C8433" s="19" t="str">
        <f t="shared" si="12"/>
        <v>14010306030205USD</v>
      </c>
      <c r="D8433">
        <v>0</v>
      </c>
    </row>
    <row r="8434" spans="1:4" hidden="1">
      <c r="A8434" t="s">
        <v>3637</v>
      </c>
      <c r="B8434" s="19" t="s">
        <v>23</v>
      </c>
      <c r="C8434" s="19" t="str">
        <f t="shared" si="12"/>
        <v>14010306030206USD</v>
      </c>
      <c r="D8434">
        <v>0</v>
      </c>
    </row>
    <row r="8435" spans="1:4" hidden="1">
      <c r="A8435" t="s">
        <v>204</v>
      </c>
      <c r="B8435" s="19" t="s">
        <v>23</v>
      </c>
      <c r="C8435" s="19" t="str">
        <f t="shared" si="12"/>
        <v>14010306030207USD</v>
      </c>
      <c r="D8435">
        <v>12724.398635200456</v>
      </c>
    </row>
    <row r="8436" spans="1:4" hidden="1">
      <c r="A8436" t="s">
        <v>3654</v>
      </c>
      <c r="B8436" s="19" t="s">
        <v>23</v>
      </c>
      <c r="C8436" s="19" t="str">
        <f t="shared" si="12"/>
        <v>14010306030209USD</v>
      </c>
      <c r="D8436">
        <v>0</v>
      </c>
    </row>
    <row r="8437" spans="1:4" hidden="1">
      <c r="A8437" t="s">
        <v>3656</v>
      </c>
      <c r="B8437" s="19" t="s">
        <v>23</v>
      </c>
      <c r="C8437" s="19" t="str">
        <f t="shared" si="12"/>
        <v>14010306030210USD</v>
      </c>
      <c r="D8437">
        <v>0</v>
      </c>
    </row>
    <row r="8438" spans="1:4" hidden="1">
      <c r="A8438" t="s">
        <v>205</v>
      </c>
      <c r="B8438" s="19" t="s">
        <v>23</v>
      </c>
      <c r="C8438" s="19" t="str">
        <f t="shared" si="12"/>
        <v>14010306030211USD</v>
      </c>
      <c r="D8438">
        <v>10707.884560705146</v>
      </c>
    </row>
    <row r="8439" spans="1:4" hidden="1">
      <c r="A8439" t="s">
        <v>3659</v>
      </c>
      <c r="B8439" s="19" t="s">
        <v>23</v>
      </c>
      <c r="C8439" s="19" t="str">
        <f t="shared" si="12"/>
        <v>14010306030212USD</v>
      </c>
      <c r="D8439">
        <v>0</v>
      </c>
    </row>
    <row r="8440" spans="1:4" hidden="1">
      <c r="A8440" t="s">
        <v>3338</v>
      </c>
      <c r="B8440" s="19" t="s">
        <v>23</v>
      </c>
      <c r="C8440" s="19" t="str">
        <f t="shared" si="12"/>
        <v>14010306050101USD</v>
      </c>
      <c r="D8440">
        <v>0</v>
      </c>
    </row>
    <row r="8441" spans="1:4" hidden="1">
      <c r="A8441" t="s">
        <v>3340</v>
      </c>
      <c r="B8441" s="19" t="s">
        <v>23</v>
      </c>
      <c r="C8441" s="19" t="str">
        <f t="shared" si="12"/>
        <v>14010306050102USD</v>
      </c>
      <c r="D8441">
        <v>0</v>
      </c>
    </row>
    <row r="8442" spans="1:4" hidden="1">
      <c r="A8442" t="s">
        <v>418</v>
      </c>
      <c r="B8442" s="19" t="s">
        <v>23</v>
      </c>
      <c r="C8442" s="19" t="str">
        <f t="shared" si="12"/>
        <v>14010306050104USD</v>
      </c>
      <c r="D8442">
        <v>0</v>
      </c>
    </row>
    <row r="8443" spans="1:4" hidden="1">
      <c r="A8443" t="s">
        <v>419</v>
      </c>
      <c r="B8443" s="19" t="s">
        <v>23</v>
      </c>
      <c r="C8443" s="19" t="str">
        <f t="shared" si="12"/>
        <v>14010306050105USD</v>
      </c>
      <c r="D8443">
        <v>0</v>
      </c>
    </row>
    <row r="8444" spans="1:4" hidden="1">
      <c r="A8444" t="s">
        <v>3344</v>
      </c>
      <c r="B8444" s="19" t="s">
        <v>23</v>
      </c>
      <c r="C8444" s="19" t="str">
        <f t="shared" si="12"/>
        <v>14010306050106USD</v>
      </c>
      <c r="D8444">
        <v>0</v>
      </c>
    </row>
    <row r="8445" spans="1:4" hidden="1">
      <c r="A8445" t="s">
        <v>3346</v>
      </c>
      <c r="B8445" s="19" t="s">
        <v>23</v>
      </c>
      <c r="C8445" s="19" t="str">
        <f t="shared" si="12"/>
        <v>14010306050107USD</v>
      </c>
      <c r="D8445">
        <v>0</v>
      </c>
    </row>
    <row r="8446" spans="1:4" hidden="1">
      <c r="A8446" t="s">
        <v>3348</v>
      </c>
      <c r="B8446" s="19" t="s">
        <v>23</v>
      </c>
      <c r="C8446" s="19" t="str">
        <f t="shared" si="12"/>
        <v>14010306050201USD</v>
      </c>
      <c r="D8446">
        <v>0</v>
      </c>
    </row>
    <row r="8447" spans="1:4" hidden="1">
      <c r="A8447" t="s">
        <v>206</v>
      </c>
      <c r="B8447" s="19" t="s">
        <v>23</v>
      </c>
      <c r="C8447" s="19" t="str">
        <f t="shared" ref="C8447:C8510" si="13">_xlfn.CONCAT(A8447,B8447)</f>
        <v>14010306050202USD</v>
      </c>
      <c r="D8447">
        <v>0</v>
      </c>
    </row>
    <row r="8448" spans="1:4" hidden="1">
      <c r="A8448" t="s">
        <v>207</v>
      </c>
      <c r="B8448" s="19" t="s">
        <v>23</v>
      </c>
      <c r="C8448" s="19" t="str">
        <f t="shared" si="13"/>
        <v>14010306050203USD</v>
      </c>
      <c r="D8448">
        <v>0</v>
      </c>
    </row>
    <row r="8449" spans="1:4" hidden="1">
      <c r="A8449" t="s">
        <v>3352</v>
      </c>
      <c r="B8449" s="19" t="s">
        <v>23</v>
      </c>
      <c r="C8449" s="19" t="str">
        <f t="shared" si="13"/>
        <v>14010306050204USD</v>
      </c>
      <c r="D8449">
        <v>0</v>
      </c>
    </row>
    <row r="8450" spans="1:4" hidden="1">
      <c r="A8450" t="s">
        <v>3354</v>
      </c>
      <c r="B8450" s="19" t="s">
        <v>23</v>
      </c>
      <c r="C8450" s="19" t="str">
        <f t="shared" si="13"/>
        <v>14010306050205USD</v>
      </c>
      <c r="D8450">
        <v>0</v>
      </c>
    </row>
    <row r="8451" spans="1:4" hidden="1">
      <c r="A8451" t="s">
        <v>3356</v>
      </c>
      <c r="B8451" s="19" t="s">
        <v>23</v>
      </c>
      <c r="C8451" s="19" t="str">
        <f t="shared" si="13"/>
        <v>14010306060101USD</v>
      </c>
      <c r="D8451">
        <v>0</v>
      </c>
    </row>
    <row r="8452" spans="1:4" hidden="1">
      <c r="A8452" t="s">
        <v>3358</v>
      </c>
      <c r="B8452" s="19" t="s">
        <v>23</v>
      </c>
      <c r="C8452" s="19" t="str">
        <f t="shared" si="13"/>
        <v>14010306060102USD</v>
      </c>
      <c r="D8452">
        <v>0</v>
      </c>
    </row>
    <row r="8453" spans="1:4" hidden="1">
      <c r="A8453" t="s">
        <v>3631</v>
      </c>
      <c r="B8453" s="19" t="s">
        <v>23</v>
      </c>
      <c r="C8453" s="19" t="str">
        <f t="shared" si="13"/>
        <v>14010306090101USD</v>
      </c>
      <c r="D8453">
        <v>0</v>
      </c>
    </row>
    <row r="8454" spans="1:4" hidden="1">
      <c r="A8454" t="s">
        <v>420</v>
      </c>
      <c r="B8454" s="19" t="s">
        <v>23</v>
      </c>
      <c r="C8454" s="19" t="str">
        <f t="shared" si="13"/>
        <v>14010306120101USD</v>
      </c>
      <c r="D8454">
        <v>0</v>
      </c>
    </row>
    <row r="8455" spans="1:4" hidden="1">
      <c r="A8455" t="s">
        <v>3687</v>
      </c>
      <c r="B8455" s="19" t="s">
        <v>23</v>
      </c>
      <c r="C8455" s="19" t="str">
        <f t="shared" si="13"/>
        <v>14010306120103USD</v>
      </c>
      <c r="D8455">
        <v>0</v>
      </c>
    </row>
    <row r="8456" spans="1:4" hidden="1">
      <c r="A8456" t="s">
        <v>3689</v>
      </c>
      <c r="B8456" s="19" t="s">
        <v>23</v>
      </c>
      <c r="C8456" s="19" t="str">
        <f t="shared" si="13"/>
        <v>14010306120104USD</v>
      </c>
      <c r="D8456">
        <v>0</v>
      </c>
    </row>
    <row r="8457" spans="1:4" hidden="1">
      <c r="A8457" t="s">
        <v>208</v>
      </c>
      <c r="B8457" s="19" t="s">
        <v>23</v>
      </c>
      <c r="C8457" s="19" t="str">
        <f t="shared" si="13"/>
        <v>14010306120107USD</v>
      </c>
      <c r="D8457">
        <v>296920.67955644015</v>
      </c>
    </row>
    <row r="8458" spans="1:4" hidden="1">
      <c r="A8458" t="s">
        <v>209</v>
      </c>
      <c r="B8458" s="19" t="s">
        <v>23</v>
      </c>
      <c r="C8458" s="19" t="str">
        <f t="shared" si="13"/>
        <v>14010306120108USD</v>
      </c>
      <c r="D8458">
        <v>0</v>
      </c>
    </row>
    <row r="8459" spans="1:4" hidden="1">
      <c r="A8459" t="s">
        <v>138</v>
      </c>
      <c r="B8459" s="19" t="s">
        <v>23</v>
      </c>
      <c r="C8459" s="19" t="str">
        <f t="shared" si="13"/>
        <v>14010306130101USD</v>
      </c>
      <c r="D8459">
        <v>0</v>
      </c>
    </row>
    <row r="8460" spans="1:4" hidden="1">
      <c r="A8460" t="s">
        <v>139</v>
      </c>
      <c r="B8460" s="19" t="s">
        <v>23</v>
      </c>
      <c r="C8460" s="19" t="str">
        <f t="shared" si="13"/>
        <v>14010306130102USD</v>
      </c>
      <c r="D8460">
        <v>0</v>
      </c>
    </row>
    <row r="8461" spans="1:4" hidden="1">
      <c r="A8461" t="s">
        <v>3507</v>
      </c>
      <c r="B8461" s="19" t="s">
        <v>23</v>
      </c>
      <c r="C8461" s="19" t="str">
        <f t="shared" si="13"/>
        <v>14010306130103USD</v>
      </c>
      <c r="D8461">
        <v>0</v>
      </c>
    </row>
    <row r="8462" spans="1:4" hidden="1">
      <c r="A8462" t="s">
        <v>140</v>
      </c>
      <c r="B8462" s="19" t="s">
        <v>23</v>
      </c>
      <c r="C8462" s="19" t="str">
        <f t="shared" si="13"/>
        <v>14010306130104USD</v>
      </c>
      <c r="D8462">
        <v>3633.0452089849305</v>
      </c>
    </row>
    <row r="8463" spans="1:4" hidden="1">
      <c r="A8463" t="s">
        <v>3516</v>
      </c>
      <c r="B8463" s="19" t="s">
        <v>23</v>
      </c>
      <c r="C8463" s="19" t="str">
        <f t="shared" si="13"/>
        <v>14010306130105USD</v>
      </c>
      <c r="D8463">
        <v>0</v>
      </c>
    </row>
    <row r="8464" spans="1:4" hidden="1">
      <c r="A8464" t="s">
        <v>141</v>
      </c>
      <c r="B8464" s="19" t="s">
        <v>23</v>
      </c>
      <c r="C8464" s="19" t="str">
        <f t="shared" si="13"/>
        <v>14010306130106USD</v>
      </c>
      <c r="D8464">
        <v>5697.5717941427356</v>
      </c>
    </row>
    <row r="8465" spans="1:4" hidden="1">
      <c r="A8465" t="s">
        <v>142</v>
      </c>
      <c r="B8465" s="19" t="s">
        <v>23</v>
      </c>
      <c r="C8465" s="19" t="str">
        <f t="shared" si="13"/>
        <v>14010306130107USD</v>
      </c>
      <c r="D8465">
        <v>442213.46033551323</v>
      </c>
    </row>
    <row r="8466" spans="1:4" hidden="1">
      <c r="A8466" t="s">
        <v>3520</v>
      </c>
      <c r="B8466" s="19" t="s">
        <v>23</v>
      </c>
      <c r="C8466" s="19" t="str">
        <f t="shared" si="13"/>
        <v>14010306130108USD</v>
      </c>
      <c r="D8466">
        <v>0</v>
      </c>
    </row>
    <row r="8467" spans="1:4" hidden="1">
      <c r="A8467" t="s">
        <v>143</v>
      </c>
      <c r="B8467" s="19" t="s">
        <v>23</v>
      </c>
      <c r="C8467" s="19" t="str">
        <f t="shared" si="13"/>
        <v>14010306130109USD</v>
      </c>
      <c r="D8467">
        <v>922616.51123116293</v>
      </c>
    </row>
    <row r="8468" spans="1:4" hidden="1">
      <c r="A8468" t="s">
        <v>210</v>
      </c>
      <c r="B8468" s="19" t="s">
        <v>23</v>
      </c>
      <c r="C8468" s="19" t="str">
        <f t="shared" si="13"/>
        <v>14010306130110USD</v>
      </c>
      <c r="D8468">
        <v>0</v>
      </c>
    </row>
    <row r="8469" spans="1:4" hidden="1">
      <c r="A8469" t="s">
        <v>3509</v>
      </c>
      <c r="B8469" s="19" t="s">
        <v>23</v>
      </c>
      <c r="C8469" s="19" t="str">
        <f t="shared" si="13"/>
        <v>14010306160101USD</v>
      </c>
      <c r="D8469">
        <v>0</v>
      </c>
    </row>
    <row r="8470" spans="1:4" hidden="1">
      <c r="A8470" t="s">
        <v>3511</v>
      </c>
      <c r="B8470" s="19" t="s">
        <v>23</v>
      </c>
      <c r="C8470" s="19" t="str">
        <f t="shared" si="13"/>
        <v>14010306160102USD</v>
      </c>
      <c r="D8470">
        <v>0</v>
      </c>
    </row>
    <row r="8471" spans="1:4" hidden="1">
      <c r="A8471" t="s">
        <v>3513</v>
      </c>
      <c r="B8471" s="19" t="s">
        <v>23</v>
      </c>
      <c r="C8471" s="19" t="str">
        <f t="shared" si="13"/>
        <v>14010306160103USD</v>
      </c>
      <c r="D8471">
        <v>0</v>
      </c>
    </row>
    <row r="8472" spans="1:4" hidden="1">
      <c r="A8472" t="s">
        <v>3633</v>
      </c>
      <c r="B8472" s="19" t="s">
        <v>23</v>
      </c>
      <c r="C8472" s="19" t="str">
        <f t="shared" si="13"/>
        <v>14010306190101USD</v>
      </c>
      <c r="D8472">
        <v>0</v>
      </c>
    </row>
    <row r="8473" spans="1:4" hidden="1">
      <c r="A8473" t="s">
        <v>3524</v>
      </c>
      <c r="B8473" s="19" t="s">
        <v>23</v>
      </c>
      <c r="C8473" s="19" t="str">
        <f t="shared" si="13"/>
        <v>14010308020100USD</v>
      </c>
      <c r="D8473">
        <v>0</v>
      </c>
    </row>
    <row r="8474" spans="1:4" hidden="1">
      <c r="A8474" t="s">
        <v>3526</v>
      </c>
      <c r="B8474" s="19" t="s">
        <v>23</v>
      </c>
      <c r="C8474" s="19" t="str">
        <f t="shared" si="13"/>
        <v>14010308020101USD</v>
      </c>
      <c r="D8474">
        <v>0</v>
      </c>
    </row>
    <row r="8475" spans="1:4" hidden="1">
      <c r="A8475" t="s">
        <v>3528</v>
      </c>
      <c r="B8475" s="19" t="s">
        <v>23</v>
      </c>
      <c r="C8475" s="19" t="str">
        <f t="shared" si="13"/>
        <v>14010308020102USD</v>
      </c>
      <c r="D8475">
        <v>0</v>
      </c>
    </row>
    <row r="8476" spans="1:4" hidden="1">
      <c r="A8476" t="s">
        <v>3530</v>
      </c>
      <c r="B8476" s="19" t="s">
        <v>23</v>
      </c>
      <c r="C8476" s="19" t="str">
        <f t="shared" si="13"/>
        <v>14010320020101USD</v>
      </c>
      <c r="D8476">
        <v>0</v>
      </c>
    </row>
    <row r="8477" spans="1:4" hidden="1">
      <c r="A8477" t="s">
        <v>3691</v>
      </c>
      <c r="B8477" s="19" t="s">
        <v>23</v>
      </c>
      <c r="C8477" s="19" t="str">
        <f t="shared" si="13"/>
        <v>14010399010101USD</v>
      </c>
      <c r="D8477">
        <v>0</v>
      </c>
    </row>
    <row r="8478" spans="1:4" hidden="1">
      <c r="A8478" t="s">
        <v>211</v>
      </c>
      <c r="B8478" s="19" t="s">
        <v>23</v>
      </c>
      <c r="C8478" s="19" t="str">
        <f t="shared" si="13"/>
        <v>14010406010101USD</v>
      </c>
      <c r="D8478">
        <v>75368249.519476831</v>
      </c>
    </row>
    <row r="8479" spans="1:4" hidden="1">
      <c r="A8479" t="s">
        <v>212</v>
      </c>
      <c r="B8479" s="19" t="s">
        <v>23</v>
      </c>
      <c r="C8479" s="19" t="str">
        <f t="shared" si="13"/>
        <v>14010406010102USD</v>
      </c>
      <c r="D8479">
        <v>1128085.4051748649</v>
      </c>
    </row>
    <row r="8480" spans="1:4" hidden="1">
      <c r="A8480" t="s">
        <v>213</v>
      </c>
      <c r="B8480" s="19" t="s">
        <v>23</v>
      </c>
      <c r="C8480" s="19" t="str">
        <f t="shared" si="13"/>
        <v>14010406010103USD</v>
      </c>
      <c r="D8480">
        <v>101706.27523457492</v>
      </c>
    </row>
    <row r="8481" spans="1:4" hidden="1">
      <c r="A8481" t="s">
        <v>3535</v>
      </c>
      <c r="B8481" s="19" t="s">
        <v>23</v>
      </c>
      <c r="C8481" s="19" t="str">
        <f t="shared" si="13"/>
        <v>14010406010104USD</v>
      </c>
      <c r="D8481">
        <v>0</v>
      </c>
    </row>
    <row r="8482" spans="1:4" hidden="1">
      <c r="A8482" t="s">
        <v>214</v>
      </c>
      <c r="B8482" s="19" t="s">
        <v>23</v>
      </c>
      <c r="C8482" s="19" t="str">
        <f t="shared" si="13"/>
        <v>14010406010105USD</v>
      </c>
      <c r="D8482">
        <v>139096.86096104633</v>
      </c>
    </row>
    <row r="8483" spans="1:4" hidden="1">
      <c r="A8483" t="s">
        <v>215</v>
      </c>
      <c r="B8483" s="19" t="s">
        <v>23</v>
      </c>
      <c r="C8483" s="19" t="str">
        <f t="shared" si="13"/>
        <v>14010406010106USD</v>
      </c>
      <c r="D8483">
        <v>0</v>
      </c>
    </row>
    <row r="8484" spans="1:4" hidden="1">
      <c r="A8484" t="s">
        <v>3539</v>
      </c>
      <c r="B8484" s="19" t="s">
        <v>23</v>
      </c>
      <c r="C8484" s="19" t="str">
        <f t="shared" si="13"/>
        <v>14010406010107USD</v>
      </c>
      <c r="D8484">
        <v>0</v>
      </c>
    </row>
    <row r="8485" spans="1:4" hidden="1">
      <c r="A8485" t="s">
        <v>3541</v>
      </c>
      <c r="B8485" s="19" t="s">
        <v>23</v>
      </c>
      <c r="C8485" s="19" t="str">
        <f t="shared" si="13"/>
        <v>14010406010117USD</v>
      </c>
      <c r="D8485">
        <v>0</v>
      </c>
    </row>
    <row r="8486" spans="1:4" hidden="1">
      <c r="A8486" t="s">
        <v>3543</v>
      </c>
      <c r="B8486" s="19" t="s">
        <v>23</v>
      </c>
      <c r="C8486" s="19" t="str">
        <f t="shared" si="13"/>
        <v>14010406010118USD</v>
      </c>
      <c r="D8486">
        <v>0</v>
      </c>
    </row>
    <row r="8487" spans="1:4" hidden="1">
      <c r="A8487" t="s">
        <v>3545</v>
      </c>
      <c r="B8487" s="19" t="s">
        <v>23</v>
      </c>
      <c r="C8487" s="19" t="str">
        <f t="shared" si="13"/>
        <v>14010406010121USD</v>
      </c>
      <c r="D8487">
        <v>0</v>
      </c>
    </row>
    <row r="8488" spans="1:4" hidden="1">
      <c r="A8488" t="s">
        <v>3547</v>
      </c>
      <c r="B8488" s="19" t="s">
        <v>23</v>
      </c>
      <c r="C8488" s="19" t="str">
        <f t="shared" si="13"/>
        <v>14010406010122USD</v>
      </c>
      <c r="D8488">
        <v>0</v>
      </c>
    </row>
    <row r="8489" spans="1:4" hidden="1">
      <c r="A8489" t="s">
        <v>216</v>
      </c>
      <c r="B8489" s="19" t="s">
        <v>23</v>
      </c>
      <c r="C8489" s="19" t="str">
        <f t="shared" si="13"/>
        <v>14010406010201USD</v>
      </c>
      <c r="D8489">
        <v>65327.489337503554</v>
      </c>
    </row>
    <row r="8490" spans="1:4" hidden="1">
      <c r="A8490" t="s">
        <v>217</v>
      </c>
      <c r="B8490" s="19" t="s">
        <v>23</v>
      </c>
      <c r="C8490" s="19" t="str">
        <f t="shared" si="13"/>
        <v>14010406010202USD</v>
      </c>
      <c r="D8490">
        <v>1742234.3645152119</v>
      </c>
    </row>
    <row r="8491" spans="1:4" hidden="1">
      <c r="A8491" t="s">
        <v>218</v>
      </c>
      <c r="B8491" s="19" t="s">
        <v>23</v>
      </c>
      <c r="C8491" s="19" t="str">
        <f t="shared" si="13"/>
        <v>14010406010203USD</v>
      </c>
      <c r="D8491">
        <v>36047210.29570657</v>
      </c>
    </row>
    <row r="8492" spans="1:4" hidden="1">
      <c r="A8492" t="s">
        <v>219</v>
      </c>
      <c r="B8492" s="19" t="s">
        <v>23</v>
      </c>
      <c r="C8492" s="19" t="str">
        <f t="shared" si="13"/>
        <v>14010406010204USD</v>
      </c>
      <c r="D8492">
        <v>492336.82399772538</v>
      </c>
    </row>
    <row r="8493" spans="1:4" hidden="1">
      <c r="A8493" t="s">
        <v>3553</v>
      </c>
      <c r="B8493" s="19" t="s">
        <v>23</v>
      </c>
      <c r="C8493" s="19" t="str">
        <f t="shared" si="13"/>
        <v>14010406010207USD</v>
      </c>
      <c r="D8493">
        <v>0</v>
      </c>
    </row>
    <row r="8494" spans="1:4" hidden="1">
      <c r="A8494" t="s">
        <v>220</v>
      </c>
      <c r="B8494" s="19" t="s">
        <v>23</v>
      </c>
      <c r="C8494" s="19" t="str">
        <f t="shared" si="13"/>
        <v>14010406020109USD</v>
      </c>
      <c r="D8494">
        <v>5687469.7099800967</v>
      </c>
    </row>
    <row r="8495" spans="1:4" hidden="1">
      <c r="A8495" t="s">
        <v>221</v>
      </c>
      <c r="B8495" s="19" t="s">
        <v>23</v>
      </c>
      <c r="C8495" s="19" t="str">
        <f t="shared" si="13"/>
        <v>14010406020110USD</v>
      </c>
      <c r="D8495">
        <v>42553.15325561558</v>
      </c>
    </row>
    <row r="8496" spans="1:4" hidden="1">
      <c r="A8496" t="s">
        <v>222</v>
      </c>
      <c r="B8496" s="19" t="s">
        <v>23</v>
      </c>
      <c r="C8496" s="19" t="str">
        <f t="shared" si="13"/>
        <v>14010406020111USD</v>
      </c>
      <c r="D8496">
        <v>0</v>
      </c>
    </row>
    <row r="8497" spans="1:4" hidden="1">
      <c r="A8497" t="s">
        <v>3558</v>
      </c>
      <c r="B8497" s="19" t="s">
        <v>23</v>
      </c>
      <c r="C8497" s="19" t="str">
        <f t="shared" si="13"/>
        <v>14010406020112USD</v>
      </c>
      <c r="D8497">
        <v>0</v>
      </c>
    </row>
    <row r="8498" spans="1:4" hidden="1">
      <c r="A8498" t="s">
        <v>3560</v>
      </c>
      <c r="B8498" s="19" t="s">
        <v>23</v>
      </c>
      <c r="C8498" s="19" t="str">
        <f t="shared" si="13"/>
        <v>14010406020119USD</v>
      </c>
      <c r="D8498">
        <v>0</v>
      </c>
    </row>
    <row r="8499" spans="1:4" hidden="1">
      <c r="A8499" t="s">
        <v>3562</v>
      </c>
      <c r="B8499" s="19" t="s">
        <v>23</v>
      </c>
      <c r="C8499" s="19" t="str">
        <f t="shared" si="13"/>
        <v>14010406020201USD</v>
      </c>
      <c r="D8499">
        <v>0</v>
      </c>
    </row>
    <row r="8500" spans="1:4" hidden="1">
      <c r="A8500" t="s">
        <v>223</v>
      </c>
      <c r="B8500" s="19" t="s">
        <v>23</v>
      </c>
      <c r="C8500" s="19" t="str">
        <f t="shared" si="13"/>
        <v>14010406020202USD</v>
      </c>
      <c r="D8500">
        <v>102072.61870912711</v>
      </c>
    </row>
    <row r="8501" spans="1:4" hidden="1">
      <c r="A8501" t="s">
        <v>224</v>
      </c>
      <c r="B8501" s="19" t="s">
        <v>23</v>
      </c>
      <c r="C8501" s="19" t="str">
        <f t="shared" si="13"/>
        <v>14010406020203USD</v>
      </c>
      <c r="D8501">
        <v>4516673.4404321872</v>
      </c>
    </row>
    <row r="8502" spans="1:4" hidden="1">
      <c r="A8502" t="s">
        <v>3566</v>
      </c>
      <c r="B8502" s="19" t="s">
        <v>23</v>
      </c>
      <c r="C8502" s="19" t="str">
        <f t="shared" si="13"/>
        <v>14010406020204USD</v>
      </c>
      <c r="D8502">
        <v>0</v>
      </c>
    </row>
    <row r="8503" spans="1:4" hidden="1">
      <c r="A8503" t="s">
        <v>3568</v>
      </c>
      <c r="B8503" s="19" t="s">
        <v>23</v>
      </c>
      <c r="C8503" s="19" t="str">
        <f t="shared" si="13"/>
        <v>14010406020207USD</v>
      </c>
      <c r="D8503">
        <v>0</v>
      </c>
    </row>
    <row r="8504" spans="1:4" hidden="1">
      <c r="A8504" t="s">
        <v>3572</v>
      </c>
      <c r="B8504" s="19" t="s">
        <v>23</v>
      </c>
      <c r="C8504" s="19" t="str">
        <f t="shared" si="13"/>
        <v>14010423000101USD</v>
      </c>
      <c r="D8504">
        <v>0</v>
      </c>
    </row>
    <row r="8505" spans="1:4" hidden="1">
      <c r="A8505" t="s">
        <v>3574</v>
      </c>
      <c r="B8505" s="19" t="s">
        <v>23</v>
      </c>
      <c r="C8505" s="19" t="str">
        <f t="shared" si="13"/>
        <v>14010423000103USD</v>
      </c>
      <c r="D8505">
        <v>0</v>
      </c>
    </row>
    <row r="8506" spans="1:4" hidden="1">
      <c r="A8506" t="s">
        <v>3576</v>
      </c>
      <c r="B8506" s="19" t="s">
        <v>23</v>
      </c>
      <c r="C8506" s="19" t="str">
        <f t="shared" si="13"/>
        <v>14010423000105USD</v>
      </c>
      <c r="D8506">
        <v>0</v>
      </c>
    </row>
    <row r="8507" spans="1:4" hidden="1">
      <c r="A8507" t="s">
        <v>3578</v>
      </c>
      <c r="B8507" s="19" t="s">
        <v>23</v>
      </c>
      <c r="C8507" s="19" t="str">
        <f t="shared" si="13"/>
        <v>14010423000106USD</v>
      </c>
      <c r="D8507">
        <v>0</v>
      </c>
    </row>
    <row r="8508" spans="1:4" hidden="1">
      <c r="A8508" t="s">
        <v>3580</v>
      </c>
      <c r="B8508" s="19" t="s">
        <v>23</v>
      </c>
      <c r="C8508" s="19" t="str">
        <f t="shared" si="13"/>
        <v>14010423000108USD</v>
      </c>
      <c r="D8508">
        <v>0</v>
      </c>
    </row>
    <row r="8509" spans="1:4" hidden="1">
      <c r="A8509" t="s">
        <v>3582</v>
      </c>
      <c r="B8509" s="19" t="s">
        <v>23</v>
      </c>
      <c r="C8509" s="19" t="str">
        <f t="shared" si="13"/>
        <v>14010423000109USD</v>
      </c>
      <c r="D8509">
        <v>0</v>
      </c>
    </row>
    <row r="8510" spans="1:4" hidden="1">
      <c r="A8510" t="s">
        <v>3584</v>
      </c>
      <c r="B8510" s="19" t="s">
        <v>23</v>
      </c>
      <c r="C8510" s="19" t="str">
        <f t="shared" si="13"/>
        <v>14010423000110USD</v>
      </c>
      <c r="D8510">
        <v>0</v>
      </c>
    </row>
    <row r="8511" spans="1:4" hidden="1">
      <c r="A8511" t="s">
        <v>225</v>
      </c>
      <c r="B8511" s="19" t="s">
        <v>23</v>
      </c>
      <c r="C8511" s="19" t="str">
        <f t="shared" ref="C8511:C8574" si="14">_xlfn.CONCAT(A8511,B8511)</f>
        <v>14010423000112USD</v>
      </c>
      <c r="D8511">
        <v>3670.9582030139327</v>
      </c>
    </row>
    <row r="8512" spans="1:4" hidden="1">
      <c r="A8512" t="s">
        <v>226</v>
      </c>
      <c r="B8512" s="19" t="s">
        <v>23</v>
      </c>
      <c r="C8512" s="19" t="str">
        <f t="shared" si="14"/>
        <v>14010423000114USD</v>
      </c>
      <c r="D8512">
        <v>3084.1740119419965</v>
      </c>
    </row>
    <row r="8513" spans="1:4" hidden="1">
      <c r="A8513" t="s">
        <v>227</v>
      </c>
      <c r="B8513" s="19" t="s">
        <v>23</v>
      </c>
      <c r="C8513" s="19" t="str">
        <f t="shared" si="14"/>
        <v>14010423000115USD</v>
      </c>
      <c r="D8513">
        <v>0</v>
      </c>
    </row>
    <row r="8514" spans="1:4" hidden="1">
      <c r="A8514" t="s">
        <v>3589</v>
      </c>
      <c r="B8514" s="19" t="s">
        <v>23</v>
      </c>
      <c r="C8514" s="19" t="str">
        <f t="shared" si="14"/>
        <v>14010423000116USD</v>
      </c>
      <c r="D8514">
        <v>0</v>
      </c>
    </row>
    <row r="8515" spans="1:4" hidden="1">
      <c r="A8515" t="s">
        <v>3591</v>
      </c>
      <c r="B8515" s="19" t="s">
        <v>23</v>
      </c>
      <c r="C8515" s="19" t="str">
        <f t="shared" si="14"/>
        <v>14010423000118USD</v>
      </c>
      <c r="D8515">
        <v>0</v>
      </c>
    </row>
    <row r="8516" spans="1:4" hidden="1">
      <c r="A8516" t="s">
        <v>3593</v>
      </c>
      <c r="B8516" s="19" t="s">
        <v>23</v>
      </c>
      <c r="C8516" s="19" t="str">
        <f t="shared" si="14"/>
        <v>14010423000119USD</v>
      </c>
      <c r="D8516">
        <v>0</v>
      </c>
    </row>
    <row r="8517" spans="1:4" hidden="1">
      <c r="A8517" t="s">
        <v>3595</v>
      </c>
      <c r="B8517" s="19" t="s">
        <v>23</v>
      </c>
      <c r="C8517" s="19" t="str">
        <f t="shared" si="14"/>
        <v>14010423000120USD</v>
      </c>
      <c r="D8517">
        <v>0</v>
      </c>
    </row>
    <row r="8518" spans="1:4" hidden="1">
      <c r="A8518" t="s">
        <v>3597</v>
      </c>
      <c r="B8518" s="19" t="s">
        <v>23</v>
      </c>
      <c r="C8518" s="19" t="str">
        <f t="shared" si="14"/>
        <v>14010423000121USD</v>
      </c>
      <c r="D8518">
        <v>0</v>
      </c>
    </row>
    <row r="8519" spans="1:4" hidden="1">
      <c r="A8519" t="s">
        <v>228</v>
      </c>
      <c r="B8519" s="19" t="s">
        <v>23</v>
      </c>
      <c r="C8519" s="19" t="str">
        <f t="shared" si="14"/>
        <v>14010423000122USD</v>
      </c>
      <c r="D8519">
        <v>0</v>
      </c>
    </row>
    <row r="8520" spans="1:4" hidden="1">
      <c r="A8520" t="s">
        <v>229</v>
      </c>
      <c r="B8520" s="19" t="s">
        <v>23</v>
      </c>
      <c r="C8520" s="19" t="str">
        <f t="shared" si="14"/>
        <v>14010423000123USD</v>
      </c>
      <c r="D8520">
        <v>0</v>
      </c>
    </row>
    <row r="8521" spans="1:4" hidden="1">
      <c r="A8521" t="s">
        <v>3601</v>
      </c>
      <c r="B8521" s="19" t="s">
        <v>23</v>
      </c>
      <c r="C8521" s="19" t="str">
        <f t="shared" si="14"/>
        <v>14010423000201USD</v>
      </c>
      <c r="D8521">
        <v>0</v>
      </c>
    </row>
    <row r="8522" spans="1:4" hidden="1">
      <c r="A8522" t="s">
        <v>3603</v>
      </c>
      <c r="B8522" s="19" t="s">
        <v>23</v>
      </c>
      <c r="C8522" s="19" t="str">
        <f t="shared" si="14"/>
        <v>14010423000202USD</v>
      </c>
      <c r="D8522">
        <v>0</v>
      </c>
    </row>
    <row r="8523" spans="1:4" hidden="1">
      <c r="A8523" t="s">
        <v>3605</v>
      </c>
      <c r="B8523" s="19" t="s">
        <v>23</v>
      </c>
      <c r="C8523" s="19" t="str">
        <f t="shared" si="14"/>
        <v>14010423000203USD</v>
      </c>
      <c r="D8523">
        <v>0</v>
      </c>
    </row>
    <row r="8524" spans="1:4" hidden="1">
      <c r="A8524" t="s">
        <v>3607</v>
      </c>
      <c r="B8524" s="19" t="s">
        <v>23</v>
      </c>
      <c r="C8524" s="19" t="str">
        <f t="shared" si="14"/>
        <v>14010423000204USD</v>
      </c>
      <c r="D8524">
        <v>0</v>
      </c>
    </row>
    <row r="8525" spans="1:4" hidden="1">
      <c r="A8525" t="s">
        <v>3609</v>
      </c>
      <c r="B8525" s="19" t="s">
        <v>23</v>
      </c>
      <c r="C8525" s="19" t="str">
        <f t="shared" si="14"/>
        <v>14010423000205USD</v>
      </c>
      <c r="D8525">
        <v>0</v>
      </c>
    </row>
    <row r="8526" spans="1:4" hidden="1">
      <c r="A8526" t="s">
        <v>3611</v>
      </c>
      <c r="B8526" s="19" t="s">
        <v>23</v>
      </c>
      <c r="C8526" s="19" t="str">
        <f t="shared" si="14"/>
        <v>14010423000206USD</v>
      </c>
      <c r="D8526">
        <v>0</v>
      </c>
    </row>
    <row r="8527" spans="1:4" hidden="1">
      <c r="A8527" t="s">
        <v>230</v>
      </c>
      <c r="B8527" s="19" t="s">
        <v>23</v>
      </c>
      <c r="C8527" s="19" t="str">
        <f t="shared" si="14"/>
        <v>14010423000301USD</v>
      </c>
      <c r="D8527">
        <v>0</v>
      </c>
    </row>
    <row r="8528" spans="1:4" hidden="1">
      <c r="A8528" t="s">
        <v>231</v>
      </c>
      <c r="B8528" s="19" t="s">
        <v>23</v>
      </c>
      <c r="C8528" s="19" t="str">
        <f t="shared" si="14"/>
        <v>14010423000302USD</v>
      </c>
      <c r="D8528">
        <v>0</v>
      </c>
    </row>
    <row r="8529" spans="1:4" hidden="1">
      <c r="A8529" t="s">
        <v>3615</v>
      </c>
      <c r="B8529" s="19" t="s">
        <v>23</v>
      </c>
      <c r="C8529" s="19" t="str">
        <f t="shared" si="14"/>
        <v>14010424000101USD</v>
      </c>
      <c r="D8529">
        <v>0</v>
      </c>
    </row>
    <row r="8530" spans="1:4" hidden="1">
      <c r="A8530" t="s">
        <v>3617</v>
      </c>
      <c r="B8530" s="19" t="s">
        <v>23</v>
      </c>
      <c r="C8530" s="19" t="str">
        <f t="shared" si="14"/>
        <v>14010424000102USD</v>
      </c>
      <c r="D8530">
        <v>0</v>
      </c>
    </row>
    <row r="8531" spans="1:4" hidden="1">
      <c r="A8531" t="s">
        <v>232</v>
      </c>
      <c r="B8531" s="19" t="s">
        <v>23</v>
      </c>
      <c r="C8531" s="19" t="str">
        <f t="shared" si="14"/>
        <v>14010424000103USD</v>
      </c>
      <c r="D8531">
        <v>311387.14813761733</v>
      </c>
    </row>
    <row r="8532" spans="1:4" hidden="1">
      <c r="A8532" t="s">
        <v>233</v>
      </c>
      <c r="B8532" s="19" t="s">
        <v>23</v>
      </c>
      <c r="C8532" s="19" t="str">
        <f t="shared" si="14"/>
        <v>14010424000104USD</v>
      </c>
      <c r="D8532">
        <v>25064.49246516918</v>
      </c>
    </row>
    <row r="8533" spans="1:4" hidden="1">
      <c r="A8533" t="s">
        <v>3621</v>
      </c>
      <c r="B8533" s="19" t="s">
        <v>23</v>
      </c>
      <c r="C8533" s="19" t="str">
        <f t="shared" si="14"/>
        <v>14010424000201USD</v>
      </c>
      <c r="D8533">
        <v>0</v>
      </c>
    </row>
    <row r="8534" spans="1:4" hidden="1">
      <c r="A8534" t="s">
        <v>3570</v>
      </c>
      <c r="B8534" s="19" t="s">
        <v>23</v>
      </c>
      <c r="C8534" s="19" t="str">
        <f t="shared" si="14"/>
        <v>14010499000101USD</v>
      </c>
      <c r="D8534">
        <v>0</v>
      </c>
    </row>
    <row r="8535" spans="1:4" hidden="1">
      <c r="A8535" t="s">
        <v>1928</v>
      </c>
      <c r="B8535" s="19" t="s">
        <v>23</v>
      </c>
      <c r="C8535" s="19" t="str">
        <f t="shared" si="14"/>
        <v>14010506010101USD</v>
      </c>
      <c r="D8535">
        <v>0</v>
      </c>
    </row>
    <row r="8536" spans="1:4" hidden="1">
      <c r="A8536" t="s">
        <v>2447</v>
      </c>
      <c r="B8536" s="19" t="s">
        <v>23</v>
      </c>
      <c r="C8536" s="19" t="str">
        <f t="shared" si="14"/>
        <v>14010506010203USD</v>
      </c>
      <c r="D8536">
        <v>0</v>
      </c>
    </row>
    <row r="8537" spans="1:4" hidden="1">
      <c r="A8537" t="s">
        <v>1930</v>
      </c>
      <c r="B8537" s="19" t="s">
        <v>23</v>
      </c>
      <c r="C8537" s="19" t="str">
        <f t="shared" si="14"/>
        <v>14010506090104USD</v>
      </c>
      <c r="D8537">
        <v>0</v>
      </c>
    </row>
    <row r="8538" spans="1:4" hidden="1">
      <c r="A8538" t="s">
        <v>1789</v>
      </c>
      <c r="B8538" s="19" t="s">
        <v>23</v>
      </c>
      <c r="C8538" s="19" t="str">
        <f t="shared" si="14"/>
        <v>14010599040102USD</v>
      </c>
      <c r="D8538">
        <v>0</v>
      </c>
    </row>
    <row r="8539" spans="1:4" hidden="1">
      <c r="A8539" t="s">
        <v>1932</v>
      </c>
      <c r="B8539" s="19" t="s">
        <v>23</v>
      </c>
      <c r="C8539" s="19" t="str">
        <f t="shared" si="14"/>
        <v>14010606010101USD</v>
      </c>
      <c r="D8539">
        <v>0</v>
      </c>
    </row>
    <row r="8540" spans="1:4" hidden="1">
      <c r="A8540" t="s">
        <v>1934</v>
      </c>
      <c r="B8540" s="19" t="s">
        <v>23</v>
      </c>
      <c r="C8540" s="19" t="str">
        <f t="shared" si="14"/>
        <v>14010606090101USD</v>
      </c>
      <c r="D8540">
        <v>0</v>
      </c>
    </row>
    <row r="8541" spans="1:4" hidden="1">
      <c r="A8541" t="s">
        <v>1936</v>
      </c>
      <c r="B8541" s="19" t="s">
        <v>23</v>
      </c>
      <c r="C8541" s="19" t="str">
        <f t="shared" si="14"/>
        <v>14010606090104USD</v>
      </c>
      <c r="D8541">
        <v>0</v>
      </c>
    </row>
    <row r="8542" spans="1:4" hidden="1">
      <c r="A8542" t="s">
        <v>1938</v>
      </c>
      <c r="B8542" s="19" t="s">
        <v>23</v>
      </c>
      <c r="C8542" s="19" t="str">
        <f t="shared" si="14"/>
        <v>14010606090106USD</v>
      </c>
      <c r="D8542">
        <v>0</v>
      </c>
    </row>
    <row r="8543" spans="1:4" hidden="1">
      <c r="A8543" t="s">
        <v>1940</v>
      </c>
      <c r="B8543" s="19" t="s">
        <v>23</v>
      </c>
      <c r="C8543" s="19" t="str">
        <f t="shared" si="14"/>
        <v>14010699010102USD</v>
      </c>
      <c r="D8543">
        <v>0</v>
      </c>
    </row>
    <row r="8544" spans="1:4" hidden="1">
      <c r="A8544" t="s">
        <v>3034</v>
      </c>
      <c r="B8544" s="19" t="s">
        <v>23</v>
      </c>
      <c r="C8544" s="19" t="str">
        <f t="shared" si="14"/>
        <v>14010699020101USD</v>
      </c>
      <c r="D8544">
        <v>0</v>
      </c>
    </row>
    <row r="8545" spans="1:4" hidden="1">
      <c r="A8545" t="s">
        <v>1791</v>
      </c>
      <c r="B8545" s="19" t="s">
        <v>23</v>
      </c>
      <c r="C8545" s="19" t="str">
        <f t="shared" si="14"/>
        <v>14010699040102USD</v>
      </c>
      <c r="D8545">
        <v>0</v>
      </c>
    </row>
    <row r="8546" spans="1:4" hidden="1">
      <c r="A8546" t="s">
        <v>1793</v>
      </c>
      <c r="B8546" s="19" t="s">
        <v>23</v>
      </c>
      <c r="C8546" s="19" t="str">
        <f t="shared" si="14"/>
        <v>14010701000102USD</v>
      </c>
      <c r="D8546">
        <v>0</v>
      </c>
    </row>
    <row r="8547" spans="1:4" hidden="1">
      <c r="A8547" t="s">
        <v>144</v>
      </c>
      <c r="B8547" s="19" t="s">
        <v>23</v>
      </c>
      <c r="C8547" s="19" t="str">
        <f t="shared" si="14"/>
        <v>14010702020101USD</v>
      </c>
      <c r="D8547">
        <v>0</v>
      </c>
    </row>
    <row r="8548" spans="1:4" hidden="1">
      <c r="A8548" t="s">
        <v>3037</v>
      </c>
      <c r="B8548" s="19" t="s">
        <v>23</v>
      </c>
      <c r="C8548" s="19" t="str">
        <f t="shared" si="14"/>
        <v>14010702020110USD</v>
      </c>
      <c r="D8548">
        <v>0</v>
      </c>
    </row>
    <row r="8549" spans="1:4" hidden="1">
      <c r="A8549" t="s">
        <v>1795</v>
      </c>
      <c r="B8549" s="19" t="s">
        <v>23</v>
      </c>
      <c r="C8549" s="19" t="str">
        <f t="shared" si="14"/>
        <v>14010704000101USD</v>
      </c>
      <c r="D8549">
        <v>0</v>
      </c>
    </row>
    <row r="8550" spans="1:4" hidden="1">
      <c r="A8550" t="s">
        <v>25</v>
      </c>
      <c r="B8550" s="19" t="s">
        <v>23</v>
      </c>
      <c r="C8550" s="19" t="str">
        <f t="shared" si="14"/>
        <v>14010704000102USD</v>
      </c>
      <c r="D8550">
        <v>0</v>
      </c>
    </row>
    <row r="8551" spans="1:4" hidden="1">
      <c r="A8551" t="s">
        <v>1850</v>
      </c>
      <c r="B8551" s="19" t="s">
        <v>23</v>
      </c>
      <c r="C8551" s="19" t="str">
        <f t="shared" si="14"/>
        <v>14010705020102USD</v>
      </c>
      <c r="D8551">
        <v>0</v>
      </c>
    </row>
    <row r="8552" spans="1:4" hidden="1">
      <c r="A8552" t="s">
        <v>1942</v>
      </c>
      <c r="B8552" s="19" t="s">
        <v>23</v>
      </c>
      <c r="C8552" s="19" t="str">
        <f t="shared" si="14"/>
        <v>14010706010102USD</v>
      </c>
      <c r="D8552">
        <v>0</v>
      </c>
    </row>
    <row r="8553" spans="1:4" hidden="1">
      <c r="A8553" t="s">
        <v>1944</v>
      </c>
      <c r="B8553" s="19" t="s">
        <v>23</v>
      </c>
      <c r="C8553" s="19" t="str">
        <f t="shared" si="14"/>
        <v>14010706020100USD</v>
      </c>
      <c r="D8553">
        <v>0</v>
      </c>
    </row>
    <row r="8554" spans="1:4" hidden="1">
      <c r="A8554" t="s">
        <v>1946</v>
      </c>
      <c r="B8554" s="19" t="s">
        <v>23</v>
      </c>
      <c r="C8554" s="19" t="str">
        <f t="shared" si="14"/>
        <v>14010706020101USD</v>
      </c>
      <c r="D8554">
        <v>0</v>
      </c>
    </row>
    <row r="8555" spans="1:4" hidden="1">
      <c r="A8555" t="s">
        <v>1948</v>
      </c>
      <c r="B8555" s="19" t="s">
        <v>23</v>
      </c>
      <c r="C8555" s="19" t="str">
        <f t="shared" si="14"/>
        <v>14010706020104USD</v>
      </c>
      <c r="D8555">
        <v>0</v>
      </c>
    </row>
    <row r="8556" spans="1:4" hidden="1">
      <c r="A8556" t="s">
        <v>1950</v>
      </c>
      <c r="B8556" s="19" t="s">
        <v>23</v>
      </c>
      <c r="C8556" s="19" t="str">
        <f t="shared" si="14"/>
        <v>14010706090102USD</v>
      </c>
      <c r="D8556">
        <v>0</v>
      </c>
    </row>
    <row r="8557" spans="1:4" hidden="1">
      <c r="A8557" t="s">
        <v>1952</v>
      </c>
      <c r="B8557" s="19" t="s">
        <v>23</v>
      </c>
      <c r="C8557" s="19" t="str">
        <f t="shared" si="14"/>
        <v>14010706090107USD</v>
      </c>
      <c r="D8557">
        <v>0</v>
      </c>
    </row>
    <row r="8558" spans="1:4" hidden="1">
      <c r="A8558" t="s">
        <v>2916</v>
      </c>
      <c r="B8558" s="19" t="s">
        <v>23</v>
      </c>
      <c r="C8558" s="19" t="str">
        <f t="shared" si="14"/>
        <v>14010710000102USD</v>
      </c>
      <c r="D8558">
        <v>0</v>
      </c>
    </row>
    <row r="8559" spans="1:4" hidden="1">
      <c r="A8559" t="s">
        <v>2661</v>
      </c>
      <c r="B8559" s="19" t="s">
        <v>23</v>
      </c>
      <c r="C8559" s="19" t="str">
        <f t="shared" si="14"/>
        <v>14010711000101USD</v>
      </c>
      <c r="D8559">
        <v>0</v>
      </c>
    </row>
    <row r="8560" spans="1:4" hidden="1">
      <c r="A8560" t="s">
        <v>2663</v>
      </c>
      <c r="B8560" s="19" t="s">
        <v>23</v>
      </c>
      <c r="C8560" s="19" t="str">
        <f t="shared" si="14"/>
        <v>14010711000102USD</v>
      </c>
      <c r="D8560">
        <v>0</v>
      </c>
    </row>
    <row r="8561" spans="1:4" hidden="1">
      <c r="A8561" t="s">
        <v>2665</v>
      </c>
      <c r="B8561" s="19" t="s">
        <v>23</v>
      </c>
      <c r="C8561" s="19" t="str">
        <f t="shared" si="14"/>
        <v>14010711000103USD</v>
      </c>
      <c r="D8561">
        <v>0</v>
      </c>
    </row>
    <row r="8562" spans="1:4" hidden="1">
      <c r="A8562" t="s">
        <v>2667</v>
      </c>
      <c r="B8562" s="19" t="s">
        <v>23</v>
      </c>
      <c r="C8562" s="19" t="str">
        <f t="shared" si="14"/>
        <v>14010711000104USD</v>
      </c>
      <c r="D8562">
        <v>0</v>
      </c>
    </row>
    <row r="8563" spans="1:4" hidden="1">
      <c r="A8563" t="s">
        <v>2669</v>
      </c>
      <c r="B8563" s="19" t="s">
        <v>23</v>
      </c>
      <c r="C8563" s="19" t="str">
        <f t="shared" si="14"/>
        <v>14010711000105USD</v>
      </c>
      <c r="D8563">
        <v>0</v>
      </c>
    </row>
    <row r="8564" spans="1:4" hidden="1">
      <c r="A8564" t="s">
        <v>3011</v>
      </c>
      <c r="B8564" s="19" t="s">
        <v>23</v>
      </c>
      <c r="C8564" s="19" t="str">
        <f t="shared" si="14"/>
        <v>14010721000104USD</v>
      </c>
      <c r="D8564">
        <v>0</v>
      </c>
    </row>
    <row r="8565" spans="1:4" hidden="1">
      <c r="A8565" t="s">
        <v>2449</v>
      </c>
      <c r="B8565" s="19" t="s">
        <v>23</v>
      </c>
      <c r="C8565" s="19" t="str">
        <f t="shared" si="14"/>
        <v>14010726000104USD</v>
      </c>
      <c r="D8565">
        <v>0</v>
      </c>
    </row>
    <row r="8566" spans="1:4" hidden="1">
      <c r="A8566" t="s">
        <v>2451</v>
      </c>
      <c r="B8566" s="19" t="s">
        <v>23</v>
      </c>
      <c r="C8566" s="19" t="str">
        <f t="shared" si="14"/>
        <v>14010726000205USD</v>
      </c>
      <c r="D8566">
        <v>0</v>
      </c>
    </row>
    <row r="8567" spans="1:4" hidden="1">
      <c r="A8567" t="s">
        <v>2453</v>
      </c>
      <c r="B8567" s="19" t="s">
        <v>23</v>
      </c>
      <c r="C8567" s="19" t="str">
        <f t="shared" si="14"/>
        <v>14010726000208USD</v>
      </c>
      <c r="D8567">
        <v>0</v>
      </c>
    </row>
    <row r="8568" spans="1:4" hidden="1">
      <c r="A8568" t="s">
        <v>2455</v>
      </c>
      <c r="B8568" s="19" t="s">
        <v>23</v>
      </c>
      <c r="C8568" s="19" t="str">
        <f t="shared" si="14"/>
        <v>14010726000212USD</v>
      </c>
      <c r="D8568">
        <v>0</v>
      </c>
    </row>
    <row r="8569" spans="1:4" hidden="1">
      <c r="A8569" t="s">
        <v>2457</v>
      </c>
      <c r="B8569" s="19" t="s">
        <v>23</v>
      </c>
      <c r="C8569" s="19" t="str">
        <f t="shared" si="14"/>
        <v>14010726000801USD</v>
      </c>
      <c r="D8569">
        <v>0</v>
      </c>
    </row>
    <row r="8570" spans="1:4" hidden="1">
      <c r="A8570" t="s">
        <v>26</v>
      </c>
      <c r="B8570" s="19" t="s">
        <v>23</v>
      </c>
      <c r="C8570" s="19" t="str">
        <f t="shared" si="14"/>
        <v>14010801000102USD</v>
      </c>
      <c r="D8570">
        <v>0</v>
      </c>
    </row>
    <row r="8571" spans="1:4" hidden="1">
      <c r="A8571" t="s">
        <v>3039</v>
      </c>
      <c r="B8571" s="19" t="s">
        <v>23</v>
      </c>
      <c r="C8571" s="19" t="str">
        <f t="shared" si="14"/>
        <v>14010802010104USD</v>
      </c>
      <c r="D8571">
        <v>0</v>
      </c>
    </row>
    <row r="8572" spans="1:4" hidden="1">
      <c r="A8572" t="s">
        <v>3041</v>
      </c>
      <c r="B8572" s="19" t="s">
        <v>23</v>
      </c>
      <c r="C8572" s="19" t="str">
        <f t="shared" si="14"/>
        <v>14010802020102USD</v>
      </c>
      <c r="D8572">
        <v>0</v>
      </c>
    </row>
    <row r="8573" spans="1:4" hidden="1">
      <c r="A8573" t="s">
        <v>3044</v>
      </c>
      <c r="B8573" s="19" t="s">
        <v>23</v>
      </c>
      <c r="C8573" s="19" t="str">
        <f t="shared" si="14"/>
        <v>14010802020104USD</v>
      </c>
      <c r="D8573">
        <v>0</v>
      </c>
    </row>
    <row r="8574" spans="1:4" hidden="1">
      <c r="A8574" t="s">
        <v>145</v>
      </c>
      <c r="B8574" s="19" t="s">
        <v>23</v>
      </c>
      <c r="C8574" s="19" t="str">
        <f t="shared" si="14"/>
        <v>14010802020110USD</v>
      </c>
      <c r="D8574">
        <v>22389.92323002559</v>
      </c>
    </row>
    <row r="8575" spans="1:4" hidden="1">
      <c r="A8575" t="s">
        <v>27</v>
      </c>
      <c r="B8575" s="19" t="s">
        <v>23</v>
      </c>
      <c r="C8575" s="19" t="str">
        <f t="shared" ref="C8575:C8638" si="15">_xlfn.CONCAT(A8575,B8575)</f>
        <v>14010804000102USD</v>
      </c>
      <c r="D8575">
        <v>271.22547625817458</v>
      </c>
    </row>
    <row r="8576" spans="1:4" hidden="1">
      <c r="A8576" t="s">
        <v>427</v>
      </c>
      <c r="B8576" s="19" t="s">
        <v>23</v>
      </c>
      <c r="C8576" s="19" t="str">
        <f t="shared" si="15"/>
        <v>14010806010102USD</v>
      </c>
      <c r="D8576">
        <v>2900000</v>
      </c>
    </row>
    <row r="8577" spans="1:4" hidden="1">
      <c r="A8577" t="s">
        <v>428</v>
      </c>
      <c r="B8577" s="19" t="s">
        <v>23</v>
      </c>
      <c r="C8577" s="19" t="str">
        <f t="shared" si="15"/>
        <v>14010806020104USD</v>
      </c>
      <c r="D8577">
        <v>624560.71936309349</v>
      </c>
    </row>
    <row r="8578" spans="1:4" hidden="1">
      <c r="A8578" t="s">
        <v>1956</v>
      </c>
      <c r="B8578" s="19" t="s">
        <v>23</v>
      </c>
      <c r="C8578" s="19" t="str">
        <f t="shared" si="15"/>
        <v>14010806090102USD</v>
      </c>
      <c r="D8578">
        <v>0</v>
      </c>
    </row>
    <row r="8579" spans="1:4" hidden="1">
      <c r="A8579" t="s">
        <v>1958</v>
      </c>
      <c r="B8579" s="19" t="s">
        <v>23</v>
      </c>
      <c r="C8579" s="19" t="str">
        <f t="shared" si="15"/>
        <v>14010806090103USD</v>
      </c>
      <c r="D8579">
        <v>0</v>
      </c>
    </row>
    <row r="8580" spans="1:4" hidden="1">
      <c r="A8580" t="s">
        <v>2671</v>
      </c>
      <c r="B8580" s="19" t="s">
        <v>23</v>
      </c>
      <c r="C8580" s="19" t="str">
        <f t="shared" si="15"/>
        <v>14010811000101USD</v>
      </c>
      <c r="D8580">
        <v>0</v>
      </c>
    </row>
    <row r="8581" spans="1:4" hidden="1">
      <c r="A8581" t="s">
        <v>2673</v>
      </c>
      <c r="B8581" s="19" t="s">
        <v>23</v>
      </c>
      <c r="C8581" s="19" t="str">
        <f t="shared" si="15"/>
        <v>14010811000102USD</v>
      </c>
      <c r="D8581">
        <v>0</v>
      </c>
    </row>
    <row r="8582" spans="1:4" hidden="1">
      <c r="A8582" t="s">
        <v>2675</v>
      </c>
      <c r="B8582" s="19" t="s">
        <v>23</v>
      </c>
      <c r="C8582" s="19" t="str">
        <f t="shared" si="15"/>
        <v>14010811000103USD</v>
      </c>
      <c r="D8582">
        <v>0</v>
      </c>
    </row>
    <row r="8583" spans="1:4" hidden="1">
      <c r="A8583" t="s">
        <v>2677</v>
      </c>
      <c r="B8583" s="19" t="s">
        <v>23</v>
      </c>
      <c r="C8583" s="19" t="str">
        <f t="shared" si="15"/>
        <v>14010811000104USD</v>
      </c>
      <c r="D8583">
        <v>0</v>
      </c>
    </row>
    <row r="8584" spans="1:4" hidden="1">
      <c r="A8584" t="s">
        <v>2679</v>
      </c>
      <c r="B8584" s="19" t="s">
        <v>23</v>
      </c>
      <c r="C8584" s="19" t="str">
        <f t="shared" si="15"/>
        <v>14010811000105USD</v>
      </c>
      <c r="D8584">
        <v>0</v>
      </c>
    </row>
    <row r="8585" spans="1:4" hidden="1">
      <c r="A8585" t="s">
        <v>2681</v>
      </c>
      <c r="B8585" s="19" t="s">
        <v>23</v>
      </c>
      <c r="C8585" s="19" t="str">
        <f t="shared" si="15"/>
        <v>14010811000111USD</v>
      </c>
      <c r="D8585">
        <v>0</v>
      </c>
    </row>
    <row r="8586" spans="1:4" hidden="1">
      <c r="A8586" t="s">
        <v>2963</v>
      </c>
      <c r="B8586" s="19" t="s">
        <v>23</v>
      </c>
      <c r="C8586" s="19" t="str">
        <f t="shared" si="15"/>
        <v>14010821000101USD</v>
      </c>
      <c r="D8586">
        <v>0</v>
      </c>
    </row>
    <row r="8587" spans="1:4" hidden="1">
      <c r="A8587" t="s">
        <v>1960</v>
      </c>
      <c r="B8587" s="19" t="s">
        <v>23</v>
      </c>
      <c r="C8587" s="19" t="str">
        <f t="shared" si="15"/>
        <v>14010906060217USD</v>
      </c>
      <c r="D8587">
        <v>0</v>
      </c>
    </row>
    <row r="8588" spans="1:4" hidden="1">
      <c r="A8588" t="s">
        <v>1962</v>
      </c>
      <c r="B8588" s="19" t="s">
        <v>23</v>
      </c>
      <c r="C8588" s="19" t="str">
        <f t="shared" si="15"/>
        <v>14010906060308USD</v>
      </c>
      <c r="D8588">
        <v>0</v>
      </c>
    </row>
    <row r="8589" spans="1:4" hidden="1">
      <c r="A8589" t="s">
        <v>1964</v>
      </c>
      <c r="B8589" s="19" t="s">
        <v>23</v>
      </c>
      <c r="C8589" s="19" t="str">
        <f t="shared" si="15"/>
        <v>14010906060401USD</v>
      </c>
      <c r="D8589">
        <v>0</v>
      </c>
    </row>
    <row r="8590" spans="1:4" hidden="1">
      <c r="A8590" t="s">
        <v>1966</v>
      </c>
      <c r="B8590" s="19" t="s">
        <v>23</v>
      </c>
      <c r="C8590" s="19" t="str">
        <f t="shared" si="15"/>
        <v>14010906060711USD</v>
      </c>
      <c r="D8590">
        <v>0</v>
      </c>
    </row>
    <row r="8591" spans="1:4" hidden="1">
      <c r="A8591" t="s">
        <v>1968</v>
      </c>
      <c r="B8591" s="19" t="s">
        <v>23</v>
      </c>
      <c r="C8591" s="19" t="str">
        <f t="shared" si="15"/>
        <v>14010906070128USD</v>
      </c>
      <c r="D8591">
        <v>0</v>
      </c>
    </row>
    <row r="8592" spans="1:4" hidden="1">
      <c r="A8592" t="s">
        <v>1970</v>
      </c>
      <c r="B8592" s="19" t="s">
        <v>23</v>
      </c>
      <c r="C8592" s="19" t="str">
        <f t="shared" si="15"/>
        <v>14010906070129USD</v>
      </c>
      <c r="D8592">
        <v>0</v>
      </c>
    </row>
    <row r="8593" spans="1:4" hidden="1">
      <c r="A8593" t="s">
        <v>1972</v>
      </c>
      <c r="B8593" s="19" t="s">
        <v>23</v>
      </c>
      <c r="C8593" s="19" t="str">
        <f t="shared" si="15"/>
        <v>14010906070131USD</v>
      </c>
      <c r="D8593">
        <v>0</v>
      </c>
    </row>
    <row r="8594" spans="1:4" hidden="1">
      <c r="A8594" t="s">
        <v>1974</v>
      </c>
      <c r="B8594" s="19" t="s">
        <v>23</v>
      </c>
      <c r="C8594" s="19" t="str">
        <f t="shared" si="15"/>
        <v>14010906070133USD</v>
      </c>
      <c r="D8594">
        <v>0</v>
      </c>
    </row>
    <row r="8595" spans="1:4" hidden="1">
      <c r="A8595" t="s">
        <v>1976</v>
      </c>
      <c r="B8595" s="19" t="s">
        <v>23</v>
      </c>
      <c r="C8595" s="19" t="str">
        <f t="shared" si="15"/>
        <v>14010906070135USD</v>
      </c>
      <c r="D8595">
        <v>0</v>
      </c>
    </row>
    <row r="8596" spans="1:4" hidden="1">
      <c r="A8596" t="s">
        <v>1978</v>
      </c>
      <c r="B8596" s="19" t="s">
        <v>23</v>
      </c>
      <c r="C8596" s="19" t="str">
        <f t="shared" si="15"/>
        <v>14010906070207USD</v>
      </c>
      <c r="D8596">
        <v>0</v>
      </c>
    </row>
    <row r="8597" spans="1:4" hidden="1">
      <c r="A8597" t="s">
        <v>1980</v>
      </c>
      <c r="B8597" s="19" t="s">
        <v>23</v>
      </c>
      <c r="C8597" s="19" t="str">
        <f t="shared" si="15"/>
        <v>14010906070209USD</v>
      </c>
      <c r="D8597">
        <v>0</v>
      </c>
    </row>
    <row r="8598" spans="1:4" hidden="1">
      <c r="A8598" t="s">
        <v>1982</v>
      </c>
      <c r="B8598" s="19" t="s">
        <v>23</v>
      </c>
      <c r="C8598" s="19" t="str">
        <f t="shared" si="15"/>
        <v>14010906070211USD</v>
      </c>
      <c r="D8598">
        <v>0</v>
      </c>
    </row>
    <row r="8599" spans="1:4" hidden="1">
      <c r="A8599" t="s">
        <v>1984</v>
      </c>
      <c r="B8599" s="19" t="s">
        <v>23</v>
      </c>
      <c r="C8599" s="19" t="str">
        <f t="shared" si="15"/>
        <v>14010906070212USD</v>
      </c>
      <c r="D8599">
        <v>0</v>
      </c>
    </row>
    <row r="8600" spans="1:4" hidden="1">
      <c r="A8600" t="s">
        <v>1986</v>
      </c>
      <c r="B8600" s="19" t="s">
        <v>23</v>
      </c>
      <c r="C8600" s="19" t="str">
        <f t="shared" si="15"/>
        <v>14010906070214USD</v>
      </c>
      <c r="D8600">
        <v>0</v>
      </c>
    </row>
    <row r="8601" spans="1:4" hidden="1">
      <c r="A8601" t="s">
        <v>1988</v>
      </c>
      <c r="B8601" s="19" t="s">
        <v>23</v>
      </c>
      <c r="C8601" s="19" t="str">
        <f t="shared" si="15"/>
        <v>14010906070215USD</v>
      </c>
      <c r="D8601">
        <v>0</v>
      </c>
    </row>
    <row r="8602" spans="1:4" hidden="1">
      <c r="A8602" t="s">
        <v>1990</v>
      </c>
      <c r="B8602" s="19" t="s">
        <v>23</v>
      </c>
      <c r="C8602" s="19" t="str">
        <f t="shared" si="15"/>
        <v>14010906070216USD</v>
      </c>
      <c r="D8602">
        <v>0</v>
      </c>
    </row>
    <row r="8603" spans="1:4" hidden="1">
      <c r="A8603" t="s">
        <v>429</v>
      </c>
      <c r="B8603" s="19" t="s">
        <v>23</v>
      </c>
      <c r="C8603" s="19" t="str">
        <f t="shared" si="15"/>
        <v>14010906070217USD</v>
      </c>
      <c r="D8603">
        <v>1415250</v>
      </c>
    </row>
    <row r="8604" spans="1:4" hidden="1">
      <c r="A8604" t="s">
        <v>1993</v>
      </c>
      <c r="B8604" s="19" t="s">
        <v>23</v>
      </c>
      <c r="C8604" s="19" t="str">
        <f t="shared" si="15"/>
        <v>14010906070219USD</v>
      </c>
      <c r="D8604">
        <v>0</v>
      </c>
    </row>
    <row r="8605" spans="1:4" hidden="1">
      <c r="A8605" t="s">
        <v>1995</v>
      </c>
      <c r="B8605" s="19" t="s">
        <v>23</v>
      </c>
      <c r="C8605" s="19" t="str">
        <f t="shared" si="15"/>
        <v>14010906070220USD</v>
      </c>
      <c r="D8605">
        <v>0</v>
      </c>
    </row>
    <row r="8606" spans="1:4" hidden="1">
      <c r="A8606" t="s">
        <v>1997</v>
      </c>
      <c r="B8606" s="19" t="s">
        <v>23</v>
      </c>
      <c r="C8606" s="19" t="str">
        <f t="shared" si="15"/>
        <v>14010906070301USD</v>
      </c>
      <c r="D8606">
        <v>0</v>
      </c>
    </row>
    <row r="8607" spans="1:4" hidden="1">
      <c r="A8607" t="s">
        <v>1999</v>
      </c>
      <c r="B8607" s="19" t="s">
        <v>23</v>
      </c>
      <c r="C8607" s="19" t="str">
        <f t="shared" si="15"/>
        <v>14010906070302USD</v>
      </c>
      <c r="D8607">
        <v>0</v>
      </c>
    </row>
    <row r="8608" spans="1:4" hidden="1">
      <c r="A8608" t="s">
        <v>2001</v>
      </c>
      <c r="B8608" s="19" t="s">
        <v>23</v>
      </c>
      <c r="C8608" s="19" t="str">
        <f t="shared" si="15"/>
        <v>14010906070304USD</v>
      </c>
      <c r="D8608">
        <v>0</v>
      </c>
    </row>
    <row r="8609" spans="1:4" hidden="1">
      <c r="A8609" t="s">
        <v>2003</v>
      </c>
      <c r="B8609" s="19" t="s">
        <v>23</v>
      </c>
      <c r="C8609" s="19" t="str">
        <f t="shared" si="15"/>
        <v>14010906070305USD</v>
      </c>
      <c r="D8609">
        <v>0</v>
      </c>
    </row>
    <row r="8610" spans="1:4" hidden="1">
      <c r="A8610" t="s">
        <v>2005</v>
      </c>
      <c r="B8610" s="19" t="s">
        <v>23</v>
      </c>
      <c r="C8610" s="19" t="str">
        <f t="shared" si="15"/>
        <v>14010906070306USD</v>
      </c>
      <c r="D8610">
        <v>0</v>
      </c>
    </row>
    <row r="8611" spans="1:4" hidden="1">
      <c r="A8611" t="s">
        <v>2007</v>
      </c>
      <c r="B8611" s="19" t="s">
        <v>23</v>
      </c>
      <c r="C8611" s="19" t="str">
        <f t="shared" si="15"/>
        <v>14010906070311USD</v>
      </c>
      <c r="D8611">
        <v>0</v>
      </c>
    </row>
    <row r="8612" spans="1:4" hidden="1">
      <c r="A8612" t="s">
        <v>2009</v>
      </c>
      <c r="B8612" s="19" t="s">
        <v>23</v>
      </c>
      <c r="C8612" s="19" t="str">
        <f t="shared" si="15"/>
        <v>14010906070312USD</v>
      </c>
      <c r="D8612">
        <v>0</v>
      </c>
    </row>
    <row r="8613" spans="1:4" hidden="1">
      <c r="A8613" t="s">
        <v>2011</v>
      </c>
      <c r="B8613" s="19" t="s">
        <v>23</v>
      </c>
      <c r="C8613" s="19" t="str">
        <f t="shared" si="15"/>
        <v>14010906070314USD</v>
      </c>
      <c r="D8613">
        <v>0</v>
      </c>
    </row>
    <row r="8614" spans="1:4" hidden="1">
      <c r="A8614" t="s">
        <v>2013</v>
      </c>
      <c r="B8614" s="19" t="s">
        <v>23</v>
      </c>
      <c r="C8614" s="19" t="str">
        <f t="shared" si="15"/>
        <v>14010906070403USD</v>
      </c>
      <c r="D8614">
        <v>0</v>
      </c>
    </row>
    <row r="8615" spans="1:4" hidden="1">
      <c r="A8615" t="s">
        <v>2015</v>
      </c>
      <c r="B8615" s="19" t="s">
        <v>23</v>
      </c>
      <c r="C8615" s="19" t="str">
        <f t="shared" si="15"/>
        <v>14010906070407USD</v>
      </c>
      <c r="D8615">
        <v>0</v>
      </c>
    </row>
    <row r="8616" spans="1:4" hidden="1">
      <c r="A8616" t="s">
        <v>2017</v>
      </c>
      <c r="B8616" s="19" t="s">
        <v>23</v>
      </c>
      <c r="C8616" s="19" t="str">
        <f t="shared" si="15"/>
        <v>14010906070410USD</v>
      </c>
      <c r="D8616">
        <v>0</v>
      </c>
    </row>
    <row r="8617" spans="1:4" hidden="1">
      <c r="A8617" t="s">
        <v>2019</v>
      </c>
      <c r="B8617" s="19" t="s">
        <v>23</v>
      </c>
      <c r="C8617" s="19" t="str">
        <f t="shared" si="15"/>
        <v>14010906070510USD</v>
      </c>
      <c r="D8617">
        <v>0</v>
      </c>
    </row>
    <row r="8618" spans="1:4" hidden="1">
      <c r="A8618" t="s">
        <v>2021</v>
      </c>
      <c r="B8618" s="19" t="s">
        <v>23</v>
      </c>
      <c r="C8618" s="19" t="str">
        <f t="shared" si="15"/>
        <v>14010906070514USD</v>
      </c>
      <c r="D8618">
        <v>0</v>
      </c>
    </row>
    <row r="8619" spans="1:4" hidden="1">
      <c r="A8619" t="s">
        <v>430</v>
      </c>
      <c r="B8619" s="19" t="s">
        <v>23</v>
      </c>
      <c r="C8619" s="19" t="str">
        <f t="shared" si="15"/>
        <v>14010906070521USD</v>
      </c>
      <c r="D8619">
        <v>1000000</v>
      </c>
    </row>
    <row r="8620" spans="1:4" hidden="1">
      <c r="A8620" t="s">
        <v>2023</v>
      </c>
      <c r="B8620" s="19" t="s">
        <v>23</v>
      </c>
      <c r="C8620" s="19" t="str">
        <f t="shared" si="15"/>
        <v>14010906070601USD</v>
      </c>
      <c r="D8620">
        <v>0</v>
      </c>
    </row>
    <row r="8621" spans="1:4" hidden="1">
      <c r="A8621" t="s">
        <v>2025</v>
      </c>
      <c r="B8621" s="19" t="s">
        <v>23</v>
      </c>
      <c r="C8621" s="19" t="str">
        <f t="shared" si="15"/>
        <v>14010906071703USD</v>
      </c>
      <c r="D8621">
        <v>0</v>
      </c>
    </row>
    <row r="8622" spans="1:4" hidden="1">
      <c r="A8622" t="s">
        <v>2965</v>
      </c>
      <c r="B8622" s="19" t="s">
        <v>23</v>
      </c>
      <c r="C8622" s="19" t="str">
        <f t="shared" si="15"/>
        <v>14010918021702USD</v>
      </c>
      <c r="D8622">
        <v>0</v>
      </c>
    </row>
    <row r="8623" spans="1:4" hidden="1">
      <c r="A8623" t="s">
        <v>2967</v>
      </c>
      <c r="B8623" s="19" t="s">
        <v>23</v>
      </c>
      <c r="C8623" s="19" t="str">
        <f t="shared" si="15"/>
        <v>14010999010103USD</v>
      </c>
      <c r="D8623">
        <v>0</v>
      </c>
    </row>
    <row r="8624" spans="1:4" hidden="1">
      <c r="A8624" t="s">
        <v>2969</v>
      </c>
      <c r="B8624" s="19" t="s">
        <v>23</v>
      </c>
      <c r="C8624" s="19" t="str">
        <f t="shared" si="15"/>
        <v>14010999010104USD</v>
      </c>
      <c r="D8624">
        <v>0</v>
      </c>
    </row>
    <row r="8625" spans="1:4" hidden="1">
      <c r="A8625" t="s">
        <v>2971</v>
      </c>
      <c r="B8625" s="19" t="s">
        <v>23</v>
      </c>
      <c r="C8625" s="19" t="str">
        <f t="shared" si="15"/>
        <v>14010999010105USD</v>
      </c>
      <c r="D8625">
        <v>0</v>
      </c>
    </row>
    <row r="8626" spans="1:4" hidden="1">
      <c r="A8626" t="s">
        <v>2973</v>
      </c>
      <c r="B8626" s="19" t="s">
        <v>23</v>
      </c>
      <c r="C8626" s="19" t="str">
        <f t="shared" si="15"/>
        <v>14010999010106USD</v>
      </c>
      <c r="D8626">
        <v>0</v>
      </c>
    </row>
    <row r="8627" spans="1:4" hidden="1">
      <c r="A8627" t="s">
        <v>2975</v>
      </c>
      <c r="B8627" s="19" t="s">
        <v>23</v>
      </c>
      <c r="C8627" s="19" t="str">
        <f t="shared" si="15"/>
        <v>14010999010107USD</v>
      </c>
      <c r="D8627">
        <v>0</v>
      </c>
    </row>
    <row r="8628" spans="1:4" hidden="1">
      <c r="A8628" t="s">
        <v>2977</v>
      </c>
      <c r="B8628" s="19" t="s">
        <v>23</v>
      </c>
      <c r="C8628" s="19" t="str">
        <f t="shared" si="15"/>
        <v>14010999010108USD</v>
      </c>
      <c r="D8628">
        <v>0</v>
      </c>
    </row>
    <row r="8629" spans="1:4" hidden="1">
      <c r="A8629" t="s">
        <v>2979</v>
      </c>
      <c r="B8629" s="19" t="s">
        <v>23</v>
      </c>
      <c r="C8629" s="19" t="str">
        <f t="shared" si="15"/>
        <v>14010999010109USD</v>
      </c>
      <c r="D8629">
        <v>0</v>
      </c>
    </row>
    <row r="8630" spans="1:4" hidden="1">
      <c r="A8630" t="s">
        <v>2981</v>
      </c>
      <c r="B8630" s="19" t="s">
        <v>23</v>
      </c>
      <c r="C8630" s="19" t="str">
        <f t="shared" si="15"/>
        <v>14010999010110USD</v>
      </c>
      <c r="D8630">
        <v>0</v>
      </c>
    </row>
    <row r="8631" spans="1:4" hidden="1">
      <c r="A8631" t="s">
        <v>28</v>
      </c>
      <c r="B8631" s="19" t="s">
        <v>23</v>
      </c>
      <c r="C8631" s="19" t="str">
        <f t="shared" si="15"/>
        <v>14010999010301USD</v>
      </c>
      <c r="D8631">
        <v>0</v>
      </c>
    </row>
    <row r="8632" spans="1:4" hidden="1">
      <c r="A8632" t="s">
        <v>146</v>
      </c>
      <c r="B8632" s="19" t="s">
        <v>23</v>
      </c>
      <c r="C8632" s="19" t="str">
        <f t="shared" si="15"/>
        <v>14010999010401USD</v>
      </c>
      <c r="D8632">
        <v>56229.422803525733</v>
      </c>
    </row>
    <row r="8633" spans="1:4" hidden="1">
      <c r="A8633" t="s">
        <v>3047</v>
      </c>
      <c r="B8633" s="19" t="s">
        <v>23</v>
      </c>
      <c r="C8633" s="19" t="str">
        <f t="shared" si="15"/>
        <v>14010999010403USD</v>
      </c>
      <c r="D8633">
        <v>0</v>
      </c>
    </row>
    <row r="8634" spans="1:4" hidden="1">
      <c r="A8634" t="s">
        <v>2984</v>
      </c>
      <c r="B8634" s="19" t="s">
        <v>23</v>
      </c>
      <c r="C8634" s="19" t="str">
        <f t="shared" si="15"/>
        <v>14010999010501USD</v>
      </c>
      <c r="D8634">
        <v>0</v>
      </c>
    </row>
    <row r="8635" spans="1:4" hidden="1">
      <c r="A8635" t="s">
        <v>2986</v>
      </c>
      <c r="B8635" s="19" t="s">
        <v>23</v>
      </c>
      <c r="C8635" s="19" t="str">
        <f t="shared" si="15"/>
        <v>14010999010601USD</v>
      </c>
      <c r="D8635">
        <v>0</v>
      </c>
    </row>
    <row r="8636" spans="1:4" hidden="1">
      <c r="A8636" t="s">
        <v>29</v>
      </c>
      <c r="B8636" s="19" t="s">
        <v>23</v>
      </c>
      <c r="C8636" s="19" t="str">
        <f t="shared" si="15"/>
        <v>14010999010901USD</v>
      </c>
      <c r="D8636">
        <v>0</v>
      </c>
    </row>
    <row r="8637" spans="1:4" hidden="1">
      <c r="A8637" t="s">
        <v>1800</v>
      </c>
      <c r="B8637" s="19" t="s">
        <v>23</v>
      </c>
      <c r="C8637" s="19" t="str">
        <f t="shared" si="15"/>
        <v>14010999011601USD</v>
      </c>
      <c r="D8637">
        <v>0</v>
      </c>
    </row>
    <row r="8638" spans="1:4" hidden="1">
      <c r="A8638" t="s">
        <v>1314</v>
      </c>
      <c r="B8638" s="19" t="s">
        <v>23</v>
      </c>
      <c r="C8638" s="19" t="str">
        <f t="shared" si="15"/>
        <v>14010999012101USD</v>
      </c>
      <c r="D8638">
        <v>0</v>
      </c>
    </row>
    <row r="8639" spans="1:4" hidden="1">
      <c r="A8639" t="s">
        <v>30</v>
      </c>
      <c r="B8639" s="19" t="s">
        <v>23</v>
      </c>
      <c r="C8639" s="19" t="str">
        <f t="shared" ref="C8639:C8702" si="16">_xlfn.CONCAT(A8639,B8639)</f>
        <v>14010999012102USD</v>
      </c>
      <c r="D8639">
        <v>0</v>
      </c>
    </row>
    <row r="8640" spans="1:4" hidden="1">
      <c r="A8640" t="s">
        <v>2459</v>
      </c>
      <c r="B8640" s="19" t="s">
        <v>23</v>
      </c>
      <c r="C8640" s="19" t="str">
        <f t="shared" si="16"/>
        <v>14010999012110USD</v>
      </c>
      <c r="D8640">
        <v>0</v>
      </c>
    </row>
    <row r="8641" spans="1:4" hidden="1">
      <c r="A8641" t="s">
        <v>1804</v>
      </c>
      <c r="B8641" s="19" t="s">
        <v>23</v>
      </c>
      <c r="C8641" s="19" t="str">
        <f t="shared" si="16"/>
        <v>14010999013501USD</v>
      </c>
      <c r="D8641">
        <v>0</v>
      </c>
    </row>
    <row r="8642" spans="1:4" hidden="1">
      <c r="A8642" t="s">
        <v>1806</v>
      </c>
      <c r="B8642" s="19" t="s">
        <v>23</v>
      </c>
      <c r="C8642" s="19" t="str">
        <f t="shared" si="16"/>
        <v>14010999014301USD</v>
      </c>
      <c r="D8642">
        <v>0</v>
      </c>
    </row>
    <row r="8643" spans="1:4" hidden="1">
      <c r="A8643" t="s">
        <v>2989</v>
      </c>
      <c r="B8643" s="19" t="s">
        <v>23</v>
      </c>
      <c r="C8643" s="19" t="str">
        <f t="shared" si="16"/>
        <v>14010999019901USD</v>
      </c>
      <c r="D8643">
        <v>0</v>
      </c>
    </row>
    <row r="8644" spans="1:4" hidden="1">
      <c r="A8644" t="s">
        <v>1808</v>
      </c>
      <c r="B8644" s="19" t="s">
        <v>23</v>
      </c>
      <c r="C8644" s="19" t="str">
        <f t="shared" si="16"/>
        <v>14010999021001USD</v>
      </c>
      <c r="D8644">
        <v>0</v>
      </c>
    </row>
    <row r="8645" spans="1:4" hidden="1">
      <c r="A8645" t="s">
        <v>1810</v>
      </c>
      <c r="B8645" s="19" t="s">
        <v>23</v>
      </c>
      <c r="C8645" s="19" t="str">
        <f t="shared" si="16"/>
        <v>14010999021101USD</v>
      </c>
      <c r="D8645">
        <v>0</v>
      </c>
    </row>
    <row r="8646" spans="1:4" hidden="1">
      <c r="A8646" t="s">
        <v>3049</v>
      </c>
      <c r="B8646" s="19" t="s">
        <v>23</v>
      </c>
      <c r="C8646" s="19" t="str">
        <f t="shared" si="16"/>
        <v>14010999021302USD</v>
      </c>
      <c r="D8646">
        <v>0</v>
      </c>
    </row>
    <row r="8647" spans="1:4" hidden="1">
      <c r="A8647" t="s">
        <v>3051</v>
      </c>
      <c r="B8647" s="19" t="s">
        <v>23</v>
      </c>
      <c r="C8647" s="19" t="str">
        <f t="shared" si="16"/>
        <v>14010999021402USD</v>
      </c>
      <c r="D8647">
        <v>0</v>
      </c>
    </row>
    <row r="8648" spans="1:4" hidden="1">
      <c r="A8648" t="s">
        <v>2461</v>
      </c>
      <c r="B8648" s="19" t="s">
        <v>23</v>
      </c>
      <c r="C8648" s="19" t="str">
        <f t="shared" si="16"/>
        <v>14010999021501USD</v>
      </c>
      <c r="D8648">
        <v>0</v>
      </c>
    </row>
    <row r="8649" spans="1:4" hidden="1">
      <c r="A8649" t="s">
        <v>2683</v>
      </c>
      <c r="B8649" s="19" t="s">
        <v>23</v>
      </c>
      <c r="C8649" s="19" t="str">
        <f t="shared" si="16"/>
        <v>14010999030101USD</v>
      </c>
      <c r="D8649">
        <v>0</v>
      </c>
    </row>
    <row r="8650" spans="1:4" hidden="1">
      <c r="A8650" t="s">
        <v>1812</v>
      </c>
      <c r="B8650" s="19" t="s">
        <v>23</v>
      </c>
      <c r="C8650" s="19" t="str">
        <f t="shared" si="16"/>
        <v>14010999030102USD</v>
      </c>
      <c r="D8650">
        <v>0</v>
      </c>
    </row>
    <row r="8651" spans="1:4" hidden="1">
      <c r="A8651" t="s">
        <v>1814</v>
      </c>
      <c r="B8651" s="19" t="s">
        <v>23</v>
      </c>
      <c r="C8651" s="19" t="str">
        <f t="shared" si="16"/>
        <v>14010999031201USD</v>
      </c>
      <c r="D8651">
        <v>0</v>
      </c>
    </row>
    <row r="8652" spans="1:4" hidden="1">
      <c r="A8652" t="s">
        <v>3053</v>
      </c>
      <c r="B8652" s="19" t="s">
        <v>23</v>
      </c>
      <c r="C8652" s="19" t="str">
        <f t="shared" si="16"/>
        <v>14010999051202USD</v>
      </c>
      <c r="D8652">
        <v>0</v>
      </c>
    </row>
    <row r="8653" spans="1:4" hidden="1">
      <c r="A8653" t="s">
        <v>2033</v>
      </c>
      <c r="B8653" s="19" t="s">
        <v>23</v>
      </c>
      <c r="C8653" s="19" t="str">
        <f t="shared" si="16"/>
        <v>14010999052101USD</v>
      </c>
      <c r="D8653">
        <v>0</v>
      </c>
    </row>
    <row r="8654" spans="1:4" hidden="1">
      <c r="A8654" t="s">
        <v>2685</v>
      </c>
      <c r="B8654" s="19" t="s">
        <v>23</v>
      </c>
      <c r="C8654" s="19" t="str">
        <f t="shared" si="16"/>
        <v>14010999130101USD</v>
      </c>
      <c r="D8654">
        <v>0</v>
      </c>
    </row>
    <row r="8655" spans="1:4" hidden="1">
      <c r="A8655" t="s">
        <v>2687</v>
      </c>
      <c r="B8655" s="19" t="s">
        <v>23</v>
      </c>
      <c r="C8655" s="19" t="str">
        <f t="shared" si="16"/>
        <v>14010999130104USD</v>
      </c>
      <c r="D8655">
        <v>0</v>
      </c>
    </row>
    <row r="8656" spans="1:4" hidden="1">
      <c r="A8656" t="s">
        <v>2689</v>
      </c>
      <c r="B8656" s="19" t="s">
        <v>23</v>
      </c>
      <c r="C8656" s="19" t="str">
        <f t="shared" si="16"/>
        <v>14010999130105USD</v>
      </c>
      <c r="D8656">
        <v>0</v>
      </c>
    </row>
    <row r="8657" spans="1:4" hidden="1">
      <c r="A8657" t="s">
        <v>2027</v>
      </c>
      <c r="B8657" s="19" t="s">
        <v>23</v>
      </c>
      <c r="C8657" s="19" t="str">
        <f t="shared" si="16"/>
        <v>14010999170101USD</v>
      </c>
      <c r="D8657">
        <v>0</v>
      </c>
    </row>
    <row r="8658" spans="1:4" hidden="1">
      <c r="A8658" t="s">
        <v>431</v>
      </c>
      <c r="B8658" s="19" t="s">
        <v>23</v>
      </c>
      <c r="C8658" s="19" t="str">
        <f t="shared" si="16"/>
        <v>14010999170102USD</v>
      </c>
      <c r="D8658">
        <v>195000000</v>
      </c>
    </row>
    <row r="8659" spans="1:4" hidden="1">
      <c r="A8659" t="s">
        <v>2029</v>
      </c>
      <c r="B8659" s="19" t="s">
        <v>23</v>
      </c>
      <c r="C8659" s="19" t="str">
        <f t="shared" si="16"/>
        <v>14010999170103USD</v>
      </c>
      <c r="D8659">
        <v>0</v>
      </c>
    </row>
    <row r="8660" spans="1:4" hidden="1">
      <c r="A8660" t="s">
        <v>2918</v>
      </c>
      <c r="B8660" s="19" t="s">
        <v>23</v>
      </c>
      <c r="C8660" s="19" t="str">
        <f t="shared" si="16"/>
        <v>14010999170201USD</v>
      </c>
      <c r="D8660">
        <v>0</v>
      </c>
    </row>
    <row r="8661" spans="1:4" hidden="1">
      <c r="A8661" t="s">
        <v>2991</v>
      </c>
      <c r="B8661" s="19" t="s">
        <v>23</v>
      </c>
      <c r="C8661" s="19" t="str">
        <f t="shared" si="16"/>
        <v>14010999170202USD</v>
      </c>
      <c r="D8661">
        <v>0</v>
      </c>
    </row>
    <row r="8662" spans="1:4" hidden="1">
      <c r="A8662" t="s">
        <v>2463</v>
      </c>
      <c r="B8662" s="19" t="s">
        <v>23</v>
      </c>
      <c r="C8662" s="19" t="str">
        <f t="shared" si="16"/>
        <v>14010999170203USD</v>
      </c>
      <c r="D8662">
        <v>0</v>
      </c>
    </row>
    <row r="8663" spans="1:4" hidden="1">
      <c r="A8663" t="s">
        <v>2920</v>
      </c>
      <c r="B8663" s="19" t="s">
        <v>23</v>
      </c>
      <c r="C8663" s="19" t="str">
        <f t="shared" si="16"/>
        <v>14010999170204USD</v>
      </c>
      <c r="D8663">
        <v>0</v>
      </c>
    </row>
    <row r="8664" spans="1:4" hidden="1">
      <c r="A8664" t="s">
        <v>2465</v>
      </c>
      <c r="B8664" s="19" t="s">
        <v>23</v>
      </c>
      <c r="C8664" s="19" t="str">
        <f t="shared" si="16"/>
        <v>14010999170205USD</v>
      </c>
      <c r="D8664">
        <v>0</v>
      </c>
    </row>
    <row r="8665" spans="1:4" hidden="1">
      <c r="A8665" t="s">
        <v>2031</v>
      </c>
      <c r="B8665" s="19" t="s">
        <v>23</v>
      </c>
      <c r="C8665" s="19" t="str">
        <f t="shared" si="16"/>
        <v>14010999170210USD</v>
      </c>
      <c r="D8665">
        <v>0</v>
      </c>
    </row>
    <row r="8666" spans="1:4" hidden="1">
      <c r="A8666" t="s">
        <v>31</v>
      </c>
      <c r="B8666" s="19" t="s">
        <v>23</v>
      </c>
      <c r="C8666" s="19" t="str">
        <f t="shared" si="16"/>
        <v>14011001000102USD</v>
      </c>
      <c r="D8666">
        <v>0</v>
      </c>
    </row>
    <row r="8667" spans="1:4" hidden="1">
      <c r="A8667" t="s">
        <v>3055</v>
      </c>
      <c r="B8667" s="19" t="s">
        <v>23</v>
      </c>
      <c r="C8667" s="19" t="str">
        <f t="shared" si="16"/>
        <v>14011002010101USD</v>
      </c>
      <c r="D8667">
        <v>0</v>
      </c>
    </row>
    <row r="8668" spans="1:4" hidden="1">
      <c r="A8668" t="s">
        <v>3057</v>
      </c>
      <c r="B8668" s="19" t="s">
        <v>23</v>
      </c>
      <c r="C8668" s="19" t="str">
        <f t="shared" si="16"/>
        <v>14011002010102USD</v>
      </c>
      <c r="D8668">
        <v>0</v>
      </c>
    </row>
    <row r="8669" spans="1:4" hidden="1">
      <c r="A8669" t="s">
        <v>3059</v>
      </c>
      <c r="B8669" s="19" t="s">
        <v>23</v>
      </c>
      <c r="C8669" s="19" t="str">
        <f t="shared" si="16"/>
        <v>14011002010110USD</v>
      </c>
      <c r="D8669">
        <v>0</v>
      </c>
    </row>
    <row r="8670" spans="1:4" hidden="1">
      <c r="A8670" t="s">
        <v>3061</v>
      </c>
      <c r="B8670" s="19" t="s">
        <v>23</v>
      </c>
      <c r="C8670" s="19" t="str">
        <f t="shared" si="16"/>
        <v>14011002020101USD</v>
      </c>
      <c r="D8670">
        <v>0</v>
      </c>
    </row>
    <row r="8671" spans="1:4" hidden="1">
      <c r="A8671" t="s">
        <v>3063</v>
      </c>
      <c r="B8671" s="19" t="s">
        <v>23</v>
      </c>
      <c r="C8671" s="19" t="str">
        <f t="shared" si="16"/>
        <v>14011002020102USD</v>
      </c>
      <c r="D8671">
        <v>0</v>
      </c>
    </row>
    <row r="8672" spans="1:4" hidden="1">
      <c r="A8672" t="s">
        <v>147</v>
      </c>
      <c r="B8672" s="19" t="s">
        <v>23</v>
      </c>
      <c r="C8672" s="19" t="str">
        <f t="shared" si="16"/>
        <v>14011002020110USD</v>
      </c>
      <c r="D8672">
        <v>1012944.668751777</v>
      </c>
    </row>
    <row r="8673" spans="1:4" hidden="1">
      <c r="A8673" t="s">
        <v>32</v>
      </c>
      <c r="B8673" s="19" t="s">
        <v>23</v>
      </c>
      <c r="C8673" s="19" t="str">
        <f t="shared" si="16"/>
        <v>14011004000102USD</v>
      </c>
      <c r="D8673">
        <v>1607.6286607904465</v>
      </c>
    </row>
    <row r="8674" spans="1:4" hidden="1">
      <c r="A8674" t="s">
        <v>33</v>
      </c>
      <c r="B8674" s="19" t="s">
        <v>23</v>
      </c>
      <c r="C8674" s="19" t="str">
        <f t="shared" si="16"/>
        <v>14011004000103USD</v>
      </c>
      <c r="D8674">
        <v>0</v>
      </c>
    </row>
    <row r="8675" spans="1:4" hidden="1">
      <c r="A8675" t="s">
        <v>1852</v>
      </c>
      <c r="B8675" s="19" t="s">
        <v>23</v>
      </c>
      <c r="C8675" s="19" t="str">
        <f t="shared" si="16"/>
        <v>14011005010101USD</v>
      </c>
      <c r="D8675">
        <v>0</v>
      </c>
    </row>
    <row r="8676" spans="1:4" hidden="1">
      <c r="A8676" t="s">
        <v>176</v>
      </c>
      <c r="B8676" s="19" t="s">
        <v>23</v>
      </c>
      <c r="C8676" s="19" t="str">
        <f t="shared" si="16"/>
        <v>14011005020101USD</v>
      </c>
      <c r="D8676">
        <v>125018519.1043503</v>
      </c>
    </row>
    <row r="8677" spans="1:4" hidden="1">
      <c r="A8677" t="s">
        <v>177</v>
      </c>
      <c r="B8677" s="19" t="s">
        <v>23</v>
      </c>
      <c r="C8677" s="19" t="str">
        <f t="shared" si="16"/>
        <v>14011005020102USD</v>
      </c>
      <c r="D8677">
        <v>6706492.5362524884</v>
      </c>
    </row>
    <row r="8678" spans="1:4" hidden="1">
      <c r="A8678" t="s">
        <v>2035</v>
      </c>
      <c r="B8678" s="19" t="s">
        <v>23</v>
      </c>
      <c r="C8678" s="19" t="str">
        <f t="shared" si="16"/>
        <v>14011006010101USD</v>
      </c>
      <c r="D8678">
        <v>0</v>
      </c>
    </row>
    <row r="8679" spans="1:4" hidden="1">
      <c r="A8679" t="s">
        <v>432</v>
      </c>
      <c r="B8679" s="19" t="s">
        <v>23</v>
      </c>
      <c r="C8679" s="19" t="str">
        <f t="shared" si="16"/>
        <v>14011006010102USD</v>
      </c>
      <c r="D8679">
        <v>216366645.94825134</v>
      </c>
    </row>
    <row r="8680" spans="1:4" hidden="1">
      <c r="A8680" t="s">
        <v>433</v>
      </c>
      <c r="B8680" s="19" t="s">
        <v>23</v>
      </c>
      <c r="C8680" s="19" t="str">
        <f t="shared" si="16"/>
        <v>14011006010105USD</v>
      </c>
      <c r="D8680">
        <v>31000000.002843335</v>
      </c>
    </row>
    <row r="8681" spans="1:4" hidden="1">
      <c r="A8681" t="s">
        <v>434</v>
      </c>
      <c r="B8681" s="19" t="s">
        <v>23</v>
      </c>
      <c r="C8681" s="19" t="str">
        <f t="shared" si="16"/>
        <v>14011006010111USD</v>
      </c>
      <c r="D8681">
        <v>0</v>
      </c>
    </row>
    <row r="8682" spans="1:4" hidden="1">
      <c r="A8682" t="s">
        <v>2039</v>
      </c>
      <c r="B8682" s="19" t="s">
        <v>23</v>
      </c>
      <c r="C8682" s="19" t="str">
        <f t="shared" si="16"/>
        <v>14011006010116USD</v>
      </c>
      <c r="D8682">
        <v>0</v>
      </c>
    </row>
    <row r="8683" spans="1:4" hidden="1">
      <c r="A8683" t="s">
        <v>2041</v>
      </c>
      <c r="B8683" s="19" t="s">
        <v>23</v>
      </c>
      <c r="C8683" s="19" t="str">
        <f t="shared" si="16"/>
        <v>14011006010117USD</v>
      </c>
      <c r="D8683">
        <v>0</v>
      </c>
    </row>
    <row r="8684" spans="1:4" hidden="1">
      <c r="A8684" t="s">
        <v>3205</v>
      </c>
      <c r="B8684" s="19" t="s">
        <v>23</v>
      </c>
      <c r="C8684" s="19" t="str">
        <f t="shared" si="16"/>
        <v>14011006011024USD</v>
      </c>
      <c r="D8684">
        <v>0</v>
      </c>
    </row>
    <row r="8685" spans="1:4" hidden="1">
      <c r="A8685" t="s">
        <v>435</v>
      </c>
      <c r="B8685" s="19" t="s">
        <v>23</v>
      </c>
      <c r="C8685" s="19" t="str">
        <f t="shared" si="16"/>
        <v>14011006011039USD</v>
      </c>
      <c r="D8685">
        <v>0</v>
      </c>
    </row>
    <row r="8686" spans="1:4" hidden="1">
      <c r="A8686" t="s">
        <v>436</v>
      </c>
      <c r="B8686" s="19" t="s">
        <v>23</v>
      </c>
      <c r="C8686" s="19" t="str">
        <f t="shared" si="16"/>
        <v>14011006020100USD</v>
      </c>
      <c r="D8686">
        <v>201193161.95052603</v>
      </c>
    </row>
    <row r="8687" spans="1:4" hidden="1">
      <c r="A8687" t="s">
        <v>437</v>
      </c>
      <c r="B8687" s="19" t="s">
        <v>23</v>
      </c>
      <c r="C8687" s="19" t="str">
        <f t="shared" si="16"/>
        <v>14011006020101USD</v>
      </c>
      <c r="D8687">
        <v>0</v>
      </c>
    </row>
    <row r="8688" spans="1:4" hidden="1">
      <c r="A8688" t="s">
        <v>2240</v>
      </c>
      <c r="B8688" s="19" t="s">
        <v>23</v>
      </c>
      <c r="C8688" s="19" t="str">
        <f t="shared" si="16"/>
        <v>14011006020102USD</v>
      </c>
      <c r="D8688">
        <v>0</v>
      </c>
    </row>
    <row r="8689" spans="1:4" hidden="1">
      <c r="A8689" t="s">
        <v>3187</v>
      </c>
      <c r="B8689" s="19" t="s">
        <v>23</v>
      </c>
      <c r="C8689" s="19" t="str">
        <f t="shared" si="16"/>
        <v>14011006020103USD</v>
      </c>
      <c r="D8689">
        <v>0</v>
      </c>
    </row>
    <row r="8690" spans="1:4" hidden="1">
      <c r="A8690" t="s">
        <v>438</v>
      </c>
      <c r="B8690" s="19" t="s">
        <v>23</v>
      </c>
      <c r="C8690" s="19" t="str">
        <f t="shared" si="16"/>
        <v>14011006020104USD</v>
      </c>
      <c r="D8690">
        <v>967526889.2493602</v>
      </c>
    </row>
    <row r="8691" spans="1:4" hidden="1">
      <c r="A8691" t="s">
        <v>3217</v>
      </c>
      <c r="B8691" s="19" t="s">
        <v>23</v>
      </c>
      <c r="C8691" s="19" t="str">
        <f t="shared" si="16"/>
        <v>14011006020116USD</v>
      </c>
      <c r="D8691">
        <v>0</v>
      </c>
    </row>
    <row r="8692" spans="1:4" hidden="1">
      <c r="A8692" t="s">
        <v>3302</v>
      </c>
      <c r="B8692" s="19" t="s">
        <v>23</v>
      </c>
      <c r="C8692" s="19" t="str">
        <f t="shared" si="16"/>
        <v>14011006020130USD</v>
      </c>
      <c r="D8692">
        <v>0</v>
      </c>
    </row>
    <row r="8693" spans="1:4" hidden="1">
      <c r="A8693" t="s">
        <v>439</v>
      </c>
      <c r="B8693" s="19" t="s">
        <v>23</v>
      </c>
      <c r="C8693" s="19" t="str">
        <f t="shared" si="16"/>
        <v>14011006020131USD</v>
      </c>
      <c r="D8693">
        <v>0</v>
      </c>
    </row>
    <row r="8694" spans="1:4" hidden="1">
      <c r="A8694" t="s">
        <v>2045</v>
      </c>
      <c r="B8694" s="19" t="s">
        <v>23</v>
      </c>
      <c r="C8694" s="19" t="str">
        <f t="shared" si="16"/>
        <v>14011006020132USD</v>
      </c>
      <c r="D8694">
        <v>0</v>
      </c>
    </row>
    <row r="8695" spans="1:4" hidden="1">
      <c r="A8695" t="s">
        <v>2047</v>
      </c>
      <c r="B8695" s="19" t="s">
        <v>23</v>
      </c>
      <c r="C8695" s="19" t="str">
        <f t="shared" si="16"/>
        <v>14011006020148USD</v>
      </c>
      <c r="D8695">
        <v>0</v>
      </c>
    </row>
    <row r="8696" spans="1:4" hidden="1">
      <c r="A8696" t="s">
        <v>2049</v>
      </c>
      <c r="B8696" s="19" t="s">
        <v>23</v>
      </c>
      <c r="C8696" s="19" t="str">
        <f t="shared" si="16"/>
        <v>14011006090102USD</v>
      </c>
      <c r="D8696">
        <v>0</v>
      </c>
    </row>
    <row r="8697" spans="1:4" hidden="1">
      <c r="A8697" t="s">
        <v>2051</v>
      </c>
      <c r="B8697" s="19" t="s">
        <v>23</v>
      </c>
      <c r="C8697" s="19" t="str">
        <f t="shared" si="16"/>
        <v>14011006090103USD</v>
      </c>
      <c r="D8697">
        <v>0</v>
      </c>
    </row>
    <row r="8698" spans="1:4" hidden="1">
      <c r="A8698" t="s">
        <v>2242</v>
      </c>
      <c r="B8698" s="19" t="s">
        <v>23</v>
      </c>
      <c r="C8698" s="19" t="str">
        <f t="shared" si="16"/>
        <v>14011006090105USD</v>
      </c>
      <c r="D8698">
        <v>0</v>
      </c>
    </row>
    <row r="8699" spans="1:4" hidden="1">
      <c r="A8699" t="s">
        <v>2244</v>
      </c>
      <c r="B8699" s="19" t="s">
        <v>23</v>
      </c>
      <c r="C8699" s="19" t="str">
        <f t="shared" si="16"/>
        <v>14011006090107USD</v>
      </c>
      <c r="D8699">
        <v>0</v>
      </c>
    </row>
    <row r="8700" spans="1:4" hidden="1">
      <c r="A8700" t="s">
        <v>2053</v>
      </c>
      <c r="B8700" s="19" t="s">
        <v>23</v>
      </c>
      <c r="C8700" s="19" t="str">
        <f t="shared" si="16"/>
        <v>14011006090111USD</v>
      </c>
      <c r="D8700">
        <v>0</v>
      </c>
    </row>
    <row r="8701" spans="1:4" hidden="1">
      <c r="A8701" t="s">
        <v>2055</v>
      </c>
      <c r="B8701" s="19" t="s">
        <v>23</v>
      </c>
      <c r="C8701" s="19" t="str">
        <f t="shared" si="16"/>
        <v>14011006090116USD</v>
      </c>
      <c r="D8701">
        <v>0</v>
      </c>
    </row>
    <row r="8702" spans="1:4" hidden="1">
      <c r="A8702" t="s">
        <v>2057</v>
      </c>
      <c r="B8702" s="19" t="s">
        <v>23</v>
      </c>
      <c r="C8702" s="19" t="str">
        <f t="shared" si="16"/>
        <v>14011006090117USD</v>
      </c>
      <c r="D8702">
        <v>0</v>
      </c>
    </row>
    <row r="8703" spans="1:4" hidden="1">
      <c r="A8703" t="s">
        <v>2059</v>
      </c>
      <c r="B8703" s="19" t="s">
        <v>23</v>
      </c>
      <c r="C8703" s="19" t="str">
        <f t="shared" ref="C8703:C8766" si="17">_xlfn.CONCAT(A8703,B8703)</f>
        <v>14011006090202USD</v>
      </c>
      <c r="D8703">
        <v>0</v>
      </c>
    </row>
    <row r="8704" spans="1:4" hidden="1">
      <c r="A8704" t="s">
        <v>2061</v>
      </c>
      <c r="B8704" s="19" t="s">
        <v>23</v>
      </c>
      <c r="C8704" s="19" t="str">
        <f t="shared" si="17"/>
        <v>14011006090203USD</v>
      </c>
      <c r="D8704">
        <v>0</v>
      </c>
    </row>
    <row r="8705" spans="1:4" hidden="1">
      <c r="A8705" t="s">
        <v>3177</v>
      </c>
      <c r="B8705" s="19" t="s">
        <v>23</v>
      </c>
      <c r="C8705" s="19" t="str">
        <f t="shared" si="17"/>
        <v>14011006090218USD</v>
      </c>
      <c r="D8705">
        <v>0</v>
      </c>
    </row>
    <row r="8706" spans="1:4" hidden="1">
      <c r="A8706" t="s">
        <v>2922</v>
      </c>
      <c r="B8706" s="19" t="s">
        <v>23</v>
      </c>
      <c r="C8706" s="19" t="str">
        <f t="shared" si="17"/>
        <v>14011010000101USD</v>
      </c>
      <c r="D8706">
        <v>0</v>
      </c>
    </row>
    <row r="8707" spans="1:4" hidden="1">
      <c r="A8707" t="s">
        <v>2924</v>
      </c>
      <c r="B8707" s="19" t="s">
        <v>23</v>
      </c>
      <c r="C8707" s="19" t="str">
        <f t="shared" si="17"/>
        <v>14011010000102USD</v>
      </c>
      <c r="D8707">
        <v>0</v>
      </c>
    </row>
    <row r="8708" spans="1:4" hidden="1">
      <c r="A8708" t="s">
        <v>178</v>
      </c>
      <c r="B8708" s="19" t="s">
        <v>23</v>
      </c>
      <c r="C8708" s="19" t="str">
        <f t="shared" si="17"/>
        <v>14011010000103USD</v>
      </c>
      <c r="D8708">
        <v>156718912.95137903</v>
      </c>
    </row>
    <row r="8709" spans="1:4" hidden="1">
      <c r="A8709" t="s">
        <v>2927</v>
      </c>
      <c r="B8709" s="19" t="s">
        <v>23</v>
      </c>
      <c r="C8709" s="19" t="str">
        <f t="shared" si="17"/>
        <v>14011010000104USD</v>
      </c>
      <c r="D8709">
        <v>0</v>
      </c>
    </row>
    <row r="8710" spans="1:4" hidden="1">
      <c r="A8710" t="s">
        <v>2467</v>
      </c>
      <c r="B8710" s="19" t="s">
        <v>23</v>
      </c>
      <c r="C8710" s="19" t="str">
        <f t="shared" si="17"/>
        <v>14011010000201USD</v>
      </c>
      <c r="D8710">
        <v>0</v>
      </c>
    </row>
    <row r="8711" spans="1:4" hidden="1">
      <c r="A8711" t="s">
        <v>2691</v>
      </c>
      <c r="B8711" s="19" t="s">
        <v>23</v>
      </c>
      <c r="C8711" s="19" t="str">
        <f t="shared" si="17"/>
        <v>14011011000101USD</v>
      </c>
      <c r="D8711">
        <v>0</v>
      </c>
    </row>
    <row r="8712" spans="1:4" hidden="1">
      <c r="A8712" t="s">
        <v>2693</v>
      </c>
      <c r="B8712" s="19" t="s">
        <v>23</v>
      </c>
      <c r="C8712" s="19" t="str">
        <f t="shared" si="17"/>
        <v>14011011000102USD</v>
      </c>
      <c r="D8712">
        <v>0</v>
      </c>
    </row>
    <row r="8713" spans="1:4" hidden="1">
      <c r="A8713" t="s">
        <v>440</v>
      </c>
      <c r="B8713" s="19" t="s">
        <v>23</v>
      </c>
      <c r="C8713" s="19" t="str">
        <f t="shared" si="17"/>
        <v>14011011000103USD</v>
      </c>
      <c r="D8713">
        <v>0</v>
      </c>
    </row>
    <row r="8714" spans="1:4" hidden="1">
      <c r="A8714" t="s">
        <v>2696</v>
      </c>
      <c r="B8714" s="19" t="s">
        <v>23</v>
      </c>
      <c r="C8714" s="19" t="str">
        <f t="shared" si="17"/>
        <v>14011011000104USD</v>
      </c>
      <c r="D8714">
        <v>0</v>
      </c>
    </row>
    <row r="8715" spans="1:4" hidden="1">
      <c r="A8715" t="s">
        <v>441</v>
      </c>
      <c r="B8715" s="19" t="s">
        <v>23</v>
      </c>
      <c r="C8715" s="19" t="str">
        <f t="shared" si="17"/>
        <v>14011011000105USD</v>
      </c>
      <c r="D8715">
        <v>150122257.96133068</v>
      </c>
    </row>
    <row r="8716" spans="1:4" hidden="1">
      <c r="A8716" t="s">
        <v>2699</v>
      </c>
      <c r="B8716" s="19" t="s">
        <v>23</v>
      </c>
      <c r="C8716" s="19" t="str">
        <f t="shared" si="17"/>
        <v>14011011000204USD</v>
      </c>
      <c r="D8716">
        <v>0</v>
      </c>
    </row>
    <row r="8717" spans="1:4" hidden="1">
      <c r="A8717" t="s">
        <v>2701</v>
      </c>
      <c r="B8717" s="19" t="s">
        <v>23</v>
      </c>
      <c r="C8717" s="19" t="str">
        <f t="shared" si="17"/>
        <v>14011011000205USD</v>
      </c>
      <c r="D8717">
        <v>0</v>
      </c>
    </row>
    <row r="8718" spans="1:4" hidden="1">
      <c r="A8718" t="s">
        <v>442</v>
      </c>
      <c r="B8718" s="19" t="s">
        <v>23</v>
      </c>
      <c r="C8718" s="19" t="str">
        <f t="shared" si="17"/>
        <v>14011011000301USD</v>
      </c>
      <c r="D8718">
        <v>64172712.11259596</v>
      </c>
    </row>
    <row r="8719" spans="1:4" hidden="1">
      <c r="A8719" t="s">
        <v>2704</v>
      </c>
      <c r="B8719" s="19" t="s">
        <v>23</v>
      </c>
      <c r="C8719" s="19" t="str">
        <f t="shared" si="17"/>
        <v>14011011000602USD</v>
      </c>
      <c r="D8719">
        <v>0</v>
      </c>
    </row>
    <row r="8720" spans="1:4" hidden="1">
      <c r="A8720" t="s">
        <v>2706</v>
      </c>
      <c r="B8720" s="19" t="s">
        <v>23</v>
      </c>
      <c r="C8720" s="19" t="str">
        <f t="shared" si="17"/>
        <v>14011011000605USD</v>
      </c>
      <c r="D8720">
        <v>0</v>
      </c>
    </row>
    <row r="8721" spans="1:4" hidden="1">
      <c r="A8721" t="s">
        <v>2708</v>
      </c>
      <c r="B8721" s="19" t="s">
        <v>23</v>
      </c>
      <c r="C8721" s="19" t="str">
        <f t="shared" si="17"/>
        <v>14011012000101USD</v>
      </c>
      <c r="D8721">
        <v>0</v>
      </c>
    </row>
    <row r="8722" spans="1:4" hidden="1">
      <c r="A8722" t="s">
        <v>2710</v>
      </c>
      <c r="B8722" s="19" t="s">
        <v>23</v>
      </c>
      <c r="C8722" s="19" t="str">
        <f t="shared" si="17"/>
        <v>14011012000104USD</v>
      </c>
      <c r="D8722">
        <v>0</v>
      </c>
    </row>
    <row r="8723" spans="1:4" hidden="1">
      <c r="A8723" t="s">
        <v>444</v>
      </c>
      <c r="B8723" s="19" t="s">
        <v>23</v>
      </c>
      <c r="C8723" s="19" t="str">
        <f t="shared" si="17"/>
        <v>14011012000105USD</v>
      </c>
      <c r="D8723">
        <v>16069600.031276658</v>
      </c>
    </row>
    <row r="8724" spans="1:4" hidden="1">
      <c r="A8724" t="s">
        <v>2993</v>
      </c>
      <c r="B8724" s="19" t="s">
        <v>23</v>
      </c>
      <c r="C8724" s="19" t="str">
        <f t="shared" si="17"/>
        <v>14011021000102USD</v>
      </c>
      <c r="D8724">
        <v>0</v>
      </c>
    </row>
    <row r="8725" spans="1:4" hidden="1">
      <c r="A8725" t="s">
        <v>2995</v>
      </c>
      <c r="B8725" s="19" t="s">
        <v>23</v>
      </c>
      <c r="C8725" s="19" t="str">
        <f t="shared" si="17"/>
        <v>14011021000104USD</v>
      </c>
      <c r="D8725">
        <v>0</v>
      </c>
    </row>
    <row r="8726" spans="1:4" hidden="1">
      <c r="A8726" t="s">
        <v>2469</v>
      </c>
      <c r="B8726" s="19" t="s">
        <v>23</v>
      </c>
      <c r="C8726" s="19" t="str">
        <f t="shared" si="17"/>
        <v>14011026000104USD</v>
      </c>
      <c r="D8726">
        <v>0</v>
      </c>
    </row>
    <row r="8727" spans="1:4" hidden="1">
      <c r="A8727" t="s">
        <v>2471</v>
      </c>
      <c r="B8727" s="19" t="s">
        <v>23</v>
      </c>
      <c r="C8727" s="19" t="str">
        <f t="shared" si="17"/>
        <v>14011026000105USD</v>
      </c>
      <c r="D8727">
        <v>0</v>
      </c>
    </row>
    <row r="8728" spans="1:4" hidden="1">
      <c r="A8728" t="s">
        <v>2473</v>
      </c>
      <c r="B8728" s="19" t="s">
        <v>23</v>
      </c>
      <c r="C8728" s="19" t="str">
        <f t="shared" si="17"/>
        <v>14011026000106USD</v>
      </c>
      <c r="D8728">
        <v>0</v>
      </c>
    </row>
    <row r="8729" spans="1:4" hidden="1">
      <c r="A8729" t="s">
        <v>2475</v>
      </c>
      <c r="B8729" s="19" t="s">
        <v>23</v>
      </c>
      <c r="C8729" s="19" t="str">
        <f t="shared" si="17"/>
        <v>14011026000107USD</v>
      </c>
      <c r="D8729">
        <v>0</v>
      </c>
    </row>
    <row r="8730" spans="1:4" hidden="1">
      <c r="A8730" t="s">
        <v>2477</v>
      </c>
      <c r="B8730" s="19" t="s">
        <v>23</v>
      </c>
      <c r="C8730" s="19" t="str">
        <f t="shared" si="17"/>
        <v>14011026000108USD</v>
      </c>
      <c r="D8730">
        <v>0</v>
      </c>
    </row>
    <row r="8731" spans="1:4" hidden="1">
      <c r="A8731" t="s">
        <v>445</v>
      </c>
      <c r="B8731" s="19" t="s">
        <v>23</v>
      </c>
      <c r="C8731" s="19" t="str">
        <f t="shared" si="17"/>
        <v>14011026000112USD</v>
      </c>
      <c r="D8731">
        <v>180584496.64771113</v>
      </c>
    </row>
    <row r="8732" spans="1:4" hidden="1">
      <c r="A8732" t="s">
        <v>446</v>
      </c>
      <c r="B8732" s="19" t="s">
        <v>23</v>
      </c>
      <c r="C8732" s="19" t="str">
        <f t="shared" si="17"/>
        <v>14011026000114USD</v>
      </c>
      <c r="D8732">
        <v>65400000</v>
      </c>
    </row>
    <row r="8733" spans="1:4" hidden="1">
      <c r="A8733" t="s">
        <v>447</v>
      </c>
      <c r="B8733" s="19" t="s">
        <v>23</v>
      </c>
      <c r="C8733" s="19" t="str">
        <f t="shared" si="17"/>
        <v>14011026000116USD</v>
      </c>
      <c r="D8733">
        <v>18295555.081034973</v>
      </c>
    </row>
    <row r="8734" spans="1:4" hidden="1">
      <c r="A8734" t="s">
        <v>448</v>
      </c>
      <c r="B8734" s="19" t="s">
        <v>23</v>
      </c>
      <c r="C8734" s="19" t="str">
        <f t="shared" si="17"/>
        <v>14011026000118USD</v>
      </c>
      <c r="D8734">
        <v>92353511.805516064</v>
      </c>
    </row>
    <row r="8735" spans="1:4" hidden="1">
      <c r="A8735" t="s">
        <v>2483</v>
      </c>
      <c r="B8735" s="19" t="s">
        <v>23</v>
      </c>
      <c r="C8735" s="19" t="str">
        <f t="shared" si="17"/>
        <v>14011026000201USD</v>
      </c>
      <c r="D8735">
        <v>0</v>
      </c>
    </row>
    <row r="8736" spans="1:4" hidden="1">
      <c r="A8736" t="s">
        <v>449</v>
      </c>
      <c r="B8736" s="19" t="s">
        <v>23</v>
      </c>
      <c r="C8736" s="19" t="str">
        <f t="shared" si="17"/>
        <v>14011026000302USD</v>
      </c>
      <c r="D8736">
        <v>2500000</v>
      </c>
    </row>
    <row r="8737" spans="1:4" hidden="1">
      <c r="A8737" t="s">
        <v>2486</v>
      </c>
      <c r="B8737" s="19" t="s">
        <v>23</v>
      </c>
      <c r="C8737" s="19" t="str">
        <f t="shared" si="17"/>
        <v>14011026000304USD</v>
      </c>
      <c r="D8737">
        <v>0</v>
      </c>
    </row>
    <row r="8738" spans="1:4" hidden="1">
      <c r="A8738" t="s">
        <v>2488</v>
      </c>
      <c r="B8738" s="19" t="s">
        <v>23</v>
      </c>
      <c r="C8738" s="19" t="str">
        <f t="shared" si="17"/>
        <v>14011026000801USD</v>
      </c>
      <c r="D8738">
        <v>0</v>
      </c>
    </row>
    <row r="8739" spans="1:4" hidden="1">
      <c r="A8739" t="s">
        <v>2490</v>
      </c>
      <c r="B8739" s="19" t="s">
        <v>23</v>
      </c>
      <c r="C8739" s="19" t="str">
        <f t="shared" si="17"/>
        <v>14011026000802USD</v>
      </c>
      <c r="D8739">
        <v>0</v>
      </c>
    </row>
    <row r="8740" spans="1:4" hidden="1">
      <c r="A8740" t="s">
        <v>450</v>
      </c>
      <c r="B8740" s="19" t="s">
        <v>23</v>
      </c>
      <c r="C8740" s="19" t="str">
        <f t="shared" si="17"/>
        <v>14011030000102USD</v>
      </c>
      <c r="D8740">
        <v>0</v>
      </c>
    </row>
    <row r="8741" spans="1:4" hidden="1">
      <c r="A8741" t="s">
        <v>2590</v>
      </c>
      <c r="B8741" s="19" t="s">
        <v>23</v>
      </c>
      <c r="C8741" s="19" t="str">
        <f t="shared" si="17"/>
        <v>14011030000103USD</v>
      </c>
      <c r="D8741">
        <v>0</v>
      </c>
    </row>
    <row r="8742" spans="1:4" hidden="1">
      <c r="A8742" t="s">
        <v>1323</v>
      </c>
      <c r="B8742" s="19" t="s">
        <v>23</v>
      </c>
      <c r="C8742" s="19" t="str">
        <f t="shared" si="17"/>
        <v>14011030000111USD</v>
      </c>
      <c r="D8742">
        <v>0</v>
      </c>
    </row>
    <row r="8743" spans="1:4" hidden="1">
      <c r="A8743" t="s">
        <v>452</v>
      </c>
      <c r="B8743" s="19" t="s">
        <v>23</v>
      </c>
      <c r="C8743" s="19" t="str">
        <f t="shared" si="17"/>
        <v>14011033000101USD</v>
      </c>
      <c r="D8743">
        <v>0</v>
      </c>
    </row>
    <row r="8744" spans="1:4" hidden="1">
      <c r="A8744" t="s">
        <v>453</v>
      </c>
      <c r="B8744" s="19" t="s">
        <v>23</v>
      </c>
      <c r="C8744" s="19" t="str">
        <f t="shared" si="17"/>
        <v>14011033000106USD</v>
      </c>
      <c r="D8744">
        <v>8247213.4006255325</v>
      </c>
    </row>
    <row r="8745" spans="1:4" hidden="1">
      <c r="A8745" t="s">
        <v>34</v>
      </c>
      <c r="B8745" s="19" t="s">
        <v>23</v>
      </c>
      <c r="C8745" s="19" t="str">
        <f t="shared" si="17"/>
        <v>14011101000102USD</v>
      </c>
      <c r="D8745">
        <v>0</v>
      </c>
    </row>
    <row r="8746" spans="1:4" hidden="1">
      <c r="A8746" t="s">
        <v>1820</v>
      </c>
      <c r="B8746" s="19" t="s">
        <v>23</v>
      </c>
      <c r="C8746" s="19" t="str">
        <f t="shared" si="17"/>
        <v>14011101000103USD</v>
      </c>
      <c r="D8746">
        <v>0</v>
      </c>
    </row>
    <row r="8747" spans="1:4" hidden="1">
      <c r="A8747" t="s">
        <v>3066</v>
      </c>
      <c r="B8747" s="19" t="s">
        <v>23</v>
      </c>
      <c r="C8747" s="19" t="str">
        <f t="shared" si="17"/>
        <v>14011102010101USD</v>
      </c>
      <c r="D8747">
        <v>0</v>
      </c>
    </row>
    <row r="8748" spans="1:4" hidden="1">
      <c r="A8748" t="s">
        <v>3068</v>
      </c>
      <c r="B8748" s="19" t="s">
        <v>23</v>
      </c>
      <c r="C8748" s="19" t="str">
        <f t="shared" si="17"/>
        <v>14011102010102USD</v>
      </c>
      <c r="D8748">
        <v>0</v>
      </c>
    </row>
    <row r="8749" spans="1:4" hidden="1">
      <c r="A8749" t="s">
        <v>3070</v>
      </c>
      <c r="B8749" s="19" t="s">
        <v>23</v>
      </c>
      <c r="C8749" s="19" t="str">
        <f t="shared" si="17"/>
        <v>14011102010110USD</v>
      </c>
      <c r="D8749">
        <v>0</v>
      </c>
    </row>
    <row r="8750" spans="1:4" hidden="1">
      <c r="A8750" t="s">
        <v>3072</v>
      </c>
      <c r="B8750" s="19" t="s">
        <v>23</v>
      </c>
      <c r="C8750" s="19" t="str">
        <f t="shared" si="17"/>
        <v>14011102010111USD</v>
      </c>
      <c r="D8750">
        <v>0</v>
      </c>
    </row>
    <row r="8751" spans="1:4" hidden="1">
      <c r="A8751" t="s">
        <v>3074</v>
      </c>
      <c r="B8751" s="19" t="s">
        <v>23</v>
      </c>
      <c r="C8751" s="19" t="str">
        <f t="shared" si="17"/>
        <v>14011102020101USD</v>
      </c>
      <c r="D8751">
        <v>0</v>
      </c>
    </row>
    <row r="8752" spans="1:4" hidden="1">
      <c r="A8752" t="s">
        <v>148</v>
      </c>
      <c r="B8752" s="19" t="s">
        <v>23</v>
      </c>
      <c r="C8752" s="19" t="str">
        <f t="shared" si="17"/>
        <v>14011102020102USD</v>
      </c>
      <c r="D8752">
        <v>0</v>
      </c>
    </row>
    <row r="8753" spans="1:4" hidden="1">
      <c r="A8753" t="s">
        <v>3077</v>
      </c>
      <c r="B8753" s="19" t="s">
        <v>23</v>
      </c>
      <c r="C8753" s="19" t="str">
        <f t="shared" si="17"/>
        <v>14011102020108USD</v>
      </c>
      <c r="D8753">
        <v>0</v>
      </c>
    </row>
    <row r="8754" spans="1:4" hidden="1">
      <c r="A8754" t="s">
        <v>3079</v>
      </c>
      <c r="B8754" s="19" t="s">
        <v>23</v>
      </c>
      <c r="C8754" s="19" t="str">
        <f t="shared" si="17"/>
        <v>14011102020109USD</v>
      </c>
      <c r="D8754">
        <v>0</v>
      </c>
    </row>
    <row r="8755" spans="1:4" hidden="1">
      <c r="A8755" t="s">
        <v>149</v>
      </c>
      <c r="B8755" s="19" t="s">
        <v>23</v>
      </c>
      <c r="C8755" s="19" t="str">
        <f t="shared" si="17"/>
        <v>14011102020110USD</v>
      </c>
      <c r="D8755">
        <v>467044.97298834234</v>
      </c>
    </row>
    <row r="8756" spans="1:4" hidden="1">
      <c r="A8756" t="s">
        <v>35</v>
      </c>
      <c r="B8756" s="19" t="s">
        <v>23</v>
      </c>
      <c r="C8756" s="19" t="str">
        <f t="shared" si="17"/>
        <v>14011104000102USD</v>
      </c>
      <c r="D8756">
        <v>9350.5487631504111</v>
      </c>
    </row>
    <row r="8757" spans="1:4" hidden="1">
      <c r="A8757" t="s">
        <v>36</v>
      </c>
      <c r="B8757" s="19" t="s">
        <v>23</v>
      </c>
      <c r="C8757" s="19" t="str">
        <f t="shared" si="17"/>
        <v>14011104000103USD</v>
      </c>
      <c r="D8757">
        <v>0</v>
      </c>
    </row>
    <row r="8758" spans="1:4" hidden="1">
      <c r="A8758" t="s">
        <v>1856</v>
      </c>
      <c r="B8758" s="19" t="s">
        <v>23</v>
      </c>
      <c r="C8758" s="19" t="str">
        <f t="shared" si="17"/>
        <v>14011105010101USD</v>
      </c>
      <c r="D8758">
        <v>0</v>
      </c>
    </row>
    <row r="8759" spans="1:4" hidden="1">
      <c r="A8759" t="s">
        <v>1858</v>
      </c>
      <c r="B8759" s="19" t="s">
        <v>23</v>
      </c>
      <c r="C8759" s="19" t="str">
        <f t="shared" si="17"/>
        <v>14011105010102USD</v>
      </c>
      <c r="D8759">
        <v>0</v>
      </c>
    </row>
    <row r="8760" spans="1:4" hidden="1">
      <c r="A8760" t="s">
        <v>179</v>
      </c>
      <c r="B8760" s="19" t="s">
        <v>23</v>
      </c>
      <c r="C8760" s="19" t="str">
        <f t="shared" si="17"/>
        <v>14011105020101USD</v>
      </c>
      <c r="D8760">
        <v>40543790.41796986</v>
      </c>
    </row>
    <row r="8761" spans="1:4" hidden="1">
      <c r="A8761" t="s">
        <v>180</v>
      </c>
      <c r="B8761" s="19" t="s">
        <v>23</v>
      </c>
      <c r="C8761" s="19" t="str">
        <f t="shared" si="17"/>
        <v>14011105020102USD</v>
      </c>
      <c r="D8761">
        <v>4651788.6863804385</v>
      </c>
    </row>
    <row r="8762" spans="1:4" hidden="1">
      <c r="A8762" t="s">
        <v>1862</v>
      </c>
      <c r="B8762" s="19" t="s">
        <v>23</v>
      </c>
      <c r="C8762" s="19" t="str">
        <f t="shared" si="17"/>
        <v>14011105020103USD</v>
      </c>
      <c r="D8762">
        <v>0</v>
      </c>
    </row>
    <row r="8763" spans="1:4" hidden="1">
      <c r="A8763" t="s">
        <v>1864</v>
      </c>
      <c r="B8763" s="19" t="s">
        <v>23</v>
      </c>
      <c r="C8763" s="19" t="str">
        <f t="shared" si="17"/>
        <v>14011105020105USD</v>
      </c>
      <c r="D8763">
        <v>0</v>
      </c>
    </row>
    <row r="8764" spans="1:4" hidden="1">
      <c r="A8764" t="s">
        <v>1866</v>
      </c>
      <c r="B8764" s="19" t="s">
        <v>23</v>
      </c>
      <c r="C8764" s="19" t="str">
        <f t="shared" si="17"/>
        <v>14011105020106USD</v>
      </c>
      <c r="D8764">
        <v>0</v>
      </c>
    </row>
    <row r="8765" spans="1:4" hidden="1">
      <c r="A8765" t="s">
        <v>2063</v>
      </c>
      <c r="B8765" s="19" t="s">
        <v>23</v>
      </c>
      <c r="C8765" s="19" t="str">
        <f t="shared" si="17"/>
        <v>14011106010101USD</v>
      </c>
      <c r="D8765">
        <v>0</v>
      </c>
    </row>
    <row r="8766" spans="1:4" hidden="1">
      <c r="A8766" t="s">
        <v>454</v>
      </c>
      <c r="B8766" s="19" t="s">
        <v>23</v>
      </c>
      <c r="C8766" s="19" t="str">
        <f t="shared" si="17"/>
        <v>14011106010102USD</v>
      </c>
      <c r="D8766">
        <v>46068776.369064547</v>
      </c>
    </row>
    <row r="8767" spans="1:4" hidden="1">
      <c r="A8767" t="s">
        <v>455</v>
      </c>
      <c r="B8767" s="19" t="s">
        <v>23</v>
      </c>
      <c r="C8767" s="19" t="str">
        <f t="shared" ref="C8767:C8830" si="18">_xlfn.CONCAT(A8767,B8767)</f>
        <v>14011106010105USD</v>
      </c>
      <c r="D8767">
        <v>10518399.57065681</v>
      </c>
    </row>
    <row r="8768" spans="1:4" hidden="1">
      <c r="A8768" t="s">
        <v>2247</v>
      </c>
      <c r="B8768" s="19" t="s">
        <v>23</v>
      </c>
      <c r="C8768" s="19" t="str">
        <f t="shared" si="18"/>
        <v>14011106010107USD</v>
      </c>
      <c r="D8768">
        <v>0</v>
      </c>
    </row>
    <row r="8769" spans="1:4" hidden="1">
      <c r="A8769" t="s">
        <v>456</v>
      </c>
      <c r="B8769" s="19" t="s">
        <v>23</v>
      </c>
      <c r="C8769" s="19" t="str">
        <f t="shared" si="18"/>
        <v>14011106010111USD</v>
      </c>
      <c r="D8769">
        <v>0</v>
      </c>
    </row>
    <row r="8770" spans="1:4" hidden="1">
      <c r="A8770" t="s">
        <v>2250</v>
      </c>
      <c r="B8770" s="19" t="s">
        <v>23</v>
      </c>
      <c r="C8770" s="19" t="str">
        <f t="shared" si="18"/>
        <v>14011106010115USD</v>
      </c>
      <c r="D8770">
        <v>0</v>
      </c>
    </row>
    <row r="8771" spans="1:4" hidden="1">
      <c r="A8771" t="s">
        <v>2252</v>
      </c>
      <c r="B8771" s="19" t="s">
        <v>23</v>
      </c>
      <c r="C8771" s="19" t="str">
        <f t="shared" si="18"/>
        <v>14011106010116USD</v>
      </c>
      <c r="D8771">
        <v>0</v>
      </c>
    </row>
    <row r="8772" spans="1:4" hidden="1">
      <c r="A8772" t="s">
        <v>2277</v>
      </c>
      <c r="B8772" s="19" t="s">
        <v>23</v>
      </c>
      <c r="C8772" s="19" t="str">
        <f t="shared" si="18"/>
        <v>14011106010301USD</v>
      </c>
      <c r="D8772">
        <v>0</v>
      </c>
    </row>
    <row r="8773" spans="1:4" hidden="1">
      <c r="A8773" t="s">
        <v>2279</v>
      </c>
      <c r="B8773" s="19" t="s">
        <v>23</v>
      </c>
      <c r="C8773" s="19" t="str">
        <f t="shared" si="18"/>
        <v>14011106010304USD</v>
      </c>
      <c r="D8773">
        <v>0</v>
      </c>
    </row>
    <row r="8774" spans="1:4" hidden="1">
      <c r="A8774" t="s">
        <v>3181</v>
      </c>
      <c r="B8774" s="19" t="s">
        <v>23</v>
      </c>
      <c r="C8774" s="19" t="str">
        <f t="shared" si="18"/>
        <v>14011106010320USD</v>
      </c>
      <c r="D8774">
        <v>0</v>
      </c>
    </row>
    <row r="8775" spans="1:4" hidden="1">
      <c r="A8775" t="s">
        <v>457</v>
      </c>
      <c r="B8775" s="19" t="s">
        <v>23</v>
      </c>
      <c r="C8775" s="19" t="str">
        <f t="shared" si="18"/>
        <v>14011106010337USD</v>
      </c>
      <c r="D8775">
        <v>0</v>
      </c>
    </row>
    <row r="8776" spans="1:4" hidden="1">
      <c r="A8776" t="s">
        <v>640</v>
      </c>
      <c r="B8776" s="19" t="s">
        <v>23</v>
      </c>
      <c r="C8776" s="19" t="str">
        <f t="shared" si="18"/>
        <v>14011106020301USD</v>
      </c>
      <c r="D8776">
        <v>0</v>
      </c>
    </row>
    <row r="8777" spans="1:4" hidden="1">
      <c r="A8777" t="s">
        <v>2283</v>
      </c>
      <c r="B8777" s="19" t="s">
        <v>23</v>
      </c>
      <c r="C8777" s="19" t="str">
        <f t="shared" si="18"/>
        <v>14011106020302USD</v>
      </c>
      <c r="D8777">
        <v>0</v>
      </c>
    </row>
    <row r="8778" spans="1:4" hidden="1">
      <c r="A8778" t="s">
        <v>2285</v>
      </c>
      <c r="B8778" s="19" t="s">
        <v>23</v>
      </c>
      <c r="C8778" s="19" t="str">
        <f t="shared" si="18"/>
        <v>14011106020303USD</v>
      </c>
      <c r="D8778">
        <v>0</v>
      </c>
    </row>
    <row r="8779" spans="1:4" hidden="1">
      <c r="A8779" t="s">
        <v>2287</v>
      </c>
      <c r="B8779" s="19" t="s">
        <v>23</v>
      </c>
      <c r="C8779" s="19" t="str">
        <f t="shared" si="18"/>
        <v>14011106020308USD</v>
      </c>
      <c r="D8779">
        <v>0</v>
      </c>
    </row>
    <row r="8780" spans="1:4" hidden="1">
      <c r="A8780" t="s">
        <v>458</v>
      </c>
      <c r="B8780" s="19" t="s">
        <v>23</v>
      </c>
      <c r="C8780" s="19" t="str">
        <f t="shared" si="18"/>
        <v>14011106020310USD</v>
      </c>
      <c r="D8780">
        <v>16851206.144441284</v>
      </c>
    </row>
    <row r="8781" spans="1:4" hidden="1">
      <c r="A8781" t="s">
        <v>459</v>
      </c>
      <c r="B8781" s="19" t="s">
        <v>23</v>
      </c>
      <c r="C8781" s="19" t="str">
        <f t="shared" si="18"/>
        <v>14011106020311USD</v>
      </c>
      <c r="D8781">
        <v>18939581.887972705</v>
      </c>
    </row>
    <row r="8782" spans="1:4" hidden="1">
      <c r="A8782" t="s">
        <v>460</v>
      </c>
      <c r="B8782" s="19" t="s">
        <v>23</v>
      </c>
      <c r="C8782" s="19" t="str">
        <f t="shared" si="18"/>
        <v>14011106020312USD</v>
      </c>
      <c r="D8782">
        <v>256120803.60534546</v>
      </c>
    </row>
    <row r="8783" spans="1:4" hidden="1">
      <c r="A8783" t="s">
        <v>461</v>
      </c>
      <c r="B8783" s="19" t="s">
        <v>23</v>
      </c>
      <c r="C8783" s="19" t="str">
        <f t="shared" si="18"/>
        <v>14011106020313USD</v>
      </c>
      <c r="D8783">
        <v>0</v>
      </c>
    </row>
    <row r="8784" spans="1:4" hidden="1">
      <c r="A8784" t="s">
        <v>2255</v>
      </c>
      <c r="B8784" s="19" t="s">
        <v>23</v>
      </c>
      <c r="C8784" s="19" t="str">
        <f t="shared" si="18"/>
        <v>14011106020314USD</v>
      </c>
      <c r="D8784">
        <v>0</v>
      </c>
    </row>
    <row r="8785" spans="1:4" hidden="1">
      <c r="A8785" t="s">
        <v>3183</v>
      </c>
      <c r="B8785" s="19" t="s">
        <v>23</v>
      </c>
      <c r="C8785" s="19" t="str">
        <f t="shared" si="18"/>
        <v>14011106020315USD</v>
      </c>
      <c r="D8785">
        <v>0</v>
      </c>
    </row>
    <row r="8786" spans="1:4" hidden="1">
      <c r="A8786" t="s">
        <v>2069</v>
      </c>
      <c r="B8786" s="19" t="s">
        <v>23</v>
      </c>
      <c r="C8786" s="19" t="str">
        <f t="shared" si="18"/>
        <v>14011106020316USD</v>
      </c>
      <c r="D8786">
        <v>0</v>
      </c>
    </row>
    <row r="8787" spans="1:4" hidden="1">
      <c r="A8787" t="s">
        <v>2261</v>
      </c>
      <c r="B8787" s="19" t="s">
        <v>23</v>
      </c>
      <c r="C8787" s="19" t="str">
        <f t="shared" si="18"/>
        <v>14011106020324USD</v>
      </c>
      <c r="D8787">
        <v>0</v>
      </c>
    </row>
    <row r="8788" spans="1:4" hidden="1">
      <c r="A8788" t="s">
        <v>462</v>
      </c>
      <c r="B8788" s="19" t="s">
        <v>23</v>
      </c>
      <c r="C8788" s="19" t="str">
        <f t="shared" si="18"/>
        <v>14011106020325USD</v>
      </c>
      <c r="D8788">
        <v>466242.13818595395</v>
      </c>
    </row>
    <row r="8789" spans="1:4" hidden="1">
      <c r="A8789" t="s">
        <v>2264</v>
      </c>
      <c r="B8789" s="19" t="s">
        <v>23</v>
      </c>
      <c r="C8789" s="19" t="str">
        <f t="shared" si="18"/>
        <v>14011106020326USD</v>
      </c>
      <c r="D8789">
        <v>0</v>
      </c>
    </row>
    <row r="8790" spans="1:4" hidden="1">
      <c r="A8790" t="s">
        <v>3185</v>
      </c>
      <c r="B8790" s="19" t="s">
        <v>23</v>
      </c>
      <c r="C8790" s="19" t="str">
        <f t="shared" si="18"/>
        <v>14011106020327USD</v>
      </c>
      <c r="D8790">
        <v>0</v>
      </c>
    </row>
    <row r="8791" spans="1:4" hidden="1">
      <c r="A8791" t="s">
        <v>3219</v>
      </c>
      <c r="B8791" s="19" t="s">
        <v>23</v>
      </c>
      <c r="C8791" s="19" t="str">
        <f t="shared" si="18"/>
        <v>14011106020330USD</v>
      </c>
      <c r="D8791">
        <v>0</v>
      </c>
    </row>
    <row r="8792" spans="1:4" hidden="1">
      <c r="A8792" t="s">
        <v>3225</v>
      </c>
      <c r="B8792" s="19" t="s">
        <v>23</v>
      </c>
      <c r="C8792" s="19" t="str">
        <f t="shared" si="18"/>
        <v>14011106020331USD</v>
      </c>
      <c r="D8792">
        <v>0</v>
      </c>
    </row>
    <row r="8793" spans="1:4" hidden="1">
      <c r="A8793" t="s">
        <v>2257</v>
      </c>
      <c r="B8793" s="19" t="s">
        <v>23</v>
      </c>
      <c r="C8793" s="19" t="str">
        <f t="shared" si="18"/>
        <v>14011106020332USD</v>
      </c>
      <c r="D8793">
        <v>0</v>
      </c>
    </row>
    <row r="8794" spans="1:4" hidden="1">
      <c r="A8794" t="s">
        <v>2259</v>
      </c>
      <c r="B8794" s="19" t="s">
        <v>23</v>
      </c>
      <c r="C8794" s="19" t="str">
        <f t="shared" si="18"/>
        <v>14011106020333USD</v>
      </c>
      <c r="D8794">
        <v>0</v>
      </c>
    </row>
    <row r="8795" spans="1:4" hidden="1">
      <c r="A8795" t="s">
        <v>463</v>
      </c>
      <c r="B8795" s="19" t="s">
        <v>23</v>
      </c>
      <c r="C8795" s="19" t="str">
        <f t="shared" si="18"/>
        <v>14011106020334USD</v>
      </c>
      <c r="D8795">
        <v>0</v>
      </c>
    </row>
    <row r="8796" spans="1:4" hidden="1">
      <c r="A8796" t="s">
        <v>464</v>
      </c>
      <c r="B8796" s="19" t="s">
        <v>23</v>
      </c>
      <c r="C8796" s="19" t="str">
        <f t="shared" si="18"/>
        <v>14011106020337USD</v>
      </c>
      <c r="D8796">
        <v>0</v>
      </c>
    </row>
    <row r="8797" spans="1:4" hidden="1">
      <c r="A8797" t="s">
        <v>3229</v>
      </c>
      <c r="B8797" s="19" t="s">
        <v>23</v>
      </c>
      <c r="C8797" s="19" t="str">
        <f t="shared" si="18"/>
        <v>14011106020339USD</v>
      </c>
      <c r="D8797">
        <v>0</v>
      </c>
    </row>
    <row r="8798" spans="1:4" hidden="1">
      <c r="A8798" t="s">
        <v>641</v>
      </c>
      <c r="B8798" s="19" t="s">
        <v>23</v>
      </c>
      <c r="C8798" s="19" t="str">
        <f t="shared" si="18"/>
        <v>14011106020347USD</v>
      </c>
      <c r="D8798">
        <v>0</v>
      </c>
    </row>
    <row r="8799" spans="1:4" hidden="1">
      <c r="A8799" t="s">
        <v>3298</v>
      </c>
      <c r="B8799" s="19" t="s">
        <v>23</v>
      </c>
      <c r="C8799" s="19" t="str">
        <f t="shared" si="18"/>
        <v>14011106020349USD</v>
      </c>
      <c r="D8799">
        <v>0</v>
      </c>
    </row>
    <row r="8800" spans="1:4" hidden="1">
      <c r="A8800" t="s">
        <v>465</v>
      </c>
      <c r="B8800" s="19" t="s">
        <v>23</v>
      </c>
      <c r="C8800" s="19" t="str">
        <f t="shared" si="18"/>
        <v>14011106020350USD</v>
      </c>
      <c r="D8800">
        <v>0</v>
      </c>
    </row>
    <row r="8801" spans="1:4" hidden="1">
      <c r="A8801" t="s">
        <v>3231</v>
      </c>
      <c r="B8801" s="19" t="s">
        <v>23</v>
      </c>
      <c r="C8801" s="19" t="str">
        <f t="shared" si="18"/>
        <v>14011106020351USD</v>
      </c>
      <c r="D8801">
        <v>0</v>
      </c>
    </row>
    <row r="8802" spans="1:4" hidden="1">
      <c r="A8802" t="s">
        <v>3233</v>
      </c>
      <c r="B8802" s="19" t="s">
        <v>23</v>
      </c>
      <c r="C8802" s="19" t="str">
        <f t="shared" si="18"/>
        <v>14011106020352USD</v>
      </c>
      <c r="D8802">
        <v>0</v>
      </c>
    </row>
    <row r="8803" spans="1:4" hidden="1">
      <c r="A8803" t="s">
        <v>642</v>
      </c>
      <c r="B8803" s="19" t="s">
        <v>23</v>
      </c>
      <c r="C8803" s="19" t="str">
        <f t="shared" si="18"/>
        <v>14011106020354USD</v>
      </c>
      <c r="D8803">
        <v>0</v>
      </c>
    </row>
    <row r="8804" spans="1:4" hidden="1">
      <c r="A8804" t="s">
        <v>2071</v>
      </c>
      <c r="B8804" s="19" t="s">
        <v>23</v>
      </c>
      <c r="C8804" s="19" t="str">
        <f t="shared" si="18"/>
        <v>14011106020373USD</v>
      </c>
      <c r="D8804">
        <v>0</v>
      </c>
    </row>
    <row r="8805" spans="1:4" hidden="1">
      <c r="A8805" t="s">
        <v>466</v>
      </c>
      <c r="B8805" s="19" t="s">
        <v>23</v>
      </c>
      <c r="C8805" s="19" t="str">
        <f t="shared" si="18"/>
        <v>14011106020377USD</v>
      </c>
      <c r="D8805">
        <v>1056487.5689508102</v>
      </c>
    </row>
    <row r="8806" spans="1:4" hidden="1">
      <c r="A8806" t="s">
        <v>2074</v>
      </c>
      <c r="B8806" s="19" t="s">
        <v>23</v>
      </c>
      <c r="C8806" s="19" t="str">
        <f t="shared" si="18"/>
        <v>14011106090101USD</v>
      </c>
      <c r="D8806">
        <v>0</v>
      </c>
    </row>
    <row r="8807" spans="1:4" hidden="1">
      <c r="A8807" t="s">
        <v>2076</v>
      </c>
      <c r="B8807" s="19" t="s">
        <v>23</v>
      </c>
      <c r="C8807" s="19" t="str">
        <f t="shared" si="18"/>
        <v>14011106090102USD</v>
      </c>
      <c r="D8807">
        <v>0</v>
      </c>
    </row>
    <row r="8808" spans="1:4" hidden="1">
      <c r="A8808" t="s">
        <v>2078</v>
      </c>
      <c r="B8808" s="19" t="s">
        <v>23</v>
      </c>
      <c r="C8808" s="19" t="str">
        <f t="shared" si="18"/>
        <v>14011106090103USD</v>
      </c>
      <c r="D8808">
        <v>0</v>
      </c>
    </row>
    <row r="8809" spans="1:4" hidden="1">
      <c r="A8809" t="s">
        <v>2289</v>
      </c>
      <c r="B8809" s="19" t="s">
        <v>23</v>
      </c>
      <c r="C8809" s="19" t="str">
        <f t="shared" si="18"/>
        <v>14011106090105USD</v>
      </c>
      <c r="D8809">
        <v>0</v>
      </c>
    </row>
    <row r="8810" spans="1:4" hidden="1">
      <c r="A8810" t="s">
        <v>2291</v>
      </c>
      <c r="B8810" s="19" t="s">
        <v>23</v>
      </c>
      <c r="C8810" s="19" t="str">
        <f t="shared" si="18"/>
        <v>14011106090106USD</v>
      </c>
      <c r="D8810">
        <v>0</v>
      </c>
    </row>
    <row r="8811" spans="1:4" hidden="1">
      <c r="A8811" t="s">
        <v>2293</v>
      </c>
      <c r="B8811" s="19" t="s">
        <v>23</v>
      </c>
      <c r="C8811" s="19" t="str">
        <f t="shared" si="18"/>
        <v>14011106090107USD</v>
      </c>
      <c r="D8811">
        <v>0</v>
      </c>
    </row>
    <row r="8812" spans="1:4" hidden="1">
      <c r="A8812" t="s">
        <v>2295</v>
      </c>
      <c r="B8812" s="19" t="s">
        <v>23</v>
      </c>
      <c r="C8812" s="19" t="str">
        <f t="shared" si="18"/>
        <v>14011106090111USD</v>
      </c>
      <c r="D8812">
        <v>0</v>
      </c>
    </row>
    <row r="8813" spans="1:4" hidden="1">
      <c r="A8813" t="s">
        <v>2297</v>
      </c>
      <c r="B8813" s="19" t="s">
        <v>23</v>
      </c>
      <c r="C8813" s="19" t="str">
        <f t="shared" si="18"/>
        <v>14011106090112USD</v>
      </c>
      <c r="D8813">
        <v>0</v>
      </c>
    </row>
    <row r="8814" spans="1:4" hidden="1">
      <c r="A8814" t="s">
        <v>2080</v>
      </c>
      <c r="B8814" s="19" t="s">
        <v>23</v>
      </c>
      <c r="C8814" s="19" t="str">
        <f t="shared" si="18"/>
        <v>14011106090115USD</v>
      </c>
      <c r="D8814">
        <v>0</v>
      </c>
    </row>
    <row r="8815" spans="1:4" hidden="1">
      <c r="A8815" t="s">
        <v>2082</v>
      </c>
      <c r="B8815" s="19" t="s">
        <v>23</v>
      </c>
      <c r="C8815" s="19" t="str">
        <f t="shared" si="18"/>
        <v>14011106090116USD</v>
      </c>
      <c r="D8815">
        <v>0</v>
      </c>
    </row>
    <row r="8816" spans="1:4" hidden="1">
      <c r="A8816" t="s">
        <v>2084</v>
      </c>
      <c r="B8816" s="19" t="s">
        <v>23</v>
      </c>
      <c r="C8816" s="19" t="str">
        <f t="shared" si="18"/>
        <v>14011106090202USD</v>
      </c>
      <c r="D8816">
        <v>0</v>
      </c>
    </row>
    <row r="8817" spans="1:4" hidden="1">
      <c r="A8817" t="s">
        <v>2086</v>
      </c>
      <c r="B8817" s="19" t="s">
        <v>23</v>
      </c>
      <c r="C8817" s="19" t="str">
        <f t="shared" si="18"/>
        <v>14011106090203USD</v>
      </c>
      <c r="D8817">
        <v>0</v>
      </c>
    </row>
    <row r="8818" spans="1:4" hidden="1">
      <c r="A8818" t="s">
        <v>2088</v>
      </c>
      <c r="B8818" s="19" t="s">
        <v>23</v>
      </c>
      <c r="C8818" s="19" t="str">
        <f t="shared" si="18"/>
        <v>14011106090217USD</v>
      </c>
      <c r="D8818">
        <v>0</v>
      </c>
    </row>
    <row r="8819" spans="1:4" hidden="1">
      <c r="A8819" t="s">
        <v>2090</v>
      </c>
      <c r="B8819" s="19" t="s">
        <v>23</v>
      </c>
      <c r="C8819" s="19" t="str">
        <f t="shared" si="18"/>
        <v>14011106090220USD</v>
      </c>
      <c r="D8819">
        <v>0</v>
      </c>
    </row>
    <row r="8820" spans="1:4" hidden="1">
      <c r="A8820" t="s">
        <v>3179</v>
      </c>
      <c r="B8820" s="19" t="s">
        <v>23</v>
      </c>
      <c r="C8820" s="19" t="str">
        <f t="shared" si="18"/>
        <v>14011106090222USD</v>
      </c>
      <c r="D8820">
        <v>0</v>
      </c>
    </row>
    <row r="8821" spans="1:4" hidden="1">
      <c r="A8821" t="s">
        <v>2092</v>
      </c>
      <c r="B8821" s="19" t="s">
        <v>23</v>
      </c>
      <c r="C8821" s="19" t="str">
        <f t="shared" si="18"/>
        <v>14011106090225USD</v>
      </c>
      <c r="D8821">
        <v>0</v>
      </c>
    </row>
    <row r="8822" spans="1:4" hidden="1">
      <c r="A8822" t="s">
        <v>2929</v>
      </c>
      <c r="B8822" s="19" t="s">
        <v>23</v>
      </c>
      <c r="C8822" s="19" t="str">
        <f t="shared" si="18"/>
        <v>14011110000101USD</v>
      </c>
      <c r="D8822">
        <v>0</v>
      </c>
    </row>
    <row r="8823" spans="1:4" hidden="1">
      <c r="A8823" t="s">
        <v>2931</v>
      </c>
      <c r="B8823" s="19" t="s">
        <v>23</v>
      </c>
      <c r="C8823" s="19" t="str">
        <f t="shared" si="18"/>
        <v>14011110000102USD</v>
      </c>
      <c r="D8823">
        <v>0</v>
      </c>
    </row>
    <row r="8824" spans="1:4" hidden="1">
      <c r="A8824" t="s">
        <v>181</v>
      </c>
      <c r="B8824" s="19" t="s">
        <v>23</v>
      </c>
      <c r="C8824" s="19" t="str">
        <f t="shared" si="18"/>
        <v>14011110000103USD</v>
      </c>
      <c r="D8824">
        <v>1768214.526585158</v>
      </c>
    </row>
    <row r="8825" spans="1:4" hidden="1">
      <c r="A8825" t="s">
        <v>2934</v>
      </c>
      <c r="B8825" s="19" t="s">
        <v>23</v>
      </c>
      <c r="C8825" s="19" t="str">
        <f t="shared" si="18"/>
        <v>14011110000104USD</v>
      </c>
      <c r="D8825">
        <v>0</v>
      </c>
    </row>
    <row r="8826" spans="1:4" hidden="1">
      <c r="A8826" t="s">
        <v>2492</v>
      </c>
      <c r="B8826" s="19" t="s">
        <v>23</v>
      </c>
      <c r="C8826" s="19" t="str">
        <f t="shared" si="18"/>
        <v>14011110000106USD</v>
      </c>
      <c r="D8826">
        <v>0</v>
      </c>
    </row>
    <row r="8827" spans="1:4" hidden="1">
      <c r="A8827" t="s">
        <v>2494</v>
      </c>
      <c r="B8827" s="19" t="s">
        <v>23</v>
      </c>
      <c r="C8827" s="19" t="str">
        <f t="shared" si="18"/>
        <v>14011110000201USD</v>
      </c>
      <c r="D8827">
        <v>0</v>
      </c>
    </row>
    <row r="8828" spans="1:4" hidden="1">
      <c r="A8828" t="s">
        <v>2936</v>
      </c>
      <c r="B8828" s="19" t="s">
        <v>23</v>
      </c>
      <c r="C8828" s="19" t="str">
        <f t="shared" si="18"/>
        <v>14011110000301USD</v>
      </c>
      <c r="D8828">
        <v>0</v>
      </c>
    </row>
    <row r="8829" spans="1:4" hidden="1">
      <c r="A8829" t="s">
        <v>2713</v>
      </c>
      <c r="B8829" s="19" t="s">
        <v>23</v>
      </c>
      <c r="C8829" s="19" t="str">
        <f t="shared" si="18"/>
        <v>14011111000101USD</v>
      </c>
      <c r="D8829">
        <v>0</v>
      </c>
    </row>
    <row r="8830" spans="1:4" hidden="1">
      <c r="A8830" t="s">
        <v>2715</v>
      </c>
      <c r="B8830" s="19" t="s">
        <v>23</v>
      </c>
      <c r="C8830" s="19" t="str">
        <f t="shared" si="18"/>
        <v>14011111000102USD</v>
      </c>
      <c r="D8830">
        <v>0</v>
      </c>
    </row>
    <row r="8831" spans="1:4" hidden="1">
      <c r="A8831" t="s">
        <v>467</v>
      </c>
      <c r="B8831" s="19" t="s">
        <v>23</v>
      </c>
      <c r="C8831" s="19" t="str">
        <f t="shared" ref="C8831:C8894" si="19">_xlfn.CONCAT(A8831,B8831)</f>
        <v>14011111000103USD</v>
      </c>
      <c r="D8831">
        <v>42134.006255331245</v>
      </c>
    </row>
    <row r="8832" spans="1:4" hidden="1">
      <c r="A8832" t="s">
        <v>2718</v>
      </c>
      <c r="B8832" s="19" t="s">
        <v>23</v>
      </c>
      <c r="C8832" s="19" t="str">
        <f t="shared" si="19"/>
        <v>14011111000104USD</v>
      </c>
      <c r="D8832">
        <v>0</v>
      </c>
    </row>
    <row r="8833" spans="1:4" hidden="1">
      <c r="A8833" t="s">
        <v>468</v>
      </c>
      <c r="B8833" s="19" t="s">
        <v>23</v>
      </c>
      <c r="C8833" s="19" t="str">
        <f t="shared" si="19"/>
        <v>14011111000105USD</v>
      </c>
      <c r="D8833">
        <v>43785596.525447823</v>
      </c>
    </row>
    <row r="8834" spans="1:4" hidden="1">
      <c r="A8834" t="s">
        <v>469</v>
      </c>
      <c r="B8834" s="19" t="s">
        <v>23</v>
      </c>
      <c r="C8834" s="19" t="str">
        <f t="shared" si="19"/>
        <v>14011111000110USD</v>
      </c>
      <c r="D8834">
        <v>0</v>
      </c>
    </row>
    <row r="8835" spans="1:4" hidden="1">
      <c r="A8835" t="s">
        <v>2722</v>
      </c>
      <c r="B8835" s="19" t="s">
        <v>23</v>
      </c>
      <c r="C8835" s="19" t="str">
        <f t="shared" si="19"/>
        <v>14011111000111USD</v>
      </c>
      <c r="D8835">
        <v>0</v>
      </c>
    </row>
    <row r="8836" spans="1:4" hidden="1">
      <c r="A8836" t="s">
        <v>470</v>
      </c>
      <c r="B8836" s="19" t="s">
        <v>23</v>
      </c>
      <c r="C8836" s="19" t="str">
        <f t="shared" si="19"/>
        <v>14011111000112USD</v>
      </c>
      <c r="D8836">
        <v>421428.99061700312</v>
      </c>
    </row>
    <row r="8837" spans="1:4" hidden="1">
      <c r="A8837" t="s">
        <v>471</v>
      </c>
      <c r="B8837" s="19" t="s">
        <v>23</v>
      </c>
      <c r="C8837" s="19" t="str">
        <f t="shared" si="19"/>
        <v>14011111000203USD</v>
      </c>
      <c r="D8837">
        <v>2171.6406027864659</v>
      </c>
    </row>
    <row r="8838" spans="1:4" hidden="1">
      <c r="A8838" t="s">
        <v>1324</v>
      </c>
      <c r="B8838" s="19" t="s">
        <v>23</v>
      </c>
      <c r="C8838" s="19" t="str">
        <f t="shared" si="19"/>
        <v>14011111000204USD</v>
      </c>
      <c r="D8838">
        <v>18967.70827409724</v>
      </c>
    </row>
    <row r="8839" spans="1:4" hidden="1">
      <c r="A8839" t="s">
        <v>2727</v>
      </c>
      <c r="B8839" s="19" t="s">
        <v>23</v>
      </c>
      <c r="C8839" s="19" t="str">
        <f t="shared" si="19"/>
        <v>14011111000205USD</v>
      </c>
      <c r="D8839">
        <v>0</v>
      </c>
    </row>
    <row r="8840" spans="1:4" hidden="1">
      <c r="A8840" t="s">
        <v>472</v>
      </c>
      <c r="B8840" s="19" t="s">
        <v>23</v>
      </c>
      <c r="C8840" s="19" t="str">
        <f t="shared" si="19"/>
        <v>14011111000301USD</v>
      </c>
      <c r="D8840">
        <v>14048770.403753199</v>
      </c>
    </row>
    <row r="8841" spans="1:4" hidden="1">
      <c r="A8841" t="s">
        <v>2730</v>
      </c>
      <c r="B8841" s="19" t="s">
        <v>23</v>
      </c>
      <c r="C8841" s="19" t="str">
        <f t="shared" si="19"/>
        <v>14011111000401USD</v>
      </c>
      <c r="D8841">
        <v>0</v>
      </c>
    </row>
    <row r="8842" spans="1:4" hidden="1">
      <c r="A8842" t="s">
        <v>2732</v>
      </c>
      <c r="B8842" s="19" t="s">
        <v>23</v>
      </c>
      <c r="C8842" s="19" t="str">
        <f t="shared" si="19"/>
        <v>14011111000404USD</v>
      </c>
      <c r="D8842">
        <v>0</v>
      </c>
    </row>
    <row r="8843" spans="1:4" hidden="1">
      <c r="A8843" t="s">
        <v>2734</v>
      </c>
      <c r="B8843" s="19" t="s">
        <v>23</v>
      </c>
      <c r="C8843" s="19" t="str">
        <f t="shared" si="19"/>
        <v>14011111000405USD</v>
      </c>
      <c r="D8843">
        <v>0</v>
      </c>
    </row>
    <row r="8844" spans="1:4" hidden="1">
      <c r="A8844" t="s">
        <v>2736</v>
      </c>
      <c r="B8844" s="19" t="s">
        <v>23</v>
      </c>
      <c r="C8844" s="19" t="str">
        <f t="shared" si="19"/>
        <v>14011111000601USD</v>
      </c>
      <c r="D8844">
        <v>0</v>
      </c>
    </row>
    <row r="8845" spans="1:4" hidden="1">
      <c r="A8845" t="s">
        <v>2738</v>
      </c>
      <c r="B8845" s="19" t="s">
        <v>23</v>
      </c>
      <c r="C8845" s="19" t="str">
        <f t="shared" si="19"/>
        <v>14011111000603USD</v>
      </c>
      <c r="D8845">
        <v>0</v>
      </c>
    </row>
    <row r="8846" spans="1:4" hidden="1">
      <c r="A8846" t="s">
        <v>2740</v>
      </c>
      <c r="B8846" s="19" t="s">
        <v>23</v>
      </c>
      <c r="C8846" s="19" t="str">
        <f t="shared" si="19"/>
        <v>14011111000605USD</v>
      </c>
      <c r="D8846">
        <v>0</v>
      </c>
    </row>
    <row r="8847" spans="1:4" hidden="1">
      <c r="A8847" t="s">
        <v>2742</v>
      </c>
      <c r="B8847" s="19" t="s">
        <v>23</v>
      </c>
      <c r="C8847" s="19" t="str">
        <f t="shared" si="19"/>
        <v>14011112000101USD</v>
      </c>
      <c r="D8847">
        <v>0</v>
      </c>
    </row>
    <row r="8848" spans="1:4" hidden="1">
      <c r="A8848" t="s">
        <v>2744</v>
      </c>
      <c r="B8848" s="19" t="s">
        <v>23</v>
      </c>
      <c r="C8848" s="19" t="str">
        <f t="shared" si="19"/>
        <v>14011112000102USD</v>
      </c>
      <c r="D8848">
        <v>0</v>
      </c>
    </row>
    <row r="8849" spans="1:4" hidden="1">
      <c r="A8849" t="s">
        <v>473</v>
      </c>
      <c r="B8849" s="19" t="s">
        <v>23</v>
      </c>
      <c r="C8849" s="19" t="str">
        <f t="shared" si="19"/>
        <v>14011112000103USD</v>
      </c>
      <c r="D8849">
        <v>0</v>
      </c>
    </row>
    <row r="8850" spans="1:4" hidden="1">
      <c r="A8850" t="s">
        <v>2747</v>
      </c>
      <c r="B8850" s="19" t="s">
        <v>23</v>
      </c>
      <c r="C8850" s="19" t="str">
        <f t="shared" si="19"/>
        <v>14011112000104USD</v>
      </c>
      <c r="D8850">
        <v>0</v>
      </c>
    </row>
    <row r="8851" spans="1:4" hidden="1">
      <c r="A8851" t="s">
        <v>474</v>
      </c>
      <c r="B8851" s="19" t="s">
        <v>23</v>
      </c>
      <c r="C8851" s="19" t="str">
        <f t="shared" si="19"/>
        <v>14011112000105USD</v>
      </c>
      <c r="D8851">
        <v>5533677.4665908441</v>
      </c>
    </row>
    <row r="8852" spans="1:4" hidden="1">
      <c r="A8852" t="s">
        <v>2751</v>
      </c>
      <c r="B8852" s="19" t="s">
        <v>23</v>
      </c>
      <c r="C8852" s="19" t="str">
        <f t="shared" si="19"/>
        <v>14011112000106USD</v>
      </c>
      <c r="D8852">
        <v>0</v>
      </c>
    </row>
    <row r="8853" spans="1:4" hidden="1">
      <c r="A8853" t="s">
        <v>2753</v>
      </c>
      <c r="B8853" s="19" t="s">
        <v>23</v>
      </c>
      <c r="C8853" s="19" t="str">
        <f t="shared" si="19"/>
        <v>14011112000110USD</v>
      </c>
      <c r="D8853">
        <v>0</v>
      </c>
    </row>
    <row r="8854" spans="1:4" hidden="1">
      <c r="A8854" t="s">
        <v>2755</v>
      </c>
      <c r="B8854" s="19" t="s">
        <v>23</v>
      </c>
      <c r="C8854" s="19" t="str">
        <f t="shared" si="19"/>
        <v>14011112000204USD</v>
      </c>
      <c r="D8854">
        <v>0</v>
      </c>
    </row>
    <row r="8855" spans="1:4" hidden="1">
      <c r="A8855" t="s">
        <v>2757</v>
      </c>
      <c r="B8855" s="19" t="s">
        <v>23</v>
      </c>
      <c r="C8855" s="19" t="str">
        <f t="shared" si="19"/>
        <v>14011112000205USD</v>
      </c>
      <c r="D8855">
        <v>0</v>
      </c>
    </row>
    <row r="8856" spans="1:4" hidden="1">
      <c r="A8856" t="s">
        <v>2997</v>
      </c>
      <c r="B8856" s="19" t="s">
        <v>23</v>
      </c>
      <c r="C8856" s="19" t="str">
        <f t="shared" si="19"/>
        <v>14011121000102USD</v>
      </c>
      <c r="D8856">
        <v>0</v>
      </c>
    </row>
    <row r="8857" spans="1:4" hidden="1">
      <c r="A8857" t="s">
        <v>2999</v>
      </c>
      <c r="B8857" s="19" t="s">
        <v>23</v>
      </c>
      <c r="C8857" s="19" t="str">
        <f t="shared" si="19"/>
        <v>14011121000104USD</v>
      </c>
      <c r="D8857">
        <v>0</v>
      </c>
    </row>
    <row r="8858" spans="1:4" hidden="1">
      <c r="A8858" t="s">
        <v>3001</v>
      </c>
      <c r="B8858" s="19" t="s">
        <v>23</v>
      </c>
      <c r="C8858" s="19" t="str">
        <f t="shared" si="19"/>
        <v>14011121000106USD</v>
      </c>
      <c r="D8858">
        <v>0</v>
      </c>
    </row>
    <row r="8859" spans="1:4" hidden="1">
      <c r="A8859" t="s">
        <v>2496</v>
      </c>
      <c r="B8859" s="19" t="s">
        <v>23</v>
      </c>
      <c r="C8859" s="19" t="str">
        <f t="shared" si="19"/>
        <v>14011126000104USD</v>
      </c>
      <c r="D8859">
        <v>0</v>
      </c>
    </row>
    <row r="8860" spans="1:4" hidden="1">
      <c r="A8860" t="s">
        <v>2498</v>
      </c>
      <c r="B8860" s="19" t="s">
        <v>23</v>
      </c>
      <c r="C8860" s="19" t="str">
        <f t="shared" si="19"/>
        <v>14011126000105USD</v>
      </c>
      <c r="D8860">
        <v>0</v>
      </c>
    </row>
    <row r="8861" spans="1:4" hidden="1">
      <c r="A8861" t="s">
        <v>2500</v>
      </c>
      <c r="B8861" s="19" t="s">
        <v>23</v>
      </c>
      <c r="C8861" s="19" t="str">
        <f t="shared" si="19"/>
        <v>14011126000106USD</v>
      </c>
      <c r="D8861">
        <v>0</v>
      </c>
    </row>
    <row r="8862" spans="1:4" hidden="1">
      <c r="A8862" t="s">
        <v>2502</v>
      </c>
      <c r="B8862" s="19" t="s">
        <v>23</v>
      </c>
      <c r="C8862" s="19" t="str">
        <f t="shared" si="19"/>
        <v>14011126000110USD</v>
      </c>
      <c r="D8862">
        <v>0</v>
      </c>
    </row>
    <row r="8863" spans="1:4" hidden="1">
      <c r="A8863" t="s">
        <v>475</v>
      </c>
      <c r="B8863" s="19" t="s">
        <v>23</v>
      </c>
      <c r="C8863" s="19" t="str">
        <f t="shared" si="19"/>
        <v>14011126000112USD</v>
      </c>
      <c r="D8863">
        <v>23728126.83821439</v>
      </c>
    </row>
    <row r="8864" spans="1:4" hidden="1">
      <c r="A8864" t="s">
        <v>2505</v>
      </c>
      <c r="B8864" s="19" t="s">
        <v>23</v>
      </c>
      <c r="C8864" s="19" t="str">
        <f t="shared" si="19"/>
        <v>14011126000113USD</v>
      </c>
      <c r="D8864">
        <v>0</v>
      </c>
    </row>
    <row r="8865" spans="1:4" hidden="1">
      <c r="A8865" t="s">
        <v>476</v>
      </c>
      <c r="B8865" s="19" t="s">
        <v>23</v>
      </c>
      <c r="C8865" s="19" t="str">
        <f t="shared" si="19"/>
        <v>14011126000114USD</v>
      </c>
      <c r="D8865">
        <v>10572999.997156668</v>
      </c>
    </row>
    <row r="8866" spans="1:4" hidden="1">
      <c r="A8866" t="s">
        <v>2508</v>
      </c>
      <c r="B8866" s="19" t="s">
        <v>23</v>
      </c>
      <c r="C8866" s="19" t="str">
        <f t="shared" si="19"/>
        <v>14011126000115USD</v>
      </c>
      <c r="D8866">
        <v>0</v>
      </c>
    </row>
    <row r="8867" spans="1:4" hidden="1">
      <c r="A8867" t="s">
        <v>2510</v>
      </c>
      <c r="B8867" s="19" t="s">
        <v>23</v>
      </c>
      <c r="C8867" s="19" t="str">
        <f t="shared" si="19"/>
        <v>14011126000116USD</v>
      </c>
      <c r="D8867">
        <v>0</v>
      </c>
    </row>
    <row r="8868" spans="1:4" hidden="1">
      <c r="A8868" t="s">
        <v>477</v>
      </c>
      <c r="B8868" s="19" t="s">
        <v>23</v>
      </c>
      <c r="C8868" s="19" t="str">
        <f t="shared" si="19"/>
        <v>14011126000118USD</v>
      </c>
      <c r="D8868">
        <v>87993372.402615875</v>
      </c>
    </row>
    <row r="8869" spans="1:4" hidden="1">
      <c r="A8869" t="s">
        <v>2513</v>
      </c>
      <c r="B8869" s="19" t="s">
        <v>23</v>
      </c>
      <c r="C8869" s="19" t="str">
        <f t="shared" si="19"/>
        <v>14011126000201USD</v>
      </c>
      <c r="D8869">
        <v>0</v>
      </c>
    </row>
    <row r="8870" spans="1:4" hidden="1">
      <c r="A8870" t="s">
        <v>478</v>
      </c>
      <c r="B8870" s="19" t="s">
        <v>23</v>
      </c>
      <c r="C8870" s="19" t="str">
        <f t="shared" si="19"/>
        <v>14011126000205USD</v>
      </c>
      <c r="D8870">
        <v>16530000</v>
      </c>
    </row>
    <row r="8871" spans="1:4" hidden="1">
      <c r="A8871" t="s">
        <v>479</v>
      </c>
      <c r="B8871" s="19" t="s">
        <v>23</v>
      </c>
      <c r="C8871" s="19" t="str">
        <f t="shared" si="19"/>
        <v>14011126000207USD</v>
      </c>
      <c r="D8871">
        <v>950000</v>
      </c>
    </row>
    <row r="8872" spans="1:4" hidden="1">
      <c r="A8872" t="s">
        <v>2517</v>
      </c>
      <c r="B8872" s="19" t="s">
        <v>23</v>
      </c>
      <c r="C8872" s="19" t="str">
        <f t="shared" si="19"/>
        <v>14011126000209USD</v>
      </c>
      <c r="D8872">
        <v>0</v>
      </c>
    </row>
    <row r="8873" spans="1:4" hidden="1">
      <c r="A8873" t="s">
        <v>2519</v>
      </c>
      <c r="B8873" s="19" t="s">
        <v>23</v>
      </c>
      <c r="C8873" s="19" t="str">
        <f t="shared" si="19"/>
        <v>14011126000211USD</v>
      </c>
      <c r="D8873">
        <v>0</v>
      </c>
    </row>
    <row r="8874" spans="1:4" hidden="1">
      <c r="A8874" t="s">
        <v>2521</v>
      </c>
      <c r="B8874" s="19" t="s">
        <v>23</v>
      </c>
      <c r="C8874" s="19" t="str">
        <f t="shared" si="19"/>
        <v>14011126000801USD</v>
      </c>
      <c r="D8874">
        <v>0</v>
      </c>
    </row>
    <row r="8875" spans="1:4" hidden="1">
      <c r="A8875" t="s">
        <v>2523</v>
      </c>
      <c r="B8875" s="19" t="s">
        <v>23</v>
      </c>
      <c r="C8875" s="19" t="str">
        <f t="shared" si="19"/>
        <v>14011126000802USD</v>
      </c>
      <c r="D8875">
        <v>0</v>
      </c>
    </row>
    <row r="8876" spans="1:4" hidden="1">
      <c r="A8876" t="s">
        <v>480</v>
      </c>
      <c r="B8876" s="19" t="s">
        <v>23</v>
      </c>
      <c r="C8876" s="19" t="str">
        <f t="shared" si="19"/>
        <v>14011130000101USD</v>
      </c>
      <c r="D8876">
        <v>1840171.9675860107</v>
      </c>
    </row>
    <row r="8877" spans="1:4" hidden="1">
      <c r="A8877" t="s">
        <v>2598</v>
      </c>
      <c r="B8877" s="19" t="s">
        <v>23</v>
      </c>
      <c r="C8877" s="19" t="str">
        <f t="shared" si="19"/>
        <v>14011130000102USD</v>
      </c>
      <c r="D8877">
        <v>0</v>
      </c>
    </row>
    <row r="8878" spans="1:4" hidden="1">
      <c r="A8878" t="s">
        <v>481</v>
      </c>
      <c r="B8878" s="19" t="s">
        <v>23</v>
      </c>
      <c r="C8878" s="19" t="str">
        <f t="shared" si="19"/>
        <v>14011133000101USD</v>
      </c>
      <c r="D8878">
        <v>3243587.0002843332</v>
      </c>
    </row>
    <row r="8879" spans="1:4" hidden="1">
      <c r="A8879" t="s">
        <v>1824</v>
      </c>
      <c r="B8879" s="19" t="s">
        <v>23</v>
      </c>
      <c r="C8879" s="19" t="str">
        <f t="shared" si="19"/>
        <v>14011201000102USD</v>
      </c>
      <c r="D8879">
        <v>0</v>
      </c>
    </row>
    <row r="8880" spans="1:4" hidden="1">
      <c r="A8880" t="s">
        <v>1826</v>
      </c>
      <c r="B8880" s="19" t="s">
        <v>23</v>
      </c>
      <c r="C8880" s="19" t="str">
        <f t="shared" si="19"/>
        <v>14011201000103USD</v>
      </c>
      <c r="D8880">
        <v>0</v>
      </c>
    </row>
    <row r="8881" spans="1:4" hidden="1">
      <c r="A8881" t="s">
        <v>3082</v>
      </c>
      <c r="B8881" s="19" t="s">
        <v>23</v>
      </c>
      <c r="C8881" s="19" t="str">
        <f t="shared" si="19"/>
        <v>14011202010101USD</v>
      </c>
      <c r="D8881">
        <v>0</v>
      </c>
    </row>
    <row r="8882" spans="1:4" hidden="1">
      <c r="A8882" t="s">
        <v>3084</v>
      </c>
      <c r="B8882" s="19" t="s">
        <v>23</v>
      </c>
      <c r="C8882" s="19" t="str">
        <f t="shared" si="19"/>
        <v>14011202010102USD</v>
      </c>
      <c r="D8882">
        <v>0</v>
      </c>
    </row>
    <row r="8883" spans="1:4" hidden="1">
      <c r="A8883" t="s">
        <v>3086</v>
      </c>
      <c r="B8883" s="19" t="s">
        <v>23</v>
      </c>
      <c r="C8883" s="19" t="str">
        <f t="shared" si="19"/>
        <v>14011202010103USD</v>
      </c>
      <c r="D8883">
        <v>0</v>
      </c>
    </row>
    <row r="8884" spans="1:4" hidden="1">
      <c r="A8884" t="s">
        <v>3088</v>
      </c>
      <c r="B8884" s="19" t="s">
        <v>23</v>
      </c>
      <c r="C8884" s="19" t="str">
        <f t="shared" si="19"/>
        <v>14011202010104USD</v>
      </c>
      <c r="D8884">
        <v>0</v>
      </c>
    </row>
    <row r="8885" spans="1:4" hidden="1">
      <c r="A8885" t="s">
        <v>3090</v>
      </c>
      <c r="B8885" s="19" t="s">
        <v>23</v>
      </c>
      <c r="C8885" s="19" t="str">
        <f t="shared" si="19"/>
        <v>14011202010105USD</v>
      </c>
      <c r="D8885">
        <v>0</v>
      </c>
    </row>
    <row r="8886" spans="1:4" hidden="1">
      <c r="A8886" t="s">
        <v>3092</v>
      </c>
      <c r="B8886" s="19" t="s">
        <v>23</v>
      </c>
      <c r="C8886" s="19" t="str">
        <f t="shared" si="19"/>
        <v>14011202010106USD</v>
      </c>
      <c r="D8886">
        <v>0</v>
      </c>
    </row>
    <row r="8887" spans="1:4" hidden="1">
      <c r="A8887" t="s">
        <v>3094</v>
      </c>
      <c r="B8887" s="19" t="s">
        <v>23</v>
      </c>
      <c r="C8887" s="19" t="str">
        <f t="shared" si="19"/>
        <v>14011202010107USD</v>
      </c>
      <c r="D8887">
        <v>0</v>
      </c>
    </row>
    <row r="8888" spans="1:4" hidden="1">
      <c r="A8888" t="s">
        <v>3096</v>
      </c>
      <c r="B8888" s="19" t="s">
        <v>23</v>
      </c>
      <c r="C8888" s="19" t="str">
        <f t="shared" si="19"/>
        <v>14011202010108USD</v>
      </c>
      <c r="D8888">
        <v>0</v>
      </c>
    </row>
    <row r="8889" spans="1:4" hidden="1">
      <c r="A8889" t="s">
        <v>3098</v>
      </c>
      <c r="B8889" s="19" t="s">
        <v>23</v>
      </c>
      <c r="C8889" s="19" t="str">
        <f t="shared" si="19"/>
        <v>14011202010109USD</v>
      </c>
      <c r="D8889">
        <v>0</v>
      </c>
    </row>
    <row r="8890" spans="1:4" hidden="1">
      <c r="A8890" t="s">
        <v>3100</v>
      </c>
      <c r="B8890" s="19" t="s">
        <v>23</v>
      </c>
      <c r="C8890" s="19" t="str">
        <f t="shared" si="19"/>
        <v>14011202010110USD</v>
      </c>
      <c r="D8890">
        <v>0</v>
      </c>
    </row>
    <row r="8891" spans="1:4" hidden="1">
      <c r="A8891" t="s">
        <v>3102</v>
      </c>
      <c r="B8891" s="19" t="s">
        <v>23</v>
      </c>
      <c r="C8891" s="19" t="str">
        <f t="shared" si="19"/>
        <v>14011202010111USD</v>
      </c>
      <c r="D8891">
        <v>0</v>
      </c>
    </row>
    <row r="8892" spans="1:4" hidden="1">
      <c r="A8892" t="s">
        <v>3104</v>
      </c>
      <c r="B8892" s="19" t="s">
        <v>23</v>
      </c>
      <c r="C8892" s="19" t="str">
        <f t="shared" si="19"/>
        <v>14011202020101USD</v>
      </c>
      <c r="D8892">
        <v>0</v>
      </c>
    </row>
    <row r="8893" spans="1:4" hidden="1">
      <c r="A8893" t="s">
        <v>3106</v>
      </c>
      <c r="B8893" s="19" t="s">
        <v>23</v>
      </c>
      <c r="C8893" s="19" t="str">
        <f t="shared" si="19"/>
        <v>14011202020102USD</v>
      </c>
      <c r="D8893">
        <v>0</v>
      </c>
    </row>
    <row r="8894" spans="1:4" hidden="1">
      <c r="A8894" t="s">
        <v>3108</v>
      </c>
      <c r="B8894" s="19" t="s">
        <v>23</v>
      </c>
      <c r="C8894" s="19" t="str">
        <f t="shared" si="19"/>
        <v>14011202020103USD</v>
      </c>
      <c r="D8894">
        <v>0</v>
      </c>
    </row>
    <row r="8895" spans="1:4" hidden="1">
      <c r="A8895" t="s">
        <v>3110</v>
      </c>
      <c r="B8895" s="19" t="s">
        <v>23</v>
      </c>
      <c r="C8895" s="19" t="str">
        <f t="shared" ref="C8895:C8958" si="20">_xlfn.CONCAT(A8895,B8895)</f>
        <v>14011202020104USD</v>
      </c>
      <c r="D8895">
        <v>0</v>
      </c>
    </row>
    <row r="8896" spans="1:4" hidden="1">
      <c r="A8896" t="s">
        <v>3112</v>
      </c>
      <c r="B8896" s="19" t="s">
        <v>23</v>
      </c>
      <c r="C8896" s="19" t="str">
        <f t="shared" si="20"/>
        <v>14011202020105USD</v>
      </c>
      <c r="D8896">
        <v>0</v>
      </c>
    </row>
    <row r="8897" spans="1:4" hidden="1">
      <c r="A8897" t="s">
        <v>3114</v>
      </c>
      <c r="B8897" s="19" t="s">
        <v>23</v>
      </c>
      <c r="C8897" s="19" t="str">
        <f t="shared" si="20"/>
        <v>14011202020106USD</v>
      </c>
      <c r="D8897">
        <v>0</v>
      </c>
    </row>
    <row r="8898" spans="1:4" hidden="1">
      <c r="A8898" t="s">
        <v>3116</v>
      </c>
      <c r="B8898" s="19" t="s">
        <v>23</v>
      </c>
      <c r="C8898" s="19" t="str">
        <f t="shared" si="20"/>
        <v>14011202020107USD</v>
      </c>
      <c r="D8898">
        <v>0</v>
      </c>
    </row>
    <row r="8899" spans="1:4" hidden="1">
      <c r="A8899" t="s">
        <v>3118</v>
      </c>
      <c r="B8899" s="19" t="s">
        <v>23</v>
      </c>
      <c r="C8899" s="19" t="str">
        <f t="shared" si="20"/>
        <v>14011202020108USD</v>
      </c>
      <c r="D8899">
        <v>0</v>
      </c>
    </row>
    <row r="8900" spans="1:4" hidden="1">
      <c r="A8900" t="s">
        <v>3120</v>
      </c>
      <c r="B8900" s="19" t="s">
        <v>23</v>
      </c>
      <c r="C8900" s="19" t="str">
        <f t="shared" si="20"/>
        <v>14011202020109USD</v>
      </c>
      <c r="D8900">
        <v>0</v>
      </c>
    </row>
    <row r="8901" spans="1:4" hidden="1">
      <c r="A8901" t="s">
        <v>3122</v>
      </c>
      <c r="B8901" s="19" t="s">
        <v>23</v>
      </c>
      <c r="C8901" s="19" t="str">
        <f t="shared" si="20"/>
        <v>14011202020110USD</v>
      </c>
      <c r="D8901">
        <v>0</v>
      </c>
    </row>
    <row r="8902" spans="1:4" hidden="1">
      <c r="A8902" t="s">
        <v>150</v>
      </c>
      <c r="B8902" s="19" t="s">
        <v>23</v>
      </c>
      <c r="C8902" s="19" t="str">
        <f t="shared" si="20"/>
        <v>14011202020111USD</v>
      </c>
      <c r="D8902">
        <v>133081.50980949673</v>
      </c>
    </row>
    <row r="8903" spans="1:4" hidden="1">
      <c r="A8903" t="s">
        <v>3125</v>
      </c>
      <c r="B8903" s="19" t="s">
        <v>23</v>
      </c>
      <c r="C8903" s="19" t="str">
        <f t="shared" si="20"/>
        <v>14011202090101USD</v>
      </c>
      <c r="D8903">
        <v>0</v>
      </c>
    </row>
    <row r="8904" spans="1:4" hidden="1">
      <c r="A8904" t="s">
        <v>3127</v>
      </c>
      <c r="B8904" s="19" t="s">
        <v>23</v>
      </c>
      <c r="C8904" s="19" t="str">
        <f t="shared" si="20"/>
        <v>14011202090102USD</v>
      </c>
      <c r="D8904">
        <v>0</v>
      </c>
    </row>
    <row r="8905" spans="1:4" hidden="1">
      <c r="A8905" t="s">
        <v>3129</v>
      </c>
      <c r="B8905" s="19" t="s">
        <v>23</v>
      </c>
      <c r="C8905" s="19" t="str">
        <f t="shared" si="20"/>
        <v>14011202090103USD</v>
      </c>
      <c r="D8905">
        <v>0</v>
      </c>
    </row>
    <row r="8906" spans="1:4" hidden="1">
      <c r="A8906" t="s">
        <v>3131</v>
      </c>
      <c r="B8906" s="19" t="s">
        <v>23</v>
      </c>
      <c r="C8906" s="19" t="str">
        <f t="shared" si="20"/>
        <v>14011202090104USD</v>
      </c>
      <c r="D8906">
        <v>0</v>
      </c>
    </row>
    <row r="8907" spans="1:4" hidden="1">
      <c r="A8907" t="s">
        <v>3133</v>
      </c>
      <c r="B8907" s="19" t="s">
        <v>23</v>
      </c>
      <c r="C8907" s="19" t="str">
        <f t="shared" si="20"/>
        <v>14011202090105USD</v>
      </c>
      <c r="D8907">
        <v>0</v>
      </c>
    </row>
    <row r="8908" spans="1:4" hidden="1">
      <c r="A8908" t="s">
        <v>3135</v>
      </c>
      <c r="B8908" s="19" t="s">
        <v>23</v>
      </c>
      <c r="C8908" s="19" t="str">
        <f t="shared" si="20"/>
        <v>14011202090106USD</v>
      </c>
      <c r="D8908">
        <v>0</v>
      </c>
    </row>
    <row r="8909" spans="1:4" hidden="1">
      <c r="A8909" t="s">
        <v>3137</v>
      </c>
      <c r="B8909" s="19" t="s">
        <v>23</v>
      </c>
      <c r="C8909" s="19" t="str">
        <f t="shared" si="20"/>
        <v>14011202090107USD</v>
      </c>
      <c r="D8909">
        <v>0</v>
      </c>
    </row>
    <row r="8910" spans="1:4" hidden="1">
      <c r="A8910" t="s">
        <v>3139</v>
      </c>
      <c r="B8910" s="19" t="s">
        <v>23</v>
      </c>
      <c r="C8910" s="19" t="str">
        <f t="shared" si="20"/>
        <v>14011202090108USD</v>
      </c>
      <c r="D8910">
        <v>0</v>
      </c>
    </row>
    <row r="8911" spans="1:4" hidden="1">
      <c r="A8911" t="s">
        <v>3141</v>
      </c>
      <c r="B8911" s="19" t="s">
        <v>23</v>
      </c>
      <c r="C8911" s="19" t="str">
        <f t="shared" si="20"/>
        <v>14011202090109USD</v>
      </c>
      <c r="D8911">
        <v>0</v>
      </c>
    </row>
    <row r="8912" spans="1:4" hidden="1">
      <c r="A8912" t="s">
        <v>3143</v>
      </c>
      <c r="B8912" s="19" t="s">
        <v>23</v>
      </c>
      <c r="C8912" s="19" t="str">
        <f t="shared" si="20"/>
        <v>14011202090110USD</v>
      </c>
      <c r="D8912">
        <v>0</v>
      </c>
    </row>
    <row r="8913" spans="1:4" hidden="1">
      <c r="A8913" t="s">
        <v>3145</v>
      </c>
      <c r="B8913" s="19" t="s">
        <v>23</v>
      </c>
      <c r="C8913" s="19" t="str">
        <f t="shared" si="20"/>
        <v>14011202090113USD</v>
      </c>
      <c r="D8913">
        <v>0</v>
      </c>
    </row>
    <row r="8914" spans="1:4" hidden="1">
      <c r="A8914" t="s">
        <v>3147</v>
      </c>
      <c r="B8914" s="19" t="s">
        <v>23</v>
      </c>
      <c r="C8914" s="19" t="str">
        <f t="shared" si="20"/>
        <v>14011202090116USD</v>
      </c>
      <c r="D8914">
        <v>0</v>
      </c>
    </row>
    <row r="8915" spans="1:4" hidden="1">
      <c r="A8915" t="s">
        <v>3149</v>
      </c>
      <c r="B8915" s="19" t="s">
        <v>23</v>
      </c>
      <c r="C8915" s="19" t="str">
        <f t="shared" si="20"/>
        <v>14011202090117USD</v>
      </c>
      <c r="D8915">
        <v>0</v>
      </c>
    </row>
    <row r="8916" spans="1:4" hidden="1">
      <c r="A8916" t="s">
        <v>3151</v>
      </c>
      <c r="B8916" s="19" t="s">
        <v>23</v>
      </c>
      <c r="C8916" s="19" t="str">
        <f t="shared" si="20"/>
        <v>14011202090118USD</v>
      </c>
      <c r="D8916">
        <v>0</v>
      </c>
    </row>
    <row r="8917" spans="1:4" hidden="1">
      <c r="A8917" t="s">
        <v>3153</v>
      </c>
      <c r="B8917" s="19" t="s">
        <v>23</v>
      </c>
      <c r="C8917" s="19" t="str">
        <f t="shared" si="20"/>
        <v>14011202090119USD</v>
      </c>
      <c r="D8917">
        <v>0</v>
      </c>
    </row>
    <row r="8918" spans="1:4" hidden="1">
      <c r="A8918" t="s">
        <v>3155</v>
      </c>
      <c r="B8918" s="19" t="s">
        <v>23</v>
      </c>
      <c r="C8918" s="19" t="str">
        <f t="shared" si="20"/>
        <v>14011202090120USD</v>
      </c>
      <c r="D8918">
        <v>0</v>
      </c>
    </row>
    <row r="8919" spans="1:4" hidden="1">
      <c r="A8919" t="s">
        <v>37</v>
      </c>
      <c r="B8919" s="19" t="s">
        <v>23</v>
      </c>
      <c r="C8919" s="19" t="str">
        <f t="shared" si="20"/>
        <v>14011204000102USD</v>
      </c>
      <c r="D8919">
        <v>1745.2175149274951</v>
      </c>
    </row>
    <row r="8920" spans="1:4" hidden="1">
      <c r="A8920" t="s">
        <v>1829</v>
      </c>
      <c r="B8920" s="19" t="s">
        <v>23</v>
      </c>
      <c r="C8920" s="19" t="str">
        <f t="shared" si="20"/>
        <v>14011204000103USD</v>
      </c>
      <c r="D8920">
        <v>0</v>
      </c>
    </row>
    <row r="8921" spans="1:4" hidden="1">
      <c r="A8921" t="s">
        <v>1831</v>
      </c>
      <c r="B8921" s="19" t="s">
        <v>23</v>
      </c>
      <c r="C8921" s="19" t="str">
        <f t="shared" si="20"/>
        <v>14011204000105USD</v>
      </c>
      <c r="D8921">
        <v>0</v>
      </c>
    </row>
    <row r="8922" spans="1:4" hidden="1">
      <c r="A8922" t="s">
        <v>1833</v>
      </c>
      <c r="B8922" s="19" t="s">
        <v>23</v>
      </c>
      <c r="C8922" s="19" t="str">
        <f t="shared" si="20"/>
        <v>14011204000106USD</v>
      </c>
      <c r="D8922">
        <v>0</v>
      </c>
    </row>
    <row r="8923" spans="1:4" hidden="1">
      <c r="A8923" t="s">
        <v>1868</v>
      </c>
      <c r="B8923" s="19" t="s">
        <v>23</v>
      </c>
      <c r="C8923" s="19" t="str">
        <f t="shared" si="20"/>
        <v>14011205010101USD</v>
      </c>
      <c r="D8923">
        <v>0</v>
      </c>
    </row>
    <row r="8924" spans="1:4" hidden="1">
      <c r="A8924" t="s">
        <v>1870</v>
      </c>
      <c r="B8924" s="19" t="s">
        <v>23</v>
      </c>
      <c r="C8924" s="19" t="str">
        <f t="shared" si="20"/>
        <v>14011205010102USD</v>
      </c>
      <c r="D8924">
        <v>0</v>
      </c>
    </row>
    <row r="8925" spans="1:4" hidden="1">
      <c r="A8925" t="s">
        <v>182</v>
      </c>
      <c r="B8925" s="19" t="s">
        <v>23</v>
      </c>
      <c r="C8925" s="19" t="str">
        <f t="shared" si="20"/>
        <v>14011205020101USD</v>
      </c>
      <c r="D8925">
        <v>19801176.514074493</v>
      </c>
    </row>
    <row r="8926" spans="1:4" hidden="1">
      <c r="A8926" t="s">
        <v>183</v>
      </c>
      <c r="B8926" s="19" t="s">
        <v>23</v>
      </c>
      <c r="C8926" s="19" t="str">
        <f t="shared" si="20"/>
        <v>14011205020102USD</v>
      </c>
      <c r="D8926">
        <v>1602393.4404321867</v>
      </c>
    </row>
    <row r="8927" spans="1:4" hidden="1">
      <c r="A8927" t="s">
        <v>1874</v>
      </c>
      <c r="B8927" s="19" t="s">
        <v>23</v>
      </c>
      <c r="C8927" s="19" t="str">
        <f t="shared" si="20"/>
        <v>14011205020103USD</v>
      </c>
      <c r="D8927">
        <v>0</v>
      </c>
    </row>
    <row r="8928" spans="1:4" hidden="1">
      <c r="A8928" t="s">
        <v>184</v>
      </c>
      <c r="B8928" s="19" t="s">
        <v>23</v>
      </c>
      <c r="C8928" s="19" t="str">
        <f t="shared" si="20"/>
        <v>14011205020105USD</v>
      </c>
      <c r="D8928">
        <v>0</v>
      </c>
    </row>
    <row r="8929" spans="1:4" hidden="1">
      <c r="A8929" t="s">
        <v>185</v>
      </c>
      <c r="B8929" s="19" t="s">
        <v>23</v>
      </c>
      <c r="C8929" s="19" t="str">
        <f t="shared" si="20"/>
        <v>14011205020106USD</v>
      </c>
      <c r="D8929">
        <v>0</v>
      </c>
    </row>
    <row r="8930" spans="1:4" hidden="1">
      <c r="A8930" t="s">
        <v>3363</v>
      </c>
      <c r="B8930" s="19" t="s">
        <v>23</v>
      </c>
      <c r="C8930" s="19" t="str">
        <f t="shared" si="20"/>
        <v>14011206010101USD</v>
      </c>
      <c r="D8930">
        <v>0</v>
      </c>
    </row>
    <row r="8931" spans="1:4" hidden="1">
      <c r="A8931" t="s">
        <v>3365</v>
      </c>
      <c r="B8931" s="19" t="s">
        <v>23</v>
      </c>
      <c r="C8931" s="19" t="str">
        <f t="shared" si="20"/>
        <v>14011206010102USD</v>
      </c>
      <c r="D8931">
        <v>0</v>
      </c>
    </row>
    <row r="8932" spans="1:4" hidden="1">
      <c r="A8932" t="s">
        <v>2094</v>
      </c>
      <c r="B8932" s="19" t="s">
        <v>23</v>
      </c>
      <c r="C8932" s="19" t="str">
        <f t="shared" si="20"/>
        <v>14011206010201USD</v>
      </c>
      <c r="D8932">
        <v>0</v>
      </c>
    </row>
    <row r="8933" spans="1:4" hidden="1">
      <c r="A8933" t="s">
        <v>482</v>
      </c>
      <c r="B8933" s="19" t="s">
        <v>23</v>
      </c>
      <c r="C8933" s="19" t="str">
        <f t="shared" si="20"/>
        <v>14011206010202USD</v>
      </c>
      <c r="D8933">
        <v>20183890.164913278</v>
      </c>
    </row>
    <row r="8934" spans="1:4" hidden="1">
      <c r="A8934" t="s">
        <v>2097</v>
      </c>
      <c r="B8934" s="19" t="s">
        <v>23</v>
      </c>
      <c r="C8934" s="19" t="str">
        <f t="shared" si="20"/>
        <v>14011206010203USD</v>
      </c>
      <c r="D8934">
        <v>0</v>
      </c>
    </row>
    <row r="8935" spans="1:4" hidden="1">
      <c r="A8935" t="s">
        <v>483</v>
      </c>
      <c r="B8935" s="19" t="s">
        <v>23</v>
      </c>
      <c r="C8935" s="19" t="str">
        <f t="shared" si="20"/>
        <v>14011206010205USD</v>
      </c>
      <c r="D8935">
        <v>11012769.360250214</v>
      </c>
    </row>
    <row r="8936" spans="1:4" hidden="1">
      <c r="A8936" t="s">
        <v>2300</v>
      </c>
      <c r="B8936" s="19" t="s">
        <v>23</v>
      </c>
      <c r="C8936" s="19" t="str">
        <f t="shared" si="20"/>
        <v>14011206010207USD</v>
      </c>
      <c r="D8936">
        <v>0</v>
      </c>
    </row>
    <row r="8937" spans="1:4" hidden="1">
      <c r="A8937" t="s">
        <v>2099</v>
      </c>
      <c r="B8937" s="19" t="s">
        <v>23</v>
      </c>
      <c r="C8937" s="19" t="str">
        <f t="shared" si="20"/>
        <v>14011206010209USD</v>
      </c>
      <c r="D8937">
        <v>0</v>
      </c>
    </row>
    <row r="8938" spans="1:4" hidden="1">
      <c r="A8938" t="s">
        <v>484</v>
      </c>
      <c r="B8938" s="19" t="s">
        <v>23</v>
      </c>
      <c r="C8938" s="19" t="str">
        <f t="shared" si="20"/>
        <v>14011206010211USD</v>
      </c>
      <c r="D8938">
        <v>0</v>
      </c>
    </row>
    <row r="8939" spans="1:4" hidden="1">
      <c r="A8939" t="s">
        <v>2102</v>
      </c>
      <c r="B8939" s="19" t="s">
        <v>23</v>
      </c>
      <c r="C8939" s="19" t="str">
        <f t="shared" si="20"/>
        <v>14011206010215USD</v>
      </c>
      <c r="D8939">
        <v>0</v>
      </c>
    </row>
    <row r="8940" spans="1:4" hidden="1">
      <c r="A8940" t="s">
        <v>2104</v>
      </c>
      <c r="B8940" s="19" t="s">
        <v>23</v>
      </c>
      <c r="C8940" s="19" t="str">
        <f t="shared" si="20"/>
        <v>14011206010216USD</v>
      </c>
      <c r="D8940">
        <v>0</v>
      </c>
    </row>
    <row r="8941" spans="1:4" hidden="1">
      <c r="A8941" t="s">
        <v>643</v>
      </c>
      <c r="B8941" s="19" t="s">
        <v>23</v>
      </c>
      <c r="C8941" s="19" t="str">
        <f t="shared" si="20"/>
        <v>14011206010301USD</v>
      </c>
      <c r="D8941">
        <v>0</v>
      </c>
    </row>
    <row r="8942" spans="1:4" hidden="1">
      <c r="A8942" t="s">
        <v>2303</v>
      </c>
      <c r="B8942" s="19" t="s">
        <v>23</v>
      </c>
      <c r="C8942" s="19" t="str">
        <f t="shared" si="20"/>
        <v>14011206010302USD</v>
      </c>
      <c r="D8942">
        <v>0</v>
      </c>
    </row>
    <row r="8943" spans="1:4" hidden="1">
      <c r="A8943" t="s">
        <v>2305</v>
      </c>
      <c r="B8943" s="19" t="s">
        <v>23</v>
      </c>
      <c r="C8943" s="19" t="str">
        <f t="shared" si="20"/>
        <v>14011206010303USD</v>
      </c>
      <c r="D8943">
        <v>0</v>
      </c>
    </row>
    <row r="8944" spans="1:4" hidden="1">
      <c r="A8944" t="s">
        <v>2307</v>
      </c>
      <c r="B8944" s="19" t="s">
        <v>23</v>
      </c>
      <c r="C8944" s="19" t="str">
        <f t="shared" si="20"/>
        <v>14011206010304USD</v>
      </c>
      <c r="D8944">
        <v>0</v>
      </c>
    </row>
    <row r="8945" spans="1:4" hidden="1">
      <c r="A8945" t="s">
        <v>2309</v>
      </c>
      <c r="B8945" s="19" t="s">
        <v>23</v>
      </c>
      <c r="C8945" s="19" t="str">
        <f t="shared" si="20"/>
        <v>14011206010305USD</v>
      </c>
      <c r="D8945">
        <v>0</v>
      </c>
    </row>
    <row r="8946" spans="1:4" hidden="1">
      <c r="A8946" t="s">
        <v>644</v>
      </c>
      <c r="B8946" s="19" t="s">
        <v>23</v>
      </c>
      <c r="C8946" s="19" t="str">
        <f t="shared" si="20"/>
        <v>14011206010306USD</v>
      </c>
      <c r="D8946">
        <v>0</v>
      </c>
    </row>
    <row r="8947" spans="1:4" hidden="1">
      <c r="A8947" t="s">
        <v>2312</v>
      </c>
      <c r="B8947" s="19" t="s">
        <v>23</v>
      </c>
      <c r="C8947" s="19" t="str">
        <f t="shared" si="20"/>
        <v>14011206010307USD</v>
      </c>
      <c r="D8947">
        <v>0</v>
      </c>
    </row>
    <row r="8948" spans="1:4" hidden="1">
      <c r="A8948" t="s">
        <v>2314</v>
      </c>
      <c r="B8948" s="19" t="s">
        <v>23</v>
      </c>
      <c r="C8948" s="19" t="str">
        <f t="shared" si="20"/>
        <v>14011206010402USD</v>
      </c>
      <c r="D8948">
        <v>0</v>
      </c>
    </row>
    <row r="8949" spans="1:4" hidden="1">
      <c r="A8949" t="s">
        <v>2316</v>
      </c>
      <c r="B8949" s="19" t="s">
        <v>23</v>
      </c>
      <c r="C8949" s="19" t="str">
        <f t="shared" si="20"/>
        <v>14011206010403USD</v>
      </c>
      <c r="D8949">
        <v>0</v>
      </c>
    </row>
    <row r="8950" spans="1:4" hidden="1">
      <c r="A8950" t="s">
        <v>3367</v>
      </c>
      <c r="B8950" s="19" t="s">
        <v>23</v>
      </c>
      <c r="C8950" s="19" t="str">
        <f t="shared" si="20"/>
        <v>14011206010406USD</v>
      </c>
      <c r="D8950">
        <v>0</v>
      </c>
    </row>
    <row r="8951" spans="1:4" hidden="1">
      <c r="A8951" t="s">
        <v>3369</v>
      </c>
      <c r="B8951" s="19" t="s">
        <v>23</v>
      </c>
      <c r="C8951" s="19" t="str">
        <f t="shared" si="20"/>
        <v>14011206010407USD</v>
      </c>
      <c r="D8951">
        <v>0</v>
      </c>
    </row>
    <row r="8952" spans="1:4" hidden="1">
      <c r="A8952" t="s">
        <v>2318</v>
      </c>
      <c r="B8952" s="19" t="s">
        <v>23</v>
      </c>
      <c r="C8952" s="19" t="str">
        <f t="shared" si="20"/>
        <v>14011206010418USD</v>
      </c>
      <c r="D8952">
        <v>0</v>
      </c>
    </row>
    <row r="8953" spans="1:4" hidden="1">
      <c r="A8953" t="s">
        <v>3207</v>
      </c>
      <c r="B8953" s="19" t="s">
        <v>23</v>
      </c>
      <c r="C8953" s="19" t="str">
        <f t="shared" si="20"/>
        <v>14011206010423USD</v>
      </c>
      <c r="D8953">
        <v>0</v>
      </c>
    </row>
    <row r="8954" spans="1:4" hidden="1">
      <c r="A8954" t="s">
        <v>3306</v>
      </c>
      <c r="B8954" s="19" t="s">
        <v>23</v>
      </c>
      <c r="C8954" s="19" t="str">
        <f t="shared" si="20"/>
        <v>14011206010433USD</v>
      </c>
      <c r="D8954">
        <v>0</v>
      </c>
    </row>
    <row r="8955" spans="1:4" hidden="1">
      <c r="A8955" t="s">
        <v>485</v>
      </c>
      <c r="B8955" s="19" t="s">
        <v>23</v>
      </c>
      <c r="C8955" s="19" t="str">
        <f t="shared" si="20"/>
        <v>14011206010436USD</v>
      </c>
      <c r="D8955">
        <v>0</v>
      </c>
    </row>
    <row r="8956" spans="1:4" hidden="1">
      <c r="A8956" t="s">
        <v>645</v>
      </c>
      <c r="B8956" s="19" t="s">
        <v>23</v>
      </c>
      <c r="C8956" s="19" t="str">
        <f t="shared" si="20"/>
        <v>14011206020101USD</v>
      </c>
      <c r="D8956">
        <v>0</v>
      </c>
    </row>
    <row r="8957" spans="1:4" hidden="1">
      <c r="A8957" t="s">
        <v>2322</v>
      </c>
      <c r="B8957" s="19" t="s">
        <v>23</v>
      </c>
      <c r="C8957" s="19" t="str">
        <f t="shared" si="20"/>
        <v>14011206020102USD</v>
      </c>
      <c r="D8957">
        <v>0</v>
      </c>
    </row>
    <row r="8958" spans="1:4" hidden="1">
      <c r="A8958" t="s">
        <v>2324</v>
      </c>
      <c r="B8958" s="19" t="s">
        <v>23</v>
      </c>
      <c r="C8958" s="19" t="str">
        <f t="shared" si="20"/>
        <v>14011206020103USD</v>
      </c>
      <c r="D8958">
        <v>0</v>
      </c>
    </row>
    <row r="8959" spans="1:4" hidden="1">
      <c r="A8959" t="s">
        <v>646</v>
      </c>
      <c r="B8959" s="19" t="s">
        <v>23</v>
      </c>
      <c r="C8959" s="19" t="str">
        <f t="shared" ref="C8959:C9022" si="21">_xlfn.CONCAT(A8959,B8959)</f>
        <v>14011206020104USD</v>
      </c>
      <c r="D8959">
        <v>0</v>
      </c>
    </row>
    <row r="8960" spans="1:4" hidden="1">
      <c r="A8960" t="s">
        <v>2327</v>
      </c>
      <c r="B8960" s="19" t="s">
        <v>23</v>
      </c>
      <c r="C8960" s="19" t="str">
        <f t="shared" si="21"/>
        <v>14011206020105USD</v>
      </c>
      <c r="D8960">
        <v>0</v>
      </c>
    </row>
    <row r="8961" spans="1:4" hidden="1">
      <c r="A8961" t="s">
        <v>2329</v>
      </c>
      <c r="B8961" s="19" t="s">
        <v>23</v>
      </c>
      <c r="C8961" s="19" t="str">
        <f t="shared" si="21"/>
        <v>14011206020108USD</v>
      </c>
      <c r="D8961">
        <v>0</v>
      </c>
    </row>
    <row r="8962" spans="1:4" hidden="1">
      <c r="A8962" t="s">
        <v>2331</v>
      </c>
      <c r="B8962" s="19" t="s">
        <v>23</v>
      </c>
      <c r="C8962" s="19" t="str">
        <f t="shared" si="21"/>
        <v>14011206020109USD</v>
      </c>
      <c r="D8962">
        <v>0</v>
      </c>
    </row>
    <row r="8963" spans="1:4" hidden="1">
      <c r="A8963" t="s">
        <v>2333</v>
      </c>
      <c r="B8963" s="19" t="s">
        <v>23</v>
      </c>
      <c r="C8963" s="19" t="str">
        <f t="shared" si="21"/>
        <v>14011206020110USD</v>
      </c>
      <c r="D8963">
        <v>0</v>
      </c>
    </row>
    <row r="8964" spans="1:4" hidden="1">
      <c r="A8964" t="s">
        <v>2335</v>
      </c>
      <c r="B8964" s="19" t="s">
        <v>23</v>
      </c>
      <c r="C8964" s="19" t="str">
        <f t="shared" si="21"/>
        <v>14011206020111USD</v>
      </c>
      <c r="D8964">
        <v>0</v>
      </c>
    </row>
    <row r="8965" spans="1:4" hidden="1">
      <c r="A8965" t="s">
        <v>2337</v>
      </c>
      <c r="B8965" s="19" t="s">
        <v>23</v>
      </c>
      <c r="C8965" s="19" t="str">
        <f t="shared" si="21"/>
        <v>14011206020113USD</v>
      </c>
      <c r="D8965">
        <v>0</v>
      </c>
    </row>
    <row r="8966" spans="1:4" hidden="1">
      <c r="A8966" t="s">
        <v>647</v>
      </c>
      <c r="B8966" s="19" t="s">
        <v>23</v>
      </c>
      <c r="C8966" s="19" t="str">
        <f t="shared" si="21"/>
        <v>14011206020116USD</v>
      </c>
      <c r="D8966">
        <v>0</v>
      </c>
    </row>
    <row r="8967" spans="1:4" hidden="1">
      <c r="A8967" t="s">
        <v>648</v>
      </c>
      <c r="B8967" s="19" t="s">
        <v>23</v>
      </c>
      <c r="C8967" s="19" t="str">
        <f t="shared" si="21"/>
        <v>14011206020118USD</v>
      </c>
      <c r="D8967">
        <v>0</v>
      </c>
    </row>
    <row r="8968" spans="1:4" hidden="1">
      <c r="A8968" t="s">
        <v>2341</v>
      </c>
      <c r="B8968" s="19" t="s">
        <v>23</v>
      </c>
      <c r="C8968" s="19" t="str">
        <f t="shared" si="21"/>
        <v>14011206020119USD</v>
      </c>
      <c r="D8968">
        <v>0</v>
      </c>
    </row>
    <row r="8969" spans="1:4" hidden="1">
      <c r="A8969" t="s">
        <v>2343</v>
      </c>
      <c r="B8969" s="19" t="s">
        <v>23</v>
      </c>
      <c r="C8969" s="19" t="str">
        <f t="shared" si="21"/>
        <v>14011206020120USD</v>
      </c>
      <c r="D8969">
        <v>0</v>
      </c>
    </row>
    <row r="8970" spans="1:4" hidden="1">
      <c r="A8970" t="s">
        <v>2345</v>
      </c>
      <c r="B8970" s="19" t="s">
        <v>23</v>
      </c>
      <c r="C8970" s="19" t="str">
        <f t="shared" si="21"/>
        <v>14011206020121USD</v>
      </c>
      <c r="D8970">
        <v>0</v>
      </c>
    </row>
    <row r="8971" spans="1:4" hidden="1">
      <c r="A8971" t="s">
        <v>2106</v>
      </c>
      <c r="B8971" s="19" t="s">
        <v>23</v>
      </c>
      <c r="C8971" s="19" t="str">
        <f t="shared" si="21"/>
        <v>14011206020201USD</v>
      </c>
      <c r="D8971">
        <v>0</v>
      </c>
    </row>
    <row r="8972" spans="1:4" hidden="1">
      <c r="A8972" t="s">
        <v>2347</v>
      </c>
      <c r="B8972" s="19" t="s">
        <v>23</v>
      </c>
      <c r="C8972" s="19" t="str">
        <f t="shared" si="21"/>
        <v>14011206020301USD</v>
      </c>
      <c r="D8972">
        <v>0</v>
      </c>
    </row>
    <row r="8973" spans="1:4" hidden="1">
      <c r="A8973" t="s">
        <v>2349</v>
      </c>
      <c r="B8973" s="19" t="s">
        <v>23</v>
      </c>
      <c r="C8973" s="19" t="str">
        <f t="shared" si="21"/>
        <v>14011206020302USD</v>
      </c>
      <c r="D8973">
        <v>0</v>
      </c>
    </row>
    <row r="8974" spans="1:4" hidden="1">
      <c r="A8974" t="s">
        <v>2355</v>
      </c>
      <c r="B8974" s="19" t="s">
        <v>23</v>
      </c>
      <c r="C8974" s="19" t="str">
        <f t="shared" si="21"/>
        <v>14011206020304USD</v>
      </c>
      <c r="D8974">
        <v>0</v>
      </c>
    </row>
    <row r="8975" spans="1:4" hidden="1">
      <c r="A8975" t="s">
        <v>649</v>
      </c>
      <c r="B8975" s="19" t="s">
        <v>23</v>
      </c>
      <c r="C8975" s="19" t="str">
        <f t="shared" si="21"/>
        <v>14011206020305USD</v>
      </c>
      <c r="D8975">
        <v>0</v>
      </c>
    </row>
    <row r="8976" spans="1:4" hidden="1">
      <c r="A8976" t="s">
        <v>3275</v>
      </c>
      <c r="B8976" s="19" t="s">
        <v>23</v>
      </c>
      <c r="C8976" s="19" t="str">
        <f t="shared" si="21"/>
        <v>14011206020306USD</v>
      </c>
      <c r="D8976">
        <v>0</v>
      </c>
    </row>
    <row r="8977" spans="1:4" hidden="1">
      <c r="A8977" t="s">
        <v>3277</v>
      </c>
      <c r="B8977" s="19" t="s">
        <v>23</v>
      </c>
      <c r="C8977" s="19" t="str">
        <f t="shared" si="21"/>
        <v>14011206020307USD</v>
      </c>
      <c r="D8977">
        <v>0</v>
      </c>
    </row>
    <row r="8978" spans="1:4" hidden="1">
      <c r="A8978" t="s">
        <v>486</v>
      </c>
      <c r="B8978" s="19" t="s">
        <v>23</v>
      </c>
      <c r="C8978" s="19" t="str">
        <f t="shared" si="21"/>
        <v>14011206020308USD</v>
      </c>
      <c r="D8978">
        <v>68817645.257321581</v>
      </c>
    </row>
    <row r="8979" spans="1:4" hidden="1">
      <c r="A8979" t="s">
        <v>487</v>
      </c>
      <c r="B8979" s="19" t="s">
        <v>23</v>
      </c>
      <c r="C8979" s="19" t="str">
        <f t="shared" si="21"/>
        <v>14011206020309USD</v>
      </c>
      <c r="D8979">
        <v>9709962.5447824858</v>
      </c>
    </row>
    <row r="8980" spans="1:4" hidden="1">
      <c r="A8980" t="s">
        <v>2358</v>
      </c>
      <c r="B8980" s="19" t="s">
        <v>23</v>
      </c>
      <c r="C8980" s="19" t="str">
        <f t="shared" si="21"/>
        <v>14011206020310USD</v>
      </c>
      <c r="D8980">
        <v>0</v>
      </c>
    </row>
    <row r="8981" spans="1:4" hidden="1">
      <c r="A8981" t="s">
        <v>2360</v>
      </c>
      <c r="B8981" s="19" t="s">
        <v>23</v>
      </c>
      <c r="C8981" s="19" t="str">
        <f t="shared" si="21"/>
        <v>14011206020311USD</v>
      </c>
      <c r="D8981">
        <v>0</v>
      </c>
    </row>
    <row r="8982" spans="1:4" hidden="1">
      <c r="A8982" t="s">
        <v>2362</v>
      </c>
      <c r="B8982" s="19" t="s">
        <v>23</v>
      </c>
      <c r="C8982" s="19" t="str">
        <f t="shared" si="21"/>
        <v>14011206020312USD</v>
      </c>
      <c r="D8982">
        <v>0</v>
      </c>
    </row>
    <row r="8983" spans="1:4" hidden="1">
      <c r="A8983" t="s">
        <v>488</v>
      </c>
      <c r="B8983" s="19" t="s">
        <v>23</v>
      </c>
      <c r="C8983" s="19" t="str">
        <f t="shared" si="21"/>
        <v>14011206020313USD</v>
      </c>
      <c r="D8983">
        <v>1413700.8984930338</v>
      </c>
    </row>
    <row r="8984" spans="1:4" hidden="1">
      <c r="A8984" t="s">
        <v>3195</v>
      </c>
      <c r="B8984" s="19" t="s">
        <v>23</v>
      </c>
      <c r="C8984" s="19" t="str">
        <f t="shared" si="21"/>
        <v>14011206020314USD</v>
      </c>
      <c r="D8984">
        <v>0</v>
      </c>
    </row>
    <row r="8985" spans="1:4" hidden="1">
      <c r="A8985" t="s">
        <v>489</v>
      </c>
      <c r="B8985" s="19" t="s">
        <v>23</v>
      </c>
      <c r="C8985" s="19" t="str">
        <f t="shared" si="21"/>
        <v>14011206020315USD</v>
      </c>
      <c r="D8985">
        <v>10669833.721922094</v>
      </c>
    </row>
    <row r="8986" spans="1:4" hidden="1">
      <c r="A8986" t="s">
        <v>2365</v>
      </c>
      <c r="B8986" s="19" t="s">
        <v>23</v>
      </c>
      <c r="C8986" s="19" t="str">
        <f t="shared" si="21"/>
        <v>14011206020324USD</v>
      </c>
      <c r="D8986">
        <v>0</v>
      </c>
    </row>
    <row r="8987" spans="1:4" hidden="1">
      <c r="A8987" t="s">
        <v>3197</v>
      </c>
      <c r="B8987" s="19" t="s">
        <v>23</v>
      </c>
      <c r="C8987" s="19" t="str">
        <f t="shared" si="21"/>
        <v>14011206020326USD</v>
      </c>
      <c r="D8987">
        <v>0</v>
      </c>
    </row>
    <row r="8988" spans="1:4" hidden="1">
      <c r="A8988" t="s">
        <v>490</v>
      </c>
      <c r="B8988" s="19" t="s">
        <v>23</v>
      </c>
      <c r="C8988" s="19" t="str">
        <f t="shared" si="21"/>
        <v>14011206020327USD</v>
      </c>
      <c r="D8988">
        <v>7194583.650838783</v>
      </c>
    </row>
    <row r="8989" spans="1:4" hidden="1">
      <c r="A8989" t="s">
        <v>2368</v>
      </c>
      <c r="B8989" s="19" t="s">
        <v>23</v>
      </c>
      <c r="C8989" s="19" t="str">
        <f t="shared" si="21"/>
        <v>14011206020329USD</v>
      </c>
      <c r="D8989">
        <v>0</v>
      </c>
    </row>
    <row r="8990" spans="1:4" hidden="1">
      <c r="A8990" t="s">
        <v>3221</v>
      </c>
      <c r="B8990" s="19" t="s">
        <v>23</v>
      </c>
      <c r="C8990" s="19" t="str">
        <f t="shared" si="21"/>
        <v>14011206020333USD</v>
      </c>
      <c r="D8990">
        <v>0</v>
      </c>
    </row>
    <row r="8991" spans="1:4" hidden="1">
      <c r="A8991" t="s">
        <v>3223</v>
      </c>
      <c r="B8991" s="19" t="s">
        <v>23</v>
      </c>
      <c r="C8991" s="19" t="str">
        <f t="shared" si="21"/>
        <v>14011206020334USD</v>
      </c>
      <c r="D8991">
        <v>0</v>
      </c>
    </row>
    <row r="8992" spans="1:4" hidden="1">
      <c r="A8992" t="s">
        <v>3263</v>
      </c>
      <c r="B8992" s="19" t="s">
        <v>23</v>
      </c>
      <c r="C8992" s="19" t="str">
        <f t="shared" si="21"/>
        <v>14011206020335USD</v>
      </c>
      <c r="D8992">
        <v>0</v>
      </c>
    </row>
    <row r="8993" spans="1:4" hidden="1">
      <c r="A8993" t="s">
        <v>3661</v>
      </c>
      <c r="B8993" s="19" t="s">
        <v>23</v>
      </c>
      <c r="C8993" s="19" t="str">
        <f t="shared" si="21"/>
        <v>14011206020337USD</v>
      </c>
      <c r="D8993">
        <v>0</v>
      </c>
    </row>
    <row r="8994" spans="1:4" hidden="1">
      <c r="A8994" t="s">
        <v>2370</v>
      </c>
      <c r="B8994" s="19" t="s">
        <v>23</v>
      </c>
      <c r="C8994" s="19" t="str">
        <f t="shared" si="21"/>
        <v>14011206020344USD</v>
      </c>
      <c r="D8994">
        <v>0</v>
      </c>
    </row>
    <row r="8995" spans="1:4" hidden="1">
      <c r="A8995" t="s">
        <v>3235</v>
      </c>
      <c r="B8995" s="19" t="s">
        <v>23</v>
      </c>
      <c r="C8995" s="19" t="str">
        <f t="shared" si="21"/>
        <v>14011206020345USD</v>
      </c>
      <c r="D8995">
        <v>0</v>
      </c>
    </row>
    <row r="8996" spans="1:4" hidden="1">
      <c r="A8996" t="s">
        <v>2112</v>
      </c>
      <c r="B8996" s="19" t="s">
        <v>23</v>
      </c>
      <c r="C8996" s="19" t="str">
        <f t="shared" si="21"/>
        <v>14011206020346USD</v>
      </c>
      <c r="D8996">
        <v>0</v>
      </c>
    </row>
    <row r="8997" spans="1:4" hidden="1">
      <c r="A8997" t="s">
        <v>491</v>
      </c>
      <c r="B8997" s="19" t="s">
        <v>23</v>
      </c>
      <c r="C8997" s="19" t="str">
        <f t="shared" si="21"/>
        <v>14011206020348USD</v>
      </c>
      <c r="D8997">
        <v>0</v>
      </c>
    </row>
    <row r="8998" spans="1:4" hidden="1">
      <c r="A8998" t="s">
        <v>3238</v>
      </c>
      <c r="B8998" s="19" t="s">
        <v>23</v>
      </c>
      <c r="C8998" s="19" t="str">
        <f t="shared" si="21"/>
        <v>14011206020349USD</v>
      </c>
      <c r="D8998">
        <v>0</v>
      </c>
    </row>
    <row r="8999" spans="1:4" hidden="1">
      <c r="A8999" t="s">
        <v>3240</v>
      </c>
      <c r="B8999" s="19" t="s">
        <v>23</v>
      </c>
      <c r="C8999" s="19" t="str">
        <f t="shared" si="21"/>
        <v>14011206020350USD</v>
      </c>
      <c r="D8999">
        <v>0</v>
      </c>
    </row>
    <row r="9000" spans="1:4" hidden="1">
      <c r="A9000" t="s">
        <v>650</v>
      </c>
      <c r="B9000" s="19" t="s">
        <v>23</v>
      </c>
      <c r="C9000" s="19" t="str">
        <f t="shared" si="21"/>
        <v>14011206020351USD</v>
      </c>
      <c r="D9000">
        <v>0</v>
      </c>
    </row>
    <row r="9001" spans="1:4" hidden="1">
      <c r="A9001" t="s">
        <v>651</v>
      </c>
      <c r="B9001" s="19" t="s">
        <v>23</v>
      </c>
      <c r="C9001" s="19" t="str">
        <f t="shared" si="21"/>
        <v>14011206020362USD</v>
      </c>
      <c r="D9001">
        <v>0</v>
      </c>
    </row>
    <row r="9002" spans="1:4" hidden="1">
      <c r="A9002" t="s">
        <v>3243</v>
      </c>
      <c r="B9002" s="19" t="s">
        <v>23</v>
      </c>
      <c r="C9002" s="19" t="str">
        <f t="shared" si="21"/>
        <v>14011206020370USD</v>
      </c>
      <c r="D9002">
        <v>0</v>
      </c>
    </row>
    <row r="9003" spans="1:4" hidden="1">
      <c r="A9003" t="s">
        <v>3245</v>
      </c>
      <c r="B9003" s="19" t="s">
        <v>23</v>
      </c>
      <c r="C9003" s="19" t="str">
        <f t="shared" si="21"/>
        <v>14011206020372USD</v>
      </c>
      <c r="D9003">
        <v>0</v>
      </c>
    </row>
    <row r="9004" spans="1:4" hidden="1">
      <c r="A9004" t="s">
        <v>652</v>
      </c>
      <c r="B9004" s="19" t="s">
        <v>23</v>
      </c>
      <c r="C9004" s="19" t="str">
        <f t="shared" si="21"/>
        <v>14011206020374USD</v>
      </c>
      <c r="D9004">
        <v>0</v>
      </c>
    </row>
    <row r="9005" spans="1:4" hidden="1">
      <c r="A9005" t="s">
        <v>653</v>
      </c>
      <c r="B9005" s="19" t="s">
        <v>23</v>
      </c>
      <c r="C9005" s="19" t="str">
        <f t="shared" si="21"/>
        <v>14011206020384USD</v>
      </c>
      <c r="D9005">
        <v>0</v>
      </c>
    </row>
    <row r="9006" spans="1:4" hidden="1">
      <c r="A9006" t="s">
        <v>654</v>
      </c>
      <c r="B9006" s="19" t="s">
        <v>23</v>
      </c>
      <c r="C9006" s="19" t="str">
        <f t="shared" si="21"/>
        <v>14011206020385USD</v>
      </c>
      <c r="D9006">
        <v>0</v>
      </c>
    </row>
    <row r="9007" spans="1:4" hidden="1">
      <c r="A9007" t="s">
        <v>3314</v>
      </c>
      <c r="B9007" s="19" t="s">
        <v>23</v>
      </c>
      <c r="C9007" s="19" t="str">
        <f t="shared" si="21"/>
        <v>14011206020386USD</v>
      </c>
      <c r="D9007">
        <v>0</v>
      </c>
    </row>
    <row r="9008" spans="1:4" hidden="1">
      <c r="A9008" t="s">
        <v>492</v>
      </c>
      <c r="B9008" s="19" t="s">
        <v>23</v>
      </c>
      <c r="C9008" s="19" t="str">
        <f t="shared" si="21"/>
        <v>14011206020387USD</v>
      </c>
      <c r="D9008">
        <v>0</v>
      </c>
    </row>
    <row r="9009" spans="1:4" hidden="1">
      <c r="A9009" t="s">
        <v>2372</v>
      </c>
      <c r="B9009" s="19" t="s">
        <v>23</v>
      </c>
      <c r="C9009" s="19" t="str">
        <f t="shared" si="21"/>
        <v>14011206020388USD</v>
      </c>
      <c r="D9009">
        <v>0</v>
      </c>
    </row>
    <row r="9010" spans="1:4" hidden="1">
      <c r="A9010" t="s">
        <v>3663</v>
      </c>
      <c r="B9010" s="19" t="s">
        <v>23</v>
      </c>
      <c r="C9010" s="19" t="str">
        <f t="shared" si="21"/>
        <v>14011206020389USD</v>
      </c>
      <c r="D9010">
        <v>0</v>
      </c>
    </row>
    <row r="9011" spans="1:4" hidden="1">
      <c r="A9011" t="s">
        <v>655</v>
      </c>
      <c r="B9011" s="19" t="s">
        <v>23</v>
      </c>
      <c r="C9011" s="19" t="str">
        <f t="shared" si="21"/>
        <v>14011206020392USD</v>
      </c>
      <c r="D9011">
        <v>0</v>
      </c>
    </row>
    <row r="9012" spans="1:4" hidden="1">
      <c r="A9012" t="s">
        <v>121</v>
      </c>
      <c r="B9012" s="19" t="s">
        <v>23</v>
      </c>
      <c r="C9012" s="19" t="str">
        <f t="shared" si="21"/>
        <v>14011206020398USD</v>
      </c>
      <c r="D9012">
        <v>0</v>
      </c>
    </row>
    <row r="9013" spans="1:4" hidden="1">
      <c r="A9013" t="s">
        <v>2114</v>
      </c>
      <c r="B9013" s="19" t="s">
        <v>23</v>
      </c>
      <c r="C9013" s="19" t="str">
        <f t="shared" si="21"/>
        <v>14011206090201USD</v>
      </c>
      <c r="D9013">
        <v>0</v>
      </c>
    </row>
    <row r="9014" spans="1:4" hidden="1">
      <c r="A9014" t="s">
        <v>2118</v>
      </c>
      <c r="B9014" s="19" t="s">
        <v>23</v>
      </c>
      <c r="C9014" s="19" t="str">
        <f t="shared" si="21"/>
        <v>14011206090202USD</v>
      </c>
      <c r="D9014">
        <v>0</v>
      </c>
    </row>
    <row r="9015" spans="1:4" hidden="1">
      <c r="A9015" t="s">
        <v>2116</v>
      </c>
      <c r="B9015" s="19" t="s">
        <v>23</v>
      </c>
      <c r="C9015" s="19" t="str">
        <f t="shared" si="21"/>
        <v>14011206090203USD</v>
      </c>
      <c r="D9015">
        <v>0</v>
      </c>
    </row>
    <row r="9016" spans="1:4" hidden="1">
      <c r="A9016" t="s">
        <v>2120</v>
      </c>
      <c r="B9016" s="19" t="s">
        <v>23</v>
      </c>
      <c r="C9016" s="19" t="str">
        <f t="shared" si="21"/>
        <v>14011206090204USD</v>
      </c>
      <c r="D9016">
        <v>0</v>
      </c>
    </row>
    <row r="9017" spans="1:4" hidden="1">
      <c r="A9017" t="s">
        <v>2351</v>
      </c>
      <c r="B9017" s="19" t="s">
        <v>23</v>
      </c>
      <c r="C9017" s="19" t="str">
        <f t="shared" si="21"/>
        <v>14011206090301USD</v>
      </c>
      <c r="D9017">
        <v>0</v>
      </c>
    </row>
    <row r="9018" spans="1:4" hidden="1">
      <c r="A9018" t="s">
        <v>2122</v>
      </c>
      <c r="B9018" s="19" t="s">
        <v>23</v>
      </c>
      <c r="C9018" s="19" t="str">
        <f t="shared" si="21"/>
        <v>14011206090302USD</v>
      </c>
      <c r="D9018">
        <v>0</v>
      </c>
    </row>
    <row r="9019" spans="1:4" hidden="1">
      <c r="A9019" t="s">
        <v>2353</v>
      </c>
      <c r="B9019" s="19" t="s">
        <v>23</v>
      </c>
      <c r="C9019" s="19" t="str">
        <f t="shared" si="21"/>
        <v>14011206090303USD</v>
      </c>
      <c r="D9019">
        <v>0</v>
      </c>
    </row>
    <row r="9020" spans="1:4" hidden="1">
      <c r="A9020" t="s">
        <v>2124</v>
      </c>
      <c r="B9020" s="19" t="s">
        <v>23</v>
      </c>
      <c r="C9020" s="19" t="str">
        <f t="shared" si="21"/>
        <v>14011206090305USD</v>
      </c>
      <c r="D9020">
        <v>0</v>
      </c>
    </row>
    <row r="9021" spans="1:4" hidden="1">
      <c r="A9021" t="s">
        <v>2376</v>
      </c>
      <c r="B9021" s="19" t="s">
        <v>23</v>
      </c>
      <c r="C9021" s="19" t="str">
        <f t="shared" si="21"/>
        <v>14011206090401USD</v>
      </c>
      <c r="D9021">
        <v>0</v>
      </c>
    </row>
    <row r="9022" spans="1:4" hidden="1">
      <c r="A9022" t="s">
        <v>2378</v>
      </c>
      <c r="B9022" s="19" t="s">
        <v>23</v>
      </c>
      <c r="C9022" s="19" t="str">
        <f t="shared" si="21"/>
        <v>14011206090403USD</v>
      </c>
      <c r="D9022">
        <v>0</v>
      </c>
    </row>
    <row r="9023" spans="1:4" hidden="1">
      <c r="A9023" t="s">
        <v>2126</v>
      </c>
      <c r="B9023" s="19" t="s">
        <v>23</v>
      </c>
      <c r="C9023" s="19" t="str">
        <f t="shared" ref="C9023:C9086" si="22">_xlfn.CONCAT(A9023,B9023)</f>
        <v>14011206090404USD</v>
      </c>
      <c r="D9023">
        <v>0</v>
      </c>
    </row>
    <row r="9024" spans="1:4" hidden="1">
      <c r="A9024" t="s">
        <v>2380</v>
      </c>
      <c r="B9024" s="19" t="s">
        <v>23</v>
      </c>
      <c r="C9024" s="19" t="str">
        <f t="shared" si="22"/>
        <v>14011206090405USD</v>
      </c>
      <c r="D9024">
        <v>0</v>
      </c>
    </row>
    <row r="9025" spans="1:4" hidden="1">
      <c r="A9025" t="s">
        <v>2382</v>
      </c>
      <c r="B9025" s="19" t="s">
        <v>23</v>
      </c>
      <c r="C9025" s="19" t="str">
        <f t="shared" si="22"/>
        <v>14011206090406USD</v>
      </c>
      <c r="D9025">
        <v>0</v>
      </c>
    </row>
    <row r="9026" spans="1:4" hidden="1">
      <c r="A9026" t="s">
        <v>2128</v>
      </c>
      <c r="B9026" s="19" t="s">
        <v>23</v>
      </c>
      <c r="C9026" s="19" t="str">
        <f t="shared" si="22"/>
        <v>14011206090409USD</v>
      </c>
      <c r="D9026">
        <v>0</v>
      </c>
    </row>
    <row r="9027" spans="1:4" hidden="1">
      <c r="A9027" t="s">
        <v>2130</v>
      </c>
      <c r="B9027" s="19" t="s">
        <v>23</v>
      </c>
      <c r="C9027" s="19" t="str">
        <f t="shared" si="22"/>
        <v>14011206090410USD</v>
      </c>
      <c r="D9027">
        <v>0</v>
      </c>
    </row>
    <row r="9028" spans="1:4" hidden="1">
      <c r="A9028" t="s">
        <v>2132</v>
      </c>
      <c r="B9028" s="19" t="s">
        <v>23</v>
      </c>
      <c r="C9028" s="19" t="str">
        <f t="shared" si="22"/>
        <v>14011206090411USD</v>
      </c>
      <c r="D9028">
        <v>0</v>
      </c>
    </row>
    <row r="9029" spans="1:4" hidden="1">
      <c r="A9029" t="s">
        <v>2134</v>
      </c>
      <c r="B9029" s="19" t="s">
        <v>23</v>
      </c>
      <c r="C9029" s="19" t="str">
        <f t="shared" si="22"/>
        <v>14011206090412USD</v>
      </c>
      <c r="D9029">
        <v>0</v>
      </c>
    </row>
    <row r="9030" spans="1:4" hidden="1">
      <c r="A9030" t="s">
        <v>2136</v>
      </c>
      <c r="B9030" s="19" t="s">
        <v>23</v>
      </c>
      <c r="C9030" s="19" t="str">
        <f t="shared" si="22"/>
        <v>14011206090415USD</v>
      </c>
      <c r="D9030">
        <v>0</v>
      </c>
    </row>
    <row r="9031" spans="1:4" hidden="1">
      <c r="A9031" t="s">
        <v>2138</v>
      </c>
      <c r="B9031" s="19" t="s">
        <v>23</v>
      </c>
      <c r="C9031" s="19" t="str">
        <f t="shared" si="22"/>
        <v>14011206090416USD</v>
      </c>
      <c r="D9031">
        <v>0</v>
      </c>
    </row>
    <row r="9032" spans="1:4" hidden="1">
      <c r="A9032" t="s">
        <v>2140</v>
      </c>
      <c r="B9032" s="19" t="s">
        <v>23</v>
      </c>
      <c r="C9032" s="19" t="str">
        <f t="shared" si="22"/>
        <v>14011206090427USD</v>
      </c>
      <c r="D9032">
        <v>0</v>
      </c>
    </row>
    <row r="9033" spans="1:4" hidden="1">
      <c r="A9033" t="s">
        <v>2142</v>
      </c>
      <c r="B9033" s="19" t="s">
        <v>23</v>
      </c>
      <c r="C9033" s="19" t="str">
        <f t="shared" si="22"/>
        <v>14011206090430USD</v>
      </c>
      <c r="D9033">
        <v>0</v>
      </c>
    </row>
    <row r="9034" spans="1:4" hidden="1">
      <c r="A9034" t="s">
        <v>3189</v>
      </c>
      <c r="B9034" s="19" t="s">
        <v>23</v>
      </c>
      <c r="C9034" s="19" t="str">
        <f t="shared" si="22"/>
        <v>14011206090431USD</v>
      </c>
      <c r="D9034">
        <v>0</v>
      </c>
    </row>
    <row r="9035" spans="1:4" hidden="1">
      <c r="A9035" t="s">
        <v>3191</v>
      </c>
      <c r="B9035" s="19" t="s">
        <v>23</v>
      </c>
      <c r="C9035" s="19" t="str">
        <f t="shared" si="22"/>
        <v>14011206090432USD</v>
      </c>
      <c r="D9035">
        <v>0</v>
      </c>
    </row>
    <row r="9036" spans="1:4" hidden="1">
      <c r="A9036" t="s">
        <v>2144</v>
      </c>
      <c r="B9036" s="19" t="s">
        <v>23</v>
      </c>
      <c r="C9036" s="19" t="str">
        <f t="shared" si="22"/>
        <v>14011206090435USD</v>
      </c>
      <c r="D9036">
        <v>0</v>
      </c>
    </row>
    <row r="9037" spans="1:4" hidden="1">
      <c r="A9037" t="s">
        <v>2938</v>
      </c>
      <c r="B9037" s="19" t="s">
        <v>23</v>
      </c>
      <c r="C9037" s="19" t="str">
        <f t="shared" si="22"/>
        <v>14011210000101USD</v>
      </c>
      <c r="D9037">
        <v>0</v>
      </c>
    </row>
    <row r="9038" spans="1:4" hidden="1">
      <c r="A9038" t="s">
        <v>2940</v>
      </c>
      <c r="B9038" s="19" t="s">
        <v>23</v>
      </c>
      <c r="C9038" s="19" t="str">
        <f t="shared" si="22"/>
        <v>14011210000102USD</v>
      </c>
      <c r="D9038">
        <v>0</v>
      </c>
    </row>
    <row r="9039" spans="1:4" hidden="1">
      <c r="A9039" t="s">
        <v>186</v>
      </c>
      <c r="B9039" s="19" t="s">
        <v>23</v>
      </c>
      <c r="C9039" s="19" t="str">
        <f t="shared" si="22"/>
        <v>14011210000103USD</v>
      </c>
      <c r="D9039">
        <v>0</v>
      </c>
    </row>
    <row r="9040" spans="1:4" hidden="1">
      <c r="A9040" t="s">
        <v>2943</v>
      </c>
      <c r="B9040" s="19" t="s">
        <v>23</v>
      </c>
      <c r="C9040" s="19" t="str">
        <f t="shared" si="22"/>
        <v>14011210000104USD</v>
      </c>
      <c r="D9040">
        <v>0</v>
      </c>
    </row>
    <row r="9041" spans="1:4" hidden="1">
      <c r="A9041" t="s">
        <v>2525</v>
      </c>
      <c r="B9041" s="19" t="s">
        <v>23</v>
      </c>
      <c r="C9041" s="19" t="str">
        <f t="shared" si="22"/>
        <v>14011210000106USD</v>
      </c>
      <c r="D9041">
        <v>0</v>
      </c>
    </row>
    <row r="9042" spans="1:4" hidden="1">
      <c r="A9042" t="s">
        <v>2945</v>
      </c>
      <c r="B9042" s="19" t="s">
        <v>23</v>
      </c>
      <c r="C9042" s="19" t="str">
        <f t="shared" si="22"/>
        <v>14011210000107USD</v>
      </c>
      <c r="D9042">
        <v>0</v>
      </c>
    </row>
    <row r="9043" spans="1:4" hidden="1">
      <c r="A9043" t="s">
        <v>2527</v>
      </c>
      <c r="B9043" s="19" t="s">
        <v>23</v>
      </c>
      <c r="C9043" s="19" t="str">
        <f t="shared" si="22"/>
        <v>14011210000108USD</v>
      </c>
      <c r="D9043">
        <v>0</v>
      </c>
    </row>
    <row r="9044" spans="1:4" hidden="1">
      <c r="A9044" t="s">
        <v>2529</v>
      </c>
      <c r="B9044" s="19" t="s">
        <v>23</v>
      </c>
      <c r="C9044" s="19" t="str">
        <f t="shared" si="22"/>
        <v>14011210000201USD</v>
      </c>
      <c r="D9044">
        <v>0</v>
      </c>
    </row>
    <row r="9045" spans="1:4" hidden="1">
      <c r="A9045" t="s">
        <v>2759</v>
      </c>
      <c r="B9045" s="19" t="s">
        <v>23</v>
      </c>
      <c r="C9045" s="19" t="str">
        <f t="shared" si="22"/>
        <v>14011211000101USD</v>
      </c>
      <c r="D9045">
        <v>0</v>
      </c>
    </row>
    <row r="9046" spans="1:4" hidden="1">
      <c r="A9046" t="s">
        <v>2761</v>
      </c>
      <c r="B9046" s="19" t="s">
        <v>23</v>
      </c>
      <c r="C9046" s="19" t="str">
        <f t="shared" si="22"/>
        <v>14011211000102USD</v>
      </c>
      <c r="D9046">
        <v>0</v>
      </c>
    </row>
    <row r="9047" spans="1:4" hidden="1">
      <c r="A9047" t="s">
        <v>493</v>
      </c>
      <c r="B9047" s="19" t="s">
        <v>23</v>
      </c>
      <c r="C9047" s="19" t="str">
        <f t="shared" si="22"/>
        <v>14011211000103USD</v>
      </c>
      <c r="D9047">
        <v>190865.11799829401</v>
      </c>
    </row>
    <row r="9048" spans="1:4" hidden="1">
      <c r="A9048" t="s">
        <v>2764</v>
      </c>
      <c r="B9048" s="19" t="s">
        <v>23</v>
      </c>
      <c r="C9048" s="19" t="str">
        <f t="shared" si="22"/>
        <v>14011211000104USD</v>
      </c>
      <c r="D9048">
        <v>0</v>
      </c>
    </row>
    <row r="9049" spans="1:4" hidden="1">
      <c r="A9049" t="s">
        <v>494</v>
      </c>
      <c r="B9049" s="19" t="s">
        <v>23</v>
      </c>
      <c r="C9049" s="19" t="str">
        <f t="shared" si="22"/>
        <v>14011211000105USD</v>
      </c>
      <c r="D9049">
        <v>9138108.8512937166</v>
      </c>
    </row>
    <row r="9050" spans="1:4" hidden="1">
      <c r="A9050" t="s">
        <v>2767</v>
      </c>
      <c r="B9050" s="19" t="s">
        <v>23</v>
      </c>
      <c r="C9050" s="19" t="str">
        <f t="shared" si="22"/>
        <v>14011211000201USD</v>
      </c>
      <c r="D9050">
        <v>0</v>
      </c>
    </row>
    <row r="9051" spans="1:4" hidden="1">
      <c r="A9051" t="s">
        <v>2769</v>
      </c>
      <c r="B9051" s="19" t="s">
        <v>23</v>
      </c>
      <c r="C9051" s="19" t="str">
        <f t="shared" si="22"/>
        <v>14011211000202USD</v>
      </c>
      <c r="D9051">
        <v>0</v>
      </c>
    </row>
    <row r="9052" spans="1:4" hidden="1">
      <c r="A9052" t="s">
        <v>495</v>
      </c>
      <c r="B9052" s="19" t="s">
        <v>23</v>
      </c>
      <c r="C9052" s="19" t="str">
        <f t="shared" si="22"/>
        <v>14011211000203USD</v>
      </c>
      <c r="D9052">
        <v>0</v>
      </c>
    </row>
    <row r="9053" spans="1:4" hidden="1">
      <c r="A9053" t="s">
        <v>1325</v>
      </c>
      <c r="B9053" s="19" t="s">
        <v>23</v>
      </c>
      <c r="C9053" s="19" t="str">
        <f t="shared" si="22"/>
        <v>14011211000204USD</v>
      </c>
      <c r="D9053">
        <v>0</v>
      </c>
    </row>
    <row r="9054" spans="1:4" hidden="1">
      <c r="A9054" t="s">
        <v>2774</v>
      </c>
      <c r="B9054" s="19" t="s">
        <v>23</v>
      </c>
      <c r="C9054" s="19" t="str">
        <f t="shared" si="22"/>
        <v>14011211000205USD</v>
      </c>
      <c r="D9054">
        <v>0</v>
      </c>
    </row>
    <row r="9055" spans="1:4" hidden="1">
      <c r="A9055" t="s">
        <v>496</v>
      </c>
      <c r="B9055" s="19" t="s">
        <v>23</v>
      </c>
      <c r="C9055" s="19" t="str">
        <f t="shared" si="22"/>
        <v>14011211000301USD</v>
      </c>
      <c r="D9055">
        <v>420278.62667045777</v>
      </c>
    </row>
    <row r="9056" spans="1:4" hidden="1">
      <c r="A9056" t="s">
        <v>2777</v>
      </c>
      <c r="B9056" s="19" t="s">
        <v>23</v>
      </c>
      <c r="C9056" s="19" t="str">
        <f t="shared" si="22"/>
        <v>14011211000401USD</v>
      </c>
      <c r="D9056">
        <v>0</v>
      </c>
    </row>
    <row r="9057" spans="1:4" hidden="1">
      <c r="A9057" t="s">
        <v>2779</v>
      </c>
      <c r="B9057" s="19" t="s">
        <v>23</v>
      </c>
      <c r="C9057" s="19" t="str">
        <f t="shared" si="22"/>
        <v>14011211000402USD</v>
      </c>
      <c r="D9057">
        <v>0</v>
      </c>
    </row>
    <row r="9058" spans="1:4" hidden="1">
      <c r="A9058" t="s">
        <v>2781</v>
      </c>
      <c r="B9058" s="19" t="s">
        <v>23</v>
      </c>
      <c r="C9058" s="19" t="str">
        <f t="shared" si="22"/>
        <v>14011211000403USD</v>
      </c>
      <c r="D9058">
        <v>0</v>
      </c>
    </row>
    <row r="9059" spans="1:4" hidden="1">
      <c r="A9059" t="s">
        <v>2783</v>
      </c>
      <c r="B9059" s="19" t="s">
        <v>23</v>
      </c>
      <c r="C9059" s="19" t="str">
        <f t="shared" si="22"/>
        <v>14011211000404USD</v>
      </c>
      <c r="D9059">
        <v>0</v>
      </c>
    </row>
    <row r="9060" spans="1:4" hidden="1">
      <c r="A9060" t="s">
        <v>2785</v>
      </c>
      <c r="B9060" s="19" t="s">
        <v>23</v>
      </c>
      <c r="C9060" s="19" t="str">
        <f t="shared" si="22"/>
        <v>14011211000405USD</v>
      </c>
      <c r="D9060">
        <v>0</v>
      </c>
    </row>
    <row r="9061" spans="1:4" hidden="1">
      <c r="A9061" t="s">
        <v>2787</v>
      </c>
      <c r="B9061" s="19" t="s">
        <v>23</v>
      </c>
      <c r="C9061" s="19" t="str">
        <f t="shared" si="22"/>
        <v>14011211000501USD</v>
      </c>
      <c r="D9061">
        <v>0</v>
      </c>
    </row>
    <row r="9062" spans="1:4" hidden="1">
      <c r="A9062" t="s">
        <v>2789</v>
      </c>
      <c r="B9062" s="19" t="s">
        <v>23</v>
      </c>
      <c r="C9062" s="19" t="str">
        <f t="shared" si="22"/>
        <v>14011211000502USD</v>
      </c>
      <c r="D9062">
        <v>0</v>
      </c>
    </row>
    <row r="9063" spans="1:4" hidden="1">
      <c r="A9063" t="s">
        <v>497</v>
      </c>
      <c r="B9063" s="19" t="s">
        <v>23</v>
      </c>
      <c r="C9063" s="19" t="str">
        <f t="shared" si="22"/>
        <v>14011211000503USD</v>
      </c>
      <c r="D9063">
        <v>22482.340062553314</v>
      </c>
    </row>
    <row r="9064" spans="1:4" hidden="1">
      <c r="A9064" t="s">
        <v>2792</v>
      </c>
      <c r="B9064" s="19" t="s">
        <v>23</v>
      </c>
      <c r="C9064" s="19" t="str">
        <f t="shared" si="22"/>
        <v>14011211000504USD</v>
      </c>
      <c r="D9064">
        <v>0</v>
      </c>
    </row>
    <row r="9065" spans="1:4" hidden="1">
      <c r="A9065" t="s">
        <v>498</v>
      </c>
      <c r="B9065" s="19" t="s">
        <v>23</v>
      </c>
      <c r="C9065" s="19" t="str">
        <f t="shared" si="22"/>
        <v>14011211000505USD</v>
      </c>
      <c r="D9065">
        <v>619778.07790730742</v>
      </c>
    </row>
    <row r="9066" spans="1:4" hidden="1">
      <c r="A9066" t="s">
        <v>2795</v>
      </c>
      <c r="B9066" s="19" t="s">
        <v>23</v>
      </c>
      <c r="C9066" s="19" t="str">
        <f t="shared" si="22"/>
        <v>14011211000508USD</v>
      </c>
      <c r="D9066">
        <v>0</v>
      </c>
    </row>
    <row r="9067" spans="1:4" hidden="1">
      <c r="A9067" t="s">
        <v>2797</v>
      </c>
      <c r="B9067" s="19" t="s">
        <v>23</v>
      </c>
      <c r="C9067" s="19" t="str">
        <f t="shared" si="22"/>
        <v>14011211000509USD</v>
      </c>
      <c r="D9067">
        <v>0</v>
      </c>
    </row>
    <row r="9068" spans="1:4" hidden="1">
      <c r="A9068" t="s">
        <v>2799</v>
      </c>
      <c r="B9068" s="19" t="s">
        <v>23</v>
      </c>
      <c r="C9068" s="19" t="str">
        <f t="shared" si="22"/>
        <v>14011211000510USD</v>
      </c>
      <c r="D9068">
        <v>0</v>
      </c>
    </row>
    <row r="9069" spans="1:4" hidden="1">
      <c r="A9069" t="s">
        <v>2801</v>
      </c>
      <c r="B9069" s="19" t="s">
        <v>23</v>
      </c>
      <c r="C9069" s="19" t="str">
        <f t="shared" si="22"/>
        <v>14011211000601USD</v>
      </c>
      <c r="D9069">
        <v>0</v>
      </c>
    </row>
    <row r="9070" spans="1:4" hidden="1">
      <c r="A9070" t="s">
        <v>2803</v>
      </c>
      <c r="B9070" s="19" t="s">
        <v>23</v>
      </c>
      <c r="C9070" s="19" t="str">
        <f t="shared" si="22"/>
        <v>14011211000605USD</v>
      </c>
      <c r="D9070">
        <v>0</v>
      </c>
    </row>
    <row r="9071" spans="1:4" hidden="1">
      <c r="A9071" t="s">
        <v>2805</v>
      </c>
      <c r="B9071" s="19" t="s">
        <v>23</v>
      </c>
      <c r="C9071" s="19" t="str">
        <f t="shared" si="22"/>
        <v>14011212000101USD</v>
      </c>
      <c r="D9071">
        <v>0</v>
      </c>
    </row>
    <row r="9072" spans="1:4" hidden="1">
      <c r="A9072" t="s">
        <v>2807</v>
      </c>
      <c r="B9072" s="19" t="s">
        <v>23</v>
      </c>
      <c r="C9072" s="19" t="str">
        <f t="shared" si="22"/>
        <v>14011212000102USD</v>
      </c>
      <c r="D9072">
        <v>0</v>
      </c>
    </row>
    <row r="9073" spans="1:4" hidden="1">
      <c r="A9073" t="s">
        <v>499</v>
      </c>
      <c r="B9073" s="19" t="s">
        <v>23</v>
      </c>
      <c r="C9073" s="19" t="str">
        <f t="shared" si="22"/>
        <v>14011212000103USD</v>
      </c>
      <c r="D9073">
        <v>8049.2180835939726</v>
      </c>
    </row>
    <row r="9074" spans="1:4" hidden="1">
      <c r="A9074" t="s">
        <v>2810</v>
      </c>
      <c r="B9074" s="19" t="s">
        <v>23</v>
      </c>
      <c r="C9074" s="19" t="str">
        <f t="shared" si="22"/>
        <v>14011212000104USD</v>
      </c>
      <c r="D9074">
        <v>0</v>
      </c>
    </row>
    <row r="9075" spans="1:4" hidden="1">
      <c r="A9075" t="s">
        <v>500</v>
      </c>
      <c r="B9075" s="19" t="s">
        <v>23</v>
      </c>
      <c r="C9075" s="19" t="str">
        <f t="shared" si="22"/>
        <v>14011212000105USD</v>
      </c>
      <c r="D9075">
        <v>919552.22917259031</v>
      </c>
    </row>
    <row r="9076" spans="1:4" hidden="1">
      <c r="A9076" t="s">
        <v>2813</v>
      </c>
      <c r="B9076" s="19" t="s">
        <v>23</v>
      </c>
      <c r="C9076" s="19" t="str">
        <f t="shared" si="22"/>
        <v>14011212000201USD</v>
      </c>
      <c r="D9076">
        <v>0</v>
      </c>
    </row>
    <row r="9077" spans="1:4" hidden="1">
      <c r="A9077" t="s">
        <v>2815</v>
      </c>
      <c r="B9077" s="19" t="s">
        <v>23</v>
      </c>
      <c r="C9077" s="19" t="str">
        <f t="shared" si="22"/>
        <v>14011212000202USD</v>
      </c>
      <c r="D9077">
        <v>0</v>
      </c>
    </row>
    <row r="9078" spans="1:4" hidden="1">
      <c r="A9078" t="s">
        <v>2817</v>
      </c>
      <c r="B9078" s="19" t="s">
        <v>23</v>
      </c>
      <c r="C9078" s="19" t="str">
        <f t="shared" si="22"/>
        <v>14011212000203USD</v>
      </c>
      <c r="D9078">
        <v>0</v>
      </c>
    </row>
    <row r="9079" spans="1:4" hidden="1">
      <c r="A9079" t="s">
        <v>2819</v>
      </c>
      <c r="B9079" s="19" t="s">
        <v>23</v>
      </c>
      <c r="C9079" s="19" t="str">
        <f t="shared" si="22"/>
        <v>14011212000204USD</v>
      </c>
      <c r="D9079">
        <v>0</v>
      </c>
    </row>
    <row r="9080" spans="1:4" hidden="1">
      <c r="A9080" t="s">
        <v>2821</v>
      </c>
      <c r="B9080" s="19" t="s">
        <v>23</v>
      </c>
      <c r="C9080" s="19" t="str">
        <f t="shared" si="22"/>
        <v>14011212000205USD</v>
      </c>
      <c r="D9080">
        <v>0</v>
      </c>
    </row>
    <row r="9081" spans="1:4" hidden="1">
      <c r="A9081" t="s">
        <v>2823</v>
      </c>
      <c r="B9081" s="19" t="s">
        <v>23</v>
      </c>
      <c r="C9081" s="19" t="str">
        <f t="shared" si="22"/>
        <v>14011212000401USD</v>
      </c>
      <c r="D9081">
        <v>0</v>
      </c>
    </row>
    <row r="9082" spans="1:4" hidden="1">
      <c r="A9082" t="s">
        <v>2825</v>
      </c>
      <c r="B9082" s="19" t="s">
        <v>23</v>
      </c>
      <c r="C9082" s="19" t="str">
        <f t="shared" si="22"/>
        <v>14011212000405USD</v>
      </c>
      <c r="D9082">
        <v>0</v>
      </c>
    </row>
    <row r="9083" spans="1:4" hidden="1">
      <c r="A9083" t="s">
        <v>2827</v>
      </c>
      <c r="B9083" s="19" t="s">
        <v>23</v>
      </c>
      <c r="C9083" s="19" t="str">
        <f t="shared" si="22"/>
        <v>14011212000604USD</v>
      </c>
      <c r="D9083">
        <v>0</v>
      </c>
    </row>
    <row r="9084" spans="1:4" hidden="1">
      <c r="A9084" t="s">
        <v>2829</v>
      </c>
      <c r="B9084" s="19" t="s">
        <v>23</v>
      </c>
      <c r="C9084" s="19" t="str">
        <f t="shared" si="22"/>
        <v>14011212000605USD</v>
      </c>
      <c r="D9084">
        <v>0</v>
      </c>
    </row>
    <row r="9085" spans="1:4" hidden="1">
      <c r="A9085" t="s">
        <v>2831</v>
      </c>
      <c r="B9085" s="19" t="s">
        <v>23</v>
      </c>
      <c r="C9085" s="19" t="str">
        <f t="shared" si="22"/>
        <v>14011212000606USD</v>
      </c>
      <c r="D9085">
        <v>0</v>
      </c>
    </row>
    <row r="9086" spans="1:4" hidden="1">
      <c r="A9086" t="s">
        <v>3003</v>
      </c>
      <c r="B9086" s="19" t="s">
        <v>23</v>
      </c>
      <c r="C9086" s="19" t="str">
        <f t="shared" si="22"/>
        <v>14011221000102USD</v>
      </c>
      <c r="D9086">
        <v>0</v>
      </c>
    </row>
    <row r="9087" spans="1:4" hidden="1">
      <c r="A9087" t="s">
        <v>3005</v>
      </c>
      <c r="B9087" s="19" t="s">
        <v>23</v>
      </c>
      <c r="C9087" s="19" t="str">
        <f t="shared" ref="C9087:C9150" si="23">_xlfn.CONCAT(A9087,B9087)</f>
        <v>14011221000104USD</v>
      </c>
      <c r="D9087">
        <v>0</v>
      </c>
    </row>
    <row r="9088" spans="1:4" hidden="1">
      <c r="A9088" t="s">
        <v>2531</v>
      </c>
      <c r="B9088" s="19" t="s">
        <v>23</v>
      </c>
      <c r="C9088" s="19" t="str">
        <f t="shared" si="23"/>
        <v>14011226000104USD</v>
      </c>
      <c r="D9088">
        <v>0</v>
      </c>
    </row>
    <row r="9089" spans="1:4" hidden="1">
      <c r="A9089" t="s">
        <v>2533</v>
      </c>
      <c r="B9089" s="19" t="s">
        <v>23</v>
      </c>
      <c r="C9089" s="19" t="str">
        <f t="shared" si="23"/>
        <v>14011226000105USD</v>
      </c>
      <c r="D9089">
        <v>0</v>
      </c>
    </row>
    <row r="9090" spans="1:4" hidden="1">
      <c r="A9090" t="s">
        <v>2535</v>
      </c>
      <c r="B9090" s="19" t="s">
        <v>23</v>
      </c>
      <c r="C9090" s="19" t="str">
        <f t="shared" si="23"/>
        <v>14011226000106USD</v>
      </c>
      <c r="D9090">
        <v>0</v>
      </c>
    </row>
    <row r="9091" spans="1:4" hidden="1">
      <c r="A9091" t="s">
        <v>2537</v>
      </c>
      <c r="B9091" s="19" t="s">
        <v>23</v>
      </c>
      <c r="C9091" s="19" t="str">
        <f t="shared" si="23"/>
        <v>14011226000108USD</v>
      </c>
      <c r="D9091">
        <v>0</v>
      </c>
    </row>
    <row r="9092" spans="1:4" hidden="1">
      <c r="A9092" t="s">
        <v>2539</v>
      </c>
      <c r="B9092" s="19" t="s">
        <v>23</v>
      </c>
      <c r="C9092" s="19" t="str">
        <f t="shared" si="23"/>
        <v>14011226000202USD</v>
      </c>
      <c r="D9092">
        <v>0</v>
      </c>
    </row>
    <row r="9093" spans="1:4" hidden="1">
      <c r="A9093" t="s">
        <v>2541</v>
      </c>
      <c r="B9093" s="19" t="s">
        <v>23</v>
      </c>
      <c r="C9093" s="19" t="str">
        <f t="shared" si="23"/>
        <v>14011226000206USD</v>
      </c>
      <c r="D9093">
        <v>0</v>
      </c>
    </row>
    <row r="9094" spans="1:4" hidden="1">
      <c r="A9094" t="s">
        <v>2543</v>
      </c>
      <c r="B9094" s="19" t="s">
        <v>23</v>
      </c>
      <c r="C9094" s="19" t="str">
        <f t="shared" si="23"/>
        <v>14011226000207USD</v>
      </c>
      <c r="D9094">
        <v>0</v>
      </c>
    </row>
    <row r="9095" spans="1:4" hidden="1">
      <c r="A9095" t="s">
        <v>2545</v>
      </c>
      <c r="B9095" s="19" t="s">
        <v>23</v>
      </c>
      <c r="C9095" s="19" t="str">
        <f t="shared" si="23"/>
        <v>14011226000210USD</v>
      </c>
      <c r="D9095">
        <v>0</v>
      </c>
    </row>
    <row r="9096" spans="1:4" hidden="1">
      <c r="A9096" t="s">
        <v>501</v>
      </c>
      <c r="B9096" s="19" t="s">
        <v>23</v>
      </c>
      <c r="C9096" s="19" t="str">
        <f t="shared" si="23"/>
        <v>14011226000212USD</v>
      </c>
      <c r="D9096">
        <v>12302000</v>
      </c>
    </row>
    <row r="9097" spans="1:4" hidden="1">
      <c r="A9097" t="s">
        <v>502</v>
      </c>
      <c r="B9097" s="19" t="s">
        <v>23</v>
      </c>
      <c r="C9097" s="19" t="str">
        <f t="shared" si="23"/>
        <v>14011226000214USD</v>
      </c>
      <c r="D9097">
        <v>935000</v>
      </c>
    </row>
    <row r="9098" spans="1:4" hidden="1">
      <c r="A9098" t="s">
        <v>2549</v>
      </c>
      <c r="B9098" s="19" t="s">
        <v>23</v>
      </c>
      <c r="C9098" s="19" t="str">
        <f t="shared" si="23"/>
        <v>14011226000216USD</v>
      </c>
      <c r="D9098">
        <v>0</v>
      </c>
    </row>
    <row r="9099" spans="1:4" hidden="1">
      <c r="A9099" t="s">
        <v>503</v>
      </c>
      <c r="B9099" s="19" t="s">
        <v>23</v>
      </c>
      <c r="C9099" s="19" t="str">
        <f t="shared" si="23"/>
        <v>14011226000218USD</v>
      </c>
      <c r="D9099">
        <v>17631803.639465455</v>
      </c>
    </row>
    <row r="9100" spans="1:4" hidden="1">
      <c r="A9100" t="s">
        <v>2552</v>
      </c>
      <c r="B9100" s="19" t="s">
        <v>23</v>
      </c>
      <c r="C9100" s="19" t="str">
        <f t="shared" si="23"/>
        <v>14011226000219USD</v>
      </c>
      <c r="D9100">
        <v>0</v>
      </c>
    </row>
    <row r="9101" spans="1:4" hidden="1">
      <c r="A9101" t="s">
        <v>2554</v>
      </c>
      <c r="B9101" s="19" t="s">
        <v>23</v>
      </c>
      <c r="C9101" s="19" t="str">
        <f t="shared" si="23"/>
        <v>14011226000220USD</v>
      </c>
      <c r="D9101">
        <v>0</v>
      </c>
    </row>
    <row r="9102" spans="1:4" hidden="1">
      <c r="A9102" t="s">
        <v>504</v>
      </c>
      <c r="B9102" s="19" t="s">
        <v>23</v>
      </c>
      <c r="C9102" s="19" t="str">
        <f t="shared" si="23"/>
        <v>14011226000402USD</v>
      </c>
      <c r="D9102">
        <v>7825300.0000000009</v>
      </c>
    </row>
    <row r="9103" spans="1:4" hidden="1">
      <c r="A9103" t="s">
        <v>505</v>
      </c>
      <c r="B9103" s="19" t="s">
        <v>23</v>
      </c>
      <c r="C9103" s="19" t="str">
        <f t="shared" si="23"/>
        <v>14011226000404USD</v>
      </c>
      <c r="D9103">
        <v>220000</v>
      </c>
    </row>
    <row r="9104" spans="1:4" hidden="1">
      <c r="A9104" t="s">
        <v>2558</v>
      </c>
      <c r="B9104" s="19" t="s">
        <v>23</v>
      </c>
      <c r="C9104" s="19" t="str">
        <f t="shared" si="23"/>
        <v>14011226000410USD</v>
      </c>
      <c r="D9104">
        <v>0</v>
      </c>
    </row>
    <row r="9105" spans="1:4" hidden="1">
      <c r="A9105" t="s">
        <v>2560</v>
      </c>
      <c r="B9105" s="19" t="s">
        <v>23</v>
      </c>
      <c r="C9105" s="19" t="str">
        <f t="shared" si="23"/>
        <v>14011226000801USD</v>
      </c>
      <c r="D9105">
        <v>0</v>
      </c>
    </row>
    <row r="9106" spans="1:4" hidden="1">
      <c r="A9106" t="s">
        <v>2600</v>
      </c>
      <c r="B9106" s="19" t="s">
        <v>23</v>
      </c>
      <c r="C9106" s="19" t="str">
        <f t="shared" si="23"/>
        <v>14011230000101USD</v>
      </c>
      <c r="D9106">
        <v>0</v>
      </c>
    </row>
    <row r="9107" spans="1:4" hidden="1">
      <c r="A9107" t="s">
        <v>2603</v>
      </c>
      <c r="B9107" s="19" t="s">
        <v>23</v>
      </c>
      <c r="C9107" s="19" t="str">
        <f t="shared" si="23"/>
        <v>14011230000103USD</v>
      </c>
      <c r="D9107">
        <v>0</v>
      </c>
    </row>
    <row r="9108" spans="1:4" hidden="1">
      <c r="A9108" t="s">
        <v>506</v>
      </c>
      <c r="B9108" s="19" t="s">
        <v>23</v>
      </c>
      <c r="C9108" s="19" t="str">
        <f t="shared" si="23"/>
        <v>14011230000702USD</v>
      </c>
      <c r="D9108">
        <v>11046389.189650271</v>
      </c>
    </row>
    <row r="9109" spans="1:4" hidden="1">
      <c r="A9109" t="s">
        <v>507</v>
      </c>
      <c r="B9109" s="19" t="s">
        <v>23</v>
      </c>
      <c r="C9109" s="19" t="str">
        <f t="shared" si="23"/>
        <v>14011233000101USD</v>
      </c>
      <c r="D9109">
        <v>15683425.700881433</v>
      </c>
    </row>
    <row r="9110" spans="1:4" hidden="1">
      <c r="A9110" t="s">
        <v>508</v>
      </c>
      <c r="B9110" s="19" t="s">
        <v>23</v>
      </c>
      <c r="C9110" s="19" t="str">
        <f t="shared" si="23"/>
        <v>14011233000106USD</v>
      </c>
      <c r="D9110">
        <v>4758489.9516633498</v>
      </c>
    </row>
    <row r="9111" spans="1:4" hidden="1">
      <c r="A9111" t="s">
        <v>1835</v>
      </c>
      <c r="B9111" s="19" t="s">
        <v>23</v>
      </c>
      <c r="C9111" s="19" t="str">
        <f t="shared" si="23"/>
        <v>14011299000101USD</v>
      </c>
      <c r="D9111">
        <v>0</v>
      </c>
    </row>
    <row r="9112" spans="1:4" hidden="1">
      <c r="A9112" t="s">
        <v>1837</v>
      </c>
      <c r="B9112" s="19" t="s">
        <v>23</v>
      </c>
      <c r="C9112" s="19" t="str">
        <f t="shared" si="23"/>
        <v>14011301000102USD</v>
      </c>
      <c r="D9112">
        <v>0</v>
      </c>
    </row>
    <row r="9113" spans="1:4" hidden="1">
      <c r="A9113" t="s">
        <v>151</v>
      </c>
      <c r="B9113" s="19" t="s">
        <v>23</v>
      </c>
      <c r="C9113" s="19" t="str">
        <f t="shared" si="23"/>
        <v>14011302010101USD</v>
      </c>
      <c r="D9113">
        <v>0</v>
      </c>
    </row>
    <row r="9114" spans="1:4" hidden="1">
      <c r="A9114" t="s">
        <v>3158</v>
      </c>
      <c r="B9114" s="19" t="s">
        <v>23</v>
      </c>
      <c r="C9114" s="19" t="str">
        <f t="shared" si="23"/>
        <v>14011302010102USD</v>
      </c>
      <c r="D9114">
        <v>0</v>
      </c>
    </row>
    <row r="9115" spans="1:4" hidden="1">
      <c r="A9115" t="s">
        <v>3160</v>
      </c>
      <c r="B9115" s="19" t="s">
        <v>23</v>
      </c>
      <c r="C9115" s="19" t="str">
        <f t="shared" si="23"/>
        <v>14011302010105USD</v>
      </c>
      <c r="D9115">
        <v>0</v>
      </c>
    </row>
    <row r="9116" spans="1:4" hidden="1">
      <c r="A9116" t="s">
        <v>3162</v>
      </c>
      <c r="B9116" s="19" t="s">
        <v>23</v>
      </c>
      <c r="C9116" s="19" t="str">
        <f t="shared" si="23"/>
        <v>14011302010111USD</v>
      </c>
      <c r="D9116">
        <v>0</v>
      </c>
    </row>
    <row r="9117" spans="1:4" hidden="1">
      <c r="A9117" t="s">
        <v>3164</v>
      </c>
      <c r="B9117" s="19" t="s">
        <v>23</v>
      </c>
      <c r="C9117" s="19" t="str">
        <f t="shared" si="23"/>
        <v>14011302020101USD</v>
      </c>
      <c r="D9117">
        <v>0</v>
      </c>
    </row>
    <row r="9118" spans="1:4" hidden="1">
      <c r="A9118" t="s">
        <v>3166</v>
      </c>
      <c r="B9118" s="19" t="s">
        <v>23</v>
      </c>
      <c r="C9118" s="19" t="str">
        <f t="shared" si="23"/>
        <v>14011302020102USD</v>
      </c>
      <c r="D9118">
        <v>0</v>
      </c>
    </row>
    <row r="9119" spans="1:4" hidden="1">
      <c r="A9119" t="s">
        <v>3168</v>
      </c>
      <c r="B9119" s="19" t="s">
        <v>23</v>
      </c>
      <c r="C9119" s="19" t="str">
        <f t="shared" si="23"/>
        <v>14011302020105USD</v>
      </c>
      <c r="D9119">
        <v>0</v>
      </c>
    </row>
    <row r="9120" spans="1:4" hidden="1">
      <c r="A9120" t="s">
        <v>3170</v>
      </c>
      <c r="B9120" s="19" t="s">
        <v>23</v>
      </c>
      <c r="C9120" s="19" t="str">
        <f t="shared" si="23"/>
        <v>14011302020109USD</v>
      </c>
      <c r="D9120">
        <v>0</v>
      </c>
    </row>
    <row r="9121" spans="1:4" hidden="1">
      <c r="A9121" t="s">
        <v>3172</v>
      </c>
      <c r="B9121" s="19" t="s">
        <v>23</v>
      </c>
      <c r="C9121" s="19" t="str">
        <f t="shared" si="23"/>
        <v>14011302020110USD</v>
      </c>
      <c r="D9121">
        <v>0</v>
      </c>
    </row>
    <row r="9122" spans="1:4" hidden="1">
      <c r="A9122" t="s">
        <v>152</v>
      </c>
      <c r="B9122" s="19" t="s">
        <v>23</v>
      </c>
      <c r="C9122" s="19" t="str">
        <f t="shared" si="23"/>
        <v>14011302020111USD</v>
      </c>
      <c r="D9122">
        <v>57160.801819732733</v>
      </c>
    </row>
    <row r="9123" spans="1:4" hidden="1">
      <c r="A9123" t="s">
        <v>3175</v>
      </c>
      <c r="B9123" s="19" t="s">
        <v>23</v>
      </c>
      <c r="C9123" s="19" t="str">
        <f t="shared" si="23"/>
        <v>14011302090118USD</v>
      </c>
      <c r="D9123">
        <v>0</v>
      </c>
    </row>
    <row r="9124" spans="1:4" hidden="1">
      <c r="A9124" t="s">
        <v>38</v>
      </c>
      <c r="B9124" s="19" t="s">
        <v>23</v>
      </c>
      <c r="C9124" s="19" t="str">
        <f t="shared" si="23"/>
        <v>14011304000102USD</v>
      </c>
      <c r="D9124">
        <v>117.92721069092977</v>
      </c>
    </row>
    <row r="9125" spans="1:4" hidden="1">
      <c r="A9125" t="s">
        <v>1840</v>
      </c>
      <c r="B9125" s="19" t="s">
        <v>23</v>
      </c>
      <c r="C9125" s="19" t="str">
        <f t="shared" si="23"/>
        <v>14011304000103USD</v>
      </c>
      <c r="D9125">
        <v>0</v>
      </c>
    </row>
    <row r="9126" spans="1:4" hidden="1">
      <c r="A9126" t="s">
        <v>1878</v>
      </c>
      <c r="B9126" s="19" t="s">
        <v>23</v>
      </c>
      <c r="C9126" s="19" t="str">
        <f t="shared" si="23"/>
        <v>14011305010101USD</v>
      </c>
      <c r="D9126">
        <v>0</v>
      </c>
    </row>
    <row r="9127" spans="1:4" hidden="1">
      <c r="A9127" t="s">
        <v>187</v>
      </c>
      <c r="B9127" s="19" t="s">
        <v>23</v>
      </c>
      <c r="C9127" s="19" t="str">
        <f t="shared" si="23"/>
        <v>14011305020101USD</v>
      </c>
      <c r="D9127">
        <v>3798656.9860676713</v>
      </c>
    </row>
    <row r="9128" spans="1:4" hidden="1">
      <c r="A9128" t="s">
        <v>188</v>
      </c>
      <c r="B9128" s="19" t="s">
        <v>23</v>
      </c>
      <c r="C9128" s="19" t="str">
        <f t="shared" si="23"/>
        <v>14011305020102USD</v>
      </c>
      <c r="D9128">
        <v>2484544.4071651977</v>
      </c>
    </row>
    <row r="9129" spans="1:4" hidden="1">
      <c r="A9129" t="s">
        <v>1882</v>
      </c>
      <c r="B9129" s="19" t="s">
        <v>23</v>
      </c>
      <c r="C9129" s="19" t="str">
        <f t="shared" si="23"/>
        <v>14011305020103USD</v>
      </c>
      <c r="D9129">
        <v>0</v>
      </c>
    </row>
    <row r="9130" spans="1:4" hidden="1">
      <c r="A9130" t="s">
        <v>1884</v>
      </c>
      <c r="B9130" s="19" t="s">
        <v>23</v>
      </c>
      <c r="C9130" s="19" t="str">
        <f t="shared" si="23"/>
        <v>14011305020105USD</v>
      </c>
      <c r="D9130">
        <v>0</v>
      </c>
    </row>
    <row r="9131" spans="1:4" hidden="1">
      <c r="A9131" t="s">
        <v>189</v>
      </c>
      <c r="B9131" s="19" t="s">
        <v>23</v>
      </c>
      <c r="C9131" s="19" t="str">
        <f t="shared" si="23"/>
        <v>14011305020106USD</v>
      </c>
      <c r="D9131">
        <v>0</v>
      </c>
    </row>
    <row r="9132" spans="1:4" hidden="1">
      <c r="A9132" t="s">
        <v>656</v>
      </c>
      <c r="B9132" s="19" t="s">
        <v>23</v>
      </c>
      <c r="C9132" s="19" t="str">
        <f t="shared" si="23"/>
        <v>14011306010101USD</v>
      </c>
      <c r="D9132">
        <v>110813.39778220073</v>
      </c>
    </row>
    <row r="9133" spans="1:4" hidden="1">
      <c r="A9133" t="s">
        <v>657</v>
      </c>
      <c r="B9133" s="19" t="s">
        <v>23</v>
      </c>
      <c r="C9133" s="19" t="str">
        <f t="shared" si="23"/>
        <v>14011306010102USD</v>
      </c>
      <c r="D9133">
        <v>0</v>
      </c>
    </row>
    <row r="9134" spans="1:4" hidden="1">
      <c r="A9134" t="s">
        <v>2386</v>
      </c>
      <c r="B9134" s="19" t="s">
        <v>23</v>
      </c>
      <c r="C9134" s="19" t="str">
        <f t="shared" si="23"/>
        <v>14011306010104USD</v>
      </c>
      <c r="D9134">
        <v>0</v>
      </c>
    </row>
    <row r="9135" spans="1:4" hidden="1">
      <c r="A9135" t="s">
        <v>2388</v>
      </c>
      <c r="B9135" s="19" t="s">
        <v>23</v>
      </c>
      <c r="C9135" s="19" t="str">
        <f t="shared" si="23"/>
        <v>14011306010105USD</v>
      </c>
      <c r="D9135">
        <v>0</v>
      </c>
    </row>
    <row r="9136" spans="1:4" hidden="1">
      <c r="A9136" t="s">
        <v>658</v>
      </c>
      <c r="B9136" s="19" t="s">
        <v>23</v>
      </c>
      <c r="C9136" s="19" t="str">
        <f t="shared" si="23"/>
        <v>14011306010106USD</v>
      </c>
      <c r="D9136">
        <v>13034.461188512936</v>
      </c>
    </row>
    <row r="9137" spans="1:4" hidden="1">
      <c r="A9137" t="s">
        <v>659</v>
      </c>
      <c r="B9137" s="19" t="s">
        <v>23</v>
      </c>
      <c r="C9137" s="19" t="str">
        <f t="shared" si="23"/>
        <v>14011306010107USD</v>
      </c>
      <c r="D9137">
        <v>0</v>
      </c>
    </row>
    <row r="9138" spans="1:4" hidden="1">
      <c r="A9138" t="s">
        <v>509</v>
      </c>
      <c r="B9138" s="19" t="s">
        <v>23</v>
      </c>
      <c r="C9138" s="19" t="str">
        <f t="shared" si="23"/>
        <v>14011306010303USD</v>
      </c>
      <c r="D9138">
        <v>0</v>
      </c>
    </row>
    <row r="9139" spans="1:4" hidden="1">
      <c r="A9139" t="s">
        <v>510</v>
      </c>
      <c r="B9139" s="19" t="s">
        <v>23</v>
      </c>
      <c r="C9139" s="19" t="str">
        <f t="shared" si="23"/>
        <v>14011306010304USD</v>
      </c>
      <c r="D9139">
        <v>2172102.7978390674</v>
      </c>
    </row>
    <row r="9140" spans="1:4" hidden="1">
      <c r="A9140" t="s">
        <v>2148</v>
      </c>
      <c r="B9140" s="19" t="s">
        <v>23</v>
      </c>
      <c r="C9140" s="19" t="str">
        <f t="shared" si="23"/>
        <v>14011306010305USD</v>
      </c>
      <c r="D9140">
        <v>0</v>
      </c>
    </row>
    <row r="9141" spans="1:4" hidden="1">
      <c r="A9141" t="s">
        <v>2150</v>
      </c>
      <c r="B9141" s="19" t="s">
        <v>23</v>
      </c>
      <c r="C9141" s="19" t="str">
        <f t="shared" si="23"/>
        <v>14011306010309USD</v>
      </c>
      <c r="D9141">
        <v>0</v>
      </c>
    </row>
    <row r="9142" spans="1:4" hidden="1">
      <c r="A9142" t="s">
        <v>2152</v>
      </c>
      <c r="B9142" s="19" t="s">
        <v>23</v>
      </c>
      <c r="C9142" s="19" t="str">
        <f t="shared" si="23"/>
        <v>14011306010313USD</v>
      </c>
      <c r="D9142">
        <v>0</v>
      </c>
    </row>
    <row r="9143" spans="1:4" hidden="1">
      <c r="A9143" t="s">
        <v>2169</v>
      </c>
      <c r="B9143" s="19" t="s">
        <v>23</v>
      </c>
      <c r="C9143" s="19" t="str">
        <f t="shared" si="23"/>
        <v>14011306010326USD</v>
      </c>
      <c r="D9143">
        <v>0</v>
      </c>
    </row>
    <row r="9144" spans="1:4" hidden="1">
      <c r="A9144" t="s">
        <v>3209</v>
      </c>
      <c r="B9144" s="19" t="s">
        <v>23</v>
      </c>
      <c r="C9144" s="19" t="str">
        <f t="shared" si="23"/>
        <v>14011306010331USD</v>
      </c>
      <c r="D9144">
        <v>0</v>
      </c>
    </row>
    <row r="9145" spans="1:4" hidden="1">
      <c r="A9145" t="s">
        <v>2154</v>
      </c>
      <c r="B9145" s="19" t="s">
        <v>23</v>
      </c>
      <c r="C9145" s="19" t="str">
        <f t="shared" si="23"/>
        <v>14011306010340USD</v>
      </c>
      <c r="D9145">
        <v>0</v>
      </c>
    </row>
    <row r="9146" spans="1:4" hidden="1">
      <c r="A9146" t="s">
        <v>660</v>
      </c>
      <c r="B9146" s="19" t="s">
        <v>23</v>
      </c>
      <c r="C9146" s="19" t="str">
        <f t="shared" si="23"/>
        <v>14011306020101USD</v>
      </c>
      <c r="D9146">
        <v>1534570.5430764856</v>
      </c>
    </row>
    <row r="9147" spans="1:4" hidden="1">
      <c r="A9147" t="s">
        <v>661</v>
      </c>
      <c r="B9147" s="19" t="s">
        <v>23</v>
      </c>
      <c r="C9147" s="19" t="str">
        <f t="shared" si="23"/>
        <v>14011306020102USD</v>
      </c>
      <c r="D9147">
        <v>0</v>
      </c>
    </row>
    <row r="9148" spans="1:4" hidden="1">
      <c r="A9148" t="s">
        <v>662</v>
      </c>
      <c r="B9148" s="19" t="s">
        <v>23</v>
      </c>
      <c r="C9148" s="19" t="str">
        <f t="shared" si="23"/>
        <v>14011306020103USD</v>
      </c>
      <c r="D9148">
        <v>0</v>
      </c>
    </row>
    <row r="9149" spans="1:4" hidden="1">
      <c r="A9149" t="s">
        <v>663</v>
      </c>
      <c r="B9149" s="19" t="s">
        <v>23</v>
      </c>
      <c r="C9149" s="19" t="str">
        <f t="shared" si="23"/>
        <v>14011306020104USD</v>
      </c>
      <c r="D9149">
        <v>0</v>
      </c>
    </row>
    <row r="9150" spans="1:4" hidden="1">
      <c r="A9150" t="s">
        <v>2396</v>
      </c>
      <c r="B9150" s="19" t="s">
        <v>23</v>
      </c>
      <c r="C9150" s="19" t="str">
        <f t="shared" si="23"/>
        <v>14011306020105USD</v>
      </c>
      <c r="D9150">
        <v>0</v>
      </c>
    </row>
    <row r="9151" spans="1:4" hidden="1">
      <c r="A9151" t="s">
        <v>2398</v>
      </c>
      <c r="B9151" s="19" t="s">
        <v>23</v>
      </c>
      <c r="C9151" s="19" t="str">
        <f t="shared" ref="C9151:C9214" si="24">_xlfn.CONCAT(A9151,B9151)</f>
        <v>14011306020106USD</v>
      </c>
      <c r="D9151">
        <v>0</v>
      </c>
    </row>
    <row r="9152" spans="1:4" hidden="1">
      <c r="A9152" t="s">
        <v>664</v>
      </c>
      <c r="B9152" s="19" t="s">
        <v>23</v>
      </c>
      <c r="C9152" s="19" t="str">
        <f t="shared" si="24"/>
        <v>14011306020110USD</v>
      </c>
      <c r="D9152">
        <v>0</v>
      </c>
    </row>
    <row r="9153" spans="1:4" hidden="1">
      <c r="A9153" t="s">
        <v>2401</v>
      </c>
      <c r="B9153" s="19" t="s">
        <v>23</v>
      </c>
      <c r="C9153" s="19" t="str">
        <f t="shared" si="24"/>
        <v>14011306020111USD</v>
      </c>
      <c r="D9153">
        <v>0</v>
      </c>
    </row>
    <row r="9154" spans="1:4" hidden="1">
      <c r="A9154" t="s">
        <v>2403</v>
      </c>
      <c r="B9154" s="19" t="s">
        <v>23</v>
      </c>
      <c r="C9154" s="19" t="str">
        <f t="shared" si="24"/>
        <v>14011306020112USD</v>
      </c>
      <c r="D9154">
        <v>0</v>
      </c>
    </row>
    <row r="9155" spans="1:4" hidden="1">
      <c r="A9155" t="s">
        <v>2405</v>
      </c>
      <c r="B9155" s="19" t="s">
        <v>23</v>
      </c>
      <c r="C9155" s="19" t="str">
        <f t="shared" si="24"/>
        <v>14011306020113USD</v>
      </c>
      <c r="D9155">
        <v>0</v>
      </c>
    </row>
    <row r="9156" spans="1:4" hidden="1">
      <c r="A9156" t="s">
        <v>2407</v>
      </c>
      <c r="B9156" s="19" t="s">
        <v>23</v>
      </c>
      <c r="C9156" s="19" t="str">
        <f t="shared" si="24"/>
        <v>14011306020114USD</v>
      </c>
      <c r="D9156">
        <v>0</v>
      </c>
    </row>
    <row r="9157" spans="1:4" hidden="1">
      <c r="A9157" t="s">
        <v>665</v>
      </c>
      <c r="B9157" s="19" t="s">
        <v>23</v>
      </c>
      <c r="C9157" s="19" t="str">
        <f t="shared" si="24"/>
        <v>14011306020124USD</v>
      </c>
      <c r="D9157">
        <v>19353.591128802957</v>
      </c>
    </row>
    <row r="9158" spans="1:4" hidden="1">
      <c r="A9158" t="s">
        <v>666</v>
      </c>
      <c r="B9158" s="19" t="s">
        <v>23</v>
      </c>
      <c r="C9158" s="19" t="str">
        <f t="shared" si="24"/>
        <v>14011306020127USD</v>
      </c>
      <c r="D9158">
        <v>0</v>
      </c>
    </row>
    <row r="9159" spans="1:4" hidden="1">
      <c r="A9159" t="s">
        <v>2411</v>
      </c>
      <c r="B9159" s="19" t="s">
        <v>23</v>
      </c>
      <c r="C9159" s="19" t="str">
        <f t="shared" si="24"/>
        <v>14011306020128USD</v>
      </c>
      <c r="D9159">
        <v>0</v>
      </c>
    </row>
    <row r="9160" spans="1:4" hidden="1">
      <c r="A9160" t="s">
        <v>667</v>
      </c>
      <c r="B9160" s="19" t="s">
        <v>23</v>
      </c>
      <c r="C9160" s="19" t="str">
        <f t="shared" si="24"/>
        <v>14011306020129USD</v>
      </c>
      <c r="D9160">
        <v>0</v>
      </c>
    </row>
    <row r="9161" spans="1:4" hidden="1">
      <c r="A9161" t="s">
        <v>2414</v>
      </c>
      <c r="B9161" s="19" t="s">
        <v>23</v>
      </c>
      <c r="C9161" s="19" t="str">
        <f t="shared" si="24"/>
        <v>14011306020201USD</v>
      </c>
      <c r="D9161">
        <v>0</v>
      </c>
    </row>
    <row r="9162" spans="1:4" hidden="1">
      <c r="A9162" t="s">
        <v>2416</v>
      </c>
      <c r="B9162" s="19" t="s">
        <v>23</v>
      </c>
      <c r="C9162" s="19" t="str">
        <f t="shared" si="24"/>
        <v>14011306020202USD</v>
      </c>
      <c r="D9162">
        <v>0</v>
      </c>
    </row>
    <row r="9163" spans="1:4" hidden="1">
      <c r="A9163" t="s">
        <v>2418</v>
      </c>
      <c r="B9163" s="19" t="s">
        <v>23</v>
      </c>
      <c r="C9163" s="19" t="str">
        <f t="shared" si="24"/>
        <v>14011306020203USD</v>
      </c>
      <c r="D9163">
        <v>0</v>
      </c>
    </row>
    <row r="9164" spans="1:4" hidden="1">
      <c r="A9164" t="s">
        <v>2420</v>
      </c>
      <c r="B9164" s="19" t="s">
        <v>23</v>
      </c>
      <c r="C9164" s="19" t="str">
        <f t="shared" si="24"/>
        <v>14011306020204USD</v>
      </c>
      <c r="D9164">
        <v>0</v>
      </c>
    </row>
    <row r="9165" spans="1:4" hidden="1">
      <c r="A9165" t="s">
        <v>2422</v>
      </c>
      <c r="B9165" s="19" t="s">
        <v>23</v>
      </c>
      <c r="C9165" s="19" t="str">
        <f t="shared" si="24"/>
        <v>14011306020206USD</v>
      </c>
      <c r="D9165">
        <v>0</v>
      </c>
    </row>
    <row r="9166" spans="1:4" hidden="1">
      <c r="A9166" t="s">
        <v>668</v>
      </c>
      <c r="B9166" s="19" t="s">
        <v>23</v>
      </c>
      <c r="C9166" s="19" t="str">
        <f t="shared" si="24"/>
        <v>14011306020207USD</v>
      </c>
      <c r="D9166">
        <v>0</v>
      </c>
    </row>
    <row r="9167" spans="1:4" hidden="1">
      <c r="A9167" t="s">
        <v>3279</v>
      </c>
      <c r="B9167" s="19" t="s">
        <v>23</v>
      </c>
      <c r="C9167" s="19" t="str">
        <f t="shared" si="24"/>
        <v>14011306020208USD</v>
      </c>
      <c r="D9167">
        <v>0</v>
      </c>
    </row>
    <row r="9168" spans="1:4" hidden="1">
      <c r="A9168" t="s">
        <v>3281</v>
      </c>
      <c r="B9168" s="19" t="s">
        <v>23</v>
      </c>
      <c r="C9168" s="19" t="str">
        <f t="shared" si="24"/>
        <v>14011306020209USD</v>
      </c>
      <c r="D9168">
        <v>0</v>
      </c>
    </row>
    <row r="9169" spans="1:4" hidden="1">
      <c r="A9169" t="s">
        <v>511</v>
      </c>
      <c r="B9169" s="19" t="s">
        <v>23</v>
      </c>
      <c r="C9169" s="19" t="str">
        <f t="shared" si="24"/>
        <v>14011306020210USD</v>
      </c>
      <c r="D9169">
        <v>73082086.201307938</v>
      </c>
    </row>
    <row r="9170" spans="1:4" hidden="1">
      <c r="A9170" t="s">
        <v>2157</v>
      </c>
      <c r="B9170" s="19" t="s">
        <v>23</v>
      </c>
      <c r="C9170" s="19" t="str">
        <f t="shared" si="24"/>
        <v>14011306020211USD</v>
      </c>
      <c r="D9170">
        <v>0</v>
      </c>
    </row>
    <row r="9171" spans="1:4" hidden="1">
      <c r="A9171" t="s">
        <v>3199</v>
      </c>
      <c r="B9171" s="19" t="s">
        <v>23</v>
      </c>
      <c r="C9171" s="19" t="str">
        <f t="shared" si="24"/>
        <v>14011306020212USD</v>
      </c>
      <c r="D9171">
        <v>0</v>
      </c>
    </row>
    <row r="9172" spans="1:4" hidden="1">
      <c r="A9172" t="s">
        <v>512</v>
      </c>
      <c r="B9172" s="19" t="s">
        <v>23</v>
      </c>
      <c r="C9172" s="19" t="str">
        <f t="shared" si="24"/>
        <v>14011306020216USD</v>
      </c>
      <c r="D9172">
        <v>6835000</v>
      </c>
    </row>
    <row r="9173" spans="1:4" hidden="1">
      <c r="A9173" t="s">
        <v>2160</v>
      </c>
      <c r="B9173" s="19" t="s">
        <v>23</v>
      </c>
      <c r="C9173" s="19" t="str">
        <f t="shared" si="24"/>
        <v>14011306020220USD</v>
      </c>
      <c r="D9173">
        <v>0</v>
      </c>
    </row>
    <row r="9174" spans="1:4" hidden="1">
      <c r="A9174" t="s">
        <v>3247</v>
      </c>
      <c r="B9174" s="19" t="s">
        <v>23</v>
      </c>
      <c r="C9174" s="19" t="str">
        <f t="shared" si="24"/>
        <v>14011306020221USD</v>
      </c>
      <c r="D9174">
        <v>0</v>
      </c>
    </row>
    <row r="9175" spans="1:4" hidden="1">
      <c r="A9175" t="s">
        <v>3249</v>
      </c>
      <c r="B9175" s="19" t="s">
        <v>23</v>
      </c>
      <c r="C9175" s="19" t="str">
        <f t="shared" si="24"/>
        <v>14011306020224USD</v>
      </c>
      <c r="D9175">
        <v>0</v>
      </c>
    </row>
    <row r="9176" spans="1:4" hidden="1">
      <c r="A9176" t="s">
        <v>3251</v>
      </c>
      <c r="B9176" s="19" t="s">
        <v>23</v>
      </c>
      <c r="C9176" s="19" t="str">
        <f t="shared" si="24"/>
        <v>14011306020225USD</v>
      </c>
      <c r="D9176">
        <v>0</v>
      </c>
    </row>
    <row r="9177" spans="1:4" hidden="1">
      <c r="A9177" t="s">
        <v>3265</v>
      </c>
      <c r="B9177" s="19" t="s">
        <v>23</v>
      </c>
      <c r="C9177" s="19" t="str">
        <f t="shared" si="24"/>
        <v>14011306020226USD</v>
      </c>
      <c r="D9177">
        <v>0</v>
      </c>
    </row>
    <row r="9178" spans="1:4" hidden="1">
      <c r="A9178" t="s">
        <v>513</v>
      </c>
      <c r="B9178" s="19" t="s">
        <v>23</v>
      </c>
      <c r="C9178" s="19" t="str">
        <f t="shared" si="24"/>
        <v>14011306020228USD</v>
      </c>
      <c r="D9178">
        <v>0</v>
      </c>
    </row>
    <row r="9179" spans="1:4" hidden="1">
      <c r="A9179" t="s">
        <v>669</v>
      </c>
      <c r="B9179" s="19" t="s">
        <v>23</v>
      </c>
      <c r="C9179" s="19" t="str">
        <f t="shared" si="24"/>
        <v>14011306020230USD</v>
      </c>
      <c r="D9179">
        <v>0</v>
      </c>
    </row>
    <row r="9180" spans="1:4" hidden="1">
      <c r="A9180" t="s">
        <v>670</v>
      </c>
      <c r="B9180" s="19" t="s">
        <v>23</v>
      </c>
      <c r="C9180" s="19" t="str">
        <f t="shared" si="24"/>
        <v>14011306020231USD</v>
      </c>
      <c r="D9180">
        <v>0</v>
      </c>
    </row>
    <row r="9181" spans="1:4" hidden="1">
      <c r="A9181" t="s">
        <v>514</v>
      </c>
      <c r="B9181" s="19" t="s">
        <v>23</v>
      </c>
      <c r="C9181" s="19" t="str">
        <f t="shared" si="24"/>
        <v>14011306020232USD</v>
      </c>
      <c r="D9181">
        <v>1262883.0793289735</v>
      </c>
    </row>
    <row r="9182" spans="1:4" hidden="1">
      <c r="A9182" t="s">
        <v>671</v>
      </c>
      <c r="B9182" s="19" t="s">
        <v>23</v>
      </c>
      <c r="C9182" s="19" t="str">
        <f t="shared" si="24"/>
        <v>14011306020243USD</v>
      </c>
      <c r="D9182">
        <v>0</v>
      </c>
    </row>
    <row r="9183" spans="1:4" hidden="1">
      <c r="A9183" t="s">
        <v>15661</v>
      </c>
      <c r="B9183" s="19" t="s">
        <v>23</v>
      </c>
      <c r="C9183" s="19" t="str">
        <f t="shared" si="24"/>
        <v>14011306020244USD</v>
      </c>
      <c r="D9183">
        <v>0</v>
      </c>
    </row>
    <row r="9184" spans="1:4" hidden="1">
      <c r="A9184" t="s">
        <v>3270</v>
      </c>
      <c r="B9184" s="19" t="s">
        <v>23</v>
      </c>
      <c r="C9184" s="19" t="str">
        <f t="shared" si="24"/>
        <v>14011306020247USD</v>
      </c>
      <c r="D9184">
        <v>0</v>
      </c>
    </row>
    <row r="9185" spans="1:4" hidden="1">
      <c r="A9185" t="s">
        <v>672</v>
      </c>
      <c r="B9185" s="19" t="s">
        <v>23</v>
      </c>
      <c r="C9185" s="19" t="str">
        <f t="shared" si="24"/>
        <v>14011306020248USD</v>
      </c>
      <c r="D9185">
        <v>0</v>
      </c>
    </row>
    <row r="9186" spans="1:4" hidden="1">
      <c r="A9186" t="s">
        <v>3273</v>
      </c>
      <c r="B9186" s="19" t="s">
        <v>23</v>
      </c>
      <c r="C9186" s="19" t="str">
        <f t="shared" si="24"/>
        <v>14011306020249USD</v>
      </c>
      <c r="D9186">
        <v>0</v>
      </c>
    </row>
    <row r="9187" spans="1:4" hidden="1">
      <c r="A9187" t="s">
        <v>673</v>
      </c>
      <c r="B9187" s="19" t="s">
        <v>23</v>
      </c>
      <c r="C9187" s="19" t="str">
        <f t="shared" si="24"/>
        <v>14011306020251USD</v>
      </c>
      <c r="D9187">
        <v>0</v>
      </c>
    </row>
    <row r="9188" spans="1:4" hidden="1">
      <c r="A9188" t="s">
        <v>674</v>
      </c>
      <c r="B9188" s="19" t="s">
        <v>23</v>
      </c>
      <c r="C9188" s="19" t="str">
        <f t="shared" si="24"/>
        <v>14011306020252USD</v>
      </c>
      <c r="D9188">
        <v>0</v>
      </c>
    </row>
    <row r="9189" spans="1:4" hidden="1">
      <c r="A9189" t="s">
        <v>675</v>
      </c>
      <c r="B9189" s="19" t="s">
        <v>23</v>
      </c>
      <c r="C9189" s="19" t="str">
        <f t="shared" si="24"/>
        <v>14011306020253USD</v>
      </c>
      <c r="D9189">
        <v>0</v>
      </c>
    </row>
    <row r="9190" spans="1:4" hidden="1">
      <c r="A9190" t="s">
        <v>676</v>
      </c>
      <c r="B9190" s="19" t="s">
        <v>23</v>
      </c>
      <c r="C9190" s="19" t="str">
        <f t="shared" si="24"/>
        <v>14011306020254USD</v>
      </c>
      <c r="D9190">
        <v>0</v>
      </c>
    </row>
    <row r="9191" spans="1:4" hidden="1">
      <c r="A9191" t="s">
        <v>3310</v>
      </c>
      <c r="B9191" s="19" t="s">
        <v>23</v>
      </c>
      <c r="C9191" s="19" t="str">
        <f t="shared" si="24"/>
        <v>14011306020255USD</v>
      </c>
      <c r="D9191">
        <v>0</v>
      </c>
    </row>
    <row r="9192" spans="1:4" hidden="1">
      <c r="A9192" t="s">
        <v>515</v>
      </c>
      <c r="B9192" s="19" t="s">
        <v>23</v>
      </c>
      <c r="C9192" s="19" t="str">
        <f t="shared" si="24"/>
        <v>14011306020256USD</v>
      </c>
      <c r="D9192">
        <v>0</v>
      </c>
    </row>
    <row r="9193" spans="1:4" hidden="1">
      <c r="A9193" t="s">
        <v>677</v>
      </c>
      <c r="B9193" s="19" t="s">
        <v>23</v>
      </c>
      <c r="C9193" s="19" t="str">
        <f t="shared" si="24"/>
        <v>14011306020259USD</v>
      </c>
      <c r="D9193">
        <v>0</v>
      </c>
    </row>
    <row r="9194" spans="1:4" hidden="1">
      <c r="A9194" t="s">
        <v>3319</v>
      </c>
      <c r="B9194" s="19" t="s">
        <v>23</v>
      </c>
      <c r="C9194" s="19" t="str">
        <f t="shared" si="24"/>
        <v>14011306020260USD</v>
      </c>
      <c r="D9194">
        <v>0</v>
      </c>
    </row>
    <row r="9195" spans="1:4" hidden="1">
      <c r="A9195" t="s">
        <v>516</v>
      </c>
      <c r="B9195" s="19" t="s">
        <v>23</v>
      </c>
      <c r="C9195" s="19" t="str">
        <f t="shared" si="24"/>
        <v>14011306020263USD</v>
      </c>
      <c r="D9195">
        <v>260533.72192209269</v>
      </c>
    </row>
    <row r="9196" spans="1:4" hidden="1">
      <c r="A9196" t="s">
        <v>122</v>
      </c>
      <c r="B9196" s="19" t="s">
        <v>23</v>
      </c>
      <c r="C9196" s="19" t="str">
        <f t="shared" si="24"/>
        <v>14011306020266USD</v>
      </c>
      <c r="D9196">
        <v>0</v>
      </c>
    </row>
    <row r="9197" spans="1:4" hidden="1">
      <c r="A9197" t="s">
        <v>2171</v>
      </c>
      <c r="B9197" s="19" t="s">
        <v>23</v>
      </c>
      <c r="C9197" s="19" t="str">
        <f t="shared" si="24"/>
        <v>14011306090101USD</v>
      </c>
      <c r="D9197">
        <v>0</v>
      </c>
    </row>
    <row r="9198" spans="1:4" hidden="1">
      <c r="A9198" t="s">
        <v>2173</v>
      </c>
      <c r="B9198" s="19" t="s">
        <v>23</v>
      </c>
      <c r="C9198" s="19" t="str">
        <f t="shared" si="24"/>
        <v>14011306090102USD</v>
      </c>
      <c r="D9198">
        <v>0</v>
      </c>
    </row>
    <row r="9199" spans="1:4" hidden="1">
      <c r="A9199" t="s">
        <v>2175</v>
      </c>
      <c r="B9199" s="19" t="s">
        <v>23</v>
      </c>
      <c r="C9199" s="19" t="str">
        <f t="shared" si="24"/>
        <v>14011306090103USD</v>
      </c>
      <c r="D9199">
        <v>0</v>
      </c>
    </row>
    <row r="9200" spans="1:4" hidden="1">
      <c r="A9200" t="s">
        <v>2177</v>
      </c>
      <c r="B9200" s="19" t="s">
        <v>23</v>
      </c>
      <c r="C9200" s="19" t="str">
        <f t="shared" si="24"/>
        <v>14011306090201USD</v>
      </c>
      <c r="D9200">
        <v>0</v>
      </c>
    </row>
    <row r="9201" spans="1:4" hidden="1">
      <c r="A9201" t="s">
        <v>2179</v>
      </c>
      <c r="B9201" s="19" t="s">
        <v>23</v>
      </c>
      <c r="C9201" s="19" t="str">
        <f t="shared" si="24"/>
        <v>14011306090202USD</v>
      </c>
      <c r="D9201">
        <v>0</v>
      </c>
    </row>
    <row r="9202" spans="1:4" hidden="1">
      <c r="A9202" t="s">
        <v>2181</v>
      </c>
      <c r="B9202" s="19" t="s">
        <v>23</v>
      </c>
      <c r="C9202" s="19" t="str">
        <f t="shared" si="24"/>
        <v>14011306090204USD</v>
      </c>
      <c r="D9202">
        <v>0</v>
      </c>
    </row>
    <row r="9203" spans="1:4" hidden="1">
      <c r="A9203" t="s">
        <v>2183</v>
      </c>
      <c r="B9203" s="19" t="s">
        <v>23</v>
      </c>
      <c r="C9203" s="19" t="str">
        <f t="shared" si="24"/>
        <v>14011306090205USD</v>
      </c>
      <c r="D9203">
        <v>0</v>
      </c>
    </row>
    <row r="9204" spans="1:4" hidden="1">
      <c r="A9204" t="s">
        <v>2185</v>
      </c>
      <c r="B9204" s="19" t="s">
        <v>23</v>
      </c>
      <c r="C9204" s="19" t="str">
        <f t="shared" si="24"/>
        <v>14011306090206USD</v>
      </c>
      <c r="D9204">
        <v>0</v>
      </c>
    </row>
    <row r="9205" spans="1:4" hidden="1">
      <c r="A9205" t="s">
        <v>2187</v>
      </c>
      <c r="B9205" s="19" t="s">
        <v>23</v>
      </c>
      <c r="C9205" s="19" t="str">
        <f t="shared" si="24"/>
        <v>14011306090207USD</v>
      </c>
      <c r="D9205">
        <v>0</v>
      </c>
    </row>
    <row r="9206" spans="1:4" hidden="1">
      <c r="A9206" t="s">
        <v>2189</v>
      </c>
      <c r="B9206" s="19" t="s">
        <v>23</v>
      </c>
      <c r="C9206" s="19" t="str">
        <f t="shared" si="24"/>
        <v>14011306090210USD</v>
      </c>
      <c r="D9206">
        <v>0</v>
      </c>
    </row>
    <row r="9207" spans="1:4" hidden="1">
      <c r="A9207" t="s">
        <v>2191</v>
      </c>
      <c r="B9207" s="19" t="s">
        <v>23</v>
      </c>
      <c r="C9207" s="19" t="str">
        <f t="shared" si="24"/>
        <v>14011306090212USD</v>
      </c>
      <c r="D9207">
        <v>0</v>
      </c>
    </row>
    <row r="9208" spans="1:4" hidden="1">
      <c r="A9208" t="s">
        <v>2193</v>
      </c>
      <c r="B9208" s="19" t="s">
        <v>23</v>
      </c>
      <c r="C9208" s="19" t="str">
        <f t="shared" si="24"/>
        <v>14011306090226USD</v>
      </c>
      <c r="D9208">
        <v>0</v>
      </c>
    </row>
    <row r="9209" spans="1:4" hidden="1">
      <c r="A9209" t="s">
        <v>2195</v>
      </c>
      <c r="B9209" s="19" t="s">
        <v>23</v>
      </c>
      <c r="C9209" s="19" t="str">
        <f t="shared" si="24"/>
        <v>14011306090229USD</v>
      </c>
      <c r="D9209">
        <v>0</v>
      </c>
    </row>
    <row r="9210" spans="1:4" hidden="1">
      <c r="A9210" t="s">
        <v>3213</v>
      </c>
      <c r="B9210" s="19" t="s">
        <v>23</v>
      </c>
      <c r="C9210" s="19" t="str">
        <f t="shared" si="24"/>
        <v>14011306090230USD</v>
      </c>
      <c r="D9210">
        <v>0</v>
      </c>
    </row>
    <row r="9211" spans="1:4" hidden="1">
      <c r="A9211" t="s">
        <v>3193</v>
      </c>
      <c r="B9211" s="19" t="s">
        <v>23</v>
      </c>
      <c r="C9211" s="19" t="str">
        <f t="shared" si="24"/>
        <v>14011306090231USD</v>
      </c>
      <c r="D9211">
        <v>0</v>
      </c>
    </row>
    <row r="9212" spans="1:4" hidden="1">
      <c r="A9212" t="s">
        <v>2947</v>
      </c>
      <c r="B9212" s="19" t="s">
        <v>23</v>
      </c>
      <c r="C9212" s="19" t="str">
        <f t="shared" si="24"/>
        <v>14011310000101USD</v>
      </c>
      <c r="D9212">
        <v>0</v>
      </c>
    </row>
    <row r="9213" spans="1:4" hidden="1">
      <c r="A9213" t="s">
        <v>2949</v>
      </c>
      <c r="B9213" s="19" t="s">
        <v>23</v>
      </c>
      <c r="C9213" s="19" t="str">
        <f t="shared" si="24"/>
        <v>14011310000102USD</v>
      </c>
      <c r="D9213">
        <v>0</v>
      </c>
    </row>
    <row r="9214" spans="1:4" hidden="1">
      <c r="A9214" t="s">
        <v>2951</v>
      </c>
      <c r="B9214" s="19" t="s">
        <v>23</v>
      </c>
      <c r="C9214" s="19" t="str">
        <f t="shared" si="24"/>
        <v>14011310000103USD</v>
      </c>
      <c r="D9214">
        <v>0</v>
      </c>
    </row>
    <row r="9215" spans="1:4" hidden="1">
      <c r="A9215" t="s">
        <v>2953</v>
      </c>
      <c r="B9215" s="19" t="s">
        <v>23</v>
      </c>
      <c r="C9215" s="19" t="str">
        <f t="shared" ref="C9215:C9278" si="25">_xlfn.CONCAT(A9215,B9215)</f>
        <v>14011310000104USD</v>
      </c>
      <c r="D9215">
        <v>0</v>
      </c>
    </row>
    <row r="9216" spans="1:4" hidden="1">
      <c r="A9216" t="s">
        <v>2955</v>
      </c>
      <c r="B9216" s="19" t="s">
        <v>23</v>
      </c>
      <c r="C9216" s="19" t="str">
        <f t="shared" si="25"/>
        <v>14011310000106USD</v>
      </c>
      <c r="D9216">
        <v>0</v>
      </c>
    </row>
    <row r="9217" spans="1:4" hidden="1">
      <c r="A9217" t="s">
        <v>2957</v>
      </c>
      <c r="B9217" s="19" t="s">
        <v>23</v>
      </c>
      <c r="C9217" s="19" t="str">
        <f t="shared" si="25"/>
        <v>14011310000107USD</v>
      </c>
      <c r="D9217">
        <v>0</v>
      </c>
    </row>
    <row r="9218" spans="1:4" hidden="1">
      <c r="A9218" t="s">
        <v>2959</v>
      </c>
      <c r="B9218" s="19" t="s">
        <v>23</v>
      </c>
      <c r="C9218" s="19" t="str">
        <f t="shared" si="25"/>
        <v>14011310000108USD</v>
      </c>
      <c r="D9218">
        <v>0</v>
      </c>
    </row>
    <row r="9219" spans="1:4" hidden="1">
      <c r="A9219" t="s">
        <v>2562</v>
      </c>
      <c r="B9219" s="19" t="s">
        <v>23</v>
      </c>
      <c r="C9219" s="19" t="str">
        <f t="shared" si="25"/>
        <v>14011310000201USD</v>
      </c>
      <c r="D9219">
        <v>0</v>
      </c>
    </row>
    <row r="9220" spans="1:4" hidden="1">
      <c r="A9220" t="s">
        <v>2833</v>
      </c>
      <c r="B9220" s="19" t="s">
        <v>23</v>
      </c>
      <c r="C9220" s="19" t="str">
        <f t="shared" si="25"/>
        <v>14011311000101USD</v>
      </c>
      <c r="D9220">
        <v>0</v>
      </c>
    </row>
    <row r="9221" spans="1:4" hidden="1">
      <c r="A9221" t="s">
        <v>2835</v>
      </c>
      <c r="B9221" s="19" t="s">
        <v>23</v>
      </c>
      <c r="C9221" s="19" t="str">
        <f t="shared" si="25"/>
        <v>14011311000102USD</v>
      </c>
      <c r="D9221">
        <v>0</v>
      </c>
    </row>
    <row r="9222" spans="1:4" hidden="1">
      <c r="A9222" t="s">
        <v>2837</v>
      </c>
      <c r="B9222" s="19" t="s">
        <v>23</v>
      </c>
      <c r="C9222" s="19" t="str">
        <f t="shared" si="25"/>
        <v>14011311000103USD</v>
      </c>
      <c r="D9222">
        <v>0</v>
      </c>
    </row>
    <row r="9223" spans="1:4" hidden="1">
      <c r="A9223" t="s">
        <v>2839</v>
      </c>
      <c r="B9223" s="19" t="s">
        <v>23</v>
      </c>
      <c r="C9223" s="19" t="str">
        <f t="shared" si="25"/>
        <v>14011311000104USD</v>
      </c>
      <c r="D9223">
        <v>0</v>
      </c>
    </row>
    <row r="9224" spans="1:4" hidden="1">
      <c r="A9224" t="s">
        <v>2841</v>
      </c>
      <c r="B9224" s="19" t="s">
        <v>23</v>
      </c>
      <c r="C9224" s="19" t="str">
        <f t="shared" si="25"/>
        <v>14011311000105USD</v>
      </c>
      <c r="D9224">
        <v>0</v>
      </c>
    </row>
    <row r="9225" spans="1:4" hidden="1">
      <c r="A9225" t="s">
        <v>2843</v>
      </c>
      <c r="B9225" s="19" t="s">
        <v>23</v>
      </c>
      <c r="C9225" s="19" t="str">
        <f t="shared" si="25"/>
        <v>14011311000106USD</v>
      </c>
      <c r="D9225">
        <v>0</v>
      </c>
    </row>
    <row r="9226" spans="1:4" hidden="1">
      <c r="A9226" t="s">
        <v>2845</v>
      </c>
      <c r="B9226" s="19" t="s">
        <v>23</v>
      </c>
      <c r="C9226" s="19" t="str">
        <f t="shared" si="25"/>
        <v>14011311000108USD</v>
      </c>
      <c r="D9226">
        <v>0</v>
      </c>
    </row>
    <row r="9227" spans="1:4" hidden="1">
      <c r="A9227" t="s">
        <v>2847</v>
      </c>
      <c r="B9227" s="19" t="s">
        <v>23</v>
      </c>
      <c r="C9227" s="19" t="str">
        <f t="shared" si="25"/>
        <v>14011311000201USD</v>
      </c>
      <c r="D9227">
        <v>0</v>
      </c>
    </row>
    <row r="9228" spans="1:4" hidden="1">
      <c r="A9228" t="s">
        <v>2849</v>
      </c>
      <c r="B9228" s="19" t="s">
        <v>23</v>
      </c>
      <c r="C9228" s="19" t="str">
        <f t="shared" si="25"/>
        <v>14011311000202USD</v>
      </c>
      <c r="D9228">
        <v>0</v>
      </c>
    </row>
    <row r="9229" spans="1:4" hidden="1">
      <c r="A9229" t="s">
        <v>2851</v>
      </c>
      <c r="B9229" s="19" t="s">
        <v>23</v>
      </c>
      <c r="C9229" s="19" t="str">
        <f t="shared" si="25"/>
        <v>14011311000203USD</v>
      </c>
      <c r="D9229">
        <v>0</v>
      </c>
    </row>
    <row r="9230" spans="1:4" hidden="1">
      <c r="A9230" t="s">
        <v>2853</v>
      </c>
      <c r="B9230" s="19" t="s">
        <v>23</v>
      </c>
      <c r="C9230" s="19" t="str">
        <f t="shared" si="25"/>
        <v>14011311000204USD</v>
      </c>
      <c r="D9230">
        <v>0</v>
      </c>
    </row>
    <row r="9231" spans="1:4" hidden="1">
      <c r="A9231" t="s">
        <v>2855</v>
      </c>
      <c r="B9231" s="19" t="s">
        <v>23</v>
      </c>
      <c r="C9231" s="19" t="str">
        <f t="shared" si="25"/>
        <v>14011311000205USD</v>
      </c>
      <c r="D9231">
        <v>0</v>
      </c>
    </row>
    <row r="9232" spans="1:4" hidden="1">
      <c r="A9232" t="s">
        <v>517</v>
      </c>
      <c r="B9232" s="19" t="s">
        <v>23</v>
      </c>
      <c r="C9232" s="19" t="str">
        <f t="shared" si="25"/>
        <v>14011311000301USD</v>
      </c>
      <c r="D9232">
        <v>27526.050611316463</v>
      </c>
    </row>
    <row r="9233" spans="1:4" hidden="1">
      <c r="A9233" t="s">
        <v>2858</v>
      </c>
      <c r="B9233" s="19" t="s">
        <v>23</v>
      </c>
      <c r="C9233" s="19" t="str">
        <f t="shared" si="25"/>
        <v>14011311000401USD</v>
      </c>
      <c r="D9233">
        <v>0</v>
      </c>
    </row>
    <row r="9234" spans="1:4" hidden="1">
      <c r="A9234" t="s">
        <v>2860</v>
      </c>
      <c r="B9234" s="19" t="s">
        <v>23</v>
      </c>
      <c r="C9234" s="19" t="str">
        <f t="shared" si="25"/>
        <v>14011311000402USD</v>
      </c>
      <c r="D9234">
        <v>0</v>
      </c>
    </row>
    <row r="9235" spans="1:4" hidden="1">
      <c r="A9235" t="s">
        <v>2862</v>
      </c>
      <c r="B9235" s="19" t="s">
        <v>23</v>
      </c>
      <c r="C9235" s="19" t="str">
        <f t="shared" si="25"/>
        <v>14011311000403USD</v>
      </c>
      <c r="D9235">
        <v>0</v>
      </c>
    </row>
    <row r="9236" spans="1:4" hidden="1">
      <c r="A9236" t="s">
        <v>2864</v>
      </c>
      <c r="B9236" s="19" t="s">
        <v>23</v>
      </c>
      <c r="C9236" s="19" t="str">
        <f t="shared" si="25"/>
        <v>14011311000404USD</v>
      </c>
      <c r="D9236">
        <v>0</v>
      </c>
    </row>
    <row r="9237" spans="1:4" hidden="1">
      <c r="A9237" t="s">
        <v>2866</v>
      </c>
      <c r="B9237" s="19" t="s">
        <v>23</v>
      </c>
      <c r="C9237" s="19" t="str">
        <f t="shared" si="25"/>
        <v>14011311000405USD</v>
      </c>
      <c r="D9237">
        <v>0</v>
      </c>
    </row>
    <row r="9238" spans="1:4" hidden="1">
      <c r="A9238" t="s">
        <v>2868</v>
      </c>
      <c r="B9238" s="19" t="s">
        <v>23</v>
      </c>
      <c r="C9238" s="19" t="str">
        <f t="shared" si="25"/>
        <v>14011311000501USD</v>
      </c>
      <c r="D9238">
        <v>0</v>
      </c>
    </row>
    <row r="9239" spans="1:4" hidden="1">
      <c r="A9239" t="s">
        <v>2870</v>
      </c>
      <c r="B9239" s="19" t="s">
        <v>23</v>
      </c>
      <c r="C9239" s="19" t="str">
        <f t="shared" si="25"/>
        <v>14011311000502USD</v>
      </c>
      <c r="D9239">
        <v>0</v>
      </c>
    </row>
    <row r="9240" spans="1:4" hidden="1">
      <c r="A9240" t="s">
        <v>518</v>
      </c>
      <c r="B9240" s="19" t="s">
        <v>23</v>
      </c>
      <c r="C9240" s="19" t="str">
        <f t="shared" si="25"/>
        <v>14011311000503USD</v>
      </c>
      <c r="D9240">
        <v>0</v>
      </c>
    </row>
    <row r="9241" spans="1:4" hidden="1">
      <c r="A9241" t="s">
        <v>2873</v>
      </c>
      <c r="B9241" s="19" t="s">
        <v>23</v>
      </c>
      <c r="C9241" s="19" t="str">
        <f t="shared" si="25"/>
        <v>14011311000504USD</v>
      </c>
      <c r="D9241">
        <v>0</v>
      </c>
    </row>
    <row r="9242" spans="1:4" hidden="1">
      <c r="A9242" t="s">
        <v>519</v>
      </c>
      <c r="B9242" s="19" t="s">
        <v>23</v>
      </c>
      <c r="C9242" s="19" t="str">
        <f t="shared" si="25"/>
        <v>14011311000505USD</v>
      </c>
      <c r="D9242">
        <v>265697.22490759171</v>
      </c>
    </row>
    <row r="9243" spans="1:4" hidden="1">
      <c r="A9243" t="s">
        <v>2876</v>
      </c>
      <c r="B9243" s="19" t="s">
        <v>23</v>
      </c>
      <c r="C9243" s="19" t="str">
        <f t="shared" si="25"/>
        <v>14011311000506USD</v>
      </c>
      <c r="D9243">
        <v>0</v>
      </c>
    </row>
    <row r="9244" spans="1:4" hidden="1">
      <c r="A9244" t="s">
        <v>2878</v>
      </c>
      <c r="B9244" s="19" t="s">
        <v>23</v>
      </c>
      <c r="C9244" s="19" t="str">
        <f t="shared" si="25"/>
        <v>14011311000507USD</v>
      </c>
      <c r="D9244">
        <v>0</v>
      </c>
    </row>
    <row r="9245" spans="1:4" hidden="1">
      <c r="A9245" t="s">
        <v>2880</v>
      </c>
      <c r="B9245" s="19" t="s">
        <v>23</v>
      </c>
      <c r="C9245" s="19" t="str">
        <f t="shared" si="25"/>
        <v>14011311000508USD</v>
      </c>
      <c r="D9245">
        <v>0</v>
      </c>
    </row>
    <row r="9246" spans="1:4" hidden="1">
      <c r="A9246" t="s">
        <v>2882</v>
      </c>
      <c r="B9246" s="19" t="s">
        <v>23</v>
      </c>
      <c r="C9246" s="19" t="str">
        <f t="shared" si="25"/>
        <v>14011311000509USD</v>
      </c>
      <c r="D9246">
        <v>0</v>
      </c>
    </row>
    <row r="9247" spans="1:4" hidden="1">
      <c r="A9247" t="s">
        <v>2884</v>
      </c>
      <c r="B9247" s="19" t="s">
        <v>23</v>
      </c>
      <c r="C9247" s="19" t="str">
        <f t="shared" si="25"/>
        <v>14011311000510USD</v>
      </c>
      <c r="D9247">
        <v>0</v>
      </c>
    </row>
    <row r="9248" spans="1:4" hidden="1">
      <c r="A9248" t="s">
        <v>2886</v>
      </c>
      <c r="B9248" s="19" t="s">
        <v>23</v>
      </c>
      <c r="C9248" s="19" t="str">
        <f t="shared" si="25"/>
        <v>14011312000101USD</v>
      </c>
      <c r="D9248">
        <v>0</v>
      </c>
    </row>
    <row r="9249" spans="1:4" hidden="1">
      <c r="A9249" t="s">
        <v>2888</v>
      </c>
      <c r="B9249" s="19" t="s">
        <v>23</v>
      </c>
      <c r="C9249" s="19" t="str">
        <f t="shared" si="25"/>
        <v>14011312000102USD</v>
      </c>
      <c r="D9249">
        <v>0</v>
      </c>
    </row>
    <row r="9250" spans="1:4" hidden="1">
      <c r="A9250" t="s">
        <v>2890</v>
      </c>
      <c r="B9250" s="19" t="s">
        <v>23</v>
      </c>
      <c r="C9250" s="19" t="str">
        <f t="shared" si="25"/>
        <v>14011312000103USD</v>
      </c>
      <c r="D9250">
        <v>0</v>
      </c>
    </row>
    <row r="9251" spans="1:4" hidden="1">
      <c r="A9251" t="s">
        <v>2892</v>
      </c>
      <c r="B9251" s="19" t="s">
        <v>23</v>
      </c>
      <c r="C9251" s="19" t="str">
        <f t="shared" si="25"/>
        <v>14011312000104USD</v>
      </c>
      <c r="D9251">
        <v>0</v>
      </c>
    </row>
    <row r="9252" spans="1:4" hidden="1">
      <c r="A9252" t="s">
        <v>2894</v>
      </c>
      <c r="B9252" s="19" t="s">
        <v>23</v>
      </c>
      <c r="C9252" s="19" t="str">
        <f t="shared" si="25"/>
        <v>14011312000105USD</v>
      </c>
      <c r="D9252">
        <v>0</v>
      </c>
    </row>
    <row r="9253" spans="1:4" hidden="1">
      <c r="A9253" t="s">
        <v>2896</v>
      </c>
      <c r="B9253" s="19" t="s">
        <v>23</v>
      </c>
      <c r="C9253" s="19" t="str">
        <f t="shared" si="25"/>
        <v>14011312000201USD</v>
      </c>
      <c r="D9253">
        <v>0</v>
      </c>
    </row>
    <row r="9254" spans="1:4" hidden="1">
      <c r="A9254" t="s">
        <v>2898</v>
      </c>
      <c r="B9254" s="19" t="s">
        <v>23</v>
      </c>
      <c r="C9254" s="19" t="str">
        <f t="shared" si="25"/>
        <v>14011312000202USD</v>
      </c>
      <c r="D9254">
        <v>0</v>
      </c>
    </row>
    <row r="9255" spans="1:4" hidden="1">
      <c r="A9255" t="s">
        <v>2900</v>
      </c>
      <c r="B9255" s="19" t="s">
        <v>23</v>
      </c>
      <c r="C9255" s="19" t="str">
        <f t="shared" si="25"/>
        <v>14011312000203USD</v>
      </c>
      <c r="D9255">
        <v>0</v>
      </c>
    </row>
    <row r="9256" spans="1:4" hidden="1">
      <c r="A9256" t="s">
        <v>2902</v>
      </c>
      <c r="B9256" s="19" t="s">
        <v>23</v>
      </c>
      <c r="C9256" s="19" t="str">
        <f t="shared" si="25"/>
        <v>14011312000204USD</v>
      </c>
      <c r="D9256">
        <v>0</v>
      </c>
    </row>
    <row r="9257" spans="1:4" hidden="1">
      <c r="A9257" t="s">
        <v>2904</v>
      </c>
      <c r="B9257" s="19" t="s">
        <v>23</v>
      </c>
      <c r="C9257" s="19" t="str">
        <f t="shared" si="25"/>
        <v>14011312000205USD</v>
      </c>
      <c r="D9257">
        <v>0</v>
      </c>
    </row>
    <row r="9258" spans="1:4" hidden="1">
      <c r="A9258" t="s">
        <v>3007</v>
      </c>
      <c r="B9258" s="19" t="s">
        <v>23</v>
      </c>
      <c r="C9258" s="19" t="str">
        <f t="shared" si="25"/>
        <v>14011321000102USD</v>
      </c>
      <c r="D9258">
        <v>0</v>
      </c>
    </row>
    <row r="9259" spans="1:4" hidden="1">
      <c r="A9259" t="s">
        <v>3009</v>
      </c>
      <c r="B9259" s="19" t="s">
        <v>23</v>
      </c>
      <c r="C9259" s="19" t="str">
        <f t="shared" si="25"/>
        <v>14011321000104USD</v>
      </c>
      <c r="D9259">
        <v>0</v>
      </c>
    </row>
    <row r="9260" spans="1:4" hidden="1">
      <c r="A9260" t="s">
        <v>2564</v>
      </c>
      <c r="B9260" s="19" t="s">
        <v>23</v>
      </c>
      <c r="C9260" s="19" t="str">
        <f t="shared" si="25"/>
        <v>14011326000102USD</v>
      </c>
      <c r="D9260">
        <v>0</v>
      </c>
    </row>
    <row r="9261" spans="1:4" hidden="1">
      <c r="A9261" t="s">
        <v>2566</v>
      </c>
      <c r="B9261" s="19" t="s">
        <v>23</v>
      </c>
      <c r="C9261" s="19" t="str">
        <f t="shared" si="25"/>
        <v>14011326000106USD</v>
      </c>
      <c r="D9261">
        <v>0</v>
      </c>
    </row>
    <row r="9262" spans="1:4" hidden="1">
      <c r="A9262" t="s">
        <v>2568</v>
      </c>
      <c r="B9262" s="19" t="s">
        <v>23</v>
      </c>
      <c r="C9262" s="19" t="str">
        <f t="shared" si="25"/>
        <v>14011326000107USD</v>
      </c>
      <c r="D9262">
        <v>0</v>
      </c>
    </row>
    <row r="9263" spans="1:4" hidden="1">
      <c r="A9263" t="s">
        <v>2570</v>
      </c>
      <c r="B9263" s="19" t="s">
        <v>23</v>
      </c>
      <c r="C9263" s="19" t="str">
        <f t="shared" si="25"/>
        <v>14011326000108USD</v>
      </c>
      <c r="D9263">
        <v>0</v>
      </c>
    </row>
    <row r="9264" spans="1:4" hidden="1">
      <c r="A9264" t="s">
        <v>2572</v>
      </c>
      <c r="B9264" s="19" t="s">
        <v>23</v>
      </c>
      <c r="C9264" s="19" t="str">
        <f t="shared" si="25"/>
        <v>14011326000204USD</v>
      </c>
      <c r="D9264">
        <v>0</v>
      </c>
    </row>
    <row r="9265" spans="1:4" hidden="1">
      <c r="A9265" t="s">
        <v>2574</v>
      </c>
      <c r="B9265" s="19" t="s">
        <v>23</v>
      </c>
      <c r="C9265" s="19" t="str">
        <f t="shared" si="25"/>
        <v>14011326000205USD</v>
      </c>
      <c r="D9265">
        <v>0</v>
      </c>
    </row>
    <row r="9266" spans="1:4" hidden="1">
      <c r="A9266" t="s">
        <v>2576</v>
      </c>
      <c r="B9266" s="19" t="s">
        <v>23</v>
      </c>
      <c r="C9266" s="19" t="str">
        <f t="shared" si="25"/>
        <v>14011326000206USD</v>
      </c>
      <c r="D9266">
        <v>0</v>
      </c>
    </row>
    <row r="9267" spans="1:4" hidden="1">
      <c r="A9267" t="s">
        <v>2578</v>
      </c>
      <c r="B9267" s="19" t="s">
        <v>23</v>
      </c>
      <c r="C9267" s="19" t="str">
        <f t="shared" si="25"/>
        <v>14011326000210USD</v>
      </c>
      <c r="D9267">
        <v>0</v>
      </c>
    </row>
    <row r="9268" spans="1:4" hidden="1">
      <c r="A9268" t="s">
        <v>2580</v>
      </c>
      <c r="B9268" s="19" t="s">
        <v>23</v>
      </c>
      <c r="C9268" s="19" t="str">
        <f t="shared" si="25"/>
        <v>14011326000212USD</v>
      </c>
      <c r="D9268">
        <v>0</v>
      </c>
    </row>
    <row r="9269" spans="1:4" hidden="1">
      <c r="A9269" t="s">
        <v>2582</v>
      </c>
      <c r="B9269" s="19" t="s">
        <v>23</v>
      </c>
      <c r="C9269" s="19" t="str">
        <f t="shared" si="25"/>
        <v>14011326000214USD</v>
      </c>
      <c r="D9269">
        <v>0</v>
      </c>
    </row>
    <row r="9270" spans="1:4" hidden="1">
      <c r="A9270" t="s">
        <v>2584</v>
      </c>
      <c r="B9270" s="19" t="s">
        <v>23</v>
      </c>
      <c r="C9270" s="19" t="str">
        <f t="shared" si="25"/>
        <v>14011326000216USD</v>
      </c>
      <c r="D9270">
        <v>0</v>
      </c>
    </row>
    <row r="9271" spans="1:4" hidden="1">
      <c r="A9271" t="s">
        <v>520</v>
      </c>
      <c r="B9271" s="19" t="s">
        <v>23</v>
      </c>
      <c r="C9271" s="19" t="str">
        <f t="shared" si="25"/>
        <v>14011326000218USD</v>
      </c>
      <c r="D9271">
        <v>31593.821438726187</v>
      </c>
    </row>
    <row r="9272" spans="1:4" hidden="1">
      <c r="A9272" t="s">
        <v>2587</v>
      </c>
      <c r="B9272" s="19" t="s">
        <v>23</v>
      </c>
      <c r="C9272" s="19" t="str">
        <f t="shared" si="25"/>
        <v>14011326000305USD</v>
      </c>
      <c r="D9272">
        <v>0</v>
      </c>
    </row>
    <row r="9273" spans="1:4" hidden="1">
      <c r="A9273" t="s">
        <v>3896</v>
      </c>
      <c r="B9273" s="19" t="s">
        <v>23</v>
      </c>
      <c r="C9273" s="19" t="str">
        <f t="shared" si="25"/>
        <v>14030206090102USD</v>
      </c>
      <c r="D9273">
        <v>0</v>
      </c>
    </row>
    <row r="9274" spans="1:4" hidden="1">
      <c r="A9274" t="s">
        <v>3699</v>
      </c>
      <c r="B9274" s="19" t="s">
        <v>23</v>
      </c>
      <c r="C9274" s="19" t="str">
        <f t="shared" si="25"/>
        <v>14040206010102USD</v>
      </c>
      <c r="D9274">
        <v>0</v>
      </c>
    </row>
    <row r="9275" spans="1:4" hidden="1">
      <c r="A9275" t="s">
        <v>678</v>
      </c>
      <c r="B9275" s="19" t="s">
        <v>23</v>
      </c>
      <c r="C9275" s="19" t="str">
        <f t="shared" si="25"/>
        <v>14040206020103USD</v>
      </c>
      <c r="D9275">
        <v>0</v>
      </c>
    </row>
    <row r="9276" spans="1:4" hidden="1">
      <c r="A9276" t="s">
        <v>3702</v>
      </c>
      <c r="B9276" s="19" t="s">
        <v>23</v>
      </c>
      <c r="C9276" s="19" t="str">
        <f t="shared" si="25"/>
        <v>14040206020209USD</v>
      </c>
      <c r="D9276">
        <v>0</v>
      </c>
    </row>
    <row r="9277" spans="1:4" hidden="1">
      <c r="A9277" t="s">
        <v>3704</v>
      </c>
      <c r="B9277" s="19" t="s">
        <v>23</v>
      </c>
      <c r="C9277" s="19" t="str">
        <f t="shared" si="25"/>
        <v>14040206090102USD</v>
      </c>
      <c r="D9277">
        <v>0</v>
      </c>
    </row>
    <row r="9278" spans="1:4" hidden="1">
      <c r="A9278" t="s">
        <v>3706</v>
      </c>
      <c r="B9278" s="19" t="s">
        <v>23</v>
      </c>
      <c r="C9278" s="19" t="str">
        <f t="shared" si="25"/>
        <v>14040206090104USD</v>
      </c>
      <c r="D9278">
        <v>0</v>
      </c>
    </row>
    <row r="9279" spans="1:4" hidden="1">
      <c r="A9279" t="s">
        <v>3766</v>
      </c>
      <c r="B9279" s="19" t="s">
        <v>23</v>
      </c>
      <c r="C9279" s="19" t="str">
        <f t="shared" ref="C9279:C9342" si="26">_xlfn.CONCAT(A9279,B9279)</f>
        <v>14040211000106USD</v>
      </c>
      <c r="D9279">
        <v>0</v>
      </c>
    </row>
    <row r="9280" spans="1:4" hidden="1">
      <c r="A9280" t="s">
        <v>3768</v>
      </c>
      <c r="B9280" s="19" t="s">
        <v>23</v>
      </c>
      <c r="C9280" s="19" t="str">
        <f t="shared" si="26"/>
        <v>14040211000107USD</v>
      </c>
      <c r="D9280">
        <v>0</v>
      </c>
    </row>
    <row r="9281" spans="1:4" hidden="1">
      <c r="A9281" t="s">
        <v>3770</v>
      </c>
      <c r="B9281" s="19" t="s">
        <v>23</v>
      </c>
      <c r="C9281" s="19" t="str">
        <f t="shared" si="26"/>
        <v>14040211000108USD</v>
      </c>
      <c r="D9281">
        <v>0</v>
      </c>
    </row>
    <row r="9282" spans="1:4" hidden="1">
      <c r="A9282" t="s">
        <v>3772</v>
      </c>
      <c r="B9282" s="19" t="s">
        <v>23</v>
      </c>
      <c r="C9282" s="19" t="str">
        <f t="shared" si="26"/>
        <v>14040211000109USD</v>
      </c>
      <c r="D9282">
        <v>0</v>
      </c>
    </row>
    <row r="9283" spans="1:4" hidden="1">
      <c r="A9283" t="s">
        <v>3774</v>
      </c>
      <c r="B9283" s="19" t="s">
        <v>23</v>
      </c>
      <c r="C9283" s="19" t="str">
        <f t="shared" si="26"/>
        <v>14040211000110USD</v>
      </c>
      <c r="D9283">
        <v>0</v>
      </c>
    </row>
    <row r="9284" spans="1:4" hidden="1">
      <c r="A9284" t="s">
        <v>3708</v>
      </c>
      <c r="B9284" s="19" t="s">
        <v>23</v>
      </c>
      <c r="C9284" s="19" t="str">
        <f t="shared" si="26"/>
        <v>14040224050101USD</v>
      </c>
      <c r="D9284">
        <v>0</v>
      </c>
    </row>
    <row r="9285" spans="1:4" hidden="1">
      <c r="A9285" t="s">
        <v>3875</v>
      </c>
      <c r="B9285" s="19" t="s">
        <v>23</v>
      </c>
      <c r="C9285" s="19" t="str">
        <f t="shared" si="26"/>
        <v>14040302000101USD</v>
      </c>
      <c r="D9285">
        <v>0</v>
      </c>
    </row>
    <row r="9286" spans="1:4" hidden="1">
      <c r="A9286" t="s">
        <v>3877</v>
      </c>
      <c r="B9286" s="19" t="s">
        <v>23</v>
      </c>
      <c r="C9286" s="19" t="str">
        <f t="shared" si="26"/>
        <v>14040302010101USD</v>
      </c>
      <c r="D9286">
        <v>0</v>
      </c>
    </row>
    <row r="9287" spans="1:4" hidden="1">
      <c r="A9287" t="s">
        <v>3879</v>
      </c>
      <c r="B9287" s="19" t="s">
        <v>23</v>
      </c>
      <c r="C9287" s="19" t="str">
        <f t="shared" si="26"/>
        <v>14040302010201USD</v>
      </c>
      <c r="D9287">
        <v>0</v>
      </c>
    </row>
    <row r="9288" spans="1:4" hidden="1">
      <c r="A9288" t="s">
        <v>3872</v>
      </c>
      <c r="B9288" s="19" t="s">
        <v>23</v>
      </c>
      <c r="C9288" s="19" t="str">
        <f t="shared" si="26"/>
        <v>14040306010101USD</v>
      </c>
      <c r="D9288">
        <v>0</v>
      </c>
    </row>
    <row r="9289" spans="1:4" hidden="1">
      <c r="A9289" t="s">
        <v>3893</v>
      </c>
      <c r="B9289" s="19" t="s">
        <v>23</v>
      </c>
      <c r="C9289" s="19" t="str">
        <f t="shared" si="26"/>
        <v>14040306020101USD</v>
      </c>
      <c r="D9289">
        <v>0</v>
      </c>
    </row>
    <row r="9290" spans="1:4" hidden="1">
      <c r="A9290" t="s">
        <v>234</v>
      </c>
      <c r="B9290" s="19" t="s">
        <v>23</v>
      </c>
      <c r="C9290" s="19" t="str">
        <f t="shared" si="26"/>
        <v>14040306020201USD</v>
      </c>
      <c r="D9290">
        <v>0</v>
      </c>
    </row>
    <row r="9291" spans="1:4" hidden="1">
      <c r="A9291" t="s">
        <v>3888</v>
      </c>
      <c r="B9291" s="19" t="s">
        <v>23</v>
      </c>
      <c r="C9291" s="19" t="str">
        <f t="shared" si="26"/>
        <v>14040306030101USD</v>
      </c>
      <c r="D9291">
        <v>0</v>
      </c>
    </row>
    <row r="9292" spans="1:4" hidden="1">
      <c r="A9292" t="s">
        <v>3890</v>
      </c>
      <c r="B9292" s="19" t="s">
        <v>23</v>
      </c>
      <c r="C9292" s="19" t="str">
        <f t="shared" si="26"/>
        <v>14040306030201USD</v>
      </c>
      <c r="D9292">
        <v>0</v>
      </c>
    </row>
    <row r="9293" spans="1:4" hidden="1">
      <c r="A9293" t="s">
        <v>235</v>
      </c>
      <c r="B9293" s="19" t="s">
        <v>23</v>
      </c>
      <c r="C9293" s="19" t="str">
        <f t="shared" si="26"/>
        <v>14040306030202USD</v>
      </c>
      <c r="D9293">
        <v>0</v>
      </c>
    </row>
    <row r="9294" spans="1:4" hidden="1">
      <c r="A9294" t="s">
        <v>236</v>
      </c>
      <c r="B9294" s="19" t="s">
        <v>23</v>
      </c>
      <c r="C9294" s="19" t="str">
        <f t="shared" si="26"/>
        <v>14040306030203USD</v>
      </c>
      <c r="D9294">
        <v>0</v>
      </c>
    </row>
    <row r="9295" spans="1:4" hidden="1">
      <c r="A9295" t="s">
        <v>237</v>
      </c>
      <c r="B9295" s="19" t="s">
        <v>23</v>
      </c>
      <c r="C9295" s="19" t="str">
        <f t="shared" si="26"/>
        <v>14040306050101USD</v>
      </c>
      <c r="D9295">
        <v>0</v>
      </c>
    </row>
    <row r="9296" spans="1:4" hidden="1">
      <c r="A9296" t="s">
        <v>3883</v>
      </c>
      <c r="B9296" s="19" t="s">
        <v>23</v>
      </c>
      <c r="C9296" s="19" t="str">
        <f t="shared" si="26"/>
        <v>14040306090101USD</v>
      </c>
      <c r="D9296">
        <v>0</v>
      </c>
    </row>
    <row r="9297" spans="1:4" hidden="1">
      <c r="A9297" t="s">
        <v>238</v>
      </c>
      <c r="B9297" s="19" t="s">
        <v>23</v>
      </c>
      <c r="C9297" s="19" t="str">
        <f t="shared" si="26"/>
        <v>14040306130100USD</v>
      </c>
      <c r="D9297">
        <v>0</v>
      </c>
    </row>
    <row r="9298" spans="1:4" hidden="1">
      <c r="A9298" t="s">
        <v>3886</v>
      </c>
      <c r="B9298" s="19" t="s">
        <v>23</v>
      </c>
      <c r="C9298" s="19" t="str">
        <f t="shared" si="26"/>
        <v>14040306190101USD</v>
      </c>
      <c r="D9298">
        <v>0</v>
      </c>
    </row>
    <row r="9299" spans="1:4" hidden="1">
      <c r="A9299" t="s">
        <v>239</v>
      </c>
      <c r="B9299" s="19" t="s">
        <v>23</v>
      </c>
      <c r="C9299" s="19" t="str">
        <f t="shared" si="26"/>
        <v>14040406010101USD</v>
      </c>
      <c r="D9299">
        <v>1924228.2797839069</v>
      </c>
    </row>
    <row r="9300" spans="1:4" hidden="1">
      <c r="A9300" t="s">
        <v>3710</v>
      </c>
      <c r="B9300" s="19" t="s">
        <v>23</v>
      </c>
      <c r="C9300" s="19" t="str">
        <f t="shared" si="26"/>
        <v>14040607090101USD</v>
      </c>
      <c r="D9300">
        <v>0</v>
      </c>
    </row>
    <row r="9301" spans="1:4" hidden="1">
      <c r="A9301" t="s">
        <v>3712</v>
      </c>
      <c r="B9301" s="19" t="s">
        <v>23</v>
      </c>
      <c r="C9301" s="19" t="str">
        <f t="shared" si="26"/>
        <v>14040706010201USD</v>
      </c>
      <c r="D9301">
        <v>0</v>
      </c>
    </row>
    <row r="9302" spans="1:4" hidden="1">
      <c r="A9302" t="s">
        <v>3714</v>
      </c>
      <c r="B9302" s="19" t="s">
        <v>23</v>
      </c>
      <c r="C9302" s="19" t="str">
        <f t="shared" si="26"/>
        <v>14040706090201USD</v>
      </c>
      <c r="D9302">
        <v>0</v>
      </c>
    </row>
    <row r="9303" spans="1:4" hidden="1">
      <c r="A9303" t="s">
        <v>3741</v>
      </c>
      <c r="B9303" s="19" t="s">
        <v>23</v>
      </c>
      <c r="C9303" s="19" t="str">
        <f t="shared" si="26"/>
        <v>14041006010101USD</v>
      </c>
      <c r="D9303">
        <v>0</v>
      </c>
    </row>
    <row r="9304" spans="1:4" hidden="1">
      <c r="A9304" t="s">
        <v>521</v>
      </c>
      <c r="B9304" s="19" t="s">
        <v>23</v>
      </c>
      <c r="C9304" s="19" t="str">
        <f t="shared" si="26"/>
        <v>14041006020702USD</v>
      </c>
      <c r="D9304">
        <v>0</v>
      </c>
    </row>
    <row r="9305" spans="1:4" hidden="1">
      <c r="A9305" t="s">
        <v>3744</v>
      </c>
      <c r="B9305" s="19" t="s">
        <v>23</v>
      </c>
      <c r="C9305" s="19" t="str">
        <f t="shared" si="26"/>
        <v>14041006090203USD</v>
      </c>
      <c r="D9305">
        <v>0</v>
      </c>
    </row>
    <row r="9306" spans="1:4" hidden="1">
      <c r="A9306" t="s">
        <v>522</v>
      </c>
      <c r="B9306" s="19" t="s">
        <v>23</v>
      </c>
      <c r="C9306" s="19" t="str">
        <f t="shared" si="26"/>
        <v>14041106010101USD</v>
      </c>
      <c r="D9306">
        <v>2260000</v>
      </c>
    </row>
    <row r="9307" spans="1:4" hidden="1">
      <c r="A9307" t="s">
        <v>3717</v>
      </c>
      <c r="B9307" s="19" t="s">
        <v>23</v>
      </c>
      <c r="C9307" s="19" t="str">
        <f t="shared" si="26"/>
        <v>14041106010202USD</v>
      </c>
      <c r="D9307">
        <v>0</v>
      </c>
    </row>
    <row r="9308" spans="1:4" hidden="1">
      <c r="A9308" t="s">
        <v>3719</v>
      </c>
      <c r="B9308" s="19" t="s">
        <v>23</v>
      </c>
      <c r="C9308" s="19" t="str">
        <f t="shared" si="26"/>
        <v>14041106020101USD</v>
      </c>
      <c r="D9308">
        <v>0</v>
      </c>
    </row>
    <row r="9309" spans="1:4" hidden="1">
      <c r="A9309" t="s">
        <v>523</v>
      </c>
      <c r="B9309" s="19" t="s">
        <v>23</v>
      </c>
      <c r="C9309" s="19" t="str">
        <f t="shared" si="26"/>
        <v>14041106020102USD</v>
      </c>
      <c r="D9309">
        <v>3117095.7975547342</v>
      </c>
    </row>
    <row r="9310" spans="1:4" hidden="1">
      <c r="A9310" t="s">
        <v>524</v>
      </c>
      <c r="B9310" s="19" t="s">
        <v>23</v>
      </c>
      <c r="C9310" s="19" t="str">
        <f t="shared" si="26"/>
        <v>14041106020104USD</v>
      </c>
      <c r="D9310">
        <v>0</v>
      </c>
    </row>
    <row r="9311" spans="1:4" hidden="1">
      <c r="A9311" t="s">
        <v>3722</v>
      </c>
      <c r="B9311" s="19" t="s">
        <v>23</v>
      </c>
      <c r="C9311" s="19" t="str">
        <f t="shared" si="26"/>
        <v>14041106090101USD</v>
      </c>
      <c r="D9311">
        <v>0</v>
      </c>
    </row>
    <row r="9312" spans="1:4" hidden="1">
      <c r="A9312" t="s">
        <v>3724</v>
      </c>
      <c r="B9312" s="19" t="s">
        <v>23</v>
      </c>
      <c r="C9312" s="19" t="str">
        <f t="shared" si="26"/>
        <v>14041106090205USD</v>
      </c>
      <c r="D9312">
        <v>0</v>
      </c>
    </row>
    <row r="9313" spans="1:4" hidden="1">
      <c r="A9313" t="s">
        <v>3776</v>
      </c>
      <c r="B9313" s="19" t="s">
        <v>23</v>
      </c>
      <c r="C9313" s="19" t="str">
        <f t="shared" si="26"/>
        <v>14041111000101USD</v>
      </c>
      <c r="D9313">
        <v>0</v>
      </c>
    </row>
    <row r="9314" spans="1:4" hidden="1">
      <c r="A9314" t="s">
        <v>3778</v>
      </c>
      <c r="B9314" s="19" t="s">
        <v>23</v>
      </c>
      <c r="C9314" s="19" t="str">
        <f t="shared" si="26"/>
        <v>14041111000102USD</v>
      </c>
      <c r="D9314">
        <v>0</v>
      </c>
    </row>
    <row r="9315" spans="1:4" hidden="1">
      <c r="A9315" t="s">
        <v>3780</v>
      </c>
      <c r="B9315" s="19" t="s">
        <v>23</v>
      </c>
      <c r="C9315" s="19" t="str">
        <f t="shared" si="26"/>
        <v>14041111000103USD</v>
      </c>
      <c r="D9315">
        <v>0</v>
      </c>
    </row>
    <row r="9316" spans="1:4" hidden="1">
      <c r="A9316" t="s">
        <v>3782</v>
      </c>
      <c r="B9316" s="19" t="s">
        <v>23</v>
      </c>
      <c r="C9316" s="19" t="str">
        <f t="shared" si="26"/>
        <v>14041111000104USD</v>
      </c>
      <c r="D9316">
        <v>0</v>
      </c>
    </row>
    <row r="9317" spans="1:4" hidden="1">
      <c r="A9317" t="s">
        <v>3784</v>
      </c>
      <c r="B9317" s="19" t="s">
        <v>23</v>
      </c>
      <c r="C9317" s="19" t="str">
        <f t="shared" si="26"/>
        <v>14041111000105USD</v>
      </c>
      <c r="D9317">
        <v>0</v>
      </c>
    </row>
    <row r="9318" spans="1:4" hidden="1">
      <c r="A9318" t="s">
        <v>3786</v>
      </c>
      <c r="B9318" s="19" t="s">
        <v>23</v>
      </c>
      <c r="C9318" s="19" t="str">
        <f t="shared" si="26"/>
        <v>14041111000111USD</v>
      </c>
      <c r="D9318">
        <v>0</v>
      </c>
    </row>
    <row r="9319" spans="1:4" hidden="1">
      <c r="A9319" t="s">
        <v>3788</v>
      </c>
      <c r="B9319" s="19" t="s">
        <v>23</v>
      </c>
      <c r="C9319" s="19" t="str">
        <f t="shared" si="26"/>
        <v>14041111000112USD</v>
      </c>
      <c r="D9319">
        <v>0</v>
      </c>
    </row>
    <row r="9320" spans="1:4" hidden="1">
      <c r="A9320" t="s">
        <v>3790</v>
      </c>
      <c r="B9320" s="19" t="s">
        <v>23</v>
      </c>
      <c r="C9320" s="19" t="str">
        <f t="shared" si="26"/>
        <v>14041111000115USD</v>
      </c>
      <c r="D9320">
        <v>0</v>
      </c>
    </row>
    <row r="9321" spans="1:4" hidden="1">
      <c r="A9321" t="s">
        <v>3792</v>
      </c>
      <c r="B9321" s="19" t="s">
        <v>23</v>
      </c>
      <c r="C9321" s="19" t="str">
        <f t="shared" si="26"/>
        <v>14041112000101USD</v>
      </c>
      <c r="D9321">
        <v>0</v>
      </c>
    </row>
    <row r="9322" spans="1:4" hidden="1">
      <c r="A9322" t="s">
        <v>3794</v>
      </c>
      <c r="B9322" s="19" t="s">
        <v>23</v>
      </c>
      <c r="C9322" s="19" t="str">
        <f t="shared" si="26"/>
        <v>14041112000104USD</v>
      </c>
      <c r="D9322">
        <v>0</v>
      </c>
    </row>
    <row r="9323" spans="1:4" hidden="1">
      <c r="A9323" t="s">
        <v>3796</v>
      </c>
      <c r="B9323" s="19" t="s">
        <v>23</v>
      </c>
      <c r="C9323" s="19" t="str">
        <f t="shared" si="26"/>
        <v>14041112000105USD</v>
      </c>
      <c r="D9323">
        <v>0</v>
      </c>
    </row>
    <row r="9324" spans="1:4" hidden="1">
      <c r="A9324" t="s">
        <v>3798</v>
      </c>
      <c r="B9324" s="19" t="s">
        <v>23</v>
      </c>
      <c r="C9324" s="19" t="str">
        <f t="shared" si="26"/>
        <v>14041112000106USD</v>
      </c>
      <c r="D9324">
        <v>0</v>
      </c>
    </row>
    <row r="9325" spans="1:4" hidden="1">
      <c r="A9325" t="s">
        <v>3864</v>
      </c>
      <c r="B9325" s="19" t="s">
        <v>23</v>
      </c>
      <c r="C9325" s="19" t="str">
        <f t="shared" si="26"/>
        <v>14041202000101USD</v>
      </c>
      <c r="D9325">
        <v>0</v>
      </c>
    </row>
    <row r="9326" spans="1:4" hidden="1">
      <c r="A9326" t="s">
        <v>3726</v>
      </c>
      <c r="B9326" s="19" t="s">
        <v>23</v>
      </c>
      <c r="C9326" s="19" t="str">
        <f t="shared" si="26"/>
        <v>14041206010201USD</v>
      </c>
      <c r="D9326">
        <v>0</v>
      </c>
    </row>
    <row r="9327" spans="1:4" hidden="1">
      <c r="A9327" t="s">
        <v>3728</v>
      </c>
      <c r="B9327" s="19" t="s">
        <v>23</v>
      </c>
      <c r="C9327" s="19" t="str">
        <f t="shared" si="26"/>
        <v>14041206010301USD</v>
      </c>
      <c r="D9327">
        <v>0</v>
      </c>
    </row>
    <row r="9328" spans="1:4" hidden="1">
      <c r="A9328" t="s">
        <v>3746</v>
      </c>
      <c r="B9328" s="19" t="s">
        <v>23</v>
      </c>
      <c r="C9328" s="19" t="str">
        <f t="shared" si="26"/>
        <v>14041206010302USD</v>
      </c>
      <c r="D9328">
        <v>0</v>
      </c>
    </row>
    <row r="9329" spans="1:4" hidden="1">
      <c r="A9329" t="s">
        <v>679</v>
      </c>
      <c r="B9329" s="19" t="s">
        <v>23</v>
      </c>
      <c r="C9329" s="19" t="str">
        <f t="shared" si="26"/>
        <v>14041206020101USD</v>
      </c>
      <c r="D9329">
        <v>0</v>
      </c>
    </row>
    <row r="9330" spans="1:4" hidden="1">
      <c r="A9330" t="s">
        <v>525</v>
      </c>
      <c r="B9330" s="19" t="s">
        <v>23</v>
      </c>
      <c r="C9330" s="19" t="str">
        <f t="shared" si="26"/>
        <v>14041206020303USD</v>
      </c>
      <c r="D9330">
        <v>23759154.566391811</v>
      </c>
    </row>
    <row r="9331" spans="1:4" hidden="1">
      <c r="A9331" t="s">
        <v>526</v>
      </c>
      <c r="B9331" s="19" t="s">
        <v>23</v>
      </c>
      <c r="C9331" s="19" t="str">
        <f t="shared" si="26"/>
        <v>14041206020305USD</v>
      </c>
      <c r="D9331">
        <v>0</v>
      </c>
    </row>
    <row r="9332" spans="1:4" hidden="1">
      <c r="A9332" t="s">
        <v>3749</v>
      </c>
      <c r="B9332" s="19" t="s">
        <v>23</v>
      </c>
      <c r="C9332" s="19" t="str">
        <f t="shared" si="26"/>
        <v>14041206020310USD</v>
      </c>
      <c r="D9332">
        <v>0</v>
      </c>
    </row>
    <row r="9333" spans="1:4" hidden="1">
      <c r="A9333" t="s">
        <v>3731</v>
      </c>
      <c r="B9333" s="19" t="s">
        <v>23</v>
      </c>
      <c r="C9333" s="19" t="str">
        <f t="shared" si="26"/>
        <v>14041206090101USD</v>
      </c>
      <c r="D9333">
        <v>0</v>
      </c>
    </row>
    <row r="9334" spans="1:4" hidden="1">
      <c r="A9334" t="s">
        <v>3733</v>
      </c>
      <c r="B9334" s="19" t="s">
        <v>23</v>
      </c>
      <c r="C9334" s="19" t="str">
        <f t="shared" si="26"/>
        <v>14041206090102USD</v>
      </c>
      <c r="D9334">
        <v>0</v>
      </c>
    </row>
    <row r="9335" spans="1:4" hidden="1">
      <c r="A9335" t="s">
        <v>3735</v>
      </c>
      <c r="B9335" s="19" t="s">
        <v>23</v>
      </c>
      <c r="C9335" s="19" t="str">
        <f t="shared" si="26"/>
        <v>14041206090201USD</v>
      </c>
      <c r="D9335">
        <v>0</v>
      </c>
    </row>
    <row r="9336" spans="1:4" hidden="1">
      <c r="A9336" t="s">
        <v>3751</v>
      </c>
      <c r="B9336" s="19" t="s">
        <v>23</v>
      </c>
      <c r="C9336" s="19" t="str">
        <f t="shared" si="26"/>
        <v>14041206090303USD</v>
      </c>
      <c r="D9336">
        <v>0</v>
      </c>
    </row>
    <row r="9337" spans="1:4" hidden="1">
      <c r="A9337" t="s">
        <v>3800</v>
      </c>
      <c r="B9337" s="19" t="s">
        <v>23</v>
      </c>
      <c r="C9337" s="19" t="str">
        <f t="shared" si="26"/>
        <v>14041211000101USD</v>
      </c>
      <c r="D9337">
        <v>0</v>
      </c>
    </row>
    <row r="9338" spans="1:4" hidden="1">
      <c r="A9338" t="s">
        <v>3802</v>
      </c>
      <c r="B9338" s="19" t="s">
        <v>23</v>
      </c>
      <c r="C9338" s="19" t="str">
        <f t="shared" si="26"/>
        <v>14041211000102USD</v>
      </c>
      <c r="D9338">
        <v>0</v>
      </c>
    </row>
    <row r="9339" spans="1:4" hidden="1">
      <c r="A9339" t="s">
        <v>3804</v>
      </c>
      <c r="B9339" s="19" t="s">
        <v>23</v>
      </c>
      <c r="C9339" s="19" t="str">
        <f t="shared" si="26"/>
        <v>14041211000103USD</v>
      </c>
      <c r="D9339">
        <v>0</v>
      </c>
    </row>
    <row r="9340" spans="1:4" hidden="1">
      <c r="A9340" t="s">
        <v>3806</v>
      </c>
      <c r="B9340" s="19" t="s">
        <v>23</v>
      </c>
      <c r="C9340" s="19" t="str">
        <f t="shared" si="26"/>
        <v>14041211000104USD</v>
      </c>
      <c r="D9340">
        <v>0</v>
      </c>
    </row>
    <row r="9341" spans="1:4" hidden="1">
      <c r="A9341" t="s">
        <v>3808</v>
      </c>
      <c r="B9341" s="19" t="s">
        <v>23</v>
      </c>
      <c r="C9341" s="19" t="str">
        <f t="shared" si="26"/>
        <v>14041211000105USD</v>
      </c>
      <c r="D9341">
        <v>0</v>
      </c>
    </row>
    <row r="9342" spans="1:4" hidden="1">
      <c r="A9342" t="s">
        <v>3810</v>
      </c>
      <c r="B9342" s="19" t="s">
        <v>23</v>
      </c>
      <c r="C9342" s="19" t="str">
        <f t="shared" si="26"/>
        <v>14041211000106USD</v>
      </c>
      <c r="D9342">
        <v>0</v>
      </c>
    </row>
    <row r="9343" spans="1:4" hidden="1">
      <c r="A9343" t="s">
        <v>3812</v>
      </c>
      <c r="B9343" s="19" t="s">
        <v>23</v>
      </c>
      <c r="C9343" s="19" t="str">
        <f t="shared" ref="C9343:C9406" si="27">_xlfn.CONCAT(A9343,B9343)</f>
        <v>14041211000107USD</v>
      </c>
      <c r="D9343">
        <v>0</v>
      </c>
    </row>
    <row r="9344" spans="1:4" hidden="1">
      <c r="A9344" t="s">
        <v>3814</v>
      </c>
      <c r="B9344" s="19" t="s">
        <v>23</v>
      </c>
      <c r="C9344" s="19" t="str">
        <f t="shared" si="27"/>
        <v>14041211000108USD</v>
      </c>
      <c r="D9344">
        <v>0</v>
      </c>
    </row>
    <row r="9345" spans="1:4" hidden="1">
      <c r="A9345" t="s">
        <v>3816</v>
      </c>
      <c r="B9345" s="19" t="s">
        <v>23</v>
      </c>
      <c r="C9345" s="19" t="str">
        <f t="shared" si="27"/>
        <v>14041211000109USD</v>
      </c>
      <c r="D9345">
        <v>0</v>
      </c>
    </row>
    <row r="9346" spans="1:4" hidden="1">
      <c r="A9346" t="s">
        <v>3818</v>
      </c>
      <c r="B9346" s="19" t="s">
        <v>23</v>
      </c>
      <c r="C9346" s="19" t="str">
        <f t="shared" si="27"/>
        <v>14041211000110USD</v>
      </c>
      <c r="D9346">
        <v>0</v>
      </c>
    </row>
    <row r="9347" spans="1:4" hidden="1">
      <c r="A9347" t="s">
        <v>3820</v>
      </c>
      <c r="B9347" s="19" t="s">
        <v>23</v>
      </c>
      <c r="C9347" s="19" t="str">
        <f t="shared" si="27"/>
        <v>14041211000111USD</v>
      </c>
      <c r="D9347">
        <v>0</v>
      </c>
    </row>
    <row r="9348" spans="1:4" hidden="1">
      <c r="A9348" t="s">
        <v>3822</v>
      </c>
      <c r="B9348" s="19" t="s">
        <v>23</v>
      </c>
      <c r="C9348" s="19" t="str">
        <f t="shared" si="27"/>
        <v>14041211000112USD</v>
      </c>
      <c r="D9348">
        <v>0</v>
      </c>
    </row>
    <row r="9349" spans="1:4" hidden="1">
      <c r="A9349" t="s">
        <v>3824</v>
      </c>
      <c r="B9349" s="19" t="s">
        <v>23</v>
      </c>
      <c r="C9349" s="19" t="str">
        <f t="shared" si="27"/>
        <v>14041211000115USD</v>
      </c>
      <c r="D9349">
        <v>0</v>
      </c>
    </row>
    <row r="9350" spans="1:4" hidden="1">
      <c r="A9350" t="s">
        <v>3826</v>
      </c>
      <c r="B9350" s="19" t="s">
        <v>23</v>
      </c>
      <c r="C9350" s="19" t="str">
        <f t="shared" si="27"/>
        <v>14041212000101USD</v>
      </c>
      <c r="D9350">
        <v>0</v>
      </c>
    </row>
    <row r="9351" spans="1:4" hidden="1">
      <c r="A9351" t="s">
        <v>3828</v>
      </c>
      <c r="B9351" s="19" t="s">
        <v>23</v>
      </c>
      <c r="C9351" s="19" t="str">
        <f t="shared" si="27"/>
        <v>14041212000102USD</v>
      </c>
      <c r="D9351">
        <v>0</v>
      </c>
    </row>
    <row r="9352" spans="1:4" hidden="1">
      <c r="A9352" t="s">
        <v>3830</v>
      </c>
      <c r="B9352" s="19" t="s">
        <v>23</v>
      </c>
      <c r="C9352" s="19" t="str">
        <f t="shared" si="27"/>
        <v>14041212000103USD</v>
      </c>
      <c r="D9352">
        <v>0</v>
      </c>
    </row>
    <row r="9353" spans="1:4" hidden="1">
      <c r="A9353" t="s">
        <v>3832</v>
      </c>
      <c r="B9353" s="19" t="s">
        <v>23</v>
      </c>
      <c r="C9353" s="19" t="str">
        <f t="shared" si="27"/>
        <v>14041212000104USD</v>
      </c>
      <c r="D9353">
        <v>0</v>
      </c>
    </row>
    <row r="9354" spans="1:4" hidden="1">
      <c r="A9354" t="s">
        <v>3834</v>
      </c>
      <c r="B9354" s="19" t="s">
        <v>23</v>
      </c>
      <c r="C9354" s="19" t="str">
        <f t="shared" si="27"/>
        <v>14041212000105USD</v>
      </c>
      <c r="D9354">
        <v>0</v>
      </c>
    </row>
    <row r="9355" spans="1:4" hidden="1">
      <c r="A9355" t="s">
        <v>3737</v>
      </c>
      <c r="B9355" s="19" t="s">
        <v>23</v>
      </c>
      <c r="C9355" s="19" t="str">
        <f t="shared" si="27"/>
        <v>14041224000101USD</v>
      </c>
      <c r="D9355">
        <v>0</v>
      </c>
    </row>
    <row r="9356" spans="1:4" hidden="1">
      <c r="A9356" t="s">
        <v>3739</v>
      </c>
      <c r="B9356" s="19" t="s">
        <v>23</v>
      </c>
      <c r="C9356" s="19" t="str">
        <f t="shared" si="27"/>
        <v>14041224000102USD</v>
      </c>
      <c r="D9356">
        <v>0</v>
      </c>
    </row>
    <row r="9357" spans="1:4" hidden="1">
      <c r="A9357" t="s">
        <v>3753</v>
      </c>
      <c r="B9357" s="19" t="s">
        <v>23</v>
      </c>
      <c r="C9357" s="19" t="str">
        <f t="shared" si="27"/>
        <v>14041306010303USD</v>
      </c>
      <c r="D9357">
        <v>0</v>
      </c>
    </row>
    <row r="9358" spans="1:4" hidden="1">
      <c r="A9358" t="s">
        <v>680</v>
      </c>
      <c r="B9358" s="19" t="s">
        <v>23</v>
      </c>
      <c r="C9358" s="19" t="str">
        <f t="shared" si="27"/>
        <v>14041306020101USD</v>
      </c>
      <c r="D9358">
        <v>0</v>
      </c>
    </row>
    <row r="9359" spans="1:4" hidden="1">
      <c r="A9359" t="s">
        <v>3756</v>
      </c>
      <c r="B9359" s="19" t="s">
        <v>23</v>
      </c>
      <c r="C9359" s="19" t="str">
        <f t="shared" si="27"/>
        <v>14041306020104USD</v>
      </c>
      <c r="D9359">
        <v>0</v>
      </c>
    </row>
    <row r="9360" spans="1:4" hidden="1">
      <c r="A9360" t="s">
        <v>3868</v>
      </c>
      <c r="B9360" s="19" t="s">
        <v>23</v>
      </c>
      <c r="C9360" s="19" t="str">
        <f t="shared" si="27"/>
        <v>14041306020106USD</v>
      </c>
      <c r="D9360">
        <v>0</v>
      </c>
    </row>
    <row r="9361" spans="1:4" hidden="1">
      <c r="A9361" t="s">
        <v>3758</v>
      </c>
      <c r="B9361" s="19" t="s">
        <v>23</v>
      </c>
      <c r="C9361" s="19" t="str">
        <f t="shared" si="27"/>
        <v>14041306090201USD</v>
      </c>
      <c r="D9361">
        <v>0</v>
      </c>
    </row>
    <row r="9362" spans="1:4" hidden="1">
      <c r="A9362" t="s">
        <v>3760</v>
      </c>
      <c r="B9362" s="19" t="s">
        <v>23</v>
      </c>
      <c r="C9362" s="19" t="str">
        <f t="shared" si="27"/>
        <v>14041306090304USD</v>
      </c>
      <c r="D9362">
        <v>0</v>
      </c>
    </row>
    <row r="9363" spans="1:4" hidden="1">
      <c r="A9363" t="s">
        <v>3836</v>
      </c>
      <c r="B9363" s="19" t="s">
        <v>23</v>
      </c>
      <c r="C9363" s="19" t="str">
        <f t="shared" si="27"/>
        <v>14041311000101USD</v>
      </c>
      <c r="D9363">
        <v>0</v>
      </c>
    </row>
    <row r="9364" spans="1:4" hidden="1">
      <c r="A9364" t="s">
        <v>3838</v>
      </c>
      <c r="B9364" s="19" t="s">
        <v>23</v>
      </c>
      <c r="C9364" s="19" t="str">
        <f t="shared" si="27"/>
        <v>14041311000102USD</v>
      </c>
      <c r="D9364">
        <v>0</v>
      </c>
    </row>
    <row r="9365" spans="1:4" hidden="1">
      <c r="A9365" t="s">
        <v>3840</v>
      </c>
      <c r="B9365" s="19" t="s">
        <v>23</v>
      </c>
      <c r="C9365" s="19" t="str">
        <f t="shared" si="27"/>
        <v>14041311000103USD</v>
      </c>
      <c r="D9365">
        <v>0</v>
      </c>
    </row>
    <row r="9366" spans="1:4" hidden="1">
      <c r="A9366" t="s">
        <v>3842</v>
      </c>
      <c r="B9366" s="19" t="s">
        <v>23</v>
      </c>
      <c r="C9366" s="19" t="str">
        <f t="shared" si="27"/>
        <v>14041311000104USD</v>
      </c>
      <c r="D9366">
        <v>0</v>
      </c>
    </row>
    <row r="9367" spans="1:4" hidden="1">
      <c r="A9367" t="s">
        <v>3844</v>
      </c>
      <c r="B9367" s="19" t="s">
        <v>23</v>
      </c>
      <c r="C9367" s="19" t="str">
        <f t="shared" si="27"/>
        <v>14041311000105USD</v>
      </c>
      <c r="D9367">
        <v>0</v>
      </c>
    </row>
    <row r="9368" spans="1:4" hidden="1">
      <c r="A9368" t="s">
        <v>3846</v>
      </c>
      <c r="B9368" s="19" t="s">
        <v>23</v>
      </c>
      <c r="C9368" s="19" t="str">
        <f t="shared" si="27"/>
        <v>14041311000106USD</v>
      </c>
      <c r="D9368">
        <v>0</v>
      </c>
    </row>
    <row r="9369" spans="1:4" hidden="1">
      <c r="A9369" t="s">
        <v>3848</v>
      </c>
      <c r="B9369" s="19" t="s">
        <v>23</v>
      </c>
      <c r="C9369" s="19" t="str">
        <f t="shared" si="27"/>
        <v>14041311000107USD</v>
      </c>
      <c r="D9369">
        <v>0</v>
      </c>
    </row>
    <row r="9370" spans="1:4" hidden="1">
      <c r="A9370" t="s">
        <v>3850</v>
      </c>
      <c r="B9370" s="19" t="s">
        <v>23</v>
      </c>
      <c r="C9370" s="19" t="str">
        <f t="shared" si="27"/>
        <v>14041311000108USD</v>
      </c>
      <c r="D9370">
        <v>0</v>
      </c>
    </row>
    <row r="9371" spans="1:4" hidden="1">
      <c r="A9371" t="s">
        <v>3852</v>
      </c>
      <c r="B9371" s="19" t="s">
        <v>23</v>
      </c>
      <c r="C9371" s="19" t="str">
        <f t="shared" si="27"/>
        <v>14041311000109USD</v>
      </c>
      <c r="D9371">
        <v>0</v>
      </c>
    </row>
    <row r="9372" spans="1:4" hidden="1">
      <c r="A9372" t="s">
        <v>3854</v>
      </c>
      <c r="B9372" s="19" t="s">
        <v>23</v>
      </c>
      <c r="C9372" s="19" t="str">
        <f t="shared" si="27"/>
        <v>14041311000110USD</v>
      </c>
      <c r="D9372">
        <v>0</v>
      </c>
    </row>
    <row r="9373" spans="1:4" hidden="1">
      <c r="A9373" t="s">
        <v>3856</v>
      </c>
      <c r="B9373" s="19" t="s">
        <v>23</v>
      </c>
      <c r="C9373" s="19" t="str">
        <f t="shared" si="27"/>
        <v>14041312000101USD</v>
      </c>
      <c r="D9373">
        <v>0</v>
      </c>
    </row>
    <row r="9374" spans="1:4" hidden="1">
      <c r="A9374" t="s">
        <v>3858</v>
      </c>
      <c r="B9374" s="19" t="s">
        <v>23</v>
      </c>
      <c r="C9374" s="19" t="str">
        <f t="shared" si="27"/>
        <v>14041312000102USD</v>
      </c>
      <c r="D9374">
        <v>0</v>
      </c>
    </row>
    <row r="9375" spans="1:4" hidden="1">
      <c r="A9375" t="s">
        <v>3860</v>
      </c>
      <c r="B9375" s="19" t="s">
        <v>23</v>
      </c>
      <c r="C9375" s="19" t="str">
        <f t="shared" si="27"/>
        <v>14041312000103USD</v>
      </c>
      <c r="D9375">
        <v>0</v>
      </c>
    </row>
    <row r="9376" spans="1:4" hidden="1">
      <c r="A9376" t="s">
        <v>3862</v>
      </c>
      <c r="B9376" s="19" t="s">
        <v>23</v>
      </c>
      <c r="C9376" s="19" t="str">
        <f t="shared" si="27"/>
        <v>14041312000105USD</v>
      </c>
      <c r="D9376">
        <v>0</v>
      </c>
    </row>
    <row r="9377" spans="1:4" hidden="1">
      <c r="A9377" t="s">
        <v>3762</v>
      </c>
      <c r="B9377" s="19" t="s">
        <v>23</v>
      </c>
      <c r="C9377" s="19" t="str">
        <f t="shared" si="27"/>
        <v>14041324000103USD</v>
      </c>
      <c r="D9377">
        <v>0</v>
      </c>
    </row>
    <row r="9378" spans="1:4" hidden="1">
      <c r="A9378" t="s">
        <v>3764</v>
      </c>
      <c r="B9378" s="19" t="s">
        <v>23</v>
      </c>
      <c r="C9378" s="19" t="str">
        <f t="shared" si="27"/>
        <v>14041324000104USD</v>
      </c>
      <c r="D9378">
        <v>0</v>
      </c>
    </row>
    <row r="9379" spans="1:4" hidden="1">
      <c r="A9379" t="s">
        <v>4943</v>
      </c>
      <c r="B9379" s="19" t="s">
        <v>23</v>
      </c>
      <c r="C9379" s="19" t="str">
        <f t="shared" si="27"/>
        <v>14050202000104USD</v>
      </c>
      <c r="D9379">
        <v>0</v>
      </c>
    </row>
    <row r="9380" spans="1:4" hidden="1">
      <c r="A9380" t="s">
        <v>5329</v>
      </c>
      <c r="B9380" s="19" t="s">
        <v>23</v>
      </c>
      <c r="C9380" s="19" t="str">
        <f t="shared" si="27"/>
        <v>14050202010101USD</v>
      </c>
      <c r="D9380">
        <v>0</v>
      </c>
    </row>
    <row r="9381" spans="1:4" hidden="1">
      <c r="A9381" t="s">
        <v>4945</v>
      </c>
      <c r="B9381" s="19" t="s">
        <v>23</v>
      </c>
      <c r="C9381" s="19" t="str">
        <f t="shared" si="27"/>
        <v>14050202010102USD</v>
      </c>
      <c r="D9381">
        <v>0</v>
      </c>
    </row>
    <row r="9382" spans="1:4" hidden="1">
      <c r="A9382" t="s">
        <v>4947</v>
      </c>
      <c r="B9382" s="19" t="s">
        <v>23</v>
      </c>
      <c r="C9382" s="19" t="str">
        <f t="shared" si="27"/>
        <v>14050202010103USD</v>
      </c>
      <c r="D9382">
        <v>0</v>
      </c>
    </row>
    <row r="9383" spans="1:4" hidden="1">
      <c r="A9383" t="s">
        <v>4949</v>
      </c>
      <c r="B9383" s="19" t="s">
        <v>23</v>
      </c>
      <c r="C9383" s="19" t="str">
        <f t="shared" si="27"/>
        <v>14050202010104USD</v>
      </c>
      <c r="D9383">
        <v>0</v>
      </c>
    </row>
    <row r="9384" spans="1:4" hidden="1">
      <c r="A9384" t="s">
        <v>4951</v>
      </c>
      <c r="B9384" s="19" t="s">
        <v>23</v>
      </c>
      <c r="C9384" s="19" t="str">
        <f t="shared" si="27"/>
        <v>14050202010501USD</v>
      </c>
      <c r="D9384">
        <v>0</v>
      </c>
    </row>
    <row r="9385" spans="1:4" hidden="1">
      <c r="A9385" t="s">
        <v>4953</v>
      </c>
      <c r="B9385" s="19" t="s">
        <v>23</v>
      </c>
      <c r="C9385" s="19" t="str">
        <f t="shared" si="27"/>
        <v>14050202010502USD</v>
      </c>
      <c r="D9385">
        <v>0</v>
      </c>
    </row>
    <row r="9386" spans="1:4" hidden="1">
      <c r="A9386" t="s">
        <v>4955</v>
      </c>
      <c r="B9386" s="19" t="s">
        <v>23</v>
      </c>
      <c r="C9386" s="19" t="str">
        <f t="shared" si="27"/>
        <v>14050202010510USD</v>
      </c>
      <c r="D9386">
        <v>0</v>
      </c>
    </row>
    <row r="9387" spans="1:4" hidden="1">
      <c r="A9387" t="s">
        <v>4957</v>
      </c>
      <c r="B9387" s="19" t="s">
        <v>23</v>
      </c>
      <c r="C9387" s="19" t="str">
        <f t="shared" si="27"/>
        <v>14050202010511USD</v>
      </c>
      <c r="D9387">
        <v>0</v>
      </c>
    </row>
    <row r="9388" spans="1:4" hidden="1">
      <c r="A9388" t="s">
        <v>4959</v>
      </c>
      <c r="B9388" s="19" t="s">
        <v>23</v>
      </c>
      <c r="C9388" s="19" t="str">
        <f t="shared" si="27"/>
        <v>14050202010601USD</v>
      </c>
      <c r="D9388">
        <v>0</v>
      </c>
    </row>
    <row r="9389" spans="1:4" hidden="1">
      <c r="A9389" t="s">
        <v>4961</v>
      </c>
      <c r="B9389" s="19" t="s">
        <v>23</v>
      </c>
      <c r="C9389" s="19" t="str">
        <f t="shared" si="27"/>
        <v>14050202010603USD</v>
      </c>
      <c r="D9389">
        <v>0</v>
      </c>
    </row>
    <row r="9390" spans="1:4" hidden="1">
      <c r="A9390" t="s">
        <v>5331</v>
      </c>
      <c r="B9390" s="19" t="s">
        <v>23</v>
      </c>
      <c r="C9390" s="19" t="str">
        <f t="shared" si="27"/>
        <v>14050202020101USD</v>
      </c>
      <c r="D9390">
        <v>0</v>
      </c>
    </row>
    <row r="9391" spans="1:4" hidden="1">
      <c r="A9391" t="s">
        <v>4963</v>
      </c>
      <c r="B9391" s="19" t="s">
        <v>23</v>
      </c>
      <c r="C9391" s="19" t="str">
        <f t="shared" si="27"/>
        <v>14050202020501USD</v>
      </c>
      <c r="D9391">
        <v>0</v>
      </c>
    </row>
    <row r="9392" spans="1:4" hidden="1">
      <c r="A9392" t="s">
        <v>4965</v>
      </c>
      <c r="B9392" s="19" t="s">
        <v>23</v>
      </c>
      <c r="C9392" s="19" t="str">
        <f t="shared" si="27"/>
        <v>14050202020502USD</v>
      </c>
      <c r="D9392">
        <v>0</v>
      </c>
    </row>
    <row r="9393" spans="1:4" hidden="1">
      <c r="A9393" t="s">
        <v>4967</v>
      </c>
      <c r="B9393" s="19" t="s">
        <v>23</v>
      </c>
      <c r="C9393" s="19" t="str">
        <f t="shared" si="27"/>
        <v>14050202020511USD</v>
      </c>
      <c r="D9393">
        <v>0</v>
      </c>
    </row>
    <row r="9394" spans="1:4" hidden="1">
      <c r="A9394" t="s">
        <v>39</v>
      </c>
      <c r="B9394" s="19" t="s">
        <v>23</v>
      </c>
      <c r="C9394" s="19" t="str">
        <f t="shared" si="27"/>
        <v>14050204000101USD</v>
      </c>
      <c r="D9394">
        <v>10024.31333522889</v>
      </c>
    </row>
    <row r="9395" spans="1:4" hidden="1">
      <c r="A9395" t="s">
        <v>3899</v>
      </c>
      <c r="B9395" s="19" t="s">
        <v>23</v>
      </c>
      <c r="C9395" s="19" t="str">
        <f t="shared" si="27"/>
        <v>14050204000102USD</v>
      </c>
      <c r="D9395">
        <v>0</v>
      </c>
    </row>
    <row r="9396" spans="1:4" hidden="1">
      <c r="A9396" t="s">
        <v>3901</v>
      </c>
      <c r="B9396" s="19" t="s">
        <v>23</v>
      </c>
      <c r="C9396" s="19" t="str">
        <f t="shared" si="27"/>
        <v>14050204000103USD</v>
      </c>
      <c r="D9396">
        <v>0</v>
      </c>
    </row>
    <row r="9397" spans="1:4" hidden="1">
      <c r="A9397" t="s">
        <v>3903</v>
      </c>
      <c r="B9397" s="19" t="s">
        <v>23</v>
      </c>
      <c r="C9397" s="19" t="str">
        <f t="shared" si="27"/>
        <v>14050204000104USD</v>
      </c>
      <c r="D9397">
        <v>0</v>
      </c>
    </row>
    <row r="9398" spans="1:4" hidden="1">
      <c r="A9398" t="s">
        <v>3905</v>
      </c>
      <c r="B9398" s="19" t="s">
        <v>23</v>
      </c>
      <c r="C9398" s="19" t="str">
        <f t="shared" si="27"/>
        <v>14050204000105USD</v>
      </c>
      <c r="D9398">
        <v>0</v>
      </c>
    </row>
    <row r="9399" spans="1:4" hidden="1">
      <c r="A9399" t="s">
        <v>3931</v>
      </c>
      <c r="B9399" s="19" t="s">
        <v>23</v>
      </c>
      <c r="C9399" s="19" t="str">
        <f t="shared" si="27"/>
        <v>14050205010101USD</v>
      </c>
      <c r="D9399">
        <v>0</v>
      </c>
    </row>
    <row r="9400" spans="1:4" hidden="1">
      <c r="A9400" t="s">
        <v>3933</v>
      </c>
      <c r="B9400" s="19" t="s">
        <v>23</v>
      </c>
      <c r="C9400" s="19" t="str">
        <f t="shared" si="27"/>
        <v>14050205010102USD</v>
      </c>
      <c r="D9400">
        <v>0</v>
      </c>
    </row>
    <row r="9401" spans="1:4" hidden="1">
      <c r="A9401" t="s">
        <v>3935</v>
      </c>
      <c r="B9401" s="19" t="s">
        <v>23</v>
      </c>
      <c r="C9401" s="19" t="str">
        <f t="shared" si="27"/>
        <v>14050205020101USD</v>
      </c>
      <c r="D9401">
        <v>0</v>
      </c>
    </row>
    <row r="9402" spans="1:4" hidden="1">
      <c r="A9402" t="s">
        <v>3937</v>
      </c>
      <c r="B9402" s="19" t="s">
        <v>23</v>
      </c>
      <c r="C9402" s="19" t="str">
        <f t="shared" si="27"/>
        <v>14050205020102USD</v>
      </c>
      <c r="D9402">
        <v>0</v>
      </c>
    </row>
    <row r="9403" spans="1:4" hidden="1">
      <c r="A9403" t="s">
        <v>3939</v>
      </c>
      <c r="B9403" s="19" t="s">
        <v>23</v>
      </c>
      <c r="C9403" s="19" t="str">
        <f t="shared" si="27"/>
        <v>14050205020105USD</v>
      </c>
      <c r="D9403">
        <v>0</v>
      </c>
    </row>
    <row r="9404" spans="1:4" hidden="1">
      <c r="A9404" t="s">
        <v>190</v>
      </c>
      <c r="B9404" s="19" t="s">
        <v>23</v>
      </c>
      <c r="C9404" s="19" t="str">
        <f t="shared" si="27"/>
        <v>14050205020107USD</v>
      </c>
      <c r="D9404">
        <v>0</v>
      </c>
    </row>
    <row r="9405" spans="1:4" hidden="1">
      <c r="A9405" t="s">
        <v>3986</v>
      </c>
      <c r="B9405" s="19" t="s">
        <v>23</v>
      </c>
      <c r="C9405" s="19" t="str">
        <f t="shared" si="27"/>
        <v>14050206000109USD</v>
      </c>
      <c r="D9405">
        <v>0</v>
      </c>
    </row>
    <row r="9406" spans="1:4" hidden="1">
      <c r="A9406" t="s">
        <v>3988</v>
      </c>
      <c r="B9406" s="19" t="s">
        <v>23</v>
      </c>
      <c r="C9406" s="19" t="str">
        <f t="shared" si="27"/>
        <v>14050206010107USD</v>
      </c>
      <c r="D9406">
        <v>0</v>
      </c>
    </row>
    <row r="9407" spans="1:4" hidden="1">
      <c r="A9407" t="s">
        <v>3990</v>
      </c>
      <c r="B9407" s="19" t="s">
        <v>23</v>
      </c>
      <c r="C9407" s="19" t="str">
        <f t="shared" ref="C9407:C9470" si="28">_xlfn.CONCAT(A9407,B9407)</f>
        <v>14050206010109USD</v>
      </c>
      <c r="D9407">
        <v>0</v>
      </c>
    </row>
    <row r="9408" spans="1:4" hidden="1">
      <c r="A9408" t="s">
        <v>3992</v>
      </c>
      <c r="B9408" s="19" t="s">
        <v>23</v>
      </c>
      <c r="C9408" s="19" t="str">
        <f t="shared" si="28"/>
        <v>14050206010110USD</v>
      </c>
      <c r="D9408">
        <v>0</v>
      </c>
    </row>
    <row r="9409" spans="1:4" hidden="1">
      <c r="A9409" t="s">
        <v>681</v>
      </c>
      <c r="B9409" s="19" t="s">
        <v>23</v>
      </c>
      <c r="C9409" s="19" t="str">
        <f t="shared" si="28"/>
        <v>14050206010114USD</v>
      </c>
      <c r="D9409">
        <v>0</v>
      </c>
    </row>
    <row r="9410" spans="1:4" hidden="1">
      <c r="A9410" t="s">
        <v>3995</v>
      </c>
      <c r="B9410" s="19" t="s">
        <v>23</v>
      </c>
      <c r="C9410" s="19" t="str">
        <f t="shared" si="28"/>
        <v>14050206010115USD</v>
      </c>
      <c r="D9410">
        <v>0</v>
      </c>
    </row>
    <row r="9411" spans="1:4" hidden="1">
      <c r="A9411" t="s">
        <v>3997</v>
      </c>
      <c r="B9411" s="19" t="s">
        <v>23</v>
      </c>
      <c r="C9411" s="19" t="str">
        <f t="shared" si="28"/>
        <v>14050206010116USD</v>
      </c>
      <c r="D9411">
        <v>0</v>
      </c>
    </row>
    <row r="9412" spans="1:4" hidden="1">
      <c r="A9412" t="s">
        <v>3999</v>
      </c>
      <c r="B9412" s="19" t="s">
        <v>23</v>
      </c>
      <c r="C9412" s="19" t="str">
        <f t="shared" si="28"/>
        <v>14050206010117USD</v>
      </c>
      <c r="D9412">
        <v>0</v>
      </c>
    </row>
    <row r="9413" spans="1:4" hidden="1">
      <c r="A9413" t="s">
        <v>4001</v>
      </c>
      <c r="B9413" s="19" t="s">
        <v>23</v>
      </c>
      <c r="C9413" s="19" t="str">
        <f t="shared" si="28"/>
        <v>14050206010118USD</v>
      </c>
      <c r="D9413">
        <v>0</v>
      </c>
    </row>
    <row r="9414" spans="1:4" hidden="1">
      <c r="A9414" t="s">
        <v>4003</v>
      </c>
      <c r="B9414" s="19" t="s">
        <v>23</v>
      </c>
      <c r="C9414" s="19" t="str">
        <f t="shared" si="28"/>
        <v>14050206010119USD</v>
      </c>
      <c r="D9414">
        <v>0</v>
      </c>
    </row>
    <row r="9415" spans="1:4" hidden="1">
      <c r="A9415" t="s">
        <v>4005</v>
      </c>
      <c r="B9415" s="19" t="s">
        <v>23</v>
      </c>
      <c r="C9415" s="19" t="str">
        <f t="shared" si="28"/>
        <v>14050206010121USD</v>
      </c>
      <c r="D9415">
        <v>0</v>
      </c>
    </row>
    <row r="9416" spans="1:4" hidden="1">
      <c r="A9416" t="s">
        <v>4007</v>
      </c>
      <c r="B9416" s="19" t="s">
        <v>23</v>
      </c>
      <c r="C9416" s="19" t="str">
        <f t="shared" si="28"/>
        <v>14050206010122USD</v>
      </c>
      <c r="D9416">
        <v>0</v>
      </c>
    </row>
    <row r="9417" spans="1:4" hidden="1">
      <c r="A9417" t="s">
        <v>4009</v>
      </c>
      <c r="B9417" s="19" t="s">
        <v>23</v>
      </c>
      <c r="C9417" s="19" t="str">
        <f t="shared" si="28"/>
        <v>14050206010123USD</v>
      </c>
      <c r="D9417">
        <v>0</v>
      </c>
    </row>
    <row r="9418" spans="1:4" hidden="1">
      <c r="A9418" t="s">
        <v>288</v>
      </c>
      <c r="B9418" s="19" t="s">
        <v>23</v>
      </c>
      <c r="C9418" s="19" t="str">
        <f t="shared" si="28"/>
        <v>14050206010302USD</v>
      </c>
      <c r="D9418">
        <v>0</v>
      </c>
    </row>
    <row r="9419" spans="1:4" hidden="1">
      <c r="A9419" t="s">
        <v>682</v>
      </c>
      <c r="B9419" s="19" t="s">
        <v>23</v>
      </c>
      <c r="C9419" s="19" t="str">
        <f t="shared" si="28"/>
        <v>14050206020106USD</v>
      </c>
      <c r="D9419">
        <v>0</v>
      </c>
    </row>
    <row r="9420" spans="1:4" hidden="1">
      <c r="A9420" t="s">
        <v>683</v>
      </c>
      <c r="B9420" s="19" t="s">
        <v>23</v>
      </c>
      <c r="C9420" s="19" t="str">
        <f t="shared" si="28"/>
        <v>14050206020107USD</v>
      </c>
      <c r="D9420">
        <v>0</v>
      </c>
    </row>
    <row r="9421" spans="1:4" hidden="1">
      <c r="A9421" t="s">
        <v>4018</v>
      </c>
      <c r="B9421" s="19" t="s">
        <v>23</v>
      </c>
      <c r="C9421" s="19" t="str">
        <f t="shared" si="28"/>
        <v>14050206020108USD</v>
      </c>
      <c r="D9421">
        <v>0</v>
      </c>
    </row>
    <row r="9422" spans="1:4" hidden="1">
      <c r="A9422" t="s">
        <v>4020</v>
      </c>
      <c r="B9422" s="19" t="s">
        <v>23</v>
      </c>
      <c r="C9422" s="19" t="str">
        <f t="shared" si="28"/>
        <v>14050206020109USD</v>
      </c>
      <c r="D9422">
        <v>0</v>
      </c>
    </row>
    <row r="9423" spans="1:4" hidden="1">
      <c r="A9423" t="s">
        <v>4022</v>
      </c>
      <c r="B9423" s="19" t="s">
        <v>23</v>
      </c>
      <c r="C9423" s="19" t="str">
        <f t="shared" si="28"/>
        <v>14050206020110USD</v>
      </c>
      <c r="D9423">
        <v>0</v>
      </c>
    </row>
    <row r="9424" spans="1:4" hidden="1">
      <c r="A9424" t="s">
        <v>4024</v>
      </c>
      <c r="B9424" s="19" t="s">
        <v>23</v>
      </c>
      <c r="C9424" s="19" t="str">
        <f t="shared" si="28"/>
        <v>14050206020111USD</v>
      </c>
      <c r="D9424">
        <v>0</v>
      </c>
    </row>
    <row r="9425" spans="1:4" hidden="1">
      <c r="A9425" t="s">
        <v>4026</v>
      </c>
      <c r="B9425" s="19" t="s">
        <v>23</v>
      </c>
      <c r="C9425" s="19" t="str">
        <f t="shared" si="28"/>
        <v>14050206020112USD</v>
      </c>
      <c r="D9425">
        <v>0</v>
      </c>
    </row>
    <row r="9426" spans="1:4" hidden="1">
      <c r="A9426" t="s">
        <v>4028</v>
      </c>
      <c r="B9426" s="19" t="s">
        <v>23</v>
      </c>
      <c r="C9426" s="19" t="str">
        <f t="shared" si="28"/>
        <v>14050206020113USD</v>
      </c>
      <c r="D9426">
        <v>0</v>
      </c>
    </row>
    <row r="9427" spans="1:4" hidden="1">
      <c r="A9427" t="s">
        <v>4030</v>
      </c>
      <c r="B9427" s="19" t="s">
        <v>23</v>
      </c>
      <c r="C9427" s="19" t="str">
        <f t="shared" si="28"/>
        <v>14050206020114USD</v>
      </c>
      <c r="D9427">
        <v>0</v>
      </c>
    </row>
    <row r="9428" spans="1:4" hidden="1">
      <c r="A9428" t="s">
        <v>4032</v>
      </c>
      <c r="B9428" s="19" t="s">
        <v>23</v>
      </c>
      <c r="C9428" s="19" t="str">
        <f t="shared" si="28"/>
        <v>14050206020115USD</v>
      </c>
      <c r="D9428">
        <v>0</v>
      </c>
    </row>
    <row r="9429" spans="1:4" hidden="1">
      <c r="A9429" t="s">
        <v>4034</v>
      </c>
      <c r="B9429" s="19" t="s">
        <v>23</v>
      </c>
      <c r="C9429" s="19" t="str">
        <f t="shared" si="28"/>
        <v>14050206020116USD</v>
      </c>
      <c r="D9429">
        <v>0</v>
      </c>
    </row>
    <row r="9430" spans="1:4" hidden="1">
      <c r="A9430" t="s">
        <v>4036</v>
      </c>
      <c r="B9430" s="19" t="s">
        <v>23</v>
      </c>
      <c r="C9430" s="19" t="str">
        <f t="shared" si="28"/>
        <v>14050206020117USD</v>
      </c>
      <c r="D9430">
        <v>0</v>
      </c>
    </row>
    <row r="9431" spans="1:4" hidden="1">
      <c r="A9431" t="s">
        <v>4038</v>
      </c>
      <c r="B9431" s="19" t="s">
        <v>23</v>
      </c>
      <c r="C9431" s="19" t="str">
        <f t="shared" si="28"/>
        <v>14050206020119USD</v>
      </c>
      <c r="D9431">
        <v>0</v>
      </c>
    </row>
    <row r="9432" spans="1:4" hidden="1">
      <c r="A9432" t="s">
        <v>4040</v>
      </c>
      <c r="B9432" s="19" t="s">
        <v>23</v>
      </c>
      <c r="C9432" s="19" t="str">
        <f t="shared" si="28"/>
        <v>14050206020120USD</v>
      </c>
      <c r="D9432">
        <v>0</v>
      </c>
    </row>
    <row r="9433" spans="1:4" hidden="1">
      <c r="A9433" t="s">
        <v>684</v>
      </c>
      <c r="B9433" s="19" t="s">
        <v>23</v>
      </c>
      <c r="C9433" s="19" t="str">
        <f t="shared" si="28"/>
        <v>14050206020121USD</v>
      </c>
      <c r="D9433">
        <v>0</v>
      </c>
    </row>
    <row r="9434" spans="1:4" hidden="1">
      <c r="A9434" t="s">
        <v>4043</v>
      </c>
      <c r="B9434" s="19" t="s">
        <v>23</v>
      </c>
      <c r="C9434" s="19" t="str">
        <f t="shared" si="28"/>
        <v>14050206020122USD</v>
      </c>
      <c r="D9434">
        <v>0</v>
      </c>
    </row>
    <row r="9435" spans="1:4" hidden="1">
      <c r="A9435" t="s">
        <v>4045</v>
      </c>
      <c r="B9435" s="19" t="s">
        <v>23</v>
      </c>
      <c r="C9435" s="19" t="str">
        <f t="shared" si="28"/>
        <v>14050206020123USD</v>
      </c>
      <c r="D9435">
        <v>0</v>
      </c>
    </row>
    <row r="9436" spans="1:4" hidden="1">
      <c r="A9436" t="s">
        <v>289</v>
      </c>
      <c r="B9436" s="19" t="s">
        <v>23</v>
      </c>
      <c r="C9436" s="19" t="str">
        <f t="shared" si="28"/>
        <v>14050206020124USD</v>
      </c>
      <c r="D9436">
        <v>0</v>
      </c>
    </row>
    <row r="9437" spans="1:4" hidden="1">
      <c r="A9437" t="s">
        <v>4048</v>
      </c>
      <c r="B9437" s="19" t="s">
        <v>23</v>
      </c>
      <c r="C9437" s="19" t="str">
        <f t="shared" si="28"/>
        <v>14050206020125USD</v>
      </c>
      <c r="D9437">
        <v>0</v>
      </c>
    </row>
    <row r="9438" spans="1:4" hidden="1">
      <c r="A9438" t="s">
        <v>685</v>
      </c>
      <c r="B9438" s="19" t="s">
        <v>23</v>
      </c>
      <c r="C9438" s="19" t="str">
        <f t="shared" si="28"/>
        <v>14050206020127USD</v>
      </c>
      <c r="D9438">
        <v>0</v>
      </c>
    </row>
    <row r="9439" spans="1:4" hidden="1">
      <c r="A9439" t="s">
        <v>4051</v>
      </c>
      <c r="B9439" s="19" t="s">
        <v>23</v>
      </c>
      <c r="C9439" s="19" t="str">
        <f t="shared" si="28"/>
        <v>14050206020128USD</v>
      </c>
      <c r="D9439">
        <v>0</v>
      </c>
    </row>
    <row r="9440" spans="1:4" hidden="1">
      <c r="A9440" t="s">
        <v>4053</v>
      </c>
      <c r="B9440" s="19" t="s">
        <v>23</v>
      </c>
      <c r="C9440" s="19" t="str">
        <f t="shared" si="28"/>
        <v>14050206020129USD</v>
      </c>
      <c r="D9440">
        <v>0</v>
      </c>
    </row>
    <row r="9441" spans="1:4" hidden="1">
      <c r="A9441" t="s">
        <v>4055</v>
      </c>
      <c r="B9441" s="19" t="s">
        <v>23</v>
      </c>
      <c r="C9441" s="19" t="str">
        <f t="shared" si="28"/>
        <v>14050206020131USD</v>
      </c>
      <c r="D9441">
        <v>0</v>
      </c>
    </row>
    <row r="9442" spans="1:4" hidden="1">
      <c r="A9442" t="s">
        <v>4057</v>
      </c>
      <c r="B9442" s="19" t="s">
        <v>23</v>
      </c>
      <c r="C9442" s="19" t="str">
        <f t="shared" si="28"/>
        <v>14050206020132USD</v>
      </c>
      <c r="D9442">
        <v>0</v>
      </c>
    </row>
    <row r="9443" spans="1:4" hidden="1">
      <c r="A9443" t="s">
        <v>5113</v>
      </c>
      <c r="B9443" s="19" t="s">
        <v>23</v>
      </c>
      <c r="C9443" s="19" t="str">
        <f t="shared" si="28"/>
        <v>14050206020133USD</v>
      </c>
      <c r="D9443">
        <v>0</v>
      </c>
    </row>
    <row r="9444" spans="1:4" hidden="1">
      <c r="A9444" t="s">
        <v>5105</v>
      </c>
      <c r="B9444" s="19" t="s">
        <v>23</v>
      </c>
      <c r="C9444" s="19" t="str">
        <f t="shared" si="28"/>
        <v>14050206020134USD</v>
      </c>
      <c r="D9444">
        <v>0</v>
      </c>
    </row>
    <row r="9445" spans="1:4" hidden="1">
      <c r="A9445" t="s">
        <v>5107</v>
      </c>
      <c r="B9445" s="19" t="s">
        <v>23</v>
      </c>
      <c r="C9445" s="19" t="str">
        <f t="shared" si="28"/>
        <v>14050206020135USD</v>
      </c>
      <c r="D9445">
        <v>0</v>
      </c>
    </row>
    <row r="9446" spans="1:4" hidden="1">
      <c r="A9446" t="s">
        <v>5109</v>
      </c>
      <c r="B9446" s="19" t="s">
        <v>23</v>
      </c>
      <c r="C9446" s="19" t="str">
        <f t="shared" si="28"/>
        <v>14050206020138USD</v>
      </c>
      <c r="D9446">
        <v>0</v>
      </c>
    </row>
    <row r="9447" spans="1:4" hidden="1">
      <c r="A9447" t="s">
        <v>5111</v>
      </c>
      <c r="B9447" s="19" t="s">
        <v>23</v>
      </c>
      <c r="C9447" s="19" t="str">
        <f t="shared" si="28"/>
        <v>14050206020139USD</v>
      </c>
      <c r="D9447">
        <v>0</v>
      </c>
    </row>
    <row r="9448" spans="1:4" hidden="1">
      <c r="A9448" t="s">
        <v>686</v>
      </c>
      <c r="B9448" s="19" t="s">
        <v>23</v>
      </c>
      <c r="C9448" s="19" t="str">
        <f t="shared" si="28"/>
        <v>14050206020140USD</v>
      </c>
      <c r="D9448">
        <v>0</v>
      </c>
    </row>
    <row r="9449" spans="1:4" hidden="1">
      <c r="A9449" t="s">
        <v>290</v>
      </c>
      <c r="B9449" s="19" t="s">
        <v>23</v>
      </c>
      <c r="C9449" s="19" t="str">
        <f t="shared" si="28"/>
        <v>14050206020143USD</v>
      </c>
      <c r="D9449">
        <v>0</v>
      </c>
    </row>
    <row r="9450" spans="1:4" hidden="1">
      <c r="A9450" t="s">
        <v>4059</v>
      </c>
      <c r="B9450" s="19" t="s">
        <v>23</v>
      </c>
      <c r="C9450" s="19" t="str">
        <f t="shared" si="28"/>
        <v>14050206020144USD</v>
      </c>
      <c r="D9450">
        <v>0</v>
      </c>
    </row>
    <row r="9451" spans="1:4" hidden="1">
      <c r="A9451" t="s">
        <v>4061</v>
      </c>
      <c r="B9451" s="19" t="s">
        <v>23</v>
      </c>
      <c r="C9451" s="19" t="str">
        <f t="shared" si="28"/>
        <v>14050206020146USD</v>
      </c>
      <c r="D9451">
        <v>0</v>
      </c>
    </row>
    <row r="9452" spans="1:4" hidden="1">
      <c r="A9452" t="s">
        <v>5117</v>
      </c>
      <c r="B9452" s="19" t="s">
        <v>23</v>
      </c>
      <c r="C9452" s="19" t="str">
        <f t="shared" si="28"/>
        <v>14050206020147USD</v>
      </c>
      <c r="D9452">
        <v>0</v>
      </c>
    </row>
    <row r="9453" spans="1:4" hidden="1">
      <c r="A9453" t="s">
        <v>687</v>
      </c>
      <c r="B9453" s="19" t="s">
        <v>23</v>
      </c>
      <c r="C9453" s="19" t="str">
        <f t="shared" si="28"/>
        <v>14050206020151USD</v>
      </c>
      <c r="D9453">
        <v>0</v>
      </c>
    </row>
    <row r="9454" spans="1:4" hidden="1">
      <c r="A9454" t="s">
        <v>688</v>
      </c>
      <c r="B9454" s="19" t="s">
        <v>23</v>
      </c>
      <c r="C9454" s="19" t="str">
        <f t="shared" si="28"/>
        <v>14050206020152USD</v>
      </c>
      <c r="D9454">
        <v>0</v>
      </c>
    </row>
    <row r="9455" spans="1:4" hidden="1">
      <c r="A9455" t="s">
        <v>4063</v>
      </c>
      <c r="B9455" s="19" t="s">
        <v>23</v>
      </c>
      <c r="C9455" s="19" t="str">
        <f t="shared" si="28"/>
        <v>14050206020163USD</v>
      </c>
      <c r="D9455">
        <v>0</v>
      </c>
    </row>
    <row r="9456" spans="1:4" hidden="1">
      <c r="A9456" t="s">
        <v>4065</v>
      </c>
      <c r="B9456" s="19" t="s">
        <v>23</v>
      </c>
      <c r="C9456" s="19" t="str">
        <f t="shared" si="28"/>
        <v>14050206020164USD</v>
      </c>
      <c r="D9456">
        <v>0</v>
      </c>
    </row>
    <row r="9457" spans="1:4" hidden="1">
      <c r="A9457" t="s">
        <v>5121</v>
      </c>
      <c r="B9457" s="19" t="s">
        <v>23</v>
      </c>
      <c r="C9457" s="19" t="str">
        <f t="shared" si="28"/>
        <v>14050206020167USD</v>
      </c>
      <c r="D9457">
        <v>0</v>
      </c>
    </row>
    <row r="9458" spans="1:4" hidden="1">
      <c r="A9458" t="s">
        <v>689</v>
      </c>
      <c r="B9458" s="19" t="s">
        <v>23</v>
      </c>
      <c r="C9458" s="19" t="str">
        <f t="shared" si="28"/>
        <v>14050206020168USD</v>
      </c>
      <c r="D9458">
        <v>0</v>
      </c>
    </row>
    <row r="9459" spans="1:4" hidden="1">
      <c r="A9459" t="s">
        <v>5124</v>
      </c>
      <c r="B9459" s="19" t="s">
        <v>23</v>
      </c>
      <c r="C9459" s="19" t="str">
        <f t="shared" si="28"/>
        <v>14050206020169USD</v>
      </c>
      <c r="D9459">
        <v>0</v>
      </c>
    </row>
    <row r="9460" spans="1:4" hidden="1">
      <c r="A9460" t="s">
        <v>690</v>
      </c>
      <c r="B9460" s="19" t="s">
        <v>23</v>
      </c>
      <c r="C9460" s="19" t="str">
        <f t="shared" si="28"/>
        <v>14050206020172USD</v>
      </c>
      <c r="D9460">
        <v>0</v>
      </c>
    </row>
    <row r="9461" spans="1:4" hidden="1">
      <c r="A9461" t="s">
        <v>4068</v>
      </c>
      <c r="B9461" s="19" t="s">
        <v>23</v>
      </c>
      <c r="C9461" s="19" t="str">
        <f t="shared" si="28"/>
        <v>14050206020173USD</v>
      </c>
      <c r="D9461">
        <v>0</v>
      </c>
    </row>
    <row r="9462" spans="1:4" hidden="1">
      <c r="A9462" t="s">
        <v>691</v>
      </c>
      <c r="B9462" s="19" t="s">
        <v>23</v>
      </c>
      <c r="C9462" s="19" t="str">
        <f t="shared" si="28"/>
        <v>14050206020182USD</v>
      </c>
      <c r="D9462">
        <v>0</v>
      </c>
    </row>
    <row r="9463" spans="1:4" hidden="1">
      <c r="A9463" t="s">
        <v>692</v>
      </c>
      <c r="B9463" s="19" t="s">
        <v>23</v>
      </c>
      <c r="C9463" s="19" t="str">
        <f t="shared" si="28"/>
        <v>14050206020183USD</v>
      </c>
      <c r="D9463">
        <v>0</v>
      </c>
    </row>
    <row r="9464" spans="1:4" hidden="1">
      <c r="A9464" t="s">
        <v>291</v>
      </c>
      <c r="B9464" s="19" t="s">
        <v>23</v>
      </c>
      <c r="C9464" s="19" t="str">
        <f t="shared" si="28"/>
        <v>14050206020188USD</v>
      </c>
      <c r="D9464">
        <v>0</v>
      </c>
    </row>
    <row r="9465" spans="1:4" hidden="1">
      <c r="A9465" t="s">
        <v>4070</v>
      </c>
      <c r="B9465" s="19" t="s">
        <v>23</v>
      </c>
      <c r="C9465" s="19" t="str">
        <f t="shared" si="28"/>
        <v>14050206090101USD</v>
      </c>
      <c r="D9465">
        <v>0</v>
      </c>
    </row>
    <row r="9466" spans="1:4" hidden="1">
      <c r="A9466" t="s">
        <v>4072</v>
      </c>
      <c r="B9466" s="19" t="s">
        <v>23</v>
      </c>
      <c r="C9466" s="19" t="str">
        <f t="shared" si="28"/>
        <v>14050206090102USD</v>
      </c>
      <c r="D9466">
        <v>0</v>
      </c>
    </row>
    <row r="9467" spans="1:4" hidden="1">
      <c r="A9467" t="s">
        <v>4074</v>
      </c>
      <c r="B9467" s="19" t="s">
        <v>23</v>
      </c>
      <c r="C9467" s="19" t="str">
        <f t="shared" si="28"/>
        <v>14050206090109USD</v>
      </c>
      <c r="D9467">
        <v>0</v>
      </c>
    </row>
    <row r="9468" spans="1:4" hidden="1">
      <c r="A9468" t="s">
        <v>4076</v>
      </c>
      <c r="B9468" s="19" t="s">
        <v>23</v>
      </c>
      <c r="C9468" s="19" t="str">
        <f t="shared" si="28"/>
        <v>14050206090110USD</v>
      </c>
      <c r="D9468">
        <v>0</v>
      </c>
    </row>
    <row r="9469" spans="1:4" hidden="1">
      <c r="A9469" t="s">
        <v>4078</v>
      </c>
      <c r="B9469" s="19" t="s">
        <v>23</v>
      </c>
      <c r="C9469" s="19" t="str">
        <f t="shared" si="28"/>
        <v>14050206090201USD</v>
      </c>
      <c r="D9469">
        <v>0</v>
      </c>
    </row>
    <row r="9470" spans="1:4" hidden="1">
      <c r="A9470" t="s">
        <v>4080</v>
      </c>
      <c r="B9470" s="19" t="s">
        <v>23</v>
      </c>
      <c r="C9470" s="19" t="str">
        <f t="shared" si="28"/>
        <v>14050206090202USD</v>
      </c>
      <c r="D9470">
        <v>0</v>
      </c>
    </row>
    <row r="9471" spans="1:4" hidden="1">
      <c r="A9471" t="s">
        <v>4082</v>
      </c>
      <c r="B9471" s="19" t="s">
        <v>23</v>
      </c>
      <c r="C9471" s="19" t="str">
        <f t="shared" ref="C9471:C9534" si="29">_xlfn.CONCAT(A9471,B9471)</f>
        <v>14050206090301USD</v>
      </c>
      <c r="D9471">
        <v>0</v>
      </c>
    </row>
    <row r="9472" spans="1:4" hidden="1">
      <c r="A9472" t="s">
        <v>4831</v>
      </c>
      <c r="B9472" s="19" t="s">
        <v>23</v>
      </c>
      <c r="C9472" s="19" t="str">
        <f t="shared" si="29"/>
        <v>14050210000101USD</v>
      </c>
      <c r="D9472">
        <v>0</v>
      </c>
    </row>
    <row r="9473" spans="1:4" hidden="1">
      <c r="A9473" t="s">
        <v>4833</v>
      </c>
      <c r="B9473" s="19" t="s">
        <v>23</v>
      </c>
      <c r="C9473" s="19" t="str">
        <f t="shared" si="29"/>
        <v>14050210000102USD</v>
      </c>
      <c r="D9473">
        <v>0</v>
      </c>
    </row>
    <row r="9474" spans="1:4" hidden="1">
      <c r="A9474" t="s">
        <v>4835</v>
      </c>
      <c r="B9474" s="19" t="s">
        <v>23</v>
      </c>
      <c r="C9474" s="19" t="str">
        <f t="shared" si="29"/>
        <v>14050210000105USD</v>
      </c>
      <c r="D9474">
        <v>0</v>
      </c>
    </row>
    <row r="9475" spans="1:4" hidden="1">
      <c r="A9475" t="s">
        <v>4837</v>
      </c>
      <c r="B9475" s="19" t="s">
        <v>23</v>
      </c>
      <c r="C9475" s="19" t="str">
        <f t="shared" si="29"/>
        <v>14050210000303USD</v>
      </c>
      <c r="D9475">
        <v>0</v>
      </c>
    </row>
    <row r="9476" spans="1:4" hidden="1">
      <c r="A9476" t="s">
        <v>4839</v>
      </c>
      <c r="B9476" s="19" t="s">
        <v>23</v>
      </c>
      <c r="C9476" s="19" t="str">
        <f t="shared" si="29"/>
        <v>14050210000304USD</v>
      </c>
      <c r="D9476">
        <v>0</v>
      </c>
    </row>
    <row r="9477" spans="1:4" hidden="1">
      <c r="A9477" t="s">
        <v>4614</v>
      </c>
      <c r="B9477" s="19" t="s">
        <v>23</v>
      </c>
      <c r="C9477" s="19" t="str">
        <f t="shared" si="29"/>
        <v>14050211000101USD</v>
      </c>
      <c r="D9477">
        <v>0</v>
      </c>
    </row>
    <row r="9478" spans="1:4" hidden="1">
      <c r="A9478" t="s">
        <v>4616</v>
      </c>
      <c r="B9478" s="19" t="s">
        <v>23</v>
      </c>
      <c r="C9478" s="19" t="str">
        <f t="shared" si="29"/>
        <v>14050211000102USD</v>
      </c>
      <c r="D9478">
        <v>0</v>
      </c>
    </row>
    <row r="9479" spans="1:4" hidden="1">
      <c r="A9479" t="s">
        <v>4618</v>
      </c>
      <c r="B9479" s="19" t="s">
        <v>23</v>
      </c>
      <c r="C9479" s="19" t="str">
        <f t="shared" si="29"/>
        <v>14050211000103USD</v>
      </c>
      <c r="D9479">
        <v>0</v>
      </c>
    </row>
    <row r="9480" spans="1:4" hidden="1">
      <c r="A9480" t="s">
        <v>4620</v>
      </c>
      <c r="B9480" s="19" t="s">
        <v>23</v>
      </c>
      <c r="C9480" s="19" t="str">
        <f t="shared" si="29"/>
        <v>14050211000104USD</v>
      </c>
      <c r="D9480">
        <v>0</v>
      </c>
    </row>
    <row r="9481" spans="1:4" hidden="1">
      <c r="A9481" t="s">
        <v>4622</v>
      </c>
      <c r="B9481" s="19" t="s">
        <v>23</v>
      </c>
      <c r="C9481" s="19" t="str">
        <f t="shared" si="29"/>
        <v>14050211000105USD</v>
      </c>
      <c r="D9481">
        <v>0</v>
      </c>
    </row>
    <row r="9482" spans="1:4" hidden="1">
      <c r="A9482" t="s">
        <v>4624</v>
      </c>
      <c r="B9482" s="19" t="s">
        <v>23</v>
      </c>
      <c r="C9482" s="19" t="str">
        <f t="shared" si="29"/>
        <v>14050211000106USD</v>
      </c>
      <c r="D9482">
        <v>0</v>
      </c>
    </row>
    <row r="9483" spans="1:4" hidden="1">
      <c r="A9483" t="s">
        <v>4626</v>
      </c>
      <c r="B9483" s="19" t="s">
        <v>23</v>
      </c>
      <c r="C9483" s="19" t="str">
        <f t="shared" si="29"/>
        <v>14050211000150USD</v>
      </c>
      <c r="D9483">
        <v>0</v>
      </c>
    </row>
    <row r="9484" spans="1:4" hidden="1">
      <c r="A9484" t="s">
        <v>4628</v>
      </c>
      <c r="B9484" s="19" t="s">
        <v>23</v>
      </c>
      <c r="C9484" s="19" t="str">
        <f t="shared" si="29"/>
        <v>14050211000151USD</v>
      </c>
      <c r="D9484">
        <v>0</v>
      </c>
    </row>
    <row r="9485" spans="1:4" hidden="1">
      <c r="A9485" t="s">
        <v>4630</v>
      </c>
      <c r="B9485" s="19" t="s">
        <v>23</v>
      </c>
      <c r="C9485" s="19" t="str">
        <f t="shared" si="29"/>
        <v>14050211000152USD</v>
      </c>
      <c r="D9485">
        <v>0</v>
      </c>
    </row>
    <row r="9486" spans="1:4" hidden="1">
      <c r="A9486" t="s">
        <v>4632</v>
      </c>
      <c r="B9486" s="19" t="s">
        <v>23</v>
      </c>
      <c r="C9486" s="19" t="str">
        <f t="shared" si="29"/>
        <v>14050211000155USD</v>
      </c>
      <c r="D9486">
        <v>0</v>
      </c>
    </row>
    <row r="9487" spans="1:4" hidden="1">
      <c r="A9487" t="s">
        <v>527</v>
      </c>
      <c r="B9487" s="19" t="s">
        <v>23</v>
      </c>
      <c r="C9487" s="19" t="str">
        <f t="shared" si="29"/>
        <v>14050211000156USD</v>
      </c>
      <c r="D9487">
        <v>0</v>
      </c>
    </row>
    <row r="9488" spans="1:4" hidden="1">
      <c r="A9488" t="s">
        <v>528</v>
      </c>
      <c r="B9488" s="19" t="s">
        <v>23</v>
      </c>
      <c r="C9488" s="19" t="str">
        <f t="shared" si="29"/>
        <v>14050211000157USD</v>
      </c>
      <c r="D9488">
        <v>0</v>
      </c>
    </row>
    <row r="9489" spans="1:4" hidden="1">
      <c r="A9489" t="s">
        <v>4636</v>
      </c>
      <c r="B9489" s="19" t="s">
        <v>23</v>
      </c>
      <c r="C9489" s="19" t="str">
        <f t="shared" si="29"/>
        <v>14050211000160USD</v>
      </c>
      <c r="D9489">
        <v>0</v>
      </c>
    </row>
    <row r="9490" spans="1:4" hidden="1">
      <c r="A9490" t="s">
        <v>4638</v>
      </c>
      <c r="B9490" s="19" t="s">
        <v>23</v>
      </c>
      <c r="C9490" s="19" t="str">
        <f t="shared" si="29"/>
        <v>14050211000301USD</v>
      </c>
      <c r="D9490">
        <v>0</v>
      </c>
    </row>
    <row r="9491" spans="1:4" hidden="1">
      <c r="A9491" t="s">
        <v>4879</v>
      </c>
      <c r="B9491" s="19" t="s">
        <v>23</v>
      </c>
      <c r="C9491" s="19" t="str">
        <f t="shared" si="29"/>
        <v>14050219010101USD</v>
      </c>
      <c r="D9491">
        <v>0</v>
      </c>
    </row>
    <row r="9492" spans="1:4" hidden="1">
      <c r="A9492" t="s">
        <v>4084</v>
      </c>
      <c r="B9492" s="19" t="s">
        <v>23</v>
      </c>
      <c r="C9492" s="19" t="str">
        <f t="shared" si="29"/>
        <v>14050219060101USD</v>
      </c>
      <c r="D9492">
        <v>0</v>
      </c>
    </row>
    <row r="9493" spans="1:4" hidden="1">
      <c r="A9493" t="s">
        <v>4881</v>
      </c>
      <c r="B9493" s="19" t="s">
        <v>23</v>
      </c>
      <c r="C9493" s="19" t="str">
        <f t="shared" si="29"/>
        <v>14050219060106USD</v>
      </c>
      <c r="D9493">
        <v>0</v>
      </c>
    </row>
    <row r="9494" spans="1:4" hidden="1">
      <c r="A9494" t="s">
        <v>693</v>
      </c>
      <c r="B9494" s="19" t="s">
        <v>23</v>
      </c>
      <c r="C9494" s="19" t="str">
        <f t="shared" si="29"/>
        <v>14050219060111USD</v>
      </c>
      <c r="D9494">
        <v>0</v>
      </c>
    </row>
    <row r="9495" spans="1:4" hidden="1">
      <c r="A9495" t="s">
        <v>4640</v>
      </c>
      <c r="B9495" s="19" t="s">
        <v>23</v>
      </c>
      <c r="C9495" s="19" t="str">
        <f t="shared" si="29"/>
        <v>14050219110106USD</v>
      </c>
      <c r="D9495">
        <v>0</v>
      </c>
    </row>
    <row r="9496" spans="1:4" hidden="1">
      <c r="A9496" t="s">
        <v>4642</v>
      </c>
      <c r="B9496" s="19" t="s">
        <v>23</v>
      </c>
      <c r="C9496" s="19" t="str">
        <f t="shared" si="29"/>
        <v>14050219110107USD</v>
      </c>
      <c r="D9496">
        <v>0</v>
      </c>
    </row>
    <row r="9497" spans="1:4" hidden="1">
      <c r="A9497" t="s">
        <v>4644</v>
      </c>
      <c r="B9497" s="19" t="s">
        <v>23</v>
      </c>
      <c r="C9497" s="19" t="str">
        <f t="shared" si="29"/>
        <v>14050219110108USD</v>
      </c>
      <c r="D9497">
        <v>0</v>
      </c>
    </row>
    <row r="9498" spans="1:4" hidden="1">
      <c r="A9498" t="s">
        <v>4883</v>
      </c>
      <c r="B9498" s="19" t="s">
        <v>23</v>
      </c>
      <c r="C9498" s="19" t="str">
        <f t="shared" si="29"/>
        <v>14050219240101USD</v>
      </c>
      <c r="D9498">
        <v>0</v>
      </c>
    </row>
    <row r="9499" spans="1:4" hidden="1">
      <c r="A9499" t="s">
        <v>4885</v>
      </c>
      <c r="B9499" s="19" t="s">
        <v>23</v>
      </c>
      <c r="C9499" s="19" t="str">
        <f t="shared" si="29"/>
        <v>14050219240103USD</v>
      </c>
      <c r="D9499">
        <v>0</v>
      </c>
    </row>
    <row r="9500" spans="1:4" hidden="1">
      <c r="A9500" t="s">
        <v>4087</v>
      </c>
      <c r="B9500" s="19" t="s">
        <v>23</v>
      </c>
      <c r="C9500" s="19" t="str">
        <f t="shared" si="29"/>
        <v>14050219240201USD</v>
      </c>
      <c r="D9500">
        <v>0</v>
      </c>
    </row>
    <row r="9501" spans="1:4" hidden="1">
      <c r="A9501" t="s">
        <v>4895</v>
      </c>
      <c r="B9501" s="19" t="s">
        <v>23</v>
      </c>
      <c r="C9501" s="19" t="str">
        <f t="shared" si="29"/>
        <v>14050219250102USD</v>
      </c>
      <c r="D9501">
        <v>0</v>
      </c>
    </row>
    <row r="9502" spans="1:4" hidden="1">
      <c r="A9502" t="s">
        <v>4887</v>
      </c>
      <c r="B9502" s="19" t="s">
        <v>23</v>
      </c>
      <c r="C9502" s="19" t="str">
        <f t="shared" si="29"/>
        <v>14050219290108USD</v>
      </c>
      <c r="D9502">
        <v>0</v>
      </c>
    </row>
    <row r="9503" spans="1:4" hidden="1">
      <c r="A9503" t="s">
        <v>4889</v>
      </c>
      <c r="B9503" s="19" t="s">
        <v>23</v>
      </c>
      <c r="C9503" s="19" t="str">
        <f t="shared" si="29"/>
        <v>14050222040101USD</v>
      </c>
      <c r="D9503">
        <v>0</v>
      </c>
    </row>
    <row r="9504" spans="1:4" hidden="1">
      <c r="A9504" t="s">
        <v>4897</v>
      </c>
      <c r="B9504" s="19" t="s">
        <v>23</v>
      </c>
      <c r="C9504" s="19" t="str">
        <f t="shared" si="29"/>
        <v>14050222290108USD</v>
      </c>
      <c r="D9504">
        <v>0</v>
      </c>
    </row>
    <row r="9505" spans="1:4" hidden="1">
      <c r="A9505" t="s">
        <v>4524</v>
      </c>
      <c r="B9505" s="19" t="s">
        <v>23</v>
      </c>
      <c r="C9505" s="19" t="str">
        <f t="shared" si="29"/>
        <v>14050226000101USD</v>
      </c>
      <c r="D9505">
        <v>0</v>
      </c>
    </row>
    <row r="9506" spans="1:4" hidden="1">
      <c r="A9506" t="s">
        <v>4526</v>
      </c>
      <c r="B9506" s="19" t="s">
        <v>23</v>
      </c>
      <c r="C9506" s="19" t="str">
        <f t="shared" si="29"/>
        <v>14050226000106USD</v>
      </c>
      <c r="D9506">
        <v>0</v>
      </c>
    </row>
    <row r="9507" spans="1:4" hidden="1">
      <c r="A9507" t="s">
        <v>4528</v>
      </c>
      <c r="B9507" s="19" t="s">
        <v>23</v>
      </c>
      <c r="C9507" s="19" t="str">
        <f t="shared" si="29"/>
        <v>14050226000109USD</v>
      </c>
      <c r="D9507">
        <v>0</v>
      </c>
    </row>
    <row r="9508" spans="1:4" hidden="1">
      <c r="A9508" t="s">
        <v>4089</v>
      </c>
      <c r="B9508" s="19" t="s">
        <v>23</v>
      </c>
      <c r="C9508" s="19" t="str">
        <f t="shared" si="29"/>
        <v>14050226000125USD</v>
      </c>
      <c r="D9508">
        <v>0</v>
      </c>
    </row>
    <row r="9509" spans="1:4" hidden="1">
      <c r="A9509" t="s">
        <v>4091</v>
      </c>
      <c r="B9509" s="19" t="s">
        <v>23</v>
      </c>
      <c r="C9509" s="19" t="str">
        <f t="shared" si="29"/>
        <v>14050226000126USD</v>
      </c>
      <c r="D9509">
        <v>0</v>
      </c>
    </row>
    <row r="9510" spans="1:4" hidden="1">
      <c r="A9510" t="s">
        <v>5333</v>
      </c>
      <c r="B9510" s="19" t="s">
        <v>23</v>
      </c>
      <c r="C9510" s="19" t="str">
        <f t="shared" si="29"/>
        <v>14050302010101USD</v>
      </c>
      <c r="D9510">
        <v>0</v>
      </c>
    </row>
    <row r="9511" spans="1:4" hidden="1">
      <c r="A9511" t="s">
        <v>5335</v>
      </c>
      <c r="B9511" s="19" t="s">
        <v>23</v>
      </c>
      <c r="C9511" s="19" t="str">
        <f t="shared" si="29"/>
        <v>14050302010102USD</v>
      </c>
      <c r="D9511">
        <v>0</v>
      </c>
    </row>
    <row r="9512" spans="1:4" hidden="1">
      <c r="A9512" t="s">
        <v>5337</v>
      </c>
      <c r="B9512" s="19" t="s">
        <v>23</v>
      </c>
      <c r="C9512" s="19" t="str">
        <f t="shared" si="29"/>
        <v>14050302010103USD</v>
      </c>
      <c r="D9512">
        <v>0</v>
      </c>
    </row>
    <row r="9513" spans="1:4" hidden="1">
      <c r="A9513" t="s">
        <v>5339</v>
      </c>
      <c r="B9513" s="19" t="s">
        <v>23</v>
      </c>
      <c r="C9513" s="19" t="str">
        <f t="shared" si="29"/>
        <v>14050302010104USD</v>
      </c>
      <c r="D9513">
        <v>0</v>
      </c>
    </row>
    <row r="9514" spans="1:4" hidden="1">
      <c r="A9514" t="s">
        <v>5341</v>
      </c>
      <c r="B9514" s="19" t="s">
        <v>23</v>
      </c>
      <c r="C9514" s="19" t="str">
        <f t="shared" si="29"/>
        <v>14050302010105USD</v>
      </c>
      <c r="D9514">
        <v>0</v>
      </c>
    </row>
    <row r="9515" spans="1:4" hidden="1">
      <c r="A9515" t="s">
        <v>5343</v>
      </c>
      <c r="B9515" s="19" t="s">
        <v>23</v>
      </c>
      <c r="C9515" s="19" t="str">
        <f t="shared" si="29"/>
        <v>14050302010106USD</v>
      </c>
      <c r="D9515">
        <v>0</v>
      </c>
    </row>
    <row r="9516" spans="1:4" hidden="1">
      <c r="A9516" t="s">
        <v>5345</v>
      </c>
      <c r="B9516" s="19" t="s">
        <v>23</v>
      </c>
      <c r="C9516" s="19" t="str">
        <f t="shared" si="29"/>
        <v>14050302010107USD</v>
      </c>
      <c r="D9516">
        <v>0</v>
      </c>
    </row>
    <row r="9517" spans="1:4" hidden="1">
      <c r="A9517" t="s">
        <v>5347</v>
      </c>
      <c r="B9517" s="19" t="s">
        <v>23</v>
      </c>
      <c r="C9517" s="19" t="str">
        <f t="shared" si="29"/>
        <v>14050302010109USD</v>
      </c>
      <c r="D9517">
        <v>0</v>
      </c>
    </row>
    <row r="9518" spans="1:4" hidden="1">
      <c r="A9518" t="s">
        <v>5349</v>
      </c>
      <c r="B9518" s="19" t="s">
        <v>23</v>
      </c>
      <c r="C9518" s="19" t="str">
        <f t="shared" si="29"/>
        <v>14050302010110USD</v>
      </c>
      <c r="D9518">
        <v>0</v>
      </c>
    </row>
    <row r="9519" spans="1:4" hidden="1">
      <c r="A9519" t="s">
        <v>5351</v>
      </c>
      <c r="B9519" s="19" t="s">
        <v>23</v>
      </c>
      <c r="C9519" s="19" t="str">
        <f t="shared" si="29"/>
        <v>14050302010111USD</v>
      </c>
      <c r="D9519">
        <v>0</v>
      </c>
    </row>
    <row r="9520" spans="1:4" hidden="1">
      <c r="A9520" t="s">
        <v>5353</v>
      </c>
      <c r="B9520" s="19" t="s">
        <v>23</v>
      </c>
      <c r="C9520" s="19" t="str">
        <f t="shared" si="29"/>
        <v>14050302010112USD</v>
      </c>
      <c r="D9520">
        <v>0</v>
      </c>
    </row>
    <row r="9521" spans="1:4" hidden="1">
      <c r="A9521" t="s">
        <v>5355</v>
      </c>
      <c r="B9521" s="19" t="s">
        <v>23</v>
      </c>
      <c r="C9521" s="19" t="str">
        <f t="shared" si="29"/>
        <v>14050302010113USD</v>
      </c>
      <c r="D9521">
        <v>0</v>
      </c>
    </row>
    <row r="9522" spans="1:4" hidden="1">
      <c r="A9522" t="s">
        <v>5357</v>
      </c>
      <c r="B9522" s="19" t="s">
        <v>23</v>
      </c>
      <c r="C9522" s="19" t="str">
        <f t="shared" si="29"/>
        <v>14050302010114USD</v>
      </c>
      <c r="D9522">
        <v>0</v>
      </c>
    </row>
    <row r="9523" spans="1:4" hidden="1">
      <c r="A9523" t="s">
        <v>5359</v>
      </c>
      <c r="B9523" s="19" t="s">
        <v>23</v>
      </c>
      <c r="C9523" s="19" t="str">
        <f t="shared" si="29"/>
        <v>14050302010115USD</v>
      </c>
      <c r="D9523">
        <v>0</v>
      </c>
    </row>
    <row r="9524" spans="1:4" hidden="1">
      <c r="A9524" t="s">
        <v>5361</v>
      </c>
      <c r="B9524" s="19" t="s">
        <v>23</v>
      </c>
      <c r="C9524" s="19" t="str">
        <f t="shared" si="29"/>
        <v>14050302010116USD</v>
      </c>
      <c r="D9524">
        <v>0</v>
      </c>
    </row>
    <row r="9525" spans="1:4" hidden="1">
      <c r="A9525" t="s">
        <v>153</v>
      </c>
      <c r="B9525" s="19" t="s">
        <v>23</v>
      </c>
      <c r="C9525" s="19" t="str">
        <f t="shared" si="29"/>
        <v>14050302010117USD</v>
      </c>
      <c r="D9525">
        <v>1519.2891669036112</v>
      </c>
    </row>
    <row r="9526" spans="1:4" hidden="1">
      <c r="A9526" t="s">
        <v>154</v>
      </c>
      <c r="B9526" s="19" t="s">
        <v>23</v>
      </c>
      <c r="C9526" s="19" t="str">
        <f t="shared" si="29"/>
        <v>14050302010118USD</v>
      </c>
      <c r="D9526">
        <v>0</v>
      </c>
    </row>
    <row r="9527" spans="1:4" hidden="1">
      <c r="A9527" t="s">
        <v>5365</v>
      </c>
      <c r="B9527" s="19" t="s">
        <v>23</v>
      </c>
      <c r="C9527" s="19" t="str">
        <f t="shared" si="29"/>
        <v>14050302010119USD</v>
      </c>
      <c r="D9527">
        <v>0</v>
      </c>
    </row>
    <row r="9528" spans="1:4" hidden="1">
      <c r="A9528" t="s">
        <v>292</v>
      </c>
      <c r="B9528" s="19" t="s">
        <v>23</v>
      </c>
      <c r="C9528" s="19" t="str">
        <f t="shared" si="29"/>
        <v>14050302010120USD</v>
      </c>
      <c r="D9528">
        <v>0</v>
      </c>
    </row>
    <row r="9529" spans="1:4" hidden="1">
      <c r="A9529" t="s">
        <v>293</v>
      </c>
      <c r="B9529" s="19" t="s">
        <v>23</v>
      </c>
      <c r="C9529" s="19" t="str">
        <f t="shared" si="29"/>
        <v>14050302010121USD</v>
      </c>
      <c r="D9529">
        <v>0</v>
      </c>
    </row>
    <row r="9530" spans="1:4" hidden="1">
      <c r="A9530" t="s">
        <v>155</v>
      </c>
      <c r="B9530" s="19" t="s">
        <v>23</v>
      </c>
      <c r="C9530" s="19" t="str">
        <f t="shared" si="29"/>
        <v>14050302010503USD</v>
      </c>
      <c r="D9530">
        <v>0</v>
      </c>
    </row>
    <row r="9531" spans="1:4" hidden="1">
      <c r="A9531" t="s">
        <v>156</v>
      </c>
      <c r="B9531" s="19" t="s">
        <v>23</v>
      </c>
      <c r="C9531" s="19" t="str">
        <f t="shared" si="29"/>
        <v>14050302010504USD</v>
      </c>
      <c r="D9531">
        <v>85.970998009667341</v>
      </c>
    </row>
    <row r="9532" spans="1:4" hidden="1">
      <c r="A9532" t="s">
        <v>5371</v>
      </c>
      <c r="B9532" s="19" t="s">
        <v>23</v>
      </c>
      <c r="C9532" s="19" t="str">
        <f t="shared" si="29"/>
        <v>14050302010505USD</v>
      </c>
      <c r="D9532">
        <v>0</v>
      </c>
    </row>
    <row r="9533" spans="1:4" hidden="1">
      <c r="A9533" t="s">
        <v>5373</v>
      </c>
      <c r="B9533" s="19" t="s">
        <v>23</v>
      </c>
      <c r="C9533" s="19" t="str">
        <f t="shared" si="29"/>
        <v>14050302010506USD</v>
      </c>
      <c r="D9533">
        <v>0</v>
      </c>
    </row>
    <row r="9534" spans="1:4" hidden="1">
      <c r="A9534" t="s">
        <v>5773</v>
      </c>
      <c r="B9534" s="19" t="s">
        <v>23</v>
      </c>
      <c r="C9534" s="19" t="str">
        <f t="shared" si="29"/>
        <v>14050302010513USD</v>
      </c>
      <c r="D9534">
        <v>0</v>
      </c>
    </row>
    <row r="9535" spans="1:4" hidden="1">
      <c r="A9535" t="s">
        <v>5375</v>
      </c>
      <c r="B9535" s="19" t="s">
        <v>23</v>
      </c>
      <c r="C9535" s="19" t="str">
        <f t="shared" ref="C9535:C9598" si="30">_xlfn.CONCAT(A9535,B9535)</f>
        <v>14050302020101USD</v>
      </c>
      <c r="D9535">
        <v>0</v>
      </c>
    </row>
    <row r="9536" spans="1:4" hidden="1">
      <c r="A9536" t="s">
        <v>5377</v>
      </c>
      <c r="B9536" s="19" t="s">
        <v>23</v>
      </c>
      <c r="C9536" s="19" t="str">
        <f t="shared" si="30"/>
        <v>14050302020102USD</v>
      </c>
      <c r="D9536">
        <v>0</v>
      </c>
    </row>
    <row r="9537" spans="1:4" hidden="1">
      <c r="A9537" t="s">
        <v>5379</v>
      </c>
      <c r="B9537" s="19" t="s">
        <v>23</v>
      </c>
      <c r="C9537" s="19" t="str">
        <f t="shared" si="30"/>
        <v>14050302020103USD</v>
      </c>
      <c r="D9537">
        <v>0</v>
      </c>
    </row>
    <row r="9538" spans="1:4" hidden="1">
      <c r="A9538" t="s">
        <v>5381</v>
      </c>
      <c r="B9538" s="19" t="s">
        <v>23</v>
      </c>
      <c r="C9538" s="19" t="str">
        <f t="shared" si="30"/>
        <v>14050302020104USD</v>
      </c>
      <c r="D9538">
        <v>0</v>
      </c>
    </row>
    <row r="9539" spans="1:4" hidden="1">
      <c r="A9539" t="s">
        <v>5383</v>
      </c>
      <c r="B9539" s="19" t="s">
        <v>23</v>
      </c>
      <c r="C9539" s="19" t="str">
        <f t="shared" si="30"/>
        <v>14050302020105USD</v>
      </c>
      <c r="D9539">
        <v>0</v>
      </c>
    </row>
    <row r="9540" spans="1:4" hidden="1">
      <c r="A9540" t="s">
        <v>5385</v>
      </c>
      <c r="B9540" s="19" t="s">
        <v>23</v>
      </c>
      <c r="C9540" s="19" t="str">
        <f t="shared" si="30"/>
        <v>14050302020106USD</v>
      </c>
      <c r="D9540">
        <v>0</v>
      </c>
    </row>
    <row r="9541" spans="1:4" hidden="1">
      <c r="A9541" t="s">
        <v>5387</v>
      </c>
      <c r="B9541" s="19" t="s">
        <v>23</v>
      </c>
      <c r="C9541" s="19" t="str">
        <f t="shared" si="30"/>
        <v>14050302020107USD</v>
      </c>
      <c r="D9541">
        <v>0</v>
      </c>
    </row>
    <row r="9542" spans="1:4" hidden="1">
      <c r="A9542" t="s">
        <v>5389</v>
      </c>
      <c r="B9542" s="19" t="s">
        <v>23</v>
      </c>
      <c r="C9542" s="19" t="str">
        <f t="shared" si="30"/>
        <v>14050302020109USD</v>
      </c>
      <c r="D9542">
        <v>0</v>
      </c>
    </row>
    <row r="9543" spans="1:4" hidden="1">
      <c r="A9543" t="s">
        <v>5391</v>
      </c>
      <c r="B9543" s="19" t="s">
        <v>23</v>
      </c>
      <c r="C9543" s="19" t="str">
        <f t="shared" si="30"/>
        <v>14050302020110USD</v>
      </c>
      <c r="D9543">
        <v>0</v>
      </c>
    </row>
    <row r="9544" spans="1:4" hidden="1">
      <c r="A9544" t="s">
        <v>5393</v>
      </c>
      <c r="B9544" s="19" t="s">
        <v>23</v>
      </c>
      <c r="C9544" s="19" t="str">
        <f t="shared" si="30"/>
        <v>14050302020111USD</v>
      </c>
      <c r="D9544">
        <v>0</v>
      </c>
    </row>
    <row r="9545" spans="1:4" hidden="1">
      <c r="A9545" t="s">
        <v>157</v>
      </c>
      <c r="B9545" s="19" t="s">
        <v>23</v>
      </c>
      <c r="C9545" s="19" t="str">
        <f t="shared" si="30"/>
        <v>14050302020112USD</v>
      </c>
      <c r="D9545">
        <v>787158.81717372767</v>
      </c>
    </row>
    <row r="9546" spans="1:4" hidden="1">
      <c r="A9546" t="s">
        <v>158</v>
      </c>
      <c r="B9546" s="19" t="s">
        <v>23</v>
      </c>
      <c r="C9546" s="19" t="str">
        <f t="shared" si="30"/>
        <v>14050302020113USD</v>
      </c>
      <c r="D9546">
        <v>143465.24594825137</v>
      </c>
    </row>
    <row r="9547" spans="1:4" hidden="1">
      <c r="A9547" t="s">
        <v>294</v>
      </c>
      <c r="B9547" s="19" t="s">
        <v>23</v>
      </c>
      <c r="C9547" s="19" t="str">
        <f t="shared" si="30"/>
        <v>14050302020114USD</v>
      </c>
      <c r="D9547">
        <v>0</v>
      </c>
    </row>
    <row r="9548" spans="1:4" hidden="1">
      <c r="A9548" t="s">
        <v>295</v>
      </c>
      <c r="B9548" s="19" t="s">
        <v>23</v>
      </c>
      <c r="C9548" s="19" t="str">
        <f t="shared" si="30"/>
        <v>14050302020115USD</v>
      </c>
      <c r="D9548">
        <v>0</v>
      </c>
    </row>
    <row r="9549" spans="1:4" hidden="1">
      <c r="A9549" t="s">
        <v>296</v>
      </c>
      <c r="B9549" s="19" t="s">
        <v>23</v>
      </c>
      <c r="C9549" s="19" t="str">
        <f t="shared" si="30"/>
        <v>14050302020116USD</v>
      </c>
      <c r="D9549">
        <v>0</v>
      </c>
    </row>
    <row r="9550" spans="1:4" hidden="1">
      <c r="A9550" t="s">
        <v>5400</v>
      </c>
      <c r="B9550" s="19" t="s">
        <v>23</v>
      </c>
      <c r="C9550" s="19" t="str">
        <f t="shared" si="30"/>
        <v>14050302020201USD</v>
      </c>
      <c r="D9550">
        <v>0</v>
      </c>
    </row>
    <row r="9551" spans="1:4" hidden="1">
      <c r="A9551" t="s">
        <v>159</v>
      </c>
      <c r="B9551" s="19" t="s">
        <v>23</v>
      </c>
      <c r="C9551" s="19" t="str">
        <f t="shared" si="30"/>
        <v>14050302020503USD</v>
      </c>
      <c r="D9551">
        <v>75067.094114301959</v>
      </c>
    </row>
    <row r="9552" spans="1:4" hidden="1">
      <c r="A9552" t="s">
        <v>160</v>
      </c>
      <c r="B9552" s="19" t="s">
        <v>23</v>
      </c>
      <c r="C9552" s="19" t="str">
        <f t="shared" si="30"/>
        <v>14050302020504USD</v>
      </c>
      <c r="D9552">
        <v>324107.0798976401</v>
      </c>
    </row>
    <row r="9553" spans="1:4" hidden="1">
      <c r="A9553" t="s">
        <v>5404</v>
      </c>
      <c r="B9553" s="19" t="s">
        <v>23</v>
      </c>
      <c r="C9553" s="19" t="str">
        <f t="shared" si="30"/>
        <v>14050302020505USD</v>
      </c>
      <c r="D9553">
        <v>0</v>
      </c>
    </row>
    <row r="9554" spans="1:4" hidden="1">
      <c r="A9554" t="s">
        <v>161</v>
      </c>
      <c r="B9554" s="19" t="s">
        <v>23</v>
      </c>
      <c r="C9554" s="19" t="str">
        <f t="shared" si="30"/>
        <v>14050302020506USD</v>
      </c>
      <c r="D9554">
        <v>0</v>
      </c>
    </row>
    <row r="9555" spans="1:4" hidden="1">
      <c r="A9555" t="s">
        <v>5775</v>
      </c>
      <c r="B9555" s="19" t="s">
        <v>23</v>
      </c>
      <c r="C9555" s="19" t="str">
        <f t="shared" si="30"/>
        <v>14050302020507USD</v>
      </c>
      <c r="D9555">
        <v>0</v>
      </c>
    </row>
    <row r="9556" spans="1:4" hidden="1">
      <c r="A9556" t="s">
        <v>5777</v>
      </c>
      <c r="B9556" s="19" t="s">
        <v>23</v>
      </c>
      <c r="C9556" s="19" t="str">
        <f t="shared" si="30"/>
        <v>14050302020508USD</v>
      </c>
      <c r="D9556">
        <v>0</v>
      </c>
    </row>
    <row r="9557" spans="1:4" hidden="1">
      <c r="A9557" t="s">
        <v>162</v>
      </c>
      <c r="B9557" s="19" t="s">
        <v>23</v>
      </c>
      <c r="C9557" s="19" t="str">
        <f t="shared" si="30"/>
        <v>14050302020509USD</v>
      </c>
      <c r="D9557">
        <v>21316.061984646003</v>
      </c>
    </row>
    <row r="9558" spans="1:4" hidden="1">
      <c r="A9558" t="s">
        <v>5408</v>
      </c>
      <c r="B9558" s="19" t="s">
        <v>23</v>
      </c>
      <c r="C9558" s="19" t="str">
        <f t="shared" si="30"/>
        <v>14050302020510USD</v>
      </c>
      <c r="D9558">
        <v>0</v>
      </c>
    </row>
    <row r="9559" spans="1:4" hidden="1">
      <c r="A9559" t="s">
        <v>163</v>
      </c>
      <c r="B9559" s="19" t="s">
        <v>23</v>
      </c>
      <c r="C9559" s="19" t="str">
        <f t="shared" si="30"/>
        <v>14050302020511USD</v>
      </c>
      <c r="D9559">
        <v>48151.597952800686</v>
      </c>
    </row>
    <row r="9560" spans="1:4" hidden="1">
      <c r="A9560" t="s">
        <v>5411</v>
      </c>
      <c r="B9560" s="19" t="s">
        <v>23</v>
      </c>
      <c r="C9560" s="19" t="str">
        <f t="shared" si="30"/>
        <v>14050302020515USD</v>
      </c>
      <c r="D9560">
        <v>0</v>
      </c>
    </row>
    <row r="9561" spans="1:4" hidden="1">
      <c r="A9561" t="s">
        <v>5413</v>
      </c>
      <c r="B9561" s="19" t="s">
        <v>23</v>
      </c>
      <c r="C9561" s="19" t="str">
        <f t="shared" si="30"/>
        <v>14050302020516USD</v>
      </c>
      <c r="D9561">
        <v>0</v>
      </c>
    </row>
    <row r="9562" spans="1:4" hidden="1">
      <c r="A9562" t="s">
        <v>5415</v>
      </c>
      <c r="B9562" s="19" t="s">
        <v>23</v>
      </c>
      <c r="C9562" s="19" t="str">
        <f t="shared" si="30"/>
        <v>14050302020517USD</v>
      </c>
      <c r="D9562">
        <v>0</v>
      </c>
    </row>
    <row r="9563" spans="1:4" hidden="1">
      <c r="A9563" t="s">
        <v>5417</v>
      </c>
      <c r="B9563" s="19" t="s">
        <v>23</v>
      </c>
      <c r="C9563" s="19" t="str">
        <f t="shared" si="30"/>
        <v>14050302020518USD</v>
      </c>
      <c r="D9563">
        <v>0</v>
      </c>
    </row>
    <row r="9564" spans="1:4" hidden="1">
      <c r="A9564" t="s">
        <v>5419</v>
      </c>
      <c r="B9564" s="19" t="s">
        <v>23</v>
      </c>
      <c r="C9564" s="19" t="str">
        <f t="shared" si="30"/>
        <v>14050302020519USD</v>
      </c>
      <c r="D9564">
        <v>0</v>
      </c>
    </row>
    <row r="9565" spans="1:4" hidden="1">
      <c r="A9565" t="s">
        <v>5421</v>
      </c>
      <c r="B9565" s="19" t="s">
        <v>23</v>
      </c>
      <c r="C9565" s="19" t="str">
        <f t="shared" si="30"/>
        <v>14050302020520USD</v>
      </c>
      <c r="D9565">
        <v>0</v>
      </c>
    </row>
    <row r="9566" spans="1:4" hidden="1">
      <c r="A9566" t="s">
        <v>297</v>
      </c>
      <c r="B9566" s="19" t="s">
        <v>23</v>
      </c>
      <c r="C9566" s="19" t="str">
        <f t="shared" si="30"/>
        <v>14050302020521USD</v>
      </c>
      <c r="D9566">
        <v>2299.71851009383</v>
      </c>
    </row>
    <row r="9567" spans="1:4" hidden="1">
      <c r="A9567" t="s">
        <v>5423</v>
      </c>
      <c r="B9567" s="19" t="s">
        <v>23</v>
      </c>
      <c r="C9567" s="19" t="str">
        <f t="shared" si="30"/>
        <v>14050302030100USD</v>
      </c>
      <c r="D9567">
        <v>0</v>
      </c>
    </row>
    <row r="9568" spans="1:4" hidden="1">
      <c r="A9568" t="s">
        <v>5425</v>
      </c>
      <c r="B9568" s="19" t="s">
        <v>23</v>
      </c>
      <c r="C9568" s="19" t="str">
        <f t="shared" si="30"/>
        <v>14050302030103USD</v>
      </c>
      <c r="D9568">
        <v>0</v>
      </c>
    </row>
    <row r="9569" spans="1:4" hidden="1">
      <c r="A9569" t="s">
        <v>5427</v>
      </c>
      <c r="B9569" s="19" t="s">
        <v>23</v>
      </c>
      <c r="C9569" s="19" t="str">
        <f t="shared" si="30"/>
        <v>14050302030105USD</v>
      </c>
      <c r="D9569">
        <v>0</v>
      </c>
    </row>
    <row r="9570" spans="1:4" hidden="1">
      <c r="A9570" t="s">
        <v>5429</v>
      </c>
      <c r="B9570" s="19" t="s">
        <v>23</v>
      </c>
      <c r="C9570" s="19" t="str">
        <f t="shared" si="30"/>
        <v>14050302030112USD</v>
      </c>
      <c r="D9570">
        <v>0</v>
      </c>
    </row>
    <row r="9571" spans="1:4" hidden="1">
      <c r="A9571" t="s">
        <v>5431</v>
      </c>
      <c r="B9571" s="19" t="s">
        <v>23</v>
      </c>
      <c r="C9571" s="19" t="str">
        <f t="shared" si="30"/>
        <v>14050302030113USD</v>
      </c>
      <c r="D9571">
        <v>0</v>
      </c>
    </row>
    <row r="9572" spans="1:4" hidden="1">
      <c r="A9572" t="s">
        <v>5433</v>
      </c>
      <c r="B9572" s="19" t="s">
        <v>23</v>
      </c>
      <c r="C9572" s="19" t="str">
        <f t="shared" si="30"/>
        <v>14050302030114USD</v>
      </c>
      <c r="D9572">
        <v>0</v>
      </c>
    </row>
    <row r="9573" spans="1:4" hidden="1">
      <c r="A9573" t="s">
        <v>5435</v>
      </c>
      <c r="B9573" s="19" t="s">
        <v>23</v>
      </c>
      <c r="C9573" s="19" t="str">
        <f t="shared" si="30"/>
        <v>14050302090102USD</v>
      </c>
      <c r="D9573">
        <v>0</v>
      </c>
    </row>
    <row r="9574" spans="1:4" hidden="1">
      <c r="A9574" t="s">
        <v>5437</v>
      </c>
      <c r="B9574" s="19" t="s">
        <v>23</v>
      </c>
      <c r="C9574" s="19" t="str">
        <f t="shared" si="30"/>
        <v>14050302090105USD</v>
      </c>
      <c r="D9574">
        <v>0</v>
      </c>
    </row>
    <row r="9575" spans="1:4" hidden="1">
      <c r="A9575" t="s">
        <v>5439</v>
      </c>
      <c r="B9575" s="19" t="s">
        <v>23</v>
      </c>
      <c r="C9575" s="19" t="str">
        <f t="shared" si="30"/>
        <v>14050302090106USD</v>
      </c>
      <c r="D9575">
        <v>0</v>
      </c>
    </row>
    <row r="9576" spans="1:4" hidden="1">
      <c r="A9576" t="s">
        <v>5441</v>
      </c>
      <c r="B9576" s="19" t="s">
        <v>23</v>
      </c>
      <c r="C9576" s="19" t="str">
        <f t="shared" si="30"/>
        <v>14050302090109USD</v>
      </c>
      <c r="D9576">
        <v>0</v>
      </c>
    </row>
    <row r="9577" spans="1:4" hidden="1">
      <c r="A9577" t="s">
        <v>5443</v>
      </c>
      <c r="B9577" s="19" t="s">
        <v>23</v>
      </c>
      <c r="C9577" s="19" t="str">
        <f t="shared" si="30"/>
        <v>14050302090110USD</v>
      </c>
      <c r="D9577">
        <v>0</v>
      </c>
    </row>
    <row r="9578" spans="1:4" hidden="1">
      <c r="A9578" t="s">
        <v>5445</v>
      </c>
      <c r="B9578" s="19" t="s">
        <v>23</v>
      </c>
      <c r="C9578" s="19" t="str">
        <f t="shared" si="30"/>
        <v>14050302090111USD</v>
      </c>
      <c r="D9578">
        <v>0</v>
      </c>
    </row>
    <row r="9579" spans="1:4" hidden="1">
      <c r="A9579" t="s">
        <v>5447</v>
      </c>
      <c r="B9579" s="19" t="s">
        <v>23</v>
      </c>
      <c r="C9579" s="19" t="str">
        <f t="shared" si="30"/>
        <v>14050302090112USD</v>
      </c>
      <c r="D9579">
        <v>0</v>
      </c>
    </row>
    <row r="9580" spans="1:4" hidden="1">
      <c r="A9580" t="s">
        <v>5449</v>
      </c>
      <c r="B9580" s="19" t="s">
        <v>23</v>
      </c>
      <c r="C9580" s="19" t="str">
        <f t="shared" si="30"/>
        <v>14050302090113USD</v>
      </c>
      <c r="D9580">
        <v>0</v>
      </c>
    </row>
    <row r="9581" spans="1:4" hidden="1">
      <c r="A9581" t="s">
        <v>5451</v>
      </c>
      <c r="B9581" s="19" t="s">
        <v>23</v>
      </c>
      <c r="C9581" s="19" t="str">
        <f t="shared" si="30"/>
        <v>14050302090114USD</v>
      </c>
      <c r="D9581">
        <v>0</v>
      </c>
    </row>
    <row r="9582" spans="1:4" hidden="1">
      <c r="A9582" t="s">
        <v>5453</v>
      </c>
      <c r="B9582" s="19" t="s">
        <v>23</v>
      </c>
      <c r="C9582" s="19" t="str">
        <f t="shared" si="30"/>
        <v>14050302090115USD</v>
      </c>
      <c r="D9582">
        <v>0</v>
      </c>
    </row>
    <row r="9583" spans="1:4" hidden="1">
      <c r="A9583" t="s">
        <v>5455</v>
      </c>
      <c r="B9583" s="19" t="s">
        <v>23</v>
      </c>
      <c r="C9583" s="19" t="str">
        <f t="shared" si="30"/>
        <v>14050302090116USD</v>
      </c>
      <c r="D9583">
        <v>0</v>
      </c>
    </row>
    <row r="9584" spans="1:4" hidden="1">
      <c r="A9584" t="s">
        <v>5457</v>
      </c>
      <c r="B9584" s="19" t="s">
        <v>23</v>
      </c>
      <c r="C9584" s="19" t="str">
        <f t="shared" si="30"/>
        <v>14050302090117USD</v>
      </c>
      <c r="D9584">
        <v>0</v>
      </c>
    </row>
    <row r="9585" spans="1:4" hidden="1">
      <c r="A9585" t="s">
        <v>5459</v>
      </c>
      <c r="B9585" s="19" t="s">
        <v>23</v>
      </c>
      <c r="C9585" s="19" t="str">
        <f t="shared" si="30"/>
        <v>14050302090118USD</v>
      </c>
      <c r="D9585">
        <v>0</v>
      </c>
    </row>
    <row r="9586" spans="1:4" hidden="1">
      <c r="A9586" t="s">
        <v>5461</v>
      </c>
      <c r="B9586" s="19" t="s">
        <v>23</v>
      </c>
      <c r="C9586" s="19" t="str">
        <f t="shared" si="30"/>
        <v>14050302090119USD</v>
      </c>
      <c r="D9586">
        <v>0</v>
      </c>
    </row>
    <row r="9587" spans="1:4" hidden="1">
      <c r="A9587" t="s">
        <v>5463</v>
      </c>
      <c r="B9587" s="19" t="s">
        <v>23</v>
      </c>
      <c r="C9587" s="19" t="str">
        <f t="shared" si="30"/>
        <v>14050302090120USD</v>
      </c>
      <c r="D9587">
        <v>0</v>
      </c>
    </row>
    <row r="9588" spans="1:4" hidden="1">
      <c r="A9588" t="s">
        <v>5465</v>
      </c>
      <c r="B9588" s="19" t="s">
        <v>23</v>
      </c>
      <c r="C9588" s="19" t="str">
        <f t="shared" si="30"/>
        <v>14050302090121USD</v>
      </c>
      <c r="D9588">
        <v>0</v>
      </c>
    </row>
    <row r="9589" spans="1:4" hidden="1">
      <c r="A9589" t="s">
        <v>5467</v>
      </c>
      <c r="B9589" s="19" t="s">
        <v>23</v>
      </c>
      <c r="C9589" s="19" t="str">
        <f t="shared" si="30"/>
        <v>14050302090122USD</v>
      </c>
      <c r="D9589">
        <v>0</v>
      </c>
    </row>
    <row r="9590" spans="1:4" hidden="1">
      <c r="A9590" t="s">
        <v>5469</v>
      </c>
      <c r="B9590" s="19" t="s">
        <v>23</v>
      </c>
      <c r="C9590" s="19" t="str">
        <f t="shared" si="30"/>
        <v>14050302090123USD</v>
      </c>
      <c r="D9590">
        <v>0</v>
      </c>
    </row>
    <row r="9591" spans="1:4" hidden="1">
      <c r="A9591" t="s">
        <v>5471</v>
      </c>
      <c r="B9591" s="19" t="s">
        <v>23</v>
      </c>
      <c r="C9591" s="19" t="str">
        <f t="shared" si="30"/>
        <v>14050302090301USD</v>
      </c>
      <c r="D9591">
        <v>0</v>
      </c>
    </row>
    <row r="9592" spans="1:4" hidden="1">
      <c r="A9592" t="s">
        <v>5473</v>
      </c>
      <c r="B9592" s="19" t="s">
        <v>23</v>
      </c>
      <c r="C9592" s="19" t="str">
        <f t="shared" si="30"/>
        <v>14050302090302USD</v>
      </c>
      <c r="D9592">
        <v>0</v>
      </c>
    </row>
    <row r="9593" spans="1:4" hidden="1">
      <c r="A9593" t="s">
        <v>298</v>
      </c>
      <c r="B9593" s="19" t="s">
        <v>23</v>
      </c>
      <c r="C9593" s="19" t="str">
        <f t="shared" si="30"/>
        <v>14050303010100USD</v>
      </c>
      <c r="D9593">
        <v>0</v>
      </c>
    </row>
    <row r="9594" spans="1:4" hidden="1">
      <c r="A9594" t="s">
        <v>421</v>
      </c>
      <c r="B9594" s="19" t="s">
        <v>23</v>
      </c>
      <c r="C9594" s="19" t="str">
        <f t="shared" si="30"/>
        <v>14050303020100USD</v>
      </c>
      <c r="D9594">
        <v>0</v>
      </c>
    </row>
    <row r="9595" spans="1:4" hidden="1">
      <c r="A9595" t="s">
        <v>422</v>
      </c>
      <c r="B9595" s="19" t="s">
        <v>23</v>
      </c>
      <c r="C9595" s="19" t="str">
        <f t="shared" si="30"/>
        <v>14050303020101USD</v>
      </c>
      <c r="D9595">
        <v>0</v>
      </c>
    </row>
    <row r="9596" spans="1:4" hidden="1">
      <c r="A9596" t="s">
        <v>299</v>
      </c>
      <c r="B9596" s="19" t="s">
        <v>23</v>
      </c>
      <c r="C9596" s="19" t="str">
        <f t="shared" si="30"/>
        <v>14050303020102USD</v>
      </c>
      <c r="D9596">
        <v>0</v>
      </c>
    </row>
    <row r="9597" spans="1:4" hidden="1">
      <c r="A9597" t="s">
        <v>40</v>
      </c>
      <c r="B9597" s="19" t="s">
        <v>23</v>
      </c>
      <c r="C9597" s="19" t="str">
        <f t="shared" si="30"/>
        <v>14050304000101USD</v>
      </c>
      <c r="D9597">
        <v>0</v>
      </c>
    </row>
    <row r="9598" spans="1:4" hidden="1">
      <c r="A9598" t="s">
        <v>5255</v>
      </c>
      <c r="B9598" s="19" t="s">
        <v>23</v>
      </c>
      <c r="C9598" s="19" t="str">
        <f t="shared" si="30"/>
        <v>14050304000102USD</v>
      </c>
      <c r="D9598">
        <v>0</v>
      </c>
    </row>
    <row r="9599" spans="1:4" hidden="1">
      <c r="A9599" t="s">
        <v>5257</v>
      </c>
      <c r="B9599" s="19" t="s">
        <v>23</v>
      </c>
      <c r="C9599" s="19" t="str">
        <f t="shared" ref="C9599:C9662" si="31">_xlfn.CONCAT(A9599,B9599)</f>
        <v>14050304000103USD</v>
      </c>
      <c r="D9599">
        <v>0</v>
      </c>
    </row>
    <row r="9600" spans="1:4" hidden="1">
      <c r="A9600" t="s">
        <v>300</v>
      </c>
      <c r="B9600" s="19" t="s">
        <v>23</v>
      </c>
      <c r="C9600" s="19" t="str">
        <f t="shared" si="31"/>
        <v>14050304000104USD</v>
      </c>
      <c r="D9600">
        <v>4839.6872334375894</v>
      </c>
    </row>
    <row r="9601" spans="1:4" hidden="1">
      <c r="A9601" t="s">
        <v>5260</v>
      </c>
      <c r="B9601" s="19" t="s">
        <v>23</v>
      </c>
      <c r="C9601" s="19" t="str">
        <f t="shared" si="31"/>
        <v>14050304000601USD</v>
      </c>
      <c r="D9601">
        <v>0</v>
      </c>
    </row>
    <row r="9602" spans="1:4" hidden="1">
      <c r="A9602" t="s">
        <v>5262</v>
      </c>
      <c r="B9602" s="19" t="s">
        <v>23</v>
      </c>
      <c r="C9602" s="19" t="str">
        <f t="shared" si="31"/>
        <v>14050306010101USD</v>
      </c>
      <c r="D9602">
        <v>0</v>
      </c>
    </row>
    <row r="9603" spans="1:4" hidden="1">
      <c r="A9603" t="s">
        <v>5264</v>
      </c>
      <c r="B9603" s="19" t="s">
        <v>23</v>
      </c>
      <c r="C9603" s="19" t="str">
        <f t="shared" si="31"/>
        <v>14050306010102USD</v>
      </c>
      <c r="D9603">
        <v>0</v>
      </c>
    </row>
    <row r="9604" spans="1:4" hidden="1">
      <c r="A9604" t="s">
        <v>5266</v>
      </c>
      <c r="B9604" s="19" t="s">
        <v>23</v>
      </c>
      <c r="C9604" s="19" t="str">
        <f t="shared" si="31"/>
        <v>14050306010103USD</v>
      </c>
      <c r="D9604">
        <v>0</v>
      </c>
    </row>
    <row r="9605" spans="1:4" hidden="1">
      <c r="A9605" t="s">
        <v>5268</v>
      </c>
      <c r="B9605" s="19" t="s">
        <v>23</v>
      </c>
      <c r="C9605" s="19" t="str">
        <f t="shared" si="31"/>
        <v>14050306010104USD</v>
      </c>
      <c r="D9605">
        <v>0</v>
      </c>
    </row>
    <row r="9606" spans="1:4" hidden="1">
      <c r="A9606" t="s">
        <v>5270</v>
      </c>
      <c r="B9606" s="19" t="s">
        <v>23</v>
      </c>
      <c r="C9606" s="19" t="str">
        <f t="shared" si="31"/>
        <v>14050306010105USD</v>
      </c>
      <c r="D9606">
        <v>0</v>
      </c>
    </row>
    <row r="9607" spans="1:4" hidden="1">
      <c r="A9607" t="s">
        <v>5749</v>
      </c>
      <c r="B9607" s="19" t="s">
        <v>23</v>
      </c>
      <c r="C9607" s="19" t="str">
        <f t="shared" si="31"/>
        <v>14050306010106USD</v>
      </c>
      <c r="D9607">
        <v>0</v>
      </c>
    </row>
    <row r="9608" spans="1:4" hidden="1">
      <c r="A9608" t="s">
        <v>5751</v>
      </c>
      <c r="B9608" s="19" t="s">
        <v>23</v>
      </c>
      <c r="C9608" s="19" t="str">
        <f t="shared" si="31"/>
        <v>14050306010107USD</v>
      </c>
      <c r="D9608">
        <v>0</v>
      </c>
    </row>
    <row r="9609" spans="1:4" hidden="1">
      <c r="A9609" t="s">
        <v>5753</v>
      </c>
      <c r="B9609" s="19" t="s">
        <v>23</v>
      </c>
      <c r="C9609" s="19" t="str">
        <f t="shared" si="31"/>
        <v>14050306010108USD</v>
      </c>
      <c r="D9609">
        <v>0</v>
      </c>
    </row>
    <row r="9610" spans="1:4" hidden="1">
      <c r="A9610" t="s">
        <v>5755</v>
      </c>
      <c r="B9610" s="19" t="s">
        <v>23</v>
      </c>
      <c r="C9610" s="19" t="str">
        <f t="shared" si="31"/>
        <v>14050306010109USD</v>
      </c>
      <c r="D9610">
        <v>0</v>
      </c>
    </row>
    <row r="9611" spans="1:4" hidden="1">
      <c r="A9611" t="s">
        <v>5272</v>
      </c>
      <c r="B9611" s="19" t="s">
        <v>23</v>
      </c>
      <c r="C9611" s="19" t="str">
        <f t="shared" si="31"/>
        <v>14050306010110USD</v>
      </c>
      <c r="D9611">
        <v>0</v>
      </c>
    </row>
    <row r="9612" spans="1:4" hidden="1">
      <c r="A9612" t="s">
        <v>5713</v>
      </c>
      <c r="B9612" s="19" t="s">
        <v>23</v>
      </c>
      <c r="C9612" s="19" t="str">
        <f t="shared" si="31"/>
        <v>14050306010111USD</v>
      </c>
      <c r="D9612">
        <v>0</v>
      </c>
    </row>
    <row r="9613" spans="1:4" hidden="1">
      <c r="A9613" t="s">
        <v>5715</v>
      </c>
      <c r="B9613" s="19" t="s">
        <v>23</v>
      </c>
      <c r="C9613" s="19" t="str">
        <f t="shared" si="31"/>
        <v>14050306010112USD</v>
      </c>
      <c r="D9613">
        <v>0</v>
      </c>
    </row>
    <row r="9614" spans="1:4" hidden="1">
      <c r="A9614" t="s">
        <v>5717</v>
      </c>
      <c r="B9614" s="19" t="s">
        <v>23</v>
      </c>
      <c r="C9614" s="19" t="str">
        <f t="shared" si="31"/>
        <v>14050306010113USD</v>
      </c>
      <c r="D9614">
        <v>0</v>
      </c>
    </row>
    <row r="9615" spans="1:4" hidden="1">
      <c r="A9615" t="s">
        <v>5757</v>
      </c>
      <c r="B9615" s="19" t="s">
        <v>23</v>
      </c>
      <c r="C9615" s="19" t="str">
        <f t="shared" si="31"/>
        <v>14050306010114USD</v>
      </c>
      <c r="D9615">
        <v>0</v>
      </c>
    </row>
    <row r="9616" spans="1:4" hidden="1">
      <c r="A9616" t="s">
        <v>5274</v>
      </c>
      <c r="B9616" s="19" t="s">
        <v>23</v>
      </c>
      <c r="C9616" s="19" t="str">
        <f t="shared" si="31"/>
        <v>14050306010201USD</v>
      </c>
      <c r="D9616">
        <v>0</v>
      </c>
    </row>
    <row r="9617" spans="1:4" hidden="1">
      <c r="A9617" t="s">
        <v>5276</v>
      </c>
      <c r="B9617" s="19" t="s">
        <v>23</v>
      </c>
      <c r="C9617" s="19" t="str">
        <f t="shared" si="31"/>
        <v>14050306010202USD</v>
      </c>
      <c r="D9617">
        <v>0</v>
      </c>
    </row>
    <row r="9618" spans="1:4" hidden="1">
      <c r="A9618" t="s">
        <v>5759</v>
      </c>
      <c r="B9618" s="19" t="s">
        <v>23</v>
      </c>
      <c r="C9618" s="19" t="str">
        <f t="shared" si="31"/>
        <v>14050306010203USD</v>
      </c>
      <c r="D9618">
        <v>0</v>
      </c>
    </row>
    <row r="9619" spans="1:4" hidden="1">
      <c r="A9619" t="s">
        <v>5723</v>
      </c>
      <c r="B9619" s="19" t="s">
        <v>23</v>
      </c>
      <c r="C9619" s="19" t="str">
        <f t="shared" si="31"/>
        <v>14050306020101USD</v>
      </c>
      <c r="D9619">
        <v>0</v>
      </c>
    </row>
    <row r="9620" spans="1:4" hidden="1">
      <c r="A9620" t="s">
        <v>5725</v>
      </c>
      <c r="B9620" s="19" t="s">
        <v>23</v>
      </c>
      <c r="C9620" s="19" t="str">
        <f t="shared" si="31"/>
        <v>14050306020102USD</v>
      </c>
      <c r="D9620">
        <v>0</v>
      </c>
    </row>
    <row r="9621" spans="1:4" hidden="1">
      <c r="A9621" t="s">
        <v>5727</v>
      </c>
      <c r="B9621" s="19" t="s">
        <v>23</v>
      </c>
      <c r="C9621" s="19" t="str">
        <f t="shared" si="31"/>
        <v>14050306020103USD</v>
      </c>
      <c r="D9621">
        <v>0</v>
      </c>
    </row>
    <row r="9622" spans="1:4" hidden="1">
      <c r="A9622" t="s">
        <v>5729</v>
      </c>
      <c r="B9622" s="19" t="s">
        <v>23</v>
      </c>
      <c r="C9622" s="19" t="str">
        <f t="shared" si="31"/>
        <v>14050306020104USD</v>
      </c>
      <c r="D9622">
        <v>0</v>
      </c>
    </row>
    <row r="9623" spans="1:4" hidden="1">
      <c r="A9623" t="s">
        <v>5731</v>
      </c>
      <c r="B9623" s="19" t="s">
        <v>23</v>
      </c>
      <c r="C9623" s="19" t="str">
        <f t="shared" si="31"/>
        <v>14050306020111USD</v>
      </c>
      <c r="D9623">
        <v>0</v>
      </c>
    </row>
    <row r="9624" spans="1:4" hidden="1">
      <c r="A9624" t="s">
        <v>240</v>
      </c>
      <c r="B9624" s="19" t="s">
        <v>23</v>
      </c>
      <c r="C9624" s="19" t="str">
        <f t="shared" si="31"/>
        <v>14050306020112USD</v>
      </c>
      <c r="D9624">
        <v>0</v>
      </c>
    </row>
    <row r="9625" spans="1:4" hidden="1">
      <c r="A9625" t="s">
        <v>241</v>
      </c>
      <c r="B9625" s="19" t="s">
        <v>23</v>
      </c>
      <c r="C9625" s="19" t="str">
        <f t="shared" si="31"/>
        <v>14050306020113USD</v>
      </c>
      <c r="D9625">
        <v>663.20159226613589</v>
      </c>
    </row>
    <row r="9626" spans="1:4" hidden="1">
      <c r="A9626" t="s">
        <v>5735</v>
      </c>
      <c r="B9626" s="19" t="s">
        <v>23</v>
      </c>
      <c r="C9626" s="19" t="str">
        <f t="shared" si="31"/>
        <v>14050306020114USD</v>
      </c>
      <c r="D9626">
        <v>0</v>
      </c>
    </row>
    <row r="9627" spans="1:4" hidden="1">
      <c r="A9627" t="s">
        <v>5737</v>
      </c>
      <c r="B9627" s="19" t="s">
        <v>23</v>
      </c>
      <c r="C9627" s="19" t="str">
        <f t="shared" si="31"/>
        <v>14050306020115USD</v>
      </c>
      <c r="D9627">
        <v>0</v>
      </c>
    </row>
    <row r="9628" spans="1:4" hidden="1">
      <c r="A9628" t="s">
        <v>5739</v>
      </c>
      <c r="B9628" s="19" t="s">
        <v>23</v>
      </c>
      <c r="C9628" s="19" t="str">
        <f t="shared" si="31"/>
        <v>14050306020120USD</v>
      </c>
      <c r="D9628">
        <v>0</v>
      </c>
    </row>
    <row r="9629" spans="1:4" hidden="1">
      <c r="A9629" t="s">
        <v>5741</v>
      </c>
      <c r="B9629" s="19" t="s">
        <v>23</v>
      </c>
      <c r="C9629" s="19" t="str">
        <f t="shared" si="31"/>
        <v>14050306020121USD</v>
      </c>
      <c r="D9629">
        <v>0</v>
      </c>
    </row>
    <row r="9630" spans="1:4" hidden="1">
      <c r="A9630" t="s">
        <v>301</v>
      </c>
      <c r="B9630" s="19" t="s">
        <v>23</v>
      </c>
      <c r="C9630" s="19" t="str">
        <f t="shared" si="31"/>
        <v>14050306020301USD</v>
      </c>
      <c r="D9630">
        <v>6688.9849303383571</v>
      </c>
    </row>
    <row r="9631" spans="1:4" hidden="1">
      <c r="A9631" t="s">
        <v>5672</v>
      </c>
      <c r="B9631" s="19" t="s">
        <v>23</v>
      </c>
      <c r="C9631" s="19" t="str">
        <f t="shared" si="31"/>
        <v>14050306030101USD</v>
      </c>
      <c r="D9631">
        <v>0</v>
      </c>
    </row>
    <row r="9632" spans="1:4" hidden="1">
      <c r="A9632" t="s">
        <v>5674</v>
      </c>
      <c r="B9632" s="19" t="s">
        <v>23</v>
      </c>
      <c r="C9632" s="19" t="str">
        <f t="shared" si="31"/>
        <v>14050306030102USD</v>
      </c>
      <c r="D9632">
        <v>0</v>
      </c>
    </row>
    <row r="9633" spans="1:4" hidden="1">
      <c r="A9633" t="s">
        <v>5676</v>
      </c>
      <c r="B9633" s="19" t="s">
        <v>23</v>
      </c>
      <c r="C9633" s="19" t="str">
        <f t="shared" si="31"/>
        <v>14050306030103USD</v>
      </c>
      <c r="D9633">
        <v>0</v>
      </c>
    </row>
    <row r="9634" spans="1:4" hidden="1">
      <c r="A9634" t="s">
        <v>5678</v>
      </c>
      <c r="B9634" s="19" t="s">
        <v>23</v>
      </c>
      <c r="C9634" s="19" t="str">
        <f t="shared" si="31"/>
        <v>14050306030104USD</v>
      </c>
      <c r="D9634">
        <v>0</v>
      </c>
    </row>
    <row r="9635" spans="1:4" hidden="1">
      <c r="A9635" t="s">
        <v>5648</v>
      </c>
      <c r="B9635" s="19" t="s">
        <v>23</v>
      </c>
      <c r="C9635" s="19" t="str">
        <f t="shared" si="31"/>
        <v>14050306030109USD</v>
      </c>
      <c r="D9635">
        <v>0</v>
      </c>
    </row>
    <row r="9636" spans="1:4" hidden="1">
      <c r="A9636" t="s">
        <v>5650</v>
      </c>
      <c r="B9636" s="19" t="s">
        <v>23</v>
      </c>
      <c r="C9636" s="19" t="str">
        <f t="shared" si="31"/>
        <v>14050306030110USD</v>
      </c>
      <c r="D9636">
        <v>0</v>
      </c>
    </row>
    <row r="9637" spans="1:4" hidden="1">
      <c r="A9637" t="s">
        <v>5652</v>
      </c>
      <c r="B9637" s="19" t="s">
        <v>23</v>
      </c>
      <c r="C9637" s="19" t="str">
        <f t="shared" si="31"/>
        <v>14050306030111USD</v>
      </c>
      <c r="D9637">
        <v>0</v>
      </c>
    </row>
    <row r="9638" spans="1:4" hidden="1">
      <c r="A9638" t="s">
        <v>5654</v>
      </c>
      <c r="B9638" s="19" t="s">
        <v>23</v>
      </c>
      <c r="C9638" s="19" t="str">
        <f t="shared" si="31"/>
        <v>14050306030112USD</v>
      </c>
      <c r="D9638">
        <v>0</v>
      </c>
    </row>
    <row r="9639" spans="1:4" hidden="1">
      <c r="A9639" t="s">
        <v>5680</v>
      </c>
      <c r="B9639" s="19" t="s">
        <v>23</v>
      </c>
      <c r="C9639" s="19" t="str">
        <f t="shared" si="31"/>
        <v>14050306030113USD</v>
      </c>
      <c r="D9639">
        <v>0</v>
      </c>
    </row>
    <row r="9640" spans="1:4" hidden="1">
      <c r="A9640" t="s">
        <v>5682</v>
      </c>
      <c r="B9640" s="19" t="s">
        <v>23</v>
      </c>
      <c r="C9640" s="19" t="str">
        <f t="shared" si="31"/>
        <v>14050306030114USD</v>
      </c>
      <c r="D9640">
        <v>0</v>
      </c>
    </row>
    <row r="9641" spans="1:4" hidden="1">
      <c r="A9641" t="s">
        <v>242</v>
      </c>
      <c r="B9641" s="19" t="s">
        <v>23</v>
      </c>
      <c r="C9641" s="19" t="str">
        <f t="shared" si="31"/>
        <v>14050306030115USD</v>
      </c>
      <c r="D9641">
        <v>0</v>
      </c>
    </row>
    <row r="9642" spans="1:4" hidden="1">
      <c r="A9642" t="s">
        <v>5657</v>
      </c>
      <c r="B9642" s="19" t="s">
        <v>23</v>
      </c>
      <c r="C9642" s="19" t="str">
        <f t="shared" si="31"/>
        <v>14050306030116USD</v>
      </c>
      <c r="D9642">
        <v>0</v>
      </c>
    </row>
    <row r="9643" spans="1:4" hidden="1">
      <c r="A9643" t="s">
        <v>243</v>
      </c>
      <c r="B9643" s="19" t="s">
        <v>23</v>
      </c>
      <c r="C9643" s="19" t="str">
        <f t="shared" si="31"/>
        <v>14050306030117USD</v>
      </c>
      <c r="D9643">
        <v>0</v>
      </c>
    </row>
    <row r="9644" spans="1:4" hidden="1">
      <c r="A9644" t="s">
        <v>5660</v>
      </c>
      <c r="B9644" s="19" t="s">
        <v>23</v>
      </c>
      <c r="C9644" s="19" t="str">
        <f t="shared" si="31"/>
        <v>14050306030123USD</v>
      </c>
      <c r="D9644">
        <v>0</v>
      </c>
    </row>
    <row r="9645" spans="1:4" hidden="1">
      <c r="A9645" t="s">
        <v>244</v>
      </c>
      <c r="B9645" s="19" t="s">
        <v>23</v>
      </c>
      <c r="C9645" s="19" t="str">
        <f t="shared" si="31"/>
        <v>14050306030124USD</v>
      </c>
      <c r="D9645">
        <v>2285.8430480523175</v>
      </c>
    </row>
    <row r="9646" spans="1:4" hidden="1">
      <c r="A9646" t="s">
        <v>245</v>
      </c>
      <c r="B9646" s="19" t="s">
        <v>23</v>
      </c>
      <c r="C9646" s="19" t="str">
        <f t="shared" si="31"/>
        <v>14050306030125USD</v>
      </c>
      <c r="D9646">
        <v>381.61501279499578</v>
      </c>
    </row>
    <row r="9647" spans="1:4" hidden="1">
      <c r="A9647" t="s">
        <v>5686</v>
      </c>
      <c r="B9647" s="19" t="s">
        <v>23</v>
      </c>
      <c r="C9647" s="19" t="str">
        <f t="shared" si="31"/>
        <v>14050306030130USD</v>
      </c>
      <c r="D9647">
        <v>0</v>
      </c>
    </row>
    <row r="9648" spans="1:4" hidden="1">
      <c r="A9648" t="s">
        <v>302</v>
      </c>
      <c r="B9648" s="19" t="s">
        <v>23</v>
      </c>
      <c r="C9648" s="19" t="str">
        <f t="shared" si="31"/>
        <v>14050306030131USD</v>
      </c>
      <c r="D9648">
        <v>0</v>
      </c>
    </row>
    <row r="9649" spans="1:4" hidden="1">
      <c r="A9649" t="s">
        <v>246</v>
      </c>
      <c r="B9649" s="19" t="s">
        <v>23</v>
      </c>
      <c r="C9649" s="19" t="str">
        <f t="shared" si="31"/>
        <v>14050306030133USD</v>
      </c>
      <c r="D9649">
        <v>0</v>
      </c>
    </row>
    <row r="9650" spans="1:4" hidden="1">
      <c r="A9650" t="s">
        <v>247</v>
      </c>
      <c r="B9650" s="19" t="s">
        <v>23</v>
      </c>
      <c r="C9650" s="19" t="str">
        <f t="shared" si="31"/>
        <v>14050306030134USD</v>
      </c>
      <c r="D9650">
        <v>0</v>
      </c>
    </row>
    <row r="9651" spans="1:4" hidden="1">
      <c r="A9651" t="s">
        <v>5663</v>
      </c>
      <c r="B9651" s="19" t="s">
        <v>23</v>
      </c>
      <c r="C9651" s="19" t="str">
        <f t="shared" si="31"/>
        <v>14050306030201USD</v>
      </c>
      <c r="D9651">
        <v>0</v>
      </c>
    </row>
    <row r="9652" spans="1:4" hidden="1">
      <c r="A9652" t="s">
        <v>5690</v>
      </c>
      <c r="B9652" s="19" t="s">
        <v>23</v>
      </c>
      <c r="C9652" s="19" t="str">
        <f t="shared" si="31"/>
        <v>14050306030203USD</v>
      </c>
      <c r="D9652">
        <v>0</v>
      </c>
    </row>
    <row r="9653" spans="1:4" hidden="1">
      <c r="A9653" t="s">
        <v>5692</v>
      </c>
      <c r="B9653" s="19" t="s">
        <v>23</v>
      </c>
      <c r="C9653" s="19" t="str">
        <f t="shared" si="31"/>
        <v>14050306030204USD</v>
      </c>
      <c r="D9653">
        <v>0</v>
      </c>
    </row>
    <row r="9654" spans="1:4" hidden="1">
      <c r="A9654" t="s">
        <v>303</v>
      </c>
      <c r="B9654" s="19" t="s">
        <v>23</v>
      </c>
      <c r="C9654" s="19" t="str">
        <f t="shared" si="31"/>
        <v>14050306030301USD</v>
      </c>
      <c r="D9654">
        <v>11945.200454933181</v>
      </c>
    </row>
    <row r="9655" spans="1:4" hidden="1">
      <c r="A9655" t="s">
        <v>248</v>
      </c>
      <c r="B9655" s="19" t="s">
        <v>23</v>
      </c>
      <c r="C9655" s="19" t="str">
        <f t="shared" si="31"/>
        <v>14050306030302USD</v>
      </c>
      <c r="D9655">
        <v>0</v>
      </c>
    </row>
    <row r="9656" spans="1:4" hidden="1">
      <c r="A9656" t="s">
        <v>249</v>
      </c>
      <c r="B9656" s="19" t="s">
        <v>23</v>
      </c>
      <c r="C9656" s="19" t="str">
        <f t="shared" si="31"/>
        <v>14050306030303USD</v>
      </c>
      <c r="D9656">
        <v>11.259596246801252</v>
      </c>
    </row>
    <row r="9657" spans="1:4" hidden="1">
      <c r="A9657" t="s">
        <v>5695</v>
      </c>
      <c r="B9657" s="19" t="s">
        <v>23</v>
      </c>
      <c r="C9657" s="19" t="str">
        <f t="shared" si="31"/>
        <v>14050306030304USD</v>
      </c>
      <c r="D9657">
        <v>0</v>
      </c>
    </row>
    <row r="9658" spans="1:4" hidden="1">
      <c r="A9658" t="s">
        <v>250</v>
      </c>
      <c r="B9658" s="19" t="s">
        <v>23</v>
      </c>
      <c r="C9658" s="19" t="str">
        <f t="shared" si="31"/>
        <v>14050306030305USD</v>
      </c>
      <c r="D9658">
        <v>0</v>
      </c>
    </row>
    <row r="9659" spans="1:4" hidden="1">
      <c r="A9659" t="s">
        <v>251</v>
      </c>
      <c r="B9659" s="19" t="s">
        <v>23</v>
      </c>
      <c r="C9659" s="19" t="str">
        <f t="shared" si="31"/>
        <v>14050306030306USD</v>
      </c>
      <c r="D9659">
        <v>0</v>
      </c>
    </row>
    <row r="9660" spans="1:4" hidden="1">
      <c r="A9660" t="s">
        <v>5698</v>
      </c>
      <c r="B9660" s="19" t="s">
        <v>23</v>
      </c>
      <c r="C9660" s="19" t="str">
        <f t="shared" si="31"/>
        <v>14050306030308USD</v>
      </c>
      <c r="D9660">
        <v>0</v>
      </c>
    </row>
    <row r="9661" spans="1:4" hidden="1">
      <c r="A9661" t="s">
        <v>5700</v>
      </c>
      <c r="B9661" s="19" t="s">
        <v>23</v>
      </c>
      <c r="C9661" s="19" t="str">
        <f t="shared" si="31"/>
        <v>14050306030309USD</v>
      </c>
      <c r="D9661">
        <v>0</v>
      </c>
    </row>
    <row r="9662" spans="1:4" hidden="1">
      <c r="A9662" t="s">
        <v>5704</v>
      </c>
      <c r="B9662" s="19" t="s">
        <v>23</v>
      </c>
      <c r="C9662" s="19" t="str">
        <f t="shared" si="31"/>
        <v>14050306030310USD</v>
      </c>
      <c r="D9662">
        <v>0</v>
      </c>
    </row>
    <row r="9663" spans="1:4" hidden="1">
      <c r="A9663" t="s">
        <v>5702</v>
      </c>
      <c r="B9663" s="19" t="s">
        <v>23</v>
      </c>
      <c r="C9663" s="19" t="str">
        <f t="shared" ref="C9663:C9726" si="32">_xlfn.CONCAT(A9663,B9663)</f>
        <v>14050306030311USD</v>
      </c>
      <c r="D9663">
        <v>0</v>
      </c>
    </row>
    <row r="9664" spans="1:4" hidden="1">
      <c r="A9664" t="s">
        <v>5278</v>
      </c>
      <c r="B9664" s="19" t="s">
        <v>23</v>
      </c>
      <c r="C9664" s="19" t="str">
        <f t="shared" si="32"/>
        <v>14050306050101USD</v>
      </c>
      <c r="D9664">
        <v>0</v>
      </c>
    </row>
    <row r="9665" spans="1:4" hidden="1">
      <c r="A9665" t="s">
        <v>5280</v>
      </c>
      <c r="B9665" s="19" t="s">
        <v>23</v>
      </c>
      <c r="C9665" s="19" t="str">
        <f t="shared" si="32"/>
        <v>14050306050102USD</v>
      </c>
      <c r="D9665">
        <v>0</v>
      </c>
    </row>
    <row r="9666" spans="1:4" hidden="1">
      <c r="A9666" t="s">
        <v>5282</v>
      </c>
      <c r="B9666" s="19" t="s">
        <v>23</v>
      </c>
      <c r="C9666" s="19" t="str">
        <f t="shared" si="32"/>
        <v>14050306050103USD</v>
      </c>
      <c r="D9666">
        <v>0</v>
      </c>
    </row>
    <row r="9667" spans="1:4" hidden="1">
      <c r="A9667" t="s">
        <v>5284</v>
      </c>
      <c r="B9667" s="19" t="s">
        <v>23</v>
      </c>
      <c r="C9667" s="19" t="str">
        <f t="shared" si="32"/>
        <v>14050306050104USD</v>
      </c>
      <c r="D9667">
        <v>0</v>
      </c>
    </row>
    <row r="9668" spans="1:4" hidden="1">
      <c r="A9668" t="s">
        <v>5286</v>
      </c>
      <c r="B9668" s="19" t="s">
        <v>23</v>
      </c>
      <c r="C9668" s="19" t="str">
        <f t="shared" si="32"/>
        <v>14050306050105USD</v>
      </c>
      <c r="D9668">
        <v>0</v>
      </c>
    </row>
    <row r="9669" spans="1:4" hidden="1">
      <c r="A9669" t="s">
        <v>423</v>
      </c>
      <c r="B9669" s="19" t="s">
        <v>23</v>
      </c>
      <c r="C9669" s="19" t="str">
        <f t="shared" si="32"/>
        <v>14050306050110USD</v>
      </c>
      <c r="D9669">
        <v>0</v>
      </c>
    </row>
    <row r="9670" spans="1:4" hidden="1">
      <c r="A9670" t="s">
        <v>424</v>
      </c>
      <c r="B9670" s="19" t="s">
        <v>23</v>
      </c>
      <c r="C9670" s="19" t="str">
        <f t="shared" si="32"/>
        <v>14050306050111USD</v>
      </c>
      <c r="D9670">
        <v>0</v>
      </c>
    </row>
    <row r="9671" spans="1:4" hidden="1">
      <c r="A9671" t="s">
        <v>5290</v>
      </c>
      <c r="B9671" s="19" t="s">
        <v>23</v>
      </c>
      <c r="C9671" s="19" t="str">
        <f t="shared" si="32"/>
        <v>14050306050112USD</v>
      </c>
      <c r="D9671">
        <v>0</v>
      </c>
    </row>
    <row r="9672" spans="1:4" hidden="1">
      <c r="A9672" t="s">
        <v>5292</v>
      </c>
      <c r="B9672" s="19" t="s">
        <v>23</v>
      </c>
      <c r="C9672" s="19" t="str">
        <f t="shared" si="32"/>
        <v>14050306050113USD</v>
      </c>
      <c r="D9672">
        <v>0</v>
      </c>
    </row>
    <row r="9673" spans="1:4" hidden="1">
      <c r="A9673" t="s">
        <v>5294</v>
      </c>
      <c r="B9673" s="19" t="s">
        <v>23</v>
      </c>
      <c r="C9673" s="19" t="str">
        <f t="shared" si="32"/>
        <v>14050306050114USD</v>
      </c>
      <c r="D9673">
        <v>0</v>
      </c>
    </row>
    <row r="9674" spans="1:4" hidden="1">
      <c r="A9674" t="s">
        <v>304</v>
      </c>
      <c r="B9674" s="19" t="s">
        <v>23</v>
      </c>
      <c r="C9674" s="19" t="str">
        <f t="shared" si="32"/>
        <v>14050306050116USD</v>
      </c>
      <c r="D9674">
        <v>0</v>
      </c>
    </row>
    <row r="9675" spans="1:4" hidden="1">
      <c r="A9675" t="s">
        <v>5297</v>
      </c>
      <c r="B9675" s="19" t="s">
        <v>23</v>
      </c>
      <c r="C9675" s="19" t="str">
        <f t="shared" si="32"/>
        <v>14050306050117USD</v>
      </c>
      <c r="D9675">
        <v>0</v>
      </c>
    </row>
    <row r="9676" spans="1:4" hidden="1">
      <c r="A9676" t="s">
        <v>5299</v>
      </c>
      <c r="B9676" s="19" t="s">
        <v>23</v>
      </c>
      <c r="C9676" s="19" t="str">
        <f t="shared" si="32"/>
        <v>14050306050201USD</v>
      </c>
      <c r="D9676">
        <v>0</v>
      </c>
    </row>
    <row r="9677" spans="1:4" hidden="1">
      <c r="A9677" t="s">
        <v>252</v>
      </c>
      <c r="B9677" s="19" t="s">
        <v>23</v>
      </c>
      <c r="C9677" s="19" t="str">
        <f t="shared" si="32"/>
        <v>14050306050202USD</v>
      </c>
      <c r="D9677">
        <v>0</v>
      </c>
    </row>
    <row r="9678" spans="1:4" hidden="1">
      <c r="A9678" t="s">
        <v>253</v>
      </c>
      <c r="B9678" s="19" t="s">
        <v>23</v>
      </c>
      <c r="C9678" s="19" t="str">
        <f t="shared" si="32"/>
        <v>14050306050203USD</v>
      </c>
      <c r="D9678">
        <v>0</v>
      </c>
    </row>
    <row r="9679" spans="1:4" hidden="1">
      <c r="A9679" t="s">
        <v>5719</v>
      </c>
      <c r="B9679" s="19" t="s">
        <v>23</v>
      </c>
      <c r="C9679" s="19" t="str">
        <f t="shared" si="32"/>
        <v>14050306050204USD</v>
      </c>
      <c r="D9679">
        <v>0</v>
      </c>
    </row>
    <row r="9680" spans="1:4" hidden="1">
      <c r="A9680" t="s">
        <v>5721</v>
      </c>
      <c r="B9680" s="19" t="s">
        <v>23</v>
      </c>
      <c r="C9680" s="19" t="str">
        <f t="shared" si="32"/>
        <v>14050306050205USD</v>
      </c>
      <c r="D9680">
        <v>0</v>
      </c>
    </row>
    <row r="9681" spans="1:4" hidden="1">
      <c r="A9681" t="s">
        <v>5303</v>
      </c>
      <c r="B9681" s="19" t="s">
        <v>23</v>
      </c>
      <c r="C9681" s="19" t="str">
        <f t="shared" si="32"/>
        <v>14050306060101USD</v>
      </c>
      <c r="D9681">
        <v>0</v>
      </c>
    </row>
    <row r="9682" spans="1:4" hidden="1">
      <c r="A9682" t="s">
        <v>5305</v>
      </c>
      <c r="B9682" s="19" t="s">
        <v>23</v>
      </c>
      <c r="C9682" s="19" t="str">
        <f t="shared" si="32"/>
        <v>14050306060102USD</v>
      </c>
      <c r="D9682">
        <v>0</v>
      </c>
    </row>
    <row r="9683" spans="1:4" hidden="1">
      <c r="A9683" t="s">
        <v>5307</v>
      </c>
      <c r="B9683" s="19" t="s">
        <v>23</v>
      </c>
      <c r="C9683" s="19" t="str">
        <f t="shared" si="32"/>
        <v>14050306060103USD</v>
      </c>
      <c r="D9683">
        <v>0</v>
      </c>
    </row>
    <row r="9684" spans="1:4" hidden="1">
      <c r="A9684" t="s">
        <v>5309</v>
      </c>
      <c r="B9684" s="19" t="s">
        <v>23</v>
      </c>
      <c r="C9684" s="19" t="str">
        <f t="shared" si="32"/>
        <v>14050306060104USD</v>
      </c>
      <c r="D9684">
        <v>0</v>
      </c>
    </row>
    <row r="9685" spans="1:4" hidden="1">
      <c r="A9685" t="s">
        <v>5311</v>
      </c>
      <c r="B9685" s="19" t="s">
        <v>23</v>
      </c>
      <c r="C9685" s="19" t="str">
        <f t="shared" si="32"/>
        <v>14050306060106USD</v>
      </c>
      <c r="D9685">
        <v>0</v>
      </c>
    </row>
    <row r="9686" spans="1:4" hidden="1">
      <c r="A9686" t="s">
        <v>5313</v>
      </c>
      <c r="B9686" s="19" t="s">
        <v>23</v>
      </c>
      <c r="C9686" s="19" t="str">
        <f t="shared" si="32"/>
        <v>14050306060107USD</v>
      </c>
      <c r="D9686">
        <v>0</v>
      </c>
    </row>
    <row r="9687" spans="1:4" hidden="1">
      <c r="A9687" t="s">
        <v>5764</v>
      </c>
      <c r="B9687" s="19" t="s">
        <v>23</v>
      </c>
      <c r="C9687" s="19" t="str">
        <f t="shared" si="32"/>
        <v>14050306120702USD</v>
      </c>
      <c r="D9687">
        <v>0</v>
      </c>
    </row>
    <row r="9688" spans="1:4" hidden="1">
      <c r="A9688" t="s">
        <v>5766</v>
      </c>
      <c r="B9688" s="19" t="s">
        <v>23</v>
      </c>
      <c r="C9688" s="19" t="str">
        <f t="shared" si="32"/>
        <v>14050306120703USD</v>
      </c>
      <c r="D9688">
        <v>0</v>
      </c>
    </row>
    <row r="9689" spans="1:4" hidden="1">
      <c r="A9689" t="s">
        <v>5768</v>
      </c>
      <c r="B9689" s="19" t="s">
        <v>23</v>
      </c>
      <c r="C9689" s="19" t="str">
        <f t="shared" si="32"/>
        <v>14050306120704USD</v>
      </c>
      <c r="D9689">
        <v>0</v>
      </c>
    </row>
    <row r="9690" spans="1:4" hidden="1">
      <c r="A9690" t="s">
        <v>254</v>
      </c>
      <c r="B9690" s="19" t="s">
        <v>23</v>
      </c>
      <c r="C9690" s="19" t="str">
        <f t="shared" si="32"/>
        <v>14050306120708USD</v>
      </c>
      <c r="D9690">
        <v>0</v>
      </c>
    </row>
    <row r="9691" spans="1:4" hidden="1">
      <c r="A9691" t="s">
        <v>255</v>
      </c>
      <c r="B9691" s="19" t="s">
        <v>23</v>
      </c>
      <c r="C9691" s="19" t="str">
        <f t="shared" si="32"/>
        <v>14050306120709USD</v>
      </c>
      <c r="D9691">
        <v>0</v>
      </c>
    </row>
    <row r="9692" spans="1:4" hidden="1">
      <c r="A9692" t="s">
        <v>5476</v>
      </c>
      <c r="B9692" s="19" t="s">
        <v>23</v>
      </c>
      <c r="C9692" s="19" t="str">
        <f t="shared" si="32"/>
        <v>14050306130101USD</v>
      </c>
      <c r="D9692">
        <v>0</v>
      </c>
    </row>
    <row r="9693" spans="1:4" hidden="1">
      <c r="A9693" t="s">
        <v>164</v>
      </c>
      <c r="B9693" s="19" t="s">
        <v>23</v>
      </c>
      <c r="C9693" s="19" t="str">
        <f t="shared" si="32"/>
        <v>14050306130102USD</v>
      </c>
      <c r="D9693">
        <v>3.4972988342337223</v>
      </c>
    </row>
    <row r="9694" spans="1:4" hidden="1">
      <c r="A9694" t="s">
        <v>165</v>
      </c>
      <c r="B9694" s="19" t="s">
        <v>23</v>
      </c>
      <c r="C9694" s="19" t="str">
        <f t="shared" si="32"/>
        <v>14050306130103USD</v>
      </c>
      <c r="D9694">
        <v>0</v>
      </c>
    </row>
    <row r="9695" spans="1:4" hidden="1">
      <c r="A9695" t="s">
        <v>166</v>
      </c>
      <c r="B9695" s="19" t="s">
        <v>23</v>
      </c>
      <c r="C9695" s="19" t="str">
        <f t="shared" si="32"/>
        <v>14050306130104USD</v>
      </c>
      <c r="D9695">
        <v>0</v>
      </c>
    </row>
    <row r="9696" spans="1:4" hidden="1">
      <c r="A9696" t="s">
        <v>167</v>
      </c>
      <c r="B9696" s="19" t="s">
        <v>23</v>
      </c>
      <c r="C9696" s="19" t="str">
        <f t="shared" si="32"/>
        <v>14050306130105USD</v>
      </c>
      <c r="D9696">
        <v>52.979812340062558</v>
      </c>
    </row>
    <row r="9697" spans="1:4" hidden="1">
      <c r="A9697" t="s">
        <v>5482</v>
      </c>
      <c r="B9697" s="19" t="s">
        <v>23</v>
      </c>
      <c r="C9697" s="19" t="str">
        <f t="shared" si="32"/>
        <v>14050306130106USD</v>
      </c>
      <c r="D9697">
        <v>0</v>
      </c>
    </row>
    <row r="9698" spans="1:4" hidden="1">
      <c r="A9698" t="s">
        <v>168</v>
      </c>
      <c r="B9698" s="19" t="s">
        <v>23</v>
      </c>
      <c r="C9698" s="19" t="str">
        <f t="shared" si="32"/>
        <v>14050306130107USD</v>
      </c>
      <c r="D9698">
        <v>19302.635769121411</v>
      </c>
    </row>
    <row r="9699" spans="1:4" hidden="1">
      <c r="A9699" t="s">
        <v>5485</v>
      </c>
      <c r="B9699" s="19" t="s">
        <v>23</v>
      </c>
      <c r="C9699" s="19" t="str">
        <f t="shared" si="32"/>
        <v>14050306130108USD</v>
      </c>
      <c r="D9699">
        <v>0</v>
      </c>
    </row>
    <row r="9700" spans="1:4" hidden="1">
      <c r="A9700" t="s">
        <v>169</v>
      </c>
      <c r="B9700" s="19" t="s">
        <v>23</v>
      </c>
      <c r="C9700" s="19" t="str">
        <f t="shared" si="32"/>
        <v>14050306130109USD</v>
      </c>
      <c r="D9700">
        <v>31817.588854137051</v>
      </c>
    </row>
    <row r="9701" spans="1:4" hidden="1">
      <c r="A9701" t="s">
        <v>5488</v>
      </c>
      <c r="B9701" s="19" t="s">
        <v>23</v>
      </c>
      <c r="C9701" s="19" t="str">
        <f t="shared" si="32"/>
        <v>14050306160101USD</v>
      </c>
      <c r="D9701">
        <v>0</v>
      </c>
    </row>
    <row r="9702" spans="1:4" hidden="1">
      <c r="A9702" t="s">
        <v>5490</v>
      </c>
      <c r="B9702" s="19" t="s">
        <v>23</v>
      </c>
      <c r="C9702" s="19" t="str">
        <f t="shared" si="32"/>
        <v>14050306160102USD</v>
      </c>
      <c r="D9702">
        <v>0</v>
      </c>
    </row>
    <row r="9703" spans="1:4" hidden="1">
      <c r="A9703" t="s">
        <v>5492</v>
      </c>
      <c r="B9703" s="19" t="s">
        <v>23</v>
      </c>
      <c r="C9703" s="19" t="str">
        <f t="shared" si="32"/>
        <v>14050306160103USD</v>
      </c>
      <c r="D9703">
        <v>0</v>
      </c>
    </row>
    <row r="9704" spans="1:4" hidden="1">
      <c r="A9704" t="s">
        <v>5494</v>
      </c>
      <c r="B9704" s="19" t="s">
        <v>23</v>
      </c>
      <c r="C9704" s="19" t="str">
        <f t="shared" si="32"/>
        <v>14050319020101USD</v>
      </c>
      <c r="D9704">
        <v>0</v>
      </c>
    </row>
    <row r="9705" spans="1:4" hidden="1">
      <c r="A9705" t="s">
        <v>5496</v>
      </c>
      <c r="B9705" s="19" t="s">
        <v>23</v>
      </c>
      <c r="C9705" s="19" t="str">
        <f t="shared" si="32"/>
        <v>14050319020102USD</v>
      </c>
      <c r="D9705">
        <v>0</v>
      </c>
    </row>
    <row r="9706" spans="1:4" hidden="1">
      <c r="A9706" t="s">
        <v>5498</v>
      </c>
      <c r="B9706" s="19" t="s">
        <v>23</v>
      </c>
      <c r="C9706" s="19" t="str">
        <f t="shared" si="32"/>
        <v>14050319020113USD</v>
      </c>
      <c r="D9706">
        <v>0</v>
      </c>
    </row>
    <row r="9707" spans="1:4" hidden="1">
      <c r="A9707" t="s">
        <v>5500</v>
      </c>
      <c r="B9707" s="19" t="s">
        <v>23</v>
      </c>
      <c r="C9707" s="19" t="str">
        <f t="shared" si="32"/>
        <v>14050319020201USD</v>
      </c>
      <c r="D9707">
        <v>0</v>
      </c>
    </row>
    <row r="9708" spans="1:4" hidden="1">
      <c r="A9708" t="s">
        <v>5502</v>
      </c>
      <c r="B9708" s="19" t="s">
        <v>23</v>
      </c>
      <c r="C9708" s="19" t="str">
        <f t="shared" si="32"/>
        <v>14050319020202USD</v>
      </c>
      <c r="D9708">
        <v>0</v>
      </c>
    </row>
    <row r="9709" spans="1:4" hidden="1">
      <c r="A9709" t="s">
        <v>5504</v>
      </c>
      <c r="B9709" s="19" t="s">
        <v>23</v>
      </c>
      <c r="C9709" s="19" t="str">
        <f t="shared" si="32"/>
        <v>14050319020203USD</v>
      </c>
      <c r="D9709">
        <v>0</v>
      </c>
    </row>
    <row r="9710" spans="1:4" hidden="1">
      <c r="A9710" t="s">
        <v>5744</v>
      </c>
      <c r="B9710" s="19" t="s">
        <v>23</v>
      </c>
      <c r="C9710" s="19" t="str">
        <f t="shared" si="32"/>
        <v>14050319060104USD</v>
      </c>
      <c r="D9710">
        <v>0</v>
      </c>
    </row>
    <row r="9711" spans="1:4" hidden="1">
      <c r="A9711" t="s">
        <v>5315</v>
      </c>
      <c r="B9711" s="19" t="s">
        <v>23</v>
      </c>
      <c r="C9711" s="19" t="str">
        <f t="shared" si="32"/>
        <v>14050319060106USD</v>
      </c>
      <c r="D9711">
        <v>0</v>
      </c>
    </row>
    <row r="9712" spans="1:4" hidden="1">
      <c r="A9712" t="s">
        <v>5317</v>
      </c>
      <c r="B9712" s="19" t="s">
        <v>23</v>
      </c>
      <c r="C9712" s="19" t="str">
        <f t="shared" si="32"/>
        <v>14050319060107USD</v>
      </c>
      <c r="D9712">
        <v>0</v>
      </c>
    </row>
    <row r="9713" spans="1:4" hidden="1">
      <c r="A9713" t="s">
        <v>256</v>
      </c>
      <c r="B9713" s="19" t="s">
        <v>23</v>
      </c>
      <c r="C9713" s="19" t="str">
        <f t="shared" si="32"/>
        <v>14050319060108USD</v>
      </c>
      <c r="D9713">
        <v>0</v>
      </c>
    </row>
    <row r="9714" spans="1:4" hidden="1">
      <c r="A9714" t="s">
        <v>257</v>
      </c>
      <c r="B9714" s="19" t="s">
        <v>23</v>
      </c>
      <c r="C9714" s="19" t="str">
        <f t="shared" si="32"/>
        <v>14050319060110USD</v>
      </c>
      <c r="D9714">
        <v>0</v>
      </c>
    </row>
    <row r="9715" spans="1:4" hidden="1">
      <c r="A9715" t="s">
        <v>5668</v>
      </c>
      <c r="B9715" s="19" t="s">
        <v>23</v>
      </c>
      <c r="C9715" s="19" t="str">
        <f t="shared" si="32"/>
        <v>14050319060111USD</v>
      </c>
      <c r="D9715">
        <v>0</v>
      </c>
    </row>
    <row r="9716" spans="1:4" hidden="1">
      <c r="A9716" t="s">
        <v>5706</v>
      </c>
      <c r="B9716" s="19" t="s">
        <v>23</v>
      </c>
      <c r="C9716" s="19" t="str">
        <f t="shared" si="32"/>
        <v>14050319060114USD</v>
      </c>
      <c r="D9716">
        <v>0</v>
      </c>
    </row>
    <row r="9717" spans="1:4" hidden="1">
      <c r="A9717" t="s">
        <v>258</v>
      </c>
      <c r="B9717" s="19" t="s">
        <v>23</v>
      </c>
      <c r="C9717" s="19" t="str">
        <f t="shared" si="32"/>
        <v>14050319060115USD</v>
      </c>
      <c r="D9717">
        <v>0</v>
      </c>
    </row>
    <row r="9718" spans="1:4" hidden="1">
      <c r="A9718" t="s">
        <v>305</v>
      </c>
      <c r="B9718" s="19" t="s">
        <v>23</v>
      </c>
      <c r="C9718" s="19" t="str">
        <f t="shared" si="32"/>
        <v>14050319060117USD</v>
      </c>
      <c r="D9718">
        <v>0</v>
      </c>
    </row>
    <row r="9719" spans="1:4" hidden="1">
      <c r="A9719" t="s">
        <v>259</v>
      </c>
      <c r="B9719" s="19" t="s">
        <v>23</v>
      </c>
      <c r="C9719" s="19" t="str">
        <f t="shared" si="32"/>
        <v>14050319060119USD</v>
      </c>
      <c r="D9719">
        <v>0</v>
      </c>
    </row>
    <row r="9720" spans="1:4" hidden="1">
      <c r="A9720" t="s">
        <v>306</v>
      </c>
      <c r="B9720" s="19" t="s">
        <v>23</v>
      </c>
      <c r="C9720" s="19" t="str">
        <f t="shared" si="32"/>
        <v>14050319080001USD</v>
      </c>
      <c r="D9720">
        <v>0</v>
      </c>
    </row>
    <row r="9721" spans="1:4" hidden="1">
      <c r="A9721" t="s">
        <v>307</v>
      </c>
      <c r="B9721" s="19" t="s">
        <v>23</v>
      </c>
      <c r="C9721" s="19" t="str">
        <f t="shared" si="32"/>
        <v>14050319080002USD</v>
      </c>
      <c r="D9721">
        <v>0</v>
      </c>
    </row>
    <row r="9722" spans="1:4" hidden="1">
      <c r="A9722" t="s">
        <v>5509</v>
      </c>
      <c r="B9722" s="19" t="s">
        <v>23</v>
      </c>
      <c r="C9722" s="19" t="str">
        <f t="shared" si="32"/>
        <v>14050319080003USD</v>
      </c>
      <c r="D9722">
        <v>0</v>
      </c>
    </row>
    <row r="9723" spans="1:4" hidden="1">
      <c r="A9723" t="s">
        <v>260</v>
      </c>
      <c r="B9723" s="19" t="s">
        <v>23</v>
      </c>
      <c r="C9723" s="19" t="str">
        <f t="shared" si="32"/>
        <v>14050319080100USD</v>
      </c>
      <c r="D9723">
        <v>0</v>
      </c>
    </row>
    <row r="9724" spans="1:4" hidden="1">
      <c r="A9724" t="s">
        <v>5747</v>
      </c>
      <c r="B9724" s="19" t="s">
        <v>23</v>
      </c>
      <c r="C9724" s="19" t="str">
        <f t="shared" si="32"/>
        <v>14050319990001USD</v>
      </c>
      <c r="D9724">
        <v>0</v>
      </c>
    </row>
    <row r="9725" spans="1:4" hidden="1">
      <c r="A9725" t="s">
        <v>5771</v>
      </c>
      <c r="B9725" s="19" t="s">
        <v>23</v>
      </c>
      <c r="C9725" s="19" t="str">
        <f t="shared" si="32"/>
        <v>14050319990002USD</v>
      </c>
      <c r="D9725">
        <v>0</v>
      </c>
    </row>
    <row r="9726" spans="1:4" hidden="1">
      <c r="A9726" t="s">
        <v>5323</v>
      </c>
      <c r="B9726" s="19" t="s">
        <v>23</v>
      </c>
      <c r="C9726" s="19" t="str">
        <f t="shared" si="32"/>
        <v>14050319990004USD</v>
      </c>
      <c r="D9726">
        <v>0</v>
      </c>
    </row>
    <row r="9727" spans="1:4" hidden="1">
      <c r="A9727" t="s">
        <v>5670</v>
      </c>
      <c r="B9727" s="19" t="s">
        <v>23</v>
      </c>
      <c r="C9727" s="19" t="str">
        <f t="shared" ref="C9727:C9790" si="33">_xlfn.CONCAT(A9727,B9727)</f>
        <v>14050319990005USD</v>
      </c>
      <c r="D9727">
        <v>0</v>
      </c>
    </row>
    <row r="9728" spans="1:4" hidden="1">
      <c r="A9728" t="s">
        <v>261</v>
      </c>
      <c r="B9728" s="19" t="s">
        <v>23</v>
      </c>
      <c r="C9728" s="19" t="str">
        <f t="shared" si="33"/>
        <v>14050406010101USD</v>
      </c>
      <c r="D9728">
        <v>0</v>
      </c>
    </row>
    <row r="9729" spans="1:4" hidden="1">
      <c r="A9729" t="s">
        <v>262</v>
      </c>
      <c r="B9729" s="19" t="s">
        <v>23</v>
      </c>
      <c r="C9729" s="19" t="str">
        <f t="shared" si="33"/>
        <v>14050406010103USD</v>
      </c>
      <c r="D9729">
        <v>534870.15353994886</v>
      </c>
    </row>
    <row r="9730" spans="1:4" hidden="1">
      <c r="A9730" t="s">
        <v>263</v>
      </c>
      <c r="B9730" s="19" t="s">
        <v>23</v>
      </c>
      <c r="C9730" s="19" t="str">
        <f t="shared" si="33"/>
        <v>14050406010104USD</v>
      </c>
      <c r="D9730">
        <v>397459.55928348028</v>
      </c>
    </row>
    <row r="9731" spans="1:4" hidden="1">
      <c r="A9731" t="s">
        <v>5514</v>
      </c>
      <c r="B9731" s="19" t="s">
        <v>23</v>
      </c>
      <c r="C9731" s="19" t="str">
        <f t="shared" si="33"/>
        <v>14050406010105USD</v>
      </c>
      <c r="D9731">
        <v>0</v>
      </c>
    </row>
    <row r="9732" spans="1:4" hidden="1">
      <c r="A9732" t="s">
        <v>264</v>
      </c>
      <c r="B9732" s="19" t="s">
        <v>23</v>
      </c>
      <c r="C9732" s="19" t="str">
        <f t="shared" si="33"/>
        <v>14050406010106USD</v>
      </c>
      <c r="D9732">
        <v>5674.7625817458065</v>
      </c>
    </row>
    <row r="9733" spans="1:4" hidden="1">
      <c r="A9733" t="s">
        <v>265</v>
      </c>
      <c r="B9733" s="19" t="s">
        <v>23</v>
      </c>
      <c r="C9733" s="19" t="str">
        <f t="shared" si="33"/>
        <v>14050406010107USD</v>
      </c>
      <c r="D9733">
        <v>93641.160079613313</v>
      </c>
    </row>
    <row r="9734" spans="1:4" hidden="1">
      <c r="A9734" t="s">
        <v>266</v>
      </c>
      <c r="B9734" s="19" t="s">
        <v>23</v>
      </c>
      <c r="C9734" s="19" t="str">
        <f t="shared" si="33"/>
        <v>14050406010108USD</v>
      </c>
      <c r="D9734">
        <v>0</v>
      </c>
    </row>
    <row r="9735" spans="1:4" hidden="1">
      <c r="A9735" t="s">
        <v>267</v>
      </c>
      <c r="B9735" s="19" t="s">
        <v>23</v>
      </c>
      <c r="C9735" s="19" t="str">
        <f t="shared" si="33"/>
        <v>14050406010109USD</v>
      </c>
      <c r="D9735">
        <v>118876.73016775661</v>
      </c>
    </row>
    <row r="9736" spans="1:4" hidden="1">
      <c r="A9736" t="s">
        <v>268</v>
      </c>
      <c r="B9736" s="19" t="s">
        <v>23</v>
      </c>
      <c r="C9736" s="19" t="str">
        <f t="shared" si="33"/>
        <v>14050406010110USD</v>
      </c>
      <c r="D9736">
        <v>398528.17173727613</v>
      </c>
    </row>
    <row r="9737" spans="1:4" hidden="1">
      <c r="A9737" t="s">
        <v>5521</v>
      </c>
      <c r="B9737" s="19" t="s">
        <v>23</v>
      </c>
      <c r="C9737" s="19" t="str">
        <f t="shared" si="33"/>
        <v>14050406010113USD</v>
      </c>
      <c r="D9737">
        <v>0</v>
      </c>
    </row>
    <row r="9738" spans="1:4" hidden="1">
      <c r="A9738" t="s">
        <v>5523</v>
      </c>
      <c r="B9738" s="19" t="s">
        <v>23</v>
      </c>
      <c r="C9738" s="19" t="str">
        <f t="shared" si="33"/>
        <v>14050406010202USD</v>
      </c>
      <c r="D9738">
        <v>0</v>
      </c>
    </row>
    <row r="9739" spans="1:4" hidden="1">
      <c r="A9739" t="s">
        <v>5525</v>
      </c>
      <c r="B9739" s="19" t="s">
        <v>23</v>
      </c>
      <c r="C9739" s="19" t="str">
        <f t="shared" si="33"/>
        <v>14050406010203USD</v>
      </c>
      <c r="D9739">
        <v>0</v>
      </c>
    </row>
    <row r="9740" spans="1:4" hidden="1">
      <c r="A9740" t="s">
        <v>308</v>
      </c>
      <c r="B9740" s="19" t="s">
        <v>23</v>
      </c>
      <c r="C9740" s="19" t="str">
        <f t="shared" si="33"/>
        <v>14050406010301USD</v>
      </c>
      <c r="D9740">
        <v>96790.019903326698</v>
      </c>
    </row>
    <row r="9741" spans="1:4" hidden="1">
      <c r="A9741" t="s">
        <v>309</v>
      </c>
      <c r="B9741" s="19" t="s">
        <v>23</v>
      </c>
      <c r="C9741" s="19" t="str">
        <f t="shared" si="33"/>
        <v>14050406010302USD</v>
      </c>
      <c r="D9741">
        <v>0</v>
      </c>
    </row>
    <row r="9742" spans="1:4" hidden="1">
      <c r="A9742" t="s">
        <v>269</v>
      </c>
      <c r="B9742" s="19" t="s">
        <v>23</v>
      </c>
      <c r="C9742" s="19" t="str">
        <f t="shared" si="33"/>
        <v>14050406010303USD</v>
      </c>
      <c r="D9742">
        <v>0</v>
      </c>
    </row>
    <row r="9743" spans="1:4" hidden="1">
      <c r="A9743" t="s">
        <v>5530</v>
      </c>
      <c r="B9743" s="19" t="s">
        <v>23</v>
      </c>
      <c r="C9743" s="19" t="str">
        <f t="shared" si="33"/>
        <v>14050406010304USD</v>
      </c>
      <c r="D9743">
        <v>0</v>
      </c>
    </row>
    <row r="9744" spans="1:4" hidden="1">
      <c r="A9744" t="s">
        <v>270</v>
      </c>
      <c r="B9744" s="19" t="s">
        <v>23</v>
      </c>
      <c r="C9744" s="19" t="str">
        <f t="shared" si="33"/>
        <v>14050406010305USD</v>
      </c>
      <c r="D9744">
        <v>0</v>
      </c>
    </row>
    <row r="9745" spans="1:4" hidden="1">
      <c r="A9745" t="s">
        <v>271</v>
      </c>
      <c r="B9745" s="19" t="s">
        <v>23</v>
      </c>
      <c r="C9745" s="19" t="str">
        <f t="shared" si="33"/>
        <v>14050406020103USD</v>
      </c>
      <c r="D9745">
        <v>869.86067671310786</v>
      </c>
    </row>
    <row r="9746" spans="1:4" hidden="1">
      <c r="A9746" t="s">
        <v>272</v>
      </c>
      <c r="B9746" s="19" t="s">
        <v>23</v>
      </c>
      <c r="C9746" s="19" t="str">
        <f t="shared" si="33"/>
        <v>14050406020104USD</v>
      </c>
      <c r="D9746">
        <v>0</v>
      </c>
    </row>
    <row r="9747" spans="1:4" hidden="1">
      <c r="A9747" t="s">
        <v>5535</v>
      </c>
      <c r="B9747" s="19" t="s">
        <v>23</v>
      </c>
      <c r="C9747" s="19" t="str">
        <f t="shared" si="33"/>
        <v>14050406020105USD</v>
      </c>
      <c r="D9747">
        <v>0</v>
      </c>
    </row>
    <row r="9748" spans="1:4" hidden="1">
      <c r="A9748" t="s">
        <v>5537</v>
      </c>
      <c r="B9748" s="19" t="s">
        <v>23</v>
      </c>
      <c r="C9748" s="19" t="str">
        <f t="shared" si="33"/>
        <v>14050406020106USD</v>
      </c>
      <c r="D9748">
        <v>0</v>
      </c>
    </row>
    <row r="9749" spans="1:4" hidden="1">
      <c r="A9749" t="s">
        <v>5539</v>
      </c>
      <c r="B9749" s="19" t="s">
        <v>23</v>
      </c>
      <c r="C9749" s="19" t="str">
        <f t="shared" si="33"/>
        <v>14050406020107USD</v>
      </c>
      <c r="D9749">
        <v>0</v>
      </c>
    </row>
    <row r="9750" spans="1:4" hidden="1">
      <c r="A9750" t="s">
        <v>5541</v>
      </c>
      <c r="B9750" s="19" t="s">
        <v>23</v>
      </c>
      <c r="C9750" s="19" t="str">
        <f t="shared" si="33"/>
        <v>14050406020108USD</v>
      </c>
      <c r="D9750">
        <v>0</v>
      </c>
    </row>
    <row r="9751" spans="1:4" hidden="1">
      <c r="A9751" t="s">
        <v>273</v>
      </c>
      <c r="B9751" s="19" t="s">
        <v>23</v>
      </c>
      <c r="C9751" s="19" t="str">
        <f t="shared" si="33"/>
        <v>14050406020109USD</v>
      </c>
      <c r="D9751">
        <v>0</v>
      </c>
    </row>
    <row r="9752" spans="1:4" hidden="1">
      <c r="A9752" t="s">
        <v>274</v>
      </c>
      <c r="B9752" s="19" t="s">
        <v>23</v>
      </c>
      <c r="C9752" s="19" t="str">
        <f t="shared" si="33"/>
        <v>14050406020110USD</v>
      </c>
      <c r="D9752">
        <v>0</v>
      </c>
    </row>
    <row r="9753" spans="1:4" hidden="1">
      <c r="A9753" t="s">
        <v>5545</v>
      </c>
      <c r="B9753" s="19" t="s">
        <v>23</v>
      </c>
      <c r="C9753" s="19" t="str">
        <f t="shared" si="33"/>
        <v>14050419060101USD</v>
      </c>
      <c r="D9753">
        <v>0</v>
      </c>
    </row>
    <row r="9754" spans="1:4" hidden="1">
      <c r="A9754" t="s">
        <v>5547</v>
      </c>
      <c r="B9754" s="19" t="s">
        <v>23</v>
      </c>
      <c r="C9754" s="19" t="str">
        <f t="shared" si="33"/>
        <v>14050419060102USD</v>
      </c>
      <c r="D9754">
        <v>0</v>
      </c>
    </row>
    <row r="9755" spans="1:4" hidden="1">
      <c r="A9755" t="s">
        <v>5549</v>
      </c>
      <c r="B9755" s="19" t="s">
        <v>23</v>
      </c>
      <c r="C9755" s="19" t="str">
        <f t="shared" si="33"/>
        <v>14050419060103USD</v>
      </c>
      <c r="D9755">
        <v>0</v>
      </c>
    </row>
    <row r="9756" spans="1:4" hidden="1">
      <c r="A9756" t="s">
        <v>275</v>
      </c>
      <c r="B9756" s="19" t="s">
        <v>23</v>
      </c>
      <c r="C9756" s="19" t="str">
        <f t="shared" si="33"/>
        <v>14050419060104USD</v>
      </c>
      <c r="D9756">
        <v>204087.87034404324</v>
      </c>
    </row>
    <row r="9757" spans="1:4" hidden="1">
      <c r="A9757" t="s">
        <v>5552</v>
      </c>
      <c r="B9757" s="19" t="s">
        <v>23</v>
      </c>
      <c r="C9757" s="19" t="str">
        <f t="shared" si="33"/>
        <v>14050419060105USD</v>
      </c>
      <c r="D9757">
        <v>0</v>
      </c>
    </row>
    <row r="9758" spans="1:4" hidden="1">
      <c r="A9758" t="s">
        <v>5554</v>
      </c>
      <c r="B9758" s="19" t="s">
        <v>23</v>
      </c>
      <c r="C9758" s="19" t="str">
        <f t="shared" si="33"/>
        <v>14050419060108USD</v>
      </c>
      <c r="D9758">
        <v>0</v>
      </c>
    </row>
    <row r="9759" spans="1:4" hidden="1">
      <c r="A9759" t="s">
        <v>5556</v>
      </c>
      <c r="B9759" s="19" t="s">
        <v>23</v>
      </c>
      <c r="C9759" s="19" t="str">
        <f t="shared" si="33"/>
        <v>14050423000101USD</v>
      </c>
      <c r="D9759">
        <v>0</v>
      </c>
    </row>
    <row r="9760" spans="1:4" hidden="1">
      <c r="A9760" t="s">
        <v>5558</v>
      </c>
      <c r="B9760" s="19" t="s">
        <v>23</v>
      </c>
      <c r="C9760" s="19" t="str">
        <f t="shared" si="33"/>
        <v>14050423000102USD</v>
      </c>
      <c r="D9760">
        <v>0</v>
      </c>
    </row>
    <row r="9761" spans="1:4" hidden="1">
      <c r="A9761" t="s">
        <v>5560</v>
      </c>
      <c r="B9761" s="19" t="s">
        <v>23</v>
      </c>
      <c r="C9761" s="19" t="str">
        <f t="shared" si="33"/>
        <v>14050423000103USD</v>
      </c>
      <c r="D9761">
        <v>0</v>
      </c>
    </row>
    <row r="9762" spans="1:4" hidden="1">
      <c r="A9762" t="s">
        <v>5562</v>
      </c>
      <c r="B9762" s="19" t="s">
        <v>23</v>
      </c>
      <c r="C9762" s="19" t="str">
        <f t="shared" si="33"/>
        <v>14050423000104USD</v>
      </c>
      <c r="D9762">
        <v>0</v>
      </c>
    </row>
    <row r="9763" spans="1:4" hidden="1">
      <c r="A9763" t="s">
        <v>5564</v>
      </c>
      <c r="B9763" s="19" t="s">
        <v>23</v>
      </c>
      <c r="C9763" s="19" t="str">
        <f t="shared" si="33"/>
        <v>14050423000107USD</v>
      </c>
      <c r="D9763">
        <v>0</v>
      </c>
    </row>
    <row r="9764" spans="1:4" hidden="1">
      <c r="A9764" t="s">
        <v>5566</v>
      </c>
      <c r="B9764" s="19" t="s">
        <v>23</v>
      </c>
      <c r="C9764" s="19" t="str">
        <f t="shared" si="33"/>
        <v>14050423000108USD</v>
      </c>
      <c r="D9764">
        <v>0</v>
      </c>
    </row>
    <row r="9765" spans="1:4" hidden="1">
      <c r="A9765" t="s">
        <v>5568</v>
      </c>
      <c r="B9765" s="19" t="s">
        <v>23</v>
      </c>
      <c r="C9765" s="19" t="str">
        <f t="shared" si="33"/>
        <v>14050423000109USD</v>
      </c>
      <c r="D9765">
        <v>0</v>
      </c>
    </row>
    <row r="9766" spans="1:4" hidden="1">
      <c r="A9766" t="s">
        <v>5570</v>
      </c>
      <c r="B9766" s="19" t="s">
        <v>23</v>
      </c>
      <c r="C9766" s="19" t="str">
        <f t="shared" si="33"/>
        <v>14050423000110USD</v>
      </c>
      <c r="D9766">
        <v>0</v>
      </c>
    </row>
    <row r="9767" spans="1:4" hidden="1">
      <c r="A9767" t="s">
        <v>5572</v>
      </c>
      <c r="B9767" s="19" t="s">
        <v>23</v>
      </c>
      <c r="C9767" s="19" t="str">
        <f t="shared" si="33"/>
        <v>14050423000111USD</v>
      </c>
      <c r="D9767">
        <v>0</v>
      </c>
    </row>
    <row r="9768" spans="1:4" hidden="1">
      <c r="A9768" t="s">
        <v>5574</v>
      </c>
      <c r="B9768" s="19" t="s">
        <v>23</v>
      </c>
      <c r="C9768" s="19" t="str">
        <f t="shared" si="33"/>
        <v>14050423000112USD</v>
      </c>
      <c r="D9768">
        <v>0</v>
      </c>
    </row>
    <row r="9769" spans="1:4" hidden="1">
      <c r="A9769" t="s">
        <v>5576</v>
      </c>
      <c r="B9769" s="19" t="s">
        <v>23</v>
      </c>
      <c r="C9769" s="19" t="str">
        <f t="shared" si="33"/>
        <v>14050423000113USD</v>
      </c>
      <c r="D9769">
        <v>0</v>
      </c>
    </row>
    <row r="9770" spans="1:4" hidden="1">
      <c r="A9770" t="s">
        <v>276</v>
      </c>
      <c r="B9770" s="19" t="s">
        <v>23</v>
      </c>
      <c r="C9770" s="19" t="str">
        <f t="shared" si="33"/>
        <v>14050423000116USD</v>
      </c>
      <c r="D9770">
        <v>1243.2357122547626</v>
      </c>
    </row>
    <row r="9771" spans="1:4" hidden="1">
      <c r="A9771" t="s">
        <v>277</v>
      </c>
      <c r="B9771" s="19" t="s">
        <v>23</v>
      </c>
      <c r="C9771" s="19" t="str">
        <f t="shared" si="33"/>
        <v>14050423000117USD</v>
      </c>
      <c r="D9771">
        <v>766.7216377594541</v>
      </c>
    </row>
    <row r="9772" spans="1:4" hidden="1">
      <c r="A9772" t="s">
        <v>278</v>
      </c>
      <c r="B9772" s="19" t="s">
        <v>23</v>
      </c>
      <c r="C9772" s="19" t="str">
        <f t="shared" si="33"/>
        <v>14050423000118USD</v>
      </c>
      <c r="D9772">
        <v>0</v>
      </c>
    </row>
    <row r="9773" spans="1:4" hidden="1">
      <c r="A9773" t="s">
        <v>279</v>
      </c>
      <c r="B9773" s="19" t="s">
        <v>23</v>
      </c>
      <c r="C9773" s="19" t="str">
        <f t="shared" si="33"/>
        <v>14050423000119USD</v>
      </c>
      <c r="D9773">
        <v>0</v>
      </c>
    </row>
    <row r="9774" spans="1:4" hidden="1">
      <c r="A9774" t="s">
        <v>280</v>
      </c>
      <c r="B9774" s="19" t="s">
        <v>23</v>
      </c>
      <c r="C9774" s="19" t="str">
        <f t="shared" si="33"/>
        <v>14050423000120USD</v>
      </c>
      <c r="D9774">
        <v>0</v>
      </c>
    </row>
    <row r="9775" spans="1:4" hidden="1">
      <c r="A9775" t="s">
        <v>281</v>
      </c>
      <c r="B9775" s="19" t="s">
        <v>23</v>
      </c>
      <c r="C9775" s="19" t="str">
        <f t="shared" si="33"/>
        <v>14050423000121USD</v>
      </c>
      <c r="D9775">
        <v>0</v>
      </c>
    </row>
    <row r="9776" spans="1:4" hidden="1">
      <c r="A9776" t="s">
        <v>5584</v>
      </c>
      <c r="B9776" s="19" t="s">
        <v>23</v>
      </c>
      <c r="C9776" s="19" t="str">
        <f t="shared" si="33"/>
        <v>14050423000122USD</v>
      </c>
      <c r="D9776">
        <v>0</v>
      </c>
    </row>
    <row r="9777" spans="1:4" hidden="1">
      <c r="A9777" t="s">
        <v>5586</v>
      </c>
      <c r="B9777" s="19" t="s">
        <v>23</v>
      </c>
      <c r="C9777" s="19" t="str">
        <f t="shared" si="33"/>
        <v>14050423000123USD</v>
      </c>
      <c r="D9777">
        <v>0</v>
      </c>
    </row>
    <row r="9778" spans="1:4" hidden="1">
      <c r="A9778" t="s">
        <v>5588</v>
      </c>
      <c r="B9778" s="19" t="s">
        <v>23</v>
      </c>
      <c r="C9778" s="19" t="str">
        <f t="shared" si="33"/>
        <v>14050423000124USD</v>
      </c>
      <c r="D9778">
        <v>0</v>
      </c>
    </row>
    <row r="9779" spans="1:4" hidden="1">
      <c r="A9779" t="s">
        <v>5590</v>
      </c>
      <c r="B9779" s="19" t="s">
        <v>23</v>
      </c>
      <c r="C9779" s="19" t="str">
        <f t="shared" si="33"/>
        <v>14050423000125USD</v>
      </c>
      <c r="D9779">
        <v>0</v>
      </c>
    </row>
    <row r="9780" spans="1:4" hidden="1">
      <c r="A9780" t="s">
        <v>5592</v>
      </c>
      <c r="B9780" s="19" t="s">
        <v>23</v>
      </c>
      <c r="C9780" s="19" t="str">
        <f t="shared" si="33"/>
        <v>14050423000126USD</v>
      </c>
      <c r="D9780">
        <v>0</v>
      </c>
    </row>
    <row r="9781" spans="1:4" hidden="1">
      <c r="A9781" t="s">
        <v>5594</v>
      </c>
      <c r="B9781" s="19" t="s">
        <v>23</v>
      </c>
      <c r="C9781" s="19" t="str">
        <f t="shared" si="33"/>
        <v>14050423000127USD</v>
      </c>
      <c r="D9781">
        <v>0</v>
      </c>
    </row>
    <row r="9782" spans="1:4" hidden="1">
      <c r="A9782" t="s">
        <v>5596</v>
      </c>
      <c r="B9782" s="19" t="s">
        <v>23</v>
      </c>
      <c r="C9782" s="19" t="str">
        <f t="shared" si="33"/>
        <v>14050423000128USD</v>
      </c>
      <c r="D9782">
        <v>0</v>
      </c>
    </row>
    <row r="9783" spans="1:4" hidden="1">
      <c r="A9783" t="s">
        <v>5598</v>
      </c>
      <c r="B9783" s="19" t="s">
        <v>23</v>
      </c>
      <c r="C9783" s="19" t="str">
        <f t="shared" si="33"/>
        <v>14050423000129USD</v>
      </c>
      <c r="D9783">
        <v>0</v>
      </c>
    </row>
    <row r="9784" spans="1:4" hidden="1">
      <c r="A9784" t="s">
        <v>5600</v>
      </c>
      <c r="B9784" s="19" t="s">
        <v>23</v>
      </c>
      <c r="C9784" s="19" t="str">
        <f t="shared" si="33"/>
        <v>14050423000130USD</v>
      </c>
      <c r="D9784">
        <v>0</v>
      </c>
    </row>
    <row r="9785" spans="1:4" hidden="1">
      <c r="A9785" t="s">
        <v>282</v>
      </c>
      <c r="B9785" s="19" t="s">
        <v>23</v>
      </c>
      <c r="C9785" s="19" t="str">
        <f t="shared" si="33"/>
        <v>14050423000138USD</v>
      </c>
      <c r="D9785">
        <v>0</v>
      </c>
    </row>
    <row r="9786" spans="1:4" hidden="1">
      <c r="A9786" t="s">
        <v>5603</v>
      </c>
      <c r="B9786" s="19" t="s">
        <v>23</v>
      </c>
      <c r="C9786" s="19" t="str">
        <f t="shared" si="33"/>
        <v>14050423000139USD</v>
      </c>
      <c r="D9786">
        <v>0</v>
      </c>
    </row>
    <row r="9787" spans="1:4" hidden="1">
      <c r="A9787" t="s">
        <v>283</v>
      </c>
      <c r="B9787" s="19" t="s">
        <v>23</v>
      </c>
      <c r="C9787" s="19" t="str">
        <f t="shared" si="33"/>
        <v>14050423000140USD</v>
      </c>
      <c r="D9787">
        <v>0</v>
      </c>
    </row>
    <row r="9788" spans="1:4" hidden="1">
      <c r="A9788" t="s">
        <v>5606</v>
      </c>
      <c r="B9788" s="19" t="s">
        <v>23</v>
      </c>
      <c r="C9788" s="19" t="str">
        <f t="shared" si="33"/>
        <v>14050423000141USD</v>
      </c>
      <c r="D9788">
        <v>0</v>
      </c>
    </row>
    <row r="9789" spans="1:4" hidden="1">
      <c r="A9789" t="s">
        <v>5608</v>
      </c>
      <c r="B9789" s="19" t="s">
        <v>23</v>
      </c>
      <c r="C9789" s="19" t="str">
        <f t="shared" si="33"/>
        <v>14050423000142USD</v>
      </c>
      <c r="D9789">
        <v>0</v>
      </c>
    </row>
    <row r="9790" spans="1:4" hidden="1">
      <c r="A9790" t="s">
        <v>5610</v>
      </c>
      <c r="B9790" s="19" t="s">
        <v>23</v>
      </c>
      <c r="C9790" s="19" t="str">
        <f t="shared" si="33"/>
        <v>14050423000201USD</v>
      </c>
      <c r="D9790">
        <v>0</v>
      </c>
    </row>
    <row r="9791" spans="1:4" hidden="1">
      <c r="A9791" t="s">
        <v>5612</v>
      </c>
      <c r="B9791" s="19" t="s">
        <v>23</v>
      </c>
      <c r="C9791" s="19" t="str">
        <f t="shared" ref="C9791:C9854" si="34">_xlfn.CONCAT(A9791,B9791)</f>
        <v>14050423000202USD</v>
      </c>
      <c r="D9791">
        <v>0</v>
      </c>
    </row>
    <row r="9792" spans="1:4" hidden="1">
      <c r="A9792" t="s">
        <v>5614</v>
      </c>
      <c r="B9792" s="19" t="s">
        <v>23</v>
      </c>
      <c r="C9792" s="19" t="str">
        <f t="shared" si="34"/>
        <v>14050423000209USD</v>
      </c>
      <c r="D9792">
        <v>0</v>
      </c>
    </row>
    <row r="9793" spans="1:4" hidden="1">
      <c r="A9793" t="s">
        <v>5616</v>
      </c>
      <c r="B9793" s="19" t="s">
        <v>23</v>
      </c>
      <c r="C9793" s="19" t="str">
        <f t="shared" si="34"/>
        <v>14050423000210USD</v>
      </c>
      <c r="D9793">
        <v>0</v>
      </c>
    </row>
    <row r="9794" spans="1:4" hidden="1">
      <c r="A9794" t="s">
        <v>5618</v>
      </c>
      <c r="B9794" s="19" t="s">
        <v>23</v>
      </c>
      <c r="C9794" s="19" t="str">
        <f t="shared" si="34"/>
        <v>14050423000211USD</v>
      </c>
      <c r="D9794">
        <v>0</v>
      </c>
    </row>
    <row r="9795" spans="1:4" hidden="1">
      <c r="A9795" t="s">
        <v>5620</v>
      </c>
      <c r="B9795" s="19" t="s">
        <v>23</v>
      </c>
      <c r="C9795" s="19" t="str">
        <f t="shared" si="34"/>
        <v>14050423000212USD</v>
      </c>
      <c r="D9795">
        <v>0</v>
      </c>
    </row>
    <row r="9796" spans="1:4" hidden="1">
      <c r="A9796" t="s">
        <v>5622</v>
      </c>
      <c r="B9796" s="19" t="s">
        <v>23</v>
      </c>
      <c r="C9796" s="19" t="str">
        <f t="shared" si="34"/>
        <v>14050423000213USD</v>
      </c>
      <c r="D9796">
        <v>0</v>
      </c>
    </row>
    <row r="9797" spans="1:4" hidden="1">
      <c r="A9797" t="s">
        <v>310</v>
      </c>
      <c r="B9797" s="19" t="s">
        <v>23</v>
      </c>
      <c r="C9797" s="19" t="str">
        <f t="shared" si="34"/>
        <v>14050423000218USD</v>
      </c>
      <c r="D9797">
        <v>5250.0028433323851</v>
      </c>
    </row>
    <row r="9798" spans="1:4" hidden="1">
      <c r="A9798" t="s">
        <v>5625</v>
      </c>
      <c r="B9798" s="19" t="s">
        <v>23</v>
      </c>
      <c r="C9798" s="19" t="str">
        <f t="shared" si="34"/>
        <v>14050423000219USD</v>
      </c>
      <c r="D9798">
        <v>0</v>
      </c>
    </row>
    <row r="9799" spans="1:4" hidden="1">
      <c r="A9799" t="s">
        <v>311</v>
      </c>
      <c r="B9799" s="19" t="s">
        <v>23</v>
      </c>
      <c r="C9799" s="19" t="str">
        <f t="shared" si="34"/>
        <v>14050423000220USD</v>
      </c>
      <c r="D9799">
        <v>906.15012794995732</v>
      </c>
    </row>
    <row r="9800" spans="1:4" hidden="1">
      <c r="A9800" t="s">
        <v>284</v>
      </c>
      <c r="B9800" s="19" t="s">
        <v>23</v>
      </c>
      <c r="C9800" s="19" t="str">
        <f t="shared" si="34"/>
        <v>14050423000301USD</v>
      </c>
      <c r="D9800">
        <v>0</v>
      </c>
    </row>
    <row r="9801" spans="1:4" hidden="1">
      <c r="A9801" t="s">
        <v>5629</v>
      </c>
      <c r="B9801" s="19" t="s">
        <v>23</v>
      </c>
      <c r="C9801" s="19" t="str">
        <f t="shared" si="34"/>
        <v>14050423000302USD</v>
      </c>
      <c r="D9801">
        <v>0</v>
      </c>
    </row>
    <row r="9802" spans="1:4" hidden="1">
      <c r="A9802" t="s">
        <v>285</v>
      </c>
      <c r="B9802" s="19" t="s">
        <v>23</v>
      </c>
      <c r="C9802" s="19" t="str">
        <f t="shared" si="34"/>
        <v>14050423000303USD</v>
      </c>
      <c r="D9802">
        <v>0</v>
      </c>
    </row>
    <row r="9803" spans="1:4" hidden="1">
      <c r="A9803" t="s">
        <v>5632</v>
      </c>
      <c r="B9803" s="19" t="s">
        <v>23</v>
      </c>
      <c r="C9803" s="19" t="str">
        <f t="shared" si="34"/>
        <v>14050423000304USD</v>
      </c>
      <c r="D9803">
        <v>0</v>
      </c>
    </row>
    <row r="9804" spans="1:4" hidden="1">
      <c r="A9804" t="s">
        <v>5634</v>
      </c>
      <c r="B9804" s="19" t="s">
        <v>23</v>
      </c>
      <c r="C9804" s="19" t="str">
        <f t="shared" si="34"/>
        <v>14050424000101USD</v>
      </c>
      <c r="D9804">
        <v>0</v>
      </c>
    </row>
    <row r="9805" spans="1:4" hidden="1">
      <c r="A9805" t="s">
        <v>5636</v>
      </c>
      <c r="B9805" s="19" t="s">
        <v>23</v>
      </c>
      <c r="C9805" s="19" t="str">
        <f t="shared" si="34"/>
        <v>14050424000102USD</v>
      </c>
      <c r="D9805">
        <v>0</v>
      </c>
    </row>
    <row r="9806" spans="1:4" hidden="1">
      <c r="A9806" t="s">
        <v>5638</v>
      </c>
      <c r="B9806" s="19" t="s">
        <v>23</v>
      </c>
      <c r="C9806" s="19" t="str">
        <f t="shared" si="34"/>
        <v>14050424000103USD</v>
      </c>
      <c r="D9806">
        <v>0</v>
      </c>
    </row>
    <row r="9807" spans="1:4" hidden="1">
      <c r="A9807" t="s">
        <v>5640</v>
      </c>
      <c r="B9807" s="19" t="s">
        <v>23</v>
      </c>
      <c r="C9807" s="19" t="str">
        <f t="shared" si="34"/>
        <v>14050424000104USD</v>
      </c>
      <c r="D9807">
        <v>0</v>
      </c>
    </row>
    <row r="9808" spans="1:4" hidden="1">
      <c r="A9808" t="s">
        <v>286</v>
      </c>
      <c r="B9808" s="19" t="s">
        <v>23</v>
      </c>
      <c r="C9808" s="19" t="str">
        <f t="shared" si="34"/>
        <v>14050424000105USD</v>
      </c>
      <c r="D9808">
        <v>649.1811202729599</v>
      </c>
    </row>
    <row r="9809" spans="1:4" hidden="1">
      <c r="A9809" t="s">
        <v>5643</v>
      </c>
      <c r="B9809" s="19" t="s">
        <v>23</v>
      </c>
      <c r="C9809" s="19" t="str">
        <f t="shared" si="34"/>
        <v>14050424000106USD</v>
      </c>
      <c r="D9809">
        <v>0</v>
      </c>
    </row>
    <row r="9810" spans="1:4" hidden="1">
      <c r="A9810" t="s">
        <v>287</v>
      </c>
      <c r="B9810" s="19" t="s">
        <v>23</v>
      </c>
      <c r="C9810" s="19" t="str">
        <f t="shared" si="34"/>
        <v>14050424000107USD</v>
      </c>
      <c r="D9810">
        <v>825.95109468296846</v>
      </c>
    </row>
    <row r="9811" spans="1:4" hidden="1">
      <c r="A9811" t="s">
        <v>5646</v>
      </c>
      <c r="B9811" s="19" t="s">
        <v>23</v>
      </c>
      <c r="C9811" s="19" t="str">
        <f t="shared" si="34"/>
        <v>14050424000108USD</v>
      </c>
      <c r="D9811">
        <v>0</v>
      </c>
    </row>
    <row r="9812" spans="1:4" hidden="1">
      <c r="A9812" t="s">
        <v>4969</v>
      </c>
      <c r="B9812" s="19" t="s">
        <v>23</v>
      </c>
      <c r="C9812" s="19" t="str">
        <f t="shared" si="34"/>
        <v>14050702020101USD</v>
      </c>
      <c r="D9812">
        <v>0</v>
      </c>
    </row>
    <row r="9813" spans="1:4" hidden="1">
      <c r="A9813" t="s">
        <v>4971</v>
      </c>
      <c r="B9813" s="19" t="s">
        <v>23</v>
      </c>
      <c r="C9813" s="19" t="str">
        <f t="shared" si="34"/>
        <v>14050702020110USD</v>
      </c>
      <c r="D9813">
        <v>0</v>
      </c>
    </row>
    <row r="9814" spans="1:4" hidden="1">
      <c r="A9814" t="s">
        <v>3907</v>
      </c>
      <c r="B9814" s="19" t="s">
        <v>23</v>
      </c>
      <c r="C9814" s="19" t="str">
        <f t="shared" si="34"/>
        <v>14050704000102USD</v>
      </c>
      <c r="D9814">
        <v>0</v>
      </c>
    </row>
    <row r="9815" spans="1:4" hidden="1">
      <c r="A9815" t="s">
        <v>4909</v>
      </c>
      <c r="B9815" s="19" t="s">
        <v>23</v>
      </c>
      <c r="C9815" s="19" t="str">
        <f t="shared" si="34"/>
        <v>14050721000104USD</v>
      </c>
      <c r="D9815">
        <v>0</v>
      </c>
    </row>
    <row r="9816" spans="1:4" hidden="1">
      <c r="A9816" t="s">
        <v>3909</v>
      </c>
      <c r="B9816" s="19" t="s">
        <v>23</v>
      </c>
      <c r="C9816" s="19" t="str">
        <f t="shared" si="34"/>
        <v>14050804000102USD</v>
      </c>
      <c r="D9816">
        <v>0</v>
      </c>
    </row>
    <row r="9817" spans="1:4" hidden="1">
      <c r="A9817" t="s">
        <v>4093</v>
      </c>
      <c r="B9817" s="19" t="s">
        <v>23</v>
      </c>
      <c r="C9817" s="19" t="str">
        <f t="shared" si="34"/>
        <v>14050806090102USD</v>
      </c>
      <c r="D9817">
        <v>0</v>
      </c>
    </row>
    <row r="9818" spans="1:4" hidden="1">
      <c r="A9818" t="s">
        <v>4646</v>
      </c>
      <c r="B9818" s="19" t="s">
        <v>23</v>
      </c>
      <c r="C9818" s="19" t="str">
        <f t="shared" si="34"/>
        <v>14050811000104USD</v>
      </c>
      <c r="D9818">
        <v>0</v>
      </c>
    </row>
    <row r="9819" spans="1:4" hidden="1">
      <c r="A9819" t="s">
        <v>4648</v>
      </c>
      <c r="B9819" s="19" t="s">
        <v>23</v>
      </c>
      <c r="C9819" s="19" t="str">
        <f t="shared" si="34"/>
        <v>14050811000105USD</v>
      </c>
      <c r="D9819">
        <v>0</v>
      </c>
    </row>
    <row r="9820" spans="1:4" hidden="1">
      <c r="A9820" t="s">
        <v>4899</v>
      </c>
      <c r="B9820" s="19" t="s">
        <v>23</v>
      </c>
      <c r="C9820" s="19" t="str">
        <f t="shared" si="34"/>
        <v>14050821000101USD</v>
      </c>
      <c r="D9820">
        <v>0</v>
      </c>
    </row>
    <row r="9821" spans="1:4" hidden="1">
      <c r="A9821" t="s">
        <v>4933</v>
      </c>
      <c r="B9821" s="19" t="s">
        <v>23</v>
      </c>
      <c r="C9821" s="19" t="str">
        <f t="shared" si="34"/>
        <v>14050999011601USD</v>
      </c>
      <c r="D9821">
        <v>0</v>
      </c>
    </row>
    <row r="9822" spans="1:4" hidden="1">
      <c r="A9822" t="s">
        <v>4935</v>
      </c>
      <c r="B9822" s="19" t="s">
        <v>23</v>
      </c>
      <c r="C9822" s="19" t="str">
        <f t="shared" si="34"/>
        <v>14050999012101USD</v>
      </c>
      <c r="D9822">
        <v>0</v>
      </c>
    </row>
    <row r="9823" spans="1:4" hidden="1">
      <c r="A9823" t="s">
        <v>4937</v>
      </c>
      <c r="B9823" s="19" t="s">
        <v>23</v>
      </c>
      <c r="C9823" s="19" t="str">
        <f t="shared" si="34"/>
        <v>14050999030101USD</v>
      </c>
      <c r="D9823">
        <v>0</v>
      </c>
    </row>
    <row r="9824" spans="1:4" hidden="1">
      <c r="A9824" t="s">
        <v>4939</v>
      </c>
      <c r="B9824" s="19" t="s">
        <v>23</v>
      </c>
      <c r="C9824" s="19" t="str">
        <f t="shared" si="34"/>
        <v>14050999030601USD</v>
      </c>
      <c r="D9824">
        <v>0</v>
      </c>
    </row>
    <row r="9825" spans="1:4" hidden="1">
      <c r="A9825" t="s">
        <v>4941</v>
      </c>
      <c r="B9825" s="19" t="s">
        <v>23</v>
      </c>
      <c r="C9825" s="19" t="str">
        <f t="shared" si="34"/>
        <v>14050999031201USD</v>
      </c>
      <c r="D9825">
        <v>0</v>
      </c>
    </row>
    <row r="9826" spans="1:4" hidden="1">
      <c r="A9826" t="s">
        <v>4841</v>
      </c>
      <c r="B9826" s="19" t="s">
        <v>23</v>
      </c>
      <c r="C9826" s="19" t="str">
        <f t="shared" si="34"/>
        <v>14050999170201USD</v>
      </c>
      <c r="D9826">
        <v>0</v>
      </c>
    </row>
    <row r="9827" spans="1:4" hidden="1">
      <c r="A9827" t="s">
        <v>4843</v>
      </c>
      <c r="B9827" s="19" t="s">
        <v>23</v>
      </c>
      <c r="C9827" s="19" t="str">
        <f t="shared" si="34"/>
        <v>14050999170203USD</v>
      </c>
      <c r="D9827">
        <v>0</v>
      </c>
    </row>
    <row r="9828" spans="1:4" hidden="1">
      <c r="A9828" t="s">
        <v>4845</v>
      </c>
      <c r="B9828" s="19" t="s">
        <v>23</v>
      </c>
      <c r="C9828" s="19" t="str">
        <f t="shared" si="34"/>
        <v>14050999170204USD</v>
      </c>
      <c r="D9828">
        <v>0</v>
      </c>
    </row>
    <row r="9829" spans="1:4" hidden="1">
      <c r="A9829" t="s">
        <v>4847</v>
      </c>
      <c r="B9829" s="19" t="s">
        <v>23</v>
      </c>
      <c r="C9829" s="19" t="str">
        <f t="shared" si="34"/>
        <v>14050999170205USD</v>
      </c>
      <c r="D9829">
        <v>0</v>
      </c>
    </row>
    <row r="9830" spans="1:4" hidden="1">
      <c r="A9830" t="s">
        <v>4973</v>
      </c>
      <c r="B9830" s="19" t="s">
        <v>23</v>
      </c>
      <c r="C9830" s="19" t="str">
        <f t="shared" si="34"/>
        <v>14051002020101USD</v>
      </c>
      <c r="D9830">
        <v>0</v>
      </c>
    </row>
    <row r="9831" spans="1:4" hidden="1">
      <c r="A9831" t="s">
        <v>4975</v>
      </c>
      <c r="B9831" s="19" t="s">
        <v>23</v>
      </c>
      <c r="C9831" s="19" t="str">
        <f t="shared" si="34"/>
        <v>14051002020102USD</v>
      </c>
      <c r="D9831">
        <v>0</v>
      </c>
    </row>
    <row r="9832" spans="1:4" hidden="1">
      <c r="A9832" t="s">
        <v>4977</v>
      </c>
      <c r="B9832" s="19" t="s">
        <v>23</v>
      </c>
      <c r="C9832" s="19" t="str">
        <f t="shared" si="34"/>
        <v>14051002020110USD</v>
      </c>
      <c r="D9832">
        <v>0</v>
      </c>
    </row>
    <row r="9833" spans="1:4" hidden="1">
      <c r="A9833" t="s">
        <v>41</v>
      </c>
      <c r="B9833" s="19" t="s">
        <v>23</v>
      </c>
      <c r="C9833" s="19" t="str">
        <f t="shared" si="34"/>
        <v>14051004000202USD</v>
      </c>
      <c r="D9833">
        <v>683.06795564401477</v>
      </c>
    </row>
    <row r="9834" spans="1:4" hidden="1">
      <c r="A9834" t="s">
        <v>191</v>
      </c>
      <c r="B9834" s="19" t="s">
        <v>23</v>
      </c>
      <c r="C9834" s="19" t="str">
        <f t="shared" si="34"/>
        <v>14051005020101USD</v>
      </c>
      <c r="D9834">
        <v>0</v>
      </c>
    </row>
    <row r="9835" spans="1:4" hidden="1">
      <c r="A9835" t="s">
        <v>3943</v>
      </c>
      <c r="B9835" s="19" t="s">
        <v>23</v>
      </c>
      <c r="C9835" s="19" t="str">
        <f t="shared" si="34"/>
        <v>14051005020102USD</v>
      </c>
      <c r="D9835">
        <v>0</v>
      </c>
    </row>
    <row r="9836" spans="1:4" hidden="1">
      <c r="A9836" t="s">
        <v>4095</v>
      </c>
      <c r="B9836" s="19" t="s">
        <v>23</v>
      </c>
      <c r="C9836" s="19" t="str">
        <f t="shared" si="34"/>
        <v>14051006010102USD</v>
      </c>
      <c r="D9836">
        <v>0</v>
      </c>
    </row>
    <row r="9837" spans="1:4" hidden="1">
      <c r="A9837" t="s">
        <v>4097</v>
      </c>
      <c r="B9837" s="19" t="s">
        <v>23</v>
      </c>
      <c r="C9837" s="19" t="str">
        <f t="shared" si="34"/>
        <v>14051006010106USD</v>
      </c>
      <c r="D9837">
        <v>0</v>
      </c>
    </row>
    <row r="9838" spans="1:4" hidden="1">
      <c r="A9838" t="s">
        <v>4099</v>
      </c>
      <c r="B9838" s="19" t="s">
        <v>23</v>
      </c>
      <c r="C9838" s="19" t="str">
        <f t="shared" si="34"/>
        <v>14051006010118USD</v>
      </c>
      <c r="D9838">
        <v>0</v>
      </c>
    </row>
    <row r="9839" spans="1:4" hidden="1">
      <c r="A9839" t="s">
        <v>529</v>
      </c>
      <c r="B9839" s="19" t="s">
        <v>23</v>
      </c>
      <c r="C9839" s="19" t="str">
        <f t="shared" si="34"/>
        <v>14051006020204USD</v>
      </c>
      <c r="D9839">
        <v>0</v>
      </c>
    </row>
    <row r="9840" spans="1:4" hidden="1">
      <c r="A9840" t="s">
        <v>530</v>
      </c>
      <c r="B9840" s="19" t="s">
        <v>23</v>
      </c>
      <c r="C9840" s="19" t="str">
        <f t="shared" si="34"/>
        <v>14051006020212USD</v>
      </c>
      <c r="D9840">
        <v>0</v>
      </c>
    </row>
    <row r="9841" spans="1:4" hidden="1">
      <c r="A9841" t="s">
        <v>531</v>
      </c>
      <c r="B9841" s="19" t="s">
        <v>23</v>
      </c>
      <c r="C9841" s="19" t="str">
        <f t="shared" si="34"/>
        <v>14051006020240USD</v>
      </c>
      <c r="D9841">
        <v>0</v>
      </c>
    </row>
    <row r="9842" spans="1:4" hidden="1">
      <c r="A9842" t="s">
        <v>5239</v>
      </c>
      <c r="B9842" s="19" t="s">
        <v>23</v>
      </c>
      <c r="C9842" s="19" t="str">
        <f t="shared" si="34"/>
        <v>14051006020259USD</v>
      </c>
      <c r="D9842">
        <v>0</v>
      </c>
    </row>
    <row r="9843" spans="1:4" hidden="1">
      <c r="A9843" t="s">
        <v>4103</v>
      </c>
      <c r="B9843" s="19" t="s">
        <v>23</v>
      </c>
      <c r="C9843" s="19" t="str">
        <f t="shared" si="34"/>
        <v>14051006090102USD</v>
      </c>
      <c r="D9843">
        <v>0</v>
      </c>
    </row>
    <row r="9844" spans="1:4" hidden="1">
      <c r="A9844" t="s">
        <v>4105</v>
      </c>
      <c r="B9844" s="19" t="s">
        <v>23</v>
      </c>
      <c r="C9844" s="19" t="str">
        <f t="shared" si="34"/>
        <v>14051006090107USD</v>
      </c>
      <c r="D9844">
        <v>0</v>
      </c>
    </row>
    <row r="9845" spans="1:4" hidden="1">
      <c r="A9845" t="s">
        <v>4107</v>
      </c>
      <c r="B9845" s="19" t="s">
        <v>23</v>
      </c>
      <c r="C9845" s="19" t="str">
        <f t="shared" si="34"/>
        <v>14051006090109USD</v>
      </c>
      <c r="D9845">
        <v>0</v>
      </c>
    </row>
    <row r="9846" spans="1:4" hidden="1">
      <c r="A9846" t="s">
        <v>4109</v>
      </c>
      <c r="B9846" s="19" t="s">
        <v>23</v>
      </c>
      <c r="C9846" s="19" t="str">
        <f t="shared" si="34"/>
        <v>14051006090119USD</v>
      </c>
      <c r="D9846">
        <v>0</v>
      </c>
    </row>
    <row r="9847" spans="1:4" hidden="1">
      <c r="A9847" t="s">
        <v>4111</v>
      </c>
      <c r="B9847" s="19" t="s">
        <v>23</v>
      </c>
      <c r="C9847" s="19" t="str">
        <f t="shared" si="34"/>
        <v>14051006090201USD</v>
      </c>
      <c r="D9847">
        <v>0</v>
      </c>
    </row>
    <row r="9848" spans="1:4" hidden="1">
      <c r="A9848" t="s">
        <v>4113</v>
      </c>
      <c r="B9848" s="19" t="s">
        <v>23</v>
      </c>
      <c r="C9848" s="19" t="str">
        <f t="shared" si="34"/>
        <v>14051006090301USD</v>
      </c>
      <c r="D9848">
        <v>0</v>
      </c>
    </row>
    <row r="9849" spans="1:4" hidden="1">
      <c r="A9849" t="s">
        <v>4849</v>
      </c>
      <c r="B9849" s="19" t="s">
        <v>23</v>
      </c>
      <c r="C9849" s="19" t="str">
        <f t="shared" si="34"/>
        <v>14051010000102USD</v>
      </c>
      <c r="D9849">
        <v>0</v>
      </c>
    </row>
    <row r="9850" spans="1:4" hidden="1">
      <c r="A9850" t="s">
        <v>4851</v>
      </c>
      <c r="B9850" s="19" t="s">
        <v>23</v>
      </c>
      <c r="C9850" s="19" t="str">
        <f t="shared" si="34"/>
        <v>14051010000103USD</v>
      </c>
      <c r="D9850">
        <v>0</v>
      </c>
    </row>
    <row r="9851" spans="1:4" hidden="1">
      <c r="A9851" t="s">
        <v>4650</v>
      </c>
      <c r="B9851" s="19" t="s">
        <v>23</v>
      </c>
      <c r="C9851" s="19" t="str">
        <f t="shared" si="34"/>
        <v>14051011000103USD</v>
      </c>
      <c r="D9851">
        <v>0</v>
      </c>
    </row>
    <row r="9852" spans="1:4" hidden="1">
      <c r="A9852" t="s">
        <v>4652</v>
      </c>
      <c r="B9852" s="19" t="s">
        <v>23</v>
      </c>
      <c r="C9852" s="19" t="str">
        <f t="shared" si="34"/>
        <v>14051011000104USD</v>
      </c>
      <c r="D9852">
        <v>0</v>
      </c>
    </row>
    <row r="9853" spans="1:4" hidden="1">
      <c r="A9853" t="s">
        <v>4654</v>
      </c>
      <c r="B9853" s="19" t="s">
        <v>23</v>
      </c>
      <c r="C9853" s="19" t="str">
        <f t="shared" si="34"/>
        <v>14051011000105USD</v>
      </c>
      <c r="D9853">
        <v>0</v>
      </c>
    </row>
    <row r="9854" spans="1:4" hidden="1">
      <c r="A9854" t="s">
        <v>4656</v>
      </c>
      <c r="B9854" s="19" t="s">
        <v>23</v>
      </c>
      <c r="C9854" s="19" t="str">
        <f t="shared" si="34"/>
        <v>14051011000106USD</v>
      </c>
      <c r="D9854">
        <v>0</v>
      </c>
    </row>
    <row r="9855" spans="1:4" hidden="1">
      <c r="A9855" t="s">
        <v>4658</v>
      </c>
      <c r="B9855" s="19" t="s">
        <v>23</v>
      </c>
      <c r="C9855" s="19" t="str">
        <f t="shared" ref="C9855:C9918" si="35">_xlfn.CONCAT(A9855,B9855)</f>
        <v>14051011000204USD</v>
      </c>
      <c r="D9855">
        <v>0</v>
      </c>
    </row>
    <row r="9856" spans="1:4" hidden="1">
      <c r="A9856" t="s">
        <v>4660</v>
      </c>
      <c r="B9856" s="19" t="s">
        <v>23</v>
      </c>
      <c r="C9856" s="19" t="str">
        <f t="shared" si="35"/>
        <v>14051011000205USD</v>
      </c>
      <c r="D9856">
        <v>0</v>
      </c>
    </row>
    <row r="9857" spans="1:4" hidden="1">
      <c r="A9857" t="s">
        <v>4785</v>
      </c>
      <c r="B9857" s="19" t="s">
        <v>23</v>
      </c>
      <c r="C9857" s="19" t="str">
        <f t="shared" si="35"/>
        <v>14051012000101USD</v>
      </c>
      <c r="D9857">
        <v>0</v>
      </c>
    </row>
    <row r="9858" spans="1:4" hidden="1">
      <c r="A9858" t="s">
        <v>4787</v>
      </c>
      <c r="B9858" s="19" t="s">
        <v>23</v>
      </c>
      <c r="C9858" s="19" t="str">
        <f t="shared" si="35"/>
        <v>14051012000104USD</v>
      </c>
      <c r="D9858">
        <v>0</v>
      </c>
    </row>
    <row r="9859" spans="1:4" hidden="1">
      <c r="A9859" t="s">
        <v>4789</v>
      </c>
      <c r="B9859" s="19" t="s">
        <v>23</v>
      </c>
      <c r="C9859" s="19" t="str">
        <f t="shared" si="35"/>
        <v>14051012000105USD</v>
      </c>
      <c r="D9859">
        <v>0</v>
      </c>
    </row>
    <row r="9860" spans="1:4" hidden="1">
      <c r="A9860" t="s">
        <v>4901</v>
      </c>
      <c r="B9860" s="19" t="s">
        <v>23</v>
      </c>
      <c r="C9860" s="19" t="str">
        <f t="shared" si="35"/>
        <v>14051021000102USD</v>
      </c>
      <c r="D9860">
        <v>0</v>
      </c>
    </row>
    <row r="9861" spans="1:4" hidden="1">
      <c r="A9861" t="s">
        <v>4903</v>
      </c>
      <c r="B9861" s="19" t="s">
        <v>23</v>
      </c>
      <c r="C9861" s="19" t="str">
        <f t="shared" si="35"/>
        <v>14051021000104USD</v>
      </c>
      <c r="D9861">
        <v>0</v>
      </c>
    </row>
    <row r="9862" spans="1:4" hidden="1">
      <c r="A9862" t="s">
        <v>4530</v>
      </c>
      <c r="B9862" s="19" t="s">
        <v>23</v>
      </c>
      <c r="C9862" s="19" t="str">
        <f t="shared" si="35"/>
        <v>14051026000104USD</v>
      </c>
      <c r="D9862">
        <v>0</v>
      </c>
    </row>
    <row r="9863" spans="1:4" hidden="1">
      <c r="A9863" t="s">
        <v>4532</v>
      </c>
      <c r="B9863" s="19" t="s">
        <v>23</v>
      </c>
      <c r="C9863" s="19" t="str">
        <f t="shared" si="35"/>
        <v>14051026000106USD</v>
      </c>
      <c r="D9863">
        <v>0</v>
      </c>
    </row>
    <row r="9864" spans="1:4" hidden="1">
      <c r="A9864" t="s">
        <v>4534</v>
      </c>
      <c r="B9864" s="19" t="s">
        <v>23</v>
      </c>
      <c r="C9864" s="19" t="str">
        <f t="shared" si="35"/>
        <v>14051026000110USD</v>
      </c>
      <c r="D9864">
        <v>0</v>
      </c>
    </row>
    <row r="9865" spans="1:4" hidden="1">
      <c r="A9865" t="s">
        <v>4536</v>
      </c>
      <c r="B9865" s="19" t="s">
        <v>23</v>
      </c>
      <c r="C9865" s="19" t="str">
        <f t="shared" si="35"/>
        <v>14051026000112USD</v>
      </c>
      <c r="D9865">
        <v>0</v>
      </c>
    </row>
    <row r="9866" spans="1:4" hidden="1">
      <c r="A9866" t="s">
        <v>4538</v>
      </c>
      <c r="B9866" s="19" t="s">
        <v>23</v>
      </c>
      <c r="C9866" s="19" t="str">
        <f t="shared" si="35"/>
        <v>14051026000118USD</v>
      </c>
      <c r="D9866">
        <v>0</v>
      </c>
    </row>
    <row r="9867" spans="1:4" hidden="1">
      <c r="A9867" t="s">
        <v>4540</v>
      </c>
      <c r="B9867" s="19" t="s">
        <v>23</v>
      </c>
      <c r="C9867" s="19" t="str">
        <f t="shared" si="35"/>
        <v>14051026000303USD</v>
      </c>
      <c r="D9867">
        <v>0</v>
      </c>
    </row>
    <row r="9868" spans="1:4" hidden="1">
      <c r="A9868" t="s">
        <v>4115</v>
      </c>
      <c r="B9868" s="19" t="s">
        <v>23</v>
      </c>
      <c r="C9868" s="19" t="str">
        <f t="shared" si="35"/>
        <v>14051033000101USD</v>
      </c>
      <c r="D9868">
        <v>0</v>
      </c>
    </row>
    <row r="9869" spans="1:4" hidden="1">
      <c r="A9869" t="s">
        <v>4979</v>
      </c>
      <c r="B9869" s="19" t="s">
        <v>23</v>
      </c>
      <c r="C9869" s="19" t="str">
        <f t="shared" si="35"/>
        <v>14051102010101USD</v>
      </c>
      <c r="D9869">
        <v>0</v>
      </c>
    </row>
    <row r="9870" spans="1:4" hidden="1">
      <c r="A9870" t="s">
        <v>170</v>
      </c>
      <c r="B9870" s="19" t="s">
        <v>23</v>
      </c>
      <c r="C9870" s="19" t="str">
        <f t="shared" si="35"/>
        <v>14051102020101USD</v>
      </c>
      <c r="D9870">
        <v>0</v>
      </c>
    </row>
    <row r="9871" spans="1:4" hidden="1">
      <c r="A9871" t="s">
        <v>4982</v>
      </c>
      <c r="B9871" s="19" t="s">
        <v>23</v>
      </c>
      <c r="C9871" s="19" t="str">
        <f t="shared" si="35"/>
        <v>14051102020102USD</v>
      </c>
      <c r="D9871">
        <v>0</v>
      </c>
    </row>
    <row r="9872" spans="1:4" hidden="1">
      <c r="A9872" t="s">
        <v>4986</v>
      </c>
      <c r="B9872" s="19" t="s">
        <v>23</v>
      </c>
      <c r="C9872" s="19" t="str">
        <f t="shared" si="35"/>
        <v>14051102020104USD</v>
      </c>
      <c r="D9872">
        <v>0</v>
      </c>
    </row>
    <row r="9873" spans="1:4" hidden="1">
      <c r="A9873" t="s">
        <v>4984</v>
      </c>
      <c r="B9873" s="19" t="s">
        <v>23</v>
      </c>
      <c r="C9873" s="19" t="str">
        <f t="shared" si="35"/>
        <v>14051102020106USD</v>
      </c>
      <c r="D9873">
        <v>0</v>
      </c>
    </row>
    <row r="9874" spans="1:4" hidden="1">
      <c r="A9874" t="s">
        <v>4988</v>
      </c>
      <c r="B9874" s="19" t="s">
        <v>23</v>
      </c>
      <c r="C9874" s="19" t="str">
        <f t="shared" si="35"/>
        <v>14051102030105USD</v>
      </c>
      <c r="D9874">
        <v>0</v>
      </c>
    </row>
    <row r="9875" spans="1:4" hidden="1">
      <c r="A9875" t="s">
        <v>3912</v>
      </c>
      <c r="B9875" s="19" t="s">
        <v>23</v>
      </c>
      <c r="C9875" s="19" t="str">
        <f t="shared" si="35"/>
        <v>14051104000101USD</v>
      </c>
      <c r="D9875">
        <v>0</v>
      </c>
    </row>
    <row r="9876" spans="1:4" hidden="1">
      <c r="A9876" t="s">
        <v>42</v>
      </c>
      <c r="B9876" s="19" t="s">
        <v>23</v>
      </c>
      <c r="C9876" s="19" t="str">
        <f t="shared" si="35"/>
        <v>14051104000202USD</v>
      </c>
      <c r="D9876">
        <v>43925.851578049478</v>
      </c>
    </row>
    <row r="9877" spans="1:4" hidden="1">
      <c r="A9877" t="s">
        <v>3915</v>
      </c>
      <c r="B9877" s="19" t="s">
        <v>23</v>
      </c>
      <c r="C9877" s="19" t="str">
        <f t="shared" si="35"/>
        <v>14051104000301USD</v>
      </c>
      <c r="D9877">
        <v>0</v>
      </c>
    </row>
    <row r="9878" spans="1:4" hidden="1">
      <c r="A9878" t="s">
        <v>3945</v>
      </c>
      <c r="B9878" s="19" t="s">
        <v>23</v>
      </c>
      <c r="C9878" s="19" t="str">
        <f t="shared" si="35"/>
        <v>14051105010101USD</v>
      </c>
      <c r="D9878">
        <v>0</v>
      </c>
    </row>
    <row r="9879" spans="1:4" hidden="1">
      <c r="A9879" t="s">
        <v>3947</v>
      </c>
      <c r="B9879" s="19" t="s">
        <v>23</v>
      </c>
      <c r="C9879" s="19" t="str">
        <f t="shared" si="35"/>
        <v>14051105010102USD</v>
      </c>
      <c r="D9879">
        <v>0</v>
      </c>
    </row>
    <row r="9880" spans="1:4" hidden="1">
      <c r="A9880" t="s">
        <v>3949</v>
      </c>
      <c r="B9880" s="19" t="s">
        <v>23</v>
      </c>
      <c r="C9880" s="19" t="str">
        <f t="shared" si="35"/>
        <v>14051105010301USD</v>
      </c>
      <c r="D9880">
        <v>0</v>
      </c>
    </row>
    <row r="9881" spans="1:4" hidden="1">
      <c r="A9881" t="s">
        <v>3951</v>
      </c>
      <c r="B9881" s="19" t="s">
        <v>23</v>
      </c>
      <c r="C9881" s="19" t="str">
        <f t="shared" si="35"/>
        <v>14051105010302USD</v>
      </c>
      <c r="D9881">
        <v>0</v>
      </c>
    </row>
    <row r="9882" spans="1:4" hidden="1">
      <c r="A9882" t="s">
        <v>192</v>
      </c>
      <c r="B9882" s="19" t="s">
        <v>23</v>
      </c>
      <c r="C9882" s="19" t="str">
        <f t="shared" si="35"/>
        <v>14051105020101USD</v>
      </c>
      <c r="D9882">
        <v>102518.13193062269</v>
      </c>
    </row>
    <row r="9883" spans="1:4" hidden="1">
      <c r="A9883" t="s">
        <v>3954</v>
      </c>
      <c r="B9883" s="19" t="s">
        <v>23</v>
      </c>
      <c r="C9883" s="19" t="str">
        <f t="shared" si="35"/>
        <v>14051105020102USD</v>
      </c>
      <c r="D9883">
        <v>0</v>
      </c>
    </row>
    <row r="9884" spans="1:4" hidden="1">
      <c r="A9884" t="s">
        <v>3956</v>
      </c>
      <c r="B9884" s="19" t="s">
        <v>23</v>
      </c>
      <c r="C9884" s="19" t="str">
        <f t="shared" si="35"/>
        <v>14051105020106USD</v>
      </c>
      <c r="D9884">
        <v>0</v>
      </c>
    </row>
    <row r="9885" spans="1:4" hidden="1">
      <c r="A9885" t="s">
        <v>3958</v>
      </c>
      <c r="B9885" s="19" t="s">
        <v>23</v>
      </c>
      <c r="C9885" s="19" t="str">
        <f t="shared" si="35"/>
        <v>14051105020201USD</v>
      </c>
      <c r="D9885">
        <v>0</v>
      </c>
    </row>
    <row r="9886" spans="1:4" hidden="1">
      <c r="A9886" t="s">
        <v>4117</v>
      </c>
      <c r="B9886" s="19" t="s">
        <v>23</v>
      </c>
      <c r="C9886" s="19" t="str">
        <f t="shared" si="35"/>
        <v>14051106010101USD</v>
      </c>
      <c r="D9886">
        <v>0</v>
      </c>
    </row>
    <row r="9887" spans="1:4" hidden="1">
      <c r="A9887" t="s">
        <v>532</v>
      </c>
      <c r="B9887" s="19" t="s">
        <v>23</v>
      </c>
      <c r="C9887" s="19" t="str">
        <f t="shared" si="35"/>
        <v>14051106010102USD</v>
      </c>
      <c r="D9887">
        <v>0</v>
      </c>
    </row>
    <row r="9888" spans="1:4" hidden="1">
      <c r="A9888" t="s">
        <v>4120</v>
      </c>
      <c r="B9888" s="19" t="s">
        <v>23</v>
      </c>
      <c r="C9888" s="19" t="str">
        <f t="shared" si="35"/>
        <v>14051106010106USD</v>
      </c>
      <c r="D9888">
        <v>0</v>
      </c>
    </row>
    <row r="9889" spans="1:4" hidden="1">
      <c r="A9889" t="s">
        <v>4122</v>
      </c>
      <c r="B9889" s="19" t="s">
        <v>23</v>
      </c>
      <c r="C9889" s="19" t="str">
        <f t="shared" si="35"/>
        <v>14051106010108USD</v>
      </c>
      <c r="D9889">
        <v>0</v>
      </c>
    </row>
    <row r="9890" spans="1:4" hidden="1">
      <c r="A9890" t="s">
        <v>4124</v>
      </c>
      <c r="B9890" s="19" t="s">
        <v>23</v>
      </c>
      <c r="C9890" s="19" t="str">
        <f t="shared" si="35"/>
        <v>14051106010112USD</v>
      </c>
      <c r="D9890">
        <v>0</v>
      </c>
    </row>
    <row r="9891" spans="1:4" hidden="1">
      <c r="A9891" t="s">
        <v>4126</v>
      </c>
      <c r="B9891" s="19" t="s">
        <v>23</v>
      </c>
      <c r="C9891" s="19" t="str">
        <f t="shared" si="35"/>
        <v>14051106010113USD</v>
      </c>
      <c r="D9891">
        <v>0</v>
      </c>
    </row>
    <row r="9892" spans="1:4" hidden="1">
      <c r="A9892" t="s">
        <v>4128</v>
      </c>
      <c r="B9892" s="19" t="s">
        <v>23</v>
      </c>
      <c r="C9892" s="19" t="str">
        <f t="shared" si="35"/>
        <v>14051106010116USD</v>
      </c>
      <c r="D9892">
        <v>0</v>
      </c>
    </row>
    <row r="9893" spans="1:4" hidden="1">
      <c r="A9893" t="s">
        <v>4130</v>
      </c>
      <c r="B9893" s="19" t="s">
        <v>23</v>
      </c>
      <c r="C9893" s="19" t="str">
        <f t="shared" si="35"/>
        <v>14051106010206USD</v>
      </c>
      <c r="D9893">
        <v>0</v>
      </c>
    </row>
    <row r="9894" spans="1:4" hidden="1">
      <c r="A9894" t="s">
        <v>5132</v>
      </c>
      <c r="B9894" s="19" t="s">
        <v>23</v>
      </c>
      <c r="C9894" s="19" t="str">
        <f t="shared" si="35"/>
        <v>14051106010321USD</v>
      </c>
      <c r="D9894">
        <v>0</v>
      </c>
    </row>
    <row r="9895" spans="1:4" hidden="1">
      <c r="A9895" t="s">
        <v>4132</v>
      </c>
      <c r="B9895" s="19" t="s">
        <v>23</v>
      </c>
      <c r="C9895" s="19" t="str">
        <f t="shared" si="35"/>
        <v>14051106010323USD</v>
      </c>
      <c r="D9895">
        <v>0</v>
      </c>
    </row>
    <row r="9896" spans="1:4" hidden="1">
      <c r="A9896" t="s">
        <v>4134</v>
      </c>
      <c r="B9896" s="19" t="s">
        <v>23</v>
      </c>
      <c r="C9896" s="19" t="str">
        <f t="shared" si="35"/>
        <v>14051106010340USD</v>
      </c>
      <c r="D9896">
        <v>0</v>
      </c>
    </row>
    <row r="9897" spans="1:4" hidden="1">
      <c r="A9897" t="s">
        <v>4157</v>
      </c>
      <c r="B9897" s="19" t="s">
        <v>23</v>
      </c>
      <c r="C9897" s="19" t="str">
        <f t="shared" si="35"/>
        <v>14051106020101USD</v>
      </c>
      <c r="D9897">
        <v>0</v>
      </c>
    </row>
    <row r="9898" spans="1:4" hidden="1">
      <c r="A9898" t="s">
        <v>694</v>
      </c>
      <c r="B9898" s="19" t="s">
        <v>23</v>
      </c>
      <c r="C9898" s="19" t="str">
        <f t="shared" si="35"/>
        <v>14051106020302USD</v>
      </c>
      <c r="D9898">
        <v>0</v>
      </c>
    </row>
    <row r="9899" spans="1:4" hidden="1">
      <c r="A9899" t="s">
        <v>4137</v>
      </c>
      <c r="B9899" s="19" t="s">
        <v>23</v>
      </c>
      <c r="C9899" s="19" t="str">
        <f t="shared" si="35"/>
        <v>14051106020304USD</v>
      </c>
      <c r="D9899">
        <v>0</v>
      </c>
    </row>
    <row r="9900" spans="1:4" hidden="1">
      <c r="A9900" t="s">
        <v>4139</v>
      </c>
      <c r="B9900" s="19" t="s">
        <v>23</v>
      </c>
      <c r="C9900" s="19" t="str">
        <f t="shared" si="35"/>
        <v>14051106020305USD</v>
      </c>
      <c r="D9900">
        <v>0</v>
      </c>
    </row>
    <row r="9901" spans="1:4" hidden="1">
      <c r="A9901" t="s">
        <v>312</v>
      </c>
      <c r="B9901" s="19" t="s">
        <v>23</v>
      </c>
      <c r="C9901" s="19" t="str">
        <f t="shared" si="35"/>
        <v>14051106020310USD</v>
      </c>
      <c r="D9901">
        <v>0</v>
      </c>
    </row>
    <row r="9902" spans="1:4" hidden="1">
      <c r="A9902" t="s">
        <v>4142</v>
      </c>
      <c r="B9902" s="19" t="s">
        <v>23</v>
      </c>
      <c r="C9902" s="19" t="str">
        <f t="shared" si="35"/>
        <v>14051106020312USD</v>
      </c>
      <c r="D9902">
        <v>0</v>
      </c>
    </row>
    <row r="9903" spans="1:4" hidden="1">
      <c r="A9903" t="s">
        <v>4144</v>
      </c>
      <c r="B9903" s="19" t="s">
        <v>23</v>
      </c>
      <c r="C9903" s="19" t="str">
        <f t="shared" si="35"/>
        <v>14051106020313USD</v>
      </c>
      <c r="D9903">
        <v>0</v>
      </c>
    </row>
    <row r="9904" spans="1:4" hidden="1">
      <c r="A9904" t="s">
        <v>533</v>
      </c>
      <c r="B9904" s="19" t="s">
        <v>23</v>
      </c>
      <c r="C9904" s="19" t="str">
        <f t="shared" si="35"/>
        <v>14051106020316USD</v>
      </c>
      <c r="D9904">
        <v>0</v>
      </c>
    </row>
    <row r="9905" spans="1:4" hidden="1">
      <c r="A9905" t="s">
        <v>534</v>
      </c>
      <c r="B9905" s="19" t="s">
        <v>23</v>
      </c>
      <c r="C9905" s="19" t="str">
        <f t="shared" si="35"/>
        <v>14051106020317USD</v>
      </c>
      <c r="D9905">
        <v>250000.00284333239</v>
      </c>
    </row>
    <row r="9906" spans="1:4" hidden="1">
      <c r="A9906" t="s">
        <v>5173</v>
      </c>
      <c r="B9906" s="19" t="s">
        <v>23</v>
      </c>
      <c r="C9906" s="19" t="str">
        <f t="shared" si="35"/>
        <v>14051106020318USD</v>
      </c>
      <c r="D9906">
        <v>0</v>
      </c>
    </row>
    <row r="9907" spans="1:4" hidden="1">
      <c r="A9907" t="s">
        <v>535</v>
      </c>
      <c r="B9907" s="19" t="s">
        <v>23</v>
      </c>
      <c r="C9907" s="19" t="str">
        <f t="shared" si="35"/>
        <v>14051106020319USD</v>
      </c>
      <c r="D9907">
        <v>245370.00000000003</v>
      </c>
    </row>
    <row r="9908" spans="1:4" hidden="1">
      <c r="A9908" t="s">
        <v>4151</v>
      </c>
      <c r="B9908" s="19" t="s">
        <v>23</v>
      </c>
      <c r="C9908" s="19" t="str">
        <f t="shared" si="35"/>
        <v>14051106020324USD</v>
      </c>
      <c r="D9908">
        <v>0</v>
      </c>
    </row>
    <row r="9909" spans="1:4" hidden="1">
      <c r="A9909" t="s">
        <v>4153</v>
      </c>
      <c r="B9909" s="19" t="s">
        <v>23</v>
      </c>
      <c r="C9909" s="19" t="str">
        <f t="shared" si="35"/>
        <v>14051106020326USD</v>
      </c>
      <c r="D9909">
        <v>0</v>
      </c>
    </row>
    <row r="9910" spans="1:4" hidden="1">
      <c r="A9910" t="s">
        <v>5175</v>
      </c>
      <c r="B9910" s="19" t="s">
        <v>23</v>
      </c>
      <c r="C9910" s="19" t="str">
        <f t="shared" si="35"/>
        <v>14051106020328USD</v>
      </c>
      <c r="D9910">
        <v>0</v>
      </c>
    </row>
    <row r="9911" spans="1:4" hidden="1">
      <c r="A9911" t="s">
        <v>5126</v>
      </c>
      <c r="B9911" s="19" t="s">
        <v>23</v>
      </c>
      <c r="C9911" s="19" t="str">
        <f t="shared" si="35"/>
        <v>14051106020329USD</v>
      </c>
      <c r="D9911">
        <v>0</v>
      </c>
    </row>
    <row r="9912" spans="1:4" hidden="1">
      <c r="A9912" t="s">
        <v>5177</v>
      </c>
      <c r="B9912" s="19" t="s">
        <v>23</v>
      </c>
      <c r="C9912" s="19" t="str">
        <f t="shared" si="35"/>
        <v>14051106020332USD</v>
      </c>
      <c r="D9912">
        <v>0</v>
      </c>
    </row>
    <row r="9913" spans="1:4" hidden="1">
      <c r="A9913" t="s">
        <v>5128</v>
      </c>
      <c r="B9913" s="19" t="s">
        <v>23</v>
      </c>
      <c r="C9913" s="19" t="str">
        <f t="shared" si="35"/>
        <v>14051106020333USD</v>
      </c>
      <c r="D9913">
        <v>0</v>
      </c>
    </row>
    <row r="9914" spans="1:4" hidden="1">
      <c r="A9914" t="s">
        <v>313</v>
      </c>
      <c r="B9914" s="19" t="s">
        <v>23</v>
      </c>
      <c r="C9914" s="19" t="str">
        <f t="shared" si="35"/>
        <v>14051106020336USD</v>
      </c>
      <c r="D9914">
        <v>412500</v>
      </c>
    </row>
    <row r="9915" spans="1:4" hidden="1">
      <c r="A9915" t="s">
        <v>5179</v>
      </c>
      <c r="B9915" s="19" t="s">
        <v>23</v>
      </c>
      <c r="C9915" s="19" t="str">
        <f t="shared" si="35"/>
        <v>14051106020338USD</v>
      </c>
      <c r="D9915">
        <v>0</v>
      </c>
    </row>
    <row r="9916" spans="1:4" hidden="1">
      <c r="A9916" t="s">
        <v>314</v>
      </c>
      <c r="B9916" s="19" t="s">
        <v>23</v>
      </c>
      <c r="C9916" s="19" t="str">
        <f t="shared" si="35"/>
        <v>14051106020339USD</v>
      </c>
      <c r="D9916">
        <v>0</v>
      </c>
    </row>
    <row r="9917" spans="1:4" hidden="1">
      <c r="A9917" t="s">
        <v>4155</v>
      </c>
      <c r="B9917" s="19" t="s">
        <v>23</v>
      </c>
      <c r="C9917" s="19" t="str">
        <f t="shared" si="35"/>
        <v>14051106020340USD</v>
      </c>
      <c r="D9917">
        <v>0</v>
      </c>
    </row>
    <row r="9918" spans="1:4" hidden="1">
      <c r="A9918" t="s">
        <v>5181</v>
      </c>
      <c r="B9918" s="19" t="s">
        <v>23</v>
      </c>
      <c r="C9918" s="19" t="str">
        <f t="shared" si="35"/>
        <v>14051106020342USD</v>
      </c>
      <c r="D9918">
        <v>0</v>
      </c>
    </row>
    <row r="9919" spans="1:4" hidden="1">
      <c r="A9919" t="s">
        <v>5183</v>
      </c>
      <c r="B9919" s="19" t="s">
        <v>23</v>
      </c>
      <c r="C9919" s="19" t="str">
        <f t="shared" ref="C9919:C9982" si="36">_xlfn.CONCAT(A9919,B9919)</f>
        <v>14051106020357USD</v>
      </c>
      <c r="D9919">
        <v>0</v>
      </c>
    </row>
    <row r="9920" spans="1:4" hidden="1">
      <c r="A9920" t="s">
        <v>5241</v>
      </c>
      <c r="B9920" s="19" t="s">
        <v>23</v>
      </c>
      <c r="C9920" s="19" t="str">
        <f t="shared" si="36"/>
        <v>14051106020365USD</v>
      </c>
      <c r="D9920">
        <v>0</v>
      </c>
    </row>
    <row r="9921" spans="1:4" hidden="1">
      <c r="A9921" t="s">
        <v>536</v>
      </c>
      <c r="B9921" s="19" t="s">
        <v>23</v>
      </c>
      <c r="C9921" s="19" t="str">
        <f t="shared" si="36"/>
        <v>14051106020366USD</v>
      </c>
      <c r="D9921">
        <v>0</v>
      </c>
    </row>
    <row r="9922" spans="1:4" hidden="1">
      <c r="A9922" t="s">
        <v>315</v>
      </c>
      <c r="B9922" s="19" t="s">
        <v>23</v>
      </c>
      <c r="C9922" s="19" t="str">
        <f t="shared" si="36"/>
        <v>14051106020369USD</v>
      </c>
      <c r="D9922">
        <v>0</v>
      </c>
    </row>
    <row r="9923" spans="1:4" hidden="1">
      <c r="A9923" t="s">
        <v>5185</v>
      </c>
      <c r="B9923" s="19" t="s">
        <v>23</v>
      </c>
      <c r="C9923" s="19" t="str">
        <f t="shared" si="36"/>
        <v>14051106020371USD</v>
      </c>
      <c r="D9923">
        <v>0</v>
      </c>
    </row>
    <row r="9924" spans="1:4" hidden="1">
      <c r="A9924" t="s">
        <v>5187</v>
      </c>
      <c r="B9924" s="19" t="s">
        <v>23</v>
      </c>
      <c r="C9924" s="19" t="str">
        <f t="shared" si="36"/>
        <v>14051106020372USD</v>
      </c>
      <c r="D9924">
        <v>0</v>
      </c>
    </row>
    <row r="9925" spans="1:4" hidden="1">
      <c r="A9925" t="s">
        <v>695</v>
      </c>
      <c r="B9925" s="19" t="s">
        <v>23</v>
      </c>
      <c r="C9925" s="19" t="str">
        <f t="shared" si="36"/>
        <v>14051106020373USD</v>
      </c>
      <c r="D9925">
        <v>0</v>
      </c>
    </row>
    <row r="9926" spans="1:4" hidden="1">
      <c r="A9926" t="s">
        <v>5189</v>
      </c>
      <c r="B9926" s="19" t="s">
        <v>23</v>
      </c>
      <c r="C9926" s="19" t="str">
        <f t="shared" si="36"/>
        <v>14051106020377USD</v>
      </c>
      <c r="D9926">
        <v>0</v>
      </c>
    </row>
    <row r="9927" spans="1:4" hidden="1">
      <c r="A9927" t="s">
        <v>4159</v>
      </c>
      <c r="B9927" s="19" t="s">
        <v>23</v>
      </c>
      <c r="C9927" s="19" t="str">
        <f t="shared" si="36"/>
        <v>14051106090101USD</v>
      </c>
      <c r="D9927">
        <v>0</v>
      </c>
    </row>
    <row r="9928" spans="1:4" hidden="1">
      <c r="A9928" t="s">
        <v>4161</v>
      </c>
      <c r="B9928" s="19" t="s">
        <v>23</v>
      </c>
      <c r="C9928" s="19" t="str">
        <f t="shared" si="36"/>
        <v>14051106090102USD</v>
      </c>
      <c r="D9928">
        <v>0</v>
      </c>
    </row>
    <row r="9929" spans="1:4" hidden="1">
      <c r="A9929" t="s">
        <v>4163</v>
      </c>
      <c r="B9929" s="19" t="s">
        <v>23</v>
      </c>
      <c r="C9929" s="19" t="str">
        <f t="shared" si="36"/>
        <v>14051106090103USD</v>
      </c>
      <c r="D9929">
        <v>0</v>
      </c>
    </row>
    <row r="9930" spans="1:4" hidden="1">
      <c r="A9930" t="s">
        <v>4165</v>
      </c>
      <c r="B9930" s="19" t="s">
        <v>23</v>
      </c>
      <c r="C9930" s="19" t="str">
        <f t="shared" si="36"/>
        <v>14051106090105USD</v>
      </c>
      <c r="D9930">
        <v>0</v>
      </c>
    </row>
    <row r="9931" spans="1:4" hidden="1">
      <c r="A9931" t="s">
        <v>4167</v>
      </c>
      <c r="B9931" s="19" t="s">
        <v>23</v>
      </c>
      <c r="C9931" s="19" t="str">
        <f t="shared" si="36"/>
        <v>14051106090107USD</v>
      </c>
      <c r="D9931">
        <v>0</v>
      </c>
    </row>
    <row r="9932" spans="1:4" hidden="1">
      <c r="A9932" t="s">
        <v>4169</v>
      </c>
      <c r="B9932" s="19" t="s">
        <v>23</v>
      </c>
      <c r="C9932" s="19" t="str">
        <f t="shared" si="36"/>
        <v>14051106090108USD</v>
      </c>
      <c r="D9932">
        <v>0</v>
      </c>
    </row>
    <row r="9933" spans="1:4" hidden="1">
      <c r="A9933" t="s">
        <v>4171</v>
      </c>
      <c r="B9933" s="19" t="s">
        <v>23</v>
      </c>
      <c r="C9933" s="19" t="str">
        <f t="shared" si="36"/>
        <v>14051106090109USD</v>
      </c>
      <c r="D9933">
        <v>0</v>
      </c>
    </row>
    <row r="9934" spans="1:4" hidden="1">
      <c r="A9934" t="s">
        <v>4173</v>
      </c>
      <c r="B9934" s="19" t="s">
        <v>23</v>
      </c>
      <c r="C9934" s="19" t="str">
        <f t="shared" si="36"/>
        <v>14051106090113USD</v>
      </c>
      <c r="D9934">
        <v>0</v>
      </c>
    </row>
    <row r="9935" spans="1:4" hidden="1">
      <c r="A9935" t="s">
        <v>4175</v>
      </c>
      <c r="B9935" s="19" t="s">
        <v>23</v>
      </c>
      <c r="C9935" s="19" t="str">
        <f t="shared" si="36"/>
        <v>14051106090117USD</v>
      </c>
      <c r="D9935">
        <v>0</v>
      </c>
    </row>
    <row r="9936" spans="1:4" hidden="1">
      <c r="A9936" t="s">
        <v>4177</v>
      </c>
      <c r="B9936" s="19" t="s">
        <v>23</v>
      </c>
      <c r="C9936" s="19" t="str">
        <f t="shared" si="36"/>
        <v>14051106090118USD</v>
      </c>
      <c r="D9936">
        <v>0</v>
      </c>
    </row>
    <row r="9937" spans="1:4" hidden="1">
      <c r="A9937" t="s">
        <v>4179</v>
      </c>
      <c r="B9937" s="19" t="s">
        <v>23</v>
      </c>
      <c r="C9937" s="19" t="str">
        <f t="shared" si="36"/>
        <v>14051106090203USD</v>
      </c>
      <c r="D9937">
        <v>0</v>
      </c>
    </row>
    <row r="9938" spans="1:4" hidden="1">
      <c r="A9938" t="s">
        <v>4181</v>
      </c>
      <c r="B9938" s="19" t="s">
        <v>23</v>
      </c>
      <c r="C9938" s="19" t="str">
        <f t="shared" si="36"/>
        <v>14051106090206USD</v>
      </c>
      <c r="D9938">
        <v>0</v>
      </c>
    </row>
    <row r="9939" spans="1:4" hidden="1">
      <c r="A9939" t="s">
        <v>4183</v>
      </c>
      <c r="B9939" s="19" t="s">
        <v>23</v>
      </c>
      <c r="C9939" s="19" t="str">
        <f t="shared" si="36"/>
        <v>14051106090301USD</v>
      </c>
      <c r="D9939">
        <v>0</v>
      </c>
    </row>
    <row r="9940" spans="1:4" hidden="1">
      <c r="A9940" t="s">
        <v>4185</v>
      </c>
      <c r="B9940" s="19" t="s">
        <v>23</v>
      </c>
      <c r="C9940" s="19" t="str">
        <f t="shared" si="36"/>
        <v>14051106090315USD</v>
      </c>
      <c r="D9940">
        <v>0</v>
      </c>
    </row>
    <row r="9941" spans="1:4" hidden="1">
      <c r="A9941" t="s">
        <v>5130</v>
      </c>
      <c r="B9941" s="19" t="s">
        <v>23</v>
      </c>
      <c r="C9941" s="19" t="str">
        <f t="shared" si="36"/>
        <v>14051106090317USD</v>
      </c>
      <c r="D9941">
        <v>0</v>
      </c>
    </row>
    <row r="9942" spans="1:4" hidden="1">
      <c r="A9942" t="s">
        <v>4187</v>
      </c>
      <c r="B9942" s="19" t="s">
        <v>23</v>
      </c>
      <c r="C9942" s="19" t="str">
        <f t="shared" si="36"/>
        <v>14051106090323USD</v>
      </c>
      <c r="D9942">
        <v>0</v>
      </c>
    </row>
    <row r="9943" spans="1:4" hidden="1">
      <c r="A9943" t="s">
        <v>4853</v>
      </c>
      <c r="B9943" s="19" t="s">
        <v>23</v>
      </c>
      <c r="C9943" s="19" t="str">
        <f t="shared" si="36"/>
        <v>14051110000101USD</v>
      </c>
      <c r="D9943">
        <v>0</v>
      </c>
    </row>
    <row r="9944" spans="1:4" hidden="1">
      <c r="A9944" t="s">
        <v>4855</v>
      </c>
      <c r="B9944" s="19" t="s">
        <v>23</v>
      </c>
      <c r="C9944" s="19" t="str">
        <f t="shared" si="36"/>
        <v>14051110000102USD</v>
      </c>
      <c r="D9944">
        <v>0</v>
      </c>
    </row>
    <row r="9945" spans="1:4" hidden="1">
      <c r="A9945" t="s">
        <v>4857</v>
      </c>
      <c r="B9945" s="19" t="s">
        <v>23</v>
      </c>
      <c r="C9945" s="19" t="str">
        <f t="shared" si="36"/>
        <v>14051110000103USD</v>
      </c>
      <c r="D9945">
        <v>0</v>
      </c>
    </row>
    <row r="9946" spans="1:4" hidden="1">
      <c r="A9946" t="s">
        <v>4859</v>
      </c>
      <c r="B9946" s="19" t="s">
        <v>23</v>
      </c>
      <c r="C9946" s="19" t="str">
        <f t="shared" si="36"/>
        <v>14051110000201USD</v>
      </c>
      <c r="D9946">
        <v>0</v>
      </c>
    </row>
    <row r="9947" spans="1:4" hidden="1">
      <c r="A9947" t="s">
        <v>4861</v>
      </c>
      <c r="B9947" s="19" t="s">
        <v>23</v>
      </c>
      <c r="C9947" s="19" t="str">
        <f t="shared" si="36"/>
        <v>14051110000203USD</v>
      </c>
      <c r="D9947">
        <v>0</v>
      </c>
    </row>
    <row r="9948" spans="1:4" hidden="1">
      <c r="A9948" t="s">
        <v>4863</v>
      </c>
      <c r="B9948" s="19" t="s">
        <v>23</v>
      </c>
      <c r="C9948" s="19" t="str">
        <f t="shared" si="36"/>
        <v>14051110000401USD</v>
      </c>
      <c r="D9948">
        <v>0</v>
      </c>
    </row>
    <row r="9949" spans="1:4" hidden="1">
      <c r="A9949" t="s">
        <v>537</v>
      </c>
      <c r="B9949" s="19" t="s">
        <v>23</v>
      </c>
      <c r="C9949" s="19" t="str">
        <f t="shared" si="36"/>
        <v>14051111000103USD</v>
      </c>
      <c r="D9949">
        <v>0</v>
      </c>
    </row>
    <row r="9950" spans="1:4" hidden="1">
      <c r="A9950" t="s">
        <v>4663</v>
      </c>
      <c r="B9950" s="19" t="s">
        <v>23</v>
      </c>
      <c r="C9950" s="19" t="str">
        <f t="shared" si="36"/>
        <v>14051111000104USD</v>
      </c>
      <c r="D9950">
        <v>0</v>
      </c>
    </row>
    <row r="9951" spans="1:4" hidden="1">
      <c r="A9951" t="s">
        <v>538</v>
      </c>
      <c r="B9951" s="19" t="s">
        <v>23</v>
      </c>
      <c r="C9951" s="19" t="str">
        <f t="shared" si="36"/>
        <v>14051111000105USD</v>
      </c>
      <c r="D9951">
        <v>0</v>
      </c>
    </row>
    <row r="9952" spans="1:4" hidden="1">
      <c r="A9952" t="s">
        <v>4666</v>
      </c>
      <c r="B9952" s="19" t="s">
        <v>23</v>
      </c>
      <c r="C9952" s="19" t="str">
        <f t="shared" si="36"/>
        <v>14051111000107USD</v>
      </c>
      <c r="D9952">
        <v>0</v>
      </c>
    </row>
    <row r="9953" spans="1:4" hidden="1">
      <c r="A9953" t="s">
        <v>4668</v>
      </c>
      <c r="B9953" s="19" t="s">
        <v>23</v>
      </c>
      <c r="C9953" s="19" t="str">
        <f t="shared" si="36"/>
        <v>14051111000108USD</v>
      </c>
      <c r="D9953">
        <v>0</v>
      </c>
    </row>
    <row r="9954" spans="1:4" hidden="1">
      <c r="A9954" t="s">
        <v>539</v>
      </c>
      <c r="B9954" s="19" t="s">
        <v>23</v>
      </c>
      <c r="C9954" s="19" t="str">
        <f t="shared" si="36"/>
        <v>14051111000109USD</v>
      </c>
      <c r="D9954">
        <v>0</v>
      </c>
    </row>
    <row r="9955" spans="1:4" hidden="1">
      <c r="A9955" t="s">
        <v>540</v>
      </c>
      <c r="B9955" s="19" t="s">
        <v>23</v>
      </c>
      <c r="C9955" s="19" t="str">
        <f t="shared" si="36"/>
        <v>14051111000203USD</v>
      </c>
      <c r="D9955">
        <v>7805.3596815467736</v>
      </c>
    </row>
    <row r="9956" spans="1:4" hidden="1">
      <c r="A9956" t="s">
        <v>541</v>
      </c>
      <c r="B9956" s="19" t="s">
        <v>23</v>
      </c>
      <c r="C9956" s="19" t="str">
        <f t="shared" si="36"/>
        <v>14051111000204USD</v>
      </c>
      <c r="D9956">
        <v>232289.45976684676</v>
      </c>
    </row>
    <row r="9957" spans="1:4" hidden="1">
      <c r="A9957" t="s">
        <v>4673</v>
      </c>
      <c r="B9957" s="19" t="s">
        <v>23</v>
      </c>
      <c r="C9957" s="19" t="str">
        <f t="shared" si="36"/>
        <v>14051111000205USD</v>
      </c>
      <c r="D9957">
        <v>0</v>
      </c>
    </row>
    <row r="9958" spans="1:4" hidden="1">
      <c r="A9958" t="s">
        <v>4675</v>
      </c>
      <c r="B9958" s="19" t="s">
        <v>23</v>
      </c>
      <c r="C9958" s="19" t="str">
        <f t="shared" si="36"/>
        <v>14051111000602USD</v>
      </c>
      <c r="D9958">
        <v>0</v>
      </c>
    </row>
    <row r="9959" spans="1:4" hidden="1">
      <c r="A9959" t="s">
        <v>4677</v>
      </c>
      <c r="B9959" s="19" t="s">
        <v>23</v>
      </c>
      <c r="C9959" s="19" t="str">
        <f t="shared" si="36"/>
        <v>14051111000605USD</v>
      </c>
      <c r="D9959">
        <v>0</v>
      </c>
    </row>
    <row r="9960" spans="1:4" hidden="1">
      <c r="A9960" t="s">
        <v>4679</v>
      </c>
      <c r="B9960" s="19" t="s">
        <v>23</v>
      </c>
      <c r="C9960" s="19" t="str">
        <f t="shared" si="36"/>
        <v>14051112000103USD</v>
      </c>
      <c r="D9960">
        <v>0</v>
      </c>
    </row>
    <row r="9961" spans="1:4" hidden="1">
      <c r="A9961" t="s">
        <v>4791</v>
      </c>
      <c r="B9961" s="19" t="s">
        <v>23</v>
      </c>
      <c r="C9961" s="19" t="str">
        <f t="shared" si="36"/>
        <v>14051112000104USD</v>
      </c>
      <c r="D9961">
        <v>0</v>
      </c>
    </row>
    <row r="9962" spans="1:4" hidden="1">
      <c r="A9962" t="s">
        <v>4681</v>
      </c>
      <c r="B9962" s="19" t="s">
        <v>23</v>
      </c>
      <c r="C9962" s="19" t="str">
        <f t="shared" si="36"/>
        <v>14051112000105USD</v>
      </c>
      <c r="D9962">
        <v>0</v>
      </c>
    </row>
    <row r="9963" spans="1:4" hidden="1">
      <c r="A9963" t="s">
        <v>4683</v>
      </c>
      <c r="B9963" s="19" t="s">
        <v>23</v>
      </c>
      <c r="C9963" s="19" t="str">
        <f t="shared" si="36"/>
        <v>14051112000108USD</v>
      </c>
      <c r="D9963">
        <v>0</v>
      </c>
    </row>
    <row r="9964" spans="1:4" hidden="1">
      <c r="A9964" t="s">
        <v>4793</v>
      </c>
      <c r="B9964" s="19" t="s">
        <v>23</v>
      </c>
      <c r="C9964" s="19" t="str">
        <f t="shared" si="36"/>
        <v>14051112000109USD</v>
      </c>
      <c r="D9964">
        <v>0</v>
      </c>
    </row>
    <row r="9965" spans="1:4" hidden="1">
      <c r="A9965" t="s">
        <v>4795</v>
      </c>
      <c r="B9965" s="19" t="s">
        <v>23</v>
      </c>
      <c r="C9965" s="19" t="str">
        <f t="shared" si="36"/>
        <v>14051112000110USD</v>
      </c>
      <c r="D9965">
        <v>0</v>
      </c>
    </row>
    <row r="9966" spans="1:4" hidden="1">
      <c r="A9966" t="s">
        <v>4797</v>
      </c>
      <c r="B9966" s="19" t="s">
        <v>23</v>
      </c>
      <c r="C9966" s="19" t="str">
        <f t="shared" si="36"/>
        <v>14051112000504USD</v>
      </c>
      <c r="D9966">
        <v>0</v>
      </c>
    </row>
    <row r="9967" spans="1:4" hidden="1">
      <c r="A9967" t="s">
        <v>4799</v>
      </c>
      <c r="B9967" s="19" t="s">
        <v>23</v>
      </c>
      <c r="C9967" s="19" t="str">
        <f t="shared" si="36"/>
        <v>14051112000505USD</v>
      </c>
      <c r="D9967">
        <v>0</v>
      </c>
    </row>
    <row r="9968" spans="1:4" hidden="1">
      <c r="A9968" t="s">
        <v>4189</v>
      </c>
      <c r="B9968" s="19" t="s">
        <v>23</v>
      </c>
      <c r="C9968" s="19" t="str">
        <f t="shared" si="36"/>
        <v>14051119060102USD</v>
      </c>
      <c r="D9968">
        <v>0</v>
      </c>
    </row>
    <row r="9969" spans="1:4" hidden="1">
      <c r="A9969" t="s">
        <v>542</v>
      </c>
      <c r="B9969" s="19" t="s">
        <v>23</v>
      </c>
      <c r="C9969" s="19" t="str">
        <f t="shared" si="36"/>
        <v>14051119060201USD</v>
      </c>
      <c r="D9969">
        <v>3777208.7005971</v>
      </c>
    </row>
    <row r="9970" spans="1:4" hidden="1">
      <c r="A9970" t="s">
        <v>4192</v>
      </c>
      <c r="B9970" s="19" t="s">
        <v>23</v>
      </c>
      <c r="C9970" s="19" t="str">
        <f t="shared" si="36"/>
        <v>14051119060301USD</v>
      </c>
      <c r="D9970">
        <v>0</v>
      </c>
    </row>
    <row r="9971" spans="1:4" hidden="1">
      <c r="A9971" t="s">
        <v>4194</v>
      </c>
      <c r="B9971" s="19" t="s">
        <v>23</v>
      </c>
      <c r="C9971" s="19" t="str">
        <f t="shared" si="36"/>
        <v>14051119060302USD</v>
      </c>
      <c r="D9971">
        <v>0</v>
      </c>
    </row>
    <row r="9972" spans="1:4" hidden="1">
      <c r="A9972" t="s">
        <v>3870</v>
      </c>
      <c r="B9972" s="19" t="s">
        <v>23</v>
      </c>
      <c r="C9972" s="19" t="str">
        <f t="shared" si="36"/>
        <v>14051119060303USD</v>
      </c>
      <c r="D9972">
        <v>0</v>
      </c>
    </row>
    <row r="9973" spans="1:4" hidden="1">
      <c r="A9973" t="s">
        <v>4685</v>
      </c>
      <c r="B9973" s="19" t="s">
        <v>23</v>
      </c>
      <c r="C9973" s="19" t="str">
        <f t="shared" si="36"/>
        <v>14051119110101USD</v>
      </c>
      <c r="D9973">
        <v>0</v>
      </c>
    </row>
    <row r="9974" spans="1:4" hidden="1">
      <c r="A9974" t="s">
        <v>4687</v>
      </c>
      <c r="B9974" s="19" t="s">
        <v>23</v>
      </c>
      <c r="C9974" s="19" t="str">
        <f t="shared" si="36"/>
        <v>14051119110102USD</v>
      </c>
      <c r="D9974">
        <v>0</v>
      </c>
    </row>
    <row r="9975" spans="1:4" hidden="1">
      <c r="A9975" t="s">
        <v>4689</v>
      </c>
      <c r="B9975" s="19" t="s">
        <v>23</v>
      </c>
      <c r="C9975" s="19" t="str">
        <f t="shared" si="36"/>
        <v>14051119110103USD</v>
      </c>
      <c r="D9975">
        <v>0</v>
      </c>
    </row>
    <row r="9976" spans="1:4" hidden="1">
      <c r="A9976" t="s">
        <v>4691</v>
      </c>
      <c r="B9976" s="19" t="s">
        <v>23</v>
      </c>
      <c r="C9976" s="19" t="str">
        <f t="shared" si="36"/>
        <v>14051119110111USD</v>
      </c>
      <c r="D9976">
        <v>0</v>
      </c>
    </row>
    <row r="9977" spans="1:4" hidden="1">
      <c r="A9977" t="s">
        <v>4693</v>
      </c>
      <c r="B9977" s="19" t="s">
        <v>23</v>
      </c>
      <c r="C9977" s="19" t="str">
        <f t="shared" si="36"/>
        <v>14051119110113USD</v>
      </c>
      <c r="D9977">
        <v>0</v>
      </c>
    </row>
    <row r="9978" spans="1:4" hidden="1">
      <c r="A9978" t="s">
        <v>4905</v>
      </c>
      <c r="B9978" s="19" t="s">
        <v>23</v>
      </c>
      <c r="C9978" s="19" t="str">
        <f t="shared" si="36"/>
        <v>14051121000102USD</v>
      </c>
      <c r="D9978">
        <v>0</v>
      </c>
    </row>
    <row r="9979" spans="1:4" hidden="1">
      <c r="A9979" t="s">
        <v>4907</v>
      </c>
      <c r="B9979" s="19" t="s">
        <v>23</v>
      </c>
      <c r="C9979" s="19" t="str">
        <f t="shared" si="36"/>
        <v>14051121000104USD</v>
      </c>
      <c r="D9979">
        <v>0</v>
      </c>
    </row>
    <row r="9980" spans="1:4" hidden="1">
      <c r="A9980" t="s">
        <v>4542</v>
      </c>
      <c r="B9980" s="19" t="s">
        <v>23</v>
      </c>
      <c r="C9980" s="19" t="str">
        <f t="shared" si="36"/>
        <v>14051126000101USD</v>
      </c>
      <c r="D9980">
        <v>0</v>
      </c>
    </row>
    <row r="9981" spans="1:4" hidden="1">
      <c r="A9981" t="s">
        <v>4544</v>
      </c>
      <c r="B9981" s="19" t="s">
        <v>23</v>
      </c>
      <c r="C9981" s="19" t="str">
        <f t="shared" si="36"/>
        <v>14051126000104USD</v>
      </c>
      <c r="D9981">
        <v>0</v>
      </c>
    </row>
    <row r="9982" spans="1:4" hidden="1">
      <c r="A9982" t="s">
        <v>4546</v>
      </c>
      <c r="B9982" s="19" t="s">
        <v>23</v>
      </c>
      <c r="C9982" s="19" t="str">
        <f t="shared" si="36"/>
        <v>14051126000105USD</v>
      </c>
      <c r="D9982">
        <v>0</v>
      </c>
    </row>
    <row r="9983" spans="1:4" hidden="1">
      <c r="A9983" t="s">
        <v>4548</v>
      </c>
      <c r="B9983" s="19" t="s">
        <v>23</v>
      </c>
      <c r="C9983" s="19" t="str">
        <f t="shared" ref="C9983:C10046" si="37">_xlfn.CONCAT(A9983,B9983)</f>
        <v>14051126000106USD</v>
      </c>
      <c r="D9983">
        <v>0</v>
      </c>
    </row>
    <row r="9984" spans="1:4" hidden="1">
      <c r="A9984" t="s">
        <v>4550</v>
      </c>
      <c r="B9984" s="19" t="s">
        <v>23</v>
      </c>
      <c r="C9984" s="19" t="str">
        <f t="shared" si="37"/>
        <v>14051126000110USD</v>
      </c>
      <c r="D9984">
        <v>0</v>
      </c>
    </row>
    <row r="9985" spans="1:4" hidden="1">
      <c r="A9985" t="s">
        <v>4552</v>
      </c>
      <c r="B9985" s="19" t="s">
        <v>23</v>
      </c>
      <c r="C9985" s="19" t="str">
        <f t="shared" si="37"/>
        <v>14051126000112USD</v>
      </c>
      <c r="D9985">
        <v>0</v>
      </c>
    </row>
    <row r="9986" spans="1:4" hidden="1">
      <c r="A9986" t="s">
        <v>4554</v>
      </c>
      <c r="B9986" s="19" t="s">
        <v>23</v>
      </c>
      <c r="C9986" s="19" t="str">
        <f t="shared" si="37"/>
        <v>14051126000113USD</v>
      </c>
      <c r="D9986">
        <v>0</v>
      </c>
    </row>
    <row r="9987" spans="1:4" hidden="1">
      <c r="A9987" t="s">
        <v>543</v>
      </c>
      <c r="B9987" s="19" t="s">
        <v>23</v>
      </c>
      <c r="C9987" s="19" t="str">
        <f t="shared" si="37"/>
        <v>14051126000114USD</v>
      </c>
      <c r="D9987">
        <v>500000</v>
      </c>
    </row>
    <row r="9988" spans="1:4" hidden="1">
      <c r="A9988" t="s">
        <v>4557</v>
      </c>
      <c r="B9988" s="19" t="s">
        <v>23</v>
      </c>
      <c r="C9988" s="19" t="str">
        <f t="shared" si="37"/>
        <v>14051126000115USD</v>
      </c>
      <c r="D9988">
        <v>0</v>
      </c>
    </row>
    <row r="9989" spans="1:4" hidden="1">
      <c r="A9989" t="s">
        <v>544</v>
      </c>
      <c r="B9989" s="19" t="s">
        <v>23</v>
      </c>
      <c r="C9989" s="19" t="str">
        <f t="shared" si="37"/>
        <v>14051126000116USD</v>
      </c>
      <c r="D9989">
        <v>2000000</v>
      </c>
    </row>
    <row r="9990" spans="1:4" hidden="1">
      <c r="A9990" t="s">
        <v>4560</v>
      </c>
      <c r="B9990" s="19" t="s">
        <v>23</v>
      </c>
      <c r="C9990" s="19" t="str">
        <f t="shared" si="37"/>
        <v>14051126000117USD</v>
      </c>
      <c r="D9990">
        <v>0</v>
      </c>
    </row>
    <row r="9991" spans="1:4" hidden="1">
      <c r="A9991" t="s">
        <v>4562</v>
      </c>
      <c r="B9991" s="19" t="s">
        <v>23</v>
      </c>
      <c r="C9991" s="19" t="str">
        <f t="shared" si="37"/>
        <v>14051126000119USD</v>
      </c>
      <c r="D9991">
        <v>0</v>
      </c>
    </row>
    <row r="9992" spans="1:4" hidden="1">
      <c r="A9992" t="s">
        <v>4564</v>
      </c>
      <c r="B9992" s="19" t="s">
        <v>23</v>
      </c>
      <c r="C9992" s="19" t="str">
        <f t="shared" si="37"/>
        <v>14051126000120USD</v>
      </c>
      <c r="D9992">
        <v>0</v>
      </c>
    </row>
    <row r="9993" spans="1:4" hidden="1">
      <c r="A9993" t="s">
        <v>4566</v>
      </c>
      <c r="B9993" s="19" t="s">
        <v>23</v>
      </c>
      <c r="C9993" s="19" t="str">
        <f t="shared" si="37"/>
        <v>14051126000206USD</v>
      </c>
      <c r="D9993">
        <v>0</v>
      </c>
    </row>
    <row r="9994" spans="1:4" hidden="1">
      <c r="A9994" t="s">
        <v>4568</v>
      </c>
      <c r="B9994" s="19" t="s">
        <v>23</v>
      </c>
      <c r="C9994" s="19" t="str">
        <f t="shared" si="37"/>
        <v>14051126000301USD</v>
      </c>
      <c r="D9994">
        <v>0</v>
      </c>
    </row>
    <row r="9995" spans="1:4" hidden="1">
      <c r="A9995" t="s">
        <v>4570</v>
      </c>
      <c r="B9995" s="19" t="s">
        <v>23</v>
      </c>
      <c r="C9995" s="19" t="str">
        <f t="shared" si="37"/>
        <v>14051126000302USD</v>
      </c>
      <c r="D9995">
        <v>0</v>
      </c>
    </row>
    <row r="9996" spans="1:4" hidden="1">
      <c r="A9996" t="s">
        <v>4572</v>
      </c>
      <c r="B9996" s="19" t="s">
        <v>23</v>
      </c>
      <c r="C9996" s="19" t="str">
        <f t="shared" si="37"/>
        <v>14051126000303USD</v>
      </c>
      <c r="D9996">
        <v>0</v>
      </c>
    </row>
    <row r="9997" spans="1:4" hidden="1">
      <c r="A9997" t="s">
        <v>4574</v>
      </c>
      <c r="B9997" s="19" t="s">
        <v>23</v>
      </c>
      <c r="C9997" s="19" t="str">
        <f t="shared" si="37"/>
        <v>14051126000304USD</v>
      </c>
      <c r="D9997">
        <v>0</v>
      </c>
    </row>
    <row r="9998" spans="1:4" hidden="1">
      <c r="A9998" t="s">
        <v>4576</v>
      </c>
      <c r="B9998" s="19" t="s">
        <v>23</v>
      </c>
      <c r="C9998" s="19" t="str">
        <f t="shared" si="37"/>
        <v>14051126000305USD</v>
      </c>
      <c r="D9998">
        <v>0</v>
      </c>
    </row>
    <row r="9999" spans="1:4" hidden="1">
      <c r="A9999" t="s">
        <v>545</v>
      </c>
      <c r="B9999" s="19" t="s">
        <v>23</v>
      </c>
      <c r="C9999" s="19" t="str">
        <f t="shared" si="37"/>
        <v>14051126000306USD</v>
      </c>
      <c r="D9999">
        <v>0</v>
      </c>
    </row>
    <row r="10000" spans="1:4" hidden="1">
      <c r="A10000" t="s">
        <v>4579</v>
      </c>
      <c r="B10000" s="19" t="s">
        <v>23</v>
      </c>
      <c r="C10000" s="19" t="str">
        <f t="shared" si="37"/>
        <v>14051126000307USD</v>
      </c>
      <c r="D10000">
        <v>0</v>
      </c>
    </row>
    <row r="10001" spans="1:4" hidden="1">
      <c r="A10001" t="s">
        <v>4197</v>
      </c>
      <c r="B10001" s="19" t="s">
        <v>23</v>
      </c>
      <c r="C10001" s="19" t="str">
        <f t="shared" si="37"/>
        <v>14051130000102USD</v>
      </c>
      <c r="D10001">
        <v>0</v>
      </c>
    </row>
    <row r="10002" spans="1:4" hidden="1">
      <c r="A10002" t="s">
        <v>546</v>
      </c>
      <c r="B10002" s="19" t="s">
        <v>23</v>
      </c>
      <c r="C10002" s="19" t="str">
        <f t="shared" si="37"/>
        <v>14051133000101USD</v>
      </c>
      <c r="D10002">
        <v>0</v>
      </c>
    </row>
    <row r="10003" spans="1:4" hidden="1">
      <c r="A10003" t="s">
        <v>4990</v>
      </c>
      <c r="B10003" s="19" t="s">
        <v>23</v>
      </c>
      <c r="C10003" s="19" t="str">
        <f t="shared" si="37"/>
        <v>14051202010101USD</v>
      </c>
      <c r="D10003">
        <v>0</v>
      </c>
    </row>
    <row r="10004" spans="1:4" hidden="1">
      <c r="A10004" t="s">
        <v>4992</v>
      </c>
      <c r="B10004" s="19" t="s">
        <v>23</v>
      </c>
      <c r="C10004" s="19" t="str">
        <f t="shared" si="37"/>
        <v>14051202010102USD</v>
      </c>
      <c r="D10004">
        <v>0</v>
      </c>
    </row>
    <row r="10005" spans="1:4" hidden="1">
      <c r="A10005" t="s">
        <v>4994</v>
      </c>
      <c r="B10005" s="19" t="s">
        <v>23</v>
      </c>
      <c r="C10005" s="19" t="str">
        <f t="shared" si="37"/>
        <v>14051202010103USD</v>
      </c>
      <c r="D10005">
        <v>0</v>
      </c>
    </row>
    <row r="10006" spans="1:4" hidden="1">
      <c r="A10006" t="s">
        <v>4996</v>
      </c>
      <c r="B10006" s="19" t="s">
        <v>23</v>
      </c>
      <c r="C10006" s="19" t="str">
        <f t="shared" si="37"/>
        <v>14051202010104USD</v>
      </c>
      <c r="D10006">
        <v>0</v>
      </c>
    </row>
    <row r="10007" spans="1:4" hidden="1">
      <c r="A10007" t="s">
        <v>4998</v>
      </c>
      <c r="B10007" s="19" t="s">
        <v>23</v>
      </c>
      <c r="C10007" s="19" t="str">
        <f t="shared" si="37"/>
        <v>14051202010105USD</v>
      </c>
      <c r="D10007">
        <v>0</v>
      </c>
    </row>
    <row r="10008" spans="1:4" hidden="1">
      <c r="A10008" t="s">
        <v>5000</v>
      </c>
      <c r="B10008" s="19" t="s">
        <v>23</v>
      </c>
      <c r="C10008" s="19" t="str">
        <f t="shared" si="37"/>
        <v>14051202010106USD</v>
      </c>
      <c r="D10008">
        <v>0</v>
      </c>
    </row>
    <row r="10009" spans="1:4" hidden="1">
      <c r="A10009" t="s">
        <v>5002</v>
      </c>
      <c r="B10009" s="19" t="s">
        <v>23</v>
      </c>
      <c r="C10009" s="19" t="str">
        <f t="shared" si="37"/>
        <v>14051202010107USD</v>
      </c>
      <c r="D10009">
        <v>0</v>
      </c>
    </row>
    <row r="10010" spans="1:4" hidden="1">
      <c r="A10010" t="s">
        <v>5004</v>
      </c>
      <c r="B10010" s="19" t="s">
        <v>23</v>
      </c>
      <c r="C10010" s="19" t="str">
        <f t="shared" si="37"/>
        <v>14051202010110USD</v>
      </c>
      <c r="D10010">
        <v>0</v>
      </c>
    </row>
    <row r="10011" spans="1:4" hidden="1">
      <c r="A10011" t="s">
        <v>5006</v>
      </c>
      <c r="B10011" s="19" t="s">
        <v>23</v>
      </c>
      <c r="C10011" s="19" t="str">
        <f t="shared" si="37"/>
        <v>14051202010111USD</v>
      </c>
      <c r="D10011">
        <v>0</v>
      </c>
    </row>
    <row r="10012" spans="1:4" hidden="1">
      <c r="A10012" t="s">
        <v>5008</v>
      </c>
      <c r="B10012" s="19" t="s">
        <v>23</v>
      </c>
      <c r="C10012" s="19" t="str">
        <f t="shared" si="37"/>
        <v>14051202010113USD</v>
      </c>
      <c r="D10012">
        <v>0</v>
      </c>
    </row>
    <row r="10013" spans="1:4" hidden="1">
      <c r="A10013" t="s">
        <v>5010</v>
      </c>
      <c r="B10013" s="19" t="s">
        <v>23</v>
      </c>
      <c r="C10013" s="19" t="str">
        <f t="shared" si="37"/>
        <v>14051202010115USD</v>
      </c>
      <c r="D10013">
        <v>0</v>
      </c>
    </row>
    <row r="10014" spans="1:4" hidden="1">
      <c r="A10014" t="s">
        <v>5012</v>
      </c>
      <c r="B10014" s="19" t="s">
        <v>23</v>
      </c>
      <c r="C10014" s="19" t="str">
        <f t="shared" si="37"/>
        <v>14051202010119USD</v>
      </c>
      <c r="D10014">
        <v>0</v>
      </c>
    </row>
    <row r="10015" spans="1:4" hidden="1">
      <c r="A10015" t="s">
        <v>5014</v>
      </c>
      <c r="B10015" s="19" t="s">
        <v>23</v>
      </c>
      <c r="C10015" s="19" t="str">
        <f t="shared" si="37"/>
        <v>14051202010120USD</v>
      </c>
      <c r="D10015">
        <v>0</v>
      </c>
    </row>
    <row r="10016" spans="1:4" hidden="1">
      <c r="A10016" t="s">
        <v>5016</v>
      </c>
      <c r="B10016" s="19" t="s">
        <v>23</v>
      </c>
      <c r="C10016" s="19" t="str">
        <f t="shared" si="37"/>
        <v>14051202010122USD</v>
      </c>
      <c r="D10016">
        <v>0</v>
      </c>
    </row>
    <row r="10017" spans="1:4" hidden="1">
      <c r="A10017" t="s">
        <v>5018</v>
      </c>
      <c r="B10017" s="19" t="s">
        <v>23</v>
      </c>
      <c r="C10017" s="19" t="str">
        <f t="shared" si="37"/>
        <v>14051202010201USD</v>
      </c>
      <c r="D10017">
        <v>0</v>
      </c>
    </row>
    <row r="10018" spans="1:4" hidden="1">
      <c r="A10018" t="s">
        <v>5020</v>
      </c>
      <c r="B10018" s="19" t="s">
        <v>23</v>
      </c>
      <c r="C10018" s="19" t="str">
        <f t="shared" si="37"/>
        <v>14051202010202USD</v>
      </c>
      <c r="D10018">
        <v>0</v>
      </c>
    </row>
    <row r="10019" spans="1:4" hidden="1">
      <c r="A10019" t="s">
        <v>5022</v>
      </c>
      <c r="B10019" s="19" t="s">
        <v>23</v>
      </c>
      <c r="C10019" s="19" t="str">
        <f t="shared" si="37"/>
        <v>14051202010203USD</v>
      </c>
      <c r="D10019">
        <v>0</v>
      </c>
    </row>
    <row r="10020" spans="1:4" hidden="1">
      <c r="A10020" t="s">
        <v>5024</v>
      </c>
      <c r="B10020" s="19" t="s">
        <v>23</v>
      </c>
      <c r="C10020" s="19" t="str">
        <f t="shared" si="37"/>
        <v>14051202010301USD</v>
      </c>
      <c r="D10020">
        <v>0</v>
      </c>
    </row>
    <row r="10021" spans="1:4" hidden="1">
      <c r="A10021" t="s">
        <v>5026</v>
      </c>
      <c r="B10021" s="19" t="s">
        <v>23</v>
      </c>
      <c r="C10021" s="19" t="str">
        <f t="shared" si="37"/>
        <v>14051202010302USD</v>
      </c>
      <c r="D10021">
        <v>0</v>
      </c>
    </row>
    <row r="10022" spans="1:4" hidden="1">
      <c r="A10022" t="s">
        <v>5028</v>
      </c>
      <c r="B10022" s="19" t="s">
        <v>23</v>
      </c>
      <c r="C10022" s="19" t="str">
        <f t="shared" si="37"/>
        <v>14051202010303USD</v>
      </c>
      <c r="D10022">
        <v>0</v>
      </c>
    </row>
    <row r="10023" spans="1:4" hidden="1">
      <c r="A10023" t="s">
        <v>5030</v>
      </c>
      <c r="B10023" s="19" t="s">
        <v>23</v>
      </c>
      <c r="C10023" s="19" t="str">
        <f t="shared" si="37"/>
        <v>14051202010304USD</v>
      </c>
      <c r="D10023">
        <v>0</v>
      </c>
    </row>
    <row r="10024" spans="1:4" hidden="1">
      <c r="A10024" t="s">
        <v>5032</v>
      </c>
      <c r="B10024" s="19" t="s">
        <v>23</v>
      </c>
      <c r="C10024" s="19" t="str">
        <f t="shared" si="37"/>
        <v>14051202020101USD</v>
      </c>
      <c r="D10024">
        <v>0</v>
      </c>
    </row>
    <row r="10025" spans="1:4" hidden="1">
      <c r="A10025" t="s">
        <v>5034</v>
      </c>
      <c r="B10025" s="19" t="s">
        <v>23</v>
      </c>
      <c r="C10025" s="19" t="str">
        <f t="shared" si="37"/>
        <v>14051202020102USD</v>
      </c>
      <c r="D10025">
        <v>0</v>
      </c>
    </row>
    <row r="10026" spans="1:4" hidden="1">
      <c r="A10026" t="s">
        <v>5036</v>
      </c>
      <c r="B10026" s="19" t="s">
        <v>23</v>
      </c>
      <c r="C10026" s="19" t="str">
        <f t="shared" si="37"/>
        <v>14051202020103USD</v>
      </c>
      <c r="D10026">
        <v>0</v>
      </c>
    </row>
    <row r="10027" spans="1:4" hidden="1">
      <c r="A10027" t="s">
        <v>5038</v>
      </c>
      <c r="B10027" s="19" t="s">
        <v>23</v>
      </c>
      <c r="C10027" s="19" t="str">
        <f t="shared" si="37"/>
        <v>14051202020104USD</v>
      </c>
      <c r="D10027">
        <v>0</v>
      </c>
    </row>
    <row r="10028" spans="1:4" hidden="1">
      <c r="A10028" t="s">
        <v>5040</v>
      </c>
      <c r="B10028" s="19" t="s">
        <v>23</v>
      </c>
      <c r="C10028" s="19" t="str">
        <f t="shared" si="37"/>
        <v>14051202020105USD</v>
      </c>
      <c r="D10028">
        <v>0</v>
      </c>
    </row>
    <row r="10029" spans="1:4" hidden="1">
      <c r="A10029" t="s">
        <v>5042</v>
      </c>
      <c r="B10029" s="19" t="s">
        <v>23</v>
      </c>
      <c r="C10029" s="19" t="str">
        <f t="shared" si="37"/>
        <v>14051202020106USD</v>
      </c>
      <c r="D10029">
        <v>0</v>
      </c>
    </row>
    <row r="10030" spans="1:4" hidden="1">
      <c r="A10030" t="s">
        <v>5044</v>
      </c>
      <c r="B10030" s="19" t="s">
        <v>23</v>
      </c>
      <c r="C10030" s="19" t="str">
        <f t="shared" si="37"/>
        <v>14051202020107USD</v>
      </c>
      <c r="D10030">
        <v>0</v>
      </c>
    </row>
    <row r="10031" spans="1:4" hidden="1">
      <c r="A10031" t="s">
        <v>5046</v>
      </c>
      <c r="B10031" s="19" t="s">
        <v>23</v>
      </c>
      <c r="C10031" s="19" t="str">
        <f t="shared" si="37"/>
        <v>14051202020110USD</v>
      </c>
      <c r="D10031">
        <v>0</v>
      </c>
    </row>
    <row r="10032" spans="1:4" hidden="1">
      <c r="A10032" t="s">
        <v>171</v>
      </c>
      <c r="B10032" s="19" t="s">
        <v>23</v>
      </c>
      <c r="C10032" s="19" t="str">
        <f t="shared" si="37"/>
        <v>14051202020111USD</v>
      </c>
      <c r="D10032">
        <v>0</v>
      </c>
    </row>
    <row r="10033" spans="1:4" hidden="1">
      <c r="A10033" t="s">
        <v>5049</v>
      </c>
      <c r="B10033" s="19" t="s">
        <v>23</v>
      </c>
      <c r="C10033" s="19" t="str">
        <f t="shared" si="37"/>
        <v>14051202020204USD</v>
      </c>
      <c r="D10033">
        <v>0</v>
      </c>
    </row>
    <row r="10034" spans="1:4" hidden="1">
      <c r="A10034" t="s">
        <v>5051</v>
      </c>
      <c r="B10034" s="19" t="s">
        <v>23</v>
      </c>
      <c r="C10034" s="19" t="str">
        <f t="shared" si="37"/>
        <v>14051202020205USD</v>
      </c>
      <c r="D10034">
        <v>0</v>
      </c>
    </row>
    <row r="10035" spans="1:4" hidden="1">
      <c r="A10035" t="s">
        <v>5053</v>
      </c>
      <c r="B10035" s="19" t="s">
        <v>23</v>
      </c>
      <c r="C10035" s="19" t="str">
        <f t="shared" si="37"/>
        <v>14051202090101USD</v>
      </c>
      <c r="D10035">
        <v>0</v>
      </c>
    </row>
    <row r="10036" spans="1:4" hidden="1">
      <c r="A10036" t="s">
        <v>5055</v>
      </c>
      <c r="B10036" s="19" t="s">
        <v>23</v>
      </c>
      <c r="C10036" s="19" t="str">
        <f t="shared" si="37"/>
        <v>14051202090102USD</v>
      </c>
      <c r="D10036">
        <v>0</v>
      </c>
    </row>
    <row r="10037" spans="1:4" hidden="1">
      <c r="A10037" t="s">
        <v>5057</v>
      </c>
      <c r="B10037" s="19" t="s">
        <v>23</v>
      </c>
      <c r="C10037" s="19" t="str">
        <f t="shared" si="37"/>
        <v>14051202090103USD</v>
      </c>
      <c r="D10037">
        <v>0</v>
      </c>
    </row>
    <row r="10038" spans="1:4" hidden="1">
      <c r="A10038" t="s">
        <v>5059</v>
      </c>
      <c r="B10038" s="19" t="s">
        <v>23</v>
      </c>
      <c r="C10038" s="19" t="str">
        <f t="shared" si="37"/>
        <v>14051202090106USD</v>
      </c>
      <c r="D10038">
        <v>0</v>
      </c>
    </row>
    <row r="10039" spans="1:4" hidden="1">
      <c r="A10039" t="s">
        <v>5061</v>
      </c>
      <c r="B10039" s="19" t="s">
        <v>23</v>
      </c>
      <c r="C10039" s="19" t="str">
        <f t="shared" si="37"/>
        <v>14051202090108USD</v>
      </c>
      <c r="D10039">
        <v>0</v>
      </c>
    </row>
    <row r="10040" spans="1:4" hidden="1">
      <c r="A10040" t="s">
        <v>5063</v>
      </c>
      <c r="B10040" s="19" t="s">
        <v>23</v>
      </c>
      <c r="C10040" s="19" t="str">
        <f t="shared" si="37"/>
        <v>14051202090109USD</v>
      </c>
      <c r="D10040">
        <v>0</v>
      </c>
    </row>
    <row r="10041" spans="1:4" hidden="1">
      <c r="A10041" t="s">
        <v>5065</v>
      </c>
      <c r="B10041" s="19" t="s">
        <v>23</v>
      </c>
      <c r="C10041" s="19" t="str">
        <f t="shared" si="37"/>
        <v>14051202090110USD</v>
      </c>
      <c r="D10041">
        <v>0</v>
      </c>
    </row>
    <row r="10042" spans="1:4" hidden="1">
      <c r="A10042" t="s">
        <v>5067</v>
      </c>
      <c r="B10042" s="19" t="s">
        <v>23</v>
      </c>
      <c r="C10042" s="19" t="str">
        <f t="shared" si="37"/>
        <v>14051202090116USD</v>
      </c>
      <c r="D10042">
        <v>0</v>
      </c>
    </row>
    <row r="10043" spans="1:4" hidden="1">
      <c r="A10043" t="s">
        <v>5069</v>
      </c>
      <c r="B10043" s="19" t="s">
        <v>23</v>
      </c>
      <c r="C10043" s="19" t="str">
        <f t="shared" si="37"/>
        <v>14051202090118USD</v>
      </c>
      <c r="D10043">
        <v>0</v>
      </c>
    </row>
    <row r="10044" spans="1:4" hidden="1">
      <c r="A10044" t="s">
        <v>5071</v>
      </c>
      <c r="B10044" s="19" t="s">
        <v>23</v>
      </c>
      <c r="C10044" s="19" t="str">
        <f t="shared" si="37"/>
        <v>14051202090119USD</v>
      </c>
      <c r="D10044">
        <v>0</v>
      </c>
    </row>
    <row r="10045" spans="1:4" hidden="1">
      <c r="A10045" t="s">
        <v>5073</v>
      </c>
      <c r="B10045" s="19" t="s">
        <v>23</v>
      </c>
      <c r="C10045" s="19" t="str">
        <f t="shared" si="37"/>
        <v>14051202090120USD</v>
      </c>
      <c r="D10045">
        <v>0</v>
      </c>
    </row>
    <row r="10046" spans="1:4" hidden="1">
      <c r="A10046" t="s">
        <v>5075</v>
      </c>
      <c r="B10046" s="19" t="s">
        <v>23</v>
      </c>
      <c r="C10046" s="19" t="str">
        <f t="shared" si="37"/>
        <v>14051202090124USD</v>
      </c>
      <c r="D10046">
        <v>0</v>
      </c>
    </row>
    <row r="10047" spans="1:4" hidden="1">
      <c r="A10047" t="s">
        <v>3917</v>
      </c>
      <c r="B10047" s="19" t="s">
        <v>23</v>
      </c>
      <c r="C10047" s="19" t="str">
        <f t="shared" ref="C10047:C10110" si="38">_xlfn.CONCAT(A10047,B10047)</f>
        <v>14051204000101USD</v>
      </c>
      <c r="D10047">
        <v>0</v>
      </c>
    </row>
    <row r="10048" spans="1:4" hidden="1">
      <c r="A10048" t="s">
        <v>3919</v>
      </c>
      <c r="B10048" s="19" t="s">
        <v>23</v>
      </c>
      <c r="C10048" s="19" t="str">
        <f t="shared" si="38"/>
        <v>14051204000201USD</v>
      </c>
      <c r="D10048">
        <v>0</v>
      </c>
    </row>
    <row r="10049" spans="1:4" hidden="1">
      <c r="A10049" t="s">
        <v>43</v>
      </c>
      <c r="B10049" s="19" t="s">
        <v>23</v>
      </c>
      <c r="C10049" s="19" t="str">
        <f t="shared" si="38"/>
        <v>14051204000202USD</v>
      </c>
      <c r="D10049">
        <v>406018.84276371909</v>
      </c>
    </row>
    <row r="10050" spans="1:4" hidden="1">
      <c r="A10050" t="s">
        <v>3922</v>
      </c>
      <c r="B10050" s="19" t="s">
        <v>23</v>
      </c>
      <c r="C10050" s="19" t="str">
        <f t="shared" si="38"/>
        <v>14051204000203USD</v>
      </c>
      <c r="D10050">
        <v>0</v>
      </c>
    </row>
    <row r="10051" spans="1:4" hidden="1">
      <c r="A10051" t="s">
        <v>3924</v>
      </c>
      <c r="B10051" s="19" t="s">
        <v>23</v>
      </c>
      <c r="C10051" s="19" t="str">
        <f t="shared" si="38"/>
        <v>14051204000301USD</v>
      </c>
      <c r="D10051">
        <v>0</v>
      </c>
    </row>
    <row r="10052" spans="1:4" hidden="1">
      <c r="A10052" t="s">
        <v>3960</v>
      </c>
      <c r="B10052" s="19" t="s">
        <v>23</v>
      </c>
      <c r="C10052" s="19" t="str">
        <f t="shared" si="38"/>
        <v>14051205010101USD</v>
      </c>
      <c r="D10052">
        <v>0</v>
      </c>
    </row>
    <row r="10053" spans="1:4" hidden="1">
      <c r="A10053" t="s">
        <v>3962</v>
      </c>
      <c r="B10053" s="19" t="s">
        <v>23</v>
      </c>
      <c r="C10053" s="19" t="str">
        <f t="shared" si="38"/>
        <v>14051205010102USD</v>
      </c>
      <c r="D10053">
        <v>0</v>
      </c>
    </row>
    <row r="10054" spans="1:4" hidden="1">
      <c r="A10054" t="s">
        <v>3964</v>
      </c>
      <c r="B10054" s="19" t="s">
        <v>23</v>
      </c>
      <c r="C10054" s="19" t="str">
        <f t="shared" si="38"/>
        <v>14051205010103USD</v>
      </c>
      <c r="D10054">
        <v>0</v>
      </c>
    </row>
    <row r="10055" spans="1:4" hidden="1">
      <c r="A10055" t="s">
        <v>193</v>
      </c>
      <c r="B10055" s="19" t="s">
        <v>23</v>
      </c>
      <c r="C10055" s="19" t="str">
        <f t="shared" si="38"/>
        <v>14051205020101USD</v>
      </c>
      <c r="D10055">
        <v>0</v>
      </c>
    </row>
    <row r="10056" spans="1:4" hidden="1">
      <c r="A10056" t="s">
        <v>3967</v>
      </c>
      <c r="B10056" s="19" t="s">
        <v>23</v>
      </c>
      <c r="C10056" s="19" t="str">
        <f t="shared" si="38"/>
        <v>14051205020102USD</v>
      </c>
      <c r="D10056">
        <v>0</v>
      </c>
    </row>
    <row r="10057" spans="1:4" hidden="1">
      <c r="A10057" t="s">
        <v>3969</v>
      </c>
      <c r="B10057" s="19" t="s">
        <v>23</v>
      </c>
      <c r="C10057" s="19" t="str">
        <f t="shared" si="38"/>
        <v>14051205020106USD</v>
      </c>
      <c r="D10057">
        <v>0</v>
      </c>
    </row>
    <row r="10058" spans="1:4" hidden="1">
      <c r="A10058" t="s">
        <v>3971</v>
      </c>
      <c r="B10058" s="19" t="s">
        <v>23</v>
      </c>
      <c r="C10058" s="19" t="str">
        <f t="shared" si="38"/>
        <v>14051205020201USD</v>
      </c>
      <c r="D10058">
        <v>0</v>
      </c>
    </row>
    <row r="10059" spans="1:4" hidden="1">
      <c r="A10059" t="s">
        <v>3973</v>
      </c>
      <c r="B10059" s="19" t="s">
        <v>23</v>
      </c>
      <c r="C10059" s="19" t="str">
        <f t="shared" si="38"/>
        <v>14051205030101USD</v>
      </c>
      <c r="D10059">
        <v>0</v>
      </c>
    </row>
    <row r="10060" spans="1:4" hidden="1">
      <c r="A10060" t="s">
        <v>3975</v>
      </c>
      <c r="B10060" s="19" t="s">
        <v>23</v>
      </c>
      <c r="C10060" s="19" t="str">
        <f t="shared" si="38"/>
        <v>14051205030102USD</v>
      </c>
      <c r="D10060">
        <v>0</v>
      </c>
    </row>
    <row r="10061" spans="1:4" hidden="1">
      <c r="A10061" t="s">
        <v>5327</v>
      </c>
      <c r="B10061" s="19" t="s">
        <v>23</v>
      </c>
      <c r="C10061" s="19" t="str">
        <f t="shared" si="38"/>
        <v>14051206010101USD</v>
      </c>
      <c r="D10061">
        <v>0</v>
      </c>
    </row>
    <row r="10062" spans="1:4" hidden="1">
      <c r="A10062" t="s">
        <v>5325</v>
      </c>
      <c r="B10062" s="19" t="s">
        <v>23</v>
      </c>
      <c r="C10062" s="19" t="str">
        <f t="shared" si="38"/>
        <v>14051206010102USD</v>
      </c>
      <c r="D10062">
        <v>0</v>
      </c>
    </row>
    <row r="10063" spans="1:4" hidden="1">
      <c r="A10063" t="s">
        <v>547</v>
      </c>
      <c r="B10063" s="19" t="s">
        <v>23</v>
      </c>
      <c r="C10063" s="19" t="str">
        <f t="shared" si="38"/>
        <v>14051206010201USD</v>
      </c>
      <c r="D10063">
        <v>422000</v>
      </c>
    </row>
    <row r="10064" spans="1:4" hidden="1">
      <c r="A10064" t="s">
        <v>548</v>
      </c>
      <c r="B10064" s="19" t="s">
        <v>23</v>
      </c>
      <c r="C10064" s="19" t="str">
        <f t="shared" si="38"/>
        <v>14051206010202USD</v>
      </c>
      <c r="D10064">
        <v>0</v>
      </c>
    </row>
    <row r="10065" spans="1:4" hidden="1">
      <c r="A10065" t="s">
        <v>4201</v>
      </c>
      <c r="B10065" s="19" t="s">
        <v>23</v>
      </c>
      <c r="C10065" s="19" t="str">
        <f t="shared" si="38"/>
        <v>14051206010204USD</v>
      </c>
      <c r="D10065">
        <v>0</v>
      </c>
    </row>
    <row r="10066" spans="1:4" hidden="1">
      <c r="A10066" t="s">
        <v>4203</v>
      </c>
      <c r="B10066" s="19" t="s">
        <v>23</v>
      </c>
      <c r="C10066" s="19" t="str">
        <f t="shared" si="38"/>
        <v>14051206010206USD</v>
      </c>
      <c r="D10066">
        <v>0</v>
      </c>
    </row>
    <row r="10067" spans="1:4" hidden="1">
      <c r="A10067" t="s">
        <v>4205</v>
      </c>
      <c r="B10067" s="19" t="s">
        <v>23</v>
      </c>
      <c r="C10067" s="19" t="str">
        <f t="shared" si="38"/>
        <v>14051206010208USD</v>
      </c>
      <c r="D10067">
        <v>0</v>
      </c>
    </row>
    <row r="10068" spans="1:4" hidden="1">
      <c r="A10068" t="s">
        <v>4207</v>
      </c>
      <c r="B10068" s="19" t="s">
        <v>23</v>
      </c>
      <c r="C10068" s="19" t="str">
        <f t="shared" si="38"/>
        <v>14051206010212USD</v>
      </c>
      <c r="D10068">
        <v>0</v>
      </c>
    </row>
    <row r="10069" spans="1:4" hidden="1">
      <c r="A10069" t="s">
        <v>4209</v>
      </c>
      <c r="B10069" s="19" t="s">
        <v>23</v>
      </c>
      <c r="C10069" s="19" t="str">
        <f t="shared" si="38"/>
        <v>14051206010213USD</v>
      </c>
      <c r="D10069">
        <v>0</v>
      </c>
    </row>
    <row r="10070" spans="1:4" hidden="1">
      <c r="A10070" t="s">
        <v>4211</v>
      </c>
      <c r="B10070" s="19" t="s">
        <v>23</v>
      </c>
      <c r="C10070" s="19" t="str">
        <f t="shared" si="38"/>
        <v>14051206010216USD</v>
      </c>
      <c r="D10070">
        <v>0</v>
      </c>
    </row>
    <row r="10071" spans="1:4" hidden="1">
      <c r="A10071" t="s">
        <v>4213</v>
      </c>
      <c r="B10071" s="19" t="s">
        <v>23</v>
      </c>
      <c r="C10071" s="19" t="str">
        <f t="shared" si="38"/>
        <v>14051206010217USD</v>
      </c>
      <c r="D10071">
        <v>0</v>
      </c>
    </row>
    <row r="10072" spans="1:4" hidden="1">
      <c r="A10072" t="s">
        <v>4215</v>
      </c>
      <c r="B10072" s="19" t="s">
        <v>23</v>
      </c>
      <c r="C10072" s="19" t="str">
        <f t="shared" si="38"/>
        <v>14051206010301USD</v>
      </c>
      <c r="D10072">
        <v>0</v>
      </c>
    </row>
    <row r="10073" spans="1:4" hidden="1">
      <c r="A10073" t="s">
        <v>4217</v>
      </c>
      <c r="B10073" s="19" t="s">
        <v>23</v>
      </c>
      <c r="C10073" s="19" t="str">
        <f t="shared" si="38"/>
        <v>14051206010302USD</v>
      </c>
      <c r="D10073">
        <v>0</v>
      </c>
    </row>
    <row r="10074" spans="1:4" hidden="1">
      <c r="A10074" t="s">
        <v>4219</v>
      </c>
      <c r="B10074" s="19" t="s">
        <v>23</v>
      </c>
      <c r="C10074" s="19" t="str">
        <f t="shared" si="38"/>
        <v>14051206010304USD</v>
      </c>
      <c r="D10074">
        <v>0</v>
      </c>
    </row>
    <row r="10075" spans="1:4" hidden="1">
      <c r="A10075" t="s">
        <v>4221</v>
      </c>
      <c r="B10075" s="19" t="s">
        <v>23</v>
      </c>
      <c r="C10075" s="19" t="str">
        <f t="shared" si="38"/>
        <v>14051206010305USD</v>
      </c>
      <c r="D10075">
        <v>0</v>
      </c>
    </row>
    <row r="10076" spans="1:4" hidden="1">
      <c r="A10076" t="s">
        <v>4223</v>
      </c>
      <c r="B10076" s="19" t="s">
        <v>23</v>
      </c>
      <c r="C10076" s="19" t="str">
        <f t="shared" si="38"/>
        <v>14051206010306USD</v>
      </c>
      <c r="D10076">
        <v>0</v>
      </c>
    </row>
    <row r="10077" spans="1:4" hidden="1">
      <c r="A10077" t="s">
        <v>4225</v>
      </c>
      <c r="B10077" s="19" t="s">
        <v>23</v>
      </c>
      <c r="C10077" s="19" t="str">
        <f t="shared" si="38"/>
        <v>14051206010307USD</v>
      </c>
      <c r="D10077">
        <v>0</v>
      </c>
    </row>
    <row r="10078" spans="1:4" hidden="1">
      <c r="A10078" t="s">
        <v>4227</v>
      </c>
      <c r="B10078" s="19" t="s">
        <v>23</v>
      </c>
      <c r="C10078" s="19" t="str">
        <f t="shared" si="38"/>
        <v>14051206010308USD</v>
      </c>
      <c r="D10078">
        <v>0</v>
      </c>
    </row>
    <row r="10079" spans="1:4" hidden="1">
      <c r="A10079" t="s">
        <v>4229</v>
      </c>
      <c r="B10079" s="19" t="s">
        <v>23</v>
      </c>
      <c r="C10079" s="19" t="str">
        <f t="shared" si="38"/>
        <v>14051206010407USD</v>
      </c>
      <c r="D10079">
        <v>0</v>
      </c>
    </row>
    <row r="10080" spans="1:4" hidden="1">
      <c r="A10080" t="s">
        <v>4231</v>
      </c>
      <c r="B10080" s="19" t="s">
        <v>23</v>
      </c>
      <c r="C10080" s="19" t="str">
        <f t="shared" si="38"/>
        <v>14051206010411USD</v>
      </c>
      <c r="D10080">
        <v>0</v>
      </c>
    </row>
    <row r="10081" spans="1:4" hidden="1">
      <c r="A10081" t="s">
        <v>316</v>
      </c>
      <c r="B10081" s="19" t="s">
        <v>23</v>
      </c>
      <c r="C10081" s="19" t="str">
        <f t="shared" si="38"/>
        <v>14051206010503USD</v>
      </c>
      <c r="D10081">
        <v>0</v>
      </c>
    </row>
    <row r="10082" spans="1:4" hidden="1">
      <c r="A10082" t="s">
        <v>4582</v>
      </c>
      <c r="B10082" s="19" t="s">
        <v>23</v>
      </c>
      <c r="C10082" s="19" t="str">
        <f t="shared" si="38"/>
        <v>14051206010514USD</v>
      </c>
      <c r="D10082">
        <v>0</v>
      </c>
    </row>
    <row r="10083" spans="1:4" hidden="1">
      <c r="A10083" t="s">
        <v>4584</v>
      </c>
      <c r="B10083" s="19" t="s">
        <v>23</v>
      </c>
      <c r="C10083" s="19" t="str">
        <f t="shared" si="38"/>
        <v>14051206010515USD</v>
      </c>
      <c r="D10083">
        <v>0</v>
      </c>
    </row>
    <row r="10084" spans="1:4" hidden="1">
      <c r="A10084" t="s">
        <v>5134</v>
      </c>
      <c r="B10084" s="19" t="s">
        <v>23</v>
      </c>
      <c r="C10084" s="19" t="str">
        <f t="shared" si="38"/>
        <v>14051206010518USD</v>
      </c>
      <c r="D10084">
        <v>0</v>
      </c>
    </row>
    <row r="10085" spans="1:4" hidden="1">
      <c r="A10085" t="s">
        <v>4586</v>
      </c>
      <c r="B10085" s="19" t="s">
        <v>23</v>
      </c>
      <c r="C10085" s="19" t="str">
        <f t="shared" si="38"/>
        <v>14051206010520USD</v>
      </c>
      <c r="D10085">
        <v>0</v>
      </c>
    </row>
    <row r="10086" spans="1:4" hidden="1">
      <c r="A10086" t="s">
        <v>4013</v>
      </c>
      <c r="B10086" s="19" t="s">
        <v>23</v>
      </c>
      <c r="C10086" s="19" t="str">
        <f t="shared" si="38"/>
        <v>14051206010533USD</v>
      </c>
      <c r="D10086">
        <v>0</v>
      </c>
    </row>
    <row r="10087" spans="1:4" hidden="1">
      <c r="A10087" t="s">
        <v>549</v>
      </c>
      <c r="B10087" s="19" t="s">
        <v>23</v>
      </c>
      <c r="C10087" s="19" t="str">
        <f t="shared" si="38"/>
        <v>14051206010534USD</v>
      </c>
      <c r="D10087">
        <v>1.0008529997156668</v>
      </c>
    </row>
    <row r="10088" spans="1:4" hidden="1">
      <c r="A10088" t="s">
        <v>696</v>
      </c>
      <c r="B10088" s="19" t="s">
        <v>23</v>
      </c>
      <c r="C10088" s="19" t="str">
        <f t="shared" si="38"/>
        <v>14051206020101USD</v>
      </c>
      <c r="D10088">
        <v>0</v>
      </c>
    </row>
    <row r="10089" spans="1:4" hidden="1">
      <c r="A10089" t="s">
        <v>4234</v>
      </c>
      <c r="B10089" s="19" t="s">
        <v>23</v>
      </c>
      <c r="C10089" s="19" t="str">
        <f t="shared" si="38"/>
        <v>14051206020102USD</v>
      </c>
      <c r="D10089">
        <v>0</v>
      </c>
    </row>
    <row r="10090" spans="1:4" hidden="1">
      <c r="A10090" t="s">
        <v>4236</v>
      </c>
      <c r="B10090" s="19" t="s">
        <v>23</v>
      </c>
      <c r="C10090" s="19" t="str">
        <f t="shared" si="38"/>
        <v>14051206020103USD</v>
      </c>
      <c r="D10090">
        <v>0</v>
      </c>
    </row>
    <row r="10091" spans="1:4" hidden="1">
      <c r="A10091" t="s">
        <v>697</v>
      </c>
      <c r="B10091" s="19" t="s">
        <v>23</v>
      </c>
      <c r="C10091" s="19" t="str">
        <f t="shared" si="38"/>
        <v>14051206020104USD</v>
      </c>
      <c r="D10091">
        <v>0</v>
      </c>
    </row>
    <row r="10092" spans="1:4" hidden="1">
      <c r="A10092" t="s">
        <v>4239</v>
      </c>
      <c r="B10092" s="19" t="s">
        <v>23</v>
      </c>
      <c r="C10092" s="19" t="str">
        <f t="shared" si="38"/>
        <v>14051206020105USD</v>
      </c>
      <c r="D10092">
        <v>0</v>
      </c>
    </row>
    <row r="10093" spans="1:4" hidden="1">
      <c r="A10093" t="s">
        <v>4241</v>
      </c>
      <c r="B10093" s="19" t="s">
        <v>23</v>
      </c>
      <c r="C10093" s="19" t="str">
        <f t="shared" si="38"/>
        <v>14051206020108USD</v>
      </c>
      <c r="D10093">
        <v>0</v>
      </c>
    </row>
    <row r="10094" spans="1:4" hidden="1">
      <c r="A10094" t="s">
        <v>4243</v>
      </c>
      <c r="B10094" s="19" t="s">
        <v>23</v>
      </c>
      <c r="C10094" s="19" t="str">
        <f t="shared" si="38"/>
        <v>14051206020109USD</v>
      </c>
      <c r="D10094">
        <v>0</v>
      </c>
    </row>
    <row r="10095" spans="1:4" hidden="1">
      <c r="A10095" t="s">
        <v>4245</v>
      </c>
      <c r="B10095" s="19" t="s">
        <v>23</v>
      </c>
      <c r="C10095" s="19" t="str">
        <f t="shared" si="38"/>
        <v>14051206020113USD</v>
      </c>
      <c r="D10095">
        <v>0</v>
      </c>
    </row>
    <row r="10096" spans="1:4" hidden="1">
      <c r="A10096" t="s">
        <v>698</v>
      </c>
      <c r="B10096" s="19" t="s">
        <v>23</v>
      </c>
      <c r="C10096" s="19" t="str">
        <f t="shared" si="38"/>
        <v>14051206020116USD</v>
      </c>
      <c r="D10096">
        <v>0</v>
      </c>
    </row>
    <row r="10097" spans="1:4" hidden="1">
      <c r="A10097" t="s">
        <v>699</v>
      </c>
      <c r="B10097" s="19" t="s">
        <v>23</v>
      </c>
      <c r="C10097" s="19" t="str">
        <f t="shared" si="38"/>
        <v>14051206020119USD</v>
      </c>
      <c r="D10097">
        <v>0</v>
      </c>
    </row>
    <row r="10098" spans="1:4" hidden="1">
      <c r="A10098" t="s">
        <v>4249</v>
      </c>
      <c r="B10098" s="19" t="s">
        <v>23</v>
      </c>
      <c r="C10098" s="19" t="str">
        <f t="shared" si="38"/>
        <v>14051206020120USD</v>
      </c>
      <c r="D10098">
        <v>0</v>
      </c>
    </row>
    <row r="10099" spans="1:4" hidden="1">
      <c r="A10099" t="s">
        <v>4251</v>
      </c>
      <c r="B10099" s="19" t="s">
        <v>23</v>
      </c>
      <c r="C10099" s="19" t="str">
        <f t="shared" si="38"/>
        <v>14051206020121USD</v>
      </c>
      <c r="D10099">
        <v>0</v>
      </c>
    </row>
    <row r="10100" spans="1:4" hidden="1">
      <c r="A10100" t="s">
        <v>317</v>
      </c>
      <c r="B10100" s="19" t="s">
        <v>23</v>
      </c>
      <c r="C10100" s="19" t="str">
        <f t="shared" si="38"/>
        <v>14051206020123USD</v>
      </c>
      <c r="D10100">
        <v>0</v>
      </c>
    </row>
    <row r="10101" spans="1:4" hidden="1">
      <c r="A10101" t="s">
        <v>4254</v>
      </c>
      <c r="B10101" s="19" t="s">
        <v>23</v>
      </c>
      <c r="C10101" s="19" t="str">
        <f t="shared" si="38"/>
        <v>14051206020124USD</v>
      </c>
      <c r="D10101">
        <v>0</v>
      </c>
    </row>
    <row r="10102" spans="1:4" hidden="1">
      <c r="A10102" t="s">
        <v>4256</v>
      </c>
      <c r="B10102" s="19" t="s">
        <v>23</v>
      </c>
      <c r="C10102" s="19" t="str">
        <f t="shared" si="38"/>
        <v>14051206020125USD</v>
      </c>
      <c r="D10102">
        <v>0</v>
      </c>
    </row>
    <row r="10103" spans="1:4" hidden="1">
      <c r="A10103" t="s">
        <v>4258</v>
      </c>
      <c r="B10103" s="19" t="s">
        <v>23</v>
      </c>
      <c r="C10103" s="19" t="str">
        <f t="shared" si="38"/>
        <v>14051206020126USD</v>
      </c>
      <c r="D10103">
        <v>0</v>
      </c>
    </row>
    <row r="10104" spans="1:4" hidden="1">
      <c r="A10104" t="s">
        <v>4260</v>
      </c>
      <c r="B10104" s="19" t="s">
        <v>23</v>
      </c>
      <c r="C10104" s="19" t="str">
        <f t="shared" si="38"/>
        <v>14051206020127USD</v>
      </c>
      <c r="D10104">
        <v>0</v>
      </c>
    </row>
    <row r="10105" spans="1:4" hidden="1">
      <c r="A10105" t="s">
        <v>4262</v>
      </c>
      <c r="B10105" s="19" t="s">
        <v>23</v>
      </c>
      <c r="C10105" s="19" t="str">
        <f t="shared" si="38"/>
        <v>14051206020128USD</v>
      </c>
      <c r="D10105">
        <v>0</v>
      </c>
    </row>
    <row r="10106" spans="1:4" hidden="1">
      <c r="A10106" t="s">
        <v>4264</v>
      </c>
      <c r="B10106" s="19" t="s">
        <v>23</v>
      </c>
      <c r="C10106" s="19" t="str">
        <f t="shared" si="38"/>
        <v>14051206020202USD</v>
      </c>
      <c r="D10106">
        <v>0</v>
      </c>
    </row>
    <row r="10107" spans="1:4" hidden="1">
      <c r="A10107" t="s">
        <v>4266</v>
      </c>
      <c r="B10107" s="19" t="s">
        <v>23</v>
      </c>
      <c r="C10107" s="19" t="str">
        <f t="shared" si="38"/>
        <v>14051206020203USD</v>
      </c>
      <c r="D10107">
        <v>0</v>
      </c>
    </row>
    <row r="10108" spans="1:4" hidden="1">
      <c r="A10108" t="s">
        <v>4268</v>
      </c>
      <c r="B10108" s="19" t="s">
        <v>23</v>
      </c>
      <c r="C10108" s="19" t="str">
        <f t="shared" si="38"/>
        <v>14051206020204USD</v>
      </c>
      <c r="D10108">
        <v>0</v>
      </c>
    </row>
    <row r="10109" spans="1:4" hidden="1">
      <c r="A10109" t="s">
        <v>4270</v>
      </c>
      <c r="B10109" s="19" t="s">
        <v>23</v>
      </c>
      <c r="C10109" s="19" t="str">
        <f t="shared" si="38"/>
        <v>14051206020205USD</v>
      </c>
      <c r="D10109">
        <v>0</v>
      </c>
    </row>
    <row r="10110" spans="1:4" hidden="1">
      <c r="A10110" t="s">
        <v>4272</v>
      </c>
      <c r="B10110" s="19" t="s">
        <v>23</v>
      </c>
      <c r="C10110" s="19" t="str">
        <f t="shared" si="38"/>
        <v>14051206020208USD</v>
      </c>
      <c r="D10110">
        <v>0</v>
      </c>
    </row>
    <row r="10111" spans="1:4" hidden="1">
      <c r="A10111" t="s">
        <v>4274</v>
      </c>
      <c r="B10111" s="19" t="s">
        <v>23</v>
      </c>
      <c r="C10111" s="19" t="str">
        <f t="shared" ref="C10111:C10174" si="39">_xlfn.CONCAT(A10111,B10111)</f>
        <v>14051206020302USD</v>
      </c>
      <c r="D10111">
        <v>0</v>
      </c>
    </row>
    <row r="10112" spans="1:4" hidden="1">
      <c r="A10112" t="s">
        <v>4276</v>
      </c>
      <c r="B10112" s="19" t="s">
        <v>23</v>
      </c>
      <c r="C10112" s="19" t="str">
        <f t="shared" si="39"/>
        <v>14051206020303USD</v>
      </c>
      <c r="D10112">
        <v>0</v>
      </c>
    </row>
    <row r="10113" spans="1:4" hidden="1">
      <c r="A10113" t="s">
        <v>4278</v>
      </c>
      <c r="B10113" s="19" t="s">
        <v>23</v>
      </c>
      <c r="C10113" s="19" t="str">
        <f t="shared" si="39"/>
        <v>14051206020401USD</v>
      </c>
      <c r="D10113">
        <v>0</v>
      </c>
    </row>
    <row r="10114" spans="1:4" hidden="1">
      <c r="A10114" t="s">
        <v>5224</v>
      </c>
      <c r="B10114" s="19" t="s">
        <v>23</v>
      </c>
      <c r="C10114" s="19" t="str">
        <f t="shared" si="39"/>
        <v>14051206020402USD</v>
      </c>
      <c r="D10114">
        <v>0</v>
      </c>
    </row>
    <row r="10115" spans="1:4" hidden="1">
      <c r="A10115" t="s">
        <v>4280</v>
      </c>
      <c r="B10115" s="19" t="s">
        <v>23</v>
      </c>
      <c r="C10115" s="19" t="str">
        <f t="shared" si="39"/>
        <v>14051206020405USD</v>
      </c>
      <c r="D10115">
        <v>0</v>
      </c>
    </row>
    <row r="10116" spans="1:4" hidden="1">
      <c r="A10116" t="s">
        <v>4282</v>
      </c>
      <c r="B10116" s="19" t="s">
        <v>23</v>
      </c>
      <c r="C10116" s="19" t="str">
        <f t="shared" si="39"/>
        <v>14051206020406USD</v>
      </c>
      <c r="D10116">
        <v>0</v>
      </c>
    </row>
    <row r="10117" spans="1:4" hidden="1">
      <c r="A10117" t="s">
        <v>700</v>
      </c>
      <c r="B10117" s="19" t="s">
        <v>23</v>
      </c>
      <c r="C10117" s="19" t="str">
        <f t="shared" si="39"/>
        <v>14051206020407USD</v>
      </c>
      <c r="D10117">
        <v>0</v>
      </c>
    </row>
    <row r="10118" spans="1:4" hidden="1">
      <c r="A10118" t="s">
        <v>5103</v>
      </c>
      <c r="B10118" s="19" t="s">
        <v>23</v>
      </c>
      <c r="C10118" s="19" t="str">
        <f t="shared" si="39"/>
        <v>14051206020408USD</v>
      </c>
      <c r="D10118">
        <v>0</v>
      </c>
    </row>
    <row r="10119" spans="1:4" hidden="1">
      <c r="A10119" t="s">
        <v>550</v>
      </c>
      <c r="B10119" s="19" t="s">
        <v>23</v>
      </c>
      <c r="C10119" s="19" t="str">
        <f t="shared" si="39"/>
        <v>14051206020409USD</v>
      </c>
      <c r="D10119">
        <v>28763.383565538814</v>
      </c>
    </row>
    <row r="10120" spans="1:4" hidden="1">
      <c r="A10120" t="s">
        <v>551</v>
      </c>
      <c r="B10120" s="19" t="s">
        <v>23</v>
      </c>
      <c r="C10120" s="19" t="str">
        <f t="shared" si="39"/>
        <v>14051206020410USD</v>
      </c>
      <c r="D10120">
        <v>0</v>
      </c>
    </row>
    <row r="10121" spans="1:4" hidden="1">
      <c r="A10121" t="s">
        <v>552</v>
      </c>
      <c r="B10121" s="19" t="s">
        <v>23</v>
      </c>
      <c r="C10121" s="19" t="str">
        <f t="shared" si="39"/>
        <v>14051206020411USD</v>
      </c>
      <c r="D10121">
        <v>355750</v>
      </c>
    </row>
    <row r="10122" spans="1:4" hidden="1">
      <c r="A10122" t="s">
        <v>318</v>
      </c>
      <c r="B10122" s="19" t="s">
        <v>23</v>
      </c>
      <c r="C10122" s="19" t="str">
        <f t="shared" si="39"/>
        <v>14051206020412USD</v>
      </c>
      <c r="D10122">
        <v>0</v>
      </c>
    </row>
    <row r="10123" spans="1:4" hidden="1">
      <c r="A10123" t="s">
        <v>4288</v>
      </c>
      <c r="B10123" s="19" t="s">
        <v>23</v>
      </c>
      <c r="C10123" s="19" t="str">
        <f t="shared" si="39"/>
        <v>14051206020417USD</v>
      </c>
      <c r="D10123">
        <v>0</v>
      </c>
    </row>
    <row r="10124" spans="1:4" hidden="1">
      <c r="A10124" t="s">
        <v>319</v>
      </c>
      <c r="B10124" s="19" t="s">
        <v>23</v>
      </c>
      <c r="C10124" s="19" t="str">
        <f t="shared" si="39"/>
        <v>14051206020418USD</v>
      </c>
      <c r="D10124">
        <v>0</v>
      </c>
    </row>
    <row r="10125" spans="1:4" hidden="1">
      <c r="A10125" t="s">
        <v>553</v>
      </c>
      <c r="B10125" s="19" t="s">
        <v>23</v>
      </c>
      <c r="C10125" s="19" t="str">
        <f t="shared" si="39"/>
        <v>14051206020419USD</v>
      </c>
      <c r="D10125">
        <v>0</v>
      </c>
    </row>
    <row r="10126" spans="1:4" hidden="1">
      <c r="A10126" t="s">
        <v>4291</v>
      </c>
      <c r="B10126" s="19" t="s">
        <v>23</v>
      </c>
      <c r="C10126" s="19" t="str">
        <f t="shared" si="39"/>
        <v>14051206020421USD</v>
      </c>
      <c r="D10126">
        <v>0</v>
      </c>
    </row>
    <row r="10127" spans="1:4" hidden="1">
      <c r="A10127" t="s">
        <v>5138</v>
      </c>
      <c r="B10127" s="19" t="s">
        <v>23</v>
      </c>
      <c r="C10127" s="19" t="str">
        <f t="shared" si="39"/>
        <v>14051206020429USD</v>
      </c>
      <c r="D10127">
        <v>0</v>
      </c>
    </row>
    <row r="10128" spans="1:4" hidden="1">
      <c r="A10128" t="s">
        <v>5140</v>
      </c>
      <c r="B10128" s="19" t="s">
        <v>23</v>
      </c>
      <c r="C10128" s="19" t="str">
        <f t="shared" si="39"/>
        <v>14051206020430USD</v>
      </c>
      <c r="D10128">
        <v>0</v>
      </c>
    </row>
    <row r="10129" spans="1:4" hidden="1">
      <c r="A10129" t="s">
        <v>554</v>
      </c>
      <c r="B10129" s="19" t="s">
        <v>23</v>
      </c>
      <c r="C10129" s="19" t="str">
        <f t="shared" si="39"/>
        <v>14051206020431USD</v>
      </c>
      <c r="D10129">
        <v>0</v>
      </c>
    </row>
    <row r="10130" spans="1:4" hidden="1">
      <c r="A10130" t="s">
        <v>4294</v>
      </c>
      <c r="B10130" s="19" t="s">
        <v>23</v>
      </c>
      <c r="C10130" s="19" t="str">
        <f t="shared" si="39"/>
        <v>14051206020432USD</v>
      </c>
      <c r="D10130">
        <v>0</v>
      </c>
    </row>
    <row r="10131" spans="1:4" hidden="1">
      <c r="A10131" t="s">
        <v>5142</v>
      </c>
      <c r="B10131" s="19" t="s">
        <v>23</v>
      </c>
      <c r="C10131" s="19" t="str">
        <f t="shared" si="39"/>
        <v>14051206020437USD</v>
      </c>
      <c r="D10131">
        <v>0</v>
      </c>
    </row>
    <row r="10132" spans="1:4" hidden="1">
      <c r="A10132" t="s">
        <v>5144</v>
      </c>
      <c r="B10132" s="19" t="s">
        <v>23</v>
      </c>
      <c r="C10132" s="19" t="str">
        <f t="shared" si="39"/>
        <v>14051206020438USD</v>
      </c>
      <c r="D10132">
        <v>0</v>
      </c>
    </row>
    <row r="10133" spans="1:4" hidden="1">
      <c r="A10133" t="s">
        <v>701</v>
      </c>
      <c r="B10133" s="19" t="s">
        <v>23</v>
      </c>
      <c r="C10133" s="19" t="str">
        <f t="shared" si="39"/>
        <v>14051206020439USD</v>
      </c>
      <c r="D10133">
        <v>0</v>
      </c>
    </row>
    <row r="10134" spans="1:4" hidden="1">
      <c r="A10134" t="s">
        <v>320</v>
      </c>
      <c r="B10134" s="19" t="s">
        <v>23</v>
      </c>
      <c r="C10134" s="19" t="str">
        <f t="shared" si="39"/>
        <v>14051206020440USD</v>
      </c>
      <c r="D10134">
        <v>0</v>
      </c>
    </row>
    <row r="10135" spans="1:4" hidden="1">
      <c r="A10135" t="s">
        <v>5709</v>
      </c>
      <c r="B10135" s="19" t="s">
        <v>23</v>
      </c>
      <c r="C10135" s="19" t="str">
        <f t="shared" si="39"/>
        <v>14051206020441USD</v>
      </c>
      <c r="D10135">
        <v>0</v>
      </c>
    </row>
    <row r="10136" spans="1:4" hidden="1">
      <c r="A10136" t="s">
        <v>4296</v>
      </c>
      <c r="B10136" s="19" t="s">
        <v>23</v>
      </c>
      <c r="C10136" s="19" t="str">
        <f t="shared" si="39"/>
        <v>14051206020442USD</v>
      </c>
      <c r="D10136">
        <v>0</v>
      </c>
    </row>
    <row r="10137" spans="1:4" hidden="1">
      <c r="A10137" t="s">
        <v>321</v>
      </c>
      <c r="B10137" s="19" t="s">
        <v>23</v>
      </c>
      <c r="C10137" s="19" t="str">
        <f t="shared" si="39"/>
        <v>14051206020443USD</v>
      </c>
      <c r="D10137">
        <v>161405.04122831961</v>
      </c>
    </row>
    <row r="10138" spans="1:4" hidden="1">
      <c r="A10138" t="s">
        <v>5147</v>
      </c>
      <c r="B10138" s="19" t="s">
        <v>23</v>
      </c>
      <c r="C10138" s="19" t="str">
        <f t="shared" si="39"/>
        <v>14051206020444USD</v>
      </c>
      <c r="D10138">
        <v>0</v>
      </c>
    </row>
    <row r="10139" spans="1:4" hidden="1">
      <c r="A10139" t="s">
        <v>5149</v>
      </c>
      <c r="B10139" s="19" t="s">
        <v>23</v>
      </c>
      <c r="C10139" s="19" t="str">
        <f t="shared" si="39"/>
        <v>14051206020445USD</v>
      </c>
      <c r="D10139">
        <v>0</v>
      </c>
    </row>
    <row r="10140" spans="1:4" hidden="1">
      <c r="A10140" t="s">
        <v>555</v>
      </c>
      <c r="B10140" s="19" t="s">
        <v>23</v>
      </c>
      <c r="C10140" s="19" t="str">
        <f t="shared" si="39"/>
        <v>14051206020447USD</v>
      </c>
      <c r="D10140">
        <v>0</v>
      </c>
    </row>
    <row r="10141" spans="1:4" hidden="1">
      <c r="A10141" t="s">
        <v>4300</v>
      </c>
      <c r="B10141" s="19" t="s">
        <v>23</v>
      </c>
      <c r="C10141" s="19" t="str">
        <f t="shared" si="39"/>
        <v>14051206020451USD</v>
      </c>
      <c r="D10141">
        <v>0</v>
      </c>
    </row>
    <row r="10142" spans="1:4" hidden="1">
      <c r="A10142" t="s">
        <v>5711</v>
      </c>
      <c r="B10142" s="19" t="s">
        <v>23</v>
      </c>
      <c r="C10142" s="19" t="str">
        <f t="shared" si="39"/>
        <v>14051206020452USD</v>
      </c>
      <c r="D10142">
        <v>0</v>
      </c>
    </row>
    <row r="10143" spans="1:4" hidden="1">
      <c r="A10143" t="s">
        <v>556</v>
      </c>
      <c r="B10143" s="19" t="s">
        <v>23</v>
      </c>
      <c r="C10143" s="19" t="str">
        <f t="shared" si="39"/>
        <v>14051206020455USD</v>
      </c>
      <c r="D10143">
        <v>0</v>
      </c>
    </row>
    <row r="10144" spans="1:4" hidden="1">
      <c r="A10144" t="s">
        <v>557</v>
      </c>
      <c r="B10144" s="19" t="s">
        <v>23</v>
      </c>
      <c r="C10144" s="19" t="str">
        <f t="shared" si="39"/>
        <v>14051206020458USD</v>
      </c>
      <c r="D10144">
        <v>0</v>
      </c>
    </row>
    <row r="10145" spans="1:4" hidden="1">
      <c r="A10145" t="s">
        <v>5153</v>
      </c>
      <c r="B10145" s="19" t="s">
        <v>23</v>
      </c>
      <c r="C10145" s="19" t="str">
        <f t="shared" si="39"/>
        <v>14051206020459USD</v>
      </c>
      <c r="D10145">
        <v>0</v>
      </c>
    </row>
    <row r="10146" spans="1:4" hidden="1">
      <c r="A10146" t="s">
        <v>5155</v>
      </c>
      <c r="B10146" s="19" t="s">
        <v>23</v>
      </c>
      <c r="C10146" s="19" t="str">
        <f t="shared" si="39"/>
        <v>14051206020460USD</v>
      </c>
      <c r="D10146">
        <v>0</v>
      </c>
    </row>
    <row r="10147" spans="1:4" hidden="1">
      <c r="A10147" t="s">
        <v>5157</v>
      </c>
      <c r="B10147" s="19" t="s">
        <v>23</v>
      </c>
      <c r="C10147" s="19" t="str">
        <f t="shared" si="39"/>
        <v>14051206020461USD</v>
      </c>
      <c r="D10147">
        <v>0</v>
      </c>
    </row>
    <row r="10148" spans="1:4" hidden="1">
      <c r="A10148" t="s">
        <v>5159</v>
      </c>
      <c r="B10148" s="19" t="s">
        <v>23</v>
      </c>
      <c r="C10148" s="19" t="str">
        <f t="shared" si="39"/>
        <v>14051206020480USD</v>
      </c>
      <c r="D10148">
        <v>0</v>
      </c>
    </row>
    <row r="10149" spans="1:4" hidden="1">
      <c r="A10149" t="s">
        <v>5161</v>
      </c>
      <c r="B10149" s="19" t="s">
        <v>23</v>
      </c>
      <c r="C10149" s="19" t="str">
        <f t="shared" si="39"/>
        <v>14051206020481USD</v>
      </c>
      <c r="D10149">
        <v>0</v>
      </c>
    </row>
    <row r="10150" spans="1:4" hidden="1">
      <c r="A10150" t="s">
        <v>5163</v>
      </c>
      <c r="B10150" s="19" t="s">
        <v>23</v>
      </c>
      <c r="C10150" s="19" t="str">
        <f t="shared" si="39"/>
        <v>14051206020482USD</v>
      </c>
      <c r="D10150">
        <v>0</v>
      </c>
    </row>
    <row r="10151" spans="1:4" hidden="1">
      <c r="A10151" t="s">
        <v>5165</v>
      </c>
      <c r="B10151" s="19" t="s">
        <v>23</v>
      </c>
      <c r="C10151" s="19" t="str">
        <f t="shared" si="39"/>
        <v>14051206020483USD</v>
      </c>
      <c r="D10151">
        <v>0</v>
      </c>
    </row>
    <row r="10152" spans="1:4" hidden="1">
      <c r="A10152" t="s">
        <v>5167</v>
      </c>
      <c r="B10152" s="19" t="s">
        <v>23</v>
      </c>
      <c r="C10152" s="19" t="str">
        <f t="shared" si="39"/>
        <v>14051206020486USD</v>
      </c>
      <c r="D10152">
        <v>0</v>
      </c>
    </row>
    <row r="10153" spans="1:4" hidden="1">
      <c r="A10153" t="s">
        <v>5169</v>
      </c>
      <c r="B10153" s="19" t="s">
        <v>23</v>
      </c>
      <c r="C10153" s="19" t="str">
        <f t="shared" si="39"/>
        <v>14051206020487USD</v>
      </c>
      <c r="D10153">
        <v>0</v>
      </c>
    </row>
    <row r="10154" spans="1:4" hidden="1">
      <c r="A10154" t="s">
        <v>5171</v>
      </c>
      <c r="B10154" s="19" t="s">
        <v>23</v>
      </c>
      <c r="C10154" s="19" t="str">
        <f t="shared" si="39"/>
        <v>14051206020488USD</v>
      </c>
      <c r="D10154">
        <v>0</v>
      </c>
    </row>
    <row r="10155" spans="1:4" hidden="1">
      <c r="A10155" t="s">
        <v>702</v>
      </c>
      <c r="B10155" s="19" t="s">
        <v>23</v>
      </c>
      <c r="C10155" s="19" t="str">
        <f t="shared" si="39"/>
        <v>14051206020494USD</v>
      </c>
      <c r="D10155">
        <v>0</v>
      </c>
    </row>
    <row r="10156" spans="1:4" hidden="1">
      <c r="A10156" t="s">
        <v>703</v>
      </c>
      <c r="B10156" s="19" t="s">
        <v>23</v>
      </c>
      <c r="C10156" s="19" t="str">
        <f t="shared" si="39"/>
        <v>14051206020495USD</v>
      </c>
      <c r="D10156">
        <v>0</v>
      </c>
    </row>
    <row r="10157" spans="1:4" hidden="1">
      <c r="A10157" t="s">
        <v>5229</v>
      </c>
      <c r="B10157" s="19" t="s">
        <v>23</v>
      </c>
      <c r="C10157" s="19" t="str">
        <f t="shared" si="39"/>
        <v>14051206020496USD</v>
      </c>
      <c r="D10157">
        <v>0</v>
      </c>
    </row>
    <row r="10158" spans="1:4" hidden="1">
      <c r="A10158" t="s">
        <v>558</v>
      </c>
      <c r="B10158" s="19" t="s">
        <v>23</v>
      </c>
      <c r="C10158" s="19" t="str">
        <f t="shared" si="39"/>
        <v>14051206020497USD</v>
      </c>
      <c r="D10158">
        <v>0</v>
      </c>
    </row>
    <row r="10159" spans="1:4" hidden="1">
      <c r="A10159" t="s">
        <v>322</v>
      </c>
      <c r="B10159" s="19" t="s">
        <v>23</v>
      </c>
      <c r="C10159" s="19" t="str">
        <f t="shared" si="39"/>
        <v>14051206020500USD</v>
      </c>
      <c r="D10159">
        <v>0</v>
      </c>
    </row>
    <row r="10160" spans="1:4" hidden="1">
      <c r="A10160" t="s">
        <v>5232</v>
      </c>
      <c r="B10160" s="19" t="s">
        <v>23</v>
      </c>
      <c r="C10160" s="19" t="str">
        <f t="shared" si="39"/>
        <v>14051206020502USD</v>
      </c>
      <c r="D10160">
        <v>0</v>
      </c>
    </row>
    <row r="10161" spans="1:4" hidden="1">
      <c r="A10161" t="s">
        <v>323</v>
      </c>
      <c r="B10161" s="19" t="s">
        <v>23</v>
      </c>
      <c r="C10161" s="19" t="str">
        <f t="shared" si="39"/>
        <v>14051206020506USD</v>
      </c>
      <c r="D10161">
        <v>0</v>
      </c>
    </row>
    <row r="10162" spans="1:4" hidden="1">
      <c r="A10162" t="s">
        <v>4318</v>
      </c>
      <c r="B10162" s="19" t="s">
        <v>23</v>
      </c>
      <c r="C10162" s="19" t="str">
        <f t="shared" si="39"/>
        <v>14051206020514USD</v>
      </c>
      <c r="D10162">
        <v>0</v>
      </c>
    </row>
    <row r="10163" spans="1:4" hidden="1">
      <c r="A10163" t="s">
        <v>4302</v>
      </c>
      <c r="B10163" s="19" t="s">
        <v>23</v>
      </c>
      <c r="C10163" s="19" t="str">
        <f t="shared" si="39"/>
        <v>14051206090201USD</v>
      </c>
      <c r="D10163">
        <v>0</v>
      </c>
    </row>
    <row r="10164" spans="1:4" hidden="1">
      <c r="A10164" t="s">
        <v>4304</v>
      </c>
      <c r="B10164" s="19" t="s">
        <v>23</v>
      </c>
      <c r="C10164" s="19" t="str">
        <f t="shared" si="39"/>
        <v>14051206090202USD</v>
      </c>
      <c r="D10164">
        <v>0</v>
      </c>
    </row>
    <row r="10165" spans="1:4" hidden="1">
      <c r="A10165" t="s">
        <v>4306</v>
      </c>
      <c r="B10165" s="19" t="s">
        <v>23</v>
      </c>
      <c r="C10165" s="19" t="str">
        <f t="shared" si="39"/>
        <v>14051206090203USD</v>
      </c>
      <c r="D10165">
        <v>0</v>
      </c>
    </row>
    <row r="10166" spans="1:4" hidden="1">
      <c r="A10166" t="s">
        <v>4308</v>
      </c>
      <c r="B10166" s="19" t="s">
        <v>23</v>
      </c>
      <c r="C10166" s="19" t="str">
        <f t="shared" si="39"/>
        <v>14051206090204USD</v>
      </c>
      <c r="D10166">
        <v>0</v>
      </c>
    </row>
    <row r="10167" spans="1:4" hidden="1">
      <c r="A10167" t="s">
        <v>4310</v>
      </c>
      <c r="B10167" s="19" t="s">
        <v>23</v>
      </c>
      <c r="C10167" s="19" t="str">
        <f t="shared" si="39"/>
        <v>14051206090205USD</v>
      </c>
      <c r="D10167">
        <v>0</v>
      </c>
    </row>
    <row r="10168" spans="1:4" hidden="1">
      <c r="A10168" t="s">
        <v>4312</v>
      </c>
      <c r="B10168" s="19" t="s">
        <v>23</v>
      </c>
      <c r="C10168" s="19" t="str">
        <f t="shared" si="39"/>
        <v>14051206090207USD</v>
      </c>
      <c r="D10168">
        <v>0</v>
      </c>
    </row>
    <row r="10169" spans="1:4" hidden="1">
      <c r="A10169" t="s">
        <v>4314</v>
      </c>
      <c r="B10169" s="19" t="s">
        <v>23</v>
      </c>
      <c r="C10169" s="19" t="str">
        <f t="shared" si="39"/>
        <v>14051206090208USD</v>
      </c>
      <c r="D10169">
        <v>0</v>
      </c>
    </row>
    <row r="10170" spans="1:4" hidden="1">
      <c r="A10170" t="s">
        <v>4316</v>
      </c>
      <c r="B10170" s="19" t="s">
        <v>23</v>
      </c>
      <c r="C10170" s="19" t="str">
        <f t="shared" si="39"/>
        <v>14051206090209USD</v>
      </c>
      <c r="D10170">
        <v>0</v>
      </c>
    </row>
    <row r="10171" spans="1:4" hidden="1">
      <c r="A10171" t="s">
        <v>4320</v>
      </c>
      <c r="B10171" s="19" t="s">
        <v>23</v>
      </c>
      <c r="C10171" s="19" t="str">
        <f t="shared" si="39"/>
        <v>14051206090210USD</v>
      </c>
      <c r="D10171">
        <v>0</v>
      </c>
    </row>
    <row r="10172" spans="1:4" hidden="1">
      <c r="A10172" t="s">
        <v>4322</v>
      </c>
      <c r="B10172" s="19" t="s">
        <v>23</v>
      </c>
      <c r="C10172" s="19" t="str">
        <f t="shared" si="39"/>
        <v>14051206090213USD</v>
      </c>
      <c r="D10172">
        <v>0</v>
      </c>
    </row>
    <row r="10173" spans="1:4" hidden="1">
      <c r="A10173" t="s">
        <v>4324</v>
      </c>
      <c r="B10173" s="19" t="s">
        <v>23</v>
      </c>
      <c r="C10173" s="19" t="str">
        <f t="shared" si="39"/>
        <v>14051206090214USD</v>
      </c>
      <c r="D10173">
        <v>0</v>
      </c>
    </row>
    <row r="10174" spans="1:4" hidden="1">
      <c r="A10174" t="s">
        <v>4326</v>
      </c>
      <c r="B10174" s="19" t="s">
        <v>23</v>
      </c>
      <c r="C10174" s="19" t="str">
        <f t="shared" si="39"/>
        <v>14051206090217USD</v>
      </c>
      <c r="D10174">
        <v>0</v>
      </c>
    </row>
    <row r="10175" spans="1:4" hidden="1">
      <c r="A10175" t="s">
        <v>4328</v>
      </c>
      <c r="B10175" s="19" t="s">
        <v>23</v>
      </c>
      <c r="C10175" s="19" t="str">
        <f t="shared" ref="C10175:C10238" si="40">_xlfn.CONCAT(A10175,B10175)</f>
        <v>14051206090218USD</v>
      </c>
      <c r="D10175">
        <v>0</v>
      </c>
    </row>
    <row r="10176" spans="1:4" hidden="1">
      <c r="A10176" t="s">
        <v>4330</v>
      </c>
      <c r="B10176" s="19" t="s">
        <v>23</v>
      </c>
      <c r="C10176" s="19" t="str">
        <f t="shared" si="40"/>
        <v>14051206090303USD</v>
      </c>
      <c r="D10176">
        <v>0</v>
      </c>
    </row>
    <row r="10177" spans="1:4" hidden="1">
      <c r="A10177" t="s">
        <v>4332</v>
      </c>
      <c r="B10177" s="19" t="s">
        <v>23</v>
      </c>
      <c r="C10177" s="19" t="str">
        <f t="shared" si="40"/>
        <v>14051206090401USD</v>
      </c>
      <c r="D10177">
        <v>0</v>
      </c>
    </row>
    <row r="10178" spans="1:4" hidden="1">
      <c r="A10178" t="s">
        <v>4334</v>
      </c>
      <c r="B10178" s="19" t="s">
        <v>23</v>
      </c>
      <c r="C10178" s="19" t="str">
        <f t="shared" si="40"/>
        <v>14051206090402USD</v>
      </c>
      <c r="D10178">
        <v>0</v>
      </c>
    </row>
    <row r="10179" spans="1:4" hidden="1">
      <c r="A10179" t="s">
        <v>4336</v>
      </c>
      <c r="B10179" s="19" t="s">
        <v>23</v>
      </c>
      <c r="C10179" s="19" t="str">
        <f t="shared" si="40"/>
        <v>14051206090403USD</v>
      </c>
      <c r="D10179">
        <v>0</v>
      </c>
    </row>
    <row r="10180" spans="1:4" hidden="1">
      <c r="A10180" t="s">
        <v>4338</v>
      </c>
      <c r="B10180" s="19" t="s">
        <v>23</v>
      </c>
      <c r="C10180" s="19" t="str">
        <f t="shared" si="40"/>
        <v>14051206090405USD</v>
      </c>
      <c r="D10180">
        <v>0</v>
      </c>
    </row>
    <row r="10181" spans="1:4" hidden="1">
      <c r="A10181" t="s">
        <v>4340</v>
      </c>
      <c r="B10181" s="19" t="s">
        <v>23</v>
      </c>
      <c r="C10181" s="19" t="str">
        <f t="shared" si="40"/>
        <v>14051206090414USD</v>
      </c>
      <c r="D10181">
        <v>0</v>
      </c>
    </row>
    <row r="10182" spans="1:4" hidden="1">
      <c r="A10182" t="s">
        <v>4342</v>
      </c>
      <c r="B10182" s="19" t="s">
        <v>23</v>
      </c>
      <c r="C10182" s="19" t="str">
        <f t="shared" si="40"/>
        <v>14051206090416USD</v>
      </c>
      <c r="D10182">
        <v>0</v>
      </c>
    </row>
    <row r="10183" spans="1:4" hidden="1">
      <c r="A10183" t="s">
        <v>4344</v>
      </c>
      <c r="B10183" s="19" t="s">
        <v>23</v>
      </c>
      <c r="C10183" s="19" t="str">
        <f t="shared" si="40"/>
        <v>14051206090419USD</v>
      </c>
      <c r="D10183">
        <v>0</v>
      </c>
    </row>
    <row r="10184" spans="1:4" hidden="1">
      <c r="A10184" t="s">
        <v>4346</v>
      </c>
      <c r="B10184" s="19" t="s">
        <v>23</v>
      </c>
      <c r="C10184" s="19" t="str">
        <f t="shared" si="40"/>
        <v>14051206090501USD</v>
      </c>
      <c r="D10184">
        <v>0</v>
      </c>
    </row>
    <row r="10185" spans="1:4" hidden="1">
      <c r="A10185" t="s">
        <v>4348</v>
      </c>
      <c r="B10185" s="19" t="s">
        <v>23</v>
      </c>
      <c r="C10185" s="19" t="str">
        <f t="shared" si="40"/>
        <v>14051206090502USD</v>
      </c>
      <c r="D10185">
        <v>0</v>
      </c>
    </row>
    <row r="10186" spans="1:4" hidden="1">
      <c r="A10186" t="s">
        <v>4350</v>
      </c>
      <c r="B10186" s="19" t="s">
        <v>23</v>
      </c>
      <c r="C10186" s="19" t="str">
        <f t="shared" si="40"/>
        <v>14051206090504USD</v>
      </c>
      <c r="D10186">
        <v>0</v>
      </c>
    </row>
    <row r="10187" spans="1:4" hidden="1">
      <c r="A10187" t="s">
        <v>5210</v>
      </c>
      <c r="B10187" s="19" t="s">
        <v>23</v>
      </c>
      <c r="C10187" s="19" t="str">
        <f t="shared" si="40"/>
        <v>14051206090521USD</v>
      </c>
      <c r="D10187">
        <v>0</v>
      </c>
    </row>
    <row r="10188" spans="1:4" hidden="1">
      <c r="A10188" t="s">
        <v>4352</v>
      </c>
      <c r="B10188" s="19" t="s">
        <v>23</v>
      </c>
      <c r="C10188" s="19" t="str">
        <f t="shared" si="40"/>
        <v>14051206090522USD</v>
      </c>
      <c r="D10188">
        <v>0</v>
      </c>
    </row>
    <row r="10189" spans="1:4" hidden="1">
      <c r="A10189" t="s">
        <v>4865</v>
      </c>
      <c r="B10189" s="19" t="s">
        <v>23</v>
      </c>
      <c r="C10189" s="19" t="str">
        <f t="shared" si="40"/>
        <v>14051210000101USD</v>
      </c>
      <c r="D10189">
        <v>0</v>
      </c>
    </row>
    <row r="10190" spans="1:4" hidden="1">
      <c r="A10190" t="s">
        <v>4867</v>
      </c>
      <c r="B10190" s="19" t="s">
        <v>23</v>
      </c>
      <c r="C10190" s="19" t="str">
        <f t="shared" si="40"/>
        <v>14051210000102USD</v>
      </c>
      <c r="D10190">
        <v>0</v>
      </c>
    </row>
    <row r="10191" spans="1:4" hidden="1">
      <c r="A10191" t="s">
        <v>4869</v>
      </c>
      <c r="B10191" s="19" t="s">
        <v>23</v>
      </c>
      <c r="C10191" s="19" t="str">
        <f t="shared" si="40"/>
        <v>14051210000103USD</v>
      </c>
      <c r="D10191">
        <v>0</v>
      </c>
    </row>
    <row r="10192" spans="1:4" hidden="1">
      <c r="A10192" t="s">
        <v>4871</v>
      </c>
      <c r="B10192" s="19" t="s">
        <v>23</v>
      </c>
      <c r="C10192" s="19" t="str">
        <f t="shared" si="40"/>
        <v>14051210000104USD</v>
      </c>
      <c r="D10192">
        <v>0</v>
      </c>
    </row>
    <row r="10193" spans="1:4" hidden="1">
      <c r="A10193" t="s">
        <v>4873</v>
      </c>
      <c r="B10193" s="19" t="s">
        <v>23</v>
      </c>
      <c r="C10193" s="19" t="str">
        <f t="shared" si="40"/>
        <v>14051210000106USD</v>
      </c>
      <c r="D10193">
        <v>0</v>
      </c>
    </row>
    <row r="10194" spans="1:4" hidden="1">
      <c r="A10194" t="s">
        <v>4875</v>
      </c>
      <c r="B10194" s="19" t="s">
        <v>23</v>
      </c>
      <c r="C10194" s="19" t="str">
        <f t="shared" si="40"/>
        <v>14051210000402USD</v>
      </c>
      <c r="D10194">
        <v>0</v>
      </c>
    </row>
    <row r="10195" spans="1:4" hidden="1">
      <c r="A10195" t="s">
        <v>4695</v>
      </c>
      <c r="B10195" s="19" t="s">
        <v>23</v>
      </c>
      <c r="C10195" s="19" t="str">
        <f t="shared" si="40"/>
        <v>14051211000101USD</v>
      </c>
      <c r="D10195">
        <v>0</v>
      </c>
    </row>
    <row r="10196" spans="1:4" hidden="1">
      <c r="A10196" t="s">
        <v>4697</v>
      </c>
      <c r="B10196" s="19" t="s">
        <v>23</v>
      </c>
      <c r="C10196" s="19" t="str">
        <f t="shared" si="40"/>
        <v>14051211000103USD</v>
      </c>
      <c r="D10196">
        <v>0</v>
      </c>
    </row>
    <row r="10197" spans="1:4" hidden="1">
      <c r="A10197" t="s">
        <v>4699</v>
      </c>
      <c r="B10197" s="19" t="s">
        <v>23</v>
      </c>
      <c r="C10197" s="19" t="str">
        <f t="shared" si="40"/>
        <v>14051211000104USD</v>
      </c>
      <c r="D10197">
        <v>0</v>
      </c>
    </row>
    <row r="10198" spans="1:4" hidden="1">
      <c r="A10198" t="s">
        <v>4701</v>
      </c>
      <c r="B10198" s="19" t="s">
        <v>23</v>
      </c>
      <c r="C10198" s="19" t="str">
        <f t="shared" si="40"/>
        <v>14051211000105USD</v>
      </c>
      <c r="D10198">
        <v>0</v>
      </c>
    </row>
    <row r="10199" spans="1:4" hidden="1">
      <c r="A10199" t="s">
        <v>559</v>
      </c>
      <c r="B10199" s="19" t="s">
        <v>23</v>
      </c>
      <c r="C10199" s="19" t="str">
        <f t="shared" si="40"/>
        <v>14051211000203USD</v>
      </c>
      <c r="D10199">
        <v>0</v>
      </c>
    </row>
    <row r="10200" spans="1:4" hidden="1">
      <c r="A10200" t="s">
        <v>560</v>
      </c>
      <c r="B10200" s="19" t="s">
        <v>23</v>
      </c>
      <c r="C10200" s="19" t="str">
        <f t="shared" si="40"/>
        <v>14051211000204USD</v>
      </c>
      <c r="D10200">
        <v>216411.9704293432</v>
      </c>
    </row>
    <row r="10201" spans="1:4" hidden="1">
      <c r="A10201" t="s">
        <v>4705</v>
      </c>
      <c r="B10201" s="19" t="s">
        <v>23</v>
      </c>
      <c r="C10201" s="19" t="str">
        <f t="shared" si="40"/>
        <v>14051211000205USD</v>
      </c>
      <c r="D10201">
        <v>0</v>
      </c>
    </row>
    <row r="10202" spans="1:4" hidden="1">
      <c r="A10202" t="s">
        <v>4707</v>
      </c>
      <c r="B10202" s="19" t="s">
        <v>23</v>
      </c>
      <c r="C10202" s="19" t="str">
        <f t="shared" si="40"/>
        <v>14051211000403USD</v>
      </c>
      <c r="D10202">
        <v>0</v>
      </c>
    </row>
    <row r="10203" spans="1:4" hidden="1">
      <c r="A10203" t="s">
        <v>4709</v>
      </c>
      <c r="B10203" s="19" t="s">
        <v>23</v>
      </c>
      <c r="C10203" s="19" t="str">
        <f t="shared" si="40"/>
        <v>14051211000404USD</v>
      </c>
      <c r="D10203">
        <v>0</v>
      </c>
    </row>
    <row r="10204" spans="1:4" hidden="1">
      <c r="A10204" t="s">
        <v>4711</v>
      </c>
      <c r="B10204" s="19" t="s">
        <v>23</v>
      </c>
      <c r="C10204" s="19" t="str">
        <f t="shared" si="40"/>
        <v>14051211000405USD</v>
      </c>
      <c r="D10204">
        <v>0</v>
      </c>
    </row>
    <row r="10205" spans="1:4" hidden="1">
      <c r="A10205" t="s">
        <v>4713</v>
      </c>
      <c r="B10205" s="19" t="s">
        <v>23</v>
      </c>
      <c r="C10205" s="19" t="str">
        <f t="shared" si="40"/>
        <v>14051211000406USD</v>
      </c>
      <c r="D10205">
        <v>0</v>
      </c>
    </row>
    <row r="10206" spans="1:4" hidden="1">
      <c r="A10206" t="s">
        <v>561</v>
      </c>
      <c r="B10206" s="19" t="s">
        <v>23</v>
      </c>
      <c r="C10206" s="19" t="str">
        <f t="shared" si="40"/>
        <v>14051211000409USD</v>
      </c>
      <c r="D10206">
        <v>0</v>
      </c>
    </row>
    <row r="10207" spans="1:4" hidden="1">
      <c r="A10207" t="s">
        <v>4716</v>
      </c>
      <c r="B10207" s="19" t="s">
        <v>23</v>
      </c>
      <c r="C10207" s="19" t="str">
        <f t="shared" si="40"/>
        <v>14051211000410USD</v>
      </c>
      <c r="D10207">
        <v>0</v>
      </c>
    </row>
    <row r="10208" spans="1:4" hidden="1">
      <c r="A10208" t="s">
        <v>1326</v>
      </c>
      <c r="B10208" s="19" t="s">
        <v>23</v>
      </c>
      <c r="C10208" s="19" t="str">
        <f t="shared" si="40"/>
        <v>14051211000411USD</v>
      </c>
      <c r="D10208">
        <v>0</v>
      </c>
    </row>
    <row r="10209" spans="1:4" hidden="1">
      <c r="A10209" t="s">
        <v>4720</v>
      </c>
      <c r="B10209" s="19" t="s">
        <v>23</v>
      </c>
      <c r="C10209" s="19" t="str">
        <f t="shared" si="40"/>
        <v>14051211000601USD</v>
      </c>
      <c r="D10209">
        <v>0</v>
      </c>
    </row>
    <row r="10210" spans="1:4" hidden="1">
      <c r="A10210" t="s">
        <v>4722</v>
      </c>
      <c r="B10210" s="19" t="s">
        <v>23</v>
      </c>
      <c r="C10210" s="19" t="str">
        <f t="shared" si="40"/>
        <v>14051211000602USD</v>
      </c>
      <c r="D10210">
        <v>0</v>
      </c>
    </row>
    <row r="10211" spans="1:4" hidden="1">
      <c r="A10211" t="s">
        <v>4724</v>
      </c>
      <c r="B10211" s="19" t="s">
        <v>23</v>
      </c>
      <c r="C10211" s="19" t="str">
        <f t="shared" si="40"/>
        <v>14051211000702USD</v>
      </c>
      <c r="D10211">
        <v>0</v>
      </c>
    </row>
    <row r="10212" spans="1:4" hidden="1">
      <c r="A10212" t="s">
        <v>4726</v>
      </c>
      <c r="B10212" s="19" t="s">
        <v>23</v>
      </c>
      <c r="C10212" s="19" t="str">
        <f t="shared" si="40"/>
        <v>14051211000705USD</v>
      </c>
      <c r="D10212">
        <v>0</v>
      </c>
    </row>
    <row r="10213" spans="1:4" hidden="1">
      <c r="A10213" t="s">
        <v>4728</v>
      </c>
      <c r="B10213" s="19" t="s">
        <v>23</v>
      </c>
      <c r="C10213" s="19" t="str">
        <f t="shared" si="40"/>
        <v>14051211000706USD</v>
      </c>
      <c r="D10213">
        <v>0</v>
      </c>
    </row>
    <row r="10214" spans="1:4" hidden="1">
      <c r="A10214" t="s">
        <v>4801</v>
      </c>
      <c r="B10214" s="19" t="s">
        <v>23</v>
      </c>
      <c r="C10214" s="19" t="str">
        <f t="shared" si="40"/>
        <v>14051212000103USD</v>
      </c>
      <c r="D10214">
        <v>0</v>
      </c>
    </row>
    <row r="10215" spans="1:4" hidden="1">
      <c r="A10215" t="s">
        <v>4803</v>
      </c>
      <c r="B10215" s="19" t="s">
        <v>23</v>
      </c>
      <c r="C10215" s="19" t="str">
        <f t="shared" si="40"/>
        <v>14051212000104USD</v>
      </c>
      <c r="D10215">
        <v>0</v>
      </c>
    </row>
    <row r="10216" spans="1:4" hidden="1">
      <c r="A10216" t="s">
        <v>4805</v>
      </c>
      <c r="B10216" s="19" t="s">
        <v>23</v>
      </c>
      <c r="C10216" s="19" t="str">
        <f t="shared" si="40"/>
        <v>14051212000105USD</v>
      </c>
      <c r="D10216">
        <v>0</v>
      </c>
    </row>
    <row r="10217" spans="1:4" hidden="1">
      <c r="A10217" t="s">
        <v>4807</v>
      </c>
      <c r="B10217" s="19" t="s">
        <v>23</v>
      </c>
      <c r="C10217" s="19" t="str">
        <f t="shared" si="40"/>
        <v>14051212000108USD</v>
      </c>
      <c r="D10217">
        <v>0</v>
      </c>
    </row>
    <row r="10218" spans="1:4" hidden="1">
      <c r="A10218" t="s">
        <v>4809</v>
      </c>
      <c r="B10218" s="19" t="s">
        <v>23</v>
      </c>
      <c r="C10218" s="19" t="str">
        <f t="shared" si="40"/>
        <v>14051212000109USD</v>
      </c>
      <c r="D10218">
        <v>0</v>
      </c>
    </row>
    <row r="10219" spans="1:4" hidden="1">
      <c r="A10219" t="s">
        <v>4811</v>
      </c>
      <c r="B10219" s="19" t="s">
        <v>23</v>
      </c>
      <c r="C10219" s="19" t="str">
        <f t="shared" si="40"/>
        <v>14051212000110USD</v>
      </c>
      <c r="D10219">
        <v>0</v>
      </c>
    </row>
    <row r="10220" spans="1:4" hidden="1">
      <c r="A10220" t="s">
        <v>4813</v>
      </c>
      <c r="B10220" s="19" t="s">
        <v>23</v>
      </c>
      <c r="C10220" s="19" t="str">
        <f t="shared" si="40"/>
        <v>14051212000303USD</v>
      </c>
      <c r="D10220">
        <v>0</v>
      </c>
    </row>
    <row r="10221" spans="1:4" hidden="1">
      <c r="A10221" t="s">
        <v>4815</v>
      </c>
      <c r="B10221" s="19" t="s">
        <v>23</v>
      </c>
      <c r="C10221" s="19" t="str">
        <f t="shared" si="40"/>
        <v>14051212000304USD</v>
      </c>
      <c r="D10221">
        <v>0</v>
      </c>
    </row>
    <row r="10222" spans="1:4" hidden="1">
      <c r="A10222" t="s">
        <v>4817</v>
      </c>
      <c r="B10222" s="19" t="s">
        <v>23</v>
      </c>
      <c r="C10222" s="19" t="str">
        <f t="shared" si="40"/>
        <v>14051212000305USD</v>
      </c>
      <c r="D10222">
        <v>0</v>
      </c>
    </row>
    <row r="10223" spans="1:4" hidden="1">
      <c r="A10223" t="s">
        <v>5077</v>
      </c>
      <c r="B10223" s="19" t="s">
        <v>23</v>
      </c>
      <c r="C10223" s="19" t="str">
        <f t="shared" si="40"/>
        <v>14051219020101USD</v>
      </c>
      <c r="D10223">
        <v>0</v>
      </c>
    </row>
    <row r="10224" spans="1:4" hidden="1">
      <c r="A10224" t="s">
        <v>704</v>
      </c>
      <c r="B10224" s="19" t="s">
        <v>23</v>
      </c>
      <c r="C10224" s="19" t="str">
        <f t="shared" si="40"/>
        <v>14051219060101USD</v>
      </c>
      <c r="D10224">
        <v>0</v>
      </c>
    </row>
    <row r="10225" spans="1:4" hidden="1">
      <c r="A10225" t="s">
        <v>4355</v>
      </c>
      <c r="B10225" s="19" t="s">
        <v>23</v>
      </c>
      <c r="C10225" s="19" t="str">
        <f t="shared" si="40"/>
        <v>14051219060103USD</v>
      </c>
      <c r="D10225">
        <v>0</v>
      </c>
    </row>
    <row r="10226" spans="1:4" hidden="1">
      <c r="A10226" t="s">
        <v>4891</v>
      </c>
      <c r="B10226" s="19" t="s">
        <v>23</v>
      </c>
      <c r="C10226" s="19" t="str">
        <f t="shared" si="40"/>
        <v>14051219060201USD</v>
      </c>
      <c r="D10226">
        <v>0</v>
      </c>
    </row>
    <row r="10227" spans="1:4" hidden="1">
      <c r="A10227" t="s">
        <v>4893</v>
      </c>
      <c r="B10227" s="19" t="s">
        <v>23</v>
      </c>
      <c r="C10227" s="19" t="str">
        <f t="shared" si="40"/>
        <v>14051219060202USD</v>
      </c>
      <c r="D10227">
        <v>0</v>
      </c>
    </row>
    <row r="10228" spans="1:4" hidden="1">
      <c r="A10228" t="s">
        <v>562</v>
      </c>
      <c r="B10228" s="19" t="s">
        <v>23</v>
      </c>
      <c r="C10228" s="19" t="str">
        <f t="shared" si="40"/>
        <v>14051219060401USD</v>
      </c>
      <c r="D10228">
        <v>0</v>
      </c>
    </row>
    <row r="10229" spans="1:4" hidden="1">
      <c r="A10229" t="s">
        <v>4358</v>
      </c>
      <c r="B10229" s="19" t="s">
        <v>23</v>
      </c>
      <c r="C10229" s="19" t="str">
        <f t="shared" si="40"/>
        <v>14051219060402USD</v>
      </c>
      <c r="D10229">
        <v>0</v>
      </c>
    </row>
    <row r="10230" spans="1:4" hidden="1">
      <c r="A10230" t="s">
        <v>563</v>
      </c>
      <c r="B10230" s="19" t="s">
        <v>23</v>
      </c>
      <c r="C10230" s="19" t="str">
        <f t="shared" si="40"/>
        <v>14051219060404USD</v>
      </c>
      <c r="D10230">
        <v>0</v>
      </c>
    </row>
    <row r="10231" spans="1:4" hidden="1">
      <c r="A10231" t="s">
        <v>4730</v>
      </c>
      <c r="B10231" s="19" t="s">
        <v>23</v>
      </c>
      <c r="C10231" s="19" t="str">
        <f t="shared" si="40"/>
        <v>14051219110101USD</v>
      </c>
      <c r="D10231">
        <v>0</v>
      </c>
    </row>
    <row r="10232" spans="1:4" hidden="1">
      <c r="A10232" t="s">
        <v>4732</v>
      </c>
      <c r="B10232" s="19" t="s">
        <v>23</v>
      </c>
      <c r="C10232" s="19" t="str">
        <f t="shared" si="40"/>
        <v>14051219110102USD</v>
      </c>
      <c r="D10232">
        <v>0</v>
      </c>
    </row>
    <row r="10233" spans="1:4" hidden="1">
      <c r="A10233" t="s">
        <v>4734</v>
      </c>
      <c r="B10233" s="19" t="s">
        <v>23</v>
      </c>
      <c r="C10233" s="19" t="str">
        <f t="shared" si="40"/>
        <v>14051219110103USD</v>
      </c>
      <c r="D10233">
        <v>0</v>
      </c>
    </row>
    <row r="10234" spans="1:4" hidden="1">
      <c r="A10234" t="s">
        <v>4736</v>
      </c>
      <c r="B10234" s="19" t="s">
        <v>23</v>
      </c>
      <c r="C10234" s="19" t="str">
        <f t="shared" si="40"/>
        <v>14051219110106USD</v>
      </c>
      <c r="D10234">
        <v>0</v>
      </c>
    </row>
    <row r="10235" spans="1:4" hidden="1">
      <c r="A10235" t="s">
        <v>4738</v>
      </c>
      <c r="B10235" s="19" t="s">
        <v>23</v>
      </c>
      <c r="C10235" s="19" t="str">
        <f t="shared" si="40"/>
        <v>14051219110107USD</v>
      </c>
      <c r="D10235">
        <v>0</v>
      </c>
    </row>
    <row r="10236" spans="1:4" hidden="1">
      <c r="A10236" t="s">
        <v>4740</v>
      </c>
      <c r="B10236" s="19" t="s">
        <v>23</v>
      </c>
      <c r="C10236" s="19" t="str">
        <f t="shared" si="40"/>
        <v>14051219110108USD</v>
      </c>
      <c r="D10236">
        <v>0</v>
      </c>
    </row>
    <row r="10237" spans="1:4" hidden="1">
      <c r="A10237" t="s">
        <v>4742</v>
      </c>
      <c r="B10237" s="19" t="s">
        <v>23</v>
      </c>
      <c r="C10237" s="19" t="str">
        <f t="shared" si="40"/>
        <v>14051219110111USD</v>
      </c>
      <c r="D10237">
        <v>0</v>
      </c>
    </row>
    <row r="10238" spans="1:4" hidden="1">
      <c r="A10238" t="s">
        <v>4744</v>
      </c>
      <c r="B10238" s="19" t="s">
        <v>23</v>
      </c>
      <c r="C10238" s="19" t="str">
        <f t="shared" si="40"/>
        <v>14051219110115USD</v>
      </c>
      <c r="D10238">
        <v>0</v>
      </c>
    </row>
    <row r="10239" spans="1:4" hidden="1">
      <c r="A10239" t="s">
        <v>4360</v>
      </c>
      <c r="B10239" s="19" t="s">
        <v>23</v>
      </c>
      <c r="C10239" s="19" t="str">
        <f t="shared" ref="C10239:C10302" si="41">_xlfn.CONCAT(A10239,B10239)</f>
        <v>14051219240101USD</v>
      </c>
      <c r="D10239">
        <v>0</v>
      </c>
    </row>
    <row r="10240" spans="1:4" hidden="1">
      <c r="A10240" t="s">
        <v>4362</v>
      </c>
      <c r="B10240" s="19" t="s">
        <v>23</v>
      </c>
      <c r="C10240" s="19" t="str">
        <f t="shared" si="41"/>
        <v>14051219240103USD</v>
      </c>
      <c r="D10240">
        <v>0</v>
      </c>
    </row>
    <row r="10241" spans="1:4" hidden="1">
      <c r="A10241" t="s">
        <v>4364</v>
      </c>
      <c r="B10241" s="19" t="s">
        <v>23</v>
      </c>
      <c r="C10241" s="19" t="str">
        <f t="shared" si="41"/>
        <v>14051219240202USD</v>
      </c>
      <c r="D10241">
        <v>0</v>
      </c>
    </row>
    <row r="10242" spans="1:4" hidden="1">
      <c r="A10242" t="s">
        <v>4911</v>
      </c>
      <c r="B10242" s="19" t="s">
        <v>23</v>
      </c>
      <c r="C10242" s="19" t="str">
        <f t="shared" si="41"/>
        <v>14051221000102USD</v>
      </c>
      <c r="D10242">
        <v>0</v>
      </c>
    </row>
    <row r="10243" spans="1:4" hidden="1">
      <c r="A10243" t="s">
        <v>4913</v>
      </c>
      <c r="B10243" s="19" t="s">
        <v>23</v>
      </c>
      <c r="C10243" s="19" t="str">
        <f t="shared" si="41"/>
        <v>14051221000104USD</v>
      </c>
      <c r="D10243">
        <v>0</v>
      </c>
    </row>
    <row r="10244" spans="1:4" hidden="1">
      <c r="A10244" t="s">
        <v>4588</v>
      </c>
      <c r="B10244" s="19" t="s">
        <v>23</v>
      </c>
      <c r="C10244" s="19" t="str">
        <f t="shared" si="41"/>
        <v>14051226000102USD</v>
      </c>
      <c r="D10244">
        <v>0</v>
      </c>
    </row>
    <row r="10245" spans="1:4" hidden="1">
      <c r="A10245" t="s">
        <v>4366</v>
      </c>
      <c r="B10245" s="19" t="s">
        <v>23</v>
      </c>
      <c r="C10245" s="19" t="str">
        <f t="shared" si="41"/>
        <v>14051226000106USD</v>
      </c>
      <c r="D10245">
        <v>0</v>
      </c>
    </row>
    <row r="10246" spans="1:4" hidden="1">
      <c r="A10246" t="s">
        <v>4590</v>
      </c>
      <c r="B10246" s="19" t="s">
        <v>23</v>
      </c>
      <c r="C10246" s="19" t="str">
        <f t="shared" si="41"/>
        <v>14051226000107USD</v>
      </c>
      <c r="D10246">
        <v>0</v>
      </c>
    </row>
    <row r="10247" spans="1:4" hidden="1">
      <c r="A10247" t="s">
        <v>4368</v>
      </c>
      <c r="B10247" s="19" t="s">
        <v>23</v>
      </c>
      <c r="C10247" s="19" t="str">
        <f t="shared" si="41"/>
        <v>14051226000108USD</v>
      </c>
      <c r="D10247">
        <v>0</v>
      </c>
    </row>
    <row r="10248" spans="1:4" hidden="1">
      <c r="A10248" t="s">
        <v>4915</v>
      </c>
      <c r="B10248" s="19" t="s">
        <v>23</v>
      </c>
      <c r="C10248" s="19" t="str">
        <f t="shared" si="41"/>
        <v>14051226000201USD</v>
      </c>
      <c r="D10248">
        <v>0</v>
      </c>
    </row>
    <row r="10249" spans="1:4" hidden="1">
      <c r="A10249" t="s">
        <v>4917</v>
      </c>
      <c r="B10249" s="19" t="s">
        <v>23</v>
      </c>
      <c r="C10249" s="19" t="str">
        <f t="shared" si="41"/>
        <v>14051226000204USD</v>
      </c>
      <c r="D10249">
        <v>0</v>
      </c>
    </row>
    <row r="10250" spans="1:4" hidden="1">
      <c r="A10250" t="s">
        <v>4919</v>
      </c>
      <c r="B10250" s="19" t="s">
        <v>23</v>
      </c>
      <c r="C10250" s="19" t="str">
        <f t="shared" si="41"/>
        <v>14051226000205USD</v>
      </c>
      <c r="D10250">
        <v>0</v>
      </c>
    </row>
    <row r="10251" spans="1:4" hidden="1">
      <c r="A10251" t="s">
        <v>4592</v>
      </c>
      <c r="B10251" s="19" t="s">
        <v>23</v>
      </c>
      <c r="C10251" s="19" t="str">
        <f t="shared" si="41"/>
        <v>14051226000206USD</v>
      </c>
      <c r="D10251">
        <v>0</v>
      </c>
    </row>
    <row r="10252" spans="1:4" hidden="1">
      <c r="A10252" t="s">
        <v>4921</v>
      </c>
      <c r="B10252" s="19" t="s">
        <v>23</v>
      </c>
      <c r="C10252" s="19" t="str">
        <f t="shared" si="41"/>
        <v>14051226000210USD</v>
      </c>
      <c r="D10252">
        <v>0</v>
      </c>
    </row>
    <row r="10253" spans="1:4" hidden="1">
      <c r="A10253" t="s">
        <v>4923</v>
      </c>
      <c r="B10253" s="19" t="s">
        <v>23</v>
      </c>
      <c r="C10253" s="19" t="str">
        <f t="shared" si="41"/>
        <v>14051226000211USD</v>
      </c>
      <c r="D10253">
        <v>0</v>
      </c>
    </row>
    <row r="10254" spans="1:4" hidden="1">
      <c r="A10254" t="s">
        <v>4925</v>
      </c>
      <c r="B10254" s="19" t="s">
        <v>23</v>
      </c>
      <c r="C10254" s="19" t="str">
        <f t="shared" si="41"/>
        <v>14051226000212USD</v>
      </c>
      <c r="D10254">
        <v>0</v>
      </c>
    </row>
    <row r="10255" spans="1:4" hidden="1">
      <c r="A10255" t="s">
        <v>4927</v>
      </c>
      <c r="B10255" s="19" t="s">
        <v>23</v>
      </c>
      <c r="C10255" s="19" t="str">
        <f t="shared" si="41"/>
        <v>14051226000213USD</v>
      </c>
      <c r="D10255">
        <v>0</v>
      </c>
    </row>
    <row r="10256" spans="1:4" hidden="1">
      <c r="A10256" t="s">
        <v>4929</v>
      </c>
      <c r="B10256" s="19" t="s">
        <v>23</v>
      </c>
      <c r="C10256" s="19" t="str">
        <f t="shared" si="41"/>
        <v>14051226000214USD</v>
      </c>
      <c r="D10256">
        <v>0</v>
      </c>
    </row>
    <row r="10257" spans="1:4" hidden="1">
      <c r="A10257" t="s">
        <v>4931</v>
      </c>
      <c r="B10257" s="19" t="s">
        <v>23</v>
      </c>
      <c r="C10257" s="19" t="str">
        <f t="shared" si="41"/>
        <v>14051226000215USD</v>
      </c>
      <c r="D10257">
        <v>0</v>
      </c>
    </row>
    <row r="10258" spans="1:4" hidden="1">
      <c r="A10258" t="s">
        <v>564</v>
      </c>
      <c r="B10258" s="19" t="s">
        <v>23</v>
      </c>
      <c r="C10258" s="19" t="str">
        <f t="shared" si="41"/>
        <v>14051226000218USD</v>
      </c>
      <c r="D10258">
        <v>0</v>
      </c>
    </row>
    <row r="10259" spans="1:4" hidden="1">
      <c r="A10259" t="s">
        <v>4594</v>
      </c>
      <c r="B10259" s="19" t="s">
        <v>23</v>
      </c>
      <c r="C10259" s="19" t="str">
        <f t="shared" si="41"/>
        <v>14051226000219USD</v>
      </c>
      <c r="D10259">
        <v>0</v>
      </c>
    </row>
    <row r="10260" spans="1:4" hidden="1">
      <c r="A10260" t="s">
        <v>4596</v>
      </c>
      <c r="B10260" s="19" t="s">
        <v>23</v>
      </c>
      <c r="C10260" s="19" t="str">
        <f t="shared" si="41"/>
        <v>14051226000301USD</v>
      </c>
      <c r="D10260">
        <v>0</v>
      </c>
    </row>
    <row r="10261" spans="1:4" hidden="1">
      <c r="A10261" t="s">
        <v>4598</v>
      </c>
      <c r="B10261" s="19" t="s">
        <v>23</v>
      </c>
      <c r="C10261" s="19" t="str">
        <f t="shared" si="41"/>
        <v>14051226000302USD</v>
      </c>
      <c r="D10261">
        <v>0</v>
      </c>
    </row>
    <row r="10262" spans="1:4" hidden="1">
      <c r="A10262" t="s">
        <v>4600</v>
      </c>
      <c r="B10262" s="19" t="s">
        <v>23</v>
      </c>
      <c r="C10262" s="19" t="str">
        <f t="shared" si="41"/>
        <v>14051226000304USD</v>
      </c>
      <c r="D10262">
        <v>0</v>
      </c>
    </row>
    <row r="10263" spans="1:4" hidden="1">
      <c r="A10263" t="s">
        <v>4602</v>
      </c>
      <c r="B10263" s="19" t="s">
        <v>23</v>
      </c>
      <c r="C10263" s="19" t="str">
        <f t="shared" si="41"/>
        <v>14051226000306USD</v>
      </c>
      <c r="D10263">
        <v>0</v>
      </c>
    </row>
    <row r="10264" spans="1:4" hidden="1">
      <c r="A10264" t="s">
        <v>4604</v>
      </c>
      <c r="B10264" s="19" t="s">
        <v>23</v>
      </c>
      <c r="C10264" s="19" t="str">
        <f t="shared" si="41"/>
        <v>14051226000308USD</v>
      </c>
      <c r="D10264">
        <v>0</v>
      </c>
    </row>
    <row r="10265" spans="1:4" hidden="1">
      <c r="A10265" t="s">
        <v>4606</v>
      </c>
      <c r="B10265" s="19" t="s">
        <v>23</v>
      </c>
      <c r="C10265" s="19" t="str">
        <f t="shared" si="41"/>
        <v>14051226000401USD</v>
      </c>
      <c r="D10265">
        <v>0</v>
      </c>
    </row>
    <row r="10266" spans="1:4" hidden="1">
      <c r="A10266" t="s">
        <v>4608</v>
      </c>
      <c r="B10266" s="19" t="s">
        <v>23</v>
      </c>
      <c r="C10266" s="19" t="str">
        <f t="shared" si="41"/>
        <v>14051226000402USD</v>
      </c>
      <c r="D10266">
        <v>0</v>
      </c>
    </row>
    <row r="10267" spans="1:4" hidden="1">
      <c r="A10267" t="s">
        <v>565</v>
      </c>
      <c r="B10267" s="19" t="s">
        <v>23</v>
      </c>
      <c r="C10267" s="19" t="str">
        <f t="shared" si="41"/>
        <v>14051226000502USD</v>
      </c>
      <c r="D10267">
        <v>0</v>
      </c>
    </row>
    <row r="10268" spans="1:4" hidden="1">
      <c r="A10268" t="s">
        <v>4371</v>
      </c>
      <c r="B10268" s="19" t="s">
        <v>23</v>
      </c>
      <c r="C10268" s="19" t="str">
        <f t="shared" si="41"/>
        <v>14051226000504USD</v>
      </c>
      <c r="D10268">
        <v>0</v>
      </c>
    </row>
    <row r="10269" spans="1:4" hidden="1">
      <c r="A10269" t="s">
        <v>4373</v>
      </c>
      <c r="B10269" s="19" t="s">
        <v>23</v>
      </c>
      <c r="C10269" s="19" t="str">
        <f t="shared" si="41"/>
        <v>14051226000506USD</v>
      </c>
      <c r="D10269">
        <v>0</v>
      </c>
    </row>
    <row r="10270" spans="1:4" hidden="1">
      <c r="A10270" t="s">
        <v>4375</v>
      </c>
      <c r="B10270" s="19" t="s">
        <v>23</v>
      </c>
      <c r="C10270" s="19" t="str">
        <f t="shared" si="41"/>
        <v>14051230000102USD</v>
      </c>
      <c r="D10270">
        <v>0</v>
      </c>
    </row>
    <row r="10271" spans="1:4" hidden="1">
      <c r="A10271" t="s">
        <v>4377</v>
      </c>
      <c r="B10271" s="19" t="s">
        <v>23</v>
      </c>
      <c r="C10271" s="19" t="str">
        <f t="shared" si="41"/>
        <v>14051230000103USD</v>
      </c>
      <c r="D10271">
        <v>0</v>
      </c>
    </row>
    <row r="10272" spans="1:4" hidden="1">
      <c r="A10272" t="s">
        <v>566</v>
      </c>
      <c r="B10272" s="19" t="s">
        <v>23</v>
      </c>
      <c r="C10272" s="19" t="str">
        <f t="shared" si="41"/>
        <v>14051233000101USD</v>
      </c>
      <c r="D10272">
        <v>0</v>
      </c>
    </row>
    <row r="10273" spans="1:4" hidden="1">
      <c r="A10273" t="s">
        <v>567</v>
      </c>
      <c r="B10273" s="19" t="s">
        <v>23</v>
      </c>
      <c r="C10273" s="19" t="str">
        <f t="shared" si="41"/>
        <v>14051233000706USD</v>
      </c>
      <c r="D10273">
        <v>0</v>
      </c>
    </row>
    <row r="10274" spans="1:4" hidden="1">
      <c r="A10274" t="s">
        <v>5079</v>
      </c>
      <c r="B10274" s="19" t="s">
        <v>23</v>
      </c>
      <c r="C10274" s="19" t="str">
        <f t="shared" si="41"/>
        <v>14051302010101USD</v>
      </c>
      <c r="D10274">
        <v>0</v>
      </c>
    </row>
    <row r="10275" spans="1:4" hidden="1">
      <c r="A10275" t="s">
        <v>5081</v>
      </c>
      <c r="B10275" s="19" t="s">
        <v>23</v>
      </c>
      <c r="C10275" s="19" t="str">
        <f t="shared" si="41"/>
        <v>14051302010102USD</v>
      </c>
      <c r="D10275">
        <v>0</v>
      </c>
    </row>
    <row r="10276" spans="1:4" hidden="1">
      <c r="A10276" t="s">
        <v>5083</v>
      </c>
      <c r="B10276" s="19" t="s">
        <v>23</v>
      </c>
      <c r="C10276" s="19" t="str">
        <f t="shared" si="41"/>
        <v>14051302010105USD</v>
      </c>
      <c r="D10276">
        <v>0</v>
      </c>
    </row>
    <row r="10277" spans="1:4" hidden="1">
      <c r="A10277" t="s">
        <v>5085</v>
      </c>
      <c r="B10277" s="19" t="s">
        <v>23</v>
      </c>
      <c r="C10277" s="19" t="str">
        <f t="shared" si="41"/>
        <v>14051302010201USD</v>
      </c>
      <c r="D10277">
        <v>0</v>
      </c>
    </row>
    <row r="10278" spans="1:4" hidden="1">
      <c r="A10278" t="s">
        <v>5087</v>
      </c>
      <c r="B10278" s="19" t="s">
        <v>23</v>
      </c>
      <c r="C10278" s="19" t="str">
        <f t="shared" si="41"/>
        <v>14051302010202USD</v>
      </c>
      <c r="D10278">
        <v>0</v>
      </c>
    </row>
    <row r="10279" spans="1:4" hidden="1">
      <c r="A10279" t="s">
        <v>5089</v>
      </c>
      <c r="B10279" s="19" t="s">
        <v>23</v>
      </c>
      <c r="C10279" s="19" t="str">
        <f t="shared" si="41"/>
        <v>14051302010203USD</v>
      </c>
      <c r="D10279">
        <v>0</v>
      </c>
    </row>
    <row r="10280" spans="1:4" hidden="1">
      <c r="A10280" t="s">
        <v>5091</v>
      </c>
      <c r="B10280" s="19" t="s">
        <v>23</v>
      </c>
      <c r="C10280" s="19" t="str">
        <f t="shared" si="41"/>
        <v>14051302020101USD</v>
      </c>
      <c r="D10280">
        <v>0</v>
      </c>
    </row>
    <row r="10281" spans="1:4" hidden="1">
      <c r="A10281" t="s">
        <v>5093</v>
      </c>
      <c r="B10281" s="19" t="s">
        <v>23</v>
      </c>
      <c r="C10281" s="19" t="str">
        <f t="shared" si="41"/>
        <v>14051302020102USD</v>
      </c>
      <c r="D10281">
        <v>0</v>
      </c>
    </row>
    <row r="10282" spans="1:4" hidden="1">
      <c r="A10282" t="s">
        <v>172</v>
      </c>
      <c r="B10282" s="19" t="s">
        <v>23</v>
      </c>
      <c r="C10282" s="19" t="str">
        <f t="shared" si="41"/>
        <v>14051302020111USD</v>
      </c>
      <c r="D10282">
        <v>0</v>
      </c>
    </row>
    <row r="10283" spans="1:4" hidden="1">
      <c r="A10283" t="s">
        <v>5096</v>
      </c>
      <c r="B10283" s="19" t="s">
        <v>23</v>
      </c>
      <c r="C10283" s="19" t="str">
        <f t="shared" si="41"/>
        <v>14051302030104USD</v>
      </c>
      <c r="D10283">
        <v>0</v>
      </c>
    </row>
    <row r="10284" spans="1:4" hidden="1">
      <c r="A10284" t="s">
        <v>5098</v>
      </c>
      <c r="B10284" s="19" t="s">
        <v>23</v>
      </c>
      <c r="C10284" s="19" t="str">
        <f t="shared" si="41"/>
        <v>14051302030105USD</v>
      </c>
      <c r="D10284">
        <v>0</v>
      </c>
    </row>
    <row r="10285" spans="1:4" hidden="1">
      <c r="A10285" t="s">
        <v>5100</v>
      </c>
      <c r="B10285" s="19" t="s">
        <v>23</v>
      </c>
      <c r="C10285" s="19" t="str">
        <f t="shared" si="41"/>
        <v>14051302030106USD</v>
      </c>
      <c r="D10285">
        <v>0</v>
      </c>
    </row>
    <row r="10286" spans="1:4" hidden="1">
      <c r="A10286" t="s">
        <v>3926</v>
      </c>
      <c r="B10286" s="19" t="s">
        <v>23</v>
      </c>
      <c r="C10286" s="19" t="str">
        <f t="shared" si="41"/>
        <v>14051304000101USD</v>
      </c>
      <c r="D10286">
        <v>0</v>
      </c>
    </row>
    <row r="10287" spans="1:4" hidden="1">
      <c r="A10287" t="s">
        <v>44</v>
      </c>
      <c r="B10287" s="19" t="s">
        <v>23</v>
      </c>
      <c r="C10287" s="19" t="str">
        <f t="shared" si="41"/>
        <v>14051304000202USD</v>
      </c>
      <c r="D10287">
        <v>78870.918396360546</v>
      </c>
    </row>
    <row r="10288" spans="1:4" hidden="1">
      <c r="A10288" t="s">
        <v>3929</v>
      </c>
      <c r="B10288" s="19" t="s">
        <v>23</v>
      </c>
      <c r="C10288" s="19" t="str">
        <f t="shared" si="41"/>
        <v>14051304000301USD</v>
      </c>
      <c r="D10288">
        <v>0</v>
      </c>
    </row>
    <row r="10289" spans="1:4" hidden="1">
      <c r="A10289" t="s">
        <v>3977</v>
      </c>
      <c r="B10289" s="19" t="s">
        <v>23</v>
      </c>
      <c r="C10289" s="19" t="str">
        <f t="shared" si="41"/>
        <v>14051305010101USD</v>
      </c>
      <c r="D10289">
        <v>0</v>
      </c>
    </row>
    <row r="10290" spans="1:4" hidden="1">
      <c r="A10290" t="s">
        <v>3979</v>
      </c>
      <c r="B10290" s="19" t="s">
        <v>23</v>
      </c>
      <c r="C10290" s="19" t="str">
        <f t="shared" si="41"/>
        <v>14051305010102USD</v>
      </c>
      <c r="D10290">
        <v>0</v>
      </c>
    </row>
    <row r="10291" spans="1:4" hidden="1">
      <c r="A10291" t="s">
        <v>3981</v>
      </c>
      <c r="B10291" s="19" t="s">
        <v>23</v>
      </c>
      <c r="C10291" s="19" t="str">
        <f t="shared" si="41"/>
        <v>14051305010103USD</v>
      </c>
      <c r="D10291">
        <v>0</v>
      </c>
    </row>
    <row r="10292" spans="1:4" hidden="1">
      <c r="A10292" t="s">
        <v>194</v>
      </c>
      <c r="B10292" s="19" t="s">
        <v>23</v>
      </c>
      <c r="C10292" s="19" t="str">
        <f t="shared" si="41"/>
        <v>14051305020101USD</v>
      </c>
      <c r="D10292">
        <v>31085.481944839354</v>
      </c>
    </row>
    <row r="10293" spans="1:4" hidden="1">
      <c r="A10293" t="s">
        <v>195</v>
      </c>
      <c r="B10293" s="19" t="s">
        <v>23</v>
      </c>
      <c r="C10293" s="19" t="str">
        <f t="shared" si="41"/>
        <v>14051305020106USD</v>
      </c>
      <c r="D10293">
        <v>5719.6303667898774</v>
      </c>
    </row>
    <row r="10294" spans="1:4" hidden="1">
      <c r="A10294" t="s">
        <v>324</v>
      </c>
      <c r="B10294" s="19" t="s">
        <v>23</v>
      </c>
      <c r="C10294" s="19" t="str">
        <f t="shared" si="41"/>
        <v>14051305030102USD</v>
      </c>
      <c r="D10294">
        <v>77688.49019050326</v>
      </c>
    </row>
    <row r="10295" spans="1:4" hidden="1">
      <c r="A10295" t="s">
        <v>705</v>
      </c>
      <c r="B10295" s="19" t="s">
        <v>23</v>
      </c>
      <c r="C10295" s="19" t="str">
        <f t="shared" si="41"/>
        <v>14051306010101USD</v>
      </c>
      <c r="D10295">
        <v>0</v>
      </c>
    </row>
    <row r="10296" spans="1:4" hidden="1">
      <c r="A10296" t="s">
        <v>706</v>
      </c>
      <c r="B10296" s="19" t="s">
        <v>23</v>
      </c>
      <c r="C10296" s="19" t="str">
        <f t="shared" si="41"/>
        <v>14051306010102USD</v>
      </c>
      <c r="D10296">
        <v>0</v>
      </c>
    </row>
    <row r="10297" spans="1:4" hidden="1">
      <c r="A10297" t="s">
        <v>4383</v>
      </c>
      <c r="B10297" s="19" t="s">
        <v>23</v>
      </c>
      <c r="C10297" s="19" t="str">
        <f t="shared" si="41"/>
        <v>14051306010104USD</v>
      </c>
      <c r="D10297">
        <v>0</v>
      </c>
    </row>
    <row r="10298" spans="1:4" hidden="1">
      <c r="A10298" t="s">
        <v>4385</v>
      </c>
      <c r="B10298" s="19" t="s">
        <v>23</v>
      </c>
      <c r="C10298" s="19" t="str">
        <f t="shared" si="41"/>
        <v>14051306010105USD</v>
      </c>
      <c r="D10298">
        <v>0</v>
      </c>
    </row>
    <row r="10299" spans="1:4" hidden="1">
      <c r="A10299" t="s">
        <v>4387</v>
      </c>
      <c r="B10299" s="19" t="s">
        <v>23</v>
      </c>
      <c r="C10299" s="19" t="str">
        <f t="shared" si="41"/>
        <v>14051306010106USD</v>
      </c>
      <c r="D10299">
        <v>0</v>
      </c>
    </row>
    <row r="10300" spans="1:4" hidden="1">
      <c r="A10300" t="s">
        <v>707</v>
      </c>
      <c r="B10300" s="19" t="s">
        <v>23</v>
      </c>
      <c r="C10300" s="19" t="str">
        <f t="shared" si="41"/>
        <v>14051306010107USD</v>
      </c>
      <c r="D10300">
        <v>0</v>
      </c>
    </row>
    <row r="10301" spans="1:4" hidden="1">
      <c r="A10301" t="s">
        <v>4390</v>
      </c>
      <c r="B10301" s="19" t="s">
        <v>23</v>
      </c>
      <c r="C10301" s="19" t="str">
        <f t="shared" si="41"/>
        <v>14051306010201USD</v>
      </c>
      <c r="D10301">
        <v>0</v>
      </c>
    </row>
    <row r="10302" spans="1:4" hidden="1">
      <c r="A10302" t="s">
        <v>4392</v>
      </c>
      <c r="B10302" s="19" t="s">
        <v>23</v>
      </c>
      <c r="C10302" s="19" t="str">
        <f t="shared" si="41"/>
        <v>14051306010206USD</v>
      </c>
      <c r="D10302">
        <v>0</v>
      </c>
    </row>
    <row r="10303" spans="1:4" hidden="1">
      <c r="A10303" t="s">
        <v>4394</v>
      </c>
      <c r="B10303" s="19" t="s">
        <v>23</v>
      </c>
      <c r="C10303" s="19" t="str">
        <f t="shared" ref="C10303:C10366" si="42">_xlfn.CONCAT(A10303,B10303)</f>
        <v>14051306010208USD</v>
      </c>
      <c r="D10303">
        <v>0</v>
      </c>
    </row>
    <row r="10304" spans="1:4" hidden="1">
      <c r="A10304" t="s">
        <v>4396</v>
      </c>
      <c r="B10304" s="19" t="s">
        <v>23</v>
      </c>
      <c r="C10304" s="19" t="str">
        <f t="shared" si="42"/>
        <v>14051306010209USD</v>
      </c>
      <c r="D10304">
        <v>0</v>
      </c>
    </row>
    <row r="10305" spans="1:4" hidden="1">
      <c r="A10305" t="s">
        <v>4398</v>
      </c>
      <c r="B10305" s="19" t="s">
        <v>23</v>
      </c>
      <c r="C10305" s="19" t="str">
        <f t="shared" si="42"/>
        <v>14051306010306USD</v>
      </c>
      <c r="D10305">
        <v>0</v>
      </c>
    </row>
    <row r="10306" spans="1:4" hidden="1">
      <c r="A10306" t="s">
        <v>4400</v>
      </c>
      <c r="B10306" s="19" t="s">
        <v>23</v>
      </c>
      <c r="C10306" s="19" t="str">
        <f t="shared" si="42"/>
        <v>14051306010307USD</v>
      </c>
      <c r="D10306">
        <v>0</v>
      </c>
    </row>
    <row r="10307" spans="1:4" hidden="1">
      <c r="A10307" t="s">
        <v>568</v>
      </c>
      <c r="B10307" s="19" t="s">
        <v>23</v>
      </c>
      <c r="C10307" s="19" t="str">
        <f t="shared" si="42"/>
        <v>14051306010312USD</v>
      </c>
      <c r="D10307">
        <v>26282.152402615866</v>
      </c>
    </row>
    <row r="10308" spans="1:4" hidden="1">
      <c r="A10308" t="s">
        <v>4403</v>
      </c>
      <c r="B10308" s="19" t="s">
        <v>23</v>
      </c>
      <c r="C10308" s="19" t="str">
        <f t="shared" si="42"/>
        <v>14051306010402USD</v>
      </c>
      <c r="D10308">
        <v>0</v>
      </c>
    </row>
    <row r="10309" spans="1:4" hidden="1">
      <c r="A10309" t="s">
        <v>325</v>
      </c>
      <c r="B10309" s="19" t="s">
        <v>23</v>
      </c>
      <c r="C10309" s="19" t="str">
        <f t="shared" si="42"/>
        <v>14051306010403USD</v>
      </c>
      <c r="D10309">
        <v>0</v>
      </c>
    </row>
    <row r="10310" spans="1:4" hidden="1">
      <c r="A10310" t="s">
        <v>708</v>
      </c>
      <c r="B10310" s="19" t="s">
        <v>23</v>
      </c>
      <c r="C10310" s="19" t="str">
        <f t="shared" si="42"/>
        <v>14051306020101USD</v>
      </c>
      <c r="D10310">
        <v>0</v>
      </c>
    </row>
    <row r="10311" spans="1:4" hidden="1">
      <c r="A10311" t="s">
        <v>4407</v>
      </c>
      <c r="B10311" s="19" t="s">
        <v>23</v>
      </c>
      <c r="C10311" s="19" t="str">
        <f t="shared" si="42"/>
        <v>14051306020102USD</v>
      </c>
      <c r="D10311">
        <v>0</v>
      </c>
    </row>
    <row r="10312" spans="1:4" hidden="1">
      <c r="A10312" t="s">
        <v>4409</v>
      </c>
      <c r="B10312" s="19" t="s">
        <v>23</v>
      </c>
      <c r="C10312" s="19" t="str">
        <f t="shared" si="42"/>
        <v>14051306020103USD</v>
      </c>
      <c r="D10312">
        <v>0</v>
      </c>
    </row>
    <row r="10313" spans="1:4" hidden="1">
      <c r="A10313" t="s">
        <v>709</v>
      </c>
      <c r="B10313" s="19" t="s">
        <v>23</v>
      </c>
      <c r="C10313" s="19" t="str">
        <f t="shared" si="42"/>
        <v>14051306020104USD</v>
      </c>
      <c r="D10313">
        <v>0</v>
      </c>
    </row>
    <row r="10314" spans="1:4" hidden="1">
      <c r="A10314" t="s">
        <v>4412</v>
      </c>
      <c r="B10314" s="19" t="s">
        <v>23</v>
      </c>
      <c r="C10314" s="19" t="str">
        <f t="shared" si="42"/>
        <v>14051306020105USD</v>
      </c>
      <c r="D10314">
        <v>0</v>
      </c>
    </row>
    <row r="10315" spans="1:4" hidden="1">
      <c r="A10315" t="s">
        <v>4414</v>
      </c>
      <c r="B10315" s="19" t="s">
        <v>23</v>
      </c>
      <c r="C10315" s="19" t="str">
        <f t="shared" si="42"/>
        <v>14051306020106USD</v>
      </c>
      <c r="D10315">
        <v>0</v>
      </c>
    </row>
    <row r="10316" spans="1:4" hidden="1">
      <c r="A10316" t="s">
        <v>4416</v>
      </c>
      <c r="B10316" s="19" t="s">
        <v>23</v>
      </c>
      <c r="C10316" s="19" t="str">
        <f t="shared" si="42"/>
        <v>14051306020110USD</v>
      </c>
      <c r="D10316">
        <v>0</v>
      </c>
    </row>
    <row r="10317" spans="1:4" hidden="1">
      <c r="A10317" t="s">
        <v>4418</v>
      </c>
      <c r="B10317" s="19" t="s">
        <v>23</v>
      </c>
      <c r="C10317" s="19" t="str">
        <f t="shared" si="42"/>
        <v>14051306020111USD</v>
      </c>
      <c r="D10317">
        <v>0</v>
      </c>
    </row>
    <row r="10318" spans="1:4" hidden="1">
      <c r="A10318" t="s">
        <v>4420</v>
      </c>
      <c r="B10318" s="19" t="s">
        <v>23</v>
      </c>
      <c r="C10318" s="19" t="str">
        <f t="shared" si="42"/>
        <v>14051306020112USD</v>
      </c>
      <c r="D10318">
        <v>0</v>
      </c>
    </row>
    <row r="10319" spans="1:4" hidden="1">
      <c r="A10319" t="s">
        <v>4422</v>
      </c>
      <c r="B10319" s="19" t="s">
        <v>23</v>
      </c>
      <c r="C10319" s="19" t="str">
        <f t="shared" si="42"/>
        <v>14051306020113USD</v>
      </c>
      <c r="D10319">
        <v>0</v>
      </c>
    </row>
    <row r="10320" spans="1:4" hidden="1">
      <c r="A10320" t="s">
        <v>4424</v>
      </c>
      <c r="B10320" s="19" t="s">
        <v>23</v>
      </c>
      <c r="C10320" s="19" t="str">
        <f t="shared" si="42"/>
        <v>14051306020114USD</v>
      </c>
      <c r="D10320">
        <v>0</v>
      </c>
    </row>
    <row r="10321" spans="1:4" hidden="1">
      <c r="A10321" t="s">
        <v>710</v>
      </c>
      <c r="B10321" s="19" t="s">
        <v>23</v>
      </c>
      <c r="C10321" s="19" t="str">
        <f t="shared" si="42"/>
        <v>14051306020117USD</v>
      </c>
      <c r="D10321">
        <v>0</v>
      </c>
    </row>
    <row r="10322" spans="1:4" hidden="1">
      <c r="A10322" t="s">
        <v>4427</v>
      </c>
      <c r="B10322" s="19" t="s">
        <v>23</v>
      </c>
      <c r="C10322" s="19" t="str">
        <f t="shared" si="42"/>
        <v>14051306020120USD</v>
      </c>
      <c r="D10322">
        <v>0</v>
      </c>
    </row>
    <row r="10323" spans="1:4" hidden="1">
      <c r="A10323" t="s">
        <v>711</v>
      </c>
      <c r="B10323" s="19" t="s">
        <v>23</v>
      </c>
      <c r="C10323" s="19" t="str">
        <f t="shared" si="42"/>
        <v>14051306020121USD</v>
      </c>
      <c r="D10323">
        <v>0</v>
      </c>
    </row>
    <row r="10324" spans="1:4" hidden="1">
      <c r="A10324" t="s">
        <v>712</v>
      </c>
      <c r="B10324" s="19" t="s">
        <v>23</v>
      </c>
      <c r="C10324" s="19" t="str">
        <f t="shared" si="42"/>
        <v>14051306020127USD</v>
      </c>
      <c r="D10324">
        <v>0</v>
      </c>
    </row>
    <row r="10325" spans="1:4" hidden="1">
      <c r="A10325" t="s">
        <v>4431</v>
      </c>
      <c r="B10325" s="19" t="s">
        <v>23</v>
      </c>
      <c r="C10325" s="19" t="str">
        <f t="shared" si="42"/>
        <v>14051306020128USD</v>
      </c>
      <c r="D10325">
        <v>0</v>
      </c>
    </row>
    <row r="10326" spans="1:4" hidden="1">
      <c r="A10326" t="s">
        <v>4433</v>
      </c>
      <c r="B10326" s="19" t="s">
        <v>23</v>
      </c>
      <c r="C10326" s="19" t="str">
        <f t="shared" si="42"/>
        <v>14051306020129USD</v>
      </c>
      <c r="D10326">
        <v>0</v>
      </c>
    </row>
    <row r="10327" spans="1:4" hidden="1">
      <c r="A10327" t="s">
        <v>4435</v>
      </c>
      <c r="B10327" s="19" t="s">
        <v>23</v>
      </c>
      <c r="C10327" s="19" t="str">
        <f t="shared" si="42"/>
        <v>14051306020130USD</v>
      </c>
      <c r="D10327">
        <v>0</v>
      </c>
    </row>
    <row r="10328" spans="1:4" hidden="1">
      <c r="A10328" t="s">
        <v>713</v>
      </c>
      <c r="B10328" s="19" t="s">
        <v>23</v>
      </c>
      <c r="C10328" s="19" t="str">
        <f t="shared" si="42"/>
        <v>14051306020131USD</v>
      </c>
      <c r="D10328">
        <v>0</v>
      </c>
    </row>
    <row r="10329" spans="1:4" hidden="1">
      <c r="A10329" t="s">
        <v>4438</v>
      </c>
      <c r="B10329" s="19" t="s">
        <v>23</v>
      </c>
      <c r="C10329" s="19" t="str">
        <f t="shared" si="42"/>
        <v>14051306020132USD</v>
      </c>
      <c r="D10329">
        <v>0</v>
      </c>
    </row>
    <row r="10330" spans="1:4" hidden="1">
      <c r="A10330" t="s">
        <v>4440</v>
      </c>
      <c r="B10330" s="19" t="s">
        <v>23</v>
      </c>
      <c r="C10330" s="19" t="str">
        <f t="shared" si="42"/>
        <v>14051306020202USD</v>
      </c>
      <c r="D10330">
        <v>0</v>
      </c>
    </row>
    <row r="10331" spans="1:4" hidden="1">
      <c r="A10331" t="s">
        <v>4442</v>
      </c>
      <c r="B10331" s="19" t="s">
        <v>23</v>
      </c>
      <c r="C10331" s="19" t="str">
        <f t="shared" si="42"/>
        <v>14051306020203USD</v>
      </c>
      <c r="D10331">
        <v>0</v>
      </c>
    </row>
    <row r="10332" spans="1:4" hidden="1">
      <c r="A10332" t="s">
        <v>4444</v>
      </c>
      <c r="B10332" s="19" t="s">
        <v>23</v>
      </c>
      <c r="C10332" s="19" t="str">
        <f t="shared" si="42"/>
        <v>14051306020204USD</v>
      </c>
      <c r="D10332">
        <v>0</v>
      </c>
    </row>
    <row r="10333" spans="1:4" hidden="1">
      <c r="A10333" t="s">
        <v>4446</v>
      </c>
      <c r="B10333" s="19" t="s">
        <v>23</v>
      </c>
      <c r="C10333" s="19" t="str">
        <f t="shared" si="42"/>
        <v>14051306020205USD</v>
      </c>
      <c r="D10333">
        <v>0</v>
      </c>
    </row>
    <row r="10334" spans="1:4" hidden="1">
      <c r="A10334" t="s">
        <v>4448</v>
      </c>
      <c r="B10334" s="19" t="s">
        <v>23</v>
      </c>
      <c r="C10334" s="19" t="str">
        <f t="shared" si="42"/>
        <v>14051306020206USD</v>
      </c>
      <c r="D10334">
        <v>0</v>
      </c>
    </row>
    <row r="10335" spans="1:4" hidden="1">
      <c r="A10335" t="s">
        <v>326</v>
      </c>
      <c r="B10335" s="19" t="s">
        <v>23</v>
      </c>
      <c r="C10335" s="19" t="str">
        <f t="shared" si="42"/>
        <v>14051306020207USD</v>
      </c>
      <c r="D10335">
        <v>0</v>
      </c>
    </row>
    <row r="10336" spans="1:4" hidden="1">
      <c r="A10336" t="s">
        <v>327</v>
      </c>
      <c r="B10336" s="19" t="s">
        <v>23</v>
      </c>
      <c r="C10336" s="19" t="str">
        <f t="shared" si="42"/>
        <v>14051306020208USD</v>
      </c>
      <c r="D10336">
        <v>0</v>
      </c>
    </row>
    <row r="10337" spans="1:4" hidden="1">
      <c r="A10337" t="s">
        <v>328</v>
      </c>
      <c r="B10337" s="19" t="s">
        <v>23</v>
      </c>
      <c r="C10337" s="19" t="str">
        <f t="shared" si="42"/>
        <v>14051306020212USD</v>
      </c>
      <c r="D10337">
        <v>0</v>
      </c>
    </row>
    <row r="10338" spans="1:4" hidden="1">
      <c r="A10338" t="s">
        <v>329</v>
      </c>
      <c r="B10338" s="19" t="s">
        <v>23</v>
      </c>
      <c r="C10338" s="19" t="str">
        <f t="shared" si="42"/>
        <v>14051306020213USD</v>
      </c>
      <c r="D10338">
        <v>0</v>
      </c>
    </row>
    <row r="10339" spans="1:4" hidden="1">
      <c r="A10339" t="s">
        <v>4454</v>
      </c>
      <c r="B10339" s="19" t="s">
        <v>23</v>
      </c>
      <c r="C10339" s="19" t="str">
        <f t="shared" si="42"/>
        <v>14051306020214USD</v>
      </c>
      <c r="D10339">
        <v>0</v>
      </c>
    </row>
    <row r="10340" spans="1:4" hidden="1">
      <c r="A10340" t="s">
        <v>714</v>
      </c>
      <c r="B10340" s="19" t="s">
        <v>23</v>
      </c>
      <c r="C10340" s="19" t="str">
        <f t="shared" si="42"/>
        <v>14051306020303USD</v>
      </c>
      <c r="D10340">
        <v>0</v>
      </c>
    </row>
    <row r="10341" spans="1:4" hidden="1">
      <c r="A10341" t="s">
        <v>715</v>
      </c>
      <c r="B10341" s="19" t="s">
        <v>23</v>
      </c>
      <c r="C10341" s="19" t="str">
        <f t="shared" si="42"/>
        <v>14051306020304USD</v>
      </c>
      <c r="D10341">
        <v>0</v>
      </c>
    </row>
    <row r="10342" spans="1:4" hidden="1">
      <c r="A10342" t="s">
        <v>716</v>
      </c>
      <c r="B10342" s="19" t="s">
        <v>23</v>
      </c>
      <c r="C10342" s="19" t="str">
        <f t="shared" si="42"/>
        <v>14051306020305USD</v>
      </c>
      <c r="D10342">
        <v>0</v>
      </c>
    </row>
    <row r="10343" spans="1:4" hidden="1">
      <c r="A10343" t="s">
        <v>5214</v>
      </c>
      <c r="B10343" s="19" t="s">
        <v>23</v>
      </c>
      <c r="C10343" s="19" t="str">
        <f t="shared" si="42"/>
        <v>14051306020306USD</v>
      </c>
      <c r="D10343">
        <v>0</v>
      </c>
    </row>
    <row r="10344" spans="1:4" hidden="1">
      <c r="A10344" t="s">
        <v>4459</v>
      </c>
      <c r="B10344" s="19" t="s">
        <v>23</v>
      </c>
      <c r="C10344" s="19" t="str">
        <f t="shared" si="42"/>
        <v>14051306020307USD</v>
      </c>
      <c r="D10344">
        <v>0</v>
      </c>
    </row>
    <row r="10345" spans="1:4" hidden="1">
      <c r="A10345" t="s">
        <v>5216</v>
      </c>
      <c r="B10345" s="19" t="s">
        <v>23</v>
      </c>
      <c r="C10345" s="19" t="str">
        <f t="shared" si="42"/>
        <v>14051306020309USD</v>
      </c>
      <c r="D10345">
        <v>0</v>
      </c>
    </row>
    <row r="10346" spans="1:4" hidden="1">
      <c r="A10346" t="s">
        <v>569</v>
      </c>
      <c r="B10346" s="19" t="s">
        <v>23</v>
      </c>
      <c r="C10346" s="19" t="str">
        <f t="shared" si="42"/>
        <v>14051306020311USD</v>
      </c>
      <c r="D10346">
        <v>20000</v>
      </c>
    </row>
    <row r="10347" spans="1:4" hidden="1">
      <c r="A10347" t="s">
        <v>5218</v>
      </c>
      <c r="B10347" s="19" t="s">
        <v>23</v>
      </c>
      <c r="C10347" s="19" t="str">
        <f t="shared" si="42"/>
        <v>14051306020315USD</v>
      </c>
      <c r="D10347">
        <v>0</v>
      </c>
    </row>
    <row r="10348" spans="1:4" hidden="1">
      <c r="A10348" t="s">
        <v>5220</v>
      </c>
      <c r="B10348" s="19" t="s">
        <v>23</v>
      </c>
      <c r="C10348" s="19" t="str">
        <f t="shared" si="42"/>
        <v>14051306020316USD</v>
      </c>
      <c r="D10348">
        <v>0</v>
      </c>
    </row>
    <row r="10349" spans="1:4" hidden="1">
      <c r="A10349" t="s">
        <v>5222</v>
      </c>
      <c r="B10349" s="19" t="s">
        <v>23</v>
      </c>
      <c r="C10349" s="19" t="str">
        <f t="shared" si="42"/>
        <v>14051306020319USD</v>
      </c>
      <c r="D10349">
        <v>0</v>
      </c>
    </row>
    <row r="10350" spans="1:4" hidden="1">
      <c r="A10350" t="s">
        <v>5191</v>
      </c>
      <c r="B10350" s="19" t="s">
        <v>23</v>
      </c>
      <c r="C10350" s="19" t="str">
        <f t="shared" si="42"/>
        <v>14051306020320USD</v>
      </c>
      <c r="D10350">
        <v>0</v>
      </c>
    </row>
    <row r="10351" spans="1:4" hidden="1">
      <c r="A10351" t="s">
        <v>717</v>
      </c>
      <c r="B10351" s="19" t="s">
        <v>23</v>
      </c>
      <c r="C10351" s="19" t="str">
        <f t="shared" si="42"/>
        <v>14051306020321USD</v>
      </c>
      <c r="D10351">
        <v>0</v>
      </c>
    </row>
    <row r="10352" spans="1:4" hidden="1">
      <c r="A10352" t="s">
        <v>330</v>
      </c>
      <c r="B10352" s="19" t="s">
        <v>23</v>
      </c>
      <c r="C10352" s="19" t="str">
        <f t="shared" si="42"/>
        <v>14051306020322USD</v>
      </c>
      <c r="D10352">
        <v>0</v>
      </c>
    </row>
    <row r="10353" spans="1:4" hidden="1">
      <c r="A10353" t="s">
        <v>331</v>
      </c>
      <c r="B10353" s="19" t="s">
        <v>23</v>
      </c>
      <c r="C10353" s="19" t="str">
        <f t="shared" si="42"/>
        <v>14051306020323USD</v>
      </c>
      <c r="D10353">
        <v>0</v>
      </c>
    </row>
    <row r="10354" spans="1:4" hidden="1">
      <c r="A10354" t="s">
        <v>332</v>
      </c>
      <c r="B10354" s="19" t="s">
        <v>23</v>
      </c>
      <c r="C10354" s="19" t="str">
        <f t="shared" si="42"/>
        <v>14051306020325USD</v>
      </c>
      <c r="D10354">
        <v>0</v>
      </c>
    </row>
    <row r="10355" spans="1:4" hidden="1">
      <c r="A10355" t="s">
        <v>5196</v>
      </c>
      <c r="B10355" s="19" t="s">
        <v>23</v>
      </c>
      <c r="C10355" s="19" t="str">
        <f t="shared" si="42"/>
        <v>14051306020326USD</v>
      </c>
      <c r="D10355">
        <v>0</v>
      </c>
    </row>
    <row r="10356" spans="1:4" hidden="1">
      <c r="A10356" t="s">
        <v>4462</v>
      </c>
      <c r="B10356" s="19" t="s">
        <v>23</v>
      </c>
      <c r="C10356" s="19" t="str">
        <f t="shared" si="42"/>
        <v>14051306020328USD</v>
      </c>
      <c r="D10356">
        <v>0</v>
      </c>
    </row>
    <row r="10357" spans="1:4" hidden="1">
      <c r="A10357" t="s">
        <v>5198</v>
      </c>
      <c r="B10357" s="19" t="s">
        <v>23</v>
      </c>
      <c r="C10357" s="19" t="str">
        <f t="shared" si="42"/>
        <v>14051306020329USD</v>
      </c>
      <c r="D10357">
        <v>0</v>
      </c>
    </row>
    <row r="10358" spans="1:4" hidden="1">
      <c r="A10358" t="s">
        <v>718</v>
      </c>
      <c r="B10358" s="19" t="s">
        <v>23</v>
      </c>
      <c r="C10358" s="19" t="str">
        <f t="shared" si="42"/>
        <v>14051306020330USD</v>
      </c>
      <c r="D10358">
        <v>0</v>
      </c>
    </row>
    <row r="10359" spans="1:4" hidden="1">
      <c r="A10359" t="s">
        <v>719</v>
      </c>
      <c r="B10359" s="19" t="s">
        <v>23</v>
      </c>
      <c r="C10359" s="19" t="str">
        <f t="shared" si="42"/>
        <v>14051306020331USD</v>
      </c>
      <c r="D10359">
        <v>0</v>
      </c>
    </row>
    <row r="10360" spans="1:4" hidden="1">
      <c r="A10360" t="s">
        <v>720</v>
      </c>
      <c r="B10360" s="19" t="s">
        <v>23</v>
      </c>
      <c r="C10360" s="19" t="str">
        <f t="shared" si="42"/>
        <v>14051306020347USD</v>
      </c>
      <c r="D10360">
        <v>0</v>
      </c>
    </row>
    <row r="10361" spans="1:4" hidden="1">
      <c r="A10361" t="s">
        <v>721</v>
      </c>
      <c r="B10361" s="19" t="s">
        <v>23</v>
      </c>
      <c r="C10361" s="19" t="str">
        <f t="shared" si="42"/>
        <v>14051306020348USD</v>
      </c>
      <c r="D10361">
        <v>0</v>
      </c>
    </row>
    <row r="10362" spans="1:4" hidden="1">
      <c r="A10362" t="s">
        <v>570</v>
      </c>
      <c r="B10362" s="19" t="s">
        <v>23</v>
      </c>
      <c r="C10362" s="19" t="str">
        <f t="shared" si="42"/>
        <v>14051306020349USD</v>
      </c>
      <c r="D10362">
        <v>0</v>
      </c>
    </row>
    <row r="10363" spans="1:4" hidden="1">
      <c r="A10363" t="s">
        <v>5205</v>
      </c>
      <c r="B10363" s="19" t="s">
        <v>23</v>
      </c>
      <c r="C10363" s="19" t="str">
        <f t="shared" si="42"/>
        <v>14051306020350USD</v>
      </c>
      <c r="D10363">
        <v>0</v>
      </c>
    </row>
    <row r="10364" spans="1:4" hidden="1">
      <c r="A10364" t="s">
        <v>722</v>
      </c>
      <c r="B10364" s="19" t="s">
        <v>23</v>
      </c>
      <c r="C10364" s="19" t="str">
        <f t="shared" si="42"/>
        <v>14051306020351USD</v>
      </c>
      <c r="D10364">
        <v>0</v>
      </c>
    </row>
    <row r="10365" spans="1:4" hidden="1">
      <c r="A10365" t="s">
        <v>4465</v>
      </c>
      <c r="B10365" s="19" t="s">
        <v>23</v>
      </c>
      <c r="C10365" s="19" t="str">
        <f t="shared" si="42"/>
        <v>14051306020352USD</v>
      </c>
      <c r="D10365">
        <v>0</v>
      </c>
    </row>
    <row r="10366" spans="1:4" hidden="1">
      <c r="A10366" t="s">
        <v>5207</v>
      </c>
      <c r="B10366" s="19" t="s">
        <v>23</v>
      </c>
      <c r="C10366" s="19" t="str">
        <f t="shared" si="42"/>
        <v>14051306020353USD</v>
      </c>
      <c r="D10366">
        <v>0</v>
      </c>
    </row>
    <row r="10367" spans="1:4" hidden="1">
      <c r="A10367" t="s">
        <v>333</v>
      </c>
      <c r="B10367" s="19" t="s">
        <v>23</v>
      </c>
      <c r="C10367" s="19" t="str">
        <f t="shared" ref="C10367:C10430" si="43">_xlfn.CONCAT(A10367,B10367)</f>
        <v>14051306020355USD</v>
      </c>
      <c r="D10367">
        <v>0</v>
      </c>
    </row>
    <row r="10368" spans="1:4" hidden="1">
      <c r="A10368" t="s">
        <v>723</v>
      </c>
      <c r="B10368" s="19" t="s">
        <v>23</v>
      </c>
      <c r="C10368" s="19" t="str">
        <f t="shared" si="43"/>
        <v>14051306020361USD</v>
      </c>
      <c r="D10368">
        <v>0</v>
      </c>
    </row>
    <row r="10369" spans="1:4" hidden="1">
      <c r="A10369" t="s">
        <v>724</v>
      </c>
      <c r="B10369" s="19" t="s">
        <v>23</v>
      </c>
      <c r="C10369" s="19" t="str">
        <f t="shared" si="43"/>
        <v>14051306020362USD</v>
      </c>
      <c r="D10369">
        <v>0</v>
      </c>
    </row>
    <row r="10370" spans="1:4" hidden="1">
      <c r="A10370" t="s">
        <v>571</v>
      </c>
      <c r="B10370" s="19" t="s">
        <v>23</v>
      </c>
      <c r="C10370" s="19" t="str">
        <f t="shared" si="43"/>
        <v>14051306020364USD</v>
      </c>
      <c r="D10370">
        <v>0</v>
      </c>
    </row>
    <row r="10371" spans="1:4" hidden="1">
      <c r="A10371" t="s">
        <v>334</v>
      </c>
      <c r="B10371" s="19" t="s">
        <v>23</v>
      </c>
      <c r="C10371" s="19" t="str">
        <f t="shared" si="43"/>
        <v>14051306020367USD</v>
      </c>
      <c r="D10371">
        <v>0</v>
      </c>
    </row>
    <row r="10372" spans="1:4" hidden="1">
      <c r="A10372" t="s">
        <v>725</v>
      </c>
      <c r="B10372" s="19" t="s">
        <v>23</v>
      </c>
      <c r="C10372" s="19" t="str">
        <f t="shared" si="43"/>
        <v>14051306020369USD</v>
      </c>
      <c r="D10372">
        <v>0</v>
      </c>
    </row>
    <row r="10373" spans="1:4" hidden="1">
      <c r="A10373" t="s">
        <v>726</v>
      </c>
      <c r="B10373" s="19" t="s">
        <v>23</v>
      </c>
      <c r="C10373" s="19" t="str">
        <f t="shared" si="43"/>
        <v>14051306020370USD</v>
      </c>
      <c r="D10373">
        <v>0</v>
      </c>
    </row>
    <row r="10374" spans="1:4" hidden="1">
      <c r="A10374" t="s">
        <v>5252</v>
      </c>
      <c r="B10374" s="19" t="s">
        <v>23</v>
      </c>
      <c r="C10374" s="19" t="str">
        <f t="shared" si="43"/>
        <v>14051306020373USD</v>
      </c>
      <c r="D10374">
        <v>0</v>
      </c>
    </row>
    <row r="10375" spans="1:4" hidden="1">
      <c r="A10375" t="s">
        <v>335</v>
      </c>
      <c r="B10375" s="19" t="s">
        <v>23</v>
      </c>
      <c r="C10375" s="19" t="str">
        <f t="shared" si="43"/>
        <v>14051306020374USD</v>
      </c>
      <c r="D10375">
        <v>95806.297981234005</v>
      </c>
    </row>
    <row r="10376" spans="1:4" hidden="1">
      <c r="A10376" t="s">
        <v>15745</v>
      </c>
      <c r="B10376" s="19" t="s">
        <v>23</v>
      </c>
      <c r="C10376" s="19" t="str">
        <f t="shared" si="43"/>
        <v>14051306020377USD</v>
      </c>
      <c r="D10376">
        <v>0</v>
      </c>
    </row>
    <row r="10377" spans="1:4" hidden="1">
      <c r="A10377" t="s">
        <v>4470</v>
      </c>
      <c r="B10377" s="19" t="s">
        <v>23</v>
      </c>
      <c r="C10377" s="19" t="str">
        <f t="shared" si="43"/>
        <v>14051306020379USD</v>
      </c>
      <c r="D10377">
        <v>0</v>
      </c>
    </row>
    <row r="10378" spans="1:4" hidden="1">
      <c r="A10378" t="s">
        <v>4496</v>
      </c>
      <c r="B10378" s="19" t="s">
        <v>23</v>
      </c>
      <c r="C10378" s="19" t="str">
        <f t="shared" si="43"/>
        <v>14051306020383USD</v>
      </c>
      <c r="D10378">
        <v>0</v>
      </c>
    </row>
    <row r="10379" spans="1:4" hidden="1">
      <c r="A10379" t="s">
        <v>4498</v>
      </c>
      <c r="B10379" s="19" t="s">
        <v>23</v>
      </c>
      <c r="C10379" s="19" t="str">
        <f t="shared" si="43"/>
        <v>14051306020384USD</v>
      </c>
      <c r="D10379">
        <v>0</v>
      </c>
    </row>
    <row r="10380" spans="1:4" hidden="1">
      <c r="A10380" t="s">
        <v>4472</v>
      </c>
      <c r="B10380" s="19" t="s">
        <v>23</v>
      </c>
      <c r="C10380" s="19" t="str">
        <f t="shared" si="43"/>
        <v>14051306090101USD</v>
      </c>
      <c r="D10380">
        <v>0</v>
      </c>
    </row>
    <row r="10381" spans="1:4" hidden="1">
      <c r="A10381" t="s">
        <v>4474</v>
      </c>
      <c r="B10381" s="19" t="s">
        <v>23</v>
      </c>
      <c r="C10381" s="19" t="str">
        <f t="shared" si="43"/>
        <v>14051306090103USD</v>
      </c>
      <c r="D10381">
        <v>0</v>
      </c>
    </row>
    <row r="10382" spans="1:4" hidden="1">
      <c r="A10382" t="s">
        <v>4476</v>
      </c>
      <c r="B10382" s="19" t="s">
        <v>23</v>
      </c>
      <c r="C10382" s="19" t="str">
        <f t="shared" si="43"/>
        <v>14051306090104USD</v>
      </c>
      <c r="D10382">
        <v>0</v>
      </c>
    </row>
    <row r="10383" spans="1:4" hidden="1">
      <c r="A10383" t="s">
        <v>4478</v>
      </c>
      <c r="B10383" s="19" t="s">
        <v>23</v>
      </c>
      <c r="C10383" s="19" t="str">
        <f t="shared" si="43"/>
        <v>14051306090108USD</v>
      </c>
      <c r="D10383">
        <v>0</v>
      </c>
    </row>
    <row r="10384" spans="1:4" hidden="1">
      <c r="A10384" t="s">
        <v>4480</v>
      </c>
      <c r="B10384" s="19" t="s">
        <v>23</v>
      </c>
      <c r="C10384" s="19" t="str">
        <f t="shared" si="43"/>
        <v>14051306090109USD</v>
      </c>
      <c r="D10384">
        <v>0</v>
      </c>
    </row>
    <row r="10385" spans="1:4" hidden="1">
      <c r="A10385" t="s">
        <v>4482</v>
      </c>
      <c r="B10385" s="19" t="s">
        <v>23</v>
      </c>
      <c r="C10385" s="19" t="str">
        <f t="shared" si="43"/>
        <v>14051306090110USD</v>
      </c>
      <c r="D10385">
        <v>0</v>
      </c>
    </row>
    <row r="10386" spans="1:4" hidden="1">
      <c r="A10386" t="s">
        <v>4484</v>
      </c>
      <c r="B10386" s="19" t="s">
        <v>23</v>
      </c>
      <c r="C10386" s="19" t="str">
        <f t="shared" si="43"/>
        <v>14051306090111USD</v>
      </c>
      <c r="D10386">
        <v>0</v>
      </c>
    </row>
    <row r="10387" spans="1:4" hidden="1">
      <c r="A10387" t="s">
        <v>4486</v>
      </c>
      <c r="B10387" s="19" t="s">
        <v>23</v>
      </c>
      <c r="C10387" s="19" t="str">
        <f t="shared" si="43"/>
        <v>14051306090201USD</v>
      </c>
      <c r="D10387">
        <v>0</v>
      </c>
    </row>
    <row r="10388" spans="1:4" hidden="1">
      <c r="A10388" t="s">
        <v>4488</v>
      </c>
      <c r="B10388" s="19" t="s">
        <v>23</v>
      </c>
      <c r="C10388" s="19" t="str">
        <f t="shared" si="43"/>
        <v>14051306090202USD</v>
      </c>
      <c r="D10388">
        <v>0</v>
      </c>
    </row>
    <row r="10389" spans="1:4" hidden="1">
      <c r="A10389" t="s">
        <v>4490</v>
      </c>
      <c r="B10389" s="19" t="s">
        <v>23</v>
      </c>
      <c r="C10389" s="19" t="str">
        <f t="shared" si="43"/>
        <v>14051306090301USD</v>
      </c>
      <c r="D10389">
        <v>0</v>
      </c>
    </row>
    <row r="10390" spans="1:4" hidden="1">
      <c r="A10390" t="s">
        <v>4492</v>
      </c>
      <c r="B10390" s="19" t="s">
        <v>23</v>
      </c>
      <c r="C10390" s="19" t="str">
        <f t="shared" si="43"/>
        <v>14051306090313USD</v>
      </c>
      <c r="D10390">
        <v>0</v>
      </c>
    </row>
    <row r="10391" spans="1:4" hidden="1">
      <c r="A10391" t="s">
        <v>4494</v>
      </c>
      <c r="B10391" s="19" t="s">
        <v>23</v>
      </c>
      <c r="C10391" s="19" t="str">
        <f t="shared" si="43"/>
        <v>14051306090315USD</v>
      </c>
      <c r="D10391">
        <v>0</v>
      </c>
    </row>
    <row r="10392" spans="1:4" hidden="1">
      <c r="A10392" t="s">
        <v>4500</v>
      </c>
      <c r="B10392" s="19" t="s">
        <v>23</v>
      </c>
      <c r="C10392" s="19" t="str">
        <f t="shared" si="43"/>
        <v>14051306090320USD</v>
      </c>
      <c r="D10392">
        <v>0</v>
      </c>
    </row>
    <row r="10393" spans="1:4" hidden="1">
      <c r="A10393" t="s">
        <v>4877</v>
      </c>
      <c r="B10393" s="19" t="s">
        <v>23</v>
      </c>
      <c r="C10393" s="19" t="str">
        <f t="shared" si="43"/>
        <v>14051310000104USD</v>
      </c>
      <c r="D10393">
        <v>0</v>
      </c>
    </row>
    <row r="10394" spans="1:4" hidden="1">
      <c r="A10394" t="s">
        <v>4610</v>
      </c>
      <c r="B10394" s="19" t="s">
        <v>23</v>
      </c>
      <c r="C10394" s="19" t="str">
        <f t="shared" si="43"/>
        <v>14051310000203USD</v>
      </c>
      <c r="D10394">
        <v>0</v>
      </c>
    </row>
    <row r="10395" spans="1:4" hidden="1">
      <c r="A10395" t="s">
        <v>4746</v>
      </c>
      <c r="B10395" s="19" t="s">
        <v>23</v>
      </c>
      <c r="C10395" s="19" t="str">
        <f t="shared" si="43"/>
        <v>14051311000103USD</v>
      </c>
      <c r="D10395">
        <v>0</v>
      </c>
    </row>
    <row r="10396" spans="1:4" hidden="1">
      <c r="A10396" t="s">
        <v>4748</v>
      </c>
      <c r="B10396" s="19" t="s">
        <v>23</v>
      </c>
      <c r="C10396" s="19" t="str">
        <f t="shared" si="43"/>
        <v>14051311000104USD</v>
      </c>
      <c r="D10396">
        <v>0</v>
      </c>
    </row>
    <row r="10397" spans="1:4" hidden="1">
      <c r="A10397" t="s">
        <v>4750</v>
      </c>
      <c r="B10397" s="19" t="s">
        <v>23</v>
      </c>
      <c r="C10397" s="19" t="str">
        <f t="shared" si="43"/>
        <v>14051311000105USD</v>
      </c>
      <c r="D10397">
        <v>0</v>
      </c>
    </row>
    <row r="10398" spans="1:4" hidden="1">
      <c r="A10398" t="s">
        <v>4752</v>
      </c>
      <c r="B10398" s="19" t="s">
        <v>23</v>
      </c>
      <c r="C10398" s="19" t="str">
        <f t="shared" si="43"/>
        <v>14051311000203USD</v>
      </c>
      <c r="D10398">
        <v>0</v>
      </c>
    </row>
    <row r="10399" spans="1:4" hidden="1">
      <c r="A10399" t="s">
        <v>4754</v>
      </c>
      <c r="B10399" s="19" t="s">
        <v>23</v>
      </c>
      <c r="C10399" s="19" t="str">
        <f t="shared" si="43"/>
        <v>14051311000204USD</v>
      </c>
      <c r="D10399">
        <v>0</v>
      </c>
    </row>
    <row r="10400" spans="1:4" hidden="1">
      <c r="A10400" t="s">
        <v>4756</v>
      </c>
      <c r="B10400" s="19" t="s">
        <v>23</v>
      </c>
      <c r="C10400" s="19" t="str">
        <f t="shared" si="43"/>
        <v>14051311000205USD</v>
      </c>
      <c r="D10400">
        <v>0</v>
      </c>
    </row>
    <row r="10401" spans="1:4" hidden="1">
      <c r="A10401" t="s">
        <v>4758</v>
      </c>
      <c r="B10401" s="19" t="s">
        <v>23</v>
      </c>
      <c r="C10401" s="19" t="str">
        <f t="shared" si="43"/>
        <v>14051311000403USD</v>
      </c>
      <c r="D10401">
        <v>0</v>
      </c>
    </row>
    <row r="10402" spans="1:4" hidden="1">
      <c r="A10402" t="s">
        <v>4760</v>
      </c>
      <c r="B10402" s="19" t="s">
        <v>23</v>
      </c>
      <c r="C10402" s="19" t="str">
        <f t="shared" si="43"/>
        <v>14051311000404USD</v>
      </c>
      <c r="D10402">
        <v>0</v>
      </c>
    </row>
    <row r="10403" spans="1:4" hidden="1">
      <c r="A10403" t="s">
        <v>572</v>
      </c>
      <c r="B10403" s="19" t="s">
        <v>23</v>
      </c>
      <c r="C10403" s="19" t="str">
        <f t="shared" si="43"/>
        <v>14051311000405USD</v>
      </c>
      <c r="D10403">
        <v>0</v>
      </c>
    </row>
    <row r="10404" spans="1:4" hidden="1">
      <c r="A10404" t="s">
        <v>4763</v>
      </c>
      <c r="B10404" s="19" t="s">
        <v>23</v>
      </c>
      <c r="C10404" s="19" t="str">
        <f t="shared" si="43"/>
        <v>14051311000406USD</v>
      </c>
      <c r="D10404">
        <v>0</v>
      </c>
    </row>
    <row r="10405" spans="1:4" hidden="1">
      <c r="A10405" t="s">
        <v>573</v>
      </c>
      <c r="B10405" s="19" t="s">
        <v>23</v>
      </c>
      <c r="C10405" s="19" t="str">
        <f t="shared" si="43"/>
        <v>14051311000409USD</v>
      </c>
      <c r="D10405">
        <v>0</v>
      </c>
    </row>
    <row r="10406" spans="1:4" hidden="1">
      <c r="A10406" t="s">
        <v>4766</v>
      </c>
      <c r="B10406" s="19" t="s">
        <v>23</v>
      </c>
      <c r="C10406" s="19" t="str">
        <f t="shared" si="43"/>
        <v>14051311000410USD</v>
      </c>
      <c r="D10406">
        <v>0</v>
      </c>
    </row>
    <row r="10407" spans="1:4" hidden="1">
      <c r="A10407" t="s">
        <v>574</v>
      </c>
      <c r="B10407" s="19" t="s">
        <v>23</v>
      </c>
      <c r="C10407" s="19" t="str">
        <f t="shared" si="43"/>
        <v>14051311000411USD</v>
      </c>
      <c r="D10407">
        <v>0</v>
      </c>
    </row>
    <row r="10408" spans="1:4" hidden="1">
      <c r="A10408" t="s">
        <v>4769</v>
      </c>
      <c r="B10408" s="19" t="s">
        <v>23</v>
      </c>
      <c r="C10408" s="19" t="str">
        <f t="shared" si="43"/>
        <v>14051311000701USD</v>
      </c>
      <c r="D10408">
        <v>0</v>
      </c>
    </row>
    <row r="10409" spans="1:4" hidden="1">
      <c r="A10409" t="s">
        <v>4771</v>
      </c>
      <c r="B10409" s="19" t="s">
        <v>23</v>
      </c>
      <c r="C10409" s="19" t="str">
        <f t="shared" si="43"/>
        <v>14051311000702USD</v>
      </c>
      <c r="D10409">
        <v>0</v>
      </c>
    </row>
    <row r="10410" spans="1:4" hidden="1">
      <c r="A10410" t="s">
        <v>4819</v>
      </c>
      <c r="B10410" s="19" t="s">
        <v>23</v>
      </c>
      <c r="C10410" s="19" t="str">
        <f t="shared" si="43"/>
        <v>14051312000103USD</v>
      </c>
      <c r="D10410">
        <v>0</v>
      </c>
    </row>
    <row r="10411" spans="1:4" hidden="1">
      <c r="A10411" t="s">
        <v>4821</v>
      </c>
      <c r="B10411" s="19" t="s">
        <v>23</v>
      </c>
      <c r="C10411" s="19" t="str">
        <f t="shared" si="43"/>
        <v>14051312000104USD</v>
      </c>
      <c r="D10411">
        <v>0</v>
      </c>
    </row>
    <row r="10412" spans="1:4" hidden="1">
      <c r="A10412" t="s">
        <v>4823</v>
      </c>
      <c r="B10412" s="19" t="s">
        <v>23</v>
      </c>
      <c r="C10412" s="19" t="str">
        <f t="shared" si="43"/>
        <v>14051312000105USD</v>
      </c>
      <c r="D10412">
        <v>0</v>
      </c>
    </row>
    <row r="10413" spans="1:4" hidden="1">
      <c r="A10413" t="s">
        <v>4825</v>
      </c>
      <c r="B10413" s="19" t="s">
        <v>23</v>
      </c>
      <c r="C10413" s="19" t="str">
        <f t="shared" si="43"/>
        <v>14051312000108USD</v>
      </c>
      <c r="D10413">
        <v>0</v>
      </c>
    </row>
    <row r="10414" spans="1:4" hidden="1">
      <c r="A10414" t="s">
        <v>4827</v>
      </c>
      <c r="B10414" s="19" t="s">
        <v>23</v>
      </c>
      <c r="C10414" s="19" t="str">
        <f t="shared" si="43"/>
        <v>14051312000109USD</v>
      </c>
      <c r="D10414">
        <v>0</v>
      </c>
    </row>
    <row r="10415" spans="1:4" hidden="1">
      <c r="A10415" t="s">
        <v>4829</v>
      </c>
      <c r="B10415" s="19" t="s">
        <v>23</v>
      </c>
      <c r="C10415" s="19" t="str">
        <f t="shared" si="43"/>
        <v>14051312000110USD</v>
      </c>
      <c r="D10415">
        <v>0</v>
      </c>
    </row>
    <row r="10416" spans="1:4" hidden="1">
      <c r="A10416" t="s">
        <v>727</v>
      </c>
      <c r="B10416" s="19" t="s">
        <v>23</v>
      </c>
      <c r="C10416" s="19" t="str">
        <f t="shared" si="43"/>
        <v>14051319060101USD</v>
      </c>
      <c r="D10416">
        <v>0</v>
      </c>
    </row>
    <row r="10417" spans="1:4" hidden="1">
      <c r="A10417" t="s">
        <v>4503</v>
      </c>
      <c r="B10417" s="19" t="s">
        <v>23</v>
      </c>
      <c r="C10417" s="19" t="str">
        <f t="shared" si="43"/>
        <v>14051319060201USD</v>
      </c>
      <c r="D10417">
        <v>0</v>
      </c>
    </row>
    <row r="10418" spans="1:4" hidden="1">
      <c r="A10418" t="s">
        <v>575</v>
      </c>
      <c r="B10418" s="19" t="s">
        <v>23</v>
      </c>
      <c r="C10418" s="19" t="str">
        <f t="shared" si="43"/>
        <v>14051319060301USD</v>
      </c>
      <c r="D10418">
        <v>93168.919533693494</v>
      </c>
    </row>
    <row r="10419" spans="1:4" hidden="1">
      <c r="A10419" t="s">
        <v>4773</v>
      </c>
      <c r="B10419" s="19" t="s">
        <v>23</v>
      </c>
      <c r="C10419" s="19" t="str">
        <f t="shared" si="43"/>
        <v>14051319110101USD</v>
      </c>
      <c r="D10419">
        <v>0</v>
      </c>
    </row>
    <row r="10420" spans="1:4" hidden="1">
      <c r="A10420" t="s">
        <v>4775</v>
      </c>
      <c r="B10420" s="19" t="s">
        <v>23</v>
      </c>
      <c r="C10420" s="19" t="str">
        <f t="shared" si="43"/>
        <v>14051319110102USD</v>
      </c>
      <c r="D10420">
        <v>0</v>
      </c>
    </row>
    <row r="10421" spans="1:4" hidden="1">
      <c r="A10421" t="s">
        <v>4777</v>
      </c>
      <c r="B10421" s="19" t="s">
        <v>23</v>
      </c>
      <c r="C10421" s="19" t="str">
        <f t="shared" si="43"/>
        <v>14051319110103USD</v>
      </c>
      <c r="D10421">
        <v>0</v>
      </c>
    </row>
    <row r="10422" spans="1:4" hidden="1">
      <c r="A10422" t="s">
        <v>4779</v>
      </c>
      <c r="B10422" s="19" t="s">
        <v>23</v>
      </c>
      <c r="C10422" s="19" t="str">
        <f t="shared" si="43"/>
        <v>14051319110106USD</v>
      </c>
      <c r="D10422">
        <v>0</v>
      </c>
    </row>
    <row r="10423" spans="1:4" hidden="1">
      <c r="A10423" t="s">
        <v>4781</v>
      </c>
      <c r="B10423" s="19" t="s">
        <v>23</v>
      </c>
      <c r="C10423" s="19" t="str">
        <f t="shared" si="43"/>
        <v>14051319110107USD</v>
      </c>
      <c r="D10423">
        <v>0</v>
      </c>
    </row>
    <row r="10424" spans="1:4" hidden="1">
      <c r="A10424" t="s">
        <v>4783</v>
      </c>
      <c r="B10424" s="19" t="s">
        <v>23</v>
      </c>
      <c r="C10424" s="19" t="str">
        <f t="shared" si="43"/>
        <v>14051319110108USD</v>
      </c>
      <c r="D10424">
        <v>0</v>
      </c>
    </row>
    <row r="10425" spans="1:4" hidden="1">
      <c r="A10425" t="s">
        <v>4612</v>
      </c>
      <c r="B10425" s="19" t="s">
        <v>23</v>
      </c>
      <c r="C10425" s="19" t="str">
        <f t="shared" si="43"/>
        <v>14051326000106USD</v>
      </c>
      <c r="D10425">
        <v>0</v>
      </c>
    </row>
    <row r="10426" spans="1:4" hidden="1">
      <c r="A10426" t="s">
        <v>4506</v>
      </c>
      <c r="B10426" s="19" t="s">
        <v>23</v>
      </c>
      <c r="C10426" s="19" t="str">
        <f t="shared" si="43"/>
        <v>14051326000107USD</v>
      </c>
      <c r="D10426">
        <v>0</v>
      </c>
    </row>
    <row r="10427" spans="1:4" hidden="1">
      <c r="A10427" t="s">
        <v>4508</v>
      </c>
      <c r="B10427" s="19" t="s">
        <v>23</v>
      </c>
      <c r="C10427" s="19" t="str">
        <f t="shared" si="43"/>
        <v>14051326000108USD</v>
      </c>
      <c r="D10427">
        <v>0</v>
      </c>
    </row>
    <row r="10428" spans="1:4" hidden="1">
      <c r="A10428" t="s">
        <v>4510</v>
      </c>
      <c r="B10428" s="19" t="s">
        <v>23</v>
      </c>
      <c r="C10428" s="19" t="str">
        <f t="shared" si="43"/>
        <v>14051326000109USD</v>
      </c>
      <c r="D10428">
        <v>0</v>
      </c>
    </row>
    <row r="10429" spans="1:4" hidden="1">
      <c r="A10429" t="s">
        <v>4512</v>
      </c>
      <c r="B10429" s="19" t="s">
        <v>23</v>
      </c>
      <c r="C10429" s="19" t="str">
        <f t="shared" si="43"/>
        <v>14051326000201USD</v>
      </c>
      <c r="D10429">
        <v>0</v>
      </c>
    </row>
    <row r="10430" spans="1:4" hidden="1">
      <c r="A10430" t="s">
        <v>4514</v>
      </c>
      <c r="B10430" s="19" t="s">
        <v>23</v>
      </c>
      <c r="C10430" s="19" t="str">
        <f t="shared" si="43"/>
        <v>14051326000206USD</v>
      </c>
      <c r="D10430">
        <v>0</v>
      </c>
    </row>
    <row r="10431" spans="1:4" hidden="1">
      <c r="A10431" t="s">
        <v>4516</v>
      </c>
      <c r="B10431" s="19" t="s">
        <v>23</v>
      </c>
      <c r="C10431" s="19" t="str">
        <f t="shared" ref="C10431:C10494" si="44">_xlfn.CONCAT(A10431,B10431)</f>
        <v>14051326000210USD</v>
      </c>
      <c r="D10431">
        <v>0</v>
      </c>
    </row>
    <row r="10432" spans="1:4" hidden="1">
      <c r="A10432" t="s">
        <v>4518</v>
      </c>
      <c r="B10432" s="19" t="s">
        <v>23</v>
      </c>
      <c r="C10432" s="19" t="str">
        <f t="shared" si="44"/>
        <v>14051326000214USD</v>
      </c>
      <c r="D10432">
        <v>0</v>
      </c>
    </row>
    <row r="10433" spans="1:4" hidden="1">
      <c r="A10433" t="s">
        <v>4520</v>
      </c>
      <c r="B10433" s="19" t="s">
        <v>23</v>
      </c>
      <c r="C10433" s="19" t="str">
        <f t="shared" si="44"/>
        <v>14051326000218USD</v>
      </c>
      <c r="D10433">
        <v>0</v>
      </c>
    </row>
    <row r="10434" spans="1:4" hidden="1">
      <c r="A10434" t="s">
        <v>4522</v>
      </c>
      <c r="B10434" s="19" t="s">
        <v>23</v>
      </c>
      <c r="C10434" s="19" t="str">
        <f t="shared" si="44"/>
        <v>14051326000302USD</v>
      </c>
      <c r="D10434">
        <v>0</v>
      </c>
    </row>
    <row r="10435" spans="1:4" hidden="1">
      <c r="A10435" t="s">
        <v>5813</v>
      </c>
      <c r="B10435" s="19" t="s">
        <v>23</v>
      </c>
      <c r="C10435" s="19" t="str">
        <f t="shared" si="44"/>
        <v>14060106020102USD</v>
      </c>
      <c r="D10435">
        <v>0</v>
      </c>
    </row>
    <row r="10436" spans="1:4" hidden="1">
      <c r="A10436" t="s">
        <v>5815</v>
      </c>
      <c r="B10436" s="19" t="s">
        <v>23</v>
      </c>
      <c r="C10436" s="19" t="str">
        <f t="shared" si="44"/>
        <v>14060106020103USD</v>
      </c>
      <c r="D10436">
        <v>0</v>
      </c>
    </row>
    <row r="10437" spans="1:4" hidden="1">
      <c r="A10437" t="s">
        <v>5817</v>
      </c>
      <c r="B10437" s="19" t="s">
        <v>23</v>
      </c>
      <c r="C10437" s="19" t="str">
        <f t="shared" si="44"/>
        <v>14060106020104USD</v>
      </c>
      <c r="D10437">
        <v>0</v>
      </c>
    </row>
    <row r="10438" spans="1:4" hidden="1">
      <c r="A10438" t="s">
        <v>5819</v>
      </c>
      <c r="B10438" s="19" t="s">
        <v>23</v>
      </c>
      <c r="C10438" s="19" t="str">
        <f t="shared" si="44"/>
        <v>14060106020105USD</v>
      </c>
      <c r="D10438">
        <v>0</v>
      </c>
    </row>
    <row r="10439" spans="1:4" hidden="1">
      <c r="A10439" t="s">
        <v>5821</v>
      </c>
      <c r="B10439" s="19" t="s">
        <v>23</v>
      </c>
      <c r="C10439" s="19" t="str">
        <f t="shared" si="44"/>
        <v>14060106020106USD</v>
      </c>
      <c r="D10439">
        <v>0</v>
      </c>
    </row>
    <row r="10440" spans="1:4" hidden="1">
      <c r="A10440" t="s">
        <v>6057</v>
      </c>
      <c r="B10440" s="19" t="s">
        <v>23</v>
      </c>
      <c r="C10440" s="19" t="str">
        <f t="shared" si="44"/>
        <v>14060202000101USD</v>
      </c>
      <c r="D10440">
        <v>0</v>
      </c>
    </row>
    <row r="10441" spans="1:4" hidden="1">
      <c r="A10441" t="s">
        <v>6059</v>
      </c>
      <c r="B10441" s="19" t="s">
        <v>23</v>
      </c>
      <c r="C10441" s="19" t="str">
        <f t="shared" si="44"/>
        <v>14060202000102USD</v>
      </c>
      <c r="D10441">
        <v>0</v>
      </c>
    </row>
    <row r="10442" spans="1:4" hidden="1">
      <c r="A10442" t="s">
        <v>6061</v>
      </c>
      <c r="B10442" s="19" t="s">
        <v>23</v>
      </c>
      <c r="C10442" s="19" t="str">
        <f t="shared" si="44"/>
        <v>14060202010103USD</v>
      </c>
      <c r="D10442">
        <v>0</v>
      </c>
    </row>
    <row r="10443" spans="1:4" hidden="1">
      <c r="A10443" t="s">
        <v>6063</v>
      </c>
      <c r="B10443" s="19" t="s">
        <v>23</v>
      </c>
      <c r="C10443" s="19" t="str">
        <f t="shared" si="44"/>
        <v>14060202010201USD</v>
      </c>
      <c r="D10443">
        <v>0</v>
      </c>
    </row>
    <row r="10444" spans="1:4" hidden="1">
      <c r="A10444" t="s">
        <v>336</v>
      </c>
      <c r="B10444" s="19" t="s">
        <v>23</v>
      </c>
      <c r="C10444" s="19" t="str">
        <f t="shared" si="44"/>
        <v>14060202010203USD</v>
      </c>
      <c r="D10444">
        <v>0</v>
      </c>
    </row>
    <row r="10445" spans="1:4" hidden="1">
      <c r="A10445" t="s">
        <v>6066</v>
      </c>
      <c r="B10445" s="19" t="s">
        <v>23</v>
      </c>
      <c r="C10445" s="19" t="str">
        <f t="shared" si="44"/>
        <v>14060202010204USD</v>
      </c>
      <c r="D10445">
        <v>0</v>
      </c>
    </row>
    <row r="10446" spans="1:4" hidden="1">
      <c r="A10446" t="s">
        <v>5780</v>
      </c>
      <c r="B10446" s="19" t="s">
        <v>23</v>
      </c>
      <c r="C10446" s="19" t="str">
        <f t="shared" si="44"/>
        <v>14060204000101USD</v>
      </c>
      <c r="D10446">
        <v>0</v>
      </c>
    </row>
    <row r="10447" spans="1:4" hidden="1">
      <c r="A10447" t="s">
        <v>337</v>
      </c>
      <c r="B10447" s="19" t="s">
        <v>23</v>
      </c>
      <c r="C10447" s="19" t="str">
        <f t="shared" si="44"/>
        <v>14060204000201USD</v>
      </c>
      <c r="D10447">
        <v>0</v>
      </c>
    </row>
    <row r="10448" spans="1:4" hidden="1">
      <c r="A10448" t="s">
        <v>5792</v>
      </c>
      <c r="B10448" s="19" t="s">
        <v>23</v>
      </c>
      <c r="C10448" s="19" t="str">
        <f t="shared" si="44"/>
        <v>14060205010101USD</v>
      </c>
      <c r="D10448">
        <v>0</v>
      </c>
    </row>
    <row r="10449" spans="1:4" hidden="1">
      <c r="A10449" t="s">
        <v>5794</v>
      </c>
      <c r="B10449" s="19" t="s">
        <v>23</v>
      </c>
      <c r="C10449" s="19" t="str">
        <f t="shared" si="44"/>
        <v>14060205020101USD</v>
      </c>
      <c r="D10449">
        <v>0</v>
      </c>
    </row>
    <row r="10450" spans="1:4" hidden="1">
      <c r="A10450" t="s">
        <v>339</v>
      </c>
      <c r="B10450" s="19" t="s">
        <v>23</v>
      </c>
      <c r="C10450" s="19" t="str">
        <f t="shared" si="44"/>
        <v>14060205020201USD</v>
      </c>
      <c r="D10450">
        <v>0</v>
      </c>
    </row>
    <row r="10451" spans="1:4" hidden="1">
      <c r="A10451" t="s">
        <v>5823</v>
      </c>
      <c r="B10451" s="19" t="s">
        <v>23</v>
      </c>
      <c r="C10451" s="19" t="str">
        <f t="shared" si="44"/>
        <v>14060206010101USD</v>
      </c>
      <c r="D10451">
        <v>0</v>
      </c>
    </row>
    <row r="10452" spans="1:4" hidden="1">
      <c r="A10452" t="s">
        <v>5825</v>
      </c>
      <c r="B10452" s="19" t="s">
        <v>23</v>
      </c>
      <c r="C10452" s="19" t="str">
        <f t="shared" si="44"/>
        <v>14060206010103USD</v>
      </c>
      <c r="D10452">
        <v>0</v>
      </c>
    </row>
    <row r="10453" spans="1:4" hidden="1">
      <c r="A10453" t="s">
        <v>5827</v>
      </c>
      <c r="B10453" s="19" t="s">
        <v>23</v>
      </c>
      <c r="C10453" s="19" t="str">
        <f t="shared" si="44"/>
        <v>14060206010108USD</v>
      </c>
      <c r="D10453">
        <v>0</v>
      </c>
    </row>
    <row r="10454" spans="1:4" hidden="1">
      <c r="A10454" t="s">
        <v>340</v>
      </c>
      <c r="B10454" s="19" t="s">
        <v>23</v>
      </c>
      <c r="C10454" s="19" t="str">
        <f t="shared" si="44"/>
        <v>14060206010202USD</v>
      </c>
      <c r="D10454">
        <v>0</v>
      </c>
    </row>
    <row r="10455" spans="1:4" hidden="1">
      <c r="A10455" t="s">
        <v>6051</v>
      </c>
      <c r="B10455" s="19" t="s">
        <v>23</v>
      </c>
      <c r="C10455" s="19" t="str">
        <f t="shared" si="44"/>
        <v>14060206020102USD</v>
      </c>
      <c r="D10455">
        <v>0</v>
      </c>
    </row>
    <row r="10456" spans="1:4" hidden="1">
      <c r="A10456" t="s">
        <v>6053</v>
      </c>
      <c r="B10456" s="19" t="s">
        <v>23</v>
      </c>
      <c r="C10456" s="19" t="str">
        <f t="shared" si="44"/>
        <v>14060206020103USD</v>
      </c>
      <c r="D10456">
        <v>0</v>
      </c>
    </row>
    <row r="10457" spans="1:4" hidden="1">
      <c r="A10457" t="s">
        <v>6055</v>
      </c>
      <c r="B10457" s="19" t="s">
        <v>23</v>
      </c>
      <c r="C10457" s="19" t="str">
        <f t="shared" si="44"/>
        <v>14060206020104USD</v>
      </c>
      <c r="D10457">
        <v>0</v>
      </c>
    </row>
    <row r="10458" spans="1:4" hidden="1">
      <c r="A10458" t="s">
        <v>5830</v>
      </c>
      <c r="B10458" s="19" t="s">
        <v>23</v>
      </c>
      <c r="C10458" s="19" t="str">
        <f t="shared" si="44"/>
        <v>14060206020105USD</v>
      </c>
      <c r="D10458">
        <v>0</v>
      </c>
    </row>
    <row r="10459" spans="1:4" hidden="1">
      <c r="A10459" t="s">
        <v>341</v>
      </c>
      <c r="B10459" s="19" t="s">
        <v>23</v>
      </c>
      <c r="C10459" s="19" t="str">
        <f t="shared" si="44"/>
        <v>14060206020201USD</v>
      </c>
      <c r="D10459">
        <v>0</v>
      </c>
    </row>
    <row r="10460" spans="1:4" hidden="1">
      <c r="A10460" t="s">
        <v>5833</v>
      </c>
      <c r="B10460" s="19" t="s">
        <v>23</v>
      </c>
      <c r="C10460" s="19" t="str">
        <f t="shared" si="44"/>
        <v>14060206020202USD</v>
      </c>
      <c r="D10460">
        <v>0</v>
      </c>
    </row>
    <row r="10461" spans="1:4" hidden="1">
      <c r="A10461" t="s">
        <v>342</v>
      </c>
      <c r="B10461" s="19" t="s">
        <v>23</v>
      </c>
      <c r="C10461" s="19" t="str">
        <f t="shared" si="44"/>
        <v>14060206020204USD</v>
      </c>
      <c r="D10461">
        <v>0</v>
      </c>
    </row>
    <row r="10462" spans="1:4" hidden="1">
      <c r="A10462" t="s">
        <v>5836</v>
      </c>
      <c r="B10462" s="19" t="s">
        <v>23</v>
      </c>
      <c r="C10462" s="19" t="str">
        <f t="shared" si="44"/>
        <v>14060206020205USD</v>
      </c>
      <c r="D10462">
        <v>0</v>
      </c>
    </row>
    <row r="10463" spans="1:4" hidden="1">
      <c r="A10463" t="s">
        <v>343</v>
      </c>
      <c r="B10463" s="19" t="s">
        <v>23</v>
      </c>
      <c r="C10463" s="19" t="str">
        <f t="shared" si="44"/>
        <v>14060206020208USD</v>
      </c>
      <c r="D10463">
        <v>0</v>
      </c>
    </row>
    <row r="10464" spans="1:4" hidden="1">
      <c r="A10464" t="s">
        <v>344</v>
      </c>
      <c r="B10464" s="19" t="s">
        <v>23</v>
      </c>
      <c r="C10464" s="19" t="str">
        <f t="shared" si="44"/>
        <v>14060206020209USD</v>
      </c>
      <c r="D10464">
        <v>0</v>
      </c>
    </row>
    <row r="10465" spans="1:4" hidden="1">
      <c r="A10465" t="s">
        <v>5929</v>
      </c>
      <c r="B10465" s="19" t="s">
        <v>23</v>
      </c>
      <c r="C10465" s="19" t="str">
        <f t="shared" si="44"/>
        <v>14060206020211USD</v>
      </c>
      <c r="D10465">
        <v>0</v>
      </c>
    </row>
    <row r="10466" spans="1:4" hidden="1">
      <c r="A10466" t="s">
        <v>345</v>
      </c>
      <c r="B10466" s="19" t="s">
        <v>23</v>
      </c>
      <c r="C10466" s="19" t="str">
        <f t="shared" si="44"/>
        <v>14060206020221USD</v>
      </c>
      <c r="D10466">
        <v>1000</v>
      </c>
    </row>
    <row r="10467" spans="1:4" hidden="1">
      <c r="A10467" t="s">
        <v>5840</v>
      </c>
      <c r="B10467" s="19" t="s">
        <v>23</v>
      </c>
      <c r="C10467" s="19" t="str">
        <f t="shared" si="44"/>
        <v>14060206090101USD</v>
      </c>
      <c r="D10467">
        <v>0</v>
      </c>
    </row>
    <row r="10468" spans="1:4" hidden="1">
      <c r="A10468" t="s">
        <v>5842</v>
      </c>
      <c r="B10468" s="19" t="s">
        <v>23</v>
      </c>
      <c r="C10468" s="19" t="str">
        <f t="shared" si="44"/>
        <v>14060206090201USD</v>
      </c>
      <c r="D10468">
        <v>0</v>
      </c>
    </row>
    <row r="10469" spans="1:4" hidden="1">
      <c r="A10469" t="s">
        <v>6020</v>
      </c>
      <c r="B10469" s="19" t="s">
        <v>23</v>
      </c>
      <c r="C10469" s="19" t="str">
        <f t="shared" si="44"/>
        <v>14060210000101USD</v>
      </c>
      <c r="D10469">
        <v>0</v>
      </c>
    </row>
    <row r="10470" spans="1:4" hidden="1">
      <c r="A10470" t="s">
        <v>6024</v>
      </c>
      <c r="B10470" s="19" t="s">
        <v>23</v>
      </c>
      <c r="C10470" s="19" t="str">
        <f t="shared" si="44"/>
        <v>14060210000102USD</v>
      </c>
      <c r="D10470">
        <v>0</v>
      </c>
    </row>
    <row r="10471" spans="1:4" hidden="1">
      <c r="A10471" t="s">
        <v>5979</v>
      </c>
      <c r="B10471" s="19" t="s">
        <v>23</v>
      </c>
      <c r="C10471" s="19" t="str">
        <f t="shared" si="44"/>
        <v>14060211000101USD</v>
      </c>
      <c r="D10471">
        <v>0</v>
      </c>
    </row>
    <row r="10472" spans="1:4" hidden="1">
      <c r="A10472" t="s">
        <v>5981</v>
      </c>
      <c r="B10472" s="19" t="s">
        <v>23</v>
      </c>
      <c r="C10472" s="19" t="str">
        <f t="shared" si="44"/>
        <v>14060211000102USD</v>
      </c>
      <c r="D10472">
        <v>0</v>
      </c>
    </row>
    <row r="10473" spans="1:4" hidden="1">
      <c r="A10473" t="s">
        <v>5983</v>
      </c>
      <c r="B10473" s="19" t="s">
        <v>23</v>
      </c>
      <c r="C10473" s="19" t="str">
        <f t="shared" si="44"/>
        <v>14060211000103USD</v>
      </c>
      <c r="D10473">
        <v>0</v>
      </c>
    </row>
    <row r="10474" spans="1:4" hidden="1">
      <c r="A10474" t="s">
        <v>5985</v>
      </c>
      <c r="B10474" s="19" t="s">
        <v>23</v>
      </c>
      <c r="C10474" s="19" t="str">
        <f t="shared" si="44"/>
        <v>14060211000105USD</v>
      </c>
      <c r="D10474">
        <v>0</v>
      </c>
    </row>
    <row r="10475" spans="1:4" hidden="1">
      <c r="A10475" t="s">
        <v>346</v>
      </c>
      <c r="B10475" s="19" t="s">
        <v>23</v>
      </c>
      <c r="C10475" s="19" t="str">
        <f t="shared" si="44"/>
        <v>14060211000106USD</v>
      </c>
      <c r="D10475">
        <v>0</v>
      </c>
    </row>
    <row r="10476" spans="1:4" hidden="1">
      <c r="A10476" t="s">
        <v>347</v>
      </c>
      <c r="B10476" s="19" t="s">
        <v>23</v>
      </c>
      <c r="C10476" s="19" t="str">
        <f t="shared" si="44"/>
        <v>14060211000201USD</v>
      </c>
      <c r="D10476">
        <v>0</v>
      </c>
    </row>
    <row r="10477" spans="1:4" hidden="1">
      <c r="A10477" t="s">
        <v>6026</v>
      </c>
      <c r="B10477" s="19" t="s">
        <v>23</v>
      </c>
      <c r="C10477" s="19" t="str">
        <f t="shared" si="44"/>
        <v>14060219010101USD</v>
      </c>
      <c r="D10477">
        <v>0</v>
      </c>
    </row>
    <row r="10478" spans="1:4" hidden="1">
      <c r="A10478" t="s">
        <v>6028</v>
      </c>
      <c r="B10478" s="19" t="s">
        <v>23</v>
      </c>
      <c r="C10478" s="19" t="str">
        <f t="shared" si="44"/>
        <v>14060219010102USD</v>
      </c>
      <c r="D10478">
        <v>0</v>
      </c>
    </row>
    <row r="10479" spans="1:4" hidden="1">
      <c r="A10479" t="s">
        <v>6030</v>
      </c>
      <c r="B10479" s="19" t="s">
        <v>23</v>
      </c>
      <c r="C10479" s="19" t="str">
        <f t="shared" si="44"/>
        <v>14060219240101USD</v>
      </c>
      <c r="D10479">
        <v>0</v>
      </c>
    </row>
    <row r="10480" spans="1:4" hidden="1">
      <c r="A10480" t="s">
        <v>6032</v>
      </c>
      <c r="B10480" s="19" t="s">
        <v>23</v>
      </c>
      <c r="C10480" s="19" t="str">
        <f t="shared" si="44"/>
        <v>14060219240102USD</v>
      </c>
      <c r="D10480">
        <v>0</v>
      </c>
    </row>
    <row r="10481" spans="1:4" hidden="1">
      <c r="A10481" t="s">
        <v>348</v>
      </c>
      <c r="B10481" s="19" t="s">
        <v>23</v>
      </c>
      <c r="C10481" s="19" t="str">
        <f t="shared" si="44"/>
        <v>14060219240201USD</v>
      </c>
      <c r="D10481">
        <v>0</v>
      </c>
    </row>
    <row r="10482" spans="1:4" hidden="1">
      <c r="A10482" t="s">
        <v>6132</v>
      </c>
      <c r="B10482" s="19" t="s">
        <v>23</v>
      </c>
      <c r="C10482" s="19" t="str">
        <f t="shared" si="44"/>
        <v>14060302010101USD</v>
      </c>
      <c r="D10482">
        <v>0</v>
      </c>
    </row>
    <row r="10483" spans="1:4" hidden="1">
      <c r="A10483" t="s">
        <v>6134</v>
      </c>
      <c r="B10483" s="19" t="s">
        <v>23</v>
      </c>
      <c r="C10483" s="19" t="str">
        <f t="shared" si="44"/>
        <v>14060302010102USD</v>
      </c>
      <c r="D10483">
        <v>0</v>
      </c>
    </row>
    <row r="10484" spans="1:4" hidden="1">
      <c r="A10484" t="s">
        <v>6136</v>
      </c>
      <c r="B10484" s="19" t="s">
        <v>23</v>
      </c>
      <c r="C10484" s="19" t="str">
        <f t="shared" si="44"/>
        <v>14060302010103USD</v>
      </c>
      <c r="D10484">
        <v>0</v>
      </c>
    </row>
    <row r="10485" spans="1:4" hidden="1">
      <c r="A10485" t="s">
        <v>349</v>
      </c>
      <c r="B10485" s="19" t="s">
        <v>23</v>
      </c>
      <c r="C10485" s="19" t="str">
        <f t="shared" si="44"/>
        <v>14060302010104USD</v>
      </c>
      <c r="D10485">
        <v>0</v>
      </c>
    </row>
    <row r="10486" spans="1:4" hidden="1">
      <c r="A10486" t="s">
        <v>350</v>
      </c>
      <c r="B10486" s="19" t="s">
        <v>23</v>
      </c>
      <c r="C10486" s="19" t="str">
        <f t="shared" si="44"/>
        <v>14060302010105USD</v>
      </c>
      <c r="D10486">
        <v>0</v>
      </c>
    </row>
    <row r="10487" spans="1:4" hidden="1">
      <c r="A10487" t="s">
        <v>351</v>
      </c>
      <c r="B10487" s="19" t="s">
        <v>23</v>
      </c>
      <c r="C10487" s="19" t="str">
        <f t="shared" si="44"/>
        <v>14060302010106USD</v>
      </c>
      <c r="D10487">
        <v>0</v>
      </c>
    </row>
    <row r="10488" spans="1:4" hidden="1">
      <c r="A10488" t="s">
        <v>6141</v>
      </c>
      <c r="B10488" s="19" t="s">
        <v>23</v>
      </c>
      <c r="C10488" s="19" t="str">
        <f t="shared" si="44"/>
        <v>14060302020101USD</v>
      </c>
      <c r="D10488">
        <v>0</v>
      </c>
    </row>
    <row r="10489" spans="1:4" hidden="1">
      <c r="A10489" t="s">
        <v>6143</v>
      </c>
      <c r="B10489" s="19" t="s">
        <v>23</v>
      </c>
      <c r="C10489" s="19" t="str">
        <f t="shared" si="44"/>
        <v>14060302020102USD</v>
      </c>
      <c r="D10489">
        <v>0</v>
      </c>
    </row>
    <row r="10490" spans="1:4" hidden="1">
      <c r="A10490" t="s">
        <v>6145</v>
      </c>
      <c r="B10490" s="19" t="s">
        <v>23</v>
      </c>
      <c r="C10490" s="19" t="str">
        <f t="shared" si="44"/>
        <v>14060302020103USD</v>
      </c>
      <c r="D10490">
        <v>0</v>
      </c>
    </row>
    <row r="10491" spans="1:4" hidden="1">
      <c r="A10491" t="s">
        <v>352</v>
      </c>
      <c r="B10491" s="19" t="s">
        <v>23</v>
      </c>
      <c r="C10491" s="19" t="str">
        <f t="shared" si="44"/>
        <v>14060302020104USD</v>
      </c>
      <c r="D10491">
        <v>0</v>
      </c>
    </row>
    <row r="10492" spans="1:4" hidden="1">
      <c r="A10492" t="s">
        <v>353</v>
      </c>
      <c r="B10492" s="19" t="s">
        <v>23</v>
      </c>
      <c r="C10492" s="19" t="str">
        <f t="shared" si="44"/>
        <v>14060302020105USD</v>
      </c>
      <c r="D10492">
        <v>0</v>
      </c>
    </row>
    <row r="10493" spans="1:4" hidden="1">
      <c r="A10493" t="s">
        <v>354</v>
      </c>
      <c r="B10493" s="19" t="s">
        <v>23</v>
      </c>
      <c r="C10493" s="19" t="str">
        <f t="shared" si="44"/>
        <v>14060302020106USD</v>
      </c>
      <c r="D10493">
        <v>0</v>
      </c>
    </row>
    <row r="10494" spans="1:4" hidden="1">
      <c r="A10494" t="s">
        <v>355</v>
      </c>
      <c r="B10494" s="19" t="s">
        <v>23</v>
      </c>
      <c r="C10494" s="19" t="str">
        <f t="shared" si="44"/>
        <v>14060302020107USD</v>
      </c>
      <c r="D10494">
        <v>189.49957350014219</v>
      </c>
    </row>
    <row r="10495" spans="1:4" hidden="1">
      <c r="A10495" t="s">
        <v>356</v>
      </c>
      <c r="B10495" s="19" t="s">
        <v>23</v>
      </c>
      <c r="C10495" s="19" t="str">
        <f t="shared" ref="C10495:C10558" si="45">_xlfn.CONCAT(A10495,B10495)</f>
        <v>14060303010100USD</v>
      </c>
      <c r="D10495">
        <v>0</v>
      </c>
    </row>
    <row r="10496" spans="1:4" hidden="1">
      <c r="A10496" t="s">
        <v>357</v>
      </c>
      <c r="B10496" s="19" t="s">
        <v>23</v>
      </c>
      <c r="C10496" s="19" t="str">
        <f t="shared" si="45"/>
        <v>14060303020100USD</v>
      </c>
      <c r="D10496">
        <v>0</v>
      </c>
    </row>
    <row r="10497" spans="1:4" hidden="1">
      <c r="A10497" t="s">
        <v>358</v>
      </c>
      <c r="B10497" s="19" t="s">
        <v>23</v>
      </c>
      <c r="C10497" s="19" t="str">
        <f t="shared" si="45"/>
        <v>14060303020101USD</v>
      </c>
      <c r="D10497">
        <v>0</v>
      </c>
    </row>
    <row r="10498" spans="1:4" hidden="1">
      <c r="A10498" t="s">
        <v>6108</v>
      </c>
      <c r="B10498" s="19" t="s">
        <v>23</v>
      </c>
      <c r="C10498" s="19" t="str">
        <f t="shared" si="45"/>
        <v>14060304000101USD</v>
      </c>
      <c r="D10498">
        <v>0</v>
      </c>
    </row>
    <row r="10499" spans="1:4" hidden="1">
      <c r="A10499" t="s">
        <v>6110</v>
      </c>
      <c r="B10499" s="19" t="s">
        <v>23</v>
      </c>
      <c r="C10499" s="19" t="str">
        <f t="shared" si="45"/>
        <v>14060304000103USD</v>
      </c>
      <c r="D10499">
        <v>0</v>
      </c>
    </row>
    <row r="10500" spans="1:4" hidden="1">
      <c r="A10500" t="s">
        <v>6112</v>
      </c>
      <c r="B10500" s="19" t="s">
        <v>23</v>
      </c>
      <c r="C10500" s="19" t="str">
        <f t="shared" si="45"/>
        <v>14060306000106USD</v>
      </c>
      <c r="D10500">
        <v>0</v>
      </c>
    </row>
    <row r="10501" spans="1:4" hidden="1">
      <c r="A10501" t="s">
        <v>6201</v>
      </c>
      <c r="B10501" s="19" t="s">
        <v>23</v>
      </c>
      <c r="C10501" s="19" t="str">
        <f t="shared" si="45"/>
        <v>14060306010102USD</v>
      </c>
      <c r="D10501">
        <v>0</v>
      </c>
    </row>
    <row r="10502" spans="1:4" hidden="1">
      <c r="A10502" t="s">
        <v>6203</v>
      </c>
      <c r="B10502" s="19" t="s">
        <v>23</v>
      </c>
      <c r="C10502" s="19" t="str">
        <f t="shared" si="45"/>
        <v>14060306010104USD</v>
      </c>
      <c r="D10502">
        <v>0</v>
      </c>
    </row>
    <row r="10503" spans="1:4" hidden="1">
      <c r="A10503" t="s">
        <v>6208</v>
      </c>
      <c r="B10503" s="19" t="s">
        <v>23</v>
      </c>
      <c r="C10503" s="19" t="str">
        <f t="shared" si="45"/>
        <v>14060306020101USD</v>
      </c>
      <c r="D10503">
        <v>0</v>
      </c>
    </row>
    <row r="10504" spans="1:4" hidden="1">
      <c r="A10504" t="s">
        <v>359</v>
      </c>
      <c r="B10504" s="19" t="s">
        <v>23</v>
      </c>
      <c r="C10504" s="19" t="str">
        <f t="shared" si="45"/>
        <v>14060306020201USD</v>
      </c>
      <c r="D10504">
        <v>1223424.9075916975</v>
      </c>
    </row>
    <row r="10505" spans="1:4" hidden="1">
      <c r="A10505" t="s">
        <v>6193</v>
      </c>
      <c r="B10505" s="19" t="s">
        <v>23</v>
      </c>
      <c r="C10505" s="19" t="str">
        <f t="shared" si="45"/>
        <v>14060306030101USD</v>
      </c>
      <c r="D10505">
        <v>0</v>
      </c>
    </row>
    <row r="10506" spans="1:4" hidden="1">
      <c r="A10506" t="s">
        <v>6195</v>
      </c>
      <c r="B10506" s="19" t="s">
        <v>23</v>
      </c>
      <c r="C10506" s="19" t="str">
        <f t="shared" si="45"/>
        <v>14060306030102USD</v>
      </c>
      <c r="D10506">
        <v>0</v>
      </c>
    </row>
    <row r="10507" spans="1:4" hidden="1">
      <c r="A10507" t="s">
        <v>6186</v>
      </c>
      <c r="B10507" s="19" t="s">
        <v>23</v>
      </c>
      <c r="C10507" s="19" t="str">
        <f t="shared" si="45"/>
        <v>14060306030103USD</v>
      </c>
      <c r="D10507">
        <v>0</v>
      </c>
    </row>
    <row r="10508" spans="1:4" hidden="1">
      <c r="A10508" t="s">
        <v>360</v>
      </c>
      <c r="B10508" s="19" t="s">
        <v>23</v>
      </c>
      <c r="C10508" s="19" t="str">
        <f t="shared" si="45"/>
        <v>14060306030104USD</v>
      </c>
      <c r="D10508">
        <v>1571.3591128802959</v>
      </c>
    </row>
    <row r="10509" spans="1:4" hidden="1">
      <c r="A10509" t="s">
        <v>361</v>
      </c>
      <c r="B10509" s="19" t="s">
        <v>23</v>
      </c>
      <c r="C10509" s="19" t="str">
        <f t="shared" si="45"/>
        <v>14060306030201USD</v>
      </c>
      <c r="D10509">
        <v>10450.318453227181</v>
      </c>
    </row>
    <row r="10510" spans="1:4" hidden="1">
      <c r="A10510" t="s">
        <v>6114</v>
      </c>
      <c r="B10510" s="19" t="s">
        <v>23</v>
      </c>
      <c r="C10510" s="19" t="str">
        <f t="shared" si="45"/>
        <v>14060306050101USD</v>
      </c>
      <c r="D10510">
        <v>0</v>
      </c>
    </row>
    <row r="10511" spans="1:4" hidden="1">
      <c r="A10511" t="s">
        <v>6116</v>
      </c>
      <c r="B10511" s="19" t="s">
        <v>23</v>
      </c>
      <c r="C10511" s="19" t="str">
        <f t="shared" si="45"/>
        <v>14060306050103USD</v>
      </c>
      <c r="D10511">
        <v>0</v>
      </c>
    </row>
    <row r="10512" spans="1:4" hidden="1">
      <c r="A10512" t="s">
        <v>362</v>
      </c>
      <c r="B10512" s="19" t="s">
        <v>23</v>
      </c>
      <c r="C10512" s="19" t="str">
        <f t="shared" si="45"/>
        <v>14060306050104USD</v>
      </c>
      <c r="D10512">
        <v>0</v>
      </c>
    </row>
    <row r="10513" spans="1:4" hidden="1">
      <c r="A10513" t="s">
        <v>6119</v>
      </c>
      <c r="B10513" s="19" t="s">
        <v>23</v>
      </c>
      <c r="C10513" s="19" t="str">
        <f t="shared" si="45"/>
        <v>14060306050106USD</v>
      </c>
      <c r="D10513">
        <v>0</v>
      </c>
    </row>
    <row r="10514" spans="1:4" hidden="1">
      <c r="A10514" t="s">
        <v>6121</v>
      </c>
      <c r="B10514" s="19" t="s">
        <v>23</v>
      </c>
      <c r="C10514" s="19" t="str">
        <f t="shared" si="45"/>
        <v>14060306060101USD</v>
      </c>
      <c r="D10514">
        <v>0</v>
      </c>
    </row>
    <row r="10515" spans="1:4" hidden="1">
      <c r="A10515" t="s">
        <v>6123</v>
      </c>
      <c r="B10515" s="19" t="s">
        <v>23</v>
      </c>
      <c r="C10515" s="19" t="str">
        <f t="shared" si="45"/>
        <v>14060306060102USD</v>
      </c>
      <c r="D10515">
        <v>0</v>
      </c>
    </row>
    <row r="10516" spans="1:4" hidden="1">
      <c r="A10516" t="s">
        <v>6125</v>
      </c>
      <c r="B10516" s="19" t="s">
        <v>23</v>
      </c>
      <c r="C10516" s="19" t="str">
        <f t="shared" si="45"/>
        <v>14060306060103USD</v>
      </c>
      <c r="D10516">
        <v>0</v>
      </c>
    </row>
    <row r="10517" spans="1:4" hidden="1">
      <c r="A10517" t="s">
        <v>6205</v>
      </c>
      <c r="B10517" s="19" t="s">
        <v>23</v>
      </c>
      <c r="C10517" s="19" t="str">
        <f t="shared" si="45"/>
        <v>14060306120702USD</v>
      </c>
      <c r="D10517">
        <v>0</v>
      </c>
    </row>
    <row r="10518" spans="1:4" hidden="1">
      <c r="A10518" t="s">
        <v>6197</v>
      </c>
      <c r="B10518" s="19" t="s">
        <v>23</v>
      </c>
      <c r="C10518" s="19" t="str">
        <f t="shared" si="45"/>
        <v>14060306120703USD</v>
      </c>
      <c r="D10518">
        <v>0</v>
      </c>
    </row>
    <row r="10519" spans="1:4" hidden="1">
      <c r="A10519" t="s">
        <v>6189</v>
      </c>
      <c r="B10519" s="19" t="s">
        <v>23</v>
      </c>
      <c r="C10519" s="19" t="str">
        <f t="shared" si="45"/>
        <v>14060311000101USD</v>
      </c>
      <c r="D10519">
        <v>0</v>
      </c>
    </row>
    <row r="10520" spans="1:4" hidden="1">
      <c r="A10520" t="s">
        <v>6191</v>
      </c>
      <c r="B10520" s="19" t="s">
        <v>23</v>
      </c>
      <c r="C10520" s="19" t="str">
        <f t="shared" si="45"/>
        <v>14060311000102USD</v>
      </c>
      <c r="D10520">
        <v>0</v>
      </c>
    </row>
    <row r="10521" spans="1:4" hidden="1">
      <c r="A10521" t="s">
        <v>6151</v>
      </c>
      <c r="B10521" s="19" t="s">
        <v>23</v>
      </c>
      <c r="C10521" s="19" t="str">
        <f t="shared" si="45"/>
        <v>14060319020101USD</v>
      </c>
      <c r="D10521">
        <v>0</v>
      </c>
    </row>
    <row r="10522" spans="1:4" hidden="1">
      <c r="A10522" t="s">
        <v>6153</v>
      </c>
      <c r="B10522" s="19" t="s">
        <v>23</v>
      </c>
      <c r="C10522" s="19" t="str">
        <f t="shared" si="45"/>
        <v>14060319020102USD</v>
      </c>
      <c r="D10522">
        <v>0</v>
      </c>
    </row>
    <row r="10523" spans="1:4" hidden="1">
      <c r="A10523" t="s">
        <v>6155</v>
      </c>
      <c r="B10523" s="19" t="s">
        <v>23</v>
      </c>
      <c r="C10523" s="19" t="str">
        <f t="shared" si="45"/>
        <v>14060319020103USD</v>
      </c>
      <c r="D10523">
        <v>0</v>
      </c>
    </row>
    <row r="10524" spans="1:4" hidden="1">
      <c r="A10524" t="s">
        <v>6211</v>
      </c>
      <c r="B10524" s="19" t="s">
        <v>23</v>
      </c>
      <c r="C10524" s="19" t="str">
        <f t="shared" si="45"/>
        <v>14060319060101USD</v>
      </c>
      <c r="D10524">
        <v>0</v>
      </c>
    </row>
    <row r="10525" spans="1:4" hidden="1">
      <c r="A10525" t="s">
        <v>6127</v>
      </c>
      <c r="B10525" s="19" t="s">
        <v>23</v>
      </c>
      <c r="C10525" s="19" t="str">
        <f t="shared" si="45"/>
        <v>14060319060102USD</v>
      </c>
      <c r="D10525">
        <v>0</v>
      </c>
    </row>
    <row r="10526" spans="1:4" hidden="1">
      <c r="A10526" t="s">
        <v>363</v>
      </c>
      <c r="B10526" s="19" t="s">
        <v>23</v>
      </c>
      <c r="C10526" s="19" t="str">
        <f t="shared" si="45"/>
        <v>14060319060103USD</v>
      </c>
      <c r="D10526">
        <v>5880.9297696900767</v>
      </c>
    </row>
    <row r="10527" spans="1:4" hidden="1">
      <c r="A10527" t="s">
        <v>6129</v>
      </c>
      <c r="B10527" s="19" t="s">
        <v>23</v>
      </c>
      <c r="C10527" s="19" t="str">
        <f t="shared" si="45"/>
        <v>14060319060104USD</v>
      </c>
      <c r="D10527">
        <v>0</v>
      </c>
    </row>
    <row r="10528" spans="1:4" hidden="1">
      <c r="A10528" t="s">
        <v>364</v>
      </c>
      <c r="B10528" s="19" t="s">
        <v>23</v>
      </c>
      <c r="C10528" s="19" t="str">
        <f t="shared" si="45"/>
        <v>14060319080001USD</v>
      </c>
      <c r="D10528">
        <v>0</v>
      </c>
    </row>
    <row r="10529" spans="1:4" hidden="1">
      <c r="A10529" t="s">
        <v>365</v>
      </c>
      <c r="B10529" s="19" t="s">
        <v>23</v>
      </c>
      <c r="C10529" s="19" t="str">
        <f t="shared" si="45"/>
        <v>14060319080002USD</v>
      </c>
      <c r="D10529">
        <v>0</v>
      </c>
    </row>
    <row r="10530" spans="1:4" hidden="1">
      <c r="A10530" t="s">
        <v>6159</v>
      </c>
      <c r="B10530" s="19" t="s">
        <v>23</v>
      </c>
      <c r="C10530" s="19" t="str">
        <f t="shared" si="45"/>
        <v>14060319080003USD</v>
      </c>
      <c r="D10530">
        <v>0</v>
      </c>
    </row>
    <row r="10531" spans="1:4" hidden="1">
      <c r="A10531" t="s">
        <v>6214</v>
      </c>
      <c r="B10531" s="19" t="s">
        <v>23</v>
      </c>
      <c r="C10531" s="19" t="str">
        <f t="shared" si="45"/>
        <v>14060319990001USD</v>
      </c>
      <c r="D10531">
        <v>0</v>
      </c>
    </row>
    <row r="10532" spans="1:4" hidden="1">
      <c r="A10532" t="s">
        <v>6161</v>
      </c>
      <c r="B10532" s="19" t="s">
        <v>23</v>
      </c>
      <c r="C10532" s="19" t="str">
        <f t="shared" si="45"/>
        <v>14060406010102USD</v>
      </c>
      <c r="D10532">
        <v>0</v>
      </c>
    </row>
    <row r="10533" spans="1:4" hidden="1">
      <c r="A10533" t="s">
        <v>6163</v>
      </c>
      <c r="B10533" s="19" t="s">
        <v>23</v>
      </c>
      <c r="C10533" s="19" t="str">
        <f t="shared" si="45"/>
        <v>14060406010103USD</v>
      </c>
      <c r="D10533">
        <v>0</v>
      </c>
    </row>
    <row r="10534" spans="1:4" hidden="1">
      <c r="A10534" t="s">
        <v>366</v>
      </c>
      <c r="B10534" s="19" t="s">
        <v>23</v>
      </c>
      <c r="C10534" s="19" t="str">
        <f t="shared" si="45"/>
        <v>14060406010201USD</v>
      </c>
      <c r="D10534">
        <v>10021191.697469436</v>
      </c>
    </row>
    <row r="10535" spans="1:4" hidden="1">
      <c r="A10535" t="s">
        <v>367</v>
      </c>
      <c r="B10535" s="19" t="s">
        <v>23</v>
      </c>
      <c r="C10535" s="19" t="str">
        <f t="shared" si="45"/>
        <v>14060406010202USD</v>
      </c>
      <c r="D10535">
        <v>27861.288029570656</v>
      </c>
    </row>
    <row r="10536" spans="1:4" hidden="1">
      <c r="A10536" t="s">
        <v>6167</v>
      </c>
      <c r="B10536" s="19" t="s">
        <v>23</v>
      </c>
      <c r="C10536" s="19" t="str">
        <f t="shared" si="45"/>
        <v>14060419060101USD</v>
      </c>
      <c r="D10536">
        <v>0</v>
      </c>
    </row>
    <row r="10537" spans="1:4" hidden="1">
      <c r="A10537" t="s">
        <v>6169</v>
      </c>
      <c r="B10537" s="19" t="s">
        <v>23</v>
      </c>
      <c r="C10537" s="19" t="str">
        <f t="shared" si="45"/>
        <v>14060419060102USD</v>
      </c>
      <c r="D10537">
        <v>0</v>
      </c>
    </row>
    <row r="10538" spans="1:4" hidden="1">
      <c r="A10538" t="s">
        <v>6171</v>
      </c>
      <c r="B10538" s="19" t="s">
        <v>23</v>
      </c>
      <c r="C10538" s="19" t="str">
        <f t="shared" si="45"/>
        <v>14060423000101USD</v>
      </c>
      <c r="D10538">
        <v>0</v>
      </c>
    </row>
    <row r="10539" spans="1:4" hidden="1">
      <c r="A10539" t="s">
        <v>6173</v>
      </c>
      <c r="B10539" s="19" t="s">
        <v>23</v>
      </c>
      <c r="C10539" s="19" t="str">
        <f t="shared" si="45"/>
        <v>14060423000102USD</v>
      </c>
      <c r="D10539">
        <v>0</v>
      </c>
    </row>
    <row r="10540" spans="1:4" hidden="1">
      <c r="A10540" t="s">
        <v>6175</v>
      </c>
      <c r="B10540" s="19" t="s">
        <v>23</v>
      </c>
      <c r="C10540" s="19" t="str">
        <f t="shared" si="45"/>
        <v>14060423000103USD</v>
      </c>
      <c r="D10540">
        <v>0</v>
      </c>
    </row>
    <row r="10541" spans="1:4" hidden="1">
      <c r="A10541" t="s">
        <v>6177</v>
      </c>
      <c r="B10541" s="19" t="s">
        <v>23</v>
      </c>
      <c r="C10541" s="19" t="str">
        <f t="shared" si="45"/>
        <v>14060423000104USD</v>
      </c>
      <c r="D10541">
        <v>0</v>
      </c>
    </row>
    <row r="10542" spans="1:4" hidden="1">
      <c r="A10542" t="s">
        <v>6179</v>
      </c>
      <c r="B10542" s="19" t="s">
        <v>23</v>
      </c>
      <c r="C10542" s="19" t="str">
        <f t="shared" si="45"/>
        <v>14060423000105USD</v>
      </c>
      <c r="D10542">
        <v>0</v>
      </c>
    </row>
    <row r="10543" spans="1:4" hidden="1">
      <c r="A10543" t="s">
        <v>6181</v>
      </c>
      <c r="B10543" s="19" t="s">
        <v>23</v>
      </c>
      <c r="C10543" s="19" t="str">
        <f t="shared" si="45"/>
        <v>14060423000106USD</v>
      </c>
      <c r="D10543">
        <v>0</v>
      </c>
    </row>
    <row r="10544" spans="1:4" hidden="1">
      <c r="A10544" t="s">
        <v>368</v>
      </c>
      <c r="B10544" s="19" t="s">
        <v>23</v>
      </c>
      <c r="C10544" s="19" t="str">
        <f t="shared" si="45"/>
        <v>14060423000107USD</v>
      </c>
      <c r="D10544">
        <v>116318.70912709697</v>
      </c>
    </row>
    <row r="10545" spans="1:4" hidden="1">
      <c r="A10545" t="s">
        <v>369</v>
      </c>
      <c r="B10545" s="19" t="s">
        <v>23</v>
      </c>
      <c r="C10545" s="19" t="str">
        <f t="shared" si="45"/>
        <v>14060423000108USD</v>
      </c>
      <c r="D10545">
        <v>0</v>
      </c>
    </row>
    <row r="10546" spans="1:4" hidden="1">
      <c r="A10546" t="s">
        <v>370</v>
      </c>
      <c r="B10546" s="19" t="s">
        <v>23</v>
      </c>
      <c r="C10546" s="19" t="str">
        <f t="shared" si="45"/>
        <v>14060423000109USD</v>
      </c>
      <c r="D10546">
        <v>0</v>
      </c>
    </row>
    <row r="10547" spans="1:4" hidden="1">
      <c r="A10547" t="s">
        <v>5783</v>
      </c>
      <c r="B10547" s="19" t="s">
        <v>23</v>
      </c>
      <c r="C10547" s="19" t="str">
        <f t="shared" si="45"/>
        <v>14061004000201USD</v>
      </c>
      <c r="D10547">
        <v>0</v>
      </c>
    </row>
    <row r="10548" spans="1:4" hidden="1">
      <c r="A10548" t="s">
        <v>5846</v>
      </c>
      <c r="B10548" s="19" t="s">
        <v>23</v>
      </c>
      <c r="C10548" s="19" t="str">
        <f t="shared" si="45"/>
        <v>14061006020206USD</v>
      </c>
      <c r="D10548">
        <v>0</v>
      </c>
    </row>
    <row r="10549" spans="1:4" hidden="1">
      <c r="A10549" t="s">
        <v>5844</v>
      </c>
      <c r="B10549" s="19" t="s">
        <v>23</v>
      </c>
      <c r="C10549" s="19" t="str">
        <f t="shared" si="45"/>
        <v>14061006090201USD</v>
      </c>
      <c r="D10549">
        <v>0</v>
      </c>
    </row>
    <row r="10550" spans="1:4" hidden="1">
      <c r="A10550" t="s">
        <v>6068</v>
      </c>
      <c r="B10550" s="19" t="s">
        <v>23</v>
      </c>
      <c r="C10550" s="19" t="str">
        <f t="shared" si="45"/>
        <v>14061102030105USD</v>
      </c>
      <c r="D10550">
        <v>0</v>
      </c>
    </row>
    <row r="10551" spans="1:4" hidden="1">
      <c r="A10551" t="s">
        <v>5848</v>
      </c>
      <c r="B10551" s="19" t="s">
        <v>23</v>
      </c>
      <c r="C10551" s="19" t="str">
        <f t="shared" si="45"/>
        <v>14061104000101USD</v>
      </c>
      <c r="D10551">
        <v>0</v>
      </c>
    </row>
    <row r="10552" spans="1:4" hidden="1">
      <c r="A10552" t="s">
        <v>371</v>
      </c>
      <c r="B10552" s="19" t="s">
        <v>23</v>
      </c>
      <c r="C10552" s="19" t="str">
        <f t="shared" si="45"/>
        <v>14061104000201USD</v>
      </c>
      <c r="D10552">
        <v>662511.04918965022</v>
      </c>
    </row>
    <row r="10553" spans="1:4" hidden="1">
      <c r="A10553" t="s">
        <v>372</v>
      </c>
      <c r="B10553" s="19" t="s">
        <v>23</v>
      </c>
      <c r="C10553" s="19" t="str">
        <f t="shared" si="45"/>
        <v>14061105030101USD</v>
      </c>
      <c r="D10553">
        <v>535500</v>
      </c>
    </row>
    <row r="10554" spans="1:4" hidden="1">
      <c r="A10554" t="s">
        <v>373</v>
      </c>
      <c r="B10554" s="19" t="s">
        <v>23</v>
      </c>
      <c r="C10554" s="19" t="str">
        <f t="shared" si="45"/>
        <v>14061105030102USD</v>
      </c>
      <c r="D10554">
        <v>0</v>
      </c>
    </row>
    <row r="10555" spans="1:4" hidden="1">
      <c r="A10555" t="s">
        <v>5850</v>
      </c>
      <c r="B10555" s="19" t="s">
        <v>23</v>
      </c>
      <c r="C10555" s="19" t="str">
        <f t="shared" si="45"/>
        <v>14061106010101USD</v>
      </c>
      <c r="D10555">
        <v>0</v>
      </c>
    </row>
    <row r="10556" spans="1:4" hidden="1">
      <c r="A10556" t="s">
        <v>374</v>
      </c>
      <c r="B10556" s="19" t="s">
        <v>23</v>
      </c>
      <c r="C10556" s="19" t="str">
        <f t="shared" si="45"/>
        <v>14061106020202USD</v>
      </c>
      <c r="D10556">
        <v>0</v>
      </c>
    </row>
    <row r="10557" spans="1:4" hidden="1">
      <c r="A10557" t="s">
        <v>375</v>
      </c>
      <c r="B10557" s="19" t="s">
        <v>23</v>
      </c>
      <c r="C10557" s="19" t="str">
        <f t="shared" si="45"/>
        <v>14061106020203USD</v>
      </c>
      <c r="D10557">
        <v>8770227.3414842188</v>
      </c>
    </row>
    <row r="10558" spans="1:4" hidden="1">
      <c r="A10558" t="s">
        <v>376</v>
      </c>
      <c r="B10558" s="19" t="s">
        <v>23</v>
      </c>
      <c r="C10558" s="19" t="str">
        <f t="shared" si="45"/>
        <v>14061106020205USD</v>
      </c>
      <c r="D10558">
        <v>0</v>
      </c>
    </row>
    <row r="10559" spans="1:4" hidden="1">
      <c r="A10559" t="s">
        <v>377</v>
      </c>
      <c r="B10559" s="19" t="s">
        <v>23</v>
      </c>
      <c r="C10559" s="19" t="str">
        <f t="shared" ref="C10559:C10622" si="46">_xlfn.CONCAT(A10559,B10559)</f>
        <v>14061106020208USD</v>
      </c>
      <c r="D10559">
        <v>360810.65112311632</v>
      </c>
    </row>
    <row r="10560" spans="1:4" hidden="1">
      <c r="A10560" t="s">
        <v>5945</v>
      </c>
      <c r="B10560" s="19" t="s">
        <v>23</v>
      </c>
      <c r="C10560" s="19" t="str">
        <f t="shared" si="46"/>
        <v>14061106020210USD</v>
      </c>
      <c r="D10560">
        <v>0</v>
      </c>
    </row>
    <row r="10561" spans="1:4" hidden="1">
      <c r="A10561" t="s">
        <v>5943</v>
      </c>
      <c r="B10561" s="19" t="s">
        <v>23</v>
      </c>
      <c r="C10561" s="19" t="str">
        <f t="shared" si="46"/>
        <v>14061106020211USD</v>
      </c>
      <c r="D10561">
        <v>0</v>
      </c>
    </row>
    <row r="10562" spans="1:4" hidden="1">
      <c r="A10562" t="s">
        <v>378</v>
      </c>
      <c r="B10562" s="19" t="s">
        <v>23</v>
      </c>
      <c r="C10562" s="19" t="str">
        <f t="shared" si="46"/>
        <v>14061106020221USD</v>
      </c>
      <c r="D10562">
        <v>0</v>
      </c>
    </row>
    <row r="10563" spans="1:4" hidden="1">
      <c r="A10563" t="s">
        <v>5855</v>
      </c>
      <c r="B10563" s="19" t="s">
        <v>23</v>
      </c>
      <c r="C10563" s="19" t="str">
        <f t="shared" si="46"/>
        <v>14061106090201USD</v>
      </c>
      <c r="D10563">
        <v>0</v>
      </c>
    </row>
    <row r="10564" spans="1:4" hidden="1">
      <c r="A10564" t="s">
        <v>6022</v>
      </c>
      <c r="B10564" s="19" t="s">
        <v>23</v>
      </c>
      <c r="C10564" s="19" t="str">
        <f t="shared" si="46"/>
        <v>14061110000202USD</v>
      </c>
      <c r="D10564">
        <v>0</v>
      </c>
    </row>
    <row r="10565" spans="1:4" hidden="1">
      <c r="A10565" t="s">
        <v>5989</v>
      </c>
      <c r="B10565" s="19" t="s">
        <v>23</v>
      </c>
      <c r="C10565" s="19" t="str">
        <f t="shared" si="46"/>
        <v>14061111000101USD</v>
      </c>
      <c r="D10565">
        <v>0</v>
      </c>
    </row>
    <row r="10566" spans="1:4" hidden="1">
      <c r="A10566" t="s">
        <v>5991</v>
      </c>
      <c r="B10566" s="19" t="s">
        <v>23</v>
      </c>
      <c r="C10566" s="19" t="str">
        <f t="shared" si="46"/>
        <v>14061111000102USD</v>
      </c>
      <c r="D10566">
        <v>0</v>
      </c>
    </row>
    <row r="10567" spans="1:4" hidden="1">
      <c r="A10567" t="s">
        <v>379</v>
      </c>
      <c r="B10567" s="19" t="s">
        <v>23</v>
      </c>
      <c r="C10567" s="19" t="str">
        <f t="shared" si="46"/>
        <v>14061111000301USD</v>
      </c>
      <c r="D10567">
        <v>0</v>
      </c>
    </row>
    <row r="10568" spans="1:4" hidden="1">
      <c r="A10568" t="s">
        <v>380</v>
      </c>
      <c r="B10568" s="19" t="s">
        <v>23</v>
      </c>
      <c r="C10568" s="19" t="str">
        <f t="shared" si="46"/>
        <v>14061121000101USD</v>
      </c>
      <c r="D10568">
        <v>0</v>
      </c>
    </row>
    <row r="10569" spans="1:4" hidden="1">
      <c r="A10569" t="s">
        <v>5948</v>
      </c>
      <c r="B10569" s="19" t="s">
        <v>23</v>
      </c>
      <c r="C10569" s="19" t="str">
        <f t="shared" si="46"/>
        <v>14061126000101USD</v>
      </c>
      <c r="D10569">
        <v>0</v>
      </c>
    </row>
    <row r="10570" spans="1:4" hidden="1">
      <c r="A10570" t="s">
        <v>5950</v>
      </c>
      <c r="B10570" s="19" t="s">
        <v>23</v>
      </c>
      <c r="C10570" s="19" t="str">
        <f t="shared" si="46"/>
        <v>14061126000201USD</v>
      </c>
      <c r="D10570">
        <v>0</v>
      </c>
    </row>
    <row r="10571" spans="1:4" hidden="1">
      <c r="A10571" t="s">
        <v>5952</v>
      </c>
      <c r="B10571" s="19" t="s">
        <v>23</v>
      </c>
      <c r="C10571" s="19" t="str">
        <f t="shared" si="46"/>
        <v>14061126000301USD</v>
      </c>
      <c r="D10571">
        <v>0</v>
      </c>
    </row>
    <row r="10572" spans="1:4" hidden="1">
      <c r="A10572" t="s">
        <v>5954</v>
      </c>
      <c r="B10572" s="19" t="s">
        <v>23</v>
      </c>
      <c r="C10572" s="19" t="str">
        <f t="shared" si="46"/>
        <v>14061126000302USD</v>
      </c>
      <c r="D10572">
        <v>0</v>
      </c>
    </row>
    <row r="10573" spans="1:4" hidden="1">
      <c r="A10573" t="s">
        <v>5956</v>
      </c>
      <c r="B10573" s="19" t="s">
        <v>23</v>
      </c>
      <c r="C10573" s="19" t="str">
        <f t="shared" si="46"/>
        <v>14061126000303USD</v>
      </c>
      <c r="D10573">
        <v>0</v>
      </c>
    </row>
    <row r="10574" spans="1:4" hidden="1">
      <c r="A10574" t="s">
        <v>6070</v>
      </c>
      <c r="B10574" s="19" t="s">
        <v>23</v>
      </c>
      <c r="C10574" s="19" t="str">
        <f t="shared" si="46"/>
        <v>14061202000102USD</v>
      </c>
      <c r="D10574">
        <v>0</v>
      </c>
    </row>
    <row r="10575" spans="1:4" hidden="1">
      <c r="A10575" t="s">
        <v>6072</v>
      </c>
      <c r="B10575" s="19" t="s">
        <v>23</v>
      </c>
      <c r="C10575" s="19" t="str">
        <f t="shared" si="46"/>
        <v>14061202000104USD</v>
      </c>
      <c r="D10575">
        <v>0</v>
      </c>
    </row>
    <row r="10576" spans="1:4" hidden="1">
      <c r="A10576" t="s">
        <v>6074</v>
      </c>
      <c r="B10576" s="19" t="s">
        <v>23</v>
      </c>
      <c r="C10576" s="19" t="str">
        <f t="shared" si="46"/>
        <v>14061202010101USD</v>
      </c>
      <c r="D10576">
        <v>0</v>
      </c>
    </row>
    <row r="10577" spans="1:4" hidden="1">
      <c r="A10577" t="s">
        <v>6076</v>
      </c>
      <c r="B10577" s="19" t="s">
        <v>23</v>
      </c>
      <c r="C10577" s="19" t="str">
        <f t="shared" si="46"/>
        <v>14061202010103USD</v>
      </c>
      <c r="D10577">
        <v>0</v>
      </c>
    </row>
    <row r="10578" spans="1:4" hidden="1">
      <c r="A10578" t="s">
        <v>6078</v>
      </c>
      <c r="B10578" s="19" t="s">
        <v>23</v>
      </c>
      <c r="C10578" s="19" t="str">
        <f t="shared" si="46"/>
        <v>14061202010104USD</v>
      </c>
      <c r="D10578">
        <v>0</v>
      </c>
    </row>
    <row r="10579" spans="1:4" hidden="1">
      <c r="A10579" t="s">
        <v>6080</v>
      </c>
      <c r="B10579" s="19" t="s">
        <v>23</v>
      </c>
      <c r="C10579" s="19" t="str">
        <f t="shared" si="46"/>
        <v>14061202010105USD</v>
      </c>
      <c r="D10579">
        <v>0</v>
      </c>
    </row>
    <row r="10580" spans="1:4" hidden="1">
      <c r="A10580" t="s">
        <v>6082</v>
      </c>
      <c r="B10580" s="19" t="s">
        <v>23</v>
      </c>
      <c r="C10580" s="19" t="str">
        <f t="shared" si="46"/>
        <v>14061202010106USD</v>
      </c>
      <c r="D10580">
        <v>0</v>
      </c>
    </row>
    <row r="10581" spans="1:4" hidden="1">
      <c r="A10581" t="s">
        <v>6084</v>
      </c>
      <c r="B10581" s="19" t="s">
        <v>23</v>
      </c>
      <c r="C10581" s="19" t="str">
        <f t="shared" si="46"/>
        <v>14061202010107USD</v>
      </c>
      <c r="D10581">
        <v>0</v>
      </c>
    </row>
    <row r="10582" spans="1:4" hidden="1">
      <c r="A10582" t="s">
        <v>6086</v>
      </c>
      <c r="B10582" s="19" t="s">
        <v>23</v>
      </c>
      <c r="C10582" s="19" t="str">
        <f t="shared" si="46"/>
        <v>14061202020104USD</v>
      </c>
      <c r="D10582">
        <v>0</v>
      </c>
    </row>
    <row r="10583" spans="1:4" hidden="1">
      <c r="A10583" t="s">
        <v>6088</v>
      </c>
      <c r="B10583" s="19" t="s">
        <v>23</v>
      </c>
      <c r="C10583" s="19" t="str">
        <f t="shared" si="46"/>
        <v>14061202020105USD</v>
      </c>
      <c r="D10583">
        <v>0</v>
      </c>
    </row>
    <row r="10584" spans="1:4" hidden="1">
      <c r="A10584" t="s">
        <v>6090</v>
      </c>
      <c r="B10584" s="19" t="s">
        <v>23</v>
      </c>
      <c r="C10584" s="19" t="str">
        <f t="shared" si="46"/>
        <v>14061202030104USD</v>
      </c>
      <c r="D10584">
        <v>0</v>
      </c>
    </row>
    <row r="10585" spans="1:4" hidden="1">
      <c r="A10585" t="s">
        <v>381</v>
      </c>
      <c r="B10585" s="19" t="s">
        <v>23</v>
      </c>
      <c r="C10585" s="19" t="str">
        <f t="shared" si="46"/>
        <v>14061202030105USD</v>
      </c>
      <c r="D10585">
        <v>0</v>
      </c>
    </row>
    <row r="10586" spans="1:4" hidden="1">
      <c r="A10586" t="s">
        <v>6093</v>
      </c>
      <c r="B10586" s="19" t="s">
        <v>23</v>
      </c>
      <c r="C10586" s="19" t="str">
        <f t="shared" si="46"/>
        <v>14061202030107USD</v>
      </c>
      <c r="D10586">
        <v>0</v>
      </c>
    </row>
    <row r="10587" spans="1:4" hidden="1">
      <c r="A10587" t="s">
        <v>5786</v>
      </c>
      <c r="B10587" s="19" t="s">
        <v>23</v>
      </c>
      <c r="C10587" s="19" t="str">
        <f t="shared" si="46"/>
        <v>14061204000101USD</v>
      </c>
      <c r="D10587">
        <v>0</v>
      </c>
    </row>
    <row r="10588" spans="1:4" hidden="1">
      <c r="A10588" t="s">
        <v>382</v>
      </c>
      <c r="B10588" s="19" t="s">
        <v>23</v>
      </c>
      <c r="C10588" s="19" t="str">
        <f t="shared" si="46"/>
        <v>14061204000201USD</v>
      </c>
      <c r="D10588">
        <v>477617.79641740123</v>
      </c>
    </row>
    <row r="10589" spans="1:4" hidden="1">
      <c r="A10589" t="s">
        <v>5799</v>
      </c>
      <c r="B10589" s="19" t="s">
        <v>23</v>
      </c>
      <c r="C10589" s="19" t="str">
        <f t="shared" si="46"/>
        <v>14061205010101USD</v>
      </c>
      <c r="D10589">
        <v>0</v>
      </c>
    </row>
    <row r="10590" spans="1:4" hidden="1">
      <c r="A10590" t="s">
        <v>5801</v>
      </c>
      <c r="B10590" s="19" t="s">
        <v>23</v>
      </c>
      <c r="C10590" s="19" t="str">
        <f t="shared" si="46"/>
        <v>14061205020101USD</v>
      </c>
      <c r="D10590">
        <v>0</v>
      </c>
    </row>
    <row r="10591" spans="1:4" hidden="1">
      <c r="A10591" t="s">
        <v>5803</v>
      </c>
      <c r="B10591" s="19" t="s">
        <v>23</v>
      </c>
      <c r="C10591" s="19" t="str">
        <f t="shared" si="46"/>
        <v>14061205030101USD</v>
      </c>
      <c r="D10591">
        <v>0</v>
      </c>
    </row>
    <row r="10592" spans="1:4" hidden="1">
      <c r="A10592" t="s">
        <v>383</v>
      </c>
      <c r="B10592" s="19" t="s">
        <v>23</v>
      </c>
      <c r="C10592" s="19" t="str">
        <f t="shared" si="46"/>
        <v>14061205030102USD</v>
      </c>
      <c r="D10592">
        <v>285540.51748649415</v>
      </c>
    </row>
    <row r="10593" spans="1:4" hidden="1">
      <c r="A10593" t="s">
        <v>5857</v>
      </c>
      <c r="B10593" s="19" t="s">
        <v>23</v>
      </c>
      <c r="C10593" s="19" t="str">
        <f t="shared" si="46"/>
        <v>14061206010101USD</v>
      </c>
      <c r="D10593">
        <v>0</v>
      </c>
    </row>
    <row r="10594" spans="1:4" hidden="1">
      <c r="A10594" t="s">
        <v>5859</v>
      </c>
      <c r="B10594" s="19" t="s">
        <v>23</v>
      </c>
      <c r="C10594" s="19" t="str">
        <f t="shared" si="46"/>
        <v>14061206010105USD</v>
      </c>
      <c r="D10594">
        <v>0</v>
      </c>
    </row>
    <row r="10595" spans="1:4" hidden="1">
      <c r="A10595" t="s">
        <v>384</v>
      </c>
      <c r="B10595" s="19" t="s">
        <v>23</v>
      </c>
      <c r="C10595" s="19" t="str">
        <f t="shared" si="46"/>
        <v>14061206010203USD</v>
      </c>
      <c r="D10595">
        <v>0</v>
      </c>
    </row>
    <row r="10596" spans="1:4" hidden="1">
      <c r="A10596" t="s">
        <v>5862</v>
      </c>
      <c r="B10596" s="19" t="s">
        <v>23</v>
      </c>
      <c r="C10596" s="19" t="str">
        <f t="shared" si="46"/>
        <v>14061206020102USD</v>
      </c>
      <c r="D10596">
        <v>0</v>
      </c>
    </row>
    <row r="10597" spans="1:4" hidden="1">
      <c r="A10597" t="s">
        <v>5864</v>
      </c>
      <c r="B10597" s="19" t="s">
        <v>23</v>
      </c>
      <c r="C10597" s="19" t="str">
        <f t="shared" si="46"/>
        <v>14061206020103USD</v>
      </c>
      <c r="D10597">
        <v>0</v>
      </c>
    </row>
    <row r="10598" spans="1:4" hidden="1">
      <c r="A10598" t="s">
        <v>5866</v>
      </c>
      <c r="B10598" s="19" t="s">
        <v>23</v>
      </c>
      <c r="C10598" s="19" t="str">
        <f t="shared" si="46"/>
        <v>14061206020104USD</v>
      </c>
      <c r="D10598">
        <v>0</v>
      </c>
    </row>
    <row r="10599" spans="1:4" hidden="1">
      <c r="A10599" t="s">
        <v>5868</v>
      </c>
      <c r="B10599" s="19" t="s">
        <v>23</v>
      </c>
      <c r="C10599" s="19" t="str">
        <f t="shared" si="46"/>
        <v>14061206020105USD</v>
      </c>
      <c r="D10599">
        <v>0</v>
      </c>
    </row>
    <row r="10600" spans="1:4" hidden="1">
      <c r="A10600" t="s">
        <v>5870</v>
      </c>
      <c r="B10600" s="19" t="s">
        <v>23</v>
      </c>
      <c r="C10600" s="19" t="str">
        <f t="shared" si="46"/>
        <v>14061206020106USD</v>
      </c>
      <c r="D10600">
        <v>0</v>
      </c>
    </row>
    <row r="10601" spans="1:4" hidden="1">
      <c r="A10601" t="s">
        <v>5872</v>
      </c>
      <c r="B10601" s="19" t="s">
        <v>23</v>
      </c>
      <c r="C10601" s="19" t="str">
        <f t="shared" si="46"/>
        <v>14061206020107USD</v>
      </c>
      <c r="D10601">
        <v>0</v>
      </c>
    </row>
    <row r="10602" spans="1:4" hidden="1">
      <c r="A10602" t="s">
        <v>385</v>
      </c>
      <c r="B10602" s="19" t="s">
        <v>23</v>
      </c>
      <c r="C10602" s="19" t="str">
        <f t="shared" si="46"/>
        <v>14061206020108USD</v>
      </c>
      <c r="D10602">
        <v>0</v>
      </c>
    </row>
    <row r="10603" spans="1:4" hidden="1">
      <c r="A10603" t="s">
        <v>386</v>
      </c>
      <c r="B10603" s="19" t="s">
        <v>23</v>
      </c>
      <c r="C10603" s="19" t="str">
        <f t="shared" si="46"/>
        <v>14061206020110USD</v>
      </c>
      <c r="D10603">
        <v>0</v>
      </c>
    </row>
    <row r="10604" spans="1:4" hidden="1">
      <c r="A10604" t="s">
        <v>387</v>
      </c>
      <c r="B10604" s="19" t="s">
        <v>23</v>
      </c>
      <c r="C10604" s="19" t="str">
        <f t="shared" si="46"/>
        <v>14061206020111USD</v>
      </c>
      <c r="D10604">
        <v>0</v>
      </c>
    </row>
    <row r="10605" spans="1:4" hidden="1">
      <c r="A10605" t="s">
        <v>5877</v>
      </c>
      <c r="B10605" s="19" t="s">
        <v>23</v>
      </c>
      <c r="C10605" s="19" t="str">
        <f t="shared" si="46"/>
        <v>14061206020112USD</v>
      </c>
      <c r="D10605">
        <v>0</v>
      </c>
    </row>
    <row r="10606" spans="1:4" hidden="1">
      <c r="A10606" t="s">
        <v>388</v>
      </c>
      <c r="B10606" s="19" t="s">
        <v>23</v>
      </c>
      <c r="C10606" s="19" t="str">
        <f t="shared" si="46"/>
        <v>14061206020114USD</v>
      </c>
      <c r="D10606">
        <v>12104421.137332955</v>
      </c>
    </row>
    <row r="10607" spans="1:4" hidden="1">
      <c r="A10607" t="s">
        <v>389</v>
      </c>
      <c r="B10607" s="19" t="s">
        <v>23</v>
      </c>
      <c r="C10607" s="19" t="str">
        <f t="shared" si="46"/>
        <v>14061206020116USD</v>
      </c>
      <c r="D10607">
        <v>0</v>
      </c>
    </row>
    <row r="10608" spans="1:4" hidden="1">
      <c r="A10608" t="s">
        <v>390</v>
      </c>
      <c r="B10608" s="19" t="s">
        <v>23</v>
      </c>
      <c r="C10608" s="19" t="str">
        <f t="shared" si="46"/>
        <v>14061206020117USD</v>
      </c>
      <c r="D10608">
        <v>0</v>
      </c>
    </row>
    <row r="10609" spans="1:4" hidden="1">
      <c r="A10609" t="s">
        <v>5880</v>
      </c>
      <c r="B10609" s="19" t="s">
        <v>23</v>
      </c>
      <c r="C10609" s="19" t="str">
        <f t="shared" si="46"/>
        <v>14061206020118USD</v>
      </c>
      <c r="D10609">
        <v>0</v>
      </c>
    </row>
    <row r="10610" spans="1:4" hidden="1">
      <c r="A10610" t="s">
        <v>391</v>
      </c>
      <c r="B10610" s="19" t="s">
        <v>23</v>
      </c>
      <c r="C10610" s="19" t="str">
        <f t="shared" si="46"/>
        <v>14061206020119USD</v>
      </c>
      <c r="D10610">
        <v>100827.27893090702</v>
      </c>
    </row>
    <row r="10611" spans="1:4" hidden="1">
      <c r="A10611" t="s">
        <v>5933</v>
      </c>
      <c r="B10611" s="19" t="s">
        <v>23</v>
      </c>
      <c r="C10611" s="19" t="str">
        <f t="shared" si="46"/>
        <v>14061206020120USD</v>
      </c>
      <c r="D10611">
        <v>0</v>
      </c>
    </row>
    <row r="10612" spans="1:4" hidden="1">
      <c r="A10612" t="s">
        <v>5935</v>
      </c>
      <c r="B10612" s="19" t="s">
        <v>23</v>
      </c>
      <c r="C10612" s="19" t="str">
        <f t="shared" si="46"/>
        <v>14061206020121USD</v>
      </c>
      <c r="D10612">
        <v>0</v>
      </c>
    </row>
    <row r="10613" spans="1:4" hidden="1">
      <c r="A10613" t="s">
        <v>5937</v>
      </c>
      <c r="B10613" s="19" t="s">
        <v>23</v>
      </c>
      <c r="C10613" s="19" t="str">
        <f t="shared" si="46"/>
        <v>14061206020122USD</v>
      </c>
      <c r="D10613">
        <v>0</v>
      </c>
    </row>
    <row r="10614" spans="1:4" hidden="1">
      <c r="A10614" t="s">
        <v>392</v>
      </c>
      <c r="B10614" s="19" t="s">
        <v>23</v>
      </c>
      <c r="C10614" s="19" t="str">
        <f t="shared" si="46"/>
        <v>14061206020123USD</v>
      </c>
      <c r="D10614">
        <v>0</v>
      </c>
    </row>
    <row r="10615" spans="1:4" hidden="1">
      <c r="A10615" t="s">
        <v>5940</v>
      </c>
      <c r="B10615" s="19" t="s">
        <v>23</v>
      </c>
      <c r="C10615" s="19" t="str">
        <f t="shared" si="46"/>
        <v>14061206020124USD</v>
      </c>
      <c r="D10615">
        <v>0</v>
      </c>
    </row>
    <row r="10616" spans="1:4" hidden="1">
      <c r="A10616" t="s">
        <v>393</v>
      </c>
      <c r="B10616" s="19" t="s">
        <v>23</v>
      </c>
      <c r="C10616" s="19" t="str">
        <f t="shared" si="46"/>
        <v>14061206020132USD</v>
      </c>
      <c r="D10616">
        <v>0</v>
      </c>
    </row>
    <row r="10617" spans="1:4" hidden="1">
      <c r="A10617" t="s">
        <v>5883</v>
      </c>
      <c r="B10617" s="19" t="s">
        <v>23</v>
      </c>
      <c r="C10617" s="19" t="str">
        <f t="shared" si="46"/>
        <v>14061206090101USD</v>
      </c>
      <c r="D10617">
        <v>0</v>
      </c>
    </row>
    <row r="10618" spans="1:4" hidden="1">
      <c r="A10618" t="s">
        <v>6035</v>
      </c>
      <c r="B10618" s="19" t="s">
        <v>23</v>
      </c>
      <c r="C10618" s="19" t="str">
        <f t="shared" si="46"/>
        <v>14061206090109USD</v>
      </c>
      <c r="D10618">
        <v>0</v>
      </c>
    </row>
    <row r="10619" spans="1:4" hidden="1">
      <c r="A10619" t="s">
        <v>5885</v>
      </c>
      <c r="B10619" s="19" t="s">
        <v>23</v>
      </c>
      <c r="C10619" s="19" t="str">
        <f t="shared" si="46"/>
        <v>14061206090201USD</v>
      </c>
      <c r="D10619">
        <v>0</v>
      </c>
    </row>
    <row r="10620" spans="1:4" hidden="1">
      <c r="A10620" t="s">
        <v>5994</v>
      </c>
      <c r="B10620" s="19" t="s">
        <v>23</v>
      </c>
      <c r="C10620" s="19" t="str">
        <f t="shared" si="46"/>
        <v>14061211000101USD</v>
      </c>
      <c r="D10620">
        <v>0</v>
      </c>
    </row>
    <row r="10621" spans="1:4" hidden="1">
      <c r="A10621" t="s">
        <v>5996</v>
      </c>
      <c r="B10621" s="19" t="s">
        <v>23</v>
      </c>
      <c r="C10621" s="19" t="str">
        <f t="shared" si="46"/>
        <v>14061211000102USD</v>
      </c>
      <c r="D10621">
        <v>0</v>
      </c>
    </row>
    <row r="10622" spans="1:4" hidden="1">
      <c r="A10622" t="s">
        <v>5998</v>
      </c>
      <c r="B10622" s="19" t="s">
        <v>23</v>
      </c>
      <c r="C10622" s="19" t="str">
        <f t="shared" si="46"/>
        <v>14061211000103USD</v>
      </c>
      <c r="D10622">
        <v>0</v>
      </c>
    </row>
    <row r="10623" spans="1:4" hidden="1">
      <c r="A10623" t="s">
        <v>6000</v>
      </c>
      <c r="B10623" s="19" t="s">
        <v>23</v>
      </c>
      <c r="C10623" s="19" t="str">
        <f t="shared" ref="C10623:C10686" si="47">_xlfn.CONCAT(A10623,B10623)</f>
        <v>14061211000104USD</v>
      </c>
      <c r="D10623">
        <v>0</v>
      </c>
    </row>
    <row r="10624" spans="1:4" hidden="1">
      <c r="A10624" t="s">
        <v>6002</v>
      </c>
      <c r="B10624" s="19" t="s">
        <v>23</v>
      </c>
      <c r="C10624" s="19" t="str">
        <f t="shared" si="47"/>
        <v>14061211000201USD</v>
      </c>
      <c r="D10624">
        <v>0</v>
      </c>
    </row>
    <row r="10625" spans="1:4" hidden="1">
      <c r="A10625" t="s">
        <v>394</v>
      </c>
      <c r="B10625" s="19" t="s">
        <v>23</v>
      </c>
      <c r="C10625" s="19" t="str">
        <f t="shared" si="47"/>
        <v>14061211000401USD</v>
      </c>
      <c r="D10625">
        <v>2346863.0707989763</v>
      </c>
    </row>
    <row r="10626" spans="1:4" hidden="1">
      <c r="A10626" t="s">
        <v>6005</v>
      </c>
      <c r="B10626" s="19" t="s">
        <v>23</v>
      </c>
      <c r="C10626" s="19" t="str">
        <f t="shared" si="47"/>
        <v>14061211000402USD</v>
      </c>
      <c r="D10626">
        <v>0</v>
      </c>
    </row>
    <row r="10627" spans="1:4" hidden="1">
      <c r="A10627" t="s">
        <v>6037</v>
      </c>
      <c r="B10627" s="19" t="s">
        <v>23</v>
      </c>
      <c r="C10627" s="19" t="str">
        <f t="shared" si="47"/>
        <v>14061219060101USD</v>
      </c>
      <c r="D10627">
        <v>0</v>
      </c>
    </row>
    <row r="10628" spans="1:4" hidden="1">
      <c r="A10628" t="s">
        <v>6039</v>
      </c>
      <c r="B10628" s="19" t="s">
        <v>23</v>
      </c>
      <c r="C10628" s="19" t="str">
        <f t="shared" si="47"/>
        <v>14061219060103USD</v>
      </c>
      <c r="D10628">
        <v>0</v>
      </c>
    </row>
    <row r="10629" spans="1:4" hidden="1">
      <c r="A10629" t="s">
        <v>5887</v>
      </c>
      <c r="B10629" s="19" t="s">
        <v>23</v>
      </c>
      <c r="C10629" s="19" t="str">
        <f t="shared" si="47"/>
        <v>14061219240101USD</v>
      </c>
      <c r="D10629">
        <v>0</v>
      </c>
    </row>
    <row r="10630" spans="1:4" hidden="1">
      <c r="A10630" t="s">
        <v>5889</v>
      </c>
      <c r="B10630" s="19" t="s">
        <v>23</v>
      </c>
      <c r="C10630" s="19" t="str">
        <f t="shared" si="47"/>
        <v>14061219240102USD</v>
      </c>
      <c r="D10630">
        <v>0</v>
      </c>
    </row>
    <row r="10631" spans="1:4" hidden="1">
      <c r="A10631" t="s">
        <v>6041</v>
      </c>
      <c r="B10631" s="19" t="s">
        <v>23</v>
      </c>
      <c r="C10631" s="19" t="str">
        <f t="shared" si="47"/>
        <v>14061219240202USD</v>
      </c>
      <c r="D10631">
        <v>0</v>
      </c>
    </row>
    <row r="10632" spans="1:4" hidden="1">
      <c r="A10632" t="s">
        <v>5958</v>
      </c>
      <c r="B10632" s="19" t="s">
        <v>23</v>
      </c>
      <c r="C10632" s="19" t="str">
        <f t="shared" si="47"/>
        <v>14061221000101USD</v>
      </c>
      <c r="D10632">
        <v>0</v>
      </c>
    </row>
    <row r="10633" spans="1:4" hidden="1">
      <c r="A10633" t="s">
        <v>5960</v>
      </c>
      <c r="B10633" s="19" t="s">
        <v>23</v>
      </c>
      <c r="C10633" s="19" t="str">
        <f t="shared" si="47"/>
        <v>14061226000101USD</v>
      </c>
      <c r="D10633">
        <v>0</v>
      </c>
    </row>
    <row r="10634" spans="1:4" hidden="1">
      <c r="A10634" t="s">
        <v>5962</v>
      </c>
      <c r="B10634" s="19" t="s">
        <v>23</v>
      </c>
      <c r="C10634" s="19" t="str">
        <f t="shared" si="47"/>
        <v>14061226000102USD</v>
      </c>
      <c r="D10634">
        <v>0</v>
      </c>
    </row>
    <row r="10635" spans="1:4" hidden="1">
      <c r="A10635" t="s">
        <v>5964</v>
      </c>
      <c r="B10635" s="19" t="s">
        <v>23</v>
      </c>
      <c r="C10635" s="19" t="str">
        <f t="shared" si="47"/>
        <v>14061226000103USD</v>
      </c>
      <c r="D10635">
        <v>0</v>
      </c>
    </row>
    <row r="10636" spans="1:4" hidden="1">
      <c r="A10636" t="s">
        <v>5966</v>
      </c>
      <c r="B10636" s="19" t="s">
        <v>23</v>
      </c>
      <c r="C10636" s="19" t="str">
        <f t="shared" si="47"/>
        <v>14061226000104USD</v>
      </c>
      <c r="D10636">
        <v>0</v>
      </c>
    </row>
    <row r="10637" spans="1:4" hidden="1">
      <c r="A10637" t="s">
        <v>395</v>
      </c>
      <c r="B10637" s="19" t="s">
        <v>23</v>
      </c>
      <c r="C10637" s="19" t="str">
        <f t="shared" si="47"/>
        <v>14061226000201USD</v>
      </c>
      <c r="D10637">
        <v>366500</v>
      </c>
    </row>
    <row r="10638" spans="1:4" hidden="1">
      <c r="A10638" t="s">
        <v>396</v>
      </c>
      <c r="B10638" s="19" t="s">
        <v>23</v>
      </c>
      <c r="C10638" s="19" t="str">
        <f t="shared" si="47"/>
        <v>14061226000202USD</v>
      </c>
      <c r="D10638">
        <v>0</v>
      </c>
    </row>
    <row r="10639" spans="1:4" hidden="1">
      <c r="A10639" t="s">
        <v>5970</v>
      </c>
      <c r="B10639" s="19" t="s">
        <v>23</v>
      </c>
      <c r="C10639" s="19" t="str">
        <f t="shared" si="47"/>
        <v>14061226000204USD</v>
      </c>
      <c r="D10639">
        <v>0</v>
      </c>
    </row>
    <row r="10640" spans="1:4" hidden="1">
      <c r="A10640" t="s">
        <v>6095</v>
      </c>
      <c r="B10640" s="19" t="s">
        <v>23</v>
      </c>
      <c r="C10640" s="19" t="str">
        <f t="shared" si="47"/>
        <v>14061302010101USD</v>
      </c>
      <c r="D10640">
        <v>0</v>
      </c>
    </row>
    <row r="10641" spans="1:4" hidden="1">
      <c r="A10641" t="s">
        <v>6097</v>
      </c>
      <c r="B10641" s="19" t="s">
        <v>23</v>
      </c>
      <c r="C10641" s="19" t="str">
        <f t="shared" si="47"/>
        <v>14061302010103USD</v>
      </c>
      <c r="D10641">
        <v>0</v>
      </c>
    </row>
    <row r="10642" spans="1:4" hidden="1">
      <c r="A10642" t="s">
        <v>6099</v>
      </c>
      <c r="B10642" s="19" t="s">
        <v>23</v>
      </c>
      <c r="C10642" s="19" t="str">
        <f t="shared" si="47"/>
        <v>14061302010104USD</v>
      </c>
      <c r="D10642">
        <v>0</v>
      </c>
    </row>
    <row r="10643" spans="1:4" hidden="1">
      <c r="A10643" t="s">
        <v>6101</v>
      </c>
      <c r="B10643" s="19" t="s">
        <v>23</v>
      </c>
      <c r="C10643" s="19" t="str">
        <f t="shared" si="47"/>
        <v>14061302030104USD</v>
      </c>
      <c r="D10643">
        <v>0</v>
      </c>
    </row>
    <row r="10644" spans="1:4" hidden="1">
      <c r="A10644" t="s">
        <v>6103</v>
      </c>
      <c r="B10644" s="19" t="s">
        <v>23</v>
      </c>
      <c r="C10644" s="19" t="str">
        <f t="shared" si="47"/>
        <v>14061302030105USD</v>
      </c>
      <c r="D10644">
        <v>0</v>
      </c>
    </row>
    <row r="10645" spans="1:4" hidden="1">
      <c r="A10645" t="s">
        <v>5789</v>
      </c>
      <c r="B10645" s="19" t="s">
        <v>23</v>
      </c>
      <c r="C10645" s="19" t="str">
        <f t="shared" si="47"/>
        <v>14061304000101USD</v>
      </c>
      <c r="D10645">
        <v>0</v>
      </c>
    </row>
    <row r="10646" spans="1:4" hidden="1">
      <c r="A10646" t="s">
        <v>398</v>
      </c>
      <c r="B10646" s="19" t="s">
        <v>23</v>
      </c>
      <c r="C10646" s="19" t="str">
        <f t="shared" si="47"/>
        <v>14061304000201USD</v>
      </c>
      <c r="D10646">
        <v>0</v>
      </c>
    </row>
    <row r="10647" spans="1:4" hidden="1">
      <c r="A10647" t="s">
        <v>5806</v>
      </c>
      <c r="B10647" s="19" t="s">
        <v>23</v>
      </c>
      <c r="C10647" s="19" t="str">
        <f t="shared" si="47"/>
        <v>14061305010101USD</v>
      </c>
      <c r="D10647">
        <v>0</v>
      </c>
    </row>
    <row r="10648" spans="1:4" hidden="1">
      <c r="A10648" t="s">
        <v>5808</v>
      </c>
      <c r="B10648" s="19" t="s">
        <v>23</v>
      </c>
      <c r="C10648" s="19" t="str">
        <f t="shared" si="47"/>
        <v>14061305020101USD</v>
      </c>
      <c r="D10648">
        <v>0</v>
      </c>
    </row>
    <row r="10649" spans="1:4" hidden="1">
      <c r="A10649" t="s">
        <v>5810</v>
      </c>
      <c r="B10649" s="19" t="s">
        <v>23</v>
      </c>
      <c r="C10649" s="19" t="str">
        <f t="shared" si="47"/>
        <v>14061305030101USD</v>
      </c>
      <c r="D10649">
        <v>0</v>
      </c>
    </row>
    <row r="10650" spans="1:4" hidden="1">
      <c r="A10650" t="s">
        <v>399</v>
      </c>
      <c r="B10650" s="19" t="s">
        <v>23</v>
      </c>
      <c r="C10650" s="19" t="str">
        <f t="shared" si="47"/>
        <v>14061305030102USD</v>
      </c>
      <c r="D10650">
        <v>0</v>
      </c>
    </row>
    <row r="10651" spans="1:4" hidden="1">
      <c r="A10651" t="s">
        <v>5891</v>
      </c>
      <c r="B10651" s="19" t="s">
        <v>23</v>
      </c>
      <c r="C10651" s="19" t="str">
        <f t="shared" si="47"/>
        <v>14061306010101USD</v>
      </c>
      <c r="D10651">
        <v>0</v>
      </c>
    </row>
    <row r="10652" spans="1:4" hidden="1">
      <c r="A10652" t="s">
        <v>400</v>
      </c>
      <c r="B10652" s="19" t="s">
        <v>23</v>
      </c>
      <c r="C10652" s="19" t="str">
        <f t="shared" si="47"/>
        <v>14061306010103USD</v>
      </c>
      <c r="D10652">
        <v>52821.390389536537</v>
      </c>
    </row>
    <row r="10653" spans="1:4" hidden="1">
      <c r="A10653" t="s">
        <v>5894</v>
      </c>
      <c r="B10653" s="19" t="s">
        <v>23</v>
      </c>
      <c r="C10653" s="19" t="str">
        <f t="shared" si="47"/>
        <v>14061306010104USD</v>
      </c>
      <c r="D10653">
        <v>0</v>
      </c>
    </row>
    <row r="10654" spans="1:4" hidden="1">
      <c r="A10654" t="s">
        <v>401</v>
      </c>
      <c r="B10654" s="19" t="s">
        <v>23</v>
      </c>
      <c r="C10654" s="19" t="str">
        <f t="shared" si="47"/>
        <v>14061306010203USD</v>
      </c>
      <c r="D10654">
        <v>0</v>
      </c>
    </row>
    <row r="10655" spans="1:4" hidden="1">
      <c r="A10655" t="s">
        <v>5897</v>
      </c>
      <c r="B10655" s="19" t="s">
        <v>23</v>
      </c>
      <c r="C10655" s="19" t="str">
        <f t="shared" si="47"/>
        <v>14061306020102USD</v>
      </c>
      <c r="D10655">
        <v>0</v>
      </c>
    </row>
    <row r="10656" spans="1:4" hidden="1">
      <c r="A10656" t="s">
        <v>5899</v>
      </c>
      <c r="B10656" s="19" t="s">
        <v>23</v>
      </c>
      <c r="C10656" s="19" t="str">
        <f t="shared" si="47"/>
        <v>14061306020103USD</v>
      </c>
      <c r="D10656">
        <v>0</v>
      </c>
    </row>
    <row r="10657" spans="1:4" hidden="1">
      <c r="A10657" t="s">
        <v>5901</v>
      </c>
      <c r="B10657" s="19" t="s">
        <v>23</v>
      </c>
      <c r="C10657" s="19" t="str">
        <f t="shared" si="47"/>
        <v>14061306020104USD</v>
      </c>
      <c r="D10657">
        <v>0</v>
      </c>
    </row>
    <row r="10658" spans="1:4" hidden="1">
      <c r="A10658" t="s">
        <v>5903</v>
      </c>
      <c r="B10658" s="19" t="s">
        <v>23</v>
      </c>
      <c r="C10658" s="19" t="str">
        <f t="shared" si="47"/>
        <v>14061306020105USD</v>
      </c>
      <c r="D10658">
        <v>0</v>
      </c>
    </row>
    <row r="10659" spans="1:4" hidden="1">
      <c r="A10659" t="s">
        <v>5905</v>
      </c>
      <c r="B10659" s="19" t="s">
        <v>23</v>
      </c>
      <c r="C10659" s="19" t="str">
        <f t="shared" si="47"/>
        <v>14061306020106USD</v>
      </c>
      <c r="D10659">
        <v>0</v>
      </c>
    </row>
    <row r="10660" spans="1:4" hidden="1">
      <c r="A10660" t="s">
        <v>402</v>
      </c>
      <c r="B10660" s="19" t="s">
        <v>23</v>
      </c>
      <c r="C10660" s="19" t="str">
        <f t="shared" si="47"/>
        <v>14061306020107USD</v>
      </c>
      <c r="D10660">
        <v>0</v>
      </c>
    </row>
    <row r="10661" spans="1:4" hidden="1">
      <c r="A10661" t="s">
        <v>403</v>
      </c>
      <c r="B10661" s="19" t="s">
        <v>23</v>
      </c>
      <c r="C10661" s="19" t="str">
        <f t="shared" si="47"/>
        <v>14061306020109USD</v>
      </c>
      <c r="D10661">
        <v>36250.090986636344</v>
      </c>
    </row>
    <row r="10662" spans="1:4" hidden="1">
      <c r="A10662" t="s">
        <v>404</v>
      </c>
      <c r="B10662" s="19" t="s">
        <v>23</v>
      </c>
      <c r="C10662" s="19" t="str">
        <f t="shared" si="47"/>
        <v>14061306020110USD</v>
      </c>
      <c r="D10662">
        <v>33783.158942280352</v>
      </c>
    </row>
    <row r="10663" spans="1:4" hidden="1">
      <c r="A10663" t="s">
        <v>405</v>
      </c>
      <c r="B10663" s="19" t="s">
        <v>23</v>
      </c>
      <c r="C10663" s="19" t="str">
        <f t="shared" si="47"/>
        <v>14061306020111USD</v>
      </c>
      <c r="D10663">
        <v>24060.23030992323</v>
      </c>
    </row>
    <row r="10664" spans="1:4" hidden="1">
      <c r="A10664" t="s">
        <v>406</v>
      </c>
      <c r="B10664" s="19" t="s">
        <v>23</v>
      </c>
      <c r="C10664" s="19" t="str">
        <f t="shared" si="47"/>
        <v>14061306020112USD</v>
      </c>
      <c r="D10664">
        <v>106809.63036678988</v>
      </c>
    </row>
    <row r="10665" spans="1:4" hidden="1">
      <c r="A10665" t="s">
        <v>407</v>
      </c>
      <c r="B10665" s="19" t="s">
        <v>23</v>
      </c>
      <c r="C10665" s="19" t="str">
        <f t="shared" si="47"/>
        <v>14061306020114USD</v>
      </c>
      <c r="D10665">
        <v>0</v>
      </c>
    </row>
    <row r="10666" spans="1:4" hidden="1">
      <c r="A10666" t="s">
        <v>408</v>
      </c>
      <c r="B10666" s="19" t="s">
        <v>23</v>
      </c>
      <c r="C10666" s="19" t="str">
        <f t="shared" si="47"/>
        <v>14061306020115USD</v>
      </c>
      <c r="D10666">
        <v>0</v>
      </c>
    </row>
    <row r="10667" spans="1:4" hidden="1">
      <c r="A10667" t="s">
        <v>409</v>
      </c>
      <c r="B10667" s="19" t="s">
        <v>23</v>
      </c>
      <c r="C10667" s="19" t="str">
        <f t="shared" si="47"/>
        <v>14061306020116USD</v>
      </c>
      <c r="D10667">
        <v>0</v>
      </c>
    </row>
    <row r="10668" spans="1:4" hidden="1">
      <c r="A10668" t="s">
        <v>410</v>
      </c>
      <c r="B10668" s="19" t="s">
        <v>23</v>
      </c>
      <c r="C10668" s="19" t="str">
        <f t="shared" si="47"/>
        <v>14061306020117USD</v>
      </c>
      <c r="D10668">
        <v>0</v>
      </c>
    </row>
    <row r="10669" spans="1:4" hidden="1">
      <c r="A10669" t="s">
        <v>5920</v>
      </c>
      <c r="B10669" s="19" t="s">
        <v>23</v>
      </c>
      <c r="C10669" s="19" t="str">
        <f t="shared" si="47"/>
        <v>14061306020118USD</v>
      </c>
      <c r="D10669">
        <v>0</v>
      </c>
    </row>
    <row r="10670" spans="1:4" hidden="1">
      <c r="A10670" t="s">
        <v>5922</v>
      </c>
      <c r="B10670" s="19" t="s">
        <v>23</v>
      </c>
      <c r="C10670" s="19" t="str">
        <f t="shared" si="47"/>
        <v>14061306020119USD</v>
      </c>
      <c r="D10670">
        <v>0</v>
      </c>
    </row>
    <row r="10671" spans="1:4" hidden="1">
      <c r="A10671" t="s">
        <v>411</v>
      </c>
      <c r="B10671" s="19" t="s">
        <v>23</v>
      </c>
      <c r="C10671" s="19" t="str">
        <f t="shared" si="47"/>
        <v>14061306020120USD</v>
      </c>
      <c r="D10671">
        <v>0</v>
      </c>
    </row>
    <row r="10672" spans="1:4" hidden="1">
      <c r="A10672" t="s">
        <v>5925</v>
      </c>
      <c r="B10672" s="19" t="s">
        <v>23</v>
      </c>
      <c r="C10672" s="19" t="str">
        <f t="shared" si="47"/>
        <v>14061306020121USD</v>
      </c>
      <c r="D10672">
        <v>0</v>
      </c>
    </row>
    <row r="10673" spans="1:4" hidden="1">
      <c r="A10673" t="s">
        <v>412</v>
      </c>
      <c r="B10673" s="19" t="s">
        <v>23</v>
      </c>
      <c r="C10673" s="19" t="str">
        <f t="shared" si="47"/>
        <v>14061306020128USD</v>
      </c>
      <c r="D10673">
        <v>0</v>
      </c>
    </row>
    <row r="10674" spans="1:4" hidden="1">
      <c r="A10674" t="s">
        <v>413</v>
      </c>
      <c r="B10674" s="19" t="s">
        <v>23</v>
      </c>
      <c r="C10674" s="19" t="str">
        <f t="shared" si="47"/>
        <v>14061306020130USD</v>
      </c>
      <c r="D10674">
        <v>0</v>
      </c>
    </row>
    <row r="10675" spans="1:4" hidden="1">
      <c r="A10675" t="s">
        <v>5915</v>
      </c>
      <c r="B10675" s="19" t="s">
        <v>23</v>
      </c>
      <c r="C10675" s="19" t="str">
        <f t="shared" si="47"/>
        <v>14061306090101USD</v>
      </c>
      <c r="D10675">
        <v>0</v>
      </c>
    </row>
    <row r="10676" spans="1:4" hidden="1">
      <c r="A10676" t="s">
        <v>5917</v>
      </c>
      <c r="B10676" s="19" t="s">
        <v>23</v>
      </c>
      <c r="C10676" s="19" t="str">
        <f t="shared" si="47"/>
        <v>14061306090201USD</v>
      </c>
      <c r="D10676">
        <v>0</v>
      </c>
    </row>
    <row r="10677" spans="1:4" hidden="1">
      <c r="A10677" t="s">
        <v>6007</v>
      </c>
      <c r="B10677" s="19" t="s">
        <v>23</v>
      </c>
      <c r="C10677" s="19" t="str">
        <f t="shared" si="47"/>
        <v>14061311000101USD</v>
      </c>
      <c r="D10677">
        <v>0</v>
      </c>
    </row>
    <row r="10678" spans="1:4" hidden="1">
      <c r="A10678" t="s">
        <v>6009</v>
      </c>
      <c r="B10678" s="19" t="s">
        <v>23</v>
      </c>
      <c r="C10678" s="19" t="str">
        <f t="shared" si="47"/>
        <v>14061311000102USD</v>
      </c>
      <c r="D10678">
        <v>0</v>
      </c>
    </row>
    <row r="10679" spans="1:4" hidden="1">
      <c r="A10679" t="s">
        <v>6011</v>
      </c>
      <c r="B10679" s="19" t="s">
        <v>23</v>
      </c>
      <c r="C10679" s="19" t="str">
        <f t="shared" si="47"/>
        <v>14061311000103USD</v>
      </c>
      <c r="D10679">
        <v>0</v>
      </c>
    </row>
    <row r="10680" spans="1:4" hidden="1">
      <c r="A10680" t="s">
        <v>6013</v>
      </c>
      <c r="B10680" s="19" t="s">
        <v>23</v>
      </c>
      <c r="C10680" s="19" t="str">
        <f t="shared" si="47"/>
        <v>14061311000104USD</v>
      </c>
      <c r="D10680">
        <v>0</v>
      </c>
    </row>
    <row r="10681" spans="1:4" hidden="1">
      <c r="A10681" t="s">
        <v>6015</v>
      </c>
      <c r="B10681" s="19" t="s">
        <v>23</v>
      </c>
      <c r="C10681" s="19" t="str">
        <f t="shared" si="47"/>
        <v>14061311000201USD</v>
      </c>
      <c r="D10681">
        <v>0</v>
      </c>
    </row>
    <row r="10682" spans="1:4" hidden="1">
      <c r="A10682" t="s">
        <v>6017</v>
      </c>
      <c r="B10682" s="19" t="s">
        <v>23</v>
      </c>
      <c r="C10682" s="19" t="str">
        <f t="shared" si="47"/>
        <v>14061311000301USD</v>
      </c>
      <c r="D10682">
        <v>0</v>
      </c>
    </row>
    <row r="10683" spans="1:4" hidden="1">
      <c r="A10683" t="s">
        <v>414</v>
      </c>
      <c r="B10683" s="19" t="s">
        <v>23</v>
      </c>
      <c r="C10683" s="19" t="str">
        <f t="shared" si="47"/>
        <v>14061311000302USD</v>
      </c>
      <c r="D10683">
        <v>0</v>
      </c>
    </row>
    <row r="10684" spans="1:4" hidden="1">
      <c r="A10684" t="s">
        <v>6043</v>
      </c>
      <c r="B10684" s="19" t="s">
        <v>23</v>
      </c>
      <c r="C10684" s="19" t="str">
        <f t="shared" si="47"/>
        <v>14061319240101USD</v>
      </c>
      <c r="D10684">
        <v>0</v>
      </c>
    </row>
    <row r="10685" spans="1:4" hidden="1">
      <c r="A10685" t="s">
        <v>6045</v>
      </c>
      <c r="B10685" s="19" t="s">
        <v>23</v>
      </c>
      <c r="C10685" s="19" t="str">
        <f t="shared" si="47"/>
        <v>14061319240102USD</v>
      </c>
      <c r="D10685">
        <v>0</v>
      </c>
    </row>
    <row r="10686" spans="1:4" hidden="1">
      <c r="A10686" t="s">
        <v>6047</v>
      </c>
      <c r="B10686" s="19" t="s">
        <v>23</v>
      </c>
      <c r="C10686" s="19" t="str">
        <f t="shared" si="47"/>
        <v>14061319240201USD</v>
      </c>
      <c r="D10686">
        <v>0</v>
      </c>
    </row>
    <row r="10687" spans="1:4" hidden="1">
      <c r="A10687" t="s">
        <v>6049</v>
      </c>
      <c r="B10687" s="19" t="s">
        <v>23</v>
      </c>
      <c r="C10687" s="19" t="str">
        <f t="shared" ref="C10687:C10750" si="48">_xlfn.CONCAT(A10687,B10687)</f>
        <v>14061319240202USD</v>
      </c>
      <c r="D10687">
        <v>0</v>
      </c>
    </row>
    <row r="10688" spans="1:4" hidden="1">
      <c r="A10688" t="s">
        <v>5972</v>
      </c>
      <c r="B10688" s="19" t="s">
        <v>23</v>
      </c>
      <c r="C10688" s="19" t="str">
        <f t="shared" si="48"/>
        <v>14061326000101USD</v>
      </c>
      <c r="D10688">
        <v>0</v>
      </c>
    </row>
    <row r="10689" spans="1:4" hidden="1">
      <c r="A10689" t="s">
        <v>5974</v>
      </c>
      <c r="B10689" s="19" t="s">
        <v>23</v>
      </c>
      <c r="C10689" s="19" t="str">
        <f t="shared" si="48"/>
        <v>14061326000102USD</v>
      </c>
      <c r="D10689">
        <v>0</v>
      </c>
    </row>
    <row r="10690" spans="1:4" hidden="1">
      <c r="A10690" t="s">
        <v>415</v>
      </c>
      <c r="B10690" s="19" t="s">
        <v>23</v>
      </c>
      <c r="C10690" s="19" t="str">
        <f t="shared" si="48"/>
        <v>14061326000201USD</v>
      </c>
      <c r="D10690">
        <v>62648.180267273245</v>
      </c>
    </row>
    <row r="10691" spans="1:4" hidden="1">
      <c r="A10691" t="s">
        <v>5977</v>
      </c>
      <c r="B10691" s="19" t="s">
        <v>23</v>
      </c>
      <c r="C10691" s="19" t="str">
        <f t="shared" si="48"/>
        <v>14061326000202USD</v>
      </c>
      <c r="D10691">
        <v>0</v>
      </c>
    </row>
    <row r="10692" spans="1:4" hidden="1">
      <c r="A10692" t="s">
        <v>10109</v>
      </c>
      <c r="B10692" s="19" t="s">
        <v>23</v>
      </c>
      <c r="C10692" s="19" t="str">
        <f t="shared" si="48"/>
        <v>14080200000102USD</v>
      </c>
      <c r="D10692">
        <v>0</v>
      </c>
    </row>
    <row r="10693" spans="1:4" hidden="1">
      <c r="A10693" t="s">
        <v>10111</v>
      </c>
      <c r="B10693" s="19" t="s">
        <v>23</v>
      </c>
      <c r="C10693" s="19" t="str">
        <f t="shared" si="48"/>
        <v>14080200000103USD</v>
      </c>
      <c r="D10693">
        <v>0</v>
      </c>
    </row>
    <row r="10694" spans="1:4" hidden="1">
      <c r="A10694" t="s">
        <v>10113</v>
      </c>
      <c r="B10694" s="19" t="s">
        <v>23</v>
      </c>
      <c r="C10694" s="19" t="str">
        <f t="shared" si="48"/>
        <v>14080200000106USD</v>
      </c>
      <c r="D10694">
        <v>0</v>
      </c>
    </row>
    <row r="10695" spans="1:4" hidden="1">
      <c r="A10695" t="s">
        <v>10115</v>
      </c>
      <c r="B10695" s="19" t="s">
        <v>23</v>
      </c>
      <c r="C10695" s="19" t="str">
        <f t="shared" si="48"/>
        <v>14080200000107USD</v>
      </c>
      <c r="D10695">
        <v>0</v>
      </c>
    </row>
    <row r="10696" spans="1:4" hidden="1">
      <c r="A10696" t="s">
        <v>9663</v>
      </c>
      <c r="B10696" s="19" t="s">
        <v>23</v>
      </c>
      <c r="C10696" s="19" t="str">
        <f t="shared" si="48"/>
        <v>14080200000108USD</v>
      </c>
      <c r="D10696">
        <v>0</v>
      </c>
    </row>
    <row r="10697" spans="1:4" hidden="1">
      <c r="A10697" t="s">
        <v>10119</v>
      </c>
      <c r="B10697" s="19" t="s">
        <v>23</v>
      </c>
      <c r="C10697" s="19" t="str">
        <f t="shared" si="48"/>
        <v>14080200000109USD</v>
      </c>
      <c r="D10697">
        <v>0</v>
      </c>
    </row>
    <row r="10698" spans="1:4" hidden="1">
      <c r="A10698" t="s">
        <v>9956</v>
      </c>
      <c r="B10698" s="19" t="s">
        <v>23</v>
      </c>
      <c r="C10698" s="19" t="str">
        <f t="shared" si="48"/>
        <v>14080200000201USD</v>
      </c>
      <c r="D10698">
        <v>0</v>
      </c>
    </row>
    <row r="10699" spans="1:4" hidden="1">
      <c r="A10699" t="s">
        <v>9958</v>
      </c>
      <c r="B10699" s="19" t="s">
        <v>23</v>
      </c>
      <c r="C10699" s="19" t="str">
        <f t="shared" si="48"/>
        <v>14080200000202USD</v>
      </c>
      <c r="D10699">
        <v>0</v>
      </c>
    </row>
    <row r="10700" spans="1:4" hidden="1">
      <c r="A10700" t="s">
        <v>9287</v>
      </c>
      <c r="B10700" s="19" t="s">
        <v>23</v>
      </c>
      <c r="C10700" s="19" t="str">
        <f t="shared" si="48"/>
        <v>14080200000501USD</v>
      </c>
      <c r="D10700">
        <v>0</v>
      </c>
    </row>
    <row r="10701" spans="1:4" hidden="1">
      <c r="A10701" t="s">
        <v>6940</v>
      </c>
      <c r="B10701" s="19" t="s">
        <v>23</v>
      </c>
      <c r="C10701" s="19" t="str">
        <f t="shared" si="48"/>
        <v>14080200000502USD</v>
      </c>
      <c r="D10701">
        <v>163.14472561842479</v>
      </c>
    </row>
    <row r="10702" spans="1:4" hidden="1">
      <c r="A10702" t="s">
        <v>6956</v>
      </c>
      <c r="B10702" s="19" t="s">
        <v>23</v>
      </c>
      <c r="C10702" s="19" t="str">
        <f t="shared" si="48"/>
        <v>14080200000503USD</v>
      </c>
      <c r="D10702">
        <v>97.748080750639744</v>
      </c>
    </row>
    <row r="10703" spans="1:4" hidden="1">
      <c r="A10703" t="s">
        <v>9315</v>
      </c>
      <c r="B10703" s="19" t="s">
        <v>23</v>
      </c>
      <c r="C10703" s="19" t="str">
        <f t="shared" si="48"/>
        <v>14080200000601USD</v>
      </c>
      <c r="D10703">
        <v>0</v>
      </c>
    </row>
    <row r="10704" spans="1:4" hidden="1">
      <c r="A10704" t="s">
        <v>9317</v>
      </c>
      <c r="B10704" s="19" t="s">
        <v>23</v>
      </c>
      <c r="C10704" s="19" t="str">
        <f t="shared" si="48"/>
        <v>14080200000603USD</v>
      </c>
      <c r="D10704">
        <v>0</v>
      </c>
    </row>
    <row r="10705" spans="1:4" hidden="1">
      <c r="A10705" t="s">
        <v>9319</v>
      </c>
      <c r="B10705" s="19" t="s">
        <v>23</v>
      </c>
      <c r="C10705" s="19" t="str">
        <f t="shared" si="48"/>
        <v>14080200000604USD</v>
      </c>
      <c r="D10705">
        <v>0</v>
      </c>
    </row>
    <row r="10706" spans="1:4" hidden="1">
      <c r="A10706" t="s">
        <v>9709</v>
      </c>
      <c r="B10706" s="19" t="s">
        <v>23</v>
      </c>
      <c r="C10706" s="19" t="str">
        <f t="shared" si="48"/>
        <v>14080200000611USD</v>
      </c>
      <c r="D10706">
        <v>0</v>
      </c>
    </row>
    <row r="10707" spans="1:4" hidden="1">
      <c r="A10707" t="s">
        <v>10123</v>
      </c>
      <c r="B10707" s="19" t="s">
        <v>23</v>
      </c>
      <c r="C10707" s="19" t="str">
        <f t="shared" si="48"/>
        <v>14080200000612USD</v>
      </c>
      <c r="D10707">
        <v>0</v>
      </c>
    </row>
    <row r="10708" spans="1:4" hidden="1">
      <c r="A10708" t="s">
        <v>10125</v>
      </c>
      <c r="B10708" s="19" t="s">
        <v>23</v>
      </c>
      <c r="C10708" s="19" t="str">
        <f t="shared" si="48"/>
        <v>14080200000613USD</v>
      </c>
      <c r="D10708">
        <v>0</v>
      </c>
    </row>
    <row r="10709" spans="1:4" hidden="1">
      <c r="A10709" t="s">
        <v>10127</v>
      </c>
      <c r="B10709" s="19" t="s">
        <v>23</v>
      </c>
      <c r="C10709" s="19" t="str">
        <f t="shared" si="48"/>
        <v>14080200000616USD</v>
      </c>
      <c r="D10709">
        <v>0</v>
      </c>
    </row>
    <row r="10710" spans="1:4" hidden="1">
      <c r="A10710" t="s">
        <v>9711</v>
      </c>
      <c r="B10710" s="19" t="s">
        <v>23</v>
      </c>
      <c r="C10710" s="19" t="str">
        <f t="shared" si="48"/>
        <v>14080200000617USD</v>
      </c>
      <c r="D10710">
        <v>0</v>
      </c>
    </row>
    <row r="10711" spans="1:4" hidden="1">
      <c r="A10711" t="s">
        <v>10131</v>
      </c>
      <c r="B10711" s="19" t="s">
        <v>23</v>
      </c>
      <c r="C10711" s="19" t="str">
        <f t="shared" si="48"/>
        <v>14080200000618USD</v>
      </c>
      <c r="D10711">
        <v>0</v>
      </c>
    </row>
    <row r="10712" spans="1:4" hidden="1">
      <c r="A10712" t="s">
        <v>9715</v>
      </c>
      <c r="B10712" s="19" t="s">
        <v>23</v>
      </c>
      <c r="C10712" s="19" t="str">
        <f t="shared" si="48"/>
        <v>14080200000619USD</v>
      </c>
      <c r="D10712">
        <v>0</v>
      </c>
    </row>
    <row r="10713" spans="1:4" hidden="1">
      <c r="A10713" t="s">
        <v>10135</v>
      </c>
      <c r="B10713" s="19" t="s">
        <v>23</v>
      </c>
      <c r="C10713" s="19" t="str">
        <f t="shared" si="48"/>
        <v>14080200000620USD</v>
      </c>
      <c r="D10713">
        <v>0</v>
      </c>
    </row>
    <row r="10714" spans="1:4" hidden="1">
      <c r="A10714" t="s">
        <v>9960</v>
      </c>
      <c r="B10714" s="19" t="s">
        <v>23</v>
      </c>
      <c r="C10714" s="19" t="str">
        <f t="shared" si="48"/>
        <v>14080200000750USD</v>
      </c>
      <c r="D10714">
        <v>0</v>
      </c>
    </row>
    <row r="10715" spans="1:4" hidden="1">
      <c r="A10715" t="s">
        <v>9962</v>
      </c>
      <c r="B10715" s="19" t="s">
        <v>23</v>
      </c>
      <c r="C10715" s="19" t="str">
        <f t="shared" si="48"/>
        <v>14080200000751USD</v>
      </c>
      <c r="D10715">
        <v>0</v>
      </c>
    </row>
    <row r="10716" spans="1:4" hidden="1">
      <c r="A10716" t="s">
        <v>9964</v>
      </c>
      <c r="B10716" s="19" t="s">
        <v>23</v>
      </c>
      <c r="C10716" s="19" t="str">
        <f t="shared" si="48"/>
        <v>14080200000805USD</v>
      </c>
      <c r="D10716">
        <v>0</v>
      </c>
    </row>
    <row r="10717" spans="1:4" hidden="1">
      <c r="A10717" t="s">
        <v>9966</v>
      </c>
      <c r="B10717" s="19" t="s">
        <v>23</v>
      </c>
      <c r="C10717" s="19" t="str">
        <f t="shared" si="48"/>
        <v>14080200000806USD</v>
      </c>
      <c r="D10717">
        <v>0</v>
      </c>
    </row>
    <row r="10718" spans="1:4" hidden="1">
      <c r="A10718" t="s">
        <v>9968</v>
      </c>
      <c r="B10718" s="19" t="s">
        <v>23</v>
      </c>
      <c r="C10718" s="19" t="str">
        <f t="shared" si="48"/>
        <v>14080200000807USD</v>
      </c>
      <c r="D10718">
        <v>0</v>
      </c>
    </row>
    <row r="10719" spans="1:4" hidden="1">
      <c r="A10719" t="s">
        <v>9970</v>
      </c>
      <c r="B10719" s="19" t="s">
        <v>23</v>
      </c>
      <c r="C10719" s="19" t="str">
        <f t="shared" si="48"/>
        <v>14080200000808USD</v>
      </c>
      <c r="D10719">
        <v>0</v>
      </c>
    </row>
    <row r="10720" spans="1:4" hidden="1">
      <c r="A10720" t="s">
        <v>9257</v>
      </c>
      <c r="B10720" s="19" t="s">
        <v>23</v>
      </c>
      <c r="C10720" s="19" t="str">
        <f t="shared" si="48"/>
        <v>14080200000901USD</v>
      </c>
      <c r="D10720">
        <v>0</v>
      </c>
    </row>
    <row r="10721" spans="1:4" hidden="1">
      <c r="A10721" t="s">
        <v>9884</v>
      </c>
      <c r="B10721" s="19" t="s">
        <v>23</v>
      </c>
      <c r="C10721" s="19" t="str">
        <f t="shared" si="48"/>
        <v>14080200001001USD</v>
      </c>
      <c r="D10721">
        <v>0</v>
      </c>
    </row>
    <row r="10722" spans="1:4" hidden="1">
      <c r="A10722" t="s">
        <v>9886</v>
      </c>
      <c r="B10722" s="19" t="s">
        <v>23</v>
      </c>
      <c r="C10722" s="19" t="str">
        <f t="shared" si="48"/>
        <v>14080200001002USD</v>
      </c>
      <c r="D10722">
        <v>0</v>
      </c>
    </row>
    <row r="10723" spans="1:4" hidden="1">
      <c r="A10723" t="s">
        <v>9888</v>
      </c>
      <c r="B10723" s="19" t="s">
        <v>23</v>
      </c>
      <c r="C10723" s="19" t="str">
        <f t="shared" si="48"/>
        <v>14080200001003USD</v>
      </c>
      <c r="D10723">
        <v>0</v>
      </c>
    </row>
    <row r="10724" spans="1:4" hidden="1">
      <c r="A10724" t="s">
        <v>9890</v>
      </c>
      <c r="B10724" s="19" t="s">
        <v>23</v>
      </c>
      <c r="C10724" s="19" t="str">
        <f t="shared" si="48"/>
        <v>14080200001004USD</v>
      </c>
      <c r="D10724">
        <v>0</v>
      </c>
    </row>
    <row r="10725" spans="1:4" hidden="1">
      <c r="A10725" t="s">
        <v>9892</v>
      </c>
      <c r="B10725" s="19" t="s">
        <v>23</v>
      </c>
      <c r="C10725" s="19" t="str">
        <f t="shared" si="48"/>
        <v>14080200001009USD</v>
      </c>
      <c r="D10725">
        <v>0</v>
      </c>
    </row>
    <row r="10726" spans="1:4" hidden="1">
      <c r="A10726" t="s">
        <v>9894</v>
      </c>
      <c r="B10726" s="19" t="s">
        <v>23</v>
      </c>
      <c r="C10726" s="19" t="str">
        <f t="shared" si="48"/>
        <v>14080200001010USD</v>
      </c>
      <c r="D10726">
        <v>0</v>
      </c>
    </row>
    <row r="10727" spans="1:4" hidden="1">
      <c r="A10727" t="s">
        <v>9896</v>
      </c>
      <c r="B10727" s="19" t="s">
        <v>23</v>
      </c>
      <c r="C10727" s="19" t="str">
        <f t="shared" si="48"/>
        <v>14080200001013USD</v>
      </c>
      <c r="D10727">
        <v>0</v>
      </c>
    </row>
    <row r="10728" spans="1:4" hidden="1">
      <c r="A10728" t="s">
        <v>9898</v>
      </c>
      <c r="B10728" s="19" t="s">
        <v>23</v>
      </c>
      <c r="C10728" s="19" t="str">
        <f t="shared" si="48"/>
        <v>14080200001014USD</v>
      </c>
      <c r="D10728">
        <v>0</v>
      </c>
    </row>
    <row r="10729" spans="1:4" hidden="1">
      <c r="A10729" t="s">
        <v>9807</v>
      </c>
      <c r="B10729" s="19" t="s">
        <v>23</v>
      </c>
      <c r="C10729" s="19" t="str">
        <f t="shared" si="48"/>
        <v>14080200001101USD</v>
      </c>
      <c r="D10729">
        <v>0</v>
      </c>
    </row>
    <row r="10730" spans="1:4" hidden="1">
      <c r="A10730" t="s">
        <v>9809</v>
      </c>
      <c r="B10730" s="19" t="s">
        <v>23</v>
      </c>
      <c r="C10730" s="19" t="str">
        <f t="shared" si="48"/>
        <v>14080200001102USD</v>
      </c>
      <c r="D10730">
        <v>0</v>
      </c>
    </row>
    <row r="10731" spans="1:4" hidden="1">
      <c r="A10731" t="s">
        <v>9811</v>
      </c>
      <c r="B10731" s="19" t="s">
        <v>23</v>
      </c>
      <c r="C10731" s="19" t="str">
        <f t="shared" si="48"/>
        <v>14080200001103USD</v>
      </c>
      <c r="D10731">
        <v>0</v>
      </c>
    </row>
    <row r="10732" spans="1:4" hidden="1">
      <c r="A10732" t="s">
        <v>9813</v>
      </c>
      <c r="B10732" s="19" t="s">
        <v>23</v>
      </c>
      <c r="C10732" s="19" t="str">
        <f t="shared" si="48"/>
        <v>14080200001104USD</v>
      </c>
      <c r="D10732">
        <v>0</v>
      </c>
    </row>
    <row r="10733" spans="1:4" hidden="1">
      <c r="A10733" t="s">
        <v>9321</v>
      </c>
      <c r="B10733" s="19" t="s">
        <v>23</v>
      </c>
      <c r="C10733" s="19" t="str">
        <f t="shared" si="48"/>
        <v>14080200001105USD</v>
      </c>
      <c r="D10733">
        <v>0</v>
      </c>
    </row>
    <row r="10734" spans="1:4" hidden="1">
      <c r="A10734" t="s">
        <v>9323</v>
      </c>
      <c r="B10734" s="19" t="s">
        <v>23</v>
      </c>
      <c r="C10734" s="19" t="str">
        <f t="shared" si="48"/>
        <v>14080200001106USD</v>
      </c>
      <c r="D10734">
        <v>0</v>
      </c>
    </row>
    <row r="10735" spans="1:4" hidden="1">
      <c r="A10735" t="s">
        <v>9673</v>
      </c>
      <c r="B10735" s="19" t="s">
        <v>23</v>
      </c>
      <c r="C10735" s="19" t="str">
        <f t="shared" si="48"/>
        <v>14080200001108USD</v>
      </c>
      <c r="D10735">
        <v>0</v>
      </c>
    </row>
    <row r="10736" spans="1:4" hidden="1">
      <c r="A10736" t="s">
        <v>9325</v>
      </c>
      <c r="B10736" s="19" t="s">
        <v>23</v>
      </c>
      <c r="C10736" s="19" t="str">
        <f t="shared" si="48"/>
        <v>14080200001109USD</v>
      </c>
      <c r="D10736">
        <v>0</v>
      </c>
    </row>
    <row r="10737" spans="1:4" hidden="1">
      <c r="A10737" t="s">
        <v>9675</v>
      </c>
      <c r="B10737" s="19" t="s">
        <v>23</v>
      </c>
      <c r="C10737" s="19" t="str">
        <f t="shared" si="48"/>
        <v>14080200001111USD</v>
      </c>
      <c r="D10737">
        <v>0</v>
      </c>
    </row>
    <row r="10738" spans="1:4" hidden="1">
      <c r="A10738" t="s">
        <v>9327</v>
      </c>
      <c r="B10738" s="19" t="s">
        <v>23</v>
      </c>
      <c r="C10738" s="19" t="str">
        <f t="shared" si="48"/>
        <v>14080200001113USD</v>
      </c>
      <c r="D10738">
        <v>0</v>
      </c>
    </row>
    <row r="10739" spans="1:4" hidden="1">
      <c r="A10739" t="s">
        <v>10137</v>
      </c>
      <c r="B10739" s="19" t="s">
        <v>23</v>
      </c>
      <c r="C10739" s="19" t="str">
        <f t="shared" si="48"/>
        <v>14080200001201USD</v>
      </c>
      <c r="D10739">
        <v>0</v>
      </c>
    </row>
    <row r="10740" spans="1:4" hidden="1">
      <c r="A10740" t="s">
        <v>10139</v>
      </c>
      <c r="B10740" s="19" t="s">
        <v>23</v>
      </c>
      <c r="C10740" s="19" t="str">
        <f t="shared" si="48"/>
        <v>14080200001202USD</v>
      </c>
      <c r="D10740">
        <v>0</v>
      </c>
    </row>
    <row r="10741" spans="1:4" hidden="1">
      <c r="A10741" t="s">
        <v>9677</v>
      </c>
      <c r="B10741" s="19" t="s">
        <v>23</v>
      </c>
      <c r="C10741" s="19" t="str">
        <f t="shared" si="48"/>
        <v>14080200001301USD</v>
      </c>
      <c r="D10741">
        <v>0</v>
      </c>
    </row>
    <row r="10742" spans="1:4" hidden="1">
      <c r="A10742" t="s">
        <v>6650</v>
      </c>
      <c r="B10742" s="19" t="s">
        <v>23</v>
      </c>
      <c r="C10742" s="19" t="str">
        <f t="shared" si="48"/>
        <v>14080200001621USD</v>
      </c>
      <c r="D10742">
        <v>297.2618709127097</v>
      </c>
    </row>
    <row r="10743" spans="1:4" hidden="1">
      <c r="A10743" t="s">
        <v>9974</v>
      </c>
      <c r="B10743" s="19" t="s">
        <v>23</v>
      </c>
      <c r="C10743" s="19" t="str">
        <f t="shared" si="48"/>
        <v>14080200001622USD</v>
      </c>
      <c r="D10743">
        <v>0</v>
      </c>
    </row>
    <row r="10744" spans="1:4" hidden="1">
      <c r="A10744" t="s">
        <v>9976</v>
      </c>
      <c r="B10744" s="19" t="s">
        <v>23</v>
      </c>
      <c r="C10744" s="19" t="str">
        <f t="shared" si="48"/>
        <v>14080200001623USD</v>
      </c>
      <c r="D10744">
        <v>0</v>
      </c>
    </row>
    <row r="10745" spans="1:4" hidden="1">
      <c r="A10745" t="s">
        <v>9978</v>
      </c>
      <c r="B10745" s="19" t="s">
        <v>23</v>
      </c>
      <c r="C10745" s="19" t="str">
        <f t="shared" si="48"/>
        <v>14080200001627USD</v>
      </c>
      <c r="D10745">
        <v>0</v>
      </c>
    </row>
    <row r="10746" spans="1:4" hidden="1">
      <c r="A10746" t="s">
        <v>10141</v>
      </c>
      <c r="B10746" s="19" t="s">
        <v>23</v>
      </c>
      <c r="C10746" s="19" t="str">
        <f t="shared" si="48"/>
        <v>14080200002601USD</v>
      </c>
      <c r="D10746">
        <v>0</v>
      </c>
    </row>
    <row r="10747" spans="1:4" hidden="1">
      <c r="A10747" t="s">
        <v>10143</v>
      </c>
      <c r="B10747" s="19" t="s">
        <v>23</v>
      </c>
      <c r="C10747" s="19" t="str">
        <f t="shared" si="48"/>
        <v>14080200002603USD</v>
      </c>
      <c r="D10747">
        <v>0</v>
      </c>
    </row>
    <row r="10748" spans="1:4" hidden="1">
      <c r="A10748" t="s">
        <v>10145</v>
      </c>
      <c r="B10748" s="19" t="s">
        <v>23</v>
      </c>
      <c r="C10748" s="19" t="str">
        <f t="shared" si="48"/>
        <v>14080200002605USD</v>
      </c>
      <c r="D10748">
        <v>0</v>
      </c>
    </row>
    <row r="10749" spans="1:4" hidden="1">
      <c r="A10749" t="s">
        <v>10147</v>
      </c>
      <c r="B10749" s="19" t="s">
        <v>23</v>
      </c>
      <c r="C10749" s="19" t="str">
        <f t="shared" si="48"/>
        <v>14080200002611USD</v>
      </c>
      <c r="D10749">
        <v>0</v>
      </c>
    </row>
    <row r="10750" spans="1:4" hidden="1">
      <c r="A10750" t="s">
        <v>9815</v>
      </c>
      <c r="B10750" s="19" t="s">
        <v>23</v>
      </c>
      <c r="C10750" s="19" t="str">
        <f t="shared" si="48"/>
        <v>14080200005105USD</v>
      </c>
      <c r="D10750">
        <v>0</v>
      </c>
    </row>
    <row r="10751" spans="1:4" hidden="1">
      <c r="A10751" t="s">
        <v>9657</v>
      </c>
      <c r="B10751" s="19" t="s">
        <v>23</v>
      </c>
      <c r="C10751" s="19" t="str">
        <f t="shared" ref="C10751:C10814" si="49">_xlfn.CONCAT(A10751,B10751)</f>
        <v>14080200005106USD</v>
      </c>
      <c r="D10751">
        <v>0</v>
      </c>
    </row>
    <row r="10752" spans="1:4" hidden="1">
      <c r="A10752" t="s">
        <v>10264</v>
      </c>
      <c r="B10752" s="19" t="s">
        <v>23</v>
      </c>
      <c r="C10752" s="19" t="str">
        <f t="shared" si="49"/>
        <v>14080200005107USD</v>
      </c>
      <c r="D10752">
        <v>0</v>
      </c>
    </row>
    <row r="10753" spans="1:4" hidden="1">
      <c r="A10753" t="s">
        <v>9819</v>
      </c>
      <c r="B10753" s="19" t="s">
        <v>23</v>
      </c>
      <c r="C10753" s="19" t="str">
        <f t="shared" si="49"/>
        <v>14080200005113USD</v>
      </c>
      <c r="D10753">
        <v>0</v>
      </c>
    </row>
    <row r="10754" spans="1:4" hidden="1">
      <c r="A10754" t="s">
        <v>10218</v>
      </c>
      <c r="B10754" s="19" t="s">
        <v>23</v>
      </c>
      <c r="C10754" s="19" t="str">
        <f t="shared" si="49"/>
        <v>14080200005115USD</v>
      </c>
      <c r="D10754">
        <v>0</v>
      </c>
    </row>
    <row r="10755" spans="1:4" hidden="1">
      <c r="A10755" t="s">
        <v>10220</v>
      </c>
      <c r="B10755" s="19" t="s">
        <v>23</v>
      </c>
      <c r="C10755" s="19" t="str">
        <f t="shared" si="49"/>
        <v>14080200005117USD</v>
      </c>
      <c r="D10755">
        <v>0</v>
      </c>
    </row>
    <row r="10756" spans="1:4" hidden="1">
      <c r="A10756" t="s">
        <v>10237</v>
      </c>
      <c r="B10756" s="19" t="s">
        <v>23</v>
      </c>
      <c r="C10756" s="19" t="str">
        <f t="shared" si="49"/>
        <v>14080200005118USD</v>
      </c>
      <c r="D10756">
        <v>0</v>
      </c>
    </row>
    <row r="10757" spans="1:4" hidden="1">
      <c r="A10757" t="s">
        <v>9725</v>
      </c>
      <c r="B10757" s="19" t="s">
        <v>23</v>
      </c>
      <c r="C10757" s="19" t="str">
        <f t="shared" si="49"/>
        <v>14080200005121USD</v>
      </c>
      <c r="D10757">
        <v>0</v>
      </c>
    </row>
    <row r="10758" spans="1:4" hidden="1">
      <c r="A10758" t="s">
        <v>9589</v>
      </c>
      <c r="B10758" s="19" t="s">
        <v>23</v>
      </c>
      <c r="C10758" s="19" t="str">
        <f t="shared" si="49"/>
        <v>14080200005127USD</v>
      </c>
      <c r="D10758">
        <v>0</v>
      </c>
    </row>
    <row r="10759" spans="1:4" hidden="1">
      <c r="A10759" t="s">
        <v>9731</v>
      </c>
      <c r="B10759" s="19" t="s">
        <v>23</v>
      </c>
      <c r="C10759" s="19" t="str">
        <f t="shared" si="49"/>
        <v>14080200005129USD</v>
      </c>
      <c r="D10759">
        <v>0</v>
      </c>
    </row>
    <row r="10760" spans="1:4" hidden="1">
      <c r="A10760" t="s">
        <v>9591</v>
      </c>
      <c r="B10760" s="19" t="s">
        <v>23</v>
      </c>
      <c r="C10760" s="19" t="str">
        <f t="shared" si="49"/>
        <v>14080200005131USD</v>
      </c>
      <c r="D10760">
        <v>0</v>
      </c>
    </row>
    <row r="10761" spans="1:4" hidden="1">
      <c r="A10761" t="s">
        <v>9779</v>
      </c>
      <c r="B10761" s="19" t="s">
        <v>23</v>
      </c>
      <c r="C10761" s="19" t="str">
        <f t="shared" si="49"/>
        <v>14080200005132USD</v>
      </c>
      <c r="D10761">
        <v>0</v>
      </c>
    </row>
    <row r="10762" spans="1:4" hidden="1">
      <c r="A10762" t="s">
        <v>10267</v>
      </c>
      <c r="B10762" s="19" t="s">
        <v>23</v>
      </c>
      <c r="C10762" s="19" t="str">
        <f t="shared" si="49"/>
        <v>14080200005134USD</v>
      </c>
      <c r="D10762">
        <v>0</v>
      </c>
    </row>
    <row r="10763" spans="1:4" hidden="1">
      <c r="A10763" t="s">
        <v>10269</v>
      </c>
      <c r="B10763" s="19" t="s">
        <v>23</v>
      </c>
      <c r="C10763" s="19" t="str">
        <f t="shared" si="49"/>
        <v>14080200005138USD</v>
      </c>
      <c r="D10763">
        <v>0</v>
      </c>
    </row>
    <row r="10764" spans="1:4" hidden="1">
      <c r="A10764" t="s">
        <v>9333</v>
      </c>
      <c r="B10764" s="19" t="s">
        <v>23</v>
      </c>
      <c r="C10764" s="19" t="str">
        <f t="shared" si="49"/>
        <v>14080200005140USD</v>
      </c>
      <c r="D10764">
        <v>0</v>
      </c>
    </row>
    <row r="10765" spans="1:4" hidden="1">
      <c r="A10765" t="s">
        <v>9259</v>
      </c>
      <c r="B10765" s="19" t="s">
        <v>23</v>
      </c>
      <c r="C10765" s="19" t="str">
        <f t="shared" si="49"/>
        <v>14080300000101USD</v>
      </c>
      <c r="D10765">
        <v>0</v>
      </c>
    </row>
    <row r="10766" spans="1:4" hidden="1">
      <c r="A10766" t="s">
        <v>9261</v>
      </c>
      <c r="B10766" s="19" t="s">
        <v>23</v>
      </c>
      <c r="C10766" s="19" t="str">
        <f t="shared" si="49"/>
        <v>14080300000102USD</v>
      </c>
      <c r="D10766">
        <v>0</v>
      </c>
    </row>
    <row r="10767" spans="1:4" hidden="1">
      <c r="A10767" t="s">
        <v>9263</v>
      </c>
      <c r="B10767" s="19" t="s">
        <v>23</v>
      </c>
      <c r="C10767" s="19" t="str">
        <f t="shared" si="49"/>
        <v>14080300000103USD</v>
      </c>
      <c r="D10767">
        <v>0</v>
      </c>
    </row>
    <row r="10768" spans="1:4" hidden="1">
      <c r="A10768" t="s">
        <v>9265</v>
      </c>
      <c r="B10768" s="19" t="s">
        <v>23</v>
      </c>
      <c r="C10768" s="19" t="str">
        <f t="shared" si="49"/>
        <v>14080300000104USD</v>
      </c>
      <c r="D10768">
        <v>0</v>
      </c>
    </row>
    <row r="10769" spans="1:4" hidden="1">
      <c r="A10769" t="s">
        <v>8881</v>
      </c>
      <c r="B10769" s="19" t="s">
        <v>23</v>
      </c>
      <c r="C10769" s="19" t="str">
        <f t="shared" si="49"/>
        <v>14080300000201USD</v>
      </c>
      <c r="D10769">
        <v>0</v>
      </c>
    </row>
    <row r="10770" spans="1:4" hidden="1">
      <c r="A10770" t="s">
        <v>8883</v>
      </c>
      <c r="B10770" s="19" t="s">
        <v>23</v>
      </c>
      <c r="C10770" s="19" t="str">
        <f t="shared" si="49"/>
        <v>14080300000203USD</v>
      </c>
      <c r="D10770">
        <v>0</v>
      </c>
    </row>
    <row r="10771" spans="1:4" hidden="1">
      <c r="A10771" t="s">
        <v>8885</v>
      </c>
      <c r="B10771" s="19" t="s">
        <v>23</v>
      </c>
      <c r="C10771" s="19" t="str">
        <f t="shared" si="49"/>
        <v>14080300000204USD</v>
      </c>
      <c r="D10771">
        <v>0</v>
      </c>
    </row>
    <row r="10772" spans="1:4" hidden="1">
      <c r="A10772" t="s">
        <v>8887</v>
      </c>
      <c r="B10772" s="19" t="s">
        <v>23</v>
      </c>
      <c r="C10772" s="19" t="str">
        <f t="shared" si="49"/>
        <v>14080300000205USD</v>
      </c>
      <c r="D10772">
        <v>0</v>
      </c>
    </row>
    <row r="10773" spans="1:4" hidden="1">
      <c r="A10773" t="s">
        <v>8889</v>
      </c>
      <c r="B10773" s="19" t="s">
        <v>23</v>
      </c>
      <c r="C10773" s="19" t="str">
        <f t="shared" si="49"/>
        <v>14080300000206USD</v>
      </c>
      <c r="D10773">
        <v>0</v>
      </c>
    </row>
    <row r="10774" spans="1:4" hidden="1">
      <c r="A10774" t="s">
        <v>8891</v>
      </c>
      <c r="B10774" s="19" t="s">
        <v>23</v>
      </c>
      <c r="C10774" s="19" t="str">
        <f t="shared" si="49"/>
        <v>14080300000207USD</v>
      </c>
      <c r="D10774">
        <v>0</v>
      </c>
    </row>
    <row r="10775" spans="1:4" hidden="1">
      <c r="A10775" t="s">
        <v>8893</v>
      </c>
      <c r="B10775" s="19" t="s">
        <v>23</v>
      </c>
      <c r="C10775" s="19" t="str">
        <f t="shared" si="49"/>
        <v>14080300000208USD</v>
      </c>
      <c r="D10775">
        <v>0</v>
      </c>
    </row>
    <row r="10776" spans="1:4" hidden="1">
      <c r="A10776" t="s">
        <v>8895</v>
      </c>
      <c r="B10776" s="19" t="s">
        <v>23</v>
      </c>
      <c r="C10776" s="19" t="str">
        <f t="shared" si="49"/>
        <v>14080300000209USD</v>
      </c>
      <c r="D10776">
        <v>0</v>
      </c>
    </row>
    <row r="10777" spans="1:4" hidden="1">
      <c r="A10777" t="s">
        <v>8897</v>
      </c>
      <c r="B10777" s="19" t="s">
        <v>23</v>
      </c>
      <c r="C10777" s="19" t="str">
        <f t="shared" si="49"/>
        <v>14080300000210USD</v>
      </c>
      <c r="D10777">
        <v>0</v>
      </c>
    </row>
    <row r="10778" spans="1:4" hidden="1">
      <c r="A10778" t="s">
        <v>8899</v>
      </c>
      <c r="B10778" s="19" t="s">
        <v>23</v>
      </c>
      <c r="C10778" s="19" t="str">
        <f t="shared" si="49"/>
        <v>14080300000211USD</v>
      </c>
      <c r="D10778">
        <v>0</v>
      </c>
    </row>
    <row r="10779" spans="1:4" hidden="1">
      <c r="A10779" t="s">
        <v>8901</v>
      </c>
      <c r="B10779" s="19" t="s">
        <v>23</v>
      </c>
      <c r="C10779" s="19" t="str">
        <f t="shared" si="49"/>
        <v>14080300000212USD</v>
      </c>
      <c r="D10779">
        <v>0</v>
      </c>
    </row>
    <row r="10780" spans="1:4" hidden="1">
      <c r="A10780" t="s">
        <v>8903</v>
      </c>
      <c r="B10780" s="19" t="s">
        <v>23</v>
      </c>
      <c r="C10780" s="19" t="str">
        <f t="shared" si="49"/>
        <v>14080300000213USD</v>
      </c>
      <c r="D10780">
        <v>0</v>
      </c>
    </row>
    <row r="10781" spans="1:4" hidden="1">
      <c r="A10781" t="s">
        <v>8905</v>
      </c>
      <c r="B10781" s="19" t="s">
        <v>23</v>
      </c>
      <c r="C10781" s="19" t="str">
        <f t="shared" si="49"/>
        <v>14080300000215USD</v>
      </c>
      <c r="D10781">
        <v>0</v>
      </c>
    </row>
    <row r="10782" spans="1:4" hidden="1">
      <c r="A10782" t="s">
        <v>8907</v>
      </c>
      <c r="B10782" s="19" t="s">
        <v>23</v>
      </c>
      <c r="C10782" s="19" t="str">
        <f t="shared" si="49"/>
        <v>14080300000216USD</v>
      </c>
      <c r="D10782">
        <v>0</v>
      </c>
    </row>
    <row r="10783" spans="1:4" hidden="1">
      <c r="A10783" t="s">
        <v>8909</v>
      </c>
      <c r="B10783" s="19" t="s">
        <v>23</v>
      </c>
      <c r="C10783" s="19" t="str">
        <f t="shared" si="49"/>
        <v>14080300000217USD</v>
      </c>
      <c r="D10783">
        <v>0</v>
      </c>
    </row>
    <row r="10784" spans="1:4" hidden="1">
      <c r="A10784" t="s">
        <v>8911</v>
      </c>
      <c r="B10784" s="19" t="s">
        <v>23</v>
      </c>
      <c r="C10784" s="19" t="str">
        <f t="shared" si="49"/>
        <v>14080300000218USD</v>
      </c>
      <c r="D10784">
        <v>0</v>
      </c>
    </row>
    <row r="10785" spans="1:4" hidden="1">
      <c r="A10785" t="s">
        <v>8913</v>
      </c>
      <c r="B10785" s="19" t="s">
        <v>23</v>
      </c>
      <c r="C10785" s="19" t="str">
        <f t="shared" si="49"/>
        <v>14080300000224USD</v>
      </c>
      <c r="D10785">
        <v>0</v>
      </c>
    </row>
    <row r="10786" spans="1:4" hidden="1">
      <c r="A10786" t="s">
        <v>8915</v>
      </c>
      <c r="B10786" s="19" t="s">
        <v>23</v>
      </c>
      <c r="C10786" s="19" t="str">
        <f t="shared" si="49"/>
        <v>14080300000225USD</v>
      </c>
      <c r="D10786">
        <v>0</v>
      </c>
    </row>
    <row r="10787" spans="1:4" hidden="1">
      <c r="A10787" t="s">
        <v>8917</v>
      </c>
      <c r="B10787" s="19" t="s">
        <v>23</v>
      </c>
      <c r="C10787" s="19" t="str">
        <f t="shared" si="49"/>
        <v>14080300000226USD</v>
      </c>
      <c r="D10787">
        <v>0</v>
      </c>
    </row>
    <row r="10788" spans="1:4" hidden="1">
      <c r="A10788" t="s">
        <v>8919</v>
      </c>
      <c r="B10788" s="19" t="s">
        <v>23</v>
      </c>
      <c r="C10788" s="19" t="str">
        <f t="shared" si="49"/>
        <v>14080300000227USD</v>
      </c>
      <c r="D10788">
        <v>0</v>
      </c>
    </row>
    <row r="10789" spans="1:4" hidden="1">
      <c r="A10789" t="s">
        <v>8921</v>
      </c>
      <c r="B10789" s="19" t="s">
        <v>23</v>
      </c>
      <c r="C10789" s="19" t="str">
        <f t="shared" si="49"/>
        <v>14080300000228USD</v>
      </c>
      <c r="D10789">
        <v>0</v>
      </c>
    </row>
    <row r="10790" spans="1:4" hidden="1">
      <c r="A10790" t="s">
        <v>8923</v>
      </c>
      <c r="B10790" s="19" t="s">
        <v>23</v>
      </c>
      <c r="C10790" s="19" t="str">
        <f t="shared" si="49"/>
        <v>14080300000229USD</v>
      </c>
      <c r="D10790">
        <v>0</v>
      </c>
    </row>
    <row r="10791" spans="1:4" hidden="1">
      <c r="A10791" t="s">
        <v>7624</v>
      </c>
      <c r="B10791" s="19" t="s">
        <v>23</v>
      </c>
      <c r="C10791" s="19" t="str">
        <f t="shared" si="49"/>
        <v>14080300000301USD</v>
      </c>
      <c r="D10791">
        <v>0</v>
      </c>
    </row>
    <row r="10792" spans="1:4" hidden="1">
      <c r="A10792" t="s">
        <v>8434</v>
      </c>
      <c r="B10792" s="19" t="s">
        <v>23</v>
      </c>
      <c r="C10792" s="19" t="str">
        <f t="shared" si="49"/>
        <v>14080300000302USD</v>
      </c>
      <c r="D10792">
        <v>0</v>
      </c>
    </row>
    <row r="10793" spans="1:4" hidden="1">
      <c r="A10793" t="s">
        <v>7604</v>
      </c>
      <c r="B10793" s="19" t="s">
        <v>23</v>
      </c>
      <c r="C10793" s="19" t="str">
        <f t="shared" si="49"/>
        <v>14080300000304USD</v>
      </c>
      <c r="D10793">
        <v>0</v>
      </c>
    </row>
    <row r="10794" spans="1:4" hidden="1">
      <c r="A10794" t="s">
        <v>9173</v>
      </c>
      <c r="B10794" s="19" t="s">
        <v>23</v>
      </c>
      <c r="C10794" s="19" t="str">
        <f t="shared" si="49"/>
        <v>14080300000305USD</v>
      </c>
      <c r="D10794">
        <v>0</v>
      </c>
    </row>
    <row r="10795" spans="1:4" hidden="1">
      <c r="A10795" t="s">
        <v>9245</v>
      </c>
      <c r="B10795" s="19" t="s">
        <v>23</v>
      </c>
      <c r="C10795" s="19" t="str">
        <f t="shared" si="49"/>
        <v>14080300000601USD</v>
      </c>
      <c r="D10795">
        <v>0</v>
      </c>
    </row>
    <row r="10796" spans="1:4" hidden="1">
      <c r="A10796" t="s">
        <v>9153</v>
      </c>
      <c r="B10796" s="19" t="s">
        <v>23</v>
      </c>
      <c r="C10796" s="19" t="str">
        <f t="shared" si="49"/>
        <v>14080300000602USD</v>
      </c>
      <c r="D10796">
        <v>0</v>
      </c>
    </row>
    <row r="10797" spans="1:4" hidden="1">
      <c r="A10797" t="s">
        <v>9237</v>
      </c>
      <c r="B10797" s="19" t="s">
        <v>23</v>
      </c>
      <c r="C10797" s="19" t="str">
        <f t="shared" si="49"/>
        <v>14080300000603USD</v>
      </c>
      <c r="D10797">
        <v>0</v>
      </c>
    </row>
    <row r="10798" spans="1:4" hidden="1">
      <c r="A10798" t="s">
        <v>8867</v>
      </c>
      <c r="B10798" s="19" t="s">
        <v>23</v>
      </c>
      <c r="C10798" s="19" t="str">
        <f t="shared" si="49"/>
        <v>14080300000605USD</v>
      </c>
      <c r="D10798">
        <v>0</v>
      </c>
    </row>
    <row r="10799" spans="1:4" hidden="1">
      <c r="A10799" t="s">
        <v>8869</v>
      </c>
      <c r="B10799" s="19" t="s">
        <v>23</v>
      </c>
      <c r="C10799" s="19" t="str">
        <f t="shared" si="49"/>
        <v>14080300000607USD</v>
      </c>
      <c r="D10799">
        <v>0</v>
      </c>
    </row>
    <row r="10800" spans="1:4" hidden="1">
      <c r="A10800" t="s">
        <v>9247</v>
      </c>
      <c r="B10800" s="19" t="s">
        <v>23</v>
      </c>
      <c r="C10800" s="19" t="str">
        <f t="shared" si="49"/>
        <v>14080300000609USD</v>
      </c>
      <c r="D10800">
        <v>0</v>
      </c>
    </row>
    <row r="10801" spans="1:4" hidden="1">
      <c r="A10801" t="s">
        <v>9249</v>
      </c>
      <c r="B10801" s="19" t="s">
        <v>23</v>
      </c>
      <c r="C10801" s="19" t="str">
        <f t="shared" si="49"/>
        <v>14080300000610USD</v>
      </c>
      <c r="D10801">
        <v>0</v>
      </c>
    </row>
    <row r="10802" spans="1:4" hidden="1">
      <c r="A10802" t="s">
        <v>9155</v>
      </c>
      <c r="B10802" s="19" t="s">
        <v>23</v>
      </c>
      <c r="C10802" s="19" t="str">
        <f t="shared" si="49"/>
        <v>14080300000611USD</v>
      </c>
      <c r="D10802">
        <v>0</v>
      </c>
    </row>
    <row r="10803" spans="1:4" hidden="1">
      <c r="A10803" t="s">
        <v>9239</v>
      </c>
      <c r="B10803" s="19" t="s">
        <v>23</v>
      </c>
      <c r="C10803" s="19" t="str">
        <f t="shared" si="49"/>
        <v>14080300000612USD</v>
      </c>
      <c r="D10803">
        <v>0</v>
      </c>
    </row>
    <row r="10804" spans="1:4" hidden="1">
      <c r="A10804" t="s">
        <v>9335</v>
      </c>
      <c r="B10804" s="19" t="s">
        <v>23</v>
      </c>
      <c r="C10804" s="19" t="str">
        <f t="shared" si="49"/>
        <v>14080300000613USD</v>
      </c>
      <c r="D10804">
        <v>0</v>
      </c>
    </row>
    <row r="10805" spans="1:4" hidden="1">
      <c r="A10805" t="s">
        <v>9251</v>
      </c>
      <c r="B10805" s="19" t="s">
        <v>23</v>
      </c>
      <c r="C10805" s="19" t="str">
        <f t="shared" si="49"/>
        <v>14080300000616USD</v>
      </c>
      <c r="D10805">
        <v>0</v>
      </c>
    </row>
    <row r="10806" spans="1:4" hidden="1">
      <c r="A10806" t="s">
        <v>8442</v>
      </c>
      <c r="B10806" s="19" t="s">
        <v>23</v>
      </c>
      <c r="C10806" s="19" t="str">
        <f t="shared" si="49"/>
        <v>14080300000619USD</v>
      </c>
      <c r="D10806">
        <v>22497.068524310493</v>
      </c>
    </row>
    <row r="10807" spans="1:4" hidden="1">
      <c r="A10807" t="s">
        <v>8436</v>
      </c>
      <c r="B10807" s="19" t="s">
        <v>23</v>
      </c>
      <c r="C10807" s="19" t="str">
        <f t="shared" si="49"/>
        <v>14080300000621USD</v>
      </c>
      <c r="D10807">
        <v>76.411714529428494</v>
      </c>
    </row>
    <row r="10808" spans="1:4" hidden="1">
      <c r="A10808" t="s">
        <v>9175</v>
      </c>
      <c r="B10808" s="19" t="s">
        <v>23</v>
      </c>
      <c r="C10808" s="19" t="str">
        <f t="shared" si="49"/>
        <v>14080300000624USD</v>
      </c>
      <c r="D10808">
        <v>0</v>
      </c>
    </row>
    <row r="10809" spans="1:4" hidden="1">
      <c r="A10809" t="s">
        <v>8624</v>
      </c>
      <c r="B10809" s="19" t="s">
        <v>23</v>
      </c>
      <c r="C10809" s="19" t="str">
        <f t="shared" si="49"/>
        <v>14080300000625USD</v>
      </c>
      <c r="D10809">
        <v>0</v>
      </c>
    </row>
    <row r="10810" spans="1:4" hidden="1">
      <c r="A10810" t="s">
        <v>9179</v>
      </c>
      <c r="B10810" s="19" t="s">
        <v>23</v>
      </c>
      <c r="C10810" s="19" t="str">
        <f t="shared" si="49"/>
        <v>14080300000626USD</v>
      </c>
      <c r="D10810">
        <v>0</v>
      </c>
    </row>
    <row r="10811" spans="1:4" hidden="1">
      <c r="A10811" t="s">
        <v>2275</v>
      </c>
      <c r="B10811" s="19" t="s">
        <v>23</v>
      </c>
      <c r="C10811" s="19" t="str">
        <f t="shared" si="49"/>
        <v>14080300000627USD</v>
      </c>
      <c r="D10811">
        <v>2438300.9212396927</v>
      </c>
    </row>
    <row r="10812" spans="1:4" hidden="1">
      <c r="A10812" t="s">
        <v>2593</v>
      </c>
      <c r="B10812" s="19" t="s">
        <v>23</v>
      </c>
      <c r="C10812" s="19" t="str">
        <f t="shared" si="49"/>
        <v>14080300000628USD</v>
      </c>
      <c r="D10812">
        <v>2600.6340631219791</v>
      </c>
    </row>
    <row r="10813" spans="1:4" hidden="1">
      <c r="A10813" t="s">
        <v>2749</v>
      </c>
      <c r="B10813" s="19" t="s">
        <v>23</v>
      </c>
      <c r="C10813" s="19" t="str">
        <f t="shared" si="49"/>
        <v>14080300000629USD</v>
      </c>
      <c r="D10813">
        <v>160351.0634063122</v>
      </c>
    </row>
    <row r="10814" spans="1:4" hidden="1">
      <c r="A10814" t="s">
        <v>2772</v>
      </c>
      <c r="B10814" s="19" t="s">
        <v>23</v>
      </c>
      <c r="C10814" s="19" t="str">
        <f t="shared" si="49"/>
        <v>14080300000630USD</v>
      </c>
      <c r="D10814">
        <v>326.97185100938299</v>
      </c>
    </row>
    <row r="10815" spans="1:4" hidden="1">
      <c r="A10815" t="s">
        <v>4468</v>
      </c>
      <c r="B10815" s="19" t="s">
        <v>23</v>
      </c>
      <c r="C10815" s="19" t="str">
        <f t="shared" ref="C10815:C10878" si="50">_xlfn.CONCAT(A10815,B10815)</f>
        <v>14080300000631USD</v>
      </c>
      <c r="D10815">
        <v>0</v>
      </c>
    </row>
    <row r="10816" spans="1:4" hidden="1">
      <c r="A10816" t="s">
        <v>4718</v>
      </c>
      <c r="B10816" s="19" t="s">
        <v>23</v>
      </c>
      <c r="C10816" s="19" t="str">
        <f t="shared" si="50"/>
        <v>14080300000632USD</v>
      </c>
      <c r="D10816">
        <v>0</v>
      </c>
    </row>
    <row r="10817" spans="1:4" hidden="1">
      <c r="A10817" t="s">
        <v>6452</v>
      </c>
      <c r="B10817" s="19" t="s">
        <v>23</v>
      </c>
      <c r="C10817" s="19" t="str">
        <f t="shared" si="50"/>
        <v>14080300000633USD</v>
      </c>
      <c r="D10817">
        <v>8423.9721353426212</v>
      </c>
    </row>
    <row r="10818" spans="1:4" hidden="1">
      <c r="A10818" t="s">
        <v>6464</v>
      </c>
      <c r="B10818" s="19" t="s">
        <v>23</v>
      </c>
      <c r="C10818" s="19" t="str">
        <f t="shared" si="50"/>
        <v>14080300000634USD</v>
      </c>
      <c r="D10818">
        <v>3874.1285186238269</v>
      </c>
    </row>
    <row r="10819" spans="1:4" hidden="1">
      <c r="A10819" t="s">
        <v>9199</v>
      </c>
      <c r="B10819" s="19" t="s">
        <v>23</v>
      </c>
      <c r="C10819" s="19" t="str">
        <f t="shared" si="50"/>
        <v>14080300000635USD</v>
      </c>
      <c r="D10819">
        <v>0</v>
      </c>
    </row>
    <row r="10820" spans="1:4" hidden="1">
      <c r="A10820" t="s">
        <v>6548</v>
      </c>
      <c r="B10820" s="19" t="s">
        <v>23</v>
      </c>
      <c r="C10820" s="19" t="str">
        <f t="shared" si="50"/>
        <v>14080300000636USD</v>
      </c>
      <c r="D10820">
        <v>1208603.5598521468</v>
      </c>
    </row>
    <row r="10821" spans="1:4" hidden="1">
      <c r="A10821" t="s">
        <v>6558</v>
      </c>
      <c r="B10821" s="19" t="s">
        <v>23</v>
      </c>
      <c r="C10821" s="19" t="str">
        <f t="shared" si="50"/>
        <v>14080300000637USD</v>
      </c>
      <c r="D10821">
        <v>111.58657947114017</v>
      </c>
    </row>
    <row r="10822" spans="1:4" hidden="1">
      <c r="A10822" t="s">
        <v>6562</v>
      </c>
      <c r="B10822" s="19" t="s">
        <v>23</v>
      </c>
      <c r="C10822" s="19" t="str">
        <f t="shared" si="50"/>
        <v>14080300000638USD</v>
      </c>
      <c r="D10822">
        <v>969.12709695763442</v>
      </c>
    </row>
    <row r="10823" spans="1:4" hidden="1">
      <c r="A10823" t="s">
        <v>6570</v>
      </c>
      <c r="B10823" s="19" t="s">
        <v>23</v>
      </c>
      <c r="C10823" s="19" t="str">
        <f t="shared" si="50"/>
        <v>14080300000639USD</v>
      </c>
      <c r="D10823">
        <v>0</v>
      </c>
    </row>
    <row r="10824" spans="1:4" hidden="1">
      <c r="A10824" t="s">
        <v>6572</v>
      </c>
      <c r="B10824" s="19" t="s">
        <v>23</v>
      </c>
      <c r="C10824" s="19" t="str">
        <f t="shared" si="50"/>
        <v>14080300000640USD</v>
      </c>
      <c r="D10824">
        <v>59.451236849587723</v>
      </c>
    </row>
    <row r="10825" spans="1:4" hidden="1">
      <c r="A10825" t="s">
        <v>6574</v>
      </c>
      <c r="B10825" s="19" t="s">
        <v>23</v>
      </c>
      <c r="C10825" s="19" t="str">
        <f t="shared" si="50"/>
        <v>14080300000641USD</v>
      </c>
      <c r="D10825">
        <v>25087.355700881431</v>
      </c>
    </row>
    <row r="10826" spans="1:4" hidden="1">
      <c r="A10826" t="s">
        <v>6592</v>
      </c>
      <c r="B10826" s="19" t="s">
        <v>23</v>
      </c>
      <c r="C10826" s="19" t="str">
        <f t="shared" si="50"/>
        <v>14080300000642USD</v>
      </c>
      <c r="D10826">
        <v>66755.72647142451</v>
      </c>
    </row>
    <row r="10827" spans="1:4" hidden="1">
      <c r="A10827" t="s">
        <v>9215</v>
      </c>
      <c r="B10827" s="19" t="s">
        <v>23</v>
      </c>
      <c r="C10827" s="19" t="str">
        <f t="shared" si="50"/>
        <v>14080300000643USD</v>
      </c>
      <c r="D10827">
        <v>0</v>
      </c>
    </row>
    <row r="10828" spans="1:4" hidden="1">
      <c r="A10828" t="s">
        <v>9217</v>
      </c>
      <c r="B10828" s="19" t="s">
        <v>23</v>
      </c>
      <c r="C10828" s="19" t="str">
        <f t="shared" si="50"/>
        <v>14080300000644USD</v>
      </c>
      <c r="D10828">
        <v>0</v>
      </c>
    </row>
    <row r="10829" spans="1:4" hidden="1">
      <c r="A10829" t="s">
        <v>6604</v>
      </c>
      <c r="B10829" s="19" t="s">
        <v>23</v>
      </c>
      <c r="C10829" s="19" t="str">
        <f t="shared" si="50"/>
        <v>14080300000645USD</v>
      </c>
      <c r="D10829">
        <v>499.59056013647995</v>
      </c>
    </row>
    <row r="10830" spans="1:4" hidden="1">
      <c r="A10830" t="s">
        <v>9221</v>
      </c>
      <c r="B10830" s="19" t="s">
        <v>23</v>
      </c>
      <c r="C10830" s="19" t="str">
        <f t="shared" si="50"/>
        <v>14080300000646USD</v>
      </c>
      <c r="D10830">
        <v>0</v>
      </c>
    </row>
    <row r="10831" spans="1:4" hidden="1">
      <c r="A10831" t="s">
        <v>9223</v>
      </c>
      <c r="B10831" s="19" t="s">
        <v>23</v>
      </c>
      <c r="C10831" s="19" t="str">
        <f t="shared" si="50"/>
        <v>14080300000647USD</v>
      </c>
      <c r="D10831">
        <v>0</v>
      </c>
    </row>
    <row r="10832" spans="1:4" hidden="1">
      <c r="A10832" t="s">
        <v>9225</v>
      </c>
      <c r="B10832" s="19" t="s">
        <v>23</v>
      </c>
      <c r="C10832" s="19" t="str">
        <f t="shared" si="50"/>
        <v>14080300000648USD</v>
      </c>
      <c r="D10832">
        <v>0</v>
      </c>
    </row>
    <row r="10833" spans="1:4" hidden="1">
      <c r="A10833" t="s">
        <v>9227</v>
      </c>
      <c r="B10833" s="19" t="s">
        <v>23</v>
      </c>
      <c r="C10833" s="19" t="str">
        <f t="shared" si="50"/>
        <v>14080300000649USD</v>
      </c>
      <c r="D10833">
        <v>0</v>
      </c>
    </row>
    <row r="10834" spans="1:4" hidden="1">
      <c r="A10834" t="s">
        <v>6612</v>
      </c>
      <c r="B10834" s="19" t="s">
        <v>23</v>
      </c>
      <c r="C10834" s="19" t="str">
        <f t="shared" si="50"/>
        <v>14080300000650USD</v>
      </c>
      <c r="D10834">
        <v>0</v>
      </c>
    </row>
    <row r="10835" spans="1:4" hidden="1">
      <c r="A10835" t="s">
        <v>6618</v>
      </c>
      <c r="B10835" s="19" t="s">
        <v>23</v>
      </c>
      <c r="C10835" s="19" t="str">
        <f t="shared" si="50"/>
        <v>14080300000651USD</v>
      </c>
      <c r="D10835">
        <v>10.304236565254479</v>
      </c>
    </row>
    <row r="10836" spans="1:4" hidden="1">
      <c r="A10836" t="s">
        <v>6634</v>
      </c>
      <c r="B10836" s="19" t="s">
        <v>23</v>
      </c>
      <c r="C10836" s="19" t="str">
        <f t="shared" si="50"/>
        <v>14080300000652USD</v>
      </c>
      <c r="D10836">
        <v>72.115439294853573</v>
      </c>
    </row>
    <row r="10837" spans="1:4" hidden="1">
      <c r="A10837" t="s">
        <v>6636</v>
      </c>
      <c r="B10837" s="19" t="s">
        <v>23</v>
      </c>
      <c r="C10837" s="19" t="str">
        <f t="shared" si="50"/>
        <v>14080300000653USD</v>
      </c>
      <c r="D10837">
        <v>51565.294284901909</v>
      </c>
    </row>
    <row r="10838" spans="1:4" hidden="1">
      <c r="A10838" t="s">
        <v>8871</v>
      </c>
      <c r="B10838" s="19" t="s">
        <v>23</v>
      </c>
      <c r="C10838" s="19" t="str">
        <f t="shared" si="50"/>
        <v>14080300000750USD</v>
      </c>
      <c r="D10838">
        <v>0</v>
      </c>
    </row>
    <row r="10839" spans="1:4" hidden="1">
      <c r="A10839" t="s">
        <v>8873</v>
      </c>
      <c r="B10839" s="19" t="s">
        <v>23</v>
      </c>
      <c r="C10839" s="19" t="str">
        <f t="shared" si="50"/>
        <v>14080300000751USD</v>
      </c>
      <c r="D10839">
        <v>0</v>
      </c>
    </row>
    <row r="10840" spans="1:4" hidden="1">
      <c r="A10840" t="s">
        <v>9159</v>
      </c>
      <c r="B10840" s="19" t="s">
        <v>23</v>
      </c>
      <c r="C10840" s="19" t="str">
        <f t="shared" si="50"/>
        <v>14080300002002USD</v>
      </c>
      <c r="D10840">
        <v>0</v>
      </c>
    </row>
    <row r="10841" spans="1:4" hidden="1">
      <c r="A10841" t="s">
        <v>9241</v>
      </c>
      <c r="B10841" s="19" t="s">
        <v>23</v>
      </c>
      <c r="C10841" s="19" t="str">
        <f t="shared" si="50"/>
        <v>14080300002003USD</v>
      </c>
      <c r="D10841">
        <v>0</v>
      </c>
    </row>
    <row r="10842" spans="1:4" hidden="1">
      <c r="A10842" t="s">
        <v>9243</v>
      </c>
      <c r="B10842" s="19" t="s">
        <v>23</v>
      </c>
      <c r="C10842" s="19" t="str">
        <f t="shared" si="50"/>
        <v>14080300002004USD</v>
      </c>
      <c r="D10842">
        <v>0</v>
      </c>
    </row>
    <row r="10843" spans="1:4" hidden="1">
      <c r="A10843" t="s">
        <v>9161</v>
      </c>
      <c r="B10843" s="19" t="s">
        <v>23</v>
      </c>
      <c r="C10843" s="19" t="str">
        <f t="shared" si="50"/>
        <v>14080300002100USD</v>
      </c>
      <c r="D10843">
        <v>0</v>
      </c>
    </row>
    <row r="10844" spans="1:4" hidden="1">
      <c r="A10844" t="s">
        <v>8438</v>
      </c>
      <c r="B10844" s="19" t="s">
        <v>23</v>
      </c>
      <c r="C10844" s="19" t="str">
        <f t="shared" si="50"/>
        <v>14080300002101USD</v>
      </c>
      <c r="D10844">
        <v>6.7841910719363092</v>
      </c>
    </row>
    <row r="10845" spans="1:4" hidden="1">
      <c r="A10845" t="s">
        <v>9165</v>
      </c>
      <c r="B10845" s="19" t="s">
        <v>23</v>
      </c>
      <c r="C10845" s="19" t="str">
        <f t="shared" si="50"/>
        <v>14080300002102USD</v>
      </c>
      <c r="D10845">
        <v>0</v>
      </c>
    </row>
    <row r="10846" spans="1:4" hidden="1">
      <c r="A10846" t="s">
        <v>9167</v>
      </c>
      <c r="B10846" s="19" t="s">
        <v>23</v>
      </c>
      <c r="C10846" s="19" t="str">
        <f t="shared" si="50"/>
        <v>14080300002103USD</v>
      </c>
      <c r="D10846">
        <v>0</v>
      </c>
    </row>
    <row r="10847" spans="1:4" hidden="1">
      <c r="A10847" t="s">
        <v>8440</v>
      </c>
      <c r="B10847" s="19" t="s">
        <v>23</v>
      </c>
      <c r="C10847" s="19" t="str">
        <f t="shared" si="50"/>
        <v>14080300002104USD</v>
      </c>
      <c r="D10847">
        <v>16300.830253056582</v>
      </c>
    </row>
    <row r="10848" spans="1:4" hidden="1">
      <c r="A10848" t="s">
        <v>9171</v>
      </c>
      <c r="B10848" s="19" t="s">
        <v>23</v>
      </c>
      <c r="C10848" s="19" t="str">
        <f t="shared" si="50"/>
        <v>14080300002105USD</v>
      </c>
      <c r="D10848">
        <v>0</v>
      </c>
    </row>
    <row r="10849" spans="1:4" hidden="1">
      <c r="A10849" t="s">
        <v>9255</v>
      </c>
      <c r="B10849" s="19" t="s">
        <v>23</v>
      </c>
      <c r="C10849" s="19" t="str">
        <f t="shared" si="50"/>
        <v>14080300002901USD</v>
      </c>
      <c r="D10849">
        <v>0</v>
      </c>
    </row>
    <row r="10850" spans="1:4" hidden="1">
      <c r="A10850" t="s">
        <v>8927</v>
      </c>
      <c r="B10850" s="19" t="s">
        <v>23</v>
      </c>
      <c r="C10850" s="19" t="str">
        <f t="shared" si="50"/>
        <v>14080300002902USD</v>
      </c>
      <c r="D10850">
        <v>0</v>
      </c>
    </row>
    <row r="10851" spans="1:4" hidden="1">
      <c r="A10851" t="s">
        <v>7608</v>
      </c>
      <c r="B10851" s="19" t="s">
        <v>23</v>
      </c>
      <c r="C10851" s="19" t="str">
        <f t="shared" si="50"/>
        <v>14080300002905USD</v>
      </c>
      <c r="D10851">
        <v>1031.8595393801536</v>
      </c>
    </row>
    <row r="10852" spans="1:4" hidden="1">
      <c r="A10852" t="s">
        <v>9009</v>
      </c>
      <c r="B10852" s="19" t="s">
        <v>23</v>
      </c>
      <c r="C10852" s="19" t="str">
        <f t="shared" si="50"/>
        <v>14080300002906USD</v>
      </c>
      <c r="D10852">
        <v>0</v>
      </c>
    </row>
    <row r="10853" spans="1:4" hidden="1">
      <c r="A10853" t="s">
        <v>7610</v>
      </c>
      <c r="B10853" s="19" t="s">
        <v>23</v>
      </c>
      <c r="C10853" s="19" t="str">
        <f t="shared" si="50"/>
        <v>14080300002907USD</v>
      </c>
      <c r="D10853">
        <v>0</v>
      </c>
    </row>
    <row r="10854" spans="1:4" hidden="1">
      <c r="A10854" t="s">
        <v>8420</v>
      </c>
      <c r="B10854" s="19" t="s">
        <v>23</v>
      </c>
      <c r="C10854" s="19" t="str">
        <f t="shared" si="50"/>
        <v>14080400000301USD</v>
      </c>
      <c r="D10854">
        <v>0</v>
      </c>
    </row>
    <row r="10855" spans="1:4" hidden="1">
      <c r="A10855" t="s">
        <v>8422</v>
      </c>
      <c r="B10855" s="19" t="s">
        <v>23</v>
      </c>
      <c r="C10855" s="19" t="str">
        <f t="shared" si="50"/>
        <v>14080400000302USD</v>
      </c>
      <c r="D10855">
        <v>3646.2212112595962</v>
      </c>
    </row>
    <row r="10856" spans="1:4" hidden="1">
      <c r="A10856" t="s">
        <v>8961</v>
      </c>
      <c r="B10856" s="19" t="s">
        <v>23</v>
      </c>
      <c r="C10856" s="19" t="str">
        <f t="shared" si="50"/>
        <v>14080400000601USD</v>
      </c>
      <c r="D10856">
        <v>0</v>
      </c>
    </row>
    <row r="10857" spans="1:4" hidden="1">
      <c r="A10857" t="s">
        <v>8963</v>
      </c>
      <c r="B10857" s="19" t="s">
        <v>23</v>
      </c>
      <c r="C10857" s="19" t="str">
        <f t="shared" si="50"/>
        <v>14080400000602USD</v>
      </c>
      <c r="D10857">
        <v>0</v>
      </c>
    </row>
    <row r="10858" spans="1:4" hidden="1">
      <c r="A10858" t="s">
        <v>8965</v>
      </c>
      <c r="B10858" s="19" t="s">
        <v>23</v>
      </c>
      <c r="C10858" s="19" t="str">
        <f t="shared" si="50"/>
        <v>14080400000603USD</v>
      </c>
      <c r="D10858">
        <v>0</v>
      </c>
    </row>
    <row r="10859" spans="1:4" hidden="1">
      <c r="A10859" t="s">
        <v>8967</v>
      </c>
      <c r="B10859" s="19" t="s">
        <v>23</v>
      </c>
      <c r="C10859" s="19" t="str">
        <f t="shared" si="50"/>
        <v>14080400000604USD</v>
      </c>
      <c r="D10859">
        <v>0</v>
      </c>
    </row>
    <row r="10860" spans="1:4" hidden="1">
      <c r="A10860" t="s">
        <v>8969</v>
      </c>
      <c r="B10860" s="19" t="s">
        <v>23</v>
      </c>
      <c r="C10860" s="19" t="str">
        <f t="shared" si="50"/>
        <v>14080400000605USD</v>
      </c>
      <c r="D10860">
        <v>0</v>
      </c>
    </row>
    <row r="10861" spans="1:4" hidden="1">
      <c r="A10861" t="s">
        <v>8971</v>
      </c>
      <c r="B10861" s="19" t="s">
        <v>23</v>
      </c>
      <c r="C10861" s="19" t="str">
        <f t="shared" si="50"/>
        <v>14080400000606USD</v>
      </c>
      <c r="D10861">
        <v>0</v>
      </c>
    </row>
    <row r="10862" spans="1:4" hidden="1">
      <c r="A10862" t="s">
        <v>8973</v>
      </c>
      <c r="B10862" s="19" t="s">
        <v>23</v>
      </c>
      <c r="C10862" s="19" t="str">
        <f t="shared" si="50"/>
        <v>14080400000608USD</v>
      </c>
      <c r="D10862">
        <v>0</v>
      </c>
    </row>
    <row r="10863" spans="1:4" hidden="1">
      <c r="A10863" t="s">
        <v>8975</v>
      </c>
      <c r="B10863" s="19" t="s">
        <v>23</v>
      </c>
      <c r="C10863" s="19" t="str">
        <f t="shared" si="50"/>
        <v>14080400000609USD</v>
      </c>
      <c r="D10863">
        <v>0</v>
      </c>
    </row>
    <row r="10864" spans="1:4" hidden="1">
      <c r="A10864" t="s">
        <v>7626</v>
      </c>
      <c r="B10864" s="19" t="s">
        <v>23</v>
      </c>
      <c r="C10864" s="19" t="str">
        <f t="shared" si="50"/>
        <v>14080400000611USD</v>
      </c>
      <c r="D10864">
        <v>318497.08558430482</v>
      </c>
    </row>
    <row r="10865" spans="1:4" hidden="1">
      <c r="A10865" t="s">
        <v>7632</v>
      </c>
      <c r="B10865" s="19" t="s">
        <v>23</v>
      </c>
      <c r="C10865" s="19" t="str">
        <f t="shared" si="50"/>
        <v>14080400000612USD</v>
      </c>
      <c r="D10865">
        <v>464.33039522320161</v>
      </c>
    </row>
    <row r="10866" spans="1:4" hidden="1">
      <c r="A10866" t="s">
        <v>7634</v>
      </c>
      <c r="B10866" s="19" t="s">
        <v>23</v>
      </c>
      <c r="C10866" s="19" t="str">
        <f t="shared" si="50"/>
        <v>14080400000613USD</v>
      </c>
      <c r="D10866">
        <v>614.33039522320155</v>
      </c>
    </row>
    <row r="10867" spans="1:4" hidden="1">
      <c r="A10867" t="s">
        <v>8983</v>
      </c>
      <c r="B10867" s="19" t="s">
        <v>23</v>
      </c>
      <c r="C10867" s="19" t="str">
        <f t="shared" si="50"/>
        <v>14080400000615USD</v>
      </c>
      <c r="D10867">
        <v>0</v>
      </c>
    </row>
    <row r="10868" spans="1:4" hidden="1">
      <c r="A10868" t="s">
        <v>8985</v>
      </c>
      <c r="B10868" s="19" t="s">
        <v>23</v>
      </c>
      <c r="C10868" s="19" t="str">
        <f t="shared" si="50"/>
        <v>14080400002001USD</v>
      </c>
      <c r="D10868">
        <v>0</v>
      </c>
    </row>
    <row r="10869" spans="1:4" hidden="1">
      <c r="A10869" t="s">
        <v>8987</v>
      </c>
      <c r="B10869" s="19" t="s">
        <v>23</v>
      </c>
      <c r="C10869" s="19" t="str">
        <f t="shared" si="50"/>
        <v>14080400002002USD</v>
      </c>
      <c r="D10869">
        <v>0</v>
      </c>
    </row>
    <row r="10870" spans="1:4" hidden="1">
      <c r="A10870" t="s">
        <v>8989</v>
      </c>
      <c r="B10870" s="19" t="s">
        <v>23</v>
      </c>
      <c r="C10870" s="19" t="str">
        <f t="shared" si="50"/>
        <v>14080400002003USD</v>
      </c>
      <c r="D10870">
        <v>0</v>
      </c>
    </row>
    <row r="10871" spans="1:4" hidden="1">
      <c r="A10871" t="s">
        <v>9111</v>
      </c>
      <c r="B10871" s="19" t="s">
        <v>23</v>
      </c>
      <c r="C10871" s="19" t="str">
        <f t="shared" si="50"/>
        <v>14080400002301USD</v>
      </c>
      <c r="D10871">
        <v>0</v>
      </c>
    </row>
    <row r="10872" spans="1:4" hidden="1">
      <c r="A10872" t="s">
        <v>9113</v>
      </c>
      <c r="B10872" s="19" t="s">
        <v>23</v>
      </c>
      <c r="C10872" s="19" t="str">
        <f t="shared" si="50"/>
        <v>14080400002302USD</v>
      </c>
      <c r="D10872">
        <v>0</v>
      </c>
    </row>
    <row r="10873" spans="1:4" hidden="1">
      <c r="A10873" t="s">
        <v>9115</v>
      </c>
      <c r="B10873" s="19" t="s">
        <v>23</v>
      </c>
      <c r="C10873" s="19" t="str">
        <f t="shared" si="50"/>
        <v>14080400002304USD</v>
      </c>
      <c r="D10873">
        <v>0</v>
      </c>
    </row>
    <row r="10874" spans="1:4" hidden="1">
      <c r="A10874" t="s">
        <v>9117</v>
      </c>
      <c r="B10874" s="19" t="s">
        <v>23</v>
      </c>
      <c r="C10874" s="19" t="str">
        <f t="shared" si="50"/>
        <v>14080400002305USD</v>
      </c>
      <c r="D10874">
        <v>0</v>
      </c>
    </row>
    <row r="10875" spans="1:4" hidden="1">
      <c r="A10875" t="s">
        <v>9119</v>
      </c>
      <c r="B10875" s="19" t="s">
        <v>23</v>
      </c>
      <c r="C10875" s="19" t="str">
        <f t="shared" si="50"/>
        <v>14080400002306USD</v>
      </c>
      <c r="D10875">
        <v>0</v>
      </c>
    </row>
    <row r="10876" spans="1:4" hidden="1">
      <c r="A10876" t="s">
        <v>9121</v>
      </c>
      <c r="B10876" s="19" t="s">
        <v>23</v>
      </c>
      <c r="C10876" s="19" t="str">
        <f t="shared" si="50"/>
        <v>14080400002307USD</v>
      </c>
      <c r="D10876">
        <v>0</v>
      </c>
    </row>
    <row r="10877" spans="1:4" hidden="1">
      <c r="A10877" t="s">
        <v>8991</v>
      </c>
      <c r="B10877" s="19" t="s">
        <v>23</v>
      </c>
      <c r="C10877" s="19" t="str">
        <f t="shared" si="50"/>
        <v>14080400002310USD</v>
      </c>
      <c r="D10877">
        <v>3.6878021040659656</v>
      </c>
    </row>
    <row r="10878" spans="1:4" hidden="1">
      <c r="A10878" t="s">
        <v>8993</v>
      </c>
      <c r="B10878" s="19" t="s">
        <v>23</v>
      </c>
      <c r="C10878" s="19" t="str">
        <f t="shared" si="50"/>
        <v>14080400002311USD</v>
      </c>
      <c r="D10878">
        <v>0</v>
      </c>
    </row>
    <row r="10879" spans="1:4" hidden="1">
      <c r="A10879" t="s">
        <v>7644</v>
      </c>
      <c r="B10879" s="19" t="s">
        <v>23</v>
      </c>
      <c r="C10879" s="19" t="str">
        <f t="shared" ref="C10879:C10942" si="51">_xlfn.CONCAT(A10879,B10879)</f>
        <v>14080400002312USD</v>
      </c>
      <c r="D10879">
        <v>8.6664771111742969</v>
      </c>
    </row>
    <row r="10880" spans="1:4" hidden="1">
      <c r="A10880" t="s">
        <v>7656</v>
      </c>
      <c r="B10880" s="19" t="s">
        <v>23</v>
      </c>
      <c r="C10880" s="19" t="str">
        <f t="shared" si="51"/>
        <v>14080400002313USD</v>
      </c>
      <c r="D10880">
        <v>0</v>
      </c>
    </row>
    <row r="10881" spans="1:4" hidden="1">
      <c r="A10881" t="s">
        <v>8999</v>
      </c>
      <c r="B10881" s="19" t="s">
        <v>23</v>
      </c>
      <c r="C10881" s="19" t="str">
        <f t="shared" si="51"/>
        <v>14080400002314USD</v>
      </c>
      <c r="D10881">
        <v>0</v>
      </c>
    </row>
    <row r="10882" spans="1:4" hidden="1">
      <c r="A10882" t="s">
        <v>9001</v>
      </c>
      <c r="B10882" s="19" t="s">
        <v>23</v>
      </c>
      <c r="C10882" s="19" t="str">
        <f t="shared" si="51"/>
        <v>14080400002315USD</v>
      </c>
      <c r="D10882">
        <v>0</v>
      </c>
    </row>
    <row r="10883" spans="1:4" hidden="1">
      <c r="A10883" t="s">
        <v>7658</v>
      </c>
      <c r="B10883" s="19" t="s">
        <v>23</v>
      </c>
      <c r="C10883" s="19" t="str">
        <f t="shared" si="51"/>
        <v>14080400002401USD</v>
      </c>
      <c r="D10883">
        <v>1121.6548194483935</v>
      </c>
    </row>
    <row r="10884" spans="1:4" hidden="1">
      <c r="A10884" t="s">
        <v>9005</v>
      </c>
      <c r="B10884" s="19" t="s">
        <v>23</v>
      </c>
      <c r="C10884" s="19" t="str">
        <f t="shared" si="51"/>
        <v>14080400002901USD</v>
      </c>
      <c r="D10884">
        <v>0</v>
      </c>
    </row>
    <row r="10885" spans="1:4" hidden="1">
      <c r="A10885" t="s">
        <v>9007</v>
      </c>
      <c r="B10885" s="19" t="s">
        <v>23</v>
      </c>
      <c r="C10885" s="19" t="str">
        <f t="shared" si="51"/>
        <v>14080400002902USD</v>
      </c>
      <c r="D10885">
        <v>0</v>
      </c>
    </row>
    <row r="10886" spans="1:4" hidden="1">
      <c r="A10886" t="s">
        <v>9011</v>
      </c>
      <c r="B10886" s="19" t="s">
        <v>23</v>
      </c>
      <c r="C10886" s="19" t="str">
        <f t="shared" si="51"/>
        <v>14080400002907USD</v>
      </c>
      <c r="D10886">
        <v>0</v>
      </c>
    </row>
    <row r="10887" spans="1:4" hidden="1">
      <c r="A10887" t="s">
        <v>9337</v>
      </c>
      <c r="B10887" s="19" t="s">
        <v>23</v>
      </c>
      <c r="C10887" s="19" t="str">
        <f t="shared" si="51"/>
        <v>14080500000101USD</v>
      </c>
      <c r="D10887">
        <v>0</v>
      </c>
    </row>
    <row r="10888" spans="1:4" hidden="1">
      <c r="A10888" t="s">
        <v>9339</v>
      </c>
      <c r="B10888" s="19" t="s">
        <v>23</v>
      </c>
      <c r="C10888" s="19" t="str">
        <f t="shared" si="51"/>
        <v>14080500000103USD</v>
      </c>
      <c r="D10888">
        <v>0</v>
      </c>
    </row>
    <row r="10889" spans="1:4" hidden="1">
      <c r="A10889" t="s">
        <v>9267</v>
      </c>
      <c r="B10889" s="19" t="s">
        <v>23</v>
      </c>
      <c r="C10889" s="19" t="str">
        <f t="shared" si="51"/>
        <v>14080500000301USD</v>
      </c>
      <c r="D10889">
        <v>0</v>
      </c>
    </row>
    <row r="10890" spans="1:4" hidden="1">
      <c r="A10890" t="s">
        <v>9679</v>
      </c>
      <c r="B10890" s="19" t="s">
        <v>23</v>
      </c>
      <c r="C10890" s="19" t="str">
        <f t="shared" si="51"/>
        <v>14080500000302USD</v>
      </c>
      <c r="D10890">
        <v>0</v>
      </c>
    </row>
    <row r="10891" spans="1:4" hidden="1">
      <c r="A10891" t="s">
        <v>9345</v>
      </c>
      <c r="B10891" s="19" t="s">
        <v>23</v>
      </c>
      <c r="C10891" s="19" t="str">
        <f t="shared" si="51"/>
        <v>14080600000101USD</v>
      </c>
      <c r="D10891">
        <v>0</v>
      </c>
    </row>
    <row r="10892" spans="1:4" hidden="1">
      <c r="A10892" t="s">
        <v>9341</v>
      </c>
      <c r="B10892" s="19" t="s">
        <v>23</v>
      </c>
      <c r="C10892" s="19" t="str">
        <f t="shared" si="51"/>
        <v>14080600000102USD</v>
      </c>
      <c r="D10892">
        <v>0</v>
      </c>
    </row>
    <row r="10893" spans="1:4" hidden="1">
      <c r="A10893" t="s">
        <v>9343</v>
      </c>
      <c r="B10893" s="19" t="s">
        <v>23</v>
      </c>
      <c r="C10893" s="19" t="str">
        <f t="shared" si="51"/>
        <v>14080600000103USD</v>
      </c>
      <c r="D10893">
        <v>0</v>
      </c>
    </row>
    <row r="10894" spans="1:4" hidden="1">
      <c r="A10894" t="s">
        <v>9347</v>
      </c>
      <c r="B10894" s="19" t="s">
        <v>23</v>
      </c>
      <c r="C10894" s="19" t="str">
        <f t="shared" si="51"/>
        <v>14080600000104USD</v>
      </c>
      <c r="D10894">
        <v>0</v>
      </c>
    </row>
    <row r="10895" spans="1:4" hidden="1">
      <c r="A10895" t="s">
        <v>9980</v>
      </c>
      <c r="B10895" s="19" t="s">
        <v>23</v>
      </c>
      <c r="C10895" s="19" t="str">
        <f t="shared" si="51"/>
        <v>14080600000428USD</v>
      </c>
      <c r="D10895">
        <v>0</v>
      </c>
    </row>
    <row r="10896" spans="1:4" hidden="1">
      <c r="A10896" t="s">
        <v>9349</v>
      </c>
      <c r="B10896" s="19" t="s">
        <v>23</v>
      </c>
      <c r="C10896" s="19" t="str">
        <f t="shared" si="51"/>
        <v>14080700000101USD</v>
      </c>
      <c r="D10896">
        <v>0</v>
      </c>
    </row>
    <row r="10897" spans="1:4" hidden="1">
      <c r="A10897" t="s">
        <v>9351</v>
      </c>
      <c r="B10897" s="19" t="s">
        <v>23</v>
      </c>
      <c r="C10897" s="19" t="str">
        <f t="shared" si="51"/>
        <v>14080700000103USD</v>
      </c>
      <c r="D10897">
        <v>0</v>
      </c>
    </row>
    <row r="10898" spans="1:4" hidden="1">
      <c r="A10898" t="s">
        <v>9821</v>
      </c>
      <c r="B10898" s="19" t="s">
        <v>23</v>
      </c>
      <c r="C10898" s="19" t="str">
        <f t="shared" si="51"/>
        <v>14080700000109USD</v>
      </c>
      <c r="D10898">
        <v>0</v>
      </c>
    </row>
    <row r="10899" spans="1:4" hidden="1">
      <c r="A10899" t="s">
        <v>9353</v>
      </c>
      <c r="B10899" s="19" t="s">
        <v>23</v>
      </c>
      <c r="C10899" s="19" t="str">
        <f t="shared" si="51"/>
        <v>14080700000110USD</v>
      </c>
      <c r="D10899">
        <v>0</v>
      </c>
    </row>
    <row r="10900" spans="1:4" hidden="1">
      <c r="A10900" t="s">
        <v>9293</v>
      </c>
      <c r="B10900" s="19" t="s">
        <v>23</v>
      </c>
      <c r="C10900" s="19" t="str">
        <f t="shared" si="51"/>
        <v>14080700000202USD</v>
      </c>
      <c r="D10900">
        <v>0</v>
      </c>
    </row>
    <row r="10901" spans="1:4" hidden="1">
      <c r="A10901" t="s">
        <v>9900</v>
      </c>
      <c r="B10901" s="19" t="s">
        <v>23</v>
      </c>
      <c r="C10901" s="19" t="str">
        <f t="shared" si="51"/>
        <v>14080700000207USD</v>
      </c>
      <c r="D10901">
        <v>0</v>
      </c>
    </row>
    <row r="10902" spans="1:4" hidden="1">
      <c r="A10902" t="s">
        <v>9902</v>
      </c>
      <c r="B10902" s="19" t="s">
        <v>23</v>
      </c>
      <c r="C10902" s="19" t="str">
        <f t="shared" si="51"/>
        <v>14080700000208USD</v>
      </c>
      <c r="D10902">
        <v>0</v>
      </c>
    </row>
    <row r="10903" spans="1:4" hidden="1">
      <c r="A10903" t="s">
        <v>9681</v>
      </c>
      <c r="B10903" s="19" t="s">
        <v>23</v>
      </c>
      <c r="C10903" s="19" t="str">
        <f t="shared" si="51"/>
        <v>14080700000301USD</v>
      </c>
      <c r="D10903">
        <v>0</v>
      </c>
    </row>
    <row r="10904" spans="1:4" hidden="1">
      <c r="A10904" t="s">
        <v>9683</v>
      </c>
      <c r="B10904" s="19" t="s">
        <v>23</v>
      </c>
      <c r="C10904" s="19" t="str">
        <f t="shared" si="51"/>
        <v>14080700000305USD</v>
      </c>
      <c r="D10904">
        <v>0</v>
      </c>
    </row>
    <row r="10905" spans="1:4" hidden="1">
      <c r="A10905" t="s">
        <v>9685</v>
      </c>
      <c r="B10905" s="19" t="s">
        <v>23</v>
      </c>
      <c r="C10905" s="19" t="str">
        <f t="shared" si="51"/>
        <v>14080700000307USD</v>
      </c>
      <c r="D10905">
        <v>0</v>
      </c>
    </row>
    <row r="10906" spans="1:4" hidden="1">
      <c r="A10906" t="s">
        <v>9986</v>
      </c>
      <c r="B10906" s="19" t="s">
        <v>23</v>
      </c>
      <c r="C10906" s="19" t="str">
        <f t="shared" si="51"/>
        <v>14080700000401USD</v>
      </c>
      <c r="D10906">
        <v>0</v>
      </c>
    </row>
    <row r="10907" spans="1:4" hidden="1">
      <c r="A10907" t="s">
        <v>9687</v>
      </c>
      <c r="B10907" s="19" t="s">
        <v>23</v>
      </c>
      <c r="C10907" s="19" t="str">
        <f t="shared" si="51"/>
        <v>14080700000512USD</v>
      </c>
      <c r="D10907">
        <v>0</v>
      </c>
    </row>
    <row r="10908" spans="1:4" hidden="1">
      <c r="A10908" t="s">
        <v>9904</v>
      </c>
      <c r="B10908" s="19" t="s">
        <v>23</v>
      </c>
      <c r="C10908" s="19" t="str">
        <f t="shared" si="51"/>
        <v>14080700000801USD</v>
      </c>
      <c r="D10908">
        <v>0</v>
      </c>
    </row>
    <row r="10909" spans="1:4" hidden="1">
      <c r="A10909" t="s">
        <v>9982</v>
      </c>
      <c r="B10909" s="19" t="s">
        <v>23</v>
      </c>
      <c r="C10909" s="19" t="str">
        <f t="shared" si="51"/>
        <v>14080700000902USD</v>
      </c>
      <c r="D10909">
        <v>0</v>
      </c>
    </row>
    <row r="10910" spans="1:4" hidden="1">
      <c r="A10910" t="s">
        <v>9984</v>
      </c>
      <c r="B10910" s="19" t="s">
        <v>23</v>
      </c>
      <c r="C10910" s="19" t="str">
        <f t="shared" si="51"/>
        <v>14080700000919USD</v>
      </c>
      <c r="D10910">
        <v>0</v>
      </c>
    </row>
    <row r="10911" spans="1:4" hidden="1">
      <c r="A10911" t="s">
        <v>9988</v>
      </c>
      <c r="B10911" s="19" t="s">
        <v>23</v>
      </c>
      <c r="C10911" s="19" t="str">
        <f t="shared" si="51"/>
        <v>14080700000921USD</v>
      </c>
      <c r="D10911">
        <v>0</v>
      </c>
    </row>
    <row r="10912" spans="1:4" hidden="1">
      <c r="A10912" t="s">
        <v>9355</v>
      </c>
      <c r="B10912" s="19" t="s">
        <v>23</v>
      </c>
      <c r="C10912" s="19" t="str">
        <f t="shared" si="51"/>
        <v>14080800000101USD</v>
      </c>
      <c r="D10912">
        <v>3019.141313619562</v>
      </c>
    </row>
    <row r="10913" spans="1:4" hidden="1">
      <c r="A10913" t="s">
        <v>8644</v>
      </c>
      <c r="B10913" s="19" t="s">
        <v>23</v>
      </c>
      <c r="C10913" s="19" t="str">
        <f t="shared" si="51"/>
        <v>14080800000103USD</v>
      </c>
      <c r="D10913">
        <v>985.3227182257607</v>
      </c>
    </row>
    <row r="10914" spans="1:4" hidden="1">
      <c r="A10914" t="s">
        <v>9823</v>
      </c>
      <c r="B10914" s="19" t="s">
        <v>23</v>
      </c>
      <c r="C10914" s="19" t="str">
        <f t="shared" si="51"/>
        <v>14080800000106USD</v>
      </c>
      <c r="D10914">
        <v>0</v>
      </c>
    </row>
    <row r="10915" spans="1:4" hidden="1">
      <c r="A10915" t="s">
        <v>9357</v>
      </c>
      <c r="B10915" s="19" t="s">
        <v>23</v>
      </c>
      <c r="C10915" s="19" t="str">
        <f t="shared" si="51"/>
        <v>14080800000107USD</v>
      </c>
      <c r="D10915">
        <v>0</v>
      </c>
    </row>
    <row r="10916" spans="1:4" hidden="1">
      <c r="A10916" t="s">
        <v>9990</v>
      </c>
      <c r="B10916" s="19" t="s">
        <v>23</v>
      </c>
      <c r="C10916" s="19" t="str">
        <f t="shared" si="51"/>
        <v>14080800000204USD</v>
      </c>
      <c r="D10916">
        <v>0</v>
      </c>
    </row>
    <row r="10917" spans="1:4" hidden="1">
      <c r="A10917" t="s">
        <v>9992</v>
      </c>
      <c r="B10917" s="19" t="s">
        <v>23</v>
      </c>
      <c r="C10917" s="19" t="str">
        <f t="shared" si="51"/>
        <v>14080800000206USD</v>
      </c>
      <c r="D10917">
        <v>0</v>
      </c>
    </row>
    <row r="10918" spans="1:4" hidden="1">
      <c r="A10918" t="s">
        <v>9994</v>
      </c>
      <c r="B10918" s="19" t="s">
        <v>23</v>
      </c>
      <c r="C10918" s="19" t="str">
        <f t="shared" si="51"/>
        <v>14080800000208USD</v>
      </c>
      <c r="D10918">
        <v>0</v>
      </c>
    </row>
    <row r="10919" spans="1:4" hidden="1">
      <c r="A10919" t="s">
        <v>9269</v>
      </c>
      <c r="B10919" s="19" t="s">
        <v>23</v>
      </c>
      <c r="C10919" s="19" t="str">
        <f t="shared" si="51"/>
        <v>14080800000301USD</v>
      </c>
      <c r="D10919">
        <v>0</v>
      </c>
    </row>
    <row r="10920" spans="1:4" hidden="1">
      <c r="A10920" t="s">
        <v>10149</v>
      </c>
      <c r="B10920" s="19" t="s">
        <v>23</v>
      </c>
      <c r="C10920" s="19" t="str">
        <f t="shared" si="51"/>
        <v>14080800000401USD</v>
      </c>
      <c r="D10920">
        <v>0</v>
      </c>
    </row>
    <row r="10921" spans="1:4" hidden="1">
      <c r="A10921" t="s">
        <v>6488</v>
      </c>
      <c r="B10921" s="19" t="s">
        <v>23</v>
      </c>
      <c r="C10921" s="19" t="str">
        <f t="shared" si="51"/>
        <v>14080800000521USD</v>
      </c>
      <c r="D10921">
        <v>408.49872050042654</v>
      </c>
    </row>
    <row r="10922" spans="1:4" hidden="1">
      <c r="A10922" t="s">
        <v>9361</v>
      </c>
      <c r="B10922" s="19" t="s">
        <v>23</v>
      </c>
      <c r="C10922" s="19" t="str">
        <f t="shared" si="51"/>
        <v>14080900000102USD</v>
      </c>
      <c r="D10922">
        <v>0</v>
      </c>
    </row>
    <row r="10923" spans="1:4" hidden="1">
      <c r="A10923" t="s">
        <v>9689</v>
      </c>
      <c r="B10923" s="19" t="s">
        <v>23</v>
      </c>
      <c r="C10923" s="19" t="str">
        <f t="shared" si="51"/>
        <v>14080900000103USD</v>
      </c>
      <c r="D10923">
        <v>0</v>
      </c>
    </row>
    <row r="10924" spans="1:4" hidden="1">
      <c r="A10924" t="s">
        <v>9363</v>
      </c>
      <c r="B10924" s="19" t="s">
        <v>23</v>
      </c>
      <c r="C10924" s="19" t="str">
        <f t="shared" si="51"/>
        <v>14080900000104USD</v>
      </c>
      <c r="D10924">
        <v>0</v>
      </c>
    </row>
    <row r="10925" spans="1:4" hidden="1">
      <c r="A10925" t="s">
        <v>9365</v>
      </c>
      <c r="B10925" s="19" t="s">
        <v>23</v>
      </c>
      <c r="C10925" s="19" t="str">
        <f t="shared" si="51"/>
        <v>14080900000105USD</v>
      </c>
      <c r="D10925">
        <v>0</v>
      </c>
    </row>
    <row r="10926" spans="1:4" hidden="1">
      <c r="A10926" t="s">
        <v>9271</v>
      </c>
      <c r="B10926" s="19" t="s">
        <v>23</v>
      </c>
      <c r="C10926" s="19" t="str">
        <f t="shared" si="51"/>
        <v>14080900000201USD</v>
      </c>
      <c r="D10926">
        <v>0</v>
      </c>
    </row>
    <row r="10927" spans="1:4" hidden="1">
      <c r="A10927" t="s">
        <v>9996</v>
      </c>
      <c r="B10927" s="19" t="s">
        <v>23</v>
      </c>
      <c r="C10927" s="19" t="str">
        <f t="shared" si="51"/>
        <v>14080900000304USD</v>
      </c>
      <c r="D10927">
        <v>0</v>
      </c>
    </row>
    <row r="10928" spans="1:4" hidden="1">
      <c r="A10928" t="s">
        <v>10151</v>
      </c>
      <c r="B10928" s="19" t="s">
        <v>23</v>
      </c>
      <c r="C10928" s="19" t="str">
        <f t="shared" si="51"/>
        <v>14080900000401USD</v>
      </c>
      <c r="D10928">
        <v>0</v>
      </c>
    </row>
    <row r="10929" spans="1:4" hidden="1">
      <c r="A10929" t="s">
        <v>10153</v>
      </c>
      <c r="B10929" s="19" t="s">
        <v>23</v>
      </c>
      <c r="C10929" s="19" t="str">
        <f t="shared" si="51"/>
        <v>14080900000402USD</v>
      </c>
      <c r="D10929">
        <v>0</v>
      </c>
    </row>
    <row r="10930" spans="1:4" hidden="1">
      <c r="A10930" t="s">
        <v>9691</v>
      </c>
      <c r="B10930" s="19" t="s">
        <v>23</v>
      </c>
      <c r="C10930" s="19" t="str">
        <f t="shared" si="51"/>
        <v>14080900000403USD</v>
      </c>
      <c r="D10930">
        <v>0</v>
      </c>
    </row>
    <row r="10931" spans="1:4" hidden="1">
      <c r="A10931" t="s">
        <v>10155</v>
      </c>
      <c r="B10931" s="19" t="s">
        <v>23</v>
      </c>
      <c r="C10931" s="19" t="str">
        <f t="shared" si="51"/>
        <v>14080900000801USD</v>
      </c>
      <c r="D10931">
        <v>0</v>
      </c>
    </row>
    <row r="10932" spans="1:4" hidden="1">
      <c r="A10932" t="s">
        <v>9998</v>
      </c>
      <c r="B10932" s="19" t="s">
        <v>23</v>
      </c>
      <c r="C10932" s="19" t="str">
        <f t="shared" si="51"/>
        <v>14080901040102USD</v>
      </c>
      <c r="D10932">
        <v>0</v>
      </c>
    </row>
    <row r="10933" spans="1:4" hidden="1">
      <c r="A10933" t="s">
        <v>10000</v>
      </c>
      <c r="B10933" s="19" t="s">
        <v>23</v>
      </c>
      <c r="C10933" s="19" t="str">
        <f t="shared" si="51"/>
        <v>14080901040104USD</v>
      </c>
      <c r="D10933">
        <v>0</v>
      </c>
    </row>
    <row r="10934" spans="1:4" hidden="1">
      <c r="A10934" t="s">
        <v>6668</v>
      </c>
      <c r="B10934" s="19" t="s">
        <v>23</v>
      </c>
      <c r="C10934" s="19" t="str">
        <f t="shared" si="51"/>
        <v>14080901040106USD</v>
      </c>
      <c r="D10934">
        <v>829.34034688655106</v>
      </c>
    </row>
    <row r="10935" spans="1:4" hidden="1">
      <c r="A10935" t="s">
        <v>9273</v>
      </c>
      <c r="B10935" s="19" t="s">
        <v>23</v>
      </c>
      <c r="C10935" s="19" t="str">
        <f t="shared" si="51"/>
        <v>14080901160101USD</v>
      </c>
      <c r="D10935">
        <v>0</v>
      </c>
    </row>
    <row r="10936" spans="1:4" hidden="1">
      <c r="A10936" t="s">
        <v>9906</v>
      </c>
      <c r="B10936" s="19" t="s">
        <v>23</v>
      </c>
      <c r="C10936" s="19" t="str">
        <f t="shared" si="51"/>
        <v>14080901210110USD</v>
      </c>
      <c r="D10936">
        <v>0</v>
      </c>
    </row>
    <row r="10937" spans="1:4" hidden="1">
      <c r="A10937" t="s">
        <v>9367</v>
      </c>
      <c r="B10937" s="19" t="s">
        <v>23</v>
      </c>
      <c r="C10937" s="19" t="str">
        <f t="shared" si="51"/>
        <v>14080901280101USD</v>
      </c>
      <c r="D10937">
        <v>0</v>
      </c>
    </row>
    <row r="10938" spans="1:4" hidden="1">
      <c r="A10938" t="s">
        <v>9369</v>
      </c>
      <c r="B10938" s="19" t="s">
        <v>23</v>
      </c>
      <c r="C10938" s="19" t="str">
        <f t="shared" si="51"/>
        <v>14080901290101USD</v>
      </c>
      <c r="D10938">
        <v>0</v>
      </c>
    </row>
    <row r="10939" spans="1:4" hidden="1">
      <c r="A10939" t="s">
        <v>9371</v>
      </c>
      <c r="B10939" s="19" t="s">
        <v>23</v>
      </c>
      <c r="C10939" s="19" t="str">
        <f t="shared" si="51"/>
        <v>14080901310101USD</v>
      </c>
      <c r="D10939">
        <v>0</v>
      </c>
    </row>
    <row r="10940" spans="1:4" hidden="1">
      <c r="A10940" t="s">
        <v>9373</v>
      </c>
      <c r="B10940" s="19" t="s">
        <v>23</v>
      </c>
      <c r="C10940" s="19" t="str">
        <f t="shared" si="51"/>
        <v>14080901330101USD</v>
      </c>
      <c r="D10940">
        <v>0</v>
      </c>
    </row>
    <row r="10941" spans="1:4" hidden="1">
      <c r="A10941" t="s">
        <v>9375</v>
      </c>
      <c r="B10941" s="19" t="s">
        <v>23</v>
      </c>
      <c r="C10941" s="19" t="str">
        <f t="shared" si="51"/>
        <v>14080901350101USD</v>
      </c>
      <c r="D10941">
        <v>0</v>
      </c>
    </row>
    <row r="10942" spans="1:4" hidden="1">
      <c r="A10942" t="s">
        <v>9377</v>
      </c>
      <c r="B10942" s="19" t="s">
        <v>23</v>
      </c>
      <c r="C10942" s="19" t="str">
        <f t="shared" si="51"/>
        <v>14080902070101USD</v>
      </c>
      <c r="D10942">
        <v>0</v>
      </c>
    </row>
    <row r="10943" spans="1:4" hidden="1">
      <c r="A10943" t="s">
        <v>9379</v>
      </c>
      <c r="B10943" s="19" t="s">
        <v>23</v>
      </c>
      <c r="C10943" s="19" t="str">
        <f t="shared" ref="C10943:C11006" si="52">_xlfn.CONCAT(A10943,B10943)</f>
        <v>14080902090101USD</v>
      </c>
      <c r="D10943">
        <v>0</v>
      </c>
    </row>
    <row r="10944" spans="1:4" hidden="1">
      <c r="A10944" t="s">
        <v>9381</v>
      </c>
      <c r="B10944" s="19" t="s">
        <v>23</v>
      </c>
      <c r="C10944" s="19" t="str">
        <f t="shared" si="52"/>
        <v>14080902110101USD</v>
      </c>
      <c r="D10944">
        <v>0</v>
      </c>
    </row>
    <row r="10945" spans="1:4" hidden="1">
      <c r="A10945" t="s">
        <v>9383</v>
      </c>
      <c r="B10945" s="19" t="s">
        <v>23</v>
      </c>
      <c r="C10945" s="19" t="str">
        <f t="shared" si="52"/>
        <v>14080902120101USD</v>
      </c>
      <c r="D10945">
        <v>0</v>
      </c>
    </row>
    <row r="10946" spans="1:4" hidden="1">
      <c r="A10946" t="s">
        <v>10003</v>
      </c>
      <c r="B10946" s="19" t="s">
        <v>23</v>
      </c>
      <c r="C10946" s="19" t="str">
        <f t="shared" si="52"/>
        <v>14080902130102USD</v>
      </c>
      <c r="D10946">
        <v>0</v>
      </c>
    </row>
    <row r="10947" spans="1:4" hidden="1">
      <c r="A10947" t="s">
        <v>9385</v>
      </c>
      <c r="B10947" s="19" t="s">
        <v>23</v>
      </c>
      <c r="C10947" s="19" t="str">
        <f t="shared" si="52"/>
        <v>14080902140101USD</v>
      </c>
      <c r="D10947">
        <v>0</v>
      </c>
    </row>
    <row r="10948" spans="1:4" hidden="1">
      <c r="A10948" t="s">
        <v>10005</v>
      </c>
      <c r="B10948" s="19" t="s">
        <v>23</v>
      </c>
      <c r="C10948" s="19" t="str">
        <f t="shared" si="52"/>
        <v>14080902140103USD</v>
      </c>
      <c r="D10948">
        <v>0</v>
      </c>
    </row>
    <row r="10949" spans="1:4" hidden="1">
      <c r="A10949" t="s">
        <v>9387</v>
      </c>
      <c r="B10949" s="19" t="s">
        <v>23</v>
      </c>
      <c r="C10949" s="19" t="str">
        <f t="shared" si="52"/>
        <v>14080902150101USD</v>
      </c>
      <c r="D10949">
        <v>0</v>
      </c>
    </row>
    <row r="10950" spans="1:4" hidden="1">
      <c r="A10950" t="s">
        <v>9389</v>
      </c>
      <c r="B10950" s="19" t="s">
        <v>23</v>
      </c>
      <c r="C10950" s="19" t="str">
        <f t="shared" si="52"/>
        <v>14080902160101USD</v>
      </c>
      <c r="D10950">
        <v>0</v>
      </c>
    </row>
    <row r="10951" spans="1:4" hidden="1">
      <c r="A10951" t="s">
        <v>8646</v>
      </c>
      <c r="B10951" s="19" t="s">
        <v>23</v>
      </c>
      <c r="C10951" s="19" t="str">
        <f t="shared" si="52"/>
        <v>14080902170101USD</v>
      </c>
      <c r="D10951">
        <v>828.74893375035549</v>
      </c>
    </row>
    <row r="10952" spans="1:4" hidden="1">
      <c r="A10952" t="s">
        <v>9393</v>
      </c>
      <c r="B10952" s="19" t="s">
        <v>23</v>
      </c>
      <c r="C10952" s="19" t="str">
        <f t="shared" si="52"/>
        <v>14080902190101USD</v>
      </c>
      <c r="D10952">
        <v>0</v>
      </c>
    </row>
    <row r="10953" spans="1:4" hidden="1">
      <c r="A10953" t="s">
        <v>9395</v>
      </c>
      <c r="B10953" s="19" t="s">
        <v>23</v>
      </c>
      <c r="C10953" s="19" t="str">
        <f t="shared" si="52"/>
        <v>14080902200001USD</v>
      </c>
      <c r="D10953">
        <v>0</v>
      </c>
    </row>
    <row r="10954" spans="1:4" hidden="1">
      <c r="A10954" t="s">
        <v>9397</v>
      </c>
      <c r="B10954" s="19" t="s">
        <v>23</v>
      </c>
      <c r="C10954" s="19" t="str">
        <f t="shared" si="52"/>
        <v>14080903010101USD</v>
      </c>
      <c r="D10954">
        <v>0</v>
      </c>
    </row>
    <row r="10955" spans="1:4" hidden="1">
      <c r="A10955" t="s">
        <v>9399</v>
      </c>
      <c r="B10955" s="19" t="s">
        <v>23</v>
      </c>
      <c r="C10955" s="19" t="str">
        <f t="shared" si="52"/>
        <v>14080903020101USD</v>
      </c>
      <c r="D10955">
        <v>0</v>
      </c>
    </row>
    <row r="10956" spans="1:4" hidden="1">
      <c r="A10956" t="s">
        <v>9401</v>
      </c>
      <c r="B10956" s="19" t="s">
        <v>23</v>
      </c>
      <c r="C10956" s="19" t="str">
        <f t="shared" si="52"/>
        <v>14080903040101USD</v>
      </c>
      <c r="D10956">
        <v>0</v>
      </c>
    </row>
    <row r="10957" spans="1:4" hidden="1">
      <c r="A10957" t="s">
        <v>9403</v>
      </c>
      <c r="B10957" s="19" t="s">
        <v>23</v>
      </c>
      <c r="C10957" s="19" t="str">
        <f t="shared" si="52"/>
        <v>14080903050101USD</v>
      </c>
      <c r="D10957">
        <v>0</v>
      </c>
    </row>
    <row r="10958" spans="1:4" hidden="1">
      <c r="A10958" t="s">
        <v>9405</v>
      </c>
      <c r="B10958" s="19" t="s">
        <v>23</v>
      </c>
      <c r="C10958" s="19" t="str">
        <f t="shared" si="52"/>
        <v>14080903060101USD</v>
      </c>
      <c r="D10958">
        <v>0</v>
      </c>
    </row>
    <row r="10959" spans="1:4" hidden="1">
      <c r="A10959" t="s">
        <v>9407</v>
      </c>
      <c r="B10959" s="19" t="s">
        <v>23</v>
      </c>
      <c r="C10959" s="19" t="str">
        <f t="shared" si="52"/>
        <v>14080903080101USD</v>
      </c>
      <c r="D10959">
        <v>0</v>
      </c>
    </row>
    <row r="10960" spans="1:4" hidden="1">
      <c r="A10960" t="s">
        <v>9409</v>
      </c>
      <c r="B10960" s="19" t="s">
        <v>23</v>
      </c>
      <c r="C10960" s="19" t="str">
        <f t="shared" si="52"/>
        <v>14080903110101USD</v>
      </c>
      <c r="D10960">
        <v>0</v>
      </c>
    </row>
    <row r="10961" spans="1:4" hidden="1">
      <c r="A10961" t="s">
        <v>9411</v>
      </c>
      <c r="B10961" s="19" t="s">
        <v>23</v>
      </c>
      <c r="C10961" s="19" t="str">
        <f t="shared" si="52"/>
        <v>14080903120101USD</v>
      </c>
      <c r="D10961">
        <v>0</v>
      </c>
    </row>
    <row r="10962" spans="1:4" hidden="1">
      <c r="A10962" t="s">
        <v>9413</v>
      </c>
      <c r="B10962" s="19" t="s">
        <v>23</v>
      </c>
      <c r="C10962" s="19" t="str">
        <f t="shared" si="52"/>
        <v>14080904030101USD</v>
      </c>
      <c r="D10962">
        <v>0</v>
      </c>
    </row>
    <row r="10963" spans="1:4" hidden="1">
      <c r="A10963" t="s">
        <v>9415</v>
      </c>
      <c r="B10963" s="19" t="s">
        <v>23</v>
      </c>
      <c r="C10963" s="19" t="str">
        <f t="shared" si="52"/>
        <v>14080904070101USD</v>
      </c>
      <c r="D10963">
        <v>0</v>
      </c>
    </row>
    <row r="10964" spans="1:4" hidden="1">
      <c r="A10964" t="s">
        <v>9417</v>
      </c>
      <c r="B10964" s="19" t="s">
        <v>23</v>
      </c>
      <c r="C10964" s="19" t="str">
        <f t="shared" si="52"/>
        <v>14080904070601USD</v>
      </c>
      <c r="D10964">
        <v>0</v>
      </c>
    </row>
    <row r="10965" spans="1:4" hidden="1">
      <c r="A10965" t="s">
        <v>9419</v>
      </c>
      <c r="B10965" s="19" t="s">
        <v>23</v>
      </c>
      <c r="C10965" s="19" t="str">
        <f t="shared" si="52"/>
        <v>14080904100101USD</v>
      </c>
      <c r="D10965">
        <v>0</v>
      </c>
    </row>
    <row r="10966" spans="1:4" hidden="1">
      <c r="A10966" t="s">
        <v>9421</v>
      </c>
      <c r="B10966" s="19" t="s">
        <v>23</v>
      </c>
      <c r="C10966" s="19" t="str">
        <f t="shared" si="52"/>
        <v>14080905100101USD</v>
      </c>
      <c r="D10966">
        <v>0</v>
      </c>
    </row>
    <row r="10967" spans="1:4" hidden="1">
      <c r="A10967" t="s">
        <v>9423</v>
      </c>
      <c r="B10967" s="19" t="s">
        <v>23</v>
      </c>
      <c r="C10967" s="19" t="str">
        <f t="shared" si="52"/>
        <v>14080905120101USD</v>
      </c>
      <c r="D10967">
        <v>0</v>
      </c>
    </row>
    <row r="10968" spans="1:4" hidden="1">
      <c r="A10968" t="s">
        <v>9425</v>
      </c>
      <c r="B10968" s="19" t="s">
        <v>23</v>
      </c>
      <c r="C10968" s="19" t="str">
        <f t="shared" si="52"/>
        <v>14080905140101USD</v>
      </c>
      <c r="D10968">
        <v>0</v>
      </c>
    </row>
    <row r="10969" spans="1:4" hidden="1">
      <c r="A10969" t="s">
        <v>8648</v>
      </c>
      <c r="B10969" s="19" t="s">
        <v>23</v>
      </c>
      <c r="C10969" s="19" t="str">
        <f t="shared" si="52"/>
        <v>14080905210101USD</v>
      </c>
      <c r="D10969">
        <v>6845.570088143304</v>
      </c>
    </row>
    <row r="10970" spans="1:4" hidden="1">
      <c r="A10970" t="s">
        <v>9429</v>
      </c>
      <c r="B10970" s="19" t="s">
        <v>23</v>
      </c>
      <c r="C10970" s="19" t="str">
        <f t="shared" si="52"/>
        <v>14080907110101USD</v>
      </c>
      <c r="D10970">
        <v>0</v>
      </c>
    </row>
    <row r="10971" spans="1:4" hidden="1">
      <c r="A10971" t="s">
        <v>9431</v>
      </c>
      <c r="B10971" s="19" t="s">
        <v>23</v>
      </c>
      <c r="C10971" s="19" t="str">
        <f t="shared" si="52"/>
        <v>14080913010101USD</v>
      </c>
      <c r="D10971">
        <v>0</v>
      </c>
    </row>
    <row r="10972" spans="1:4" hidden="1">
      <c r="A10972" t="s">
        <v>9908</v>
      </c>
      <c r="B10972" s="19" t="s">
        <v>23</v>
      </c>
      <c r="C10972" s="19" t="str">
        <f t="shared" si="52"/>
        <v>14080917010101USD</v>
      </c>
      <c r="D10972">
        <v>0</v>
      </c>
    </row>
    <row r="10973" spans="1:4" hidden="1">
      <c r="A10973" t="s">
        <v>9693</v>
      </c>
      <c r="B10973" s="19" t="s">
        <v>23</v>
      </c>
      <c r="C10973" s="19" t="str">
        <f t="shared" si="52"/>
        <v>14080917010102USD</v>
      </c>
      <c r="D10973">
        <v>0</v>
      </c>
    </row>
    <row r="10974" spans="1:4" hidden="1">
      <c r="A10974" t="s">
        <v>9433</v>
      </c>
      <c r="B10974" s="19" t="s">
        <v>23</v>
      </c>
      <c r="C10974" s="19" t="str">
        <f t="shared" si="52"/>
        <v>14080917010103USD</v>
      </c>
      <c r="D10974">
        <v>1900390.9781063409</v>
      </c>
    </row>
    <row r="10975" spans="1:4" hidden="1">
      <c r="A10975" t="s">
        <v>10157</v>
      </c>
      <c r="B10975" s="19" t="s">
        <v>23</v>
      </c>
      <c r="C10975" s="19" t="str">
        <f t="shared" si="52"/>
        <v>14080917010801USD</v>
      </c>
      <c r="D10975">
        <v>0</v>
      </c>
    </row>
    <row r="10976" spans="1:4" hidden="1">
      <c r="A10976" t="s">
        <v>9910</v>
      </c>
      <c r="B10976" s="19" t="s">
        <v>23</v>
      </c>
      <c r="C10976" s="19" t="str">
        <f t="shared" si="52"/>
        <v>14080917020101USD</v>
      </c>
      <c r="D10976">
        <v>0</v>
      </c>
    </row>
    <row r="10977" spans="1:4" hidden="1">
      <c r="A10977" t="s">
        <v>9695</v>
      </c>
      <c r="B10977" s="19" t="s">
        <v>23</v>
      </c>
      <c r="C10977" s="19" t="str">
        <f t="shared" si="52"/>
        <v>14080917020203USD</v>
      </c>
      <c r="D10977">
        <v>0</v>
      </c>
    </row>
    <row r="10978" spans="1:4" hidden="1">
      <c r="A10978" t="s">
        <v>9697</v>
      </c>
      <c r="B10978" s="19" t="s">
        <v>23</v>
      </c>
      <c r="C10978" s="19" t="str">
        <f t="shared" si="52"/>
        <v>14080917020204USD</v>
      </c>
      <c r="D10978">
        <v>0</v>
      </c>
    </row>
    <row r="10979" spans="1:4" hidden="1">
      <c r="A10979" t="s">
        <v>10171</v>
      </c>
      <c r="B10979" s="19" t="s">
        <v>23</v>
      </c>
      <c r="C10979" s="19" t="str">
        <f t="shared" si="52"/>
        <v>14080999021501USD</v>
      </c>
      <c r="D10979">
        <v>0</v>
      </c>
    </row>
    <row r="10980" spans="1:4" hidden="1">
      <c r="A10980" t="s">
        <v>9435</v>
      </c>
      <c r="B10980" s="19" t="s">
        <v>23</v>
      </c>
      <c r="C10980" s="19" t="str">
        <f t="shared" si="52"/>
        <v>14080999021502USD</v>
      </c>
      <c r="D10980">
        <v>0</v>
      </c>
    </row>
    <row r="10981" spans="1:4" hidden="1">
      <c r="A10981" t="s">
        <v>9437</v>
      </c>
      <c r="B10981" s="19" t="s">
        <v>23</v>
      </c>
      <c r="C10981" s="19" t="str">
        <f t="shared" si="52"/>
        <v>14080999021503USD</v>
      </c>
      <c r="D10981">
        <v>0</v>
      </c>
    </row>
    <row r="10982" spans="1:4" hidden="1">
      <c r="A10982" t="s">
        <v>9041</v>
      </c>
      <c r="B10982" s="19" t="s">
        <v>23</v>
      </c>
      <c r="C10982" s="19" t="str">
        <f t="shared" si="52"/>
        <v>14081000000101USD</v>
      </c>
      <c r="D10982">
        <v>513860.49473983521</v>
      </c>
    </row>
    <row r="10983" spans="1:4" hidden="1">
      <c r="A10983" t="s">
        <v>9059</v>
      </c>
      <c r="B10983" s="19" t="s">
        <v>23</v>
      </c>
      <c r="C10983" s="19" t="str">
        <f t="shared" si="52"/>
        <v>14081000000102USD</v>
      </c>
      <c r="D10983">
        <v>0</v>
      </c>
    </row>
    <row r="10984" spans="1:4" hidden="1">
      <c r="A10984" t="s">
        <v>9061</v>
      </c>
      <c r="B10984" s="19" t="s">
        <v>23</v>
      </c>
      <c r="C10984" s="19" t="str">
        <f t="shared" si="52"/>
        <v>14081000000201USD</v>
      </c>
      <c r="D10984">
        <v>22453.292578902474</v>
      </c>
    </row>
    <row r="10985" spans="1:4" hidden="1">
      <c r="A10985" t="s">
        <v>10007</v>
      </c>
      <c r="B10985" s="19" t="s">
        <v>23</v>
      </c>
      <c r="C10985" s="19" t="str">
        <f t="shared" si="52"/>
        <v>14081000000401USD</v>
      </c>
      <c r="D10985">
        <v>0</v>
      </c>
    </row>
    <row r="10986" spans="1:4" hidden="1">
      <c r="A10986" t="s">
        <v>10009</v>
      </c>
      <c r="B10986" s="19" t="s">
        <v>23</v>
      </c>
      <c r="C10986" s="19" t="str">
        <f t="shared" si="52"/>
        <v>14081000000402USD</v>
      </c>
      <c r="D10986">
        <v>0</v>
      </c>
    </row>
    <row r="10987" spans="1:4" hidden="1">
      <c r="A10987" t="s">
        <v>10011</v>
      </c>
      <c r="B10987" s="19" t="s">
        <v>23</v>
      </c>
      <c r="C10987" s="19" t="str">
        <f t="shared" si="52"/>
        <v>14081000000403USD</v>
      </c>
      <c r="D10987">
        <v>0</v>
      </c>
    </row>
    <row r="10988" spans="1:4" hidden="1">
      <c r="A10988" t="s">
        <v>10013</v>
      </c>
      <c r="B10988" s="19" t="s">
        <v>23</v>
      </c>
      <c r="C10988" s="19" t="str">
        <f t="shared" si="52"/>
        <v>14081000000404USD</v>
      </c>
      <c r="D10988">
        <v>0</v>
      </c>
    </row>
    <row r="10989" spans="1:4" hidden="1">
      <c r="A10989" t="s">
        <v>8658</v>
      </c>
      <c r="B10989" s="19" t="s">
        <v>23</v>
      </c>
      <c r="C10989" s="19" t="str">
        <f t="shared" si="52"/>
        <v>14081000000501USD</v>
      </c>
      <c r="D10989">
        <v>3977977.4523741826</v>
      </c>
    </row>
    <row r="10990" spans="1:4" hidden="1">
      <c r="A10990" t="s">
        <v>9441</v>
      </c>
      <c r="B10990" s="19" t="s">
        <v>23</v>
      </c>
      <c r="C10990" s="19" t="str">
        <f t="shared" si="52"/>
        <v>14081000000502USD</v>
      </c>
      <c r="D10990">
        <v>0</v>
      </c>
    </row>
    <row r="10991" spans="1:4" hidden="1">
      <c r="A10991" t="s">
        <v>8670</v>
      </c>
      <c r="B10991" s="19" t="s">
        <v>23</v>
      </c>
      <c r="C10991" s="19" t="str">
        <f t="shared" si="52"/>
        <v>14081000000503USD</v>
      </c>
      <c r="D10991">
        <v>11602250.270116577</v>
      </c>
    </row>
    <row r="10992" spans="1:4" hidden="1">
      <c r="A10992" t="s">
        <v>8674</v>
      </c>
      <c r="B10992" s="19" t="s">
        <v>23</v>
      </c>
      <c r="C10992" s="19" t="str">
        <f t="shared" si="52"/>
        <v>14081000000504USD</v>
      </c>
      <c r="D10992">
        <v>0</v>
      </c>
    </row>
    <row r="10993" spans="1:4" hidden="1">
      <c r="A10993" t="s">
        <v>9699</v>
      </c>
      <c r="B10993" s="19" t="s">
        <v>23</v>
      </c>
      <c r="C10993" s="19" t="str">
        <f t="shared" si="52"/>
        <v>14081000000505USD</v>
      </c>
      <c r="D10993">
        <v>0</v>
      </c>
    </row>
    <row r="10994" spans="1:4" hidden="1">
      <c r="A10994" t="s">
        <v>9447</v>
      </c>
      <c r="B10994" s="19" t="s">
        <v>23</v>
      </c>
      <c r="C10994" s="19" t="str">
        <f t="shared" si="52"/>
        <v>14081000000507USD</v>
      </c>
      <c r="D10994">
        <v>0</v>
      </c>
    </row>
    <row r="10995" spans="1:4" hidden="1">
      <c r="A10995" t="s">
        <v>6958</v>
      </c>
      <c r="B10995" s="19" t="s">
        <v>23</v>
      </c>
      <c r="C10995" s="19" t="str">
        <f t="shared" si="52"/>
        <v>14081000000601USD</v>
      </c>
      <c r="D10995">
        <v>1028205.0952516349</v>
      </c>
    </row>
    <row r="10996" spans="1:4" hidden="1">
      <c r="A10996" t="s">
        <v>6962</v>
      </c>
      <c r="B10996" s="19" t="s">
        <v>23</v>
      </c>
      <c r="C10996" s="19" t="str">
        <f t="shared" si="52"/>
        <v>14081000000602USD</v>
      </c>
      <c r="D10996">
        <v>126455.081034973</v>
      </c>
    </row>
    <row r="10997" spans="1:4" hidden="1">
      <c r="A10997" t="s">
        <v>9449</v>
      </c>
      <c r="B10997" s="19" t="s">
        <v>23</v>
      </c>
      <c r="C10997" s="19" t="str">
        <f t="shared" si="52"/>
        <v>14081000000603USD</v>
      </c>
      <c r="D10997">
        <v>0</v>
      </c>
    </row>
    <row r="10998" spans="1:4" hidden="1">
      <c r="A10998" t="s">
        <v>9451</v>
      </c>
      <c r="B10998" s="19" t="s">
        <v>23</v>
      </c>
      <c r="C10998" s="19" t="str">
        <f t="shared" si="52"/>
        <v>14081000000604USD</v>
      </c>
      <c r="D10998">
        <v>0</v>
      </c>
    </row>
    <row r="10999" spans="1:4" hidden="1">
      <c r="A10999" t="s">
        <v>9912</v>
      </c>
      <c r="B10999" s="19" t="s">
        <v>23</v>
      </c>
      <c r="C10999" s="19" t="str">
        <f t="shared" si="52"/>
        <v>14081000000605USD</v>
      </c>
      <c r="D10999">
        <v>0</v>
      </c>
    </row>
    <row r="11000" spans="1:4" hidden="1">
      <c r="A11000" t="s">
        <v>9914</v>
      </c>
      <c r="B11000" s="19" t="s">
        <v>23</v>
      </c>
      <c r="C11000" s="19" t="str">
        <f t="shared" si="52"/>
        <v>14081000000606USD</v>
      </c>
      <c r="D11000">
        <v>0</v>
      </c>
    </row>
    <row r="11001" spans="1:4" hidden="1">
      <c r="A11001" t="s">
        <v>7016</v>
      </c>
      <c r="B11001" s="19" t="s">
        <v>23</v>
      </c>
      <c r="C11001" s="19" t="str">
        <f t="shared" si="52"/>
        <v>14081000000607USD</v>
      </c>
      <c r="D11001">
        <v>1602381.2311629229</v>
      </c>
    </row>
    <row r="11002" spans="1:4" hidden="1">
      <c r="A11002" t="s">
        <v>9918</v>
      </c>
      <c r="B11002" s="19" t="s">
        <v>23</v>
      </c>
      <c r="C11002" s="19" t="str">
        <f t="shared" si="52"/>
        <v>14081000000608USD</v>
      </c>
      <c r="D11002">
        <v>0</v>
      </c>
    </row>
    <row r="11003" spans="1:4" hidden="1">
      <c r="A11003" t="s">
        <v>9920</v>
      </c>
      <c r="B11003" s="19" t="s">
        <v>23</v>
      </c>
      <c r="C11003" s="19" t="str">
        <f t="shared" si="52"/>
        <v>14081000000609USD</v>
      </c>
      <c r="D11003">
        <v>0</v>
      </c>
    </row>
    <row r="11004" spans="1:4" hidden="1">
      <c r="A11004" t="s">
        <v>9701</v>
      </c>
      <c r="B11004" s="19" t="s">
        <v>23</v>
      </c>
      <c r="C11004" s="19" t="str">
        <f t="shared" si="52"/>
        <v>14081000000701USD</v>
      </c>
      <c r="D11004">
        <v>0</v>
      </c>
    </row>
    <row r="11005" spans="1:4" hidden="1">
      <c r="A11005" t="s">
        <v>9703</v>
      </c>
      <c r="B11005" s="19" t="s">
        <v>23</v>
      </c>
      <c r="C11005" s="19" t="str">
        <f t="shared" si="52"/>
        <v>14081000000702USD</v>
      </c>
      <c r="D11005">
        <v>0</v>
      </c>
    </row>
    <row r="11006" spans="1:4" hidden="1">
      <c r="A11006" t="s">
        <v>9705</v>
      </c>
      <c r="B11006" s="19" t="s">
        <v>23</v>
      </c>
      <c r="C11006" s="19" t="str">
        <f t="shared" si="52"/>
        <v>14081000000703USD</v>
      </c>
      <c r="D11006">
        <v>0</v>
      </c>
    </row>
    <row r="11007" spans="1:4" hidden="1">
      <c r="A11007" t="s">
        <v>9707</v>
      </c>
      <c r="B11007" s="19" t="s">
        <v>23</v>
      </c>
      <c r="C11007" s="19" t="str">
        <f t="shared" ref="C11007:C11070" si="53">_xlfn.CONCAT(A11007,B11007)</f>
        <v>14081000000704USD</v>
      </c>
      <c r="D11007">
        <v>0</v>
      </c>
    </row>
    <row r="11008" spans="1:4" hidden="1">
      <c r="A11008" t="s">
        <v>8995</v>
      </c>
      <c r="B11008" s="19" t="s">
        <v>23</v>
      </c>
      <c r="C11008" s="19" t="str">
        <f t="shared" si="53"/>
        <v>14081000000706USD</v>
      </c>
      <c r="D11008">
        <v>1460822.7352857548</v>
      </c>
    </row>
    <row r="11009" spans="1:4" hidden="1">
      <c r="A11009" t="s">
        <v>8997</v>
      </c>
      <c r="B11009" s="19" t="s">
        <v>23</v>
      </c>
      <c r="C11009" s="19" t="str">
        <f t="shared" si="53"/>
        <v>14081000000707USD</v>
      </c>
      <c r="D11009">
        <v>175524.45834518055</v>
      </c>
    </row>
    <row r="11010" spans="1:4" hidden="1">
      <c r="A11010" t="s">
        <v>9713</v>
      </c>
      <c r="B11010" s="19" t="s">
        <v>23</v>
      </c>
      <c r="C11010" s="19" t="str">
        <f t="shared" si="53"/>
        <v>14081000000708USD</v>
      </c>
      <c r="D11010">
        <v>10523.889678703439</v>
      </c>
    </row>
    <row r="11011" spans="1:4" hidden="1">
      <c r="A11011" t="s">
        <v>9003</v>
      </c>
      <c r="B11011" s="19" t="s">
        <v>23</v>
      </c>
      <c r="C11011" s="19" t="str">
        <f t="shared" si="53"/>
        <v>14081000000709USD</v>
      </c>
      <c r="D11011">
        <v>454350.3952232016</v>
      </c>
    </row>
    <row r="11012" spans="1:4" hidden="1">
      <c r="A11012" t="s">
        <v>9453</v>
      </c>
      <c r="B11012" s="19" t="s">
        <v>23</v>
      </c>
      <c r="C11012" s="19" t="str">
        <f t="shared" si="53"/>
        <v>14081000000801USD</v>
      </c>
      <c r="D11012">
        <v>0</v>
      </c>
    </row>
    <row r="11013" spans="1:4" hidden="1">
      <c r="A11013" t="s">
        <v>9455</v>
      </c>
      <c r="B11013" s="19" t="s">
        <v>23</v>
      </c>
      <c r="C11013" s="19" t="str">
        <f t="shared" si="53"/>
        <v>14081000000802USD</v>
      </c>
      <c r="D11013">
        <v>0</v>
      </c>
    </row>
    <row r="11014" spans="1:4" hidden="1">
      <c r="A11014" t="s">
        <v>9457</v>
      </c>
      <c r="B11014" s="19" t="s">
        <v>23</v>
      </c>
      <c r="C11014" s="19" t="str">
        <f t="shared" si="53"/>
        <v>14081000000807USD</v>
      </c>
      <c r="D11014">
        <v>0</v>
      </c>
    </row>
    <row r="11015" spans="1:4" hidden="1">
      <c r="A11015" t="s">
        <v>9459</v>
      </c>
      <c r="B11015" s="19" t="s">
        <v>23</v>
      </c>
      <c r="C11015" s="19" t="str">
        <f t="shared" si="53"/>
        <v>14081000000809USD</v>
      </c>
      <c r="D11015">
        <v>0</v>
      </c>
    </row>
    <row r="11016" spans="1:4" hidden="1">
      <c r="A11016" t="s">
        <v>9461</v>
      </c>
      <c r="B11016" s="19" t="s">
        <v>23</v>
      </c>
      <c r="C11016" s="19" t="str">
        <f t="shared" si="53"/>
        <v>14081000000811USD</v>
      </c>
      <c r="D11016">
        <v>0</v>
      </c>
    </row>
    <row r="11017" spans="1:4" hidden="1">
      <c r="A11017" t="s">
        <v>9463</v>
      </c>
      <c r="B11017" s="19" t="s">
        <v>23</v>
      </c>
      <c r="C11017" s="19" t="str">
        <f t="shared" si="53"/>
        <v>14081000000813USD</v>
      </c>
      <c r="D11017">
        <v>0</v>
      </c>
    </row>
    <row r="11018" spans="1:4" hidden="1">
      <c r="A11018" t="s">
        <v>9275</v>
      </c>
      <c r="B11018" s="19" t="s">
        <v>23</v>
      </c>
      <c r="C11018" s="19" t="str">
        <f t="shared" si="53"/>
        <v>14081000000901USD</v>
      </c>
      <c r="D11018">
        <v>0</v>
      </c>
    </row>
    <row r="11019" spans="1:4" hidden="1">
      <c r="A11019" t="s">
        <v>6684</v>
      </c>
      <c r="B11019" s="19" t="s">
        <v>23</v>
      </c>
      <c r="C11019" s="19" t="str">
        <f t="shared" si="53"/>
        <v>14081000001121USD</v>
      </c>
      <c r="D11019">
        <v>16123.289735570086</v>
      </c>
    </row>
    <row r="11020" spans="1:4" hidden="1">
      <c r="A11020" t="s">
        <v>10017</v>
      </c>
      <c r="B11020" s="19" t="s">
        <v>23</v>
      </c>
      <c r="C11020" s="19" t="str">
        <f t="shared" si="53"/>
        <v>14081000001123USD</v>
      </c>
      <c r="D11020">
        <v>0</v>
      </c>
    </row>
    <row r="11021" spans="1:4" hidden="1">
      <c r="A11021" t="s">
        <v>8676</v>
      </c>
      <c r="B11021" s="19" t="s">
        <v>23</v>
      </c>
      <c r="C11021" s="19" t="str">
        <f t="shared" si="53"/>
        <v>14081000001301USD</v>
      </c>
      <c r="D11021">
        <v>0</v>
      </c>
    </row>
    <row r="11022" spans="1:4" hidden="1">
      <c r="A11022" t="s">
        <v>9830</v>
      </c>
      <c r="B11022" s="19" t="s">
        <v>23</v>
      </c>
      <c r="C11022" s="19" t="str">
        <f t="shared" si="53"/>
        <v>14081000001350USD</v>
      </c>
      <c r="D11022">
        <v>0</v>
      </c>
    </row>
    <row r="11023" spans="1:4" hidden="1">
      <c r="A11023" t="s">
        <v>8682</v>
      </c>
      <c r="B11023" s="19" t="s">
        <v>23</v>
      </c>
      <c r="C11023" s="19" t="str">
        <f t="shared" si="53"/>
        <v>14081000001401USD</v>
      </c>
      <c r="D11023">
        <v>0</v>
      </c>
    </row>
    <row r="11024" spans="1:4" hidden="1">
      <c r="A11024" t="s">
        <v>9075</v>
      </c>
      <c r="B11024" s="19" t="s">
        <v>23</v>
      </c>
      <c r="C11024" s="19" t="str">
        <f t="shared" si="53"/>
        <v>14081000005105USD</v>
      </c>
      <c r="D11024">
        <v>319121.29087290308</v>
      </c>
    </row>
    <row r="11025" spans="1:4" hidden="1">
      <c r="A11025" t="s">
        <v>10210</v>
      </c>
      <c r="B11025" s="19" t="s">
        <v>23</v>
      </c>
      <c r="C11025" s="19" t="str">
        <f t="shared" si="53"/>
        <v>14081000005113USD</v>
      </c>
      <c r="D11025">
        <v>0</v>
      </c>
    </row>
    <row r="11026" spans="1:4" hidden="1">
      <c r="A11026" t="s">
        <v>9785</v>
      </c>
      <c r="B11026" s="19" t="s">
        <v>23</v>
      </c>
      <c r="C11026" s="19" t="str">
        <f t="shared" si="53"/>
        <v>14081000005114USD</v>
      </c>
      <c r="D11026">
        <v>7020.8188797270404</v>
      </c>
    </row>
    <row r="11027" spans="1:4" hidden="1">
      <c r="A11027" t="s">
        <v>9787</v>
      </c>
      <c r="B11027" s="19" t="s">
        <v>23</v>
      </c>
      <c r="C11027" s="19" t="str">
        <f t="shared" si="53"/>
        <v>14081000005115USD</v>
      </c>
      <c r="D11027">
        <v>0</v>
      </c>
    </row>
    <row r="11028" spans="1:4" hidden="1">
      <c r="A11028" t="s">
        <v>10222</v>
      </c>
      <c r="B11028" s="19" t="s">
        <v>23</v>
      </c>
      <c r="C11028" s="19" t="str">
        <f t="shared" si="53"/>
        <v>14081000005123USD</v>
      </c>
      <c r="D11028">
        <v>0</v>
      </c>
    </row>
    <row r="11029" spans="1:4" hidden="1">
      <c r="A11029" t="s">
        <v>9077</v>
      </c>
      <c r="B11029" s="19" t="s">
        <v>23</v>
      </c>
      <c r="C11029" s="19" t="str">
        <f t="shared" si="53"/>
        <v>14081000005136USD</v>
      </c>
      <c r="D11029">
        <v>0</v>
      </c>
    </row>
    <row r="11030" spans="1:4" hidden="1">
      <c r="A11030" t="s">
        <v>10280</v>
      </c>
      <c r="B11030" s="19" t="s">
        <v>23</v>
      </c>
      <c r="C11030" s="19" t="str">
        <f t="shared" si="53"/>
        <v>14081000005138USD</v>
      </c>
      <c r="D11030">
        <v>0</v>
      </c>
    </row>
    <row r="11031" spans="1:4" hidden="1">
      <c r="A11031" t="s">
        <v>9177</v>
      </c>
      <c r="B11031" s="19" t="s">
        <v>23</v>
      </c>
      <c r="C11031" s="19" t="str">
        <f t="shared" si="53"/>
        <v>14081000005139USD</v>
      </c>
      <c r="D11031">
        <v>0</v>
      </c>
    </row>
    <row r="11032" spans="1:4" hidden="1">
      <c r="A11032" t="s">
        <v>8694</v>
      </c>
      <c r="B11032" s="19" t="s">
        <v>23</v>
      </c>
      <c r="C11032" s="19" t="str">
        <f t="shared" si="53"/>
        <v>14081000005148USD</v>
      </c>
      <c r="D11032">
        <v>0</v>
      </c>
    </row>
    <row r="11033" spans="1:4" hidden="1">
      <c r="A11033" t="s">
        <v>9471</v>
      </c>
      <c r="B11033" s="19" t="s">
        <v>23</v>
      </c>
      <c r="C11033" s="19" t="str">
        <f t="shared" si="53"/>
        <v>14081000005151USD</v>
      </c>
      <c r="D11033">
        <v>60115.149274950243</v>
      </c>
    </row>
    <row r="11034" spans="1:4" hidden="1">
      <c r="A11034" t="s">
        <v>10159</v>
      </c>
      <c r="B11034" s="19" t="s">
        <v>23</v>
      </c>
      <c r="C11034" s="19" t="str">
        <f t="shared" si="53"/>
        <v>14081000008001USD</v>
      </c>
      <c r="D11034">
        <v>0</v>
      </c>
    </row>
    <row r="11035" spans="1:4" hidden="1">
      <c r="A11035" t="s">
        <v>10161</v>
      </c>
      <c r="B11035" s="19" t="s">
        <v>23</v>
      </c>
      <c r="C11035" s="19" t="str">
        <f t="shared" si="53"/>
        <v>14081000008002USD</v>
      </c>
      <c r="D11035">
        <v>0</v>
      </c>
    </row>
    <row r="11036" spans="1:4" hidden="1">
      <c r="A11036" t="s">
        <v>9079</v>
      </c>
      <c r="B11036" s="19" t="s">
        <v>23</v>
      </c>
      <c r="C11036" s="19" t="str">
        <f t="shared" si="53"/>
        <v>14081100000101USD</v>
      </c>
      <c r="D11036">
        <v>97026.133067955641</v>
      </c>
    </row>
    <row r="11037" spans="1:4" hidden="1">
      <c r="A11037" t="s">
        <v>9139</v>
      </c>
      <c r="B11037" s="19" t="s">
        <v>23</v>
      </c>
      <c r="C11037" s="19" t="str">
        <f t="shared" si="53"/>
        <v>14081100000102USD</v>
      </c>
      <c r="D11037">
        <v>176.10463463178846</v>
      </c>
    </row>
    <row r="11038" spans="1:4" hidden="1">
      <c r="A11038" t="s">
        <v>10174</v>
      </c>
      <c r="B11038" s="19" t="s">
        <v>23</v>
      </c>
      <c r="C11038" s="19" t="str">
        <f t="shared" si="53"/>
        <v>14081100000103USD</v>
      </c>
      <c r="D11038">
        <v>0</v>
      </c>
    </row>
    <row r="11039" spans="1:4" hidden="1">
      <c r="A11039" t="s">
        <v>10176</v>
      </c>
      <c r="B11039" s="19" t="s">
        <v>23</v>
      </c>
      <c r="C11039" s="19" t="str">
        <f t="shared" si="53"/>
        <v>14081100000104USD</v>
      </c>
      <c r="D11039">
        <v>0</v>
      </c>
    </row>
    <row r="11040" spans="1:4" hidden="1">
      <c r="A11040" t="s">
        <v>9081</v>
      </c>
      <c r="B11040" s="19" t="s">
        <v>23</v>
      </c>
      <c r="C11040" s="19" t="str">
        <f t="shared" si="53"/>
        <v>14081100000201USD</v>
      </c>
      <c r="D11040">
        <v>14358.922377025876</v>
      </c>
    </row>
    <row r="11041" spans="1:4" hidden="1">
      <c r="A11041" t="s">
        <v>9838</v>
      </c>
      <c r="B11041" s="19" t="s">
        <v>23</v>
      </c>
      <c r="C11041" s="19" t="str">
        <f t="shared" si="53"/>
        <v>14081100000202USD</v>
      </c>
      <c r="D11041">
        <v>0</v>
      </c>
    </row>
    <row r="11042" spans="1:4" hidden="1">
      <c r="A11042" t="s">
        <v>10019</v>
      </c>
      <c r="B11042" s="19" t="s">
        <v>23</v>
      </c>
      <c r="C11042" s="19" t="str">
        <f t="shared" si="53"/>
        <v>14081100000401USD</v>
      </c>
      <c r="D11042">
        <v>0</v>
      </c>
    </row>
    <row r="11043" spans="1:4" hidden="1">
      <c r="A11043" t="s">
        <v>10021</v>
      </c>
      <c r="B11043" s="19" t="s">
        <v>23</v>
      </c>
      <c r="C11043" s="19" t="str">
        <f t="shared" si="53"/>
        <v>14081100000402USD</v>
      </c>
      <c r="D11043">
        <v>0</v>
      </c>
    </row>
    <row r="11044" spans="1:4" hidden="1">
      <c r="A11044" t="s">
        <v>10023</v>
      </c>
      <c r="B11044" s="19" t="s">
        <v>23</v>
      </c>
      <c r="C11044" s="19" t="str">
        <f t="shared" si="53"/>
        <v>14081100000403USD</v>
      </c>
      <c r="D11044">
        <v>0</v>
      </c>
    </row>
    <row r="11045" spans="1:4" hidden="1">
      <c r="A11045" t="s">
        <v>10025</v>
      </c>
      <c r="B11045" s="19" t="s">
        <v>23</v>
      </c>
      <c r="C11045" s="19" t="str">
        <f t="shared" si="53"/>
        <v>14081100000404USD</v>
      </c>
      <c r="D11045">
        <v>0</v>
      </c>
    </row>
    <row r="11046" spans="1:4" hidden="1">
      <c r="A11046" t="s">
        <v>8704</v>
      </c>
      <c r="B11046" s="19" t="s">
        <v>23</v>
      </c>
      <c r="C11046" s="19" t="str">
        <f t="shared" si="53"/>
        <v>14081100000501USD</v>
      </c>
      <c r="D11046">
        <v>440067.30167756608</v>
      </c>
    </row>
    <row r="11047" spans="1:4" hidden="1">
      <c r="A11047" t="s">
        <v>9475</v>
      </c>
      <c r="B11047" s="19" t="s">
        <v>23</v>
      </c>
      <c r="C11047" s="19" t="str">
        <f t="shared" si="53"/>
        <v>14081100000502USD</v>
      </c>
      <c r="D11047">
        <v>264084.60335513222</v>
      </c>
    </row>
    <row r="11048" spans="1:4" hidden="1">
      <c r="A11048" t="s">
        <v>8708</v>
      </c>
      <c r="B11048" s="19" t="s">
        <v>23</v>
      </c>
      <c r="C11048" s="19" t="str">
        <f t="shared" si="53"/>
        <v>14081100000503USD</v>
      </c>
      <c r="D11048">
        <v>2033326.474267842</v>
      </c>
    </row>
    <row r="11049" spans="1:4" hidden="1">
      <c r="A11049" t="s">
        <v>8730</v>
      </c>
      <c r="B11049" s="19" t="s">
        <v>23</v>
      </c>
      <c r="C11049" s="19" t="str">
        <f t="shared" si="53"/>
        <v>14081100000504USD</v>
      </c>
      <c r="D11049">
        <v>45944.728461757179</v>
      </c>
    </row>
    <row r="11050" spans="1:4" hidden="1">
      <c r="A11050" t="s">
        <v>8734</v>
      </c>
      <c r="B11050" s="19" t="s">
        <v>23</v>
      </c>
      <c r="C11050" s="19" t="str">
        <f t="shared" si="53"/>
        <v>14081100000507USD</v>
      </c>
      <c r="D11050">
        <v>0</v>
      </c>
    </row>
    <row r="11051" spans="1:4" hidden="1">
      <c r="A11051" t="s">
        <v>9483</v>
      </c>
      <c r="B11051" s="19" t="s">
        <v>23</v>
      </c>
      <c r="C11051" s="19" t="str">
        <f t="shared" si="53"/>
        <v>14081100000508USD</v>
      </c>
      <c r="D11051">
        <v>0</v>
      </c>
    </row>
    <row r="11052" spans="1:4" hidden="1">
      <c r="A11052" t="s">
        <v>8738</v>
      </c>
      <c r="B11052" s="19" t="s">
        <v>23</v>
      </c>
      <c r="C11052" s="19" t="str">
        <f t="shared" si="53"/>
        <v>14081100000510USD</v>
      </c>
      <c r="D11052">
        <v>1130.6624964458344</v>
      </c>
    </row>
    <row r="11053" spans="1:4" hidden="1">
      <c r="A11053" t="s">
        <v>9487</v>
      </c>
      <c r="B11053" s="19" t="s">
        <v>23</v>
      </c>
      <c r="C11053" s="19" t="str">
        <f t="shared" si="53"/>
        <v>14081100000511USD</v>
      </c>
      <c r="D11053">
        <v>0</v>
      </c>
    </row>
    <row r="11054" spans="1:4" hidden="1">
      <c r="A11054" t="s">
        <v>6964</v>
      </c>
      <c r="B11054" s="19" t="s">
        <v>23</v>
      </c>
      <c r="C11054" s="19" t="str">
        <f t="shared" si="53"/>
        <v>14081100000601USD</v>
      </c>
      <c r="D11054">
        <v>266725.0042649986</v>
      </c>
    </row>
    <row r="11055" spans="1:4" hidden="1">
      <c r="A11055" t="s">
        <v>6992</v>
      </c>
      <c r="B11055" s="19" t="s">
        <v>23</v>
      </c>
      <c r="C11055" s="19" t="str">
        <f t="shared" si="53"/>
        <v>14081100000602USD</v>
      </c>
      <c r="D11055">
        <v>89681.529712823438</v>
      </c>
    </row>
    <row r="11056" spans="1:4" hidden="1">
      <c r="A11056" t="s">
        <v>9489</v>
      </c>
      <c r="B11056" s="19" t="s">
        <v>23</v>
      </c>
      <c r="C11056" s="19" t="str">
        <f t="shared" si="53"/>
        <v>14081100000603USD</v>
      </c>
      <c r="D11056">
        <v>0</v>
      </c>
    </row>
    <row r="11057" spans="1:4" hidden="1">
      <c r="A11057" t="s">
        <v>9491</v>
      </c>
      <c r="B11057" s="19" t="s">
        <v>23</v>
      </c>
      <c r="C11057" s="19" t="str">
        <f t="shared" si="53"/>
        <v>14081100000604USD</v>
      </c>
      <c r="D11057">
        <v>0</v>
      </c>
    </row>
    <row r="11058" spans="1:4" hidden="1">
      <c r="A11058" t="s">
        <v>9922</v>
      </c>
      <c r="B11058" s="19" t="s">
        <v>23</v>
      </c>
      <c r="C11058" s="19" t="str">
        <f t="shared" si="53"/>
        <v>14081100000605USD</v>
      </c>
      <c r="D11058">
        <v>0</v>
      </c>
    </row>
    <row r="11059" spans="1:4" hidden="1">
      <c r="A11059" t="s">
        <v>9493</v>
      </c>
      <c r="B11059" s="19" t="s">
        <v>23</v>
      </c>
      <c r="C11059" s="19" t="str">
        <f t="shared" si="53"/>
        <v>14081100000606USD</v>
      </c>
      <c r="D11059">
        <v>0</v>
      </c>
    </row>
    <row r="11060" spans="1:4" hidden="1">
      <c r="A11060" t="s">
        <v>7012</v>
      </c>
      <c r="B11060" s="19" t="s">
        <v>23</v>
      </c>
      <c r="C11060" s="19" t="str">
        <f t="shared" si="53"/>
        <v>14081100000607USD</v>
      </c>
      <c r="D11060">
        <v>14863.261302246232</v>
      </c>
    </row>
    <row r="11061" spans="1:4" hidden="1">
      <c r="A11061" t="s">
        <v>9924</v>
      </c>
      <c r="B11061" s="19" t="s">
        <v>23</v>
      </c>
      <c r="C11061" s="19" t="str">
        <f t="shared" si="53"/>
        <v>14081100000608USD</v>
      </c>
      <c r="D11061">
        <v>0</v>
      </c>
    </row>
    <row r="11062" spans="1:4" hidden="1">
      <c r="A11062" t="s">
        <v>9926</v>
      </c>
      <c r="B11062" s="19" t="s">
        <v>23</v>
      </c>
      <c r="C11062" s="19" t="str">
        <f t="shared" si="53"/>
        <v>14081100000609USD</v>
      </c>
      <c r="D11062">
        <v>0</v>
      </c>
    </row>
    <row r="11063" spans="1:4" hidden="1">
      <c r="A11063" t="s">
        <v>9928</v>
      </c>
      <c r="B11063" s="19" t="s">
        <v>23</v>
      </c>
      <c r="C11063" s="19" t="str">
        <f t="shared" si="53"/>
        <v>14081100000612USD</v>
      </c>
      <c r="D11063">
        <v>0</v>
      </c>
    </row>
    <row r="11064" spans="1:4" hidden="1">
      <c r="A11064" t="s">
        <v>9717</v>
      </c>
      <c r="B11064" s="19" t="s">
        <v>23</v>
      </c>
      <c r="C11064" s="19" t="str">
        <f t="shared" si="53"/>
        <v>14081100000701USD</v>
      </c>
      <c r="D11064">
        <v>0</v>
      </c>
    </row>
    <row r="11065" spans="1:4" hidden="1">
      <c r="A11065" t="s">
        <v>9719</v>
      </c>
      <c r="B11065" s="19" t="s">
        <v>23</v>
      </c>
      <c r="C11065" s="19" t="str">
        <f t="shared" si="53"/>
        <v>14081100000702USD</v>
      </c>
      <c r="D11065">
        <v>0</v>
      </c>
    </row>
    <row r="11066" spans="1:4" hidden="1">
      <c r="A11066" t="s">
        <v>9721</v>
      </c>
      <c r="B11066" s="19" t="s">
        <v>23</v>
      </c>
      <c r="C11066" s="19" t="str">
        <f t="shared" si="53"/>
        <v>14081100000703USD</v>
      </c>
      <c r="D11066">
        <v>0</v>
      </c>
    </row>
    <row r="11067" spans="1:4" hidden="1">
      <c r="A11067" t="s">
        <v>9723</v>
      </c>
      <c r="B11067" s="19" t="s">
        <v>23</v>
      </c>
      <c r="C11067" s="19" t="str">
        <f t="shared" si="53"/>
        <v>14081100000705USD</v>
      </c>
      <c r="D11067">
        <v>0</v>
      </c>
    </row>
    <row r="11068" spans="1:4" hidden="1">
      <c r="A11068" t="s">
        <v>9013</v>
      </c>
      <c r="B11068" s="19" t="s">
        <v>23</v>
      </c>
      <c r="C11068" s="19" t="str">
        <f t="shared" si="53"/>
        <v>14081100000706USD</v>
      </c>
      <c r="D11068">
        <v>267893.49445550184</v>
      </c>
    </row>
    <row r="11069" spans="1:4" hidden="1">
      <c r="A11069" t="s">
        <v>9727</v>
      </c>
      <c r="B11069" s="19" t="s">
        <v>23</v>
      </c>
      <c r="C11069" s="19" t="str">
        <f t="shared" si="53"/>
        <v>14081100000707USD</v>
      </c>
      <c r="D11069">
        <v>79520.167756610754</v>
      </c>
    </row>
    <row r="11070" spans="1:4" hidden="1">
      <c r="A11070" t="s">
        <v>9729</v>
      </c>
      <c r="B11070" s="19" t="s">
        <v>23</v>
      </c>
      <c r="C11070" s="19" t="str">
        <f t="shared" si="53"/>
        <v>14081100000708USD</v>
      </c>
      <c r="D11070">
        <v>0</v>
      </c>
    </row>
    <row r="11071" spans="1:4" hidden="1">
      <c r="A11071" t="s">
        <v>9015</v>
      </c>
      <c r="B11071" s="19" t="s">
        <v>23</v>
      </c>
      <c r="C11071" s="19" t="str">
        <f t="shared" ref="C11071:C11134" si="54">_xlfn.CONCAT(A11071,B11071)</f>
        <v>14081100000709USD</v>
      </c>
      <c r="D11071">
        <v>911551.94768268417</v>
      </c>
    </row>
    <row r="11072" spans="1:4" hidden="1">
      <c r="A11072" t="s">
        <v>9302</v>
      </c>
      <c r="B11072" s="19" t="s">
        <v>23</v>
      </c>
      <c r="C11072" s="19" t="str">
        <f t="shared" si="54"/>
        <v>14081100000801USD</v>
      </c>
      <c r="D11072">
        <v>0</v>
      </c>
    </row>
    <row r="11073" spans="1:4" hidden="1">
      <c r="A11073" t="s">
        <v>9497</v>
      </c>
      <c r="B11073" s="19" t="s">
        <v>23</v>
      </c>
      <c r="C11073" s="19" t="str">
        <f t="shared" si="54"/>
        <v>14081100000802USD</v>
      </c>
      <c r="D11073">
        <v>0</v>
      </c>
    </row>
    <row r="11074" spans="1:4" hidden="1">
      <c r="A11074" t="s">
        <v>9499</v>
      </c>
      <c r="B11074" s="19" t="s">
        <v>23</v>
      </c>
      <c r="C11074" s="19" t="str">
        <f t="shared" si="54"/>
        <v>14081100000803USD</v>
      </c>
      <c r="D11074">
        <v>0</v>
      </c>
    </row>
    <row r="11075" spans="1:4" hidden="1">
      <c r="A11075" t="s">
        <v>9501</v>
      </c>
      <c r="B11075" s="19" t="s">
        <v>23</v>
      </c>
      <c r="C11075" s="19" t="str">
        <f t="shared" si="54"/>
        <v>14081100000807USD</v>
      </c>
      <c r="D11075">
        <v>0</v>
      </c>
    </row>
    <row r="11076" spans="1:4" hidden="1">
      <c r="A11076" t="s">
        <v>9503</v>
      </c>
      <c r="B11076" s="19" t="s">
        <v>23</v>
      </c>
      <c r="C11076" s="19" t="str">
        <f t="shared" si="54"/>
        <v>14081100000809USD</v>
      </c>
      <c r="D11076">
        <v>0</v>
      </c>
    </row>
    <row r="11077" spans="1:4" hidden="1">
      <c r="A11077" t="s">
        <v>10178</v>
      </c>
      <c r="B11077" s="19" t="s">
        <v>23</v>
      </c>
      <c r="C11077" s="19" t="str">
        <f t="shared" si="54"/>
        <v>14081100000811USD</v>
      </c>
      <c r="D11077">
        <v>0</v>
      </c>
    </row>
    <row r="11078" spans="1:4" hidden="1">
      <c r="A11078" t="s">
        <v>10180</v>
      </c>
      <c r="B11078" s="19" t="s">
        <v>23</v>
      </c>
      <c r="C11078" s="19" t="str">
        <f t="shared" si="54"/>
        <v>14081100000812USD</v>
      </c>
      <c r="D11078">
        <v>0</v>
      </c>
    </row>
    <row r="11079" spans="1:4" hidden="1">
      <c r="A11079" t="s">
        <v>10182</v>
      </c>
      <c r="B11079" s="19" t="s">
        <v>23</v>
      </c>
      <c r="C11079" s="19" t="str">
        <f t="shared" si="54"/>
        <v>14081100000813USD</v>
      </c>
      <c r="D11079">
        <v>0</v>
      </c>
    </row>
    <row r="11080" spans="1:4" hidden="1">
      <c r="A11080" t="s">
        <v>9277</v>
      </c>
      <c r="B11080" s="19" t="s">
        <v>23</v>
      </c>
      <c r="C11080" s="19" t="str">
        <f t="shared" si="54"/>
        <v>14081100000901USD</v>
      </c>
      <c r="D11080">
        <v>0</v>
      </c>
    </row>
    <row r="11081" spans="1:4" hidden="1">
      <c r="A11081" t="s">
        <v>10027</v>
      </c>
      <c r="B11081" s="19" t="s">
        <v>23</v>
      </c>
      <c r="C11081" s="19" t="str">
        <f t="shared" si="54"/>
        <v>14081100001012USD</v>
      </c>
      <c r="D11081">
        <v>0</v>
      </c>
    </row>
    <row r="11082" spans="1:4" hidden="1">
      <c r="A11082" t="s">
        <v>6694</v>
      </c>
      <c r="B11082" s="19" t="s">
        <v>23</v>
      </c>
      <c r="C11082" s="19" t="str">
        <f t="shared" si="54"/>
        <v>14081100001021USD</v>
      </c>
      <c r="D11082">
        <v>7792.4424225191924</v>
      </c>
    </row>
    <row r="11083" spans="1:4" hidden="1">
      <c r="A11083" t="s">
        <v>10031</v>
      </c>
      <c r="B11083" s="19" t="s">
        <v>23</v>
      </c>
      <c r="C11083" s="19" t="str">
        <f t="shared" si="54"/>
        <v>14081100001023USD</v>
      </c>
      <c r="D11083">
        <v>0</v>
      </c>
    </row>
    <row r="11084" spans="1:4" hidden="1">
      <c r="A11084" t="s">
        <v>9279</v>
      </c>
      <c r="B11084" s="19" t="s">
        <v>23</v>
      </c>
      <c r="C11084" s="19" t="str">
        <f t="shared" si="54"/>
        <v>14081100001201USD</v>
      </c>
      <c r="D11084">
        <v>23099.960193346604</v>
      </c>
    </row>
    <row r="11085" spans="1:4" hidden="1">
      <c r="A11085" t="s">
        <v>9840</v>
      </c>
      <c r="B11085" s="19" t="s">
        <v>23</v>
      </c>
      <c r="C11085" s="19" t="str">
        <f t="shared" si="54"/>
        <v>14081100001350USD</v>
      </c>
      <c r="D11085">
        <v>0</v>
      </c>
    </row>
    <row r="11086" spans="1:4" hidden="1">
      <c r="A11086" t="s">
        <v>9842</v>
      </c>
      <c r="B11086" s="19" t="s">
        <v>23</v>
      </c>
      <c r="C11086" s="19" t="str">
        <f t="shared" si="54"/>
        <v>14081100001351USD</v>
      </c>
      <c r="D11086">
        <v>0</v>
      </c>
    </row>
    <row r="11087" spans="1:4" hidden="1">
      <c r="A11087" t="s">
        <v>9593</v>
      </c>
      <c r="B11087" s="19" t="s">
        <v>23</v>
      </c>
      <c r="C11087" s="19" t="str">
        <f t="shared" si="54"/>
        <v>14081100001401USD</v>
      </c>
      <c r="D11087">
        <v>0</v>
      </c>
    </row>
    <row r="11088" spans="1:4" hidden="1">
      <c r="A11088" t="s">
        <v>9507</v>
      </c>
      <c r="B11088" s="19" t="s">
        <v>23</v>
      </c>
      <c r="C11088" s="19" t="str">
        <f t="shared" si="54"/>
        <v>14081100001402USD</v>
      </c>
      <c r="D11088">
        <v>0</v>
      </c>
    </row>
    <row r="11089" spans="1:4" hidden="1">
      <c r="A11089" t="s">
        <v>9509</v>
      </c>
      <c r="B11089" s="19" t="s">
        <v>23</v>
      </c>
      <c r="C11089" s="19" t="str">
        <f t="shared" si="54"/>
        <v>14081100001403USD</v>
      </c>
      <c r="D11089">
        <v>0</v>
      </c>
    </row>
    <row r="11090" spans="1:4" hidden="1">
      <c r="A11090" t="s">
        <v>9511</v>
      </c>
      <c r="B11090" s="19" t="s">
        <v>23</v>
      </c>
      <c r="C11090" s="19" t="str">
        <f t="shared" si="54"/>
        <v>14081100001404USD</v>
      </c>
      <c r="D11090">
        <v>0</v>
      </c>
    </row>
    <row r="11091" spans="1:4" hidden="1">
      <c r="A11091" t="s">
        <v>9513</v>
      </c>
      <c r="B11091" s="19" t="s">
        <v>23</v>
      </c>
      <c r="C11091" s="19" t="str">
        <f t="shared" si="54"/>
        <v>14081100001405USD</v>
      </c>
      <c r="D11091">
        <v>0</v>
      </c>
    </row>
    <row r="11092" spans="1:4" hidden="1">
      <c r="A11092" t="s">
        <v>9515</v>
      </c>
      <c r="B11092" s="19" t="s">
        <v>23</v>
      </c>
      <c r="C11092" s="19" t="str">
        <f t="shared" si="54"/>
        <v>14081100001406USD</v>
      </c>
      <c r="D11092">
        <v>0</v>
      </c>
    </row>
    <row r="11093" spans="1:4" hidden="1">
      <c r="A11093" t="s">
        <v>9083</v>
      </c>
      <c r="B11093" s="19" t="s">
        <v>23</v>
      </c>
      <c r="C11093" s="19" t="str">
        <f t="shared" si="54"/>
        <v>14081100005105USD</v>
      </c>
      <c r="D11093">
        <v>80767.119704293436</v>
      </c>
    </row>
    <row r="11094" spans="1:4" hidden="1">
      <c r="A11094" t="s">
        <v>9021</v>
      </c>
      <c r="B11094" s="19" t="s">
        <v>23</v>
      </c>
      <c r="C11094" s="19" t="str">
        <f t="shared" si="54"/>
        <v>14081100005111USD</v>
      </c>
      <c r="D11094">
        <v>417.8305373898209</v>
      </c>
    </row>
    <row r="11095" spans="1:4" hidden="1">
      <c r="A11095" t="s">
        <v>9023</v>
      </c>
      <c r="B11095" s="19" t="s">
        <v>23</v>
      </c>
      <c r="C11095" s="19" t="str">
        <f t="shared" si="54"/>
        <v>14081100005112USD</v>
      </c>
      <c r="D11095">
        <v>1693.349445550185</v>
      </c>
    </row>
    <row r="11096" spans="1:4" hidden="1">
      <c r="A11096" t="s">
        <v>10212</v>
      </c>
      <c r="B11096" s="19" t="s">
        <v>23</v>
      </c>
      <c r="C11096" s="19" t="str">
        <f t="shared" si="54"/>
        <v>14081100005113USD</v>
      </c>
      <c r="D11096">
        <v>0</v>
      </c>
    </row>
    <row r="11097" spans="1:4" hidden="1">
      <c r="A11097" t="s">
        <v>9033</v>
      </c>
      <c r="B11097" s="19" t="s">
        <v>23</v>
      </c>
      <c r="C11097" s="19" t="str">
        <f t="shared" si="54"/>
        <v>14081100005114USD</v>
      </c>
      <c r="D11097">
        <v>206720.54876315044</v>
      </c>
    </row>
    <row r="11098" spans="1:4" hidden="1">
      <c r="A11098" t="s">
        <v>9795</v>
      </c>
      <c r="B11098" s="19" t="s">
        <v>23</v>
      </c>
      <c r="C11098" s="19" t="str">
        <f t="shared" si="54"/>
        <v>14081100005115USD</v>
      </c>
      <c r="D11098">
        <v>12853.511515496162</v>
      </c>
    </row>
    <row r="11099" spans="1:4" hidden="1">
      <c r="A11099" t="s">
        <v>9797</v>
      </c>
      <c r="B11099" s="19" t="s">
        <v>23</v>
      </c>
      <c r="C11099" s="19" t="str">
        <f t="shared" si="54"/>
        <v>14081100005116USD</v>
      </c>
      <c r="D11099">
        <v>0</v>
      </c>
    </row>
    <row r="11100" spans="1:4" hidden="1">
      <c r="A11100" t="s">
        <v>9799</v>
      </c>
      <c r="B11100" s="19" t="s">
        <v>23</v>
      </c>
      <c r="C11100" s="19" t="str">
        <f t="shared" si="54"/>
        <v>14081100005117USD</v>
      </c>
      <c r="D11100">
        <v>0</v>
      </c>
    </row>
    <row r="11101" spans="1:4" hidden="1">
      <c r="A11101" t="s">
        <v>10224</v>
      </c>
      <c r="B11101" s="19" t="s">
        <v>23</v>
      </c>
      <c r="C11101" s="19" t="str">
        <f t="shared" si="54"/>
        <v>14081100005123USD</v>
      </c>
      <c r="D11101">
        <v>0</v>
      </c>
    </row>
    <row r="11102" spans="1:4" hidden="1">
      <c r="A11102" t="s">
        <v>9141</v>
      </c>
      <c r="B11102" s="19" t="s">
        <v>23</v>
      </c>
      <c r="C11102" s="19" t="str">
        <f t="shared" si="54"/>
        <v>14081100005124USD</v>
      </c>
      <c r="D11102">
        <v>0</v>
      </c>
    </row>
    <row r="11103" spans="1:4" hidden="1">
      <c r="A11103" t="s">
        <v>9143</v>
      </c>
      <c r="B11103" s="19" t="s">
        <v>23</v>
      </c>
      <c r="C11103" s="19" t="str">
        <f t="shared" si="54"/>
        <v>14081100005125USD</v>
      </c>
      <c r="D11103">
        <v>0</v>
      </c>
    </row>
    <row r="11104" spans="1:4" hidden="1">
      <c r="A11104" t="s">
        <v>10229</v>
      </c>
      <c r="B11104" s="19" t="s">
        <v>23</v>
      </c>
      <c r="C11104" s="19" t="str">
        <f t="shared" si="54"/>
        <v>14081100005126USD</v>
      </c>
      <c r="D11104">
        <v>0</v>
      </c>
    </row>
    <row r="11105" spans="1:4" hidden="1">
      <c r="A11105" t="s">
        <v>8746</v>
      </c>
      <c r="B11105" s="19" t="s">
        <v>23</v>
      </c>
      <c r="C11105" s="19" t="str">
        <f t="shared" si="54"/>
        <v>14081100005135USD</v>
      </c>
      <c r="D11105">
        <v>0</v>
      </c>
    </row>
    <row r="11106" spans="1:4" hidden="1">
      <c r="A11106" t="s">
        <v>10271</v>
      </c>
      <c r="B11106" s="19" t="s">
        <v>23</v>
      </c>
      <c r="C11106" s="19" t="str">
        <f t="shared" si="54"/>
        <v>14081100005139USD</v>
      </c>
      <c r="D11106">
        <v>0</v>
      </c>
    </row>
    <row r="11107" spans="1:4" hidden="1">
      <c r="A11107" t="s">
        <v>9163</v>
      </c>
      <c r="B11107" s="19" t="s">
        <v>23</v>
      </c>
      <c r="C11107" s="19" t="str">
        <f t="shared" si="54"/>
        <v>14081100005140USD</v>
      </c>
      <c r="D11107">
        <v>0</v>
      </c>
    </row>
    <row r="11108" spans="1:4" hidden="1">
      <c r="A11108" t="s">
        <v>10231</v>
      </c>
      <c r="B11108" s="19" t="s">
        <v>23</v>
      </c>
      <c r="C11108" s="19" t="str">
        <f t="shared" si="54"/>
        <v>14081100005142USD</v>
      </c>
      <c r="D11108">
        <v>0</v>
      </c>
    </row>
    <row r="11109" spans="1:4" hidden="1">
      <c r="A11109" t="s">
        <v>9783</v>
      </c>
      <c r="B11109" s="19" t="s">
        <v>23</v>
      </c>
      <c r="C11109" s="19" t="str">
        <f t="shared" si="54"/>
        <v>14081100005143USD</v>
      </c>
      <c r="D11109">
        <v>0</v>
      </c>
    </row>
    <row r="11110" spans="1:4" hidden="1">
      <c r="A11110" t="s">
        <v>8748</v>
      </c>
      <c r="B11110" s="19" t="s">
        <v>23</v>
      </c>
      <c r="C11110" s="19" t="str">
        <f t="shared" si="54"/>
        <v>14081100005150USD</v>
      </c>
      <c r="D11110">
        <v>0</v>
      </c>
    </row>
    <row r="11111" spans="1:4" hidden="1">
      <c r="A11111" t="s">
        <v>10163</v>
      </c>
      <c r="B11111" s="19" t="s">
        <v>23</v>
      </c>
      <c r="C11111" s="19" t="str">
        <f t="shared" si="54"/>
        <v>14081100008001USD</v>
      </c>
      <c r="D11111">
        <v>0</v>
      </c>
    </row>
    <row r="11112" spans="1:4" hidden="1">
      <c r="A11112" t="s">
        <v>10165</v>
      </c>
      <c r="B11112" s="19" t="s">
        <v>23</v>
      </c>
      <c r="C11112" s="19" t="str">
        <f t="shared" si="54"/>
        <v>14081100008002USD</v>
      </c>
      <c r="D11112">
        <v>0</v>
      </c>
    </row>
    <row r="11113" spans="1:4" hidden="1">
      <c r="A11113" t="s">
        <v>10184</v>
      </c>
      <c r="B11113" s="19" t="s">
        <v>23</v>
      </c>
      <c r="C11113" s="19" t="str">
        <f t="shared" si="54"/>
        <v>14081200000101USD</v>
      </c>
      <c r="D11113">
        <v>0</v>
      </c>
    </row>
    <row r="11114" spans="1:4" hidden="1">
      <c r="A11114" t="s">
        <v>9595</v>
      </c>
      <c r="B11114" s="19" t="s">
        <v>23</v>
      </c>
      <c r="C11114" s="19" t="str">
        <f t="shared" si="54"/>
        <v>14081200000201USD</v>
      </c>
      <c r="D11114">
        <v>0</v>
      </c>
    </row>
    <row r="11115" spans="1:4" hidden="1">
      <c r="A11115" t="s">
        <v>9523</v>
      </c>
      <c r="B11115" s="19" t="s">
        <v>23</v>
      </c>
      <c r="C11115" s="19" t="str">
        <f t="shared" si="54"/>
        <v>14081200000202USD</v>
      </c>
      <c r="D11115">
        <v>0</v>
      </c>
    </row>
    <row r="11116" spans="1:4" hidden="1">
      <c r="A11116" t="s">
        <v>9525</v>
      </c>
      <c r="B11116" s="19" t="s">
        <v>23</v>
      </c>
      <c r="C11116" s="19" t="str">
        <f t="shared" si="54"/>
        <v>14081200000203USD</v>
      </c>
      <c r="D11116">
        <v>0</v>
      </c>
    </row>
    <row r="11117" spans="1:4" hidden="1">
      <c r="A11117" t="s">
        <v>9527</v>
      </c>
      <c r="B11117" s="19" t="s">
        <v>23</v>
      </c>
      <c r="C11117" s="19" t="str">
        <f t="shared" si="54"/>
        <v>14081200000204USD</v>
      </c>
      <c r="D11117">
        <v>0</v>
      </c>
    </row>
    <row r="11118" spans="1:4" hidden="1">
      <c r="A11118" t="s">
        <v>9529</v>
      </c>
      <c r="B11118" s="19" t="s">
        <v>23</v>
      </c>
      <c r="C11118" s="19" t="str">
        <f t="shared" si="54"/>
        <v>14081200000206USD</v>
      </c>
      <c r="D11118">
        <v>0</v>
      </c>
    </row>
    <row r="11119" spans="1:4" hidden="1">
      <c r="A11119" t="s">
        <v>9531</v>
      </c>
      <c r="B11119" s="19" t="s">
        <v>23</v>
      </c>
      <c r="C11119" s="19" t="str">
        <f t="shared" si="54"/>
        <v>14081200000207USD</v>
      </c>
      <c r="D11119">
        <v>0</v>
      </c>
    </row>
    <row r="11120" spans="1:4" hidden="1">
      <c r="A11120" t="s">
        <v>9733</v>
      </c>
      <c r="B11120" s="19" t="s">
        <v>23</v>
      </c>
      <c r="C11120" s="19" t="str">
        <f t="shared" si="54"/>
        <v>14081200000208USD</v>
      </c>
      <c r="D11120">
        <v>0</v>
      </c>
    </row>
    <row r="11121" spans="1:4" hidden="1">
      <c r="A11121" t="s">
        <v>9735</v>
      </c>
      <c r="B11121" s="19" t="s">
        <v>23</v>
      </c>
      <c r="C11121" s="19" t="str">
        <f t="shared" si="54"/>
        <v>14081200000209USD</v>
      </c>
      <c r="D11121">
        <v>0</v>
      </c>
    </row>
    <row r="11122" spans="1:4" hidden="1">
      <c r="A11122" t="s">
        <v>9599</v>
      </c>
      <c r="B11122" s="19" t="s">
        <v>23</v>
      </c>
      <c r="C11122" s="19" t="str">
        <f t="shared" si="54"/>
        <v>14081200000210USD</v>
      </c>
      <c r="D11122">
        <v>0</v>
      </c>
    </row>
    <row r="11123" spans="1:4" hidden="1">
      <c r="A11123" t="s">
        <v>9535</v>
      </c>
      <c r="B11123" s="19" t="s">
        <v>23</v>
      </c>
      <c r="C11123" s="19" t="str">
        <f t="shared" si="54"/>
        <v>14081200000211USD</v>
      </c>
      <c r="D11123">
        <v>0</v>
      </c>
    </row>
    <row r="11124" spans="1:4" hidden="1">
      <c r="A11124" t="s">
        <v>9603</v>
      </c>
      <c r="B11124" s="19" t="s">
        <v>23</v>
      </c>
      <c r="C11124" s="19" t="str">
        <f t="shared" si="54"/>
        <v>14081200000214USD</v>
      </c>
      <c r="D11124">
        <v>0</v>
      </c>
    </row>
    <row r="11125" spans="1:4" hidden="1">
      <c r="A11125" t="s">
        <v>9539</v>
      </c>
      <c r="B11125" s="19" t="s">
        <v>23</v>
      </c>
      <c r="C11125" s="19" t="str">
        <f t="shared" si="54"/>
        <v>14081200000215USD</v>
      </c>
      <c r="D11125">
        <v>0</v>
      </c>
    </row>
    <row r="11126" spans="1:4" hidden="1">
      <c r="A11126" t="s">
        <v>9541</v>
      </c>
      <c r="B11126" s="19" t="s">
        <v>23</v>
      </c>
      <c r="C11126" s="19" t="str">
        <f t="shared" si="54"/>
        <v>14081200000216USD</v>
      </c>
      <c r="D11126">
        <v>0</v>
      </c>
    </row>
    <row r="11127" spans="1:4" hidden="1">
      <c r="A11127" t="s">
        <v>9543</v>
      </c>
      <c r="B11127" s="19" t="s">
        <v>23</v>
      </c>
      <c r="C11127" s="19" t="str">
        <f t="shared" si="54"/>
        <v>14081200000217USD</v>
      </c>
      <c r="D11127">
        <v>0</v>
      </c>
    </row>
    <row r="11128" spans="1:4" hidden="1">
      <c r="A11128" t="s">
        <v>9545</v>
      </c>
      <c r="B11128" s="19" t="s">
        <v>23</v>
      </c>
      <c r="C11128" s="19" t="str">
        <f t="shared" si="54"/>
        <v>14081200000218USD</v>
      </c>
      <c r="D11128">
        <v>0</v>
      </c>
    </row>
    <row r="11129" spans="1:4" hidden="1">
      <c r="A11129" t="s">
        <v>9547</v>
      </c>
      <c r="B11129" s="19" t="s">
        <v>23</v>
      </c>
      <c r="C11129" s="19" t="str">
        <f t="shared" si="54"/>
        <v>14081200000219USD</v>
      </c>
      <c r="D11129">
        <v>0</v>
      </c>
    </row>
    <row r="11130" spans="1:4" hidden="1">
      <c r="A11130" t="s">
        <v>9605</v>
      </c>
      <c r="B11130" s="19" t="s">
        <v>23</v>
      </c>
      <c r="C11130" s="19" t="str">
        <f t="shared" si="54"/>
        <v>14081200000220USD</v>
      </c>
      <c r="D11130">
        <v>0</v>
      </c>
    </row>
    <row r="11131" spans="1:4" hidden="1">
      <c r="A11131" t="s">
        <v>10186</v>
      </c>
      <c r="B11131" s="19" t="s">
        <v>23</v>
      </c>
      <c r="C11131" s="19" t="str">
        <f t="shared" si="54"/>
        <v>14081200000301USD</v>
      </c>
      <c r="D11131">
        <v>0</v>
      </c>
    </row>
    <row r="11132" spans="1:4" hidden="1">
      <c r="A11132" t="s">
        <v>10188</v>
      </c>
      <c r="B11132" s="19" t="s">
        <v>23</v>
      </c>
      <c r="C11132" s="19" t="str">
        <f t="shared" si="54"/>
        <v>14081200000303USD</v>
      </c>
      <c r="D11132">
        <v>0</v>
      </c>
    </row>
    <row r="11133" spans="1:4" hidden="1">
      <c r="A11133" t="s">
        <v>8766</v>
      </c>
      <c r="B11133" s="19" t="s">
        <v>23</v>
      </c>
      <c r="C11133" s="19" t="str">
        <f t="shared" si="54"/>
        <v>14081200000401USD</v>
      </c>
      <c r="D11133">
        <v>275292.82058572647</v>
      </c>
    </row>
    <row r="11134" spans="1:4" hidden="1">
      <c r="A11134" t="s">
        <v>9553</v>
      </c>
      <c r="B11134" s="19" t="s">
        <v>23</v>
      </c>
      <c r="C11134" s="19" t="str">
        <f t="shared" si="54"/>
        <v>14081200000402USD</v>
      </c>
      <c r="D11134">
        <v>59926.309354563549</v>
      </c>
    </row>
    <row r="11135" spans="1:4" hidden="1">
      <c r="A11135" t="s">
        <v>8772</v>
      </c>
      <c r="B11135" s="19" t="s">
        <v>23</v>
      </c>
      <c r="C11135" s="19" t="str">
        <f t="shared" ref="C11135:C11198" si="55">_xlfn.CONCAT(A11135,B11135)</f>
        <v>14081200000403USD</v>
      </c>
      <c r="D11135">
        <v>826013.18737560418</v>
      </c>
    </row>
    <row r="11136" spans="1:4" hidden="1">
      <c r="A11136" t="s">
        <v>8780</v>
      </c>
      <c r="B11136" s="19" t="s">
        <v>23</v>
      </c>
      <c r="C11136" s="19" t="str">
        <f t="shared" si="55"/>
        <v>14081200000404USD</v>
      </c>
      <c r="D11136">
        <v>175606.05629798124</v>
      </c>
    </row>
    <row r="11137" spans="1:4" hidden="1">
      <c r="A11137" t="s">
        <v>9737</v>
      </c>
      <c r="B11137" s="19" t="s">
        <v>23</v>
      </c>
      <c r="C11137" s="19" t="str">
        <f t="shared" si="55"/>
        <v>14081200000405USD</v>
      </c>
      <c r="D11137">
        <v>0</v>
      </c>
    </row>
    <row r="11138" spans="1:4" hidden="1">
      <c r="A11138" t="s">
        <v>9739</v>
      </c>
      <c r="B11138" s="19" t="s">
        <v>23</v>
      </c>
      <c r="C11138" s="19" t="str">
        <f t="shared" si="55"/>
        <v>14081200000406USD</v>
      </c>
      <c r="D11138">
        <v>0</v>
      </c>
    </row>
    <row r="11139" spans="1:4" hidden="1">
      <c r="A11139" t="s">
        <v>9085</v>
      </c>
      <c r="B11139" s="19" t="s">
        <v>23</v>
      </c>
      <c r="C11139" s="19" t="str">
        <f t="shared" si="55"/>
        <v>14081200000407USD</v>
      </c>
      <c r="D11139">
        <v>399.49957350014216</v>
      </c>
    </row>
    <row r="11140" spans="1:4" hidden="1">
      <c r="A11140" t="s">
        <v>9091</v>
      </c>
      <c r="B11140" s="19" t="s">
        <v>23</v>
      </c>
      <c r="C11140" s="19" t="str">
        <f t="shared" si="55"/>
        <v>14081200000408USD</v>
      </c>
      <c r="D11140">
        <v>17.33579755473415</v>
      </c>
    </row>
    <row r="11141" spans="1:4" hidden="1">
      <c r="A11141" t="s">
        <v>8865</v>
      </c>
      <c r="B11141" s="19" t="s">
        <v>23</v>
      </c>
      <c r="C11141" s="19" t="str">
        <f t="shared" si="55"/>
        <v>14081200000409USD</v>
      </c>
      <c r="D11141">
        <v>0</v>
      </c>
    </row>
    <row r="11142" spans="1:4" hidden="1">
      <c r="A11142" t="s">
        <v>9561</v>
      </c>
      <c r="B11142" s="19" t="s">
        <v>23</v>
      </c>
      <c r="C11142" s="19" t="str">
        <f t="shared" si="55"/>
        <v>14081200000410USD</v>
      </c>
      <c r="D11142">
        <v>0</v>
      </c>
    </row>
    <row r="11143" spans="1:4" hidden="1">
      <c r="A11143" t="s">
        <v>9563</v>
      </c>
      <c r="B11143" s="19" t="s">
        <v>23</v>
      </c>
      <c r="C11143" s="19" t="str">
        <f t="shared" si="55"/>
        <v>14081200000411USD</v>
      </c>
      <c r="D11143">
        <v>0</v>
      </c>
    </row>
    <row r="11144" spans="1:4" hidden="1">
      <c r="A11144" t="s">
        <v>10033</v>
      </c>
      <c r="B11144" s="19" t="s">
        <v>23</v>
      </c>
      <c r="C11144" s="19" t="str">
        <f t="shared" si="55"/>
        <v>14081200000451USD</v>
      </c>
      <c r="D11144">
        <v>0</v>
      </c>
    </row>
    <row r="11145" spans="1:4" hidden="1">
      <c r="A11145" t="s">
        <v>10035</v>
      </c>
      <c r="B11145" s="19" t="s">
        <v>23</v>
      </c>
      <c r="C11145" s="19" t="str">
        <f t="shared" si="55"/>
        <v>14081200000452USD</v>
      </c>
      <c r="D11145">
        <v>0</v>
      </c>
    </row>
    <row r="11146" spans="1:4" hidden="1">
      <c r="A11146" t="s">
        <v>10037</v>
      </c>
      <c r="B11146" s="19" t="s">
        <v>23</v>
      </c>
      <c r="C11146" s="19" t="str">
        <f t="shared" si="55"/>
        <v>14081200000453USD</v>
      </c>
      <c r="D11146">
        <v>0</v>
      </c>
    </row>
    <row r="11147" spans="1:4" hidden="1">
      <c r="A11147" t="s">
        <v>10039</v>
      </c>
      <c r="B11147" s="19" t="s">
        <v>23</v>
      </c>
      <c r="C11147" s="19" t="str">
        <f t="shared" si="55"/>
        <v>14081200000454USD</v>
      </c>
      <c r="D11147">
        <v>0</v>
      </c>
    </row>
    <row r="11148" spans="1:4" hidden="1">
      <c r="A11148" t="s">
        <v>9850</v>
      </c>
      <c r="B11148" s="19" t="s">
        <v>23</v>
      </c>
      <c r="C11148" s="19" t="str">
        <f t="shared" si="55"/>
        <v>14081200000501USD</v>
      </c>
      <c r="D11148">
        <v>0</v>
      </c>
    </row>
    <row r="11149" spans="1:4" hidden="1">
      <c r="A11149" t="s">
        <v>8875</v>
      </c>
      <c r="B11149" s="19" t="s">
        <v>23</v>
      </c>
      <c r="C11149" s="19" t="str">
        <f t="shared" si="55"/>
        <v>14081200000502USD</v>
      </c>
      <c r="D11149">
        <v>621.7685527438158</v>
      </c>
    </row>
    <row r="11150" spans="1:4" hidden="1">
      <c r="A11150" t="s">
        <v>9093</v>
      </c>
      <c r="B11150" s="19" t="s">
        <v>23</v>
      </c>
      <c r="C11150" s="19" t="str">
        <f t="shared" si="55"/>
        <v>14081200000503USD</v>
      </c>
      <c r="D11150">
        <v>26747.048620983791</v>
      </c>
    </row>
    <row r="11151" spans="1:4" hidden="1">
      <c r="A11151" t="s">
        <v>9854</v>
      </c>
      <c r="B11151" s="19" t="s">
        <v>23</v>
      </c>
      <c r="C11151" s="19" t="str">
        <f t="shared" si="55"/>
        <v>14081200000601USD</v>
      </c>
      <c r="D11151">
        <v>2792.2064259311915</v>
      </c>
    </row>
    <row r="11152" spans="1:4" hidden="1">
      <c r="A11152" t="s">
        <v>9856</v>
      </c>
      <c r="B11152" s="19" t="s">
        <v>23</v>
      </c>
      <c r="C11152" s="19" t="str">
        <f t="shared" si="55"/>
        <v>14081200000602USD</v>
      </c>
      <c r="D11152">
        <v>27.44384418538527</v>
      </c>
    </row>
    <row r="11153" spans="1:4" hidden="1">
      <c r="A11153" t="s">
        <v>9858</v>
      </c>
      <c r="B11153" s="19" t="s">
        <v>23</v>
      </c>
      <c r="C11153" s="19" t="str">
        <f t="shared" si="55"/>
        <v>14081200000701USD</v>
      </c>
      <c r="D11153">
        <v>0</v>
      </c>
    </row>
    <row r="11154" spans="1:4" hidden="1">
      <c r="A11154" t="s">
        <v>9860</v>
      </c>
      <c r="B11154" s="19" t="s">
        <v>23</v>
      </c>
      <c r="C11154" s="19" t="str">
        <f t="shared" si="55"/>
        <v>14081200000710USD</v>
      </c>
      <c r="D11154">
        <v>0</v>
      </c>
    </row>
    <row r="11155" spans="1:4" hidden="1">
      <c r="A11155" t="s">
        <v>9862</v>
      </c>
      <c r="B11155" s="19" t="s">
        <v>23</v>
      </c>
      <c r="C11155" s="19" t="str">
        <f t="shared" si="55"/>
        <v>14081200000711USD</v>
      </c>
      <c r="D11155">
        <v>0</v>
      </c>
    </row>
    <row r="11156" spans="1:4" hidden="1">
      <c r="A11156" t="s">
        <v>6994</v>
      </c>
      <c r="B11156" s="19" t="s">
        <v>23</v>
      </c>
      <c r="C11156" s="19" t="str">
        <f t="shared" si="55"/>
        <v>14081200000801USD</v>
      </c>
      <c r="D11156">
        <v>191362.4623258459</v>
      </c>
    </row>
    <row r="11157" spans="1:4" hidden="1">
      <c r="A11157" t="s">
        <v>6996</v>
      </c>
      <c r="B11157" s="19" t="s">
        <v>23</v>
      </c>
      <c r="C11157" s="19" t="str">
        <f t="shared" si="55"/>
        <v>14081200000802USD</v>
      </c>
      <c r="D11157">
        <v>28549.570656809781</v>
      </c>
    </row>
    <row r="11158" spans="1:4" hidden="1">
      <c r="A11158" t="s">
        <v>9567</v>
      </c>
      <c r="B11158" s="19" t="s">
        <v>23</v>
      </c>
      <c r="C11158" s="19" t="str">
        <f t="shared" si="55"/>
        <v>14081200000803USD</v>
      </c>
      <c r="D11158">
        <v>0</v>
      </c>
    </row>
    <row r="11159" spans="1:4" hidden="1">
      <c r="A11159" t="s">
        <v>9569</v>
      </c>
      <c r="B11159" s="19" t="s">
        <v>23</v>
      </c>
      <c r="C11159" s="19" t="str">
        <f t="shared" si="55"/>
        <v>14081200000804USD</v>
      </c>
      <c r="D11159">
        <v>0</v>
      </c>
    </row>
    <row r="11160" spans="1:4" hidden="1">
      <c r="A11160" t="s">
        <v>9930</v>
      </c>
      <c r="B11160" s="19" t="s">
        <v>23</v>
      </c>
      <c r="C11160" s="19" t="str">
        <f t="shared" si="55"/>
        <v>14081200000805USD</v>
      </c>
      <c r="D11160">
        <v>0</v>
      </c>
    </row>
    <row r="11161" spans="1:4" hidden="1">
      <c r="A11161" t="s">
        <v>9932</v>
      </c>
      <c r="B11161" s="19" t="s">
        <v>23</v>
      </c>
      <c r="C11161" s="19" t="str">
        <f t="shared" si="55"/>
        <v>14081200000806USD</v>
      </c>
      <c r="D11161">
        <v>0</v>
      </c>
    </row>
    <row r="11162" spans="1:4" hidden="1">
      <c r="A11162" t="s">
        <v>7018</v>
      </c>
      <c r="B11162" s="19" t="s">
        <v>23</v>
      </c>
      <c r="C11162" s="19" t="str">
        <f t="shared" si="55"/>
        <v>14081200000807USD</v>
      </c>
      <c r="D11162">
        <v>0</v>
      </c>
    </row>
    <row r="11163" spans="1:4" hidden="1">
      <c r="A11163" t="s">
        <v>9936</v>
      </c>
      <c r="B11163" s="19" t="s">
        <v>23</v>
      </c>
      <c r="C11163" s="19" t="str">
        <f t="shared" si="55"/>
        <v>14081200000808USD</v>
      </c>
      <c r="D11163">
        <v>0</v>
      </c>
    </row>
    <row r="11164" spans="1:4" hidden="1">
      <c r="A11164" t="s">
        <v>9571</v>
      </c>
      <c r="B11164" s="19" t="s">
        <v>23</v>
      </c>
      <c r="C11164" s="19" t="str">
        <f t="shared" si="55"/>
        <v>14081200000809USD</v>
      </c>
      <c r="D11164">
        <v>0</v>
      </c>
    </row>
    <row r="11165" spans="1:4" hidden="1">
      <c r="A11165" t="s">
        <v>9938</v>
      </c>
      <c r="B11165" s="19" t="s">
        <v>23</v>
      </c>
      <c r="C11165" s="19" t="str">
        <f t="shared" si="55"/>
        <v>14081200000812USD</v>
      </c>
      <c r="D11165">
        <v>0</v>
      </c>
    </row>
    <row r="11166" spans="1:4" hidden="1">
      <c r="A11166" t="s">
        <v>9940</v>
      </c>
      <c r="B11166" s="19" t="s">
        <v>23</v>
      </c>
      <c r="C11166" s="19" t="str">
        <f t="shared" si="55"/>
        <v>14081200000813USD</v>
      </c>
      <c r="D11166">
        <v>0</v>
      </c>
    </row>
    <row r="11167" spans="1:4" hidden="1">
      <c r="A11167" t="s">
        <v>9741</v>
      </c>
      <c r="B11167" s="19" t="s">
        <v>23</v>
      </c>
      <c r="C11167" s="19" t="str">
        <f t="shared" si="55"/>
        <v>14081200000814USD</v>
      </c>
      <c r="D11167">
        <v>0</v>
      </c>
    </row>
    <row r="11168" spans="1:4" hidden="1">
      <c r="A11168" t="s">
        <v>9743</v>
      </c>
      <c r="B11168" s="19" t="s">
        <v>23</v>
      </c>
      <c r="C11168" s="19" t="str">
        <f t="shared" si="55"/>
        <v>14081200000901USD</v>
      </c>
      <c r="D11168">
        <v>0</v>
      </c>
    </row>
    <row r="11169" spans="1:4" hidden="1">
      <c r="A11169" t="s">
        <v>9745</v>
      </c>
      <c r="B11169" s="19" t="s">
        <v>23</v>
      </c>
      <c r="C11169" s="19" t="str">
        <f t="shared" si="55"/>
        <v>14081200000902USD</v>
      </c>
      <c r="D11169">
        <v>0</v>
      </c>
    </row>
    <row r="11170" spans="1:4" hidden="1">
      <c r="A11170" t="s">
        <v>9747</v>
      </c>
      <c r="B11170" s="19" t="s">
        <v>23</v>
      </c>
      <c r="C11170" s="19" t="str">
        <f t="shared" si="55"/>
        <v>14081200000903USD</v>
      </c>
      <c r="D11170">
        <v>0</v>
      </c>
    </row>
    <row r="11171" spans="1:4" hidden="1">
      <c r="A11171" t="s">
        <v>9749</v>
      </c>
      <c r="B11171" s="19" t="s">
        <v>23</v>
      </c>
      <c r="C11171" s="19" t="str">
        <f t="shared" si="55"/>
        <v>14081200000905USD</v>
      </c>
      <c r="D11171">
        <v>0</v>
      </c>
    </row>
    <row r="11172" spans="1:4" hidden="1">
      <c r="A11172" t="s">
        <v>9751</v>
      </c>
      <c r="B11172" s="19" t="s">
        <v>23</v>
      </c>
      <c r="C11172" s="19" t="str">
        <f t="shared" si="55"/>
        <v>14081200000906USD</v>
      </c>
      <c r="D11172">
        <v>66836.374751208423</v>
      </c>
    </row>
    <row r="11173" spans="1:4" hidden="1">
      <c r="A11173" t="s">
        <v>9753</v>
      </c>
      <c r="B11173" s="19" t="s">
        <v>23</v>
      </c>
      <c r="C11173" s="19" t="str">
        <f t="shared" si="55"/>
        <v>14081200000907USD</v>
      </c>
      <c r="D11173">
        <v>8095.8458913847035</v>
      </c>
    </row>
    <row r="11174" spans="1:4" hidden="1">
      <c r="A11174" t="s">
        <v>9755</v>
      </c>
      <c r="B11174" s="19" t="s">
        <v>23</v>
      </c>
      <c r="C11174" s="19" t="str">
        <f t="shared" si="55"/>
        <v>14081200000908USD</v>
      </c>
      <c r="D11174">
        <v>0</v>
      </c>
    </row>
    <row r="11175" spans="1:4" hidden="1">
      <c r="A11175" t="s">
        <v>9017</v>
      </c>
      <c r="B11175" s="19" t="s">
        <v>23</v>
      </c>
      <c r="C11175" s="19" t="str">
        <f t="shared" si="55"/>
        <v>14081200000909USD</v>
      </c>
      <c r="D11175">
        <v>217721.29655956783</v>
      </c>
    </row>
    <row r="11176" spans="1:4" hidden="1">
      <c r="A11176" t="s">
        <v>9307</v>
      </c>
      <c r="B11176" s="19" t="s">
        <v>23</v>
      </c>
      <c r="C11176" s="19" t="str">
        <f t="shared" si="55"/>
        <v>14081200001001USD</v>
      </c>
      <c r="D11176">
        <v>0</v>
      </c>
    </row>
    <row r="11177" spans="1:4" hidden="1">
      <c r="A11177" t="s">
        <v>9573</v>
      </c>
      <c r="B11177" s="19" t="s">
        <v>23</v>
      </c>
      <c r="C11177" s="19" t="str">
        <f t="shared" si="55"/>
        <v>14081200001002USD</v>
      </c>
      <c r="D11177">
        <v>0</v>
      </c>
    </row>
    <row r="11178" spans="1:4" hidden="1">
      <c r="A11178" t="s">
        <v>9575</v>
      </c>
      <c r="B11178" s="19" t="s">
        <v>23</v>
      </c>
      <c r="C11178" s="19" t="str">
        <f t="shared" si="55"/>
        <v>14081200001003USD</v>
      </c>
      <c r="D11178">
        <v>0</v>
      </c>
    </row>
    <row r="11179" spans="1:4" hidden="1">
      <c r="A11179" t="s">
        <v>9577</v>
      </c>
      <c r="B11179" s="19" t="s">
        <v>23</v>
      </c>
      <c r="C11179" s="19" t="str">
        <f t="shared" si="55"/>
        <v>14081200001005USD</v>
      </c>
      <c r="D11179">
        <v>0</v>
      </c>
    </row>
    <row r="11180" spans="1:4" hidden="1">
      <c r="A11180" t="s">
        <v>9579</v>
      </c>
      <c r="B11180" s="19" t="s">
        <v>23</v>
      </c>
      <c r="C11180" s="19" t="str">
        <f t="shared" si="55"/>
        <v>14081200001007USD</v>
      </c>
      <c r="D11180">
        <v>0</v>
      </c>
    </row>
    <row r="11181" spans="1:4" hidden="1">
      <c r="A11181" t="s">
        <v>9581</v>
      </c>
      <c r="B11181" s="19" t="s">
        <v>23</v>
      </c>
      <c r="C11181" s="19" t="str">
        <f t="shared" si="55"/>
        <v>14081200001009USD</v>
      </c>
      <c r="D11181">
        <v>0</v>
      </c>
    </row>
    <row r="11182" spans="1:4" hidden="1">
      <c r="A11182" t="s">
        <v>9942</v>
      </c>
      <c r="B11182" s="19" t="s">
        <v>23</v>
      </c>
      <c r="C11182" s="19" t="str">
        <f t="shared" si="55"/>
        <v>14081200001013USD</v>
      </c>
      <c r="D11182">
        <v>0</v>
      </c>
    </row>
    <row r="11183" spans="1:4" hidden="1">
      <c r="A11183" t="s">
        <v>10041</v>
      </c>
      <c r="B11183" s="19" t="s">
        <v>23</v>
      </c>
      <c r="C11183" s="19" t="str">
        <f t="shared" si="55"/>
        <v>14081200001101USD</v>
      </c>
      <c r="D11183">
        <v>0</v>
      </c>
    </row>
    <row r="11184" spans="1:4" hidden="1">
      <c r="A11184" t="s">
        <v>10043</v>
      </c>
      <c r="B11184" s="19" t="s">
        <v>23</v>
      </c>
      <c r="C11184" s="19" t="str">
        <f t="shared" si="55"/>
        <v>14081200001102USD</v>
      </c>
      <c r="D11184">
        <v>0</v>
      </c>
    </row>
    <row r="11185" spans="1:4" hidden="1">
      <c r="A11185" t="s">
        <v>10045</v>
      </c>
      <c r="B11185" s="19" t="s">
        <v>23</v>
      </c>
      <c r="C11185" s="19" t="str">
        <f t="shared" si="55"/>
        <v>14081200001103USD</v>
      </c>
      <c r="D11185">
        <v>0</v>
      </c>
    </row>
    <row r="11186" spans="1:4" hidden="1">
      <c r="A11186" t="s">
        <v>10047</v>
      </c>
      <c r="B11186" s="19" t="s">
        <v>23</v>
      </c>
      <c r="C11186" s="19" t="str">
        <f t="shared" si="55"/>
        <v>14081200001104USD</v>
      </c>
      <c r="D11186">
        <v>0</v>
      </c>
    </row>
    <row r="11187" spans="1:4" hidden="1">
      <c r="A11187" t="s">
        <v>9281</v>
      </c>
      <c r="B11187" s="19" t="s">
        <v>23</v>
      </c>
      <c r="C11187" s="19" t="str">
        <f t="shared" si="55"/>
        <v>14081200001201USD</v>
      </c>
      <c r="D11187">
        <v>0</v>
      </c>
    </row>
    <row r="11188" spans="1:4" hidden="1">
      <c r="A11188" t="s">
        <v>9283</v>
      </c>
      <c r="B11188" s="19" t="s">
        <v>23</v>
      </c>
      <c r="C11188" s="19" t="str">
        <f t="shared" si="55"/>
        <v>14081200001202USD</v>
      </c>
      <c r="D11188">
        <v>0</v>
      </c>
    </row>
    <row r="11189" spans="1:4" hidden="1">
      <c r="A11189" t="s">
        <v>10049</v>
      </c>
      <c r="B11189" s="19" t="s">
        <v>23</v>
      </c>
      <c r="C11189" s="19" t="str">
        <f t="shared" si="55"/>
        <v>14081200001301USD</v>
      </c>
      <c r="D11189">
        <v>0</v>
      </c>
    </row>
    <row r="11190" spans="1:4" hidden="1">
      <c r="A11190" t="s">
        <v>10051</v>
      </c>
      <c r="B11190" s="19" t="s">
        <v>23</v>
      </c>
      <c r="C11190" s="19" t="str">
        <f t="shared" si="55"/>
        <v>14081200001302USD</v>
      </c>
      <c r="D11190">
        <v>0</v>
      </c>
    </row>
    <row r="11191" spans="1:4" hidden="1">
      <c r="A11191" t="s">
        <v>10053</v>
      </c>
      <c r="B11191" s="19" t="s">
        <v>23</v>
      </c>
      <c r="C11191" s="19" t="str">
        <f t="shared" si="55"/>
        <v>14081200001303USD</v>
      </c>
      <c r="D11191">
        <v>0</v>
      </c>
    </row>
    <row r="11192" spans="1:4" hidden="1">
      <c r="A11192" t="s">
        <v>10055</v>
      </c>
      <c r="B11192" s="19" t="s">
        <v>23</v>
      </c>
      <c r="C11192" s="19" t="str">
        <f t="shared" si="55"/>
        <v>14081200001304USD</v>
      </c>
      <c r="D11192">
        <v>0</v>
      </c>
    </row>
    <row r="11193" spans="1:4" hidden="1">
      <c r="A11193" t="s">
        <v>10057</v>
      </c>
      <c r="B11193" s="19" t="s">
        <v>23</v>
      </c>
      <c r="C11193" s="19" t="str">
        <f t="shared" si="55"/>
        <v>14081200001305USD</v>
      </c>
      <c r="D11193">
        <v>0</v>
      </c>
    </row>
    <row r="11194" spans="1:4" hidden="1">
      <c r="A11194" t="s">
        <v>10059</v>
      </c>
      <c r="B11194" s="19" t="s">
        <v>23</v>
      </c>
      <c r="C11194" s="19" t="str">
        <f t="shared" si="55"/>
        <v>14081200001306USD</v>
      </c>
      <c r="D11194">
        <v>0</v>
      </c>
    </row>
    <row r="11195" spans="1:4" hidden="1">
      <c r="A11195" t="s">
        <v>10061</v>
      </c>
      <c r="B11195" s="19" t="s">
        <v>23</v>
      </c>
      <c r="C11195" s="19" t="str">
        <f t="shared" si="55"/>
        <v>14081200001307USD</v>
      </c>
      <c r="D11195">
        <v>0</v>
      </c>
    </row>
    <row r="11196" spans="1:4" hidden="1">
      <c r="A11196" t="s">
        <v>10063</v>
      </c>
      <c r="B11196" s="19" t="s">
        <v>23</v>
      </c>
      <c r="C11196" s="19" t="str">
        <f t="shared" si="55"/>
        <v>14081200001308USD</v>
      </c>
      <c r="D11196">
        <v>0</v>
      </c>
    </row>
    <row r="11197" spans="1:4" hidden="1">
      <c r="A11197" t="s">
        <v>10065</v>
      </c>
      <c r="B11197" s="19" t="s">
        <v>23</v>
      </c>
      <c r="C11197" s="19" t="str">
        <f t="shared" si="55"/>
        <v>14081200001309USD</v>
      </c>
      <c r="D11197">
        <v>0</v>
      </c>
    </row>
    <row r="11198" spans="1:4" hidden="1">
      <c r="A11198" t="s">
        <v>10067</v>
      </c>
      <c r="B11198" s="19" t="s">
        <v>23</v>
      </c>
      <c r="C11198" s="19" t="str">
        <f t="shared" si="55"/>
        <v>14081200001312USD</v>
      </c>
      <c r="D11198">
        <v>0</v>
      </c>
    </row>
    <row r="11199" spans="1:4" hidden="1">
      <c r="A11199" t="s">
        <v>10069</v>
      </c>
      <c r="B11199" s="19" t="s">
        <v>23</v>
      </c>
      <c r="C11199" s="19" t="str">
        <f t="shared" ref="C11199:C11262" si="56">_xlfn.CONCAT(A11199,B11199)</f>
        <v>14081200001313USD</v>
      </c>
      <c r="D11199">
        <v>0</v>
      </c>
    </row>
    <row r="11200" spans="1:4" hidden="1">
      <c r="A11200" t="s">
        <v>10071</v>
      </c>
      <c r="B11200" s="19" t="s">
        <v>23</v>
      </c>
      <c r="C11200" s="19" t="str">
        <f t="shared" si="56"/>
        <v>14081200001314USD</v>
      </c>
      <c r="D11200">
        <v>0</v>
      </c>
    </row>
    <row r="11201" spans="1:4" hidden="1">
      <c r="A11201" t="s">
        <v>10073</v>
      </c>
      <c r="B11201" s="19" t="s">
        <v>23</v>
      </c>
      <c r="C11201" s="19" t="str">
        <f t="shared" si="56"/>
        <v>14081200001315USD</v>
      </c>
      <c r="D11201">
        <v>0</v>
      </c>
    </row>
    <row r="11202" spans="1:4" hidden="1">
      <c r="A11202" t="s">
        <v>10075</v>
      </c>
      <c r="B11202" s="19" t="s">
        <v>23</v>
      </c>
      <c r="C11202" s="19" t="str">
        <f t="shared" si="56"/>
        <v>14081200001318USD</v>
      </c>
      <c r="D11202">
        <v>0</v>
      </c>
    </row>
    <row r="11203" spans="1:4" hidden="1">
      <c r="A11203" t="s">
        <v>10077</v>
      </c>
      <c r="B11203" s="19" t="s">
        <v>23</v>
      </c>
      <c r="C11203" s="19" t="str">
        <f t="shared" si="56"/>
        <v>14081200001319USD</v>
      </c>
      <c r="D11203">
        <v>0</v>
      </c>
    </row>
    <row r="11204" spans="1:4" hidden="1">
      <c r="A11204" t="s">
        <v>10079</v>
      </c>
      <c r="B11204" s="19" t="s">
        <v>23</v>
      </c>
      <c r="C11204" s="19" t="str">
        <f t="shared" si="56"/>
        <v>14081200001320USD</v>
      </c>
      <c r="D11204">
        <v>0</v>
      </c>
    </row>
    <row r="11205" spans="1:4" hidden="1">
      <c r="A11205" t="s">
        <v>6700</v>
      </c>
      <c r="B11205" s="19" t="s">
        <v>23</v>
      </c>
      <c r="C11205" s="19" t="str">
        <f t="shared" si="56"/>
        <v>14081200001321USD</v>
      </c>
      <c r="D11205">
        <v>1976.3861245379585</v>
      </c>
    </row>
    <row r="11206" spans="1:4" hidden="1">
      <c r="A11206" t="s">
        <v>10083</v>
      </c>
      <c r="B11206" s="19" t="s">
        <v>23</v>
      </c>
      <c r="C11206" s="19" t="str">
        <f t="shared" si="56"/>
        <v>14081200001322USD</v>
      </c>
      <c r="D11206">
        <v>0</v>
      </c>
    </row>
    <row r="11207" spans="1:4" hidden="1">
      <c r="A11207" t="s">
        <v>10085</v>
      </c>
      <c r="B11207" s="19" t="s">
        <v>23</v>
      </c>
      <c r="C11207" s="19" t="str">
        <f t="shared" si="56"/>
        <v>14081200001323USD</v>
      </c>
      <c r="D11207">
        <v>0</v>
      </c>
    </row>
    <row r="11208" spans="1:4" hidden="1">
      <c r="A11208" t="s">
        <v>10087</v>
      </c>
      <c r="B11208" s="19" t="s">
        <v>23</v>
      </c>
      <c r="C11208" s="19" t="str">
        <f t="shared" si="56"/>
        <v>14081200001324USD</v>
      </c>
      <c r="D11208">
        <v>0</v>
      </c>
    </row>
    <row r="11209" spans="1:4" hidden="1">
      <c r="A11209" t="s">
        <v>10089</v>
      </c>
      <c r="B11209" s="19" t="s">
        <v>23</v>
      </c>
      <c r="C11209" s="19" t="str">
        <f t="shared" si="56"/>
        <v>14081200001325USD</v>
      </c>
      <c r="D11209">
        <v>0</v>
      </c>
    </row>
    <row r="11210" spans="1:4" hidden="1">
      <c r="A11210" t="s">
        <v>10091</v>
      </c>
      <c r="B11210" s="19" t="s">
        <v>23</v>
      </c>
      <c r="C11210" s="19" t="str">
        <f t="shared" si="56"/>
        <v>14081200001326USD</v>
      </c>
      <c r="D11210">
        <v>0</v>
      </c>
    </row>
    <row r="11211" spans="1:4" hidden="1">
      <c r="A11211" t="s">
        <v>10093</v>
      </c>
      <c r="B11211" s="19" t="s">
        <v>23</v>
      </c>
      <c r="C11211" s="19" t="str">
        <f t="shared" si="56"/>
        <v>14081200001327USD</v>
      </c>
      <c r="D11211">
        <v>0</v>
      </c>
    </row>
    <row r="11212" spans="1:4" hidden="1">
      <c r="A11212" t="s">
        <v>9864</v>
      </c>
      <c r="B11212" s="19" t="s">
        <v>23</v>
      </c>
      <c r="C11212" s="19" t="str">
        <f t="shared" si="56"/>
        <v>14081200001401USD</v>
      </c>
      <c r="D11212">
        <v>0</v>
      </c>
    </row>
    <row r="11213" spans="1:4" hidden="1">
      <c r="A11213" t="s">
        <v>9583</v>
      </c>
      <c r="B11213" s="19" t="s">
        <v>23</v>
      </c>
      <c r="C11213" s="19" t="str">
        <f t="shared" si="56"/>
        <v>14081200001501USD</v>
      </c>
      <c r="D11213">
        <v>0</v>
      </c>
    </row>
    <row r="11214" spans="1:4" hidden="1">
      <c r="A11214" t="s">
        <v>9105</v>
      </c>
      <c r="B11214" s="19" t="s">
        <v>23</v>
      </c>
      <c r="C11214" s="19" t="str">
        <f t="shared" si="56"/>
        <v>14081200005105USD</v>
      </c>
      <c r="D11214">
        <v>3111.9903326698895</v>
      </c>
    </row>
    <row r="11215" spans="1:4" hidden="1">
      <c r="A11215" t="s">
        <v>9585</v>
      </c>
      <c r="B11215" s="19" t="s">
        <v>23</v>
      </c>
      <c r="C11215" s="19" t="str">
        <f t="shared" si="56"/>
        <v>14081200005106USD</v>
      </c>
      <c r="D11215">
        <v>0</v>
      </c>
    </row>
    <row r="11216" spans="1:4" hidden="1">
      <c r="A11216" t="s">
        <v>9587</v>
      </c>
      <c r="B11216" s="19" t="s">
        <v>23</v>
      </c>
      <c r="C11216" s="19" t="str">
        <f t="shared" si="56"/>
        <v>14081200005107USD</v>
      </c>
      <c r="D11216">
        <v>0</v>
      </c>
    </row>
    <row r="11217" spans="1:4" hidden="1">
      <c r="A11217" t="s">
        <v>9607</v>
      </c>
      <c r="B11217" s="19" t="s">
        <v>23</v>
      </c>
      <c r="C11217" s="19" t="str">
        <f t="shared" si="56"/>
        <v>14081200005108USD</v>
      </c>
      <c r="D11217">
        <v>0</v>
      </c>
    </row>
    <row r="11218" spans="1:4" hidden="1">
      <c r="A11218" t="s">
        <v>10251</v>
      </c>
      <c r="B11218" s="19" t="s">
        <v>23</v>
      </c>
      <c r="C11218" s="19" t="str">
        <f t="shared" si="56"/>
        <v>14081200005109USD</v>
      </c>
      <c r="D11218">
        <v>0</v>
      </c>
    </row>
    <row r="11219" spans="1:4" hidden="1">
      <c r="A11219" t="s">
        <v>8877</v>
      </c>
      <c r="B11219" s="19" t="s">
        <v>23</v>
      </c>
      <c r="C11219" s="19" t="str">
        <f t="shared" si="56"/>
        <v>14081200005115USD</v>
      </c>
      <c r="D11219">
        <v>83967.28746090419</v>
      </c>
    </row>
    <row r="11220" spans="1:4" hidden="1">
      <c r="A11220" t="s">
        <v>8925</v>
      </c>
      <c r="B11220" s="19" t="s">
        <v>23</v>
      </c>
      <c r="C11220" s="19" t="str">
        <f t="shared" si="56"/>
        <v>14081200005116USD</v>
      </c>
      <c r="D11220">
        <v>3598.9508103497301</v>
      </c>
    </row>
    <row r="11221" spans="1:4" hidden="1">
      <c r="A11221" t="s">
        <v>10214</v>
      </c>
      <c r="B11221" s="19" t="s">
        <v>23</v>
      </c>
      <c r="C11221" s="19" t="str">
        <f t="shared" si="56"/>
        <v>14081200005117USD</v>
      </c>
      <c r="D11221">
        <v>0</v>
      </c>
    </row>
    <row r="11222" spans="1:4" hidden="1">
      <c r="A11222" t="s">
        <v>8931</v>
      </c>
      <c r="B11222" s="19" t="s">
        <v>23</v>
      </c>
      <c r="C11222" s="19" t="str">
        <f t="shared" si="56"/>
        <v>14081200005118USD</v>
      </c>
      <c r="D11222">
        <v>112807.8561273813</v>
      </c>
    </row>
    <row r="11223" spans="1:4" hidden="1">
      <c r="A11223" t="s">
        <v>9597</v>
      </c>
      <c r="B11223" s="19" t="s">
        <v>23</v>
      </c>
      <c r="C11223" s="19" t="str">
        <f t="shared" si="56"/>
        <v>14081200005119USD</v>
      </c>
      <c r="D11223">
        <v>1936.2922945692351</v>
      </c>
    </row>
    <row r="11224" spans="1:4" hidden="1">
      <c r="A11224" t="s">
        <v>9801</v>
      </c>
      <c r="B11224" s="19" t="s">
        <v>23</v>
      </c>
      <c r="C11224" s="19" t="str">
        <f t="shared" si="56"/>
        <v>14081200005122USD</v>
      </c>
      <c r="D11224">
        <v>0</v>
      </c>
    </row>
    <row r="11225" spans="1:4" hidden="1">
      <c r="A11225" t="s">
        <v>10233</v>
      </c>
      <c r="B11225" s="19" t="s">
        <v>23</v>
      </c>
      <c r="C11225" s="19" t="str">
        <f t="shared" si="56"/>
        <v>14081200005127USD</v>
      </c>
      <c r="D11225">
        <v>0</v>
      </c>
    </row>
    <row r="11226" spans="1:4" hidden="1">
      <c r="A11226" t="s">
        <v>10242</v>
      </c>
      <c r="B11226" s="19" t="s">
        <v>23</v>
      </c>
      <c r="C11226" s="19" t="str">
        <f t="shared" si="56"/>
        <v>14081200005128USD</v>
      </c>
      <c r="D11226">
        <v>0</v>
      </c>
    </row>
    <row r="11227" spans="1:4" hidden="1">
      <c r="A11227" t="s">
        <v>10253</v>
      </c>
      <c r="B11227" s="19" t="s">
        <v>23</v>
      </c>
      <c r="C11227" s="19" t="str">
        <f t="shared" si="56"/>
        <v>14081200005129USD</v>
      </c>
      <c r="D11227">
        <v>0</v>
      </c>
    </row>
    <row r="11228" spans="1:4" hidden="1">
      <c r="A11228" t="s">
        <v>9157</v>
      </c>
      <c r="B11228" s="19" t="s">
        <v>23</v>
      </c>
      <c r="C11228" s="19" t="str">
        <f t="shared" si="56"/>
        <v>14081200005130USD</v>
      </c>
      <c r="D11228">
        <v>0</v>
      </c>
    </row>
    <row r="11229" spans="1:4" hidden="1">
      <c r="A11229" t="s">
        <v>10256</v>
      </c>
      <c r="B11229" s="19" t="s">
        <v>23</v>
      </c>
      <c r="C11229" s="19" t="str">
        <f t="shared" si="56"/>
        <v>14081200005131USD</v>
      </c>
      <c r="D11229">
        <v>0</v>
      </c>
    </row>
    <row r="11230" spans="1:4" hidden="1">
      <c r="A11230" t="s">
        <v>9803</v>
      </c>
      <c r="B11230" s="19" t="s">
        <v>23</v>
      </c>
      <c r="C11230" s="19" t="str">
        <f t="shared" si="56"/>
        <v>14081200005132USD</v>
      </c>
      <c r="D11230">
        <v>120457.41825419392</v>
      </c>
    </row>
    <row r="11231" spans="1:4" hidden="1">
      <c r="A11231" t="s">
        <v>9609</v>
      </c>
      <c r="B11231" s="19" t="s">
        <v>23</v>
      </c>
      <c r="C11231" s="19" t="str">
        <f t="shared" si="56"/>
        <v>14081200005138USD</v>
      </c>
      <c r="D11231">
        <v>0</v>
      </c>
    </row>
    <row r="11232" spans="1:4" hidden="1">
      <c r="A11232" t="s">
        <v>10258</v>
      </c>
      <c r="B11232" s="19" t="s">
        <v>23</v>
      </c>
      <c r="C11232" s="19" t="str">
        <f t="shared" si="56"/>
        <v>14081200005146USD</v>
      </c>
      <c r="D11232">
        <v>0</v>
      </c>
    </row>
    <row r="11233" spans="1:4" hidden="1">
      <c r="A11233" t="s">
        <v>10260</v>
      </c>
      <c r="B11233" s="19" t="s">
        <v>23</v>
      </c>
      <c r="C11233" s="19" t="str">
        <f t="shared" si="56"/>
        <v>14081200005147USD</v>
      </c>
      <c r="D11233">
        <v>0</v>
      </c>
    </row>
    <row r="11234" spans="1:4" hidden="1">
      <c r="A11234" t="s">
        <v>9601</v>
      </c>
      <c r="B11234" s="19" t="s">
        <v>23</v>
      </c>
      <c r="C11234" s="19" t="str">
        <f t="shared" si="56"/>
        <v>14081200005148USD</v>
      </c>
      <c r="D11234">
        <v>0</v>
      </c>
    </row>
    <row r="11235" spans="1:4" hidden="1">
      <c r="A11235" t="s">
        <v>9611</v>
      </c>
      <c r="B11235" s="19" t="s">
        <v>23</v>
      </c>
      <c r="C11235" s="19" t="str">
        <f t="shared" si="56"/>
        <v>14081200005149USD</v>
      </c>
      <c r="D11235">
        <v>0</v>
      </c>
    </row>
    <row r="11236" spans="1:4" hidden="1">
      <c r="A11236" t="s">
        <v>9791</v>
      </c>
      <c r="B11236" s="19" t="s">
        <v>23</v>
      </c>
      <c r="C11236" s="19" t="str">
        <f t="shared" si="56"/>
        <v>14081200005150USD</v>
      </c>
      <c r="D11236">
        <v>0</v>
      </c>
    </row>
    <row r="11237" spans="1:4" hidden="1">
      <c r="A11237" t="s">
        <v>10286</v>
      </c>
      <c r="B11237" s="19" t="s">
        <v>23</v>
      </c>
      <c r="C11237" s="19" t="str">
        <f t="shared" si="56"/>
        <v>14081200005153USD</v>
      </c>
      <c r="D11237">
        <v>0</v>
      </c>
    </row>
    <row r="11238" spans="1:4" hidden="1">
      <c r="A11238" t="s">
        <v>9169</v>
      </c>
      <c r="B11238" s="19" t="s">
        <v>23</v>
      </c>
      <c r="C11238" s="19" t="str">
        <f t="shared" si="56"/>
        <v>14081200005154USD</v>
      </c>
      <c r="D11238">
        <v>0</v>
      </c>
    </row>
    <row r="11239" spans="1:4" hidden="1">
      <c r="A11239" t="s">
        <v>9613</v>
      </c>
      <c r="B11239" s="19" t="s">
        <v>23</v>
      </c>
      <c r="C11239" s="19" t="str">
        <f t="shared" si="56"/>
        <v>14081200005157USD</v>
      </c>
      <c r="D11239">
        <v>0</v>
      </c>
    </row>
    <row r="11240" spans="1:4" hidden="1">
      <c r="A11240" t="s">
        <v>9793</v>
      </c>
      <c r="B11240" s="19" t="s">
        <v>23</v>
      </c>
      <c r="C11240" s="19" t="str">
        <f t="shared" si="56"/>
        <v>14081200005159USD</v>
      </c>
      <c r="D11240">
        <v>0</v>
      </c>
    </row>
    <row r="11241" spans="1:4" hidden="1">
      <c r="A11241" t="s">
        <v>8933</v>
      </c>
      <c r="B11241" s="19" t="s">
        <v>23</v>
      </c>
      <c r="C11241" s="19" t="str">
        <f t="shared" si="56"/>
        <v>14081200005161USD</v>
      </c>
      <c r="D11241">
        <v>0</v>
      </c>
    </row>
    <row r="11242" spans="1:4" hidden="1">
      <c r="A11242" t="s">
        <v>1756</v>
      </c>
      <c r="B11242" s="19" t="s">
        <v>23</v>
      </c>
      <c r="C11242" s="19" t="str">
        <f t="shared" si="56"/>
        <v>14081200005162USD</v>
      </c>
      <c r="D11242">
        <v>0</v>
      </c>
    </row>
    <row r="11243" spans="1:4" hidden="1">
      <c r="A11243" t="s">
        <v>8977</v>
      </c>
      <c r="B11243" s="19" t="s">
        <v>23</v>
      </c>
      <c r="C11243" s="19" t="str">
        <f t="shared" si="56"/>
        <v>14081200005165USD</v>
      </c>
      <c r="D11243">
        <v>1490.7079897640033</v>
      </c>
    </row>
    <row r="11244" spans="1:4" hidden="1">
      <c r="A11244" t="s">
        <v>10167</v>
      </c>
      <c r="B11244" s="19" t="s">
        <v>23</v>
      </c>
      <c r="C11244" s="19" t="str">
        <f t="shared" si="56"/>
        <v>14081200008001USD</v>
      </c>
      <c r="D11244">
        <v>0</v>
      </c>
    </row>
    <row r="11245" spans="1:4" hidden="1">
      <c r="A11245" t="s">
        <v>10169</v>
      </c>
      <c r="B11245" s="19" t="s">
        <v>23</v>
      </c>
      <c r="C11245" s="19" t="str">
        <f t="shared" si="56"/>
        <v>14081200008002USD</v>
      </c>
      <c r="D11245">
        <v>0</v>
      </c>
    </row>
    <row r="11246" spans="1:4" hidden="1">
      <c r="A11246" t="s">
        <v>9615</v>
      </c>
      <c r="B11246" s="19" t="s">
        <v>23</v>
      </c>
      <c r="C11246" s="19" t="str">
        <f t="shared" si="56"/>
        <v>14081300000101USD</v>
      </c>
      <c r="D11246">
        <v>18554.509525163492</v>
      </c>
    </row>
    <row r="11247" spans="1:4" hidden="1">
      <c r="A11247" t="s">
        <v>9617</v>
      </c>
      <c r="B11247" s="19" t="s">
        <v>23</v>
      </c>
      <c r="C11247" s="19" t="str">
        <f t="shared" si="56"/>
        <v>14081300000102USD</v>
      </c>
      <c r="D11247">
        <v>0</v>
      </c>
    </row>
    <row r="11248" spans="1:4" hidden="1">
      <c r="A11248" t="s">
        <v>10190</v>
      </c>
      <c r="B11248" s="19" t="s">
        <v>23</v>
      </c>
      <c r="C11248" s="19" t="str">
        <f t="shared" si="56"/>
        <v>14081300000103USD</v>
      </c>
      <c r="D11248">
        <v>0</v>
      </c>
    </row>
    <row r="11249" spans="1:4" hidden="1">
      <c r="A11249" t="s">
        <v>9619</v>
      </c>
      <c r="B11249" s="19" t="s">
        <v>23</v>
      </c>
      <c r="C11249" s="19" t="str">
        <f t="shared" si="56"/>
        <v>14081300000104USD</v>
      </c>
      <c r="D11249">
        <v>0</v>
      </c>
    </row>
    <row r="11250" spans="1:4" hidden="1">
      <c r="A11250" t="s">
        <v>9621</v>
      </c>
      <c r="B11250" s="19" t="s">
        <v>23</v>
      </c>
      <c r="C11250" s="19" t="str">
        <f t="shared" si="56"/>
        <v>14081300000105USD</v>
      </c>
      <c r="D11250">
        <v>1190.5430764856412</v>
      </c>
    </row>
    <row r="11251" spans="1:4" hidden="1">
      <c r="A11251" t="s">
        <v>9623</v>
      </c>
      <c r="B11251" s="19" t="s">
        <v>23</v>
      </c>
      <c r="C11251" s="19" t="str">
        <f t="shared" si="56"/>
        <v>14081300000107USD</v>
      </c>
      <c r="D11251">
        <v>0</v>
      </c>
    </row>
    <row r="11252" spans="1:4" hidden="1">
      <c r="A11252" t="s">
        <v>10192</v>
      </c>
      <c r="B11252" s="19" t="s">
        <v>23</v>
      </c>
      <c r="C11252" s="19" t="str">
        <f t="shared" si="56"/>
        <v>14081300000110USD</v>
      </c>
      <c r="D11252">
        <v>0</v>
      </c>
    </row>
    <row r="11253" spans="1:4" hidden="1">
      <c r="A11253" t="s">
        <v>10194</v>
      </c>
      <c r="B11253" s="19" t="s">
        <v>23</v>
      </c>
      <c r="C11253" s="19" t="str">
        <f t="shared" si="56"/>
        <v>14081300000111USD</v>
      </c>
      <c r="D11253">
        <v>0</v>
      </c>
    </row>
    <row r="11254" spans="1:4" hidden="1">
      <c r="A11254" t="s">
        <v>9759</v>
      </c>
      <c r="B11254" s="19" t="s">
        <v>23</v>
      </c>
      <c r="C11254" s="19" t="str">
        <f t="shared" si="56"/>
        <v>14081300000112USD</v>
      </c>
      <c r="D11254">
        <v>0</v>
      </c>
    </row>
    <row r="11255" spans="1:4" hidden="1">
      <c r="A11255" t="s">
        <v>10196</v>
      </c>
      <c r="B11255" s="19" t="s">
        <v>23</v>
      </c>
      <c r="C11255" s="19" t="str">
        <f t="shared" si="56"/>
        <v>14081300000113USD</v>
      </c>
      <c r="D11255">
        <v>0</v>
      </c>
    </row>
    <row r="11256" spans="1:4" hidden="1">
      <c r="A11256" t="s">
        <v>9635</v>
      </c>
      <c r="B11256" s="19" t="s">
        <v>23</v>
      </c>
      <c r="C11256" s="19" t="str">
        <f t="shared" si="56"/>
        <v>14081300000116USD</v>
      </c>
      <c r="D11256">
        <v>80.793289735570085</v>
      </c>
    </row>
    <row r="11257" spans="1:4" hidden="1">
      <c r="A11257" t="s">
        <v>9625</v>
      </c>
      <c r="B11257" s="19" t="s">
        <v>23</v>
      </c>
      <c r="C11257" s="19" t="str">
        <f t="shared" si="56"/>
        <v>14081300000117USD</v>
      </c>
      <c r="D11257">
        <v>0</v>
      </c>
    </row>
    <row r="11258" spans="1:4" hidden="1">
      <c r="A11258" t="s">
        <v>9627</v>
      </c>
      <c r="B11258" s="19" t="s">
        <v>23</v>
      </c>
      <c r="C11258" s="19" t="str">
        <f t="shared" si="56"/>
        <v>14081300000118USD</v>
      </c>
      <c r="D11258">
        <v>0</v>
      </c>
    </row>
    <row r="11259" spans="1:4" hidden="1">
      <c r="A11259" t="s">
        <v>9629</v>
      </c>
      <c r="B11259" s="19" t="s">
        <v>23</v>
      </c>
      <c r="C11259" s="19" t="str">
        <f t="shared" si="56"/>
        <v>14081300000119USD</v>
      </c>
      <c r="D11259">
        <v>0</v>
      </c>
    </row>
    <row r="11260" spans="1:4" hidden="1">
      <c r="A11260" t="s">
        <v>9631</v>
      </c>
      <c r="B11260" s="19" t="s">
        <v>23</v>
      </c>
      <c r="C11260" s="19" t="str">
        <f t="shared" si="56"/>
        <v>14081300000120USD</v>
      </c>
      <c r="D11260">
        <v>0</v>
      </c>
    </row>
    <row r="11261" spans="1:4" hidden="1">
      <c r="A11261" t="s">
        <v>9633</v>
      </c>
      <c r="B11261" s="19" t="s">
        <v>23</v>
      </c>
      <c r="C11261" s="19" t="str">
        <f t="shared" si="56"/>
        <v>14081300000121USD</v>
      </c>
      <c r="D11261">
        <v>0</v>
      </c>
    </row>
    <row r="11262" spans="1:4" hidden="1">
      <c r="A11262" t="s">
        <v>9637</v>
      </c>
      <c r="B11262" s="19" t="s">
        <v>23</v>
      </c>
      <c r="C11262" s="19" t="str">
        <f t="shared" si="56"/>
        <v>14081300000122USD</v>
      </c>
      <c r="D11262">
        <v>80.858686380437874</v>
      </c>
    </row>
    <row r="11263" spans="1:4" hidden="1">
      <c r="A11263" t="s">
        <v>8979</v>
      </c>
      <c r="B11263" s="19" t="s">
        <v>23</v>
      </c>
      <c r="C11263" s="19" t="str">
        <f t="shared" ref="C11263:C11326" si="57">_xlfn.CONCAT(A11263,B11263)</f>
        <v>14081300000401USD</v>
      </c>
      <c r="D11263">
        <v>63193.121978959338</v>
      </c>
    </row>
    <row r="11264" spans="1:4" hidden="1">
      <c r="A11264" t="s">
        <v>9641</v>
      </c>
      <c r="B11264" s="19" t="s">
        <v>23</v>
      </c>
      <c r="C11264" s="19" t="str">
        <f t="shared" si="57"/>
        <v>14081300000402USD</v>
      </c>
      <c r="D11264">
        <v>0</v>
      </c>
    </row>
    <row r="11265" spans="1:4" hidden="1">
      <c r="A11265" t="s">
        <v>9107</v>
      </c>
      <c r="B11265" s="19" t="s">
        <v>23</v>
      </c>
      <c r="C11265" s="19" t="str">
        <f t="shared" si="57"/>
        <v>14081300000403USD</v>
      </c>
      <c r="D11265">
        <v>1180.9212396929202</v>
      </c>
    </row>
    <row r="11266" spans="1:4" hidden="1">
      <c r="A11266" t="s">
        <v>9109</v>
      </c>
      <c r="B11266" s="19" t="s">
        <v>23</v>
      </c>
      <c r="C11266" s="19" t="str">
        <f t="shared" si="57"/>
        <v>14081300000404USD</v>
      </c>
      <c r="D11266">
        <v>0</v>
      </c>
    </row>
    <row r="11267" spans="1:4" hidden="1">
      <c r="A11267" t="s">
        <v>8981</v>
      </c>
      <c r="B11267" s="19" t="s">
        <v>23</v>
      </c>
      <c r="C11267" s="19" t="str">
        <f t="shared" si="57"/>
        <v>14081300000405USD</v>
      </c>
      <c r="D11267">
        <v>303023.40915553033</v>
      </c>
    </row>
    <row r="11268" spans="1:4" hidden="1">
      <c r="A11268" t="s">
        <v>9645</v>
      </c>
      <c r="B11268" s="19" t="s">
        <v>23</v>
      </c>
      <c r="C11268" s="19" t="str">
        <f t="shared" si="57"/>
        <v>14081300000406USD</v>
      </c>
      <c r="D11268">
        <v>0</v>
      </c>
    </row>
    <row r="11269" spans="1:4" hidden="1">
      <c r="A11269" t="s">
        <v>9647</v>
      </c>
      <c r="B11269" s="19" t="s">
        <v>23</v>
      </c>
      <c r="C11269" s="19" t="str">
        <f t="shared" si="57"/>
        <v>14081300000409USD</v>
      </c>
      <c r="D11269">
        <v>0</v>
      </c>
    </row>
    <row r="11270" spans="1:4" hidden="1">
      <c r="A11270" t="s">
        <v>9649</v>
      </c>
      <c r="B11270" s="19" t="s">
        <v>23</v>
      </c>
      <c r="C11270" s="19" t="str">
        <f t="shared" si="57"/>
        <v>14081300000411USD</v>
      </c>
      <c r="D11270">
        <v>0</v>
      </c>
    </row>
    <row r="11271" spans="1:4" hidden="1">
      <c r="A11271" t="s">
        <v>10095</v>
      </c>
      <c r="B11271" s="19" t="s">
        <v>23</v>
      </c>
      <c r="C11271" s="19" t="str">
        <f t="shared" si="57"/>
        <v>14081300000451USD</v>
      </c>
      <c r="D11271">
        <v>0</v>
      </c>
    </row>
    <row r="11272" spans="1:4" hidden="1">
      <c r="A11272" t="s">
        <v>10097</v>
      </c>
      <c r="B11272" s="19" t="s">
        <v>23</v>
      </c>
      <c r="C11272" s="19" t="str">
        <f t="shared" si="57"/>
        <v>14081300000452USD</v>
      </c>
      <c r="D11272">
        <v>0</v>
      </c>
    </row>
    <row r="11273" spans="1:4" hidden="1">
      <c r="A11273" t="s">
        <v>10099</v>
      </c>
      <c r="B11273" s="19" t="s">
        <v>23</v>
      </c>
      <c r="C11273" s="19" t="str">
        <f t="shared" si="57"/>
        <v>14081300000453USD</v>
      </c>
      <c r="D11273">
        <v>0</v>
      </c>
    </row>
    <row r="11274" spans="1:4" hidden="1">
      <c r="A11274" t="s">
        <v>10101</v>
      </c>
      <c r="B11274" s="19" t="s">
        <v>23</v>
      </c>
      <c r="C11274" s="19" t="str">
        <f t="shared" si="57"/>
        <v>14081300000454USD</v>
      </c>
      <c r="D11274">
        <v>0</v>
      </c>
    </row>
    <row r="11275" spans="1:4" hidden="1">
      <c r="A11275" t="s">
        <v>9872</v>
      </c>
      <c r="B11275" s="19" t="s">
        <v>23</v>
      </c>
      <c r="C11275" s="19" t="str">
        <f t="shared" si="57"/>
        <v>14081300000501USD</v>
      </c>
      <c r="D11275">
        <v>0</v>
      </c>
    </row>
    <row r="11276" spans="1:4" hidden="1">
      <c r="A11276" t="s">
        <v>10198</v>
      </c>
      <c r="B11276" s="19" t="s">
        <v>23</v>
      </c>
      <c r="C11276" s="19" t="str">
        <f t="shared" si="57"/>
        <v>14081300000502USD</v>
      </c>
      <c r="D11276">
        <v>0</v>
      </c>
    </row>
    <row r="11277" spans="1:4" hidden="1">
      <c r="A11277" t="s">
        <v>9874</v>
      </c>
      <c r="B11277" s="19" t="s">
        <v>23</v>
      </c>
      <c r="C11277" s="19" t="str">
        <f t="shared" si="57"/>
        <v>14081300000601USD</v>
      </c>
      <c r="D11277">
        <v>0</v>
      </c>
    </row>
    <row r="11278" spans="1:4" hidden="1">
      <c r="A11278" t="s">
        <v>9876</v>
      </c>
      <c r="B11278" s="19" t="s">
        <v>23</v>
      </c>
      <c r="C11278" s="19" t="str">
        <f t="shared" si="57"/>
        <v>14081300000701USD</v>
      </c>
      <c r="D11278">
        <v>0</v>
      </c>
    </row>
    <row r="11279" spans="1:4" hidden="1">
      <c r="A11279" t="s">
        <v>7000</v>
      </c>
      <c r="B11279" s="19" t="s">
        <v>23</v>
      </c>
      <c r="C11279" s="19" t="str">
        <f t="shared" si="57"/>
        <v>14081300000801USD</v>
      </c>
      <c r="D11279">
        <v>39016.533977822008</v>
      </c>
    </row>
    <row r="11280" spans="1:4" hidden="1">
      <c r="A11280" t="s">
        <v>7008</v>
      </c>
      <c r="B11280" s="19" t="s">
        <v>23</v>
      </c>
      <c r="C11280" s="19" t="str">
        <f t="shared" si="57"/>
        <v>14081300000802USD</v>
      </c>
      <c r="D11280">
        <v>63519.567813477399</v>
      </c>
    </row>
    <row r="11281" spans="1:4" hidden="1">
      <c r="A11281" t="s">
        <v>9651</v>
      </c>
      <c r="B11281" s="19" t="s">
        <v>23</v>
      </c>
      <c r="C11281" s="19" t="str">
        <f t="shared" si="57"/>
        <v>14081300000804USD</v>
      </c>
      <c r="D11281">
        <v>0</v>
      </c>
    </row>
    <row r="11282" spans="1:4" hidden="1">
      <c r="A11282" t="s">
        <v>9653</v>
      </c>
      <c r="B11282" s="19" t="s">
        <v>23</v>
      </c>
      <c r="C11282" s="19" t="str">
        <f t="shared" si="57"/>
        <v>14081300000806USD</v>
      </c>
      <c r="D11282">
        <v>0</v>
      </c>
    </row>
    <row r="11283" spans="1:4" hidden="1">
      <c r="A11283" t="s">
        <v>9944</v>
      </c>
      <c r="B11283" s="19" t="s">
        <v>23</v>
      </c>
      <c r="C11283" s="19" t="str">
        <f t="shared" si="57"/>
        <v>14081300000807USD</v>
      </c>
      <c r="D11283">
        <v>0</v>
      </c>
    </row>
    <row r="11284" spans="1:4" hidden="1">
      <c r="A11284" t="s">
        <v>9946</v>
      </c>
      <c r="B11284" s="19" t="s">
        <v>23</v>
      </c>
      <c r="C11284" s="19" t="str">
        <f t="shared" si="57"/>
        <v>14081300000808USD</v>
      </c>
      <c r="D11284">
        <v>0</v>
      </c>
    </row>
    <row r="11285" spans="1:4" hidden="1">
      <c r="A11285" t="s">
        <v>9948</v>
      </c>
      <c r="B11285" s="19" t="s">
        <v>23</v>
      </c>
      <c r="C11285" s="19" t="str">
        <f t="shared" si="57"/>
        <v>14081300000809USD</v>
      </c>
      <c r="D11285">
        <v>0</v>
      </c>
    </row>
    <row r="11286" spans="1:4" hidden="1">
      <c r="A11286" t="s">
        <v>9950</v>
      </c>
      <c r="B11286" s="19" t="s">
        <v>23</v>
      </c>
      <c r="C11286" s="19" t="str">
        <f t="shared" si="57"/>
        <v>14081300000812USD</v>
      </c>
      <c r="D11286">
        <v>0</v>
      </c>
    </row>
    <row r="11287" spans="1:4" hidden="1">
      <c r="A11287" t="s">
        <v>9952</v>
      </c>
      <c r="B11287" s="19" t="s">
        <v>23</v>
      </c>
      <c r="C11287" s="19" t="str">
        <f t="shared" si="57"/>
        <v>14081300000813USD</v>
      </c>
      <c r="D11287">
        <v>0</v>
      </c>
    </row>
    <row r="11288" spans="1:4" hidden="1">
      <c r="A11288" t="s">
        <v>9954</v>
      </c>
      <c r="B11288" s="19" t="s">
        <v>23</v>
      </c>
      <c r="C11288" s="19" t="str">
        <f t="shared" si="57"/>
        <v>14081300000814USD</v>
      </c>
      <c r="D11288">
        <v>0</v>
      </c>
    </row>
    <row r="11289" spans="1:4" hidden="1">
      <c r="A11289" t="s">
        <v>9761</v>
      </c>
      <c r="B11289" s="19" t="s">
        <v>23</v>
      </c>
      <c r="C11289" s="19" t="str">
        <f t="shared" si="57"/>
        <v>14081300000901USD</v>
      </c>
      <c r="D11289">
        <v>0</v>
      </c>
    </row>
    <row r="11290" spans="1:4" hidden="1">
      <c r="A11290" t="s">
        <v>9763</v>
      </c>
      <c r="B11290" s="19" t="s">
        <v>23</v>
      </c>
      <c r="C11290" s="19" t="str">
        <f t="shared" si="57"/>
        <v>14081300000902USD</v>
      </c>
      <c r="D11290">
        <v>0</v>
      </c>
    </row>
    <row r="11291" spans="1:4" hidden="1">
      <c r="A11291" t="s">
        <v>9765</v>
      </c>
      <c r="B11291" s="19" t="s">
        <v>23</v>
      </c>
      <c r="C11291" s="19" t="str">
        <f t="shared" si="57"/>
        <v>14081300000903USD</v>
      </c>
      <c r="D11291">
        <v>0</v>
      </c>
    </row>
    <row r="11292" spans="1:4" hidden="1">
      <c r="A11292" t="s">
        <v>9767</v>
      </c>
      <c r="B11292" s="19" t="s">
        <v>23</v>
      </c>
      <c r="C11292" s="19" t="str">
        <f t="shared" si="57"/>
        <v>14081300000905USD</v>
      </c>
      <c r="D11292">
        <v>0</v>
      </c>
    </row>
    <row r="11293" spans="1:4" hidden="1">
      <c r="A11293" t="s">
        <v>9769</v>
      </c>
      <c r="B11293" s="19" t="s">
        <v>23</v>
      </c>
      <c r="C11293" s="19" t="str">
        <f t="shared" si="57"/>
        <v>14081300000906USD</v>
      </c>
      <c r="D11293">
        <v>0</v>
      </c>
    </row>
    <row r="11294" spans="1:4" hidden="1">
      <c r="A11294" t="s">
        <v>9771</v>
      </c>
      <c r="B11294" s="19" t="s">
        <v>23</v>
      </c>
      <c r="C11294" s="19" t="str">
        <f t="shared" si="57"/>
        <v>14081300000907USD</v>
      </c>
      <c r="D11294">
        <v>0</v>
      </c>
    </row>
    <row r="11295" spans="1:4" hidden="1">
      <c r="A11295" t="s">
        <v>9773</v>
      </c>
      <c r="B11295" s="19" t="s">
        <v>23</v>
      </c>
      <c r="C11295" s="19" t="str">
        <f t="shared" si="57"/>
        <v>14081300000908USD</v>
      </c>
      <c r="D11295">
        <v>0</v>
      </c>
    </row>
    <row r="11296" spans="1:4" hidden="1">
      <c r="A11296" t="s">
        <v>9019</v>
      </c>
      <c r="B11296" s="19" t="s">
        <v>23</v>
      </c>
      <c r="C11296" s="19" t="str">
        <f t="shared" si="57"/>
        <v>14081300000909USD</v>
      </c>
      <c r="D11296">
        <v>865.29428490190503</v>
      </c>
    </row>
    <row r="11297" spans="1:4" hidden="1">
      <c r="A11297" t="s">
        <v>9313</v>
      </c>
      <c r="B11297" s="19" t="s">
        <v>23</v>
      </c>
      <c r="C11297" s="19" t="str">
        <f t="shared" si="57"/>
        <v>14081300001001USD</v>
      </c>
      <c r="D11297">
        <v>0</v>
      </c>
    </row>
    <row r="11298" spans="1:4" hidden="1">
      <c r="A11298" t="s">
        <v>9665</v>
      </c>
      <c r="B11298" s="19" t="s">
        <v>23</v>
      </c>
      <c r="C11298" s="19" t="str">
        <f t="shared" si="57"/>
        <v>14081300001002USD</v>
      </c>
      <c r="D11298">
        <v>0</v>
      </c>
    </row>
    <row r="11299" spans="1:4" hidden="1">
      <c r="A11299" t="s">
        <v>9667</v>
      </c>
      <c r="B11299" s="19" t="s">
        <v>23</v>
      </c>
      <c r="C11299" s="19" t="str">
        <f t="shared" si="57"/>
        <v>14081300001003USD</v>
      </c>
      <c r="D11299">
        <v>0</v>
      </c>
    </row>
    <row r="11300" spans="1:4" hidden="1">
      <c r="A11300" t="s">
        <v>9669</v>
      </c>
      <c r="B11300" s="19" t="s">
        <v>23</v>
      </c>
      <c r="C11300" s="19" t="str">
        <f t="shared" si="57"/>
        <v>14081300001007USD</v>
      </c>
      <c r="D11300">
        <v>0</v>
      </c>
    </row>
    <row r="11301" spans="1:4" hidden="1">
      <c r="A11301" t="s">
        <v>9671</v>
      </c>
      <c r="B11301" s="19" t="s">
        <v>23</v>
      </c>
      <c r="C11301" s="19" t="str">
        <f t="shared" si="57"/>
        <v>14081300001009USD</v>
      </c>
      <c r="D11301">
        <v>0</v>
      </c>
    </row>
    <row r="11302" spans="1:4" hidden="1">
      <c r="A11302" t="s">
        <v>9777</v>
      </c>
      <c r="B11302" s="19" t="s">
        <v>23</v>
      </c>
      <c r="C11302" s="19" t="str">
        <f t="shared" si="57"/>
        <v>14081300001013USD</v>
      </c>
      <c r="D11302">
        <v>0</v>
      </c>
    </row>
    <row r="11303" spans="1:4" hidden="1">
      <c r="A11303" t="s">
        <v>9285</v>
      </c>
      <c r="B11303" s="19" t="s">
        <v>23</v>
      </c>
      <c r="C11303" s="19" t="str">
        <f t="shared" si="57"/>
        <v>14081300001101USD</v>
      </c>
      <c r="D11303">
        <v>0</v>
      </c>
    </row>
    <row r="11304" spans="1:4" hidden="1">
      <c r="A11304" t="s">
        <v>6710</v>
      </c>
      <c r="B11304" s="19" t="s">
        <v>23</v>
      </c>
      <c r="C11304" s="19" t="str">
        <f t="shared" si="57"/>
        <v>14081300001221USD</v>
      </c>
      <c r="D11304">
        <v>772.6414557861815</v>
      </c>
    </row>
    <row r="11305" spans="1:4" hidden="1">
      <c r="A11305" t="s">
        <v>6722</v>
      </c>
      <c r="B11305" s="19" t="s">
        <v>23</v>
      </c>
      <c r="C11305" s="19" t="str">
        <f t="shared" si="57"/>
        <v>14081300001223USD</v>
      </c>
      <c r="D11305">
        <v>0</v>
      </c>
    </row>
    <row r="11306" spans="1:4" hidden="1">
      <c r="A11306" t="s">
        <v>10107</v>
      </c>
      <c r="B11306" s="19" t="s">
        <v>23</v>
      </c>
      <c r="C11306" s="19" t="str">
        <f t="shared" si="57"/>
        <v>14081300001224USD</v>
      </c>
      <c r="D11306">
        <v>0</v>
      </c>
    </row>
    <row r="11307" spans="1:4" hidden="1">
      <c r="A11307" t="s">
        <v>9878</v>
      </c>
      <c r="B11307" s="19" t="s">
        <v>23</v>
      </c>
      <c r="C11307" s="19" t="str">
        <f t="shared" si="57"/>
        <v>14081300001303USD</v>
      </c>
      <c r="D11307">
        <v>0</v>
      </c>
    </row>
    <row r="11308" spans="1:4" hidden="1">
      <c r="A11308" t="s">
        <v>9880</v>
      </c>
      <c r="B11308" s="19" t="s">
        <v>23</v>
      </c>
      <c r="C11308" s="19" t="str">
        <f t="shared" si="57"/>
        <v>14081300001304USD</v>
      </c>
      <c r="D11308">
        <v>0</v>
      </c>
    </row>
    <row r="11309" spans="1:4" hidden="1">
      <c r="A11309" t="s">
        <v>9137</v>
      </c>
      <c r="B11309" s="19" t="s">
        <v>23</v>
      </c>
      <c r="C11309" s="19" t="str">
        <f t="shared" si="57"/>
        <v>14081300005105USD</v>
      </c>
      <c r="D11309">
        <v>181.37048620983794</v>
      </c>
    </row>
    <row r="11310" spans="1:4" hidden="1">
      <c r="A11310" t="s">
        <v>9639</v>
      </c>
      <c r="B11310" s="19" t="s">
        <v>23</v>
      </c>
      <c r="C11310" s="19" t="str">
        <f t="shared" si="57"/>
        <v>14081300005106USD</v>
      </c>
      <c r="D11310">
        <v>0</v>
      </c>
    </row>
    <row r="11311" spans="1:4" hidden="1">
      <c r="A11311" t="s">
        <v>10262</v>
      </c>
      <c r="B11311" s="19" t="s">
        <v>23</v>
      </c>
      <c r="C11311" s="19" t="str">
        <f t="shared" si="57"/>
        <v>14081300005107USD</v>
      </c>
      <c r="D11311">
        <v>0</v>
      </c>
    </row>
    <row r="11312" spans="1:4" hidden="1">
      <c r="A11312" t="s">
        <v>9025</v>
      </c>
      <c r="B11312" s="19" t="s">
        <v>23</v>
      </c>
      <c r="C11312" s="19" t="str">
        <f t="shared" si="57"/>
        <v>14081300005113USD</v>
      </c>
      <c r="D11312">
        <v>24890.449246516921</v>
      </c>
    </row>
    <row r="11313" spans="1:4" hidden="1">
      <c r="A11313" t="s">
        <v>9031</v>
      </c>
      <c r="B11313" s="19" t="s">
        <v>23</v>
      </c>
      <c r="C11313" s="19" t="str">
        <f t="shared" si="57"/>
        <v>14081300005114USD</v>
      </c>
      <c r="D11313">
        <v>894.8791583736139</v>
      </c>
    </row>
    <row r="11314" spans="1:4" hidden="1">
      <c r="A11314" t="s">
        <v>10216</v>
      </c>
      <c r="B11314" s="19" t="s">
        <v>23</v>
      </c>
      <c r="C11314" s="19" t="str">
        <f t="shared" si="57"/>
        <v>14081300005115USD</v>
      </c>
      <c r="D11314">
        <v>0</v>
      </c>
    </row>
    <row r="11315" spans="1:4" hidden="1">
      <c r="A11315" t="s">
        <v>10235</v>
      </c>
      <c r="B11315" s="19" t="s">
        <v>23</v>
      </c>
      <c r="C11315" s="19" t="str">
        <f t="shared" si="57"/>
        <v>14081300005119USD</v>
      </c>
      <c r="D11315">
        <v>0</v>
      </c>
    </row>
    <row r="11316" spans="1:4" hidden="1">
      <c r="A11316" t="s">
        <v>10244</v>
      </c>
      <c r="B11316" s="19" t="s">
        <v>23</v>
      </c>
      <c r="C11316" s="19" t="str">
        <f t="shared" si="57"/>
        <v>14081300005120USD</v>
      </c>
      <c r="D11316">
        <v>0</v>
      </c>
    </row>
    <row r="11317" spans="1:4" hidden="1">
      <c r="A11317" t="s">
        <v>9781</v>
      </c>
      <c r="B11317" s="19" t="s">
        <v>23</v>
      </c>
      <c r="C11317" s="19" t="str">
        <f t="shared" si="57"/>
        <v>14081300005122USD</v>
      </c>
      <c r="D11317">
        <v>0</v>
      </c>
    </row>
    <row r="11318" spans="1:4" hidden="1">
      <c r="A11318" t="s">
        <v>9151</v>
      </c>
      <c r="B11318" s="19" t="s">
        <v>23</v>
      </c>
      <c r="C11318" s="19" t="str">
        <f t="shared" si="57"/>
        <v>14081300005123USD</v>
      </c>
      <c r="D11318">
        <v>0</v>
      </c>
    </row>
    <row r="11319" spans="1:4" hidden="1">
      <c r="A11319" t="s">
        <v>9757</v>
      </c>
      <c r="B11319" s="19" t="s">
        <v>23</v>
      </c>
      <c r="C11319" s="19" t="str">
        <f t="shared" si="57"/>
        <v>14081300005124USD</v>
      </c>
      <c r="D11319">
        <v>0</v>
      </c>
    </row>
    <row r="11320" spans="1:4" hidden="1">
      <c r="A11320" t="s">
        <v>9643</v>
      </c>
      <c r="B11320" s="19" t="s">
        <v>23</v>
      </c>
      <c r="C11320" s="19" t="str">
        <f t="shared" si="57"/>
        <v>14081300005130USD</v>
      </c>
      <c r="D11320">
        <v>0</v>
      </c>
    </row>
    <row r="11321" spans="1:4" hidden="1">
      <c r="A11321" t="s">
        <v>9775</v>
      </c>
      <c r="B11321" s="19" t="s">
        <v>23</v>
      </c>
      <c r="C11321" s="19" t="str">
        <f t="shared" si="57"/>
        <v>14081300005132USD</v>
      </c>
      <c r="D11321">
        <v>0</v>
      </c>
    </row>
    <row r="11322" spans="1:4" hidden="1">
      <c r="A11322" t="s">
        <v>10249</v>
      </c>
      <c r="B11322" s="19" t="s">
        <v>23</v>
      </c>
      <c r="C11322" s="19" t="str">
        <f t="shared" si="57"/>
        <v>14081300005133USD</v>
      </c>
      <c r="D11322">
        <v>0</v>
      </c>
    </row>
    <row r="11323" spans="1:4" hidden="1">
      <c r="A11323" t="s">
        <v>9655</v>
      </c>
      <c r="B11323" s="19" t="s">
        <v>23</v>
      </c>
      <c r="C11323" s="19" t="str">
        <f t="shared" si="57"/>
        <v>14081300005134USD</v>
      </c>
      <c r="D11323">
        <v>0</v>
      </c>
    </row>
    <row r="11324" spans="1:4" hidden="1">
      <c r="A11324" t="s">
        <v>9789</v>
      </c>
      <c r="B11324" s="19" t="s">
        <v>23</v>
      </c>
      <c r="C11324" s="19" t="str">
        <f t="shared" si="57"/>
        <v>14081300005135USD</v>
      </c>
      <c r="D11324">
        <v>0</v>
      </c>
    </row>
    <row r="11325" spans="1:4" hidden="1">
      <c r="A11325" t="s">
        <v>9659</v>
      </c>
      <c r="B11325" s="19" t="s">
        <v>23</v>
      </c>
      <c r="C11325" s="19" t="str">
        <f t="shared" si="57"/>
        <v>14081300005136USD</v>
      </c>
      <c r="D11325">
        <v>0</v>
      </c>
    </row>
    <row r="11326" spans="1:4" hidden="1">
      <c r="A11326" t="s">
        <v>9181</v>
      </c>
      <c r="B11326" s="19" t="s">
        <v>23</v>
      </c>
      <c r="C11326" s="19" t="str">
        <f t="shared" si="57"/>
        <v>14081300005137USD</v>
      </c>
      <c r="D11326">
        <v>0</v>
      </c>
    </row>
    <row r="11327" spans="1:4" hidden="1">
      <c r="A11327" t="s">
        <v>9817</v>
      </c>
      <c r="B11327" s="19" t="s">
        <v>23</v>
      </c>
      <c r="C11327" s="19" t="str">
        <f t="shared" ref="C11327:C11390" si="58">_xlfn.CONCAT(A11327,B11327)</f>
        <v>14081300005140USD</v>
      </c>
      <c r="D11327">
        <v>0</v>
      </c>
    </row>
    <row r="11328" spans="1:4" hidden="1">
      <c r="A11328" t="s">
        <v>9661</v>
      </c>
      <c r="B11328" s="19" t="s">
        <v>23</v>
      </c>
      <c r="C11328" s="19" t="str">
        <f t="shared" si="58"/>
        <v>14081300005142USD</v>
      </c>
      <c r="D11328">
        <v>0</v>
      </c>
    </row>
    <row r="11329" spans="1:4" hidden="1">
      <c r="A11329" t="s">
        <v>2163</v>
      </c>
      <c r="B11329" s="19" t="s">
        <v>23</v>
      </c>
      <c r="C11329" s="19" t="str">
        <f t="shared" si="58"/>
        <v>14081300005143USD</v>
      </c>
      <c r="D11329">
        <v>0</v>
      </c>
    </row>
    <row r="11330" spans="1:4" hidden="1">
      <c r="A11330" t="s">
        <v>6538</v>
      </c>
      <c r="B11330" s="19" t="s">
        <v>23</v>
      </c>
      <c r="C11330" s="19" t="str">
        <f t="shared" si="58"/>
        <v>14090201000101USD</v>
      </c>
      <c r="D11330">
        <v>0</v>
      </c>
    </row>
    <row r="11331" spans="1:4" hidden="1">
      <c r="A11331" t="s">
        <v>6540</v>
      </c>
      <c r="B11331" s="19" t="s">
        <v>23</v>
      </c>
      <c r="C11331" s="19" t="str">
        <f t="shared" si="58"/>
        <v>14090201000103USD</v>
      </c>
      <c r="D11331">
        <v>0</v>
      </c>
    </row>
    <row r="11332" spans="1:4" hidden="1">
      <c r="A11332" t="s">
        <v>6542</v>
      </c>
      <c r="B11332" s="19" t="s">
        <v>23</v>
      </c>
      <c r="C11332" s="19" t="str">
        <f t="shared" si="58"/>
        <v>14090201000104USD</v>
      </c>
      <c r="D11332">
        <v>0</v>
      </c>
    </row>
    <row r="11333" spans="1:4" hidden="1">
      <c r="A11333" t="s">
        <v>6296</v>
      </c>
      <c r="B11333" s="19" t="s">
        <v>23</v>
      </c>
      <c r="C11333" s="19" t="str">
        <f t="shared" si="58"/>
        <v>14090201000105USD</v>
      </c>
      <c r="D11333">
        <v>0</v>
      </c>
    </row>
    <row r="11334" spans="1:4" hidden="1">
      <c r="A11334" t="s">
        <v>6544</v>
      </c>
      <c r="B11334" s="19" t="s">
        <v>23</v>
      </c>
      <c r="C11334" s="19" t="str">
        <f t="shared" si="58"/>
        <v>14090201000106USD</v>
      </c>
      <c r="D11334">
        <v>0</v>
      </c>
    </row>
    <row r="11335" spans="1:4" hidden="1">
      <c r="A11335" t="s">
        <v>6432</v>
      </c>
      <c r="B11335" s="19" t="s">
        <v>23</v>
      </c>
      <c r="C11335" s="19" t="str">
        <f t="shared" si="58"/>
        <v>14090201000107USD</v>
      </c>
      <c r="D11335">
        <v>0</v>
      </c>
    </row>
    <row r="11336" spans="1:4" hidden="1">
      <c r="A11336" t="s">
        <v>6496</v>
      </c>
      <c r="B11336" s="19" t="s">
        <v>23</v>
      </c>
      <c r="C11336" s="19" t="str">
        <f t="shared" si="58"/>
        <v>14090201000108USD</v>
      </c>
      <c r="D11336">
        <v>0</v>
      </c>
    </row>
    <row r="11337" spans="1:4" hidden="1">
      <c r="A11337" t="s">
        <v>6546</v>
      </c>
      <c r="B11337" s="19" t="s">
        <v>23</v>
      </c>
      <c r="C11337" s="19" t="str">
        <f t="shared" si="58"/>
        <v>14090201000111USD</v>
      </c>
      <c r="D11337">
        <v>0</v>
      </c>
    </row>
    <row r="11338" spans="1:4" hidden="1">
      <c r="A11338" t="s">
        <v>1328</v>
      </c>
      <c r="B11338" s="19" t="s">
        <v>23</v>
      </c>
      <c r="C11338" s="19" t="str">
        <f t="shared" si="58"/>
        <v>14090201000112USD</v>
      </c>
      <c r="D11338">
        <v>-11023.818595393801</v>
      </c>
    </row>
    <row r="11339" spans="1:4" hidden="1">
      <c r="A11339" t="s">
        <v>6550</v>
      </c>
      <c r="B11339" s="19" t="s">
        <v>23</v>
      </c>
      <c r="C11339" s="19" t="str">
        <f t="shared" si="58"/>
        <v>14090201000201USD</v>
      </c>
      <c r="D11339">
        <v>0</v>
      </c>
    </row>
    <row r="11340" spans="1:4" hidden="1">
      <c r="A11340" t="s">
        <v>6216</v>
      </c>
      <c r="B11340" s="19" t="s">
        <v>23</v>
      </c>
      <c r="C11340" s="19" t="str">
        <f t="shared" si="58"/>
        <v>14090201000301USD</v>
      </c>
      <c r="D11340">
        <v>0</v>
      </c>
    </row>
    <row r="11341" spans="1:4" hidden="1">
      <c r="A11341" t="s">
        <v>6218</v>
      </c>
      <c r="B11341" s="19" t="s">
        <v>23</v>
      </c>
      <c r="C11341" s="19" t="str">
        <f t="shared" si="58"/>
        <v>14090201001101USD</v>
      </c>
      <c r="D11341">
        <v>0</v>
      </c>
    </row>
    <row r="11342" spans="1:4" hidden="1">
      <c r="A11342" t="s">
        <v>6374</v>
      </c>
      <c r="B11342" s="19" t="s">
        <v>23</v>
      </c>
      <c r="C11342" s="19" t="str">
        <f t="shared" si="58"/>
        <v>14090201001301USD</v>
      </c>
      <c r="D11342">
        <v>0</v>
      </c>
    </row>
    <row r="11343" spans="1:4" hidden="1">
      <c r="A11343" t="s">
        <v>6552</v>
      </c>
      <c r="B11343" s="19" t="s">
        <v>23</v>
      </c>
      <c r="C11343" s="19" t="str">
        <f t="shared" si="58"/>
        <v>14090201001501USD</v>
      </c>
      <c r="D11343">
        <v>0</v>
      </c>
    </row>
    <row r="11344" spans="1:4" hidden="1">
      <c r="A11344" t="s">
        <v>6298</v>
      </c>
      <c r="B11344" s="19" t="s">
        <v>23</v>
      </c>
      <c r="C11344" s="19" t="str">
        <f t="shared" si="58"/>
        <v>14090201001701USD</v>
      </c>
      <c r="D11344">
        <v>0</v>
      </c>
    </row>
    <row r="11345" spans="1:4" hidden="1">
      <c r="A11345" t="s">
        <v>6376</v>
      </c>
      <c r="B11345" s="19" t="s">
        <v>23</v>
      </c>
      <c r="C11345" s="19" t="str">
        <f t="shared" si="58"/>
        <v>14090201001901USD</v>
      </c>
      <c r="D11345">
        <v>0</v>
      </c>
    </row>
    <row r="11346" spans="1:4" hidden="1">
      <c r="A11346" t="s">
        <v>6728</v>
      </c>
      <c r="B11346" s="19" t="s">
        <v>23</v>
      </c>
      <c r="C11346" s="19" t="str">
        <f t="shared" si="58"/>
        <v>14090201002001USD</v>
      </c>
      <c r="D11346">
        <v>0</v>
      </c>
    </row>
    <row r="11347" spans="1:4" hidden="1">
      <c r="A11347" t="s">
        <v>6554</v>
      </c>
      <c r="B11347" s="19" t="s">
        <v>23</v>
      </c>
      <c r="C11347" s="19" t="str">
        <f t="shared" si="58"/>
        <v>14090202000101USD</v>
      </c>
      <c r="D11347">
        <v>0</v>
      </c>
    </row>
    <row r="11348" spans="1:4" hidden="1">
      <c r="A11348" t="s">
        <v>6556</v>
      </c>
      <c r="B11348" s="19" t="s">
        <v>23</v>
      </c>
      <c r="C11348" s="19" t="str">
        <f t="shared" si="58"/>
        <v>14090202000201USD</v>
      </c>
      <c r="D11348">
        <v>0</v>
      </c>
    </row>
    <row r="11349" spans="1:4" hidden="1">
      <c r="A11349" t="s">
        <v>6434</v>
      </c>
      <c r="B11349" s="19" t="s">
        <v>23</v>
      </c>
      <c r="C11349" s="19" t="str">
        <f t="shared" si="58"/>
        <v>14090202010201USD</v>
      </c>
      <c r="D11349">
        <v>0</v>
      </c>
    </row>
    <row r="11350" spans="1:4" hidden="1">
      <c r="A11350" t="s">
        <v>1329</v>
      </c>
      <c r="B11350" s="19" t="s">
        <v>23</v>
      </c>
      <c r="C11350" s="19" t="str">
        <f t="shared" si="58"/>
        <v>14090202010202USD</v>
      </c>
      <c r="D11350">
        <v>-528.58117713960758</v>
      </c>
    </row>
    <row r="11351" spans="1:4" hidden="1">
      <c r="A11351" t="s">
        <v>6220</v>
      </c>
      <c r="B11351" s="19" t="s">
        <v>23</v>
      </c>
      <c r="C11351" s="19" t="str">
        <f t="shared" si="58"/>
        <v>14090202010301USD</v>
      </c>
      <c r="D11351">
        <v>0</v>
      </c>
    </row>
    <row r="11352" spans="1:4" hidden="1">
      <c r="A11352" t="s">
        <v>6300</v>
      </c>
      <c r="B11352" s="19" t="s">
        <v>23</v>
      </c>
      <c r="C11352" s="19" t="str">
        <f t="shared" si="58"/>
        <v>14090202011101USD</v>
      </c>
      <c r="D11352">
        <v>0</v>
      </c>
    </row>
    <row r="11353" spans="1:4" hidden="1">
      <c r="A11353" t="s">
        <v>6498</v>
      </c>
      <c r="B11353" s="19" t="s">
        <v>23</v>
      </c>
      <c r="C11353" s="19" t="str">
        <f t="shared" si="58"/>
        <v>14090202011201USD</v>
      </c>
      <c r="D11353">
        <v>0</v>
      </c>
    </row>
    <row r="11354" spans="1:4" hidden="1">
      <c r="A11354" t="s">
        <v>6378</v>
      </c>
      <c r="B11354" s="19" t="s">
        <v>23</v>
      </c>
      <c r="C11354" s="19" t="str">
        <f t="shared" si="58"/>
        <v>14090202011301USD</v>
      </c>
      <c r="D11354">
        <v>0</v>
      </c>
    </row>
    <row r="11355" spans="1:4" hidden="1">
      <c r="A11355" t="s">
        <v>6436</v>
      </c>
      <c r="B11355" s="19" t="s">
        <v>23</v>
      </c>
      <c r="C11355" s="19" t="str">
        <f t="shared" si="58"/>
        <v>14090202011401USD</v>
      </c>
      <c r="D11355">
        <v>0</v>
      </c>
    </row>
    <row r="11356" spans="1:4" hidden="1">
      <c r="A11356" t="s">
        <v>6560</v>
      </c>
      <c r="B11356" s="19" t="s">
        <v>23</v>
      </c>
      <c r="C11356" s="19" t="str">
        <f t="shared" si="58"/>
        <v>14090202011701USD</v>
      </c>
      <c r="D11356">
        <v>0</v>
      </c>
    </row>
    <row r="11357" spans="1:4" hidden="1">
      <c r="A11357" t="s">
        <v>6222</v>
      </c>
      <c r="B11357" s="19" t="s">
        <v>23</v>
      </c>
      <c r="C11357" s="19" t="str">
        <f t="shared" si="58"/>
        <v>14090202011901USD</v>
      </c>
      <c r="D11357">
        <v>0</v>
      </c>
    </row>
    <row r="11358" spans="1:4" hidden="1">
      <c r="A11358" t="s">
        <v>6730</v>
      </c>
      <c r="B11358" s="19" t="s">
        <v>23</v>
      </c>
      <c r="C11358" s="19" t="str">
        <f t="shared" si="58"/>
        <v>14090202012001USD</v>
      </c>
      <c r="D11358">
        <v>0</v>
      </c>
    </row>
    <row r="11359" spans="1:4" hidden="1">
      <c r="A11359" t="s">
        <v>6438</v>
      </c>
      <c r="B11359" s="19" t="s">
        <v>23</v>
      </c>
      <c r="C11359" s="19" t="str">
        <f t="shared" si="58"/>
        <v>14090202020201USD</v>
      </c>
      <c r="D11359">
        <v>0</v>
      </c>
    </row>
    <row r="11360" spans="1:4" hidden="1">
      <c r="A11360" t="s">
        <v>9834</v>
      </c>
      <c r="B11360" s="19" t="s">
        <v>23</v>
      </c>
      <c r="C11360" s="19" t="str">
        <f t="shared" si="58"/>
        <v>14090202020202USD</v>
      </c>
      <c r="D11360">
        <v>-211.52118282627239</v>
      </c>
    </row>
    <row r="11361" spans="1:4" hidden="1">
      <c r="A11361" t="s">
        <v>6224</v>
      </c>
      <c r="B11361" s="19" t="s">
        <v>23</v>
      </c>
      <c r="C11361" s="19" t="str">
        <f t="shared" si="58"/>
        <v>14090202020301USD</v>
      </c>
      <c r="D11361">
        <v>0</v>
      </c>
    </row>
    <row r="11362" spans="1:4" hidden="1">
      <c r="A11362" t="s">
        <v>6564</v>
      </c>
      <c r="B11362" s="19" t="s">
        <v>23</v>
      </c>
      <c r="C11362" s="19" t="str">
        <f t="shared" si="58"/>
        <v>14090202020601USD</v>
      </c>
      <c r="D11362">
        <v>0</v>
      </c>
    </row>
    <row r="11363" spans="1:4" hidden="1">
      <c r="A11363" t="s">
        <v>6302</v>
      </c>
      <c r="B11363" s="19" t="s">
        <v>23</v>
      </c>
      <c r="C11363" s="19" t="str">
        <f t="shared" si="58"/>
        <v>14090202021101USD</v>
      </c>
      <c r="D11363">
        <v>0</v>
      </c>
    </row>
    <row r="11364" spans="1:4" hidden="1">
      <c r="A11364" t="s">
        <v>6500</v>
      </c>
      <c r="B11364" s="19" t="s">
        <v>23</v>
      </c>
      <c r="C11364" s="19" t="str">
        <f t="shared" si="58"/>
        <v>14090202021201USD</v>
      </c>
      <c r="D11364">
        <v>0</v>
      </c>
    </row>
    <row r="11365" spans="1:4" hidden="1">
      <c r="A11365" t="s">
        <v>6380</v>
      </c>
      <c r="B11365" s="19" t="s">
        <v>23</v>
      </c>
      <c r="C11365" s="19" t="str">
        <f t="shared" si="58"/>
        <v>14090202021301USD</v>
      </c>
      <c r="D11365">
        <v>0</v>
      </c>
    </row>
    <row r="11366" spans="1:4" hidden="1">
      <c r="A11366" t="s">
        <v>6440</v>
      </c>
      <c r="B11366" s="19" t="s">
        <v>23</v>
      </c>
      <c r="C11366" s="19" t="str">
        <f t="shared" si="58"/>
        <v>14090202021401USD</v>
      </c>
      <c r="D11366">
        <v>0</v>
      </c>
    </row>
    <row r="11367" spans="1:4" hidden="1">
      <c r="A11367" t="s">
        <v>6328</v>
      </c>
      <c r="B11367" s="19" t="s">
        <v>23</v>
      </c>
      <c r="C11367" s="19" t="str">
        <f t="shared" si="58"/>
        <v>14090202021701USD</v>
      </c>
      <c r="D11367">
        <v>0</v>
      </c>
    </row>
    <row r="11368" spans="1:4" hidden="1">
      <c r="A11368" t="s">
        <v>6304</v>
      </c>
      <c r="B11368" s="19" t="s">
        <v>23</v>
      </c>
      <c r="C11368" s="19" t="str">
        <f t="shared" si="58"/>
        <v>14090202021901USD</v>
      </c>
      <c r="D11368">
        <v>0</v>
      </c>
    </row>
    <row r="11369" spans="1:4" hidden="1">
      <c r="A11369" t="s">
        <v>6732</v>
      </c>
      <c r="B11369" s="19" t="s">
        <v>23</v>
      </c>
      <c r="C11369" s="19" t="str">
        <f t="shared" si="58"/>
        <v>14090202022001USD</v>
      </c>
      <c r="D11369">
        <v>0</v>
      </c>
    </row>
    <row r="11370" spans="1:4" hidden="1">
      <c r="A11370" t="s">
        <v>6712</v>
      </c>
      <c r="B11370" s="19" t="s">
        <v>23</v>
      </c>
      <c r="C11370" s="19" t="str">
        <f t="shared" si="58"/>
        <v>14090203000102USD</v>
      </c>
      <c r="D11370">
        <v>0</v>
      </c>
    </row>
    <row r="11371" spans="1:4" hidden="1">
      <c r="A11371" t="s">
        <v>6714</v>
      </c>
      <c r="B11371" s="19" t="s">
        <v>23</v>
      </c>
      <c r="C11371" s="19" t="str">
        <f t="shared" si="58"/>
        <v>14090203000103USD</v>
      </c>
      <c r="D11371">
        <v>0</v>
      </c>
    </row>
    <row r="11372" spans="1:4" hidden="1">
      <c r="A11372" t="s">
        <v>6566</v>
      </c>
      <c r="B11372" s="19" t="s">
        <v>23</v>
      </c>
      <c r="C11372" s="19" t="str">
        <f t="shared" si="58"/>
        <v>14090203000201USD</v>
      </c>
      <c r="D11372">
        <v>0</v>
      </c>
    </row>
    <row r="11373" spans="1:4" hidden="1">
      <c r="A11373" t="s">
        <v>6330</v>
      </c>
      <c r="B11373" s="19" t="s">
        <v>23</v>
      </c>
      <c r="C11373" s="19" t="str">
        <f t="shared" si="58"/>
        <v>14090203001701USD</v>
      </c>
      <c r="D11373">
        <v>0</v>
      </c>
    </row>
    <row r="11374" spans="1:4" hidden="1">
      <c r="A11374" t="s">
        <v>6568</v>
      </c>
      <c r="B11374" s="19" t="s">
        <v>23</v>
      </c>
      <c r="C11374" s="19" t="str">
        <f t="shared" si="58"/>
        <v>14090204000103USD</v>
      </c>
      <c r="D11374">
        <v>0</v>
      </c>
    </row>
    <row r="11375" spans="1:4" hidden="1">
      <c r="A11375" t="s">
        <v>6934</v>
      </c>
      <c r="B11375" s="19" t="s">
        <v>23</v>
      </c>
      <c r="C11375" s="19" t="str">
        <f t="shared" si="58"/>
        <v>14090207010100USD</v>
      </c>
      <c r="D11375">
        <v>0</v>
      </c>
    </row>
    <row r="11376" spans="1:4" hidden="1">
      <c r="A11376" t="s">
        <v>6936</v>
      </c>
      <c r="B11376" s="19" t="s">
        <v>23</v>
      </c>
      <c r="C11376" s="19" t="str">
        <f t="shared" si="58"/>
        <v>14090207020100USD</v>
      </c>
      <c r="D11376">
        <v>0</v>
      </c>
    </row>
    <row r="11377" spans="1:4" hidden="1">
      <c r="A11377" t="s">
        <v>6884</v>
      </c>
      <c r="B11377" s="19" t="s">
        <v>23</v>
      </c>
      <c r="C11377" s="19" t="str">
        <f t="shared" si="58"/>
        <v>14090301000100USD</v>
      </c>
      <c r="D11377">
        <v>0</v>
      </c>
    </row>
    <row r="11378" spans="1:4" hidden="1">
      <c r="A11378" t="s">
        <v>6858</v>
      </c>
      <c r="B11378" s="19" t="s">
        <v>23</v>
      </c>
      <c r="C11378" s="19" t="str">
        <f t="shared" si="58"/>
        <v>14090301000101USD</v>
      </c>
      <c r="D11378">
        <v>0</v>
      </c>
    </row>
    <row r="11379" spans="1:4" hidden="1">
      <c r="A11379" t="s">
        <v>6860</v>
      </c>
      <c r="B11379" s="19" t="s">
        <v>23</v>
      </c>
      <c r="C11379" s="19" t="str">
        <f t="shared" si="58"/>
        <v>14090301000102USD</v>
      </c>
      <c r="D11379">
        <v>0</v>
      </c>
    </row>
    <row r="11380" spans="1:4" hidden="1">
      <c r="A11380" t="s">
        <v>6862</v>
      </c>
      <c r="B11380" s="19" t="s">
        <v>23</v>
      </c>
      <c r="C11380" s="19" t="str">
        <f t="shared" si="58"/>
        <v>14090301000103USD</v>
      </c>
      <c r="D11380">
        <v>0</v>
      </c>
    </row>
    <row r="11381" spans="1:4" hidden="1">
      <c r="A11381" t="s">
        <v>6886</v>
      </c>
      <c r="B11381" s="19" t="s">
        <v>23</v>
      </c>
      <c r="C11381" s="19" t="str">
        <f t="shared" si="58"/>
        <v>14090301000104USD</v>
      </c>
      <c r="D11381">
        <v>0</v>
      </c>
    </row>
    <row r="11382" spans="1:4" hidden="1">
      <c r="A11382" t="s">
        <v>6794</v>
      </c>
      <c r="B11382" s="19" t="s">
        <v>23</v>
      </c>
      <c r="C11382" s="19" t="str">
        <f t="shared" si="58"/>
        <v>14090301000105USD</v>
      </c>
      <c r="D11382">
        <v>0</v>
      </c>
    </row>
    <row r="11383" spans="1:4" hidden="1">
      <c r="A11383" t="s">
        <v>6864</v>
      </c>
      <c r="B11383" s="19" t="s">
        <v>23</v>
      </c>
      <c r="C11383" s="19" t="str">
        <f t="shared" si="58"/>
        <v>14090301000106USD</v>
      </c>
      <c r="D11383">
        <v>0</v>
      </c>
    </row>
    <row r="11384" spans="1:4" hidden="1">
      <c r="A11384" t="s">
        <v>6876</v>
      </c>
      <c r="B11384" s="19" t="s">
        <v>23</v>
      </c>
      <c r="C11384" s="19" t="str">
        <f t="shared" si="58"/>
        <v>14090301000107USD</v>
      </c>
      <c r="D11384">
        <v>0</v>
      </c>
    </row>
    <row r="11385" spans="1:4" hidden="1">
      <c r="A11385" t="s">
        <v>6784</v>
      </c>
      <c r="B11385" s="19" t="s">
        <v>23</v>
      </c>
      <c r="C11385" s="19" t="str">
        <f t="shared" si="58"/>
        <v>14090301000108USD</v>
      </c>
      <c r="D11385">
        <v>0</v>
      </c>
    </row>
    <row r="11386" spans="1:4" hidden="1">
      <c r="A11386" t="s">
        <v>6888</v>
      </c>
      <c r="B11386" s="19" t="s">
        <v>23</v>
      </c>
      <c r="C11386" s="19" t="str">
        <f t="shared" si="58"/>
        <v>14090301000109USD</v>
      </c>
      <c r="D11386">
        <v>0</v>
      </c>
    </row>
    <row r="11387" spans="1:4" hidden="1">
      <c r="A11387" t="s">
        <v>6770</v>
      </c>
      <c r="B11387" s="19" t="s">
        <v>23</v>
      </c>
      <c r="C11387" s="19" t="str">
        <f t="shared" si="58"/>
        <v>14090301000110USD</v>
      </c>
      <c r="D11387">
        <v>0</v>
      </c>
    </row>
    <row r="11388" spans="1:4" hidden="1">
      <c r="A11388" t="s">
        <v>6796</v>
      </c>
      <c r="B11388" s="19" t="s">
        <v>23</v>
      </c>
      <c r="C11388" s="19" t="str">
        <f t="shared" si="58"/>
        <v>14090301000111USD</v>
      </c>
      <c r="D11388">
        <v>0</v>
      </c>
    </row>
    <row r="11389" spans="1:4" hidden="1">
      <c r="A11389" t="s">
        <v>6866</v>
      </c>
      <c r="B11389" s="19" t="s">
        <v>23</v>
      </c>
      <c r="C11389" s="19" t="str">
        <f t="shared" si="58"/>
        <v>14090301000112USD</v>
      </c>
      <c r="D11389">
        <v>0</v>
      </c>
    </row>
    <row r="11390" spans="1:4" hidden="1">
      <c r="A11390" t="s">
        <v>6868</v>
      </c>
      <c r="B11390" s="19" t="s">
        <v>23</v>
      </c>
      <c r="C11390" s="19" t="str">
        <f t="shared" si="58"/>
        <v>14090301000113USD</v>
      </c>
      <c r="D11390">
        <v>0</v>
      </c>
    </row>
    <row r="11391" spans="1:4" hidden="1">
      <c r="A11391" t="s">
        <v>6890</v>
      </c>
      <c r="B11391" s="19" t="s">
        <v>23</v>
      </c>
      <c r="C11391" s="19" t="str">
        <f t="shared" ref="C11391:C11454" si="59">_xlfn.CONCAT(A11391,B11391)</f>
        <v>14090301000114USD</v>
      </c>
      <c r="D11391">
        <v>0</v>
      </c>
    </row>
    <row r="11392" spans="1:4" hidden="1">
      <c r="A11392" t="s">
        <v>6892</v>
      </c>
      <c r="B11392" s="19" t="s">
        <v>23</v>
      </c>
      <c r="C11392" s="19" t="str">
        <f t="shared" si="59"/>
        <v>14090301000115USD</v>
      </c>
      <c r="D11392">
        <v>0</v>
      </c>
    </row>
    <row r="11393" spans="1:4" hidden="1">
      <c r="A11393" t="s">
        <v>9836</v>
      </c>
      <c r="B11393" s="19" t="s">
        <v>23</v>
      </c>
      <c r="C11393" s="19" t="str">
        <f t="shared" si="59"/>
        <v>14090301000118USD</v>
      </c>
      <c r="D11393">
        <v>-4932745.4705715105</v>
      </c>
    </row>
    <row r="11394" spans="1:4" hidden="1">
      <c r="A11394" t="s">
        <v>6772</v>
      </c>
      <c r="B11394" s="19" t="s">
        <v>23</v>
      </c>
      <c r="C11394" s="19" t="str">
        <f t="shared" si="59"/>
        <v>14090301000301USD</v>
      </c>
      <c r="D11394">
        <v>0</v>
      </c>
    </row>
    <row r="11395" spans="1:4" hidden="1">
      <c r="A11395" t="s">
        <v>6786</v>
      </c>
      <c r="B11395" s="19" t="s">
        <v>23</v>
      </c>
      <c r="C11395" s="19" t="str">
        <f t="shared" si="59"/>
        <v>14090301000701USD</v>
      </c>
      <c r="D11395">
        <v>0</v>
      </c>
    </row>
    <row r="11396" spans="1:4" hidden="1">
      <c r="A11396" t="s">
        <v>6878</v>
      </c>
      <c r="B11396" s="19" t="s">
        <v>23</v>
      </c>
      <c r="C11396" s="19" t="str">
        <f t="shared" si="59"/>
        <v>14090301000901USD</v>
      </c>
      <c r="D11396">
        <v>0</v>
      </c>
    </row>
    <row r="11397" spans="1:4" hidden="1">
      <c r="A11397" t="s">
        <v>6802</v>
      </c>
      <c r="B11397" s="19" t="s">
        <v>23</v>
      </c>
      <c r="C11397" s="19" t="str">
        <f t="shared" si="59"/>
        <v>14090301001701USD</v>
      </c>
      <c r="D11397">
        <v>0</v>
      </c>
    </row>
    <row r="11398" spans="1:4" hidden="1">
      <c r="A11398" t="s">
        <v>6870</v>
      </c>
      <c r="B11398" s="19" t="s">
        <v>23</v>
      </c>
      <c r="C11398" s="19" t="str">
        <f t="shared" si="59"/>
        <v>14090301001801USD</v>
      </c>
      <c r="D11398">
        <v>0</v>
      </c>
    </row>
    <row r="11399" spans="1:4" hidden="1">
      <c r="A11399" t="s">
        <v>6774</v>
      </c>
      <c r="B11399" s="19" t="s">
        <v>23</v>
      </c>
      <c r="C11399" s="19" t="str">
        <f t="shared" si="59"/>
        <v>14090301001901USD</v>
      </c>
      <c r="D11399">
        <v>0</v>
      </c>
    </row>
    <row r="11400" spans="1:4" hidden="1">
      <c r="A11400" t="s">
        <v>6894</v>
      </c>
      <c r="B11400" s="19" t="s">
        <v>23</v>
      </c>
      <c r="C11400" s="19" t="str">
        <f t="shared" si="59"/>
        <v>14090301002001USD</v>
      </c>
      <c r="D11400">
        <v>0</v>
      </c>
    </row>
    <row r="11401" spans="1:4" hidden="1">
      <c r="A11401" t="s">
        <v>6804</v>
      </c>
      <c r="B11401" s="19" t="s">
        <v>23</v>
      </c>
      <c r="C11401" s="19" t="str">
        <f t="shared" si="59"/>
        <v>14090301002201USD</v>
      </c>
      <c r="D11401">
        <v>0</v>
      </c>
    </row>
    <row r="11402" spans="1:4" hidden="1">
      <c r="A11402" t="s">
        <v>6896</v>
      </c>
      <c r="B11402" s="19" t="s">
        <v>23</v>
      </c>
      <c r="C11402" s="19" t="str">
        <f t="shared" si="59"/>
        <v>14090301002301USD</v>
      </c>
      <c r="D11402">
        <v>0</v>
      </c>
    </row>
    <row r="11403" spans="1:4" hidden="1">
      <c r="A11403" t="s">
        <v>6898</v>
      </c>
      <c r="B11403" s="19" t="s">
        <v>23</v>
      </c>
      <c r="C11403" s="19" t="str">
        <f t="shared" si="59"/>
        <v>14090302000101USD</v>
      </c>
      <c r="D11403">
        <v>0</v>
      </c>
    </row>
    <row r="11404" spans="1:4" hidden="1">
      <c r="A11404" t="s">
        <v>6900</v>
      </c>
      <c r="B11404" s="19" t="s">
        <v>23</v>
      </c>
      <c r="C11404" s="19" t="str">
        <f t="shared" si="59"/>
        <v>14090302000110USD</v>
      </c>
      <c r="D11404">
        <v>0</v>
      </c>
    </row>
    <row r="11405" spans="1:4" hidden="1">
      <c r="A11405" t="s">
        <v>6902</v>
      </c>
      <c r="B11405" s="19" t="s">
        <v>23</v>
      </c>
      <c r="C11405" s="19" t="str">
        <f t="shared" si="59"/>
        <v>14090302000201USD</v>
      </c>
      <c r="D11405">
        <v>0</v>
      </c>
    </row>
    <row r="11406" spans="1:4" hidden="1">
      <c r="A11406" t="s">
        <v>6904</v>
      </c>
      <c r="B11406" s="19" t="s">
        <v>23</v>
      </c>
      <c r="C11406" s="19" t="str">
        <f t="shared" si="59"/>
        <v>14090302010101USD</v>
      </c>
      <c r="D11406">
        <v>0</v>
      </c>
    </row>
    <row r="11407" spans="1:4" hidden="1">
      <c r="A11407" t="s">
        <v>9844</v>
      </c>
      <c r="B11407" s="19" t="s">
        <v>23</v>
      </c>
      <c r="C11407" s="19" t="str">
        <f t="shared" si="59"/>
        <v>14090302010103USD</v>
      </c>
      <c r="D11407">
        <v>-1446121.7202160934</v>
      </c>
    </row>
    <row r="11408" spans="1:4" hidden="1">
      <c r="A11408" t="s">
        <v>6776</v>
      </c>
      <c r="B11408" s="19" t="s">
        <v>23</v>
      </c>
      <c r="C11408" s="19" t="str">
        <f t="shared" si="59"/>
        <v>14090302010301USD</v>
      </c>
      <c r="D11408">
        <v>0</v>
      </c>
    </row>
    <row r="11409" spans="1:4" hidden="1">
      <c r="A11409" t="s">
        <v>6788</v>
      </c>
      <c r="B11409" s="19" t="s">
        <v>23</v>
      </c>
      <c r="C11409" s="19" t="str">
        <f t="shared" si="59"/>
        <v>14090302010701USD</v>
      </c>
      <c r="D11409">
        <v>0</v>
      </c>
    </row>
    <row r="11410" spans="1:4" hidden="1">
      <c r="A11410" t="s">
        <v>6880</v>
      </c>
      <c r="B11410" s="19" t="s">
        <v>23</v>
      </c>
      <c r="C11410" s="19" t="str">
        <f t="shared" si="59"/>
        <v>14090302010901USD</v>
      </c>
      <c r="D11410">
        <v>0</v>
      </c>
    </row>
    <row r="11411" spans="1:4" hidden="1">
      <c r="A11411" t="s">
        <v>6872</v>
      </c>
      <c r="B11411" s="19" t="s">
        <v>23</v>
      </c>
      <c r="C11411" s="19" t="str">
        <f t="shared" si="59"/>
        <v>14090302011801USD</v>
      </c>
      <c r="D11411">
        <v>0</v>
      </c>
    </row>
    <row r="11412" spans="1:4" hidden="1">
      <c r="A11412" t="s">
        <v>6778</v>
      </c>
      <c r="B11412" s="19" t="s">
        <v>23</v>
      </c>
      <c r="C11412" s="19" t="str">
        <f t="shared" si="59"/>
        <v>14090302011901USD</v>
      </c>
      <c r="D11412">
        <v>0</v>
      </c>
    </row>
    <row r="11413" spans="1:4" hidden="1">
      <c r="A11413" t="s">
        <v>6798</v>
      </c>
      <c r="B11413" s="19" t="s">
        <v>23</v>
      </c>
      <c r="C11413" s="19" t="str">
        <f t="shared" si="59"/>
        <v>14090302012001USD</v>
      </c>
      <c r="D11413">
        <v>0</v>
      </c>
    </row>
    <row r="11414" spans="1:4" hidden="1">
      <c r="A11414" t="s">
        <v>6806</v>
      </c>
      <c r="B11414" s="19" t="s">
        <v>23</v>
      </c>
      <c r="C11414" s="19" t="str">
        <f t="shared" si="59"/>
        <v>14090302012201USD</v>
      </c>
      <c r="D11414">
        <v>0</v>
      </c>
    </row>
    <row r="11415" spans="1:4" hidden="1">
      <c r="A11415" t="s">
        <v>6906</v>
      </c>
      <c r="B11415" s="19" t="s">
        <v>23</v>
      </c>
      <c r="C11415" s="19" t="str">
        <f t="shared" si="59"/>
        <v>14090302012301USD</v>
      </c>
      <c r="D11415">
        <v>0</v>
      </c>
    </row>
    <row r="11416" spans="1:4" hidden="1">
      <c r="A11416" t="s">
        <v>6908</v>
      </c>
      <c r="B11416" s="19" t="s">
        <v>23</v>
      </c>
      <c r="C11416" s="19" t="str">
        <f t="shared" si="59"/>
        <v>14090302020101USD</v>
      </c>
      <c r="D11416">
        <v>0</v>
      </c>
    </row>
    <row r="11417" spans="1:4" hidden="1">
      <c r="A11417" t="s">
        <v>9846</v>
      </c>
      <c r="B11417" s="19" t="s">
        <v>23</v>
      </c>
      <c r="C11417" s="19" t="str">
        <f t="shared" si="59"/>
        <v>14090302020102USD</v>
      </c>
      <c r="D11417">
        <v>-1409469.9203866932</v>
      </c>
    </row>
    <row r="11418" spans="1:4" hidden="1">
      <c r="A11418" t="s">
        <v>6780</v>
      </c>
      <c r="B11418" s="19" t="s">
        <v>23</v>
      </c>
      <c r="C11418" s="19" t="str">
        <f t="shared" si="59"/>
        <v>14090302020301USD</v>
      </c>
      <c r="D11418">
        <v>0</v>
      </c>
    </row>
    <row r="11419" spans="1:4" hidden="1">
      <c r="A11419" t="s">
        <v>6790</v>
      </c>
      <c r="B11419" s="19" t="s">
        <v>23</v>
      </c>
      <c r="C11419" s="19" t="str">
        <f t="shared" si="59"/>
        <v>14090302020701USD</v>
      </c>
      <c r="D11419">
        <v>0</v>
      </c>
    </row>
    <row r="11420" spans="1:4" hidden="1">
      <c r="A11420" t="s">
        <v>6882</v>
      </c>
      <c r="B11420" s="19" t="s">
        <v>23</v>
      </c>
      <c r="C11420" s="19" t="str">
        <f t="shared" si="59"/>
        <v>14090302020901USD</v>
      </c>
      <c r="D11420">
        <v>0</v>
      </c>
    </row>
    <row r="11421" spans="1:4" hidden="1">
      <c r="A11421" t="s">
        <v>6874</v>
      </c>
      <c r="B11421" s="19" t="s">
        <v>23</v>
      </c>
      <c r="C11421" s="19" t="str">
        <f t="shared" si="59"/>
        <v>14090302021801USD</v>
      </c>
      <c r="D11421">
        <v>0</v>
      </c>
    </row>
    <row r="11422" spans="1:4" hidden="1">
      <c r="A11422" t="s">
        <v>6782</v>
      </c>
      <c r="B11422" s="19" t="s">
        <v>23</v>
      </c>
      <c r="C11422" s="19" t="str">
        <f t="shared" si="59"/>
        <v>14090302021901USD</v>
      </c>
      <c r="D11422">
        <v>0</v>
      </c>
    </row>
    <row r="11423" spans="1:4" hidden="1">
      <c r="A11423" t="s">
        <v>6800</v>
      </c>
      <c r="B11423" s="19" t="s">
        <v>23</v>
      </c>
      <c r="C11423" s="19" t="str">
        <f t="shared" si="59"/>
        <v>14090302022001USD</v>
      </c>
      <c r="D11423">
        <v>0</v>
      </c>
    </row>
    <row r="11424" spans="1:4" hidden="1">
      <c r="A11424" t="s">
        <v>6808</v>
      </c>
      <c r="B11424" s="19" t="s">
        <v>23</v>
      </c>
      <c r="C11424" s="19" t="str">
        <f t="shared" si="59"/>
        <v>14090302022201USD</v>
      </c>
      <c r="D11424">
        <v>0</v>
      </c>
    </row>
    <row r="11425" spans="1:4" hidden="1">
      <c r="A11425" t="s">
        <v>6792</v>
      </c>
      <c r="B11425" s="19" t="s">
        <v>23</v>
      </c>
      <c r="C11425" s="19" t="str">
        <f t="shared" si="59"/>
        <v>14090302022301USD</v>
      </c>
      <c r="D11425">
        <v>0</v>
      </c>
    </row>
    <row r="11426" spans="1:4" hidden="1">
      <c r="A11426" t="s">
        <v>6910</v>
      </c>
      <c r="B11426" s="19" t="s">
        <v>23</v>
      </c>
      <c r="C11426" s="19" t="str">
        <f t="shared" si="59"/>
        <v>14090303000101USD</v>
      </c>
      <c r="D11426">
        <v>0</v>
      </c>
    </row>
    <row r="11427" spans="1:4" hidden="1">
      <c r="A11427" t="s">
        <v>6576</v>
      </c>
      <c r="B11427" s="19" t="s">
        <v>23</v>
      </c>
      <c r="C11427" s="19" t="str">
        <f t="shared" si="59"/>
        <v>14090303000102USD</v>
      </c>
      <c r="D11427">
        <v>0</v>
      </c>
    </row>
    <row r="11428" spans="1:4" hidden="1">
      <c r="A11428" t="s">
        <v>6922</v>
      </c>
      <c r="B11428" s="19" t="s">
        <v>23</v>
      </c>
      <c r="C11428" s="19" t="str">
        <f t="shared" si="59"/>
        <v>14090303000103USD</v>
      </c>
      <c r="D11428">
        <v>0</v>
      </c>
    </row>
    <row r="11429" spans="1:4" hidden="1">
      <c r="A11429" t="s">
        <v>6912</v>
      </c>
      <c r="B11429" s="19" t="s">
        <v>23</v>
      </c>
      <c r="C11429" s="19" t="str">
        <f t="shared" si="59"/>
        <v>14090303000701USD</v>
      </c>
      <c r="D11429">
        <v>0</v>
      </c>
    </row>
    <row r="11430" spans="1:4" hidden="1">
      <c r="A11430" t="s">
        <v>6914</v>
      </c>
      <c r="B11430" s="19" t="s">
        <v>23</v>
      </c>
      <c r="C11430" s="19" t="str">
        <f t="shared" si="59"/>
        <v>14090303000901USD</v>
      </c>
      <c r="D11430">
        <v>0</v>
      </c>
    </row>
    <row r="11431" spans="1:4" hidden="1">
      <c r="A11431" t="s">
        <v>6332</v>
      </c>
      <c r="B11431" s="19" t="s">
        <v>23</v>
      </c>
      <c r="C11431" s="19" t="str">
        <f t="shared" si="59"/>
        <v>14090303001701USD</v>
      </c>
      <c r="D11431">
        <v>0</v>
      </c>
    </row>
    <row r="11432" spans="1:4" hidden="1">
      <c r="A11432" t="s">
        <v>6916</v>
      </c>
      <c r="B11432" s="19" t="s">
        <v>23</v>
      </c>
      <c r="C11432" s="19" t="str">
        <f t="shared" si="59"/>
        <v>14090303001801USD</v>
      </c>
      <c r="D11432">
        <v>0</v>
      </c>
    </row>
    <row r="11433" spans="1:4" hidden="1">
      <c r="A11433" t="s">
        <v>6918</v>
      </c>
      <c r="B11433" s="19" t="s">
        <v>23</v>
      </c>
      <c r="C11433" s="19" t="str">
        <f t="shared" si="59"/>
        <v>14090303002001USD</v>
      </c>
      <c r="D11433">
        <v>0</v>
      </c>
    </row>
    <row r="11434" spans="1:4" hidden="1">
      <c r="A11434" t="s">
        <v>6920</v>
      </c>
      <c r="B11434" s="19" t="s">
        <v>23</v>
      </c>
      <c r="C11434" s="19" t="str">
        <f t="shared" si="59"/>
        <v>14090303002301USD</v>
      </c>
      <c r="D11434">
        <v>0</v>
      </c>
    </row>
    <row r="11435" spans="1:4" hidden="1">
      <c r="A11435" t="s">
        <v>10121</v>
      </c>
      <c r="B11435" s="19" t="s">
        <v>23</v>
      </c>
      <c r="C11435" s="19" t="str">
        <f t="shared" si="59"/>
        <v>14090307010100USD</v>
      </c>
      <c r="D11435">
        <v>-62.908729030423657</v>
      </c>
    </row>
    <row r="11436" spans="1:4" hidden="1">
      <c r="A11436" t="s">
        <v>10129</v>
      </c>
      <c r="B11436" s="19" t="s">
        <v>23</v>
      </c>
      <c r="C11436" s="19" t="str">
        <f t="shared" si="59"/>
        <v>14090307020100USD</v>
      </c>
      <c r="D11436">
        <v>-3.6707421097526303</v>
      </c>
    </row>
    <row r="11437" spans="1:4" hidden="1">
      <c r="A11437" t="s">
        <v>6810</v>
      </c>
      <c r="B11437" s="19" t="s">
        <v>23</v>
      </c>
      <c r="C11437" s="19" t="str">
        <f t="shared" si="59"/>
        <v>14090401000101USD</v>
      </c>
      <c r="D11437">
        <v>0</v>
      </c>
    </row>
    <row r="11438" spans="1:4" hidden="1">
      <c r="A11438" t="s">
        <v>6838</v>
      </c>
      <c r="B11438" s="19" t="s">
        <v>23</v>
      </c>
      <c r="C11438" s="19" t="str">
        <f t="shared" si="59"/>
        <v>14090401000102USD</v>
      </c>
      <c r="D11438">
        <v>0</v>
      </c>
    </row>
    <row r="11439" spans="1:4" hidden="1">
      <c r="A11439" t="s">
        <v>6812</v>
      </c>
      <c r="B11439" s="19" t="s">
        <v>23</v>
      </c>
      <c r="C11439" s="19" t="str">
        <f t="shared" si="59"/>
        <v>14090401000103USD</v>
      </c>
      <c r="D11439">
        <v>0</v>
      </c>
    </row>
    <row r="11440" spans="1:4" hidden="1">
      <c r="A11440" t="s">
        <v>6814</v>
      </c>
      <c r="B11440" s="19" t="s">
        <v>23</v>
      </c>
      <c r="C11440" s="19" t="str">
        <f t="shared" si="59"/>
        <v>14090401000104USD</v>
      </c>
      <c r="D11440">
        <v>0</v>
      </c>
    </row>
    <row r="11441" spans="1:4" hidden="1">
      <c r="A11441" t="s">
        <v>6840</v>
      </c>
      <c r="B11441" s="19" t="s">
        <v>23</v>
      </c>
      <c r="C11441" s="19" t="str">
        <f t="shared" si="59"/>
        <v>14090401000105USD</v>
      </c>
      <c r="D11441">
        <v>0</v>
      </c>
    </row>
    <row r="11442" spans="1:4" hidden="1">
      <c r="A11442" t="s">
        <v>6842</v>
      </c>
      <c r="B11442" s="19" t="s">
        <v>23</v>
      </c>
      <c r="C11442" s="19" t="str">
        <f t="shared" si="59"/>
        <v>14090401000106USD</v>
      </c>
      <c r="D11442">
        <v>0</v>
      </c>
    </row>
    <row r="11443" spans="1:4" hidden="1">
      <c r="A11443" t="s">
        <v>10103</v>
      </c>
      <c r="B11443" s="19" t="s">
        <v>23</v>
      </c>
      <c r="C11443" s="19" t="str">
        <f t="shared" si="59"/>
        <v>14090401000107USD</v>
      </c>
      <c r="D11443">
        <v>-11325124.859255048</v>
      </c>
    </row>
    <row r="11444" spans="1:4" hidden="1">
      <c r="A11444" t="s">
        <v>6818</v>
      </c>
      <c r="B11444" s="19" t="s">
        <v>23</v>
      </c>
      <c r="C11444" s="19" t="str">
        <f t="shared" si="59"/>
        <v>14090401000801USD</v>
      </c>
      <c r="D11444">
        <v>0</v>
      </c>
    </row>
    <row r="11445" spans="1:4" hidden="1">
      <c r="A11445" t="s">
        <v>6844</v>
      </c>
      <c r="B11445" s="19" t="s">
        <v>23</v>
      </c>
      <c r="C11445" s="19" t="str">
        <f t="shared" si="59"/>
        <v>14090401001001USD</v>
      </c>
      <c r="D11445">
        <v>0</v>
      </c>
    </row>
    <row r="11446" spans="1:4" hidden="1">
      <c r="A11446" t="s">
        <v>6820</v>
      </c>
      <c r="B11446" s="19" t="s">
        <v>23</v>
      </c>
      <c r="C11446" s="19" t="str">
        <f t="shared" si="59"/>
        <v>14090402000101USD</v>
      </c>
      <c r="D11446">
        <v>0</v>
      </c>
    </row>
    <row r="11447" spans="1:4" hidden="1">
      <c r="A11447" t="s">
        <v>6846</v>
      </c>
      <c r="B11447" s="19" t="s">
        <v>23</v>
      </c>
      <c r="C11447" s="19" t="str">
        <f t="shared" si="59"/>
        <v>14090402000110USD</v>
      </c>
      <c r="D11447">
        <v>0</v>
      </c>
    </row>
    <row r="11448" spans="1:4" hidden="1">
      <c r="A11448" t="s">
        <v>6848</v>
      </c>
      <c r="B11448" s="19" t="s">
        <v>23</v>
      </c>
      <c r="C11448" s="19" t="str">
        <f t="shared" si="59"/>
        <v>14090402000201USD</v>
      </c>
      <c r="D11448">
        <v>0</v>
      </c>
    </row>
    <row r="11449" spans="1:4" hidden="1">
      <c r="A11449" t="s">
        <v>10105</v>
      </c>
      <c r="B11449" s="19" t="s">
        <v>23</v>
      </c>
      <c r="C11449" s="19" t="str">
        <f t="shared" si="59"/>
        <v>14090402010101USD</v>
      </c>
      <c r="D11449">
        <v>-848662.2689792437</v>
      </c>
    </row>
    <row r="11450" spans="1:4" hidden="1">
      <c r="A11450" t="s">
        <v>6824</v>
      </c>
      <c r="B11450" s="19" t="s">
        <v>23</v>
      </c>
      <c r="C11450" s="19" t="str">
        <f t="shared" si="59"/>
        <v>14090402010801USD</v>
      </c>
      <c r="D11450">
        <v>0</v>
      </c>
    </row>
    <row r="11451" spans="1:4" hidden="1">
      <c r="A11451" t="s">
        <v>6850</v>
      </c>
      <c r="B11451" s="19" t="s">
        <v>23</v>
      </c>
      <c r="C11451" s="19" t="str">
        <f t="shared" si="59"/>
        <v>14090402011001USD</v>
      </c>
      <c r="D11451">
        <v>0</v>
      </c>
    </row>
    <row r="11452" spans="1:4" hidden="1">
      <c r="A11452" t="s">
        <v>6852</v>
      </c>
      <c r="B11452" s="19" t="s">
        <v>23</v>
      </c>
      <c r="C11452" s="19" t="str">
        <f t="shared" si="59"/>
        <v>14090402020101USD</v>
      </c>
      <c r="D11452">
        <v>0</v>
      </c>
    </row>
    <row r="11453" spans="1:4" hidden="1">
      <c r="A11453" t="s">
        <v>10117</v>
      </c>
      <c r="B11453" s="19" t="s">
        <v>23</v>
      </c>
      <c r="C11453" s="19" t="str">
        <f t="shared" si="59"/>
        <v>14090402020102USD</v>
      </c>
      <c r="D11453">
        <v>-630730.75916974701</v>
      </c>
    </row>
    <row r="11454" spans="1:4" hidden="1">
      <c r="A11454" t="s">
        <v>6828</v>
      </c>
      <c r="B11454" s="19" t="s">
        <v>23</v>
      </c>
      <c r="C11454" s="19" t="str">
        <f t="shared" si="59"/>
        <v>14090402020801USD</v>
      </c>
      <c r="D11454">
        <v>0</v>
      </c>
    </row>
    <row r="11455" spans="1:4" hidden="1">
      <c r="A11455" t="s">
        <v>6854</v>
      </c>
      <c r="B11455" s="19" t="s">
        <v>23</v>
      </c>
      <c r="C11455" s="19" t="str">
        <f t="shared" ref="C11455:C11518" si="60">_xlfn.CONCAT(A11455,B11455)</f>
        <v>14090402021001USD</v>
      </c>
      <c r="D11455">
        <v>0</v>
      </c>
    </row>
    <row r="11456" spans="1:4" hidden="1">
      <c r="A11456" t="s">
        <v>6830</v>
      </c>
      <c r="B11456" s="19" t="s">
        <v>23</v>
      </c>
      <c r="C11456" s="19" t="str">
        <f t="shared" si="60"/>
        <v>14090403000101USD</v>
      </c>
      <c r="D11456">
        <v>0</v>
      </c>
    </row>
    <row r="11457" spans="1:4" hidden="1">
      <c r="A11457" t="s">
        <v>6832</v>
      </c>
      <c r="B11457" s="19" t="s">
        <v>23</v>
      </c>
      <c r="C11457" s="19" t="str">
        <f t="shared" si="60"/>
        <v>14090403000801USD</v>
      </c>
      <c r="D11457">
        <v>0</v>
      </c>
    </row>
    <row r="11458" spans="1:4" hidden="1">
      <c r="A11458" t="s">
        <v>6834</v>
      </c>
      <c r="B11458" s="19" t="s">
        <v>23</v>
      </c>
      <c r="C11458" s="19" t="str">
        <f t="shared" si="60"/>
        <v>14090403001001USD</v>
      </c>
      <c r="D11458">
        <v>0</v>
      </c>
    </row>
    <row r="11459" spans="1:4" hidden="1">
      <c r="A11459" t="s">
        <v>6836</v>
      </c>
      <c r="B11459" s="19" t="s">
        <v>23</v>
      </c>
      <c r="C11459" s="19" t="str">
        <f t="shared" si="60"/>
        <v>14090405000801USD</v>
      </c>
      <c r="D11459">
        <v>0</v>
      </c>
    </row>
    <row r="11460" spans="1:4" hidden="1">
      <c r="A11460" t="s">
        <v>6856</v>
      </c>
      <c r="B11460" s="19" t="s">
        <v>23</v>
      </c>
      <c r="C11460" s="19" t="str">
        <f t="shared" si="60"/>
        <v>14090405001001USD</v>
      </c>
      <c r="D11460">
        <v>0</v>
      </c>
    </row>
    <row r="11461" spans="1:4" hidden="1">
      <c r="A11461" t="s">
        <v>6502</v>
      </c>
      <c r="B11461" s="19" t="s">
        <v>23</v>
      </c>
      <c r="C11461" s="19" t="str">
        <f t="shared" si="60"/>
        <v>14090502011201USD</v>
      </c>
      <c r="D11461">
        <v>0</v>
      </c>
    </row>
    <row r="11462" spans="1:4" hidden="1">
      <c r="A11462" t="s">
        <v>6578</v>
      </c>
      <c r="B11462" s="19" t="s">
        <v>23</v>
      </c>
      <c r="C11462" s="19" t="str">
        <f t="shared" si="60"/>
        <v>14090502011701USD</v>
      </c>
      <c r="D11462">
        <v>0</v>
      </c>
    </row>
    <row r="11463" spans="1:4" hidden="1">
      <c r="A11463" t="s">
        <v>6580</v>
      </c>
      <c r="B11463" s="19" t="s">
        <v>23</v>
      </c>
      <c r="C11463" s="19" t="str">
        <f t="shared" si="60"/>
        <v>14090502020101USD</v>
      </c>
      <c r="D11463">
        <v>0</v>
      </c>
    </row>
    <row r="11464" spans="1:4" hidden="1">
      <c r="A11464" t="s">
        <v>6504</v>
      </c>
      <c r="B11464" s="19" t="s">
        <v>23</v>
      </c>
      <c r="C11464" s="19" t="str">
        <f t="shared" si="60"/>
        <v>14090502021201USD</v>
      </c>
      <c r="D11464">
        <v>0</v>
      </c>
    </row>
    <row r="11465" spans="1:4" hidden="1">
      <c r="A11465" t="s">
        <v>6334</v>
      </c>
      <c r="B11465" s="19" t="s">
        <v>23</v>
      </c>
      <c r="C11465" s="19" t="str">
        <f t="shared" si="60"/>
        <v>14090502021701USD</v>
      </c>
      <c r="D11465">
        <v>0</v>
      </c>
    </row>
    <row r="11466" spans="1:4" hidden="1">
      <c r="A11466" t="s">
        <v>6226</v>
      </c>
      <c r="B11466" s="19" t="s">
        <v>23</v>
      </c>
      <c r="C11466" s="19" t="str">
        <f t="shared" si="60"/>
        <v>14090602021901USD</v>
      </c>
      <c r="D11466">
        <v>0</v>
      </c>
    </row>
    <row r="11467" spans="1:4" hidden="1">
      <c r="A11467" t="s">
        <v>6228</v>
      </c>
      <c r="B11467" s="19" t="s">
        <v>23</v>
      </c>
      <c r="C11467" s="19" t="str">
        <f t="shared" si="60"/>
        <v>14090602022001USD</v>
      </c>
      <c r="D11467">
        <v>0</v>
      </c>
    </row>
    <row r="11468" spans="1:4" hidden="1">
      <c r="A11468" t="s">
        <v>6230</v>
      </c>
      <c r="B11468" s="19" t="s">
        <v>23</v>
      </c>
      <c r="C11468" s="19" t="str">
        <f t="shared" si="60"/>
        <v>14090701000101USD</v>
      </c>
      <c r="D11468">
        <v>0</v>
      </c>
    </row>
    <row r="11469" spans="1:4" hidden="1">
      <c r="A11469" t="s">
        <v>6336</v>
      </c>
      <c r="B11469" s="19" t="s">
        <v>23</v>
      </c>
      <c r="C11469" s="19" t="str">
        <f t="shared" si="60"/>
        <v>14090701001701USD</v>
      </c>
      <c r="D11469">
        <v>0</v>
      </c>
    </row>
    <row r="11470" spans="1:4" hidden="1">
      <c r="A11470" t="s">
        <v>6232</v>
      </c>
      <c r="B11470" s="19" t="s">
        <v>23</v>
      </c>
      <c r="C11470" s="19" t="str">
        <f t="shared" si="60"/>
        <v>14090701001901USD</v>
      </c>
      <c r="D11470">
        <v>0</v>
      </c>
    </row>
    <row r="11471" spans="1:4" hidden="1">
      <c r="A11471" t="s">
        <v>6582</v>
      </c>
      <c r="B11471" s="19" t="s">
        <v>23</v>
      </c>
      <c r="C11471" s="19" t="str">
        <f t="shared" si="60"/>
        <v>14090702010101USD</v>
      </c>
      <c r="D11471">
        <v>0</v>
      </c>
    </row>
    <row r="11472" spans="1:4" hidden="1">
      <c r="A11472" t="s">
        <v>6442</v>
      </c>
      <c r="B11472" s="19" t="s">
        <v>23</v>
      </c>
      <c r="C11472" s="19" t="str">
        <f t="shared" si="60"/>
        <v>14090702010201USD</v>
      </c>
      <c r="D11472">
        <v>0</v>
      </c>
    </row>
    <row r="11473" spans="1:4" hidden="1">
      <c r="A11473" t="s">
        <v>6234</v>
      </c>
      <c r="B11473" s="19" t="s">
        <v>23</v>
      </c>
      <c r="C11473" s="19" t="str">
        <f t="shared" si="60"/>
        <v>14090702010301USD</v>
      </c>
      <c r="D11473">
        <v>0</v>
      </c>
    </row>
    <row r="11474" spans="1:4" hidden="1">
      <c r="A11474" t="s">
        <v>6382</v>
      </c>
      <c r="B11474" s="19" t="s">
        <v>23</v>
      </c>
      <c r="C11474" s="19" t="str">
        <f t="shared" si="60"/>
        <v>14090702010801USD</v>
      </c>
      <c r="D11474">
        <v>0</v>
      </c>
    </row>
    <row r="11475" spans="1:4" hidden="1">
      <c r="A11475" t="s">
        <v>6506</v>
      </c>
      <c r="B11475" s="19" t="s">
        <v>23</v>
      </c>
      <c r="C11475" s="19" t="str">
        <f t="shared" si="60"/>
        <v>14090702011201USD</v>
      </c>
      <c r="D11475">
        <v>0</v>
      </c>
    </row>
    <row r="11476" spans="1:4" hidden="1">
      <c r="A11476" t="s">
        <v>6236</v>
      </c>
      <c r="B11476" s="19" t="s">
        <v>23</v>
      </c>
      <c r="C11476" s="19" t="str">
        <f t="shared" si="60"/>
        <v>14090702011301USD</v>
      </c>
      <c r="D11476">
        <v>0</v>
      </c>
    </row>
    <row r="11477" spans="1:4" hidden="1">
      <c r="A11477" t="s">
        <v>6338</v>
      </c>
      <c r="B11477" s="19" t="s">
        <v>23</v>
      </c>
      <c r="C11477" s="19" t="str">
        <f t="shared" si="60"/>
        <v>14090702011701USD</v>
      </c>
      <c r="D11477">
        <v>0</v>
      </c>
    </row>
    <row r="11478" spans="1:4" hidden="1">
      <c r="A11478" t="s">
        <v>6238</v>
      </c>
      <c r="B11478" s="19" t="s">
        <v>23</v>
      </c>
      <c r="C11478" s="19" t="str">
        <f t="shared" si="60"/>
        <v>14090702011901USD</v>
      </c>
      <c r="D11478">
        <v>0</v>
      </c>
    </row>
    <row r="11479" spans="1:4" hidden="1">
      <c r="A11479" t="s">
        <v>6584</v>
      </c>
      <c r="B11479" s="19" t="s">
        <v>23</v>
      </c>
      <c r="C11479" s="19" t="str">
        <f t="shared" si="60"/>
        <v>14090702020101USD</v>
      </c>
      <c r="D11479">
        <v>0</v>
      </c>
    </row>
    <row r="11480" spans="1:4" hidden="1">
      <c r="A11480" t="s">
        <v>6444</v>
      </c>
      <c r="B11480" s="19" t="s">
        <v>23</v>
      </c>
      <c r="C11480" s="19" t="str">
        <f t="shared" si="60"/>
        <v>14090702020201USD</v>
      </c>
      <c r="D11480">
        <v>0</v>
      </c>
    </row>
    <row r="11481" spans="1:4" hidden="1">
      <c r="A11481" t="s">
        <v>6240</v>
      </c>
      <c r="B11481" s="19" t="s">
        <v>23</v>
      </c>
      <c r="C11481" s="19" t="str">
        <f t="shared" si="60"/>
        <v>14090702020301USD</v>
      </c>
      <c r="D11481">
        <v>0</v>
      </c>
    </row>
    <row r="11482" spans="1:4" hidden="1">
      <c r="A11482" t="s">
        <v>6508</v>
      </c>
      <c r="B11482" s="19" t="s">
        <v>23</v>
      </c>
      <c r="C11482" s="19" t="str">
        <f t="shared" si="60"/>
        <v>14090702021201USD</v>
      </c>
      <c r="D11482">
        <v>0</v>
      </c>
    </row>
    <row r="11483" spans="1:4" hidden="1">
      <c r="A11483" t="s">
        <v>6398</v>
      </c>
      <c r="B11483" s="19" t="s">
        <v>23</v>
      </c>
      <c r="C11483" s="19" t="str">
        <f t="shared" si="60"/>
        <v>14090702021301USD</v>
      </c>
      <c r="D11483">
        <v>0</v>
      </c>
    </row>
    <row r="11484" spans="1:4" hidden="1">
      <c r="A11484" t="s">
        <v>6340</v>
      </c>
      <c r="B11484" s="19" t="s">
        <v>23</v>
      </c>
      <c r="C11484" s="19" t="str">
        <f t="shared" si="60"/>
        <v>14090702021701USD</v>
      </c>
      <c r="D11484">
        <v>0</v>
      </c>
    </row>
    <row r="11485" spans="1:4" hidden="1">
      <c r="A11485" t="s">
        <v>6242</v>
      </c>
      <c r="B11485" s="19" t="s">
        <v>23</v>
      </c>
      <c r="C11485" s="19" t="str">
        <f t="shared" si="60"/>
        <v>14090702021901USD</v>
      </c>
      <c r="D11485">
        <v>0</v>
      </c>
    </row>
    <row r="11486" spans="1:4" hidden="1">
      <c r="A11486" t="s">
        <v>6586</v>
      </c>
      <c r="B11486" s="19" t="s">
        <v>23</v>
      </c>
      <c r="C11486" s="19" t="str">
        <f t="shared" si="60"/>
        <v>14090703000102USD</v>
      </c>
      <c r="D11486">
        <v>0</v>
      </c>
    </row>
    <row r="11487" spans="1:4" hidden="1">
      <c r="A11487" t="s">
        <v>6588</v>
      </c>
      <c r="B11487" s="19" t="s">
        <v>23</v>
      </c>
      <c r="C11487" s="19" t="str">
        <f t="shared" si="60"/>
        <v>14090703000103USD</v>
      </c>
      <c r="D11487">
        <v>0</v>
      </c>
    </row>
    <row r="11488" spans="1:4" hidden="1">
      <c r="A11488" t="s">
        <v>6590</v>
      </c>
      <c r="B11488" s="19" t="s">
        <v>23</v>
      </c>
      <c r="C11488" s="19" t="str">
        <f t="shared" si="60"/>
        <v>14090703000104USD</v>
      </c>
      <c r="D11488">
        <v>0</v>
      </c>
    </row>
    <row r="11489" spans="1:4" hidden="1">
      <c r="A11489" t="s">
        <v>9848</v>
      </c>
      <c r="B11489" s="19" t="s">
        <v>23</v>
      </c>
      <c r="C11489" s="19" t="str">
        <f t="shared" si="60"/>
        <v>14090802010101USD</v>
      </c>
      <c r="D11489">
        <v>-20456.71879442707</v>
      </c>
    </row>
    <row r="11490" spans="1:4" hidden="1">
      <c r="A11490" t="s">
        <v>6446</v>
      </c>
      <c r="B11490" s="19" t="s">
        <v>23</v>
      </c>
      <c r="C11490" s="19" t="str">
        <f t="shared" si="60"/>
        <v>14090802010201USD</v>
      </c>
      <c r="D11490">
        <v>0</v>
      </c>
    </row>
    <row r="11491" spans="1:4" hidden="1">
      <c r="A11491" t="s">
        <v>6244</v>
      </c>
      <c r="B11491" s="19" t="s">
        <v>23</v>
      </c>
      <c r="C11491" s="19" t="str">
        <f t="shared" si="60"/>
        <v>14090802010301USD</v>
      </c>
      <c r="D11491">
        <v>0</v>
      </c>
    </row>
    <row r="11492" spans="1:4" hidden="1">
      <c r="A11492" t="s">
        <v>6594</v>
      </c>
      <c r="B11492" s="19" t="s">
        <v>23</v>
      </c>
      <c r="C11492" s="19" t="str">
        <f t="shared" si="60"/>
        <v>14090802011601USD</v>
      </c>
      <c r="D11492">
        <v>0</v>
      </c>
    </row>
    <row r="11493" spans="1:4" hidden="1">
      <c r="A11493" t="s">
        <v>6342</v>
      </c>
      <c r="B11493" s="19" t="s">
        <v>23</v>
      </c>
      <c r="C11493" s="19" t="str">
        <f t="shared" si="60"/>
        <v>14090802011701USD</v>
      </c>
      <c r="D11493">
        <v>0</v>
      </c>
    </row>
    <row r="11494" spans="1:4" hidden="1">
      <c r="A11494" t="s">
        <v>6246</v>
      </c>
      <c r="B11494" s="19" t="s">
        <v>23</v>
      </c>
      <c r="C11494" s="19" t="str">
        <f t="shared" si="60"/>
        <v>14090802011901USD</v>
      </c>
      <c r="D11494">
        <v>0</v>
      </c>
    </row>
    <row r="11495" spans="1:4" hidden="1">
      <c r="A11495" t="s">
        <v>6734</v>
      </c>
      <c r="B11495" s="19" t="s">
        <v>23</v>
      </c>
      <c r="C11495" s="19" t="str">
        <f t="shared" si="60"/>
        <v>14090802012001USD</v>
      </c>
      <c r="D11495">
        <v>0</v>
      </c>
    </row>
    <row r="11496" spans="1:4" hidden="1">
      <c r="A11496" t="s">
        <v>6596</v>
      </c>
      <c r="B11496" s="19" t="s">
        <v>23</v>
      </c>
      <c r="C11496" s="19" t="str">
        <f t="shared" si="60"/>
        <v>14090802020101USD</v>
      </c>
      <c r="D11496">
        <v>0</v>
      </c>
    </row>
    <row r="11497" spans="1:4" hidden="1">
      <c r="A11497" t="s">
        <v>6448</v>
      </c>
      <c r="B11497" s="19" t="s">
        <v>23</v>
      </c>
      <c r="C11497" s="19" t="str">
        <f t="shared" si="60"/>
        <v>14090802020201USD</v>
      </c>
      <c r="D11497">
        <v>0</v>
      </c>
    </row>
    <row r="11498" spans="1:4" hidden="1">
      <c r="A11498" t="s">
        <v>6248</v>
      </c>
      <c r="B11498" s="19" t="s">
        <v>23</v>
      </c>
      <c r="C11498" s="19" t="str">
        <f t="shared" si="60"/>
        <v>14090802020301USD</v>
      </c>
      <c r="D11498">
        <v>0</v>
      </c>
    </row>
    <row r="11499" spans="1:4" hidden="1">
      <c r="A11499" t="s">
        <v>6598</v>
      </c>
      <c r="B11499" s="19" t="s">
        <v>23</v>
      </c>
      <c r="C11499" s="19" t="str">
        <f t="shared" si="60"/>
        <v>14090802021601USD</v>
      </c>
      <c r="D11499">
        <v>0</v>
      </c>
    </row>
    <row r="11500" spans="1:4" hidden="1">
      <c r="A11500" t="s">
        <v>6344</v>
      </c>
      <c r="B11500" s="19" t="s">
        <v>23</v>
      </c>
      <c r="C11500" s="19" t="str">
        <f t="shared" si="60"/>
        <v>14090802021701USD</v>
      </c>
      <c r="D11500">
        <v>0</v>
      </c>
    </row>
    <row r="11501" spans="1:4" hidden="1">
      <c r="A11501" t="s">
        <v>6250</v>
      </c>
      <c r="B11501" s="19" t="s">
        <v>23</v>
      </c>
      <c r="C11501" s="19" t="str">
        <f t="shared" si="60"/>
        <v>14090802021901USD</v>
      </c>
      <c r="D11501">
        <v>0</v>
      </c>
    </row>
    <row r="11502" spans="1:4" hidden="1">
      <c r="A11502" t="s">
        <v>6736</v>
      </c>
      <c r="B11502" s="19" t="s">
        <v>23</v>
      </c>
      <c r="C11502" s="19" t="str">
        <f t="shared" si="60"/>
        <v>14090802022001USD</v>
      </c>
      <c r="D11502">
        <v>0</v>
      </c>
    </row>
    <row r="11503" spans="1:4" hidden="1">
      <c r="A11503" t="s">
        <v>6600</v>
      </c>
      <c r="B11503" s="19" t="s">
        <v>23</v>
      </c>
      <c r="C11503" s="19" t="str">
        <f t="shared" si="60"/>
        <v>14090803000102USD</v>
      </c>
      <c r="D11503">
        <v>0</v>
      </c>
    </row>
    <row r="11504" spans="1:4" hidden="1">
      <c r="A11504" t="s">
        <v>6602</v>
      </c>
      <c r="B11504" s="19" t="s">
        <v>23</v>
      </c>
      <c r="C11504" s="19" t="str">
        <f t="shared" si="60"/>
        <v>14090803000103USD</v>
      </c>
      <c r="D11504">
        <v>0</v>
      </c>
    </row>
    <row r="11505" spans="1:4" hidden="1">
      <c r="A11505" t="s">
        <v>6400</v>
      </c>
      <c r="B11505" s="19" t="s">
        <v>23</v>
      </c>
      <c r="C11505" s="19" t="str">
        <f t="shared" si="60"/>
        <v>14090901000401USD</v>
      </c>
      <c r="D11505">
        <v>0</v>
      </c>
    </row>
    <row r="11506" spans="1:4" hidden="1">
      <c r="A11506" t="s">
        <v>6402</v>
      </c>
      <c r="B11506" s="19" t="s">
        <v>23</v>
      </c>
      <c r="C11506" s="19" t="str">
        <f t="shared" si="60"/>
        <v>14090901001301USD</v>
      </c>
      <c r="D11506">
        <v>0</v>
      </c>
    </row>
    <row r="11507" spans="1:4" hidden="1">
      <c r="A11507" t="s">
        <v>6450</v>
      </c>
      <c r="B11507" s="19" t="s">
        <v>23</v>
      </c>
      <c r="C11507" s="19" t="str">
        <f t="shared" si="60"/>
        <v>14090902010102USD</v>
      </c>
      <c r="D11507">
        <v>0</v>
      </c>
    </row>
    <row r="11508" spans="1:4" hidden="1">
      <c r="A11508" t="s">
        <v>9825</v>
      </c>
      <c r="B11508" s="19" t="s">
        <v>23</v>
      </c>
      <c r="C11508" s="19" t="str">
        <f t="shared" si="60"/>
        <v>14090902010103USD</v>
      </c>
      <c r="D11508">
        <v>-1382300.3497298835</v>
      </c>
    </row>
    <row r="11509" spans="1:4" hidden="1">
      <c r="A11509" t="s">
        <v>6454</v>
      </c>
      <c r="B11509" s="19" t="s">
        <v>23</v>
      </c>
      <c r="C11509" s="19" t="str">
        <f t="shared" si="60"/>
        <v>14090902010200USD</v>
      </c>
      <c r="D11509">
        <v>0</v>
      </c>
    </row>
    <row r="11510" spans="1:4" hidden="1">
      <c r="A11510" t="s">
        <v>6384</v>
      </c>
      <c r="B11510" s="19" t="s">
        <v>23</v>
      </c>
      <c r="C11510" s="19" t="str">
        <f t="shared" si="60"/>
        <v>14090902010802USD</v>
      </c>
      <c r="D11510">
        <v>0</v>
      </c>
    </row>
    <row r="11511" spans="1:4" hidden="1">
      <c r="A11511" t="s">
        <v>6510</v>
      </c>
      <c r="B11511" s="19" t="s">
        <v>23</v>
      </c>
      <c r="C11511" s="19" t="str">
        <f t="shared" si="60"/>
        <v>14090902011201USD</v>
      </c>
      <c r="D11511">
        <v>0</v>
      </c>
    </row>
    <row r="11512" spans="1:4" hidden="1">
      <c r="A11512" t="s">
        <v>6404</v>
      </c>
      <c r="B11512" s="19" t="s">
        <v>23</v>
      </c>
      <c r="C11512" s="19" t="str">
        <f t="shared" si="60"/>
        <v>14090902011301USD</v>
      </c>
      <c r="D11512">
        <v>0</v>
      </c>
    </row>
    <row r="11513" spans="1:4" hidden="1">
      <c r="A11513" t="s">
        <v>6456</v>
      </c>
      <c r="B11513" s="19" t="s">
        <v>23</v>
      </c>
      <c r="C11513" s="19" t="str">
        <f t="shared" si="60"/>
        <v>14090902011401USD</v>
      </c>
      <c r="D11513">
        <v>0</v>
      </c>
    </row>
    <row r="11514" spans="1:4" hidden="1">
      <c r="A11514" t="s">
        <v>6346</v>
      </c>
      <c r="B11514" s="19" t="s">
        <v>23</v>
      </c>
      <c r="C11514" s="19" t="str">
        <f t="shared" si="60"/>
        <v>14090902011701USD</v>
      </c>
      <c r="D11514">
        <v>0</v>
      </c>
    </row>
    <row r="11515" spans="1:4" hidden="1">
      <c r="A11515" t="s">
        <v>6252</v>
      </c>
      <c r="B11515" s="19" t="s">
        <v>23</v>
      </c>
      <c r="C11515" s="19" t="str">
        <f t="shared" si="60"/>
        <v>14090902011901USD</v>
      </c>
      <c r="D11515">
        <v>0</v>
      </c>
    </row>
    <row r="11516" spans="1:4" hidden="1">
      <c r="A11516" t="s">
        <v>6738</v>
      </c>
      <c r="B11516" s="19" t="s">
        <v>23</v>
      </c>
      <c r="C11516" s="19" t="str">
        <f t="shared" si="60"/>
        <v>14090902012001USD</v>
      </c>
      <c r="D11516">
        <v>0</v>
      </c>
    </row>
    <row r="11517" spans="1:4" hidden="1">
      <c r="A11517" t="s">
        <v>6458</v>
      </c>
      <c r="B11517" s="19" t="s">
        <v>23</v>
      </c>
      <c r="C11517" s="19" t="str">
        <f t="shared" si="60"/>
        <v>14090902020101USD</v>
      </c>
      <c r="D11517">
        <v>0</v>
      </c>
    </row>
    <row r="11518" spans="1:4" hidden="1">
      <c r="A11518" t="s">
        <v>6460</v>
      </c>
      <c r="B11518" s="19" t="s">
        <v>23</v>
      </c>
      <c r="C11518" s="19" t="str">
        <f t="shared" si="60"/>
        <v>14090902020201USD</v>
      </c>
      <c r="D11518">
        <v>0</v>
      </c>
    </row>
    <row r="11519" spans="1:4" hidden="1">
      <c r="A11519" t="s">
        <v>6512</v>
      </c>
      <c r="B11519" s="19" t="s">
        <v>23</v>
      </c>
      <c r="C11519" s="19" t="str">
        <f t="shared" ref="C11519:C11582" si="61">_xlfn.CONCAT(A11519,B11519)</f>
        <v>14090902021201USD</v>
      </c>
      <c r="D11519">
        <v>0</v>
      </c>
    </row>
    <row r="11520" spans="1:4" hidden="1">
      <c r="A11520" t="s">
        <v>6406</v>
      </c>
      <c r="B11520" s="19" t="s">
        <v>23</v>
      </c>
      <c r="C11520" s="19" t="str">
        <f t="shared" si="61"/>
        <v>14090902021301USD</v>
      </c>
      <c r="D11520">
        <v>0</v>
      </c>
    </row>
    <row r="11521" spans="1:4" hidden="1">
      <c r="A11521" t="s">
        <v>6462</v>
      </c>
      <c r="B11521" s="19" t="s">
        <v>23</v>
      </c>
      <c r="C11521" s="19" t="str">
        <f t="shared" si="61"/>
        <v>14090902021401USD</v>
      </c>
      <c r="D11521">
        <v>0</v>
      </c>
    </row>
    <row r="11522" spans="1:4" hidden="1">
      <c r="A11522" t="s">
        <v>6348</v>
      </c>
      <c r="B11522" s="19" t="s">
        <v>23</v>
      </c>
      <c r="C11522" s="19" t="str">
        <f t="shared" si="61"/>
        <v>14090902021701USD</v>
      </c>
      <c r="D11522">
        <v>0</v>
      </c>
    </row>
    <row r="11523" spans="1:4" hidden="1">
      <c r="A11523" t="s">
        <v>6254</v>
      </c>
      <c r="B11523" s="19" t="s">
        <v>23</v>
      </c>
      <c r="C11523" s="19" t="str">
        <f t="shared" si="61"/>
        <v>14090902021901USD</v>
      </c>
      <c r="D11523">
        <v>0</v>
      </c>
    </row>
    <row r="11524" spans="1:4" hidden="1">
      <c r="A11524" t="s">
        <v>6740</v>
      </c>
      <c r="B11524" s="19" t="s">
        <v>23</v>
      </c>
      <c r="C11524" s="19" t="str">
        <f t="shared" si="61"/>
        <v>14090902022001USD</v>
      </c>
      <c r="D11524">
        <v>0</v>
      </c>
    </row>
    <row r="11525" spans="1:4" hidden="1">
      <c r="A11525" t="s">
        <v>6716</v>
      </c>
      <c r="B11525" s="19" t="s">
        <v>23</v>
      </c>
      <c r="C11525" s="19" t="str">
        <f t="shared" si="61"/>
        <v>14090903000102USD</v>
      </c>
      <c r="D11525">
        <v>0</v>
      </c>
    </row>
    <row r="11526" spans="1:4" hidden="1">
      <c r="A11526" t="s">
        <v>6718</v>
      </c>
      <c r="B11526" s="19" t="s">
        <v>23</v>
      </c>
      <c r="C11526" s="19" t="str">
        <f t="shared" si="61"/>
        <v>14090903000103USD</v>
      </c>
      <c r="D11526">
        <v>0</v>
      </c>
    </row>
    <row r="11527" spans="1:4" hidden="1">
      <c r="A11527" t="s">
        <v>9827</v>
      </c>
      <c r="B11527" s="19" t="s">
        <v>23</v>
      </c>
      <c r="C11527" s="19" t="str">
        <f t="shared" si="61"/>
        <v>14091001000101USD</v>
      </c>
      <c r="D11527">
        <v>-470699.38868353714</v>
      </c>
    </row>
    <row r="11528" spans="1:4" hidden="1">
      <c r="A11528" t="s">
        <v>6466</v>
      </c>
      <c r="B11528" s="19" t="s">
        <v>23</v>
      </c>
      <c r="C11528" s="19" t="str">
        <f t="shared" si="61"/>
        <v>14091001000201USD</v>
      </c>
      <c r="D11528">
        <v>0</v>
      </c>
    </row>
    <row r="11529" spans="1:4" hidden="1">
      <c r="A11529" t="s">
        <v>6514</v>
      </c>
      <c r="B11529" s="19" t="s">
        <v>23</v>
      </c>
      <c r="C11529" s="19" t="str">
        <f t="shared" si="61"/>
        <v>14091001001201USD</v>
      </c>
      <c r="D11529">
        <v>0</v>
      </c>
    </row>
    <row r="11530" spans="1:4" hidden="1">
      <c r="A11530" t="s">
        <v>6350</v>
      </c>
      <c r="B11530" s="19" t="s">
        <v>23</v>
      </c>
      <c r="C11530" s="19" t="str">
        <f t="shared" si="61"/>
        <v>14091001001701USD</v>
      </c>
      <c r="D11530">
        <v>0</v>
      </c>
    </row>
    <row r="11531" spans="1:4" hidden="1">
      <c r="A11531" t="s">
        <v>6256</v>
      </c>
      <c r="B11531" s="19" t="s">
        <v>23</v>
      </c>
      <c r="C11531" s="19" t="str">
        <f t="shared" si="61"/>
        <v>14091001001901USD</v>
      </c>
      <c r="D11531">
        <v>0</v>
      </c>
    </row>
    <row r="11532" spans="1:4" hidden="1">
      <c r="A11532" t="s">
        <v>6742</v>
      </c>
      <c r="B11532" s="19" t="s">
        <v>23</v>
      </c>
      <c r="C11532" s="19" t="str">
        <f t="shared" si="61"/>
        <v>14091001002001USD</v>
      </c>
      <c r="D11532">
        <v>0</v>
      </c>
    </row>
    <row r="11533" spans="1:4" hidden="1">
      <c r="A11533" t="s">
        <v>9852</v>
      </c>
      <c r="B11533" s="19" t="s">
        <v>23</v>
      </c>
      <c r="C11533" s="19" t="str">
        <f t="shared" si="61"/>
        <v>14091002010101USD</v>
      </c>
      <c r="D11533">
        <v>-16016109.400056867</v>
      </c>
    </row>
    <row r="11534" spans="1:4" hidden="1">
      <c r="A11534" t="s">
        <v>6468</v>
      </c>
      <c r="B11534" s="19" t="s">
        <v>23</v>
      </c>
      <c r="C11534" s="19" t="str">
        <f t="shared" si="61"/>
        <v>14091002010201USD</v>
      </c>
      <c r="D11534">
        <v>0</v>
      </c>
    </row>
    <row r="11535" spans="1:4" hidden="1">
      <c r="A11535" t="s">
        <v>6258</v>
      </c>
      <c r="B11535" s="19" t="s">
        <v>23</v>
      </c>
      <c r="C11535" s="19" t="str">
        <f t="shared" si="61"/>
        <v>14091002010301USD</v>
      </c>
      <c r="D11535">
        <v>0</v>
      </c>
    </row>
    <row r="11536" spans="1:4" hidden="1">
      <c r="A11536" t="s">
        <v>6386</v>
      </c>
      <c r="B11536" s="19" t="s">
        <v>23</v>
      </c>
      <c r="C11536" s="19" t="str">
        <f t="shared" si="61"/>
        <v>14091002010801USD</v>
      </c>
      <c r="D11536">
        <v>0</v>
      </c>
    </row>
    <row r="11537" spans="1:4" hidden="1">
      <c r="A11537" t="s">
        <v>6306</v>
      </c>
      <c r="B11537" s="19" t="s">
        <v>23</v>
      </c>
      <c r="C11537" s="19" t="str">
        <f t="shared" si="61"/>
        <v>14091002011101USD</v>
      </c>
      <c r="D11537">
        <v>0</v>
      </c>
    </row>
    <row r="11538" spans="1:4" hidden="1">
      <c r="A11538" t="s">
        <v>6516</v>
      </c>
      <c r="B11538" s="19" t="s">
        <v>23</v>
      </c>
      <c r="C11538" s="19" t="str">
        <f t="shared" si="61"/>
        <v>14091002011201USD</v>
      </c>
      <c r="D11538">
        <v>0</v>
      </c>
    </row>
    <row r="11539" spans="1:4" hidden="1">
      <c r="A11539" t="s">
        <v>6408</v>
      </c>
      <c r="B11539" s="19" t="s">
        <v>23</v>
      </c>
      <c r="C11539" s="19" t="str">
        <f t="shared" si="61"/>
        <v>14091002011301USD</v>
      </c>
      <c r="D11539">
        <v>0</v>
      </c>
    </row>
    <row r="11540" spans="1:4" hidden="1">
      <c r="A11540" t="s">
        <v>6606</v>
      </c>
      <c r="B11540" s="19" t="s">
        <v>23</v>
      </c>
      <c r="C11540" s="19" t="str">
        <f t="shared" si="61"/>
        <v>14091002011601USD</v>
      </c>
      <c r="D11540">
        <v>0</v>
      </c>
    </row>
    <row r="11541" spans="1:4" hidden="1">
      <c r="A11541" t="s">
        <v>6352</v>
      </c>
      <c r="B11541" s="19" t="s">
        <v>23</v>
      </c>
      <c r="C11541" s="19" t="str">
        <f t="shared" si="61"/>
        <v>14091002011701USD</v>
      </c>
      <c r="D11541">
        <v>0</v>
      </c>
    </row>
    <row r="11542" spans="1:4" hidden="1">
      <c r="A11542" t="s">
        <v>6260</v>
      </c>
      <c r="B11542" s="19" t="s">
        <v>23</v>
      </c>
      <c r="C11542" s="19" t="str">
        <f t="shared" si="61"/>
        <v>14091002011901USD</v>
      </c>
      <c r="D11542">
        <v>0</v>
      </c>
    </row>
    <row r="11543" spans="1:4" hidden="1">
      <c r="A11543" t="s">
        <v>6744</v>
      </c>
      <c r="B11543" s="19" t="s">
        <v>23</v>
      </c>
      <c r="C11543" s="19" t="str">
        <f t="shared" si="61"/>
        <v>14091002012001USD</v>
      </c>
      <c r="D11543">
        <v>0</v>
      </c>
    </row>
    <row r="11544" spans="1:4" hidden="1">
      <c r="A11544" t="s">
        <v>6608</v>
      </c>
      <c r="B11544" s="19" t="s">
        <v>23</v>
      </c>
      <c r="C11544" s="19" t="str">
        <f t="shared" si="61"/>
        <v>14091002020101USD</v>
      </c>
      <c r="D11544">
        <v>0</v>
      </c>
    </row>
    <row r="11545" spans="1:4" hidden="1">
      <c r="A11545" t="s">
        <v>6470</v>
      </c>
      <c r="B11545" s="19" t="s">
        <v>23</v>
      </c>
      <c r="C11545" s="19" t="str">
        <f t="shared" si="61"/>
        <v>14091002020201USD</v>
      </c>
      <c r="D11545">
        <v>0</v>
      </c>
    </row>
    <row r="11546" spans="1:4" hidden="1">
      <c r="A11546" t="s">
        <v>6262</v>
      </c>
      <c r="B11546" s="19" t="s">
        <v>23</v>
      </c>
      <c r="C11546" s="19" t="str">
        <f t="shared" si="61"/>
        <v>14091002020301USD</v>
      </c>
      <c r="D11546">
        <v>0</v>
      </c>
    </row>
    <row r="11547" spans="1:4" hidden="1">
      <c r="A11547" t="s">
        <v>6388</v>
      </c>
      <c r="B11547" s="19" t="s">
        <v>23</v>
      </c>
      <c r="C11547" s="19" t="str">
        <f t="shared" si="61"/>
        <v>14091002020801USD</v>
      </c>
      <c r="D11547">
        <v>0</v>
      </c>
    </row>
    <row r="11548" spans="1:4" hidden="1">
      <c r="A11548" t="s">
        <v>6308</v>
      </c>
      <c r="B11548" s="19" t="s">
        <v>23</v>
      </c>
      <c r="C11548" s="19" t="str">
        <f t="shared" si="61"/>
        <v>14091002021101USD</v>
      </c>
      <c r="D11548">
        <v>0</v>
      </c>
    </row>
    <row r="11549" spans="1:4" hidden="1">
      <c r="A11549" t="s">
        <v>6518</v>
      </c>
      <c r="B11549" s="19" t="s">
        <v>23</v>
      </c>
      <c r="C11549" s="19" t="str">
        <f t="shared" si="61"/>
        <v>14091002021201USD</v>
      </c>
      <c r="D11549">
        <v>0</v>
      </c>
    </row>
    <row r="11550" spans="1:4" hidden="1">
      <c r="A11550" t="s">
        <v>6410</v>
      </c>
      <c r="B11550" s="19" t="s">
        <v>23</v>
      </c>
      <c r="C11550" s="19" t="str">
        <f t="shared" si="61"/>
        <v>14091002021301USD</v>
      </c>
      <c r="D11550">
        <v>0</v>
      </c>
    </row>
    <row r="11551" spans="1:4" hidden="1">
      <c r="A11551" t="s">
        <v>6610</v>
      </c>
      <c r="B11551" s="19" t="s">
        <v>23</v>
      </c>
      <c r="C11551" s="19" t="str">
        <f t="shared" si="61"/>
        <v>14091002021601USD</v>
      </c>
      <c r="D11551">
        <v>0</v>
      </c>
    </row>
    <row r="11552" spans="1:4" hidden="1">
      <c r="A11552" t="s">
        <v>6354</v>
      </c>
      <c r="B11552" s="19" t="s">
        <v>23</v>
      </c>
      <c r="C11552" s="19" t="str">
        <f t="shared" si="61"/>
        <v>14091002021701USD</v>
      </c>
      <c r="D11552">
        <v>0</v>
      </c>
    </row>
    <row r="11553" spans="1:4" hidden="1">
      <c r="A11553" t="s">
        <v>6264</v>
      </c>
      <c r="B11553" s="19" t="s">
        <v>23</v>
      </c>
      <c r="C11553" s="19" t="str">
        <f t="shared" si="61"/>
        <v>14091002021901USD</v>
      </c>
      <c r="D11553">
        <v>0</v>
      </c>
    </row>
    <row r="11554" spans="1:4" hidden="1">
      <c r="A11554" t="s">
        <v>6746</v>
      </c>
      <c r="B11554" s="19" t="s">
        <v>23</v>
      </c>
      <c r="C11554" s="19" t="str">
        <f t="shared" si="61"/>
        <v>14091002022001USD</v>
      </c>
      <c r="D11554">
        <v>0</v>
      </c>
    </row>
    <row r="11555" spans="1:4" hidden="1">
      <c r="A11555" t="s">
        <v>6748</v>
      </c>
      <c r="B11555" s="19" t="s">
        <v>23</v>
      </c>
      <c r="C11555" s="19" t="str">
        <f t="shared" si="61"/>
        <v>14091003000101USD</v>
      </c>
      <c r="D11555">
        <v>0</v>
      </c>
    </row>
    <row r="11556" spans="1:4" hidden="1">
      <c r="A11556" t="s">
        <v>6720</v>
      </c>
      <c r="B11556" s="19" t="s">
        <v>23</v>
      </c>
      <c r="C11556" s="19" t="str">
        <f t="shared" si="61"/>
        <v>14091003000102USD</v>
      </c>
      <c r="D11556">
        <v>0</v>
      </c>
    </row>
    <row r="11557" spans="1:4" hidden="1">
      <c r="A11557" t="s">
        <v>10081</v>
      </c>
      <c r="B11557" s="19" t="s">
        <v>23</v>
      </c>
      <c r="C11557" s="19" t="str">
        <f t="shared" si="61"/>
        <v>14091003000103USD</v>
      </c>
      <c r="D11557">
        <v>0</v>
      </c>
    </row>
    <row r="11558" spans="1:4" hidden="1">
      <c r="A11558" t="s">
        <v>6750</v>
      </c>
      <c r="B11558" s="19" t="s">
        <v>23</v>
      </c>
      <c r="C11558" s="19" t="str">
        <f t="shared" si="61"/>
        <v>14091003001701USD</v>
      </c>
      <c r="D11558">
        <v>0</v>
      </c>
    </row>
    <row r="11559" spans="1:4" hidden="1">
      <c r="A11559" t="s">
        <v>9866</v>
      </c>
      <c r="B11559" s="19" t="s">
        <v>23</v>
      </c>
      <c r="C11559" s="19" t="str">
        <f t="shared" si="61"/>
        <v>14091101000111USD</v>
      </c>
      <c r="D11559">
        <v>-17031201.748649418</v>
      </c>
    </row>
    <row r="11560" spans="1:4" hidden="1">
      <c r="A11560" t="s">
        <v>6472</v>
      </c>
      <c r="B11560" s="19" t="s">
        <v>23</v>
      </c>
      <c r="C11560" s="19" t="str">
        <f t="shared" si="61"/>
        <v>14091101000201USD</v>
      </c>
      <c r="D11560">
        <v>0</v>
      </c>
    </row>
    <row r="11561" spans="1:4" hidden="1">
      <c r="A11561" t="s">
        <v>6614</v>
      </c>
      <c r="B11561" s="19" t="s">
        <v>23</v>
      </c>
      <c r="C11561" s="19" t="str">
        <f t="shared" si="61"/>
        <v>14091101000601USD</v>
      </c>
      <c r="D11561">
        <v>0</v>
      </c>
    </row>
    <row r="11562" spans="1:4" hidden="1">
      <c r="A11562" t="s">
        <v>6310</v>
      </c>
      <c r="B11562" s="19" t="s">
        <v>23</v>
      </c>
      <c r="C11562" s="19" t="str">
        <f t="shared" si="61"/>
        <v>14091101001101USD</v>
      </c>
      <c r="D11562">
        <v>0</v>
      </c>
    </row>
    <row r="11563" spans="1:4" hidden="1">
      <c r="A11563" t="s">
        <v>6520</v>
      </c>
      <c r="B11563" s="19" t="s">
        <v>23</v>
      </c>
      <c r="C11563" s="19" t="str">
        <f t="shared" si="61"/>
        <v>14091101001201USD</v>
      </c>
      <c r="D11563">
        <v>0</v>
      </c>
    </row>
    <row r="11564" spans="1:4" hidden="1">
      <c r="A11564" t="s">
        <v>6412</v>
      </c>
      <c r="B11564" s="19" t="s">
        <v>23</v>
      </c>
      <c r="C11564" s="19" t="str">
        <f t="shared" si="61"/>
        <v>14091101001301USD</v>
      </c>
      <c r="D11564">
        <v>0</v>
      </c>
    </row>
    <row r="11565" spans="1:4" hidden="1">
      <c r="A11565" t="s">
        <v>6616</v>
      </c>
      <c r="B11565" s="19" t="s">
        <v>23</v>
      </c>
      <c r="C11565" s="19" t="str">
        <f t="shared" si="61"/>
        <v>14091101001601USD</v>
      </c>
      <c r="D11565">
        <v>0</v>
      </c>
    </row>
    <row r="11566" spans="1:4" hidden="1">
      <c r="A11566" t="s">
        <v>6356</v>
      </c>
      <c r="B11566" s="19" t="s">
        <v>23</v>
      </c>
      <c r="C11566" s="19" t="str">
        <f t="shared" si="61"/>
        <v>14091101001701USD</v>
      </c>
      <c r="D11566">
        <v>0</v>
      </c>
    </row>
    <row r="11567" spans="1:4" hidden="1">
      <c r="A11567" t="s">
        <v>6266</v>
      </c>
      <c r="B11567" s="19" t="s">
        <v>23</v>
      </c>
      <c r="C11567" s="19" t="str">
        <f t="shared" si="61"/>
        <v>14091101001901USD</v>
      </c>
      <c r="D11567">
        <v>0</v>
      </c>
    </row>
    <row r="11568" spans="1:4" hidden="1">
      <c r="A11568" t="s">
        <v>6752</v>
      </c>
      <c r="B11568" s="19" t="s">
        <v>23</v>
      </c>
      <c r="C11568" s="19" t="str">
        <f t="shared" si="61"/>
        <v>14091101002001USD</v>
      </c>
      <c r="D11568">
        <v>0</v>
      </c>
    </row>
    <row r="11569" spans="1:4" hidden="1">
      <c r="A11569" t="s">
        <v>9868</v>
      </c>
      <c r="B11569" s="19" t="s">
        <v>23</v>
      </c>
      <c r="C11569" s="19" t="str">
        <f t="shared" si="61"/>
        <v>14091102010101USD</v>
      </c>
      <c r="D11569">
        <v>-4130825.9311913564</v>
      </c>
    </row>
    <row r="11570" spans="1:4" hidden="1">
      <c r="A11570" t="s">
        <v>6474</v>
      </c>
      <c r="B11570" s="19" t="s">
        <v>23</v>
      </c>
      <c r="C11570" s="19" t="str">
        <f t="shared" si="61"/>
        <v>14091102010201USD</v>
      </c>
      <c r="D11570">
        <v>0</v>
      </c>
    </row>
    <row r="11571" spans="1:4" hidden="1">
      <c r="A11571" t="s">
        <v>6268</v>
      </c>
      <c r="B11571" s="19" t="s">
        <v>23</v>
      </c>
      <c r="C11571" s="19" t="str">
        <f t="shared" si="61"/>
        <v>14091102010301USD</v>
      </c>
      <c r="D11571">
        <v>0</v>
      </c>
    </row>
    <row r="11572" spans="1:4" hidden="1">
      <c r="A11572" t="s">
        <v>6620</v>
      </c>
      <c r="B11572" s="19" t="s">
        <v>23</v>
      </c>
      <c r="C11572" s="19" t="str">
        <f t="shared" si="61"/>
        <v>14091102010701USD</v>
      </c>
      <c r="D11572">
        <v>0</v>
      </c>
    </row>
    <row r="11573" spans="1:4" hidden="1">
      <c r="A11573" t="s">
        <v>6390</v>
      </c>
      <c r="B11573" s="19" t="s">
        <v>23</v>
      </c>
      <c r="C11573" s="19" t="str">
        <f t="shared" si="61"/>
        <v>14091102010801USD</v>
      </c>
      <c r="D11573">
        <v>0</v>
      </c>
    </row>
    <row r="11574" spans="1:4" hidden="1">
      <c r="A11574" t="s">
        <v>6312</v>
      </c>
      <c r="B11574" s="19" t="s">
        <v>23</v>
      </c>
      <c r="C11574" s="19" t="str">
        <f t="shared" si="61"/>
        <v>14091102011101USD</v>
      </c>
      <c r="D11574">
        <v>0</v>
      </c>
    </row>
    <row r="11575" spans="1:4" hidden="1">
      <c r="A11575" t="s">
        <v>6522</v>
      </c>
      <c r="B11575" s="19" t="s">
        <v>23</v>
      </c>
      <c r="C11575" s="19" t="str">
        <f t="shared" si="61"/>
        <v>14091102011201USD</v>
      </c>
      <c r="D11575">
        <v>0</v>
      </c>
    </row>
    <row r="11576" spans="1:4" hidden="1">
      <c r="A11576" t="s">
        <v>6414</v>
      </c>
      <c r="B11576" s="19" t="s">
        <v>23</v>
      </c>
      <c r="C11576" s="19" t="str">
        <f t="shared" si="61"/>
        <v>14091102011301USD</v>
      </c>
      <c r="D11576">
        <v>0</v>
      </c>
    </row>
    <row r="11577" spans="1:4" hidden="1">
      <c r="A11577" t="s">
        <v>6622</v>
      </c>
      <c r="B11577" s="19" t="s">
        <v>23</v>
      </c>
      <c r="C11577" s="19" t="str">
        <f t="shared" si="61"/>
        <v>14091102011601USD</v>
      </c>
      <c r="D11577">
        <v>0</v>
      </c>
    </row>
    <row r="11578" spans="1:4" hidden="1">
      <c r="A11578" t="s">
        <v>6358</v>
      </c>
      <c r="B11578" s="19" t="s">
        <v>23</v>
      </c>
      <c r="C11578" s="19" t="str">
        <f t="shared" si="61"/>
        <v>14091102011701USD</v>
      </c>
      <c r="D11578">
        <v>0</v>
      </c>
    </row>
    <row r="11579" spans="1:4" hidden="1">
      <c r="A11579" t="s">
        <v>6270</v>
      </c>
      <c r="B11579" s="19" t="s">
        <v>23</v>
      </c>
      <c r="C11579" s="19" t="str">
        <f t="shared" si="61"/>
        <v>14091102011901USD</v>
      </c>
      <c r="D11579">
        <v>0</v>
      </c>
    </row>
    <row r="11580" spans="1:4" hidden="1">
      <c r="A11580" t="s">
        <v>6754</v>
      </c>
      <c r="B11580" s="19" t="s">
        <v>23</v>
      </c>
      <c r="C11580" s="19" t="str">
        <f t="shared" si="61"/>
        <v>14091102012001USD</v>
      </c>
      <c r="D11580">
        <v>0</v>
      </c>
    </row>
    <row r="11581" spans="1:4" hidden="1">
      <c r="A11581" t="s">
        <v>6624</v>
      </c>
      <c r="B11581" s="19" t="s">
        <v>23</v>
      </c>
      <c r="C11581" s="19" t="str">
        <f t="shared" si="61"/>
        <v>14091102020101USD</v>
      </c>
      <c r="D11581">
        <v>-1294449.8208700595</v>
      </c>
    </row>
    <row r="11582" spans="1:4" hidden="1">
      <c r="A11582" t="s">
        <v>6476</v>
      </c>
      <c r="B11582" s="19" t="s">
        <v>23</v>
      </c>
      <c r="C11582" s="19" t="str">
        <f t="shared" si="61"/>
        <v>14091102020201USD</v>
      </c>
      <c r="D11582">
        <v>0</v>
      </c>
    </row>
    <row r="11583" spans="1:4" hidden="1">
      <c r="A11583" t="s">
        <v>6272</v>
      </c>
      <c r="B11583" s="19" t="s">
        <v>23</v>
      </c>
      <c r="C11583" s="19" t="str">
        <f t="shared" ref="C11583:C11646" si="62">_xlfn.CONCAT(A11583,B11583)</f>
        <v>14091102020301USD</v>
      </c>
      <c r="D11583">
        <v>0</v>
      </c>
    </row>
    <row r="11584" spans="1:4" hidden="1">
      <c r="A11584" t="s">
        <v>6626</v>
      </c>
      <c r="B11584" s="19" t="s">
        <v>23</v>
      </c>
      <c r="C11584" s="19" t="str">
        <f t="shared" si="62"/>
        <v>14091102020501USD</v>
      </c>
      <c r="D11584">
        <v>0</v>
      </c>
    </row>
    <row r="11585" spans="1:4" hidden="1">
      <c r="A11585" t="s">
        <v>6628</v>
      </c>
      <c r="B11585" s="19" t="s">
        <v>23</v>
      </c>
      <c r="C11585" s="19" t="str">
        <f t="shared" si="62"/>
        <v>14091102020601USD</v>
      </c>
      <c r="D11585">
        <v>0</v>
      </c>
    </row>
    <row r="11586" spans="1:4" hidden="1">
      <c r="A11586" t="s">
        <v>6392</v>
      </c>
      <c r="B11586" s="19" t="s">
        <v>23</v>
      </c>
      <c r="C11586" s="19" t="str">
        <f t="shared" si="62"/>
        <v>14091102020801USD</v>
      </c>
      <c r="D11586">
        <v>0</v>
      </c>
    </row>
    <row r="11587" spans="1:4" hidden="1">
      <c r="A11587" t="s">
        <v>6314</v>
      </c>
      <c r="B11587" s="19" t="s">
        <v>23</v>
      </c>
      <c r="C11587" s="19" t="str">
        <f t="shared" si="62"/>
        <v>14091102021101USD</v>
      </c>
      <c r="D11587">
        <v>0</v>
      </c>
    </row>
    <row r="11588" spans="1:4" hidden="1">
      <c r="A11588" t="s">
        <v>6524</v>
      </c>
      <c r="B11588" s="19" t="s">
        <v>23</v>
      </c>
      <c r="C11588" s="19" t="str">
        <f t="shared" si="62"/>
        <v>14091102021201USD</v>
      </c>
      <c r="D11588">
        <v>0</v>
      </c>
    </row>
    <row r="11589" spans="1:4" hidden="1">
      <c r="A11589" t="s">
        <v>6416</v>
      </c>
      <c r="B11589" s="19" t="s">
        <v>23</v>
      </c>
      <c r="C11589" s="19" t="str">
        <f t="shared" si="62"/>
        <v>14091102021301USD</v>
      </c>
      <c r="D11589">
        <v>0</v>
      </c>
    </row>
    <row r="11590" spans="1:4" hidden="1">
      <c r="A11590" t="s">
        <v>6630</v>
      </c>
      <c r="B11590" s="19" t="s">
        <v>23</v>
      </c>
      <c r="C11590" s="19" t="str">
        <f t="shared" si="62"/>
        <v>14091102021601USD</v>
      </c>
      <c r="D11590">
        <v>0</v>
      </c>
    </row>
    <row r="11591" spans="1:4" hidden="1">
      <c r="A11591" t="s">
        <v>6360</v>
      </c>
      <c r="B11591" s="19" t="s">
        <v>23</v>
      </c>
      <c r="C11591" s="19" t="str">
        <f t="shared" si="62"/>
        <v>14091102021701USD</v>
      </c>
      <c r="D11591">
        <v>0</v>
      </c>
    </row>
    <row r="11592" spans="1:4" hidden="1">
      <c r="A11592" t="s">
        <v>6274</v>
      </c>
      <c r="B11592" s="19" t="s">
        <v>23</v>
      </c>
      <c r="C11592" s="19" t="str">
        <f t="shared" si="62"/>
        <v>14091102021901USD</v>
      </c>
      <c r="D11592">
        <v>0</v>
      </c>
    </row>
    <row r="11593" spans="1:4" hidden="1">
      <c r="A11593" t="s">
        <v>6756</v>
      </c>
      <c r="B11593" s="19" t="s">
        <v>23</v>
      </c>
      <c r="C11593" s="19" t="str">
        <f t="shared" si="62"/>
        <v>14091102022001USD</v>
      </c>
      <c r="D11593">
        <v>0</v>
      </c>
    </row>
    <row r="11594" spans="1:4" hidden="1">
      <c r="A11594" t="s">
        <v>6632</v>
      </c>
      <c r="B11594" s="19" t="s">
        <v>23</v>
      </c>
      <c r="C11594" s="19" t="str">
        <f t="shared" si="62"/>
        <v>14091103000101USD</v>
      </c>
      <c r="D11594">
        <v>0</v>
      </c>
    </row>
    <row r="11595" spans="1:4" hidden="1">
      <c r="A11595" t="s">
        <v>6724</v>
      </c>
      <c r="B11595" s="19" t="s">
        <v>23</v>
      </c>
      <c r="C11595" s="19" t="str">
        <f t="shared" si="62"/>
        <v>14091103000102USD</v>
      </c>
      <c r="D11595">
        <v>0</v>
      </c>
    </row>
    <row r="11596" spans="1:4" hidden="1">
      <c r="A11596" t="s">
        <v>9870</v>
      </c>
      <c r="B11596" s="19" t="s">
        <v>23</v>
      </c>
      <c r="C11596" s="19" t="str">
        <f t="shared" si="62"/>
        <v>14091103001701USD</v>
      </c>
      <c r="D11596">
        <v>0</v>
      </c>
    </row>
    <row r="11597" spans="1:4" hidden="1">
      <c r="A11597" t="s">
        <v>9882</v>
      </c>
      <c r="B11597" s="19" t="s">
        <v>23</v>
      </c>
      <c r="C11597" s="19" t="str">
        <f t="shared" si="62"/>
        <v>14091201000101USD</v>
      </c>
      <c r="D11597">
        <v>-17216939.849303383</v>
      </c>
    </row>
    <row r="11598" spans="1:4" hidden="1">
      <c r="A11598" t="s">
        <v>6478</v>
      </c>
      <c r="B11598" s="19" t="s">
        <v>23</v>
      </c>
      <c r="C11598" s="19" t="str">
        <f t="shared" si="62"/>
        <v>14091201000201USD</v>
      </c>
      <c r="D11598">
        <v>0</v>
      </c>
    </row>
    <row r="11599" spans="1:4" hidden="1">
      <c r="A11599" t="s">
        <v>6418</v>
      </c>
      <c r="B11599" s="19" t="s">
        <v>23</v>
      </c>
      <c r="C11599" s="19" t="str">
        <f t="shared" si="62"/>
        <v>14091201000601USD</v>
      </c>
      <c r="D11599">
        <v>0</v>
      </c>
    </row>
    <row r="11600" spans="1:4" hidden="1">
      <c r="A11600" t="s">
        <v>6638</v>
      </c>
      <c r="B11600" s="19" t="s">
        <v>23</v>
      </c>
      <c r="C11600" s="19" t="str">
        <f t="shared" si="62"/>
        <v>14091201000701USD</v>
      </c>
      <c r="D11600">
        <v>0</v>
      </c>
    </row>
    <row r="11601" spans="1:4" hidden="1">
      <c r="A11601" t="s">
        <v>6640</v>
      </c>
      <c r="B11601" s="19" t="s">
        <v>23</v>
      </c>
      <c r="C11601" s="19" t="str">
        <f t="shared" si="62"/>
        <v>14091201000901USD</v>
      </c>
      <c r="D11601">
        <v>0</v>
      </c>
    </row>
    <row r="11602" spans="1:4" hidden="1">
      <c r="A11602" t="s">
        <v>6316</v>
      </c>
      <c r="B11602" s="19" t="s">
        <v>23</v>
      </c>
      <c r="C11602" s="19" t="str">
        <f t="shared" si="62"/>
        <v>14091201001101USD</v>
      </c>
      <c r="D11602">
        <v>0</v>
      </c>
    </row>
    <row r="11603" spans="1:4" hidden="1">
      <c r="A11603" t="s">
        <v>6526</v>
      </c>
      <c r="B11603" s="19" t="s">
        <v>23</v>
      </c>
      <c r="C11603" s="19" t="str">
        <f t="shared" si="62"/>
        <v>14091201001201USD</v>
      </c>
      <c r="D11603">
        <v>0</v>
      </c>
    </row>
    <row r="11604" spans="1:4" hidden="1">
      <c r="A11604" t="s">
        <v>6420</v>
      </c>
      <c r="B11604" s="19" t="s">
        <v>23</v>
      </c>
      <c r="C11604" s="19" t="str">
        <f t="shared" si="62"/>
        <v>14091201001301USD</v>
      </c>
      <c r="D11604">
        <v>0</v>
      </c>
    </row>
    <row r="11605" spans="1:4" hidden="1">
      <c r="A11605" t="s">
        <v>6642</v>
      </c>
      <c r="B11605" s="19" t="s">
        <v>23</v>
      </c>
      <c r="C11605" s="19" t="str">
        <f t="shared" si="62"/>
        <v>14091201001601USD</v>
      </c>
      <c r="D11605">
        <v>0</v>
      </c>
    </row>
    <row r="11606" spans="1:4" hidden="1">
      <c r="A11606" t="s">
        <v>6362</v>
      </c>
      <c r="B11606" s="19" t="s">
        <v>23</v>
      </c>
      <c r="C11606" s="19" t="str">
        <f t="shared" si="62"/>
        <v>14091201001701USD</v>
      </c>
      <c r="D11606">
        <v>0</v>
      </c>
    </row>
    <row r="11607" spans="1:4" hidden="1">
      <c r="A11607" t="s">
        <v>6644</v>
      </c>
      <c r="B11607" s="19" t="s">
        <v>23</v>
      </c>
      <c r="C11607" s="19" t="str">
        <f t="shared" si="62"/>
        <v>14091201001801USD</v>
      </c>
      <c r="D11607">
        <v>0</v>
      </c>
    </row>
    <row r="11608" spans="1:4" hidden="1">
      <c r="A11608" t="s">
        <v>6276</v>
      </c>
      <c r="B11608" s="19" t="s">
        <v>23</v>
      </c>
      <c r="C11608" s="19" t="str">
        <f t="shared" si="62"/>
        <v>14091201001901USD</v>
      </c>
      <c r="D11608">
        <v>0</v>
      </c>
    </row>
    <row r="11609" spans="1:4" hidden="1">
      <c r="A11609" t="s">
        <v>6758</v>
      </c>
      <c r="B11609" s="19" t="s">
        <v>23</v>
      </c>
      <c r="C11609" s="19" t="str">
        <f t="shared" si="62"/>
        <v>14091201002001USD</v>
      </c>
      <c r="D11609">
        <v>0</v>
      </c>
    </row>
    <row r="11610" spans="1:4" hidden="1">
      <c r="A11610" t="s">
        <v>6646</v>
      </c>
      <c r="B11610" s="19" t="s">
        <v>23</v>
      </c>
      <c r="C11610" s="19" t="str">
        <f t="shared" si="62"/>
        <v>14091201002201USD</v>
      </c>
      <c r="D11610">
        <v>0</v>
      </c>
    </row>
    <row r="11611" spans="1:4" hidden="1">
      <c r="A11611" t="s">
        <v>6648</v>
      </c>
      <c r="B11611" s="19" t="s">
        <v>23</v>
      </c>
      <c r="C11611" s="19" t="str">
        <f t="shared" si="62"/>
        <v>14091201002301USD</v>
      </c>
      <c r="D11611">
        <v>0</v>
      </c>
    </row>
    <row r="11612" spans="1:4" hidden="1">
      <c r="A11612" t="s">
        <v>9916</v>
      </c>
      <c r="B11612" s="19" t="s">
        <v>23</v>
      </c>
      <c r="C11612" s="19" t="str">
        <f t="shared" si="62"/>
        <v>14091202010101USD</v>
      </c>
      <c r="D11612">
        <v>-2172288.4589138469</v>
      </c>
    </row>
    <row r="11613" spans="1:4" hidden="1">
      <c r="A11613" t="s">
        <v>6652</v>
      </c>
      <c r="B11613" s="19" t="s">
        <v>23</v>
      </c>
      <c r="C11613" s="19" t="str">
        <f t="shared" si="62"/>
        <v>14091202010200USD</v>
      </c>
      <c r="D11613">
        <v>0</v>
      </c>
    </row>
    <row r="11614" spans="1:4" hidden="1">
      <c r="A11614" t="s">
        <v>6480</v>
      </c>
      <c r="B11614" s="19" t="s">
        <v>23</v>
      </c>
      <c r="C11614" s="19" t="str">
        <f t="shared" si="62"/>
        <v>14091202010201USD</v>
      </c>
      <c r="D11614">
        <v>0</v>
      </c>
    </row>
    <row r="11615" spans="1:4" hidden="1">
      <c r="A11615" t="s">
        <v>6654</v>
      </c>
      <c r="B11615" s="19" t="s">
        <v>23</v>
      </c>
      <c r="C11615" s="19" t="str">
        <f t="shared" si="62"/>
        <v>14091202010203USD</v>
      </c>
      <c r="D11615">
        <v>0</v>
      </c>
    </row>
    <row r="11616" spans="1:4" hidden="1">
      <c r="A11616" t="s">
        <v>6278</v>
      </c>
      <c r="B11616" s="19" t="s">
        <v>23</v>
      </c>
      <c r="C11616" s="19" t="str">
        <f t="shared" si="62"/>
        <v>14091202010301USD</v>
      </c>
      <c r="D11616">
        <v>0</v>
      </c>
    </row>
    <row r="11617" spans="1:4" hidden="1">
      <c r="A11617" t="s">
        <v>6656</v>
      </c>
      <c r="B11617" s="19" t="s">
        <v>23</v>
      </c>
      <c r="C11617" s="19" t="str">
        <f t="shared" si="62"/>
        <v>14091202010701USD</v>
      </c>
      <c r="D11617">
        <v>0</v>
      </c>
    </row>
    <row r="11618" spans="1:4" hidden="1">
      <c r="A11618" t="s">
        <v>6394</v>
      </c>
      <c r="B11618" s="19" t="s">
        <v>23</v>
      </c>
      <c r="C11618" s="19" t="str">
        <f t="shared" si="62"/>
        <v>14091202010801USD</v>
      </c>
      <c r="D11618">
        <v>0</v>
      </c>
    </row>
    <row r="11619" spans="1:4" hidden="1">
      <c r="A11619" t="s">
        <v>6658</v>
      </c>
      <c r="B11619" s="19" t="s">
        <v>23</v>
      </c>
      <c r="C11619" s="19" t="str">
        <f t="shared" si="62"/>
        <v>14091202010901USD</v>
      </c>
      <c r="D11619">
        <v>0</v>
      </c>
    </row>
    <row r="11620" spans="1:4" hidden="1">
      <c r="A11620" t="s">
        <v>6318</v>
      </c>
      <c r="B11620" s="19" t="s">
        <v>23</v>
      </c>
      <c r="C11620" s="19" t="str">
        <f t="shared" si="62"/>
        <v>14091202011101USD</v>
      </c>
      <c r="D11620">
        <v>0</v>
      </c>
    </row>
    <row r="11621" spans="1:4" hidden="1">
      <c r="A11621" t="s">
        <v>6528</v>
      </c>
      <c r="B11621" s="19" t="s">
        <v>23</v>
      </c>
      <c r="C11621" s="19" t="str">
        <f t="shared" si="62"/>
        <v>14091202011201USD</v>
      </c>
      <c r="D11621">
        <v>0</v>
      </c>
    </row>
    <row r="11622" spans="1:4" hidden="1">
      <c r="A11622" t="s">
        <v>6422</v>
      </c>
      <c r="B11622" s="19" t="s">
        <v>23</v>
      </c>
      <c r="C11622" s="19" t="str">
        <f t="shared" si="62"/>
        <v>14091202011301USD</v>
      </c>
      <c r="D11622">
        <v>0</v>
      </c>
    </row>
    <row r="11623" spans="1:4" hidden="1">
      <c r="A11623" t="s">
        <v>6660</v>
      </c>
      <c r="B11623" s="19" t="s">
        <v>23</v>
      </c>
      <c r="C11623" s="19" t="str">
        <f t="shared" si="62"/>
        <v>14091202011601USD</v>
      </c>
      <c r="D11623">
        <v>0</v>
      </c>
    </row>
    <row r="11624" spans="1:4" hidden="1">
      <c r="A11624" t="s">
        <v>6364</v>
      </c>
      <c r="B11624" s="19" t="s">
        <v>23</v>
      </c>
      <c r="C11624" s="19" t="str">
        <f t="shared" si="62"/>
        <v>14091202011701USD</v>
      </c>
      <c r="D11624">
        <v>0</v>
      </c>
    </row>
    <row r="11625" spans="1:4" hidden="1">
      <c r="A11625" t="s">
        <v>6662</v>
      </c>
      <c r="B11625" s="19" t="s">
        <v>23</v>
      </c>
      <c r="C11625" s="19" t="str">
        <f t="shared" si="62"/>
        <v>14091202011801USD</v>
      </c>
      <c r="D11625">
        <v>0</v>
      </c>
    </row>
    <row r="11626" spans="1:4" hidden="1">
      <c r="A11626" t="s">
        <v>6280</v>
      </c>
      <c r="B11626" s="19" t="s">
        <v>23</v>
      </c>
      <c r="C11626" s="19" t="str">
        <f t="shared" si="62"/>
        <v>14091202011901USD</v>
      </c>
      <c r="D11626">
        <v>0</v>
      </c>
    </row>
    <row r="11627" spans="1:4" hidden="1">
      <c r="A11627" t="s">
        <v>6760</v>
      </c>
      <c r="B11627" s="19" t="s">
        <v>23</v>
      </c>
      <c r="C11627" s="19" t="str">
        <f t="shared" si="62"/>
        <v>14091202012001USD</v>
      </c>
      <c r="D11627">
        <v>0</v>
      </c>
    </row>
    <row r="11628" spans="1:4" hidden="1">
      <c r="A11628" t="s">
        <v>6664</v>
      </c>
      <c r="B11628" s="19" t="s">
        <v>23</v>
      </c>
      <c r="C11628" s="19" t="str">
        <f t="shared" si="62"/>
        <v>14091202012201USD</v>
      </c>
      <c r="D11628">
        <v>0</v>
      </c>
    </row>
    <row r="11629" spans="1:4" hidden="1">
      <c r="A11629" t="s">
        <v>6666</v>
      </c>
      <c r="B11629" s="19" t="s">
        <v>23</v>
      </c>
      <c r="C11629" s="19" t="str">
        <f t="shared" si="62"/>
        <v>14091202012301USD</v>
      </c>
      <c r="D11629">
        <v>0</v>
      </c>
    </row>
    <row r="11630" spans="1:4" hidden="1">
      <c r="A11630" t="s">
        <v>9934</v>
      </c>
      <c r="B11630" s="19" t="s">
        <v>23</v>
      </c>
      <c r="C11630" s="19" t="str">
        <f t="shared" si="62"/>
        <v>14091202020101USD</v>
      </c>
      <c r="D11630">
        <v>-1480344.3389252203</v>
      </c>
    </row>
    <row r="11631" spans="1:4" hidden="1">
      <c r="A11631" t="s">
        <v>6482</v>
      </c>
      <c r="B11631" s="19" t="s">
        <v>23</v>
      </c>
      <c r="C11631" s="19" t="str">
        <f t="shared" si="62"/>
        <v>14091202020201USD</v>
      </c>
      <c r="D11631">
        <v>0</v>
      </c>
    </row>
    <row r="11632" spans="1:4" hidden="1">
      <c r="A11632" t="s">
        <v>6282</v>
      </c>
      <c r="B11632" s="19" t="s">
        <v>23</v>
      </c>
      <c r="C11632" s="19" t="str">
        <f t="shared" si="62"/>
        <v>14091202020301USD</v>
      </c>
      <c r="D11632">
        <v>0</v>
      </c>
    </row>
    <row r="11633" spans="1:4" hidden="1">
      <c r="A11633" t="s">
        <v>6670</v>
      </c>
      <c r="B11633" s="19" t="s">
        <v>23</v>
      </c>
      <c r="C11633" s="19" t="str">
        <f t="shared" si="62"/>
        <v>14091202020601USD</v>
      </c>
      <c r="D11633">
        <v>0</v>
      </c>
    </row>
    <row r="11634" spans="1:4" hidden="1">
      <c r="A11634" t="s">
        <v>6672</v>
      </c>
      <c r="B11634" s="19" t="s">
        <v>23</v>
      </c>
      <c r="C11634" s="19" t="str">
        <f t="shared" si="62"/>
        <v>14091202020701USD</v>
      </c>
      <c r="D11634">
        <v>0</v>
      </c>
    </row>
    <row r="11635" spans="1:4" hidden="1">
      <c r="A11635" t="s">
        <v>6396</v>
      </c>
      <c r="B11635" s="19" t="s">
        <v>23</v>
      </c>
      <c r="C11635" s="19" t="str">
        <f t="shared" si="62"/>
        <v>14091202020801USD</v>
      </c>
      <c r="D11635">
        <v>0</v>
      </c>
    </row>
    <row r="11636" spans="1:4" hidden="1">
      <c r="A11636" t="s">
        <v>6674</v>
      </c>
      <c r="B11636" s="19" t="s">
        <v>23</v>
      </c>
      <c r="C11636" s="19" t="str">
        <f t="shared" si="62"/>
        <v>14091202020901USD</v>
      </c>
      <c r="D11636">
        <v>0</v>
      </c>
    </row>
    <row r="11637" spans="1:4" hidden="1">
      <c r="A11637" t="s">
        <v>6320</v>
      </c>
      <c r="B11637" s="19" t="s">
        <v>23</v>
      </c>
      <c r="C11637" s="19" t="str">
        <f t="shared" si="62"/>
        <v>14091202021101USD</v>
      </c>
      <c r="D11637">
        <v>0</v>
      </c>
    </row>
    <row r="11638" spans="1:4" hidden="1">
      <c r="A11638" t="s">
        <v>6530</v>
      </c>
      <c r="B11638" s="19" t="s">
        <v>23</v>
      </c>
      <c r="C11638" s="19" t="str">
        <f t="shared" si="62"/>
        <v>14091202021201USD</v>
      </c>
      <c r="D11638">
        <v>0</v>
      </c>
    </row>
    <row r="11639" spans="1:4" hidden="1">
      <c r="A11639" t="s">
        <v>6424</v>
      </c>
      <c r="B11639" s="19" t="s">
        <v>23</v>
      </c>
      <c r="C11639" s="19" t="str">
        <f t="shared" si="62"/>
        <v>14091202021301USD</v>
      </c>
      <c r="D11639">
        <v>0</v>
      </c>
    </row>
    <row r="11640" spans="1:4" hidden="1">
      <c r="A11640" t="s">
        <v>6676</v>
      </c>
      <c r="B11640" s="19" t="s">
        <v>23</v>
      </c>
      <c r="C11640" s="19" t="str">
        <f t="shared" si="62"/>
        <v>14091202021601USD</v>
      </c>
      <c r="D11640">
        <v>0</v>
      </c>
    </row>
    <row r="11641" spans="1:4" hidden="1">
      <c r="A11641" t="s">
        <v>6366</v>
      </c>
      <c r="B11641" s="19" t="s">
        <v>23</v>
      </c>
      <c r="C11641" s="19" t="str">
        <f t="shared" si="62"/>
        <v>14091202021701USD</v>
      </c>
      <c r="D11641">
        <v>0</v>
      </c>
    </row>
    <row r="11642" spans="1:4" hidden="1">
      <c r="A11642" t="s">
        <v>6678</v>
      </c>
      <c r="B11642" s="19" t="s">
        <v>23</v>
      </c>
      <c r="C11642" s="19" t="str">
        <f t="shared" si="62"/>
        <v>14091202021801USD</v>
      </c>
      <c r="D11642">
        <v>0</v>
      </c>
    </row>
    <row r="11643" spans="1:4" hidden="1">
      <c r="A11643" t="s">
        <v>6284</v>
      </c>
      <c r="B11643" s="19" t="s">
        <v>23</v>
      </c>
      <c r="C11643" s="19" t="str">
        <f t="shared" si="62"/>
        <v>14091202021901USD</v>
      </c>
      <c r="D11643">
        <v>0</v>
      </c>
    </row>
    <row r="11644" spans="1:4" hidden="1">
      <c r="A11644" t="s">
        <v>6762</v>
      </c>
      <c r="B11644" s="19" t="s">
        <v>23</v>
      </c>
      <c r="C11644" s="19" t="str">
        <f t="shared" si="62"/>
        <v>14091202022001USD</v>
      </c>
      <c r="D11644">
        <v>0</v>
      </c>
    </row>
    <row r="11645" spans="1:4" hidden="1">
      <c r="A11645" t="s">
        <v>6680</v>
      </c>
      <c r="B11645" s="19" t="s">
        <v>23</v>
      </c>
      <c r="C11645" s="19" t="str">
        <f t="shared" si="62"/>
        <v>14091202022201USD</v>
      </c>
      <c r="D11645">
        <v>0</v>
      </c>
    </row>
    <row r="11646" spans="1:4" hidden="1">
      <c r="A11646" t="s">
        <v>6682</v>
      </c>
      <c r="B11646" s="19" t="s">
        <v>23</v>
      </c>
      <c r="C11646" s="19" t="str">
        <f t="shared" si="62"/>
        <v>14091202022301USD</v>
      </c>
      <c r="D11646">
        <v>0</v>
      </c>
    </row>
    <row r="11647" spans="1:4" hidden="1">
      <c r="A11647" t="s">
        <v>6484</v>
      </c>
      <c r="B11647" s="19" t="s">
        <v>23</v>
      </c>
      <c r="C11647" s="19" t="str">
        <f t="shared" ref="C11647:C11710" si="63">_xlfn.CONCAT(A11647,B11647)</f>
        <v>14091203000101USD</v>
      </c>
      <c r="D11647">
        <v>0</v>
      </c>
    </row>
    <row r="11648" spans="1:4" hidden="1">
      <c r="A11648" t="s">
        <v>6726</v>
      </c>
      <c r="B11648" s="19" t="s">
        <v>23</v>
      </c>
      <c r="C11648" s="19" t="str">
        <f t="shared" si="63"/>
        <v>14091203000102USD</v>
      </c>
      <c r="D11648">
        <v>0</v>
      </c>
    </row>
    <row r="11649" spans="1:4" hidden="1">
      <c r="A11649" t="s">
        <v>6486</v>
      </c>
      <c r="B11649" s="19" t="s">
        <v>23</v>
      </c>
      <c r="C11649" s="19" t="str">
        <f t="shared" si="63"/>
        <v>14091203000201USD</v>
      </c>
      <c r="D11649">
        <v>0</v>
      </c>
    </row>
    <row r="11650" spans="1:4" hidden="1">
      <c r="A11650" t="s">
        <v>9972</v>
      </c>
      <c r="B11650" s="19" t="s">
        <v>23</v>
      </c>
      <c r="C11650" s="19" t="str">
        <f t="shared" si="63"/>
        <v>14091203001701USD</v>
      </c>
      <c r="D11650">
        <v>0</v>
      </c>
    </row>
    <row r="11651" spans="1:4" hidden="1">
      <c r="A11651" t="s">
        <v>6686</v>
      </c>
      <c r="B11651" s="19" t="s">
        <v>23</v>
      </c>
      <c r="C11651" s="19" t="str">
        <f t="shared" si="63"/>
        <v>14091207010100USD</v>
      </c>
      <c r="D11651">
        <v>-1.9903326698891104E-2</v>
      </c>
    </row>
    <row r="11652" spans="1:4" hidden="1">
      <c r="A11652" t="s">
        <v>6688</v>
      </c>
      <c r="B11652" s="19" t="s">
        <v>23</v>
      </c>
      <c r="C11652" s="19" t="str">
        <f t="shared" si="63"/>
        <v>14091207020100USD</v>
      </c>
      <c r="D11652">
        <v>0</v>
      </c>
    </row>
    <row r="11653" spans="1:4" hidden="1">
      <c r="A11653" t="s">
        <v>1330</v>
      </c>
      <c r="B11653" s="19" t="s">
        <v>23</v>
      </c>
      <c r="C11653" s="19" t="str">
        <f t="shared" si="63"/>
        <v>14091301000101USD</v>
      </c>
      <c r="D11653">
        <v>-639235.14927495026</v>
      </c>
    </row>
    <row r="11654" spans="1:4" hidden="1">
      <c r="A11654" t="s">
        <v>6490</v>
      </c>
      <c r="B11654" s="19" t="s">
        <v>23</v>
      </c>
      <c r="C11654" s="19" t="str">
        <f t="shared" si="63"/>
        <v>14091301000201USD</v>
      </c>
      <c r="D11654">
        <v>0</v>
      </c>
    </row>
    <row r="11655" spans="1:4" hidden="1">
      <c r="A11655" t="s">
        <v>6322</v>
      </c>
      <c r="B11655" s="19" t="s">
        <v>23</v>
      </c>
      <c r="C11655" s="19" t="str">
        <f t="shared" si="63"/>
        <v>14091301001101USD</v>
      </c>
      <c r="D11655">
        <v>0</v>
      </c>
    </row>
    <row r="11656" spans="1:4" hidden="1">
      <c r="A11656" t="s">
        <v>6532</v>
      </c>
      <c r="B11656" s="19" t="s">
        <v>23</v>
      </c>
      <c r="C11656" s="19" t="str">
        <f t="shared" si="63"/>
        <v>14091301001201USD</v>
      </c>
      <c r="D11656">
        <v>0</v>
      </c>
    </row>
    <row r="11657" spans="1:4" hidden="1">
      <c r="A11657" t="s">
        <v>6426</v>
      </c>
      <c r="B11657" s="19" t="s">
        <v>23</v>
      </c>
      <c r="C11657" s="19" t="str">
        <f t="shared" si="63"/>
        <v>14091301001301USD</v>
      </c>
      <c r="D11657">
        <v>0</v>
      </c>
    </row>
    <row r="11658" spans="1:4" hidden="1">
      <c r="A11658" t="s">
        <v>6690</v>
      </c>
      <c r="B11658" s="19" t="s">
        <v>23</v>
      </c>
      <c r="C11658" s="19" t="str">
        <f t="shared" si="63"/>
        <v>14091301001601USD</v>
      </c>
      <c r="D11658">
        <v>0</v>
      </c>
    </row>
    <row r="11659" spans="1:4" hidden="1">
      <c r="A11659" t="s">
        <v>6368</v>
      </c>
      <c r="B11659" s="19" t="s">
        <v>23</v>
      </c>
      <c r="C11659" s="19" t="str">
        <f t="shared" si="63"/>
        <v>14091301001701USD</v>
      </c>
      <c r="D11659">
        <v>0</v>
      </c>
    </row>
    <row r="11660" spans="1:4" hidden="1">
      <c r="A11660" t="s">
        <v>6692</v>
      </c>
      <c r="B11660" s="19" t="s">
        <v>23</v>
      </c>
      <c r="C11660" s="19" t="str">
        <f t="shared" si="63"/>
        <v>14091301001801USD</v>
      </c>
      <c r="D11660">
        <v>0</v>
      </c>
    </row>
    <row r="11661" spans="1:4" hidden="1">
      <c r="A11661" t="s">
        <v>6286</v>
      </c>
      <c r="B11661" s="19" t="s">
        <v>23</v>
      </c>
      <c r="C11661" s="19" t="str">
        <f t="shared" si="63"/>
        <v>14091301001901USD</v>
      </c>
      <c r="D11661">
        <v>0</v>
      </c>
    </row>
    <row r="11662" spans="1:4" hidden="1">
      <c r="A11662" t="s">
        <v>6764</v>
      </c>
      <c r="B11662" s="19" t="s">
        <v>23</v>
      </c>
      <c r="C11662" s="19" t="str">
        <f t="shared" si="63"/>
        <v>14091301002001USD</v>
      </c>
      <c r="D11662">
        <v>0</v>
      </c>
    </row>
    <row r="11663" spans="1:4" hidden="1">
      <c r="A11663" t="s">
        <v>1331</v>
      </c>
      <c r="B11663" s="19" t="s">
        <v>23</v>
      </c>
      <c r="C11663" s="19" t="str">
        <f t="shared" si="63"/>
        <v>14091302010101USD</v>
      </c>
      <c r="D11663">
        <v>-915312.97981234011</v>
      </c>
    </row>
    <row r="11664" spans="1:4" hidden="1">
      <c r="A11664" t="s">
        <v>6492</v>
      </c>
      <c r="B11664" s="19" t="s">
        <v>23</v>
      </c>
      <c r="C11664" s="19" t="str">
        <f t="shared" si="63"/>
        <v>14091302010201USD</v>
      </c>
      <c r="D11664">
        <v>0</v>
      </c>
    </row>
    <row r="11665" spans="1:4" hidden="1">
      <c r="A11665" t="s">
        <v>6288</v>
      </c>
      <c r="B11665" s="19" t="s">
        <v>23</v>
      </c>
      <c r="C11665" s="19" t="str">
        <f t="shared" si="63"/>
        <v>14091302010301USD</v>
      </c>
      <c r="D11665">
        <v>0</v>
      </c>
    </row>
    <row r="11666" spans="1:4" hidden="1">
      <c r="A11666" t="s">
        <v>6696</v>
      </c>
      <c r="B11666" s="19" t="s">
        <v>23</v>
      </c>
      <c r="C11666" s="19" t="str">
        <f t="shared" si="63"/>
        <v>14091302010601USD</v>
      </c>
      <c r="D11666">
        <v>0</v>
      </c>
    </row>
    <row r="11667" spans="1:4" hidden="1">
      <c r="A11667" t="s">
        <v>6324</v>
      </c>
      <c r="B11667" s="19" t="s">
        <v>23</v>
      </c>
      <c r="C11667" s="19" t="str">
        <f t="shared" si="63"/>
        <v>14091302011101USD</v>
      </c>
      <c r="D11667">
        <v>0</v>
      </c>
    </row>
    <row r="11668" spans="1:4" hidden="1">
      <c r="A11668" t="s">
        <v>6534</v>
      </c>
      <c r="B11668" s="19" t="s">
        <v>23</v>
      </c>
      <c r="C11668" s="19" t="str">
        <f t="shared" si="63"/>
        <v>14091302011201USD</v>
      </c>
      <c r="D11668">
        <v>0</v>
      </c>
    </row>
    <row r="11669" spans="1:4" hidden="1">
      <c r="A11669" t="s">
        <v>6428</v>
      </c>
      <c r="B11669" s="19" t="s">
        <v>23</v>
      </c>
      <c r="C11669" s="19" t="str">
        <f t="shared" si="63"/>
        <v>14091302011301USD</v>
      </c>
      <c r="D11669">
        <v>0</v>
      </c>
    </row>
    <row r="11670" spans="1:4" hidden="1">
      <c r="A11670" t="s">
        <v>6698</v>
      </c>
      <c r="B11670" s="19" t="s">
        <v>23</v>
      </c>
      <c r="C11670" s="19" t="str">
        <f t="shared" si="63"/>
        <v>14091302011601USD</v>
      </c>
      <c r="D11670">
        <v>0</v>
      </c>
    </row>
    <row r="11671" spans="1:4" hidden="1">
      <c r="A11671" t="s">
        <v>6370</v>
      </c>
      <c r="B11671" s="19" t="s">
        <v>23</v>
      </c>
      <c r="C11671" s="19" t="str">
        <f t="shared" si="63"/>
        <v>14091302011701USD</v>
      </c>
      <c r="D11671">
        <v>0</v>
      </c>
    </row>
    <row r="11672" spans="1:4" hidden="1">
      <c r="A11672" t="s">
        <v>6290</v>
      </c>
      <c r="B11672" s="19" t="s">
        <v>23</v>
      </c>
      <c r="C11672" s="19" t="str">
        <f t="shared" si="63"/>
        <v>14091302011901USD</v>
      </c>
      <c r="D11672">
        <v>0</v>
      </c>
    </row>
    <row r="11673" spans="1:4" hidden="1">
      <c r="A11673" t="s">
        <v>6766</v>
      </c>
      <c r="B11673" s="19" t="s">
        <v>23</v>
      </c>
      <c r="C11673" s="19" t="str">
        <f t="shared" si="63"/>
        <v>14091302012001USD</v>
      </c>
      <c r="D11673">
        <v>0</v>
      </c>
    </row>
    <row r="11674" spans="1:4" hidden="1">
      <c r="A11674" t="s">
        <v>10015</v>
      </c>
      <c r="B11674" s="19" t="s">
        <v>23</v>
      </c>
      <c r="C11674" s="19" t="str">
        <f t="shared" si="63"/>
        <v>14091302020111USD</v>
      </c>
      <c r="D11674">
        <v>-1488.609610463463</v>
      </c>
    </row>
    <row r="11675" spans="1:4" hidden="1">
      <c r="A11675" t="s">
        <v>6494</v>
      </c>
      <c r="B11675" s="19" t="s">
        <v>23</v>
      </c>
      <c r="C11675" s="19" t="str">
        <f t="shared" si="63"/>
        <v>14091302020201USD</v>
      </c>
      <c r="D11675">
        <v>0</v>
      </c>
    </row>
    <row r="11676" spans="1:4" hidden="1">
      <c r="A11676" t="s">
        <v>6292</v>
      </c>
      <c r="B11676" s="19" t="s">
        <v>23</v>
      </c>
      <c r="C11676" s="19" t="str">
        <f t="shared" si="63"/>
        <v>14091302020301USD</v>
      </c>
      <c r="D11676">
        <v>0</v>
      </c>
    </row>
    <row r="11677" spans="1:4" hidden="1">
      <c r="A11677" t="s">
        <v>6326</v>
      </c>
      <c r="B11677" s="19" t="s">
        <v>23</v>
      </c>
      <c r="C11677" s="19" t="str">
        <f t="shared" si="63"/>
        <v>14091302021101USD</v>
      </c>
      <c r="D11677">
        <v>0</v>
      </c>
    </row>
    <row r="11678" spans="1:4" hidden="1">
      <c r="A11678" t="s">
        <v>6536</v>
      </c>
      <c r="B11678" s="19" t="s">
        <v>23</v>
      </c>
      <c r="C11678" s="19" t="str">
        <f t="shared" si="63"/>
        <v>14091302021201USD</v>
      </c>
      <c r="D11678">
        <v>0</v>
      </c>
    </row>
    <row r="11679" spans="1:4" hidden="1">
      <c r="A11679" t="s">
        <v>6430</v>
      </c>
      <c r="B11679" s="19" t="s">
        <v>23</v>
      </c>
      <c r="C11679" s="19" t="str">
        <f t="shared" si="63"/>
        <v>14091302021301USD</v>
      </c>
      <c r="D11679">
        <v>0</v>
      </c>
    </row>
    <row r="11680" spans="1:4" hidden="1">
      <c r="A11680" t="s">
        <v>6702</v>
      </c>
      <c r="B11680" s="19" t="s">
        <v>23</v>
      </c>
      <c r="C11680" s="19" t="str">
        <f t="shared" si="63"/>
        <v>14091302021601USD</v>
      </c>
      <c r="D11680">
        <v>0</v>
      </c>
    </row>
    <row r="11681" spans="1:4" hidden="1">
      <c r="A11681" t="s">
        <v>6372</v>
      </c>
      <c r="B11681" s="19" t="s">
        <v>23</v>
      </c>
      <c r="C11681" s="19" t="str">
        <f t="shared" si="63"/>
        <v>14091302021701USD</v>
      </c>
      <c r="D11681">
        <v>0</v>
      </c>
    </row>
    <row r="11682" spans="1:4" hidden="1">
      <c r="A11682" t="s">
        <v>6294</v>
      </c>
      <c r="B11682" s="19" t="s">
        <v>23</v>
      </c>
      <c r="C11682" s="19" t="str">
        <f t="shared" si="63"/>
        <v>14091302021901USD</v>
      </c>
      <c r="D11682">
        <v>0</v>
      </c>
    </row>
    <row r="11683" spans="1:4" hidden="1">
      <c r="A11683" t="s">
        <v>6768</v>
      </c>
      <c r="B11683" s="19" t="s">
        <v>23</v>
      </c>
      <c r="C11683" s="19" t="str">
        <f t="shared" si="63"/>
        <v>14091302022001USD</v>
      </c>
      <c r="D11683">
        <v>0</v>
      </c>
    </row>
    <row r="11684" spans="1:4" hidden="1">
      <c r="A11684" t="s">
        <v>6704</v>
      </c>
      <c r="B11684" s="19" t="s">
        <v>23</v>
      </c>
      <c r="C11684" s="19" t="str">
        <f t="shared" si="63"/>
        <v>14091303000101USD</v>
      </c>
      <c r="D11684">
        <v>0</v>
      </c>
    </row>
    <row r="11685" spans="1:4" hidden="1">
      <c r="A11685" t="s">
        <v>6706</v>
      </c>
      <c r="B11685" s="19" t="s">
        <v>23</v>
      </c>
      <c r="C11685" s="19" t="str">
        <f t="shared" si="63"/>
        <v>14091303000102USD</v>
      </c>
      <c r="D11685">
        <v>0</v>
      </c>
    </row>
    <row r="11686" spans="1:4" hidden="1">
      <c r="A11686" t="s">
        <v>6708</v>
      </c>
      <c r="B11686" s="19" t="s">
        <v>23</v>
      </c>
      <c r="C11686" s="19" t="str">
        <f t="shared" si="63"/>
        <v>14091303000201USD</v>
      </c>
      <c r="D11686">
        <v>0</v>
      </c>
    </row>
    <row r="11687" spans="1:4" hidden="1">
      <c r="A11687" t="s">
        <v>10029</v>
      </c>
      <c r="B11687" s="19" t="s">
        <v>23</v>
      </c>
      <c r="C11687" s="19" t="str">
        <f t="shared" si="63"/>
        <v>14091303001701USD</v>
      </c>
      <c r="D11687">
        <v>-195373.50014216662</v>
      </c>
    </row>
    <row r="11688" spans="1:4" hidden="1">
      <c r="A11688" t="s">
        <v>6938</v>
      </c>
      <c r="B11688" s="19" t="s">
        <v>23</v>
      </c>
      <c r="C11688" s="19" t="str">
        <f t="shared" si="63"/>
        <v>14091307010100USD</v>
      </c>
      <c r="D11688">
        <v>0</v>
      </c>
    </row>
    <row r="11689" spans="1:4" hidden="1">
      <c r="A11689" t="s">
        <v>10133</v>
      </c>
      <c r="B11689" s="19" t="s">
        <v>23</v>
      </c>
      <c r="C11689" s="19" t="str">
        <f t="shared" si="63"/>
        <v>14091307020100USD</v>
      </c>
      <c r="D11689">
        <v>0</v>
      </c>
    </row>
    <row r="11690" spans="1:4" hidden="1">
      <c r="A11690" t="s">
        <v>10374</v>
      </c>
      <c r="B11690" s="19" t="s">
        <v>23</v>
      </c>
      <c r="C11690" s="19" t="str">
        <f t="shared" si="63"/>
        <v>15020101000103USD</v>
      </c>
      <c r="D11690">
        <v>0</v>
      </c>
    </row>
    <row r="11691" spans="1:4" hidden="1">
      <c r="A11691" t="s">
        <v>10354</v>
      </c>
      <c r="B11691" s="19" t="s">
        <v>23</v>
      </c>
      <c r="C11691" s="19" t="str">
        <f t="shared" si="63"/>
        <v>15020101000104USD</v>
      </c>
      <c r="D11691">
        <v>0</v>
      </c>
    </row>
    <row r="11692" spans="1:4" hidden="1">
      <c r="A11692" t="s">
        <v>10376</v>
      </c>
      <c r="B11692" s="19" t="s">
        <v>23</v>
      </c>
      <c r="C11692" s="19" t="str">
        <f t="shared" si="63"/>
        <v>15020101000105USD</v>
      </c>
      <c r="D11692">
        <v>0</v>
      </c>
    </row>
    <row r="11693" spans="1:4" hidden="1">
      <c r="A11693" t="s">
        <v>10356</v>
      </c>
      <c r="B11693" s="19" t="s">
        <v>23</v>
      </c>
      <c r="C11693" s="19" t="str">
        <f t="shared" si="63"/>
        <v>15020101000106USD</v>
      </c>
      <c r="D11693">
        <v>0</v>
      </c>
    </row>
    <row r="11694" spans="1:4" hidden="1">
      <c r="A11694" t="s">
        <v>10400</v>
      </c>
      <c r="B11694" s="19" t="s">
        <v>23</v>
      </c>
      <c r="C11694" s="19" t="str">
        <f t="shared" si="63"/>
        <v>15020101000201USD</v>
      </c>
      <c r="D11694">
        <v>0</v>
      </c>
    </row>
    <row r="11695" spans="1:4" hidden="1">
      <c r="A11695" t="s">
        <v>10394</v>
      </c>
      <c r="B11695" s="19" t="s">
        <v>23</v>
      </c>
      <c r="C11695" s="19" t="str">
        <f t="shared" si="63"/>
        <v>15020101000202USD</v>
      </c>
      <c r="D11695">
        <v>0</v>
      </c>
    </row>
    <row r="11696" spans="1:4" hidden="1">
      <c r="A11696" t="s">
        <v>10306</v>
      </c>
      <c r="B11696" s="19" t="s">
        <v>23</v>
      </c>
      <c r="C11696" s="19" t="str">
        <f t="shared" si="63"/>
        <v>15020101000203USD</v>
      </c>
      <c r="D11696">
        <v>0</v>
      </c>
    </row>
    <row r="11697" spans="1:4" hidden="1">
      <c r="A11697" t="s">
        <v>10352</v>
      </c>
      <c r="B11697" s="19" t="s">
        <v>23</v>
      </c>
      <c r="C11697" s="19" t="str">
        <f t="shared" si="63"/>
        <v>15020101000205USD</v>
      </c>
      <c r="D11697">
        <v>0</v>
      </c>
    </row>
    <row r="11698" spans="1:4" hidden="1">
      <c r="A11698" t="s">
        <v>9289</v>
      </c>
      <c r="B11698" s="19" t="s">
        <v>23</v>
      </c>
      <c r="C11698" s="19" t="str">
        <f t="shared" si="63"/>
        <v>15020101000301USD</v>
      </c>
      <c r="D11698">
        <v>0</v>
      </c>
    </row>
    <row r="11699" spans="1:4" hidden="1">
      <c r="A11699" t="s">
        <v>9253</v>
      </c>
      <c r="B11699" s="19" t="s">
        <v>23</v>
      </c>
      <c r="C11699" s="19" t="str">
        <f t="shared" si="63"/>
        <v>15020101000302USD</v>
      </c>
      <c r="D11699">
        <v>0</v>
      </c>
    </row>
    <row r="11700" spans="1:4" hidden="1">
      <c r="A11700" t="s">
        <v>9235</v>
      </c>
      <c r="B11700" s="19" t="s">
        <v>23</v>
      </c>
      <c r="C11700" s="19" t="str">
        <f t="shared" si="63"/>
        <v>15020101000303USD</v>
      </c>
      <c r="D11700">
        <v>0</v>
      </c>
    </row>
    <row r="11701" spans="1:4" hidden="1">
      <c r="A11701" t="s">
        <v>10338</v>
      </c>
      <c r="B11701" s="19" t="s">
        <v>23</v>
      </c>
      <c r="C11701" s="19" t="str">
        <f t="shared" si="63"/>
        <v>15020101000401USD</v>
      </c>
      <c r="D11701">
        <v>177812.14955928348</v>
      </c>
    </row>
    <row r="11702" spans="1:4" hidden="1">
      <c r="A11702" t="s">
        <v>11496</v>
      </c>
      <c r="B11702" s="19" t="s">
        <v>23</v>
      </c>
      <c r="C11702" s="19" t="str">
        <f t="shared" si="63"/>
        <v>15020101000402USD</v>
      </c>
      <c r="D11702">
        <v>0</v>
      </c>
    </row>
    <row r="11703" spans="1:4" hidden="1">
      <c r="A11703" t="s">
        <v>10350</v>
      </c>
      <c r="B11703" s="19" t="s">
        <v>23</v>
      </c>
      <c r="C11703" s="19" t="str">
        <f t="shared" si="63"/>
        <v>15020101000403USD</v>
      </c>
      <c r="D11703">
        <v>159534.18254193914</v>
      </c>
    </row>
    <row r="11704" spans="1:4" hidden="1">
      <c r="A11704" t="s">
        <v>10364</v>
      </c>
      <c r="B11704" s="19" t="s">
        <v>23</v>
      </c>
      <c r="C11704" s="19" t="str">
        <f t="shared" si="63"/>
        <v>15020101000405USD</v>
      </c>
      <c r="D11704">
        <v>0</v>
      </c>
    </row>
    <row r="11705" spans="1:4" hidden="1">
      <c r="A11705" t="s">
        <v>10358</v>
      </c>
      <c r="B11705" s="19" t="s">
        <v>23</v>
      </c>
      <c r="C11705" s="19" t="str">
        <f t="shared" si="63"/>
        <v>15020101000407USD</v>
      </c>
      <c r="D11705">
        <v>0</v>
      </c>
    </row>
    <row r="11706" spans="1:4" hidden="1">
      <c r="A11706" t="s">
        <v>11498</v>
      </c>
      <c r="B11706" s="19" t="s">
        <v>23</v>
      </c>
      <c r="C11706" s="19" t="str">
        <f t="shared" si="63"/>
        <v>15020101000409USD</v>
      </c>
      <c r="D11706">
        <v>0</v>
      </c>
    </row>
    <row r="11707" spans="1:4" hidden="1">
      <c r="A11707" t="s">
        <v>10344</v>
      </c>
      <c r="B11707" s="19" t="s">
        <v>23</v>
      </c>
      <c r="C11707" s="19" t="str">
        <f t="shared" si="63"/>
        <v>15020101000410USD</v>
      </c>
      <c r="D11707">
        <v>0</v>
      </c>
    </row>
    <row r="11708" spans="1:4" hidden="1">
      <c r="A11708" t="s">
        <v>10402</v>
      </c>
      <c r="B11708" s="19" t="s">
        <v>23</v>
      </c>
      <c r="C11708" s="19" t="str">
        <f t="shared" si="63"/>
        <v>15020102000101USD</v>
      </c>
      <c r="D11708">
        <v>0</v>
      </c>
    </row>
    <row r="11709" spans="1:4" hidden="1">
      <c r="A11709" t="s">
        <v>9291</v>
      </c>
      <c r="B11709" s="19" t="s">
        <v>23</v>
      </c>
      <c r="C11709" s="19" t="str">
        <f t="shared" si="63"/>
        <v>15020102000102USD</v>
      </c>
      <c r="D11709">
        <v>477913.06795564404</v>
      </c>
    </row>
    <row r="11710" spans="1:4" hidden="1">
      <c r="A11710" t="s">
        <v>10406</v>
      </c>
      <c r="B11710" s="19" t="s">
        <v>23</v>
      </c>
      <c r="C11710" s="19" t="str">
        <f t="shared" si="63"/>
        <v>15020102000103USD</v>
      </c>
      <c r="D11710">
        <v>0</v>
      </c>
    </row>
    <row r="11711" spans="1:4" hidden="1">
      <c r="A11711" t="s">
        <v>10408</v>
      </c>
      <c r="B11711" s="19" t="s">
        <v>23</v>
      </c>
      <c r="C11711" s="19" t="str">
        <f t="shared" ref="C11711:C11774" si="64">_xlfn.CONCAT(A11711,B11711)</f>
        <v>15020102000104USD</v>
      </c>
      <c r="D11711">
        <v>0</v>
      </c>
    </row>
    <row r="11712" spans="1:4" hidden="1">
      <c r="A11712" t="s">
        <v>10410</v>
      </c>
      <c r="B11712" s="19" t="s">
        <v>23</v>
      </c>
      <c r="C11712" s="19" t="str">
        <f t="shared" si="64"/>
        <v>15020102000114USD</v>
      </c>
      <c r="D11712">
        <v>0</v>
      </c>
    </row>
    <row r="11713" spans="1:4" hidden="1">
      <c r="A11713" t="s">
        <v>9295</v>
      </c>
      <c r="B11713" s="19" t="s">
        <v>23</v>
      </c>
      <c r="C11713" s="19" t="str">
        <f t="shared" si="64"/>
        <v>15020102000115USD</v>
      </c>
      <c r="D11713">
        <v>0</v>
      </c>
    </row>
    <row r="11714" spans="1:4" hidden="1">
      <c r="A11714" t="s">
        <v>10414</v>
      </c>
      <c r="B11714" s="19" t="s">
        <v>23</v>
      </c>
      <c r="C11714" s="19" t="str">
        <f t="shared" si="64"/>
        <v>15020102000116USD</v>
      </c>
      <c r="D11714">
        <v>0</v>
      </c>
    </row>
    <row r="11715" spans="1:4" hidden="1">
      <c r="A11715" t="s">
        <v>10416</v>
      </c>
      <c r="B11715" s="19" t="s">
        <v>23</v>
      </c>
      <c r="C11715" s="19" t="str">
        <f t="shared" si="64"/>
        <v>15020102000117USD</v>
      </c>
      <c r="D11715">
        <v>0</v>
      </c>
    </row>
    <row r="11716" spans="1:4" hidden="1">
      <c r="A11716" t="s">
        <v>10418</v>
      </c>
      <c r="B11716" s="19" t="s">
        <v>23</v>
      </c>
      <c r="C11716" s="19" t="str">
        <f t="shared" si="64"/>
        <v>15020102000118USD</v>
      </c>
      <c r="D11716">
        <v>0</v>
      </c>
    </row>
    <row r="11717" spans="1:4" hidden="1">
      <c r="A11717" t="s">
        <v>10420</v>
      </c>
      <c r="B11717" s="19" t="s">
        <v>23</v>
      </c>
      <c r="C11717" s="19" t="str">
        <f t="shared" si="64"/>
        <v>15020102000201USD</v>
      </c>
      <c r="D11717">
        <v>0</v>
      </c>
    </row>
    <row r="11718" spans="1:4" hidden="1">
      <c r="A11718" t="s">
        <v>9297</v>
      </c>
      <c r="B11718" s="19" t="s">
        <v>23</v>
      </c>
      <c r="C11718" s="19" t="str">
        <f t="shared" si="64"/>
        <v>15020102000202USD</v>
      </c>
      <c r="D11718">
        <v>225259.91185669604</v>
      </c>
    </row>
    <row r="11719" spans="1:4" hidden="1">
      <c r="A11719" t="s">
        <v>10424</v>
      </c>
      <c r="B11719" s="19" t="s">
        <v>23</v>
      </c>
      <c r="C11719" s="19" t="str">
        <f t="shared" si="64"/>
        <v>15020102000204USD</v>
      </c>
      <c r="D11719">
        <v>0</v>
      </c>
    </row>
    <row r="11720" spans="1:4" hidden="1">
      <c r="A11720" t="s">
        <v>10426</v>
      </c>
      <c r="B11720" s="19" t="s">
        <v>23</v>
      </c>
      <c r="C11720" s="19" t="str">
        <f t="shared" si="64"/>
        <v>15020102000205USD</v>
      </c>
      <c r="D11720">
        <v>0</v>
      </c>
    </row>
    <row r="11721" spans="1:4" hidden="1">
      <c r="A11721" t="s">
        <v>9299</v>
      </c>
      <c r="B11721" s="19" t="s">
        <v>23</v>
      </c>
      <c r="C11721" s="19" t="str">
        <f t="shared" si="64"/>
        <v>15020102000206USD</v>
      </c>
      <c r="D11721">
        <v>792004.89053170325</v>
      </c>
    </row>
    <row r="11722" spans="1:4" hidden="1">
      <c r="A11722" t="s">
        <v>10446</v>
      </c>
      <c r="B11722" s="19" t="s">
        <v>23</v>
      </c>
      <c r="C11722" s="19" t="str">
        <f t="shared" si="64"/>
        <v>15020105000201USD</v>
      </c>
      <c r="D11722">
        <v>0</v>
      </c>
    </row>
    <row r="11723" spans="1:4" hidden="1">
      <c r="A11723" t="s">
        <v>10448</v>
      </c>
      <c r="B11723" s="19" t="s">
        <v>23</v>
      </c>
      <c r="C11723" s="19" t="str">
        <f t="shared" si="64"/>
        <v>15020105000202USD</v>
      </c>
      <c r="D11723">
        <v>0</v>
      </c>
    </row>
    <row r="11724" spans="1:4" hidden="1">
      <c r="A11724" t="s">
        <v>10450</v>
      </c>
      <c r="B11724" s="19" t="s">
        <v>23</v>
      </c>
      <c r="C11724" s="19" t="str">
        <f t="shared" si="64"/>
        <v>15020105000203USD</v>
      </c>
      <c r="D11724">
        <v>0</v>
      </c>
    </row>
    <row r="11725" spans="1:4" hidden="1">
      <c r="A11725" t="s">
        <v>10452</v>
      </c>
      <c r="B11725" s="19" t="s">
        <v>23</v>
      </c>
      <c r="C11725" s="19" t="str">
        <f t="shared" si="64"/>
        <v>15020105000204USD</v>
      </c>
      <c r="D11725">
        <v>0</v>
      </c>
    </row>
    <row r="11726" spans="1:4" hidden="1">
      <c r="A11726" t="s">
        <v>10454</v>
      </c>
      <c r="B11726" s="19" t="s">
        <v>23</v>
      </c>
      <c r="C11726" s="19" t="str">
        <f t="shared" si="64"/>
        <v>15020105000205USD</v>
      </c>
      <c r="D11726">
        <v>0</v>
      </c>
    </row>
    <row r="11727" spans="1:4" hidden="1">
      <c r="A11727" t="s">
        <v>10456</v>
      </c>
      <c r="B11727" s="19" t="s">
        <v>23</v>
      </c>
      <c r="C11727" s="19" t="str">
        <f t="shared" si="64"/>
        <v>15020105000206USD</v>
      </c>
      <c r="D11727">
        <v>0</v>
      </c>
    </row>
    <row r="11728" spans="1:4" hidden="1">
      <c r="A11728" t="s">
        <v>10458</v>
      </c>
      <c r="B11728" s="19" t="s">
        <v>23</v>
      </c>
      <c r="C11728" s="19" t="str">
        <f t="shared" si="64"/>
        <v>15020105000207USD</v>
      </c>
      <c r="D11728">
        <v>0</v>
      </c>
    </row>
    <row r="11729" spans="1:4" hidden="1">
      <c r="A11729" t="s">
        <v>10460</v>
      </c>
      <c r="B11729" s="19" t="s">
        <v>23</v>
      </c>
      <c r="C11729" s="19" t="str">
        <f t="shared" si="64"/>
        <v>15020105000208USD</v>
      </c>
      <c r="D11729">
        <v>0</v>
      </c>
    </row>
    <row r="11730" spans="1:4" hidden="1">
      <c r="A11730" t="s">
        <v>10462</v>
      </c>
      <c r="B11730" s="19" t="s">
        <v>23</v>
      </c>
      <c r="C11730" s="19" t="str">
        <f t="shared" si="64"/>
        <v>15020105000209USD</v>
      </c>
      <c r="D11730">
        <v>0</v>
      </c>
    </row>
    <row r="11731" spans="1:4" hidden="1">
      <c r="A11731" t="s">
        <v>10464</v>
      </c>
      <c r="B11731" s="19" t="s">
        <v>23</v>
      </c>
      <c r="C11731" s="19" t="str">
        <f t="shared" si="64"/>
        <v>15020105000217USD</v>
      </c>
      <c r="D11731">
        <v>0</v>
      </c>
    </row>
    <row r="11732" spans="1:4" hidden="1">
      <c r="A11732" t="s">
        <v>10466</v>
      </c>
      <c r="B11732" s="19" t="s">
        <v>23</v>
      </c>
      <c r="C11732" s="19" t="str">
        <f t="shared" si="64"/>
        <v>15020105000218USD</v>
      </c>
      <c r="D11732">
        <v>0</v>
      </c>
    </row>
    <row r="11733" spans="1:4" hidden="1">
      <c r="A11733" t="s">
        <v>10468</v>
      </c>
      <c r="B11733" s="19" t="s">
        <v>23</v>
      </c>
      <c r="C11733" s="19" t="str">
        <f t="shared" si="64"/>
        <v>15020105000219USD</v>
      </c>
      <c r="D11733">
        <v>0</v>
      </c>
    </row>
    <row r="11734" spans="1:4" hidden="1">
      <c r="A11734" t="s">
        <v>10470</v>
      </c>
      <c r="B11734" s="19" t="s">
        <v>23</v>
      </c>
      <c r="C11734" s="19" t="str">
        <f t="shared" si="64"/>
        <v>15020105000220USD</v>
      </c>
      <c r="D11734">
        <v>0</v>
      </c>
    </row>
    <row r="11735" spans="1:4" hidden="1">
      <c r="A11735" t="s">
        <v>10398</v>
      </c>
      <c r="B11735" s="19" t="s">
        <v>23</v>
      </c>
      <c r="C11735" s="19" t="str">
        <f t="shared" si="64"/>
        <v>15020201000101USD</v>
      </c>
      <c r="D11735">
        <v>0</v>
      </c>
    </row>
    <row r="11736" spans="1:4" hidden="1">
      <c r="A11736" t="s">
        <v>10396</v>
      </c>
      <c r="B11736" s="19" t="s">
        <v>23</v>
      </c>
      <c r="C11736" s="19" t="str">
        <f t="shared" si="64"/>
        <v>15020201000102USD</v>
      </c>
      <c r="D11736">
        <v>0</v>
      </c>
    </row>
    <row r="11737" spans="1:4" hidden="1">
      <c r="A11737" t="s">
        <v>10368</v>
      </c>
      <c r="B11737" s="19" t="s">
        <v>23</v>
      </c>
      <c r="C11737" s="19" t="str">
        <f t="shared" si="64"/>
        <v>15020201000301USD</v>
      </c>
      <c r="D11737">
        <v>5798174.5521751493</v>
      </c>
    </row>
    <row r="11738" spans="1:4" hidden="1">
      <c r="A11738" t="s">
        <v>10348</v>
      </c>
      <c r="B11738" s="19" t="s">
        <v>23</v>
      </c>
      <c r="C11738" s="19" t="str">
        <f t="shared" si="64"/>
        <v>15020201000302USD</v>
      </c>
      <c r="D11738">
        <v>4399990.9411430201</v>
      </c>
    </row>
    <row r="11739" spans="1:4" hidden="1">
      <c r="A11739" t="s">
        <v>11460</v>
      </c>
      <c r="B11739" s="19" t="s">
        <v>23</v>
      </c>
      <c r="C11739" s="19" t="str">
        <f t="shared" si="64"/>
        <v>15020201000303USD</v>
      </c>
      <c r="D11739">
        <v>0</v>
      </c>
    </row>
    <row r="11740" spans="1:4" hidden="1">
      <c r="A11740" t="s">
        <v>9233</v>
      </c>
      <c r="B11740" s="19" t="s">
        <v>23</v>
      </c>
      <c r="C11740" s="19" t="str">
        <f t="shared" si="64"/>
        <v>15020201000304USD</v>
      </c>
      <c r="D11740">
        <v>0</v>
      </c>
    </row>
    <row r="11741" spans="1:4" hidden="1">
      <c r="A11741" t="s">
        <v>10362</v>
      </c>
      <c r="B11741" s="19" t="s">
        <v>23</v>
      </c>
      <c r="C11741" s="19" t="str">
        <f t="shared" si="64"/>
        <v>15020201000306USD</v>
      </c>
      <c r="D11741">
        <v>0</v>
      </c>
    </row>
    <row r="11742" spans="1:4" hidden="1">
      <c r="A11742" t="s">
        <v>10430</v>
      </c>
      <c r="B11742" s="19" t="s">
        <v>23</v>
      </c>
      <c r="C11742" s="19" t="str">
        <f t="shared" si="64"/>
        <v>15020202000101USD</v>
      </c>
      <c r="D11742">
        <v>0</v>
      </c>
    </row>
    <row r="11743" spans="1:4" hidden="1">
      <c r="A11743" t="s">
        <v>10432</v>
      </c>
      <c r="B11743" s="19" t="s">
        <v>23</v>
      </c>
      <c r="C11743" s="19" t="str">
        <f t="shared" si="64"/>
        <v>15020202000102USD</v>
      </c>
      <c r="D11743">
        <v>0</v>
      </c>
    </row>
    <row r="11744" spans="1:4" hidden="1">
      <c r="A11744" t="s">
        <v>10434</v>
      </c>
      <c r="B11744" s="19" t="s">
        <v>23</v>
      </c>
      <c r="C11744" s="19" t="str">
        <f t="shared" si="64"/>
        <v>15020202000103USD</v>
      </c>
      <c r="D11744">
        <v>0</v>
      </c>
    </row>
    <row r="11745" spans="1:4" hidden="1">
      <c r="A11745" t="s">
        <v>10436</v>
      </c>
      <c r="B11745" s="19" t="s">
        <v>23</v>
      </c>
      <c r="C11745" s="19" t="str">
        <f t="shared" si="64"/>
        <v>15020202000104USD</v>
      </c>
      <c r="D11745">
        <v>0</v>
      </c>
    </row>
    <row r="11746" spans="1:4" hidden="1">
      <c r="A11746" t="s">
        <v>10472</v>
      </c>
      <c r="B11746" s="19" t="s">
        <v>23</v>
      </c>
      <c r="C11746" s="19" t="str">
        <f t="shared" si="64"/>
        <v>15020402000101USD</v>
      </c>
      <c r="D11746">
        <v>0</v>
      </c>
    </row>
    <row r="11747" spans="1:4" hidden="1">
      <c r="A11747" t="s">
        <v>10474</v>
      </c>
      <c r="B11747" s="19" t="s">
        <v>23</v>
      </c>
      <c r="C11747" s="19" t="str">
        <f t="shared" si="64"/>
        <v>15020702020101USD</v>
      </c>
      <c r="D11747">
        <v>0</v>
      </c>
    </row>
    <row r="11748" spans="1:4" hidden="1">
      <c r="A11748" t="s">
        <v>10476</v>
      </c>
      <c r="B11748" s="19" t="s">
        <v>23</v>
      </c>
      <c r="C11748" s="19" t="str">
        <f t="shared" si="64"/>
        <v>15020702020102USD</v>
      </c>
      <c r="D11748">
        <v>0</v>
      </c>
    </row>
    <row r="11749" spans="1:4" hidden="1">
      <c r="A11749" t="s">
        <v>10438</v>
      </c>
      <c r="B11749" s="19" t="s">
        <v>23</v>
      </c>
      <c r="C11749" s="19" t="str">
        <f t="shared" si="64"/>
        <v>15030102000101USD</v>
      </c>
      <c r="D11749">
        <v>0</v>
      </c>
    </row>
    <row r="11750" spans="1:4" hidden="1">
      <c r="A11750" t="s">
        <v>10440</v>
      </c>
      <c r="B11750" s="19" t="s">
        <v>23</v>
      </c>
      <c r="C11750" s="19" t="str">
        <f t="shared" si="64"/>
        <v>15030102000102USD</v>
      </c>
      <c r="D11750">
        <v>0</v>
      </c>
    </row>
    <row r="11751" spans="1:4" hidden="1">
      <c r="A11751" t="s">
        <v>10392</v>
      </c>
      <c r="B11751" s="19" t="s">
        <v>23</v>
      </c>
      <c r="C11751" s="19" t="str">
        <f t="shared" si="64"/>
        <v>15030201000101USD</v>
      </c>
      <c r="D11751">
        <v>0</v>
      </c>
    </row>
    <row r="11752" spans="1:4" hidden="1">
      <c r="A11752" t="s">
        <v>10390</v>
      </c>
      <c r="B11752" s="19" t="s">
        <v>23</v>
      </c>
      <c r="C11752" s="19" t="str">
        <f t="shared" si="64"/>
        <v>15030201000102USD</v>
      </c>
      <c r="D11752">
        <v>0</v>
      </c>
    </row>
    <row r="11753" spans="1:4" hidden="1">
      <c r="A11753" t="s">
        <v>10388</v>
      </c>
      <c r="B11753" s="19" t="s">
        <v>23</v>
      </c>
      <c r="C11753" s="19" t="str">
        <f t="shared" si="64"/>
        <v>15030201010201USD</v>
      </c>
      <c r="D11753">
        <v>0</v>
      </c>
    </row>
    <row r="11754" spans="1:4" hidden="1">
      <c r="A11754" t="s">
        <v>10386</v>
      </c>
      <c r="B11754" s="19" t="s">
        <v>23</v>
      </c>
      <c r="C11754" s="19" t="str">
        <f t="shared" si="64"/>
        <v>15030201010202USD</v>
      </c>
      <c r="D11754">
        <v>0</v>
      </c>
    </row>
    <row r="11755" spans="1:4" hidden="1">
      <c r="A11755" t="s">
        <v>10372</v>
      </c>
      <c r="B11755" s="19" t="s">
        <v>23</v>
      </c>
      <c r="C11755" s="19" t="str">
        <f t="shared" si="64"/>
        <v>15030201010203USD</v>
      </c>
      <c r="D11755">
        <v>0</v>
      </c>
    </row>
    <row r="11756" spans="1:4" hidden="1">
      <c r="A11756" t="s">
        <v>10298</v>
      </c>
      <c r="B11756" s="19" t="s">
        <v>23</v>
      </c>
      <c r="C11756" s="19" t="str">
        <f t="shared" si="64"/>
        <v>15030201010204USD</v>
      </c>
      <c r="D11756">
        <v>0</v>
      </c>
    </row>
    <row r="11757" spans="1:4" hidden="1">
      <c r="A11757" t="s">
        <v>10300</v>
      </c>
      <c r="B11757" s="19" t="s">
        <v>23</v>
      </c>
      <c r="C11757" s="19" t="str">
        <f t="shared" si="64"/>
        <v>15030201010205USD</v>
      </c>
      <c r="D11757">
        <v>0</v>
      </c>
    </row>
    <row r="11758" spans="1:4" hidden="1">
      <c r="A11758" t="s">
        <v>10302</v>
      </c>
      <c r="B11758" s="19" t="s">
        <v>23</v>
      </c>
      <c r="C11758" s="19" t="str">
        <f t="shared" si="64"/>
        <v>15030201010206USD</v>
      </c>
      <c r="D11758">
        <v>0</v>
      </c>
    </row>
    <row r="11759" spans="1:4" hidden="1">
      <c r="A11759" t="s">
        <v>10304</v>
      </c>
      <c r="B11759" s="19" t="s">
        <v>23</v>
      </c>
      <c r="C11759" s="19" t="str">
        <f t="shared" si="64"/>
        <v>15030201010207USD</v>
      </c>
      <c r="D11759">
        <v>0</v>
      </c>
    </row>
    <row r="11760" spans="1:4" hidden="1">
      <c r="A11760" t="s">
        <v>10296</v>
      </c>
      <c r="B11760" s="19" t="s">
        <v>23</v>
      </c>
      <c r="C11760" s="19" t="str">
        <f t="shared" si="64"/>
        <v>15030201010208USD</v>
      </c>
      <c r="D11760">
        <v>0</v>
      </c>
    </row>
    <row r="11761" spans="1:4" hidden="1">
      <c r="A11761" t="s">
        <v>10294</v>
      </c>
      <c r="B11761" s="19" t="s">
        <v>23</v>
      </c>
      <c r="C11761" s="19" t="str">
        <f t="shared" si="64"/>
        <v>15030201010209USD</v>
      </c>
      <c r="D11761">
        <v>0</v>
      </c>
    </row>
    <row r="11762" spans="1:4" hidden="1">
      <c r="A11762" t="s">
        <v>10312</v>
      </c>
      <c r="B11762" s="19" t="s">
        <v>23</v>
      </c>
      <c r="C11762" s="19" t="str">
        <f t="shared" si="64"/>
        <v>15030201010301USD</v>
      </c>
      <c r="D11762">
        <v>2254166.6562411147</v>
      </c>
    </row>
    <row r="11763" spans="1:4" hidden="1">
      <c r="A11763" t="s">
        <v>10314</v>
      </c>
      <c r="B11763" s="19" t="s">
        <v>23</v>
      </c>
      <c r="C11763" s="19" t="str">
        <f t="shared" si="64"/>
        <v>15030201010303USD</v>
      </c>
      <c r="D11763">
        <v>0</v>
      </c>
    </row>
    <row r="11764" spans="1:4" hidden="1">
      <c r="A11764" t="s">
        <v>10316</v>
      </c>
      <c r="B11764" s="19" t="s">
        <v>23</v>
      </c>
      <c r="C11764" s="19" t="str">
        <f t="shared" si="64"/>
        <v>15030201010304USD</v>
      </c>
      <c r="D11764">
        <v>0</v>
      </c>
    </row>
    <row r="11765" spans="1:4" hidden="1">
      <c r="A11765" t="s">
        <v>10318</v>
      </c>
      <c r="B11765" s="19" t="s">
        <v>23</v>
      </c>
      <c r="C11765" s="19" t="str">
        <f t="shared" si="64"/>
        <v>15030201010305USD</v>
      </c>
      <c r="D11765">
        <v>761770.21040659654</v>
      </c>
    </row>
    <row r="11766" spans="1:4" hidden="1">
      <c r="A11766" t="s">
        <v>10320</v>
      </c>
      <c r="B11766" s="19" t="s">
        <v>23</v>
      </c>
      <c r="C11766" s="19" t="str">
        <f t="shared" si="64"/>
        <v>15030201010308USD</v>
      </c>
      <c r="D11766">
        <v>0</v>
      </c>
    </row>
    <row r="11767" spans="1:4" hidden="1">
      <c r="A11767" t="s">
        <v>10322</v>
      </c>
      <c r="B11767" s="19" t="s">
        <v>23</v>
      </c>
      <c r="C11767" s="19" t="str">
        <f t="shared" si="64"/>
        <v>15030201010309USD</v>
      </c>
      <c r="D11767">
        <v>0</v>
      </c>
    </row>
    <row r="11768" spans="1:4" hidden="1">
      <c r="A11768" t="s">
        <v>10324</v>
      </c>
      <c r="B11768" s="19" t="s">
        <v>23</v>
      </c>
      <c r="C11768" s="19" t="str">
        <f t="shared" si="64"/>
        <v>15030201010310USD</v>
      </c>
      <c r="D11768">
        <v>0</v>
      </c>
    </row>
    <row r="11769" spans="1:4" hidden="1">
      <c r="A11769" t="s">
        <v>10326</v>
      </c>
      <c r="B11769" s="19" t="s">
        <v>23</v>
      </c>
      <c r="C11769" s="19" t="str">
        <f t="shared" si="64"/>
        <v>15030201010311USD</v>
      </c>
      <c r="D11769">
        <v>0</v>
      </c>
    </row>
    <row r="11770" spans="1:4" hidden="1">
      <c r="A11770" t="s">
        <v>10328</v>
      </c>
      <c r="B11770" s="19" t="s">
        <v>23</v>
      </c>
      <c r="C11770" s="19" t="str">
        <f t="shared" si="64"/>
        <v>15030201010312USD</v>
      </c>
      <c r="D11770">
        <v>0</v>
      </c>
    </row>
    <row r="11771" spans="1:4" hidden="1">
      <c r="A11771" t="s">
        <v>11462</v>
      </c>
      <c r="B11771" s="19" t="s">
        <v>23</v>
      </c>
      <c r="C11771" s="19" t="str">
        <f t="shared" si="64"/>
        <v>15030201010314USD</v>
      </c>
      <c r="D11771">
        <v>0</v>
      </c>
    </row>
    <row r="11772" spans="1:4" hidden="1">
      <c r="A11772" t="s">
        <v>11468</v>
      </c>
      <c r="B11772" s="19" t="s">
        <v>23</v>
      </c>
      <c r="C11772" s="19" t="str">
        <f t="shared" si="64"/>
        <v>15030201010315USD</v>
      </c>
      <c r="D11772">
        <v>0</v>
      </c>
    </row>
    <row r="11773" spans="1:4" hidden="1">
      <c r="A11773" t="s">
        <v>11470</v>
      </c>
      <c r="B11773" s="19" t="s">
        <v>23</v>
      </c>
      <c r="C11773" s="19" t="str">
        <f t="shared" si="64"/>
        <v>15030201010316USD</v>
      </c>
      <c r="D11773">
        <v>0</v>
      </c>
    </row>
    <row r="11774" spans="1:4" hidden="1">
      <c r="A11774" t="s">
        <v>11484</v>
      </c>
      <c r="B11774" s="19" t="s">
        <v>23</v>
      </c>
      <c r="C11774" s="19" t="str">
        <f t="shared" si="64"/>
        <v>15030201010317USD</v>
      </c>
      <c r="D11774">
        <v>0</v>
      </c>
    </row>
    <row r="11775" spans="1:4" hidden="1">
      <c r="A11775" t="s">
        <v>10442</v>
      </c>
      <c r="B11775" s="19" t="s">
        <v>23</v>
      </c>
      <c r="C11775" s="19" t="str">
        <f t="shared" ref="C11775:C11838" si="65">_xlfn.CONCAT(A11775,B11775)</f>
        <v>15030202000101USD</v>
      </c>
      <c r="D11775">
        <v>0</v>
      </c>
    </row>
    <row r="11776" spans="1:4" hidden="1">
      <c r="A11776" t="s">
        <v>10444</v>
      </c>
      <c r="B11776" s="19" t="s">
        <v>23</v>
      </c>
      <c r="C11776" s="19" t="str">
        <f t="shared" si="65"/>
        <v>15030202000102USD</v>
      </c>
      <c r="D11776">
        <v>0</v>
      </c>
    </row>
    <row r="11777" spans="1:4" hidden="1">
      <c r="A11777" t="s">
        <v>10346</v>
      </c>
      <c r="B11777" s="19" t="s">
        <v>23</v>
      </c>
      <c r="C11777" s="19" t="str">
        <f t="shared" si="65"/>
        <v>15030202010101USD</v>
      </c>
      <c r="D11777">
        <v>0</v>
      </c>
    </row>
    <row r="11778" spans="1:4" hidden="1">
      <c r="A11778" t="s">
        <v>10366</v>
      </c>
      <c r="B11778" s="19" t="s">
        <v>23</v>
      </c>
      <c r="C11778" s="19" t="str">
        <f t="shared" si="65"/>
        <v>15030202010102USD</v>
      </c>
      <c r="D11778">
        <v>0</v>
      </c>
    </row>
    <row r="11779" spans="1:4" hidden="1">
      <c r="A11779" t="s">
        <v>10384</v>
      </c>
      <c r="B11779" s="19" t="s">
        <v>23</v>
      </c>
      <c r="C11779" s="19" t="str">
        <f t="shared" si="65"/>
        <v>15030202010104USD</v>
      </c>
      <c r="D11779">
        <v>0</v>
      </c>
    </row>
    <row r="11780" spans="1:4" hidden="1">
      <c r="A11780" t="s">
        <v>10370</v>
      </c>
      <c r="B11780" s="19" t="s">
        <v>23</v>
      </c>
      <c r="C11780" s="19" t="str">
        <f t="shared" si="65"/>
        <v>15030202010105USD</v>
      </c>
      <c r="D11780">
        <v>0</v>
      </c>
    </row>
    <row r="11781" spans="1:4" hidden="1">
      <c r="A11781" t="s">
        <v>10308</v>
      </c>
      <c r="B11781" s="19" t="s">
        <v>23</v>
      </c>
      <c r="C11781" s="19" t="str">
        <f t="shared" si="65"/>
        <v>15030402000101USD</v>
      </c>
      <c r="D11781">
        <v>0</v>
      </c>
    </row>
    <row r="11782" spans="1:4" hidden="1">
      <c r="A11782" t="s">
        <v>10500</v>
      </c>
      <c r="B11782" s="19" t="s">
        <v>23</v>
      </c>
      <c r="C11782" s="19" t="str">
        <f t="shared" si="65"/>
        <v>15040100000101USD</v>
      </c>
      <c r="D11782">
        <v>0</v>
      </c>
    </row>
    <row r="11783" spans="1:4" hidden="1">
      <c r="A11783" t="s">
        <v>10502</v>
      </c>
      <c r="B11783" s="19" t="s">
        <v>23</v>
      </c>
      <c r="C11783" s="19" t="str">
        <f t="shared" si="65"/>
        <v>15040100000201USD</v>
      </c>
      <c r="D11783">
        <v>0</v>
      </c>
    </row>
    <row r="11784" spans="1:4" hidden="1">
      <c r="A11784" t="s">
        <v>10504</v>
      </c>
      <c r="B11784" s="19" t="s">
        <v>23</v>
      </c>
      <c r="C11784" s="19" t="str">
        <f t="shared" si="65"/>
        <v>15040100000301USD</v>
      </c>
      <c r="D11784">
        <v>0</v>
      </c>
    </row>
    <row r="11785" spans="1:4" hidden="1">
      <c r="A11785" t="s">
        <v>10506</v>
      </c>
      <c r="B11785" s="19" t="s">
        <v>23</v>
      </c>
      <c r="C11785" s="19" t="str">
        <f t="shared" si="65"/>
        <v>15040200000101USD</v>
      </c>
      <c r="D11785">
        <v>0</v>
      </c>
    </row>
    <row r="11786" spans="1:4" hidden="1">
      <c r="A11786" t="s">
        <v>10508</v>
      </c>
      <c r="B11786" s="19" t="s">
        <v>23</v>
      </c>
      <c r="C11786" s="19" t="str">
        <f t="shared" si="65"/>
        <v>15040200000102USD</v>
      </c>
      <c r="D11786">
        <v>0</v>
      </c>
    </row>
    <row r="11787" spans="1:4" hidden="1">
      <c r="A11787" t="s">
        <v>10510</v>
      </c>
      <c r="B11787" s="19" t="s">
        <v>23</v>
      </c>
      <c r="C11787" s="19" t="str">
        <f t="shared" si="65"/>
        <v>15040300000101USD</v>
      </c>
      <c r="D11787">
        <v>0</v>
      </c>
    </row>
    <row r="11788" spans="1:4" hidden="1">
      <c r="A11788" t="s">
        <v>1616</v>
      </c>
      <c r="B11788" s="19" t="s">
        <v>23</v>
      </c>
      <c r="C11788" s="19" t="str">
        <f t="shared" si="65"/>
        <v>15040300000102USD</v>
      </c>
      <c r="D11788">
        <v>136777.31020756328</v>
      </c>
    </row>
    <row r="11789" spans="1:4" hidden="1">
      <c r="A11789" t="s">
        <v>10514</v>
      </c>
      <c r="B11789" s="19" t="s">
        <v>23</v>
      </c>
      <c r="C11789" s="19" t="str">
        <f t="shared" si="65"/>
        <v>15040401000101USD</v>
      </c>
      <c r="D11789">
        <v>0</v>
      </c>
    </row>
    <row r="11790" spans="1:4" hidden="1">
      <c r="A11790" t="s">
        <v>8339</v>
      </c>
      <c r="B11790" s="19" t="s">
        <v>23</v>
      </c>
      <c r="C11790" s="19" t="str">
        <f t="shared" si="65"/>
        <v>15040900000201USD</v>
      </c>
      <c r="D11790">
        <v>0</v>
      </c>
    </row>
    <row r="11791" spans="1:4" hidden="1">
      <c r="A11791" t="s">
        <v>8341</v>
      </c>
      <c r="B11791" s="19" t="s">
        <v>23</v>
      </c>
      <c r="C11791" s="19" t="str">
        <f t="shared" si="65"/>
        <v>15040900000202USD</v>
      </c>
      <c r="D11791">
        <v>0</v>
      </c>
    </row>
    <row r="11792" spans="1:4" hidden="1">
      <c r="A11792" t="s">
        <v>10516</v>
      </c>
      <c r="B11792" s="19" t="s">
        <v>23</v>
      </c>
      <c r="C11792" s="19" t="str">
        <f t="shared" si="65"/>
        <v>15040900000301USD</v>
      </c>
      <c r="D11792">
        <v>0</v>
      </c>
    </row>
    <row r="11793" spans="1:4" hidden="1">
      <c r="A11793" t="s">
        <v>10518</v>
      </c>
      <c r="B11793" s="19" t="s">
        <v>23</v>
      </c>
      <c r="C11793" s="19" t="str">
        <f t="shared" si="65"/>
        <v>15040900000302USD</v>
      </c>
      <c r="D11793">
        <v>0</v>
      </c>
    </row>
    <row r="11794" spans="1:4" hidden="1">
      <c r="A11794" t="s">
        <v>7660</v>
      </c>
      <c r="B11794" s="19" t="s">
        <v>23</v>
      </c>
      <c r="C11794" s="19" t="str">
        <f t="shared" si="65"/>
        <v>15050900000101USD</v>
      </c>
      <c r="D11794">
        <v>0.37531987489337504</v>
      </c>
    </row>
    <row r="11795" spans="1:4" hidden="1">
      <c r="A11795" t="s">
        <v>7664</v>
      </c>
      <c r="B11795" s="19" t="s">
        <v>23</v>
      </c>
      <c r="C11795" s="19" t="str">
        <f t="shared" si="65"/>
        <v>15050900000102USD</v>
      </c>
      <c r="D11795">
        <v>6.6050611316462895</v>
      </c>
    </row>
    <row r="11796" spans="1:4" hidden="1">
      <c r="A11796" t="s">
        <v>7668</v>
      </c>
      <c r="B11796" s="19" t="s">
        <v>23</v>
      </c>
      <c r="C11796" s="19" t="str">
        <f t="shared" si="65"/>
        <v>15050900000103USD</v>
      </c>
      <c r="D11796">
        <v>0</v>
      </c>
    </row>
    <row r="11797" spans="1:4" hidden="1">
      <c r="A11797" t="s">
        <v>7682</v>
      </c>
      <c r="B11797" s="19" t="s">
        <v>23</v>
      </c>
      <c r="C11797" s="19" t="str">
        <f t="shared" si="65"/>
        <v>15050900000104USD</v>
      </c>
      <c r="D11797">
        <v>0</v>
      </c>
    </row>
    <row r="11798" spans="1:4" hidden="1">
      <c r="A11798" t="s">
        <v>7688</v>
      </c>
      <c r="B11798" s="19" t="s">
        <v>23</v>
      </c>
      <c r="C11798" s="19" t="str">
        <f t="shared" si="65"/>
        <v>15050900000105USD</v>
      </c>
      <c r="D11798">
        <v>4338.4560705146432</v>
      </c>
    </row>
    <row r="11799" spans="1:4" hidden="1">
      <c r="A11799" t="s">
        <v>7708</v>
      </c>
      <c r="B11799" s="19" t="s">
        <v>23</v>
      </c>
      <c r="C11799" s="19" t="str">
        <f t="shared" si="65"/>
        <v>15050900000203USD</v>
      </c>
      <c r="D11799">
        <v>0.32129655956781344</v>
      </c>
    </row>
    <row r="11800" spans="1:4" hidden="1">
      <c r="A11800" t="s">
        <v>7722</v>
      </c>
      <c r="B11800" s="19" t="s">
        <v>23</v>
      </c>
      <c r="C11800" s="19" t="str">
        <f t="shared" si="65"/>
        <v>15050900000204USD</v>
      </c>
      <c r="D11800">
        <v>84.992891669036112</v>
      </c>
    </row>
    <row r="11801" spans="1:4" hidden="1">
      <c r="A11801" t="s">
        <v>9027</v>
      </c>
      <c r="B11801" s="19" t="s">
        <v>23</v>
      </c>
      <c r="C11801" s="19" t="str">
        <f t="shared" si="65"/>
        <v>15050900000205USD</v>
      </c>
      <c r="D11801">
        <v>0</v>
      </c>
    </row>
    <row r="11802" spans="1:4" hidden="1">
      <c r="A11802" t="s">
        <v>9029</v>
      </c>
      <c r="B11802" s="19" t="s">
        <v>23</v>
      </c>
      <c r="C11802" s="19" t="str">
        <f t="shared" si="65"/>
        <v>15050900000206USD</v>
      </c>
      <c r="D11802">
        <v>0</v>
      </c>
    </row>
    <row r="11803" spans="1:4" hidden="1">
      <c r="A11803" t="s">
        <v>7724</v>
      </c>
      <c r="B11803" s="19" t="s">
        <v>23</v>
      </c>
      <c r="C11803" s="19" t="str">
        <f t="shared" si="65"/>
        <v>15050900000207USD</v>
      </c>
      <c r="D11803">
        <v>0</v>
      </c>
    </row>
    <row r="11804" spans="1:4" hidden="1">
      <c r="A11804" t="s">
        <v>7832</v>
      </c>
      <c r="B11804" s="19" t="s">
        <v>23</v>
      </c>
      <c r="C11804" s="19" t="str">
        <f t="shared" si="65"/>
        <v>15050900000208USD</v>
      </c>
      <c r="D11804">
        <v>1849.9402900199034</v>
      </c>
    </row>
    <row r="11805" spans="1:4" hidden="1">
      <c r="A11805" t="s">
        <v>10520</v>
      </c>
      <c r="B11805" s="19" t="s">
        <v>23</v>
      </c>
      <c r="C11805" s="19" t="str">
        <f t="shared" si="65"/>
        <v>15050900000301USD</v>
      </c>
      <c r="D11805">
        <v>0</v>
      </c>
    </row>
    <row r="11806" spans="1:4" hidden="1">
      <c r="A11806" t="s">
        <v>10522</v>
      </c>
      <c r="B11806" s="19" t="s">
        <v>23</v>
      </c>
      <c r="C11806" s="19" t="str">
        <f t="shared" si="65"/>
        <v>15050900000302USD</v>
      </c>
      <c r="D11806">
        <v>0</v>
      </c>
    </row>
    <row r="11807" spans="1:4" hidden="1">
      <c r="A11807" t="s">
        <v>10524</v>
      </c>
      <c r="B11807" s="19" t="s">
        <v>23</v>
      </c>
      <c r="C11807" s="19" t="str">
        <f t="shared" si="65"/>
        <v>15050900000303USD</v>
      </c>
      <c r="D11807">
        <v>0</v>
      </c>
    </row>
    <row r="11808" spans="1:4" hidden="1">
      <c r="A11808" t="s">
        <v>10526</v>
      </c>
      <c r="B11808" s="19" t="s">
        <v>23</v>
      </c>
      <c r="C11808" s="19" t="str">
        <f t="shared" si="65"/>
        <v>15050900000304USD</v>
      </c>
      <c r="D11808">
        <v>0</v>
      </c>
    </row>
    <row r="11809" spans="1:4" hidden="1">
      <c r="A11809" t="s">
        <v>10528</v>
      </c>
      <c r="B11809" s="19" t="s">
        <v>23</v>
      </c>
      <c r="C11809" s="19" t="str">
        <f t="shared" si="65"/>
        <v>15050900000305USD</v>
      </c>
      <c r="D11809">
        <v>0</v>
      </c>
    </row>
    <row r="11810" spans="1:4" hidden="1">
      <c r="A11810" t="s">
        <v>9123</v>
      </c>
      <c r="B11810" s="19" t="s">
        <v>23</v>
      </c>
      <c r="C11810" s="19" t="str">
        <f t="shared" si="65"/>
        <v>15050900000306USD</v>
      </c>
      <c r="D11810">
        <v>0</v>
      </c>
    </row>
    <row r="11811" spans="1:4" hidden="1">
      <c r="A11811" t="s">
        <v>9125</v>
      </c>
      <c r="B11811" s="19" t="s">
        <v>23</v>
      </c>
      <c r="C11811" s="19" t="str">
        <f t="shared" si="65"/>
        <v>15050900000307USD</v>
      </c>
      <c r="D11811">
        <v>0</v>
      </c>
    </row>
    <row r="11812" spans="1:4" hidden="1">
      <c r="A11812" t="s">
        <v>9127</v>
      </c>
      <c r="B11812" s="19" t="s">
        <v>23</v>
      </c>
      <c r="C11812" s="19" t="str">
        <f t="shared" si="65"/>
        <v>15050900000308USD</v>
      </c>
      <c r="D11812">
        <v>0</v>
      </c>
    </row>
    <row r="11813" spans="1:4" hidden="1">
      <c r="A11813" t="s">
        <v>9035</v>
      </c>
      <c r="B11813" s="19" t="s">
        <v>23</v>
      </c>
      <c r="C11813" s="19" t="str">
        <f t="shared" si="65"/>
        <v>15050900000309USD</v>
      </c>
      <c r="D11813">
        <v>0</v>
      </c>
    </row>
    <row r="11814" spans="1:4" hidden="1">
      <c r="A11814" t="s">
        <v>9037</v>
      </c>
      <c r="B11814" s="19" t="s">
        <v>23</v>
      </c>
      <c r="C11814" s="19" t="str">
        <f t="shared" si="65"/>
        <v>15050900000311USD</v>
      </c>
      <c r="D11814">
        <v>0</v>
      </c>
    </row>
    <row r="11815" spans="1:4" hidden="1">
      <c r="A11815" t="s">
        <v>9039</v>
      </c>
      <c r="B11815" s="19" t="s">
        <v>23</v>
      </c>
      <c r="C11815" s="19" t="str">
        <f t="shared" si="65"/>
        <v>15050900000312USD</v>
      </c>
      <c r="D11815">
        <v>0</v>
      </c>
    </row>
    <row r="11816" spans="1:4" hidden="1">
      <c r="A11816" t="s">
        <v>8620</v>
      </c>
      <c r="B11816" s="19" t="s">
        <v>23</v>
      </c>
      <c r="C11816" s="19" t="str">
        <f t="shared" si="65"/>
        <v>15050900000313USD</v>
      </c>
      <c r="D11816">
        <v>0</v>
      </c>
    </row>
    <row r="11817" spans="1:4" hidden="1">
      <c r="A11817" t="s">
        <v>9043</v>
      </c>
      <c r="B11817" s="19" t="s">
        <v>23</v>
      </c>
      <c r="C11817" s="19" t="str">
        <f t="shared" si="65"/>
        <v>15050900000314USD</v>
      </c>
      <c r="D11817">
        <v>0</v>
      </c>
    </row>
    <row r="11818" spans="1:4" hidden="1">
      <c r="A11818" t="s">
        <v>9045</v>
      </c>
      <c r="B11818" s="19" t="s">
        <v>23</v>
      </c>
      <c r="C11818" s="19" t="str">
        <f t="shared" si="65"/>
        <v>15050900000315USD</v>
      </c>
      <c r="D11818">
        <v>0</v>
      </c>
    </row>
    <row r="11819" spans="1:4" hidden="1">
      <c r="A11819" t="s">
        <v>9047</v>
      </c>
      <c r="B11819" s="19" t="s">
        <v>23</v>
      </c>
      <c r="C11819" s="19" t="str">
        <f t="shared" si="65"/>
        <v>15050900000316USD</v>
      </c>
      <c r="D11819">
        <v>0</v>
      </c>
    </row>
    <row r="11820" spans="1:4" hidden="1">
      <c r="A11820" t="s">
        <v>9049</v>
      </c>
      <c r="B11820" s="19" t="s">
        <v>23</v>
      </c>
      <c r="C11820" s="19" t="str">
        <f t="shared" si="65"/>
        <v>15050900000317USD</v>
      </c>
      <c r="D11820">
        <v>0</v>
      </c>
    </row>
    <row r="11821" spans="1:4" hidden="1">
      <c r="A11821" t="s">
        <v>9051</v>
      </c>
      <c r="B11821" s="19" t="s">
        <v>23</v>
      </c>
      <c r="C11821" s="19" t="str">
        <f t="shared" si="65"/>
        <v>15050900000318USD</v>
      </c>
      <c r="D11821">
        <v>0</v>
      </c>
    </row>
    <row r="11822" spans="1:4" hidden="1">
      <c r="A11822" t="s">
        <v>9053</v>
      </c>
      <c r="B11822" s="19" t="s">
        <v>23</v>
      </c>
      <c r="C11822" s="19" t="str">
        <f t="shared" si="65"/>
        <v>15050900000319USD</v>
      </c>
      <c r="D11822">
        <v>0</v>
      </c>
    </row>
    <row r="11823" spans="1:4" hidden="1">
      <c r="A11823" t="s">
        <v>9055</v>
      </c>
      <c r="B11823" s="19" t="s">
        <v>23</v>
      </c>
      <c r="C11823" s="19" t="str">
        <f t="shared" si="65"/>
        <v>15050900000320USD</v>
      </c>
      <c r="D11823">
        <v>0</v>
      </c>
    </row>
    <row r="11824" spans="1:4" hidden="1">
      <c r="A11824" t="s">
        <v>9057</v>
      </c>
      <c r="B11824" s="19" t="s">
        <v>23</v>
      </c>
      <c r="C11824" s="19" t="str">
        <f t="shared" si="65"/>
        <v>15050900000321USD</v>
      </c>
      <c r="D11824">
        <v>0</v>
      </c>
    </row>
    <row r="11825" spans="1:4" hidden="1">
      <c r="A11825" t="s">
        <v>7840</v>
      </c>
      <c r="B11825" s="19" t="s">
        <v>23</v>
      </c>
      <c r="C11825" s="19" t="str">
        <f t="shared" si="65"/>
        <v>15050900000322USD</v>
      </c>
      <c r="D11825">
        <v>18830.924083025307</v>
      </c>
    </row>
    <row r="11826" spans="1:4" hidden="1">
      <c r="A11826" t="s">
        <v>7901</v>
      </c>
      <c r="B11826" s="19" t="s">
        <v>23</v>
      </c>
      <c r="C11826" s="19" t="str">
        <f t="shared" si="65"/>
        <v>15050900000323USD</v>
      </c>
      <c r="D11826">
        <v>21568.629513790162</v>
      </c>
    </row>
    <row r="11827" spans="1:4" hidden="1">
      <c r="A11827" t="s">
        <v>9063</v>
      </c>
      <c r="B11827" s="19" t="s">
        <v>23</v>
      </c>
      <c r="C11827" s="19" t="str">
        <f t="shared" si="65"/>
        <v>15050900000324USD</v>
      </c>
      <c r="D11827">
        <v>31.563832812055736</v>
      </c>
    </row>
    <row r="11828" spans="1:4" hidden="1">
      <c r="A11828" t="s">
        <v>9065</v>
      </c>
      <c r="B11828" s="19" t="s">
        <v>23</v>
      </c>
      <c r="C11828" s="19" t="str">
        <f t="shared" si="65"/>
        <v>15050900000325USD</v>
      </c>
      <c r="D11828">
        <v>28.552743815752063</v>
      </c>
    </row>
    <row r="11829" spans="1:4" hidden="1">
      <c r="A11829" t="s">
        <v>9067</v>
      </c>
      <c r="B11829" s="19" t="s">
        <v>23</v>
      </c>
      <c r="C11829" s="19" t="str">
        <f t="shared" si="65"/>
        <v>15050900000326USD</v>
      </c>
      <c r="D11829">
        <v>0</v>
      </c>
    </row>
    <row r="11830" spans="1:4" hidden="1">
      <c r="A11830" t="s">
        <v>9069</v>
      </c>
      <c r="B11830" s="19" t="s">
        <v>23</v>
      </c>
      <c r="C11830" s="19" t="str">
        <f t="shared" si="65"/>
        <v>15050900000327USD</v>
      </c>
      <c r="D11830">
        <v>0</v>
      </c>
    </row>
    <row r="11831" spans="1:4" hidden="1">
      <c r="A11831" t="s">
        <v>9071</v>
      </c>
      <c r="B11831" s="19" t="s">
        <v>23</v>
      </c>
      <c r="C11831" s="19" t="str">
        <f t="shared" si="65"/>
        <v>15050900000328USD</v>
      </c>
      <c r="D11831">
        <v>0</v>
      </c>
    </row>
    <row r="11832" spans="1:4" hidden="1">
      <c r="A11832" t="s">
        <v>9073</v>
      </c>
      <c r="B11832" s="19" t="s">
        <v>23</v>
      </c>
      <c r="C11832" s="19" t="str">
        <f t="shared" si="65"/>
        <v>15050900000329USD</v>
      </c>
      <c r="D11832">
        <v>0</v>
      </c>
    </row>
    <row r="11833" spans="1:4" hidden="1">
      <c r="A11833" t="s">
        <v>8034</v>
      </c>
      <c r="B11833" s="19" t="s">
        <v>23</v>
      </c>
      <c r="C11833" s="19" t="str">
        <f t="shared" si="65"/>
        <v>15050900000330USD</v>
      </c>
      <c r="D11833">
        <v>0.41512652829115726</v>
      </c>
    </row>
    <row r="11834" spans="1:4" hidden="1">
      <c r="A11834" t="s">
        <v>8064</v>
      </c>
      <c r="B11834" s="19" t="s">
        <v>23</v>
      </c>
      <c r="C11834" s="19" t="str">
        <f t="shared" si="65"/>
        <v>15050900000331USD</v>
      </c>
      <c r="D11834">
        <v>1.4813761728746091</v>
      </c>
    </row>
    <row r="11835" spans="1:4" hidden="1">
      <c r="A11835" t="s">
        <v>8107</v>
      </c>
      <c r="B11835" s="19" t="s">
        <v>23</v>
      </c>
      <c r="C11835" s="19" t="str">
        <f t="shared" si="65"/>
        <v>15050900000332USD</v>
      </c>
      <c r="D11835">
        <v>104.071651976116</v>
      </c>
    </row>
    <row r="11836" spans="1:4" hidden="1">
      <c r="A11836" t="s">
        <v>8128</v>
      </c>
      <c r="B11836" s="19" t="s">
        <v>23</v>
      </c>
      <c r="C11836" s="19" t="str">
        <f t="shared" si="65"/>
        <v>15050900000333USD</v>
      </c>
      <c r="D11836">
        <v>385.93687802104063</v>
      </c>
    </row>
    <row r="11837" spans="1:4" hidden="1">
      <c r="A11837" t="s">
        <v>8151</v>
      </c>
      <c r="B11837" s="19" t="s">
        <v>23</v>
      </c>
      <c r="C11837" s="19" t="str">
        <f t="shared" si="65"/>
        <v>15050900000334USD</v>
      </c>
      <c r="D11837">
        <v>23.585442138185954</v>
      </c>
    </row>
    <row r="11838" spans="1:4" hidden="1">
      <c r="A11838" t="s">
        <v>8154</v>
      </c>
      <c r="B11838" s="19" t="s">
        <v>23</v>
      </c>
      <c r="C11838" s="19" t="str">
        <f t="shared" si="65"/>
        <v>15050900000335USD</v>
      </c>
      <c r="D11838">
        <v>44.358828547057151</v>
      </c>
    </row>
    <row r="11839" spans="1:4" hidden="1">
      <c r="A11839" t="s">
        <v>9087</v>
      </c>
      <c r="B11839" s="19" t="s">
        <v>23</v>
      </c>
      <c r="C11839" s="19" t="str">
        <f t="shared" ref="C11839:C11902" si="66">_xlfn.CONCAT(A11839,B11839)</f>
        <v>15050900000336USD</v>
      </c>
      <c r="D11839">
        <v>0</v>
      </c>
    </row>
    <row r="11840" spans="1:4" hidden="1">
      <c r="A11840" t="s">
        <v>9089</v>
      </c>
      <c r="B11840" s="19" t="s">
        <v>23</v>
      </c>
      <c r="C11840" s="19" t="str">
        <f t="shared" si="66"/>
        <v>15050900000337USD</v>
      </c>
      <c r="D11840">
        <v>0</v>
      </c>
    </row>
    <row r="11841" spans="1:4" hidden="1">
      <c r="A11841" t="s">
        <v>8156</v>
      </c>
      <c r="B11841" s="19" t="s">
        <v>23</v>
      </c>
      <c r="C11841" s="19" t="str">
        <f t="shared" si="66"/>
        <v>15050900000338USD</v>
      </c>
      <c r="D11841">
        <v>682.96275234574921</v>
      </c>
    </row>
    <row r="11842" spans="1:4" hidden="1">
      <c r="A11842" t="s">
        <v>8158</v>
      </c>
      <c r="B11842" s="19" t="s">
        <v>23</v>
      </c>
      <c r="C11842" s="19" t="str">
        <f t="shared" si="66"/>
        <v>15050900000339USD</v>
      </c>
      <c r="D11842">
        <v>454.44412851862381</v>
      </c>
    </row>
    <row r="11843" spans="1:4" hidden="1">
      <c r="A11843" t="s">
        <v>9095</v>
      </c>
      <c r="B11843" s="19" t="s">
        <v>23</v>
      </c>
      <c r="C11843" s="19" t="str">
        <f t="shared" si="66"/>
        <v>15050900000340USD</v>
      </c>
      <c r="D11843">
        <v>0</v>
      </c>
    </row>
    <row r="11844" spans="1:4" hidden="1">
      <c r="A11844" t="s">
        <v>9097</v>
      </c>
      <c r="B11844" s="19" t="s">
        <v>23</v>
      </c>
      <c r="C11844" s="19" t="str">
        <f t="shared" si="66"/>
        <v>15050900000341USD</v>
      </c>
      <c r="D11844">
        <v>0</v>
      </c>
    </row>
    <row r="11845" spans="1:4" hidden="1">
      <c r="A11845" t="s">
        <v>9099</v>
      </c>
      <c r="B11845" s="19" t="s">
        <v>23</v>
      </c>
      <c r="C11845" s="19" t="str">
        <f t="shared" si="66"/>
        <v>15050900000342USD</v>
      </c>
      <c r="D11845">
        <v>0</v>
      </c>
    </row>
    <row r="11846" spans="1:4" hidden="1">
      <c r="A11846" t="s">
        <v>9129</v>
      </c>
      <c r="B11846" s="19" t="s">
        <v>23</v>
      </c>
      <c r="C11846" s="19" t="str">
        <f t="shared" si="66"/>
        <v>15050900000344USD</v>
      </c>
      <c r="D11846">
        <v>0</v>
      </c>
    </row>
    <row r="11847" spans="1:4" hidden="1">
      <c r="A11847" t="s">
        <v>9131</v>
      </c>
      <c r="B11847" s="19" t="s">
        <v>23</v>
      </c>
      <c r="C11847" s="19" t="str">
        <f t="shared" si="66"/>
        <v>15050900000345USD</v>
      </c>
      <c r="D11847">
        <v>0</v>
      </c>
    </row>
    <row r="11848" spans="1:4" hidden="1">
      <c r="A11848" t="s">
        <v>9133</v>
      </c>
      <c r="B11848" s="19" t="s">
        <v>23</v>
      </c>
      <c r="C11848" s="19" t="str">
        <f t="shared" si="66"/>
        <v>15050900000346USD</v>
      </c>
      <c r="D11848">
        <v>0</v>
      </c>
    </row>
    <row r="11849" spans="1:4" hidden="1">
      <c r="A11849" t="s">
        <v>9135</v>
      </c>
      <c r="B11849" s="19" t="s">
        <v>23</v>
      </c>
      <c r="C11849" s="19" t="str">
        <f t="shared" si="66"/>
        <v>15050900000347USD</v>
      </c>
      <c r="D11849">
        <v>0</v>
      </c>
    </row>
    <row r="11850" spans="1:4" hidden="1">
      <c r="A11850" t="s">
        <v>8426</v>
      </c>
      <c r="B11850" s="19" t="s">
        <v>23</v>
      </c>
      <c r="C11850" s="19" t="str">
        <f t="shared" si="66"/>
        <v>15050900000350USD</v>
      </c>
      <c r="D11850">
        <v>0</v>
      </c>
    </row>
    <row r="11851" spans="1:4" hidden="1">
      <c r="A11851" t="s">
        <v>8428</v>
      </c>
      <c r="B11851" s="19" t="s">
        <v>23</v>
      </c>
      <c r="C11851" s="19" t="str">
        <f t="shared" si="66"/>
        <v>15050900000351USD</v>
      </c>
      <c r="D11851">
        <v>0</v>
      </c>
    </row>
    <row r="11852" spans="1:4" hidden="1">
      <c r="A11852" t="s">
        <v>8430</v>
      </c>
      <c r="B11852" s="19" t="s">
        <v>23</v>
      </c>
      <c r="C11852" s="19" t="str">
        <f t="shared" si="66"/>
        <v>15050900000352USD</v>
      </c>
      <c r="D11852">
        <v>866.45436451521186</v>
      </c>
    </row>
    <row r="11853" spans="1:4" hidden="1">
      <c r="A11853" t="s">
        <v>8432</v>
      </c>
      <c r="B11853" s="19" t="s">
        <v>23</v>
      </c>
      <c r="C11853" s="19" t="str">
        <f t="shared" si="66"/>
        <v>15050900000353USD</v>
      </c>
      <c r="D11853">
        <v>118.74609041796987</v>
      </c>
    </row>
    <row r="11854" spans="1:4" hidden="1">
      <c r="A11854" t="s">
        <v>9145</v>
      </c>
      <c r="B11854" s="19" t="s">
        <v>23</v>
      </c>
      <c r="C11854" s="19" t="str">
        <f t="shared" si="66"/>
        <v>15050900000354USD</v>
      </c>
      <c r="D11854">
        <v>0</v>
      </c>
    </row>
    <row r="11855" spans="1:4" hidden="1">
      <c r="A11855" t="s">
        <v>9147</v>
      </c>
      <c r="B11855" s="19" t="s">
        <v>23</v>
      </c>
      <c r="C11855" s="19" t="str">
        <f t="shared" si="66"/>
        <v>15050900000411USD</v>
      </c>
      <c r="D11855">
        <v>0</v>
      </c>
    </row>
    <row r="11856" spans="1:4" hidden="1">
      <c r="A11856" t="s">
        <v>9149</v>
      </c>
      <c r="B11856" s="19" t="s">
        <v>23</v>
      </c>
      <c r="C11856" s="19" t="str">
        <f t="shared" si="66"/>
        <v>15050900000412USD</v>
      </c>
      <c r="D11856">
        <v>0</v>
      </c>
    </row>
    <row r="11857" spans="1:4" hidden="1">
      <c r="A11857" t="s">
        <v>10478</v>
      </c>
      <c r="B11857" s="19" t="s">
        <v>23</v>
      </c>
      <c r="C11857" s="19" t="str">
        <f t="shared" si="66"/>
        <v>15050900000901USD</v>
      </c>
      <c r="D11857">
        <v>0</v>
      </c>
    </row>
    <row r="11858" spans="1:4" hidden="1">
      <c r="A11858" t="s">
        <v>10480</v>
      </c>
      <c r="B11858" s="19" t="s">
        <v>23</v>
      </c>
      <c r="C11858" s="19" t="str">
        <f t="shared" si="66"/>
        <v>15050900000902USD</v>
      </c>
      <c r="D11858">
        <v>0</v>
      </c>
    </row>
    <row r="11859" spans="1:4" hidden="1">
      <c r="A11859" t="s">
        <v>10482</v>
      </c>
      <c r="B11859" s="19" t="s">
        <v>23</v>
      </c>
      <c r="C11859" s="19" t="str">
        <f t="shared" si="66"/>
        <v>15050900000903USD</v>
      </c>
      <c r="D11859">
        <v>0</v>
      </c>
    </row>
    <row r="11860" spans="1:4" hidden="1">
      <c r="A11860" t="s">
        <v>10484</v>
      </c>
      <c r="B11860" s="19" t="s">
        <v>23</v>
      </c>
      <c r="C11860" s="19" t="str">
        <f t="shared" si="66"/>
        <v>15050900000904USD</v>
      </c>
      <c r="D11860">
        <v>0</v>
      </c>
    </row>
    <row r="11861" spans="1:4" hidden="1">
      <c r="A11861" t="s">
        <v>10486</v>
      </c>
      <c r="B11861" s="19" t="s">
        <v>23</v>
      </c>
      <c r="C11861" s="19" t="str">
        <f t="shared" si="66"/>
        <v>15050900000905USD</v>
      </c>
      <c r="D11861">
        <v>0</v>
      </c>
    </row>
    <row r="11862" spans="1:4" hidden="1">
      <c r="A11862" t="s">
        <v>10488</v>
      </c>
      <c r="B11862" s="19" t="s">
        <v>23</v>
      </c>
      <c r="C11862" s="19" t="str">
        <f t="shared" si="66"/>
        <v>15050900000906USD</v>
      </c>
      <c r="D11862">
        <v>0</v>
      </c>
    </row>
    <row r="11863" spans="1:4" hidden="1">
      <c r="A11863" t="s">
        <v>10490</v>
      </c>
      <c r="B11863" s="19" t="s">
        <v>23</v>
      </c>
      <c r="C11863" s="19" t="str">
        <f t="shared" si="66"/>
        <v>15050900000923USD</v>
      </c>
      <c r="D11863">
        <v>0</v>
      </c>
    </row>
    <row r="11864" spans="1:4" hidden="1">
      <c r="A11864" t="s">
        <v>10492</v>
      </c>
      <c r="B11864" s="19" t="s">
        <v>23</v>
      </c>
      <c r="C11864" s="19" t="str">
        <f t="shared" si="66"/>
        <v>15050900000924USD</v>
      </c>
      <c r="D11864">
        <v>0</v>
      </c>
    </row>
    <row r="11865" spans="1:4" hidden="1">
      <c r="A11865" t="s">
        <v>10494</v>
      </c>
      <c r="B11865" s="19" t="s">
        <v>23</v>
      </c>
      <c r="C11865" s="19" t="str">
        <f t="shared" si="66"/>
        <v>15050900000926USD</v>
      </c>
      <c r="D11865">
        <v>0</v>
      </c>
    </row>
    <row r="11866" spans="1:4" hidden="1">
      <c r="A11866" t="s">
        <v>10496</v>
      </c>
      <c r="B11866" s="19" t="s">
        <v>23</v>
      </c>
      <c r="C11866" s="19" t="str">
        <f t="shared" si="66"/>
        <v>15050900000948USD</v>
      </c>
      <c r="D11866">
        <v>0</v>
      </c>
    </row>
    <row r="11867" spans="1:4" hidden="1">
      <c r="A11867" t="s">
        <v>10498</v>
      </c>
      <c r="B11867" s="19" t="s">
        <v>23</v>
      </c>
      <c r="C11867" s="19" t="str">
        <f t="shared" si="66"/>
        <v>15050900000963USD</v>
      </c>
      <c r="D11867">
        <v>0</v>
      </c>
    </row>
    <row r="11868" spans="1:4" hidden="1">
      <c r="A11868" t="s">
        <v>9183</v>
      </c>
      <c r="B11868" s="19" t="s">
        <v>23</v>
      </c>
      <c r="C11868" s="19" t="str">
        <f t="shared" si="66"/>
        <v>15050900000964USD</v>
      </c>
      <c r="D11868">
        <v>1991.0264429911856</v>
      </c>
    </row>
    <row r="11869" spans="1:4" hidden="1">
      <c r="A11869" t="s">
        <v>9185</v>
      </c>
      <c r="B11869" s="19" t="s">
        <v>23</v>
      </c>
      <c r="C11869" s="19" t="str">
        <f t="shared" si="66"/>
        <v>15050900000965USD</v>
      </c>
      <c r="D11869">
        <v>73525.254478248506</v>
      </c>
    </row>
    <row r="11870" spans="1:4" hidden="1">
      <c r="A11870" t="s">
        <v>8444</v>
      </c>
      <c r="B11870" s="19" t="s">
        <v>23</v>
      </c>
      <c r="C11870" s="19" t="str">
        <f t="shared" si="66"/>
        <v>15050900000970USD</v>
      </c>
      <c r="D11870">
        <v>73.201592266135904</v>
      </c>
    </row>
    <row r="11871" spans="1:4" hidden="1">
      <c r="A11871" t="s">
        <v>8626</v>
      </c>
      <c r="B11871" s="19" t="s">
        <v>23</v>
      </c>
      <c r="C11871" s="19" t="str">
        <f t="shared" si="66"/>
        <v>15050900000971USD</v>
      </c>
      <c r="D11871">
        <v>0</v>
      </c>
    </row>
    <row r="11872" spans="1:4" hidden="1">
      <c r="A11872" t="s">
        <v>10538</v>
      </c>
      <c r="B11872" s="19" t="s">
        <v>23</v>
      </c>
      <c r="C11872" s="19" t="str">
        <f t="shared" si="66"/>
        <v>15050900000972USD</v>
      </c>
      <c r="D11872">
        <v>0</v>
      </c>
    </row>
    <row r="11873" spans="1:4" hidden="1">
      <c r="A11873" t="s">
        <v>10540</v>
      </c>
      <c r="B11873" s="19" t="s">
        <v>23</v>
      </c>
      <c r="C11873" s="19" t="str">
        <f t="shared" si="66"/>
        <v>15050900000973USD</v>
      </c>
      <c r="D11873">
        <v>0</v>
      </c>
    </row>
    <row r="11874" spans="1:4" hidden="1">
      <c r="A11874" t="s">
        <v>8446</v>
      </c>
      <c r="B11874" s="19" t="s">
        <v>23</v>
      </c>
      <c r="C11874" s="19" t="str">
        <f t="shared" si="66"/>
        <v>15050900000975USD</v>
      </c>
      <c r="D11874">
        <v>0</v>
      </c>
    </row>
    <row r="11875" spans="1:4" hidden="1">
      <c r="A11875" t="s">
        <v>6816</v>
      </c>
      <c r="B11875" s="19" t="s">
        <v>23</v>
      </c>
      <c r="C11875" s="19" t="str">
        <f t="shared" si="66"/>
        <v>15060200000203USD</v>
      </c>
      <c r="D11875">
        <v>1205.5302814899062</v>
      </c>
    </row>
    <row r="11876" spans="1:4" hidden="1">
      <c r="A11876" t="s">
        <v>6822</v>
      </c>
      <c r="B11876" s="19" t="s">
        <v>23</v>
      </c>
      <c r="C11876" s="19" t="str">
        <f t="shared" si="66"/>
        <v>15060200000204USD</v>
      </c>
      <c r="D11876">
        <v>491.08615297128239</v>
      </c>
    </row>
    <row r="11877" spans="1:4" hidden="1">
      <c r="A11877" t="s">
        <v>6826</v>
      </c>
      <c r="B11877" s="19" t="s">
        <v>23</v>
      </c>
      <c r="C11877" s="19" t="str">
        <f t="shared" si="66"/>
        <v>15060200000205USD</v>
      </c>
      <c r="D11877">
        <v>0</v>
      </c>
    </row>
    <row r="11878" spans="1:4" hidden="1">
      <c r="A11878" t="s">
        <v>10550</v>
      </c>
      <c r="B11878" s="19" t="s">
        <v>23</v>
      </c>
      <c r="C11878" s="19" t="str">
        <f t="shared" si="66"/>
        <v>15060200000206USD</v>
      </c>
      <c r="D11878">
        <v>0</v>
      </c>
    </row>
    <row r="11879" spans="1:4" hidden="1">
      <c r="A11879" t="s">
        <v>10552</v>
      </c>
      <c r="B11879" s="19" t="s">
        <v>23</v>
      </c>
      <c r="C11879" s="19" t="str">
        <f t="shared" si="66"/>
        <v>15060200000207USD</v>
      </c>
      <c r="D11879">
        <v>0</v>
      </c>
    </row>
    <row r="11880" spans="1:4" hidden="1">
      <c r="A11880" t="s">
        <v>10554</v>
      </c>
      <c r="B11880" s="19" t="s">
        <v>23</v>
      </c>
      <c r="C11880" s="19" t="str">
        <f t="shared" si="66"/>
        <v>15060200000208USD</v>
      </c>
      <c r="D11880">
        <v>0</v>
      </c>
    </row>
    <row r="11881" spans="1:4" hidden="1">
      <c r="A11881" t="s">
        <v>10556</v>
      </c>
      <c r="B11881" s="19" t="s">
        <v>23</v>
      </c>
      <c r="C11881" s="19" t="str">
        <f t="shared" si="66"/>
        <v>15060200000209USD</v>
      </c>
      <c r="D11881">
        <v>0</v>
      </c>
    </row>
    <row r="11882" spans="1:4" hidden="1">
      <c r="A11882" t="s">
        <v>10558</v>
      </c>
      <c r="B11882" s="19" t="s">
        <v>23</v>
      </c>
      <c r="C11882" s="19" t="str">
        <f t="shared" si="66"/>
        <v>15060200000210USD</v>
      </c>
      <c r="D11882">
        <v>0</v>
      </c>
    </row>
    <row r="11883" spans="1:4" hidden="1">
      <c r="A11883" t="s">
        <v>10560</v>
      </c>
      <c r="B11883" s="19" t="s">
        <v>23</v>
      </c>
      <c r="C11883" s="19" t="str">
        <f t="shared" si="66"/>
        <v>15060200000211USD</v>
      </c>
      <c r="D11883">
        <v>0</v>
      </c>
    </row>
    <row r="11884" spans="1:4" hidden="1">
      <c r="A11884" t="s">
        <v>10562</v>
      </c>
      <c r="B11884" s="19" t="s">
        <v>23</v>
      </c>
      <c r="C11884" s="19" t="str">
        <f t="shared" si="66"/>
        <v>15060200000213USD</v>
      </c>
      <c r="D11884">
        <v>0</v>
      </c>
    </row>
    <row r="11885" spans="1:4" hidden="1">
      <c r="A11885" t="s">
        <v>10564</v>
      </c>
      <c r="B11885" s="19" t="s">
        <v>23</v>
      </c>
      <c r="C11885" s="19" t="str">
        <f t="shared" si="66"/>
        <v>15060200000216USD</v>
      </c>
      <c r="D11885">
        <v>0</v>
      </c>
    </row>
    <row r="11886" spans="1:4" hidden="1">
      <c r="A11886" t="s">
        <v>1624</v>
      </c>
      <c r="B11886" s="19" t="s">
        <v>23</v>
      </c>
      <c r="C11886" s="19" t="str">
        <f t="shared" si="66"/>
        <v>15060600000101USD</v>
      </c>
      <c r="D11886">
        <v>120329.16121694626</v>
      </c>
    </row>
    <row r="11887" spans="1:4" hidden="1">
      <c r="A11887" t="s">
        <v>10568</v>
      </c>
      <c r="B11887" s="19" t="s">
        <v>23</v>
      </c>
      <c r="C11887" s="19" t="str">
        <f t="shared" si="66"/>
        <v>15060801000101USD</v>
      </c>
      <c r="D11887">
        <v>0</v>
      </c>
    </row>
    <row r="11888" spans="1:4" hidden="1">
      <c r="A11888" t="s">
        <v>1630</v>
      </c>
      <c r="B11888" s="19" t="s">
        <v>23</v>
      </c>
      <c r="C11888" s="19" t="str">
        <f t="shared" si="66"/>
        <v>15060801000102USD</v>
      </c>
      <c r="D11888">
        <v>6840.019903326699</v>
      </c>
    </row>
    <row r="11889" spans="1:4" hidden="1">
      <c r="A11889" t="s">
        <v>10572</v>
      </c>
      <c r="B11889" s="19" t="s">
        <v>23</v>
      </c>
      <c r="C11889" s="19" t="str">
        <f t="shared" si="66"/>
        <v>15060802000101USD</v>
      </c>
      <c r="D11889">
        <v>0</v>
      </c>
    </row>
    <row r="11890" spans="1:4" hidden="1">
      <c r="A11890" t="s">
        <v>10574</v>
      </c>
      <c r="B11890" s="19" t="s">
        <v>23</v>
      </c>
      <c r="C11890" s="19" t="str">
        <f t="shared" si="66"/>
        <v>15060802000102USD</v>
      </c>
      <c r="D11890">
        <v>1475.0014216661928</v>
      </c>
    </row>
    <row r="11891" spans="1:4" hidden="1">
      <c r="A11891" t="s">
        <v>8879</v>
      </c>
      <c r="B11891" s="19" t="s">
        <v>23</v>
      </c>
      <c r="C11891" s="19" t="str">
        <f t="shared" si="66"/>
        <v>15061900000102USD</v>
      </c>
      <c r="D11891">
        <v>0</v>
      </c>
    </row>
    <row r="11892" spans="1:4" hidden="1">
      <c r="A11892" t="s">
        <v>10200</v>
      </c>
      <c r="B11892" s="19" t="s">
        <v>23</v>
      </c>
      <c r="C11892" s="19" t="str">
        <f t="shared" si="66"/>
        <v>15061900000103USD</v>
      </c>
      <c r="D11892">
        <v>0</v>
      </c>
    </row>
    <row r="11893" spans="1:4" hidden="1">
      <c r="A11893" t="s">
        <v>10202</v>
      </c>
      <c r="B11893" s="19" t="s">
        <v>23</v>
      </c>
      <c r="C11893" s="19" t="str">
        <f t="shared" si="66"/>
        <v>15061900000105USD</v>
      </c>
      <c r="D11893">
        <v>0</v>
      </c>
    </row>
    <row r="11894" spans="1:4" hidden="1">
      <c r="A11894" t="s">
        <v>9101</v>
      </c>
      <c r="B11894" s="19" t="s">
        <v>23</v>
      </c>
      <c r="C11894" s="19" t="str">
        <f t="shared" si="66"/>
        <v>15061900000106USD</v>
      </c>
      <c r="D11894">
        <v>0</v>
      </c>
    </row>
    <row r="11895" spans="1:4" hidden="1">
      <c r="A11895" t="s">
        <v>9103</v>
      </c>
      <c r="B11895" s="19" t="s">
        <v>23</v>
      </c>
      <c r="C11895" s="19" t="str">
        <f t="shared" si="66"/>
        <v>15061900000107USD</v>
      </c>
      <c r="D11895">
        <v>0</v>
      </c>
    </row>
    <row r="11896" spans="1:4" hidden="1">
      <c r="A11896" t="s">
        <v>10292</v>
      </c>
      <c r="B11896" s="19" t="s">
        <v>23</v>
      </c>
      <c r="C11896" s="19" t="str">
        <f t="shared" si="66"/>
        <v>15061900000109USD</v>
      </c>
      <c r="D11896">
        <v>10916.226897924369</v>
      </c>
    </row>
    <row r="11897" spans="1:4" hidden="1">
      <c r="A11897" t="s">
        <v>10576</v>
      </c>
      <c r="B11897" s="19" t="s">
        <v>23</v>
      </c>
      <c r="C11897" s="19" t="str">
        <f t="shared" si="66"/>
        <v>15070100000101USD</v>
      </c>
      <c r="D11897">
        <v>0</v>
      </c>
    </row>
    <row r="11898" spans="1:4" hidden="1">
      <c r="A11898" t="s">
        <v>8929</v>
      </c>
      <c r="B11898" s="19" t="s">
        <v>23</v>
      </c>
      <c r="C11898" s="19" t="str">
        <f t="shared" si="66"/>
        <v>15070100000201USD</v>
      </c>
      <c r="D11898">
        <v>0</v>
      </c>
    </row>
    <row r="11899" spans="1:4" hidden="1">
      <c r="A11899" t="s">
        <v>11386</v>
      </c>
      <c r="B11899" s="19" t="s">
        <v>23</v>
      </c>
      <c r="C11899" s="19" t="str">
        <f t="shared" si="66"/>
        <v>15070100000202USD</v>
      </c>
      <c r="D11899">
        <v>683135.8657947114</v>
      </c>
    </row>
    <row r="11900" spans="1:4" hidden="1">
      <c r="A11900" t="s">
        <v>11450</v>
      </c>
      <c r="B11900" s="19" t="s">
        <v>23</v>
      </c>
      <c r="C11900" s="19" t="str">
        <f t="shared" si="66"/>
        <v>15070100000203USD</v>
      </c>
      <c r="D11900">
        <v>0</v>
      </c>
    </row>
    <row r="11901" spans="1:4" hidden="1">
      <c r="A11901" t="s">
        <v>10578</v>
      </c>
      <c r="B11901" s="19" t="s">
        <v>23</v>
      </c>
      <c r="C11901" s="19" t="str">
        <f t="shared" si="66"/>
        <v>15070100000204USD</v>
      </c>
      <c r="D11901">
        <v>0</v>
      </c>
    </row>
    <row r="11902" spans="1:4" hidden="1">
      <c r="A11902" t="s">
        <v>10580</v>
      </c>
      <c r="B11902" s="19" t="s">
        <v>23</v>
      </c>
      <c r="C11902" s="19" t="str">
        <f t="shared" si="66"/>
        <v>15070100000205USD</v>
      </c>
      <c r="D11902">
        <v>0</v>
      </c>
    </row>
    <row r="11903" spans="1:4" hidden="1">
      <c r="A11903" t="s">
        <v>10582</v>
      </c>
      <c r="B11903" s="19" t="s">
        <v>23</v>
      </c>
      <c r="C11903" s="19" t="str">
        <f t="shared" ref="C11903:C11966" si="67">_xlfn.CONCAT(A11903,B11903)</f>
        <v>15070100000206USD</v>
      </c>
      <c r="D11903">
        <v>0</v>
      </c>
    </row>
    <row r="11904" spans="1:4" hidden="1">
      <c r="A11904" t="s">
        <v>10584</v>
      </c>
      <c r="B11904" s="19" t="s">
        <v>23</v>
      </c>
      <c r="C11904" s="19" t="str">
        <f t="shared" si="67"/>
        <v>15070100000207USD</v>
      </c>
      <c r="D11904">
        <v>0</v>
      </c>
    </row>
    <row r="11905" spans="1:4" hidden="1">
      <c r="A11905" t="s">
        <v>10586</v>
      </c>
      <c r="B11905" s="19" t="s">
        <v>23</v>
      </c>
      <c r="C11905" s="19" t="str">
        <f t="shared" si="67"/>
        <v>15070100000208USD</v>
      </c>
      <c r="D11905">
        <v>0</v>
      </c>
    </row>
    <row r="11906" spans="1:4" hidden="1">
      <c r="A11906" t="s">
        <v>10588</v>
      </c>
      <c r="B11906" s="19" t="s">
        <v>23</v>
      </c>
      <c r="C11906" s="19" t="str">
        <f t="shared" si="67"/>
        <v>15070100000209USD</v>
      </c>
      <c r="D11906">
        <v>0</v>
      </c>
    </row>
    <row r="11907" spans="1:4" hidden="1">
      <c r="A11907" t="s">
        <v>10590</v>
      </c>
      <c r="B11907" s="19" t="s">
        <v>23</v>
      </c>
      <c r="C11907" s="19" t="str">
        <f t="shared" si="67"/>
        <v>15070100000210USD</v>
      </c>
      <c r="D11907">
        <v>0</v>
      </c>
    </row>
    <row r="11908" spans="1:4" hidden="1">
      <c r="A11908" t="s">
        <v>11676</v>
      </c>
      <c r="B11908" s="19" t="s">
        <v>23</v>
      </c>
      <c r="C11908" s="19" t="str">
        <f t="shared" si="67"/>
        <v>15070100000211USD</v>
      </c>
      <c r="D11908">
        <v>0</v>
      </c>
    </row>
    <row r="11909" spans="1:4" hidden="1">
      <c r="A11909" t="s">
        <v>10594</v>
      </c>
      <c r="B11909" s="19" t="s">
        <v>23</v>
      </c>
      <c r="C11909" s="19" t="str">
        <f t="shared" si="67"/>
        <v>15070100000401USD</v>
      </c>
      <c r="D11909">
        <v>0</v>
      </c>
    </row>
    <row r="11910" spans="1:4" hidden="1">
      <c r="A11910" t="s">
        <v>10596</v>
      </c>
      <c r="B11910" s="19" t="s">
        <v>23</v>
      </c>
      <c r="C11910" s="19" t="str">
        <f t="shared" si="67"/>
        <v>15070100000501USD</v>
      </c>
      <c r="D11910">
        <v>0</v>
      </c>
    </row>
    <row r="11911" spans="1:4" hidden="1">
      <c r="A11911" t="s">
        <v>11702</v>
      </c>
      <c r="B11911" s="19" t="s">
        <v>23</v>
      </c>
      <c r="C11911" s="19" t="str">
        <f t="shared" si="67"/>
        <v>15070200000101USD</v>
      </c>
      <c r="D11911">
        <v>0</v>
      </c>
    </row>
    <row r="11912" spans="1:4" hidden="1">
      <c r="A11912" t="s">
        <v>10600</v>
      </c>
      <c r="B11912" s="19" t="s">
        <v>23</v>
      </c>
      <c r="C11912" s="19" t="str">
        <f t="shared" si="67"/>
        <v>15070200000102USD</v>
      </c>
      <c r="D11912">
        <v>0</v>
      </c>
    </row>
    <row r="11913" spans="1:4" hidden="1">
      <c r="A11913" t="s">
        <v>11706</v>
      </c>
      <c r="B11913" s="19" t="s">
        <v>23</v>
      </c>
      <c r="C11913" s="19" t="str">
        <f t="shared" si="67"/>
        <v>15070200000301USD</v>
      </c>
      <c r="D11913">
        <v>0</v>
      </c>
    </row>
    <row r="11914" spans="1:4" hidden="1">
      <c r="A11914" t="s">
        <v>10604</v>
      </c>
      <c r="B11914" s="19" t="s">
        <v>23</v>
      </c>
      <c r="C11914" s="19" t="str">
        <f t="shared" si="67"/>
        <v>15070200000302USD</v>
      </c>
      <c r="D11914">
        <v>0</v>
      </c>
    </row>
    <row r="11915" spans="1:4" hidden="1">
      <c r="A11915" t="s">
        <v>10606</v>
      </c>
      <c r="B11915" s="19" t="s">
        <v>23</v>
      </c>
      <c r="C11915" s="19" t="str">
        <f t="shared" si="67"/>
        <v>15070200000303USD</v>
      </c>
      <c r="D11915">
        <v>0</v>
      </c>
    </row>
    <row r="11916" spans="1:4" hidden="1">
      <c r="A11916" t="s">
        <v>10608</v>
      </c>
      <c r="B11916" s="19" t="s">
        <v>23</v>
      </c>
      <c r="C11916" s="19" t="str">
        <f t="shared" si="67"/>
        <v>15070200000309USD</v>
      </c>
      <c r="D11916">
        <v>0</v>
      </c>
    </row>
    <row r="11917" spans="1:4" hidden="1">
      <c r="A11917" t="s">
        <v>10610</v>
      </c>
      <c r="B11917" s="19" t="s">
        <v>23</v>
      </c>
      <c r="C11917" s="19" t="str">
        <f t="shared" si="67"/>
        <v>15070200000801USD</v>
      </c>
      <c r="D11917">
        <v>0</v>
      </c>
    </row>
    <row r="11918" spans="1:4" hidden="1">
      <c r="A11918" t="s">
        <v>11717</v>
      </c>
      <c r="B11918" s="19" t="s">
        <v>23</v>
      </c>
      <c r="C11918" s="19" t="str">
        <f t="shared" si="67"/>
        <v>15070200000901USD</v>
      </c>
      <c r="D11918">
        <v>0</v>
      </c>
    </row>
    <row r="11919" spans="1:4" hidden="1">
      <c r="A11919" t="s">
        <v>10614</v>
      </c>
      <c r="B11919" s="19" t="s">
        <v>23</v>
      </c>
      <c r="C11919" s="19" t="str">
        <f t="shared" si="67"/>
        <v>15070200000902USD</v>
      </c>
      <c r="D11919">
        <v>0</v>
      </c>
    </row>
    <row r="11920" spans="1:4" hidden="1">
      <c r="A11920" t="s">
        <v>10616</v>
      </c>
      <c r="B11920" s="19" t="s">
        <v>23</v>
      </c>
      <c r="C11920" s="19" t="str">
        <f t="shared" si="67"/>
        <v>15070200000903USD</v>
      </c>
      <c r="D11920">
        <v>0</v>
      </c>
    </row>
    <row r="11921" spans="1:4" hidden="1">
      <c r="A11921" t="s">
        <v>10618</v>
      </c>
      <c r="B11921" s="19" t="s">
        <v>23</v>
      </c>
      <c r="C11921" s="19" t="str">
        <f t="shared" si="67"/>
        <v>15070200000904USD</v>
      </c>
      <c r="D11921">
        <v>0</v>
      </c>
    </row>
    <row r="11922" spans="1:4" hidden="1">
      <c r="A11922" t="s">
        <v>11719</v>
      </c>
      <c r="B11922" s="19" t="s">
        <v>23</v>
      </c>
      <c r="C11922" s="19" t="str">
        <f t="shared" si="67"/>
        <v>15070200000905USD</v>
      </c>
      <c r="D11922">
        <v>0</v>
      </c>
    </row>
    <row r="11923" spans="1:4" hidden="1">
      <c r="A11923" t="s">
        <v>10622</v>
      </c>
      <c r="B11923" s="19" t="s">
        <v>23</v>
      </c>
      <c r="C11923" s="19" t="str">
        <f t="shared" si="67"/>
        <v>15070200000906USD</v>
      </c>
      <c r="D11923">
        <v>0</v>
      </c>
    </row>
    <row r="11924" spans="1:4" hidden="1">
      <c r="A11924" t="s">
        <v>10624</v>
      </c>
      <c r="B11924" s="19" t="s">
        <v>23</v>
      </c>
      <c r="C11924" s="19" t="str">
        <f t="shared" si="67"/>
        <v>15070200000907USD</v>
      </c>
      <c r="D11924">
        <v>0</v>
      </c>
    </row>
    <row r="11925" spans="1:4" hidden="1">
      <c r="A11925" t="s">
        <v>11733</v>
      </c>
      <c r="B11925" s="19" t="s">
        <v>23</v>
      </c>
      <c r="C11925" s="19" t="str">
        <f t="shared" si="67"/>
        <v>15070200000908USD</v>
      </c>
      <c r="D11925">
        <v>0</v>
      </c>
    </row>
    <row r="11926" spans="1:4" hidden="1">
      <c r="A11926" t="s">
        <v>11758</v>
      </c>
      <c r="B11926" s="19" t="s">
        <v>23</v>
      </c>
      <c r="C11926" s="19" t="str">
        <f t="shared" si="67"/>
        <v>15070200000909USD</v>
      </c>
      <c r="D11926">
        <v>0</v>
      </c>
    </row>
    <row r="11927" spans="1:4" hidden="1">
      <c r="A11927" t="s">
        <v>11844</v>
      </c>
      <c r="B11927" s="19" t="s">
        <v>23</v>
      </c>
      <c r="C11927" s="19" t="str">
        <f t="shared" si="67"/>
        <v>15070300000301USD</v>
      </c>
      <c r="D11927">
        <v>0</v>
      </c>
    </row>
    <row r="11928" spans="1:4" hidden="1">
      <c r="A11928" t="s">
        <v>10632</v>
      </c>
      <c r="B11928" s="19" t="s">
        <v>23</v>
      </c>
      <c r="C11928" s="19" t="str">
        <f t="shared" si="67"/>
        <v>15070405000101USD</v>
      </c>
      <c r="D11928">
        <v>0</v>
      </c>
    </row>
    <row r="11929" spans="1:4" hidden="1">
      <c r="A11929" t="s">
        <v>10634</v>
      </c>
      <c r="B11929" s="19" t="s">
        <v>23</v>
      </c>
      <c r="C11929" s="19" t="str">
        <f t="shared" si="67"/>
        <v>15070406000101USD</v>
      </c>
      <c r="D11929">
        <v>0</v>
      </c>
    </row>
    <row r="11930" spans="1:4" hidden="1">
      <c r="A11930" t="s">
        <v>8935</v>
      </c>
      <c r="B11930" s="19" t="s">
        <v>23</v>
      </c>
      <c r="C11930" s="19" t="str">
        <f t="shared" si="67"/>
        <v>15070900000101USD</v>
      </c>
      <c r="D11930">
        <v>0</v>
      </c>
    </row>
    <row r="11931" spans="1:4" hidden="1">
      <c r="A11931" t="s">
        <v>8937</v>
      </c>
      <c r="B11931" s="19" t="s">
        <v>23</v>
      </c>
      <c r="C11931" s="19" t="str">
        <f t="shared" si="67"/>
        <v>15070900000102USD</v>
      </c>
      <c r="D11931">
        <v>0</v>
      </c>
    </row>
    <row r="11932" spans="1:4" hidden="1">
      <c r="A11932" t="s">
        <v>8939</v>
      </c>
      <c r="B11932" s="19" t="s">
        <v>23</v>
      </c>
      <c r="C11932" s="19" t="str">
        <f t="shared" si="67"/>
        <v>15070900000103USD</v>
      </c>
      <c r="D11932">
        <v>0</v>
      </c>
    </row>
    <row r="11933" spans="1:4" hidden="1">
      <c r="A11933" t="s">
        <v>8941</v>
      </c>
      <c r="B11933" s="19" t="s">
        <v>23</v>
      </c>
      <c r="C11933" s="19" t="str">
        <f t="shared" si="67"/>
        <v>15070900000108USD</v>
      </c>
      <c r="D11933">
        <v>0</v>
      </c>
    </row>
    <row r="11934" spans="1:4" hidden="1">
      <c r="A11934" t="s">
        <v>8943</v>
      </c>
      <c r="B11934" s="19" t="s">
        <v>23</v>
      </c>
      <c r="C11934" s="19" t="str">
        <f t="shared" si="67"/>
        <v>15070900000109USD</v>
      </c>
      <c r="D11934">
        <v>0</v>
      </c>
    </row>
    <row r="11935" spans="1:4" hidden="1">
      <c r="A11935" t="s">
        <v>8945</v>
      </c>
      <c r="B11935" s="19" t="s">
        <v>23</v>
      </c>
      <c r="C11935" s="19" t="str">
        <f t="shared" si="67"/>
        <v>15070900000110USD</v>
      </c>
      <c r="D11935">
        <v>0</v>
      </c>
    </row>
    <row r="11936" spans="1:4" hidden="1">
      <c r="A11936" t="s">
        <v>8947</v>
      </c>
      <c r="B11936" s="19" t="s">
        <v>23</v>
      </c>
      <c r="C11936" s="19" t="str">
        <f t="shared" si="67"/>
        <v>15070900000111USD</v>
      </c>
      <c r="D11936">
        <v>0</v>
      </c>
    </row>
    <row r="11937" spans="1:4" hidden="1">
      <c r="A11937" t="s">
        <v>8949</v>
      </c>
      <c r="B11937" s="19" t="s">
        <v>23</v>
      </c>
      <c r="C11937" s="19" t="str">
        <f t="shared" si="67"/>
        <v>15070900000113USD</v>
      </c>
      <c r="D11937">
        <v>0</v>
      </c>
    </row>
    <row r="11938" spans="1:4" hidden="1">
      <c r="A11938" t="s">
        <v>8951</v>
      </c>
      <c r="B11938" s="19" t="s">
        <v>23</v>
      </c>
      <c r="C11938" s="19" t="str">
        <f t="shared" si="67"/>
        <v>15070900000114USD</v>
      </c>
      <c r="D11938">
        <v>0</v>
      </c>
    </row>
    <row r="11939" spans="1:4" hidden="1">
      <c r="A11939" t="s">
        <v>10636</v>
      </c>
      <c r="B11939" s="19" t="s">
        <v>23</v>
      </c>
      <c r="C11939" s="19" t="str">
        <f t="shared" si="67"/>
        <v>15070900000117USD</v>
      </c>
      <c r="D11939">
        <v>0</v>
      </c>
    </row>
    <row r="11940" spans="1:4" hidden="1">
      <c r="A11940" t="s">
        <v>8953</v>
      </c>
      <c r="B11940" s="19" t="s">
        <v>23</v>
      </c>
      <c r="C11940" s="19" t="str">
        <f t="shared" si="67"/>
        <v>15070900000118USD</v>
      </c>
      <c r="D11940">
        <v>0</v>
      </c>
    </row>
    <row r="11941" spans="1:4" hidden="1">
      <c r="A11941" t="s">
        <v>8955</v>
      </c>
      <c r="B11941" s="19" t="s">
        <v>23</v>
      </c>
      <c r="C11941" s="19" t="str">
        <f t="shared" si="67"/>
        <v>15070900000119USD</v>
      </c>
      <c r="D11941">
        <v>0</v>
      </c>
    </row>
    <row r="11942" spans="1:4" hidden="1">
      <c r="A11942" t="s">
        <v>8957</v>
      </c>
      <c r="B11942" s="19" t="s">
        <v>23</v>
      </c>
      <c r="C11942" s="19" t="str">
        <f t="shared" si="67"/>
        <v>15070900000121USD</v>
      </c>
      <c r="D11942">
        <v>0</v>
      </c>
    </row>
    <row r="11943" spans="1:4" hidden="1">
      <c r="A11943" t="s">
        <v>8959</v>
      </c>
      <c r="B11943" s="19" t="s">
        <v>23</v>
      </c>
      <c r="C11943" s="19" t="str">
        <f t="shared" si="67"/>
        <v>15070900000122USD</v>
      </c>
      <c r="D11943">
        <v>0</v>
      </c>
    </row>
    <row r="11944" spans="1:4" hidden="1">
      <c r="A11944" t="s">
        <v>10638</v>
      </c>
      <c r="B11944" s="19" t="s">
        <v>23</v>
      </c>
      <c r="C11944" s="19" t="str">
        <f t="shared" si="67"/>
        <v>15070900000201USD</v>
      </c>
      <c r="D11944">
        <v>0</v>
      </c>
    </row>
    <row r="11945" spans="1:4" hidden="1">
      <c r="A11945" t="s">
        <v>10640</v>
      </c>
      <c r="B11945" s="19" t="s">
        <v>23</v>
      </c>
      <c r="C11945" s="19" t="str">
        <f t="shared" si="67"/>
        <v>15070900000203USD</v>
      </c>
      <c r="D11945">
        <v>0</v>
      </c>
    </row>
    <row r="11946" spans="1:4" hidden="1">
      <c r="A11946" t="s">
        <v>10642</v>
      </c>
      <c r="B11946" s="19" t="s">
        <v>23</v>
      </c>
      <c r="C11946" s="19" t="str">
        <f t="shared" si="67"/>
        <v>15070900000204USD</v>
      </c>
      <c r="D11946">
        <v>0</v>
      </c>
    </row>
    <row r="11947" spans="1:4" hidden="1">
      <c r="A11947" t="s">
        <v>10644</v>
      </c>
      <c r="B11947" s="19" t="s">
        <v>23</v>
      </c>
      <c r="C11947" s="19" t="str">
        <f t="shared" si="67"/>
        <v>15070900000205USD</v>
      </c>
      <c r="D11947">
        <v>0</v>
      </c>
    </row>
    <row r="11948" spans="1:4" hidden="1">
      <c r="A11948" t="s">
        <v>10646</v>
      </c>
      <c r="B11948" s="19" t="s">
        <v>23</v>
      </c>
      <c r="C11948" s="19" t="str">
        <f t="shared" si="67"/>
        <v>15070900000307USD</v>
      </c>
      <c r="D11948">
        <v>0</v>
      </c>
    </row>
    <row r="11949" spans="1:4" hidden="1">
      <c r="A11949" t="s">
        <v>10648</v>
      </c>
      <c r="B11949" s="19" t="s">
        <v>23</v>
      </c>
      <c r="C11949" s="19" t="str">
        <f t="shared" si="67"/>
        <v>15070900000308USD</v>
      </c>
      <c r="D11949">
        <v>0</v>
      </c>
    </row>
    <row r="11950" spans="1:4" hidden="1">
      <c r="A11950" t="s">
        <v>10650</v>
      </c>
      <c r="B11950" s="19" t="s">
        <v>23</v>
      </c>
      <c r="C11950" s="19" t="str">
        <f t="shared" si="67"/>
        <v>15070900000313USD</v>
      </c>
      <c r="D11950">
        <v>0</v>
      </c>
    </row>
    <row r="11951" spans="1:4" hidden="1">
      <c r="A11951" t="s">
        <v>10652</v>
      </c>
      <c r="B11951" s="19" t="s">
        <v>23</v>
      </c>
      <c r="C11951" s="19" t="str">
        <f t="shared" si="67"/>
        <v>15070900000316USD</v>
      </c>
      <c r="D11951">
        <v>0</v>
      </c>
    </row>
    <row r="11952" spans="1:4" hidden="1">
      <c r="A11952" t="s">
        <v>10654</v>
      </c>
      <c r="B11952" s="19" t="s">
        <v>23</v>
      </c>
      <c r="C11952" s="19" t="str">
        <f t="shared" si="67"/>
        <v>15070900000317USD</v>
      </c>
      <c r="D11952">
        <v>0</v>
      </c>
    </row>
    <row r="11953" spans="1:4" hidden="1">
      <c r="A11953" t="s">
        <v>10656</v>
      </c>
      <c r="B11953" s="19" t="s">
        <v>23</v>
      </c>
      <c r="C11953" s="19" t="str">
        <f t="shared" si="67"/>
        <v>15070900000320USD</v>
      </c>
      <c r="D11953">
        <v>0</v>
      </c>
    </row>
    <row r="11954" spans="1:4" hidden="1">
      <c r="A11954" t="s">
        <v>10658</v>
      </c>
      <c r="B11954" s="19" t="s">
        <v>23</v>
      </c>
      <c r="C11954" s="19" t="str">
        <f t="shared" si="67"/>
        <v>15070900000322USD</v>
      </c>
      <c r="D11954">
        <v>0</v>
      </c>
    </row>
    <row r="11955" spans="1:4" hidden="1">
      <c r="A11955" t="s">
        <v>10660</v>
      </c>
      <c r="B11955" s="19" t="s">
        <v>23</v>
      </c>
      <c r="C11955" s="19" t="str">
        <f t="shared" si="67"/>
        <v>15070900000323USD</v>
      </c>
      <c r="D11955">
        <v>0</v>
      </c>
    </row>
    <row r="11956" spans="1:4" hidden="1">
      <c r="A11956" t="s">
        <v>10662</v>
      </c>
      <c r="B11956" s="19" t="s">
        <v>23</v>
      </c>
      <c r="C11956" s="19" t="str">
        <f t="shared" si="67"/>
        <v>15070900000324USD</v>
      </c>
      <c r="D11956">
        <v>0</v>
      </c>
    </row>
    <row r="11957" spans="1:4" hidden="1">
      <c r="A11957" t="s">
        <v>10664</v>
      </c>
      <c r="B11957" s="19" t="s">
        <v>23</v>
      </c>
      <c r="C11957" s="19" t="str">
        <f t="shared" si="67"/>
        <v>15070900000327USD</v>
      </c>
      <c r="D11957">
        <v>0</v>
      </c>
    </row>
    <row r="11958" spans="1:4" hidden="1">
      <c r="A11958" t="s">
        <v>10666</v>
      </c>
      <c r="B11958" s="19" t="s">
        <v>23</v>
      </c>
      <c r="C11958" s="19" t="str">
        <f t="shared" si="67"/>
        <v>15070900000402USD</v>
      </c>
      <c r="D11958">
        <v>0</v>
      </c>
    </row>
    <row r="11959" spans="1:4" hidden="1">
      <c r="A11959" t="s">
        <v>10668</v>
      </c>
      <c r="B11959" s="19" t="s">
        <v>23</v>
      </c>
      <c r="C11959" s="19" t="str">
        <f t="shared" si="67"/>
        <v>15070900000404USD</v>
      </c>
      <c r="D11959">
        <v>0</v>
      </c>
    </row>
    <row r="11960" spans="1:4" hidden="1">
      <c r="A11960" t="s">
        <v>10204</v>
      </c>
      <c r="B11960" s="19" t="s">
        <v>23</v>
      </c>
      <c r="C11960" s="19" t="str">
        <f t="shared" si="67"/>
        <v>15070900000503USD</v>
      </c>
      <c r="D11960">
        <v>0</v>
      </c>
    </row>
    <row r="11961" spans="1:4" hidden="1">
      <c r="A11961" t="s">
        <v>9805</v>
      </c>
      <c r="B11961" s="19" t="s">
        <v>23</v>
      </c>
      <c r="C11961" s="19" t="str">
        <f t="shared" si="67"/>
        <v>15070900000510USD</v>
      </c>
      <c r="D11961">
        <v>0</v>
      </c>
    </row>
    <row r="11962" spans="1:4" hidden="1">
      <c r="A11962" t="s">
        <v>10206</v>
      </c>
      <c r="B11962" s="19" t="s">
        <v>23</v>
      </c>
      <c r="C11962" s="19" t="str">
        <f t="shared" si="67"/>
        <v>15070900000516USD</v>
      </c>
      <c r="D11962">
        <v>0</v>
      </c>
    </row>
    <row r="11963" spans="1:4" hidden="1">
      <c r="A11963" t="s">
        <v>10670</v>
      </c>
      <c r="B11963" s="19" t="s">
        <v>23</v>
      </c>
      <c r="C11963" s="19" t="str">
        <f t="shared" si="67"/>
        <v>15070900000517USD</v>
      </c>
      <c r="D11963">
        <v>0</v>
      </c>
    </row>
    <row r="11964" spans="1:4" hidden="1">
      <c r="A11964" t="s">
        <v>10672</v>
      </c>
      <c r="B11964" s="19" t="s">
        <v>23</v>
      </c>
      <c r="C11964" s="19" t="str">
        <f t="shared" si="67"/>
        <v>15070900000901USD</v>
      </c>
      <c r="D11964">
        <v>0</v>
      </c>
    </row>
    <row r="11965" spans="1:4" hidden="1">
      <c r="A11965" t="s">
        <v>10208</v>
      </c>
      <c r="B11965" s="19" t="s">
        <v>23</v>
      </c>
      <c r="C11965" s="19" t="str">
        <f t="shared" si="67"/>
        <v>15070900000903USD</v>
      </c>
      <c r="D11965">
        <v>0</v>
      </c>
    </row>
    <row r="11966" spans="1:4" hidden="1">
      <c r="A11966" t="s">
        <v>10674</v>
      </c>
      <c r="B11966" s="19" t="s">
        <v>23</v>
      </c>
      <c r="C11966" s="19" t="str">
        <f t="shared" si="67"/>
        <v>15070900000910USD</v>
      </c>
      <c r="D11966">
        <v>0</v>
      </c>
    </row>
    <row r="11967" spans="1:4" hidden="1">
      <c r="A11967" t="s">
        <v>10676</v>
      </c>
      <c r="B11967" s="19" t="s">
        <v>23</v>
      </c>
      <c r="C11967" s="19" t="str">
        <f t="shared" ref="C11967:C12030" si="68">_xlfn.CONCAT(A11967,B11967)</f>
        <v>15070900000911USD</v>
      </c>
      <c r="D11967">
        <v>0</v>
      </c>
    </row>
    <row r="11968" spans="1:4" hidden="1">
      <c r="A11968" t="s">
        <v>10678</v>
      </c>
      <c r="B11968" s="19" t="s">
        <v>23</v>
      </c>
      <c r="C11968" s="19" t="str">
        <f t="shared" si="68"/>
        <v>15070900000919USD</v>
      </c>
      <c r="D11968">
        <v>0</v>
      </c>
    </row>
    <row r="11969" spans="1:4" hidden="1">
      <c r="A11969" t="s">
        <v>10680</v>
      </c>
      <c r="B11969" s="19" t="s">
        <v>23</v>
      </c>
      <c r="C11969" s="19" t="str">
        <f t="shared" si="68"/>
        <v>15070900000922USD</v>
      </c>
      <c r="D11969">
        <v>0</v>
      </c>
    </row>
    <row r="11970" spans="1:4" hidden="1">
      <c r="A11970" t="s">
        <v>10682</v>
      </c>
      <c r="B11970" s="19" t="s">
        <v>23</v>
      </c>
      <c r="C11970" s="19" t="str">
        <f t="shared" si="68"/>
        <v>15070900000925USD</v>
      </c>
      <c r="D11970">
        <v>0</v>
      </c>
    </row>
    <row r="11971" spans="1:4" hidden="1">
      <c r="A11971" t="s">
        <v>10684</v>
      </c>
      <c r="B11971" s="19" t="s">
        <v>23</v>
      </c>
      <c r="C11971" s="19" t="str">
        <f t="shared" si="68"/>
        <v>15070900000926USD</v>
      </c>
      <c r="D11971">
        <v>0</v>
      </c>
    </row>
    <row r="11972" spans="1:4" hidden="1">
      <c r="A11972" t="s">
        <v>10686</v>
      </c>
      <c r="B11972" s="19" t="s">
        <v>23</v>
      </c>
      <c r="C11972" s="19" t="str">
        <f t="shared" si="68"/>
        <v>15070900000927USD</v>
      </c>
      <c r="D11972">
        <v>0</v>
      </c>
    </row>
    <row r="11973" spans="1:4" hidden="1">
      <c r="A11973" t="s">
        <v>10688</v>
      </c>
      <c r="B11973" s="19" t="s">
        <v>23</v>
      </c>
      <c r="C11973" s="19" t="str">
        <f t="shared" si="68"/>
        <v>15070900000936USD</v>
      </c>
      <c r="D11973">
        <v>0</v>
      </c>
    </row>
    <row r="11974" spans="1:4" hidden="1">
      <c r="A11974" t="s">
        <v>10690</v>
      </c>
      <c r="B11974" s="19" t="s">
        <v>23</v>
      </c>
      <c r="C11974" s="19" t="str">
        <f t="shared" si="68"/>
        <v>15070900000946USD</v>
      </c>
      <c r="D11974">
        <v>0</v>
      </c>
    </row>
    <row r="11975" spans="1:4" hidden="1">
      <c r="A11975" t="s">
        <v>10692</v>
      </c>
      <c r="B11975" s="19" t="s">
        <v>23</v>
      </c>
      <c r="C11975" s="19" t="str">
        <f t="shared" si="68"/>
        <v>15070900000947USD</v>
      </c>
      <c r="D11975">
        <v>0</v>
      </c>
    </row>
    <row r="11976" spans="1:4" hidden="1">
      <c r="A11976" t="s">
        <v>10694</v>
      </c>
      <c r="B11976" s="19" t="s">
        <v>23</v>
      </c>
      <c r="C11976" s="19" t="str">
        <f t="shared" si="68"/>
        <v>15070900000949USD</v>
      </c>
      <c r="D11976">
        <v>0</v>
      </c>
    </row>
    <row r="11977" spans="1:4" hidden="1">
      <c r="A11977" t="s">
        <v>10696</v>
      </c>
      <c r="B11977" s="19" t="s">
        <v>23</v>
      </c>
      <c r="C11977" s="19" t="str">
        <f t="shared" si="68"/>
        <v>15071101000101USD</v>
      </c>
      <c r="D11977">
        <v>0</v>
      </c>
    </row>
    <row r="11978" spans="1:4" hidden="1">
      <c r="A11978" t="s">
        <v>10698</v>
      </c>
      <c r="B11978" s="19" t="s">
        <v>23</v>
      </c>
      <c r="C11978" s="19" t="str">
        <f t="shared" si="68"/>
        <v>15071900000101USD</v>
      </c>
      <c r="D11978">
        <v>0</v>
      </c>
    </row>
    <row r="11979" spans="1:4" hidden="1">
      <c r="A11979" t="s">
        <v>11846</v>
      </c>
      <c r="B11979" s="19" t="s">
        <v>23</v>
      </c>
      <c r="C11979" s="19" t="str">
        <f t="shared" si="68"/>
        <v>15071900000102USD</v>
      </c>
      <c r="D11979">
        <v>1357.4210975263009</v>
      </c>
    </row>
    <row r="11980" spans="1:4" hidden="1">
      <c r="A11980" t="s">
        <v>10702</v>
      </c>
      <c r="B11980" s="19" t="s">
        <v>23</v>
      </c>
      <c r="C11980" s="19" t="str">
        <f t="shared" si="68"/>
        <v>15071900000103USD</v>
      </c>
      <c r="D11980">
        <v>0</v>
      </c>
    </row>
    <row r="11981" spans="1:4" hidden="1">
      <c r="A11981" t="s">
        <v>11848</v>
      </c>
      <c r="B11981" s="19" t="s">
        <v>23</v>
      </c>
      <c r="C11981" s="19" t="str">
        <f t="shared" si="68"/>
        <v>15071900000109USD</v>
      </c>
      <c r="D11981">
        <v>9079.0901336366223</v>
      </c>
    </row>
    <row r="11982" spans="1:4" hidden="1">
      <c r="A11982" t="s">
        <v>11850</v>
      </c>
      <c r="B11982" s="19" t="s">
        <v>23</v>
      </c>
      <c r="C11982" s="19" t="str">
        <f t="shared" si="68"/>
        <v>15071900000110USD</v>
      </c>
      <c r="D11982">
        <v>35382.101222632926</v>
      </c>
    </row>
    <row r="11983" spans="1:4" hidden="1">
      <c r="A11983" t="s">
        <v>11852</v>
      </c>
      <c r="B11983" s="19" t="s">
        <v>23</v>
      </c>
      <c r="C11983" s="19" t="str">
        <f t="shared" si="68"/>
        <v>15071900000111USD</v>
      </c>
      <c r="D11983">
        <v>3889.7469434176855</v>
      </c>
    </row>
    <row r="11984" spans="1:4" hidden="1">
      <c r="A11984" t="s">
        <v>11854</v>
      </c>
      <c r="B11984" s="19" t="s">
        <v>23</v>
      </c>
      <c r="C11984" s="19" t="str">
        <f t="shared" si="68"/>
        <v>15071900000114USD</v>
      </c>
      <c r="D11984">
        <v>7739.4739835086721</v>
      </c>
    </row>
    <row r="11985" spans="1:4" hidden="1">
      <c r="A11985" t="s">
        <v>10712</v>
      </c>
      <c r="B11985" s="19" t="s">
        <v>23</v>
      </c>
      <c r="C11985" s="19" t="str">
        <f t="shared" si="68"/>
        <v>15071900000116USD</v>
      </c>
      <c r="D11985">
        <v>0</v>
      </c>
    </row>
    <row r="11986" spans="1:4" hidden="1">
      <c r="A11986" t="s">
        <v>11856</v>
      </c>
      <c r="B11986" s="19" t="s">
        <v>23</v>
      </c>
      <c r="C11986" s="19" t="str">
        <f t="shared" si="68"/>
        <v>15071900000117USD</v>
      </c>
      <c r="D11986">
        <v>23544.882001706002</v>
      </c>
    </row>
    <row r="11987" spans="1:4" hidden="1">
      <c r="A11987" t="s">
        <v>10716</v>
      </c>
      <c r="B11987" s="19" t="s">
        <v>23</v>
      </c>
      <c r="C11987" s="19" t="str">
        <f t="shared" si="68"/>
        <v>15071900000118USD</v>
      </c>
      <c r="D11987">
        <v>0</v>
      </c>
    </row>
    <row r="11988" spans="1:4" hidden="1">
      <c r="A11988" t="s">
        <v>11864</v>
      </c>
      <c r="B11988" s="19" t="s">
        <v>23</v>
      </c>
      <c r="C11988" s="19" t="str">
        <f t="shared" si="68"/>
        <v>15071900000119USD</v>
      </c>
      <c r="D11988">
        <v>527488.22576059145</v>
      </c>
    </row>
    <row r="11989" spans="1:4" hidden="1">
      <c r="A11989" t="s">
        <v>11866</v>
      </c>
      <c r="B11989" s="19" t="s">
        <v>23</v>
      </c>
      <c r="C11989" s="19" t="str">
        <f t="shared" si="68"/>
        <v>15071900000121USD</v>
      </c>
      <c r="D11989">
        <v>3.5399488200170599</v>
      </c>
    </row>
    <row r="11990" spans="1:4" hidden="1">
      <c r="A11990" t="s">
        <v>11868</v>
      </c>
      <c r="B11990" s="19" t="s">
        <v>23</v>
      </c>
      <c r="C11990" s="19" t="str">
        <f t="shared" si="68"/>
        <v>15071900000122USD</v>
      </c>
      <c r="D11990">
        <v>3227825.8601080468</v>
      </c>
    </row>
    <row r="11991" spans="1:4" hidden="1">
      <c r="A11991" t="s">
        <v>11870</v>
      </c>
      <c r="B11991" s="19" t="s">
        <v>23</v>
      </c>
      <c r="C11991" s="19" t="str">
        <f t="shared" si="68"/>
        <v>15071900000123USD</v>
      </c>
      <c r="D11991">
        <v>82261.259596246804</v>
      </c>
    </row>
    <row r="11992" spans="1:4" hidden="1">
      <c r="A11992" t="s">
        <v>10726</v>
      </c>
      <c r="B11992" s="19" t="s">
        <v>23</v>
      </c>
      <c r="C11992" s="19" t="str">
        <f t="shared" si="68"/>
        <v>15071900000125USD</v>
      </c>
      <c r="D11992">
        <v>0</v>
      </c>
    </row>
    <row r="11993" spans="1:4" hidden="1">
      <c r="A11993" t="s">
        <v>10728</v>
      </c>
      <c r="B11993" s="19" t="s">
        <v>23</v>
      </c>
      <c r="C11993" s="19" t="str">
        <f t="shared" si="68"/>
        <v>15071900000126USD</v>
      </c>
      <c r="D11993">
        <v>0</v>
      </c>
    </row>
    <row r="11994" spans="1:4" hidden="1">
      <c r="A11994" t="s">
        <v>10730</v>
      </c>
      <c r="B11994" s="19" t="s">
        <v>23</v>
      </c>
      <c r="C11994" s="19" t="str">
        <f t="shared" si="68"/>
        <v>15071900000127USD</v>
      </c>
      <c r="D11994">
        <v>0</v>
      </c>
    </row>
    <row r="11995" spans="1:4" hidden="1">
      <c r="A11995" t="s">
        <v>10732</v>
      </c>
      <c r="B11995" s="19" t="s">
        <v>23</v>
      </c>
      <c r="C11995" s="19" t="str">
        <f t="shared" si="68"/>
        <v>15071900000128USD</v>
      </c>
      <c r="D11995">
        <v>0</v>
      </c>
    </row>
    <row r="11996" spans="1:4" hidden="1">
      <c r="A11996" t="s">
        <v>1650</v>
      </c>
      <c r="B11996" s="19" t="s">
        <v>23</v>
      </c>
      <c r="C11996" s="19" t="str">
        <f t="shared" si="68"/>
        <v>15071900000201USD</v>
      </c>
      <c r="D11996">
        <v>190409.49104350302</v>
      </c>
    </row>
    <row r="11997" spans="1:4" hidden="1">
      <c r="A11997" t="s">
        <v>11872</v>
      </c>
      <c r="B11997" s="19" t="s">
        <v>23</v>
      </c>
      <c r="C11997" s="19" t="str">
        <f t="shared" si="68"/>
        <v>15071900000203USD</v>
      </c>
      <c r="D11997">
        <v>0</v>
      </c>
    </row>
    <row r="11998" spans="1:4" hidden="1">
      <c r="A11998" t="s">
        <v>11876</v>
      </c>
      <c r="B11998" s="19" t="s">
        <v>23</v>
      </c>
      <c r="C11998" s="19" t="str">
        <f t="shared" si="68"/>
        <v>15071900000204USD</v>
      </c>
      <c r="D11998">
        <v>106623849.68154678</v>
      </c>
    </row>
    <row r="11999" spans="1:4" hidden="1">
      <c r="A11999" t="s">
        <v>11878</v>
      </c>
      <c r="B11999" s="19" t="s">
        <v>23</v>
      </c>
      <c r="C11999" s="19" t="str">
        <f t="shared" si="68"/>
        <v>15071900000205USD</v>
      </c>
      <c r="D11999">
        <v>0</v>
      </c>
    </row>
    <row r="12000" spans="1:4" hidden="1">
      <c r="A12000" t="s">
        <v>11880</v>
      </c>
      <c r="B12000" s="19" t="s">
        <v>23</v>
      </c>
      <c r="C12000" s="19" t="str">
        <f t="shared" si="68"/>
        <v>15071900000208USD</v>
      </c>
      <c r="D12000">
        <v>4577.9499573500143</v>
      </c>
    </row>
    <row r="12001" spans="1:4" hidden="1">
      <c r="A12001" t="s">
        <v>11882</v>
      </c>
      <c r="B12001" s="19" t="s">
        <v>23</v>
      </c>
      <c r="C12001" s="19" t="str">
        <f t="shared" si="68"/>
        <v>15071900000209USD</v>
      </c>
      <c r="D12001">
        <v>3794.0887119704294</v>
      </c>
    </row>
    <row r="12002" spans="1:4" hidden="1">
      <c r="A12002" t="s">
        <v>10746</v>
      </c>
      <c r="B12002" s="19" t="s">
        <v>23</v>
      </c>
      <c r="C12002" s="19" t="str">
        <f t="shared" si="68"/>
        <v>15071900000307USD</v>
      </c>
      <c r="D12002">
        <v>0</v>
      </c>
    </row>
    <row r="12003" spans="1:4" hidden="1">
      <c r="A12003" t="s">
        <v>10748</v>
      </c>
      <c r="B12003" s="19" t="s">
        <v>23</v>
      </c>
      <c r="C12003" s="19" t="str">
        <f t="shared" si="68"/>
        <v>15071900000308USD</v>
      </c>
      <c r="D12003">
        <v>0</v>
      </c>
    </row>
    <row r="12004" spans="1:4" hidden="1">
      <c r="A12004" t="s">
        <v>10750</v>
      </c>
      <c r="B12004" s="19" t="s">
        <v>23</v>
      </c>
      <c r="C12004" s="19" t="str">
        <f t="shared" si="68"/>
        <v>15071900000309USD</v>
      </c>
      <c r="D12004">
        <v>0</v>
      </c>
    </row>
    <row r="12005" spans="1:4" hidden="1">
      <c r="A12005" t="s">
        <v>10752</v>
      </c>
      <c r="B12005" s="19" t="s">
        <v>23</v>
      </c>
      <c r="C12005" s="19" t="str">
        <f t="shared" si="68"/>
        <v>15071900000313USD</v>
      </c>
      <c r="D12005">
        <v>0</v>
      </c>
    </row>
    <row r="12006" spans="1:4" hidden="1">
      <c r="A12006" t="s">
        <v>10754</v>
      </c>
      <c r="B12006" s="19" t="s">
        <v>23</v>
      </c>
      <c r="C12006" s="19" t="str">
        <f t="shared" si="68"/>
        <v>15071900000316USD</v>
      </c>
      <c r="D12006">
        <v>0</v>
      </c>
    </row>
    <row r="12007" spans="1:4" hidden="1">
      <c r="A12007" t="s">
        <v>10756</v>
      </c>
      <c r="B12007" s="19" t="s">
        <v>23</v>
      </c>
      <c r="C12007" s="19" t="str">
        <f t="shared" si="68"/>
        <v>15071900000317USD</v>
      </c>
      <c r="D12007">
        <v>0</v>
      </c>
    </row>
    <row r="12008" spans="1:4" hidden="1">
      <c r="A12008" t="s">
        <v>10758</v>
      </c>
      <c r="B12008" s="19" t="s">
        <v>23</v>
      </c>
      <c r="C12008" s="19" t="str">
        <f t="shared" si="68"/>
        <v>15071900000320USD</v>
      </c>
      <c r="D12008">
        <v>0</v>
      </c>
    </row>
    <row r="12009" spans="1:4" hidden="1">
      <c r="A12009" t="s">
        <v>10760</v>
      </c>
      <c r="B12009" s="19" t="s">
        <v>23</v>
      </c>
      <c r="C12009" s="19" t="str">
        <f t="shared" si="68"/>
        <v>15071900000323USD</v>
      </c>
      <c r="D12009">
        <v>0</v>
      </c>
    </row>
    <row r="12010" spans="1:4" hidden="1">
      <c r="A12010" t="s">
        <v>10762</v>
      </c>
      <c r="B12010" s="19" t="s">
        <v>23</v>
      </c>
      <c r="C12010" s="19" t="str">
        <f t="shared" si="68"/>
        <v>15071900000324USD</v>
      </c>
      <c r="D12010">
        <v>0</v>
      </c>
    </row>
    <row r="12011" spans="1:4" hidden="1">
      <c r="A12011" t="s">
        <v>10764</v>
      </c>
      <c r="B12011" s="19" t="s">
        <v>23</v>
      </c>
      <c r="C12011" s="19" t="str">
        <f t="shared" si="68"/>
        <v>15071900000326USD</v>
      </c>
      <c r="D12011">
        <v>0</v>
      </c>
    </row>
    <row r="12012" spans="1:4" hidden="1">
      <c r="A12012" t="s">
        <v>10766</v>
      </c>
      <c r="B12012" s="19" t="s">
        <v>23</v>
      </c>
      <c r="C12012" s="19" t="str">
        <f t="shared" si="68"/>
        <v>15071900000327USD</v>
      </c>
      <c r="D12012">
        <v>0</v>
      </c>
    </row>
    <row r="12013" spans="1:4" hidden="1">
      <c r="A12013" t="s">
        <v>11884</v>
      </c>
      <c r="B12013" s="19" t="s">
        <v>23</v>
      </c>
      <c r="C12013" s="19" t="str">
        <f t="shared" si="68"/>
        <v>15071900000402USD</v>
      </c>
      <c r="D12013">
        <v>0</v>
      </c>
    </row>
    <row r="12014" spans="1:4" hidden="1">
      <c r="A12014" t="s">
        <v>11886</v>
      </c>
      <c r="B12014" s="19" t="s">
        <v>23</v>
      </c>
      <c r="C12014" s="19" t="str">
        <f t="shared" si="68"/>
        <v>15071900000404USD</v>
      </c>
      <c r="D12014">
        <v>0</v>
      </c>
    </row>
    <row r="12015" spans="1:4" hidden="1">
      <c r="A12015" t="s">
        <v>11900</v>
      </c>
      <c r="B12015" s="19" t="s">
        <v>23</v>
      </c>
      <c r="C12015" s="19" t="str">
        <f t="shared" si="68"/>
        <v>15071900000503USD</v>
      </c>
      <c r="D12015">
        <v>97750.00284333239</v>
      </c>
    </row>
    <row r="12016" spans="1:4" hidden="1">
      <c r="A12016" t="s">
        <v>10774</v>
      </c>
      <c r="B12016" s="19" t="s">
        <v>23</v>
      </c>
      <c r="C12016" s="19" t="str">
        <f t="shared" si="68"/>
        <v>15071900000510USD</v>
      </c>
      <c r="D12016">
        <v>0</v>
      </c>
    </row>
    <row r="12017" spans="1:4" hidden="1">
      <c r="A12017" t="s">
        <v>11902</v>
      </c>
      <c r="B12017" s="19" t="s">
        <v>23</v>
      </c>
      <c r="C12017" s="19" t="str">
        <f t="shared" si="68"/>
        <v>15071900000516USD</v>
      </c>
      <c r="D12017">
        <v>0</v>
      </c>
    </row>
    <row r="12018" spans="1:4" hidden="1">
      <c r="A12018" t="s">
        <v>11904</v>
      </c>
      <c r="B12018" s="19" t="s">
        <v>23</v>
      </c>
      <c r="C12018" s="19" t="str">
        <f t="shared" si="68"/>
        <v>15071900000517USD</v>
      </c>
      <c r="D12018">
        <v>7984486.178561274</v>
      </c>
    </row>
    <row r="12019" spans="1:4" hidden="1">
      <c r="A12019" t="s">
        <v>10780</v>
      </c>
      <c r="B12019" s="19" t="s">
        <v>23</v>
      </c>
      <c r="C12019" s="19" t="str">
        <f t="shared" si="68"/>
        <v>15071900000802USD</v>
      </c>
      <c r="D12019">
        <v>0</v>
      </c>
    </row>
    <row r="12020" spans="1:4" hidden="1">
      <c r="A12020" t="s">
        <v>11906</v>
      </c>
      <c r="B12020" s="19" t="s">
        <v>23</v>
      </c>
      <c r="C12020" s="19" t="str">
        <f t="shared" si="68"/>
        <v>15071900000901USD</v>
      </c>
      <c r="D12020">
        <v>7238.8399203866938</v>
      </c>
    </row>
    <row r="12021" spans="1:4" hidden="1">
      <c r="A12021" t="s">
        <v>10784</v>
      </c>
      <c r="B12021" s="19" t="s">
        <v>23</v>
      </c>
      <c r="C12021" s="19" t="str">
        <f t="shared" si="68"/>
        <v>15071900000903USD</v>
      </c>
      <c r="D12021">
        <v>0</v>
      </c>
    </row>
    <row r="12022" spans="1:4" hidden="1">
      <c r="A12022" t="s">
        <v>11908</v>
      </c>
      <c r="B12022" s="19" t="s">
        <v>23</v>
      </c>
      <c r="C12022" s="19" t="str">
        <f t="shared" si="68"/>
        <v>15071900000910USD</v>
      </c>
      <c r="D12022">
        <v>586778.10634063126</v>
      </c>
    </row>
    <row r="12023" spans="1:4" hidden="1">
      <c r="A12023" t="s">
        <v>10788</v>
      </c>
      <c r="B12023" s="19" t="s">
        <v>23</v>
      </c>
      <c r="C12023" s="19" t="str">
        <f t="shared" si="68"/>
        <v>15071900000911USD</v>
      </c>
      <c r="D12023">
        <v>0</v>
      </c>
    </row>
    <row r="12024" spans="1:4" hidden="1">
      <c r="A12024" t="s">
        <v>10790</v>
      </c>
      <c r="B12024" s="19" t="s">
        <v>23</v>
      </c>
      <c r="C12024" s="19" t="str">
        <f t="shared" si="68"/>
        <v>15071900000918USD</v>
      </c>
      <c r="D12024">
        <v>0</v>
      </c>
    </row>
    <row r="12025" spans="1:4" hidden="1">
      <c r="A12025" t="s">
        <v>10792</v>
      </c>
      <c r="B12025" s="19" t="s">
        <v>23</v>
      </c>
      <c r="C12025" s="19" t="str">
        <f t="shared" si="68"/>
        <v>15071900000919USD</v>
      </c>
      <c r="D12025">
        <v>0</v>
      </c>
    </row>
    <row r="12026" spans="1:4" hidden="1">
      <c r="A12026" t="s">
        <v>1348</v>
      </c>
      <c r="B12026" s="19" t="s">
        <v>23</v>
      </c>
      <c r="C12026" s="19" t="str">
        <f t="shared" si="68"/>
        <v>15071900000922USD</v>
      </c>
      <c r="D12026">
        <v>0</v>
      </c>
    </row>
    <row r="12027" spans="1:4" hidden="1">
      <c r="A12027" t="s">
        <v>11910</v>
      </c>
      <c r="B12027" s="19" t="s">
        <v>23</v>
      </c>
      <c r="C12027" s="19" t="str">
        <f t="shared" si="68"/>
        <v>15071900000925USD</v>
      </c>
      <c r="D12027">
        <v>17275.001421666195</v>
      </c>
    </row>
    <row r="12028" spans="1:4" hidden="1">
      <c r="A12028" t="s">
        <v>10798</v>
      </c>
      <c r="B12028" s="19" t="s">
        <v>23</v>
      </c>
      <c r="C12028" s="19" t="str">
        <f t="shared" si="68"/>
        <v>15071900000926USD</v>
      </c>
      <c r="D12028">
        <v>0</v>
      </c>
    </row>
    <row r="12029" spans="1:4" hidden="1">
      <c r="A12029" t="s">
        <v>11912</v>
      </c>
      <c r="B12029" s="19" t="s">
        <v>23</v>
      </c>
      <c r="C12029" s="19" t="str">
        <f t="shared" si="68"/>
        <v>15071900000927USD</v>
      </c>
      <c r="D12029">
        <v>0</v>
      </c>
    </row>
    <row r="12030" spans="1:4" hidden="1">
      <c r="A12030" t="s">
        <v>10802</v>
      </c>
      <c r="B12030" s="19" t="s">
        <v>23</v>
      </c>
      <c r="C12030" s="19" t="str">
        <f t="shared" si="68"/>
        <v>15071900000936USD</v>
      </c>
      <c r="D12030">
        <v>0</v>
      </c>
    </row>
    <row r="12031" spans="1:4" hidden="1">
      <c r="A12031" t="s">
        <v>10804</v>
      </c>
      <c r="B12031" s="19" t="s">
        <v>23</v>
      </c>
      <c r="C12031" s="19" t="str">
        <f t="shared" ref="C12031:C12094" si="69">_xlfn.CONCAT(A12031,B12031)</f>
        <v>15071900000946USD</v>
      </c>
      <c r="D12031">
        <v>0</v>
      </c>
    </row>
    <row r="12032" spans="1:4" hidden="1">
      <c r="A12032" t="s">
        <v>10806</v>
      </c>
      <c r="B12032" s="19" t="s">
        <v>23</v>
      </c>
      <c r="C12032" s="19" t="str">
        <f t="shared" si="69"/>
        <v>15071900000947USD</v>
      </c>
      <c r="D12032">
        <v>0</v>
      </c>
    </row>
    <row r="12033" spans="1:4" hidden="1">
      <c r="A12033" t="s">
        <v>11914</v>
      </c>
      <c r="B12033" s="19" t="s">
        <v>23</v>
      </c>
      <c r="C12033" s="19" t="str">
        <f t="shared" si="69"/>
        <v>15071900000949USD</v>
      </c>
      <c r="D12033">
        <v>2400</v>
      </c>
    </row>
    <row r="12034" spans="1:4" hidden="1">
      <c r="A12034" t="s">
        <v>10810</v>
      </c>
      <c r="B12034" s="19" t="s">
        <v>23</v>
      </c>
      <c r="C12034" s="19" t="str">
        <f t="shared" si="69"/>
        <v>15071900001101USD</v>
      </c>
      <c r="D12034">
        <v>0</v>
      </c>
    </row>
    <row r="12035" spans="1:4" hidden="1">
      <c r="A12035" t="s">
        <v>10812</v>
      </c>
      <c r="B12035" s="19" t="s">
        <v>23</v>
      </c>
      <c r="C12035" s="19" t="str">
        <f t="shared" si="69"/>
        <v>15071900001102USD</v>
      </c>
      <c r="D12035">
        <v>0</v>
      </c>
    </row>
    <row r="12036" spans="1:4" hidden="1">
      <c r="A12036" t="s">
        <v>11918</v>
      </c>
      <c r="B12036" s="19" t="s">
        <v>23</v>
      </c>
      <c r="C12036" s="19" t="str">
        <f t="shared" si="69"/>
        <v>15071900001103USD</v>
      </c>
      <c r="D12036">
        <v>31579.320443559853</v>
      </c>
    </row>
    <row r="12037" spans="1:4" hidden="1">
      <c r="A12037" t="s">
        <v>10816</v>
      </c>
      <c r="B12037" s="19" t="s">
        <v>23</v>
      </c>
      <c r="C12037" s="19" t="str">
        <f t="shared" si="69"/>
        <v>15071900001104USD</v>
      </c>
      <c r="D12037">
        <v>127633.88967870345</v>
      </c>
    </row>
    <row r="12038" spans="1:4" hidden="1">
      <c r="A12038" t="s">
        <v>10818</v>
      </c>
      <c r="B12038" s="19" t="s">
        <v>23</v>
      </c>
      <c r="C12038" s="19" t="str">
        <f t="shared" si="69"/>
        <v>15071900001106USD</v>
      </c>
      <c r="D12038">
        <v>0</v>
      </c>
    </row>
    <row r="12039" spans="1:4" hidden="1">
      <c r="A12039" t="s">
        <v>11920</v>
      </c>
      <c r="B12039" s="19" t="s">
        <v>23</v>
      </c>
      <c r="C12039" s="19" t="str">
        <f t="shared" si="69"/>
        <v>15071900001107USD</v>
      </c>
      <c r="D12039">
        <v>12066.357691214103</v>
      </c>
    </row>
    <row r="12040" spans="1:4" hidden="1">
      <c r="A12040" t="s">
        <v>11922</v>
      </c>
      <c r="B12040" s="19" t="s">
        <v>23</v>
      </c>
      <c r="C12040" s="19" t="str">
        <f t="shared" si="69"/>
        <v>15071900001108USD</v>
      </c>
      <c r="D12040">
        <v>147554.96730167756</v>
      </c>
    </row>
    <row r="12041" spans="1:4" hidden="1">
      <c r="A12041" t="s">
        <v>11924</v>
      </c>
      <c r="B12041" s="19" t="s">
        <v>23</v>
      </c>
      <c r="C12041" s="19" t="str">
        <f t="shared" si="69"/>
        <v>15071900001109USD</v>
      </c>
      <c r="D12041">
        <v>15926.718794427068</v>
      </c>
    </row>
    <row r="12042" spans="1:4" hidden="1">
      <c r="A12042" t="s">
        <v>11926</v>
      </c>
      <c r="B12042" s="19" t="s">
        <v>23</v>
      </c>
      <c r="C12042" s="19" t="str">
        <f t="shared" si="69"/>
        <v>15071900001110USD</v>
      </c>
      <c r="D12042">
        <v>0</v>
      </c>
    </row>
    <row r="12043" spans="1:4" hidden="1">
      <c r="A12043" t="s">
        <v>11928</v>
      </c>
      <c r="B12043" s="19" t="s">
        <v>23</v>
      </c>
      <c r="C12043" s="19" t="str">
        <f t="shared" si="69"/>
        <v>15071900001111USD</v>
      </c>
      <c r="D12043">
        <v>1669.5678134773955</v>
      </c>
    </row>
    <row r="12044" spans="1:4" hidden="1">
      <c r="A12044" t="s">
        <v>11930</v>
      </c>
      <c r="B12044" s="19" t="s">
        <v>23</v>
      </c>
      <c r="C12044" s="19" t="str">
        <f t="shared" si="69"/>
        <v>15071900001112USD</v>
      </c>
      <c r="D12044">
        <v>0</v>
      </c>
    </row>
    <row r="12045" spans="1:4" hidden="1">
      <c r="A12045" t="s">
        <v>10832</v>
      </c>
      <c r="B12045" s="19" t="s">
        <v>23</v>
      </c>
      <c r="C12045" s="19" t="str">
        <f t="shared" si="69"/>
        <v>15071900001113USD</v>
      </c>
      <c r="D12045">
        <v>0</v>
      </c>
    </row>
    <row r="12046" spans="1:4" hidden="1">
      <c r="A12046" t="s">
        <v>10834</v>
      </c>
      <c r="B12046" s="19" t="s">
        <v>23</v>
      </c>
      <c r="C12046" s="19" t="str">
        <f t="shared" si="69"/>
        <v>15071900001115USD</v>
      </c>
      <c r="D12046">
        <v>0</v>
      </c>
    </row>
    <row r="12047" spans="1:4" hidden="1">
      <c r="A12047" t="s">
        <v>10836</v>
      </c>
      <c r="B12047" s="19" t="s">
        <v>23</v>
      </c>
      <c r="C12047" s="19" t="str">
        <f t="shared" si="69"/>
        <v>15071900001116USD</v>
      </c>
      <c r="D12047">
        <v>0</v>
      </c>
    </row>
    <row r="12048" spans="1:4" hidden="1">
      <c r="A12048" t="s">
        <v>10838</v>
      </c>
      <c r="B12048" s="19" t="s">
        <v>23</v>
      </c>
      <c r="C12048" s="19" t="str">
        <f t="shared" si="69"/>
        <v>15071900001117USD</v>
      </c>
      <c r="D12048">
        <v>0</v>
      </c>
    </row>
    <row r="12049" spans="1:4" hidden="1">
      <c r="A12049" t="s">
        <v>10840</v>
      </c>
      <c r="B12049" s="19" t="s">
        <v>23</v>
      </c>
      <c r="C12049" s="19" t="str">
        <f t="shared" si="69"/>
        <v>15071900001118USD</v>
      </c>
      <c r="D12049">
        <v>0</v>
      </c>
    </row>
    <row r="12050" spans="1:4" hidden="1">
      <c r="A12050" t="s">
        <v>10842</v>
      </c>
      <c r="B12050" s="19" t="s">
        <v>23</v>
      </c>
      <c r="C12050" s="19" t="str">
        <f t="shared" si="69"/>
        <v>15071900001119USD</v>
      </c>
      <c r="D12050">
        <v>0</v>
      </c>
    </row>
    <row r="12051" spans="1:4" hidden="1">
      <c r="A12051" t="s">
        <v>11932</v>
      </c>
      <c r="B12051" s="19" t="s">
        <v>23</v>
      </c>
      <c r="C12051" s="19" t="str">
        <f t="shared" si="69"/>
        <v>15071900001121USD</v>
      </c>
      <c r="D12051">
        <v>253981.97611600795</v>
      </c>
    </row>
    <row r="12052" spans="1:4" hidden="1">
      <c r="A12052" t="s">
        <v>10846</v>
      </c>
      <c r="B12052" s="19" t="s">
        <v>23</v>
      </c>
      <c r="C12052" s="19" t="str">
        <f t="shared" si="69"/>
        <v>15071900001122USD</v>
      </c>
      <c r="D12052">
        <v>731473.88683537114</v>
      </c>
    </row>
    <row r="12053" spans="1:4" hidden="1">
      <c r="A12053" t="s">
        <v>10848</v>
      </c>
      <c r="B12053" s="19" t="s">
        <v>23</v>
      </c>
      <c r="C12053" s="19" t="str">
        <f t="shared" si="69"/>
        <v>15071900001125USD</v>
      </c>
      <c r="D12053">
        <v>0</v>
      </c>
    </row>
    <row r="12054" spans="1:4" hidden="1">
      <c r="A12054" t="s">
        <v>10850</v>
      </c>
      <c r="B12054" s="19" t="s">
        <v>23</v>
      </c>
      <c r="C12054" s="19" t="str">
        <f t="shared" si="69"/>
        <v>15071900001126USD</v>
      </c>
      <c r="D12054">
        <v>0</v>
      </c>
    </row>
    <row r="12055" spans="1:4" hidden="1">
      <c r="A12055" t="s">
        <v>10852</v>
      </c>
      <c r="B12055" s="19" t="s">
        <v>23</v>
      </c>
      <c r="C12055" s="19" t="str">
        <f t="shared" si="69"/>
        <v>15071900001127USD</v>
      </c>
      <c r="D12055">
        <v>12000</v>
      </c>
    </row>
    <row r="12056" spans="1:4" hidden="1">
      <c r="A12056" t="s">
        <v>10854</v>
      </c>
      <c r="B12056" s="19" t="s">
        <v>23</v>
      </c>
      <c r="C12056" s="19" t="str">
        <f t="shared" si="69"/>
        <v>15071900001128USD</v>
      </c>
      <c r="D12056">
        <v>0</v>
      </c>
    </row>
    <row r="12057" spans="1:4" hidden="1">
      <c r="A12057" t="s">
        <v>10856</v>
      </c>
      <c r="B12057" s="19" t="s">
        <v>23</v>
      </c>
      <c r="C12057" s="19" t="str">
        <f t="shared" si="69"/>
        <v>15071900001129USD</v>
      </c>
      <c r="D12057">
        <v>0</v>
      </c>
    </row>
    <row r="12058" spans="1:4" hidden="1">
      <c r="A12058" t="s">
        <v>10858</v>
      </c>
      <c r="B12058" s="19" t="s">
        <v>23</v>
      </c>
      <c r="C12058" s="19" t="str">
        <f t="shared" si="69"/>
        <v>15071900001130USD</v>
      </c>
      <c r="D12058">
        <v>0</v>
      </c>
    </row>
    <row r="12059" spans="1:4" hidden="1">
      <c r="A12059" t="s">
        <v>10860</v>
      </c>
      <c r="B12059" s="19" t="s">
        <v>23</v>
      </c>
      <c r="C12059" s="19" t="str">
        <f t="shared" si="69"/>
        <v>15071900001131USD</v>
      </c>
      <c r="D12059">
        <v>898619.91754336085</v>
      </c>
    </row>
    <row r="12060" spans="1:4" hidden="1">
      <c r="A12060" t="s">
        <v>10862</v>
      </c>
      <c r="B12060" s="19" t="s">
        <v>23</v>
      </c>
      <c r="C12060" s="19" t="str">
        <f t="shared" si="69"/>
        <v>15071900001132USD</v>
      </c>
      <c r="D12060">
        <v>0</v>
      </c>
    </row>
    <row r="12061" spans="1:4" hidden="1">
      <c r="A12061" t="s">
        <v>10864</v>
      </c>
      <c r="B12061" s="19" t="s">
        <v>23</v>
      </c>
      <c r="C12061" s="19" t="str">
        <f t="shared" si="69"/>
        <v>15071900001133USD</v>
      </c>
      <c r="D12061">
        <v>0</v>
      </c>
    </row>
    <row r="12062" spans="1:4" hidden="1">
      <c r="A12062" t="s">
        <v>10866</v>
      </c>
      <c r="B12062" s="19" t="s">
        <v>23</v>
      </c>
      <c r="C12062" s="19" t="str">
        <f t="shared" si="69"/>
        <v>15071900001134USD</v>
      </c>
      <c r="D12062">
        <v>0</v>
      </c>
    </row>
    <row r="12063" spans="1:4" hidden="1">
      <c r="A12063" t="s">
        <v>10868</v>
      </c>
      <c r="B12063" s="19" t="s">
        <v>23</v>
      </c>
      <c r="C12063" s="19" t="str">
        <f t="shared" si="69"/>
        <v>15071900001135USD</v>
      </c>
      <c r="D12063">
        <v>0</v>
      </c>
    </row>
    <row r="12064" spans="1:4" hidden="1">
      <c r="A12064" t="s">
        <v>11938</v>
      </c>
      <c r="B12064" s="19" t="s">
        <v>23</v>
      </c>
      <c r="C12064" s="19" t="str">
        <f t="shared" si="69"/>
        <v>15071900001136USD</v>
      </c>
      <c r="D12064">
        <v>0</v>
      </c>
    </row>
    <row r="12065" spans="1:4" hidden="1">
      <c r="A12065" t="s">
        <v>11958</v>
      </c>
      <c r="B12065" s="19" t="s">
        <v>23</v>
      </c>
      <c r="C12065" s="19" t="str">
        <f t="shared" si="69"/>
        <v>15071900001137USD</v>
      </c>
      <c r="D12065">
        <v>0</v>
      </c>
    </row>
    <row r="12066" spans="1:4" hidden="1">
      <c r="A12066" t="s">
        <v>11960</v>
      </c>
      <c r="B12066" s="19" t="s">
        <v>23</v>
      </c>
      <c r="C12066" s="19" t="str">
        <f t="shared" si="69"/>
        <v>15071900001139USD</v>
      </c>
      <c r="D12066">
        <v>0</v>
      </c>
    </row>
    <row r="12067" spans="1:4" hidden="1">
      <c r="A12067" t="s">
        <v>15747</v>
      </c>
      <c r="B12067" s="19" t="s">
        <v>23</v>
      </c>
      <c r="C12067" s="19" t="str">
        <f t="shared" si="69"/>
        <v>15071900001140USD</v>
      </c>
      <c r="D12067">
        <v>0</v>
      </c>
    </row>
    <row r="12068" spans="1:4" hidden="1">
      <c r="A12068" t="s">
        <v>10878</v>
      </c>
      <c r="B12068" s="19" t="s">
        <v>23</v>
      </c>
      <c r="C12068" s="19" t="str">
        <f t="shared" si="69"/>
        <v>15080711000101USD</v>
      </c>
      <c r="D12068">
        <v>0</v>
      </c>
    </row>
    <row r="12069" spans="1:4" hidden="1">
      <c r="A12069" t="s">
        <v>10880</v>
      </c>
      <c r="B12069" s="19" t="s">
        <v>23</v>
      </c>
      <c r="C12069" s="19" t="str">
        <f t="shared" si="69"/>
        <v>15090409000101USD</v>
      </c>
      <c r="D12069">
        <v>0</v>
      </c>
    </row>
    <row r="12070" spans="1:4" hidden="1">
      <c r="A12070" t="s">
        <v>11964</v>
      </c>
      <c r="B12070" s="19" t="s">
        <v>23</v>
      </c>
      <c r="C12070" s="19" t="str">
        <f t="shared" si="69"/>
        <v>15090500000100USD</v>
      </c>
      <c r="D12070">
        <v>-4338.4617571794142</v>
      </c>
    </row>
    <row r="12071" spans="1:4" hidden="1">
      <c r="A12071" t="s">
        <v>11966</v>
      </c>
      <c r="B12071" s="19" t="s">
        <v>23</v>
      </c>
      <c r="C12071" s="19" t="str">
        <f t="shared" si="69"/>
        <v>15090500000101USD</v>
      </c>
      <c r="D12071">
        <v>0</v>
      </c>
    </row>
    <row r="12072" spans="1:4" hidden="1">
      <c r="A12072" t="s">
        <v>11968</v>
      </c>
      <c r="B12072" s="19" t="s">
        <v>23</v>
      </c>
      <c r="C12072" s="19" t="str">
        <f t="shared" si="69"/>
        <v>15090500000102USD</v>
      </c>
      <c r="D12072">
        <v>-0.37816320727893094</v>
      </c>
    </row>
    <row r="12073" spans="1:4" hidden="1">
      <c r="A12073" t="s">
        <v>11970</v>
      </c>
      <c r="B12073" s="19" t="s">
        <v>23</v>
      </c>
      <c r="C12073" s="19" t="str">
        <f t="shared" si="69"/>
        <v>15090500000103USD</v>
      </c>
      <c r="D12073">
        <v>-6.5993744668751777</v>
      </c>
    </row>
    <row r="12074" spans="1:4" hidden="1">
      <c r="A12074" t="s">
        <v>11997</v>
      </c>
      <c r="B12074" s="19" t="s">
        <v>23</v>
      </c>
      <c r="C12074" s="19" t="str">
        <f t="shared" si="69"/>
        <v>15090500000104USD</v>
      </c>
      <c r="D12074">
        <v>0</v>
      </c>
    </row>
    <row r="12075" spans="1:4" hidden="1">
      <c r="A12075" t="s">
        <v>12005</v>
      </c>
      <c r="B12075" s="19" t="s">
        <v>23</v>
      </c>
      <c r="C12075" s="19" t="str">
        <f t="shared" si="69"/>
        <v>15090500000105USD</v>
      </c>
      <c r="D12075">
        <v>-73.198748933750352</v>
      </c>
    </row>
    <row r="12076" spans="1:4" hidden="1">
      <c r="A12076" t="s">
        <v>12009</v>
      </c>
      <c r="B12076" s="19" t="s">
        <v>23</v>
      </c>
      <c r="C12076" s="19" t="str">
        <f t="shared" si="69"/>
        <v>15090500000106USD</v>
      </c>
      <c r="D12076">
        <v>0</v>
      </c>
    </row>
    <row r="12077" spans="1:4" hidden="1">
      <c r="A12077" t="s">
        <v>10896</v>
      </c>
      <c r="B12077" s="19" t="s">
        <v>23</v>
      </c>
      <c r="C12077" s="19" t="str">
        <f t="shared" si="69"/>
        <v>15090500000107USD</v>
      </c>
      <c r="D12077">
        <v>0</v>
      </c>
    </row>
    <row r="12078" spans="1:4" hidden="1">
      <c r="A12078" t="s">
        <v>10898</v>
      </c>
      <c r="B12078" s="19" t="s">
        <v>23</v>
      </c>
      <c r="C12078" s="19" t="str">
        <f t="shared" si="69"/>
        <v>15090709000101USD</v>
      </c>
      <c r="D12078">
        <v>0</v>
      </c>
    </row>
    <row r="12079" spans="1:4" hidden="1">
      <c r="A12079" t="s">
        <v>10900</v>
      </c>
      <c r="B12079" s="19" t="s">
        <v>23</v>
      </c>
      <c r="C12079" s="19" t="str">
        <f t="shared" si="69"/>
        <v>15090709000103USD</v>
      </c>
      <c r="D12079">
        <v>0</v>
      </c>
    </row>
    <row r="12080" spans="1:4" hidden="1">
      <c r="A12080" t="s">
        <v>10902</v>
      </c>
      <c r="B12080" s="19" t="s">
        <v>23</v>
      </c>
      <c r="C12080" s="19" t="str">
        <f t="shared" si="69"/>
        <v>15090709000104USD</v>
      </c>
      <c r="D12080">
        <v>0</v>
      </c>
    </row>
    <row r="12081" spans="1:4" hidden="1">
      <c r="A12081" t="s">
        <v>10904</v>
      </c>
      <c r="B12081" s="19" t="s">
        <v>23</v>
      </c>
      <c r="C12081" s="19" t="str">
        <f t="shared" si="69"/>
        <v>15090709000106USD</v>
      </c>
      <c r="D12081">
        <v>0</v>
      </c>
    </row>
    <row r="12082" spans="1:4" hidden="1">
      <c r="A12082" t="s">
        <v>12013</v>
      </c>
      <c r="B12082" s="19" t="s">
        <v>23</v>
      </c>
      <c r="C12082" s="19" t="str">
        <f t="shared" si="69"/>
        <v>15090719000101USD</v>
      </c>
      <c r="D12082">
        <v>0</v>
      </c>
    </row>
    <row r="12083" spans="1:4" hidden="1">
      <c r="A12083" t="s">
        <v>10908</v>
      </c>
      <c r="B12083" s="19" t="s">
        <v>23</v>
      </c>
      <c r="C12083" s="19" t="str">
        <f t="shared" si="69"/>
        <v>15090719000103USD</v>
      </c>
      <c r="D12083">
        <v>0</v>
      </c>
    </row>
    <row r="12084" spans="1:4" hidden="1">
      <c r="A12084" t="s">
        <v>12015</v>
      </c>
      <c r="B12084" s="19" t="s">
        <v>23</v>
      </c>
      <c r="C12084" s="19" t="str">
        <f t="shared" si="69"/>
        <v>15090719000104USD</v>
      </c>
      <c r="D12084">
        <v>-149772.05004264999</v>
      </c>
    </row>
    <row r="12085" spans="1:4" hidden="1">
      <c r="A12085" t="s">
        <v>12017</v>
      </c>
      <c r="B12085" s="19" t="s">
        <v>23</v>
      </c>
      <c r="C12085" s="19" t="str">
        <f t="shared" si="69"/>
        <v>15090719000106USD</v>
      </c>
      <c r="D12085">
        <v>0</v>
      </c>
    </row>
    <row r="12086" spans="1:4" hidden="1">
      <c r="A12086" t="s">
        <v>10914</v>
      </c>
      <c r="B12086" s="19" t="s">
        <v>23</v>
      </c>
      <c r="C12086" s="19" t="str">
        <f t="shared" si="69"/>
        <v>15090719000107USD</v>
      </c>
      <c r="D12086">
        <v>0</v>
      </c>
    </row>
    <row r="12087" spans="1:4" hidden="1">
      <c r="A12087" t="s">
        <v>10916</v>
      </c>
      <c r="B12087" s="19" t="s">
        <v>23</v>
      </c>
      <c r="C12087" s="19" t="str">
        <f t="shared" si="69"/>
        <v>15090719000108USD</v>
      </c>
      <c r="D12087">
        <v>0</v>
      </c>
    </row>
    <row r="12088" spans="1:4" hidden="1">
      <c r="A12088" t="s">
        <v>10918</v>
      </c>
      <c r="B12088" s="19" t="s">
        <v>23</v>
      </c>
      <c r="C12088" s="19" t="str">
        <f t="shared" si="69"/>
        <v>15090719000109USD</v>
      </c>
      <c r="D12088">
        <v>0</v>
      </c>
    </row>
    <row r="12089" spans="1:4" hidden="1">
      <c r="A12089" t="s">
        <v>10920</v>
      </c>
      <c r="B12089" s="19" t="s">
        <v>23</v>
      </c>
      <c r="C12089" s="19" t="str">
        <f t="shared" si="69"/>
        <v>15090719000110USD</v>
      </c>
      <c r="D12089">
        <v>0</v>
      </c>
    </row>
    <row r="12090" spans="1:4" hidden="1">
      <c r="A12090" t="s">
        <v>10922</v>
      </c>
      <c r="B12090" s="19" t="s">
        <v>23</v>
      </c>
      <c r="C12090" s="19" t="str">
        <f t="shared" si="69"/>
        <v>15090719000111USD</v>
      </c>
      <c r="D12090">
        <v>0</v>
      </c>
    </row>
    <row r="12091" spans="1:4" hidden="1">
      <c r="A12091" t="s">
        <v>10924</v>
      </c>
      <c r="B12091" s="19" t="s">
        <v>23</v>
      </c>
      <c r="C12091" s="19" t="str">
        <f t="shared" si="69"/>
        <v>15090719000117USD</v>
      </c>
      <c r="D12091">
        <v>0</v>
      </c>
    </row>
    <row r="12092" spans="1:4" hidden="1">
      <c r="A12092" t="s">
        <v>8724</v>
      </c>
      <c r="B12092" s="19" t="s">
        <v>23</v>
      </c>
      <c r="C12092" s="19" t="str">
        <f t="shared" si="69"/>
        <v>16010102000101USD</v>
      </c>
      <c r="D12092">
        <v>0</v>
      </c>
    </row>
    <row r="12093" spans="1:4" hidden="1">
      <c r="A12093" t="s">
        <v>8726</v>
      </c>
      <c r="B12093" s="19" t="s">
        <v>23</v>
      </c>
      <c r="C12093" s="19" t="str">
        <f t="shared" si="69"/>
        <v>16010102000102USD</v>
      </c>
      <c r="D12093">
        <v>0</v>
      </c>
    </row>
    <row r="12094" spans="1:4" hidden="1">
      <c r="A12094" t="s">
        <v>8728</v>
      </c>
      <c r="B12094" s="19" t="s">
        <v>23</v>
      </c>
      <c r="C12094" s="19" t="str">
        <f t="shared" si="69"/>
        <v>16010102000103USD</v>
      </c>
      <c r="D12094">
        <v>0</v>
      </c>
    </row>
    <row r="12095" spans="1:4" hidden="1">
      <c r="A12095" t="s">
        <v>1394</v>
      </c>
      <c r="B12095" s="19" t="s">
        <v>23</v>
      </c>
      <c r="C12095" s="19" t="str">
        <f t="shared" ref="C12095:C12158" si="70">_xlfn.CONCAT(A12095,B12095)</f>
        <v>16010102000104USD</v>
      </c>
      <c r="D12095">
        <v>0</v>
      </c>
    </row>
    <row r="12096" spans="1:4" hidden="1">
      <c r="A12096" t="s">
        <v>8732</v>
      </c>
      <c r="B12096" s="19" t="s">
        <v>23</v>
      </c>
      <c r="C12096" s="19" t="str">
        <f t="shared" si="70"/>
        <v>16010102000106USD</v>
      </c>
      <c r="D12096">
        <v>0</v>
      </c>
    </row>
    <row r="12097" spans="1:4" hidden="1">
      <c r="A12097" t="s">
        <v>1400</v>
      </c>
      <c r="B12097" s="19" t="s">
        <v>23</v>
      </c>
      <c r="C12097" s="19" t="str">
        <f t="shared" si="70"/>
        <v>16010102000107USD</v>
      </c>
      <c r="D12097">
        <v>0</v>
      </c>
    </row>
    <row r="12098" spans="1:4" hidden="1">
      <c r="A12098" t="s">
        <v>8736</v>
      </c>
      <c r="B12098" s="19" t="s">
        <v>23</v>
      </c>
      <c r="C12098" s="19" t="str">
        <f t="shared" si="70"/>
        <v>16010102000110USD</v>
      </c>
      <c r="D12098">
        <v>0</v>
      </c>
    </row>
    <row r="12099" spans="1:4" hidden="1">
      <c r="A12099" t="s">
        <v>1402</v>
      </c>
      <c r="B12099" s="19" t="s">
        <v>23</v>
      </c>
      <c r="C12099" s="19" t="str">
        <f t="shared" si="70"/>
        <v>16010900000101USD</v>
      </c>
      <c r="D12099">
        <v>0</v>
      </c>
    </row>
    <row r="12100" spans="1:4" hidden="1">
      <c r="A12100" t="s">
        <v>8740</v>
      </c>
      <c r="B12100" s="19" t="s">
        <v>23</v>
      </c>
      <c r="C12100" s="19" t="str">
        <f t="shared" si="70"/>
        <v>16010900000102USD</v>
      </c>
      <c r="D12100">
        <v>0</v>
      </c>
    </row>
    <row r="12101" spans="1:4" hidden="1">
      <c r="A12101" t="s">
        <v>8742</v>
      </c>
      <c r="B12101" s="19" t="s">
        <v>23</v>
      </c>
      <c r="C12101" s="19" t="str">
        <f t="shared" si="70"/>
        <v>16020102000101USD</v>
      </c>
      <c r="D12101">
        <v>0</v>
      </c>
    </row>
    <row r="12102" spans="1:4" hidden="1">
      <c r="A12102" t="s">
        <v>8744</v>
      </c>
      <c r="B12102" s="19" t="s">
        <v>23</v>
      </c>
      <c r="C12102" s="19" t="str">
        <f t="shared" si="70"/>
        <v>16020209000101USD</v>
      </c>
      <c r="D12102">
        <v>0</v>
      </c>
    </row>
    <row r="12103" spans="1:4" hidden="1">
      <c r="A12103" t="s">
        <v>1414</v>
      </c>
      <c r="B12103" s="19" t="s">
        <v>23</v>
      </c>
      <c r="C12103" s="19" t="str">
        <f t="shared" si="70"/>
        <v>16020301000101USD</v>
      </c>
      <c r="D12103">
        <v>0</v>
      </c>
    </row>
    <row r="12104" spans="1:4" hidden="1">
      <c r="A12104" t="s">
        <v>1416</v>
      </c>
      <c r="B12104" s="19" t="s">
        <v>23</v>
      </c>
      <c r="C12104" s="19" t="str">
        <f t="shared" si="70"/>
        <v>16020302000101USD</v>
      </c>
      <c r="D12104">
        <v>0</v>
      </c>
    </row>
    <row r="12105" spans="1:4" hidden="1">
      <c r="A12105" t="s">
        <v>8750</v>
      </c>
      <c r="B12105" s="19" t="s">
        <v>23</v>
      </c>
      <c r="C12105" s="19" t="str">
        <f t="shared" si="70"/>
        <v>16020302000102USD</v>
      </c>
      <c r="D12105">
        <v>0</v>
      </c>
    </row>
    <row r="12106" spans="1:4" hidden="1">
      <c r="A12106" t="s">
        <v>8752</v>
      </c>
      <c r="B12106" s="19" t="s">
        <v>23</v>
      </c>
      <c r="C12106" s="19" t="str">
        <f t="shared" si="70"/>
        <v>16020401000101USD</v>
      </c>
      <c r="D12106">
        <v>0</v>
      </c>
    </row>
    <row r="12107" spans="1:4" hidden="1">
      <c r="A12107" t="s">
        <v>8754</v>
      </c>
      <c r="B12107" s="19" t="s">
        <v>23</v>
      </c>
      <c r="C12107" s="19" t="str">
        <f t="shared" si="70"/>
        <v>16020402000101USD</v>
      </c>
      <c r="D12107">
        <v>0</v>
      </c>
    </row>
    <row r="12108" spans="1:4" hidden="1">
      <c r="A12108" t="s">
        <v>8756</v>
      </c>
      <c r="B12108" s="19" t="s">
        <v>23</v>
      </c>
      <c r="C12108" s="19" t="str">
        <f t="shared" si="70"/>
        <v>16020501000101USD</v>
      </c>
      <c r="D12108">
        <v>0</v>
      </c>
    </row>
    <row r="12109" spans="1:4" hidden="1">
      <c r="A12109" t="s">
        <v>8758</v>
      </c>
      <c r="B12109" s="19" t="s">
        <v>23</v>
      </c>
      <c r="C12109" s="19" t="str">
        <f t="shared" si="70"/>
        <v>16020502000101USD</v>
      </c>
      <c r="D12109">
        <v>0</v>
      </c>
    </row>
    <row r="12110" spans="1:4" hidden="1">
      <c r="A12110" t="s">
        <v>8760</v>
      </c>
      <c r="B12110" s="19" t="s">
        <v>23</v>
      </c>
      <c r="C12110" s="19" t="str">
        <f t="shared" si="70"/>
        <v>16020900000101USD</v>
      </c>
      <c r="D12110">
        <v>0</v>
      </c>
    </row>
    <row r="12111" spans="1:4" hidden="1">
      <c r="A12111" t="s">
        <v>8762</v>
      </c>
      <c r="B12111" s="19" t="s">
        <v>23</v>
      </c>
      <c r="C12111" s="19" t="str">
        <f t="shared" si="70"/>
        <v>16090100000101USD</v>
      </c>
      <c r="D12111">
        <v>0</v>
      </c>
    </row>
    <row r="12112" spans="1:4" hidden="1">
      <c r="A12112" t="s">
        <v>8764</v>
      </c>
      <c r="B12112" s="19" t="s">
        <v>23</v>
      </c>
      <c r="C12112" s="19" t="str">
        <f t="shared" si="70"/>
        <v>16090100000103USD</v>
      </c>
      <c r="D12112">
        <v>0</v>
      </c>
    </row>
    <row r="12113" spans="1:4" hidden="1">
      <c r="A12113" t="s">
        <v>1422</v>
      </c>
      <c r="B12113" s="19" t="s">
        <v>23</v>
      </c>
      <c r="C12113" s="19" t="str">
        <f t="shared" si="70"/>
        <v>16090101000101USD</v>
      </c>
      <c r="D12113">
        <v>0</v>
      </c>
    </row>
    <row r="12114" spans="1:4" hidden="1">
      <c r="A12114" t="s">
        <v>8768</v>
      </c>
      <c r="B12114" s="19" t="s">
        <v>23</v>
      </c>
      <c r="C12114" s="19" t="str">
        <f t="shared" si="70"/>
        <v>16090200000101USD</v>
      </c>
      <c r="D12114">
        <v>0</v>
      </c>
    </row>
    <row r="12115" spans="1:4" hidden="1">
      <c r="A12115" t="s">
        <v>8770</v>
      </c>
      <c r="B12115" s="19" t="s">
        <v>23</v>
      </c>
      <c r="C12115" s="19" t="str">
        <f t="shared" si="70"/>
        <v>16090200000102USD</v>
      </c>
      <c r="D12115">
        <v>0</v>
      </c>
    </row>
    <row r="12116" spans="1:4" hidden="1">
      <c r="A12116" t="s">
        <v>1434</v>
      </c>
      <c r="B12116" s="19" t="s">
        <v>23</v>
      </c>
      <c r="C12116" s="19" t="str">
        <f t="shared" si="70"/>
        <v>16090201000101USD</v>
      </c>
      <c r="D12116">
        <v>0</v>
      </c>
    </row>
    <row r="12117" spans="1:4" hidden="1">
      <c r="A12117" t="s">
        <v>8308</v>
      </c>
      <c r="B12117" s="19" t="s">
        <v>23</v>
      </c>
      <c r="C12117" s="19" t="str">
        <f t="shared" si="70"/>
        <v>17010100000101USD</v>
      </c>
      <c r="D12117">
        <v>0</v>
      </c>
    </row>
    <row r="12118" spans="1:4" hidden="1">
      <c r="A12118" t="s">
        <v>8310</v>
      </c>
      <c r="B12118" s="19" t="s">
        <v>23</v>
      </c>
      <c r="C12118" s="19" t="str">
        <f t="shared" si="70"/>
        <v>17010100000102USD</v>
      </c>
      <c r="D12118">
        <v>0</v>
      </c>
    </row>
    <row r="12119" spans="1:4" hidden="1">
      <c r="A12119" t="s">
        <v>8312</v>
      </c>
      <c r="B12119" s="19" t="s">
        <v>23</v>
      </c>
      <c r="C12119" s="19" t="str">
        <f t="shared" si="70"/>
        <v>17010100000103USD</v>
      </c>
      <c r="D12119">
        <v>0</v>
      </c>
    </row>
    <row r="12120" spans="1:4" hidden="1">
      <c r="A12120" t="s">
        <v>119</v>
      </c>
      <c r="B12120" s="19" t="s">
        <v>23</v>
      </c>
      <c r="C12120" s="19" t="str">
        <f t="shared" si="70"/>
        <v>17010100000104USD</v>
      </c>
      <c r="D12120">
        <v>0</v>
      </c>
    </row>
    <row r="12121" spans="1:4" hidden="1">
      <c r="A12121" t="s">
        <v>8315</v>
      </c>
      <c r="B12121" s="19" t="s">
        <v>23</v>
      </c>
      <c r="C12121" s="19" t="str">
        <f t="shared" si="70"/>
        <v>17010100000105USD</v>
      </c>
      <c r="D12121">
        <v>0</v>
      </c>
    </row>
    <row r="12122" spans="1:4" hidden="1">
      <c r="A12122" t="s">
        <v>8317</v>
      </c>
      <c r="B12122" s="19" t="s">
        <v>23</v>
      </c>
      <c r="C12122" s="19" t="str">
        <f t="shared" si="70"/>
        <v>17010100000106USD</v>
      </c>
      <c r="D12122">
        <v>0</v>
      </c>
    </row>
    <row r="12123" spans="1:4" hidden="1">
      <c r="A12123" t="s">
        <v>589</v>
      </c>
      <c r="B12123" s="19" t="s">
        <v>23</v>
      </c>
      <c r="C12123" s="19" t="str">
        <f t="shared" si="70"/>
        <v>17010100000108USD</v>
      </c>
      <c r="D12123">
        <v>0</v>
      </c>
    </row>
    <row r="12124" spans="1:4" hidden="1">
      <c r="A12124" t="s">
        <v>590</v>
      </c>
      <c r="B12124" s="19" t="s">
        <v>23</v>
      </c>
      <c r="C12124" s="19" t="str">
        <f t="shared" si="70"/>
        <v>17010100000109USD</v>
      </c>
      <c r="D12124">
        <v>0</v>
      </c>
    </row>
    <row r="12125" spans="1:4" hidden="1">
      <c r="A12125" t="s">
        <v>591</v>
      </c>
      <c r="B12125" s="19" t="s">
        <v>23</v>
      </c>
      <c r="C12125" s="19" t="str">
        <f t="shared" si="70"/>
        <v>17010200000101USD</v>
      </c>
      <c r="D12125">
        <v>0</v>
      </c>
    </row>
    <row r="12126" spans="1:4" hidden="1">
      <c r="A12126" t="s">
        <v>8322</v>
      </c>
      <c r="B12126" s="19" t="s">
        <v>23</v>
      </c>
      <c r="C12126" s="19" t="str">
        <f t="shared" si="70"/>
        <v>17010200000102USD</v>
      </c>
      <c r="D12126">
        <v>0</v>
      </c>
    </row>
    <row r="12127" spans="1:4" hidden="1">
      <c r="A12127" t="s">
        <v>592</v>
      </c>
      <c r="B12127" s="19" t="s">
        <v>23</v>
      </c>
      <c r="C12127" s="19" t="str">
        <f t="shared" si="70"/>
        <v>17010200000103USD</v>
      </c>
      <c r="D12127">
        <v>0</v>
      </c>
    </row>
    <row r="12128" spans="1:4" hidden="1">
      <c r="A12128" t="s">
        <v>8325</v>
      </c>
      <c r="B12128" s="19" t="s">
        <v>23</v>
      </c>
      <c r="C12128" s="19" t="str">
        <f t="shared" si="70"/>
        <v>17010200000104USD</v>
      </c>
      <c r="D12128">
        <v>0</v>
      </c>
    </row>
    <row r="12129" spans="1:4" hidden="1">
      <c r="A12129" t="s">
        <v>8327</v>
      </c>
      <c r="B12129" s="19" t="s">
        <v>23</v>
      </c>
      <c r="C12129" s="19" t="str">
        <f t="shared" si="70"/>
        <v>17010200000105USD</v>
      </c>
      <c r="D12129">
        <v>0</v>
      </c>
    </row>
    <row r="12130" spans="1:4" hidden="1">
      <c r="A12130" t="s">
        <v>593</v>
      </c>
      <c r="B12130" s="19" t="s">
        <v>23</v>
      </c>
      <c r="C12130" s="19" t="str">
        <f t="shared" si="70"/>
        <v>17010200000106USD</v>
      </c>
      <c r="D12130">
        <v>0</v>
      </c>
    </row>
    <row r="12131" spans="1:4" hidden="1">
      <c r="A12131" t="s">
        <v>594</v>
      </c>
      <c r="B12131" s="19" t="s">
        <v>23</v>
      </c>
      <c r="C12131" s="19" t="str">
        <f t="shared" si="70"/>
        <v>17010200000107USD</v>
      </c>
      <c r="D12131">
        <v>0</v>
      </c>
    </row>
    <row r="12132" spans="1:4" hidden="1">
      <c r="A12132" t="s">
        <v>8331</v>
      </c>
      <c r="B12132" s="19" t="s">
        <v>23</v>
      </c>
      <c r="C12132" s="19" t="str">
        <f t="shared" si="70"/>
        <v>17010200000108USD</v>
      </c>
      <c r="D12132">
        <v>0</v>
      </c>
    </row>
    <row r="12133" spans="1:4" hidden="1">
      <c r="A12133" t="s">
        <v>8333</v>
      </c>
      <c r="B12133" s="19" t="s">
        <v>23</v>
      </c>
      <c r="C12133" s="19" t="str">
        <f t="shared" si="70"/>
        <v>17010200000109USD</v>
      </c>
      <c r="D12133">
        <v>0</v>
      </c>
    </row>
    <row r="12134" spans="1:4" hidden="1">
      <c r="A12134" t="s">
        <v>7960</v>
      </c>
      <c r="B12134" s="19" t="s">
        <v>23</v>
      </c>
      <c r="C12134" s="19" t="str">
        <f t="shared" si="70"/>
        <v>17020900000101USD</v>
      </c>
      <c r="D12134">
        <v>0</v>
      </c>
    </row>
    <row r="12135" spans="1:4" hidden="1">
      <c r="A12135" t="s">
        <v>8280</v>
      </c>
      <c r="B12135" s="19" t="s">
        <v>23</v>
      </c>
      <c r="C12135" s="19" t="str">
        <f t="shared" si="70"/>
        <v>17030900000101USD</v>
      </c>
      <c r="D12135">
        <v>0</v>
      </c>
    </row>
    <row r="12136" spans="1:4" hidden="1">
      <c r="A12136" t="s">
        <v>8282</v>
      </c>
      <c r="B12136" s="19" t="s">
        <v>23</v>
      </c>
      <c r="C12136" s="19" t="str">
        <f t="shared" si="70"/>
        <v>17030900000102USD</v>
      </c>
      <c r="D12136">
        <v>0</v>
      </c>
    </row>
    <row r="12137" spans="1:4" hidden="1">
      <c r="A12137" t="s">
        <v>8284</v>
      </c>
      <c r="B12137" s="19" t="s">
        <v>23</v>
      </c>
      <c r="C12137" s="19" t="str">
        <f t="shared" si="70"/>
        <v>17030900000103USD</v>
      </c>
      <c r="D12137">
        <v>0</v>
      </c>
    </row>
    <row r="12138" spans="1:4" hidden="1">
      <c r="A12138" t="s">
        <v>8286</v>
      </c>
      <c r="B12138" s="19" t="s">
        <v>23</v>
      </c>
      <c r="C12138" s="19" t="str">
        <f t="shared" si="70"/>
        <v>17030900000104USD</v>
      </c>
      <c r="D12138">
        <v>0</v>
      </c>
    </row>
    <row r="12139" spans="1:4" hidden="1">
      <c r="A12139" t="s">
        <v>8288</v>
      </c>
      <c r="B12139" s="19" t="s">
        <v>23</v>
      </c>
      <c r="C12139" s="19" t="str">
        <f t="shared" si="70"/>
        <v>17030900000105USD</v>
      </c>
      <c r="D12139">
        <v>0</v>
      </c>
    </row>
    <row r="12140" spans="1:4" hidden="1">
      <c r="A12140" t="s">
        <v>8290</v>
      </c>
      <c r="B12140" s="19" t="s">
        <v>23</v>
      </c>
      <c r="C12140" s="19" t="str">
        <f t="shared" si="70"/>
        <v>17030900000109USD</v>
      </c>
      <c r="D12140">
        <v>0</v>
      </c>
    </row>
    <row r="12141" spans="1:4" hidden="1">
      <c r="A12141" t="s">
        <v>8292</v>
      </c>
      <c r="B12141" s="19" t="s">
        <v>23</v>
      </c>
      <c r="C12141" s="19" t="str">
        <f t="shared" si="70"/>
        <v>17030900000110USD</v>
      </c>
      <c r="D12141">
        <v>0</v>
      </c>
    </row>
    <row r="12142" spans="1:4" hidden="1">
      <c r="A12142" t="s">
        <v>8294</v>
      </c>
      <c r="B12142" s="19" t="s">
        <v>23</v>
      </c>
      <c r="C12142" s="19" t="str">
        <f t="shared" si="70"/>
        <v>17030900000111USD</v>
      </c>
      <c r="D12142">
        <v>0</v>
      </c>
    </row>
    <row r="12143" spans="1:4" hidden="1">
      <c r="A12143" t="s">
        <v>8296</v>
      </c>
      <c r="B12143" s="19" t="s">
        <v>23</v>
      </c>
      <c r="C12143" s="19" t="str">
        <f t="shared" si="70"/>
        <v>17030900000113USD</v>
      </c>
      <c r="D12143">
        <v>0</v>
      </c>
    </row>
    <row r="12144" spans="1:4" hidden="1">
      <c r="A12144" t="s">
        <v>8298</v>
      </c>
      <c r="B12144" s="19" t="s">
        <v>23</v>
      </c>
      <c r="C12144" s="19" t="str">
        <f t="shared" si="70"/>
        <v>17030900000114USD</v>
      </c>
      <c r="D12144">
        <v>0</v>
      </c>
    </row>
    <row r="12145" spans="1:4" hidden="1">
      <c r="A12145" t="s">
        <v>8300</v>
      </c>
      <c r="B12145" s="19" t="s">
        <v>23</v>
      </c>
      <c r="C12145" s="19" t="str">
        <f t="shared" si="70"/>
        <v>17030900000115USD</v>
      </c>
      <c r="D12145">
        <v>0</v>
      </c>
    </row>
    <row r="12146" spans="1:4" hidden="1">
      <c r="A12146" t="s">
        <v>8302</v>
      </c>
      <c r="B12146" s="19" t="s">
        <v>23</v>
      </c>
      <c r="C12146" s="19" t="str">
        <f t="shared" si="70"/>
        <v>17030900000116USD</v>
      </c>
      <c r="D12146">
        <v>0</v>
      </c>
    </row>
    <row r="12147" spans="1:4" hidden="1">
      <c r="A12147" t="s">
        <v>8304</v>
      </c>
      <c r="B12147" s="19" t="s">
        <v>23</v>
      </c>
      <c r="C12147" s="19" t="str">
        <f t="shared" si="70"/>
        <v>17030900000117USD</v>
      </c>
      <c r="D12147">
        <v>0</v>
      </c>
    </row>
    <row r="12148" spans="1:4" hidden="1">
      <c r="A12148" t="s">
        <v>8306</v>
      </c>
      <c r="B12148" s="19" t="s">
        <v>23</v>
      </c>
      <c r="C12148" s="19" t="str">
        <f t="shared" si="70"/>
        <v>17050100000101USD</v>
      </c>
      <c r="D12148">
        <v>0</v>
      </c>
    </row>
    <row r="12149" spans="1:4" hidden="1">
      <c r="A12149" t="s">
        <v>10872</v>
      </c>
      <c r="B12149" s="19" t="s">
        <v>23</v>
      </c>
      <c r="C12149" s="19" t="str">
        <f t="shared" si="70"/>
        <v>18010100000101USD</v>
      </c>
      <c r="D12149">
        <v>0</v>
      </c>
    </row>
    <row r="12150" spans="1:4" hidden="1">
      <c r="A12150" t="s">
        <v>10874</v>
      </c>
      <c r="B12150" s="19" t="s">
        <v>23</v>
      </c>
      <c r="C12150" s="19" t="str">
        <f t="shared" si="70"/>
        <v>18010100000102USD</v>
      </c>
      <c r="D12150">
        <v>0</v>
      </c>
    </row>
    <row r="12151" spans="1:4" hidden="1">
      <c r="A12151" t="s">
        <v>8554</v>
      </c>
      <c r="B12151" s="19" t="s">
        <v>23</v>
      </c>
      <c r="C12151" s="19" t="str">
        <f t="shared" si="70"/>
        <v>18010100000103USD</v>
      </c>
      <c r="D12151">
        <v>0</v>
      </c>
    </row>
    <row r="12152" spans="1:4" hidden="1">
      <c r="A12152" t="s">
        <v>8556</v>
      </c>
      <c r="B12152" s="19" t="s">
        <v>23</v>
      </c>
      <c r="C12152" s="19" t="str">
        <f t="shared" si="70"/>
        <v>18010100000104USD</v>
      </c>
      <c r="D12152">
        <v>0</v>
      </c>
    </row>
    <row r="12153" spans="1:4" hidden="1">
      <c r="A12153" t="s">
        <v>10876</v>
      </c>
      <c r="B12153" s="19" t="s">
        <v>23</v>
      </c>
      <c r="C12153" s="19" t="str">
        <f t="shared" si="70"/>
        <v>18010100000105USD</v>
      </c>
      <c r="D12153">
        <v>0</v>
      </c>
    </row>
    <row r="12154" spans="1:4" hidden="1">
      <c r="A12154" t="s">
        <v>10570</v>
      </c>
      <c r="B12154" s="19" t="s">
        <v>23</v>
      </c>
      <c r="C12154" s="19" t="str">
        <f t="shared" si="70"/>
        <v>18020100000101USD</v>
      </c>
      <c r="D12154">
        <v>0</v>
      </c>
    </row>
    <row r="12155" spans="1:4" hidden="1">
      <c r="A12155" t="s">
        <v>10592</v>
      </c>
      <c r="B12155" s="19" t="s">
        <v>23</v>
      </c>
      <c r="C12155" s="19" t="str">
        <f t="shared" si="70"/>
        <v>18020100000102USD</v>
      </c>
      <c r="D12155">
        <v>0</v>
      </c>
    </row>
    <row r="12156" spans="1:4" hidden="1">
      <c r="A12156" t="s">
        <v>8424</v>
      </c>
      <c r="B12156" s="19" t="s">
        <v>23</v>
      </c>
      <c r="C12156" s="19" t="str">
        <f t="shared" si="70"/>
        <v>18020100000103USD</v>
      </c>
      <c r="D12156">
        <v>0</v>
      </c>
    </row>
    <row r="12157" spans="1:4" hidden="1">
      <c r="A12157" t="s">
        <v>10598</v>
      </c>
      <c r="B12157" s="19" t="s">
        <v>23</v>
      </c>
      <c r="C12157" s="19" t="str">
        <f t="shared" si="70"/>
        <v>18020100000105USD</v>
      </c>
      <c r="D12157">
        <v>0</v>
      </c>
    </row>
    <row r="12158" spans="1:4" hidden="1">
      <c r="A12158" t="s">
        <v>10602</v>
      </c>
      <c r="B12158" s="19" t="s">
        <v>23</v>
      </c>
      <c r="C12158" s="19" t="str">
        <f t="shared" si="70"/>
        <v>18020100000701USD</v>
      </c>
      <c r="D12158">
        <v>0</v>
      </c>
    </row>
    <row r="12159" spans="1:4" hidden="1">
      <c r="A12159" t="s">
        <v>10612</v>
      </c>
      <c r="B12159" s="19" t="s">
        <v>23</v>
      </c>
      <c r="C12159" s="19" t="str">
        <f t="shared" ref="C12159:C12222" si="71">_xlfn.CONCAT(A12159,B12159)</f>
        <v>18020100000702USD</v>
      </c>
      <c r="D12159">
        <v>0</v>
      </c>
    </row>
    <row r="12160" spans="1:4" hidden="1">
      <c r="A12160" t="s">
        <v>10620</v>
      </c>
      <c r="B12160" s="19" t="s">
        <v>23</v>
      </c>
      <c r="C12160" s="19" t="str">
        <f t="shared" si="71"/>
        <v>18020100000703USD</v>
      </c>
      <c r="D12160">
        <v>0</v>
      </c>
    </row>
    <row r="12161" spans="1:4" hidden="1">
      <c r="A12161" t="s">
        <v>10626</v>
      </c>
      <c r="B12161" s="19" t="s">
        <v>23</v>
      </c>
      <c r="C12161" s="19" t="str">
        <f t="shared" si="71"/>
        <v>18020100000704USD</v>
      </c>
      <c r="D12161">
        <v>0</v>
      </c>
    </row>
    <row r="12162" spans="1:4" hidden="1">
      <c r="A12162" t="s">
        <v>10628</v>
      </c>
      <c r="B12162" s="19" t="s">
        <v>23</v>
      </c>
      <c r="C12162" s="19" t="str">
        <f t="shared" si="71"/>
        <v>18020100000705USD</v>
      </c>
      <c r="D12162">
        <v>0</v>
      </c>
    </row>
    <row r="12163" spans="1:4" hidden="1">
      <c r="A12163" t="s">
        <v>10630</v>
      </c>
      <c r="B12163" s="19" t="s">
        <v>23</v>
      </c>
      <c r="C12163" s="19" t="str">
        <f t="shared" si="71"/>
        <v>18020100000706USD</v>
      </c>
      <c r="D12163">
        <v>0</v>
      </c>
    </row>
    <row r="12164" spans="1:4" hidden="1">
      <c r="A12164" t="s">
        <v>10700</v>
      </c>
      <c r="B12164" s="19" t="s">
        <v>23</v>
      </c>
      <c r="C12164" s="19" t="str">
        <f t="shared" si="71"/>
        <v>18020100000707USD</v>
      </c>
      <c r="D12164">
        <v>0</v>
      </c>
    </row>
    <row r="12165" spans="1:4" hidden="1">
      <c r="A12165" t="s">
        <v>10704</v>
      </c>
      <c r="B12165" s="19" t="s">
        <v>23</v>
      </c>
      <c r="C12165" s="19" t="str">
        <f t="shared" si="71"/>
        <v>18020100000708USD</v>
      </c>
      <c r="D12165">
        <v>0</v>
      </c>
    </row>
    <row r="12166" spans="1:4" hidden="1">
      <c r="A12166" t="s">
        <v>10706</v>
      </c>
      <c r="B12166" s="19" t="s">
        <v>23</v>
      </c>
      <c r="C12166" s="19" t="str">
        <f t="shared" si="71"/>
        <v>18020100000709USD</v>
      </c>
      <c r="D12166">
        <v>0</v>
      </c>
    </row>
    <row r="12167" spans="1:4" hidden="1">
      <c r="A12167" t="s">
        <v>10708</v>
      </c>
      <c r="B12167" s="19" t="s">
        <v>23</v>
      </c>
      <c r="C12167" s="19" t="str">
        <f t="shared" si="71"/>
        <v>18020100000710USD</v>
      </c>
      <c r="D12167">
        <v>0</v>
      </c>
    </row>
    <row r="12168" spans="1:4" hidden="1">
      <c r="A12168" t="s">
        <v>10710</v>
      </c>
      <c r="B12168" s="19" t="s">
        <v>23</v>
      </c>
      <c r="C12168" s="19" t="str">
        <f t="shared" si="71"/>
        <v>18020200000101USD</v>
      </c>
      <c r="D12168">
        <v>0</v>
      </c>
    </row>
    <row r="12169" spans="1:4" hidden="1">
      <c r="A12169" t="s">
        <v>10714</v>
      </c>
      <c r="B12169" s="19" t="s">
        <v>23</v>
      </c>
      <c r="C12169" s="19" t="str">
        <f t="shared" si="71"/>
        <v>18020200000701USD</v>
      </c>
      <c r="D12169">
        <v>0</v>
      </c>
    </row>
    <row r="12170" spans="1:4" hidden="1">
      <c r="A12170" t="s">
        <v>10718</v>
      </c>
      <c r="B12170" s="19" t="s">
        <v>23</v>
      </c>
      <c r="C12170" s="19" t="str">
        <f t="shared" si="71"/>
        <v>18020200000702USD</v>
      </c>
      <c r="D12170">
        <v>0</v>
      </c>
    </row>
    <row r="12171" spans="1:4" hidden="1">
      <c r="A12171" t="s">
        <v>10720</v>
      </c>
      <c r="B12171" s="19" t="s">
        <v>23</v>
      </c>
      <c r="C12171" s="19" t="str">
        <f t="shared" si="71"/>
        <v>18020200000703USD</v>
      </c>
      <c r="D12171">
        <v>0</v>
      </c>
    </row>
    <row r="12172" spans="1:4" hidden="1">
      <c r="A12172" t="s">
        <v>10722</v>
      </c>
      <c r="B12172" s="19" t="s">
        <v>23</v>
      </c>
      <c r="C12172" s="19" t="str">
        <f t="shared" si="71"/>
        <v>18020200000704USD</v>
      </c>
      <c r="D12172">
        <v>0</v>
      </c>
    </row>
    <row r="12173" spans="1:4" hidden="1">
      <c r="A12173" t="s">
        <v>10724</v>
      </c>
      <c r="B12173" s="19" t="s">
        <v>23</v>
      </c>
      <c r="C12173" s="19" t="str">
        <f t="shared" si="71"/>
        <v>18020200000705USD</v>
      </c>
      <c r="D12173">
        <v>0</v>
      </c>
    </row>
    <row r="12174" spans="1:4" hidden="1">
      <c r="A12174" t="s">
        <v>10734</v>
      </c>
      <c r="B12174" s="19" t="s">
        <v>23</v>
      </c>
      <c r="C12174" s="19" t="str">
        <f t="shared" si="71"/>
        <v>18020200000706USD</v>
      </c>
      <c r="D12174">
        <v>0</v>
      </c>
    </row>
    <row r="12175" spans="1:4" hidden="1">
      <c r="A12175" t="s">
        <v>10736</v>
      </c>
      <c r="B12175" s="19" t="s">
        <v>23</v>
      </c>
      <c r="C12175" s="19" t="str">
        <f t="shared" si="71"/>
        <v>18020200000707USD</v>
      </c>
      <c r="D12175">
        <v>0</v>
      </c>
    </row>
    <row r="12176" spans="1:4" hidden="1">
      <c r="A12176" t="s">
        <v>10738</v>
      </c>
      <c r="B12176" s="19" t="s">
        <v>23</v>
      </c>
      <c r="C12176" s="19" t="str">
        <f t="shared" si="71"/>
        <v>18020200000708USD</v>
      </c>
      <c r="D12176">
        <v>0</v>
      </c>
    </row>
    <row r="12177" spans="1:4" hidden="1">
      <c r="A12177" t="s">
        <v>10740</v>
      </c>
      <c r="B12177" s="19" t="s">
        <v>23</v>
      </c>
      <c r="C12177" s="19" t="str">
        <f t="shared" si="71"/>
        <v>18020200000709USD</v>
      </c>
      <c r="D12177">
        <v>0</v>
      </c>
    </row>
    <row r="12178" spans="1:4" hidden="1">
      <c r="A12178" t="s">
        <v>10742</v>
      </c>
      <c r="B12178" s="19" t="s">
        <v>23</v>
      </c>
      <c r="C12178" s="19" t="str">
        <f t="shared" si="71"/>
        <v>18020200000710USD</v>
      </c>
      <c r="D12178">
        <v>0</v>
      </c>
    </row>
    <row r="12179" spans="1:4" hidden="1">
      <c r="A12179" t="s">
        <v>10786</v>
      </c>
      <c r="B12179" s="19" t="s">
        <v>23</v>
      </c>
      <c r="C12179" s="19" t="str">
        <f t="shared" si="71"/>
        <v>18030100000101USD</v>
      </c>
      <c r="D12179">
        <v>0</v>
      </c>
    </row>
    <row r="12180" spans="1:4" hidden="1">
      <c r="A12180" t="s">
        <v>8492</v>
      </c>
      <c r="B12180" s="19" t="s">
        <v>23</v>
      </c>
      <c r="C12180" s="19" t="str">
        <f t="shared" si="71"/>
        <v>18030100000801USD</v>
      </c>
      <c r="D12180">
        <v>0</v>
      </c>
    </row>
    <row r="12181" spans="1:4" hidden="1">
      <c r="A12181" t="s">
        <v>10794</v>
      </c>
      <c r="B12181" s="19" t="s">
        <v>23</v>
      </c>
      <c r="C12181" s="19" t="str">
        <f t="shared" si="71"/>
        <v>18030200000101USD</v>
      </c>
      <c r="D12181">
        <v>0</v>
      </c>
    </row>
    <row r="12182" spans="1:4" hidden="1">
      <c r="A12182" t="s">
        <v>10796</v>
      </c>
      <c r="B12182" s="19" t="s">
        <v>23</v>
      </c>
      <c r="C12182" s="19" t="str">
        <f t="shared" si="71"/>
        <v>18030200000102USD</v>
      </c>
      <c r="D12182">
        <v>0</v>
      </c>
    </row>
    <row r="12183" spans="1:4" hidden="1">
      <c r="A12183" t="s">
        <v>8498</v>
      </c>
      <c r="B12183" s="19" t="s">
        <v>23</v>
      </c>
      <c r="C12183" s="19" t="str">
        <f t="shared" si="71"/>
        <v>18030200000103USD</v>
      </c>
      <c r="D12183">
        <v>0</v>
      </c>
    </row>
    <row r="12184" spans="1:4" hidden="1">
      <c r="A12184" t="s">
        <v>10800</v>
      </c>
      <c r="B12184" s="19" t="s">
        <v>23</v>
      </c>
      <c r="C12184" s="19" t="str">
        <f t="shared" si="71"/>
        <v>18030200000201USD</v>
      </c>
      <c r="D12184">
        <v>0</v>
      </c>
    </row>
    <row r="12185" spans="1:4" hidden="1">
      <c r="A12185" t="s">
        <v>10808</v>
      </c>
      <c r="B12185" s="19" t="s">
        <v>23</v>
      </c>
      <c r="C12185" s="19" t="str">
        <f t="shared" si="71"/>
        <v>18030200000202USD</v>
      </c>
      <c r="D12185">
        <v>0</v>
      </c>
    </row>
    <row r="12186" spans="1:4" hidden="1">
      <c r="A12186" t="s">
        <v>8504</v>
      </c>
      <c r="B12186" s="19" t="s">
        <v>23</v>
      </c>
      <c r="C12186" s="19" t="str">
        <f t="shared" si="71"/>
        <v>18030200000801USD</v>
      </c>
      <c r="D12186">
        <v>0</v>
      </c>
    </row>
    <row r="12187" spans="1:4" hidden="1">
      <c r="A12187" t="s">
        <v>10814</v>
      </c>
      <c r="B12187" s="19" t="s">
        <v>23</v>
      </c>
      <c r="C12187" s="19" t="str">
        <f t="shared" si="71"/>
        <v>18030900000101USD</v>
      </c>
      <c r="D12187">
        <v>0</v>
      </c>
    </row>
    <row r="12188" spans="1:4" hidden="1">
      <c r="A12188" t="s">
        <v>10820</v>
      </c>
      <c r="B12188" s="19" t="s">
        <v>23</v>
      </c>
      <c r="C12188" s="19" t="str">
        <f t="shared" si="71"/>
        <v>18030900000102USD</v>
      </c>
      <c r="D12188">
        <v>0</v>
      </c>
    </row>
    <row r="12189" spans="1:4" hidden="1">
      <c r="A12189" t="s">
        <v>10822</v>
      </c>
      <c r="B12189" s="19" t="s">
        <v>23</v>
      </c>
      <c r="C12189" s="19" t="str">
        <f t="shared" si="71"/>
        <v>18030900000103USD</v>
      </c>
      <c r="D12189">
        <v>0</v>
      </c>
    </row>
    <row r="12190" spans="1:4" hidden="1">
      <c r="A12190" t="s">
        <v>10824</v>
      </c>
      <c r="B12190" s="19" t="s">
        <v>23</v>
      </c>
      <c r="C12190" s="19" t="str">
        <f t="shared" si="71"/>
        <v>18030900000104USD</v>
      </c>
      <c r="D12190">
        <v>0</v>
      </c>
    </row>
    <row r="12191" spans="1:4" hidden="1">
      <c r="A12191" t="s">
        <v>10826</v>
      </c>
      <c r="B12191" s="19" t="s">
        <v>23</v>
      </c>
      <c r="C12191" s="19" t="str">
        <f t="shared" si="71"/>
        <v>18030900000109USD</v>
      </c>
      <c r="D12191">
        <v>0</v>
      </c>
    </row>
    <row r="12192" spans="1:4" hidden="1">
      <c r="A12192" t="s">
        <v>8516</v>
      </c>
      <c r="B12192" s="19" t="s">
        <v>23</v>
      </c>
      <c r="C12192" s="19" t="str">
        <f t="shared" si="71"/>
        <v>18030900000801USD</v>
      </c>
      <c r="D12192">
        <v>0</v>
      </c>
    </row>
    <row r="12193" spans="1:4" hidden="1">
      <c r="A12193" t="s">
        <v>10744</v>
      </c>
      <c r="B12193" s="19" t="s">
        <v>23</v>
      </c>
      <c r="C12193" s="19" t="str">
        <f t="shared" si="71"/>
        <v>18040100000101USD</v>
      </c>
      <c r="D12193">
        <v>0</v>
      </c>
    </row>
    <row r="12194" spans="1:4" hidden="1">
      <c r="A12194" t="s">
        <v>8472</v>
      </c>
      <c r="B12194" s="19" t="s">
        <v>23</v>
      </c>
      <c r="C12194" s="19" t="str">
        <f t="shared" si="71"/>
        <v>18040100000102USD</v>
      </c>
      <c r="D12194">
        <v>0</v>
      </c>
    </row>
    <row r="12195" spans="1:4" hidden="1">
      <c r="A12195" t="s">
        <v>8474</v>
      </c>
      <c r="B12195" s="19" t="s">
        <v>23</v>
      </c>
      <c r="C12195" s="19" t="str">
        <f t="shared" si="71"/>
        <v>18040200000101USD</v>
      </c>
      <c r="D12195">
        <v>0</v>
      </c>
    </row>
    <row r="12196" spans="1:4" hidden="1">
      <c r="A12196" t="s">
        <v>10768</v>
      </c>
      <c r="B12196" s="19" t="s">
        <v>23</v>
      </c>
      <c r="C12196" s="19" t="str">
        <f t="shared" si="71"/>
        <v>18050200000101USD</v>
      </c>
      <c r="D12196">
        <v>0</v>
      </c>
    </row>
    <row r="12197" spans="1:4" hidden="1">
      <c r="A12197" t="s">
        <v>10770</v>
      </c>
      <c r="B12197" s="19" t="s">
        <v>23</v>
      </c>
      <c r="C12197" s="19" t="str">
        <f t="shared" si="71"/>
        <v>18050200000109USD</v>
      </c>
      <c r="D12197">
        <v>0</v>
      </c>
    </row>
    <row r="12198" spans="1:4" hidden="1">
      <c r="A12198" t="s">
        <v>10772</v>
      </c>
      <c r="B12198" s="19" t="s">
        <v>23</v>
      </c>
      <c r="C12198" s="19" t="str">
        <f t="shared" si="71"/>
        <v>18050200000110USD</v>
      </c>
      <c r="D12198">
        <v>0</v>
      </c>
    </row>
    <row r="12199" spans="1:4" hidden="1">
      <c r="A12199" t="s">
        <v>10776</v>
      </c>
      <c r="B12199" s="19" t="s">
        <v>23</v>
      </c>
      <c r="C12199" s="19" t="str">
        <f t="shared" si="71"/>
        <v>18050200000111USD</v>
      </c>
      <c r="D12199">
        <v>0</v>
      </c>
    </row>
    <row r="12200" spans="1:4" hidden="1">
      <c r="A12200" t="s">
        <v>8518</v>
      </c>
      <c r="B12200" s="19" t="s">
        <v>23</v>
      </c>
      <c r="C12200" s="19" t="str">
        <f t="shared" si="71"/>
        <v>18060102020101USD</v>
      </c>
      <c r="D12200">
        <v>0</v>
      </c>
    </row>
    <row r="12201" spans="1:4" hidden="1">
      <c r="A12201" t="s">
        <v>10828</v>
      </c>
      <c r="B12201" s="19" t="s">
        <v>23</v>
      </c>
      <c r="C12201" s="19" t="str">
        <f t="shared" si="71"/>
        <v>18060102020102USD</v>
      </c>
      <c r="D12201">
        <v>0</v>
      </c>
    </row>
    <row r="12202" spans="1:4" hidden="1">
      <c r="A12202" t="s">
        <v>8522</v>
      </c>
      <c r="B12202" s="19" t="s">
        <v>23</v>
      </c>
      <c r="C12202" s="19" t="str">
        <f t="shared" si="71"/>
        <v>18060102020110USD</v>
      </c>
      <c r="D12202">
        <v>0</v>
      </c>
    </row>
    <row r="12203" spans="1:4" hidden="1">
      <c r="A12203" t="s">
        <v>10830</v>
      </c>
      <c r="B12203" s="19" t="s">
        <v>23</v>
      </c>
      <c r="C12203" s="19" t="str">
        <f t="shared" si="71"/>
        <v>18060102020111USD</v>
      </c>
      <c r="D12203">
        <v>0</v>
      </c>
    </row>
    <row r="12204" spans="1:4" hidden="1">
      <c r="A12204" t="s">
        <v>8526</v>
      </c>
      <c r="B12204" s="19" t="s">
        <v>23</v>
      </c>
      <c r="C12204" s="19" t="str">
        <f t="shared" si="71"/>
        <v>18060200000101USD</v>
      </c>
      <c r="D12204">
        <v>0</v>
      </c>
    </row>
    <row r="12205" spans="1:4" hidden="1">
      <c r="A12205" t="s">
        <v>8528</v>
      </c>
      <c r="B12205" s="19" t="s">
        <v>23</v>
      </c>
      <c r="C12205" s="19" t="str">
        <f t="shared" si="71"/>
        <v>18060200000102USD</v>
      </c>
      <c r="D12205">
        <v>0</v>
      </c>
    </row>
    <row r="12206" spans="1:4" hidden="1">
      <c r="A12206" t="s">
        <v>8530</v>
      </c>
      <c r="B12206" s="19" t="s">
        <v>23</v>
      </c>
      <c r="C12206" s="19" t="str">
        <f t="shared" si="71"/>
        <v>18060200000103USD</v>
      </c>
      <c r="D12206">
        <v>0</v>
      </c>
    </row>
    <row r="12207" spans="1:4" hidden="1">
      <c r="A12207" t="s">
        <v>8532</v>
      </c>
      <c r="B12207" s="19" t="s">
        <v>23</v>
      </c>
      <c r="C12207" s="19" t="str">
        <f t="shared" si="71"/>
        <v>18060200000104USD</v>
      </c>
      <c r="D12207">
        <v>0</v>
      </c>
    </row>
    <row r="12208" spans="1:4" hidden="1">
      <c r="A12208" t="s">
        <v>8534</v>
      </c>
      <c r="B12208" s="19" t="s">
        <v>23</v>
      </c>
      <c r="C12208" s="19" t="str">
        <f t="shared" si="71"/>
        <v>18060200000106USD</v>
      </c>
      <c r="D12208">
        <v>0</v>
      </c>
    </row>
    <row r="12209" spans="1:4" hidden="1">
      <c r="A12209" t="s">
        <v>10844</v>
      </c>
      <c r="B12209" s="19" t="s">
        <v>23</v>
      </c>
      <c r="C12209" s="19" t="str">
        <f t="shared" si="71"/>
        <v>18060200000107USD</v>
      </c>
      <c r="D12209">
        <v>0</v>
      </c>
    </row>
    <row r="12210" spans="1:4" hidden="1">
      <c r="A12210" t="s">
        <v>8538</v>
      </c>
      <c r="B12210" s="19" t="s">
        <v>23</v>
      </c>
      <c r="C12210" s="19" t="str">
        <f t="shared" si="71"/>
        <v>18060200000108USD</v>
      </c>
      <c r="D12210">
        <v>0</v>
      </c>
    </row>
    <row r="12211" spans="1:4" hidden="1">
      <c r="A12211" t="s">
        <v>8540</v>
      </c>
      <c r="B12211" s="19" t="s">
        <v>23</v>
      </c>
      <c r="C12211" s="19" t="str">
        <f t="shared" si="71"/>
        <v>18060200000109USD</v>
      </c>
      <c r="D12211">
        <v>0</v>
      </c>
    </row>
    <row r="12212" spans="1:4" hidden="1">
      <c r="A12212" t="s">
        <v>8542</v>
      </c>
      <c r="B12212" s="19" t="s">
        <v>23</v>
      </c>
      <c r="C12212" s="19" t="str">
        <f t="shared" si="71"/>
        <v>18060200000110USD</v>
      </c>
      <c r="D12212">
        <v>0</v>
      </c>
    </row>
    <row r="12213" spans="1:4" hidden="1">
      <c r="A12213" t="s">
        <v>8544</v>
      </c>
      <c r="B12213" s="19" t="s">
        <v>23</v>
      </c>
      <c r="C12213" s="19" t="str">
        <f t="shared" si="71"/>
        <v>18060200000111USD</v>
      </c>
      <c r="D12213">
        <v>0</v>
      </c>
    </row>
    <row r="12214" spans="1:4" hidden="1">
      <c r="A12214" t="s">
        <v>10870</v>
      </c>
      <c r="B12214" s="19" t="s">
        <v>23</v>
      </c>
      <c r="C12214" s="19" t="str">
        <f t="shared" si="71"/>
        <v>18060200000112USD</v>
      </c>
      <c r="D12214">
        <v>0</v>
      </c>
    </row>
    <row r="12215" spans="1:4" hidden="1">
      <c r="A12215" t="s">
        <v>10778</v>
      </c>
      <c r="B12215" s="19" t="s">
        <v>23</v>
      </c>
      <c r="C12215" s="19" t="str">
        <f t="shared" si="71"/>
        <v>18070100000101USD</v>
      </c>
      <c r="D12215">
        <v>0</v>
      </c>
    </row>
    <row r="12216" spans="1:4" hidden="1">
      <c r="A12216" t="s">
        <v>10782</v>
      </c>
      <c r="B12216" s="19" t="s">
        <v>23</v>
      </c>
      <c r="C12216" s="19" t="str">
        <f t="shared" si="71"/>
        <v>18070100000102USD</v>
      </c>
      <c r="D12216">
        <v>0</v>
      </c>
    </row>
    <row r="12217" spans="1:4" hidden="1">
      <c r="A12217" t="s">
        <v>8488</v>
      </c>
      <c r="B12217" s="19" t="s">
        <v>23</v>
      </c>
      <c r="C12217" s="19" t="str">
        <f t="shared" si="71"/>
        <v>18070200000101USD</v>
      </c>
      <c r="D12217">
        <v>0</v>
      </c>
    </row>
    <row r="12218" spans="1:4" hidden="1">
      <c r="A12218" t="s">
        <v>8548</v>
      </c>
      <c r="B12218" s="19" t="s">
        <v>23</v>
      </c>
      <c r="C12218" s="19" t="str">
        <f t="shared" si="71"/>
        <v>18080200000101USD</v>
      </c>
      <c r="D12218">
        <v>0</v>
      </c>
    </row>
    <row r="12219" spans="1:4" hidden="1">
      <c r="A12219" t="s">
        <v>10882</v>
      </c>
      <c r="B12219" s="19" t="s">
        <v>23</v>
      </c>
      <c r="C12219" s="19" t="str">
        <f t="shared" si="71"/>
        <v>18090200000101USD</v>
      </c>
      <c r="D12219">
        <v>0</v>
      </c>
    </row>
    <row r="12220" spans="1:4" hidden="1">
      <c r="A12220" t="s">
        <v>10884</v>
      </c>
      <c r="B12220" s="19" t="s">
        <v>23</v>
      </c>
      <c r="C12220" s="19" t="str">
        <f t="shared" si="71"/>
        <v>18090200000102USD</v>
      </c>
      <c r="D12220">
        <v>0</v>
      </c>
    </row>
    <row r="12221" spans="1:4" hidden="1">
      <c r="A12221" t="s">
        <v>8564</v>
      </c>
      <c r="B12221" s="19" t="s">
        <v>23</v>
      </c>
      <c r="C12221" s="19" t="str">
        <f t="shared" si="71"/>
        <v>18090200000103USD</v>
      </c>
      <c r="D12221">
        <v>0</v>
      </c>
    </row>
    <row r="12222" spans="1:4" hidden="1">
      <c r="A12222" t="s">
        <v>8566</v>
      </c>
      <c r="B12222" s="19" t="s">
        <v>23</v>
      </c>
      <c r="C12222" s="19" t="str">
        <f t="shared" si="71"/>
        <v>18090200000104USD</v>
      </c>
      <c r="D12222">
        <v>0</v>
      </c>
    </row>
    <row r="12223" spans="1:4" hidden="1">
      <c r="A12223" t="s">
        <v>10886</v>
      </c>
      <c r="B12223" s="19" t="s">
        <v>23</v>
      </c>
      <c r="C12223" s="19" t="str">
        <f t="shared" ref="C12223:C12286" si="72">_xlfn.CONCAT(A12223,B12223)</f>
        <v>18090200000105USD</v>
      </c>
      <c r="D12223">
        <v>0</v>
      </c>
    </row>
    <row r="12224" spans="1:4" hidden="1">
      <c r="A12224" t="s">
        <v>8570</v>
      </c>
      <c r="B12224" s="19" t="s">
        <v>23</v>
      </c>
      <c r="C12224" s="19" t="str">
        <f t="shared" si="72"/>
        <v>18090200000106USD</v>
      </c>
      <c r="D12224">
        <v>0</v>
      </c>
    </row>
    <row r="12225" spans="1:4" hidden="1">
      <c r="A12225" t="s">
        <v>10888</v>
      </c>
      <c r="B12225" s="19" t="s">
        <v>23</v>
      </c>
      <c r="C12225" s="19" t="str">
        <f t="shared" si="72"/>
        <v>18090200000201USD</v>
      </c>
      <c r="D12225">
        <v>0</v>
      </c>
    </row>
    <row r="12226" spans="1:4" hidden="1">
      <c r="A12226" t="s">
        <v>10890</v>
      </c>
      <c r="B12226" s="19" t="s">
        <v>23</v>
      </c>
      <c r="C12226" s="19" t="str">
        <f t="shared" si="72"/>
        <v>18090200000701USD</v>
      </c>
      <c r="D12226">
        <v>0</v>
      </c>
    </row>
    <row r="12227" spans="1:4" hidden="1">
      <c r="A12227" t="s">
        <v>10892</v>
      </c>
      <c r="B12227" s="19" t="s">
        <v>23</v>
      </c>
      <c r="C12227" s="19" t="str">
        <f t="shared" si="72"/>
        <v>18090200000702USD</v>
      </c>
      <c r="D12227">
        <v>0</v>
      </c>
    </row>
    <row r="12228" spans="1:4" hidden="1">
      <c r="A12228" t="s">
        <v>10894</v>
      </c>
      <c r="B12228" s="19" t="s">
        <v>23</v>
      </c>
      <c r="C12228" s="19" t="str">
        <f t="shared" si="72"/>
        <v>18090200000703USD</v>
      </c>
      <c r="D12228">
        <v>0</v>
      </c>
    </row>
    <row r="12229" spans="1:4" hidden="1">
      <c r="A12229" t="s">
        <v>10906</v>
      </c>
      <c r="B12229" s="19" t="s">
        <v>23</v>
      </c>
      <c r="C12229" s="19" t="str">
        <f t="shared" si="72"/>
        <v>18090200000704USD</v>
      </c>
      <c r="D12229">
        <v>0</v>
      </c>
    </row>
    <row r="12230" spans="1:4" hidden="1">
      <c r="A12230" t="s">
        <v>10910</v>
      </c>
      <c r="B12230" s="19" t="s">
        <v>23</v>
      </c>
      <c r="C12230" s="19" t="str">
        <f t="shared" si="72"/>
        <v>18090200000705USD</v>
      </c>
      <c r="D12230">
        <v>0</v>
      </c>
    </row>
    <row r="12231" spans="1:4" hidden="1">
      <c r="A12231" t="s">
        <v>10912</v>
      </c>
      <c r="B12231" s="19" t="s">
        <v>23</v>
      </c>
      <c r="C12231" s="19" t="str">
        <f t="shared" si="72"/>
        <v>18090200000706USD</v>
      </c>
      <c r="D12231">
        <v>0</v>
      </c>
    </row>
    <row r="12232" spans="1:4" hidden="1">
      <c r="A12232" t="s">
        <v>10928</v>
      </c>
      <c r="B12232" s="19" t="s">
        <v>23</v>
      </c>
      <c r="C12232" s="19" t="str">
        <f t="shared" si="72"/>
        <v>18090200000707USD</v>
      </c>
      <c r="D12232">
        <v>0</v>
      </c>
    </row>
    <row r="12233" spans="1:4" hidden="1">
      <c r="A12233" t="s">
        <v>10940</v>
      </c>
      <c r="B12233" s="19" t="s">
        <v>23</v>
      </c>
      <c r="C12233" s="19" t="str">
        <f t="shared" si="72"/>
        <v>18090200000708USD</v>
      </c>
      <c r="D12233">
        <v>0</v>
      </c>
    </row>
    <row r="12234" spans="1:4" hidden="1">
      <c r="A12234" t="s">
        <v>10942</v>
      </c>
      <c r="B12234" s="19" t="s">
        <v>23</v>
      </c>
      <c r="C12234" s="19" t="str">
        <f t="shared" si="72"/>
        <v>18090200000709USD</v>
      </c>
      <c r="D12234">
        <v>0</v>
      </c>
    </row>
    <row r="12235" spans="1:4" hidden="1">
      <c r="A12235" t="s">
        <v>10948</v>
      </c>
      <c r="B12235" s="19" t="s">
        <v>23</v>
      </c>
      <c r="C12235" s="19" t="str">
        <f t="shared" si="72"/>
        <v>18090200000710USD</v>
      </c>
      <c r="D12235">
        <v>0</v>
      </c>
    </row>
    <row r="12236" spans="1:4" hidden="1">
      <c r="A12236" t="s">
        <v>10960</v>
      </c>
      <c r="B12236" s="19" t="s">
        <v>23</v>
      </c>
      <c r="C12236" s="19" t="str">
        <f t="shared" si="72"/>
        <v>18090200000721USD</v>
      </c>
      <c r="D12236">
        <v>0</v>
      </c>
    </row>
    <row r="12237" spans="1:4" hidden="1">
      <c r="A12237" t="s">
        <v>10976</v>
      </c>
      <c r="B12237" s="19" t="s">
        <v>23</v>
      </c>
      <c r="C12237" s="19" t="str">
        <f t="shared" si="72"/>
        <v>18090200000722USD</v>
      </c>
      <c r="D12237">
        <v>0</v>
      </c>
    </row>
    <row r="12238" spans="1:4" hidden="1">
      <c r="A12238" t="s">
        <v>10978</v>
      </c>
      <c r="B12238" s="19" t="s">
        <v>23</v>
      </c>
      <c r="C12238" s="19" t="str">
        <f t="shared" si="72"/>
        <v>18090200000723USD</v>
      </c>
      <c r="D12238">
        <v>0</v>
      </c>
    </row>
    <row r="12239" spans="1:4" hidden="1">
      <c r="A12239" t="s">
        <v>10982</v>
      </c>
      <c r="B12239" s="19" t="s">
        <v>23</v>
      </c>
      <c r="C12239" s="19" t="str">
        <f t="shared" si="72"/>
        <v>18090200000724USD</v>
      </c>
      <c r="D12239">
        <v>0</v>
      </c>
    </row>
    <row r="12240" spans="1:4" hidden="1">
      <c r="A12240" t="s">
        <v>10986</v>
      </c>
      <c r="B12240" s="19" t="s">
        <v>23</v>
      </c>
      <c r="C12240" s="19" t="str">
        <f t="shared" si="72"/>
        <v>18090200000725USD</v>
      </c>
      <c r="D12240">
        <v>0</v>
      </c>
    </row>
    <row r="12241" spans="1:4" hidden="1">
      <c r="A12241" t="s">
        <v>11018</v>
      </c>
      <c r="B12241" s="19" t="s">
        <v>23</v>
      </c>
      <c r="C12241" s="19" t="str">
        <f t="shared" si="72"/>
        <v>18090200000726USD</v>
      </c>
      <c r="D12241">
        <v>0</v>
      </c>
    </row>
    <row r="12242" spans="1:4" hidden="1">
      <c r="A12242" t="s">
        <v>11024</v>
      </c>
      <c r="B12242" s="19" t="s">
        <v>23</v>
      </c>
      <c r="C12242" s="19" t="str">
        <f t="shared" si="72"/>
        <v>18090200000727USD</v>
      </c>
      <c r="D12242">
        <v>0</v>
      </c>
    </row>
    <row r="12243" spans="1:4" hidden="1">
      <c r="A12243" t="s">
        <v>11028</v>
      </c>
      <c r="B12243" s="19" t="s">
        <v>23</v>
      </c>
      <c r="C12243" s="19" t="str">
        <f t="shared" si="72"/>
        <v>18090200000728USD</v>
      </c>
      <c r="D12243">
        <v>0</v>
      </c>
    </row>
    <row r="12244" spans="1:4" hidden="1">
      <c r="A12244" t="s">
        <v>11072</v>
      </c>
      <c r="B12244" s="19" t="s">
        <v>23</v>
      </c>
      <c r="C12244" s="19" t="str">
        <f t="shared" si="72"/>
        <v>18090200000729USD</v>
      </c>
      <c r="D12244">
        <v>0</v>
      </c>
    </row>
    <row r="12245" spans="1:4" hidden="1">
      <c r="A12245" t="s">
        <v>11076</v>
      </c>
      <c r="B12245" s="19" t="s">
        <v>23</v>
      </c>
      <c r="C12245" s="19" t="str">
        <f t="shared" si="72"/>
        <v>18090200000730USD</v>
      </c>
      <c r="D12245">
        <v>0</v>
      </c>
    </row>
    <row r="12246" spans="1:4" hidden="1">
      <c r="A12246" t="s">
        <v>11120</v>
      </c>
      <c r="B12246" s="19" t="s">
        <v>23</v>
      </c>
      <c r="C12246" s="19" t="str">
        <f t="shared" si="72"/>
        <v>18090300000101USD</v>
      </c>
      <c r="D12246">
        <v>0</v>
      </c>
    </row>
    <row r="12247" spans="1:4" hidden="1">
      <c r="A12247" t="s">
        <v>11122</v>
      </c>
      <c r="B12247" s="19" t="s">
        <v>23</v>
      </c>
      <c r="C12247" s="19" t="str">
        <f t="shared" si="72"/>
        <v>18090300000201USD</v>
      </c>
      <c r="D12247">
        <v>0</v>
      </c>
    </row>
    <row r="12248" spans="1:4" hidden="1">
      <c r="A12248" t="s">
        <v>11124</v>
      </c>
      <c r="B12248" s="19" t="s">
        <v>23</v>
      </c>
      <c r="C12248" s="19" t="str">
        <f t="shared" si="72"/>
        <v>18090300000202USD</v>
      </c>
      <c r="D12248">
        <v>0</v>
      </c>
    </row>
    <row r="12249" spans="1:4" hidden="1">
      <c r="A12249" t="s">
        <v>8634</v>
      </c>
      <c r="B12249" s="19" t="s">
        <v>23</v>
      </c>
      <c r="C12249" s="19" t="str">
        <f t="shared" si="72"/>
        <v>18090300000203USD</v>
      </c>
      <c r="D12249">
        <v>0</v>
      </c>
    </row>
    <row r="12250" spans="1:4" hidden="1">
      <c r="A12250" t="s">
        <v>11132</v>
      </c>
      <c r="B12250" s="19" t="s">
        <v>23</v>
      </c>
      <c r="C12250" s="19" t="str">
        <f t="shared" si="72"/>
        <v>18090300000301USD</v>
      </c>
      <c r="D12250">
        <v>0</v>
      </c>
    </row>
    <row r="12251" spans="1:4" hidden="1">
      <c r="A12251" t="s">
        <v>11136</v>
      </c>
      <c r="B12251" s="19" t="s">
        <v>23</v>
      </c>
      <c r="C12251" s="19" t="str">
        <f t="shared" si="72"/>
        <v>18090300000302USD</v>
      </c>
      <c r="D12251">
        <v>0</v>
      </c>
    </row>
    <row r="12252" spans="1:4" hidden="1">
      <c r="A12252" t="s">
        <v>11144</v>
      </c>
      <c r="B12252" s="19" t="s">
        <v>23</v>
      </c>
      <c r="C12252" s="19" t="str">
        <f t="shared" si="72"/>
        <v>18090300000303USD</v>
      </c>
      <c r="D12252">
        <v>0</v>
      </c>
    </row>
    <row r="12253" spans="1:4" hidden="1">
      <c r="A12253" t="s">
        <v>11168</v>
      </c>
      <c r="B12253" s="19" t="s">
        <v>23</v>
      </c>
      <c r="C12253" s="19" t="str">
        <f t="shared" si="72"/>
        <v>18090300000304USD</v>
      </c>
      <c r="D12253">
        <v>0</v>
      </c>
    </row>
    <row r="12254" spans="1:4" hidden="1">
      <c r="A12254" t="s">
        <v>11170</v>
      </c>
      <c r="B12254" s="19" t="s">
        <v>23</v>
      </c>
      <c r="C12254" s="19" t="str">
        <f t="shared" si="72"/>
        <v>18090300000309USD</v>
      </c>
      <c r="D12254">
        <v>0</v>
      </c>
    </row>
    <row r="12255" spans="1:4" hidden="1">
      <c r="A12255" t="s">
        <v>11172</v>
      </c>
      <c r="B12255" s="19" t="s">
        <v>23</v>
      </c>
      <c r="C12255" s="19" t="str">
        <f t="shared" si="72"/>
        <v>18090300000401USD</v>
      </c>
      <c r="D12255">
        <v>0</v>
      </c>
    </row>
    <row r="12256" spans="1:4" hidden="1">
      <c r="A12256" t="s">
        <v>11180</v>
      </c>
      <c r="B12256" s="19" t="s">
        <v>23</v>
      </c>
      <c r="C12256" s="19" t="str">
        <f t="shared" si="72"/>
        <v>18090300000402USD</v>
      </c>
      <c r="D12256">
        <v>0</v>
      </c>
    </row>
    <row r="12257" spans="1:4" hidden="1">
      <c r="A12257" t="s">
        <v>8650</v>
      </c>
      <c r="B12257" s="19" t="s">
        <v>23</v>
      </c>
      <c r="C12257" s="19" t="str">
        <f t="shared" si="72"/>
        <v>18090300000801USD</v>
      </c>
      <c r="D12257">
        <v>0</v>
      </c>
    </row>
    <row r="12258" spans="1:4" hidden="1">
      <c r="A12258" t="s">
        <v>8652</v>
      </c>
      <c r="B12258" s="19" t="s">
        <v>23</v>
      </c>
      <c r="C12258" s="19" t="str">
        <f t="shared" si="72"/>
        <v>18090300000802USD</v>
      </c>
      <c r="D12258">
        <v>0</v>
      </c>
    </row>
    <row r="12259" spans="1:4" hidden="1">
      <c r="A12259" t="s">
        <v>8654</v>
      </c>
      <c r="B12259" s="19" t="s">
        <v>23</v>
      </c>
      <c r="C12259" s="19" t="str">
        <f t="shared" si="72"/>
        <v>18090300000803USD</v>
      </c>
      <c r="D12259">
        <v>0</v>
      </c>
    </row>
    <row r="12260" spans="1:4" hidden="1">
      <c r="A12260" t="s">
        <v>11090</v>
      </c>
      <c r="B12260" s="19" t="s">
        <v>23</v>
      </c>
      <c r="C12260" s="19" t="str">
        <f t="shared" si="72"/>
        <v>18090400000101USD</v>
      </c>
      <c r="D12260">
        <v>0</v>
      </c>
    </row>
    <row r="12261" spans="1:4" hidden="1">
      <c r="A12261" t="s">
        <v>8616</v>
      </c>
      <c r="B12261" s="19" t="s">
        <v>23</v>
      </c>
      <c r="C12261" s="19" t="str">
        <f t="shared" si="72"/>
        <v>18090400000201USD</v>
      </c>
      <c r="D12261">
        <v>0</v>
      </c>
    </row>
    <row r="12262" spans="1:4" hidden="1">
      <c r="A12262" t="s">
        <v>11110</v>
      </c>
      <c r="B12262" s="19" t="s">
        <v>23</v>
      </c>
      <c r="C12262" s="19" t="str">
        <f t="shared" si="72"/>
        <v>18090501000101USD</v>
      </c>
      <c r="D12262">
        <v>0</v>
      </c>
    </row>
    <row r="12263" spans="1:4" hidden="1">
      <c r="A12263" t="s">
        <v>11112</v>
      </c>
      <c r="B12263" s="19" t="s">
        <v>23</v>
      </c>
      <c r="C12263" s="19" t="str">
        <f t="shared" si="72"/>
        <v>18090501000109USD</v>
      </c>
      <c r="D12263">
        <v>0</v>
      </c>
    </row>
    <row r="12264" spans="1:4" hidden="1">
      <c r="A12264" t="s">
        <v>11114</v>
      </c>
      <c r="B12264" s="19" t="s">
        <v>23</v>
      </c>
      <c r="C12264" s="19" t="str">
        <f t="shared" si="72"/>
        <v>18090501000110USD</v>
      </c>
      <c r="D12264">
        <v>0</v>
      </c>
    </row>
    <row r="12265" spans="1:4" hidden="1">
      <c r="A12265" t="s">
        <v>11116</v>
      </c>
      <c r="B12265" s="19" t="s">
        <v>23</v>
      </c>
      <c r="C12265" s="19" t="str">
        <f t="shared" si="72"/>
        <v>18090501000111USD</v>
      </c>
      <c r="D12265">
        <v>0</v>
      </c>
    </row>
    <row r="12266" spans="1:4" hidden="1">
      <c r="A12266" t="s">
        <v>11100</v>
      </c>
      <c r="B12266" s="19" t="s">
        <v>23</v>
      </c>
      <c r="C12266" s="19" t="str">
        <f t="shared" si="72"/>
        <v>18090700000201USD</v>
      </c>
      <c r="D12266">
        <v>0</v>
      </c>
    </row>
    <row r="12267" spans="1:4" hidden="1">
      <c r="A12267" t="s">
        <v>11108</v>
      </c>
      <c r="B12267" s="19" t="s">
        <v>23</v>
      </c>
      <c r="C12267" s="19" t="str">
        <f t="shared" si="72"/>
        <v>18090700000202USD</v>
      </c>
      <c r="D12267">
        <v>0</v>
      </c>
    </row>
    <row r="12268" spans="1:4" hidden="1">
      <c r="A12268" t="s">
        <v>8622</v>
      </c>
      <c r="B12268" s="19" t="s">
        <v>23</v>
      </c>
      <c r="C12268" s="19" t="str">
        <f t="shared" si="72"/>
        <v>18090700000801USD</v>
      </c>
      <c r="D12268">
        <v>0</v>
      </c>
    </row>
    <row r="12269" spans="1:4" hidden="1">
      <c r="A12269" t="s">
        <v>10934</v>
      </c>
      <c r="B12269" s="19" t="s">
        <v>23</v>
      </c>
      <c r="C12269" s="19" t="str">
        <f t="shared" si="72"/>
        <v>19010100000101USD</v>
      </c>
      <c r="D12269">
        <v>0</v>
      </c>
    </row>
    <row r="12270" spans="1:4" hidden="1">
      <c r="A12270" t="s">
        <v>10936</v>
      </c>
      <c r="B12270" s="19" t="s">
        <v>23</v>
      </c>
      <c r="C12270" s="19" t="str">
        <f t="shared" si="72"/>
        <v>19010100000102USD</v>
      </c>
      <c r="D12270">
        <v>0</v>
      </c>
    </row>
    <row r="12271" spans="1:4" hidden="1">
      <c r="A12271" t="s">
        <v>10938</v>
      </c>
      <c r="B12271" s="19" t="s">
        <v>23</v>
      </c>
      <c r="C12271" s="19" t="str">
        <f t="shared" si="72"/>
        <v>19010100000103USD</v>
      </c>
      <c r="D12271">
        <v>0</v>
      </c>
    </row>
    <row r="12272" spans="1:4" hidden="1">
      <c r="A12272" t="s">
        <v>12021</v>
      </c>
      <c r="B12272" s="19" t="s">
        <v>23</v>
      </c>
      <c r="C12272" s="19" t="str">
        <f t="shared" si="72"/>
        <v>19010100000201USD</v>
      </c>
      <c r="D12272">
        <v>0</v>
      </c>
    </row>
    <row r="12273" spans="1:4" hidden="1">
      <c r="A12273" t="s">
        <v>12023</v>
      </c>
      <c r="B12273" s="19" t="s">
        <v>23</v>
      </c>
      <c r="C12273" s="19" t="str">
        <f t="shared" si="72"/>
        <v>19010100000202USD</v>
      </c>
      <c r="D12273">
        <v>0</v>
      </c>
    </row>
    <row r="12274" spans="1:4" hidden="1">
      <c r="A12274" t="s">
        <v>10926</v>
      </c>
      <c r="B12274" s="19" t="s">
        <v>23</v>
      </c>
      <c r="C12274" s="19" t="str">
        <f t="shared" si="72"/>
        <v>19010200000101USD</v>
      </c>
      <c r="D12274">
        <v>0</v>
      </c>
    </row>
    <row r="12275" spans="1:4" hidden="1">
      <c r="A12275" t="s">
        <v>12019</v>
      </c>
      <c r="B12275" s="19" t="s">
        <v>23</v>
      </c>
      <c r="C12275" s="19" t="str">
        <f t="shared" si="72"/>
        <v>19010200000201USD</v>
      </c>
      <c r="D12275">
        <v>0</v>
      </c>
    </row>
    <row r="12276" spans="1:4" hidden="1">
      <c r="A12276" t="s">
        <v>10930</v>
      </c>
      <c r="B12276" s="19" t="s">
        <v>23</v>
      </c>
      <c r="C12276" s="19" t="str">
        <f t="shared" si="72"/>
        <v>19010200000202USD</v>
      </c>
      <c r="D12276">
        <v>0</v>
      </c>
    </row>
    <row r="12277" spans="1:4" hidden="1">
      <c r="A12277" t="s">
        <v>10932</v>
      </c>
      <c r="B12277" s="19" t="s">
        <v>23</v>
      </c>
      <c r="C12277" s="19" t="str">
        <f t="shared" si="72"/>
        <v>19010200000801USD</v>
      </c>
      <c r="D12277">
        <v>0</v>
      </c>
    </row>
    <row r="12278" spans="1:4" hidden="1">
      <c r="A12278" t="s">
        <v>10944</v>
      </c>
      <c r="B12278" s="19" t="s">
        <v>23</v>
      </c>
      <c r="C12278" s="19" t="str">
        <f t="shared" si="72"/>
        <v>19010300000101USD</v>
      </c>
      <c r="D12278">
        <v>0</v>
      </c>
    </row>
    <row r="12279" spans="1:4" hidden="1">
      <c r="A12279" t="s">
        <v>10946</v>
      </c>
      <c r="B12279" s="19" t="s">
        <v>23</v>
      </c>
      <c r="C12279" s="19" t="str">
        <f t="shared" si="72"/>
        <v>19010300000102USD</v>
      </c>
      <c r="D12279">
        <v>0</v>
      </c>
    </row>
    <row r="12280" spans="1:4" hidden="1">
      <c r="A12280" t="s">
        <v>12025</v>
      </c>
      <c r="B12280" s="19" t="s">
        <v>23</v>
      </c>
      <c r="C12280" s="19" t="str">
        <f t="shared" si="72"/>
        <v>19010300000201USD</v>
      </c>
      <c r="D12280">
        <v>0</v>
      </c>
    </row>
    <row r="12281" spans="1:4" hidden="1">
      <c r="A12281" t="s">
        <v>10950</v>
      </c>
      <c r="B12281" s="19" t="s">
        <v>23</v>
      </c>
      <c r="C12281" s="19" t="str">
        <f t="shared" si="72"/>
        <v>19010500000101USD</v>
      </c>
      <c r="D12281">
        <v>0</v>
      </c>
    </row>
    <row r="12282" spans="1:4" hidden="1">
      <c r="A12282" t="s">
        <v>10952</v>
      </c>
      <c r="B12282" s="19" t="s">
        <v>23</v>
      </c>
      <c r="C12282" s="19" t="str">
        <f t="shared" si="72"/>
        <v>19010500000104USD</v>
      </c>
      <c r="D12282">
        <v>0</v>
      </c>
    </row>
    <row r="12283" spans="1:4" hidden="1">
      <c r="A12283" t="s">
        <v>10954</v>
      </c>
      <c r="B12283" s="19" t="s">
        <v>23</v>
      </c>
      <c r="C12283" s="19" t="str">
        <f t="shared" si="72"/>
        <v>19010500000801USD</v>
      </c>
      <c r="D12283">
        <v>0</v>
      </c>
    </row>
    <row r="12284" spans="1:4" hidden="1">
      <c r="A12284" t="s">
        <v>10956</v>
      </c>
      <c r="B12284" s="19" t="s">
        <v>23</v>
      </c>
      <c r="C12284" s="19" t="str">
        <f t="shared" si="72"/>
        <v>19010500000802USD</v>
      </c>
      <c r="D12284">
        <v>0</v>
      </c>
    </row>
    <row r="12285" spans="1:4" hidden="1">
      <c r="A12285" t="s">
        <v>10958</v>
      </c>
      <c r="B12285" s="19" t="s">
        <v>23</v>
      </c>
      <c r="C12285" s="19" t="str">
        <f t="shared" si="72"/>
        <v>19010600000101USD</v>
      </c>
      <c r="D12285">
        <v>0</v>
      </c>
    </row>
    <row r="12286" spans="1:4" hidden="1">
      <c r="A12286" t="s">
        <v>12027</v>
      </c>
      <c r="B12286" s="19" t="s">
        <v>23</v>
      </c>
      <c r="C12286" s="19" t="str">
        <f t="shared" si="72"/>
        <v>19010600000102USD</v>
      </c>
      <c r="D12286">
        <v>0</v>
      </c>
    </row>
    <row r="12287" spans="1:4" hidden="1">
      <c r="A12287" t="s">
        <v>10962</v>
      </c>
      <c r="B12287" s="19" t="s">
        <v>23</v>
      </c>
      <c r="C12287" s="19" t="str">
        <f t="shared" ref="C12287:C12350" si="73">_xlfn.CONCAT(A12287,B12287)</f>
        <v>19010700000201USD</v>
      </c>
      <c r="D12287">
        <v>0</v>
      </c>
    </row>
    <row r="12288" spans="1:4" hidden="1">
      <c r="A12288" t="s">
        <v>10964</v>
      </c>
      <c r="B12288" s="19" t="s">
        <v>23</v>
      </c>
      <c r="C12288" s="19" t="str">
        <f t="shared" si="73"/>
        <v>19010700000202USD</v>
      </c>
      <c r="D12288">
        <v>0</v>
      </c>
    </row>
    <row r="12289" spans="1:4" hidden="1">
      <c r="A12289" t="s">
        <v>10966</v>
      </c>
      <c r="B12289" s="19" t="s">
        <v>23</v>
      </c>
      <c r="C12289" s="19" t="str">
        <f t="shared" si="73"/>
        <v>19011800000101USD</v>
      </c>
      <c r="D12289">
        <v>0</v>
      </c>
    </row>
    <row r="12290" spans="1:4" hidden="1">
      <c r="A12290" t="s">
        <v>10968</v>
      </c>
      <c r="B12290" s="19" t="s">
        <v>23</v>
      </c>
      <c r="C12290" s="19" t="str">
        <f t="shared" si="73"/>
        <v>19011800000102USD</v>
      </c>
      <c r="D12290">
        <v>0</v>
      </c>
    </row>
    <row r="12291" spans="1:4" hidden="1">
      <c r="A12291" t="s">
        <v>10970</v>
      </c>
      <c r="B12291" s="19" t="s">
        <v>23</v>
      </c>
      <c r="C12291" s="19" t="str">
        <f t="shared" si="73"/>
        <v>19011800000201USD</v>
      </c>
      <c r="D12291">
        <v>0</v>
      </c>
    </row>
    <row r="12292" spans="1:4" hidden="1">
      <c r="A12292" t="s">
        <v>10972</v>
      </c>
      <c r="B12292" s="19" t="s">
        <v>23</v>
      </c>
      <c r="C12292" s="19" t="str">
        <f t="shared" si="73"/>
        <v>19011800000202USD</v>
      </c>
      <c r="D12292">
        <v>0</v>
      </c>
    </row>
    <row r="12293" spans="1:4" hidden="1">
      <c r="A12293" t="s">
        <v>10974</v>
      </c>
      <c r="B12293" s="19" t="s">
        <v>23</v>
      </c>
      <c r="C12293" s="19" t="str">
        <f t="shared" si="73"/>
        <v>19011800000301USD</v>
      </c>
      <c r="D12293">
        <v>0</v>
      </c>
    </row>
    <row r="12294" spans="1:4" hidden="1">
      <c r="A12294" t="s">
        <v>12029</v>
      </c>
      <c r="B12294" s="19" t="s">
        <v>23</v>
      </c>
      <c r="C12294" s="19" t="str">
        <f t="shared" si="73"/>
        <v>19011800000302USD</v>
      </c>
      <c r="D12294">
        <v>0</v>
      </c>
    </row>
    <row r="12295" spans="1:4" hidden="1">
      <c r="A12295" t="s">
        <v>12033</v>
      </c>
      <c r="B12295" s="19" t="s">
        <v>23</v>
      </c>
      <c r="C12295" s="19" t="str">
        <f t="shared" si="73"/>
        <v>19011800000303USD</v>
      </c>
      <c r="D12295">
        <v>0</v>
      </c>
    </row>
    <row r="12296" spans="1:4" hidden="1">
      <c r="A12296" t="s">
        <v>10980</v>
      </c>
      <c r="B12296" s="19" t="s">
        <v>23</v>
      </c>
      <c r="C12296" s="19" t="str">
        <f t="shared" si="73"/>
        <v>19011800000304USD</v>
      </c>
      <c r="D12296">
        <v>0</v>
      </c>
    </row>
    <row r="12297" spans="1:4" hidden="1">
      <c r="A12297" t="s">
        <v>12061</v>
      </c>
      <c r="B12297" s="19" t="s">
        <v>23</v>
      </c>
      <c r="C12297" s="19" t="str">
        <f t="shared" si="73"/>
        <v>19011800000305USD</v>
      </c>
      <c r="D12297">
        <v>0</v>
      </c>
    </row>
    <row r="12298" spans="1:4" hidden="1">
      <c r="A12298" t="s">
        <v>10984</v>
      </c>
      <c r="B12298" s="19" t="s">
        <v>23</v>
      </c>
      <c r="C12298" s="19" t="str">
        <f t="shared" si="73"/>
        <v>19011800000306USD</v>
      </c>
      <c r="D12298">
        <v>0</v>
      </c>
    </row>
    <row r="12299" spans="1:4" hidden="1">
      <c r="A12299" t="s">
        <v>12067</v>
      </c>
      <c r="B12299" s="19" t="s">
        <v>23</v>
      </c>
      <c r="C12299" s="19" t="str">
        <f t="shared" si="73"/>
        <v>19011800000307USD</v>
      </c>
      <c r="D12299">
        <v>0</v>
      </c>
    </row>
    <row r="12300" spans="1:4" hidden="1">
      <c r="A12300" t="s">
        <v>10988</v>
      </c>
      <c r="B12300" s="19" t="s">
        <v>23</v>
      </c>
      <c r="C12300" s="19" t="str">
        <f t="shared" si="73"/>
        <v>19011800000308USD</v>
      </c>
      <c r="D12300">
        <v>23444.060278646572</v>
      </c>
    </row>
    <row r="12301" spans="1:4" hidden="1">
      <c r="A12301" t="s">
        <v>10990</v>
      </c>
      <c r="B12301" s="19" t="s">
        <v>23</v>
      </c>
      <c r="C12301" s="19" t="str">
        <f t="shared" si="73"/>
        <v>19011800000309USD</v>
      </c>
      <c r="D12301">
        <v>0</v>
      </c>
    </row>
    <row r="12302" spans="1:4" hidden="1">
      <c r="A12302" t="s">
        <v>10992</v>
      </c>
      <c r="B12302" s="19" t="s">
        <v>23</v>
      </c>
      <c r="C12302" s="19" t="str">
        <f t="shared" si="73"/>
        <v>19011800000310USD</v>
      </c>
      <c r="D12302">
        <v>0</v>
      </c>
    </row>
    <row r="12303" spans="1:4" hidden="1">
      <c r="A12303" t="s">
        <v>10994</v>
      </c>
      <c r="B12303" s="19" t="s">
        <v>23</v>
      </c>
      <c r="C12303" s="19" t="str">
        <f t="shared" si="73"/>
        <v>19011800000311USD</v>
      </c>
      <c r="D12303">
        <v>0</v>
      </c>
    </row>
    <row r="12304" spans="1:4" hidden="1">
      <c r="A12304" t="s">
        <v>10996</v>
      </c>
      <c r="B12304" s="19" t="s">
        <v>23</v>
      </c>
      <c r="C12304" s="19" t="str">
        <f t="shared" si="73"/>
        <v>19011800000312USD</v>
      </c>
      <c r="D12304">
        <v>0</v>
      </c>
    </row>
    <row r="12305" spans="1:4" hidden="1">
      <c r="A12305" t="s">
        <v>10998</v>
      </c>
      <c r="B12305" s="19" t="s">
        <v>23</v>
      </c>
      <c r="C12305" s="19" t="str">
        <f t="shared" si="73"/>
        <v>19011900000101USD</v>
      </c>
      <c r="D12305">
        <v>0</v>
      </c>
    </row>
    <row r="12306" spans="1:4" hidden="1">
      <c r="A12306" t="s">
        <v>11000</v>
      </c>
      <c r="B12306" s="19" t="s">
        <v>23</v>
      </c>
      <c r="C12306" s="19" t="str">
        <f t="shared" si="73"/>
        <v>19011900000102USD</v>
      </c>
      <c r="D12306">
        <v>0</v>
      </c>
    </row>
    <row r="12307" spans="1:4" hidden="1">
      <c r="A12307" t="s">
        <v>11002</v>
      </c>
      <c r="B12307" s="19" t="s">
        <v>23</v>
      </c>
      <c r="C12307" s="19" t="str">
        <f t="shared" si="73"/>
        <v>19011900000103USD</v>
      </c>
      <c r="D12307">
        <v>0</v>
      </c>
    </row>
    <row r="12308" spans="1:4" hidden="1">
      <c r="A12308" t="s">
        <v>11004</v>
      </c>
      <c r="B12308" s="19" t="s">
        <v>23</v>
      </c>
      <c r="C12308" s="19" t="str">
        <f t="shared" si="73"/>
        <v>19011900000104USD</v>
      </c>
      <c r="D12308">
        <v>0</v>
      </c>
    </row>
    <row r="12309" spans="1:4" hidden="1">
      <c r="A12309" t="s">
        <v>11006</v>
      </c>
      <c r="B12309" s="19" t="s">
        <v>23</v>
      </c>
      <c r="C12309" s="19" t="str">
        <f t="shared" si="73"/>
        <v>19011900000105USD</v>
      </c>
      <c r="D12309">
        <v>0</v>
      </c>
    </row>
    <row r="12310" spans="1:4" hidden="1">
      <c r="A12310" t="s">
        <v>11008</v>
      </c>
      <c r="B12310" s="19" t="s">
        <v>23</v>
      </c>
      <c r="C12310" s="19" t="str">
        <f t="shared" si="73"/>
        <v>19011900000106USD</v>
      </c>
      <c r="D12310">
        <v>0</v>
      </c>
    </row>
    <row r="12311" spans="1:4" hidden="1">
      <c r="A12311" t="s">
        <v>11010</v>
      </c>
      <c r="B12311" s="19" t="s">
        <v>23</v>
      </c>
      <c r="C12311" s="19" t="str">
        <f t="shared" si="73"/>
        <v>19011900000107USD</v>
      </c>
      <c r="D12311">
        <v>0</v>
      </c>
    </row>
    <row r="12312" spans="1:4" hidden="1">
      <c r="A12312" t="s">
        <v>11012</v>
      </c>
      <c r="B12312" s="19" t="s">
        <v>23</v>
      </c>
      <c r="C12312" s="19" t="str">
        <f t="shared" si="73"/>
        <v>19011900000109USD</v>
      </c>
      <c r="D12312">
        <v>0</v>
      </c>
    </row>
    <row r="12313" spans="1:4" hidden="1">
      <c r="A12313" t="s">
        <v>11014</v>
      </c>
      <c r="B12313" s="19" t="s">
        <v>23</v>
      </c>
      <c r="C12313" s="19" t="str">
        <f t="shared" si="73"/>
        <v>19011900000111USD</v>
      </c>
      <c r="D12313">
        <v>0</v>
      </c>
    </row>
    <row r="12314" spans="1:4" hidden="1">
      <c r="A12314" t="s">
        <v>11016</v>
      </c>
      <c r="B12314" s="19" t="s">
        <v>23</v>
      </c>
      <c r="C12314" s="19" t="str">
        <f t="shared" si="73"/>
        <v>19011900000112USD</v>
      </c>
      <c r="D12314">
        <v>0</v>
      </c>
    </row>
    <row r="12315" spans="1:4" hidden="1">
      <c r="A12315" t="s">
        <v>12069</v>
      </c>
      <c r="B12315" s="19" t="s">
        <v>23</v>
      </c>
      <c r="C12315" s="19" t="str">
        <f t="shared" si="73"/>
        <v>19011900000201USD</v>
      </c>
      <c r="D12315">
        <v>0</v>
      </c>
    </row>
    <row r="12316" spans="1:4" hidden="1">
      <c r="A12316" t="s">
        <v>11020</v>
      </c>
      <c r="B12316" s="19" t="s">
        <v>23</v>
      </c>
      <c r="C12316" s="19" t="str">
        <f t="shared" si="73"/>
        <v>19011900000202USD</v>
      </c>
      <c r="D12316">
        <v>0</v>
      </c>
    </row>
    <row r="12317" spans="1:4" hidden="1">
      <c r="A12317" t="s">
        <v>11022</v>
      </c>
      <c r="B12317" s="19" t="s">
        <v>23</v>
      </c>
      <c r="C12317" s="19" t="str">
        <f t="shared" si="73"/>
        <v>19011900000203USD</v>
      </c>
      <c r="D12317">
        <v>0</v>
      </c>
    </row>
    <row r="12318" spans="1:4" hidden="1">
      <c r="A12318" t="s">
        <v>12136</v>
      </c>
      <c r="B12318" s="19" t="s">
        <v>23</v>
      </c>
      <c r="C12318" s="19" t="str">
        <f t="shared" si="73"/>
        <v>19011900000204USD</v>
      </c>
      <c r="D12318">
        <v>0</v>
      </c>
    </row>
    <row r="12319" spans="1:4" hidden="1">
      <c r="A12319" t="s">
        <v>11026</v>
      </c>
      <c r="B12319" s="19" t="s">
        <v>23</v>
      </c>
      <c r="C12319" s="19" t="str">
        <f t="shared" si="73"/>
        <v>19011900000401USD</v>
      </c>
      <c r="D12319">
        <v>0</v>
      </c>
    </row>
    <row r="12320" spans="1:4" hidden="1">
      <c r="A12320" t="s">
        <v>12138</v>
      </c>
      <c r="B12320" s="19" t="s">
        <v>23</v>
      </c>
      <c r="C12320" s="19" t="str">
        <f t="shared" si="73"/>
        <v>19011900000501USD</v>
      </c>
      <c r="D12320">
        <v>0</v>
      </c>
    </row>
    <row r="12321" spans="1:4" hidden="1">
      <c r="A12321" t="s">
        <v>11030</v>
      </c>
      <c r="B12321" s="19" t="s">
        <v>23</v>
      </c>
      <c r="C12321" s="19" t="str">
        <f t="shared" si="73"/>
        <v>19011900000601USD</v>
      </c>
      <c r="D12321">
        <v>0</v>
      </c>
    </row>
    <row r="12322" spans="1:4" hidden="1">
      <c r="A12322" t="s">
        <v>11032</v>
      </c>
      <c r="B12322" s="19" t="s">
        <v>23</v>
      </c>
      <c r="C12322" s="19" t="str">
        <f t="shared" si="73"/>
        <v>19011900000602USD</v>
      </c>
      <c r="D12322">
        <v>0</v>
      </c>
    </row>
    <row r="12323" spans="1:4" hidden="1">
      <c r="A12323" t="s">
        <v>11034</v>
      </c>
      <c r="B12323" s="19" t="s">
        <v>23</v>
      </c>
      <c r="C12323" s="19" t="str">
        <f t="shared" si="73"/>
        <v>19011900000603USD</v>
      </c>
      <c r="D12323">
        <v>0</v>
      </c>
    </row>
    <row r="12324" spans="1:4" hidden="1">
      <c r="A12324" t="s">
        <v>11036</v>
      </c>
      <c r="B12324" s="19" t="s">
        <v>23</v>
      </c>
      <c r="C12324" s="19" t="str">
        <f t="shared" si="73"/>
        <v>19011900000604USD</v>
      </c>
      <c r="D12324">
        <v>0</v>
      </c>
    </row>
    <row r="12325" spans="1:4" hidden="1">
      <c r="A12325" t="s">
        <v>11038</v>
      </c>
      <c r="B12325" s="19" t="s">
        <v>23</v>
      </c>
      <c r="C12325" s="19" t="str">
        <f t="shared" si="73"/>
        <v>19011900000605USD</v>
      </c>
      <c r="D12325">
        <v>0</v>
      </c>
    </row>
    <row r="12326" spans="1:4" hidden="1">
      <c r="A12326" t="s">
        <v>11040</v>
      </c>
      <c r="B12326" s="19" t="s">
        <v>23</v>
      </c>
      <c r="C12326" s="19" t="str">
        <f t="shared" si="73"/>
        <v>19011900000606USD</v>
      </c>
      <c r="D12326">
        <v>0</v>
      </c>
    </row>
    <row r="12327" spans="1:4" hidden="1">
      <c r="A12327" t="s">
        <v>11042</v>
      </c>
      <c r="B12327" s="19" t="s">
        <v>23</v>
      </c>
      <c r="C12327" s="19" t="str">
        <f t="shared" si="73"/>
        <v>19011900000607USD</v>
      </c>
      <c r="D12327">
        <v>0</v>
      </c>
    </row>
    <row r="12328" spans="1:4" hidden="1">
      <c r="A12328" t="s">
        <v>11044</v>
      </c>
      <c r="B12328" s="19" t="s">
        <v>23</v>
      </c>
      <c r="C12328" s="19" t="str">
        <f t="shared" si="73"/>
        <v>19011900000608USD</v>
      </c>
      <c r="D12328">
        <v>0</v>
      </c>
    </row>
    <row r="12329" spans="1:4" hidden="1">
      <c r="A12329" t="s">
        <v>11046</v>
      </c>
      <c r="B12329" s="19" t="s">
        <v>23</v>
      </c>
      <c r="C12329" s="19" t="str">
        <f t="shared" si="73"/>
        <v>19011900000701USD</v>
      </c>
      <c r="D12329">
        <v>0</v>
      </c>
    </row>
    <row r="12330" spans="1:4" hidden="1">
      <c r="A12330" t="s">
        <v>11048</v>
      </c>
      <c r="B12330" s="19" t="s">
        <v>23</v>
      </c>
      <c r="C12330" s="19" t="str">
        <f t="shared" si="73"/>
        <v>19011900000801USD</v>
      </c>
      <c r="D12330">
        <v>0</v>
      </c>
    </row>
    <row r="12331" spans="1:4" hidden="1">
      <c r="A12331" t="s">
        <v>11050</v>
      </c>
      <c r="B12331" s="19" t="s">
        <v>23</v>
      </c>
      <c r="C12331" s="19" t="str">
        <f t="shared" si="73"/>
        <v>19011900000802USD</v>
      </c>
      <c r="D12331">
        <v>0</v>
      </c>
    </row>
    <row r="12332" spans="1:4" hidden="1">
      <c r="A12332" t="s">
        <v>11052</v>
      </c>
      <c r="B12332" s="19" t="s">
        <v>23</v>
      </c>
      <c r="C12332" s="19" t="str">
        <f t="shared" si="73"/>
        <v>19011900000803USD</v>
      </c>
      <c r="D12332">
        <v>0</v>
      </c>
    </row>
    <row r="12333" spans="1:4" hidden="1">
      <c r="A12333" t="s">
        <v>11054</v>
      </c>
      <c r="B12333" s="19" t="s">
        <v>23</v>
      </c>
      <c r="C12333" s="19" t="str">
        <f t="shared" si="73"/>
        <v>19011900000804USD</v>
      </c>
      <c r="D12333">
        <v>0</v>
      </c>
    </row>
    <row r="12334" spans="1:4" hidden="1">
      <c r="A12334" t="s">
        <v>11056</v>
      </c>
      <c r="B12334" s="19" t="s">
        <v>23</v>
      </c>
      <c r="C12334" s="19" t="str">
        <f t="shared" si="73"/>
        <v>19011900000805USD</v>
      </c>
      <c r="D12334">
        <v>0</v>
      </c>
    </row>
    <row r="12335" spans="1:4" hidden="1">
      <c r="A12335" t="s">
        <v>11058</v>
      </c>
      <c r="B12335" s="19" t="s">
        <v>23</v>
      </c>
      <c r="C12335" s="19" t="str">
        <f t="shared" si="73"/>
        <v>19011900000901USD</v>
      </c>
      <c r="D12335">
        <v>0</v>
      </c>
    </row>
    <row r="12336" spans="1:4" hidden="1">
      <c r="A12336" t="s">
        <v>11060</v>
      </c>
      <c r="B12336" s="19" t="s">
        <v>23</v>
      </c>
      <c r="C12336" s="19" t="str">
        <f t="shared" si="73"/>
        <v>19011900000902USD</v>
      </c>
      <c r="D12336">
        <v>0</v>
      </c>
    </row>
    <row r="12337" spans="1:4" hidden="1">
      <c r="A12337" t="s">
        <v>11062</v>
      </c>
      <c r="B12337" s="19" t="s">
        <v>23</v>
      </c>
      <c r="C12337" s="19" t="str">
        <f t="shared" si="73"/>
        <v>19011900001101USD</v>
      </c>
      <c r="D12337">
        <v>0</v>
      </c>
    </row>
    <row r="12338" spans="1:4" hidden="1">
      <c r="A12338" t="s">
        <v>11064</v>
      </c>
      <c r="B12338" s="19" t="s">
        <v>23</v>
      </c>
      <c r="C12338" s="19" t="str">
        <f t="shared" si="73"/>
        <v>19011900001201USD</v>
      </c>
      <c r="D12338">
        <v>0</v>
      </c>
    </row>
    <row r="12339" spans="1:4" hidden="1">
      <c r="A12339" t="s">
        <v>11066</v>
      </c>
      <c r="B12339" s="19" t="s">
        <v>23</v>
      </c>
      <c r="C12339" s="19" t="str">
        <f t="shared" si="73"/>
        <v>19011900001301USD</v>
      </c>
      <c r="D12339">
        <v>0</v>
      </c>
    </row>
    <row r="12340" spans="1:4" hidden="1">
      <c r="A12340" t="s">
        <v>11068</v>
      </c>
      <c r="B12340" s="19" t="s">
        <v>23</v>
      </c>
      <c r="C12340" s="19" t="str">
        <f t="shared" si="73"/>
        <v>19011900001401USD</v>
      </c>
      <c r="D12340">
        <v>0</v>
      </c>
    </row>
    <row r="12341" spans="1:4" hidden="1">
      <c r="A12341" t="s">
        <v>11070</v>
      </c>
      <c r="B12341" s="19" t="s">
        <v>23</v>
      </c>
      <c r="C12341" s="19" t="str">
        <f t="shared" si="73"/>
        <v>19011900001404USD</v>
      </c>
      <c r="D12341">
        <v>0</v>
      </c>
    </row>
    <row r="12342" spans="1:4" hidden="1">
      <c r="A12342" t="s">
        <v>12140</v>
      </c>
      <c r="B12342" s="19" t="s">
        <v>23</v>
      </c>
      <c r="C12342" s="19" t="str">
        <f t="shared" si="73"/>
        <v>19011900001405USD</v>
      </c>
      <c r="D12342">
        <v>0</v>
      </c>
    </row>
    <row r="12343" spans="1:4" hidden="1">
      <c r="A12343" t="s">
        <v>11074</v>
      </c>
      <c r="B12343" s="19" t="s">
        <v>23</v>
      </c>
      <c r="C12343" s="19" t="str">
        <f t="shared" si="73"/>
        <v>19011900001406USD</v>
      </c>
      <c r="D12343">
        <v>0</v>
      </c>
    </row>
    <row r="12344" spans="1:4" hidden="1">
      <c r="A12344" t="s">
        <v>12150</v>
      </c>
      <c r="B12344" s="19" t="s">
        <v>23</v>
      </c>
      <c r="C12344" s="19" t="str">
        <f t="shared" si="73"/>
        <v>19011900001407USD</v>
      </c>
      <c r="D12344">
        <v>0</v>
      </c>
    </row>
    <row r="12345" spans="1:4" hidden="1">
      <c r="A12345" t="s">
        <v>11078</v>
      </c>
      <c r="B12345" s="19" t="s">
        <v>23</v>
      </c>
      <c r="C12345" s="19" t="str">
        <f t="shared" si="73"/>
        <v>19011900001408USD</v>
      </c>
      <c r="D12345">
        <v>160606.47142450951</v>
      </c>
    </row>
    <row r="12346" spans="1:4" hidden="1">
      <c r="A12346" t="s">
        <v>11080</v>
      </c>
      <c r="B12346" s="19" t="s">
        <v>23</v>
      </c>
      <c r="C12346" s="19" t="str">
        <f t="shared" si="73"/>
        <v>19011900001409USD</v>
      </c>
      <c r="D12346">
        <v>73809.63889678703</v>
      </c>
    </row>
    <row r="12347" spans="1:4" hidden="1">
      <c r="A12347" t="s">
        <v>11082</v>
      </c>
      <c r="B12347" s="19" t="s">
        <v>23</v>
      </c>
      <c r="C12347" s="19" t="str">
        <f t="shared" si="73"/>
        <v>19011900001411USD</v>
      </c>
      <c r="D12347">
        <v>0</v>
      </c>
    </row>
    <row r="12348" spans="1:4" hidden="1">
      <c r="A12348" t="s">
        <v>11084</v>
      </c>
      <c r="B12348" s="19" t="s">
        <v>23</v>
      </c>
      <c r="C12348" s="19" t="str">
        <f t="shared" si="73"/>
        <v>19011900001412USD</v>
      </c>
      <c r="D12348">
        <v>0</v>
      </c>
    </row>
    <row r="12349" spans="1:4" hidden="1">
      <c r="A12349" t="s">
        <v>11086</v>
      </c>
      <c r="B12349" s="19" t="s">
        <v>23</v>
      </c>
      <c r="C12349" s="19" t="str">
        <f t="shared" si="73"/>
        <v>19011900001413USD</v>
      </c>
      <c r="D12349">
        <v>0</v>
      </c>
    </row>
    <row r="12350" spans="1:4" hidden="1">
      <c r="A12350" t="s">
        <v>11088</v>
      </c>
      <c r="B12350" s="19" t="s">
        <v>23</v>
      </c>
      <c r="C12350" s="19" t="str">
        <f t="shared" si="73"/>
        <v>19011900001415USD</v>
      </c>
      <c r="D12350">
        <v>1249057.1396076202</v>
      </c>
    </row>
    <row r="12351" spans="1:4" hidden="1">
      <c r="A12351" t="s">
        <v>12174</v>
      </c>
      <c r="B12351" s="19" t="s">
        <v>23</v>
      </c>
      <c r="C12351" s="19" t="str">
        <f t="shared" ref="C12351:C12414" si="74">_xlfn.CONCAT(A12351,B12351)</f>
        <v>19011900001416USD</v>
      </c>
      <c r="D12351">
        <v>0</v>
      </c>
    </row>
    <row r="12352" spans="1:4" hidden="1">
      <c r="A12352" t="s">
        <v>11092</v>
      </c>
      <c r="B12352" s="19" t="s">
        <v>23</v>
      </c>
      <c r="C12352" s="19" t="str">
        <f t="shared" si="74"/>
        <v>19011900001417USD</v>
      </c>
      <c r="D12352">
        <v>0</v>
      </c>
    </row>
    <row r="12353" spans="1:4" hidden="1">
      <c r="A12353" t="s">
        <v>11094</v>
      </c>
      <c r="B12353" s="19" t="s">
        <v>23</v>
      </c>
      <c r="C12353" s="19" t="str">
        <f t="shared" si="74"/>
        <v>19011900001418USD</v>
      </c>
      <c r="D12353">
        <v>0</v>
      </c>
    </row>
    <row r="12354" spans="1:4" hidden="1">
      <c r="A12354" t="s">
        <v>11096</v>
      </c>
      <c r="B12354" s="19" t="s">
        <v>23</v>
      </c>
      <c r="C12354" s="19" t="str">
        <f t="shared" si="74"/>
        <v>19011900001419USD</v>
      </c>
      <c r="D12354">
        <v>0</v>
      </c>
    </row>
    <row r="12355" spans="1:4" hidden="1">
      <c r="A12355" t="s">
        <v>11098</v>
      </c>
      <c r="B12355" s="19" t="s">
        <v>23</v>
      </c>
      <c r="C12355" s="19" t="str">
        <f t="shared" si="74"/>
        <v>19011900001420USD</v>
      </c>
      <c r="D12355">
        <v>0</v>
      </c>
    </row>
    <row r="12356" spans="1:4" hidden="1">
      <c r="A12356" t="s">
        <v>12186</v>
      </c>
      <c r="B12356" s="19" t="s">
        <v>23</v>
      </c>
      <c r="C12356" s="19" t="str">
        <f t="shared" si="74"/>
        <v>19011900001421USD</v>
      </c>
      <c r="D12356">
        <v>0</v>
      </c>
    </row>
    <row r="12357" spans="1:4" hidden="1">
      <c r="A12357" t="s">
        <v>11102</v>
      </c>
      <c r="B12357" s="19" t="s">
        <v>23</v>
      </c>
      <c r="C12357" s="19" t="str">
        <f t="shared" si="74"/>
        <v>19011900001422USD</v>
      </c>
      <c r="D12357">
        <v>1374417.6002274668</v>
      </c>
    </row>
    <row r="12358" spans="1:4" hidden="1">
      <c r="A12358" t="s">
        <v>11104</v>
      </c>
      <c r="B12358" s="19" t="s">
        <v>23</v>
      </c>
      <c r="C12358" s="19" t="str">
        <f t="shared" si="74"/>
        <v>19011900001423USD</v>
      </c>
      <c r="D12358">
        <v>0</v>
      </c>
    </row>
    <row r="12359" spans="1:4" hidden="1">
      <c r="A12359" t="s">
        <v>11106</v>
      </c>
      <c r="B12359" s="19" t="s">
        <v>23</v>
      </c>
      <c r="C12359" s="19" t="str">
        <f t="shared" si="74"/>
        <v>19011900001424USD</v>
      </c>
      <c r="D12359">
        <v>0</v>
      </c>
    </row>
    <row r="12360" spans="1:4" hidden="1">
      <c r="A12360" t="s">
        <v>12190</v>
      </c>
      <c r="B12360" s="19" t="s">
        <v>23</v>
      </c>
      <c r="C12360" s="19" t="str">
        <f t="shared" si="74"/>
        <v>19011900001426USD</v>
      </c>
      <c r="D12360">
        <v>0</v>
      </c>
    </row>
    <row r="12361" spans="1:4" hidden="1">
      <c r="A12361" t="s">
        <v>12194</v>
      </c>
      <c r="B12361" s="19" t="s">
        <v>23</v>
      </c>
      <c r="C12361" s="19" t="str">
        <f t="shared" si="74"/>
        <v>19011900001427USD</v>
      </c>
      <c r="D12361">
        <v>664.51805516064837</v>
      </c>
    </row>
    <row r="12362" spans="1:4" hidden="1">
      <c r="A12362" t="s">
        <v>12198</v>
      </c>
      <c r="B12362" s="19" t="s">
        <v>23</v>
      </c>
      <c r="C12362" s="19" t="str">
        <f t="shared" si="74"/>
        <v>19011900001428USD</v>
      </c>
      <c r="D12362">
        <v>0</v>
      </c>
    </row>
    <row r="12363" spans="1:4" hidden="1">
      <c r="A12363" t="s">
        <v>12214</v>
      </c>
      <c r="B12363" s="19" t="s">
        <v>23</v>
      </c>
      <c r="C12363" s="19" t="str">
        <f t="shared" si="74"/>
        <v>19011900001429USD</v>
      </c>
      <c r="D12363">
        <v>0</v>
      </c>
    </row>
    <row r="12364" spans="1:4" hidden="1">
      <c r="A12364" t="s">
        <v>12226</v>
      </c>
      <c r="B12364" s="19" t="s">
        <v>23</v>
      </c>
      <c r="C12364" s="19" t="str">
        <f t="shared" si="74"/>
        <v>19011900001430USD</v>
      </c>
      <c r="D12364">
        <v>2265345.2715382432</v>
      </c>
    </row>
    <row r="12365" spans="1:4" hidden="1">
      <c r="A12365" t="s">
        <v>11118</v>
      </c>
      <c r="B12365" s="19" t="s">
        <v>23</v>
      </c>
      <c r="C12365" s="19" t="str">
        <f t="shared" si="74"/>
        <v>19011900001431USD</v>
      </c>
      <c r="D12365">
        <v>1479545.4392948535</v>
      </c>
    </row>
    <row r="12366" spans="1:4" hidden="1">
      <c r="A12366" t="s">
        <v>15771</v>
      </c>
      <c r="B12366" s="19" t="s">
        <v>23</v>
      </c>
      <c r="C12366" s="19" t="str">
        <f t="shared" si="74"/>
        <v>19011900001432USD</v>
      </c>
      <c r="D12366">
        <v>0</v>
      </c>
    </row>
    <row r="12367" spans="1:4" hidden="1">
      <c r="A12367" t="s">
        <v>15781</v>
      </c>
      <c r="B12367" s="19" t="s">
        <v>23</v>
      </c>
      <c r="C12367" s="19" t="str">
        <f t="shared" si="74"/>
        <v>19011900001433USD</v>
      </c>
      <c r="D12367">
        <v>0</v>
      </c>
    </row>
    <row r="12368" spans="1:4" hidden="1">
      <c r="A12368" t="s">
        <v>15785</v>
      </c>
      <c r="B12368" s="19" t="s">
        <v>23</v>
      </c>
      <c r="C12368" s="19" t="str">
        <f t="shared" si="74"/>
        <v>19011900001435USD</v>
      </c>
      <c r="D12368">
        <v>0</v>
      </c>
    </row>
    <row r="12369" spans="1:4" hidden="1">
      <c r="A12369" t="s">
        <v>11126</v>
      </c>
      <c r="B12369" s="19" t="s">
        <v>23</v>
      </c>
      <c r="C12369" s="19" t="str">
        <f t="shared" si="74"/>
        <v>19020100000101USD</v>
      </c>
      <c r="D12369">
        <v>0</v>
      </c>
    </row>
    <row r="12370" spans="1:4" hidden="1">
      <c r="A12370" t="s">
        <v>11128</v>
      </c>
      <c r="B12370" s="19" t="s">
        <v>23</v>
      </c>
      <c r="C12370" s="19" t="str">
        <f t="shared" si="74"/>
        <v>19020200000101USD</v>
      </c>
      <c r="D12370">
        <v>0</v>
      </c>
    </row>
    <row r="12371" spans="1:4" hidden="1">
      <c r="A12371" t="s">
        <v>11130</v>
      </c>
      <c r="B12371" s="19" t="s">
        <v>23</v>
      </c>
      <c r="C12371" s="19" t="str">
        <f t="shared" si="74"/>
        <v>19030200000101USD</v>
      </c>
      <c r="D12371">
        <v>0</v>
      </c>
    </row>
    <row r="12372" spans="1:4" hidden="1">
      <c r="A12372" t="s">
        <v>12228</v>
      </c>
      <c r="B12372" s="19" t="s">
        <v>23</v>
      </c>
      <c r="C12372" s="19" t="str">
        <f t="shared" si="74"/>
        <v>19030201000101USD</v>
      </c>
      <c r="D12372">
        <v>0</v>
      </c>
    </row>
    <row r="12373" spans="1:4" hidden="1">
      <c r="A12373" t="s">
        <v>8656</v>
      </c>
      <c r="B12373" s="19" t="s">
        <v>23</v>
      </c>
      <c r="C12373" s="19" t="str">
        <f t="shared" si="74"/>
        <v>19040300000101USD</v>
      </c>
      <c r="D12373">
        <v>0</v>
      </c>
    </row>
    <row r="12374" spans="1:4" hidden="1">
      <c r="A12374" t="s">
        <v>11190</v>
      </c>
      <c r="B12374" s="19" t="s">
        <v>23</v>
      </c>
      <c r="C12374" s="19" t="str">
        <f t="shared" si="74"/>
        <v>19040300000102USD</v>
      </c>
      <c r="D12374">
        <v>0</v>
      </c>
    </row>
    <row r="12375" spans="1:4" hidden="1">
      <c r="A12375" t="s">
        <v>8660</v>
      </c>
      <c r="B12375" s="19" t="s">
        <v>23</v>
      </c>
      <c r="C12375" s="19" t="str">
        <f t="shared" si="74"/>
        <v>19040300000104USD</v>
      </c>
      <c r="D12375">
        <v>0</v>
      </c>
    </row>
    <row r="12376" spans="1:4" hidden="1">
      <c r="A12376" t="s">
        <v>8662</v>
      </c>
      <c r="B12376" s="19" t="s">
        <v>23</v>
      </c>
      <c r="C12376" s="19" t="str">
        <f t="shared" si="74"/>
        <v>19040300000105USD</v>
      </c>
      <c r="D12376">
        <v>0</v>
      </c>
    </row>
    <row r="12377" spans="1:4" hidden="1">
      <c r="A12377" t="s">
        <v>8664</v>
      </c>
      <c r="B12377" s="19" t="s">
        <v>23</v>
      </c>
      <c r="C12377" s="19" t="str">
        <f t="shared" si="74"/>
        <v>19040300000106USD</v>
      </c>
      <c r="D12377">
        <v>0</v>
      </c>
    </row>
    <row r="12378" spans="1:4" hidden="1">
      <c r="A12378" t="s">
        <v>8666</v>
      </c>
      <c r="B12378" s="19" t="s">
        <v>23</v>
      </c>
      <c r="C12378" s="19" t="str">
        <f t="shared" si="74"/>
        <v>19040300000107USD</v>
      </c>
      <c r="D12378">
        <v>0</v>
      </c>
    </row>
    <row r="12379" spans="1:4" hidden="1">
      <c r="A12379" t="s">
        <v>8668</v>
      </c>
      <c r="B12379" s="19" t="s">
        <v>23</v>
      </c>
      <c r="C12379" s="19" t="str">
        <f t="shared" si="74"/>
        <v>19040300000108USD</v>
      </c>
      <c r="D12379">
        <v>0</v>
      </c>
    </row>
    <row r="12380" spans="1:4" hidden="1">
      <c r="A12380" t="s">
        <v>11192</v>
      </c>
      <c r="B12380" s="19" t="s">
        <v>23</v>
      </c>
      <c r="C12380" s="19" t="str">
        <f t="shared" si="74"/>
        <v>19040300000109USD</v>
      </c>
      <c r="D12380">
        <v>0</v>
      </c>
    </row>
    <row r="12381" spans="1:4" hidden="1">
      <c r="A12381" t="s">
        <v>8672</v>
      </c>
      <c r="B12381" s="19" t="s">
        <v>23</v>
      </c>
      <c r="C12381" s="19" t="str">
        <f t="shared" si="74"/>
        <v>19040300000110USD</v>
      </c>
      <c r="D12381">
        <v>0</v>
      </c>
    </row>
    <row r="12382" spans="1:4" hidden="1">
      <c r="A12382" t="s">
        <v>11196</v>
      </c>
      <c r="B12382" s="19" t="s">
        <v>23</v>
      </c>
      <c r="C12382" s="19" t="str">
        <f t="shared" si="74"/>
        <v>19040300000111USD</v>
      </c>
      <c r="D12382">
        <v>0</v>
      </c>
    </row>
    <row r="12383" spans="1:4" hidden="1">
      <c r="A12383" t="s">
        <v>11218</v>
      </c>
      <c r="B12383" s="19" t="s">
        <v>23</v>
      </c>
      <c r="C12383" s="19" t="str">
        <f t="shared" si="74"/>
        <v>19040300000112USD</v>
      </c>
      <c r="D12383">
        <v>0</v>
      </c>
    </row>
    <row r="12384" spans="1:4" hidden="1">
      <c r="A12384" t="s">
        <v>8678</v>
      </c>
      <c r="B12384" s="19" t="s">
        <v>23</v>
      </c>
      <c r="C12384" s="19" t="str">
        <f t="shared" si="74"/>
        <v>19040300000113USD</v>
      </c>
      <c r="D12384">
        <v>0</v>
      </c>
    </row>
    <row r="12385" spans="1:4" hidden="1">
      <c r="A12385" t="s">
        <v>8680</v>
      </c>
      <c r="B12385" s="19" t="s">
        <v>23</v>
      </c>
      <c r="C12385" s="19" t="str">
        <f t="shared" si="74"/>
        <v>19040300000801USD</v>
      </c>
      <c r="D12385">
        <v>0</v>
      </c>
    </row>
    <row r="12386" spans="1:4" hidden="1">
      <c r="A12386" t="s">
        <v>11240</v>
      </c>
      <c r="B12386" s="19" t="s">
        <v>23</v>
      </c>
      <c r="C12386" s="19" t="str">
        <f t="shared" si="74"/>
        <v>19040400000101USD</v>
      </c>
      <c r="D12386">
        <v>0</v>
      </c>
    </row>
    <row r="12387" spans="1:4" hidden="1">
      <c r="A12387" t="s">
        <v>8684</v>
      </c>
      <c r="B12387" s="19" t="s">
        <v>23</v>
      </c>
      <c r="C12387" s="19" t="str">
        <f t="shared" si="74"/>
        <v>19040400000103USD</v>
      </c>
      <c r="D12387">
        <v>0</v>
      </c>
    </row>
    <row r="12388" spans="1:4" hidden="1">
      <c r="A12388" t="s">
        <v>8686</v>
      </c>
      <c r="B12388" s="19" t="s">
        <v>23</v>
      </c>
      <c r="C12388" s="19" t="str">
        <f t="shared" si="74"/>
        <v>19040400000104USD</v>
      </c>
      <c r="D12388">
        <v>0</v>
      </c>
    </row>
    <row r="12389" spans="1:4" hidden="1">
      <c r="A12389" t="s">
        <v>8688</v>
      </c>
      <c r="B12389" s="19" t="s">
        <v>23</v>
      </c>
      <c r="C12389" s="19" t="str">
        <f t="shared" si="74"/>
        <v>19040400000105USD</v>
      </c>
      <c r="D12389">
        <v>0</v>
      </c>
    </row>
    <row r="12390" spans="1:4" hidden="1">
      <c r="A12390" t="s">
        <v>8720</v>
      </c>
      <c r="B12390" s="19" t="s">
        <v>23</v>
      </c>
      <c r="C12390" s="19" t="str">
        <f t="shared" si="74"/>
        <v>19040700000101USD</v>
      </c>
      <c r="D12390">
        <v>0</v>
      </c>
    </row>
    <row r="12391" spans="1:4" hidden="1">
      <c r="A12391" t="s">
        <v>8722</v>
      </c>
      <c r="B12391" s="19" t="s">
        <v>23</v>
      </c>
      <c r="C12391" s="19" t="str">
        <f t="shared" si="74"/>
        <v>19040700000102USD</v>
      </c>
      <c r="D12391">
        <v>0</v>
      </c>
    </row>
    <row r="12392" spans="1:4" hidden="1">
      <c r="A12392" t="s">
        <v>8690</v>
      </c>
      <c r="B12392" s="19" t="s">
        <v>23</v>
      </c>
      <c r="C12392" s="19" t="str">
        <f t="shared" si="74"/>
        <v>19040700000103USD</v>
      </c>
      <c r="D12392">
        <v>0</v>
      </c>
    </row>
    <row r="12393" spans="1:4" hidden="1">
      <c r="A12393" t="s">
        <v>8692</v>
      </c>
      <c r="B12393" s="19" t="s">
        <v>23</v>
      </c>
      <c r="C12393" s="19" t="str">
        <f t="shared" si="74"/>
        <v>19040903000101USD</v>
      </c>
      <c r="D12393">
        <v>0</v>
      </c>
    </row>
    <row r="12394" spans="1:4" hidden="1">
      <c r="A12394" t="s">
        <v>11304</v>
      </c>
      <c r="B12394" s="19" t="s">
        <v>23</v>
      </c>
      <c r="C12394" s="19" t="str">
        <f t="shared" si="74"/>
        <v>19040903000102USD</v>
      </c>
      <c r="D12394">
        <v>0</v>
      </c>
    </row>
    <row r="12395" spans="1:4" hidden="1">
      <c r="A12395" t="s">
        <v>8696</v>
      </c>
      <c r="B12395" s="19" t="s">
        <v>23</v>
      </c>
      <c r="C12395" s="19" t="str">
        <f t="shared" si="74"/>
        <v>19040903000104USD</v>
      </c>
      <c r="D12395">
        <v>0</v>
      </c>
    </row>
    <row r="12396" spans="1:4" hidden="1">
      <c r="A12396" t="s">
        <v>8698</v>
      </c>
      <c r="B12396" s="19" t="s">
        <v>23</v>
      </c>
      <c r="C12396" s="19" t="str">
        <f t="shared" si="74"/>
        <v>19040903000105USD</v>
      </c>
      <c r="D12396">
        <v>0</v>
      </c>
    </row>
    <row r="12397" spans="1:4" hidden="1">
      <c r="A12397" t="s">
        <v>8700</v>
      </c>
      <c r="B12397" s="19" t="s">
        <v>23</v>
      </c>
      <c r="C12397" s="19" t="str">
        <f t="shared" si="74"/>
        <v>19040903000106USD</v>
      </c>
      <c r="D12397">
        <v>0</v>
      </c>
    </row>
    <row r="12398" spans="1:4" hidden="1">
      <c r="A12398" t="s">
        <v>8702</v>
      </c>
      <c r="B12398" s="19" t="s">
        <v>23</v>
      </c>
      <c r="C12398" s="19" t="str">
        <f t="shared" si="74"/>
        <v>19040903000107USD</v>
      </c>
      <c r="D12398">
        <v>0</v>
      </c>
    </row>
    <row r="12399" spans="1:4" hidden="1">
      <c r="A12399" t="s">
        <v>11364</v>
      </c>
      <c r="B12399" s="19" t="s">
        <v>23</v>
      </c>
      <c r="C12399" s="19" t="str">
        <f t="shared" si="74"/>
        <v>19040903000111USD</v>
      </c>
      <c r="D12399">
        <v>0</v>
      </c>
    </row>
    <row r="12400" spans="1:4" hidden="1">
      <c r="A12400" t="s">
        <v>8706</v>
      </c>
      <c r="B12400" s="19" t="s">
        <v>23</v>
      </c>
      <c r="C12400" s="19" t="str">
        <f t="shared" si="74"/>
        <v>19040903000801USD</v>
      </c>
      <c r="D12400">
        <v>0</v>
      </c>
    </row>
    <row r="12401" spans="1:4" hidden="1">
      <c r="A12401" t="s">
        <v>11374</v>
      </c>
      <c r="B12401" s="19" t="s">
        <v>23</v>
      </c>
      <c r="C12401" s="19" t="str">
        <f t="shared" si="74"/>
        <v>19040904000101USD</v>
      </c>
      <c r="D12401">
        <v>0</v>
      </c>
    </row>
    <row r="12402" spans="1:4" hidden="1">
      <c r="A12402" t="s">
        <v>8710</v>
      </c>
      <c r="B12402" s="19" t="s">
        <v>23</v>
      </c>
      <c r="C12402" s="19" t="str">
        <f t="shared" si="74"/>
        <v>19040904000102USD</v>
      </c>
      <c r="D12402">
        <v>0</v>
      </c>
    </row>
    <row r="12403" spans="1:4" hidden="1">
      <c r="A12403" t="s">
        <v>8712</v>
      </c>
      <c r="B12403" s="19" t="s">
        <v>23</v>
      </c>
      <c r="C12403" s="19" t="str">
        <f t="shared" si="74"/>
        <v>19040904000103USD</v>
      </c>
      <c r="D12403">
        <v>0</v>
      </c>
    </row>
    <row r="12404" spans="1:4" hidden="1">
      <c r="A12404" t="s">
        <v>8714</v>
      </c>
      <c r="B12404" s="19" t="s">
        <v>23</v>
      </c>
      <c r="C12404" s="19" t="str">
        <f t="shared" si="74"/>
        <v>19040904000104USD</v>
      </c>
      <c r="D12404">
        <v>0</v>
      </c>
    </row>
    <row r="12405" spans="1:4" hidden="1">
      <c r="A12405" t="s">
        <v>8716</v>
      </c>
      <c r="B12405" s="19" t="s">
        <v>23</v>
      </c>
      <c r="C12405" s="19" t="str">
        <f t="shared" si="74"/>
        <v>19040907000101USD</v>
      </c>
      <c r="D12405">
        <v>0</v>
      </c>
    </row>
    <row r="12406" spans="1:4" hidden="1">
      <c r="A12406" t="s">
        <v>8718</v>
      </c>
      <c r="B12406" s="19" t="s">
        <v>23</v>
      </c>
      <c r="C12406" s="19" t="str">
        <f t="shared" si="74"/>
        <v>19040907000102USD</v>
      </c>
      <c r="D12406">
        <v>0</v>
      </c>
    </row>
    <row r="12407" spans="1:4" hidden="1">
      <c r="A12407" t="s">
        <v>11134</v>
      </c>
      <c r="B12407" s="19" t="s">
        <v>23</v>
      </c>
      <c r="C12407" s="19" t="str">
        <f t="shared" si="74"/>
        <v>19060100000101USD</v>
      </c>
      <c r="D12407">
        <v>0</v>
      </c>
    </row>
    <row r="12408" spans="1:4" hidden="1">
      <c r="A12408" t="s">
        <v>12248</v>
      </c>
      <c r="B12408" s="19" t="s">
        <v>23</v>
      </c>
      <c r="C12408" s="19" t="str">
        <f t="shared" si="74"/>
        <v>19060100000102USD</v>
      </c>
      <c r="D12408">
        <v>0</v>
      </c>
    </row>
    <row r="12409" spans="1:4" hidden="1">
      <c r="A12409" t="s">
        <v>11138</v>
      </c>
      <c r="B12409" s="19" t="s">
        <v>23</v>
      </c>
      <c r="C12409" s="19" t="str">
        <f t="shared" si="74"/>
        <v>19060100000103USD</v>
      </c>
      <c r="D12409">
        <v>0</v>
      </c>
    </row>
    <row r="12410" spans="1:4" hidden="1">
      <c r="A12410" t="s">
        <v>11140</v>
      </c>
      <c r="B12410" s="19" t="s">
        <v>23</v>
      </c>
      <c r="C12410" s="19" t="str">
        <f t="shared" si="74"/>
        <v>19060100000104USD</v>
      </c>
      <c r="D12410">
        <v>0</v>
      </c>
    </row>
    <row r="12411" spans="1:4" hidden="1">
      <c r="A12411" t="s">
        <v>11142</v>
      </c>
      <c r="B12411" s="19" t="s">
        <v>23</v>
      </c>
      <c r="C12411" s="19" t="str">
        <f t="shared" si="74"/>
        <v>19060100000105USD</v>
      </c>
      <c r="D12411">
        <v>0</v>
      </c>
    </row>
    <row r="12412" spans="1:4" hidden="1">
      <c r="A12412" t="s">
        <v>12258</v>
      </c>
      <c r="B12412" s="19" t="s">
        <v>23</v>
      </c>
      <c r="C12412" s="19" t="str">
        <f t="shared" si="74"/>
        <v>19060100000106USD</v>
      </c>
      <c r="D12412">
        <v>0</v>
      </c>
    </row>
    <row r="12413" spans="1:4" hidden="1">
      <c r="A12413" t="s">
        <v>11146</v>
      </c>
      <c r="B12413" s="19" t="s">
        <v>23</v>
      </c>
      <c r="C12413" s="19" t="str">
        <f t="shared" si="74"/>
        <v>19060100000107USD</v>
      </c>
      <c r="D12413">
        <v>0</v>
      </c>
    </row>
    <row r="12414" spans="1:4" hidden="1">
      <c r="A12414" t="s">
        <v>11148</v>
      </c>
      <c r="B12414" s="19" t="s">
        <v>23</v>
      </c>
      <c r="C12414" s="19" t="str">
        <f t="shared" si="74"/>
        <v>19060100000109USD</v>
      </c>
      <c r="D12414">
        <v>0</v>
      </c>
    </row>
    <row r="12415" spans="1:4" hidden="1">
      <c r="A12415" t="s">
        <v>11150</v>
      </c>
      <c r="B12415" s="19" t="s">
        <v>23</v>
      </c>
      <c r="C12415" s="19" t="str">
        <f t="shared" ref="C12415:C12478" si="75">_xlfn.CONCAT(A12415,B12415)</f>
        <v>19060100000110USD</v>
      </c>
      <c r="D12415">
        <v>0</v>
      </c>
    </row>
    <row r="12416" spans="1:4" hidden="1">
      <c r="A12416" t="s">
        <v>11152</v>
      </c>
      <c r="B12416" s="19" t="s">
        <v>23</v>
      </c>
      <c r="C12416" s="19" t="str">
        <f t="shared" si="75"/>
        <v>19060100000112USD</v>
      </c>
      <c r="D12416">
        <v>0</v>
      </c>
    </row>
    <row r="12417" spans="1:4" hidden="1">
      <c r="A12417" t="s">
        <v>11154</v>
      </c>
      <c r="B12417" s="19" t="s">
        <v>23</v>
      </c>
      <c r="C12417" s="19" t="str">
        <f t="shared" si="75"/>
        <v>19060100000113USD</v>
      </c>
      <c r="D12417">
        <v>0</v>
      </c>
    </row>
    <row r="12418" spans="1:4" hidden="1">
      <c r="A12418" t="s">
        <v>11156</v>
      </c>
      <c r="B12418" s="19" t="s">
        <v>23</v>
      </c>
      <c r="C12418" s="19" t="str">
        <f t="shared" si="75"/>
        <v>19060100000114USD</v>
      </c>
      <c r="D12418">
        <v>0</v>
      </c>
    </row>
    <row r="12419" spans="1:4" hidden="1">
      <c r="A12419" t="s">
        <v>11158</v>
      </c>
      <c r="B12419" s="19" t="s">
        <v>23</v>
      </c>
      <c r="C12419" s="19" t="str">
        <f t="shared" si="75"/>
        <v>19060100000116USD</v>
      </c>
      <c r="D12419">
        <v>0</v>
      </c>
    </row>
    <row r="12420" spans="1:4" hidden="1">
      <c r="A12420" t="s">
        <v>11160</v>
      </c>
      <c r="B12420" s="19" t="s">
        <v>23</v>
      </c>
      <c r="C12420" s="19" t="str">
        <f t="shared" si="75"/>
        <v>19060100000117USD</v>
      </c>
      <c r="D12420">
        <v>0</v>
      </c>
    </row>
    <row r="12421" spans="1:4" hidden="1">
      <c r="A12421" t="s">
        <v>11162</v>
      </c>
      <c r="B12421" s="19" t="s">
        <v>23</v>
      </c>
      <c r="C12421" s="19" t="str">
        <f t="shared" si="75"/>
        <v>19060100000118USD</v>
      </c>
      <c r="D12421">
        <v>0</v>
      </c>
    </row>
    <row r="12422" spans="1:4" hidden="1">
      <c r="A12422" t="s">
        <v>11164</v>
      </c>
      <c r="B12422" s="19" t="s">
        <v>23</v>
      </c>
      <c r="C12422" s="19" t="str">
        <f t="shared" si="75"/>
        <v>19060100000119USD</v>
      </c>
      <c r="D12422">
        <v>0</v>
      </c>
    </row>
    <row r="12423" spans="1:4" hidden="1">
      <c r="A12423" t="s">
        <v>11166</v>
      </c>
      <c r="B12423" s="19" t="s">
        <v>23</v>
      </c>
      <c r="C12423" s="19" t="str">
        <f t="shared" si="75"/>
        <v>19060100000120USD</v>
      </c>
      <c r="D12423">
        <v>0</v>
      </c>
    </row>
    <row r="12424" spans="1:4" hidden="1">
      <c r="A12424" t="s">
        <v>12268</v>
      </c>
      <c r="B12424" s="19" t="s">
        <v>23</v>
      </c>
      <c r="C12424" s="19" t="str">
        <f t="shared" si="75"/>
        <v>19060200000101USD</v>
      </c>
      <c r="D12424">
        <v>0</v>
      </c>
    </row>
    <row r="12425" spans="1:4" hidden="1">
      <c r="A12425" t="s">
        <v>12272</v>
      </c>
      <c r="B12425" s="19" t="s">
        <v>23</v>
      </c>
      <c r="C12425" s="19" t="str">
        <f t="shared" si="75"/>
        <v>19060200000102USD</v>
      </c>
      <c r="D12425">
        <v>0</v>
      </c>
    </row>
    <row r="12426" spans="1:4" hidden="1">
      <c r="A12426" t="s">
        <v>12274</v>
      </c>
      <c r="B12426" s="19" t="s">
        <v>23</v>
      </c>
      <c r="C12426" s="19" t="str">
        <f t="shared" si="75"/>
        <v>19060200000103USD</v>
      </c>
      <c r="D12426">
        <v>0</v>
      </c>
    </row>
    <row r="12427" spans="1:4" hidden="1">
      <c r="A12427" t="s">
        <v>11174</v>
      </c>
      <c r="B12427" s="19" t="s">
        <v>23</v>
      </c>
      <c r="C12427" s="19" t="str">
        <f t="shared" si="75"/>
        <v>19060200000104USD</v>
      </c>
      <c r="D12427">
        <v>0</v>
      </c>
    </row>
    <row r="12428" spans="1:4" hidden="1">
      <c r="A12428" t="s">
        <v>11176</v>
      </c>
      <c r="B12428" s="19" t="s">
        <v>23</v>
      </c>
      <c r="C12428" s="19" t="str">
        <f t="shared" si="75"/>
        <v>19060200000105USD</v>
      </c>
      <c r="D12428">
        <v>0</v>
      </c>
    </row>
    <row r="12429" spans="1:4" hidden="1">
      <c r="A12429" t="s">
        <v>11178</v>
      </c>
      <c r="B12429" s="19" t="s">
        <v>23</v>
      </c>
      <c r="C12429" s="19" t="str">
        <f t="shared" si="75"/>
        <v>19060200000106USD</v>
      </c>
      <c r="D12429">
        <v>0</v>
      </c>
    </row>
    <row r="12430" spans="1:4" hidden="1">
      <c r="A12430" t="s">
        <v>12276</v>
      </c>
      <c r="B12430" s="19" t="s">
        <v>23</v>
      </c>
      <c r="C12430" s="19" t="str">
        <f t="shared" si="75"/>
        <v>19060200000107USD</v>
      </c>
      <c r="D12430">
        <v>0</v>
      </c>
    </row>
    <row r="12431" spans="1:4" hidden="1">
      <c r="A12431" t="s">
        <v>11182</v>
      </c>
      <c r="B12431" s="19" t="s">
        <v>23</v>
      </c>
      <c r="C12431" s="19" t="str">
        <f t="shared" si="75"/>
        <v>19060200000108USD</v>
      </c>
      <c r="D12431">
        <v>0</v>
      </c>
    </row>
    <row r="12432" spans="1:4" hidden="1">
      <c r="A12432" t="s">
        <v>11184</v>
      </c>
      <c r="B12432" s="19" t="s">
        <v>23</v>
      </c>
      <c r="C12432" s="19" t="str">
        <f t="shared" si="75"/>
        <v>19060900000101USD</v>
      </c>
      <c r="D12432">
        <v>0</v>
      </c>
    </row>
    <row r="12433" spans="1:4" hidden="1">
      <c r="A12433" t="s">
        <v>11186</v>
      </c>
      <c r="B12433" s="19" t="s">
        <v>23</v>
      </c>
      <c r="C12433" s="19" t="str">
        <f t="shared" si="75"/>
        <v>19060900000102USD</v>
      </c>
      <c r="D12433">
        <v>0</v>
      </c>
    </row>
    <row r="12434" spans="1:4" hidden="1">
      <c r="A12434" t="s">
        <v>11188</v>
      </c>
      <c r="B12434" s="19" t="s">
        <v>23</v>
      </c>
      <c r="C12434" s="19" t="str">
        <f t="shared" si="75"/>
        <v>19060900000103USD</v>
      </c>
      <c r="D12434">
        <v>0</v>
      </c>
    </row>
    <row r="12435" spans="1:4" hidden="1">
      <c r="A12435" t="s">
        <v>12282</v>
      </c>
      <c r="B12435" s="19" t="s">
        <v>23</v>
      </c>
      <c r="C12435" s="19" t="str">
        <f t="shared" si="75"/>
        <v>19060900000104USD</v>
      </c>
      <c r="D12435">
        <v>0</v>
      </c>
    </row>
    <row r="12436" spans="1:4" hidden="1">
      <c r="A12436" t="s">
        <v>11700</v>
      </c>
      <c r="B12436" s="19" t="s">
        <v>23</v>
      </c>
      <c r="C12436" s="19" t="str">
        <f t="shared" si="75"/>
        <v>19070100000101USD</v>
      </c>
      <c r="D12436">
        <v>0</v>
      </c>
    </row>
    <row r="12437" spans="1:4" hidden="1">
      <c r="A12437" t="s">
        <v>12588</v>
      </c>
      <c r="B12437" s="19" t="s">
        <v>23</v>
      </c>
      <c r="C12437" s="19" t="str">
        <f t="shared" si="75"/>
        <v>19070200000101USD</v>
      </c>
      <c r="D12437">
        <v>0</v>
      </c>
    </row>
    <row r="12438" spans="1:4" hidden="1">
      <c r="A12438" t="s">
        <v>11704</v>
      </c>
      <c r="B12438" s="19" t="s">
        <v>23</v>
      </c>
      <c r="C12438" s="19" t="str">
        <f t="shared" si="75"/>
        <v>19070200000102USD</v>
      </c>
      <c r="D12438">
        <v>0</v>
      </c>
    </row>
    <row r="12439" spans="1:4" hidden="1">
      <c r="A12439" t="s">
        <v>12608</v>
      </c>
      <c r="B12439" s="19" t="s">
        <v>23</v>
      </c>
      <c r="C12439" s="19" t="str">
        <f t="shared" si="75"/>
        <v>19070900000101USD</v>
      </c>
      <c r="D12439">
        <v>0</v>
      </c>
    </row>
    <row r="12440" spans="1:4" hidden="1">
      <c r="A12440" t="s">
        <v>11708</v>
      </c>
      <c r="B12440" s="19" t="s">
        <v>23</v>
      </c>
      <c r="C12440" s="19" t="str">
        <f t="shared" si="75"/>
        <v>19070900000102USD</v>
      </c>
      <c r="D12440">
        <v>0</v>
      </c>
    </row>
    <row r="12441" spans="1:4" hidden="1">
      <c r="A12441" t="s">
        <v>12284</v>
      </c>
      <c r="B12441" s="19" t="s">
        <v>23</v>
      </c>
      <c r="C12441" s="19" t="str">
        <f t="shared" si="75"/>
        <v>19080200000101USD</v>
      </c>
      <c r="D12441">
        <v>933.75888541370489</v>
      </c>
    </row>
    <row r="12442" spans="1:4" hidden="1">
      <c r="A12442" t="s">
        <v>11194</v>
      </c>
      <c r="B12442" s="19" t="s">
        <v>23</v>
      </c>
      <c r="C12442" s="19" t="str">
        <f t="shared" si="75"/>
        <v>19080200000102USD</v>
      </c>
      <c r="D12442">
        <v>0</v>
      </c>
    </row>
    <row r="12443" spans="1:4" hidden="1">
      <c r="A12443" t="s">
        <v>12286</v>
      </c>
      <c r="B12443" s="19" t="s">
        <v>23</v>
      </c>
      <c r="C12443" s="19" t="str">
        <f t="shared" si="75"/>
        <v>19080500000101USD</v>
      </c>
      <c r="D12443">
        <v>0</v>
      </c>
    </row>
    <row r="12444" spans="1:4" hidden="1">
      <c r="A12444" t="s">
        <v>11198</v>
      </c>
      <c r="B12444" s="19" t="s">
        <v>23</v>
      </c>
      <c r="C12444" s="19" t="str">
        <f t="shared" si="75"/>
        <v>19080500000102USD</v>
      </c>
      <c r="D12444">
        <v>0</v>
      </c>
    </row>
    <row r="12445" spans="1:4" hidden="1">
      <c r="A12445" t="s">
        <v>11200</v>
      </c>
      <c r="B12445" s="19" t="s">
        <v>23</v>
      </c>
      <c r="C12445" s="19" t="str">
        <f t="shared" si="75"/>
        <v>19080500000103USD</v>
      </c>
      <c r="D12445">
        <v>0</v>
      </c>
    </row>
    <row r="12446" spans="1:4" hidden="1">
      <c r="A12446" t="s">
        <v>11202</v>
      </c>
      <c r="B12446" s="19" t="s">
        <v>23</v>
      </c>
      <c r="C12446" s="19" t="str">
        <f t="shared" si="75"/>
        <v>19080500000104USD</v>
      </c>
      <c r="D12446">
        <v>0</v>
      </c>
    </row>
    <row r="12447" spans="1:4" hidden="1">
      <c r="A12447" t="s">
        <v>11204</v>
      </c>
      <c r="B12447" s="19" t="s">
        <v>23</v>
      </c>
      <c r="C12447" s="19" t="str">
        <f t="shared" si="75"/>
        <v>19080500000105USD</v>
      </c>
      <c r="D12447">
        <v>0</v>
      </c>
    </row>
    <row r="12448" spans="1:4" hidden="1">
      <c r="A12448" t="s">
        <v>11206</v>
      </c>
      <c r="B12448" s="19" t="s">
        <v>23</v>
      </c>
      <c r="C12448" s="19" t="str">
        <f t="shared" si="75"/>
        <v>19080500000106USD</v>
      </c>
      <c r="D12448">
        <v>0</v>
      </c>
    </row>
    <row r="12449" spans="1:4" hidden="1">
      <c r="A12449" t="s">
        <v>11208</v>
      </c>
      <c r="B12449" s="19" t="s">
        <v>23</v>
      </c>
      <c r="C12449" s="19" t="str">
        <f t="shared" si="75"/>
        <v>19080500000107USD</v>
      </c>
      <c r="D12449">
        <v>0</v>
      </c>
    </row>
    <row r="12450" spans="1:4" hidden="1">
      <c r="A12450" t="s">
        <v>11210</v>
      </c>
      <c r="B12450" s="19" t="s">
        <v>23</v>
      </c>
      <c r="C12450" s="19" t="str">
        <f t="shared" si="75"/>
        <v>19080500000108USD</v>
      </c>
      <c r="D12450">
        <v>0</v>
      </c>
    </row>
    <row r="12451" spans="1:4" hidden="1">
      <c r="A12451" t="s">
        <v>11212</v>
      </c>
      <c r="B12451" s="19" t="s">
        <v>23</v>
      </c>
      <c r="C12451" s="19" t="str">
        <f t="shared" si="75"/>
        <v>19080500000109USD</v>
      </c>
      <c r="D12451">
        <v>0</v>
      </c>
    </row>
    <row r="12452" spans="1:4" hidden="1">
      <c r="A12452" t="s">
        <v>11214</v>
      </c>
      <c r="B12452" s="19" t="s">
        <v>23</v>
      </c>
      <c r="C12452" s="19" t="str">
        <f t="shared" si="75"/>
        <v>19080600000101USD</v>
      </c>
      <c r="D12452">
        <v>0</v>
      </c>
    </row>
    <row r="12453" spans="1:4" hidden="1">
      <c r="A12453" t="s">
        <v>11216</v>
      </c>
      <c r="B12453" s="19" t="s">
        <v>23</v>
      </c>
      <c r="C12453" s="19" t="str">
        <f t="shared" si="75"/>
        <v>19080600000103USD</v>
      </c>
      <c r="D12453">
        <v>0</v>
      </c>
    </row>
    <row r="12454" spans="1:4" hidden="1">
      <c r="A12454" t="s">
        <v>12288</v>
      </c>
      <c r="B12454" s="19" t="s">
        <v>23</v>
      </c>
      <c r="C12454" s="19" t="str">
        <f t="shared" si="75"/>
        <v>19080600000105USD</v>
      </c>
      <c r="D12454">
        <v>84529.380153539954</v>
      </c>
    </row>
    <row r="12455" spans="1:4" hidden="1">
      <c r="A12455" t="s">
        <v>11220</v>
      </c>
      <c r="B12455" s="19" t="s">
        <v>23</v>
      </c>
      <c r="C12455" s="19" t="str">
        <f t="shared" si="75"/>
        <v>19080700000101USD</v>
      </c>
      <c r="D12455">
        <v>0</v>
      </c>
    </row>
    <row r="12456" spans="1:4" hidden="1">
      <c r="A12456" t="s">
        <v>11222</v>
      </c>
      <c r="B12456" s="19" t="s">
        <v>23</v>
      </c>
      <c r="C12456" s="19" t="str">
        <f t="shared" si="75"/>
        <v>19080700000102USD</v>
      </c>
      <c r="D12456">
        <v>0</v>
      </c>
    </row>
    <row r="12457" spans="1:4" hidden="1">
      <c r="A12457" t="s">
        <v>11224</v>
      </c>
      <c r="B12457" s="19" t="s">
        <v>23</v>
      </c>
      <c r="C12457" s="19" t="str">
        <f t="shared" si="75"/>
        <v>19080700000103USD</v>
      </c>
      <c r="D12457">
        <v>0</v>
      </c>
    </row>
    <row r="12458" spans="1:4" hidden="1">
      <c r="A12458" t="s">
        <v>11226</v>
      </c>
      <c r="B12458" s="19" t="s">
        <v>23</v>
      </c>
      <c r="C12458" s="19" t="str">
        <f t="shared" si="75"/>
        <v>19080700000104USD</v>
      </c>
      <c r="D12458">
        <v>0</v>
      </c>
    </row>
    <row r="12459" spans="1:4" hidden="1">
      <c r="A12459" t="s">
        <v>11228</v>
      </c>
      <c r="B12459" s="19" t="s">
        <v>23</v>
      </c>
      <c r="C12459" s="19" t="str">
        <f t="shared" si="75"/>
        <v>19080700000105USD</v>
      </c>
      <c r="D12459">
        <v>0</v>
      </c>
    </row>
    <row r="12460" spans="1:4" hidden="1">
      <c r="A12460" t="s">
        <v>11230</v>
      </c>
      <c r="B12460" s="19" t="s">
        <v>23</v>
      </c>
      <c r="C12460" s="19" t="str">
        <f t="shared" si="75"/>
        <v>19080700000106USD</v>
      </c>
      <c r="D12460">
        <v>0</v>
      </c>
    </row>
    <row r="12461" spans="1:4" hidden="1">
      <c r="A12461" t="s">
        <v>11232</v>
      </c>
      <c r="B12461" s="19" t="s">
        <v>23</v>
      </c>
      <c r="C12461" s="19" t="str">
        <f t="shared" si="75"/>
        <v>19080700000107USD</v>
      </c>
      <c r="D12461">
        <v>0</v>
      </c>
    </row>
    <row r="12462" spans="1:4" hidden="1">
      <c r="A12462" t="s">
        <v>11234</v>
      </c>
      <c r="B12462" s="19" t="s">
        <v>23</v>
      </c>
      <c r="C12462" s="19" t="str">
        <f t="shared" si="75"/>
        <v>19080700000108USD</v>
      </c>
      <c r="D12462">
        <v>0</v>
      </c>
    </row>
    <row r="12463" spans="1:4" hidden="1">
      <c r="A12463" t="s">
        <v>11236</v>
      </c>
      <c r="B12463" s="19" t="s">
        <v>23</v>
      </c>
      <c r="C12463" s="19" t="str">
        <f t="shared" si="75"/>
        <v>19080700000110USD</v>
      </c>
      <c r="D12463">
        <v>0</v>
      </c>
    </row>
    <row r="12464" spans="1:4" hidden="1">
      <c r="A12464" t="s">
        <v>11238</v>
      </c>
      <c r="B12464" s="19" t="s">
        <v>23</v>
      </c>
      <c r="C12464" s="19" t="str">
        <f t="shared" si="75"/>
        <v>19080700000111USD</v>
      </c>
      <c r="D12464">
        <v>0</v>
      </c>
    </row>
    <row r="12465" spans="1:4" hidden="1">
      <c r="A12465" t="s">
        <v>12292</v>
      </c>
      <c r="B12465" s="19" t="s">
        <v>23</v>
      </c>
      <c r="C12465" s="19" t="str">
        <f t="shared" si="75"/>
        <v>19080700000112USD</v>
      </c>
      <c r="D12465">
        <v>46615.999431333526</v>
      </c>
    </row>
    <row r="12466" spans="1:4" hidden="1">
      <c r="A12466" t="s">
        <v>11242</v>
      </c>
      <c r="B12466" s="19" t="s">
        <v>23</v>
      </c>
      <c r="C12466" s="19" t="str">
        <f t="shared" si="75"/>
        <v>19080700000113USD</v>
      </c>
      <c r="D12466">
        <v>0</v>
      </c>
    </row>
    <row r="12467" spans="1:4" hidden="1">
      <c r="A12467" t="s">
        <v>11244</v>
      </c>
      <c r="B12467" s="19" t="s">
        <v>23</v>
      </c>
      <c r="C12467" s="19" t="str">
        <f t="shared" si="75"/>
        <v>19080700000114USD</v>
      </c>
      <c r="D12467">
        <v>0</v>
      </c>
    </row>
    <row r="12468" spans="1:4" hidden="1">
      <c r="A12468" t="s">
        <v>11246</v>
      </c>
      <c r="B12468" s="19" t="s">
        <v>23</v>
      </c>
      <c r="C12468" s="19" t="str">
        <f t="shared" si="75"/>
        <v>19080700000115USD</v>
      </c>
      <c r="D12468">
        <v>0</v>
      </c>
    </row>
    <row r="12469" spans="1:4" hidden="1">
      <c r="A12469" t="s">
        <v>11248</v>
      </c>
      <c r="B12469" s="19" t="s">
        <v>23</v>
      </c>
      <c r="C12469" s="19" t="str">
        <f t="shared" si="75"/>
        <v>19080700000116USD</v>
      </c>
      <c r="D12469">
        <v>0</v>
      </c>
    </row>
    <row r="12470" spans="1:4" hidden="1">
      <c r="A12470" t="s">
        <v>11250</v>
      </c>
      <c r="B12470" s="19" t="s">
        <v>23</v>
      </c>
      <c r="C12470" s="19" t="str">
        <f t="shared" si="75"/>
        <v>19080700000117USD</v>
      </c>
      <c r="D12470">
        <v>0</v>
      </c>
    </row>
    <row r="12471" spans="1:4" hidden="1">
      <c r="A12471" t="s">
        <v>11252</v>
      </c>
      <c r="B12471" s="19" t="s">
        <v>23</v>
      </c>
      <c r="C12471" s="19" t="str">
        <f t="shared" si="75"/>
        <v>19080700000118USD</v>
      </c>
      <c r="D12471">
        <v>0</v>
      </c>
    </row>
    <row r="12472" spans="1:4" hidden="1">
      <c r="A12472" t="s">
        <v>11254</v>
      </c>
      <c r="B12472" s="19" t="s">
        <v>23</v>
      </c>
      <c r="C12472" s="19" t="str">
        <f t="shared" si="75"/>
        <v>19080700000119USD</v>
      </c>
      <c r="D12472">
        <v>0</v>
      </c>
    </row>
    <row r="12473" spans="1:4" hidden="1">
      <c r="A12473" t="s">
        <v>11256</v>
      </c>
      <c r="B12473" s="19" t="s">
        <v>23</v>
      </c>
      <c r="C12473" s="19" t="str">
        <f t="shared" si="75"/>
        <v>19080700000120USD</v>
      </c>
      <c r="D12473">
        <v>0</v>
      </c>
    </row>
    <row r="12474" spans="1:4" hidden="1">
      <c r="A12474" t="s">
        <v>11258</v>
      </c>
      <c r="B12474" s="19" t="s">
        <v>23</v>
      </c>
      <c r="C12474" s="19" t="str">
        <f t="shared" si="75"/>
        <v>19080700000121USD</v>
      </c>
      <c r="D12474">
        <v>0</v>
      </c>
    </row>
    <row r="12475" spans="1:4" hidden="1">
      <c r="A12475" t="s">
        <v>11260</v>
      </c>
      <c r="B12475" s="19" t="s">
        <v>23</v>
      </c>
      <c r="C12475" s="19" t="str">
        <f t="shared" si="75"/>
        <v>19080700000122USD</v>
      </c>
      <c r="D12475">
        <v>0</v>
      </c>
    </row>
    <row r="12476" spans="1:4" hidden="1">
      <c r="A12476" t="s">
        <v>11262</v>
      </c>
      <c r="B12476" s="19" t="s">
        <v>23</v>
      </c>
      <c r="C12476" s="19" t="str">
        <f t="shared" si="75"/>
        <v>19080700000123USD</v>
      </c>
      <c r="D12476">
        <v>0</v>
      </c>
    </row>
    <row r="12477" spans="1:4" hidden="1">
      <c r="A12477" t="s">
        <v>11264</v>
      </c>
      <c r="B12477" s="19" t="s">
        <v>23</v>
      </c>
      <c r="C12477" s="19" t="str">
        <f t="shared" si="75"/>
        <v>19080700000124USD</v>
      </c>
      <c r="D12477">
        <v>0</v>
      </c>
    </row>
    <row r="12478" spans="1:4" hidden="1">
      <c r="A12478" t="s">
        <v>11266</v>
      </c>
      <c r="B12478" s="19" t="s">
        <v>23</v>
      </c>
      <c r="C12478" s="19" t="str">
        <f t="shared" si="75"/>
        <v>19080700000125USD</v>
      </c>
      <c r="D12478">
        <v>0</v>
      </c>
    </row>
    <row r="12479" spans="1:4" hidden="1">
      <c r="A12479" t="s">
        <v>11268</v>
      </c>
      <c r="B12479" s="19" t="s">
        <v>23</v>
      </c>
      <c r="C12479" s="19" t="str">
        <f t="shared" ref="C12479:C12542" si="76">_xlfn.CONCAT(A12479,B12479)</f>
        <v>19080700000126USD</v>
      </c>
      <c r="D12479">
        <v>0</v>
      </c>
    </row>
    <row r="12480" spans="1:4" hidden="1">
      <c r="A12480" t="s">
        <v>11270</v>
      </c>
      <c r="B12480" s="19" t="s">
        <v>23</v>
      </c>
      <c r="C12480" s="19" t="str">
        <f t="shared" si="76"/>
        <v>19080700000129USD</v>
      </c>
      <c r="D12480">
        <v>0</v>
      </c>
    </row>
    <row r="12481" spans="1:4" hidden="1">
      <c r="A12481" t="s">
        <v>11272</v>
      </c>
      <c r="B12481" s="19" t="s">
        <v>23</v>
      </c>
      <c r="C12481" s="19" t="str">
        <f t="shared" si="76"/>
        <v>19080700000130USD</v>
      </c>
      <c r="D12481">
        <v>0</v>
      </c>
    </row>
    <row r="12482" spans="1:4" hidden="1">
      <c r="A12482" t="s">
        <v>11274</v>
      </c>
      <c r="B12482" s="19" t="s">
        <v>23</v>
      </c>
      <c r="C12482" s="19" t="str">
        <f t="shared" si="76"/>
        <v>19080700000131USD</v>
      </c>
      <c r="D12482">
        <v>0</v>
      </c>
    </row>
    <row r="12483" spans="1:4" hidden="1">
      <c r="A12483" t="s">
        <v>11276</v>
      </c>
      <c r="B12483" s="19" t="s">
        <v>23</v>
      </c>
      <c r="C12483" s="19" t="str">
        <f t="shared" si="76"/>
        <v>19080700000201USD</v>
      </c>
      <c r="D12483">
        <v>0</v>
      </c>
    </row>
    <row r="12484" spans="1:4" hidden="1">
      <c r="A12484" t="s">
        <v>11278</v>
      </c>
      <c r="B12484" s="19" t="s">
        <v>23</v>
      </c>
      <c r="C12484" s="19" t="str">
        <f t="shared" si="76"/>
        <v>19080700000202USD</v>
      </c>
      <c r="D12484">
        <v>0</v>
      </c>
    </row>
    <row r="12485" spans="1:4" hidden="1">
      <c r="A12485" t="s">
        <v>11280</v>
      </c>
      <c r="B12485" s="19" t="s">
        <v>23</v>
      </c>
      <c r="C12485" s="19" t="str">
        <f t="shared" si="76"/>
        <v>19080700000203USD</v>
      </c>
      <c r="D12485">
        <v>0</v>
      </c>
    </row>
    <row r="12486" spans="1:4" hidden="1">
      <c r="A12486" t="s">
        <v>11282</v>
      </c>
      <c r="B12486" s="19" t="s">
        <v>23</v>
      </c>
      <c r="C12486" s="19" t="str">
        <f t="shared" si="76"/>
        <v>19080700000204USD</v>
      </c>
      <c r="D12486">
        <v>0</v>
      </c>
    </row>
    <row r="12487" spans="1:4" hidden="1">
      <c r="A12487" t="s">
        <v>11284</v>
      </c>
      <c r="B12487" s="19" t="s">
        <v>23</v>
      </c>
      <c r="C12487" s="19" t="str">
        <f t="shared" si="76"/>
        <v>19080700000205USD</v>
      </c>
      <c r="D12487">
        <v>0</v>
      </c>
    </row>
    <row r="12488" spans="1:4" hidden="1">
      <c r="A12488" t="s">
        <v>11286</v>
      </c>
      <c r="B12488" s="19" t="s">
        <v>23</v>
      </c>
      <c r="C12488" s="19" t="str">
        <f t="shared" si="76"/>
        <v>19080700000206USD</v>
      </c>
      <c r="D12488">
        <v>0</v>
      </c>
    </row>
    <row r="12489" spans="1:4" hidden="1">
      <c r="A12489" t="s">
        <v>11288</v>
      </c>
      <c r="B12489" s="19" t="s">
        <v>23</v>
      </c>
      <c r="C12489" s="19" t="str">
        <f t="shared" si="76"/>
        <v>19080700000207USD</v>
      </c>
      <c r="D12489">
        <v>0</v>
      </c>
    </row>
    <row r="12490" spans="1:4" hidden="1">
      <c r="A12490" t="s">
        <v>11290</v>
      </c>
      <c r="B12490" s="19" t="s">
        <v>23</v>
      </c>
      <c r="C12490" s="19" t="str">
        <f t="shared" si="76"/>
        <v>19080700000208USD</v>
      </c>
      <c r="D12490">
        <v>0</v>
      </c>
    </row>
    <row r="12491" spans="1:4" hidden="1">
      <c r="A12491" t="s">
        <v>11292</v>
      </c>
      <c r="B12491" s="19" t="s">
        <v>23</v>
      </c>
      <c r="C12491" s="19" t="str">
        <f t="shared" si="76"/>
        <v>19080700000210USD</v>
      </c>
      <c r="D12491">
        <v>0</v>
      </c>
    </row>
    <row r="12492" spans="1:4" hidden="1">
      <c r="A12492" t="s">
        <v>11294</v>
      </c>
      <c r="B12492" s="19" t="s">
        <v>23</v>
      </c>
      <c r="C12492" s="19" t="str">
        <f t="shared" si="76"/>
        <v>19080700000211USD</v>
      </c>
      <c r="D12492">
        <v>0</v>
      </c>
    </row>
    <row r="12493" spans="1:4" hidden="1">
      <c r="A12493" t="s">
        <v>11296</v>
      </c>
      <c r="B12493" s="19" t="s">
        <v>23</v>
      </c>
      <c r="C12493" s="19" t="str">
        <f t="shared" si="76"/>
        <v>19080700000212USD</v>
      </c>
      <c r="D12493">
        <v>0</v>
      </c>
    </row>
    <row r="12494" spans="1:4" hidden="1">
      <c r="A12494" t="s">
        <v>11298</v>
      </c>
      <c r="B12494" s="19" t="s">
        <v>23</v>
      </c>
      <c r="C12494" s="19" t="str">
        <f t="shared" si="76"/>
        <v>19080700000213USD</v>
      </c>
      <c r="D12494">
        <v>0</v>
      </c>
    </row>
    <row r="12495" spans="1:4" hidden="1">
      <c r="A12495" t="s">
        <v>11300</v>
      </c>
      <c r="B12495" s="19" t="s">
        <v>23</v>
      </c>
      <c r="C12495" s="19" t="str">
        <f t="shared" si="76"/>
        <v>19080700000215USD</v>
      </c>
      <c r="D12495">
        <v>0</v>
      </c>
    </row>
    <row r="12496" spans="1:4" hidden="1">
      <c r="A12496" t="s">
        <v>11302</v>
      </c>
      <c r="B12496" s="19" t="s">
        <v>23</v>
      </c>
      <c r="C12496" s="19" t="str">
        <f t="shared" si="76"/>
        <v>19080700000216USD</v>
      </c>
      <c r="D12496">
        <v>0</v>
      </c>
    </row>
    <row r="12497" spans="1:4" hidden="1">
      <c r="A12497" t="s">
        <v>12294</v>
      </c>
      <c r="B12497" s="19" t="s">
        <v>23</v>
      </c>
      <c r="C12497" s="19" t="str">
        <f t="shared" si="76"/>
        <v>19080700000217USD</v>
      </c>
      <c r="D12497">
        <v>164705.34262155244</v>
      </c>
    </row>
    <row r="12498" spans="1:4" hidden="1">
      <c r="A12498" t="s">
        <v>11306</v>
      </c>
      <c r="B12498" s="19" t="s">
        <v>23</v>
      </c>
      <c r="C12498" s="19" t="str">
        <f t="shared" si="76"/>
        <v>19080700000219USD</v>
      </c>
      <c r="D12498">
        <v>0</v>
      </c>
    </row>
    <row r="12499" spans="1:4" hidden="1">
      <c r="A12499" t="s">
        <v>11308</v>
      </c>
      <c r="B12499" s="19" t="s">
        <v>23</v>
      </c>
      <c r="C12499" s="19" t="str">
        <f t="shared" si="76"/>
        <v>19080700000220USD</v>
      </c>
      <c r="D12499">
        <v>0</v>
      </c>
    </row>
    <row r="12500" spans="1:4" hidden="1">
      <c r="A12500" t="s">
        <v>11310</v>
      </c>
      <c r="B12500" s="19" t="s">
        <v>23</v>
      </c>
      <c r="C12500" s="19" t="str">
        <f t="shared" si="76"/>
        <v>19080700000222USD</v>
      </c>
      <c r="D12500">
        <v>0</v>
      </c>
    </row>
    <row r="12501" spans="1:4" hidden="1">
      <c r="A12501" t="s">
        <v>11312</v>
      </c>
      <c r="B12501" s="19" t="s">
        <v>23</v>
      </c>
      <c r="C12501" s="19" t="str">
        <f t="shared" si="76"/>
        <v>19080700000224USD</v>
      </c>
      <c r="D12501">
        <v>0</v>
      </c>
    </row>
    <row r="12502" spans="1:4" hidden="1">
      <c r="A12502" t="s">
        <v>11314</v>
      </c>
      <c r="B12502" s="19" t="s">
        <v>23</v>
      </c>
      <c r="C12502" s="19" t="str">
        <f t="shared" si="76"/>
        <v>19080700000225USD</v>
      </c>
      <c r="D12502">
        <v>0</v>
      </c>
    </row>
    <row r="12503" spans="1:4" hidden="1">
      <c r="A12503" t="s">
        <v>11316</v>
      </c>
      <c r="B12503" s="19" t="s">
        <v>23</v>
      </c>
      <c r="C12503" s="19" t="str">
        <f t="shared" si="76"/>
        <v>19080700000301USD</v>
      </c>
      <c r="D12503">
        <v>0</v>
      </c>
    </row>
    <row r="12504" spans="1:4" hidden="1">
      <c r="A12504" t="s">
        <v>11318</v>
      </c>
      <c r="B12504" s="19" t="s">
        <v>23</v>
      </c>
      <c r="C12504" s="19" t="str">
        <f t="shared" si="76"/>
        <v>19080700000302USD</v>
      </c>
      <c r="D12504">
        <v>0</v>
      </c>
    </row>
    <row r="12505" spans="1:4" hidden="1">
      <c r="A12505" t="s">
        <v>11320</v>
      </c>
      <c r="B12505" s="19" t="s">
        <v>23</v>
      </c>
      <c r="C12505" s="19" t="str">
        <f t="shared" si="76"/>
        <v>19080700000303USD</v>
      </c>
      <c r="D12505">
        <v>0</v>
      </c>
    </row>
    <row r="12506" spans="1:4" hidden="1">
      <c r="A12506" t="s">
        <v>11322</v>
      </c>
      <c r="B12506" s="19" t="s">
        <v>23</v>
      </c>
      <c r="C12506" s="19" t="str">
        <f t="shared" si="76"/>
        <v>19080700000304USD</v>
      </c>
      <c r="D12506">
        <v>0</v>
      </c>
    </row>
    <row r="12507" spans="1:4" hidden="1">
      <c r="A12507" t="s">
        <v>11324</v>
      </c>
      <c r="B12507" s="19" t="s">
        <v>23</v>
      </c>
      <c r="C12507" s="19" t="str">
        <f t="shared" si="76"/>
        <v>19080700000305USD</v>
      </c>
      <c r="D12507">
        <v>0</v>
      </c>
    </row>
    <row r="12508" spans="1:4" hidden="1">
      <c r="A12508" t="s">
        <v>11326</v>
      </c>
      <c r="B12508" s="19" t="s">
        <v>23</v>
      </c>
      <c r="C12508" s="19" t="str">
        <f t="shared" si="76"/>
        <v>19080700000307USD</v>
      </c>
      <c r="D12508">
        <v>0</v>
      </c>
    </row>
    <row r="12509" spans="1:4" hidden="1">
      <c r="A12509" t="s">
        <v>11328</v>
      </c>
      <c r="B12509" s="19" t="s">
        <v>23</v>
      </c>
      <c r="C12509" s="19" t="str">
        <f t="shared" si="76"/>
        <v>19080700000310USD</v>
      </c>
      <c r="D12509">
        <v>0</v>
      </c>
    </row>
    <row r="12510" spans="1:4" hidden="1">
      <c r="A12510" t="s">
        <v>11330</v>
      </c>
      <c r="B12510" s="19" t="s">
        <v>23</v>
      </c>
      <c r="C12510" s="19" t="str">
        <f t="shared" si="76"/>
        <v>19080700000312USD</v>
      </c>
      <c r="D12510">
        <v>0</v>
      </c>
    </row>
    <row r="12511" spans="1:4" hidden="1">
      <c r="A12511" t="s">
        <v>11332</v>
      </c>
      <c r="B12511" s="19" t="s">
        <v>23</v>
      </c>
      <c r="C12511" s="19" t="str">
        <f t="shared" si="76"/>
        <v>19080700000401USD</v>
      </c>
      <c r="D12511">
        <v>0</v>
      </c>
    </row>
    <row r="12512" spans="1:4" hidden="1">
      <c r="A12512" t="s">
        <v>11334</v>
      </c>
      <c r="B12512" s="19" t="s">
        <v>23</v>
      </c>
      <c r="C12512" s="19" t="str">
        <f t="shared" si="76"/>
        <v>19080700000402USD</v>
      </c>
      <c r="D12512">
        <v>0</v>
      </c>
    </row>
    <row r="12513" spans="1:4" hidden="1">
      <c r="A12513" t="s">
        <v>11336</v>
      </c>
      <c r="B12513" s="19" t="s">
        <v>23</v>
      </c>
      <c r="C12513" s="19" t="str">
        <f t="shared" si="76"/>
        <v>19080700000403USD</v>
      </c>
      <c r="D12513">
        <v>0</v>
      </c>
    </row>
    <row r="12514" spans="1:4" hidden="1">
      <c r="A12514" t="s">
        <v>11338</v>
      </c>
      <c r="B12514" s="19" t="s">
        <v>23</v>
      </c>
      <c r="C12514" s="19" t="str">
        <f t="shared" si="76"/>
        <v>19080700000404USD</v>
      </c>
      <c r="D12514">
        <v>0</v>
      </c>
    </row>
    <row r="12515" spans="1:4" hidden="1">
      <c r="A12515" t="s">
        <v>11340</v>
      </c>
      <c r="B12515" s="19" t="s">
        <v>23</v>
      </c>
      <c r="C12515" s="19" t="str">
        <f t="shared" si="76"/>
        <v>19080700000405USD</v>
      </c>
      <c r="D12515">
        <v>0</v>
      </c>
    </row>
    <row r="12516" spans="1:4" hidden="1">
      <c r="A12516" t="s">
        <v>11342</v>
      </c>
      <c r="B12516" s="19" t="s">
        <v>23</v>
      </c>
      <c r="C12516" s="19" t="str">
        <f t="shared" si="76"/>
        <v>19080700000407USD</v>
      </c>
      <c r="D12516">
        <v>0</v>
      </c>
    </row>
    <row r="12517" spans="1:4" hidden="1">
      <c r="A12517" t="s">
        <v>11344</v>
      </c>
      <c r="B12517" s="19" t="s">
        <v>23</v>
      </c>
      <c r="C12517" s="19" t="str">
        <f t="shared" si="76"/>
        <v>19080700000408USD</v>
      </c>
      <c r="D12517">
        <v>0</v>
      </c>
    </row>
    <row r="12518" spans="1:4" hidden="1">
      <c r="A12518" t="s">
        <v>11346</v>
      </c>
      <c r="B12518" s="19" t="s">
        <v>23</v>
      </c>
      <c r="C12518" s="19" t="str">
        <f t="shared" si="76"/>
        <v>19080700000409USD</v>
      </c>
      <c r="D12518">
        <v>0</v>
      </c>
    </row>
    <row r="12519" spans="1:4" hidden="1">
      <c r="A12519" t="s">
        <v>11348</v>
      </c>
      <c r="B12519" s="19" t="s">
        <v>23</v>
      </c>
      <c r="C12519" s="19" t="str">
        <f t="shared" si="76"/>
        <v>19080700000501USD</v>
      </c>
      <c r="D12519">
        <v>0</v>
      </c>
    </row>
    <row r="12520" spans="1:4" hidden="1">
      <c r="A12520" t="s">
        <v>11350</v>
      </c>
      <c r="B12520" s="19" t="s">
        <v>23</v>
      </c>
      <c r="C12520" s="19" t="str">
        <f t="shared" si="76"/>
        <v>19080700000502USD</v>
      </c>
      <c r="D12520">
        <v>0</v>
      </c>
    </row>
    <row r="12521" spans="1:4" hidden="1">
      <c r="A12521" t="s">
        <v>11352</v>
      </c>
      <c r="B12521" s="19" t="s">
        <v>23</v>
      </c>
      <c r="C12521" s="19" t="str">
        <f t="shared" si="76"/>
        <v>19080700000503USD</v>
      </c>
      <c r="D12521">
        <v>0</v>
      </c>
    </row>
    <row r="12522" spans="1:4" hidden="1">
      <c r="A12522" t="s">
        <v>11354</v>
      </c>
      <c r="B12522" s="19" t="s">
        <v>23</v>
      </c>
      <c r="C12522" s="19" t="str">
        <f t="shared" si="76"/>
        <v>19080700000601USD</v>
      </c>
      <c r="D12522">
        <v>0</v>
      </c>
    </row>
    <row r="12523" spans="1:4" hidden="1">
      <c r="A12523" t="s">
        <v>11356</v>
      </c>
      <c r="B12523" s="19" t="s">
        <v>23</v>
      </c>
      <c r="C12523" s="19" t="str">
        <f t="shared" si="76"/>
        <v>19080700000602USD</v>
      </c>
      <c r="D12523">
        <v>0</v>
      </c>
    </row>
    <row r="12524" spans="1:4" hidden="1">
      <c r="A12524" t="s">
        <v>11358</v>
      </c>
      <c r="B12524" s="19" t="s">
        <v>23</v>
      </c>
      <c r="C12524" s="19" t="str">
        <f t="shared" si="76"/>
        <v>19080700000701USD</v>
      </c>
      <c r="D12524">
        <v>0</v>
      </c>
    </row>
    <row r="12525" spans="1:4" hidden="1">
      <c r="A12525" t="s">
        <v>11360</v>
      </c>
      <c r="B12525" s="19" t="s">
        <v>23</v>
      </c>
      <c r="C12525" s="19" t="str">
        <f t="shared" si="76"/>
        <v>19080700000901USD</v>
      </c>
      <c r="D12525">
        <v>0</v>
      </c>
    </row>
    <row r="12526" spans="1:4" hidden="1">
      <c r="A12526" t="s">
        <v>11362</v>
      </c>
      <c r="B12526" s="19" t="s">
        <v>23</v>
      </c>
      <c r="C12526" s="19" t="str">
        <f t="shared" si="76"/>
        <v>19080700000902USD</v>
      </c>
      <c r="D12526">
        <v>0</v>
      </c>
    </row>
    <row r="12527" spans="1:4" hidden="1">
      <c r="A12527" t="s">
        <v>12306</v>
      </c>
      <c r="B12527" s="19" t="s">
        <v>23</v>
      </c>
      <c r="C12527" s="19" t="str">
        <f t="shared" si="76"/>
        <v>19080700000903USD</v>
      </c>
      <c r="D12527">
        <v>195058.48166050614</v>
      </c>
    </row>
    <row r="12528" spans="1:4" hidden="1">
      <c r="A12528" t="s">
        <v>11366</v>
      </c>
      <c r="B12528" s="19" t="s">
        <v>23</v>
      </c>
      <c r="C12528" s="19" t="str">
        <f t="shared" si="76"/>
        <v>19080700000904USD</v>
      </c>
      <c r="D12528">
        <v>0</v>
      </c>
    </row>
    <row r="12529" spans="1:4" hidden="1">
      <c r="A12529" t="s">
        <v>11368</v>
      </c>
      <c r="B12529" s="19" t="s">
        <v>23</v>
      </c>
      <c r="C12529" s="19" t="str">
        <f t="shared" si="76"/>
        <v>19080700000905USD</v>
      </c>
      <c r="D12529">
        <v>0</v>
      </c>
    </row>
    <row r="12530" spans="1:4" hidden="1">
      <c r="A12530" t="s">
        <v>11370</v>
      </c>
      <c r="B12530" s="19" t="s">
        <v>23</v>
      </c>
      <c r="C12530" s="19" t="str">
        <f t="shared" si="76"/>
        <v>19080700000906USD</v>
      </c>
      <c r="D12530">
        <v>0</v>
      </c>
    </row>
    <row r="12531" spans="1:4" hidden="1">
      <c r="A12531" t="s">
        <v>11372</v>
      </c>
      <c r="B12531" s="19" t="s">
        <v>23</v>
      </c>
      <c r="C12531" s="19" t="str">
        <f t="shared" si="76"/>
        <v>19080700000907USD</v>
      </c>
      <c r="D12531">
        <v>0</v>
      </c>
    </row>
    <row r="12532" spans="1:4" hidden="1">
      <c r="A12532" t="s">
        <v>12308</v>
      </c>
      <c r="B12532" s="19" t="s">
        <v>23</v>
      </c>
      <c r="C12532" s="19" t="str">
        <f t="shared" si="76"/>
        <v>19080700000908USD</v>
      </c>
      <c r="D12532">
        <v>585811.23969292012</v>
      </c>
    </row>
    <row r="12533" spans="1:4" hidden="1">
      <c r="A12533" t="s">
        <v>11376</v>
      </c>
      <c r="B12533" s="19" t="s">
        <v>23</v>
      </c>
      <c r="C12533" s="19" t="str">
        <f t="shared" si="76"/>
        <v>19080700000909USD</v>
      </c>
      <c r="D12533">
        <v>0</v>
      </c>
    </row>
    <row r="12534" spans="1:4" hidden="1">
      <c r="A12534" t="s">
        <v>11378</v>
      </c>
      <c r="B12534" s="19" t="s">
        <v>23</v>
      </c>
      <c r="C12534" s="19" t="str">
        <f t="shared" si="76"/>
        <v>19080700000910USD</v>
      </c>
      <c r="D12534">
        <v>0</v>
      </c>
    </row>
    <row r="12535" spans="1:4" hidden="1">
      <c r="A12535" t="s">
        <v>11380</v>
      </c>
      <c r="B12535" s="19" t="s">
        <v>23</v>
      </c>
      <c r="C12535" s="19" t="str">
        <f t="shared" si="76"/>
        <v>19080700000911USD</v>
      </c>
      <c r="D12535">
        <v>0</v>
      </c>
    </row>
    <row r="12536" spans="1:4" hidden="1">
      <c r="A12536" t="s">
        <v>11382</v>
      </c>
      <c r="B12536" s="19" t="s">
        <v>23</v>
      </c>
      <c r="C12536" s="19" t="str">
        <f t="shared" si="76"/>
        <v>19080700000912USD</v>
      </c>
      <c r="D12536">
        <v>0</v>
      </c>
    </row>
    <row r="12537" spans="1:4" hidden="1">
      <c r="A12537" t="s">
        <v>11384</v>
      </c>
      <c r="B12537" s="19" t="s">
        <v>23</v>
      </c>
      <c r="C12537" s="19" t="str">
        <f t="shared" si="76"/>
        <v>19080700000913USD</v>
      </c>
      <c r="D12537">
        <v>0</v>
      </c>
    </row>
    <row r="12538" spans="1:4" hidden="1">
      <c r="A12538" t="s">
        <v>12312</v>
      </c>
      <c r="B12538" s="19" t="s">
        <v>23</v>
      </c>
      <c r="C12538" s="19" t="str">
        <f t="shared" si="76"/>
        <v>19080700000919USD</v>
      </c>
      <c r="D12538">
        <v>1529805.0924083025</v>
      </c>
    </row>
    <row r="12539" spans="1:4" hidden="1">
      <c r="A12539" t="s">
        <v>11388</v>
      </c>
      <c r="B12539" s="19" t="s">
        <v>23</v>
      </c>
      <c r="C12539" s="19" t="str">
        <f t="shared" si="76"/>
        <v>19080700000920USD</v>
      </c>
      <c r="D12539">
        <v>0</v>
      </c>
    </row>
    <row r="12540" spans="1:4" hidden="1">
      <c r="A12540" t="s">
        <v>11390</v>
      </c>
      <c r="B12540" s="19" t="s">
        <v>23</v>
      </c>
      <c r="C12540" s="19" t="str">
        <f t="shared" si="76"/>
        <v>19080700000921USD</v>
      </c>
      <c r="D12540">
        <v>0</v>
      </c>
    </row>
    <row r="12541" spans="1:4" hidden="1">
      <c r="A12541" t="s">
        <v>11392</v>
      </c>
      <c r="B12541" s="19" t="s">
        <v>23</v>
      </c>
      <c r="C12541" s="19" t="str">
        <f t="shared" si="76"/>
        <v>19080700000925USD</v>
      </c>
      <c r="D12541">
        <v>0</v>
      </c>
    </row>
    <row r="12542" spans="1:4" hidden="1">
      <c r="A12542" t="s">
        <v>11394</v>
      </c>
      <c r="B12542" s="19" t="s">
        <v>23</v>
      </c>
      <c r="C12542" s="19" t="str">
        <f t="shared" si="76"/>
        <v>19080700000926USD</v>
      </c>
      <c r="D12542">
        <v>0</v>
      </c>
    </row>
    <row r="12543" spans="1:4" hidden="1">
      <c r="A12543" t="s">
        <v>11396</v>
      </c>
      <c r="B12543" s="19" t="s">
        <v>23</v>
      </c>
      <c r="C12543" s="19" t="str">
        <f t="shared" ref="C12543:C12606" si="77">_xlfn.CONCAT(A12543,B12543)</f>
        <v>19080700000927USD</v>
      </c>
      <c r="D12543">
        <v>0</v>
      </c>
    </row>
    <row r="12544" spans="1:4" hidden="1">
      <c r="A12544" t="s">
        <v>11398</v>
      </c>
      <c r="B12544" s="19" t="s">
        <v>23</v>
      </c>
      <c r="C12544" s="19" t="str">
        <f t="shared" si="77"/>
        <v>19080700000929USD</v>
      </c>
      <c r="D12544">
        <v>0</v>
      </c>
    </row>
    <row r="12545" spans="1:4" hidden="1">
      <c r="A12545" t="s">
        <v>11400</v>
      </c>
      <c r="B12545" s="19" t="s">
        <v>23</v>
      </c>
      <c r="C12545" s="19" t="str">
        <f t="shared" si="77"/>
        <v>19080700000930USD</v>
      </c>
      <c r="D12545">
        <v>0</v>
      </c>
    </row>
    <row r="12546" spans="1:4" hidden="1">
      <c r="A12546" t="s">
        <v>11402</v>
      </c>
      <c r="B12546" s="19" t="s">
        <v>23</v>
      </c>
      <c r="C12546" s="19" t="str">
        <f t="shared" si="77"/>
        <v>19080700000931USD</v>
      </c>
      <c r="D12546">
        <v>0</v>
      </c>
    </row>
    <row r="12547" spans="1:4" hidden="1">
      <c r="A12547" t="s">
        <v>11404</v>
      </c>
      <c r="B12547" s="19" t="s">
        <v>23</v>
      </c>
      <c r="C12547" s="19" t="str">
        <f t="shared" si="77"/>
        <v>19080700000932USD</v>
      </c>
      <c r="D12547">
        <v>0</v>
      </c>
    </row>
    <row r="12548" spans="1:4" hidden="1">
      <c r="A12548" t="s">
        <v>11406</v>
      </c>
      <c r="B12548" s="19" t="s">
        <v>23</v>
      </c>
      <c r="C12548" s="19" t="str">
        <f t="shared" si="77"/>
        <v>19080700000933USD</v>
      </c>
      <c r="D12548">
        <v>0</v>
      </c>
    </row>
    <row r="12549" spans="1:4" hidden="1">
      <c r="A12549" t="s">
        <v>11408</v>
      </c>
      <c r="B12549" s="19" t="s">
        <v>23</v>
      </c>
      <c r="C12549" s="19" t="str">
        <f t="shared" si="77"/>
        <v>19080700000934USD</v>
      </c>
      <c r="D12549">
        <v>0</v>
      </c>
    </row>
    <row r="12550" spans="1:4" hidden="1">
      <c r="A12550" t="s">
        <v>11410</v>
      </c>
      <c r="B12550" s="19" t="s">
        <v>23</v>
      </c>
      <c r="C12550" s="19" t="str">
        <f t="shared" si="77"/>
        <v>19080700000936USD</v>
      </c>
      <c r="D12550">
        <v>0</v>
      </c>
    </row>
    <row r="12551" spans="1:4" hidden="1">
      <c r="A12551" t="s">
        <v>11412</v>
      </c>
      <c r="B12551" s="19" t="s">
        <v>23</v>
      </c>
      <c r="C12551" s="19" t="str">
        <f t="shared" si="77"/>
        <v>19080700000937USD</v>
      </c>
      <c r="D12551">
        <v>0</v>
      </c>
    </row>
    <row r="12552" spans="1:4" hidden="1">
      <c r="A12552" t="s">
        <v>11414</v>
      </c>
      <c r="B12552" s="19" t="s">
        <v>23</v>
      </c>
      <c r="C12552" s="19" t="str">
        <f t="shared" si="77"/>
        <v>19080700000938USD</v>
      </c>
      <c r="D12552">
        <v>0</v>
      </c>
    </row>
    <row r="12553" spans="1:4" hidden="1">
      <c r="A12553" t="s">
        <v>11416</v>
      </c>
      <c r="B12553" s="19" t="s">
        <v>23</v>
      </c>
      <c r="C12553" s="19" t="str">
        <f t="shared" si="77"/>
        <v>19080700000939USD</v>
      </c>
      <c r="D12553">
        <v>0</v>
      </c>
    </row>
    <row r="12554" spans="1:4" hidden="1">
      <c r="A12554" t="s">
        <v>11418</v>
      </c>
      <c r="B12554" s="19" t="s">
        <v>23</v>
      </c>
      <c r="C12554" s="19" t="str">
        <f t="shared" si="77"/>
        <v>19080700000940USD</v>
      </c>
      <c r="D12554">
        <v>0</v>
      </c>
    </row>
    <row r="12555" spans="1:4" hidden="1">
      <c r="A12555" t="s">
        <v>11420</v>
      </c>
      <c r="B12555" s="19" t="s">
        <v>23</v>
      </c>
      <c r="C12555" s="19" t="str">
        <f t="shared" si="77"/>
        <v>19080700000942USD</v>
      </c>
      <c r="D12555">
        <v>0</v>
      </c>
    </row>
    <row r="12556" spans="1:4" hidden="1">
      <c r="A12556" t="s">
        <v>11422</v>
      </c>
      <c r="B12556" s="19" t="s">
        <v>23</v>
      </c>
      <c r="C12556" s="19" t="str">
        <f t="shared" si="77"/>
        <v>19080700000943USD</v>
      </c>
      <c r="D12556">
        <v>0</v>
      </c>
    </row>
    <row r="12557" spans="1:4" hidden="1">
      <c r="A12557" t="s">
        <v>11424</v>
      </c>
      <c r="B12557" s="19" t="s">
        <v>23</v>
      </c>
      <c r="C12557" s="19" t="str">
        <f t="shared" si="77"/>
        <v>19080700000945USD</v>
      </c>
      <c r="D12557">
        <v>0</v>
      </c>
    </row>
    <row r="12558" spans="1:4" hidden="1">
      <c r="A12558" t="s">
        <v>11426</v>
      </c>
      <c r="B12558" s="19" t="s">
        <v>23</v>
      </c>
      <c r="C12558" s="19" t="str">
        <f t="shared" si="77"/>
        <v>19080700000946USD</v>
      </c>
      <c r="D12558">
        <v>0</v>
      </c>
    </row>
    <row r="12559" spans="1:4" hidden="1">
      <c r="A12559" t="s">
        <v>11428</v>
      </c>
      <c r="B12559" s="19" t="s">
        <v>23</v>
      </c>
      <c r="C12559" s="19" t="str">
        <f t="shared" si="77"/>
        <v>19080700000949USD</v>
      </c>
      <c r="D12559">
        <v>0</v>
      </c>
    </row>
    <row r="12560" spans="1:4" hidden="1">
      <c r="A12560" t="s">
        <v>11430</v>
      </c>
      <c r="B12560" s="19" t="s">
        <v>23</v>
      </c>
      <c r="C12560" s="19" t="str">
        <f t="shared" si="77"/>
        <v>19080700000950USD</v>
      </c>
      <c r="D12560">
        <v>0</v>
      </c>
    </row>
    <row r="12561" spans="1:4" hidden="1">
      <c r="A12561" t="s">
        <v>11432</v>
      </c>
      <c r="B12561" s="19" t="s">
        <v>23</v>
      </c>
      <c r="C12561" s="19" t="str">
        <f t="shared" si="77"/>
        <v>19080700000951USD</v>
      </c>
      <c r="D12561">
        <v>0</v>
      </c>
    </row>
    <row r="12562" spans="1:4" hidden="1">
      <c r="A12562" t="s">
        <v>11434</v>
      </c>
      <c r="B12562" s="19" t="s">
        <v>23</v>
      </c>
      <c r="C12562" s="19" t="str">
        <f t="shared" si="77"/>
        <v>19080700000952USD</v>
      </c>
      <c r="D12562">
        <v>0</v>
      </c>
    </row>
    <row r="12563" spans="1:4" hidden="1">
      <c r="A12563" t="s">
        <v>11436</v>
      </c>
      <c r="B12563" s="19" t="s">
        <v>23</v>
      </c>
      <c r="C12563" s="19" t="str">
        <f t="shared" si="77"/>
        <v>19080700000953USD</v>
      </c>
      <c r="D12563">
        <v>0</v>
      </c>
    </row>
    <row r="12564" spans="1:4" hidden="1">
      <c r="A12564" t="s">
        <v>11438</v>
      </c>
      <c r="B12564" s="19" t="s">
        <v>23</v>
      </c>
      <c r="C12564" s="19" t="str">
        <f t="shared" si="77"/>
        <v>19080700000954USD</v>
      </c>
      <c r="D12564">
        <v>0</v>
      </c>
    </row>
    <row r="12565" spans="1:4" hidden="1">
      <c r="A12565" t="s">
        <v>11440</v>
      </c>
      <c r="B12565" s="19" t="s">
        <v>23</v>
      </c>
      <c r="C12565" s="19" t="str">
        <f t="shared" si="77"/>
        <v>19080700000955USD</v>
      </c>
      <c r="D12565">
        <v>0</v>
      </c>
    </row>
    <row r="12566" spans="1:4" hidden="1">
      <c r="A12566" t="s">
        <v>11442</v>
      </c>
      <c r="B12566" s="19" t="s">
        <v>23</v>
      </c>
      <c r="C12566" s="19" t="str">
        <f t="shared" si="77"/>
        <v>19080700000956USD</v>
      </c>
      <c r="D12566">
        <v>0</v>
      </c>
    </row>
    <row r="12567" spans="1:4" hidden="1">
      <c r="A12567" t="s">
        <v>11444</v>
      </c>
      <c r="B12567" s="19" t="s">
        <v>23</v>
      </c>
      <c r="C12567" s="19" t="str">
        <f t="shared" si="77"/>
        <v>19080700000957USD</v>
      </c>
      <c r="D12567">
        <v>0</v>
      </c>
    </row>
    <row r="12568" spans="1:4" hidden="1">
      <c r="A12568" t="s">
        <v>11446</v>
      </c>
      <c r="B12568" s="19" t="s">
        <v>23</v>
      </c>
      <c r="C12568" s="19" t="str">
        <f t="shared" si="77"/>
        <v>19080700000961USD</v>
      </c>
      <c r="D12568">
        <v>0</v>
      </c>
    </row>
    <row r="12569" spans="1:4" hidden="1">
      <c r="A12569" t="s">
        <v>11448</v>
      </c>
      <c r="B12569" s="19" t="s">
        <v>23</v>
      </c>
      <c r="C12569" s="19" t="str">
        <f t="shared" si="77"/>
        <v>19080700000966USD</v>
      </c>
      <c r="D12569">
        <v>0</v>
      </c>
    </row>
    <row r="12570" spans="1:4" hidden="1">
      <c r="A12570" t="s">
        <v>12325</v>
      </c>
      <c r="B12570" s="19" t="s">
        <v>23</v>
      </c>
      <c r="C12570" s="19" t="str">
        <f t="shared" si="77"/>
        <v>19080700000968USD</v>
      </c>
      <c r="D12570">
        <v>115875.72647142451</v>
      </c>
    </row>
    <row r="12571" spans="1:4" hidden="1">
      <c r="A12571" t="s">
        <v>11452</v>
      </c>
      <c r="B12571" s="19" t="s">
        <v>23</v>
      </c>
      <c r="C12571" s="19" t="str">
        <f t="shared" si="77"/>
        <v>19080700000969USD</v>
      </c>
      <c r="D12571">
        <v>0</v>
      </c>
    </row>
    <row r="12572" spans="1:4" hidden="1">
      <c r="A12572" t="s">
        <v>11454</v>
      </c>
      <c r="B12572" s="19" t="s">
        <v>23</v>
      </c>
      <c r="C12572" s="19" t="str">
        <f t="shared" si="77"/>
        <v>19080700000973USD</v>
      </c>
      <c r="D12572">
        <v>0</v>
      </c>
    </row>
    <row r="12573" spans="1:4" hidden="1">
      <c r="A12573" t="s">
        <v>11456</v>
      </c>
      <c r="B12573" s="19" t="s">
        <v>23</v>
      </c>
      <c r="C12573" s="19" t="str">
        <f t="shared" si="77"/>
        <v>19080700000975USD</v>
      </c>
      <c r="D12573">
        <v>0</v>
      </c>
    </row>
    <row r="12574" spans="1:4" hidden="1">
      <c r="A12574" t="s">
        <v>11458</v>
      </c>
      <c r="B12574" s="19" t="s">
        <v>23</v>
      </c>
      <c r="C12574" s="19" t="str">
        <f t="shared" si="77"/>
        <v>19080700000976USD</v>
      </c>
      <c r="D12574">
        <v>0</v>
      </c>
    </row>
    <row r="12575" spans="1:4" hidden="1">
      <c r="A12575" t="s">
        <v>12337</v>
      </c>
      <c r="B12575" s="19" t="s">
        <v>23</v>
      </c>
      <c r="C12575" s="19" t="str">
        <f t="shared" si="77"/>
        <v>19080700000977USD</v>
      </c>
      <c r="D12575">
        <v>129177.69405743534</v>
      </c>
    </row>
    <row r="12576" spans="1:4" hidden="1">
      <c r="A12576" t="s">
        <v>12448</v>
      </c>
      <c r="B12576" s="19" t="s">
        <v>23</v>
      </c>
      <c r="C12576" s="19" t="str">
        <f t="shared" si="77"/>
        <v>19080700000978USD</v>
      </c>
      <c r="D12576">
        <v>3608.7404037531992</v>
      </c>
    </row>
    <row r="12577" spans="1:4" hidden="1">
      <c r="A12577" t="s">
        <v>11464</v>
      </c>
      <c r="B12577" s="19" t="s">
        <v>23</v>
      </c>
      <c r="C12577" s="19" t="str">
        <f t="shared" si="77"/>
        <v>19080700000981USD</v>
      </c>
      <c r="D12577">
        <v>0</v>
      </c>
    </row>
    <row r="12578" spans="1:4" hidden="1">
      <c r="A12578" t="s">
        <v>11466</v>
      </c>
      <c r="B12578" s="19" t="s">
        <v>23</v>
      </c>
      <c r="C12578" s="19" t="str">
        <f t="shared" si="77"/>
        <v>19080700000982USD</v>
      </c>
      <c r="D12578">
        <v>0</v>
      </c>
    </row>
    <row r="12579" spans="1:4" hidden="1">
      <c r="A12579" t="s">
        <v>12450</v>
      </c>
      <c r="B12579" s="19" t="s">
        <v>23</v>
      </c>
      <c r="C12579" s="19" t="str">
        <f t="shared" si="77"/>
        <v>19080700000983USD</v>
      </c>
      <c r="D12579">
        <v>15706.428774523743</v>
      </c>
    </row>
    <row r="12580" spans="1:4" hidden="1">
      <c r="A12580" t="s">
        <v>12452</v>
      </c>
      <c r="B12580" s="19" t="s">
        <v>23</v>
      </c>
      <c r="C12580" s="19" t="str">
        <f t="shared" si="77"/>
        <v>19080700000988USD</v>
      </c>
      <c r="D12580">
        <v>0.10235996588001137</v>
      </c>
    </row>
    <row r="12581" spans="1:4" hidden="1">
      <c r="A12581" t="s">
        <v>11472</v>
      </c>
      <c r="B12581" s="19" t="s">
        <v>23</v>
      </c>
      <c r="C12581" s="19" t="str">
        <f t="shared" si="77"/>
        <v>19080700000989USD</v>
      </c>
      <c r="D12581">
        <v>0</v>
      </c>
    </row>
    <row r="12582" spans="1:4" hidden="1">
      <c r="A12582" t="s">
        <v>11474</v>
      </c>
      <c r="B12582" s="19" t="s">
        <v>23</v>
      </c>
      <c r="C12582" s="19" t="str">
        <f t="shared" si="77"/>
        <v>19080700000990USD</v>
      </c>
      <c r="D12582">
        <v>0</v>
      </c>
    </row>
    <row r="12583" spans="1:4" hidden="1">
      <c r="A12583" t="s">
        <v>11476</v>
      </c>
      <c r="B12583" s="19" t="s">
        <v>23</v>
      </c>
      <c r="C12583" s="19" t="str">
        <f t="shared" si="77"/>
        <v>19080700000991USD</v>
      </c>
      <c r="D12583">
        <v>0</v>
      </c>
    </row>
    <row r="12584" spans="1:4" hidden="1">
      <c r="A12584" t="s">
        <v>11478</v>
      </c>
      <c r="B12584" s="19" t="s">
        <v>23</v>
      </c>
      <c r="C12584" s="19" t="str">
        <f t="shared" si="77"/>
        <v>19080700000993USD</v>
      </c>
      <c r="D12584">
        <v>44539.169746943422</v>
      </c>
    </row>
    <row r="12585" spans="1:4" hidden="1">
      <c r="A12585" t="s">
        <v>11480</v>
      </c>
      <c r="B12585" s="19" t="s">
        <v>23</v>
      </c>
      <c r="C12585" s="19" t="str">
        <f t="shared" si="77"/>
        <v>19080700000995USD</v>
      </c>
      <c r="D12585">
        <v>0</v>
      </c>
    </row>
    <row r="12586" spans="1:4" hidden="1">
      <c r="A12586" t="s">
        <v>11482</v>
      </c>
      <c r="B12586" s="19" t="s">
        <v>23</v>
      </c>
      <c r="C12586" s="19" t="str">
        <f t="shared" si="77"/>
        <v>19080700000996USD</v>
      </c>
      <c r="D12586">
        <v>0</v>
      </c>
    </row>
    <row r="12587" spans="1:4" hidden="1">
      <c r="A12587" t="s">
        <v>15787</v>
      </c>
      <c r="B12587" s="19" t="s">
        <v>23</v>
      </c>
      <c r="C12587" s="19" t="str">
        <f t="shared" si="77"/>
        <v>19080700000997USD</v>
      </c>
      <c r="D12587">
        <v>0</v>
      </c>
    </row>
    <row r="12588" spans="1:4" hidden="1">
      <c r="A12588" t="s">
        <v>11486</v>
      </c>
      <c r="B12588" s="19" t="s">
        <v>23</v>
      </c>
      <c r="C12588" s="19" t="str">
        <f t="shared" si="77"/>
        <v>19080700001002USD</v>
      </c>
      <c r="D12588">
        <v>0</v>
      </c>
    </row>
    <row r="12589" spans="1:4" hidden="1">
      <c r="A12589" t="s">
        <v>11488</v>
      </c>
      <c r="B12589" s="19" t="s">
        <v>23</v>
      </c>
      <c r="C12589" s="19" t="str">
        <f t="shared" si="77"/>
        <v>19080700001007USD</v>
      </c>
      <c r="D12589">
        <v>0</v>
      </c>
    </row>
    <row r="12590" spans="1:4" hidden="1">
      <c r="A12590" t="s">
        <v>11490</v>
      </c>
      <c r="B12590" s="19" t="s">
        <v>23</v>
      </c>
      <c r="C12590" s="19" t="str">
        <f t="shared" si="77"/>
        <v>19080700001008USD</v>
      </c>
      <c r="D12590">
        <v>0</v>
      </c>
    </row>
    <row r="12591" spans="1:4" hidden="1">
      <c r="A12591" t="s">
        <v>11492</v>
      </c>
      <c r="B12591" s="19" t="s">
        <v>23</v>
      </c>
      <c r="C12591" s="19" t="str">
        <f t="shared" si="77"/>
        <v>19080700001010USD</v>
      </c>
      <c r="D12591">
        <v>0</v>
      </c>
    </row>
    <row r="12592" spans="1:4" hidden="1">
      <c r="A12592" t="s">
        <v>11494</v>
      </c>
      <c r="B12592" s="19" t="s">
        <v>23</v>
      </c>
      <c r="C12592" s="19" t="str">
        <f t="shared" si="77"/>
        <v>19080700001011USD</v>
      </c>
      <c r="D12592">
        <v>0</v>
      </c>
    </row>
    <row r="12593" spans="1:4" hidden="1">
      <c r="A12593" t="s">
        <v>12584</v>
      </c>
      <c r="B12593" s="19" t="s">
        <v>23</v>
      </c>
      <c r="C12593" s="19" t="str">
        <f t="shared" si="77"/>
        <v>19080700001013USD</v>
      </c>
      <c r="D12593">
        <v>0</v>
      </c>
    </row>
    <row r="12594" spans="1:4" hidden="1">
      <c r="A12594" t="s">
        <v>15791</v>
      </c>
      <c r="B12594" s="19" t="s">
        <v>23</v>
      </c>
      <c r="C12594" s="19" t="str">
        <f t="shared" si="77"/>
        <v>19080700001014USD</v>
      </c>
      <c r="D12594">
        <v>0</v>
      </c>
    </row>
    <row r="12595" spans="1:4" hidden="1">
      <c r="A12595" t="s">
        <v>11500</v>
      </c>
      <c r="B12595" s="19" t="s">
        <v>23</v>
      </c>
      <c r="C12595" s="19" t="str">
        <f t="shared" si="77"/>
        <v>19080700001016USD</v>
      </c>
      <c r="D12595">
        <v>0</v>
      </c>
    </row>
    <row r="12596" spans="1:4" hidden="1">
      <c r="A12596" t="s">
        <v>11502</v>
      </c>
      <c r="B12596" s="19" t="s">
        <v>23</v>
      </c>
      <c r="C12596" s="19" t="str">
        <f t="shared" si="77"/>
        <v>19080700001017USD</v>
      </c>
      <c r="D12596">
        <v>0</v>
      </c>
    </row>
    <row r="12597" spans="1:4" hidden="1">
      <c r="A12597" t="s">
        <v>11504</v>
      </c>
      <c r="B12597" s="19" t="s">
        <v>23</v>
      </c>
      <c r="C12597" s="19" t="str">
        <f t="shared" si="77"/>
        <v>19080700001019USD</v>
      </c>
      <c r="D12597">
        <v>0</v>
      </c>
    </row>
    <row r="12598" spans="1:4" hidden="1">
      <c r="A12598" t="s">
        <v>11506</v>
      </c>
      <c r="B12598" s="19" t="s">
        <v>23</v>
      </c>
      <c r="C12598" s="19" t="str">
        <f t="shared" si="77"/>
        <v>19080700001020USD</v>
      </c>
      <c r="D12598">
        <v>0</v>
      </c>
    </row>
    <row r="12599" spans="1:4" hidden="1">
      <c r="A12599" t="s">
        <v>11508</v>
      </c>
      <c r="B12599" s="19" t="s">
        <v>23</v>
      </c>
      <c r="C12599" s="19" t="str">
        <f t="shared" si="77"/>
        <v>19080700001021USD</v>
      </c>
      <c r="D12599">
        <v>0</v>
      </c>
    </row>
    <row r="12600" spans="1:4" hidden="1">
      <c r="A12600" t="s">
        <v>11510</v>
      </c>
      <c r="B12600" s="19" t="s">
        <v>23</v>
      </c>
      <c r="C12600" s="19" t="str">
        <f t="shared" si="77"/>
        <v>19080900000102USD</v>
      </c>
      <c r="D12600">
        <v>0</v>
      </c>
    </row>
    <row r="12601" spans="1:4" hidden="1">
      <c r="A12601" t="s">
        <v>11512</v>
      </c>
      <c r="B12601" s="19" t="s">
        <v>23</v>
      </c>
      <c r="C12601" s="19" t="str">
        <f t="shared" si="77"/>
        <v>19080900000103USD</v>
      </c>
      <c r="D12601">
        <v>0</v>
      </c>
    </row>
    <row r="12602" spans="1:4" hidden="1">
      <c r="A12602" t="s">
        <v>11514</v>
      </c>
      <c r="B12602" s="19" t="s">
        <v>23</v>
      </c>
      <c r="C12602" s="19" t="str">
        <f t="shared" si="77"/>
        <v>19080900000104USD</v>
      </c>
      <c r="D12602">
        <v>0</v>
      </c>
    </row>
    <row r="12603" spans="1:4" hidden="1">
      <c r="A12603" t="s">
        <v>11516</v>
      </c>
      <c r="B12603" s="19" t="s">
        <v>23</v>
      </c>
      <c r="C12603" s="19" t="str">
        <f t="shared" si="77"/>
        <v>19080900000105USD</v>
      </c>
      <c r="D12603">
        <v>0</v>
      </c>
    </row>
    <row r="12604" spans="1:4" hidden="1">
      <c r="A12604" t="s">
        <v>11518</v>
      </c>
      <c r="B12604" s="19" t="s">
        <v>23</v>
      </c>
      <c r="C12604" s="19" t="str">
        <f t="shared" si="77"/>
        <v>19080900000106USD</v>
      </c>
      <c r="D12604">
        <v>0</v>
      </c>
    </row>
    <row r="12605" spans="1:4" hidden="1">
      <c r="A12605" t="s">
        <v>11520</v>
      </c>
      <c r="B12605" s="19" t="s">
        <v>23</v>
      </c>
      <c r="C12605" s="19" t="str">
        <f t="shared" si="77"/>
        <v>19080900000107USD</v>
      </c>
      <c r="D12605">
        <v>0</v>
      </c>
    </row>
    <row r="12606" spans="1:4" hidden="1">
      <c r="A12606" t="s">
        <v>11522</v>
      </c>
      <c r="B12606" s="19" t="s">
        <v>23</v>
      </c>
      <c r="C12606" s="19" t="str">
        <f t="shared" si="77"/>
        <v>19080900000108USD</v>
      </c>
      <c r="D12606">
        <v>0</v>
      </c>
    </row>
    <row r="12607" spans="1:4" hidden="1">
      <c r="A12607" t="s">
        <v>11524</v>
      </c>
      <c r="B12607" s="19" t="s">
        <v>23</v>
      </c>
      <c r="C12607" s="19" t="str">
        <f t="shared" ref="C12607:C12670" si="78">_xlfn.CONCAT(A12607,B12607)</f>
        <v>19080900000109USD</v>
      </c>
      <c r="D12607">
        <v>0</v>
      </c>
    </row>
    <row r="12608" spans="1:4" hidden="1">
      <c r="A12608" t="s">
        <v>11526</v>
      </c>
      <c r="B12608" s="19" t="s">
        <v>23</v>
      </c>
      <c r="C12608" s="19" t="str">
        <f t="shared" si="78"/>
        <v>19080900000110USD</v>
      </c>
      <c r="D12608">
        <v>0</v>
      </c>
    </row>
    <row r="12609" spans="1:4" hidden="1">
      <c r="A12609" t="s">
        <v>11528</v>
      </c>
      <c r="B12609" s="19" t="s">
        <v>23</v>
      </c>
      <c r="C12609" s="19" t="str">
        <f t="shared" si="78"/>
        <v>19080900000111USD</v>
      </c>
      <c r="D12609">
        <v>0</v>
      </c>
    </row>
    <row r="12610" spans="1:4" hidden="1">
      <c r="A12610" t="s">
        <v>11530</v>
      </c>
      <c r="B12610" s="19" t="s">
        <v>23</v>
      </c>
      <c r="C12610" s="19" t="str">
        <f t="shared" si="78"/>
        <v>19080900000112USD</v>
      </c>
      <c r="D12610">
        <v>0</v>
      </c>
    </row>
    <row r="12611" spans="1:4" hidden="1">
      <c r="A12611" t="s">
        <v>11532</v>
      </c>
      <c r="B12611" s="19" t="s">
        <v>23</v>
      </c>
      <c r="C12611" s="19" t="str">
        <f t="shared" si="78"/>
        <v>19080900000113USD</v>
      </c>
      <c r="D12611">
        <v>0</v>
      </c>
    </row>
    <row r="12612" spans="1:4" hidden="1">
      <c r="A12612" t="s">
        <v>11534</v>
      </c>
      <c r="B12612" s="19" t="s">
        <v>23</v>
      </c>
      <c r="C12612" s="19" t="str">
        <f t="shared" si="78"/>
        <v>19080900000116USD</v>
      </c>
      <c r="D12612">
        <v>0</v>
      </c>
    </row>
    <row r="12613" spans="1:4" hidden="1">
      <c r="A12613" t="s">
        <v>11536</v>
      </c>
      <c r="B12613" s="19" t="s">
        <v>23</v>
      </c>
      <c r="C12613" s="19" t="str">
        <f t="shared" si="78"/>
        <v>19080900000117USD</v>
      </c>
      <c r="D12613">
        <v>0</v>
      </c>
    </row>
    <row r="12614" spans="1:4" hidden="1">
      <c r="A12614" t="s">
        <v>11538</v>
      </c>
      <c r="B12614" s="19" t="s">
        <v>23</v>
      </c>
      <c r="C12614" s="19" t="str">
        <f t="shared" si="78"/>
        <v>19080900000118USD</v>
      </c>
      <c r="D12614">
        <v>0</v>
      </c>
    </row>
    <row r="12615" spans="1:4" hidden="1">
      <c r="A12615" t="s">
        <v>11540</v>
      </c>
      <c r="B12615" s="19" t="s">
        <v>23</v>
      </c>
      <c r="C12615" s="19" t="str">
        <f t="shared" si="78"/>
        <v>19080900000119USD</v>
      </c>
      <c r="D12615">
        <v>0</v>
      </c>
    </row>
    <row r="12616" spans="1:4" hidden="1">
      <c r="A12616" t="s">
        <v>11542</v>
      </c>
      <c r="B12616" s="19" t="s">
        <v>23</v>
      </c>
      <c r="C12616" s="19" t="str">
        <f t="shared" si="78"/>
        <v>19080900000120USD</v>
      </c>
      <c r="D12616">
        <v>0</v>
      </c>
    </row>
    <row r="12617" spans="1:4" hidden="1">
      <c r="A12617" t="s">
        <v>11544</v>
      </c>
      <c r="B12617" s="19" t="s">
        <v>23</v>
      </c>
      <c r="C12617" s="19" t="str">
        <f t="shared" si="78"/>
        <v>19080900000134USD</v>
      </c>
      <c r="D12617">
        <v>0</v>
      </c>
    </row>
    <row r="12618" spans="1:4" hidden="1">
      <c r="A12618" t="s">
        <v>11546</v>
      </c>
      <c r="B12618" s="19" t="s">
        <v>23</v>
      </c>
      <c r="C12618" s="19" t="str">
        <f t="shared" si="78"/>
        <v>19080900000135USD</v>
      </c>
      <c r="D12618">
        <v>0</v>
      </c>
    </row>
    <row r="12619" spans="1:4" hidden="1">
      <c r="A12619" t="s">
        <v>11548</v>
      </c>
      <c r="B12619" s="19" t="s">
        <v>23</v>
      </c>
      <c r="C12619" s="19" t="str">
        <f t="shared" si="78"/>
        <v>19080900000136USD</v>
      </c>
      <c r="D12619">
        <v>0</v>
      </c>
    </row>
    <row r="12620" spans="1:4" hidden="1">
      <c r="A12620" t="s">
        <v>11550</v>
      </c>
      <c r="B12620" s="19" t="s">
        <v>23</v>
      </c>
      <c r="C12620" s="19" t="str">
        <f t="shared" si="78"/>
        <v>19080900000140USD</v>
      </c>
      <c r="D12620">
        <v>0</v>
      </c>
    </row>
    <row r="12621" spans="1:4" hidden="1">
      <c r="A12621" t="s">
        <v>11552</v>
      </c>
      <c r="B12621" s="19" t="s">
        <v>23</v>
      </c>
      <c r="C12621" s="19" t="str">
        <f t="shared" si="78"/>
        <v>19080900000141USD</v>
      </c>
      <c r="D12621">
        <v>0</v>
      </c>
    </row>
    <row r="12622" spans="1:4" hidden="1">
      <c r="A12622" t="s">
        <v>11554</v>
      </c>
      <c r="B12622" s="19" t="s">
        <v>23</v>
      </c>
      <c r="C12622" s="19" t="str">
        <f t="shared" si="78"/>
        <v>19080900000143USD</v>
      </c>
      <c r="D12622">
        <v>0</v>
      </c>
    </row>
    <row r="12623" spans="1:4" hidden="1">
      <c r="A12623" t="s">
        <v>11556</v>
      </c>
      <c r="B12623" s="19" t="s">
        <v>23</v>
      </c>
      <c r="C12623" s="19" t="str">
        <f t="shared" si="78"/>
        <v>19080900000144USD</v>
      </c>
      <c r="D12623">
        <v>0</v>
      </c>
    </row>
    <row r="12624" spans="1:4" hidden="1">
      <c r="A12624" t="s">
        <v>11558</v>
      </c>
      <c r="B12624" s="19" t="s">
        <v>23</v>
      </c>
      <c r="C12624" s="19" t="str">
        <f t="shared" si="78"/>
        <v>19080900000150USD</v>
      </c>
      <c r="D12624">
        <v>0</v>
      </c>
    </row>
    <row r="12625" spans="1:4" hidden="1">
      <c r="A12625" t="s">
        <v>11560</v>
      </c>
      <c r="B12625" s="19" t="s">
        <v>23</v>
      </c>
      <c r="C12625" s="19" t="str">
        <f t="shared" si="78"/>
        <v>19080900000151USD</v>
      </c>
      <c r="D12625">
        <v>0</v>
      </c>
    </row>
    <row r="12626" spans="1:4" hidden="1">
      <c r="A12626" t="s">
        <v>11562</v>
      </c>
      <c r="B12626" s="19" t="s">
        <v>23</v>
      </c>
      <c r="C12626" s="19" t="str">
        <f t="shared" si="78"/>
        <v>19080900000152USD</v>
      </c>
      <c r="D12626">
        <v>0</v>
      </c>
    </row>
    <row r="12627" spans="1:4" hidden="1">
      <c r="A12627" t="s">
        <v>11564</v>
      </c>
      <c r="B12627" s="19" t="s">
        <v>23</v>
      </c>
      <c r="C12627" s="19" t="str">
        <f t="shared" si="78"/>
        <v>19080900000153USD</v>
      </c>
      <c r="D12627">
        <v>0</v>
      </c>
    </row>
    <row r="12628" spans="1:4" hidden="1">
      <c r="A12628" t="s">
        <v>11566</v>
      </c>
      <c r="B12628" s="19" t="s">
        <v>23</v>
      </c>
      <c r="C12628" s="19" t="str">
        <f t="shared" si="78"/>
        <v>19080900000154USD</v>
      </c>
      <c r="D12628">
        <v>0</v>
      </c>
    </row>
    <row r="12629" spans="1:4" hidden="1">
      <c r="A12629" t="s">
        <v>11568</v>
      </c>
      <c r="B12629" s="19" t="s">
        <v>23</v>
      </c>
      <c r="C12629" s="19" t="str">
        <f t="shared" si="78"/>
        <v>19080900000155USD</v>
      </c>
      <c r="D12629">
        <v>0</v>
      </c>
    </row>
    <row r="12630" spans="1:4" hidden="1">
      <c r="A12630" t="s">
        <v>11570</v>
      </c>
      <c r="B12630" s="19" t="s">
        <v>23</v>
      </c>
      <c r="C12630" s="19" t="str">
        <f t="shared" si="78"/>
        <v>19080900000156USD</v>
      </c>
      <c r="D12630">
        <v>0</v>
      </c>
    </row>
    <row r="12631" spans="1:4" hidden="1">
      <c r="A12631" t="s">
        <v>11572</v>
      </c>
      <c r="B12631" s="19" t="s">
        <v>23</v>
      </c>
      <c r="C12631" s="19" t="str">
        <f t="shared" si="78"/>
        <v>19080900000157USD</v>
      </c>
      <c r="D12631">
        <v>0</v>
      </c>
    </row>
    <row r="12632" spans="1:4" hidden="1">
      <c r="A12632" t="s">
        <v>11574</v>
      </c>
      <c r="B12632" s="19" t="s">
        <v>23</v>
      </c>
      <c r="C12632" s="19" t="str">
        <f t="shared" si="78"/>
        <v>19080900000159USD</v>
      </c>
      <c r="D12632">
        <v>0</v>
      </c>
    </row>
    <row r="12633" spans="1:4" hidden="1">
      <c r="A12633" t="s">
        <v>11576</v>
      </c>
      <c r="B12633" s="19" t="s">
        <v>23</v>
      </c>
      <c r="C12633" s="19" t="str">
        <f t="shared" si="78"/>
        <v>19080900000162USD</v>
      </c>
      <c r="D12633">
        <v>0</v>
      </c>
    </row>
    <row r="12634" spans="1:4" hidden="1">
      <c r="A12634" t="s">
        <v>11578</v>
      </c>
      <c r="B12634" s="19" t="s">
        <v>23</v>
      </c>
      <c r="C12634" s="19" t="str">
        <f t="shared" si="78"/>
        <v>19080900000190USD</v>
      </c>
      <c r="D12634">
        <v>0</v>
      </c>
    </row>
    <row r="12635" spans="1:4" hidden="1">
      <c r="A12635" t="s">
        <v>11580</v>
      </c>
      <c r="B12635" s="19" t="s">
        <v>23</v>
      </c>
      <c r="C12635" s="19" t="str">
        <f t="shared" si="78"/>
        <v>19080900000191USD</v>
      </c>
      <c r="D12635">
        <v>0</v>
      </c>
    </row>
    <row r="12636" spans="1:4" hidden="1">
      <c r="A12636" t="s">
        <v>11582</v>
      </c>
      <c r="B12636" s="19" t="s">
        <v>23</v>
      </c>
      <c r="C12636" s="19" t="str">
        <f t="shared" si="78"/>
        <v>19080900000192USD</v>
      </c>
      <c r="D12636">
        <v>0</v>
      </c>
    </row>
    <row r="12637" spans="1:4" hidden="1">
      <c r="A12637" t="s">
        <v>11584</v>
      </c>
      <c r="B12637" s="19" t="s">
        <v>23</v>
      </c>
      <c r="C12637" s="19" t="str">
        <f t="shared" si="78"/>
        <v>19080900000193USD</v>
      </c>
      <c r="D12637">
        <v>0</v>
      </c>
    </row>
    <row r="12638" spans="1:4" hidden="1">
      <c r="A12638" t="s">
        <v>11586</v>
      </c>
      <c r="B12638" s="19" t="s">
        <v>23</v>
      </c>
      <c r="C12638" s="19" t="str">
        <f t="shared" si="78"/>
        <v>19080900000194USD</v>
      </c>
      <c r="D12638">
        <v>0</v>
      </c>
    </row>
    <row r="12639" spans="1:4" hidden="1">
      <c r="A12639" t="s">
        <v>11588</v>
      </c>
      <c r="B12639" s="19" t="s">
        <v>23</v>
      </c>
      <c r="C12639" s="19" t="str">
        <f t="shared" si="78"/>
        <v>19080900000195USD</v>
      </c>
      <c r="D12639">
        <v>0</v>
      </c>
    </row>
    <row r="12640" spans="1:4" hidden="1">
      <c r="A12640" t="s">
        <v>11590</v>
      </c>
      <c r="B12640" s="19" t="s">
        <v>23</v>
      </c>
      <c r="C12640" s="19" t="str">
        <f t="shared" si="78"/>
        <v>19080900000196USD</v>
      </c>
      <c r="D12640">
        <v>0</v>
      </c>
    </row>
    <row r="12641" spans="1:4" hidden="1">
      <c r="A12641" t="s">
        <v>11592</v>
      </c>
      <c r="B12641" s="19" t="s">
        <v>23</v>
      </c>
      <c r="C12641" s="19" t="str">
        <f t="shared" si="78"/>
        <v>19080900000197USD</v>
      </c>
      <c r="D12641">
        <v>0</v>
      </c>
    </row>
    <row r="12642" spans="1:4" hidden="1">
      <c r="A12642" t="s">
        <v>11594</v>
      </c>
      <c r="B12642" s="19" t="s">
        <v>23</v>
      </c>
      <c r="C12642" s="19" t="str">
        <f t="shared" si="78"/>
        <v>19080900000198USD</v>
      </c>
      <c r="D12642">
        <v>0</v>
      </c>
    </row>
    <row r="12643" spans="1:4" hidden="1">
      <c r="A12643" t="s">
        <v>11596</v>
      </c>
      <c r="B12643" s="19" t="s">
        <v>23</v>
      </c>
      <c r="C12643" s="19" t="str">
        <f t="shared" si="78"/>
        <v>19080900000201USD</v>
      </c>
      <c r="D12643">
        <v>0</v>
      </c>
    </row>
    <row r="12644" spans="1:4" hidden="1">
      <c r="A12644" t="s">
        <v>11598</v>
      </c>
      <c r="B12644" s="19" t="s">
        <v>23</v>
      </c>
      <c r="C12644" s="19" t="str">
        <f t="shared" si="78"/>
        <v>19080900000202USD</v>
      </c>
      <c r="D12644">
        <v>0</v>
      </c>
    </row>
    <row r="12645" spans="1:4" hidden="1">
      <c r="A12645" t="s">
        <v>11600</v>
      </c>
      <c r="B12645" s="19" t="s">
        <v>23</v>
      </c>
      <c r="C12645" s="19" t="str">
        <f t="shared" si="78"/>
        <v>19080900000203USD</v>
      </c>
      <c r="D12645">
        <v>0</v>
      </c>
    </row>
    <row r="12646" spans="1:4" hidden="1">
      <c r="A12646" t="s">
        <v>11602</v>
      </c>
      <c r="B12646" s="19" t="s">
        <v>23</v>
      </c>
      <c r="C12646" s="19" t="str">
        <f t="shared" si="78"/>
        <v>19080900000204USD</v>
      </c>
      <c r="D12646">
        <v>0</v>
      </c>
    </row>
    <row r="12647" spans="1:4" hidden="1">
      <c r="A12647" t="s">
        <v>11604</v>
      </c>
      <c r="B12647" s="19" t="s">
        <v>23</v>
      </c>
      <c r="C12647" s="19" t="str">
        <f t="shared" si="78"/>
        <v>19080900000205USD</v>
      </c>
      <c r="D12647">
        <v>0</v>
      </c>
    </row>
    <row r="12648" spans="1:4" hidden="1">
      <c r="A12648" t="s">
        <v>11606</v>
      </c>
      <c r="B12648" s="19" t="s">
        <v>23</v>
      </c>
      <c r="C12648" s="19" t="str">
        <f t="shared" si="78"/>
        <v>19080900000206USD</v>
      </c>
      <c r="D12648">
        <v>0</v>
      </c>
    </row>
    <row r="12649" spans="1:4" hidden="1">
      <c r="A12649" t="s">
        <v>11608</v>
      </c>
      <c r="B12649" s="19" t="s">
        <v>23</v>
      </c>
      <c r="C12649" s="19" t="str">
        <f t="shared" si="78"/>
        <v>19080900000207USD</v>
      </c>
      <c r="D12649">
        <v>0</v>
      </c>
    </row>
    <row r="12650" spans="1:4" hidden="1">
      <c r="A12650" t="s">
        <v>11610</v>
      </c>
      <c r="B12650" s="19" t="s">
        <v>23</v>
      </c>
      <c r="C12650" s="19" t="str">
        <f t="shared" si="78"/>
        <v>19080900000208USD</v>
      </c>
      <c r="D12650">
        <v>0</v>
      </c>
    </row>
    <row r="12651" spans="1:4" hidden="1">
      <c r="A12651" t="s">
        <v>11612</v>
      </c>
      <c r="B12651" s="19" t="s">
        <v>23</v>
      </c>
      <c r="C12651" s="19" t="str">
        <f t="shared" si="78"/>
        <v>19080900000209USD</v>
      </c>
      <c r="D12651">
        <v>0</v>
      </c>
    </row>
    <row r="12652" spans="1:4" hidden="1">
      <c r="A12652" t="s">
        <v>11614</v>
      </c>
      <c r="B12652" s="19" t="s">
        <v>23</v>
      </c>
      <c r="C12652" s="19" t="str">
        <f t="shared" si="78"/>
        <v>19080900000210USD</v>
      </c>
      <c r="D12652">
        <v>0</v>
      </c>
    </row>
    <row r="12653" spans="1:4" hidden="1">
      <c r="A12653" t="s">
        <v>11616</v>
      </c>
      <c r="B12653" s="19" t="s">
        <v>23</v>
      </c>
      <c r="C12653" s="19" t="str">
        <f t="shared" si="78"/>
        <v>19080900000211USD</v>
      </c>
      <c r="D12653">
        <v>0</v>
      </c>
    </row>
    <row r="12654" spans="1:4" hidden="1">
      <c r="A12654" t="s">
        <v>11618</v>
      </c>
      <c r="B12654" s="19" t="s">
        <v>23</v>
      </c>
      <c r="C12654" s="19" t="str">
        <f t="shared" si="78"/>
        <v>19080900000215USD</v>
      </c>
      <c r="D12654">
        <v>0</v>
      </c>
    </row>
    <row r="12655" spans="1:4" hidden="1">
      <c r="A12655" t="s">
        <v>11620</v>
      </c>
      <c r="B12655" s="19" t="s">
        <v>23</v>
      </c>
      <c r="C12655" s="19" t="str">
        <f t="shared" si="78"/>
        <v>19080900000217USD</v>
      </c>
      <c r="D12655">
        <v>0</v>
      </c>
    </row>
    <row r="12656" spans="1:4" hidden="1">
      <c r="A12656" t="s">
        <v>11622</v>
      </c>
      <c r="B12656" s="19" t="s">
        <v>23</v>
      </c>
      <c r="C12656" s="19" t="str">
        <f t="shared" si="78"/>
        <v>19080900000218USD</v>
      </c>
      <c r="D12656">
        <v>0</v>
      </c>
    </row>
    <row r="12657" spans="1:4" hidden="1">
      <c r="A12657" t="s">
        <v>11624</v>
      </c>
      <c r="B12657" s="19" t="s">
        <v>23</v>
      </c>
      <c r="C12657" s="19" t="str">
        <f t="shared" si="78"/>
        <v>19080900000219USD</v>
      </c>
      <c r="D12657">
        <v>0</v>
      </c>
    </row>
    <row r="12658" spans="1:4" hidden="1">
      <c r="A12658" t="s">
        <v>11626</v>
      </c>
      <c r="B12658" s="19" t="s">
        <v>23</v>
      </c>
      <c r="C12658" s="19" t="str">
        <f t="shared" si="78"/>
        <v>19080900000220USD</v>
      </c>
      <c r="D12658">
        <v>0</v>
      </c>
    </row>
    <row r="12659" spans="1:4" hidden="1">
      <c r="A12659" t="s">
        <v>11628</v>
      </c>
      <c r="B12659" s="19" t="s">
        <v>23</v>
      </c>
      <c r="C12659" s="19" t="str">
        <f t="shared" si="78"/>
        <v>19080900000221USD</v>
      </c>
      <c r="D12659">
        <v>0</v>
      </c>
    </row>
    <row r="12660" spans="1:4" hidden="1">
      <c r="A12660" t="s">
        <v>11630</v>
      </c>
      <c r="B12660" s="19" t="s">
        <v>23</v>
      </c>
      <c r="C12660" s="19" t="str">
        <f t="shared" si="78"/>
        <v>19080900000222USD</v>
      </c>
      <c r="D12660">
        <v>0</v>
      </c>
    </row>
    <row r="12661" spans="1:4" hidden="1">
      <c r="A12661" t="s">
        <v>11632</v>
      </c>
      <c r="B12661" s="19" t="s">
        <v>23</v>
      </c>
      <c r="C12661" s="19" t="str">
        <f t="shared" si="78"/>
        <v>19080900000225USD</v>
      </c>
      <c r="D12661">
        <v>0</v>
      </c>
    </row>
    <row r="12662" spans="1:4" hidden="1">
      <c r="A12662" t="s">
        <v>11634</v>
      </c>
      <c r="B12662" s="19" t="s">
        <v>23</v>
      </c>
      <c r="C12662" s="19" t="str">
        <f t="shared" si="78"/>
        <v>19080900000226USD</v>
      </c>
      <c r="D12662">
        <v>0</v>
      </c>
    </row>
    <row r="12663" spans="1:4" hidden="1">
      <c r="A12663" t="s">
        <v>11636</v>
      </c>
      <c r="B12663" s="19" t="s">
        <v>23</v>
      </c>
      <c r="C12663" s="19" t="str">
        <f t="shared" si="78"/>
        <v>19080900000227USD</v>
      </c>
      <c r="D12663">
        <v>0</v>
      </c>
    </row>
    <row r="12664" spans="1:4" hidden="1">
      <c r="A12664" t="s">
        <v>11638</v>
      </c>
      <c r="B12664" s="19" t="s">
        <v>23</v>
      </c>
      <c r="C12664" s="19" t="str">
        <f t="shared" si="78"/>
        <v>19080900000230USD</v>
      </c>
      <c r="D12664">
        <v>0</v>
      </c>
    </row>
    <row r="12665" spans="1:4" hidden="1">
      <c r="A12665" t="s">
        <v>11640</v>
      </c>
      <c r="B12665" s="19" t="s">
        <v>23</v>
      </c>
      <c r="C12665" s="19" t="str">
        <f t="shared" si="78"/>
        <v>19080900000231USD</v>
      </c>
      <c r="D12665">
        <v>0</v>
      </c>
    </row>
    <row r="12666" spans="1:4" hidden="1">
      <c r="A12666" t="s">
        <v>11642</v>
      </c>
      <c r="B12666" s="19" t="s">
        <v>23</v>
      </c>
      <c r="C12666" s="19" t="str">
        <f t="shared" si="78"/>
        <v>19080900000232USD</v>
      </c>
      <c r="D12666">
        <v>0</v>
      </c>
    </row>
    <row r="12667" spans="1:4" hidden="1">
      <c r="A12667" t="s">
        <v>11644</v>
      </c>
      <c r="B12667" s="19" t="s">
        <v>23</v>
      </c>
      <c r="C12667" s="19" t="str">
        <f t="shared" si="78"/>
        <v>19080900000233USD</v>
      </c>
      <c r="D12667">
        <v>0</v>
      </c>
    </row>
    <row r="12668" spans="1:4" hidden="1">
      <c r="A12668" t="s">
        <v>11646</v>
      </c>
      <c r="B12668" s="19" t="s">
        <v>23</v>
      </c>
      <c r="C12668" s="19" t="str">
        <f t="shared" si="78"/>
        <v>19080900000237USD</v>
      </c>
      <c r="D12668">
        <v>0</v>
      </c>
    </row>
    <row r="12669" spans="1:4" hidden="1">
      <c r="A12669" t="s">
        <v>11648</v>
      </c>
      <c r="B12669" s="19" t="s">
        <v>23</v>
      </c>
      <c r="C12669" s="19" t="str">
        <f t="shared" si="78"/>
        <v>19080900000238USD</v>
      </c>
      <c r="D12669">
        <v>0</v>
      </c>
    </row>
    <row r="12670" spans="1:4" hidden="1">
      <c r="A12670" t="s">
        <v>11650</v>
      </c>
      <c r="B12670" s="19" t="s">
        <v>23</v>
      </c>
      <c r="C12670" s="19" t="str">
        <f t="shared" si="78"/>
        <v>19080900000301USD</v>
      </c>
      <c r="D12670">
        <v>0</v>
      </c>
    </row>
    <row r="12671" spans="1:4" hidden="1">
      <c r="A12671" t="s">
        <v>11652</v>
      </c>
      <c r="B12671" s="19" t="s">
        <v>23</v>
      </c>
      <c r="C12671" s="19" t="str">
        <f t="shared" ref="C12671:C12734" si="79">_xlfn.CONCAT(A12671,B12671)</f>
        <v>19080900000302USD</v>
      </c>
      <c r="D12671">
        <v>0</v>
      </c>
    </row>
    <row r="12672" spans="1:4" hidden="1">
      <c r="A12672" t="s">
        <v>11654</v>
      </c>
      <c r="B12672" s="19" t="s">
        <v>23</v>
      </c>
      <c r="C12672" s="19" t="str">
        <f t="shared" si="79"/>
        <v>19080900000303USD</v>
      </c>
      <c r="D12672">
        <v>0</v>
      </c>
    </row>
    <row r="12673" spans="1:4" hidden="1">
      <c r="A12673" t="s">
        <v>11656</v>
      </c>
      <c r="B12673" s="19" t="s">
        <v>23</v>
      </c>
      <c r="C12673" s="19" t="str">
        <f t="shared" si="79"/>
        <v>19080900000305USD</v>
      </c>
      <c r="D12673">
        <v>0</v>
      </c>
    </row>
    <row r="12674" spans="1:4" hidden="1">
      <c r="A12674" t="s">
        <v>11658</v>
      </c>
      <c r="B12674" s="19" t="s">
        <v>23</v>
      </c>
      <c r="C12674" s="19" t="str">
        <f t="shared" si="79"/>
        <v>19080900000306USD</v>
      </c>
      <c r="D12674">
        <v>0</v>
      </c>
    </row>
    <row r="12675" spans="1:4" hidden="1">
      <c r="A12675" t="s">
        <v>11660</v>
      </c>
      <c r="B12675" s="19" t="s">
        <v>23</v>
      </c>
      <c r="C12675" s="19" t="str">
        <f t="shared" si="79"/>
        <v>19080900000307USD</v>
      </c>
      <c r="D12675">
        <v>0</v>
      </c>
    </row>
    <row r="12676" spans="1:4" hidden="1">
      <c r="A12676" t="s">
        <v>11662</v>
      </c>
      <c r="B12676" s="19" t="s">
        <v>23</v>
      </c>
      <c r="C12676" s="19" t="str">
        <f t="shared" si="79"/>
        <v>19080900000308USD</v>
      </c>
      <c r="D12676">
        <v>0</v>
      </c>
    </row>
    <row r="12677" spans="1:4" hidden="1">
      <c r="A12677" t="s">
        <v>11664</v>
      </c>
      <c r="B12677" s="19" t="s">
        <v>23</v>
      </c>
      <c r="C12677" s="19" t="str">
        <f t="shared" si="79"/>
        <v>19080900000309USD</v>
      </c>
      <c r="D12677">
        <v>0</v>
      </c>
    </row>
    <row r="12678" spans="1:4" hidden="1">
      <c r="A12678" t="s">
        <v>11666</v>
      </c>
      <c r="B12678" s="19" t="s">
        <v>23</v>
      </c>
      <c r="C12678" s="19" t="str">
        <f t="shared" si="79"/>
        <v>19080900000310USD</v>
      </c>
      <c r="D12678">
        <v>0</v>
      </c>
    </row>
    <row r="12679" spans="1:4" hidden="1">
      <c r="A12679" t="s">
        <v>11668</v>
      </c>
      <c r="B12679" s="19" t="s">
        <v>23</v>
      </c>
      <c r="C12679" s="19" t="str">
        <f t="shared" si="79"/>
        <v>19080900000311USD</v>
      </c>
      <c r="D12679">
        <v>0</v>
      </c>
    </row>
    <row r="12680" spans="1:4" hidden="1">
      <c r="A12680" t="s">
        <v>11670</v>
      </c>
      <c r="B12680" s="19" t="s">
        <v>23</v>
      </c>
      <c r="C12680" s="19" t="str">
        <f t="shared" si="79"/>
        <v>19080900000312USD</v>
      </c>
      <c r="D12680">
        <v>0</v>
      </c>
    </row>
    <row r="12681" spans="1:4" hidden="1">
      <c r="A12681" t="s">
        <v>11672</v>
      </c>
      <c r="B12681" s="19" t="s">
        <v>23</v>
      </c>
      <c r="C12681" s="19" t="str">
        <f t="shared" si="79"/>
        <v>19080900000401USD</v>
      </c>
      <c r="D12681">
        <v>0</v>
      </c>
    </row>
    <row r="12682" spans="1:4" hidden="1">
      <c r="A12682" t="s">
        <v>11674</v>
      </c>
      <c r="B12682" s="19" t="s">
        <v>23</v>
      </c>
      <c r="C12682" s="19" t="str">
        <f t="shared" si="79"/>
        <v>19080900000402USD</v>
      </c>
      <c r="D12682">
        <v>0</v>
      </c>
    </row>
    <row r="12683" spans="1:4" hidden="1">
      <c r="A12683" t="s">
        <v>12586</v>
      </c>
      <c r="B12683" s="19" t="s">
        <v>23</v>
      </c>
      <c r="C12683" s="19" t="str">
        <f t="shared" si="79"/>
        <v>19080900000403USD</v>
      </c>
      <c r="D12683">
        <v>0</v>
      </c>
    </row>
    <row r="12684" spans="1:4" hidden="1">
      <c r="A12684" t="s">
        <v>11678</v>
      </c>
      <c r="B12684" s="19" t="s">
        <v>23</v>
      </c>
      <c r="C12684" s="19" t="str">
        <f t="shared" si="79"/>
        <v>19080900000404USD</v>
      </c>
      <c r="D12684">
        <v>0</v>
      </c>
    </row>
    <row r="12685" spans="1:4" hidden="1">
      <c r="A12685" t="s">
        <v>11680</v>
      </c>
      <c r="B12685" s="19" t="s">
        <v>23</v>
      </c>
      <c r="C12685" s="19" t="str">
        <f t="shared" si="79"/>
        <v>19080900000405USD</v>
      </c>
      <c r="D12685">
        <v>0</v>
      </c>
    </row>
    <row r="12686" spans="1:4" hidden="1">
      <c r="A12686" t="s">
        <v>11682</v>
      </c>
      <c r="B12686" s="19" t="s">
        <v>23</v>
      </c>
      <c r="C12686" s="19" t="str">
        <f t="shared" si="79"/>
        <v>19080900000501USD</v>
      </c>
      <c r="D12686">
        <v>0</v>
      </c>
    </row>
    <row r="12687" spans="1:4" hidden="1">
      <c r="A12687" t="s">
        <v>11684</v>
      </c>
      <c r="B12687" s="19" t="s">
        <v>23</v>
      </c>
      <c r="C12687" s="19" t="str">
        <f t="shared" si="79"/>
        <v>19080900000502USD</v>
      </c>
      <c r="D12687">
        <v>0</v>
      </c>
    </row>
    <row r="12688" spans="1:4" hidden="1">
      <c r="A12688" t="s">
        <v>11686</v>
      </c>
      <c r="B12688" s="19" t="s">
        <v>23</v>
      </c>
      <c r="C12688" s="19" t="str">
        <f t="shared" si="79"/>
        <v>19080900000503USD</v>
      </c>
      <c r="D12688">
        <v>0</v>
      </c>
    </row>
    <row r="12689" spans="1:4" hidden="1">
      <c r="A12689" t="s">
        <v>11688</v>
      </c>
      <c r="B12689" s="19" t="s">
        <v>23</v>
      </c>
      <c r="C12689" s="19" t="str">
        <f t="shared" si="79"/>
        <v>19080900000504USD</v>
      </c>
      <c r="D12689">
        <v>0</v>
      </c>
    </row>
    <row r="12690" spans="1:4" hidden="1">
      <c r="A12690" t="s">
        <v>11690</v>
      </c>
      <c r="B12690" s="19" t="s">
        <v>23</v>
      </c>
      <c r="C12690" s="19" t="str">
        <f t="shared" si="79"/>
        <v>19080900000601USD</v>
      </c>
      <c r="D12690">
        <v>0</v>
      </c>
    </row>
    <row r="12691" spans="1:4" hidden="1">
      <c r="A12691" t="s">
        <v>11692</v>
      </c>
      <c r="B12691" s="19" t="s">
        <v>23</v>
      </c>
      <c r="C12691" s="19" t="str">
        <f t="shared" si="79"/>
        <v>19080900000602USD</v>
      </c>
      <c r="D12691">
        <v>0</v>
      </c>
    </row>
    <row r="12692" spans="1:4" hidden="1">
      <c r="A12692" t="s">
        <v>11694</v>
      </c>
      <c r="B12692" s="19" t="s">
        <v>23</v>
      </c>
      <c r="C12692" s="19" t="str">
        <f t="shared" si="79"/>
        <v>19080900000701USD</v>
      </c>
      <c r="D12692">
        <v>0</v>
      </c>
    </row>
    <row r="12693" spans="1:4" hidden="1">
      <c r="A12693" t="s">
        <v>11698</v>
      </c>
      <c r="B12693" s="19" t="s">
        <v>23</v>
      </c>
      <c r="C12693" s="19" t="str">
        <f t="shared" si="79"/>
        <v>19080900000801USD</v>
      </c>
      <c r="D12693">
        <v>0</v>
      </c>
    </row>
    <row r="12694" spans="1:4" hidden="1">
      <c r="A12694" t="s">
        <v>11696</v>
      </c>
      <c r="B12694" s="19" t="s">
        <v>23</v>
      </c>
      <c r="C12694" s="19" t="str">
        <f t="shared" si="79"/>
        <v>19080952311311USD</v>
      </c>
      <c r="D12694">
        <v>0</v>
      </c>
    </row>
    <row r="12695" spans="1:4" hidden="1">
      <c r="A12695" t="s">
        <v>45</v>
      </c>
      <c r="B12695" s="19" t="s">
        <v>23</v>
      </c>
      <c r="C12695" s="19" t="str">
        <f t="shared" si="79"/>
        <v>21010109000101USD</v>
      </c>
      <c r="D12695">
        <v>7983179.1128802961</v>
      </c>
    </row>
    <row r="12696" spans="1:4" hidden="1">
      <c r="A12696" t="s">
        <v>46</v>
      </c>
      <c r="B12696" s="19" t="s">
        <v>23</v>
      </c>
      <c r="C12696" s="19" t="str">
        <f t="shared" si="79"/>
        <v>21010109000102USD</v>
      </c>
      <c r="D12696">
        <v>32624396.690361105</v>
      </c>
    </row>
    <row r="12697" spans="1:4" hidden="1">
      <c r="A12697" t="s">
        <v>47</v>
      </c>
      <c r="B12697" s="19" t="s">
        <v>23</v>
      </c>
      <c r="C12697" s="19" t="str">
        <f t="shared" si="79"/>
        <v>21010109000105USD</v>
      </c>
      <c r="D12697">
        <v>0</v>
      </c>
    </row>
    <row r="12698" spans="1:4" hidden="1">
      <c r="A12698" t="s">
        <v>48</v>
      </c>
      <c r="B12698" s="19" t="s">
        <v>23</v>
      </c>
      <c r="C12698" s="19" t="str">
        <f t="shared" si="79"/>
        <v>21010109000106USD</v>
      </c>
      <c r="D12698">
        <v>5871248.166050612</v>
      </c>
    </row>
    <row r="12699" spans="1:4" hidden="1">
      <c r="A12699" t="s">
        <v>49</v>
      </c>
      <c r="B12699" s="19" t="s">
        <v>23</v>
      </c>
      <c r="C12699" s="19" t="str">
        <f t="shared" si="79"/>
        <v>21010109000107USD</v>
      </c>
      <c r="D12699">
        <v>306961588.92237705</v>
      </c>
    </row>
    <row r="12700" spans="1:4" hidden="1">
      <c r="A12700" t="s">
        <v>50</v>
      </c>
      <c r="B12700" s="19" t="s">
        <v>23</v>
      </c>
      <c r="C12700" s="19" t="str">
        <f t="shared" si="79"/>
        <v>21010109000201USD</v>
      </c>
      <c r="D12700">
        <v>1008536738.6124538</v>
      </c>
    </row>
    <row r="12701" spans="1:4" hidden="1">
      <c r="A12701" t="s">
        <v>11764</v>
      </c>
      <c r="B12701" s="19" t="s">
        <v>23</v>
      </c>
      <c r="C12701" s="19" t="str">
        <f t="shared" si="79"/>
        <v>21010109000202USD</v>
      </c>
      <c r="D12701">
        <v>0</v>
      </c>
    </row>
    <row r="12702" spans="1:4" hidden="1">
      <c r="A12702" t="s">
        <v>11766</v>
      </c>
      <c r="B12702" s="19" t="s">
        <v>23</v>
      </c>
      <c r="C12702" s="19" t="str">
        <f t="shared" si="79"/>
        <v>21010109000801USD</v>
      </c>
      <c r="D12702">
        <v>0</v>
      </c>
    </row>
    <row r="12703" spans="1:4" hidden="1">
      <c r="A12703" t="s">
        <v>51</v>
      </c>
      <c r="B12703" s="19" t="s">
        <v>23</v>
      </c>
      <c r="C12703" s="19" t="str">
        <f t="shared" si="79"/>
        <v>21010200000101USD</v>
      </c>
      <c r="D12703">
        <v>89499.869206710267</v>
      </c>
    </row>
    <row r="12704" spans="1:4" hidden="1">
      <c r="A12704" t="s">
        <v>52</v>
      </c>
      <c r="B12704" s="19" t="s">
        <v>23</v>
      </c>
      <c r="C12704" s="19" t="str">
        <f t="shared" si="79"/>
        <v>21010200000103USD</v>
      </c>
      <c r="D12704">
        <v>799640.64543645154</v>
      </c>
    </row>
    <row r="12705" spans="1:4" hidden="1">
      <c r="A12705" t="s">
        <v>53</v>
      </c>
      <c r="B12705" s="19" t="s">
        <v>23</v>
      </c>
      <c r="C12705" s="19" t="str">
        <f t="shared" si="79"/>
        <v>21010200000201USD</v>
      </c>
      <c r="D12705">
        <v>28623411.140176289</v>
      </c>
    </row>
    <row r="12706" spans="1:4" hidden="1">
      <c r="A12706" t="s">
        <v>11770</v>
      </c>
      <c r="B12706" s="19" t="s">
        <v>23</v>
      </c>
      <c r="C12706" s="19" t="str">
        <f t="shared" si="79"/>
        <v>21010200000202USD</v>
      </c>
      <c r="D12706">
        <v>0</v>
      </c>
    </row>
    <row r="12707" spans="1:4" hidden="1">
      <c r="A12707" t="s">
        <v>13963</v>
      </c>
      <c r="B12707" s="19" t="s">
        <v>23</v>
      </c>
      <c r="C12707" s="19" t="str">
        <f t="shared" si="79"/>
        <v>21010400000101USD</v>
      </c>
      <c r="D12707">
        <v>52380334.90190503</v>
      </c>
    </row>
    <row r="12708" spans="1:4" hidden="1">
      <c r="A12708" t="s">
        <v>13965</v>
      </c>
      <c r="B12708" s="19" t="s">
        <v>23</v>
      </c>
      <c r="C12708" s="19" t="str">
        <f t="shared" si="79"/>
        <v>21010400000102USD</v>
      </c>
      <c r="D12708">
        <v>147865.58430480523</v>
      </c>
    </row>
    <row r="12709" spans="1:4" hidden="1">
      <c r="A12709" t="s">
        <v>13975</v>
      </c>
      <c r="B12709" s="19" t="s">
        <v>23</v>
      </c>
      <c r="C12709" s="19" t="str">
        <f t="shared" si="79"/>
        <v>21010400000103USD</v>
      </c>
      <c r="D12709">
        <v>16002.940005686663</v>
      </c>
    </row>
    <row r="12710" spans="1:4" hidden="1">
      <c r="A12710" t="s">
        <v>11713</v>
      </c>
      <c r="B12710" s="19" t="s">
        <v>23</v>
      </c>
      <c r="C12710" s="19" t="str">
        <f t="shared" si="79"/>
        <v>21010701000101USD</v>
      </c>
      <c r="D12710">
        <v>0</v>
      </c>
    </row>
    <row r="12711" spans="1:4" hidden="1">
      <c r="A12711" t="s">
        <v>11715</v>
      </c>
      <c r="B12711" s="19" t="s">
        <v>23</v>
      </c>
      <c r="C12711" s="19" t="str">
        <f t="shared" si="79"/>
        <v>21010702000101USD</v>
      </c>
      <c r="D12711">
        <v>0</v>
      </c>
    </row>
    <row r="12712" spans="1:4" hidden="1">
      <c r="A12712" t="s">
        <v>12610</v>
      </c>
      <c r="B12712" s="19" t="s">
        <v>23</v>
      </c>
      <c r="C12712" s="19" t="str">
        <f t="shared" si="79"/>
        <v>21010801000104USD</v>
      </c>
      <c r="D12712">
        <v>3607021.7884560707</v>
      </c>
    </row>
    <row r="12713" spans="1:4" hidden="1">
      <c r="A12713" t="s">
        <v>12099</v>
      </c>
      <c r="B12713" s="19" t="s">
        <v>23</v>
      </c>
      <c r="C12713" s="19" t="str">
        <f t="shared" si="79"/>
        <v>21010901000102USD</v>
      </c>
      <c r="D12713">
        <v>0</v>
      </c>
    </row>
    <row r="12714" spans="1:4" hidden="1">
      <c r="A12714" t="s">
        <v>12101</v>
      </c>
      <c r="B12714" s="19" t="s">
        <v>23</v>
      </c>
      <c r="C12714" s="19" t="str">
        <f t="shared" si="79"/>
        <v>21010903010101USD</v>
      </c>
      <c r="D12714">
        <v>0</v>
      </c>
    </row>
    <row r="12715" spans="1:4" hidden="1">
      <c r="A12715" t="s">
        <v>12438</v>
      </c>
      <c r="B12715" s="19" t="s">
        <v>23</v>
      </c>
      <c r="C12715" s="19" t="str">
        <f t="shared" si="79"/>
        <v>21010903010104USD</v>
      </c>
      <c r="D12715">
        <v>0</v>
      </c>
    </row>
    <row r="12716" spans="1:4" hidden="1">
      <c r="A12716" t="s">
        <v>62</v>
      </c>
      <c r="B12716" s="19" t="s">
        <v>23</v>
      </c>
      <c r="C12716" s="19" t="str">
        <f t="shared" si="79"/>
        <v>21010903010113USD</v>
      </c>
      <c r="D12716">
        <v>76231.748649417117</v>
      </c>
    </row>
    <row r="12717" spans="1:4" hidden="1">
      <c r="A12717" t="s">
        <v>12103</v>
      </c>
      <c r="B12717" s="19" t="s">
        <v>23</v>
      </c>
      <c r="C12717" s="19" t="str">
        <f t="shared" si="79"/>
        <v>21010903010114USD</v>
      </c>
      <c r="D12717">
        <v>0</v>
      </c>
    </row>
    <row r="12718" spans="1:4" hidden="1">
      <c r="A12718" t="s">
        <v>12105</v>
      </c>
      <c r="B12718" s="19" t="s">
        <v>23</v>
      </c>
      <c r="C12718" s="19" t="str">
        <f t="shared" si="79"/>
        <v>21010903010116USD</v>
      </c>
      <c r="D12718">
        <v>0</v>
      </c>
    </row>
    <row r="12719" spans="1:4" hidden="1">
      <c r="A12719" t="s">
        <v>63</v>
      </c>
      <c r="B12719" s="19" t="s">
        <v>23</v>
      </c>
      <c r="C12719" s="19" t="str">
        <f t="shared" si="79"/>
        <v>21010903020101USD</v>
      </c>
      <c r="D12719">
        <v>204919.36593687805</v>
      </c>
    </row>
    <row r="12720" spans="1:4" hidden="1">
      <c r="A12720" t="s">
        <v>12108</v>
      </c>
      <c r="B12720" s="19" t="s">
        <v>23</v>
      </c>
      <c r="C12720" s="19" t="str">
        <f t="shared" si="79"/>
        <v>21010903020102USD</v>
      </c>
      <c r="D12720">
        <v>0</v>
      </c>
    </row>
    <row r="12721" spans="1:4" hidden="1">
      <c r="A12721" t="s">
        <v>12440</v>
      </c>
      <c r="B12721" s="19" t="s">
        <v>23</v>
      </c>
      <c r="C12721" s="19" t="str">
        <f t="shared" si="79"/>
        <v>21010903020105USD</v>
      </c>
      <c r="D12721">
        <v>0</v>
      </c>
    </row>
    <row r="12722" spans="1:4" hidden="1">
      <c r="A12722" t="s">
        <v>12612</v>
      </c>
      <c r="B12722" s="19" t="s">
        <v>23</v>
      </c>
      <c r="C12722" s="19" t="str">
        <f t="shared" si="79"/>
        <v>21011301000101USD</v>
      </c>
      <c r="D12722">
        <v>0</v>
      </c>
    </row>
    <row r="12723" spans="1:4" hidden="1">
      <c r="A12723" t="s">
        <v>11772</v>
      </c>
      <c r="B12723" s="19" t="s">
        <v>23</v>
      </c>
      <c r="C12723" s="19" t="str">
        <f t="shared" si="79"/>
        <v>21011301000103USD</v>
      </c>
      <c r="D12723">
        <v>0</v>
      </c>
    </row>
    <row r="12724" spans="1:4" hidden="1">
      <c r="A12724" t="s">
        <v>11774</v>
      </c>
      <c r="B12724" s="19" t="s">
        <v>23</v>
      </c>
      <c r="C12724" s="19" t="str">
        <f t="shared" si="79"/>
        <v>21011301000104USD</v>
      </c>
      <c r="D12724">
        <v>0</v>
      </c>
    </row>
    <row r="12725" spans="1:4" hidden="1">
      <c r="A12725" t="s">
        <v>11776</v>
      </c>
      <c r="B12725" s="19" t="s">
        <v>23</v>
      </c>
      <c r="C12725" s="19" t="str">
        <f t="shared" si="79"/>
        <v>21011302000101USD</v>
      </c>
      <c r="D12725">
        <v>0</v>
      </c>
    </row>
    <row r="12726" spans="1:4" hidden="1">
      <c r="A12726" t="s">
        <v>11778</v>
      </c>
      <c r="B12726" s="19" t="s">
        <v>23</v>
      </c>
      <c r="C12726" s="19" t="str">
        <f t="shared" si="79"/>
        <v>21011302000102USD</v>
      </c>
      <c r="D12726">
        <v>0</v>
      </c>
    </row>
    <row r="12727" spans="1:4" hidden="1">
      <c r="A12727" t="s">
        <v>11780</v>
      </c>
      <c r="B12727" s="19" t="s">
        <v>23</v>
      </c>
      <c r="C12727" s="19" t="str">
        <f t="shared" si="79"/>
        <v>21011302000103USD</v>
      </c>
      <c r="D12727">
        <v>0</v>
      </c>
    </row>
    <row r="12728" spans="1:4" hidden="1">
      <c r="A12728" t="s">
        <v>11782</v>
      </c>
      <c r="B12728" s="19" t="s">
        <v>23</v>
      </c>
      <c r="C12728" s="19" t="str">
        <f t="shared" si="79"/>
        <v>21011400000102USD</v>
      </c>
      <c r="D12728">
        <v>0</v>
      </c>
    </row>
    <row r="12729" spans="1:4" hidden="1">
      <c r="A12729" t="s">
        <v>11784</v>
      </c>
      <c r="B12729" s="19" t="s">
        <v>23</v>
      </c>
      <c r="C12729" s="19" t="str">
        <f t="shared" si="79"/>
        <v>21011601010101USD</v>
      </c>
      <c r="D12729">
        <v>0</v>
      </c>
    </row>
    <row r="12730" spans="1:4" hidden="1">
      <c r="A12730" t="s">
        <v>11786</v>
      </c>
      <c r="B12730" s="19" t="s">
        <v>23</v>
      </c>
      <c r="C12730" s="19" t="str">
        <f t="shared" si="79"/>
        <v>21011601020101USD</v>
      </c>
      <c r="D12730">
        <v>0</v>
      </c>
    </row>
    <row r="12731" spans="1:4" hidden="1">
      <c r="A12731" t="s">
        <v>11788</v>
      </c>
      <c r="B12731" s="19" t="s">
        <v>23</v>
      </c>
      <c r="C12731" s="19" t="str">
        <f t="shared" si="79"/>
        <v>21011601090102USD</v>
      </c>
      <c r="D12731">
        <v>0</v>
      </c>
    </row>
    <row r="12732" spans="1:4" hidden="1">
      <c r="A12732" t="s">
        <v>11790</v>
      </c>
      <c r="B12732" s="19" t="s">
        <v>23</v>
      </c>
      <c r="C12732" s="19" t="str">
        <f t="shared" si="79"/>
        <v>21011601090103USD</v>
      </c>
      <c r="D12732">
        <v>0</v>
      </c>
    </row>
    <row r="12733" spans="1:4" hidden="1">
      <c r="A12733" t="s">
        <v>11792</v>
      </c>
      <c r="B12733" s="19" t="s">
        <v>23</v>
      </c>
      <c r="C12733" s="19" t="str">
        <f t="shared" si="79"/>
        <v>21011601090104USD</v>
      </c>
      <c r="D12733">
        <v>0</v>
      </c>
    </row>
    <row r="12734" spans="1:4" hidden="1">
      <c r="A12734" t="s">
        <v>11794</v>
      </c>
      <c r="B12734" s="19" t="s">
        <v>23</v>
      </c>
      <c r="C12734" s="19" t="str">
        <f t="shared" si="79"/>
        <v>21011601090105USD</v>
      </c>
      <c r="D12734">
        <v>0</v>
      </c>
    </row>
    <row r="12735" spans="1:4" hidden="1">
      <c r="A12735" t="s">
        <v>11796</v>
      </c>
      <c r="B12735" s="19" t="s">
        <v>23</v>
      </c>
      <c r="C12735" s="19" t="str">
        <f t="shared" ref="C12735:C12798" si="80">_xlfn.CONCAT(A12735,B12735)</f>
        <v>21011601090106USD</v>
      </c>
      <c r="D12735">
        <v>0</v>
      </c>
    </row>
    <row r="12736" spans="1:4" hidden="1">
      <c r="A12736" t="s">
        <v>11798</v>
      </c>
      <c r="B12736" s="19" t="s">
        <v>23</v>
      </c>
      <c r="C12736" s="19" t="str">
        <f t="shared" si="80"/>
        <v>21011601090107USD</v>
      </c>
      <c r="D12736">
        <v>0</v>
      </c>
    </row>
    <row r="12737" spans="1:4" hidden="1">
      <c r="A12737" t="s">
        <v>11800</v>
      </c>
      <c r="B12737" s="19" t="s">
        <v>23</v>
      </c>
      <c r="C12737" s="19" t="str">
        <f t="shared" si="80"/>
        <v>21011601090110USD</v>
      </c>
      <c r="D12737">
        <v>0</v>
      </c>
    </row>
    <row r="12738" spans="1:4" hidden="1">
      <c r="A12738" t="s">
        <v>11802</v>
      </c>
      <c r="B12738" s="19" t="s">
        <v>23</v>
      </c>
      <c r="C12738" s="19" t="str">
        <f t="shared" si="80"/>
        <v>21011601090111USD</v>
      </c>
      <c r="D12738">
        <v>0</v>
      </c>
    </row>
    <row r="12739" spans="1:4" hidden="1">
      <c r="A12739" t="s">
        <v>11804</v>
      </c>
      <c r="B12739" s="19" t="s">
        <v>23</v>
      </c>
      <c r="C12739" s="19" t="str">
        <f t="shared" si="80"/>
        <v>21011601090201USD</v>
      </c>
      <c r="D12739">
        <v>0</v>
      </c>
    </row>
    <row r="12740" spans="1:4" hidden="1">
      <c r="A12740" t="s">
        <v>11806</v>
      </c>
      <c r="B12740" s="19" t="s">
        <v>23</v>
      </c>
      <c r="C12740" s="19" t="str">
        <f t="shared" si="80"/>
        <v>21011601090202USD</v>
      </c>
      <c r="D12740">
        <v>0</v>
      </c>
    </row>
    <row r="12741" spans="1:4" hidden="1">
      <c r="A12741" t="s">
        <v>15127</v>
      </c>
      <c r="B12741" s="19" t="s">
        <v>23</v>
      </c>
      <c r="C12741" s="19" t="str">
        <f t="shared" si="80"/>
        <v>21011700000101USD</v>
      </c>
      <c r="D12741">
        <v>0</v>
      </c>
    </row>
    <row r="12742" spans="1:4" hidden="1">
      <c r="A12742" t="s">
        <v>15129</v>
      </c>
      <c r="B12742" s="19" t="s">
        <v>23</v>
      </c>
      <c r="C12742" s="19" t="str">
        <f t="shared" si="80"/>
        <v>21011700000102USD</v>
      </c>
      <c r="D12742">
        <v>0</v>
      </c>
    </row>
    <row r="12743" spans="1:4" hidden="1">
      <c r="A12743" t="s">
        <v>64</v>
      </c>
      <c r="B12743" s="19" t="s">
        <v>23</v>
      </c>
      <c r="C12743" s="19" t="str">
        <f t="shared" si="80"/>
        <v>21011801000101USD</v>
      </c>
      <c r="D12743">
        <v>0</v>
      </c>
    </row>
    <row r="12744" spans="1:4" hidden="1">
      <c r="A12744" t="s">
        <v>12122</v>
      </c>
      <c r="B12744" s="19" t="s">
        <v>23</v>
      </c>
      <c r="C12744" s="19" t="str">
        <f t="shared" si="80"/>
        <v>21011900000102USD</v>
      </c>
      <c r="D12744">
        <v>0</v>
      </c>
    </row>
    <row r="12745" spans="1:4" hidden="1">
      <c r="A12745" t="s">
        <v>12124</v>
      </c>
      <c r="B12745" s="19" t="s">
        <v>23</v>
      </c>
      <c r="C12745" s="19" t="str">
        <f t="shared" si="80"/>
        <v>21011900000103USD</v>
      </c>
      <c r="D12745">
        <v>0</v>
      </c>
    </row>
    <row r="12746" spans="1:4" hidden="1">
      <c r="A12746" t="s">
        <v>12126</v>
      </c>
      <c r="B12746" s="19" t="s">
        <v>23</v>
      </c>
      <c r="C12746" s="19" t="str">
        <f t="shared" si="80"/>
        <v>21011900000104USD</v>
      </c>
      <c r="D12746">
        <v>0</v>
      </c>
    </row>
    <row r="12747" spans="1:4" hidden="1">
      <c r="A12747" t="s">
        <v>12128</v>
      </c>
      <c r="B12747" s="19" t="s">
        <v>23</v>
      </c>
      <c r="C12747" s="19" t="str">
        <f t="shared" si="80"/>
        <v>21011900000110USD</v>
      </c>
      <c r="D12747">
        <v>0</v>
      </c>
    </row>
    <row r="12748" spans="1:4" hidden="1">
      <c r="A12748" t="s">
        <v>12130</v>
      </c>
      <c r="B12748" s="19" t="s">
        <v>23</v>
      </c>
      <c r="C12748" s="19" t="str">
        <f t="shared" si="80"/>
        <v>21011900000111USD</v>
      </c>
      <c r="D12748">
        <v>20426.841057719648</v>
      </c>
    </row>
    <row r="12749" spans="1:4" hidden="1">
      <c r="A12749" t="s">
        <v>12132</v>
      </c>
      <c r="B12749" s="19" t="s">
        <v>23</v>
      </c>
      <c r="C12749" s="19" t="str">
        <f t="shared" si="80"/>
        <v>21011900000112USD</v>
      </c>
      <c r="D12749">
        <v>0</v>
      </c>
    </row>
    <row r="12750" spans="1:4" hidden="1">
      <c r="A12750" t="s">
        <v>12134</v>
      </c>
      <c r="B12750" s="19" t="s">
        <v>23</v>
      </c>
      <c r="C12750" s="19" t="str">
        <f t="shared" si="80"/>
        <v>21011900000113USD</v>
      </c>
      <c r="D12750">
        <v>0</v>
      </c>
    </row>
    <row r="12751" spans="1:4" hidden="1">
      <c r="A12751" t="s">
        <v>13545</v>
      </c>
      <c r="B12751" s="19" t="s">
        <v>23</v>
      </c>
      <c r="C12751" s="19" t="str">
        <f t="shared" si="80"/>
        <v>21011900000117USD</v>
      </c>
      <c r="D12751">
        <v>0</v>
      </c>
    </row>
    <row r="12752" spans="1:4" hidden="1">
      <c r="A12752" t="s">
        <v>13557</v>
      </c>
      <c r="B12752" s="19" t="s">
        <v>23</v>
      </c>
      <c r="C12752" s="19" t="str">
        <f t="shared" si="80"/>
        <v>21011900000118USD</v>
      </c>
      <c r="D12752">
        <v>198357.89877736708</v>
      </c>
    </row>
    <row r="12753" spans="1:4" hidden="1">
      <c r="A12753" t="s">
        <v>13565</v>
      </c>
      <c r="B12753" s="19" t="s">
        <v>23</v>
      </c>
      <c r="C12753" s="19" t="str">
        <f t="shared" si="80"/>
        <v>21011900000119USD</v>
      </c>
      <c r="D12753">
        <v>1844099.4057435316</v>
      </c>
    </row>
    <row r="12754" spans="1:4" hidden="1">
      <c r="A12754" t="s">
        <v>12142</v>
      </c>
      <c r="B12754" s="19" t="s">
        <v>23</v>
      </c>
      <c r="C12754" s="19" t="str">
        <f t="shared" si="80"/>
        <v>21011900000120USD</v>
      </c>
      <c r="D12754">
        <v>0</v>
      </c>
    </row>
    <row r="12755" spans="1:4" hidden="1">
      <c r="A12755" t="s">
        <v>12144</v>
      </c>
      <c r="B12755" s="19" t="s">
        <v>23</v>
      </c>
      <c r="C12755" s="19" t="str">
        <f t="shared" si="80"/>
        <v>21011900000121USD</v>
      </c>
      <c r="D12755">
        <v>0</v>
      </c>
    </row>
    <row r="12756" spans="1:4" hidden="1">
      <c r="A12756" t="s">
        <v>12146</v>
      </c>
      <c r="B12756" s="19" t="s">
        <v>23</v>
      </c>
      <c r="C12756" s="19" t="str">
        <f t="shared" si="80"/>
        <v>21011900000122USD</v>
      </c>
      <c r="D12756">
        <v>0</v>
      </c>
    </row>
    <row r="12757" spans="1:4" hidden="1">
      <c r="A12757" t="s">
        <v>12148</v>
      </c>
      <c r="B12757" s="19" t="s">
        <v>23</v>
      </c>
      <c r="C12757" s="19" t="str">
        <f t="shared" si="80"/>
        <v>21011900000124USD</v>
      </c>
      <c r="D12757">
        <v>0</v>
      </c>
    </row>
    <row r="12758" spans="1:4" hidden="1">
      <c r="A12758" t="s">
        <v>13645</v>
      </c>
      <c r="B12758" s="19" t="s">
        <v>23</v>
      </c>
      <c r="C12758" s="19" t="str">
        <f t="shared" si="80"/>
        <v>21011900000126USD</v>
      </c>
      <c r="D12758">
        <v>5550.9297696900767</v>
      </c>
    </row>
    <row r="12759" spans="1:4" hidden="1">
      <c r="A12759" t="s">
        <v>12152</v>
      </c>
      <c r="B12759" s="19" t="s">
        <v>23</v>
      </c>
      <c r="C12759" s="19" t="str">
        <f t="shared" si="80"/>
        <v>21011900000128USD</v>
      </c>
      <c r="D12759">
        <v>0</v>
      </c>
    </row>
    <row r="12760" spans="1:4" hidden="1">
      <c r="A12760" t="s">
        <v>12154</v>
      </c>
      <c r="B12760" s="19" t="s">
        <v>23</v>
      </c>
      <c r="C12760" s="19" t="str">
        <f t="shared" si="80"/>
        <v>21011900000129USD</v>
      </c>
      <c r="D12760">
        <v>11801.890816036395</v>
      </c>
    </row>
    <row r="12761" spans="1:4" hidden="1">
      <c r="A12761" t="s">
        <v>12156</v>
      </c>
      <c r="B12761" s="19" t="s">
        <v>23</v>
      </c>
      <c r="C12761" s="19" t="str">
        <f t="shared" si="80"/>
        <v>21011900000130USD</v>
      </c>
      <c r="D12761">
        <v>0</v>
      </c>
    </row>
    <row r="12762" spans="1:4" hidden="1">
      <c r="A12762" t="s">
        <v>12158</v>
      </c>
      <c r="B12762" s="19" t="s">
        <v>23</v>
      </c>
      <c r="C12762" s="19" t="str">
        <f t="shared" si="80"/>
        <v>21011900000131USD</v>
      </c>
      <c r="D12762">
        <v>338023.30963889678</v>
      </c>
    </row>
    <row r="12763" spans="1:4" hidden="1">
      <c r="A12763" t="s">
        <v>12160</v>
      </c>
      <c r="B12763" s="19" t="s">
        <v>23</v>
      </c>
      <c r="C12763" s="19" t="str">
        <f t="shared" si="80"/>
        <v>21011900000137USD</v>
      </c>
      <c r="D12763">
        <v>0</v>
      </c>
    </row>
    <row r="12764" spans="1:4" hidden="1">
      <c r="A12764" t="s">
        <v>12162</v>
      </c>
      <c r="B12764" s="19" t="s">
        <v>23</v>
      </c>
      <c r="C12764" s="19" t="str">
        <f t="shared" si="80"/>
        <v>21011900000138USD</v>
      </c>
      <c r="D12764">
        <v>0</v>
      </c>
    </row>
    <row r="12765" spans="1:4" hidden="1">
      <c r="A12765" t="s">
        <v>12164</v>
      </c>
      <c r="B12765" s="19" t="s">
        <v>23</v>
      </c>
      <c r="C12765" s="19" t="str">
        <f t="shared" si="80"/>
        <v>21011900000139USD</v>
      </c>
      <c r="D12765">
        <v>0</v>
      </c>
    </row>
    <row r="12766" spans="1:4" hidden="1">
      <c r="A12766" t="s">
        <v>12166</v>
      </c>
      <c r="B12766" s="19" t="s">
        <v>23</v>
      </c>
      <c r="C12766" s="19" t="str">
        <f t="shared" si="80"/>
        <v>21011900000140USD</v>
      </c>
      <c r="D12766">
        <v>0</v>
      </c>
    </row>
    <row r="12767" spans="1:4" hidden="1">
      <c r="A12767" t="s">
        <v>12168</v>
      </c>
      <c r="B12767" s="19" t="s">
        <v>23</v>
      </c>
      <c r="C12767" s="19" t="str">
        <f t="shared" si="80"/>
        <v>21011900000141USD</v>
      </c>
      <c r="D12767">
        <v>0</v>
      </c>
    </row>
    <row r="12768" spans="1:4" hidden="1">
      <c r="A12768" t="s">
        <v>12170</v>
      </c>
      <c r="B12768" s="19" t="s">
        <v>23</v>
      </c>
      <c r="C12768" s="19" t="str">
        <f t="shared" si="80"/>
        <v>21011900000142USD</v>
      </c>
      <c r="D12768">
        <v>0</v>
      </c>
    </row>
    <row r="12769" spans="1:4" hidden="1">
      <c r="A12769" t="s">
        <v>12172</v>
      </c>
      <c r="B12769" s="19" t="s">
        <v>23</v>
      </c>
      <c r="C12769" s="19" t="str">
        <f t="shared" si="80"/>
        <v>21011900000143USD</v>
      </c>
      <c r="D12769">
        <v>15167.298834233723</v>
      </c>
    </row>
    <row r="12770" spans="1:4" hidden="1">
      <c r="A12770" t="s">
        <v>13703</v>
      </c>
      <c r="B12770" s="19" t="s">
        <v>23</v>
      </c>
      <c r="C12770" s="19" t="str">
        <f t="shared" si="80"/>
        <v>21011900000144USD</v>
      </c>
      <c r="D12770">
        <v>42421.470002843336</v>
      </c>
    </row>
    <row r="12771" spans="1:4" hidden="1">
      <c r="A12771" t="s">
        <v>12176</v>
      </c>
      <c r="B12771" s="19" t="s">
        <v>23</v>
      </c>
      <c r="C12771" s="19" t="str">
        <f t="shared" si="80"/>
        <v>21011900000145USD</v>
      </c>
      <c r="D12771">
        <v>0</v>
      </c>
    </row>
    <row r="12772" spans="1:4" hidden="1">
      <c r="A12772" t="s">
        <v>12178</v>
      </c>
      <c r="B12772" s="19" t="s">
        <v>23</v>
      </c>
      <c r="C12772" s="19" t="str">
        <f t="shared" si="80"/>
        <v>21011900000146USD</v>
      </c>
      <c r="D12772">
        <v>0</v>
      </c>
    </row>
    <row r="12773" spans="1:4" hidden="1">
      <c r="A12773" t="s">
        <v>12180</v>
      </c>
      <c r="B12773" s="19" t="s">
        <v>23</v>
      </c>
      <c r="C12773" s="19" t="str">
        <f t="shared" si="80"/>
        <v>21011900000147USD</v>
      </c>
      <c r="D12773">
        <v>0</v>
      </c>
    </row>
    <row r="12774" spans="1:4" hidden="1">
      <c r="A12774" t="s">
        <v>12182</v>
      </c>
      <c r="B12774" s="19" t="s">
        <v>23</v>
      </c>
      <c r="C12774" s="19" t="str">
        <f t="shared" si="80"/>
        <v>21011900000148USD</v>
      </c>
      <c r="D12774">
        <v>0</v>
      </c>
    </row>
    <row r="12775" spans="1:4" hidden="1">
      <c r="A12775" t="s">
        <v>12184</v>
      </c>
      <c r="B12775" s="19" t="s">
        <v>23</v>
      </c>
      <c r="C12775" s="19" t="str">
        <f t="shared" si="80"/>
        <v>21011900000149USD</v>
      </c>
      <c r="D12775">
        <v>0</v>
      </c>
    </row>
    <row r="12776" spans="1:4" hidden="1">
      <c r="A12776" t="s">
        <v>13713</v>
      </c>
      <c r="B12776" s="19" t="s">
        <v>23</v>
      </c>
      <c r="C12776" s="19" t="str">
        <f t="shared" si="80"/>
        <v>21011900000152USD</v>
      </c>
      <c r="D12776">
        <v>484984.48962183681</v>
      </c>
    </row>
    <row r="12777" spans="1:4" hidden="1">
      <c r="A12777" t="s">
        <v>12188</v>
      </c>
      <c r="B12777" s="19" t="s">
        <v>23</v>
      </c>
      <c r="C12777" s="19" t="str">
        <f t="shared" si="80"/>
        <v>21011900000153USD</v>
      </c>
      <c r="D12777">
        <v>0</v>
      </c>
    </row>
    <row r="12778" spans="1:4" hidden="1">
      <c r="A12778" t="s">
        <v>13717</v>
      </c>
      <c r="B12778" s="19" t="s">
        <v>23</v>
      </c>
      <c r="C12778" s="19" t="str">
        <f t="shared" si="80"/>
        <v>21011900000154USD</v>
      </c>
      <c r="D12778">
        <v>315224.62610179133</v>
      </c>
    </row>
    <row r="12779" spans="1:4" hidden="1">
      <c r="A12779" t="s">
        <v>12192</v>
      </c>
      <c r="B12779" s="19" t="s">
        <v>23</v>
      </c>
      <c r="C12779" s="19" t="str">
        <f t="shared" si="80"/>
        <v>21011900000155USD</v>
      </c>
      <c r="D12779">
        <v>0</v>
      </c>
    </row>
    <row r="12780" spans="1:4" hidden="1">
      <c r="A12780" t="s">
        <v>13729</v>
      </c>
      <c r="B12780" s="19" t="s">
        <v>23</v>
      </c>
      <c r="C12780" s="19" t="str">
        <f t="shared" si="80"/>
        <v>21011900000156USD</v>
      </c>
      <c r="D12780">
        <v>49440.022746659088</v>
      </c>
    </row>
    <row r="12781" spans="1:4" hidden="1">
      <c r="A12781" t="s">
        <v>12196</v>
      </c>
      <c r="B12781" s="19" t="s">
        <v>23</v>
      </c>
      <c r="C12781" s="19" t="str">
        <f t="shared" si="80"/>
        <v>21011900000157USD</v>
      </c>
      <c r="D12781">
        <v>8337.2647142450951</v>
      </c>
    </row>
    <row r="12782" spans="1:4" hidden="1">
      <c r="A12782" t="s">
        <v>13751</v>
      </c>
      <c r="B12782" s="19" t="s">
        <v>23</v>
      </c>
      <c r="C12782" s="19" t="str">
        <f t="shared" si="80"/>
        <v>21011900000158USD</v>
      </c>
      <c r="D12782">
        <v>80622.96843901051</v>
      </c>
    </row>
    <row r="12783" spans="1:4" hidden="1">
      <c r="A12783" t="s">
        <v>12200</v>
      </c>
      <c r="B12783" s="19" t="s">
        <v>23</v>
      </c>
      <c r="C12783" s="19" t="str">
        <f t="shared" si="80"/>
        <v>21011900000159USD</v>
      </c>
      <c r="D12783">
        <v>2742.9940290019904</v>
      </c>
    </row>
    <row r="12784" spans="1:4" hidden="1">
      <c r="A12784" t="s">
        <v>12202</v>
      </c>
      <c r="B12784" s="19" t="s">
        <v>23</v>
      </c>
      <c r="C12784" s="19" t="str">
        <f t="shared" si="80"/>
        <v>21011900000160USD</v>
      </c>
      <c r="D12784">
        <v>0</v>
      </c>
    </row>
    <row r="12785" spans="1:4" hidden="1">
      <c r="A12785" t="s">
        <v>12204</v>
      </c>
      <c r="B12785" s="19" t="s">
        <v>23</v>
      </c>
      <c r="C12785" s="19" t="str">
        <f t="shared" si="80"/>
        <v>21011900000161USD</v>
      </c>
      <c r="D12785">
        <v>0</v>
      </c>
    </row>
    <row r="12786" spans="1:4" hidden="1">
      <c r="A12786" t="s">
        <v>12206</v>
      </c>
      <c r="B12786" s="19" t="s">
        <v>23</v>
      </c>
      <c r="C12786" s="19" t="str">
        <f t="shared" si="80"/>
        <v>21011900000163USD</v>
      </c>
      <c r="D12786">
        <v>4578.2797839067389</v>
      </c>
    </row>
    <row r="12787" spans="1:4" hidden="1">
      <c r="A12787" t="s">
        <v>12208</v>
      </c>
      <c r="B12787" s="19" t="s">
        <v>23</v>
      </c>
      <c r="C12787" s="19" t="str">
        <f t="shared" si="80"/>
        <v>21011900000164USD</v>
      </c>
      <c r="D12787">
        <v>0</v>
      </c>
    </row>
    <row r="12788" spans="1:4" hidden="1">
      <c r="A12788" t="s">
        <v>12210</v>
      </c>
      <c r="B12788" s="19" t="s">
        <v>23</v>
      </c>
      <c r="C12788" s="19" t="str">
        <f t="shared" si="80"/>
        <v>21011900000165USD</v>
      </c>
      <c r="D12788">
        <v>0</v>
      </c>
    </row>
    <row r="12789" spans="1:4" hidden="1">
      <c r="A12789" t="s">
        <v>12212</v>
      </c>
      <c r="B12789" s="19" t="s">
        <v>23</v>
      </c>
      <c r="C12789" s="19" t="str">
        <f t="shared" si="80"/>
        <v>21011900000166USD</v>
      </c>
      <c r="D12789">
        <v>0</v>
      </c>
    </row>
    <row r="12790" spans="1:4" hidden="1">
      <c r="A12790" t="s">
        <v>13753</v>
      </c>
      <c r="B12790" s="19" t="s">
        <v>23</v>
      </c>
      <c r="C12790" s="19" t="str">
        <f t="shared" si="80"/>
        <v>21011900000167USD</v>
      </c>
      <c r="D12790">
        <v>9981.5581461472848</v>
      </c>
    </row>
    <row r="12791" spans="1:4" hidden="1">
      <c r="A12791" t="s">
        <v>12216</v>
      </c>
      <c r="B12791" s="19" t="s">
        <v>23</v>
      </c>
      <c r="C12791" s="19" t="str">
        <f t="shared" si="80"/>
        <v>21011900000168USD</v>
      </c>
      <c r="D12791">
        <v>0</v>
      </c>
    </row>
    <row r="12792" spans="1:4" hidden="1">
      <c r="A12792" t="s">
        <v>12218</v>
      </c>
      <c r="B12792" s="19" t="s">
        <v>23</v>
      </c>
      <c r="C12792" s="19" t="str">
        <f t="shared" si="80"/>
        <v>21011900000169USD</v>
      </c>
      <c r="D12792">
        <v>0</v>
      </c>
    </row>
    <row r="12793" spans="1:4" hidden="1">
      <c r="A12793" t="s">
        <v>12220</v>
      </c>
      <c r="B12793" s="19" t="s">
        <v>23</v>
      </c>
      <c r="C12793" s="19" t="str">
        <f t="shared" si="80"/>
        <v>21011900000170USD</v>
      </c>
      <c r="D12793">
        <v>0</v>
      </c>
    </row>
    <row r="12794" spans="1:4" hidden="1">
      <c r="A12794" t="s">
        <v>12222</v>
      </c>
      <c r="B12794" s="19" t="s">
        <v>23</v>
      </c>
      <c r="C12794" s="19" t="str">
        <f t="shared" si="80"/>
        <v>21011900000171USD</v>
      </c>
      <c r="D12794">
        <v>0</v>
      </c>
    </row>
    <row r="12795" spans="1:4" hidden="1">
      <c r="A12795" t="s">
        <v>12224</v>
      </c>
      <c r="B12795" s="19" t="s">
        <v>23</v>
      </c>
      <c r="C12795" s="19" t="str">
        <f t="shared" si="80"/>
        <v>21011900000173USD</v>
      </c>
      <c r="D12795">
        <v>0</v>
      </c>
    </row>
    <row r="12796" spans="1:4" hidden="1">
      <c r="A12796" t="s">
        <v>13757</v>
      </c>
      <c r="B12796" s="19" t="s">
        <v>23</v>
      </c>
      <c r="C12796" s="19" t="str">
        <f t="shared" si="80"/>
        <v>21011900000174USD</v>
      </c>
      <c r="D12796">
        <v>23745.550184816606</v>
      </c>
    </row>
    <row r="12797" spans="1:4" hidden="1">
      <c r="A12797" t="s">
        <v>13759</v>
      </c>
      <c r="B12797" s="19" t="s">
        <v>23</v>
      </c>
      <c r="C12797" s="19" t="str">
        <f t="shared" si="80"/>
        <v>21011900000175USD</v>
      </c>
      <c r="D12797">
        <v>75415.049758316745</v>
      </c>
    </row>
    <row r="12798" spans="1:4" hidden="1">
      <c r="A12798" t="s">
        <v>12230</v>
      </c>
      <c r="B12798" s="19" t="s">
        <v>23</v>
      </c>
      <c r="C12798" s="19" t="str">
        <f t="shared" si="80"/>
        <v>21011900000176USD</v>
      </c>
      <c r="D12798">
        <v>0</v>
      </c>
    </row>
    <row r="12799" spans="1:4" hidden="1">
      <c r="A12799" t="s">
        <v>12232</v>
      </c>
      <c r="B12799" s="19" t="s">
        <v>23</v>
      </c>
      <c r="C12799" s="19" t="str">
        <f t="shared" ref="C12799:C12862" si="81">_xlfn.CONCAT(A12799,B12799)</f>
        <v>21011900000179USD</v>
      </c>
      <c r="D12799">
        <v>0</v>
      </c>
    </row>
    <row r="12800" spans="1:4" hidden="1">
      <c r="A12800" t="s">
        <v>12234</v>
      </c>
      <c r="B12800" s="19" t="s">
        <v>23</v>
      </c>
      <c r="C12800" s="19" t="str">
        <f t="shared" si="81"/>
        <v>21011900000180USD</v>
      </c>
      <c r="D12800">
        <v>0</v>
      </c>
    </row>
    <row r="12801" spans="1:4" hidden="1">
      <c r="A12801" t="s">
        <v>12236</v>
      </c>
      <c r="B12801" s="19" t="s">
        <v>23</v>
      </c>
      <c r="C12801" s="19" t="str">
        <f t="shared" si="81"/>
        <v>21011900000181USD</v>
      </c>
      <c r="D12801">
        <v>0</v>
      </c>
    </row>
    <row r="12802" spans="1:4" hidden="1">
      <c r="A12802" t="s">
        <v>12238</v>
      </c>
      <c r="B12802" s="19" t="s">
        <v>23</v>
      </c>
      <c r="C12802" s="19" t="str">
        <f t="shared" si="81"/>
        <v>21011900000183USD</v>
      </c>
      <c r="D12802">
        <v>0</v>
      </c>
    </row>
    <row r="12803" spans="1:4" hidden="1">
      <c r="A12803" t="s">
        <v>12240</v>
      </c>
      <c r="B12803" s="19" t="s">
        <v>23</v>
      </c>
      <c r="C12803" s="19" t="str">
        <f t="shared" si="81"/>
        <v>21011900000184USD</v>
      </c>
      <c r="D12803">
        <v>0</v>
      </c>
    </row>
    <row r="12804" spans="1:4" hidden="1">
      <c r="A12804" t="s">
        <v>12242</v>
      </c>
      <c r="B12804" s="19" t="s">
        <v>23</v>
      </c>
      <c r="C12804" s="19" t="str">
        <f t="shared" si="81"/>
        <v>21011900000185USD</v>
      </c>
      <c r="D12804">
        <v>0</v>
      </c>
    </row>
    <row r="12805" spans="1:4" hidden="1">
      <c r="A12805" t="s">
        <v>12244</v>
      </c>
      <c r="B12805" s="19" t="s">
        <v>23</v>
      </c>
      <c r="C12805" s="19" t="str">
        <f t="shared" si="81"/>
        <v>21011900000186USD</v>
      </c>
      <c r="D12805">
        <v>0</v>
      </c>
    </row>
    <row r="12806" spans="1:4" hidden="1">
      <c r="A12806" t="s">
        <v>12246</v>
      </c>
      <c r="B12806" s="19" t="s">
        <v>23</v>
      </c>
      <c r="C12806" s="19" t="str">
        <f t="shared" si="81"/>
        <v>21011900000188USD</v>
      </c>
      <c r="D12806">
        <v>0</v>
      </c>
    </row>
    <row r="12807" spans="1:4" hidden="1">
      <c r="A12807" t="s">
        <v>13761</v>
      </c>
      <c r="B12807" s="19" t="s">
        <v>23</v>
      </c>
      <c r="C12807" s="19" t="str">
        <f t="shared" si="81"/>
        <v>21011900000189USD</v>
      </c>
      <c r="D12807">
        <v>33571.771396076205</v>
      </c>
    </row>
    <row r="12808" spans="1:4" hidden="1">
      <c r="A12808" t="s">
        <v>12250</v>
      </c>
      <c r="B12808" s="19" t="s">
        <v>23</v>
      </c>
      <c r="C12808" s="19" t="str">
        <f t="shared" si="81"/>
        <v>21011900000193USD</v>
      </c>
      <c r="D12808">
        <v>0</v>
      </c>
    </row>
    <row r="12809" spans="1:4" hidden="1">
      <c r="A12809" t="s">
        <v>12252</v>
      </c>
      <c r="B12809" s="19" t="s">
        <v>23</v>
      </c>
      <c r="C12809" s="19" t="str">
        <f t="shared" si="81"/>
        <v>21011900000196USD</v>
      </c>
      <c r="D12809">
        <v>0</v>
      </c>
    </row>
    <row r="12810" spans="1:4" hidden="1">
      <c r="A12810" t="s">
        <v>12254</v>
      </c>
      <c r="B12810" s="19" t="s">
        <v>23</v>
      </c>
      <c r="C12810" s="19" t="str">
        <f t="shared" si="81"/>
        <v>21011900000197USD</v>
      </c>
      <c r="D12810">
        <v>0</v>
      </c>
    </row>
    <row r="12811" spans="1:4" hidden="1">
      <c r="A12811" t="s">
        <v>12256</v>
      </c>
      <c r="B12811" s="19" t="s">
        <v>23</v>
      </c>
      <c r="C12811" s="19" t="str">
        <f t="shared" si="81"/>
        <v>21011900000198USD</v>
      </c>
      <c r="D12811">
        <v>0</v>
      </c>
    </row>
    <row r="12812" spans="1:4" hidden="1">
      <c r="A12812" t="s">
        <v>13763</v>
      </c>
      <c r="B12812" s="19" t="s">
        <v>23</v>
      </c>
      <c r="C12812" s="19" t="str">
        <f t="shared" si="81"/>
        <v>21011900000201USD</v>
      </c>
      <c r="D12812">
        <v>29448.350867216381</v>
      </c>
    </row>
    <row r="12813" spans="1:4" hidden="1">
      <c r="A12813" t="s">
        <v>12260</v>
      </c>
      <c r="B12813" s="19" t="s">
        <v>23</v>
      </c>
      <c r="C12813" s="19" t="str">
        <f t="shared" si="81"/>
        <v>21011900000203USD</v>
      </c>
      <c r="D12813">
        <v>0</v>
      </c>
    </row>
    <row r="12814" spans="1:4" hidden="1">
      <c r="A12814" t="s">
        <v>12262</v>
      </c>
      <c r="B12814" s="19" t="s">
        <v>23</v>
      </c>
      <c r="C12814" s="19" t="str">
        <f t="shared" si="81"/>
        <v>21011900000204USD</v>
      </c>
      <c r="D12814">
        <v>0</v>
      </c>
    </row>
    <row r="12815" spans="1:4" hidden="1">
      <c r="A12815" t="s">
        <v>12264</v>
      </c>
      <c r="B12815" s="19" t="s">
        <v>23</v>
      </c>
      <c r="C12815" s="19" t="str">
        <f t="shared" si="81"/>
        <v>21011900000205USD</v>
      </c>
      <c r="D12815">
        <v>0</v>
      </c>
    </row>
    <row r="12816" spans="1:4" hidden="1">
      <c r="A12816" t="s">
        <v>12266</v>
      </c>
      <c r="B12816" s="19" t="s">
        <v>23</v>
      </c>
      <c r="C12816" s="19" t="str">
        <f t="shared" si="81"/>
        <v>21011900000206USD</v>
      </c>
      <c r="D12816">
        <v>240.11941996019334</v>
      </c>
    </row>
    <row r="12817" spans="1:4" hidden="1">
      <c r="A12817" t="s">
        <v>13765</v>
      </c>
      <c r="B12817" s="19" t="s">
        <v>23</v>
      </c>
      <c r="C12817" s="19" t="str">
        <f t="shared" si="81"/>
        <v>21011900000207USD</v>
      </c>
      <c r="D12817">
        <v>154786.98891100369</v>
      </c>
    </row>
    <row r="12818" spans="1:4" hidden="1">
      <c r="A12818" t="s">
        <v>12270</v>
      </c>
      <c r="B12818" s="19" t="s">
        <v>23</v>
      </c>
      <c r="C12818" s="19" t="str">
        <f t="shared" si="81"/>
        <v>21011900000210USD</v>
      </c>
      <c r="D12818">
        <v>0</v>
      </c>
    </row>
    <row r="12819" spans="1:4" hidden="1">
      <c r="A12819" t="s">
        <v>13767</v>
      </c>
      <c r="B12819" s="19" t="s">
        <v>23</v>
      </c>
      <c r="C12819" s="19" t="str">
        <f t="shared" si="81"/>
        <v>21011900000211USD</v>
      </c>
      <c r="D12819">
        <v>530890.45777651411</v>
      </c>
    </row>
    <row r="12820" spans="1:4" hidden="1">
      <c r="A12820" t="s">
        <v>13769</v>
      </c>
      <c r="B12820" s="19" t="s">
        <v>23</v>
      </c>
      <c r="C12820" s="19" t="str">
        <f t="shared" si="81"/>
        <v>21011900000214USD</v>
      </c>
      <c r="D12820">
        <v>201429.85214671597</v>
      </c>
    </row>
    <row r="12821" spans="1:4" hidden="1">
      <c r="A12821" t="s">
        <v>13777</v>
      </c>
      <c r="B12821" s="19" t="s">
        <v>23</v>
      </c>
      <c r="C12821" s="19" t="str">
        <f t="shared" si="81"/>
        <v>21011900000216USD</v>
      </c>
      <c r="D12821">
        <v>14.210975263008246</v>
      </c>
    </row>
    <row r="12822" spans="1:4" hidden="1">
      <c r="A12822" t="s">
        <v>12278</v>
      </c>
      <c r="B12822" s="19" t="s">
        <v>23</v>
      </c>
      <c r="C12822" s="19" t="str">
        <f t="shared" si="81"/>
        <v>21011900000217USD</v>
      </c>
      <c r="D12822">
        <v>0</v>
      </c>
    </row>
    <row r="12823" spans="1:4" hidden="1">
      <c r="A12823" t="s">
        <v>12280</v>
      </c>
      <c r="B12823" s="19" t="s">
        <v>23</v>
      </c>
      <c r="C12823" s="19" t="str">
        <f t="shared" si="81"/>
        <v>21011900000219USD</v>
      </c>
      <c r="D12823">
        <v>9963.4205288598241</v>
      </c>
    </row>
    <row r="12824" spans="1:4" hidden="1">
      <c r="A12824" t="s">
        <v>13779</v>
      </c>
      <c r="B12824" s="19" t="s">
        <v>23</v>
      </c>
      <c r="C12824" s="19" t="str">
        <f t="shared" si="81"/>
        <v>21011900000221USD</v>
      </c>
      <c r="D12824">
        <v>0</v>
      </c>
    </row>
    <row r="12825" spans="1:4" hidden="1">
      <c r="A12825" t="s">
        <v>13783</v>
      </c>
      <c r="B12825" s="19" t="s">
        <v>23</v>
      </c>
      <c r="C12825" s="19" t="str">
        <f t="shared" si="81"/>
        <v>21011900000222USD</v>
      </c>
      <c r="D12825">
        <v>1319487.2590275805</v>
      </c>
    </row>
    <row r="12826" spans="1:4" hidden="1">
      <c r="A12826" t="s">
        <v>13785</v>
      </c>
      <c r="B12826" s="19" t="s">
        <v>23</v>
      </c>
      <c r="C12826" s="19" t="str">
        <f t="shared" si="81"/>
        <v>21011900000223USD</v>
      </c>
      <c r="D12826">
        <v>18.2797839067387</v>
      </c>
    </row>
    <row r="12827" spans="1:4" hidden="1">
      <c r="A12827" t="s">
        <v>13787</v>
      </c>
      <c r="B12827" s="19" t="s">
        <v>23</v>
      </c>
      <c r="C12827" s="19" t="str">
        <f t="shared" si="81"/>
        <v>21011900000301USD</v>
      </c>
      <c r="D12827">
        <v>606753.05658231454</v>
      </c>
    </row>
    <row r="12828" spans="1:4" hidden="1">
      <c r="A12828" t="s">
        <v>12290</v>
      </c>
      <c r="B12828" s="19" t="s">
        <v>23</v>
      </c>
      <c r="C12828" s="19" t="str">
        <f t="shared" si="81"/>
        <v>21011900000303USD</v>
      </c>
      <c r="D12828">
        <v>0</v>
      </c>
    </row>
    <row r="12829" spans="1:4" hidden="1">
      <c r="A12829" t="s">
        <v>13831</v>
      </c>
      <c r="B12829" s="19" t="s">
        <v>23</v>
      </c>
      <c r="C12829" s="19" t="str">
        <f t="shared" si="81"/>
        <v>21011900000304USD</v>
      </c>
      <c r="D12829">
        <v>299635.46772817743</v>
      </c>
    </row>
    <row r="12830" spans="1:4" hidden="1">
      <c r="A12830" t="s">
        <v>13851</v>
      </c>
      <c r="B12830" s="19" t="s">
        <v>23</v>
      </c>
      <c r="C12830" s="19" t="str">
        <f t="shared" si="81"/>
        <v>21011900000305USD</v>
      </c>
      <c r="D12830">
        <v>10906.229741256753</v>
      </c>
    </row>
    <row r="12831" spans="1:4" hidden="1">
      <c r="A12831" t="s">
        <v>12296</v>
      </c>
      <c r="B12831" s="19" t="s">
        <v>23</v>
      </c>
      <c r="C12831" s="19" t="str">
        <f t="shared" si="81"/>
        <v>21011900000306USD</v>
      </c>
      <c r="D12831">
        <v>2389.4256468581179</v>
      </c>
    </row>
    <row r="12832" spans="1:4" hidden="1">
      <c r="A12832" t="s">
        <v>12298</v>
      </c>
      <c r="B12832" s="19" t="s">
        <v>23</v>
      </c>
      <c r="C12832" s="19" t="str">
        <f t="shared" si="81"/>
        <v>21011900000307USD</v>
      </c>
      <c r="D12832">
        <v>0</v>
      </c>
    </row>
    <row r="12833" spans="1:4" hidden="1">
      <c r="A12833" t="s">
        <v>12300</v>
      </c>
      <c r="B12833" s="19" t="s">
        <v>23</v>
      </c>
      <c r="C12833" s="19" t="str">
        <f t="shared" si="81"/>
        <v>21011900000308USD</v>
      </c>
      <c r="D12833">
        <v>0</v>
      </c>
    </row>
    <row r="12834" spans="1:4" hidden="1">
      <c r="A12834" t="s">
        <v>12302</v>
      </c>
      <c r="B12834" s="19" t="s">
        <v>23</v>
      </c>
      <c r="C12834" s="19" t="str">
        <f t="shared" si="81"/>
        <v>21011900000309USD</v>
      </c>
      <c r="D12834">
        <v>0</v>
      </c>
    </row>
    <row r="12835" spans="1:4" hidden="1">
      <c r="A12835" t="s">
        <v>12304</v>
      </c>
      <c r="B12835" s="19" t="s">
        <v>23</v>
      </c>
      <c r="C12835" s="19" t="str">
        <f t="shared" si="81"/>
        <v>21011900000310USD</v>
      </c>
      <c r="D12835">
        <v>0</v>
      </c>
    </row>
    <row r="12836" spans="1:4" hidden="1">
      <c r="A12836" t="s">
        <v>13861</v>
      </c>
      <c r="B12836" s="19" t="s">
        <v>23</v>
      </c>
      <c r="C12836" s="19" t="str">
        <f t="shared" si="81"/>
        <v>21011900000314USD</v>
      </c>
      <c r="D12836">
        <v>11417.961330679556</v>
      </c>
    </row>
    <row r="12837" spans="1:4" hidden="1">
      <c r="A12837" t="s">
        <v>13903</v>
      </c>
      <c r="B12837" s="19" t="s">
        <v>23</v>
      </c>
      <c r="C12837" s="19" t="str">
        <f t="shared" si="81"/>
        <v>21011900000315USD</v>
      </c>
      <c r="D12837">
        <v>9417.7622974125661</v>
      </c>
    </row>
    <row r="12838" spans="1:4" hidden="1">
      <c r="A12838" t="s">
        <v>12310</v>
      </c>
      <c r="B12838" s="19" t="s">
        <v>23</v>
      </c>
      <c r="C12838" s="19" t="str">
        <f t="shared" si="81"/>
        <v>21011900000318USD</v>
      </c>
      <c r="D12838">
        <v>0</v>
      </c>
    </row>
    <row r="12839" spans="1:4" hidden="1">
      <c r="A12839" t="s">
        <v>13937</v>
      </c>
      <c r="B12839" s="19" t="s">
        <v>23</v>
      </c>
      <c r="C12839" s="19" t="str">
        <f t="shared" si="81"/>
        <v>21011900000319USD</v>
      </c>
      <c r="D12839">
        <v>2769664.174011942</v>
      </c>
    </row>
    <row r="12840" spans="1:4" hidden="1">
      <c r="A12840" t="s">
        <v>12314</v>
      </c>
      <c r="B12840" s="19" t="s">
        <v>23</v>
      </c>
      <c r="C12840" s="19" t="str">
        <f t="shared" si="81"/>
        <v>21011900000320USD</v>
      </c>
      <c r="D12840">
        <v>0</v>
      </c>
    </row>
    <row r="12841" spans="1:4" hidden="1">
      <c r="A12841" t="s">
        <v>12316</v>
      </c>
      <c r="B12841" s="19" t="s">
        <v>23</v>
      </c>
      <c r="C12841" s="19" t="str">
        <f t="shared" si="81"/>
        <v>21020101000102USD</v>
      </c>
      <c r="D12841">
        <v>0</v>
      </c>
    </row>
    <row r="12842" spans="1:4" hidden="1">
      <c r="A12842" t="s">
        <v>65</v>
      </c>
      <c r="B12842" s="19" t="s">
        <v>23</v>
      </c>
      <c r="C12842" s="19" t="str">
        <f t="shared" si="81"/>
        <v>21020101000103USD</v>
      </c>
      <c r="D12842">
        <v>779812113.27836227</v>
      </c>
    </row>
    <row r="12843" spans="1:4" hidden="1">
      <c r="A12843" t="s">
        <v>12318</v>
      </c>
      <c r="B12843" s="19" t="s">
        <v>23</v>
      </c>
      <c r="C12843" s="19" t="str">
        <f t="shared" si="81"/>
        <v>21020101000105USD</v>
      </c>
      <c r="D12843">
        <v>0</v>
      </c>
    </row>
    <row r="12844" spans="1:4" hidden="1">
      <c r="A12844" t="s">
        <v>66</v>
      </c>
      <c r="B12844" s="19" t="s">
        <v>23</v>
      </c>
      <c r="C12844" s="19" t="str">
        <f t="shared" si="81"/>
        <v>21020101000108USD</v>
      </c>
      <c r="D12844">
        <v>682633667.90446401</v>
      </c>
    </row>
    <row r="12845" spans="1:4" hidden="1">
      <c r="A12845" t="s">
        <v>67</v>
      </c>
      <c r="B12845" s="19" t="s">
        <v>23</v>
      </c>
      <c r="C12845" s="19" t="str">
        <f t="shared" si="81"/>
        <v>21020101000109USD</v>
      </c>
      <c r="D12845">
        <v>26621112.635769121</v>
      </c>
    </row>
    <row r="12846" spans="1:4" hidden="1">
      <c r="A12846" t="s">
        <v>11726</v>
      </c>
      <c r="B12846" s="19" t="s">
        <v>23</v>
      </c>
      <c r="C12846" s="19" t="str">
        <f t="shared" si="81"/>
        <v>21020101000110USD</v>
      </c>
      <c r="D12846">
        <v>0</v>
      </c>
    </row>
    <row r="12847" spans="1:4" hidden="1">
      <c r="A12847" t="s">
        <v>68</v>
      </c>
      <c r="B12847" s="19" t="s">
        <v>23</v>
      </c>
      <c r="C12847" s="19" t="str">
        <f t="shared" si="81"/>
        <v>21020101000111USD</v>
      </c>
      <c r="D12847">
        <v>118193312.1865226</v>
      </c>
    </row>
    <row r="12848" spans="1:4" hidden="1">
      <c r="A12848" t="s">
        <v>11729</v>
      </c>
      <c r="B12848" s="19" t="s">
        <v>23</v>
      </c>
      <c r="C12848" s="19" t="str">
        <f t="shared" si="81"/>
        <v>21020101000112USD</v>
      </c>
      <c r="D12848">
        <v>0</v>
      </c>
    </row>
    <row r="12849" spans="1:4" hidden="1">
      <c r="A12849" t="s">
        <v>11973</v>
      </c>
      <c r="B12849" s="19" t="s">
        <v>23</v>
      </c>
      <c r="C12849" s="19" t="str">
        <f t="shared" si="81"/>
        <v>21020101000802USD</v>
      </c>
      <c r="D12849">
        <v>0</v>
      </c>
    </row>
    <row r="12850" spans="1:4" hidden="1">
      <c r="A12850" t="s">
        <v>11975</v>
      </c>
      <c r="B12850" s="19" t="s">
        <v>23</v>
      </c>
      <c r="C12850" s="19" t="str">
        <f t="shared" si="81"/>
        <v>21020102000101USD</v>
      </c>
      <c r="D12850">
        <v>0</v>
      </c>
    </row>
    <row r="12851" spans="1:4" hidden="1">
      <c r="A12851" t="s">
        <v>69</v>
      </c>
      <c r="B12851" s="19" t="s">
        <v>23</v>
      </c>
      <c r="C12851" s="19" t="str">
        <f t="shared" si="81"/>
        <v>21020102000102USD</v>
      </c>
      <c r="D12851">
        <v>86.551037816320729</v>
      </c>
    </row>
    <row r="12852" spans="1:4" hidden="1">
      <c r="A12852" t="s">
        <v>70</v>
      </c>
      <c r="B12852" s="19" t="s">
        <v>23</v>
      </c>
      <c r="C12852" s="19" t="str">
        <f t="shared" si="81"/>
        <v>21020102000105USD</v>
      </c>
      <c r="D12852">
        <v>110500114.66306511</v>
      </c>
    </row>
    <row r="12853" spans="1:4" hidden="1">
      <c r="A12853" t="s">
        <v>12321</v>
      </c>
      <c r="B12853" s="19" t="s">
        <v>23</v>
      </c>
      <c r="C12853" s="19" t="str">
        <f t="shared" si="81"/>
        <v>21020201000102USD</v>
      </c>
      <c r="D12853">
        <v>0</v>
      </c>
    </row>
    <row r="12854" spans="1:4" hidden="1">
      <c r="A12854" t="s">
        <v>71</v>
      </c>
      <c r="B12854" s="19" t="s">
        <v>23</v>
      </c>
      <c r="C12854" s="19" t="str">
        <f t="shared" si="81"/>
        <v>21020201000105USD</v>
      </c>
      <c r="D12854">
        <v>0</v>
      </c>
    </row>
    <row r="12855" spans="1:4" hidden="1">
      <c r="A12855" t="s">
        <v>72</v>
      </c>
      <c r="B12855" s="19" t="s">
        <v>23</v>
      </c>
      <c r="C12855" s="19" t="str">
        <f t="shared" si="81"/>
        <v>21020201000107USD</v>
      </c>
      <c r="D12855">
        <v>82674362.323002562</v>
      </c>
    </row>
    <row r="12856" spans="1:4" hidden="1">
      <c r="A12856" t="s">
        <v>73</v>
      </c>
      <c r="B12856" s="19" t="s">
        <v>23</v>
      </c>
      <c r="C12856" s="19" t="str">
        <f t="shared" si="81"/>
        <v>21020201000108USD</v>
      </c>
      <c r="D12856">
        <v>4156658.8143303962</v>
      </c>
    </row>
    <row r="12857" spans="1:4" hidden="1">
      <c r="A12857" t="s">
        <v>74</v>
      </c>
      <c r="B12857" s="19" t="s">
        <v>23</v>
      </c>
      <c r="C12857" s="19" t="str">
        <f t="shared" si="81"/>
        <v>21020201000111USD</v>
      </c>
      <c r="D12857">
        <v>99348557.025874332</v>
      </c>
    </row>
    <row r="12858" spans="1:4" hidden="1">
      <c r="A12858" t="s">
        <v>75</v>
      </c>
      <c r="B12858" s="19" t="s">
        <v>23</v>
      </c>
      <c r="C12858" s="19" t="str">
        <f t="shared" si="81"/>
        <v>21020201000112USD</v>
      </c>
      <c r="D12858">
        <v>5210012.081319306</v>
      </c>
    </row>
    <row r="12859" spans="1:4" hidden="1">
      <c r="A12859" t="s">
        <v>11979</v>
      </c>
      <c r="B12859" s="19" t="s">
        <v>23</v>
      </c>
      <c r="C12859" s="19" t="str">
        <f t="shared" si="81"/>
        <v>21020202000101USD</v>
      </c>
      <c r="D12859">
        <v>0</v>
      </c>
    </row>
    <row r="12860" spans="1:4" hidden="1">
      <c r="A12860" t="s">
        <v>76</v>
      </c>
      <c r="B12860" s="19" t="s">
        <v>23</v>
      </c>
      <c r="C12860" s="19" t="str">
        <f t="shared" si="81"/>
        <v>21020202000102USD</v>
      </c>
      <c r="D12860">
        <v>0.41228319590560136</v>
      </c>
    </row>
    <row r="12861" spans="1:4" hidden="1">
      <c r="A12861" t="s">
        <v>77</v>
      </c>
      <c r="B12861" s="19" t="s">
        <v>23</v>
      </c>
      <c r="C12861" s="19" t="str">
        <f t="shared" si="81"/>
        <v>21020202000105USD</v>
      </c>
      <c r="D12861">
        <v>659340.76201307937</v>
      </c>
    </row>
    <row r="12862" spans="1:4" hidden="1">
      <c r="A12862" t="s">
        <v>12442</v>
      </c>
      <c r="B12862" s="19" t="s">
        <v>23</v>
      </c>
      <c r="C12862" s="19" t="str">
        <f t="shared" si="81"/>
        <v>21030101000201USD</v>
      </c>
      <c r="D12862">
        <v>0</v>
      </c>
    </row>
    <row r="12863" spans="1:4" hidden="1">
      <c r="A12863" t="s">
        <v>12444</v>
      </c>
      <c r="B12863" s="19" t="s">
        <v>23</v>
      </c>
      <c r="C12863" s="19" t="str">
        <f t="shared" ref="C12863:C12926" si="82">_xlfn.CONCAT(A12863,B12863)</f>
        <v>21030101000202USD</v>
      </c>
      <c r="D12863">
        <v>0</v>
      </c>
    </row>
    <row r="12864" spans="1:4" hidden="1">
      <c r="A12864" t="s">
        <v>12446</v>
      </c>
      <c r="B12864" s="19" t="s">
        <v>23</v>
      </c>
      <c r="C12864" s="19" t="str">
        <f t="shared" si="82"/>
        <v>21030200000103USD</v>
      </c>
      <c r="D12864">
        <v>0</v>
      </c>
    </row>
    <row r="12865" spans="1:4" hidden="1">
      <c r="A12865" t="s">
        <v>78</v>
      </c>
      <c r="B12865" s="19" t="s">
        <v>23</v>
      </c>
      <c r="C12865" s="19" t="str">
        <f t="shared" si="82"/>
        <v>21030200000109USD</v>
      </c>
      <c r="D12865">
        <v>1118932.9599090135</v>
      </c>
    </row>
    <row r="12866" spans="1:4" hidden="1">
      <c r="A12866" t="s">
        <v>79</v>
      </c>
      <c r="B12866" s="19" t="s">
        <v>23</v>
      </c>
      <c r="C12866" s="19" t="str">
        <f t="shared" si="82"/>
        <v>21030200000110USD</v>
      </c>
      <c r="D12866">
        <v>0</v>
      </c>
    </row>
    <row r="12867" spans="1:4" hidden="1">
      <c r="A12867" t="s">
        <v>80</v>
      </c>
      <c r="B12867" s="19" t="s">
        <v>23</v>
      </c>
      <c r="C12867" s="19" t="str">
        <f t="shared" si="82"/>
        <v>21030200000201USD</v>
      </c>
      <c r="D12867">
        <v>650727.14813761727</v>
      </c>
    </row>
    <row r="12868" spans="1:4" hidden="1">
      <c r="A12868" t="s">
        <v>12112</v>
      </c>
      <c r="B12868" s="19" t="s">
        <v>23</v>
      </c>
      <c r="C12868" s="19" t="str">
        <f t="shared" si="82"/>
        <v>21030200000202USD</v>
      </c>
      <c r="D12868">
        <v>0</v>
      </c>
    </row>
    <row r="12869" spans="1:4" hidden="1">
      <c r="A12869" t="s">
        <v>12114</v>
      </c>
      <c r="B12869" s="19" t="s">
        <v>23</v>
      </c>
      <c r="C12869" s="19" t="str">
        <f t="shared" si="82"/>
        <v>21030200000203USD</v>
      </c>
      <c r="D12869">
        <v>0</v>
      </c>
    </row>
    <row r="12870" spans="1:4" hidden="1">
      <c r="A12870" t="s">
        <v>12329</v>
      </c>
      <c r="B12870" s="19" t="s">
        <v>23</v>
      </c>
      <c r="C12870" s="19" t="str">
        <f t="shared" si="82"/>
        <v>21030301000102USD</v>
      </c>
      <c r="D12870">
        <v>0</v>
      </c>
    </row>
    <row r="12871" spans="1:4" hidden="1">
      <c r="A12871" t="s">
        <v>81</v>
      </c>
      <c r="B12871" s="19" t="s">
        <v>23</v>
      </c>
      <c r="C12871" s="19" t="str">
        <f t="shared" si="82"/>
        <v>21030301000105USD</v>
      </c>
      <c r="D12871">
        <v>0</v>
      </c>
    </row>
    <row r="12872" spans="1:4" hidden="1">
      <c r="A12872" t="s">
        <v>82</v>
      </c>
      <c r="B12872" s="19" t="s">
        <v>23</v>
      </c>
      <c r="C12872" s="19" t="str">
        <f t="shared" si="82"/>
        <v>21030301000107USD</v>
      </c>
      <c r="D12872">
        <v>900645953.83849883</v>
      </c>
    </row>
    <row r="12873" spans="1:4" hidden="1">
      <c r="A12873" t="s">
        <v>83</v>
      </c>
      <c r="B12873" s="19" t="s">
        <v>23</v>
      </c>
      <c r="C12873" s="19" t="str">
        <f t="shared" si="82"/>
        <v>21030301000108USD</v>
      </c>
      <c r="D12873">
        <v>50718.308217230595</v>
      </c>
    </row>
    <row r="12874" spans="1:4" hidden="1">
      <c r="A12874" t="s">
        <v>12332</v>
      </c>
      <c r="B12874" s="19" t="s">
        <v>23</v>
      </c>
      <c r="C12874" s="19" t="str">
        <f t="shared" si="82"/>
        <v>21030301000109USD</v>
      </c>
      <c r="D12874">
        <v>0</v>
      </c>
    </row>
    <row r="12875" spans="1:4" hidden="1">
      <c r="A12875" t="s">
        <v>595</v>
      </c>
      <c r="B12875" s="19" t="s">
        <v>23</v>
      </c>
      <c r="C12875" s="19" t="str">
        <f t="shared" si="82"/>
        <v>21030301000110USD</v>
      </c>
      <c r="D12875">
        <v>28284728.274097245</v>
      </c>
    </row>
    <row r="12876" spans="1:4" hidden="1">
      <c r="A12876" t="s">
        <v>12335</v>
      </c>
      <c r="B12876" s="19" t="s">
        <v>23</v>
      </c>
      <c r="C12876" s="19" t="str">
        <f t="shared" si="82"/>
        <v>21030301000111USD</v>
      </c>
      <c r="D12876">
        <v>0</v>
      </c>
    </row>
    <row r="12877" spans="1:4" hidden="1">
      <c r="A12877" t="s">
        <v>12340</v>
      </c>
      <c r="B12877" s="19" t="s">
        <v>23</v>
      </c>
      <c r="C12877" s="19" t="str">
        <f t="shared" si="82"/>
        <v>21030301000115USD</v>
      </c>
      <c r="D12877">
        <v>0</v>
      </c>
    </row>
    <row r="12878" spans="1:4" hidden="1">
      <c r="A12878" t="s">
        <v>12342</v>
      </c>
      <c r="B12878" s="19" t="s">
        <v>23</v>
      </c>
      <c r="C12878" s="19" t="str">
        <f t="shared" si="82"/>
        <v>21030301000120USD</v>
      </c>
      <c r="D12878">
        <v>0</v>
      </c>
    </row>
    <row r="12879" spans="1:4" hidden="1">
      <c r="A12879" t="s">
        <v>12344</v>
      </c>
      <c r="B12879" s="19" t="s">
        <v>23</v>
      </c>
      <c r="C12879" s="19" t="str">
        <f t="shared" si="82"/>
        <v>21030301000201USD</v>
      </c>
      <c r="D12879">
        <v>0</v>
      </c>
    </row>
    <row r="12880" spans="1:4" hidden="1">
      <c r="A12880" t="s">
        <v>12058</v>
      </c>
      <c r="B12880" s="19" t="s">
        <v>23</v>
      </c>
      <c r="C12880" s="19" t="str">
        <f t="shared" si="82"/>
        <v>21030302000101USD</v>
      </c>
      <c r="D12880">
        <v>0</v>
      </c>
    </row>
    <row r="12881" spans="1:4" hidden="1">
      <c r="A12881" t="s">
        <v>12346</v>
      </c>
      <c r="B12881" s="19" t="s">
        <v>23</v>
      </c>
      <c r="C12881" s="19" t="str">
        <f t="shared" si="82"/>
        <v>21030302000102USD</v>
      </c>
      <c r="D12881">
        <v>0</v>
      </c>
    </row>
    <row r="12882" spans="1:4" hidden="1">
      <c r="A12882" t="s">
        <v>84</v>
      </c>
      <c r="B12882" s="19" t="s">
        <v>23</v>
      </c>
      <c r="C12882" s="19" t="str">
        <f t="shared" si="82"/>
        <v>21030302000105USD</v>
      </c>
      <c r="D12882">
        <v>361478.3679272107</v>
      </c>
    </row>
    <row r="12883" spans="1:4" hidden="1">
      <c r="A12883" t="s">
        <v>12348</v>
      </c>
      <c r="B12883" s="19" t="s">
        <v>23</v>
      </c>
      <c r="C12883" s="19" t="str">
        <f t="shared" si="82"/>
        <v>21030302000106USD</v>
      </c>
      <c r="D12883">
        <v>0</v>
      </c>
    </row>
    <row r="12884" spans="1:4" hidden="1">
      <c r="A12884" t="s">
        <v>596</v>
      </c>
      <c r="B12884" s="19" t="s">
        <v>23</v>
      </c>
      <c r="C12884" s="19" t="str">
        <f t="shared" si="82"/>
        <v>21030302000108USD</v>
      </c>
      <c r="D12884">
        <v>0</v>
      </c>
    </row>
    <row r="12885" spans="1:4" hidden="1">
      <c r="A12885" t="s">
        <v>598</v>
      </c>
      <c r="B12885" s="19" t="s">
        <v>23</v>
      </c>
      <c r="C12885" s="19" t="str">
        <f t="shared" si="82"/>
        <v>21030302000109USD</v>
      </c>
      <c r="D12885">
        <v>441605075.81745809</v>
      </c>
    </row>
    <row r="12886" spans="1:4" hidden="1">
      <c r="A12886" t="s">
        <v>599</v>
      </c>
      <c r="B12886" s="19" t="s">
        <v>23</v>
      </c>
      <c r="C12886" s="19" t="str">
        <f t="shared" si="82"/>
        <v>21030302000110USD</v>
      </c>
      <c r="D12886">
        <v>0</v>
      </c>
    </row>
    <row r="12887" spans="1:4" hidden="1">
      <c r="A12887" t="s">
        <v>12063</v>
      </c>
      <c r="B12887" s="19" t="s">
        <v>23</v>
      </c>
      <c r="C12887" s="19" t="str">
        <f t="shared" si="82"/>
        <v>21030302000801USD</v>
      </c>
      <c r="D12887">
        <v>0</v>
      </c>
    </row>
    <row r="12888" spans="1:4" hidden="1">
      <c r="A12888" t="s">
        <v>85</v>
      </c>
      <c r="B12888" s="19" t="s">
        <v>23</v>
      </c>
      <c r="C12888" s="19" t="str">
        <f t="shared" si="82"/>
        <v>21030501000101USD</v>
      </c>
      <c r="D12888">
        <v>34665303.03952232</v>
      </c>
    </row>
    <row r="12889" spans="1:4" hidden="1">
      <c r="A12889" t="s">
        <v>86</v>
      </c>
      <c r="B12889" s="19" t="s">
        <v>23</v>
      </c>
      <c r="C12889" s="19" t="str">
        <f t="shared" si="82"/>
        <v>21030502000101USD</v>
      </c>
      <c r="D12889">
        <v>2231821.651976116</v>
      </c>
    </row>
    <row r="12890" spans="1:4" hidden="1">
      <c r="A12890" t="s">
        <v>87</v>
      </c>
      <c r="B12890" s="19" t="s">
        <v>23</v>
      </c>
      <c r="C12890" s="19" t="str">
        <f t="shared" si="82"/>
        <v>21030902000101USD</v>
      </c>
      <c r="D12890">
        <v>148.16036394654537</v>
      </c>
    </row>
    <row r="12891" spans="1:4" hidden="1">
      <c r="A12891" t="s">
        <v>12097</v>
      </c>
      <c r="B12891" s="19" t="s">
        <v>23</v>
      </c>
      <c r="C12891" s="19" t="str">
        <f t="shared" si="82"/>
        <v>21030902000102USD</v>
      </c>
      <c r="D12891">
        <v>0</v>
      </c>
    </row>
    <row r="12892" spans="1:4" hidden="1">
      <c r="A12892" t="s">
        <v>14032</v>
      </c>
      <c r="B12892" s="19" t="s">
        <v>23</v>
      </c>
      <c r="C12892" s="19" t="str">
        <f t="shared" si="82"/>
        <v>21060100000101USD</v>
      </c>
      <c r="D12892">
        <v>0</v>
      </c>
    </row>
    <row r="12893" spans="1:4" hidden="1">
      <c r="A12893" t="s">
        <v>12930</v>
      </c>
      <c r="B12893" s="19" t="s">
        <v>23</v>
      </c>
      <c r="C12893" s="19" t="str">
        <f t="shared" si="82"/>
        <v>21060100000801USD</v>
      </c>
      <c r="D12893">
        <v>0</v>
      </c>
    </row>
    <row r="12894" spans="1:4" hidden="1">
      <c r="A12894" t="s">
        <v>12932</v>
      </c>
      <c r="B12894" s="19" t="s">
        <v>23</v>
      </c>
      <c r="C12894" s="19" t="str">
        <f t="shared" si="82"/>
        <v>21060100000802USD</v>
      </c>
      <c r="D12894">
        <v>0</v>
      </c>
    </row>
    <row r="12895" spans="1:4" hidden="1">
      <c r="A12895" t="s">
        <v>14038</v>
      </c>
      <c r="B12895" s="19" t="s">
        <v>23</v>
      </c>
      <c r="C12895" s="19" t="str">
        <f t="shared" si="82"/>
        <v>21060200000101USD</v>
      </c>
      <c r="D12895">
        <v>0</v>
      </c>
    </row>
    <row r="12896" spans="1:4" hidden="1">
      <c r="A12896" t="s">
        <v>88</v>
      </c>
      <c r="B12896" s="19" t="s">
        <v>23</v>
      </c>
      <c r="C12896" s="19" t="str">
        <f t="shared" si="82"/>
        <v>21070201000101USD</v>
      </c>
      <c r="D12896">
        <v>181185.52175149275</v>
      </c>
    </row>
    <row r="12897" spans="1:4" hidden="1">
      <c r="A12897" t="s">
        <v>11982</v>
      </c>
      <c r="B12897" s="19" t="s">
        <v>23</v>
      </c>
      <c r="C12897" s="19" t="str">
        <f t="shared" si="82"/>
        <v>21070201000102USD</v>
      </c>
      <c r="D12897">
        <v>0</v>
      </c>
    </row>
    <row r="12898" spans="1:4" hidden="1">
      <c r="A12898" t="s">
        <v>12614</v>
      </c>
      <c r="B12898" s="19" t="s">
        <v>23</v>
      </c>
      <c r="C12898" s="19" t="str">
        <f t="shared" si="82"/>
        <v>21070201000103USD</v>
      </c>
      <c r="D12898">
        <v>297231.651976116</v>
      </c>
    </row>
    <row r="12899" spans="1:4" hidden="1">
      <c r="A12899" t="s">
        <v>13949</v>
      </c>
      <c r="B12899" s="19" t="s">
        <v>23</v>
      </c>
      <c r="C12899" s="19" t="str">
        <f t="shared" si="82"/>
        <v>21070201000104USD</v>
      </c>
      <c r="D12899">
        <v>88999.380153539954</v>
      </c>
    </row>
    <row r="12900" spans="1:4" hidden="1">
      <c r="A12900" t="s">
        <v>89</v>
      </c>
      <c r="B12900" s="19" t="s">
        <v>23</v>
      </c>
      <c r="C12900" s="19" t="str">
        <f t="shared" si="82"/>
        <v>21070201000105USD</v>
      </c>
      <c r="D12900">
        <v>199605.91697469435</v>
      </c>
    </row>
    <row r="12901" spans="1:4" hidden="1">
      <c r="A12901" t="s">
        <v>90</v>
      </c>
      <c r="B12901" s="19" t="s">
        <v>23</v>
      </c>
      <c r="C12901" s="19" t="str">
        <f t="shared" si="82"/>
        <v>21070201000106USD</v>
      </c>
      <c r="D12901">
        <v>0</v>
      </c>
    </row>
    <row r="12902" spans="1:4" hidden="1">
      <c r="A12902" t="s">
        <v>11736</v>
      </c>
      <c r="B12902" s="19" t="s">
        <v>23</v>
      </c>
      <c r="C12902" s="19" t="str">
        <f t="shared" si="82"/>
        <v>21070201000107USD</v>
      </c>
      <c r="D12902">
        <v>0</v>
      </c>
    </row>
    <row r="12903" spans="1:4" hidden="1">
      <c r="A12903" t="s">
        <v>91</v>
      </c>
      <c r="B12903" s="19" t="s">
        <v>23</v>
      </c>
      <c r="C12903" s="19" t="str">
        <f t="shared" si="82"/>
        <v>21070201000203USD</v>
      </c>
      <c r="D12903">
        <v>62628.726187091277</v>
      </c>
    </row>
    <row r="12904" spans="1:4" hidden="1">
      <c r="A12904" t="s">
        <v>92</v>
      </c>
      <c r="B12904" s="19" t="s">
        <v>23</v>
      </c>
      <c r="C12904" s="19" t="str">
        <f t="shared" si="82"/>
        <v>21070201000205USD</v>
      </c>
      <c r="D12904">
        <v>8544.2905885698037</v>
      </c>
    </row>
    <row r="12905" spans="1:4" hidden="1">
      <c r="A12905" t="s">
        <v>12065</v>
      </c>
      <c r="B12905" s="19" t="s">
        <v>23</v>
      </c>
      <c r="C12905" s="19" t="str">
        <f t="shared" si="82"/>
        <v>21070201000206USD</v>
      </c>
      <c r="D12905">
        <v>0</v>
      </c>
    </row>
    <row r="12906" spans="1:4" hidden="1">
      <c r="A12906" t="s">
        <v>12350</v>
      </c>
      <c r="B12906" s="19" t="s">
        <v>23</v>
      </c>
      <c r="C12906" s="19" t="str">
        <f t="shared" si="82"/>
        <v>21070201000210USD</v>
      </c>
      <c r="D12906">
        <v>0</v>
      </c>
    </row>
    <row r="12907" spans="1:4" hidden="1">
      <c r="A12907" t="s">
        <v>11753</v>
      </c>
      <c r="B12907" s="19" t="s">
        <v>23</v>
      </c>
      <c r="C12907" s="19" t="str">
        <f t="shared" si="82"/>
        <v>21070201000211USD</v>
      </c>
      <c r="D12907">
        <v>0</v>
      </c>
    </row>
    <row r="12908" spans="1:4" hidden="1">
      <c r="A12908" t="s">
        <v>54</v>
      </c>
      <c r="B12908" s="19" t="s">
        <v>23</v>
      </c>
      <c r="C12908" s="19" t="str">
        <f t="shared" si="82"/>
        <v>21070201000301USD</v>
      </c>
      <c r="D12908">
        <v>12511.538242820587</v>
      </c>
    </row>
    <row r="12909" spans="1:4" hidden="1">
      <c r="A12909" t="s">
        <v>11722</v>
      </c>
      <c r="B12909" s="19" t="s">
        <v>23</v>
      </c>
      <c r="C12909" s="19" t="str">
        <f t="shared" si="82"/>
        <v>21070201000302USD</v>
      </c>
      <c r="D12909">
        <v>0</v>
      </c>
    </row>
    <row r="12910" spans="1:4" hidden="1">
      <c r="A12910" t="s">
        <v>55</v>
      </c>
      <c r="B12910" s="19" t="s">
        <v>23</v>
      </c>
      <c r="C12910" s="19" t="str">
        <f t="shared" si="82"/>
        <v>21070201000303USD</v>
      </c>
      <c r="D12910">
        <v>0</v>
      </c>
    </row>
    <row r="12911" spans="1:4" hidden="1">
      <c r="A12911" t="s">
        <v>56</v>
      </c>
      <c r="B12911" s="19" t="s">
        <v>23</v>
      </c>
      <c r="C12911" s="19" t="str">
        <f t="shared" si="82"/>
        <v>21070201000401USD</v>
      </c>
      <c r="D12911">
        <v>9039.8009667330116</v>
      </c>
    </row>
    <row r="12912" spans="1:4" hidden="1">
      <c r="A12912" t="s">
        <v>11810</v>
      </c>
      <c r="B12912" s="19" t="s">
        <v>23</v>
      </c>
      <c r="C12912" s="19" t="str">
        <f t="shared" si="82"/>
        <v>21070201000402USD</v>
      </c>
      <c r="D12912">
        <v>0</v>
      </c>
    </row>
    <row r="12913" spans="1:4" hidden="1">
      <c r="A12913" t="s">
        <v>1315</v>
      </c>
      <c r="B12913" s="19" t="s">
        <v>23</v>
      </c>
      <c r="C12913" s="19" t="str">
        <f t="shared" si="82"/>
        <v>21070201000403USD</v>
      </c>
      <c r="D12913">
        <v>0</v>
      </c>
    </row>
    <row r="12914" spans="1:4" hidden="1">
      <c r="A12914" t="s">
        <v>93</v>
      </c>
      <c r="B12914" s="19" t="s">
        <v>23</v>
      </c>
      <c r="C12914" s="19" t="str">
        <f t="shared" si="82"/>
        <v>21070202000101USD</v>
      </c>
      <c r="D12914">
        <v>2289.2948535683822</v>
      </c>
    </row>
    <row r="12915" spans="1:4" hidden="1">
      <c r="A12915" t="s">
        <v>13523</v>
      </c>
      <c r="B12915" s="19" t="s">
        <v>23</v>
      </c>
      <c r="C12915" s="19" t="str">
        <f t="shared" si="82"/>
        <v>21070202000102USD</v>
      </c>
      <c r="D12915">
        <v>3565973.8129087291</v>
      </c>
    </row>
    <row r="12916" spans="1:4" hidden="1">
      <c r="A12916" t="s">
        <v>1316</v>
      </c>
      <c r="B12916" s="19" t="s">
        <v>23</v>
      </c>
      <c r="C12916" s="19" t="str">
        <f t="shared" si="82"/>
        <v>21070202000203USD</v>
      </c>
      <c r="D12916">
        <v>3638.2797839067389</v>
      </c>
    </row>
    <row r="12917" spans="1:4" hidden="1">
      <c r="A12917" t="s">
        <v>12071</v>
      </c>
      <c r="B12917" s="19" t="s">
        <v>23</v>
      </c>
      <c r="C12917" s="19" t="str">
        <f t="shared" si="82"/>
        <v>21070202000301USD</v>
      </c>
      <c r="D12917">
        <v>0</v>
      </c>
    </row>
    <row r="12918" spans="1:4" hidden="1">
      <c r="A12918" t="s">
        <v>94</v>
      </c>
      <c r="B12918" s="19" t="s">
        <v>23</v>
      </c>
      <c r="C12918" s="19" t="str">
        <f t="shared" si="82"/>
        <v>21070401010101USD</v>
      </c>
      <c r="D12918">
        <v>4741.1629229456921</v>
      </c>
    </row>
    <row r="12919" spans="1:4" hidden="1">
      <c r="A12919" t="s">
        <v>11755</v>
      </c>
      <c r="B12919" s="19" t="s">
        <v>23</v>
      </c>
      <c r="C12919" s="19" t="str">
        <f t="shared" si="82"/>
        <v>21070401010102USD</v>
      </c>
      <c r="D12919">
        <v>0</v>
      </c>
    </row>
    <row r="12920" spans="1:4" hidden="1">
      <c r="A12920" t="s">
        <v>95</v>
      </c>
      <c r="B12920" s="19" t="s">
        <v>23</v>
      </c>
      <c r="C12920" s="19" t="str">
        <f t="shared" si="82"/>
        <v>21070401010203USD</v>
      </c>
      <c r="D12920">
        <v>115277.45521751493</v>
      </c>
    </row>
    <row r="12921" spans="1:4" hidden="1">
      <c r="A12921" t="s">
        <v>57</v>
      </c>
      <c r="B12921" s="19" t="s">
        <v>23</v>
      </c>
      <c r="C12921" s="19" t="str">
        <f t="shared" si="82"/>
        <v>21070401010301USD</v>
      </c>
      <c r="D12921">
        <v>3.1276656241114587E-2</v>
      </c>
    </row>
    <row r="12922" spans="1:4" hidden="1">
      <c r="A12922" t="s">
        <v>11813</v>
      </c>
      <c r="B12922" s="19" t="s">
        <v>23</v>
      </c>
      <c r="C12922" s="19" t="str">
        <f t="shared" si="82"/>
        <v>21070401010302USD</v>
      </c>
      <c r="D12922">
        <v>0</v>
      </c>
    </row>
    <row r="12923" spans="1:4" hidden="1">
      <c r="A12923" t="s">
        <v>11815</v>
      </c>
      <c r="B12923" s="19" t="s">
        <v>23</v>
      </c>
      <c r="C12923" s="19" t="str">
        <f t="shared" si="82"/>
        <v>21070401010303USD</v>
      </c>
      <c r="D12923">
        <v>0</v>
      </c>
    </row>
    <row r="12924" spans="1:4" hidden="1">
      <c r="A12924" t="s">
        <v>12116</v>
      </c>
      <c r="B12924" s="19" t="s">
        <v>23</v>
      </c>
      <c r="C12924" s="19" t="str">
        <f t="shared" si="82"/>
        <v>21070401020102USD</v>
      </c>
      <c r="D12924">
        <v>0</v>
      </c>
    </row>
    <row r="12925" spans="1:4" hidden="1">
      <c r="A12925" t="s">
        <v>58</v>
      </c>
      <c r="B12925" s="19" t="s">
        <v>23</v>
      </c>
      <c r="C12925" s="19" t="str">
        <f t="shared" si="82"/>
        <v>21070401020301USD</v>
      </c>
      <c r="D12925">
        <v>2302899.9772533411</v>
      </c>
    </row>
    <row r="12926" spans="1:4" hidden="1">
      <c r="A12926" t="s">
        <v>11818</v>
      </c>
      <c r="B12926" s="19" t="s">
        <v>23</v>
      </c>
      <c r="C12926" s="19" t="str">
        <f t="shared" si="82"/>
        <v>21070401020302USD</v>
      </c>
      <c r="D12926">
        <v>0</v>
      </c>
    </row>
    <row r="12927" spans="1:4" hidden="1">
      <c r="A12927" t="s">
        <v>11820</v>
      </c>
      <c r="B12927" s="19" t="s">
        <v>23</v>
      </c>
      <c r="C12927" s="19" t="str">
        <f t="shared" ref="C12927:C12990" si="83">_xlfn.CONCAT(A12927,B12927)</f>
        <v>21070401020303USD</v>
      </c>
      <c r="D12927">
        <v>0</v>
      </c>
    </row>
    <row r="12928" spans="1:4" hidden="1">
      <c r="A12928" t="s">
        <v>96</v>
      </c>
      <c r="B12928" s="19" t="s">
        <v>23</v>
      </c>
      <c r="C12928" s="19" t="str">
        <f t="shared" si="83"/>
        <v>21070402010103USD</v>
      </c>
      <c r="D12928">
        <v>17948.709127096958</v>
      </c>
    </row>
    <row r="12929" spans="1:4" hidden="1">
      <c r="A12929" t="s">
        <v>11984</v>
      </c>
      <c r="B12929" s="19" t="s">
        <v>23</v>
      </c>
      <c r="C12929" s="19" t="str">
        <f t="shared" si="83"/>
        <v>21070402010104USD</v>
      </c>
      <c r="D12929">
        <v>0</v>
      </c>
    </row>
    <row r="12930" spans="1:4" hidden="1">
      <c r="A12930" t="s">
        <v>97</v>
      </c>
      <c r="B12930" s="19" t="s">
        <v>23</v>
      </c>
      <c r="C12930" s="19" t="str">
        <f t="shared" si="83"/>
        <v>21070402010204USD</v>
      </c>
      <c r="D12930">
        <v>3043072.786465738</v>
      </c>
    </row>
    <row r="12931" spans="1:4" hidden="1">
      <c r="A12931" t="s">
        <v>98</v>
      </c>
      <c r="B12931" s="19" t="s">
        <v>23</v>
      </c>
      <c r="C12931" s="19" t="str">
        <f t="shared" si="83"/>
        <v>21070402010205USD</v>
      </c>
      <c r="D12931">
        <v>43322.70400909867</v>
      </c>
    </row>
    <row r="12932" spans="1:4" hidden="1">
      <c r="A12932" t="s">
        <v>99</v>
      </c>
      <c r="B12932" s="19" t="s">
        <v>23</v>
      </c>
      <c r="C12932" s="19" t="str">
        <f t="shared" si="83"/>
        <v>21070402010210USD</v>
      </c>
      <c r="D12932">
        <v>55711.478532840491</v>
      </c>
    </row>
    <row r="12933" spans="1:4" hidden="1">
      <c r="A12933" t="s">
        <v>12073</v>
      </c>
      <c r="B12933" s="19" t="s">
        <v>23</v>
      </c>
      <c r="C12933" s="19" t="str">
        <f t="shared" si="83"/>
        <v>21070402010211USD</v>
      </c>
      <c r="D12933">
        <v>0</v>
      </c>
    </row>
    <row r="12934" spans="1:4" hidden="1">
      <c r="A12934" t="s">
        <v>100</v>
      </c>
      <c r="B12934" s="19" t="s">
        <v>23</v>
      </c>
      <c r="C12934" s="19" t="str">
        <f t="shared" si="83"/>
        <v>21070402020101USD</v>
      </c>
      <c r="D12934">
        <v>4913.929485356839</v>
      </c>
    </row>
    <row r="12935" spans="1:4" hidden="1">
      <c r="A12935" t="s">
        <v>12119</v>
      </c>
      <c r="B12935" s="19" t="s">
        <v>23</v>
      </c>
      <c r="C12935" s="19" t="str">
        <f t="shared" si="83"/>
        <v>21070402020201USD</v>
      </c>
      <c r="D12935">
        <v>0</v>
      </c>
    </row>
    <row r="12936" spans="1:4" hidden="1">
      <c r="A12936" t="s">
        <v>101</v>
      </c>
      <c r="B12936" s="19" t="s">
        <v>23</v>
      </c>
      <c r="C12936" s="19" t="str">
        <f t="shared" si="83"/>
        <v>21070402020202USD</v>
      </c>
      <c r="D12936">
        <v>26784631.26528291</v>
      </c>
    </row>
    <row r="12937" spans="1:4" hidden="1">
      <c r="A12937" t="s">
        <v>102</v>
      </c>
      <c r="B12937" s="19" t="s">
        <v>23</v>
      </c>
      <c r="C12937" s="19" t="str">
        <f t="shared" si="83"/>
        <v>21070402020206USD</v>
      </c>
      <c r="D12937">
        <v>72522.613022462334</v>
      </c>
    </row>
    <row r="12938" spans="1:4" hidden="1">
      <c r="A12938" t="s">
        <v>103</v>
      </c>
      <c r="B12938" s="19" t="s">
        <v>23</v>
      </c>
      <c r="C12938" s="19" t="str">
        <f t="shared" si="83"/>
        <v>21070501000101USD</v>
      </c>
      <c r="D12938">
        <v>0</v>
      </c>
    </row>
    <row r="12939" spans="1:4" hidden="1">
      <c r="A12939" t="s">
        <v>59</v>
      </c>
      <c r="B12939" s="19" t="s">
        <v>23</v>
      </c>
      <c r="C12939" s="19" t="str">
        <f t="shared" si="83"/>
        <v>21070901000101USD</v>
      </c>
      <c r="D12939">
        <v>0</v>
      </c>
    </row>
    <row r="12940" spans="1:4" hidden="1">
      <c r="A12940" t="s">
        <v>60</v>
      </c>
      <c r="B12940" s="19" t="s">
        <v>23</v>
      </c>
      <c r="C12940" s="19" t="str">
        <f t="shared" si="83"/>
        <v>21070902000101USD</v>
      </c>
      <c r="D12940">
        <v>11615346.946261019</v>
      </c>
    </row>
    <row r="12941" spans="1:4" hidden="1">
      <c r="A12941" t="s">
        <v>12080</v>
      </c>
      <c r="B12941" s="19" t="s">
        <v>23</v>
      </c>
      <c r="C12941" s="19" t="str">
        <f t="shared" si="83"/>
        <v>21070902000102USD</v>
      </c>
      <c r="D12941">
        <v>0</v>
      </c>
    </row>
    <row r="12942" spans="1:4" hidden="1">
      <c r="A12942" t="s">
        <v>12076</v>
      </c>
      <c r="B12942" s="19" t="s">
        <v>23</v>
      </c>
      <c r="C12942" s="19" t="str">
        <f t="shared" si="83"/>
        <v>21070902000103USD</v>
      </c>
      <c r="D12942">
        <v>0</v>
      </c>
    </row>
    <row r="12943" spans="1:4" hidden="1">
      <c r="A12943" t="s">
        <v>11824</v>
      </c>
      <c r="B12943" s="19" t="s">
        <v>23</v>
      </c>
      <c r="C12943" s="19" t="str">
        <f t="shared" si="83"/>
        <v>21070902000104USD</v>
      </c>
      <c r="D12943">
        <v>0</v>
      </c>
    </row>
    <row r="12944" spans="1:4" hidden="1">
      <c r="A12944" t="s">
        <v>11826</v>
      </c>
      <c r="B12944" s="19" t="s">
        <v>23</v>
      </c>
      <c r="C12944" s="19" t="str">
        <f t="shared" si="83"/>
        <v>21070902000105USD</v>
      </c>
      <c r="D12944">
        <v>0</v>
      </c>
    </row>
    <row r="12945" spans="1:4" hidden="1">
      <c r="A12945" t="s">
        <v>11828</v>
      </c>
      <c r="B12945" s="19" t="s">
        <v>23</v>
      </c>
      <c r="C12945" s="19" t="str">
        <f t="shared" si="83"/>
        <v>21070902000106USD</v>
      </c>
      <c r="D12945">
        <v>0</v>
      </c>
    </row>
    <row r="12946" spans="1:4" hidden="1">
      <c r="A12946" t="s">
        <v>12078</v>
      </c>
      <c r="B12946" s="19" t="s">
        <v>23</v>
      </c>
      <c r="C12946" s="19" t="str">
        <f t="shared" si="83"/>
        <v>21070902000107USD</v>
      </c>
      <c r="D12946">
        <v>6760000</v>
      </c>
    </row>
    <row r="12947" spans="1:4" hidden="1">
      <c r="A12947" t="s">
        <v>11830</v>
      </c>
      <c r="B12947" s="19" t="s">
        <v>23</v>
      </c>
      <c r="C12947" s="19" t="str">
        <f t="shared" si="83"/>
        <v>21070902000109USD</v>
      </c>
      <c r="D12947">
        <v>0</v>
      </c>
    </row>
    <row r="12948" spans="1:4" hidden="1">
      <c r="A12948" t="s">
        <v>12082</v>
      </c>
      <c r="B12948" s="19" t="s">
        <v>23</v>
      </c>
      <c r="C12948" s="19" t="str">
        <f t="shared" si="83"/>
        <v>21070902000110USD</v>
      </c>
      <c r="D12948">
        <v>0</v>
      </c>
    </row>
    <row r="12949" spans="1:4" hidden="1">
      <c r="A12949" t="s">
        <v>11832</v>
      </c>
      <c r="B12949" s="19" t="s">
        <v>23</v>
      </c>
      <c r="C12949" s="19" t="str">
        <f t="shared" si="83"/>
        <v>21070902000112USD</v>
      </c>
      <c r="D12949">
        <v>0</v>
      </c>
    </row>
    <row r="12950" spans="1:4" hidden="1">
      <c r="A12950" t="s">
        <v>12084</v>
      </c>
      <c r="B12950" s="19" t="s">
        <v>23</v>
      </c>
      <c r="C12950" s="19" t="str">
        <f t="shared" si="83"/>
        <v>21070902000113USD</v>
      </c>
      <c r="D12950">
        <v>0</v>
      </c>
    </row>
    <row r="12951" spans="1:4" hidden="1">
      <c r="A12951" t="s">
        <v>12086</v>
      </c>
      <c r="B12951" s="19" t="s">
        <v>23</v>
      </c>
      <c r="C12951" s="19" t="str">
        <f t="shared" si="83"/>
        <v>21070902000114USD</v>
      </c>
      <c r="D12951">
        <v>0</v>
      </c>
    </row>
    <row r="12952" spans="1:4" hidden="1">
      <c r="A12952" t="s">
        <v>11834</v>
      </c>
      <c r="B12952" s="19" t="s">
        <v>23</v>
      </c>
      <c r="C12952" s="19" t="str">
        <f t="shared" si="83"/>
        <v>21070902000115USD</v>
      </c>
      <c r="D12952">
        <v>0</v>
      </c>
    </row>
    <row r="12953" spans="1:4" hidden="1">
      <c r="A12953" t="s">
        <v>12088</v>
      </c>
      <c r="B12953" s="19" t="s">
        <v>23</v>
      </c>
      <c r="C12953" s="19" t="str">
        <f t="shared" si="83"/>
        <v>21070902000116USD</v>
      </c>
      <c r="D12953">
        <v>0</v>
      </c>
    </row>
    <row r="12954" spans="1:4" hidden="1">
      <c r="A12954" t="s">
        <v>11836</v>
      </c>
      <c r="B12954" s="19" t="s">
        <v>23</v>
      </c>
      <c r="C12954" s="19" t="str">
        <f t="shared" si="83"/>
        <v>21070902000117USD</v>
      </c>
      <c r="D12954">
        <v>0</v>
      </c>
    </row>
    <row r="12955" spans="1:4" hidden="1">
      <c r="A12955" t="s">
        <v>12090</v>
      </c>
      <c r="B12955" s="19" t="s">
        <v>23</v>
      </c>
      <c r="C12955" s="19" t="str">
        <f t="shared" si="83"/>
        <v>21070902000118USD</v>
      </c>
      <c r="D12955">
        <v>0</v>
      </c>
    </row>
    <row r="12956" spans="1:4" hidden="1">
      <c r="A12956" t="s">
        <v>12092</v>
      </c>
      <c r="B12956" s="19" t="s">
        <v>23</v>
      </c>
      <c r="C12956" s="19" t="str">
        <f t="shared" si="83"/>
        <v>21070902000121USD</v>
      </c>
      <c r="D12956">
        <v>0</v>
      </c>
    </row>
    <row r="12957" spans="1:4" hidden="1">
      <c r="A12957" t="s">
        <v>11838</v>
      </c>
      <c r="B12957" s="19" t="s">
        <v>23</v>
      </c>
      <c r="C12957" s="19" t="str">
        <f t="shared" si="83"/>
        <v>21070902000122USD</v>
      </c>
      <c r="D12957">
        <v>0</v>
      </c>
    </row>
    <row r="12958" spans="1:4" hidden="1">
      <c r="A12958" t="s">
        <v>12094</v>
      </c>
      <c r="B12958" s="19" t="s">
        <v>23</v>
      </c>
      <c r="C12958" s="19" t="str">
        <f t="shared" si="83"/>
        <v>21070902000123USD</v>
      </c>
      <c r="D12958">
        <v>0</v>
      </c>
    </row>
    <row r="12959" spans="1:4" hidden="1">
      <c r="A12959" t="s">
        <v>13219</v>
      </c>
      <c r="B12959" s="19" t="s">
        <v>23</v>
      </c>
      <c r="C12959" s="19" t="str">
        <f t="shared" si="83"/>
        <v>21080100000101USD</v>
      </c>
      <c r="D12959">
        <v>0</v>
      </c>
    </row>
    <row r="12960" spans="1:4" hidden="1">
      <c r="A12960" t="s">
        <v>13255</v>
      </c>
      <c r="B12960" s="19" t="s">
        <v>23</v>
      </c>
      <c r="C12960" s="19" t="str">
        <f t="shared" si="83"/>
        <v>21080100000102USD</v>
      </c>
      <c r="D12960">
        <v>0</v>
      </c>
    </row>
    <row r="12961" spans="1:4" hidden="1">
      <c r="A12961" t="s">
        <v>13221</v>
      </c>
      <c r="B12961" s="19" t="s">
        <v>23</v>
      </c>
      <c r="C12961" s="19" t="str">
        <f t="shared" si="83"/>
        <v>21080100000103USD</v>
      </c>
      <c r="D12961">
        <v>0</v>
      </c>
    </row>
    <row r="12962" spans="1:4" hidden="1">
      <c r="A12962" t="s">
        <v>13257</v>
      </c>
      <c r="B12962" s="19" t="s">
        <v>23</v>
      </c>
      <c r="C12962" s="19" t="str">
        <f t="shared" si="83"/>
        <v>21080100000104USD</v>
      </c>
      <c r="D12962">
        <v>0</v>
      </c>
    </row>
    <row r="12963" spans="1:4" hidden="1">
      <c r="A12963" t="s">
        <v>13259</v>
      </c>
      <c r="B12963" s="19" t="s">
        <v>23</v>
      </c>
      <c r="C12963" s="19" t="str">
        <f t="shared" si="83"/>
        <v>21080100000105USD</v>
      </c>
      <c r="D12963">
        <v>0</v>
      </c>
    </row>
    <row r="12964" spans="1:4" hidden="1">
      <c r="A12964" t="s">
        <v>13261</v>
      </c>
      <c r="B12964" s="19" t="s">
        <v>23</v>
      </c>
      <c r="C12964" s="19" t="str">
        <f t="shared" si="83"/>
        <v>21080100000106USD</v>
      </c>
      <c r="D12964">
        <v>0</v>
      </c>
    </row>
    <row r="12965" spans="1:4" hidden="1">
      <c r="A12965" t="s">
        <v>13223</v>
      </c>
      <c r="B12965" s="19" t="s">
        <v>23</v>
      </c>
      <c r="C12965" s="19" t="str">
        <f t="shared" si="83"/>
        <v>21080201000101USD</v>
      </c>
      <c r="D12965">
        <v>0</v>
      </c>
    </row>
    <row r="12966" spans="1:4" hidden="1">
      <c r="A12966" t="s">
        <v>13403</v>
      </c>
      <c r="B12966" s="19" t="s">
        <v>23</v>
      </c>
      <c r="C12966" s="19" t="str">
        <f t="shared" si="83"/>
        <v>21080201000102USD</v>
      </c>
      <c r="D12966">
        <v>0</v>
      </c>
    </row>
    <row r="12967" spans="1:4" hidden="1">
      <c r="A12967" t="s">
        <v>13233</v>
      </c>
      <c r="B12967" s="19" t="s">
        <v>23</v>
      </c>
      <c r="C12967" s="19" t="str">
        <f t="shared" si="83"/>
        <v>21080201000103USD</v>
      </c>
      <c r="D12967">
        <v>0</v>
      </c>
    </row>
    <row r="12968" spans="1:4" hidden="1">
      <c r="A12968" t="s">
        <v>13225</v>
      </c>
      <c r="B12968" s="19" t="s">
        <v>23</v>
      </c>
      <c r="C12968" s="19" t="str">
        <f t="shared" si="83"/>
        <v>21080201000104USD</v>
      </c>
      <c r="D12968">
        <v>0</v>
      </c>
    </row>
    <row r="12969" spans="1:4" hidden="1">
      <c r="A12969" t="s">
        <v>13405</v>
      </c>
      <c r="B12969" s="19" t="s">
        <v>23</v>
      </c>
      <c r="C12969" s="19" t="str">
        <f t="shared" si="83"/>
        <v>21080201000105USD</v>
      </c>
      <c r="D12969">
        <v>0</v>
      </c>
    </row>
    <row r="12970" spans="1:4" hidden="1">
      <c r="A12970" t="s">
        <v>13227</v>
      </c>
      <c r="B12970" s="19" t="s">
        <v>23</v>
      </c>
      <c r="C12970" s="19" t="str">
        <f t="shared" si="83"/>
        <v>21080201000108USD</v>
      </c>
      <c r="D12970">
        <v>0</v>
      </c>
    </row>
    <row r="12971" spans="1:4" hidden="1">
      <c r="A12971" t="s">
        <v>13269</v>
      </c>
      <c r="B12971" s="19" t="s">
        <v>23</v>
      </c>
      <c r="C12971" s="19" t="str">
        <f t="shared" si="83"/>
        <v>21080201000109USD</v>
      </c>
      <c r="D12971">
        <v>0</v>
      </c>
    </row>
    <row r="12972" spans="1:4" hidden="1">
      <c r="A12972" t="s">
        <v>13271</v>
      </c>
      <c r="B12972" s="19" t="s">
        <v>23</v>
      </c>
      <c r="C12972" s="19" t="str">
        <f t="shared" si="83"/>
        <v>21080201000110USD</v>
      </c>
      <c r="D12972">
        <v>0</v>
      </c>
    </row>
    <row r="12973" spans="1:4" hidden="1">
      <c r="A12973" t="s">
        <v>13273</v>
      </c>
      <c r="B12973" s="19" t="s">
        <v>23</v>
      </c>
      <c r="C12973" s="19" t="str">
        <f t="shared" si="83"/>
        <v>21080201000111USD</v>
      </c>
      <c r="D12973">
        <v>0</v>
      </c>
    </row>
    <row r="12974" spans="1:4" hidden="1">
      <c r="A12974" t="s">
        <v>13275</v>
      </c>
      <c r="B12974" s="19" t="s">
        <v>23</v>
      </c>
      <c r="C12974" s="19" t="str">
        <f t="shared" si="83"/>
        <v>21080201000112USD</v>
      </c>
      <c r="D12974">
        <v>0</v>
      </c>
    </row>
    <row r="12975" spans="1:4" hidden="1">
      <c r="A12975" t="s">
        <v>13277</v>
      </c>
      <c r="B12975" s="19" t="s">
        <v>23</v>
      </c>
      <c r="C12975" s="19" t="str">
        <f t="shared" si="83"/>
        <v>21080202000101USD</v>
      </c>
      <c r="D12975">
        <v>0</v>
      </c>
    </row>
    <row r="12976" spans="1:4" hidden="1">
      <c r="A12976" t="s">
        <v>13407</v>
      </c>
      <c r="B12976" s="19" t="s">
        <v>23</v>
      </c>
      <c r="C12976" s="19" t="str">
        <f t="shared" si="83"/>
        <v>21080202000102USD</v>
      </c>
      <c r="D12976">
        <v>0</v>
      </c>
    </row>
    <row r="12977" spans="1:4" hidden="1">
      <c r="A12977" t="s">
        <v>13279</v>
      </c>
      <c r="B12977" s="19" t="s">
        <v>23</v>
      </c>
      <c r="C12977" s="19" t="str">
        <f t="shared" si="83"/>
        <v>21080202000104USD</v>
      </c>
      <c r="D12977">
        <v>0</v>
      </c>
    </row>
    <row r="12978" spans="1:4" hidden="1">
      <c r="A12978" t="s">
        <v>13281</v>
      </c>
      <c r="B12978" s="19" t="s">
        <v>23</v>
      </c>
      <c r="C12978" s="19" t="str">
        <f t="shared" si="83"/>
        <v>21080202000105USD</v>
      </c>
      <c r="D12978">
        <v>0</v>
      </c>
    </row>
    <row r="12979" spans="1:4" hidden="1">
      <c r="A12979" t="s">
        <v>13425</v>
      </c>
      <c r="B12979" s="19" t="s">
        <v>23</v>
      </c>
      <c r="C12979" s="19" t="str">
        <f t="shared" si="83"/>
        <v>21080301000101USD</v>
      </c>
      <c r="D12979">
        <v>0</v>
      </c>
    </row>
    <row r="12980" spans="1:4" hidden="1">
      <c r="A12980" t="s">
        <v>13427</v>
      </c>
      <c r="B12980" s="19" t="s">
        <v>23</v>
      </c>
      <c r="C12980" s="19" t="str">
        <f t="shared" si="83"/>
        <v>21080301000102USD</v>
      </c>
      <c r="D12980">
        <v>0</v>
      </c>
    </row>
    <row r="12981" spans="1:4" hidden="1">
      <c r="A12981" t="s">
        <v>9359</v>
      </c>
      <c r="B12981" s="19" t="s">
        <v>23</v>
      </c>
      <c r="C12981" s="19" t="str">
        <f t="shared" si="83"/>
        <v>21080301000103USD</v>
      </c>
      <c r="D12981">
        <v>60936.417401194201</v>
      </c>
    </row>
    <row r="12982" spans="1:4" hidden="1">
      <c r="A12982" t="s">
        <v>13411</v>
      </c>
      <c r="B12982" s="19" t="s">
        <v>23</v>
      </c>
      <c r="C12982" s="19" t="str">
        <f t="shared" si="83"/>
        <v>21080301000106USD</v>
      </c>
      <c r="D12982">
        <v>0</v>
      </c>
    </row>
    <row r="12983" spans="1:4" hidden="1">
      <c r="A12983" t="s">
        <v>13363</v>
      </c>
      <c r="B12983" s="19" t="s">
        <v>23</v>
      </c>
      <c r="C12983" s="19" t="str">
        <f t="shared" si="83"/>
        <v>21080301000201USD</v>
      </c>
      <c r="D12983">
        <v>0</v>
      </c>
    </row>
    <row r="12984" spans="1:4" hidden="1">
      <c r="A12984" t="s">
        <v>13429</v>
      </c>
      <c r="B12984" s="19" t="s">
        <v>23</v>
      </c>
      <c r="C12984" s="19" t="str">
        <f t="shared" si="83"/>
        <v>21080301000202USD</v>
      </c>
      <c r="D12984">
        <v>0</v>
      </c>
    </row>
    <row r="12985" spans="1:4" hidden="1">
      <c r="A12985" t="s">
        <v>13431</v>
      </c>
      <c r="B12985" s="19" t="s">
        <v>23</v>
      </c>
      <c r="C12985" s="19" t="str">
        <f t="shared" si="83"/>
        <v>21080301000203USD</v>
      </c>
      <c r="D12985">
        <v>0</v>
      </c>
    </row>
    <row r="12986" spans="1:4" hidden="1">
      <c r="A12986" t="s">
        <v>1362</v>
      </c>
      <c r="B12986" s="19" t="s">
        <v>23</v>
      </c>
      <c r="C12986" s="19" t="str">
        <f t="shared" si="83"/>
        <v>21080301000209USD</v>
      </c>
      <c r="D12986">
        <v>261.78276940574358</v>
      </c>
    </row>
    <row r="12987" spans="1:4" hidden="1">
      <c r="A12987" t="s">
        <v>13365</v>
      </c>
      <c r="B12987" s="19" t="s">
        <v>23</v>
      </c>
      <c r="C12987" s="19" t="str">
        <f t="shared" si="83"/>
        <v>21080301000210USD</v>
      </c>
      <c r="D12987">
        <v>0</v>
      </c>
    </row>
    <row r="12988" spans="1:4" hidden="1">
      <c r="A12988" t="s">
        <v>13337</v>
      </c>
      <c r="B12988" s="19" t="s">
        <v>23</v>
      </c>
      <c r="C12988" s="19" t="str">
        <f t="shared" si="83"/>
        <v>21080301000301USD</v>
      </c>
      <c r="D12988">
        <v>0</v>
      </c>
    </row>
    <row r="12989" spans="1:4" hidden="1">
      <c r="A12989" t="s">
        <v>13413</v>
      </c>
      <c r="B12989" s="19" t="s">
        <v>23</v>
      </c>
      <c r="C12989" s="19" t="str">
        <f t="shared" si="83"/>
        <v>21080301000302USD</v>
      </c>
      <c r="D12989">
        <v>0</v>
      </c>
    </row>
    <row r="12990" spans="1:4" hidden="1">
      <c r="A12990" t="s">
        <v>13235</v>
      </c>
      <c r="B12990" s="19" t="s">
        <v>23</v>
      </c>
      <c r="C12990" s="19" t="str">
        <f t="shared" si="83"/>
        <v>21080301000304USD</v>
      </c>
      <c r="D12990">
        <v>0</v>
      </c>
    </row>
    <row r="12991" spans="1:4" hidden="1">
      <c r="A12991" t="s">
        <v>13415</v>
      </c>
      <c r="B12991" s="19" t="s">
        <v>23</v>
      </c>
      <c r="C12991" s="19" t="str">
        <f t="shared" ref="C12991:C13054" si="84">_xlfn.CONCAT(A12991,B12991)</f>
        <v>21080301000305USD</v>
      </c>
      <c r="D12991">
        <v>0</v>
      </c>
    </row>
    <row r="12992" spans="1:4" hidden="1">
      <c r="A12992" t="s">
        <v>1356</v>
      </c>
      <c r="B12992" s="19" t="s">
        <v>23</v>
      </c>
      <c r="C12992" s="19" t="str">
        <f t="shared" si="84"/>
        <v>21080301000307USD</v>
      </c>
      <c r="D12992">
        <v>5319088.4048905326</v>
      </c>
    </row>
    <row r="12993" spans="1:4" hidden="1">
      <c r="A12993" t="s">
        <v>1366</v>
      </c>
      <c r="B12993" s="19" t="s">
        <v>23</v>
      </c>
      <c r="C12993" s="19" t="str">
        <f t="shared" si="84"/>
        <v>21080301000308USD</v>
      </c>
      <c r="D12993">
        <v>82.320159226613583</v>
      </c>
    </row>
    <row r="12994" spans="1:4" hidden="1">
      <c r="A12994" t="s">
        <v>13241</v>
      </c>
      <c r="B12994" s="19" t="s">
        <v>23</v>
      </c>
      <c r="C12994" s="19" t="str">
        <f t="shared" si="84"/>
        <v>21080301000501USD</v>
      </c>
      <c r="D12994">
        <v>0</v>
      </c>
    </row>
    <row r="12995" spans="1:4" hidden="1">
      <c r="A12995" t="s">
        <v>13243</v>
      </c>
      <c r="B12995" s="19" t="s">
        <v>23</v>
      </c>
      <c r="C12995" s="19" t="str">
        <f t="shared" si="84"/>
        <v>21080301000502USD</v>
      </c>
      <c r="D12995">
        <v>0</v>
      </c>
    </row>
    <row r="12996" spans="1:4" hidden="1">
      <c r="A12996" t="s">
        <v>13245</v>
      </c>
      <c r="B12996" s="19" t="s">
        <v>23</v>
      </c>
      <c r="C12996" s="19" t="str">
        <f t="shared" si="84"/>
        <v>21080301000504USD</v>
      </c>
      <c r="D12996">
        <v>0</v>
      </c>
    </row>
    <row r="12997" spans="1:4" hidden="1">
      <c r="A12997" t="s">
        <v>13433</v>
      </c>
      <c r="B12997" s="19" t="s">
        <v>23</v>
      </c>
      <c r="C12997" s="19" t="str">
        <f t="shared" si="84"/>
        <v>21080302000101USD</v>
      </c>
      <c r="D12997">
        <v>0</v>
      </c>
    </row>
    <row r="12998" spans="1:4" hidden="1">
      <c r="A12998" t="s">
        <v>13435</v>
      </c>
      <c r="B12998" s="19" t="s">
        <v>23</v>
      </c>
      <c r="C12998" s="19" t="str">
        <f t="shared" si="84"/>
        <v>21080302000102USD</v>
      </c>
      <c r="D12998">
        <v>0</v>
      </c>
    </row>
    <row r="12999" spans="1:4" hidden="1">
      <c r="A12999" t="s">
        <v>9391</v>
      </c>
      <c r="B12999" s="19" t="s">
        <v>23</v>
      </c>
      <c r="C12999" s="19" t="str">
        <f t="shared" si="84"/>
        <v>21080302000103USD</v>
      </c>
      <c r="D12999">
        <v>323582.91441569524</v>
      </c>
    </row>
    <row r="13000" spans="1:4" hidden="1">
      <c r="A13000" t="s">
        <v>13419</v>
      </c>
      <c r="B13000" s="19" t="s">
        <v>23</v>
      </c>
      <c r="C13000" s="19" t="str">
        <f t="shared" si="84"/>
        <v>21080302000106USD</v>
      </c>
      <c r="D13000">
        <v>0</v>
      </c>
    </row>
    <row r="13001" spans="1:4" hidden="1">
      <c r="A13001" t="s">
        <v>9427</v>
      </c>
      <c r="B13001" s="19" t="s">
        <v>23</v>
      </c>
      <c r="C13001" s="19" t="str">
        <f t="shared" si="84"/>
        <v>21080302000109USD</v>
      </c>
      <c r="D13001">
        <v>0</v>
      </c>
    </row>
    <row r="13002" spans="1:4" hidden="1">
      <c r="A13002" t="s">
        <v>13367</v>
      </c>
      <c r="B13002" s="19" t="s">
        <v>23</v>
      </c>
      <c r="C13002" s="19" t="str">
        <f t="shared" si="84"/>
        <v>21080302000201USD</v>
      </c>
      <c r="D13002">
        <v>174.30196189934603</v>
      </c>
    </row>
    <row r="13003" spans="1:4" hidden="1">
      <c r="A13003" t="s">
        <v>13437</v>
      </c>
      <c r="B13003" s="19" t="s">
        <v>23</v>
      </c>
      <c r="C13003" s="19" t="str">
        <f t="shared" si="84"/>
        <v>21080302000202USD</v>
      </c>
      <c r="D13003">
        <v>0</v>
      </c>
    </row>
    <row r="13004" spans="1:4" hidden="1">
      <c r="A13004" t="s">
        <v>13369</v>
      </c>
      <c r="B13004" s="19" t="s">
        <v>23</v>
      </c>
      <c r="C13004" s="19" t="str">
        <f t="shared" si="84"/>
        <v>21080302000203USD</v>
      </c>
      <c r="D13004">
        <v>0</v>
      </c>
    </row>
    <row r="13005" spans="1:4" hidden="1">
      <c r="A13005" t="s">
        <v>13439</v>
      </c>
      <c r="B13005" s="19" t="s">
        <v>23</v>
      </c>
      <c r="C13005" s="19" t="str">
        <f t="shared" si="84"/>
        <v>21080302000204USD</v>
      </c>
      <c r="D13005">
        <v>0</v>
      </c>
    </row>
    <row r="13006" spans="1:4" hidden="1">
      <c r="A13006" t="s">
        <v>13341</v>
      </c>
      <c r="B13006" s="19" t="s">
        <v>23</v>
      </c>
      <c r="C13006" s="19" t="str">
        <f t="shared" si="84"/>
        <v>21080302000301USD</v>
      </c>
      <c r="D13006">
        <v>0</v>
      </c>
    </row>
    <row r="13007" spans="1:4" hidden="1">
      <c r="A13007" t="s">
        <v>13423</v>
      </c>
      <c r="B13007" s="19" t="s">
        <v>23</v>
      </c>
      <c r="C13007" s="19" t="str">
        <f t="shared" si="84"/>
        <v>21080302000302USD</v>
      </c>
      <c r="D13007">
        <v>0</v>
      </c>
    </row>
    <row r="13008" spans="1:4" hidden="1">
      <c r="A13008" t="s">
        <v>13343</v>
      </c>
      <c r="B13008" s="19" t="s">
        <v>23</v>
      </c>
      <c r="C13008" s="19" t="str">
        <f t="shared" si="84"/>
        <v>21080302000304USD</v>
      </c>
      <c r="D13008">
        <v>0</v>
      </c>
    </row>
    <row r="13009" spans="1:4" hidden="1">
      <c r="A13009" t="s">
        <v>1376</v>
      </c>
      <c r="B13009" s="19" t="s">
        <v>23</v>
      </c>
      <c r="C13009" s="19" t="str">
        <f t="shared" si="84"/>
        <v>21080302000305USD</v>
      </c>
      <c r="D13009">
        <v>1234.1711686096105</v>
      </c>
    </row>
    <row r="13010" spans="1:4" hidden="1">
      <c r="A13010" t="s">
        <v>13347</v>
      </c>
      <c r="B13010" s="19" t="s">
        <v>23</v>
      </c>
      <c r="C13010" s="19" t="str">
        <f t="shared" si="84"/>
        <v>21080302000801USD</v>
      </c>
      <c r="D13010">
        <v>0</v>
      </c>
    </row>
    <row r="13011" spans="1:4" hidden="1">
      <c r="A13011" t="s">
        <v>1392</v>
      </c>
      <c r="B13011" s="19" t="s">
        <v>23</v>
      </c>
      <c r="C13011" s="19" t="str">
        <f t="shared" si="84"/>
        <v>21080302000901USD</v>
      </c>
      <c r="D13011">
        <v>0.13932328689223769</v>
      </c>
    </row>
    <row r="13012" spans="1:4" hidden="1">
      <c r="A13012" t="s">
        <v>13283</v>
      </c>
      <c r="B13012" s="19" t="s">
        <v>23</v>
      </c>
      <c r="C13012" s="19" t="str">
        <f t="shared" si="84"/>
        <v>21080701000101USD</v>
      </c>
      <c r="D13012">
        <v>0</v>
      </c>
    </row>
    <row r="13013" spans="1:4" hidden="1">
      <c r="A13013" t="s">
        <v>13251</v>
      </c>
      <c r="B13013" s="19" t="s">
        <v>23</v>
      </c>
      <c r="C13013" s="19" t="str">
        <f t="shared" si="84"/>
        <v>21080701000102USD</v>
      </c>
      <c r="D13013">
        <v>0</v>
      </c>
    </row>
    <row r="13014" spans="1:4" hidden="1">
      <c r="A13014" t="s">
        <v>13371</v>
      </c>
      <c r="B13014" s="19" t="s">
        <v>23</v>
      </c>
      <c r="C13014" s="19" t="str">
        <f t="shared" si="84"/>
        <v>21080701000201USD</v>
      </c>
      <c r="D13014">
        <v>0</v>
      </c>
    </row>
    <row r="13015" spans="1:4" hidden="1">
      <c r="A13015" t="s">
        <v>13373</v>
      </c>
      <c r="B13015" s="19" t="s">
        <v>23</v>
      </c>
      <c r="C13015" s="19" t="str">
        <f t="shared" si="84"/>
        <v>21080701000202USD</v>
      </c>
      <c r="D13015">
        <v>0</v>
      </c>
    </row>
    <row r="13016" spans="1:4" hidden="1">
      <c r="A13016" t="s">
        <v>13349</v>
      </c>
      <c r="B13016" s="19" t="s">
        <v>23</v>
      </c>
      <c r="C13016" s="19" t="str">
        <f t="shared" si="84"/>
        <v>21080701000203USD</v>
      </c>
      <c r="D13016">
        <v>0</v>
      </c>
    </row>
    <row r="13017" spans="1:4" hidden="1">
      <c r="A13017" t="s">
        <v>13247</v>
      </c>
      <c r="B13017" s="19" t="s">
        <v>23</v>
      </c>
      <c r="C13017" s="19" t="str">
        <f t="shared" si="84"/>
        <v>21080701000205USD</v>
      </c>
      <c r="D13017">
        <v>0</v>
      </c>
    </row>
    <row r="13018" spans="1:4" hidden="1">
      <c r="A13018" t="s">
        <v>13285</v>
      </c>
      <c r="B13018" s="19" t="s">
        <v>23</v>
      </c>
      <c r="C13018" s="19" t="str">
        <f t="shared" si="84"/>
        <v>21080701000301USD</v>
      </c>
      <c r="D13018">
        <v>0</v>
      </c>
    </row>
    <row r="13019" spans="1:4" hidden="1">
      <c r="A13019" t="s">
        <v>13375</v>
      </c>
      <c r="B13019" s="19" t="s">
        <v>23</v>
      </c>
      <c r="C13019" s="19" t="str">
        <f t="shared" si="84"/>
        <v>21080701000401USD</v>
      </c>
      <c r="D13019">
        <v>0</v>
      </c>
    </row>
    <row r="13020" spans="1:4" hidden="1">
      <c r="A13020" t="s">
        <v>13377</v>
      </c>
      <c r="B13020" s="19" t="s">
        <v>23</v>
      </c>
      <c r="C13020" s="19" t="str">
        <f t="shared" si="84"/>
        <v>21080701000402USD</v>
      </c>
      <c r="D13020">
        <v>0</v>
      </c>
    </row>
    <row r="13021" spans="1:4" hidden="1">
      <c r="A13021" t="s">
        <v>13239</v>
      </c>
      <c r="B13021" s="19" t="s">
        <v>23</v>
      </c>
      <c r="C13021" s="19" t="str">
        <f t="shared" si="84"/>
        <v>21080701000403USD</v>
      </c>
      <c r="D13021">
        <v>88.262723912425372</v>
      </c>
    </row>
    <row r="13022" spans="1:4" hidden="1">
      <c r="A13022" t="s">
        <v>13229</v>
      </c>
      <c r="B13022" s="19" t="s">
        <v>23</v>
      </c>
      <c r="C13022" s="19" t="str">
        <f t="shared" si="84"/>
        <v>21080701000501USD</v>
      </c>
      <c r="D13022">
        <v>0</v>
      </c>
    </row>
    <row r="13023" spans="1:4" hidden="1">
      <c r="A13023" t="s">
        <v>13231</v>
      </c>
      <c r="B13023" s="19" t="s">
        <v>23</v>
      </c>
      <c r="C13023" s="19" t="str">
        <f t="shared" si="84"/>
        <v>21080701000502USD</v>
      </c>
      <c r="D13023">
        <v>0</v>
      </c>
    </row>
    <row r="13024" spans="1:4" hidden="1">
      <c r="A13024" t="s">
        <v>13379</v>
      </c>
      <c r="B13024" s="19" t="s">
        <v>23</v>
      </c>
      <c r="C13024" s="19" t="str">
        <f t="shared" si="84"/>
        <v>21080701000601USD</v>
      </c>
      <c r="D13024">
        <v>0</v>
      </c>
    </row>
    <row r="13025" spans="1:4" hidden="1">
      <c r="A13025" t="s">
        <v>13381</v>
      </c>
      <c r="B13025" s="19" t="s">
        <v>23</v>
      </c>
      <c r="C13025" s="19" t="str">
        <f t="shared" si="84"/>
        <v>21080701000602USD</v>
      </c>
      <c r="D13025">
        <v>0</v>
      </c>
    </row>
    <row r="13026" spans="1:4" hidden="1">
      <c r="A13026" t="s">
        <v>13351</v>
      </c>
      <c r="B13026" s="19" t="s">
        <v>23</v>
      </c>
      <c r="C13026" s="19" t="str">
        <f t="shared" si="84"/>
        <v>21080701000603USD</v>
      </c>
      <c r="D13026">
        <v>23.107762297412567</v>
      </c>
    </row>
    <row r="13027" spans="1:4" hidden="1">
      <c r="A13027" t="s">
        <v>13353</v>
      </c>
      <c r="B13027" s="19" t="s">
        <v>23</v>
      </c>
      <c r="C13027" s="19" t="str">
        <f t="shared" si="84"/>
        <v>21080701000609USD</v>
      </c>
      <c r="D13027">
        <v>0</v>
      </c>
    </row>
    <row r="13028" spans="1:4" hidden="1">
      <c r="A13028" t="s">
        <v>1364</v>
      </c>
      <c r="B13028" s="19" t="s">
        <v>23</v>
      </c>
      <c r="C13028" s="19" t="str">
        <f t="shared" si="84"/>
        <v>21080701000610USD</v>
      </c>
      <c r="D13028">
        <v>5538.6778504407166</v>
      </c>
    </row>
    <row r="13029" spans="1:4" hidden="1">
      <c r="A13029" t="s">
        <v>1380</v>
      </c>
      <c r="B13029" s="19" t="s">
        <v>23</v>
      </c>
      <c r="C13029" s="19" t="str">
        <f t="shared" si="84"/>
        <v>21080701000611USD</v>
      </c>
      <c r="D13029">
        <v>3.0764856411714532</v>
      </c>
    </row>
    <row r="13030" spans="1:4" hidden="1">
      <c r="A13030" t="s">
        <v>13263</v>
      </c>
      <c r="B13030" s="19" t="s">
        <v>23</v>
      </c>
      <c r="C13030" s="19" t="str">
        <f t="shared" si="84"/>
        <v>21080701000701USD</v>
      </c>
      <c r="D13030">
        <v>0</v>
      </c>
    </row>
    <row r="13031" spans="1:4" hidden="1">
      <c r="A13031" t="s">
        <v>13287</v>
      </c>
      <c r="B13031" s="19" t="s">
        <v>23</v>
      </c>
      <c r="C13031" s="19" t="str">
        <f t="shared" si="84"/>
        <v>21080702000101USD</v>
      </c>
      <c r="D13031">
        <v>0</v>
      </c>
    </row>
    <row r="13032" spans="1:4" hidden="1">
      <c r="A13032" t="s">
        <v>13289</v>
      </c>
      <c r="B13032" s="19" t="s">
        <v>23</v>
      </c>
      <c r="C13032" s="19" t="str">
        <f t="shared" si="84"/>
        <v>21080702000102USD</v>
      </c>
      <c r="D13032">
        <v>0</v>
      </c>
    </row>
    <row r="13033" spans="1:4" hidden="1">
      <c r="A13033" t="s">
        <v>13291</v>
      </c>
      <c r="B13033" s="19" t="s">
        <v>23</v>
      </c>
      <c r="C13033" s="19" t="str">
        <f t="shared" si="84"/>
        <v>21080702000103USD</v>
      </c>
      <c r="D13033">
        <v>0</v>
      </c>
    </row>
    <row r="13034" spans="1:4" hidden="1">
      <c r="A13034" t="s">
        <v>13293</v>
      </c>
      <c r="B13034" s="19" t="s">
        <v>23</v>
      </c>
      <c r="C13034" s="19" t="str">
        <f t="shared" si="84"/>
        <v>21080702000104USD</v>
      </c>
      <c r="D13034">
        <v>0</v>
      </c>
    </row>
    <row r="13035" spans="1:4" hidden="1">
      <c r="A13035" t="s">
        <v>13295</v>
      </c>
      <c r="B13035" s="19" t="s">
        <v>23</v>
      </c>
      <c r="C13035" s="19" t="str">
        <f t="shared" si="84"/>
        <v>21080702000105USD</v>
      </c>
      <c r="D13035">
        <v>0</v>
      </c>
    </row>
    <row r="13036" spans="1:4" hidden="1">
      <c r="A13036" t="s">
        <v>13297</v>
      </c>
      <c r="B13036" s="19" t="s">
        <v>23</v>
      </c>
      <c r="C13036" s="19" t="str">
        <f t="shared" si="84"/>
        <v>21080702000106USD</v>
      </c>
      <c r="D13036">
        <v>0</v>
      </c>
    </row>
    <row r="13037" spans="1:4" hidden="1">
      <c r="A13037" t="s">
        <v>13299</v>
      </c>
      <c r="B13037" s="19" t="s">
        <v>23</v>
      </c>
      <c r="C13037" s="19" t="str">
        <f t="shared" si="84"/>
        <v>21080702000107USD</v>
      </c>
      <c r="D13037">
        <v>0</v>
      </c>
    </row>
    <row r="13038" spans="1:4" hidden="1">
      <c r="A13038" t="s">
        <v>13301</v>
      </c>
      <c r="B13038" s="19" t="s">
        <v>23</v>
      </c>
      <c r="C13038" s="19" t="str">
        <f t="shared" si="84"/>
        <v>21080702000108USD</v>
      </c>
      <c r="D13038">
        <v>35063.230025589997</v>
      </c>
    </row>
    <row r="13039" spans="1:4" hidden="1">
      <c r="A13039" t="s">
        <v>13303</v>
      </c>
      <c r="B13039" s="19" t="s">
        <v>23</v>
      </c>
      <c r="C13039" s="19" t="str">
        <f t="shared" si="84"/>
        <v>21080702000110USD</v>
      </c>
      <c r="D13039">
        <v>0</v>
      </c>
    </row>
    <row r="13040" spans="1:4" hidden="1">
      <c r="A13040" t="s">
        <v>13305</v>
      </c>
      <c r="B13040" s="19" t="s">
        <v>23</v>
      </c>
      <c r="C13040" s="19" t="str">
        <f t="shared" si="84"/>
        <v>21080702000111USD</v>
      </c>
      <c r="D13040">
        <v>0</v>
      </c>
    </row>
    <row r="13041" spans="1:4" hidden="1">
      <c r="A13041" t="s">
        <v>13307</v>
      </c>
      <c r="B13041" s="19" t="s">
        <v>23</v>
      </c>
      <c r="C13041" s="19" t="str">
        <f t="shared" si="84"/>
        <v>21080702000112USD</v>
      </c>
      <c r="D13041">
        <v>0</v>
      </c>
    </row>
    <row r="13042" spans="1:4" hidden="1">
      <c r="A13042" t="s">
        <v>13309</v>
      </c>
      <c r="B13042" s="19" t="s">
        <v>23</v>
      </c>
      <c r="C13042" s="19" t="str">
        <f t="shared" si="84"/>
        <v>21080702000113USD</v>
      </c>
      <c r="D13042">
        <v>0</v>
      </c>
    </row>
    <row r="13043" spans="1:4" hidden="1">
      <c r="A13043" t="s">
        <v>13311</v>
      </c>
      <c r="B13043" s="19" t="s">
        <v>23</v>
      </c>
      <c r="C13043" s="19" t="str">
        <f t="shared" si="84"/>
        <v>21080702000114USD</v>
      </c>
      <c r="D13043">
        <v>0</v>
      </c>
    </row>
    <row r="13044" spans="1:4" hidden="1">
      <c r="A13044" t="s">
        <v>13313</v>
      </c>
      <c r="B13044" s="19" t="s">
        <v>23</v>
      </c>
      <c r="C13044" s="19" t="str">
        <f t="shared" si="84"/>
        <v>21080702000115USD</v>
      </c>
      <c r="D13044">
        <v>0</v>
      </c>
    </row>
    <row r="13045" spans="1:4" hidden="1">
      <c r="A13045" t="s">
        <v>13315</v>
      </c>
      <c r="B13045" s="19" t="s">
        <v>23</v>
      </c>
      <c r="C13045" s="19" t="str">
        <f t="shared" si="84"/>
        <v>21080702000116USD</v>
      </c>
      <c r="D13045">
        <v>0</v>
      </c>
    </row>
    <row r="13046" spans="1:4" hidden="1">
      <c r="A13046" t="s">
        <v>13317</v>
      </c>
      <c r="B13046" s="19" t="s">
        <v>23</v>
      </c>
      <c r="C13046" s="19" t="str">
        <f t="shared" si="84"/>
        <v>21080702000117USD</v>
      </c>
      <c r="D13046">
        <v>0</v>
      </c>
    </row>
    <row r="13047" spans="1:4" hidden="1">
      <c r="A13047" t="s">
        <v>13319</v>
      </c>
      <c r="B13047" s="19" t="s">
        <v>23</v>
      </c>
      <c r="C13047" s="19" t="str">
        <f t="shared" si="84"/>
        <v>21080702000118USD</v>
      </c>
      <c r="D13047">
        <v>0</v>
      </c>
    </row>
    <row r="13048" spans="1:4" hidden="1">
      <c r="A13048" t="s">
        <v>13321</v>
      </c>
      <c r="B13048" s="19" t="s">
        <v>23</v>
      </c>
      <c r="C13048" s="19" t="str">
        <f t="shared" si="84"/>
        <v>21080702000119USD</v>
      </c>
      <c r="D13048">
        <v>0</v>
      </c>
    </row>
    <row r="13049" spans="1:4" hidden="1">
      <c r="A13049" t="s">
        <v>13323</v>
      </c>
      <c r="B13049" s="19" t="s">
        <v>23</v>
      </c>
      <c r="C13049" s="19" t="str">
        <f t="shared" si="84"/>
        <v>21080702000120USD</v>
      </c>
      <c r="D13049">
        <v>0</v>
      </c>
    </row>
    <row r="13050" spans="1:4" hidden="1">
      <c r="A13050" t="s">
        <v>13325</v>
      </c>
      <c r="B13050" s="19" t="s">
        <v>23</v>
      </c>
      <c r="C13050" s="19" t="str">
        <f t="shared" si="84"/>
        <v>21080702000122USD</v>
      </c>
      <c r="D13050">
        <v>0</v>
      </c>
    </row>
    <row r="13051" spans="1:4" hidden="1">
      <c r="A13051" t="s">
        <v>13327</v>
      </c>
      <c r="B13051" s="19" t="s">
        <v>23</v>
      </c>
      <c r="C13051" s="19" t="str">
        <f t="shared" si="84"/>
        <v>21080702000123USD</v>
      </c>
      <c r="D13051">
        <v>0</v>
      </c>
    </row>
    <row r="13052" spans="1:4" hidden="1">
      <c r="A13052" t="s">
        <v>13385</v>
      </c>
      <c r="B13052" s="19" t="s">
        <v>23</v>
      </c>
      <c r="C13052" s="19" t="str">
        <f t="shared" si="84"/>
        <v>21080702000201USD</v>
      </c>
      <c r="D13052">
        <v>0</v>
      </c>
    </row>
    <row r="13053" spans="1:4" hidden="1">
      <c r="A13053" t="s">
        <v>13387</v>
      </c>
      <c r="B13053" s="19" t="s">
        <v>23</v>
      </c>
      <c r="C13053" s="19" t="str">
        <f t="shared" si="84"/>
        <v>21080702000202USD</v>
      </c>
      <c r="D13053">
        <v>0</v>
      </c>
    </row>
    <row r="13054" spans="1:4" hidden="1">
      <c r="A13054" t="s">
        <v>13355</v>
      </c>
      <c r="B13054" s="19" t="s">
        <v>23</v>
      </c>
      <c r="C13054" s="19" t="str">
        <f t="shared" si="84"/>
        <v>21080702000203USD</v>
      </c>
      <c r="D13054">
        <v>0</v>
      </c>
    </row>
    <row r="13055" spans="1:4" hidden="1">
      <c r="A13055" t="s">
        <v>13401</v>
      </c>
      <c r="B13055" s="19" t="s">
        <v>23</v>
      </c>
      <c r="C13055" s="19" t="str">
        <f t="shared" ref="C13055:C13118" si="85">_xlfn.CONCAT(A13055,B13055)</f>
        <v>21080702000209USD</v>
      </c>
      <c r="D13055">
        <v>0</v>
      </c>
    </row>
    <row r="13056" spans="1:4" hidden="1">
      <c r="A13056" t="s">
        <v>13331</v>
      </c>
      <c r="B13056" s="19" t="s">
        <v>23</v>
      </c>
      <c r="C13056" s="19" t="str">
        <f t="shared" si="85"/>
        <v>21080702000301USD</v>
      </c>
      <c r="D13056">
        <v>0</v>
      </c>
    </row>
    <row r="13057" spans="1:4" hidden="1">
      <c r="A13057" t="s">
        <v>13389</v>
      </c>
      <c r="B13057" s="19" t="s">
        <v>23</v>
      </c>
      <c r="C13057" s="19" t="str">
        <f t="shared" si="85"/>
        <v>21080702000401USD</v>
      </c>
      <c r="D13057">
        <v>0</v>
      </c>
    </row>
    <row r="13058" spans="1:4" hidden="1">
      <c r="A13058" t="s">
        <v>13391</v>
      </c>
      <c r="B13058" s="19" t="s">
        <v>23</v>
      </c>
      <c r="C13058" s="19" t="str">
        <f t="shared" si="85"/>
        <v>21080702000402USD</v>
      </c>
      <c r="D13058">
        <v>0</v>
      </c>
    </row>
    <row r="13059" spans="1:4" hidden="1">
      <c r="A13059" t="s">
        <v>13357</v>
      </c>
      <c r="B13059" s="19" t="s">
        <v>23</v>
      </c>
      <c r="C13059" s="19" t="str">
        <f t="shared" si="85"/>
        <v>21080702000403USD</v>
      </c>
      <c r="D13059">
        <v>0</v>
      </c>
    </row>
    <row r="13060" spans="1:4" hidden="1">
      <c r="A13060" t="s">
        <v>13333</v>
      </c>
      <c r="B13060" s="19" t="s">
        <v>23</v>
      </c>
      <c r="C13060" s="19" t="str">
        <f t="shared" si="85"/>
        <v>21080702000501USD</v>
      </c>
      <c r="D13060">
        <v>0</v>
      </c>
    </row>
    <row r="13061" spans="1:4" hidden="1">
      <c r="A13061" t="s">
        <v>13335</v>
      </c>
      <c r="B13061" s="19" t="s">
        <v>23</v>
      </c>
      <c r="C13061" s="19" t="str">
        <f t="shared" si="85"/>
        <v>21080702000502USD</v>
      </c>
      <c r="D13061">
        <v>0</v>
      </c>
    </row>
    <row r="13062" spans="1:4" hidden="1">
      <c r="A13062" t="s">
        <v>13393</v>
      </c>
      <c r="B13062" s="19" t="s">
        <v>23</v>
      </c>
      <c r="C13062" s="19" t="str">
        <f t="shared" si="85"/>
        <v>21080702000601USD</v>
      </c>
      <c r="D13062">
        <v>0</v>
      </c>
    </row>
    <row r="13063" spans="1:4" hidden="1">
      <c r="A13063" t="s">
        <v>1390</v>
      </c>
      <c r="B13063" s="19" t="s">
        <v>23</v>
      </c>
      <c r="C13063" s="19" t="str">
        <f t="shared" si="85"/>
        <v>21080702000602USD</v>
      </c>
      <c r="D13063">
        <v>7828.4191071936311</v>
      </c>
    </row>
    <row r="13064" spans="1:4" hidden="1">
      <c r="A13064" t="s">
        <v>1378</v>
      </c>
      <c r="B13064" s="19" t="s">
        <v>23</v>
      </c>
      <c r="C13064" s="19" t="str">
        <f t="shared" si="85"/>
        <v>21080702000603USD</v>
      </c>
      <c r="D13064">
        <v>41.265282911572363</v>
      </c>
    </row>
    <row r="13065" spans="1:4" hidden="1">
      <c r="A13065" t="s">
        <v>13361</v>
      </c>
      <c r="B13065" s="19" t="s">
        <v>23</v>
      </c>
      <c r="C13065" s="19" t="str">
        <f t="shared" si="85"/>
        <v>21080702000604USD</v>
      </c>
      <c r="D13065">
        <v>0</v>
      </c>
    </row>
    <row r="13066" spans="1:4" hidden="1">
      <c r="A13066" t="s">
        <v>13397</v>
      </c>
      <c r="B13066" s="19" t="s">
        <v>23</v>
      </c>
      <c r="C13066" s="19" t="str">
        <f t="shared" si="85"/>
        <v>21080702000605USD</v>
      </c>
      <c r="D13066">
        <v>0</v>
      </c>
    </row>
    <row r="13067" spans="1:4" hidden="1">
      <c r="A13067" t="s">
        <v>13329</v>
      </c>
      <c r="B13067" s="19" t="s">
        <v>23</v>
      </c>
      <c r="C13067" s="19" t="str">
        <f t="shared" si="85"/>
        <v>21080702000606USD</v>
      </c>
      <c r="D13067">
        <v>0</v>
      </c>
    </row>
    <row r="13068" spans="1:4" hidden="1">
      <c r="A13068" t="s">
        <v>13265</v>
      </c>
      <c r="B13068" s="19" t="s">
        <v>23</v>
      </c>
      <c r="C13068" s="19" t="str">
        <f t="shared" si="85"/>
        <v>21080702000701USD</v>
      </c>
      <c r="D13068">
        <v>0</v>
      </c>
    </row>
    <row r="13069" spans="1:4" hidden="1">
      <c r="A13069" t="s">
        <v>13267</v>
      </c>
      <c r="B13069" s="19" t="s">
        <v>23</v>
      </c>
      <c r="C13069" s="19" t="str">
        <f t="shared" si="85"/>
        <v>21080702000801USD</v>
      </c>
      <c r="D13069">
        <v>0</v>
      </c>
    </row>
    <row r="13070" spans="1:4" hidden="1">
      <c r="A13070" t="s">
        <v>12454</v>
      </c>
      <c r="B13070" s="19" t="s">
        <v>23</v>
      </c>
      <c r="C13070" s="19" t="str">
        <f t="shared" si="85"/>
        <v>22010101000101USD</v>
      </c>
      <c r="D13070">
        <v>0</v>
      </c>
    </row>
    <row r="13071" spans="1:4" hidden="1">
      <c r="A13071" t="s">
        <v>12456</v>
      </c>
      <c r="B13071" s="19" t="s">
        <v>23</v>
      </c>
      <c r="C13071" s="19" t="str">
        <f t="shared" si="85"/>
        <v>22010102000101USD</v>
      </c>
      <c r="D13071">
        <v>0</v>
      </c>
    </row>
    <row r="13072" spans="1:4" hidden="1">
      <c r="A13072" t="s">
        <v>12458</v>
      </c>
      <c r="B13072" s="19" t="s">
        <v>23</v>
      </c>
      <c r="C13072" s="19" t="str">
        <f t="shared" si="85"/>
        <v>22010103000101USD</v>
      </c>
      <c r="D13072">
        <v>0</v>
      </c>
    </row>
    <row r="13073" spans="1:4" hidden="1">
      <c r="A13073" t="s">
        <v>600</v>
      </c>
      <c r="B13073" s="19" t="s">
        <v>23</v>
      </c>
      <c r="C13073" s="19" t="str">
        <f t="shared" si="85"/>
        <v>22010105000101USD</v>
      </c>
      <c r="D13073">
        <v>0</v>
      </c>
    </row>
    <row r="13074" spans="1:4" hidden="1">
      <c r="A13074" t="s">
        <v>601</v>
      </c>
      <c r="B13074" s="19" t="s">
        <v>23</v>
      </c>
      <c r="C13074" s="19" t="str">
        <f t="shared" si="85"/>
        <v>22010106000101USD</v>
      </c>
      <c r="D13074">
        <v>0</v>
      </c>
    </row>
    <row r="13075" spans="1:4" hidden="1">
      <c r="A13075" t="s">
        <v>602</v>
      </c>
      <c r="B13075" s="19" t="s">
        <v>23</v>
      </c>
      <c r="C13075" s="19" t="str">
        <f t="shared" si="85"/>
        <v>22010108000101USD</v>
      </c>
      <c r="D13075">
        <v>0</v>
      </c>
    </row>
    <row r="13076" spans="1:4" hidden="1">
      <c r="A13076" t="s">
        <v>603</v>
      </c>
      <c r="B13076" s="19" t="s">
        <v>23</v>
      </c>
      <c r="C13076" s="19" t="str">
        <f t="shared" si="85"/>
        <v>22010109000101USD</v>
      </c>
      <c r="D13076">
        <v>0</v>
      </c>
    </row>
    <row r="13077" spans="1:4" hidden="1">
      <c r="A13077" t="s">
        <v>604</v>
      </c>
      <c r="B13077" s="19" t="s">
        <v>23</v>
      </c>
      <c r="C13077" s="19" t="str">
        <f t="shared" si="85"/>
        <v>22010116000101USD</v>
      </c>
      <c r="D13077">
        <v>0</v>
      </c>
    </row>
    <row r="13078" spans="1:4" hidden="1">
      <c r="A13078" t="s">
        <v>605</v>
      </c>
      <c r="B13078" s="19" t="s">
        <v>23</v>
      </c>
      <c r="C13078" s="19" t="str">
        <f t="shared" si="85"/>
        <v>22010121000101USD</v>
      </c>
      <c r="D13078">
        <v>0</v>
      </c>
    </row>
    <row r="13079" spans="1:4" hidden="1">
      <c r="A13079" t="s">
        <v>12466</v>
      </c>
      <c r="B13079" s="19" t="s">
        <v>23</v>
      </c>
      <c r="C13079" s="19" t="str">
        <f t="shared" si="85"/>
        <v>22010128000101USD</v>
      </c>
      <c r="D13079">
        <v>0</v>
      </c>
    </row>
    <row r="13080" spans="1:4" hidden="1">
      <c r="A13080" t="s">
        <v>606</v>
      </c>
      <c r="B13080" s="19" t="s">
        <v>23</v>
      </c>
      <c r="C13080" s="19" t="str">
        <f t="shared" si="85"/>
        <v>22010129000101USD</v>
      </c>
      <c r="D13080">
        <v>0</v>
      </c>
    </row>
    <row r="13081" spans="1:4" hidden="1">
      <c r="A13081" t="s">
        <v>12469</v>
      </c>
      <c r="B13081" s="19" t="s">
        <v>23</v>
      </c>
      <c r="C13081" s="19" t="str">
        <f t="shared" si="85"/>
        <v>22010132000101USD</v>
      </c>
      <c r="D13081">
        <v>0</v>
      </c>
    </row>
    <row r="13082" spans="1:4" hidden="1">
      <c r="A13082" t="s">
        <v>12471</v>
      </c>
      <c r="B13082" s="19" t="s">
        <v>23</v>
      </c>
      <c r="C13082" s="19" t="str">
        <f t="shared" si="85"/>
        <v>22010133000101USD</v>
      </c>
      <c r="D13082">
        <v>0</v>
      </c>
    </row>
    <row r="13083" spans="1:4" hidden="1">
      <c r="A13083" t="s">
        <v>607</v>
      </c>
      <c r="B13083" s="19" t="s">
        <v>23</v>
      </c>
      <c r="C13083" s="19" t="str">
        <f t="shared" si="85"/>
        <v>22010134000101USD</v>
      </c>
      <c r="D13083">
        <v>0</v>
      </c>
    </row>
    <row r="13084" spans="1:4" hidden="1">
      <c r="A13084" t="s">
        <v>608</v>
      </c>
      <c r="B13084" s="19" t="s">
        <v>23</v>
      </c>
      <c r="C13084" s="19" t="str">
        <f t="shared" si="85"/>
        <v>22010135000101USD</v>
      </c>
      <c r="D13084">
        <v>0</v>
      </c>
    </row>
    <row r="13085" spans="1:4" hidden="1">
      <c r="A13085" t="s">
        <v>609</v>
      </c>
      <c r="B13085" s="19" t="s">
        <v>23</v>
      </c>
      <c r="C13085" s="19" t="str">
        <f t="shared" si="85"/>
        <v>22010136000101USD</v>
      </c>
      <c r="D13085">
        <v>0</v>
      </c>
    </row>
    <row r="13086" spans="1:4" hidden="1">
      <c r="A13086" t="s">
        <v>12476</v>
      </c>
      <c r="B13086" s="19" t="s">
        <v>23</v>
      </c>
      <c r="C13086" s="19" t="str">
        <f t="shared" si="85"/>
        <v>22010137000101USD</v>
      </c>
      <c r="D13086">
        <v>0</v>
      </c>
    </row>
    <row r="13087" spans="1:4" hidden="1">
      <c r="A13087" t="s">
        <v>12478</v>
      </c>
      <c r="B13087" s="19" t="s">
        <v>23</v>
      </c>
      <c r="C13087" s="19" t="str">
        <f t="shared" si="85"/>
        <v>22010138000101USD</v>
      </c>
      <c r="D13087">
        <v>0</v>
      </c>
    </row>
    <row r="13088" spans="1:4" hidden="1">
      <c r="A13088" t="s">
        <v>610</v>
      </c>
      <c r="B13088" s="19" t="s">
        <v>23</v>
      </c>
      <c r="C13088" s="19" t="str">
        <f t="shared" si="85"/>
        <v>22010139000101USD</v>
      </c>
      <c r="D13088">
        <v>0</v>
      </c>
    </row>
    <row r="13089" spans="1:4" hidden="1">
      <c r="A13089" t="s">
        <v>611</v>
      </c>
      <c r="B13089" s="19" t="s">
        <v>23</v>
      </c>
      <c r="C13089" s="19" t="str">
        <f t="shared" si="85"/>
        <v>22010140000101USD</v>
      </c>
      <c r="D13089">
        <v>0</v>
      </c>
    </row>
    <row r="13090" spans="1:4" hidden="1">
      <c r="A13090" t="s">
        <v>612</v>
      </c>
      <c r="B13090" s="19" t="s">
        <v>23</v>
      </c>
      <c r="C13090" s="19" t="str">
        <f t="shared" si="85"/>
        <v>22010141000100USD</v>
      </c>
      <c r="D13090">
        <v>0</v>
      </c>
    </row>
    <row r="13091" spans="1:4" hidden="1">
      <c r="A13091" t="s">
        <v>613</v>
      </c>
      <c r="B13091" s="19" t="s">
        <v>23</v>
      </c>
      <c r="C13091" s="19" t="str">
        <f t="shared" si="85"/>
        <v>22010142000100USD</v>
      </c>
      <c r="D13091">
        <v>0</v>
      </c>
    </row>
    <row r="13092" spans="1:4" hidden="1">
      <c r="A13092" t="s">
        <v>614</v>
      </c>
      <c r="B13092" s="19" t="s">
        <v>23</v>
      </c>
      <c r="C13092" s="19" t="str">
        <f t="shared" si="85"/>
        <v>22010143000001USD</v>
      </c>
      <c r="D13092">
        <v>0</v>
      </c>
    </row>
    <row r="13093" spans="1:4" hidden="1">
      <c r="A13093" t="s">
        <v>12485</v>
      </c>
      <c r="B13093" s="19" t="s">
        <v>23</v>
      </c>
      <c r="C13093" s="19" t="str">
        <f t="shared" si="85"/>
        <v>22010198000101USD</v>
      </c>
      <c r="D13093">
        <v>0</v>
      </c>
    </row>
    <row r="13094" spans="1:4" hidden="1">
      <c r="A13094" t="s">
        <v>12487</v>
      </c>
      <c r="B13094" s="19" t="s">
        <v>23</v>
      </c>
      <c r="C13094" s="19" t="str">
        <f t="shared" si="85"/>
        <v>22010207000101USD</v>
      </c>
      <c r="D13094">
        <v>0</v>
      </c>
    </row>
    <row r="13095" spans="1:4" hidden="1">
      <c r="A13095" t="s">
        <v>12489</v>
      </c>
      <c r="B13095" s="19" t="s">
        <v>23</v>
      </c>
      <c r="C13095" s="19" t="str">
        <f t="shared" si="85"/>
        <v>22010209000101USD</v>
      </c>
      <c r="D13095">
        <v>0</v>
      </c>
    </row>
    <row r="13096" spans="1:4" hidden="1">
      <c r="A13096" t="s">
        <v>12491</v>
      </c>
      <c r="B13096" s="19" t="s">
        <v>23</v>
      </c>
      <c r="C13096" s="19" t="str">
        <f t="shared" si="85"/>
        <v>22010210000101USD</v>
      </c>
      <c r="D13096">
        <v>0</v>
      </c>
    </row>
    <row r="13097" spans="1:4" hidden="1">
      <c r="A13097" t="s">
        <v>12493</v>
      </c>
      <c r="B13097" s="19" t="s">
        <v>23</v>
      </c>
      <c r="C13097" s="19" t="str">
        <f t="shared" si="85"/>
        <v>22010212000100USD</v>
      </c>
      <c r="D13097">
        <v>0</v>
      </c>
    </row>
    <row r="13098" spans="1:4" hidden="1">
      <c r="A13098" t="s">
        <v>12495</v>
      </c>
      <c r="B13098" s="19" t="s">
        <v>23</v>
      </c>
      <c r="C13098" s="19" t="str">
        <f t="shared" si="85"/>
        <v>22010219000101USD</v>
      </c>
      <c r="D13098">
        <v>0</v>
      </c>
    </row>
    <row r="13099" spans="1:4" hidden="1">
      <c r="A13099" t="s">
        <v>12497</v>
      </c>
      <c r="B13099" s="19" t="s">
        <v>23</v>
      </c>
      <c r="C13099" s="19" t="str">
        <f t="shared" si="85"/>
        <v>22010304000101USD</v>
      </c>
      <c r="D13099">
        <v>0</v>
      </c>
    </row>
    <row r="13100" spans="1:4" hidden="1">
      <c r="A13100" t="s">
        <v>615</v>
      </c>
      <c r="B13100" s="19" t="s">
        <v>23</v>
      </c>
      <c r="C13100" s="19" t="str">
        <f t="shared" si="85"/>
        <v>22011801000101USD</v>
      </c>
      <c r="D13100">
        <v>0</v>
      </c>
    </row>
    <row r="13101" spans="1:4" hidden="1">
      <c r="A13101" t="s">
        <v>13441</v>
      </c>
      <c r="B13101" s="19" t="s">
        <v>23</v>
      </c>
      <c r="C13101" s="19" t="str">
        <f t="shared" si="85"/>
        <v>22080101000101USD</v>
      </c>
      <c r="D13101">
        <v>0</v>
      </c>
    </row>
    <row r="13102" spans="1:4" hidden="1">
      <c r="A13102" t="s">
        <v>13443</v>
      </c>
      <c r="B13102" s="19" t="s">
        <v>23</v>
      </c>
      <c r="C13102" s="19" t="str">
        <f t="shared" si="85"/>
        <v>22080102000101USD</v>
      </c>
      <c r="D13102">
        <v>0</v>
      </c>
    </row>
    <row r="13103" spans="1:4" hidden="1">
      <c r="A13103" t="s">
        <v>13445</v>
      </c>
      <c r="B13103" s="19" t="s">
        <v>23</v>
      </c>
      <c r="C13103" s="19" t="str">
        <f t="shared" si="85"/>
        <v>22080103000101USD</v>
      </c>
      <c r="D13103">
        <v>0</v>
      </c>
    </row>
    <row r="13104" spans="1:4" hidden="1">
      <c r="A13104" t="s">
        <v>13447</v>
      </c>
      <c r="B13104" s="19" t="s">
        <v>23</v>
      </c>
      <c r="C13104" s="19" t="str">
        <f t="shared" si="85"/>
        <v>22080105000101USD</v>
      </c>
      <c r="D13104">
        <v>0</v>
      </c>
    </row>
    <row r="13105" spans="1:4" hidden="1">
      <c r="A13105" t="s">
        <v>13449</v>
      </c>
      <c r="B13105" s="19" t="s">
        <v>23</v>
      </c>
      <c r="C13105" s="19" t="str">
        <f t="shared" si="85"/>
        <v>22080106000101USD</v>
      </c>
      <c r="D13105">
        <v>0</v>
      </c>
    </row>
    <row r="13106" spans="1:4" hidden="1">
      <c r="A13106" t="s">
        <v>13451</v>
      </c>
      <c r="B13106" s="19" t="s">
        <v>23</v>
      </c>
      <c r="C13106" s="19" t="str">
        <f t="shared" si="85"/>
        <v>22080108000101USD</v>
      </c>
      <c r="D13106">
        <v>0</v>
      </c>
    </row>
    <row r="13107" spans="1:4" hidden="1">
      <c r="A13107" t="s">
        <v>13453</v>
      </c>
      <c r="B13107" s="19" t="s">
        <v>23</v>
      </c>
      <c r="C13107" s="19" t="str">
        <f t="shared" si="85"/>
        <v>22080109000101USD</v>
      </c>
      <c r="D13107">
        <v>0</v>
      </c>
    </row>
    <row r="13108" spans="1:4" hidden="1">
      <c r="A13108" t="s">
        <v>13455</v>
      </c>
      <c r="B13108" s="19" t="s">
        <v>23</v>
      </c>
      <c r="C13108" s="19" t="str">
        <f t="shared" si="85"/>
        <v>22080116000101USD</v>
      </c>
      <c r="D13108">
        <v>0</v>
      </c>
    </row>
    <row r="13109" spans="1:4" hidden="1">
      <c r="A13109" t="s">
        <v>13457</v>
      </c>
      <c r="B13109" s="19" t="s">
        <v>23</v>
      </c>
      <c r="C13109" s="19" t="str">
        <f t="shared" si="85"/>
        <v>22080121000101USD</v>
      </c>
      <c r="D13109">
        <v>0</v>
      </c>
    </row>
    <row r="13110" spans="1:4" hidden="1">
      <c r="A13110" t="s">
        <v>13459</v>
      </c>
      <c r="B13110" s="19" t="s">
        <v>23</v>
      </c>
      <c r="C13110" s="19" t="str">
        <f t="shared" si="85"/>
        <v>22080128000101USD</v>
      </c>
      <c r="D13110">
        <v>0</v>
      </c>
    </row>
    <row r="13111" spans="1:4" hidden="1">
      <c r="A13111" t="s">
        <v>13461</v>
      </c>
      <c r="B13111" s="19" t="s">
        <v>23</v>
      </c>
      <c r="C13111" s="19" t="str">
        <f t="shared" si="85"/>
        <v>22080129000101USD</v>
      </c>
      <c r="D13111">
        <v>0</v>
      </c>
    </row>
    <row r="13112" spans="1:4" hidden="1">
      <c r="A13112" t="s">
        <v>13463</v>
      </c>
      <c r="B13112" s="19" t="s">
        <v>23</v>
      </c>
      <c r="C13112" s="19" t="str">
        <f t="shared" si="85"/>
        <v>22080132000101USD</v>
      </c>
      <c r="D13112">
        <v>0</v>
      </c>
    </row>
    <row r="13113" spans="1:4" hidden="1">
      <c r="A13113" t="s">
        <v>13465</v>
      </c>
      <c r="B13113" s="19" t="s">
        <v>23</v>
      </c>
      <c r="C13113" s="19" t="str">
        <f t="shared" si="85"/>
        <v>22080133000101USD</v>
      </c>
      <c r="D13113">
        <v>0</v>
      </c>
    </row>
    <row r="13114" spans="1:4" hidden="1">
      <c r="A13114" t="s">
        <v>13467</v>
      </c>
      <c r="B13114" s="19" t="s">
        <v>23</v>
      </c>
      <c r="C13114" s="19" t="str">
        <f t="shared" si="85"/>
        <v>22080134000101USD</v>
      </c>
      <c r="D13114">
        <v>0</v>
      </c>
    </row>
    <row r="13115" spans="1:4" hidden="1">
      <c r="A13115" t="s">
        <v>13469</v>
      </c>
      <c r="B13115" s="19" t="s">
        <v>23</v>
      </c>
      <c r="C13115" s="19" t="str">
        <f t="shared" si="85"/>
        <v>22080135000101USD</v>
      </c>
      <c r="D13115">
        <v>0</v>
      </c>
    </row>
    <row r="13116" spans="1:4" hidden="1">
      <c r="A13116" t="s">
        <v>13471</v>
      </c>
      <c r="B13116" s="19" t="s">
        <v>23</v>
      </c>
      <c r="C13116" s="19" t="str">
        <f t="shared" si="85"/>
        <v>22080136000101USD</v>
      </c>
      <c r="D13116">
        <v>0</v>
      </c>
    </row>
    <row r="13117" spans="1:4" hidden="1">
      <c r="A13117" t="s">
        <v>13473</v>
      </c>
      <c r="B13117" s="19" t="s">
        <v>23</v>
      </c>
      <c r="C13117" s="19" t="str">
        <f t="shared" si="85"/>
        <v>22080137000101USD</v>
      </c>
      <c r="D13117">
        <v>0</v>
      </c>
    </row>
    <row r="13118" spans="1:4" hidden="1">
      <c r="A13118" t="s">
        <v>13475</v>
      </c>
      <c r="B13118" s="19" t="s">
        <v>23</v>
      </c>
      <c r="C13118" s="19" t="str">
        <f t="shared" si="85"/>
        <v>22080138000101USD</v>
      </c>
      <c r="D13118">
        <v>0</v>
      </c>
    </row>
    <row r="13119" spans="1:4" hidden="1">
      <c r="A13119" t="s">
        <v>13477</v>
      </c>
      <c r="B13119" s="19" t="s">
        <v>23</v>
      </c>
      <c r="C13119" s="19" t="str">
        <f t="shared" ref="C13119:C13182" si="86">_xlfn.CONCAT(A13119,B13119)</f>
        <v>22080139000101USD</v>
      </c>
      <c r="D13119">
        <v>0</v>
      </c>
    </row>
    <row r="13120" spans="1:4" hidden="1">
      <c r="A13120" t="s">
        <v>13479</v>
      </c>
      <c r="B13120" s="19" t="s">
        <v>23</v>
      </c>
      <c r="C13120" s="19" t="str">
        <f t="shared" si="86"/>
        <v>22080140000101USD</v>
      </c>
      <c r="D13120">
        <v>0</v>
      </c>
    </row>
    <row r="13121" spans="1:4" hidden="1">
      <c r="A13121" t="s">
        <v>13481</v>
      </c>
      <c r="B13121" s="19" t="s">
        <v>23</v>
      </c>
      <c r="C13121" s="19" t="str">
        <f t="shared" si="86"/>
        <v>22080141000100USD</v>
      </c>
      <c r="D13121">
        <v>0</v>
      </c>
    </row>
    <row r="13122" spans="1:4" hidden="1">
      <c r="A13122" t="s">
        <v>13483</v>
      </c>
      <c r="B13122" s="19" t="s">
        <v>23</v>
      </c>
      <c r="C13122" s="19" t="str">
        <f t="shared" si="86"/>
        <v>22080142000100USD</v>
      </c>
      <c r="D13122">
        <v>0</v>
      </c>
    </row>
    <row r="13123" spans="1:4" hidden="1">
      <c r="A13123" t="s">
        <v>13485</v>
      </c>
      <c r="B13123" s="19" t="s">
        <v>23</v>
      </c>
      <c r="C13123" s="19" t="str">
        <f t="shared" si="86"/>
        <v>22080143000001USD</v>
      </c>
      <c r="D13123">
        <v>0</v>
      </c>
    </row>
    <row r="13124" spans="1:4" hidden="1">
      <c r="A13124" t="s">
        <v>13487</v>
      </c>
      <c r="B13124" s="19" t="s">
        <v>23</v>
      </c>
      <c r="C13124" s="19" t="str">
        <f t="shared" si="86"/>
        <v>22080198000101USD</v>
      </c>
      <c r="D13124">
        <v>0</v>
      </c>
    </row>
    <row r="13125" spans="1:4" hidden="1">
      <c r="A13125" t="s">
        <v>13489</v>
      </c>
      <c r="B13125" s="19" t="s">
        <v>23</v>
      </c>
      <c r="C13125" s="19" t="str">
        <f t="shared" si="86"/>
        <v>22080201000101USD</v>
      </c>
      <c r="D13125">
        <v>0</v>
      </c>
    </row>
    <row r="13126" spans="1:4" hidden="1">
      <c r="A13126" t="s">
        <v>13491</v>
      </c>
      <c r="B13126" s="19" t="s">
        <v>23</v>
      </c>
      <c r="C13126" s="19" t="str">
        <f t="shared" si="86"/>
        <v>22080202000101USD</v>
      </c>
      <c r="D13126">
        <v>0</v>
      </c>
    </row>
    <row r="13127" spans="1:4" hidden="1">
      <c r="A13127" t="s">
        <v>13493</v>
      </c>
      <c r="B13127" s="19" t="s">
        <v>23</v>
      </c>
      <c r="C13127" s="19" t="str">
        <f t="shared" si="86"/>
        <v>22080207000101USD</v>
      </c>
      <c r="D13127">
        <v>0</v>
      </c>
    </row>
    <row r="13128" spans="1:4" hidden="1">
      <c r="A13128" t="s">
        <v>13495</v>
      </c>
      <c r="B13128" s="19" t="s">
        <v>23</v>
      </c>
      <c r="C13128" s="19" t="str">
        <f t="shared" si="86"/>
        <v>22080209000101USD</v>
      </c>
      <c r="D13128">
        <v>0</v>
      </c>
    </row>
    <row r="13129" spans="1:4" hidden="1">
      <c r="A13129" t="s">
        <v>13497</v>
      </c>
      <c r="B13129" s="19" t="s">
        <v>23</v>
      </c>
      <c r="C13129" s="19" t="str">
        <f t="shared" si="86"/>
        <v>22080210000101USD</v>
      </c>
      <c r="D13129">
        <v>0</v>
      </c>
    </row>
    <row r="13130" spans="1:4" hidden="1">
      <c r="A13130" t="s">
        <v>13499</v>
      </c>
      <c r="B13130" s="19" t="s">
        <v>23</v>
      </c>
      <c r="C13130" s="19" t="str">
        <f t="shared" si="86"/>
        <v>22080212000100USD</v>
      </c>
      <c r="D13130">
        <v>0</v>
      </c>
    </row>
    <row r="13131" spans="1:4" hidden="1">
      <c r="A13131" t="s">
        <v>13501</v>
      </c>
      <c r="B13131" s="19" t="s">
        <v>23</v>
      </c>
      <c r="C13131" s="19" t="str">
        <f t="shared" si="86"/>
        <v>22080219000101USD</v>
      </c>
      <c r="D13131">
        <v>0</v>
      </c>
    </row>
    <row r="13132" spans="1:4" hidden="1">
      <c r="A13132" t="s">
        <v>13505</v>
      </c>
      <c r="B13132" s="19" t="s">
        <v>23</v>
      </c>
      <c r="C13132" s="19" t="str">
        <f t="shared" si="86"/>
        <v>22080304000101USD</v>
      </c>
      <c r="D13132">
        <v>0</v>
      </c>
    </row>
    <row r="13133" spans="1:4" hidden="1">
      <c r="A13133" t="s">
        <v>13503</v>
      </c>
      <c r="B13133" s="19" t="s">
        <v>23</v>
      </c>
      <c r="C13133" s="19" t="str">
        <f t="shared" si="86"/>
        <v>22081801000101USD</v>
      </c>
      <c r="D13133">
        <v>0</v>
      </c>
    </row>
    <row r="13134" spans="1:4" hidden="1">
      <c r="A13134" t="s">
        <v>11840</v>
      </c>
      <c r="B13134" s="19" t="s">
        <v>23</v>
      </c>
      <c r="C13134" s="19" t="str">
        <f t="shared" si="86"/>
        <v>23010102090101USD</v>
      </c>
      <c r="D13134">
        <v>0</v>
      </c>
    </row>
    <row r="13135" spans="1:4" hidden="1">
      <c r="A13135" t="s">
        <v>11842</v>
      </c>
      <c r="B13135" s="19" t="s">
        <v>23</v>
      </c>
      <c r="C13135" s="19" t="str">
        <f t="shared" si="86"/>
        <v>23010109000101USD</v>
      </c>
      <c r="D13135">
        <v>0</v>
      </c>
    </row>
    <row r="13136" spans="1:4" hidden="1">
      <c r="A13136" t="s">
        <v>12630</v>
      </c>
      <c r="B13136" s="19" t="s">
        <v>23</v>
      </c>
      <c r="C13136" s="19" t="str">
        <f t="shared" si="86"/>
        <v>23010109010201USD</v>
      </c>
      <c r="D13136">
        <v>62737.739550753489</v>
      </c>
    </row>
    <row r="13137" spans="1:4" hidden="1">
      <c r="A13137" t="s">
        <v>12636</v>
      </c>
      <c r="B13137" s="19" t="s">
        <v>23</v>
      </c>
      <c r="C13137" s="19" t="str">
        <f t="shared" si="86"/>
        <v>23010109010301USD</v>
      </c>
      <c r="D13137">
        <v>260945.57861814048</v>
      </c>
    </row>
    <row r="13138" spans="1:4" hidden="1">
      <c r="A13138" t="s">
        <v>12850</v>
      </c>
      <c r="B13138" s="19" t="s">
        <v>23</v>
      </c>
      <c r="C13138" s="19" t="str">
        <f t="shared" si="86"/>
        <v>23010109010501USD</v>
      </c>
      <c r="D13138">
        <v>581871.54108615301</v>
      </c>
    </row>
    <row r="13139" spans="1:4" hidden="1">
      <c r="A13139" t="s">
        <v>12858</v>
      </c>
      <c r="B13139" s="19" t="s">
        <v>23</v>
      </c>
      <c r="C13139" s="19" t="str">
        <f t="shared" si="86"/>
        <v>23010109010601USD</v>
      </c>
      <c r="D13139">
        <v>662777.44953085016</v>
      </c>
    </row>
    <row r="13140" spans="1:4" hidden="1">
      <c r="A13140" t="s">
        <v>12864</v>
      </c>
      <c r="B13140" s="19" t="s">
        <v>23</v>
      </c>
      <c r="C13140" s="19" t="str">
        <f t="shared" si="86"/>
        <v>23010109010801USD</v>
      </c>
      <c r="D13140">
        <v>704411.45009951666</v>
      </c>
    </row>
    <row r="13141" spans="1:4" hidden="1">
      <c r="A13141" t="s">
        <v>12866</v>
      </c>
      <c r="B13141" s="19" t="s">
        <v>23</v>
      </c>
      <c r="C13141" s="19" t="str">
        <f t="shared" si="86"/>
        <v>23010109010901USD</v>
      </c>
      <c r="D13141">
        <v>411327.62013079331</v>
      </c>
    </row>
    <row r="13142" spans="1:4" hidden="1">
      <c r="A13142" t="s">
        <v>12874</v>
      </c>
      <c r="B13142" s="19" t="s">
        <v>23</v>
      </c>
      <c r="C13142" s="19" t="str">
        <f t="shared" si="86"/>
        <v>23010109012101USD</v>
      </c>
      <c r="D13142">
        <v>197546.5993744669</v>
      </c>
    </row>
    <row r="13143" spans="1:4" hidden="1">
      <c r="A13143" t="s">
        <v>11858</v>
      </c>
      <c r="B13143" s="19" t="s">
        <v>23</v>
      </c>
      <c r="C13143" s="19" t="str">
        <f t="shared" si="86"/>
        <v>23010109012201USD</v>
      </c>
      <c r="D13143">
        <v>0</v>
      </c>
    </row>
    <row r="13144" spans="1:4" hidden="1">
      <c r="A13144" t="s">
        <v>11860</v>
      </c>
      <c r="B13144" s="19" t="s">
        <v>23</v>
      </c>
      <c r="C13144" s="19" t="str">
        <f t="shared" si="86"/>
        <v>23010109012401USD</v>
      </c>
      <c r="D13144">
        <v>0</v>
      </c>
    </row>
    <row r="13145" spans="1:4" hidden="1">
      <c r="A13145" t="s">
        <v>11862</v>
      </c>
      <c r="B13145" s="19" t="s">
        <v>23</v>
      </c>
      <c r="C13145" s="19" t="str">
        <f t="shared" si="86"/>
        <v>23010109012701USD</v>
      </c>
      <c r="D13145">
        <v>0</v>
      </c>
    </row>
    <row r="13146" spans="1:4" hidden="1">
      <c r="A13146" t="s">
        <v>12876</v>
      </c>
      <c r="B13146" s="19" t="s">
        <v>23</v>
      </c>
      <c r="C13146" s="19" t="str">
        <f t="shared" si="86"/>
        <v>23010109012801USD</v>
      </c>
      <c r="D13146">
        <v>1143118.4191071936</v>
      </c>
    </row>
    <row r="13147" spans="1:4" hidden="1">
      <c r="A13147" t="s">
        <v>12878</v>
      </c>
      <c r="B13147" s="19" t="s">
        <v>23</v>
      </c>
      <c r="C13147" s="19" t="str">
        <f t="shared" si="86"/>
        <v>23010109012901USD</v>
      </c>
      <c r="D13147">
        <v>7798963.369348878</v>
      </c>
    </row>
    <row r="13148" spans="1:4" hidden="1">
      <c r="A13148" t="s">
        <v>12886</v>
      </c>
      <c r="B13148" s="19" t="s">
        <v>23</v>
      </c>
      <c r="C13148" s="19" t="str">
        <f t="shared" si="86"/>
        <v>23010109013101USD</v>
      </c>
      <c r="D13148">
        <v>549.78959340346887</v>
      </c>
    </row>
    <row r="13149" spans="1:4" hidden="1">
      <c r="A13149" t="s">
        <v>12888</v>
      </c>
      <c r="B13149" s="19" t="s">
        <v>23</v>
      </c>
      <c r="C13149" s="19" t="str">
        <f t="shared" si="86"/>
        <v>23010109013201USD</v>
      </c>
      <c r="D13149">
        <v>104734.68865510379</v>
      </c>
    </row>
    <row r="13150" spans="1:4" hidden="1">
      <c r="A13150" t="s">
        <v>12890</v>
      </c>
      <c r="B13150" s="19" t="s">
        <v>23</v>
      </c>
      <c r="C13150" s="19" t="str">
        <f t="shared" si="86"/>
        <v>23010109013301USD</v>
      </c>
      <c r="D13150">
        <v>1433978.3679272106</v>
      </c>
    </row>
    <row r="13151" spans="1:4" hidden="1">
      <c r="A13151" t="s">
        <v>11874</v>
      </c>
      <c r="B13151" s="19" t="s">
        <v>23</v>
      </c>
      <c r="C13151" s="19" t="str">
        <f t="shared" si="86"/>
        <v>23010109013401USD</v>
      </c>
      <c r="D13151">
        <v>0</v>
      </c>
    </row>
    <row r="13152" spans="1:4" hidden="1">
      <c r="A13152" t="s">
        <v>12892</v>
      </c>
      <c r="B13152" s="19" t="s">
        <v>23</v>
      </c>
      <c r="C13152" s="19" t="str">
        <f t="shared" si="86"/>
        <v>23010109013501USD</v>
      </c>
      <c r="D13152">
        <v>444060.8302530566</v>
      </c>
    </row>
    <row r="13153" spans="1:4" hidden="1">
      <c r="A13153" t="s">
        <v>12928</v>
      </c>
      <c r="B13153" s="19" t="s">
        <v>23</v>
      </c>
      <c r="C13153" s="19" t="str">
        <f t="shared" si="86"/>
        <v>23010109013601USD</v>
      </c>
      <c r="D13153">
        <v>22862.069945976684</v>
      </c>
    </row>
    <row r="13154" spans="1:4" hidden="1">
      <c r="A13154" t="s">
        <v>12934</v>
      </c>
      <c r="B13154" s="19" t="s">
        <v>23</v>
      </c>
      <c r="C13154" s="19" t="str">
        <f t="shared" si="86"/>
        <v>23010109013901USD</v>
      </c>
      <c r="D13154">
        <v>192088.37930054023</v>
      </c>
    </row>
    <row r="13155" spans="1:4" hidden="1">
      <c r="A13155" t="s">
        <v>12948</v>
      </c>
      <c r="B13155" s="19" t="s">
        <v>23</v>
      </c>
      <c r="C13155" s="19" t="str">
        <f t="shared" si="86"/>
        <v>23010109014001USD</v>
      </c>
      <c r="D13155">
        <v>0</v>
      </c>
    </row>
    <row r="13156" spans="1:4" hidden="1">
      <c r="A13156" t="s">
        <v>12956</v>
      </c>
      <c r="B13156" s="19" t="s">
        <v>23</v>
      </c>
      <c r="C13156" s="19" t="str">
        <f t="shared" si="86"/>
        <v>23010109014201USD</v>
      </c>
      <c r="D13156">
        <v>936.88086437304526</v>
      </c>
    </row>
    <row r="13157" spans="1:4" hidden="1">
      <c r="A13157" t="s">
        <v>12966</v>
      </c>
      <c r="B13157" s="19" t="s">
        <v>23</v>
      </c>
      <c r="C13157" s="19" t="str">
        <f t="shared" si="86"/>
        <v>23010109014301USD</v>
      </c>
      <c r="D13157">
        <v>6174.0204719931762</v>
      </c>
    </row>
    <row r="13158" spans="1:4" hidden="1">
      <c r="A13158" t="s">
        <v>11888</v>
      </c>
      <c r="B13158" s="19" t="s">
        <v>23</v>
      </c>
      <c r="C13158" s="19" t="str">
        <f t="shared" si="86"/>
        <v>23010109020601USD</v>
      </c>
      <c r="D13158">
        <v>0</v>
      </c>
    </row>
    <row r="13159" spans="1:4" hidden="1">
      <c r="A13159" t="s">
        <v>11890</v>
      </c>
      <c r="B13159" s="19" t="s">
        <v>23</v>
      </c>
      <c r="C13159" s="19" t="str">
        <f t="shared" si="86"/>
        <v>23010109020701USD</v>
      </c>
      <c r="D13159">
        <v>0</v>
      </c>
    </row>
    <row r="13160" spans="1:4" hidden="1">
      <c r="A13160" t="s">
        <v>11892</v>
      </c>
      <c r="B13160" s="19" t="s">
        <v>23</v>
      </c>
      <c r="C13160" s="19" t="str">
        <f t="shared" si="86"/>
        <v>23010109020801USD</v>
      </c>
      <c r="D13160">
        <v>0</v>
      </c>
    </row>
    <row r="13161" spans="1:4" hidden="1">
      <c r="A13161" t="s">
        <v>11894</v>
      </c>
      <c r="B13161" s="19" t="s">
        <v>23</v>
      </c>
      <c r="C13161" s="19" t="str">
        <f t="shared" si="86"/>
        <v>23010109020901USD</v>
      </c>
      <c r="D13161">
        <v>0</v>
      </c>
    </row>
    <row r="13162" spans="1:4" hidden="1">
      <c r="A13162" t="s">
        <v>11896</v>
      </c>
      <c r="B13162" s="19" t="s">
        <v>23</v>
      </c>
      <c r="C13162" s="19" t="str">
        <f t="shared" si="86"/>
        <v>23010109021001USD</v>
      </c>
      <c r="D13162">
        <v>0</v>
      </c>
    </row>
    <row r="13163" spans="1:4" hidden="1">
      <c r="A13163" t="s">
        <v>11898</v>
      </c>
      <c r="B13163" s="19" t="s">
        <v>23</v>
      </c>
      <c r="C13163" s="19" t="str">
        <f t="shared" si="86"/>
        <v>23010109021101USD</v>
      </c>
      <c r="D13163">
        <v>0</v>
      </c>
    </row>
    <row r="13164" spans="1:4" hidden="1">
      <c r="A13164" t="s">
        <v>12972</v>
      </c>
      <c r="B13164" s="19" t="s">
        <v>23</v>
      </c>
      <c r="C13164" s="19" t="str">
        <f t="shared" si="86"/>
        <v>23010109021201USD</v>
      </c>
      <c r="D13164">
        <v>4571.4899061700316</v>
      </c>
    </row>
    <row r="13165" spans="1:4" hidden="1">
      <c r="A13165" t="s">
        <v>12976</v>
      </c>
      <c r="B13165" s="19" t="s">
        <v>23</v>
      </c>
      <c r="C13165" s="19" t="str">
        <f t="shared" si="86"/>
        <v>23010109021301USD</v>
      </c>
      <c r="D13165">
        <v>466591.27096957638</v>
      </c>
    </row>
    <row r="13166" spans="1:4" hidden="1">
      <c r="A13166" t="s">
        <v>12993</v>
      </c>
      <c r="B13166" s="19" t="s">
        <v>23</v>
      </c>
      <c r="C13166" s="19" t="str">
        <f t="shared" si="86"/>
        <v>23010109021401USD</v>
      </c>
      <c r="D13166">
        <v>124925.08103497299</v>
      </c>
    </row>
    <row r="13167" spans="1:4" hidden="1">
      <c r="A13167" t="s">
        <v>12999</v>
      </c>
      <c r="B13167" s="19" t="s">
        <v>23</v>
      </c>
      <c r="C13167" s="19" t="str">
        <f t="shared" si="86"/>
        <v>23010109021501USD</v>
      </c>
      <c r="D13167">
        <v>10591.998862667046</v>
      </c>
    </row>
    <row r="13168" spans="1:4" hidden="1">
      <c r="A13168" t="s">
        <v>13009</v>
      </c>
      <c r="B13168" s="19" t="s">
        <v>23</v>
      </c>
      <c r="C13168" s="19" t="str">
        <f t="shared" si="86"/>
        <v>23010109021701USD</v>
      </c>
      <c r="D13168">
        <v>63378.689223770263</v>
      </c>
    </row>
    <row r="13169" spans="1:4" hidden="1">
      <c r="A13169" t="s">
        <v>13017</v>
      </c>
      <c r="B13169" s="19" t="s">
        <v>23</v>
      </c>
      <c r="C13169" s="19" t="str">
        <f t="shared" si="86"/>
        <v>23010109021800USD</v>
      </c>
      <c r="D13169">
        <v>0</v>
      </c>
    </row>
    <row r="13170" spans="1:4" hidden="1">
      <c r="A13170" t="s">
        <v>13025</v>
      </c>
      <c r="B13170" s="19" t="s">
        <v>23</v>
      </c>
      <c r="C13170" s="19" t="str">
        <f t="shared" si="86"/>
        <v>23010109022001USD</v>
      </c>
      <c r="D13170">
        <v>3496.9604776798406</v>
      </c>
    </row>
    <row r="13171" spans="1:4" hidden="1">
      <c r="A13171" t="s">
        <v>15809</v>
      </c>
      <c r="B13171" s="19" t="s">
        <v>23</v>
      </c>
      <c r="C13171" s="19" t="str">
        <f t="shared" si="86"/>
        <v>23010109029901USD</v>
      </c>
      <c r="D13171">
        <v>0</v>
      </c>
    </row>
    <row r="13172" spans="1:4" hidden="1">
      <c r="A13172" t="s">
        <v>11916</v>
      </c>
      <c r="B13172" s="19" t="s">
        <v>23</v>
      </c>
      <c r="C13172" s="19" t="str">
        <f t="shared" si="86"/>
        <v>23010109030101USD</v>
      </c>
      <c r="D13172">
        <v>0</v>
      </c>
    </row>
    <row r="13173" spans="1:4" hidden="1">
      <c r="A13173" t="s">
        <v>13037</v>
      </c>
      <c r="B13173" s="19" t="s">
        <v>23</v>
      </c>
      <c r="C13173" s="19" t="str">
        <f t="shared" si="86"/>
        <v>23010109030201USD</v>
      </c>
      <c r="D13173">
        <v>102537.38982087006</v>
      </c>
    </row>
    <row r="13174" spans="1:4" hidden="1">
      <c r="A13174" t="s">
        <v>13055</v>
      </c>
      <c r="B13174" s="19" t="s">
        <v>23</v>
      </c>
      <c r="C13174" s="19" t="str">
        <f t="shared" si="86"/>
        <v>23010109030301USD</v>
      </c>
      <c r="D13174">
        <v>1319011.5808928066</v>
      </c>
    </row>
    <row r="13175" spans="1:4" hidden="1">
      <c r="A13175" t="s">
        <v>13063</v>
      </c>
      <c r="B13175" s="19" t="s">
        <v>23</v>
      </c>
      <c r="C13175" s="19" t="str">
        <f t="shared" si="86"/>
        <v>23010109030401USD</v>
      </c>
      <c r="D13175">
        <v>107271.70884276372</v>
      </c>
    </row>
    <row r="13176" spans="1:4" hidden="1">
      <c r="A13176" t="s">
        <v>13069</v>
      </c>
      <c r="B13176" s="19" t="s">
        <v>23</v>
      </c>
      <c r="C13176" s="19" t="str">
        <f t="shared" si="86"/>
        <v>23010109030501USD</v>
      </c>
      <c r="D13176">
        <v>334399.70998009667</v>
      </c>
    </row>
    <row r="13177" spans="1:4" hidden="1">
      <c r="A13177" t="s">
        <v>13079</v>
      </c>
      <c r="B13177" s="19" t="s">
        <v>23</v>
      </c>
      <c r="C13177" s="19" t="str">
        <f t="shared" si="86"/>
        <v>23010109030601USD</v>
      </c>
      <c r="D13177">
        <v>8657.0912709695767</v>
      </c>
    </row>
    <row r="13178" spans="1:4" hidden="1">
      <c r="A13178" t="s">
        <v>13087</v>
      </c>
      <c r="B13178" s="19" t="s">
        <v>23</v>
      </c>
      <c r="C13178" s="19" t="str">
        <f t="shared" si="86"/>
        <v>23010109030701USD</v>
      </c>
      <c r="D13178">
        <v>31012.971282342907</v>
      </c>
    </row>
    <row r="13179" spans="1:4" hidden="1">
      <c r="A13179" t="s">
        <v>13095</v>
      </c>
      <c r="B13179" s="19" t="s">
        <v>23</v>
      </c>
      <c r="C13179" s="19" t="str">
        <f t="shared" si="86"/>
        <v>23010109030801USD</v>
      </c>
      <c r="D13179">
        <v>39838.470287176569</v>
      </c>
    </row>
    <row r="13180" spans="1:4" hidden="1">
      <c r="A13180" t="s">
        <v>13193</v>
      </c>
      <c r="B13180" s="19" t="s">
        <v>23</v>
      </c>
      <c r="C13180" s="19" t="str">
        <f t="shared" si="86"/>
        <v>23010109030901USD</v>
      </c>
      <c r="D13180">
        <v>0</v>
      </c>
    </row>
    <row r="13181" spans="1:4" hidden="1">
      <c r="A13181" t="s">
        <v>11934</v>
      </c>
      <c r="B13181" s="19" t="s">
        <v>23</v>
      </c>
      <c r="C13181" s="19" t="str">
        <f t="shared" si="86"/>
        <v>23010109031001USD</v>
      </c>
      <c r="D13181">
        <v>0</v>
      </c>
    </row>
    <row r="13182" spans="1:4" hidden="1">
      <c r="A13182" t="s">
        <v>11936</v>
      </c>
      <c r="B13182" s="19" t="s">
        <v>23</v>
      </c>
      <c r="C13182" s="19" t="str">
        <f t="shared" si="86"/>
        <v>23010109031101USD</v>
      </c>
      <c r="D13182">
        <v>0</v>
      </c>
    </row>
    <row r="13183" spans="1:4" hidden="1">
      <c r="A13183" t="s">
        <v>13195</v>
      </c>
      <c r="B13183" s="19" t="s">
        <v>23</v>
      </c>
      <c r="C13183" s="19" t="str">
        <f t="shared" ref="C13183:C13246" si="87">_xlfn.CONCAT(A13183,B13183)</f>
        <v>23010109031201USD</v>
      </c>
      <c r="D13183">
        <v>12948.458913847029</v>
      </c>
    </row>
    <row r="13184" spans="1:4" hidden="1">
      <c r="A13184" t="s">
        <v>11940</v>
      </c>
      <c r="B13184" s="19" t="s">
        <v>23</v>
      </c>
      <c r="C13184" s="19" t="str">
        <f t="shared" si="87"/>
        <v>23010109031301USD</v>
      </c>
      <c r="D13184">
        <v>0</v>
      </c>
    </row>
    <row r="13185" spans="1:4" hidden="1">
      <c r="A13185" t="s">
        <v>11942</v>
      </c>
      <c r="B13185" s="19" t="s">
        <v>23</v>
      </c>
      <c r="C13185" s="19" t="str">
        <f t="shared" si="87"/>
        <v>23010109040401USD</v>
      </c>
      <c r="D13185">
        <v>0</v>
      </c>
    </row>
    <row r="13186" spans="1:4" hidden="1">
      <c r="A13186" t="s">
        <v>11944</v>
      </c>
      <c r="B13186" s="19" t="s">
        <v>23</v>
      </c>
      <c r="C13186" s="19" t="str">
        <f t="shared" si="87"/>
        <v>23010109040501USD</v>
      </c>
      <c r="D13186">
        <v>0</v>
      </c>
    </row>
    <row r="13187" spans="1:4" hidden="1">
      <c r="A13187" t="s">
        <v>11946</v>
      </c>
      <c r="B13187" s="19" t="s">
        <v>23</v>
      </c>
      <c r="C13187" s="19" t="str">
        <f t="shared" si="87"/>
        <v>23010109040601USD</v>
      </c>
      <c r="D13187">
        <v>0</v>
      </c>
    </row>
    <row r="13188" spans="1:4" hidden="1">
      <c r="A13188" t="s">
        <v>11948</v>
      </c>
      <c r="B13188" s="19" t="s">
        <v>23</v>
      </c>
      <c r="C13188" s="19" t="str">
        <f t="shared" si="87"/>
        <v>23010109040701USD</v>
      </c>
      <c r="D13188">
        <v>0</v>
      </c>
    </row>
    <row r="13189" spans="1:4" hidden="1">
      <c r="A13189" t="s">
        <v>11950</v>
      </c>
      <c r="B13189" s="19" t="s">
        <v>23</v>
      </c>
      <c r="C13189" s="19" t="str">
        <f t="shared" si="87"/>
        <v>23010109040801USD</v>
      </c>
      <c r="D13189">
        <v>0</v>
      </c>
    </row>
    <row r="13190" spans="1:4" hidden="1">
      <c r="A13190" t="s">
        <v>11952</v>
      </c>
      <c r="B13190" s="19" t="s">
        <v>23</v>
      </c>
      <c r="C13190" s="19" t="str">
        <f t="shared" si="87"/>
        <v>23010109040901USD</v>
      </c>
      <c r="D13190">
        <v>0</v>
      </c>
    </row>
    <row r="13191" spans="1:4" hidden="1">
      <c r="A13191" t="s">
        <v>11954</v>
      </c>
      <c r="B13191" s="19" t="s">
        <v>23</v>
      </c>
      <c r="C13191" s="19" t="str">
        <f t="shared" si="87"/>
        <v>23010109041001USD</v>
      </c>
      <c r="D13191">
        <v>0</v>
      </c>
    </row>
    <row r="13192" spans="1:4" hidden="1">
      <c r="A13192" t="s">
        <v>11956</v>
      </c>
      <c r="B13192" s="19" t="s">
        <v>23</v>
      </c>
      <c r="C13192" s="19" t="str">
        <f t="shared" si="87"/>
        <v>23010109041201USD</v>
      </c>
      <c r="D13192">
        <v>0</v>
      </c>
    </row>
    <row r="13193" spans="1:4" hidden="1">
      <c r="A13193" t="s">
        <v>13207</v>
      </c>
      <c r="B13193" s="19" t="s">
        <v>23</v>
      </c>
      <c r="C13193" s="19" t="str">
        <f t="shared" si="87"/>
        <v>23010109041400USD</v>
      </c>
      <c r="D13193">
        <v>90176.499857833376</v>
      </c>
    </row>
    <row r="13194" spans="1:4" hidden="1">
      <c r="A13194" t="s">
        <v>13209</v>
      </c>
      <c r="B13194" s="19" t="s">
        <v>23</v>
      </c>
      <c r="C13194" s="19" t="str">
        <f t="shared" si="87"/>
        <v>23010109041501USD</v>
      </c>
      <c r="D13194">
        <v>138.74040375319876</v>
      </c>
    </row>
    <row r="13195" spans="1:4" hidden="1">
      <c r="A13195" t="s">
        <v>11962</v>
      </c>
      <c r="B13195" s="19" t="s">
        <v>23</v>
      </c>
      <c r="C13195" s="19" t="str">
        <f t="shared" si="87"/>
        <v>23010109041700USD</v>
      </c>
      <c r="D13195">
        <v>0</v>
      </c>
    </row>
    <row r="13196" spans="1:4" hidden="1">
      <c r="A13196" t="s">
        <v>13211</v>
      </c>
      <c r="B13196" s="19" t="s">
        <v>23</v>
      </c>
      <c r="C13196" s="19" t="str">
        <f t="shared" si="87"/>
        <v>23010109041801USD</v>
      </c>
      <c r="D13196">
        <v>51102.908729030423</v>
      </c>
    </row>
    <row r="13197" spans="1:4" hidden="1">
      <c r="A13197" t="s">
        <v>13213</v>
      </c>
      <c r="B13197" s="19" t="s">
        <v>23</v>
      </c>
      <c r="C13197" s="19" t="str">
        <f t="shared" si="87"/>
        <v>23010109049901USD</v>
      </c>
      <c r="D13197">
        <v>20980.719363093547</v>
      </c>
    </row>
    <row r="13198" spans="1:4" hidden="1">
      <c r="A13198" t="s">
        <v>15811</v>
      </c>
      <c r="B13198" s="19" t="s">
        <v>23</v>
      </c>
      <c r="C13198" s="19" t="str">
        <f t="shared" si="87"/>
        <v>23010109052101USD</v>
      </c>
      <c r="D13198">
        <v>0</v>
      </c>
    </row>
    <row r="13199" spans="1:4" hidden="1">
      <c r="A13199" t="s">
        <v>13237</v>
      </c>
      <c r="B13199" s="19" t="s">
        <v>23</v>
      </c>
      <c r="C13199" s="19" t="str">
        <f t="shared" si="87"/>
        <v>23010109140101USD</v>
      </c>
      <c r="D13199">
        <v>698117.0912709696</v>
      </c>
    </row>
    <row r="13200" spans="1:4">
      <c r="A13200" t="s">
        <v>11987</v>
      </c>
      <c r="B13200" s="19" t="s">
        <v>23</v>
      </c>
      <c r="C13200" s="19" t="str">
        <f t="shared" si="87"/>
        <v>23020100000101USD</v>
      </c>
      <c r="D13200" s="13">
        <v>0</v>
      </c>
    </row>
    <row r="13201" spans="1:4">
      <c r="A13201" t="s">
        <v>11989</v>
      </c>
      <c r="B13201" s="19" t="s">
        <v>23</v>
      </c>
      <c r="C13201" s="19" t="str">
        <f t="shared" si="87"/>
        <v>23020101080101USD</v>
      </c>
      <c r="D13201" s="13">
        <v>0</v>
      </c>
    </row>
    <row r="13202" spans="1:4">
      <c r="A13202" t="s">
        <v>11991</v>
      </c>
      <c r="B13202" s="19" t="s">
        <v>23</v>
      </c>
      <c r="C13202" s="19" t="str">
        <f t="shared" si="87"/>
        <v>23020101280101USD</v>
      </c>
      <c r="D13202" s="13">
        <v>0</v>
      </c>
    </row>
    <row r="13203" spans="1:4">
      <c r="A13203" t="s">
        <v>11993</v>
      </c>
      <c r="B13203" s="19" t="s">
        <v>23</v>
      </c>
      <c r="C13203" s="19" t="str">
        <f t="shared" si="87"/>
        <v>23020101350101USD</v>
      </c>
      <c r="D13203" s="13">
        <v>0</v>
      </c>
    </row>
    <row r="13204" spans="1:4">
      <c r="A13204" t="s">
        <v>11995</v>
      </c>
      <c r="B13204" s="19" t="s">
        <v>23</v>
      </c>
      <c r="C13204" s="19" t="str">
        <f t="shared" si="87"/>
        <v>23020101400100USD</v>
      </c>
      <c r="D13204" s="13">
        <v>248975.33977822008</v>
      </c>
    </row>
    <row r="13205" spans="1:4">
      <c r="A13205" t="s">
        <v>13249</v>
      </c>
      <c r="B13205" s="19" t="s">
        <v>23</v>
      </c>
      <c r="C13205" s="19" t="str">
        <f t="shared" si="87"/>
        <v>23020101420001USD</v>
      </c>
      <c r="D13205" s="13">
        <v>65646.570941143014</v>
      </c>
    </row>
    <row r="13206" spans="1:4">
      <c r="A13206" t="s">
        <v>11999</v>
      </c>
      <c r="B13206" s="19" t="s">
        <v>23</v>
      </c>
      <c r="C13206" s="19" t="str">
        <f t="shared" si="87"/>
        <v>23020102080101USD</v>
      </c>
      <c r="D13206" s="13">
        <v>0</v>
      </c>
    </row>
    <row r="13207" spans="1:4">
      <c r="A13207" t="s">
        <v>12001</v>
      </c>
      <c r="B13207" s="19" t="s">
        <v>23</v>
      </c>
      <c r="C13207" s="19" t="str">
        <f t="shared" si="87"/>
        <v>23020102090101USD</v>
      </c>
      <c r="D13207" s="13">
        <v>0</v>
      </c>
    </row>
    <row r="13208" spans="1:4">
      <c r="A13208" t="s">
        <v>12003</v>
      </c>
      <c r="B13208" s="19" t="s">
        <v>23</v>
      </c>
      <c r="C13208" s="19" t="str">
        <f t="shared" si="87"/>
        <v>23020102110101USD</v>
      </c>
      <c r="D13208" s="13">
        <v>0</v>
      </c>
    </row>
    <row r="13209" spans="1:4">
      <c r="A13209" t="s">
        <v>13253</v>
      </c>
      <c r="B13209" s="19" t="s">
        <v>23</v>
      </c>
      <c r="C13209" s="19" t="str">
        <f t="shared" si="87"/>
        <v>23020102120101USD</v>
      </c>
      <c r="D13209" s="13">
        <v>452.49075916974698</v>
      </c>
    </row>
    <row r="13210" spans="1:4">
      <c r="A13210" t="s">
        <v>12007</v>
      </c>
      <c r="B13210" s="19" t="s">
        <v>23</v>
      </c>
      <c r="C13210" s="19" t="str">
        <f t="shared" si="87"/>
        <v>23020102140101USD</v>
      </c>
      <c r="D13210" s="13">
        <v>0</v>
      </c>
    </row>
    <row r="13211" spans="1:4">
      <c r="A13211" t="s">
        <v>13339</v>
      </c>
      <c r="B13211" s="19" t="s">
        <v>23</v>
      </c>
      <c r="C13211" s="19" t="str">
        <f t="shared" si="87"/>
        <v>23020102180100USD</v>
      </c>
      <c r="D13211" s="13">
        <v>635.89138470287173</v>
      </c>
    </row>
    <row r="13212" spans="1:4">
      <c r="A13212" t="s">
        <v>12011</v>
      </c>
      <c r="B13212" s="19" t="s">
        <v>23</v>
      </c>
      <c r="C13212" s="19" t="str">
        <f t="shared" si="87"/>
        <v>23020103010101USD</v>
      </c>
      <c r="D13212" s="13">
        <v>0</v>
      </c>
    </row>
    <row r="13213" spans="1:4">
      <c r="A13213" t="s">
        <v>13345</v>
      </c>
      <c r="B13213" s="19" t="s">
        <v>23</v>
      </c>
      <c r="C13213" s="19" t="str">
        <f t="shared" si="87"/>
        <v>23020103030101USD</v>
      </c>
      <c r="D13213" s="13">
        <v>139708.08075063975</v>
      </c>
    </row>
    <row r="13214" spans="1:4">
      <c r="A13214" t="s">
        <v>13359</v>
      </c>
      <c r="B13214" s="19" t="s">
        <v>23</v>
      </c>
      <c r="C13214" s="19" t="str">
        <f t="shared" si="87"/>
        <v>23020103040101USD</v>
      </c>
      <c r="D13214" s="13">
        <v>1360424.5777651409</v>
      </c>
    </row>
    <row r="13215" spans="1:4">
      <c r="A13215" t="s">
        <v>13383</v>
      </c>
      <c r="B13215" s="19" t="s">
        <v>23</v>
      </c>
      <c r="C13215" s="19" t="str">
        <f t="shared" si="87"/>
        <v>23020103060101USD</v>
      </c>
      <c r="D13215" s="13">
        <v>23952.661359112881</v>
      </c>
    </row>
    <row r="13216" spans="1:4">
      <c r="A13216" t="s">
        <v>13395</v>
      </c>
      <c r="B13216" s="19" t="s">
        <v>23</v>
      </c>
      <c r="C13216" s="19" t="str">
        <f t="shared" si="87"/>
        <v>23020103070101USD</v>
      </c>
      <c r="D13216" s="13">
        <v>3181.120272959909</v>
      </c>
    </row>
    <row r="13217" spans="1:4">
      <c r="A13217" t="s">
        <v>13399</v>
      </c>
      <c r="B13217" s="19" t="s">
        <v>23</v>
      </c>
      <c r="C13217" s="19" t="str">
        <f t="shared" si="87"/>
        <v>23020103080101USD</v>
      </c>
      <c r="D13217" s="13">
        <v>74337.239124253625</v>
      </c>
    </row>
    <row r="13218" spans="1:4">
      <c r="A13218" t="s">
        <v>13409</v>
      </c>
      <c r="B13218" s="19" t="s">
        <v>23</v>
      </c>
      <c r="C13218" s="19" t="str">
        <f t="shared" si="87"/>
        <v>23020103090101USD</v>
      </c>
      <c r="D13218" s="13">
        <v>2128.3394938868355</v>
      </c>
    </row>
    <row r="13219" spans="1:4">
      <c r="A13219" t="s">
        <v>13417</v>
      </c>
      <c r="B13219" s="19" t="s">
        <v>23</v>
      </c>
      <c r="C13219" s="19" t="str">
        <f t="shared" si="87"/>
        <v>23020103100101USD</v>
      </c>
      <c r="D13219" s="13">
        <v>0</v>
      </c>
    </row>
    <row r="13220" spans="1:4">
      <c r="A13220" t="s">
        <v>13421</v>
      </c>
      <c r="B13220" s="19" t="s">
        <v>23</v>
      </c>
      <c r="C13220" s="19" t="str">
        <f t="shared" si="87"/>
        <v>23020103110101USD</v>
      </c>
      <c r="D13220" s="13">
        <v>388509.82087005972</v>
      </c>
    </row>
    <row r="13221" spans="1:4">
      <c r="A13221" t="s">
        <v>13517</v>
      </c>
      <c r="B13221" s="19" t="s">
        <v>23</v>
      </c>
      <c r="C13221" s="19" t="str">
        <f t="shared" si="87"/>
        <v>23020103120101USD</v>
      </c>
      <c r="D13221" s="13">
        <v>0</v>
      </c>
    </row>
    <row r="13222" spans="1:4">
      <c r="A13222" t="s">
        <v>12031</v>
      </c>
      <c r="B13222" s="19" t="s">
        <v>23</v>
      </c>
      <c r="C13222" s="19" t="str">
        <f t="shared" si="87"/>
        <v>23020103130101USD</v>
      </c>
      <c r="D13222" s="13">
        <v>0</v>
      </c>
    </row>
    <row r="13223" spans="1:4">
      <c r="A13223" t="s">
        <v>15819</v>
      </c>
      <c r="B13223" s="19" t="s">
        <v>23</v>
      </c>
      <c r="C13223" s="19" t="str">
        <f t="shared" si="87"/>
        <v>23020103990100USD</v>
      </c>
      <c r="D13223" s="13">
        <v>0</v>
      </c>
    </row>
    <row r="13224" spans="1:4">
      <c r="A13224" t="s">
        <v>12035</v>
      </c>
      <c r="B13224" s="19" t="s">
        <v>23</v>
      </c>
      <c r="C13224" s="19" t="str">
        <f t="shared" si="87"/>
        <v>23020104010101USD</v>
      </c>
      <c r="D13224" s="13">
        <v>0</v>
      </c>
    </row>
    <row r="13225" spans="1:4">
      <c r="A13225" t="s">
        <v>12037</v>
      </c>
      <c r="B13225" s="19" t="s">
        <v>23</v>
      </c>
      <c r="C13225" s="19" t="str">
        <f t="shared" si="87"/>
        <v>23020104030101USD</v>
      </c>
      <c r="D13225" s="13">
        <v>0</v>
      </c>
    </row>
    <row r="13226" spans="1:4">
      <c r="A13226" t="s">
        <v>12039</v>
      </c>
      <c r="B13226" s="19" t="s">
        <v>23</v>
      </c>
      <c r="C13226" s="19" t="str">
        <f t="shared" si="87"/>
        <v>23020104040101USD</v>
      </c>
      <c r="D13226" s="13">
        <v>0</v>
      </c>
    </row>
    <row r="13227" spans="1:4">
      <c r="A13227" t="s">
        <v>12041</v>
      </c>
      <c r="B13227" s="19" t="s">
        <v>23</v>
      </c>
      <c r="C13227" s="19" t="str">
        <f t="shared" si="87"/>
        <v>23020104050101USD</v>
      </c>
      <c r="D13227" s="13">
        <v>0</v>
      </c>
    </row>
    <row r="13228" spans="1:4">
      <c r="A13228" t="s">
        <v>12043</v>
      </c>
      <c r="B13228" s="19" t="s">
        <v>23</v>
      </c>
      <c r="C13228" s="19" t="str">
        <f t="shared" si="87"/>
        <v>23020104060101USD</v>
      </c>
      <c r="D13228" s="13">
        <v>0</v>
      </c>
    </row>
    <row r="13229" spans="1:4">
      <c r="A13229" t="s">
        <v>12045</v>
      </c>
      <c r="B13229" s="19" t="s">
        <v>23</v>
      </c>
      <c r="C13229" s="19" t="str">
        <f t="shared" si="87"/>
        <v>23020104070101USD</v>
      </c>
      <c r="D13229" s="13">
        <v>0</v>
      </c>
    </row>
    <row r="13230" spans="1:4">
      <c r="A13230" t="s">
        <v>12047</v>
      </c>
      <c r="B13230" s="19" t="s">
        <v>23</v>
      </c>
      <c r="C13230" s="19" t="str">
        <f t="shared" si="87"/>
        <v>23020104080101USD</v>
      </c>
      <c r="D13230" s="13">
        <v>0</v>
      </c>
    </row>
    <row r="13231" spans="1:4">
      <c r="A13231" t="s">
        <v>12049</v>
      </c>
      <c r="B13231" s="19" t="s">
        <v>23</v>
      </c>
      <c r="C13231" s="19" t="str">
        <f t="shared" si="87"/>
        <v>23020104090101USD</v>
      </c>
      <c r="D13231" s="13">
        <v>0</v>
      </c>
    </row>
    <row r="13232" spans="1:4">
      <c r="A13232" t="s">
        <v>12051</v>
      </c>
      <c r="B13232" s="19" t="s">
        <v>23</v>
      </c>
      <c r="C13232" s="19" t="str">
        <f t="shared" si="87"/>
        <v>23020104100101USD</v>
      </c>
      <c r="D13232" s="13">
        <v>0</v>
      </c>
    </row>
    <row r="13233" spans="1:4">
      <c r="A13233" t="s">
        <v>12053</v>
      </c>
      <c r="B13233" s="19" t="s">
        <v>23</v>
      </c>
      <c r="C13233" s="19" t="str">
        <f t="shared" si="87"/>
        <v>23020104120101USD</v>
      </c>
      <c r="D13233" s="13">
        <v>0</v>
      </c>
    </row>
    <row r="13234" spans="1:4">
      <c r="A13234" t="s">
        <v>12055</v>
      </c>
      <c r="B13234" s="19" t="s">
        <v>23</v>
      </c>
      <c r="C13234" s="19" t="str">
        <f t="shared" si="87"/>
        <v>23020104150101USD</v>
      </c>
      <c r="D13234" s="13">
        <v>0</v>
      </c>
    </row>
    <row r="13235" spans="1:4" hidden="1">
      <c r="A13235" t="s">
        <v>12352</v>
      </c>
      <c r="B13235" s="19" t="s">
        <v>23</v>
      </c>
      <c r="C13235" s="19" t="str">
        <f t="shared" si="87"/>
        <v>23030100000101USD</v>
      </c>
      <c r="D13235">
        <v>0</v>
      </c>
    </row>
    <row r="13236" spans="1:4" hidden="1">
      <c r="A13236" t="s">
        <v>12354</v>
      </c>
      <c r="B13236" s="19" t="s">
        <v>23</v>
      </c>
      <c r="C13236" s="19" t="str">
        <f t="shared" si="87"/>
        <v>23030101020101USD</v>
      </c>
      <c r="D13236">
        <v>0</v>
      </c>
    </row>
    <row r="13237" spans="1:4" hidden="1">
      <c r="A13237" t="s">
        <v>12356</v>
      </c>
      <c r="B13237" s="19" t="s">
        <v>23</v>
      </c>
      <c r="C13237" s="19" t="str">
        <f t="shared" si="87"/>
        <v>23030101030101USD</v>
      </c>
      <c r="D13237">
        <v>0</v>
      </c>
    </row>
    <row r="13238" spans="1:4" hidden="1">
      <c r="A13238" t="s">
        <v>12358</v>
      </c>
      <c r="B13238" s="19" t="s">
        <v>23</v>
      </c>
      <c r="C13238" s="19" t="str">
        <f t="shared" si="87"/>
        <v>23030101050101USD</v>
      </c>
      <c r="D13238">
        <v>0</v>
      </c>
    </row>
    <row r="13239" spans="1:4" hidden="1">
      <c r="A13239" t="s">
        <v>12360</v>
      </c>
      <c r="B13239" s="19" t="s">
        <v>23</v>
      </c>
      <c r="C13239" s="19" t="str">
        <f t="shared" si="87"/>
        <v>23030101080101USD</v>
      </c>
      <c r="D13239">
        <v>0</v>
      </c>
    </row>
    <row r="13240" spans="1:4" hidden="1">
      <c r="A13240" t="s">
        <v>12362</v>
      </c>
      <c r="B13240" s="19" t="s">
        <v>23</v>
      </c>
      <c r="C13240" s="19" t="str">
        <f t="shared" si="87"/>
        <v>23030101090101USD</v>
      </c>
      <c r="D13240">
        <v>0</v>
      </c>
    </row>
    <row r="13241" spans="1:4" hidden="1">
      <c r="A13241" t="s">
        <v>616</v>
      </c>
      <c r="B13241" s="19" t="s">
        <v>23</v>
      </c>
      <c r="C13241" s="19" t="str">
        <f t="shared" si="87"/>
        <v>23030101280101USD</v>
      </c>
      <c r="D13241">
        <v>0</v>
      </c>
    </row>
    <row r="13242" spans="1:4" hidden="1">
      <c r="A13242" t="s">
        <v>617</v>
      </c>
      <c r="B13242" s="19" t="s">
        <v>23</v>
      </c>
      <c r="C13242" s="19" t="str">
        <f t="shared" si="87"/>
        <v>23030101310101USD</v>
      </c>
      <c r="D13242">
        <v>0</v>
      </c>
    </row>
    <row r="13243" spans="1:4" hidden="1">
      <c r="A13243" t="s">
        <v>12366</v>
      </c>
      <c r="B13243" s="19" t="s">
        <v>23</v>
      </c>
      <c r="C13243" s="19" t="str">
        <f t="shared" si="87"/>
        <v>23030101330101USD</v>
      </c>
      <c r="D13243">
        <v>0</v>
      </c>
    </row>
    <row r="13244" spans="1:4" hidden="1">
      <c r="A13244" t="s">
        <v>12368</v>
      </c>
      <c r="B13244" s="19" t="s">
        <v>23</v>
      </c>
      <c r="C13244" s="19" t="str">
        <f t="shared" si="87"/>
        <v>23030101350101USD</v>
      </c>
      <c r="D13244">
        <v>0</v>
      </c>
    </row>
    <row r="13245" spans="1:4" hidden="1">
      <c r="A13245" t="s">
        <v>12370</v>
      </c>
      <c r="B13245" s="19" t="s">
        <v>23</v>
      </c>
      <c r="C13245" s="19" t="str">
        <f t="shared" si="87"/>
        <v>23030101390101USD</v>
      </c>
      <c r="D13245">
        <v>0</v>
      </c>
    </row>
    <row r="13246" spans="1:4" hidden="1">
      <c r="A13246" t="s">
        <v>12372</v>
      </c>
      <c r="B13246" s="19" t="s">
        <v>23</v>
      </c>
      <c r="C13246" s="19" t="str">
        <f t="shared" si="87"/>
        <v>23030102060101USD</v>
      </c>
      <c r="D13246">
        <v>0</v>
      </c>
    </row>
    <row r="13247" spans="1:4" hidden="1">
      <c r="A13247" t="s">
        <v>12374</v>
      </c>
      <c r="B13247" s="19" t="s">
        <v>23</v>
      </c>
      <c r="C13247" s="19" t="str">
        <f t="shared" ref="C13247:C13310" si="88">_xlfn.CONCAT(A13247,B13247)</f>
        <v>23030102070101USD</v>
      </c>
      <c r="D13247">
        <v>0</v>
      </c>
    </row>
    <row r="13248" spans="1:4" hidden="1">
      <c r="A13248" t="s">
        <v>12376</v>
      </c>
      <c r="B13248" s="19" t="s">
        <v>23</v>
      </c>
      <c r="C13248" s="19" t="str">
        <f t="shared" si="88"/>
        <v>23030102080101USD</v>
      </c>
      <c r="D13248">
        <v>0</v>
      </c>
    </row>
    <row r="13249" spans="1:4" hidden="1">
      <c r="A13249" t="s">
        <v>12378</v>
      </c>
      <c r="B13249" s="19" t="s">
        <v>23</v>
      </c>
      <c r="C13249" s="19" t="str">
        <f t="shared" si="88"/>
        <v>23030102090101USD</v>
      </c>
      <c r="D13249">
        <v>0</v>
      </c>
    </row>
    <row r="13250" spans="1:4" hidden="1">
      <c r="A13250" t="s">
        <v>12380</v>
      </c>
      <c r="B13250" s="19" t="s">
        <v>23</v>
      </c>
      <c r="C13250" s="19" t="str">
        <f t="shared" si="88"/>
        <v>23030102110101USD</v>
      </c>
      <c r="D13250">
        <v>0</v>
      </c>
    </row>
    <row r="13251" spans="1:4" hidden="1">
      <c r="A13251" t="s">
        <v>12382</v>
      </c>
      <c r="B13251" s="19" t="s">
        <v>23</v>
      </c>
      <c r="C13251" s="19" t="str">
        <f t="shared" si="88"/>
        <v>23030102120101USD</v>
      </c>
      <c r="D13251">
        <v>0</v>
      </c>
    </row>
    <row r="13252" spans="1:4" hidden="1">
      <c r="A13252" t="s">
        <v>12384</v>
      </c>
      <c r="B13252" s="19" t="s">
        <v>23</v>
      </c>
      <c r="C13252" s="19" t="str">
        <f t="shared" si="88"/>
        <v>23030102130101USD</v>
      </c>
      <c r="D13252">
        <v>0</v>
      </c>
    </row>
    <row r="13253" spans="1:4" hidden="1">
      <c r="A13253" t="s">
        <v>12386</v>
      </c>
      <c r="B13253" s="19" t="s">
        <v>23</v>
      </c>
      <c r="C13253" s="19" t="str">
        <f t="shared" si="88"/>
        <v>23030102140101USD</v>
      </c>
      <c r="D13253">
        <v>0</v>
      </c>
    </row>
    <row r="13254" spans="1:4" hidden="1">
      <c r="A13254" t="s">
        <v>12388</v>
      </c>
      <c r="B13254" s="19" t="s">
        <v>23</v>
      </c>
      <c r="C13254" s="19" t="str">
        <f t="shared" si="88"/>
        <v>23030102150101USD</v>
      </c>
      <c r="D13254">
        <v>0</v>
      </c>
    </row>
    <row r="13255" spans="1:4" hidden="1">
      <c r="A13255" t="s">
        <v>618</v>
      </c>
      <c r="B13255" s="19" t="s">
        <v>23</v>
      </c>
      <c r="C13255" s="19" t="str">
        <f t="shared" si="88"/>
        <v>23030102170101USD</v>
      </c>
      <c r="D13255">
        <v>0</v>
      </c>
    </row>
    <row r="13256" spans="1:4" hidden="1">
      <c r="A13256" t="s">
        <v>619</v>
      </c>
      <c r="B13256" s="19" t="s">
        <v>23</v>
      </c>
      <c r="C13256" s="19" t="str">
        <f t="shared" si="88"/>
        <v>23030102180100USD</v>
      </c>
      <c r="D13256">
        <v>0</v>
      </c>
    </row>
    <row r="13257" spans="1:4" hidden="1">
      <c r="A13257" t="s">
        <v>12392</v>
      </c>
      <c r="B13257" s="19" t="s">
        <v>23</v>
      </c>
      <c r="C13257" s="19" t="str">
        <f t="shared" si="88"/>
        <v>23030102200001USD</v>
      </c>
      <c r="D13257">
        <v>0</v>
      </c>
    </row>
    <row r="13258" spans="1:4" hidden="1">
      <c r="A13258" t="s">
        <v>12394</v>
      </c>
      <c r="B13258" s="19" t="s">
        <v>23</v>
      </c>
      <c r="C13258" s="19" t="str">
        <f t="shared" si="88"/>
        <v>23030103010101USD</v>
      </c>
      <c r="D13258">
        <v>0</v>
      </c>
    </row>
    <row r="13259" spans="1:4" hidden="1">
      <c r="A13259" t="s">
        <v>12396</v>
      </c>
      <c r="B13259" s="19" t="s">
        <v>23</v>
      </c>
      <c r="C13259" s="19" t="str">
        <f t="shared" si="88"/>
        <v>23030103020101USD</v>
      </c>
      <c r="D13259">
        <v>0</v>
      </c>
    </row>
    <row r="13260" spans="1:4" hidden="1">
      <c r="A13260" t="s">
        <v>620</v>
      </c>
      <c r="B13260" s="19" t="s">
        <v>23</v>
      </c>
      <c r="C13260" s="19" t="str">
        <f t="shared" si="88"/>
        <v>23030103030101USD</v>
      </c>
      <c r="D13260">
        <v>0</v>
      </c>
    </row>
    <row r="13261" spans="1:4" hidden="1">
      <c r="A13261" t="s">
        <v>12399</v>
      </c>
      <c r="B13261" s="19" t="s">
        <v>23</v>
      </c>
      <c r="C13261" s="19" t="str">
        <f t="shared" si="88"/>
        <v>23030103040101USD</v>
      </c>
      <c r="D13261">
        <v>0</v>
      </c>
    </row>
    <row r="13262" spans="1:4" hidden="1">
      <c r="A13262" t="s">
        <v>621</v>
      </c>
      <c r="B13262" s="19" t="s">
        <v>23</v>
      </c>
      <c r="C13262" s="19" t="str">
        <f t="shared" si="88"/>
        <v>23030103050101USD</v>
      </c>
      <c r="D13262">
        <v>0</v>
      </c>
    </row>
    <row r="13263" spans="1:4" hidden="1">
      <c r="A13263" t="s">
        <v>12402</v>
      </c>
      <c r="B13263" s="19" t="s">
        <v>23</v>
      </c>
      <c r="C13263" s="19" t="str">
        <f t="shared" si="88"/>
        <v>23030103060101USD</v>
      </c>
      <c r="D13263">
        <v>0</v>
      </c>
    </row>
    <row r="13264" spans="1:4" hidden="1">
      <c r="A13264" t="s">
        <v>12404</v>
      </c>
      <c r="B13264" s="19" t="s">
        <v>23</v>
      </c>
      <c r="C13264" s="19" t="str">
        <f t="shared" si="88"/>
        <v>23030103070101USD</v>
      </c>
      <c r="D13264">
        <v>0</v>
      </c>
    </row>
    <row r="13265" spans="1:4" hidden="1">
      <c r="A13265" t="s">
        <v>622</v>
      </c>
      <c r="B13265" s="19" t="s">
        <v>23</v>
      </c>
      <c r="C13265" s="19" t="str">
        <f t="shared" si="88"/>
        <v>23030103080101USD</v>
      </c>
      <c r="D13265">
        <v>0</v>
      </c>
    </row>
    <row r="13266" spans="1:4" hidden="1">
      <c r="A13266" t="s">
        <v>12407</v>
      </c>
      <c r="B13266" s="19" t="s">
        <v>23</v>
      </c>
      <c r="C13266" s="19" t="str">
        <f t="shared" si="88"/>
        <v>23030103090101USD</v>
      </c>
      <c r="D13266">
        <v>0</v>
      </c>
    </row>
    <row r="13267" spans="1:4" hidden="1">
      <c r="A13267" t="s">
        <v>623</v>
      </c>
      <c r="B13267" s="19" t="s">
        <v>23</v>
      </c>
      <c r="C13267" s="19" t="str">
        <f t="shared" si="88"/>
        <v>23030103100101USD</v>
      </c>
      <c r="D13267">
        <v>0</v>
      </c>
    </row>
    <row r="13268" spans="1:4" hidden="1">
      <c r="A13268" t="s">
        <v>624</v>
      </c>
      <c r="B13268" s="19" t="s">
        <v>23</v>
      </c>
      <c r="C13268" s="19" t="str">
        <f t="shared" si="88"/>
        <v>23030103110101USD</v>
      </c>
      <c r="D13268">
        <v>0</v>
      </c>
    </row>
    <row r="13269" spans="1:4" hidden="1">
      <c r="A13269" t="s">
        <v>12411</v>
      </c>
      <c r="B13269" s="19" t="s">
        <v>23</v>
      </c>
      <c r="C13269" s="19" t="str">
        <f t="shared" si="88"/>
        <v>23030103120101USD</v>
      </c>
      <c r="D13269">
        <v>0</v>
      </c>
    </row>
    <row r="13270" spans="1:4" hidden="1">
      <c r="A13270" t="s">
        <v>12413</v>
      </c>
      <c r="B13270" s="19" t="s">
        <v>23</v>
      </c>
      <c r="C13270" s="19" t="str">
        <f t="shared" si="88"/>
        <v>23030103130101USD</v>
      </c>
      <c r="D13270">
        <v>0</v>
      </c>
    </row>
    <row r="13271" spans="1:4" hidden="1">
      <c r="A13271" t="s">
        <v>12415</v>
      </c>
      <c r="B13271" s="19" t="s">
        <v>23</v>
      </c>
      <c r="C13271" s="19" t="str">
        <f t="shared" si="88"/>
        <v>23030104010101USD</v>
      </c>
      <c r="D13271">
        <v>0</v>
      </c>
    </row>
    <row r="13272" spans="1:4" hidden="1">
      <c r="A13272" t="s">
        <v>12417</v>
      </c>
      <c r="B13272" s="19" t="s">
        <v>23</v>
      </c>
      <c r="C13272" s="19" t="str">
        <f t="shared" si="88"/>
        <v>23030104060101USD</v>
      </c>
      <c r="D13272">
        <v>0</v>
      </c>
    </row>
    <row r="13273" spans="1:4" hidden="1">
      <c r="A13273" t="s">
        <v>12419</v>
      </c>
      <c r="B13273" s="19" t="s">
        <v>23</v>
      </c>
      <c r="C13273" s="19" t="str">
        <f t="shared" si="88"/>
        <v>23030104070101USD</v>
      </c>
      <c r="D13273">
        <v>0</v>
      </c>
    </row>
    <row r="13274" spans="1:4" hidden="1">
      <c r="A13274" t="s">
        <v>12421</v>
      </c>
      <c r="B13274" s="19" t="s">
        <v>23</v>
      </c>
      <c r="C13274" s="19" t="str">
        <f t="shared" si="88"/>
        <v>23030104080101USD</v>
      </c>
      <c r="D13274">
        <v>0</v>
      </c>
    </row>
    <row r="13275" spans="1:4" hidden="1">
      <c r="A13275" t="s">
        <v>12423</v>
      </c>
      <c r="B13275" s="19" t="s">
        <v>23</v>
      </c>
      <c r="C13275" s="19" t="str">
        <f t="shared" si="88"/>
        <v>23030104090101USD</v>
      </c>
      <c r="D13275">
        <v>0</v>
      </c>
    </row>
    <row r="13276" spans="1:4" hidden="1">
      <c r="A13276" t="s">
        <v>12425</v>
      </c>
      <c r="B13276" s="19" t="s">
        <v>23</v>
      </c>
      <c r="C13276" s="19" t="str">
        <f t="shared" si="88"/>
        <v>23030104100101USD</v>
      </c>
      <c r="D13276">
        <v>0</v>
      </c>
    </row>
    <row r="13277" spans="1:4" hidden="1">
      <c r="A13277" t="s">
        <v>12427</v>
      </c>
      <c r="B13277" s="19" t="s">
        <v>23</v>
      </c>
      <c r="C13277" s="19" t="str">
        <f t="shared" si="88"/>
        <v>23030104120101USD</v>
      </c>
      <c r="D13277">
        <v>0</v>
      </c>
    </row>
    <row r="13278" spans="1:4" hidden="1">
      <c r="A13278" t="s">
        <v>12429</v>
      </c>
      <c r="B13278" s="19" t="s">
        <v>23</v>
      </c>
      <c r="C13278" s="19" t="str">
        <f t="shared" si="88"/>
        <v>23030104140100USD</v>
      </c>
      <c r="D13278">
        <v>0</v>
      </c>
    </row>
    <row r="13279" spans="1:4" hidden="1">
      <c r="A13279" t="s">
        <v>12431</v>
      </c>
      <c r="B13279" s="19" t="s">
        <v>23</v>
      </c>
      <c r="C13279" s="19" t="str">
        <f t="shared" si="88"/>
        <v>23030104150001USD</v>
      </c>
      <c r="D13279">
        <v>0</v>
      </c>
    </row>
    <row r="13280" spans="1:4" hidden="1">
      <c r="A13280" t="s">
        <v>625</v>
      </c>
      <c r="B13280" s="19" t="s">
        <v>23</v>
      </c>
      <c r="C13280" s="19" t="str">
        <f t="shared" si="88"/>
        <v>23030104160100USD</v>
      </c>
      <c r="D13280">
        <v>0</v>
      </c>
    </row>
    <row r="13281" spans="1:4" hidden="1">
      <c r="A13281" t="s">
        <v>12434</v>
      </c>
      <c r="B13281" s="19" t="s">
        <v>23</v>
      </c>
      <c r="C13281" s="19" t="str">
        <f t="shared" si="88"/>
        <v>23030108000103USD</v>
      </c>
      <c r="D13281">
        <v>0</v>
      </c>
    </row>
    <row r="13282" spans="1:4" hidden="1">
      <c r="A13282" t="s">
        <v>12436</v>
      </c>
      <c r="B13282" s="19" t="s">
        <v>23</v>
      </c>
      <c r="C13282" s="19" t="str">
        <f t="shared" si="88"/>
        <v>23030114010101USD</v>
      </c>
      <c r="D13282">
        <v>0</v>
      </c>
    </row>
    <row r="13283" spans="1:4" hidden="1">
      <c r="A13283" t="s">
        <v>12926</v>
      </c>
      <c r="B13283" s="19" t="s">
        <v>23</v>
      </c>
      <c r="C13283" s="19" t="str">
        <f t="shared" si="88"/>
        <v>24010300000101USD</v>
      </c>
      <c r="D13283">
        <v>0</v>
      </c>
    </row>
    <row r="13284" spans="1:4" hidden="1">
      <c r="A13284" t="s">
        <v>12618</v>
      </c>
      <c r="B13284" s="19" t="s">
        <v>23</v>
      </c>
      <c r="C13284" s="19" t="str">
        <f t="shared" si="88"/>
        <v>24010400000101USD</v>
      </c>
      <c r="D13284">
        <v>0</v>
      </c>
    </row>
    <row r="13285" spans="1:4" hidden="1">
      <c r="A13285" t="s">
        <v>12620</v>
      </c>
      <c r="B13285" s="19" t="s">
        <v>23</v>
      </c>
      <c r="C13285" s="19" t="str">
        <f t="shared" si="88"/>
        <v>24010400000102USD</v>
      </c>
      <c r="D13285">
        <v>0</v>
      </c>
    </row>
    <row r="13286" spans="1:4" hidden="1">
      <c r="A13286" t="s">
        <v>12622</v>
      </c>
      <c r="B13286" s="19" t="s">
        <v>23</v>
      </c>
      <c r="C13286" s="19" t="str">
        <f t="shared" si="88"/>
        <v>24010400000103USD</v>
      </c>
      <c r="D13286">
        <v>0</v>
      </c>
    </row>
    <row r="13287" spans="1:4" hidden="1">
      <c r="A13287" t="s">
        <v>12662</v>
      </c>
      <c r="B13287" s="19" t="s">
        <v>23</v>
      </c>
      <c r="C13287" s="19" t="str">
        <f t="shared" si="88"/>
        <v>24020201010101USD</v>
      </c>
      <c r="D13287">
        <v>0</v>
      </c>
    </row>
    <row r="13288" spans="1:4" hidden="1">
      <c r="A13288" t="s">
        <v>12664</v>
      </c>
      <c r="B13288" s="19" t="s">
        <v>23</v>
      </c>
      <c r="C13288" s="19" t="str">
        <f t="shared" si="88"/>
        <v>24020201010102USD</v>
      </c>
      <c r="D13288">
        <v>0</v>
      </c>
    </row>
    <row r="13289" spans="1:4" hidden="1">
      <c r="A13289" t="s">
        <v>12666</v>
      </c>
      <c r="B13289" s="19" t="s">
        <v>23</v>
      </c>
      <c r="C13289" s="19" t="str">
        <f t="shared" si="88"/>
        <v>24020201010301USD</v>
      </c>
      <c r="D13289">
        <v>0</v>
      </c>
    </row>
    <row r="13290" spans="1:4" hidden="1">
      <c r="A13290" t="s">
        <v>12668</v>
      </c>
      <c r="B13290" s="19" t="s">
        <v>23</v>
      </c>
      <c r="C13290" s="19" t="str">
        <f t="shared" si="88"/>
        <v>24020201010501USD</v>
      </c>
      <c r="D13290">
        <v>0</v>
      </c>
    </row>
    <row r="13291" spans="1:4" hidden="1">
      <c r="A13291" t="s">
        <v>12640</v>
      </c>
      <c r="B13291" s="19" t="s">
        <v>23</v>
      </c>
      <c r="C13291" s="19" t="str">
        <f t="shared" si="88"/>
        <v>24030101030101USD</v>
      </c>
      <c r="D13291">
        <v>0</v>
      </c>
    </row>
    <row r="13292" spans="1:4" hidden="1">
      <c r="A13292" t="s">
        <v>12648</v>
      </c>
      <c r="B13292" s="19" t="s">
        <v>23</v>
      </c>
      <c r="C13292" s="19" t="str">
        <f t="shared" si="88"/>
        <v>24030201010140USD</v>
      </c>
      <c r="D13292">
        <v>0</v>
      </c>
    </row>
    <row r="13293" spans="1:4" hidden="1">
      <c r="A13293" t="s">
        <v>12646</v>
      </c>
      <c r="B13293" s="19" t="s">
        <v>23</v>
      </c>
      <c r="C13293" s="19" t="str">
        <f t="shared" si="88"/>
        <v>24030201011603USD</v>
      </c>
      <c r="D13293">
        <v>0</v>
      </c>
    </row>
    <row r="13294" spans="1:4" hidden="1">
      <c r="A13294" t="s">
        <v>12642</v>
      </c>
      <c r="B13294" s="19" t="s">
        <v>23</v>
      </c>
      <c r="C13294" s="19" t="str">
        <f t="shared" si="88"/>
        <v>24030201030101USD</v>
      </c>
      <c r="D13294">
        <v>0</v>
      </c>
    </row>
    <row r="13295" spans="1:4" hidden="1">
      <c r="A13295" t="s">
        <v>12644</v>
      </c>
      <c r="B13295" s="19" t="s">
        <v>23</v>
      </c>
      <c r="C13295" s="19" t="str">
        <f t="shared" si="88"/>
        <v>24030201060101USD</v>
      </c>
      <c r="D13295">
        <v>0</v>
      </c>
    </row>
    <row r="13296" spans="1:4" hidden="1">
      <c r="A13296" t="s">
        <v>12650</v>
      </c>
      <c r="B13296" s="19" t="s">
        <v>23</v>
      </c>
      <c r="C13296" s="19" t="str">
        <f t="shared" si="88"/>
        <v>24030900000101USD</v>
      </c>
      <c r="D13296">
        <v>0</v>
      </c>
    </row>
    <row r="13297" spans="1:4" hidden="1">
      <c r="A13297" t="s">
        <v>12694</v>
      </c>
      <c r="B13297" s="19" t="s">
        <v>23</v>
      </c>
      <c r="C13297" s="19" t="str">
        <f t="shared" si="88"/>
        <v>24040100000101USD</v>
      </c>
      <c r="D13297">
        <v>0</v>
      </c>
    </row>
    <row r="13298" spans="1:4" hidden="1">
      <c r="A13298" t="s">
        <v>12696</v>
      </c>
      <c r="B13298" s="19" t="s">
        <v>23</v>
      </c>
      <c r="C13298" s="19" t="str">
        <f t="shared" si="88"/>
        <v>24040100000102USD</v>
      </c>
      <c r="D13298">
        <v>0</v>
      </c>
    </row>
    <row r="13299" spans="1:4" hidden="1">
      <c r="A13299" t="s">
        <v>12698</v>
      </c>
      <c r="B13299" s="19" t="s">
        <v>23</v>
      </c>
      <c r="C13299" s="19" t="str">
        <f t="shared" si="88"/>
        <v>24040100000103USD</v>
      </c>
      <c r="D13299">
        <v>0</v>
      </c>
    </row>
    <row r="13300" spans="1:4" hidden="1">
      <c r="A13300" t="s">
        <v>12700</v>
      </c>
      <c r="B13300" s="19" t="s">
        <v>23</v>
      </c>
      <c r="C13300" s="19" t="str">
        <f t="shared" si="88"/>
        <v>24040100000104USD</v>
      </c>
      <c r="D13300">
        <v>0</v>
      </c>
    </row>
    <row r="13301" spans="1:4" hidden="1">
      <c r="A13301" t="s">
        <v>12702</v>
      </c>
      <c r="B13301" s="19" t="s">
        <v>23</v>
      </c>
      <c r="C13301" s="19" t="str">
        <f t="shared" si="88"/>
        <v>24040100000105USD</v>
      </c>
      <c r="D13301">
        <v>0</v>
      </c>
    </row>
    <row r="13302" spans="1:4" hidden="1">
      <c r="A13302" t="s">
        <v>12704</v>
      </c>
      <c r="B13302" s="19" t="s">
        <v>23</v>
      </c>
      <c r="C13302" s="19" t="str">
        <f t="shared" si="88"/>
        <v>24040100000106USD</v>
      </c>
      <c r="D13302">
        <v>0</v>
      </c>
    </row>
    <row r="13303" spans="1:4" hidden="1">
      <c r="A13303" t="s">
        <v>12706</v>
      </c>
      <c r="B13303" s="19" t="s">
        <v>23</v>
      </c>
      <c r="C13303" s="19" t="str">
        <f t="shared" si="88"/>
        <v>24040100000107USD</v>
      </c>
      <c r="D13303">
        <v>0</v>
      </c>
    </row>
    <row r="13304" spans="1:4" hidden="1">
      <c r="A13304" t="s">
        <v>12708</v>
      </c>
      <c r="B13304" s="19" t="s">
        <v>23</v>
      </c>
      <c r="C13304" s="19" t="str">
        <f t="shared" si="88"/>
        <v>24040100000108USD</v>
      </c>
      <c r="D13304">
        <v>0</v>
      </c>
    </row>
    <row r="13305" spans="1:4" hidden="1">
      <c r="A13305" t="s">
        <v>12710</v>
      </c>
      <c r="B13305" s="19" t="s">
        <v>23</v>
      </c>
      <c r="C13305" s="19" t="str">
        <f t="shared" si="88"/>
        <v>24040100000109USD</v>
      </c>
      <c r="D13305">
        <v>0</v>
      </c>
    </row>
    <row r="13306" spans="1:4" hidden="1">
      <c r="A13306" t="s">
        <v>12712</v>
      </c>
      <c r="B13306" s="19" t="s">
        <v>23</v>
      </c>
      <c r="C13306" s="19" t="str">
        <f t="shared" si="88"/>
        <v>24040100000110USD</v>
      </c>
      <c r="D13306">
        <v>0</v>
      </c>
    </row>
    <row r="13307" spans="1:4" hidden="1">
      <c r="A13307" t="s">
        <v>12714</v>
      </c>
      <c r="B13307" s="19" t="s">
        <v>23</v>
      </c>
      <c r="C13307" s="19" t="str">
        <f t="shared" si="88"/>
        <v>24040100000111USD</v>
      </c>
      <c r="D13307">
        <v>0</v>
      </c>
    </row>
    <row r="13308" spans="1:4" hidden="1">
      <c r="A13308" t="s">
        <v>12716</v>
      </c>
      <c r="B13308" s="19" t="s">
        <v>23</v>
      </c>
      <c r="C13308" s="19" t="str">
        <f t="shared" si="88"/>
        <v>24040100000114USD</v>
      </c>
      <c r="D13308">
        <v>0</v>
      </c>
    </row>
    <row r="13309" spans="1:4" hidden="1">
      <c r="A13309" t="s">
        <v>12718</v>
      </c>
      <c r="B13309" s="19" t="s">
        <v>23</v>
      </c>
      <c r="C13309" s="19" t="str">
        <f t="shared" si="88"/>
        <v>24040100000116USD</v>
      </c>
      <c r="D13309">
        <v>0</v>
      </c>
    </row>
    <row r="13310" spans="1:4" hidden="1">
      <c r="A13310" t="s">
        <v>12720</v>
      </c>
      <c r="B13310" s="19" t="s">
        <v>23</v>
      </c>
      <c r="C13310" s="19" t="str">
        <f t="shared" si="88"/>
        <v>24040100000117USD</v>
      </c>
      <c r="D13310">
        <v>0</v>
      </c>
    </row>
    <row r="13311" spans="1:4" hidden="1">
      <c r="A13311" t="s">
        <v>12722</v>
      </c>
      <c r="B13311" s="19" t="s">
        <v>23</v>
      </c>
      <c r="C13311" s="19" t="str">
        <f t="shared" ref="C13311:C13374" si="89">_xlfn.CONCAT(A13311,B13311)</f>
        <v>24040100000118USD</v>
      </c>
      <c r="D13311">
        <v>0</v>
      </c>
    </row>
    <row r="13312" spans="1:4" hidden="1">
      <c r="A13312" t="s">
        <v>12724</v>
      </c>
      <c r="B13312" s="19" t="s">
        <v>23</v>
      </c>
      <c r="C13312" s="19" t="str">
        <f t="shared" si="89"/>
        <v>24040100000119USD</v>
      </c>
      <c r="D13312">
        <v>0</v>
      </c>
    </row>
    <row r="13313" spans="1:4" hidden="1">
      <c r="A13313" t="s">
        <v>12726</v>
      </c>
      <c r="B13313" s="19" t="s">
        <v>23</v>
      </c>
      <c r="C13313" s="19" t="str">
        <f t="shared" si="89"/>
        <v>24040201000109USD</v>
      </c>
      <c r="D13313">
        <v>0</v>
      </c>
    </row>
    <row r="13314" spans="1:4" hidden="1">
      <c r="A13314" t="s">
        <v>12728</v>
      </c>
      <c r="B13314" s="19" t="s">
        <v>23</v>
      </c>
      <c r="C13314" s="19" t="str">
        <f t="shared" si="89"/>
        <v>24040201010101USD</v>
      </c>
      <c r="D13314">
        <v>0</v>
      </c>
    </row>
    <row r="13315" spans="1:4" hidden="1">
      <c r="A13315" t="s">
        <v>12730</v>
      </c>
      <c r="B13315" s="19" t="s">
        <v>23</v>
      </c>
      <c r="C13315" s="19" t="str">
        <f t="shared" si="89"/>
        <v>24040201010102USD</v>
      </c>
      <c r="D13315">
        <v>0</v>
      </c>
    </row>
    <row r="13316" spans="1:4" hidden="1">
      <c r="A13316" t="s">
        <v>12732</v>
      </c>
      <c r="B13316" s="19" t="s">
        <v>23</v>
      </c>
      <c r="C13316" s="19" t="str">
        <f t="shared" si="89"/>
        <v>24040201010105USD</v>
      </c>
      <c r="D13316">
        <v>0</v>
      </c>
    </row>
    <row r="13317" spans="1:4" hidden="1">
      <c r="A13317" t="s">
        <v>12734</v>
      </c>
      <c r="B13317" s="19" t="s">
        <v>23</v>
      </c>
      <c r="C13317" s="19" t="str">
        <f t="shared" si="89"/>
        <v>24040201010107USD</v>
      </c>
      <c r="D13317">
        <v>0</v>
      </c>
    </row>
    <row r="13318" spans="1:4" hidden="1">
      <c r="A13318" t="s">
        <v>12736</v>
      </c>
      <c r="B13318" s="19" t="s">
        <v>23</v>
      </c>
      <c r="C13318" s="19" t="str">
        <f t="shared" si="89"/>
        <v>24040201010109USD</v>
      </c>
      <c r="D13318">
        <v>0</v>
      </c>
    </row>
    <row r="13319" spans="1:4" hidden="1">
      <c r="A13319" t="s">
        <v>12738</v>
      </c>
      <c r="B13319" s="19" t="s">
        <v>23</v>
      </c>
      <c r="C13319" s="19" t="str">
        <f t="shared" si="89"/>
        <v>24040201010110USD</v>
      </c>
      <c r="D13319">
        <v>0</v>
      </c>
    </row>
    <row r="13320" spans="1:4" hidden="1">
      <c r="A13320" t="s">
        <v>12740</v>
      </c>
      <c r="B13320" s="19" t="s">
        <v>23</v>
      </c>
      <c r="C13320" s="19" t="str">
        <f t="shared" si="89"/>
        <v>24040201010111USD</v>
      </c>
      <c r="D13320">
        <v>0</v>
      </c>
    </row>
    <row r="13321" spans="1:4" hidden="1">
      <c r="A13321" t="s">
        <v>12742</v>
      </c>
      <c r="B13321" s="19" t="s">
        <v>23</v>
      </c>
      <c r="C13321" s="19" t="str">
        <f t="shared" si="89"/>
        <v>24040201010113USD</v>
      </c>
      <c r="D13321">
        <v>0</v>
      </c>
    </row>
    <row r="13322" spans="1:4" hidden="1">
      <c r="A13322" t="s">
        <v>12744</v>
      </c>
      <c r="B13322" s="19" t="s">
        <v>23</v>
      </c>
      <c r="C13322" s="19" t="str">
        <f t="shared" si="89"/>
        <v>24040201010117USD</v>
      </c>
      <c r="D13322">
        <v>0</v>
      </c>
    </row>
    <row r="13323" spans="1:4" hidden="1">
      <c r="A13323" t="s">
        <v>12746</v>
      </c>
      <c r="B13323" s="19" t="s">
        <v>23</v>
      </c>
      <c r="C13323" s="19" t="str">
        <f t="shared" si="89"/>
        <v>24040201010118USD</v>
      </c>
      <c r="D13323">
        <v>0</v>
      </c>
    </row>
    <row r="13324" spans="1:4" hidden="1">
      <c r="A13324" t="s">
        <v>12748</v>
      </c>
      <c r="B13324" s="19" t="s">
        <v>23</v>
      </c>
      <c r="C13324" s="19" t="str">
        <f t="shared" si="89"/>
        <v>24040201010136USD</v>
      </c>
      <c r="D13324">
        <v>0</v>
      </c>
    </row>
    <row r="13325" spans="1:4" hidden="1">
      <c r="A13325" t="s">
        <v>12750</v>
      </c>
      <c r="B13325" s="19" t="s">
        <v>23</v>
      </c>
      <c r="C13325" s="19" t="str">
        <f t="shared" si="89"/>
        <v>24040201010138USD</v>
      </c>
      <c r="D13325">
        <v>0</v>
      </c>
    </row>
    <row r="13326" spans="1:4" hidden="1">
      <c r="A13326" t="s">
        <v>12752</v>
      </c>
      <c r="B13326" s="19" t="s">
        <v>23</v>
      </c>
      <c r="C13326" s="19" t="str">
        <f t="shared" si="89"/>
        <v>24040201010141USD</v>
      </c>
      <c r="D13326">
        <v>0</v>
      </c>
    </row>
    <row r="13327" spans="1:4" hidden="1">
      <c r="A13327" t="s">
        <v>12754</v>
      </c>
      <c r="B13327" s="19" t="s">
        <v>23</v>
      </c>
      <c r="C13327" s="19" t="str">
        <f t="shared" si="89"/>
        <v>24040201010148USD</v>
      </c>
      <c r="D13327">
        <v>0</v>
      </c>
    </row>
    <row r="13328" spans="1:4" hidden="1">
      <c r="A13328" t="s">
        <v>12756</v>
      </c>
      <c r="B13328" s="19" t="s">
        <v>23</v>
      </c>
      <c r="C13328" s="19" t="str">
        <f t="shared" si="89"/>
        <v>24040201010149USD</v>
      </c>
      <c r="D13328">
        <v>0</v>
      </c>
    </row>
    <row r="13329" spans="1:4" hidden="1">
      <c r="A13329" t="s">
        <v>12758</v>
      </c>
      <c r="B13329" s="19" t="s">
        <v>23</v>
      </c>
      <c r="C13329" s="19" t="str">
        <f t="shared" si="89"/>
        <v>24040201010150USD</v>
      </c>
      <c r="D13329">
        <v>0</v>
      </c>
    </row>
    <row r="13330" spans="1:4" hidden="1">
      <c r="A13330" t="s">
        <v>12760</v>
      </c>
      <c r="B13330" s="19" t="s">
        <v>23</v>
      </c>
      <c r="C13330" s="19" t="str">
        <f t="shared" si="89"/>
        <v>24040201010151USD</v>
      </c>
      <c r="D13330">
        <v>0</v>
      </c>
    </row>
    <row r="13331" spans="1:4" hidden="1">
      <c r="A13331" t="s">
        <v>12762</v>
      </c>
      <c r="B13331" s="19" t="s">
        <v>23</v>
      </c>
      <c r="C13331" s="19" t="str">
        <f t="shared" si="89"/>
        <v>24040201010152USD</v>
      </c>
      <c r="D13331">
        <v>0</v>
      </c>
    </row>
    <row r="13332" spans="1:4" hidden="1">
      <c r="A13332" t="s">
        <v>12764</v>
      </c>
      <c r="B13332" s="19" t="s">
        <v>23</v>
      </c>
      <c r="C13332" s="19" t="str">
        <f t="shared" si="89"/>
        <v>24040201010153USD</v>
      </c>
      <c r="D13332">
        <v>0</v>
      </c>
    </row>
    <row r="13333" spans="1:4" hidden="1">
      <c r="A13333" t="s">
        <v>12766</v>
      </c>
      <c r="B13333" s="19" t="s">
        <v>23</v>
      </c>
      <c r="C13333" s="19" t="str">
        <f t="shared" si="89"/>
        <v>24040201010154USD</v>
      </c>
      <c r="D13333">
        <v>0</v>
      </c>
    </row>
    <row r="13334" spans="1:4" hidden="1">
      <c r="A13334" t="s">
        <v>12768</v>
      </c>
      <c r="B13334" s="19" t="s">
        <v>23</v>
      </c>
      <c r="C13334" s="19" t="str">
        <f t="shared" si="89"/>
        <v>24040201010155USD</v>
      </c>
      <c r="D13334">
        <v>0</v>
      </c>
    </row>
    <row r="13335" spans="1:4" hidden="1">
      <c r="A13335" t="s">
        <v>12770</v>
      </c>
      <c r="B13335" s="19" t="s">
        <v>23</v>
      </c>
      <c r="C13335" s="19" t="str">
        <f t="shared" si="89"/>
        <v>24040201010156USD</v>
      </c>
      <c r="D13335">
        <v>0</v>
      </c>
    </row>
    <row r="13336" spans="1:4" hidden="1">
      <c r="A13336" t="s">
        <v>12772</v>
      </c>
      <c r="B13336" s="19" t="s">
        <v>23</v>
      </c>
      <c r="C13336" s="19" t="str">
        <f t="shared" si="89"/>
        <v>24040201010157USD</v>
      </c>
      <c r="D13336">
        <v>0</v>
      </c>
    </row>
    <row r="13337" spans="1:4" hidden="1">
      <c r="A13337" t="s">
        <v>12774</v>
      </c>
      <c r="B13337" s="19" t="s">
        <v>23</v>
      </c>
      <c r="C13337" s="19" t="str">
        <f t="shared" si="89"/>
        <v>24040201010158USD</v>
      </c>
      <c r="D13337">
        <v>0</v>
      </c>
    </row>
    <row r="13338" spans="1:4" hidden="1">
      <c r="A13338" t="s">
        <v>12776</v>
      </c>
      <c r="B13338" s="19" t="s">
        <v>23</v>
      </c>
      <c r="C13338" s="19" t="str">
        <f t="shared" si="89"/>
        <v>24040201010159USD</v>
      </c>
      <c r="D13338">
        <v>0</v>
      </c>
    </row>
    <row r="13339" spans="1:4" hidden="1">
      <c r="A13339" t="s">
        <v>12778</v>
      </c>
      <c r="B13339" s="19" t="s">
        <v>23</v>
      </c>
      <c r="C13339" s="19" t="str">
        <f t="shared" si="89"/>
        <v>24040201010161USD</v>
      </c>
      <c r="D13339">
        <v>0</v>
      </c>
    </row>
    <row r="13340" spans="1:4" hidden="1">
      <c r="A13340" t="s">
        <v>12780</v>
      </c>
      <c r="B13340" s="19" t="s">
        <v>23</v>
      </c>
      <c r="C13340" s="19" t="str">
        <f t="shared" si="89"/>
        <v>24040201010162USD</v>
      </c>
      <c r="D13340">
        <v>0</v>
      </c>
    </row>
    <row r="13341" spans="1:4" hidden="1">
      <c r="A13341" t="s">
        <v>12782</v>
      </c>
      <c r="B13341" s="19" t="s">
        <v>23</v>
      </c>
      <c r="C13341" s="19" t="str">
        <f t="shared" si="89"/>
        <v>24040201010163USD</v>
      </c>
      <c r="D13341">
        <v>0</v>
      </c>
    </row>
    <row r="13342" spans="1:4" hidden="1">
      <c r="A13342" t="s">
        <v>12784</v>
      </c>
      <c r="B13342" s="19" t="s">
        <v>23</v>
      </c>
      <c r="C13342" s="19" t="str">
        <f t="shared" si="89"/>
        <v>24040201010167USD</v>
      </c>
      <c r="D13342">
        <v>0</v>
      </c>
    </row>
    <row r="13343" spans="1:4" hidden="1">
      <c r="A13343" t="s">
        <v>12786</v>
      </c>
      <c r="B13343" s="19" t="s">
        <v>23</v>
      </c>
      <c r="C13343" s="19" t="str">
        <f t="shared" si="89"/>
        <v>24040201010168USD</v>
      </c>
      <c r="D13343">
        <v>0</v>
      </c>
    </row>
    <row r="13344" spans="1:4" hidden="1">
      <c r="A13344" t="s">
        <v>12788</v>
      </c>
      <c r="B13344" s="19" t="s">
        <v>23</v>
      </c>
      <c r="C13344" s="19" t="str">
        <f t="shared" si="89"/>
        <v>24040201010169USD</v>
      </c>
      <c r="D13344">
        <v>0</v>
      </c>
    </row>
    <row r="13345" spans="1:4" hidden="1">
      <c r="A13345" t="s">
        <v>12790</v>
      </c>
      <c r="B13345" s="19" t="s">
        <v>23</v>
      </c>
      <c r="C13345" s="19" t="str">
        <f t="shared" si="89"/>
        <v>24040201010170USD</v>
      </c>
      <c r="D13345">
        <v>0</v>
      </c>
    </row>
    <row r="13346" spans="1:4" hidden="1">
      <c r="A13346" t="s">
        <v>12792</v>
      </c>
      <c r="B13346" s="19" t="s">
        <v>23</v>
      </c>
      <c r="C13346" s="19" t="str">
        <f t="shared" si="89"/>
        <v>24040201010172USD</v>
      </c>
      <c r="D13346">
        <v>0</v>
      </c>
    </row>
    <row r="13347" spans="1:4" hidden="1">
      <c r="A13347" t="s">
        <v>12794</v>
      </c>
      <c r="B13347" s="19" t="s">
        <v>23</v>
      </c>
      <c r="C13347" s="19" t="str">
        <f t="shared" si="89"/>
        <v>24040201010173USD</v>
      </c>
      <c r="D13347">
        <v>45000000</v>
      </c>
    </row>
    <row r="13348" spans="1:4" hidden="1">
      <c r="A13348" t="s">
        <v>12796</v>
      </c>
      <c r="B13348" s="19" t="s">
        <v>23</v>
      </c>
      <c r="C13348" s="19" t="str">
        <f t="shared" si="89"/>
        <v>24040201010801USD</v>
      </c>
      <c r="D13348">
        <v>0</v>
      </c>
    </row>
    <row r="13349" spans="1:4" hidden="1">
      <c r="A13349" t="s">
        <v>12686</v>
      </c>
      <c r="B13349" s="19" t="s">
        <v>23</v>
      </c>
      <c r="C13349" s="19" t="str">
        <f t="shared" si="89"/>
        <v>24040900000101USD</v>
      </c>
      <c r="D13349">
        <v>0</v>
      </c>
    </row>
    <row r="13350" spans="1:4" hidden="1">
      <c r="A13350" t="s">
        <v>12688</v>
      </c>
      <c r="B13350" s="19" t="s">
        <v>23</v>
      </c>
      <c r="C13350" s="19" t="str">
        <f t="shared" si="89"/>
        <v>24040900000110USD</v>
      </c>
      <c r="D13350">
        <v>0</v>
      </c>
    </row>
    <row r="13351" spans="1:4" hidden="1">
      <c r="A13351" t="s">
        <v>12690</v>
      </c>
      <c r="B13351" s="19" t="s">
        <v>23</v>
      </c>
      <c r="C13351" s="19" t="str">
        <f t="shared" si="89"/>
        <v>24040900000111USD</v>
      </c>
      <c r="D13351">
        <v>0</v>
      </c>
    </row>
    <row r="13352" spans="1:4" hidden="1">
      <c r="A13352" t="s">
        <v>12692</v>
      </c>
      <c r="B13352" s="19" t="s">
        <v>23</v>
      </c>
      <c r="C13352" s="19" t="str">
        <f t="shared" si="89"/>
        <v>24040900000112USD</v>
      </c>
      <c r="D13352">
        <v>0</v>
      </c>
    </row>
    <row r="13353" spans="1:4" hidden="1">
      <c r="A13353" t="s">
        <v>12676</v>
      </c>
      <c r="B13353" s="19" t="s">
        <v>23</v>
      </c>
      <c r="C13353" s="19" t="str">
        <f t="shared" si="89"/>
        <v>24050101010101USD</v>
      </c>
      <c r="D13353">
        <v>0</v>
      </c>
    </row>
    <row r="13354" spans="1:4" hidden="1">
      <c r="A13354" t="s">
        <v>12678</v>
      </c>
      <c r="B13354" s="19" t="s">
        <v>23</v>
      </c>
      <c r="C13354" s="19" t="str">
        <f t="shared" si="89"/>
        <v>24050101010102USD</v>
      </c>
      <c r="D13354">
        <v>0</v>
      </c>
    </row>
    <row r="13355" spans="1:4" hidden="1">
      <c r="A13355" t="s">
        <v>12680</v>
      </c>
      <c r="B13355" s="19" t="s">
        <v>23</v>
      </c>
      <c r="C13355" s="19" t="str">
        <f t="shared" si="89"/>
        <v>24050101010103USD</v>
      </c>
      <c r="D13355">
        <v>0</v>
      </c>
    </row>
    <row r="13356" spans="1:4" hidden="1">
      <c r="A13356" t="s">
        <v>13998</v>
      </c>
      <c r="B13356" s="19" t="s">
        <v>23</v>
      </c>
      <c r="C13356" s="19" t="str">
        <f t="shared" si="89"/>
        <v>24060101010101USD</v>
      </c>
      <c r="D13356">
        <v>0</v>
      </c>
    </row>
    <row r="13357" spans="1:4" hidden="1">
      <c r="A13357" t="s">
        <v>12860</v>
      </c>
      <c r="B13357" s="19" t="s">
        <v>23</v>
      </c>
      <c r="C13357" s="19" t="str">
        <f t="shared" si="89"/>
        <v>24060101010102USD</v>
      </c>
      <c r="D13357">
        <v>0</v>
      </c>
    </row>
    <row r="13358" spans="1:4" hidden="1">
      <c r="A13358" t="s">
        <v>12862</v>
      </c>
      <c r="B13358" s="19" t="s">
        <v>23</v>
      </c>
      <c r="C13358" s="19" t="str">
        <f t="shared" si="89"/>
        <v>24060101010103USD</v>
      </c>
      <c r="D13358">
        <v>10475.868638043787</v>
      </c>
    </row>
    <row r="13359" spans="1:4" hidden="1">
      <c r="A13359" t="s">
        <v>14008</v>
      </c>
      <c r="B13359" s="19" t="s">
        <v>23</v>
      </c>
      <c r="C13359" s="19" t="str">
        <f t="shared" si="89"/>
        <v>24060101010104USD</v>
      </c>
      <c r="D13359">
        <v>0</v>
      </c>
    </row>
    <row r="13360" spans="1:4" hidden="1">
      <c r="A13360" t="s">
        <v>14014</v>
      </c>
      <c r="B13360" s="19" t="s">
        <v>23</v>
      </c>
      <c r="C13360" s="19" t="str">
        <f t="shared" si="89"/>
        <v>24060101010105USD</v>
      </c>
      <c r="D13360">
        <v>0</v>
      </c>
    </row>
    <row r="13361" spans="1:4" hidden="1">
      <c r="A13361" t="s">
        <v>12868</v>
      </c>
      <c r="B13361" s="19" t="s">
        <v>23</v>
      </c>
      <c r="C13361" s="19" t="str">
        <f t="shared" si="89"/>
        <v>24060101010106USD</v>
      </c>
      <c r="D13361">
        <v>0</v>
      </c>
    </row>
    <row r="13362" spans="1:4" hidden="1">
      <c r="A13362" t="s">
        <v>12870</v>
      </c>
      <c r="B13362" s="19" t="s">
        <v>23</v>
      </c>
      <c r="C13362" s="19" t="str">
        <f t="shared" si="89"/>
        <v>24060101010107USD</v>
      </c>
      <c r="D13362">
        <v>206.12169462610177</v>
      </c>
    </row>
    <row r="13363" spans="1:4" hidden="1">
      <c r="A13363" t="s">
        <v>12872</v>
      </c>
      <c r="B13363" s="19" t="s">
        <v>23</v>
      </c>
      <c r="C13363" s="19" t="str">
        <f t="shared" si="89"/>
        <v>24060101010108USD</v>
      </c>
      <c r="D13363">
        <v>0</v>
      </c>
    </row>
    <row r="13364" spans="1:4" hidden="1">
      <c r="A13364" t="s">
        <v>13507</v>
      </c>
      <c r="B13364" s="19" t="s">
        <v>23</v>
      </c>
      <c r="C13364" s="19" t="str">
        <f t="shared" si="89"/>
        <v>24080100000101USD</v>
      </c>
      <c r="D13364">
        <v>0</v>
      </c>
    </row>
    <row r="13365" spans="1:4" hidden="1">
      <c r="A13365" t="s">
        <v>13509</v>
      </c>
      <c r="B13365" s="19" t="s">
        <v>23</v>
      </c>
      <c r="C13365" s="19" t="str">
        <f t="shared" si="89"/>
        <v>24080100000102USD</v>
      </c>
      <c r="D13365">
        <v>0</v>
      </c>
    </row>
    <row r="13366" spans="1:4" hidden="1">
      <c r="A13366" t="s">
        <v>13511</v>
      </c>
      <c r="B13366" s="19" t="s">
        <v>23</v>
      </c>
      <c r="C13366" s="19" t="str">
        <f t="shared" si="89"/>
        <v>24080100000103USD</v>
      </c>
      <c r="D13366">
        <v>0</v>
      </c>
    </row>
    <row r="13367" spans="1:4" hidden="1">
      <c r="A13367" t="s">
        <v>13513</v>
      </c>
      <c r="B13367" s="19" t="s">
        <v>23</v>
      </c>
      <c r="C13367" s="19" t="str">
        <f t="shared" si="89"/>
        <v>24080100000104USD</v>
      </c>
      <c r="D13367">
        <v>0</v>
      </c>
    </row>
    <row r="13368" spans="1:4" hidden="1">
      <c r="A13368" t="s">
        <v>13549</v>
      </c>
      <c r="B13368" s="19" t="s">
        <v>23</v>
      </c>
      <c r="C13368" s="19" t="str">
        <f t="shared" si="89"/>
        <v>24080200000201USD</v>
      </c>
      <c r="D13368">
        <v>0</v>
      </c>
    </row>
    <row r="13369" spans="1:4" hidden="1">
      <c r="A13369" t="s">
        <v>13551</v>
      </c>
      <c r="B13369" s="19" t="s">
        <v>23</v>
      </c>
      <c r="C13369" s="19" t="str">
        <f t="shared" si="89"/>
        <v>24080200000202USD</v>
      </c>
      <c r="D13369">
        <v>0</v>
      </c>
    </row>
    <row r="13370" spans="1:4" hidden="1">
      <c r="A13370" t="s">
        <v>13553</v>
      </c>
      <c r="B13370" s="19" t="s">
        <v>23</v>
      </c>
      <c r="C13370" s="19" t="str">
        <f t="shared" si="89"/>
        <v>24080200000203USD</v>
      </c>
      <c r="D13370">
        <v>0</v>
      </c>
    </row>
    <row r="13371" spans="1:4" hidden="1">
      <c r="A13371" t="s">
        <v>13555</v>
      </c>
      <c r="B13371" s="19" t="s">
        <v>23</v>
      </c>
      <c r="C13371" s="19" t="str">
        <f t="shared" si="89"/>
        <v>24080200000207USD</v>
      </c>
      <c r="D13371">
        <v>0</v>
      </c>
    </row>
    <row r="13372" spans="1:4" hidden="1">
      <c r="A13372" t="s">
        <v>8454</v>
      </c>
      <c r="B13372" s="19" t="s">
        <v>23</v>
      </c>
      <c r="C13372" s="19" t="str">
        <f t="shared" si="89"/>
        <v>24080200000208USD</v>
      </c>
      <c r="D13372">
        <v>0</v>
      </c>
    </row>
    <row r="13373" spans="1:4" hidden="1">
      <c r="A13373" t="s">
        <v>13559</v>
      </c>
      <c r="B13373" s="19" t="s">
        <v>23</v>
      </c>
      <c r="C13373" s="19" t="str">
        <f t="shared" si="89"/>
        <v>24080200000301USD</v>
      </c>
      <c r="D13373">
        <v>0</v>
      </c>
    </row>
    <row r="13374" spans="1:4" hidden="1">
      <c r="A13374" t="s">
        <v>13561</v>
      </c>
      <c r="B13374" s="19" t="s">
        <v>23</v>
      </c>
      <c r="C13374" s="19" t="str">
        <f t="shared" si="89"/>
        <v>24080200000501USD</v>
      </c>
      <c r="D13374">
        <v>0</v>
      </c>
    </row>
    <row r="13375" spans="1:4" hidden="1">
      <c r="A13375" t="s">
        <v>13515</v>
      </c>
      <c r="B13375" s="19" t="s">
        <v>23</v>
      </c>
      <c r="C13375" s="19" t="str">
        <f t="shared" ref="C13375:C13438" si="90">_xlfn.CONCAT(A13375,B13375)</f>
        <v>24080301400102USD</v>
      </c>
      <c r="D13375">
        <v>0</v>
      </c>
    </row>
    <row r="13376" spans="1:4" hidden="1">
      <c r="A13376" t="s">
        <v>13599</v>
      </c>
      <c r="B13376" s="19" t="s">
        <v>23</v>
      </c>
      <c r="C13376" s="19" t="str">
        <f t="shared" si="90"/>
        <v>24080400000101USD</v>
      </c>
      <c r="D13376">
        <v>0</v>
      </c>
    </row>
    <row r="13377" spans="1:4" hidden="1">
      <c r="A13377" t="s">
        <v>13601</v>
      </c>
      <c r="B13377" s="19" t="s">
        <v>23</v>
      </c>
      <c r="C13377" s="19" t="str">
        <f t="shared" si="90"/>
        <v>24080400000102USD</v>
      </c>
      <c r="D13377">
        <v>0</v>
      </c>
    </row>
    <row r="13378" spans="1:4" hidden="1">
      <c r="A13378" t="s">
        <v>13603</v>
      </c>
      <c r="B13378" s="19" t="s">
        <v>23</v>
      </c>
      <c r="C13378" s="19" t="str">
        <f t="shared" si="90"/>
        <v>24080400000103USD</v>
      </c>
      <c r="D13378">
        <v>0</v>
      </c>
    </row>
    <row r="13379" spans="1:4" hidden="1">
      <c r="A13379" t="s">
        <v>13605</v>
      </c>
      <c r="B13379" s="19" t="s">
        <v>23</v>
      </c>
      <c r="C13379" s="19" t="str">
        <f t="shared" si="90"/>
        <v>24080400000104USD</v>
      </c>
      <c r="D13379">
        <v>0</v>
      </c>
    </row>
    <row r="13380" spans="1:4" hidden="1">
      <c r="A13380" t="s">
        <v>13607</v>
      </c>
      <c r="B13380" s="19" t="s">
        <v>23</v>
      </c>
      <c r="C13380" s="19" t="str">
        <f t="shared" si="90"/>
        <v>24080400000106USD</v>
      </c>
      <c r="D13380">
        <v>0</v>
      </c>
    </row>
    <row r="13381" spans="1:4" hidden="1">
      <c r="A13381" t="s">
        <v>13609</v>
      </c>
      <c r="B13381" s="19" t="s">
        <v>23</v>
      </c>
      <c r="C13381" s="19" t="str">
        <f t="shared" si="90"/>
        <v>24080400000107USD</v>
      </c>
      <c r="D13381">
        <v>0</v>
      </c>
    </row>
    <row r="13382" spans="1:4" hidden="1">
      <c r="A13382" t="s">
        <v>13611</v>
      </c>
      <c r="B13382" s="19" t="s">
        <v>23</v>
      </c>
      <c r="C13382" s="19" t="str">
        <f t="shared" si="90"/>
        <v>24080400000108USD</v>
      </c>
      <c r="D13382">
        <v>0</v>
      </c>
    </row>
    <row r="13383" spans="1:4" hidden="1">
      <c r="A13383" t="s">
        <v>13613</v>
      </c>
      <c r="B13383" s="19" t="s">
        <v>23</v>
      </c>
      <c r="C13383" s="19" t="str">
        <f t="shared" si="90"/>
        <v>24080400000109USD</v>
      </c>
      <c r="D13383">
        <v>0</v>
      </c>
    </row>
    <row r="13384" spans="1:4" hidden="1">
      <c r="A13384" t="s">
        <v>13615</v>
      </c>
      <c r="B13384" s="19" t="s">
        <v>23</v>
      </c>
      <c r="C13384" s="19" t="str">
        <f t="shared" si="90"/>
        <v>24080400000111USD</v>
      </c>
      <c r="D13384">
        <v>0</v>
      </c>
    </row>
    <row r="13385" spans="1:4" hidden="1">
      <c r="A13385" t="s">
        <v>13617</v>
      </c>
      <c r="B13385" s="19" t="s">
        <v>23</v>
      </c>
      <c r="C13385" s="19" t="str">
        <f t="shared" si="90"/>
        <v>24080400000112USD</v>
      </c>
      <c r="D13385">
        <v>410068.74040375324</v>
      </c>
    </row>
    <row r="13386" spans="1:4" hidden="1">
      <c r="A13386" t="s">
        <v>13795</v>
      </c>
      <c r="B13386" s="19" t="s">
        <v>23</v>
      </c>
      <c r="C13386" s="19" t="str">
        <f t="shared" si="90"/>
        <v>24080400000801USD</v>
      </c>
      <c r="D13386">
        <v>0</v>
      </c>
    </row>
    <row r="13387" spans="1:4" hidden="1">
      <c r="A13387" t="s">
        <v>13619</v>
      </c>
      <c r="B13387" s="19" t="s">
        <v>23</v>
      </c>
      <c r="C13387" s="19" t="str">
        <f t="shared" si="90"/>
        <v>24080500000100USD</v>
      </c>
      <c r="D13387">
        <v>0</v>
      </c>
    </row>
    <row r="13388" spans="1:4" hidden="1">
      <c r="A13388" t="s">
        <v>13621</v>
      </c>
      <c r="B13388" s="19" t="s">
        <v>23</v>
      </c>
      <c r="C13388" s="19" t="str">
        <f t="shared" si="90"/>
        <v>24080500000101USD</v>
      </c>
      <c r="D13388">
        <v>0</v>
      </c>
    </row>
    <row r="13389" spans="1:4" hidden="1">
      <c r="A13389" t="s">
        <v>13623</v>
      </c>
      <c r="B13389" s="19" t="s">
        <v>23</v>
      </c>
      <c r="C13389" s="19" t="str">
        <f t="shared" si="90"/>
        <v>24080500000102USD</v>
      </c>
      <c r="D13389">
        <v>0</v>
      </c>
    </row>
    <row r="13390" spans="1:4" hidden="1">
      <c r="A13390" t="s">
        <v>14979</v>
      </c>
      <c r="B13390" s="19" t="s">
        <v>23</v>
      </c>
      <c r="C13390" s="19" t="str">
        <f t="shared" si="90"/>
        <v>25020101000103USD</v>
      </c>
      <c r="D13390">
        <v>0</v>
      </c>
    </row>
    <row r="13391" spans="1:4" hidden="1">
      <c r="A13391" t="s">
        <v>14981</v>
      </c>
      <c r="B13391" s="19" t="s">
        <v>23</v>
      </c>
      <c r="C13391" s="19" t="str">
        <f t="shared" si="90"/>
        <v>25020101000104USD</v>
      </c>
      <c r="D13391">
        <v>0</v>
      </c>
    </row>
    <row r="13392" spans="1:4" hidden="1">
      <c r="A13392" t="s">
        <v>14983</v>
      </c>
      <c r="B13392" s="19" t="s">
        <v>23</v>
      </c>
      <c r="C13392" s="19" t="str">
        <f t="shared" si="90"/>
        <v>25020101000106USD</v>
      </c>
      <c r="D13392">
        <v>0</v>
      </c>
    </row>
    <row r="13393" spans="1:4" hidden="1">
      <c r="A13393" t="s">
        <v>14985</v>
      </c>
      <c r="B13393" s="19" t="s">
        <v>23</v>
      </c>
      <c r="C13393" s="19" t="str">
        <f t="shared" si="90"/>
        <v>25020101000201USD</v>
      </c>
      <c r="D13393">
        <v>0</v>
      </c>
    </row>
    <row r="13394" spans="1:4" hidden="1">
      <c r="A13394" t="s">
        <v>14987</v>
      </c>
      <c r="B13394" s="19" t="s">
        <v>23</v>
      </c>
      <c r="C13394" s="19" t="str">
        <f t="shared" si="90"/>
        <v>25020101000202USD</v>
      </c>
      <c r="D13394">
        <v>0</v>
      </c>
    </row>
    <row r="13395" spans="1:4" hidden="1">
      <c r="A13395" t="s">
        <v>14989</v>
      </c>
      <c r="B13395" s="19" t="s">
        <v>23</v>
      </c>
      <c r="C13395" s="19" t="str">
        <f t="shared" si="90"/>
        <v>25020101000203USD</v>
      </c>
      <c r="D13395">
        <v>0</v>
      </c>
    </row>
    <row r="13396" spans="1:4" hidden="1">
      <c r="A13396" t="s">
        <v>14991</v>
      </c>
      <c r="B13396" s="19" t="s">
        <v>23</v>
      </c>
      <c r="C13396" s="19" t="str">
        <f t="shared" si="90"/>
        <v>25020101000205USD</v>
      </c>
      <c r="D13396">
        <v>0</v>
      </c>
    </row>
    <row r="13397" spans="1:4" hidden="1">
      <c r="A13397" t="s">
        <v>14993</v>
      </c>
      <c r="B13397" s="19" t="s">
        <v>23</v>
      </c>
      <c r="C13397" s="19" t="str">
        <f t="shared" si="90"/>
        <v>25020101000206USD</v>
      </c>
      <c r="D13397">
        <v>0</v>
      </c>
    </row>
    <row r="13398" spans="1:4" hidden="1">
      <c r="A13398" t="s">
        <v>14995</v>
      </c>
      <c r="B13398" s="19" t="s">
        <v>23</v>
      </c>
      <c r="C13398" s="19" t="str">
        <f t="shared" si="90"/>
        <v>25020101000301USD</v>
      </c>
      <c r="D13398">
        <v>0</v>
      </c>
    </row>
    <row r="13399" spans="1:4" hidden="1">
      <c r="A13399" t="s">
        <v>9467</v>
      </c>
      <c r="B13399" s="19" t="s">
        <v>23</v>
      </c>
      <c r="C13399" s="19" t="str">
        <f t="shared" si="90"/>
        <v>25020101000302USD</v>
      </c>
      <c r="D13399">
        <v>0</v>
      </c>
    </row>
    <row r="13400" spans="1:4" hidden="1">
      <c r="A13400" t="s">
        <v>9469</v>
      </c>
      <c r="B13400" s="19" t="s">
        <v>23</v>
      </c>
      <c r="C13400" s="19" t="str">
        <f t="shared" si="90"/>
        <v>25020101000303USD</v>
      </c>
      <c r="D13400">
        <v>0</v>
      </c>
    </row>
    <row r="13401" spans="1:4" hidden="1">
      <c r="A13401" t="s">
        <v>15277</v>
      </c>
      <c r="B13401" s="19" t="s">
        <v>23</v>
      </c>
      <c r="C13401" s="19" t="str">
        <f t="shared" si="90"/>
        <v>25020101000401USD</v>
      </c>
      <c r="D13401">
        <v>0</v>
      </c>
    </row>
    <row r="13402" spans="1:4" hidden="1">
      <c r="A13402" t="s">
        <v>15003</v>
      </c>
      <c r="B13402" s="19" t="s">
        <v>23</v>
      </c>
      <c r="C13402" s="19" t="str">
        <f t="shared" si="90"/>
        <v>25020101000402USD</v>
      </c>
      <c r="D13402">
        <v>158454.88200170599</v>
      </c>
    </row>
    <row r="13403" spans="1:4" hidden="1">
      <c r="A13403" t="s">
        <v>15293</v>
      </c>
      <c r="B13403" s="19" t="s">
        <v>23</v>
      </c>
      <c r="C13403" s="19" t="str">
        <f t="shared" si="90"/>
        <v>25020101000403USD</v>
      </c>
      <c r="D13403">
        <v>0</v>
      </c>
    </row>
    <row r="13404" spans="1:4" hidden="1">
      <c r="A13404" t="s">
        <v>15005</v>
      </c>
      <c r="B13404" s="19" t="s">
        <v>23</v>
      </c>
      <c r="C13404" s="19" t="str">
        <f t="shared" si="90"/>
        <v>25020101000405USD</v>
      </c>
      <c r="D13404">
        <v>0</v>
      </c>
    </row>
    <row r="13405" spans="1:4" hidden="1">
      <c r="A13405" t="s">
        <v>15007</v>
      </c>
      <c r="B13405" s="19" t="s">
        <v>23</v>
      </c>
      <c r="C13405" s="19" t="str">
        <f t="shared" si="90"/>
        <v>25020101000409USD</v>
      </c>
      <c r="D13405">
        <v>679184.31049189658</v>
      </c>
    </row>
    <row r="13406" spans="1:4" hidden="1">
      <c r="A13406" t="s">
        <v>9473</v>
      </c>
      <c r="B13406" s="19" t="s">
        <v>23</v>
      </c>
      <c r="C13406" s="19" t="str">
        <f t="shared" si="90"/>
        <v>25020101000410USD</v>
      </c>
      <c r="D13406">
        <v>0</v>
      </c>
    </row>
    <row r="13407" spans="1:4" hidden="1">
      <c r="A13407" t="s">
        <v>15083</v>
      </c>
      <c r="B13407" s="19" t="s">
        <v>23</v>
      </c>
      <c r="C13407" s="19" t="str">
        <f t="shared" si="90"/>
        <v>25020102000101USD</v>
      </c>
      <c r="D13407">
        <v>0</v>
      </c>
    </row>
    <row r="13408" spans="1:4" hidden="1">
      <c r="A13408" t="s">
        <v>9495</v>
      </c>
      <c r="B13408" s="19" t="s">
        <v>23</v>
      </c>
      <c r="C13408" s="19" t="str">
        <f t="shared" si="90"/>
        <v>25020102000102USD</v>
      </c>
      <c r="D13408">
        <v>189450.27580324141</v>
      </c>
    </row>
    <row r="13409" spans="1:4" hidden="1">
      <c r="A13409" t="s">
        <v>15087</v>
      </c>
      <c r="B13409" s="19" t="s">
        <v>23</v>
      </c>
      <c r="C13409" s="19" t="str">
        <f t="shared" si="90"/>
        <v>25020102000103USD</v>
      </c>
      <c r="D13409">
        <v>0</v>
      </c>
    </row>
    <row r="13410" spans="1:4" hidden="1">
      <c r="A13410" t="s">
        <v>15089</v>
      </c>
      <c r="B13410" s="19" t="s">
        <v>23</v>
      </c>
      <c r="C13410" s="19" t="str">
        <f t="shared" si="90"/>
        <v>25020102000104USD</v>
      </c>
      <c r="D13410">
        <v>0</v>
      </c>
    </row>
    <row r="13411" spans="1:4" hidden="1">
      <c r="A13411" t="s">
        <v>15065</v>
      </c>
      <c r="B13411" s="19" t="s">
        <v>23</v>
      </c>
      <c r="C13411" s="19" t="str">
        <f t="shared" si="90"/>
        <v>25020102000114USD</v>
      </c>
      <c r="D13411">
        <v>0</v>
      </c>
    </row>
    <row r="13412" spans="1:4" hidden="1">
      <c r="A13412" t="s">
        <v>15067</v>
      </c>
      <c r="B13412" s="19" t="s">
        <v>23</v>
      </c>
      <c r="C13412" s="19" t="str">
        <f t="shared" si="90"/>
        <v>25020102000115USD</v>
      </c>
      <c r="D13412">
        <v>0</v>
      </c>
    </row>
    <row r="13413" spans="1:4" hidden="1">
      <c r="A13413" t="s">
        <v>15069</v>
      </c>
      <c r="B13413" s="19" t="s">
        <v>23</v>
      </c>
      <c r="C13413" s="19" t="str">
        <f t="shared" si="90"/>
        <v>25020102000116USD</v>
      </c>
      <c r="D13413">
        <v>0</v>
      </c>
    </row>
    <row r="13414" spans="1:4" hidden="1">
      <c r="A13414" t="s">
        <v>15071</v>
      </c>
      <c r="B13414" s="19" t="s">
        <v>23</v>
      </c>
      <c r="C13414" s="19" t="str">
        <f t="shared" si="90"/>
        <v>25020102000117USD</v>
      </c>
      <c r="D13414">
        <v>0</v>
      </c>
    </row>
    <row r="13415" spans="1:4" hidden="1">
      <c r="A13415" t="s">
        <v>15073</v>
      </c>
      <c r="B13415" s="19" t="s">
        <v>23</v>
      </c>
      <c r="C13415" s="19" t="str">
        <f t="shared" si="90"/>
        <v>25020102000118USD</v>
      </c>
      <c r="D13415">
        <v>0</v>
      </c>
    </row>
    <row r="13416" spans="1:4" hidden="1">
      <c r="A13416" t="s">
        <v>15075</v>
      </c>
      <c r="B13416" s="19" t="s">
        <v>23</v>
      </c>
      <c r="C13416" s="19" t="str">
        <f t="shared" si="90"/>
        <v>25020102000201USD</v>
      </c>
      <c r="D13416">
        <v>0</v>
      </c>
    </row>
    <row r="13417" spans="1:4" hidden="1">
      <c r="A13417" t="s">
        <v>9479</v>
      </c>
      <c r="B13417" s="19" t="s">
        <v>23</v>
      </c>
      <c r="C13417" s="19" t="str">
        <f t="shared" si="90"/>
        <v>25020102000202USD</v>
      </c>
      <c r="D13417">
        <v>662961.14017628669</v>
      </c>
    </row>
    <row r="13418" spans="1:4" hidden="1">
      <c r="A13418" t="s">
        <v>15091</v>
      </c>
      <c r="B13418" s="19" t="s">
        <v>23</v>
      </c>
      <c r="C13418" s="19" t="str">
        <f t="shared" si="90"/>
        <v>25020102000204USD</v>
      </c>
      <c r="D13418">
        <v>0</v>
      </c>
    </row>
    <row r="13419" spans="1:4" hidden="1">
      <c r="A13419" t="s">
        <v>9481</v>
      </c>
      <c r="B13419" s="19" t="s">
        <v>23</v>
      </c>
      <c r="C13419" s="19" t="str">
        <f t="shared" si="90"/>
        <v>25020102000205USD</v>
      </c>
      <c r="D13419">
        <v>0</v>
      </c>
    </row>
    <row r="13420" spans="1:4" hidden="1">
      <c r="A13420" t="s">
        <v>9485</v>
      </c>
      <c r="B13420" s="19" t="s">
        <v>23</v>
      </c>
      <c r="C13420" s="19" t="str">
        <f t="shared" si="90"/>
        <v>25020102000206USD</v>
      </c>
      <c r="D13420">
        <v>0</v>
      </c>
    </row>
    <row r="13421" spans="1:4" hidden="1">
      <c r="A13421" t="s">
        <v>15099</v>
      </c>
      <c r="B13421" s="19" t="s">
        <v>23</v>
      </c>
      <c r="C13421" s="19" t="str">
        <f t="shared" si="90"/>
        <v>25020105000102USD</v>
      </c>
      <c r="D13421">
        <v>0</v>
      </c>
    </row>
    <row r="13422" spans="1:4" hidden="1">
      <c r="A13422" t="s">
        <v>15101</v>
      </c>
      <c r="B13422" s="19" t="s">
        <v>23</v>
      </c>
      <c r="C13422" s="19" t="str">
        <f t="shared" si="90"/>
        <v>25020105000201USD</v>
      </c>
      <c r="D13422">
        <v>0</v>
      </c>
    </row>
    <row r="13423" spans="1:4" hidden="1">
      <c r="A13423" t="s">
        <v>15103</v>
      </c>
      <c r="B13423" s="19" t="s">
        <v>23</v>
      </c>
      <c r="C13423" s="19" t="str">
        <f t="shared" si="90"/>
        <v>25020105000202USD</v>
      </c>
      <c r="D13423">
        <v>0</v>
      </c>
    </row>
    <row r="13424" spans="1:4" hidden="1">
      <c r="A13424" t="s">
        <v>15105</v>
      </c>
      <c r="B13424" s="19" t="s">
        <v>23</v>
      </c>
      <c r="C13424" s="19" t="str">
        <f t="shared" si="90"/>
        <v>25020105000203USD</v>
      </c>
      <c r="D13424">
        <v>0</v>
      </c>
    </row>
    <row r="13425" spans="1:4" hidden="1">
      <c r="A13425" t="s">
        <v>15107</v>
      </c>
      <c r="B13425" s="19" t="s">
        <v>23</v>
      </c>
      <c r="C13425" s="19" t="str">
        <f t="shared" si="90"/>
        <v>25020105000204USD</v>
      </c>
      <c r="D13425">
        <v>0</v>
      </c>
    </row>
    <row r="13426" spans="1:4" hidden="1">
      <c r="A13426" t="s">
        <v>15109</v>
      </c>
      <c r="B13426" s="19" t="s">
        <v>23</v>
      </c>
      <c r="C13426" s="19" t="str">
        <f t="shared" si="90"/>
        <v>25020105000206USD</v>
      </c>
      <c r="D13426">
        <v>0</v>
      </c>
    </row>
    <row r="13427" spans="1:4" hidden="1">
      <c r="A13427" t="s">
        <v>15111</v>
      </c>
      <c r="B13427" s="19" t="s">
        <v>23</v>
      </c>
      <c r="C13427" s="19" t="str">
        <f t="shared" si="90"/>
        <v>25020105000208USD</v>
      </c>
      <c r="D13427">
        <v>0</v>
      </c>
    </row>
    <row r="13428" spans="1:4" hidden="1">
      <c r="A13428" t="s">
        <v>15115</v>
      </c>
      <c r="B13428" s="19" t="s">
        <v>23</v>
      </c>
      <c r="C13428" s="19" t="str">
        <f t="shared" si="90"/>
        <v>25020105000218USD</v>
      </c>
      <c r="D13428">
        <v>0</v>
      </c>
    </row>
    <row r="13429" spans="1:4" hidden="1">
      <c r="A13429" t="s">
        <v>15117</v>
      </c>
      <c r="B13429" s="19" t="s">
        <v>23</v>
      </c>
      <c r="C13429" s="19" t="str">
        <f t="shared" si="90"/>
        <v>25020105000220USD</v>
      </c>
      <c r="D13429">
        <v>0</v>
      </c>
    </row>
    <row r="13430" spans="1:4" hidden="1">
      <c r="A13430" t="s">
        <v>9477</v>
      </c>
      <c r="B13430" s="19" t="s">
        <v>23</v>
      </c>
      <c r="C13430" s="19" t="str">
        <f t="shared" si="90"/>
        <v>25020201000101USD</v>
      </c>
      <c r="D13430">
        <v>0</v>
      </c>
    </row>
    <row r="13431" spans="1:4" hidden="1">
      <c r="A13431" t="s">
        <v>15019</v>
      </c>
      <c r="B13431" s="19" t="s">
        <v>23</v>
      </c>
      <c r="C13431" s="19" t="str">
        <f t="shared" si="90"/>
        <v>25020201000102USD</v>
      </c>
      <c r="D13431">
        <v>0</v>
      </c>
    </row>
    <row r="13432" spans="1:4" hidden="1">
      <c r="A13432" t="s">
        <v>15021</v>
      </c>
      <c r="B13432" s="19" t="s">
        <v>23</v>
      </c>
      <c r="C13432" s="19" t="str">
        <f t="shared" si="90"/>
        <v>25020201000301USD</v>
      </c>
      <c r="D13432">
        <v>3857392.2206425932</v>
      </c>
    </row>
    <row r="13433" spans="1:4" hidden="1">
      <c r="A13433" t="s">
        <v>15023</v>
      </c>
      <c r="B13433" s="19" t="s">
        <v>23</v>
      </c>
      <c r="C13433" s="19" t="str">
        <f t="shared" si="90"/>
        <v>25020201000302USD</v>
      </c>
      <c r="D13433">
        <v>4256170.5686664777</v>
      </c>
    </row>
    <row r="13434" spans="1:4" hidden="1">
      <c r="A13434" t="s">
        <v>15279</v>
      </c>
      <c r="B13434" s="19" t="s">
        <v>23</v>
      </c>
      <c r="C13434" s="19" t="str">
        <f t="shared" si="90"/>
        <v>25020201000303USD</v>
      </c>
      <c r="D13434">
        <v>0</v>
      </c>
    </row>
    <row r="13435" spans="1:4" hidden="1">
      <c r="A13435" t="s">
        <v>15093</v>
      </c>
      <c r="B13435" s="19" t="s">
        <v>23</v>
      </c>
      <c r="C13435" s="19" t="str">
        <f t="shared" si="90"/>
        <v>25020202000101USD</v>
      </c>
      <c r="D13435">
        <v>0</v>
      </c>
    </row>
    <row r="13436" spans="1:4" hidden="1">
      <c r="A13436" t="s">
        <v>15095</v>
      </c>
      <c r="B13436" s="19" t="s">
        <v>23</v>
      </c>
      <c r="C13436" s="19" t="str">
        <f t="shared" si="90"/>
        <v>25020202000102USD</v>
      </c>
      <c r="D13436">
        <v>0</v>
      </c>
    </row>
    <row r="13437" spans="1:4" hidden="1">
      <c r="A13437" t="s">
        <v>15011</v>
      </c>
      <c r="B13437" s="19" t="s">
        <v>23</v>
      </c>
      <c r="C13437" s="19" t="str">
        <f t="shared" si="90"/>
        <v>25030201010201USD</v>
      </c>
      <c r="D13437">
        <v>0</v>
      </c>
    </row>
    <row r="13438" spans="1:4" hidden="1">
      <c r="A13438" t="s">
        <v>15013</v>
      </c>
      <c r="B13438" s="19" t="s">
        <v>23</v>
      </c>
      <c r="C13438" s="19" t="str">
        <f t="shared" si="90"/>
        <v>25030201010202USD</v>
      </c>
      <c r="D13438">
        <v>0</v>
      </c>
    </row>
    <row r="13439" spans="1:4" hidden="1">
      <c r="A13439" t="s">
        <v>15015</v>
      </c>
      <c r="B13439" s="19" t="s">
        <v>23</v>
      </c>
      <c r="C13439" s="19" t="str">
        <f t="shared" ref="C13439:C13502" si="91">_xlfn.CONCAT(A13439,B13439)</f>
        <v>25030201010203USD</v>
      </c>
      <c r="D13439">
        <v>0</v>
      </c>
    </row>
    <row r="13440" spans="1:4" hidden="1">
      <c r="A13440" t="s">
        <v>15119</v>
      </c>
      <c r="B13440" s="19" t="s">
        <v>23</v>
      </c>
      <c r="C13440" s="19" t="str">
        <f t="shared" si="91"/>
        <v>25030201010204USD</v>
      </c>
      <c r="D13440">
        <v>0</v>
      </c>
    </row>
    <row r="13441" spans="1:4" hidden="1">
      <c r="A13441" t="s">
        <v>15121</v>
      </c>
      <c r="B13441" s="19" t="s">
        <v>23</v>
      </c>
      <c r="C13441" s="19" t="str">
        <f t="shared" si="91"/>
        <v>25030201010205USD</v>
      </c>
      <c r="D13441">
        <v>0</v>
      </c>
    </row>
    <row r="13442" spans="1:4" hidden="1">
      <c r="A13442" t="s">
        <v>15123</v>
      </c>
      <c r="B13442" s="19" t="s">
        <v>23</v>
      </c>
      <c r="C13442" s="19" t="str">
        <f t="shared" si="91"/>
        <v>25030201010208USD</v>
      </c>
      <c r="D13442">
        <v>0</v>
      </c>
    </row>
    <row r="13443" spans="1:4" hidden="1">
      <c r="A13443" t="s">
        <v>15125</v>
      </c>
      <c r="B13443" s="19" t="s">
        <v>23</v>
      </c>
      <c r="C13443" s="19" t="str">
        <f t="shared" si="91"/>
        <v>25030201010209USD</v>
      </c>
      <c r="D13443">
        <v>0</v>
      </c>
    </row>
    <row r="13444" spans="1:4" hidden="1">
      <c r="A13444" t="s">
        <v>15281</v>
      </c>
      <c r="B13444" s="19" t="s">
        <v>23</v>
      </c>
      <c r="C13444" s="19" t="str">
        <f t="shared" si="91"/>
        <v>25030201010301USD</v>
      </c>
      <c r="D13444">
        <v>0</v>
      </c>
    </row>
    <row r="13445" spans="1:4" hidden="1">
      <c r="A13445" t="s">
        <v>15029</v>
      </c>
      <c r="B13445" s="19" t="s">
        <v>23</v>
      </c>
      <c r="C13445" s="19" t="str">
        <f t="shared" si="91"/>
        <v>25030201010303USD</v>
      </c>
      <c r="D13445">
        <v>0</v>
      </c>
    </row>
    <row r="13446" spans="1:4" hidden="1">
      <c r="A13446" t="s">
        <v>15031</v>
      </c>
      <c r="B13446" s="19" t="s">
        <v>23</v>
      </c>
      <c r="C13446" s="19" t="str">
        <f t="shared" si="91"/>
        <v>25030201010304USD</v>
      </c>
      <c r="D13446">
        <v>0</v>
      </c>
    </row>
    <row r="13447" spans="1:4" hidden="1">
      <c r="A13447" t="s">
        <v>15283</v>
      </c>
      <c r="B13447" s="19" t="s">
        <v>23</v>
      </c>
      <c r="C13447" s="19" t="str">
        <f t="shared" si="91"/>
        <v>25030201010305USD</v>
      </c>
      <c r="D13447">
        <v>0</v>
      </c>
    </row>
    <row r="13448" spans="1:4" hidden="1">
      <c r="A13448" t="s">
        <v>15285</v>
      </c>
      <c r="B13448" s="19" t="s">
        <v>23</v>
      </c>
      <c r="C13448" s="19" t="str">
        <f t="shared" si="91"/>
        <v>25030201010308USD</v>
      </c>
      <c r="D13448">
        <v>0</v>
      </c>
    </row>
    <row r="13449" spans="1:4" hidden="1">
      <c r="A13449" t="s">
        <v>15287</v>
      </c>
      <c r="B13449" s="19" t="s">
        <v>23</v>
      </c>
      <c r="C13449" s="19" t="str">
        <f t="shared" si="91"/>
        <v>25030201010309USD</v>
      </c>
      <c r="D13449">
        <v>0</v>
      </c>
    </row>
    <row r="13450" spans="1:4" hidden="1">
      <c r="A13450" t="s">
        <v>15039</v>
      </c>
      <c r="B13450" s="19" t="s">
        <v>23</v>
      </c>
      <c r="C13450" s="19" t="str">
        <f t="shared" si="91"/>
        <v>25030201010310USD</v>
      </c>
      <c r="D13450">
        <v>0</v>
      </c>
    </row>
    <row r="13451" spans="1:4" hidden="1">
      <c r="A13451" t="s">
        <v>15041</v>
      </c>
      <c r="B13451" s="19" t="s">
        <v>23</v>
      </c>
      <c r="C13451" s="19" t="str">
        <f t="shared" si="91"/>
        <v>25030201010311USD</v>
      </c>
      <c r="D13451">
        <v>0</v>
      </c>
    </row>
    <row r="13452" spans="1:4" hidden="1">
      <c r="A13452" t="s">
        <v>15043</v>
      </c>
      <c r="B13452" s="19" t="s">
        <v>23</v>
      </c>
      <c r="C13452" s="19" t="str">
        <f t="shared" si="91"/>
        <v>25030201010312USD</v>
      </c>
      <c r="D13452">
        <v>0</v>
      </c>
    </row>
    <row r="13453" spans="1:4" hidden="1">
      <c r="A13453" t="s">
        <v>15045</v>
      </c>
      <c r="B13453" s="19" t="s">
        <v>23</v>
      </c>
      <c r="C13453" s="19" t="str">
        <f t="shared" si="91"/>
        <v>25030201010314USD</v>
      </c>
      <c r="D13453">
        <v>0</v>
      </c>
    </row>
    <row r="13454" spans="1:4" hidden="1">
      <c r="A13454" t="s">
        <v>15047</v>
      </c>
      <c r="B13454" s="19" t="s">
        <v>23</v>
      </c>
      <c r="C13454" s="19" t="str">
        <f t="shared" si="91"/>
        <v>25030201010315USD</v>
      </c>
      <c r="D13454">
        <v>0</v>
      </c>
    </row>
    <row r="13455" spans="1:4" hidden="1">
      <c r="A13455" t="s">
        <v>15049</v>
      </c>
      <c r="B13455" s="19" t="s">
        <v>23</v>
      </c>
      <c r="C13455" s="19" t="str">
        <f t="shared" si="91"/>
        <v>25030201010316USD</v>
      </c>
      <c r="D13455">
        <v>0</v>
      </c>
    </row>
    <row r="13456" spans="1:4" hidden="1">
      <c r="A13456" t="s">
        <v>15827</v>
      </c>
      <c r="B13456" s="19" t="s">
        <v>23</v>
      </c>
      <c r="C13456" s="19" t="str">
        <f t="shared" si="91"/>
        <v>25030201010318USD</v>
      </c>
      <c r="D13456">
        <v>0</v>
      </c>
    </row>
    <row r="13457" spans="1:4" hidden="1">
      <c r="A13457" t="s">
        <v>15053</v>
      </c>
      <c r="B13457" s="19" t="s">
        <v>23</v>
      </c>
      <c r="C13457" s="19" t="str">
        <f t="shared" si="91"/>
        <v>25030202010101USD</v>
      </c>
      <c r="D13457">
        <v>0</v>
      </c>
    </row>
    <row r="13458" spans="1:4" hidden="1">
      <c r="A13458" t="s">
        <v>15055</v>
      </c>
      <c r="B13458" s="19" t="s">
        <v>23</v>
      </c>
      <c r="C13458" s="19" t="str">
        <f t="shared" si="91"/>
        <v>25030202010201USD</v>
      </c>
      <c r="D13458">
        <v>0</v>
      </c>
    </row>
    <row r="13459" spans="1:4" hidden="1">
      <c r="A13459" t="s">
        <v>15057</v>
      </c>
      <c r="B13459" s="19" t="s">
        <v>23</v>
      </c>
      <c r="C13459" s="19" t="str">
        <f t="shared" si="91"/>
        <v>25030202010202USD</v>
      </c>
      <c r="D13459">
        <v>0</v>
      </c>
    </row>
    <row r="13460" spans="1:4" hidden="1">
      <c r="A13460" t="s">
        <v>15059</v>
      </c>
      <c r="B13460" s="19" t="s">
        <v>23</v>
      </c>
      <c r="C13460" s="19" t="str">
        <f t="shared" si="91"/>
        <v>25030202010210USD</v>
      </c>
      <c r="D13460">
        <v>0</v>
      </c>
    </row>
    <row r="13461" spans="1:4" hidden="1">
      <c r="A13461" t="s">
        <v>15061</v>
      </c>
      <c r="B13461" s="19" t="s">
        <v>23</v>
      </c>
      <c r="C13461" s="19" t="str">
        <f t="shared" si="91"/>
        <v>25030202010211USD</v>
      </c>
      <c r="D13461">
        <v>0</v>
      </c>
    </row>
    <row r="13462" spans="1:4" hidden="1">
      <c r="A13462" t="s">
        <v>15063</v>
      </c>
      <c r="B13462" s="19" t="s">
        <v>23</v>
      </c>
      <c r="C13462" s="19" t="str">
        <f t="shared" si="91"/>
        <v>25030202010212USD</v>
      </c>
      <c r="D13462">
        <v>0</v>
      </c>
    </row>
    <row r="13463" spans="1:4" hidden="1">
      <c r="A13463" t="s">
        <v>15097</v>
      </c>
      <c r="B13463" s="19" t="s">
        <v>23</v>
      </c>
      <c r="C13463" s="19" t="str">
        <f t="shared" si="91"/>
        <v>25030202020401USD</v>
      </c>
      <c r="D13463">
        <v>0</v>
      </c>
    </row>
    <row r="13464" spans="1:4" hidden="1">
      <c r="A13464" t="s">
        <v>13797</v>
      </c>
      <c r="B13464" s="19" t="s">
        <v>23</v>
      </c>
      <c r="C13464" s="19" t="str">
        <f t="shared" si="91"/>
        <v>25040200000201USD</v>
      </c>
      <c r="D13464">
        <v>0</v>
      </c>
    </row>
    <row r="13465" spans="1:4" hidden="1">
      <c r="A13465" t="s">
        <v>13799</v>
      </c>
      <c r="B13465" s="19" t="s">
        <v>23</v>
      </c>
      <c r="C13465" s="19" t="str">
        <f t="shared" si="91"/>
        <v>25040200000202USD</v>
      </c>
      <c r="D13465">
        <v>0</v>
      </c>
    </row>
    <row r="13466" spans="1:4" hidden="1">
      <c r="A13466" t="s">
        <v>13801</v>
      </c>
      <c r="B13466" s="19" t="s">
        <v>23</v>
      </c>
      <c r="C13466" s="19" t="str">
        <f t="shared" si="91"/>
        <v>25040200000203USD</v>
      </c>
      <c r="D13466">
        <v>0</v>
      </c>
    </row>
    <row r="13467" spans="1:4" hidden="1">
      <c r="A13467" t="s">
        <v>13803</v>
      </c>
      <c r="B13467" s="19" t="s">
        <v>23</v>
      </c>
      <c r="C13467" s="19" t="str">
        <f t="shared" si="91"/>
        <v>25040200000204USD</v>
      </c>
      <c r="D13467">
        <v>0</v>
      </c>
    </row>
    <row r="13468" spans="1:4" hidden="1">
      <c r="A13468" t="s">
        <v>13805</v>
      </c>
      <c r="B13468" s="19" t="s">
        <v>23</v>
      </c>
      <c r="C13468" s="19" t="str">
        <f t="shared" si="91"/>
        <v>25040200000206USD</v>
      </c>
      <c r="D13468">
        <v>0</v>
      </c>
    </row>
    <row r="13469" spans="1:4" hidden="1">
      <c r="A13469" t="s">
        <v>13807</v>
      </c>
      <c r="B13469" s="19" t="s">
        <v>23</v>
      </c>
      <c r="C13469" s="19" t="str">
        <f t="shared" si="91"/>
        <v>25040200000207USD</v>
      </c>
      <c r="D13469">
        <v>0</v>
      </c>
    </row>
    <row r="13470" spans="1:4" hidden="1">
      <c r="A13470" t="s">
        <v>13809</v>
      </c>
      <c r="B13470" s="19" t="s">
        <v>23</v>
      </c>
      <c r="C13470" s="19" t="str">
        <f t="shared" si="91"/>
        <v>25040200000208USD</v>
      </c>
      <c r="D13470">
        <v>0</v>
      </c>
    </row>
    <row r="13471" spans="1:4" hidden="1">
      <c r="A13471" t="s">
        <v>13811</v>
      </c>
      <c r="B13471" s="19" t="s">
        <v>23</v>
      </c>
      <c r="C13471" s="19" t="str">
        <f t="shared" si="91"/>
        <v>25040200000901USD</v>
      </c>
      <c r="D13471">
        <v>0</v>
      </c>
    </row>
    <row r="13472" spans="1:4" hidden="1">
      <c r="A13472" t="s">
        <v>13813</v>
      </c>
      <c r="B13472" s="19" t="s">
        <v>23</v>
      </c>
      <c r="C13472" s="19" t="str">
        <f t="shared" si="91"/>
        <v>25040200000902USD</v>
      </c>
      <c r="D13472">
        <v>0</v>
      </c>
    </row>
    <row r="13473" spans="1:4" hidden="1">
      <c r="A13473" t="s">
        <v>13815</v>
      </c>
      <c r="B13473" s="19" t="s">
        <v>23</v>
      </c>
      <c r="C13473" s="19" t="str">
        <f t="shared" si="91"/>
        <v>25040200000903USD</v>
      </c>
      <c r="D13473">
        <v>0</v>
      </c>
    </row>
    <row r="13474" spans="1:4" hidden="1">
      <c r="A13474" t="s">
        <v>13817</v>
      </c>
      <c r="B13474" s="19" t="s">
        <v>23</v>
      </c>
      <c r="C13474" s="19" t="str">
        <f t="shared" si="91"/>
        <v>25040200000904USD</v>
      </c>
      <c r="D13474">
        <v>0</v>
      </c>
    </row>
    <row r="13475" spans="1:4" hidden="1">
      <c r="A13475" t="s">
        <v>13819</v>
      </c>
      <c r="B13475" s="19" t="s">
        <v>23</v>
      </c>
      <c r="C13475" s="19" t="str">
        <f t="shared" si="91"/>
        <v>25040200000905USD</v>
      </c>
      <c r="D13475">
        <v>0</v>
      </c>
    </row>
    <row r="13476" spans="1:4" hidden="1">
      <c r="A13476" t="s">
        <v>13821</v>
      </c>
      <c r="B13476" s="19" t="s">
        <v>23</v>
      </c>
      <c r="C13476" s="19" t="str">
        <f t="shared" si="91"/>
        <v>25040200000906USD</v>
      </c>
      <c r="D13476">
        <v>0</v>
      </c>
    </row>
    <row r="13477" spans="1:4" hidden="1">
      <c r="A13477" t="s">
        <v>13823</v>
      </c>
      <c r="B13477" s="19" t="s">
        <v>23</v>
      </c>
      <c r="C13477" s="19" t="str">
        <f t="shared" si="91"/>
        <v>25040200000907USD</v>
      </c>
      <c r="D13477">
        <v>0</v>
      </c>
    </row>
    <row r="13478" spans="1:4" hidden="1">
      <c r="A13478" t="s">
        <v>13825</v>
      </c>
      <c r="B13478" s="19" t="s">
        <v>23</v>
      </c>
      <c r="C13478" s="19" t="str">
        <f t="shared" si="91"/>
        <v>25040600000101USD</v>
      </c>
      <c r="D13478">
        <v>0</v>
      </c>
    </row>
    <row r="13479" spans="1:4" hidden="1">
      <c r="A13479" t="s">
        <v>13827</v>
      </c>
      <c r="B13479" s="19" t="s">
        <v>23</v>
      </c>
      <c r="C13479" s="19" t="str">
        <f t="shared" si="91"/>
        <v>25040600000102USD</v>
      </c>
      <c r="D13479">
        <v>0</v>
      </c>
    </row>
    <row r="13480" spans="1:4" hidden="1">
      <c r="A13480" t="s">
        <v>13829</v>
      </c>
      <c r="B13480" s="19" t="s">
        <v>23</v>
      </c>
      <c r="C13480" s="19" t="str">
        <f t="shared" si="91"/>
        <v>25040800000101USD</v>
      </c>
      <c r="D13480">
        <v>5058132.5305658234</v>
      </c>
    </row>
    <row r="13481" spans="1:4" hidden="1">
      <c r="A13481" t="s">
        <v>14148</v>
      </c>
      <c r="B13481" s="19" t="s">
        <v>23</v>
      </c>
      <c r="C13481" s="19" t="str">
        <f t="shared" si="91"/>
        <v>25040800000109USD</v>
      </c>
      <c r="D13481">
        <v>0</v>
      </c>
    </row>
    <row r="13482" spans="1:4" hidden="1">
      <c r="A13482" t="s">
        <v>13833</v>
      </c>
      <c r="B13482" s="19" t="s">
        <v>23</v>
      </c>
      <c r="C13482" s="19" t="str">
        <f t="shared" si="91"/>
        <v>25040800000110USD</v>
      </c>
      <c r="D13482">
        <v>351324.5891384703</v>
      </c>
    </row>
    <row r="13483" spans="1:4" hidden="1">
      <c r="A13483" t="s">
        <v>13835</v>
      </c>
      <c r="B13483" s="19" t="s">
        <v>23</v>
      </c>
      <c r="C13483" s="19" t="str">
        <f t="shared" si="91"/>
        <v>25040800000111USD</v>
      </c>
      <c r="D13483">
        <v>0</v>
      </c>
    </row>
    <row r="13484" spans="1:4" hidden="1">
      <c r="A13484" t="s">
        <v>12624</v>
      </c>
      <c r="B13484" s="19" t="s">
        <v>23</v>
      </c>
      <c r="C13484" s="19" t="str">
        <f t="shared" si="91"/>
        <v>25041101000101USD</v>
      </c>
      <c r="D13484">
        <v>0</v>
      </c>
    </row>
    <row r="13485" spans="1:4" hidden="1">
      <c r="A13485" t="s">
        <v>12626</v>
      </c>
      <c r="B13485" s="19" t="s">
        <v>23</v>
      </c>
      <c r="C13485" s="19" t="str">
        <f t="shared" si="91"/>
        <v>25041101000102USD</v>
      </c>
      <c r="D13485">
        <v>0</v>
      </c>
    </row>
    <row r="13486" spans="1:4" hidden="1">
      <c r="A13486" t="s">
        <v>12628</v>
      </c>
      <c r="B13486" s="19" t="s">
        <v>23</v>
      </c>
      <c r="C13486" s="19" t="str">
        <f t="shared" si="91"/>
        <v>25041101000103USD</v>
      </c>
      <c r="D13486">
        <v>0</v>
      </c>
    </row>
    <row r="13487" spans="1:4" hidden="1">
      <c r="A13487" t="s">
        <v>9329</v>
      </c>
      <c r="B13487" s="19" t="s">
        <v>23</v>
      </c>
      <c r="C13487" s="19" t="str">
        <f t="shared" si="91"/>
        <v>25041101010101USD</v>
      </c>
      <c r="D13487">
        <v>0</v>
      </c>
    </row>
    <row r="13488" spans="1:4" hidden="1">
      <c r="A13488" t="s">
        <v>12632</v>
      </c>
      <c r="B13488" s="19" t="s">
        <v>23</v>
      </c>
      <c r="C13488" s="19" t="str">
        <f t="shared" si="91"/>
        <v>25041101010102USD</v>
      </c>
      <c r="D13488">
        <v>0</v>
      </c>
    </row>
    <row r="13489" spans="1:4" hidden="1">
      <c r="A13489" t="s">
        <v>12634</v>
      </c>
      <c r="B13489" s="19" t="s">
        <v>23</v>
      </c>
      <c r="C13489" s="19" t="str">
        <f t="shared" si="91"/>
        <v>25041101010103USD</v>
      </c>
      <c r="D13489">
        <v>0</v>
      </c>
    </row>
    <row r="13490" spans="1:4" hidden="1">
      <c r="A13490" t="s">
        <v>9331</v>
      </c>
      <c r="B13490" s="19" t="s">
        <v>23</v>
      </c>
      <c r="C13490" s="19" t="str">
        <f t="shared" si="91"/>
        <v>25041101010104USD</v>
      </c>
      <c r="D13490">
        <v>0</v>
      </c>
    </row>
    <row r="13491" spans="1:4" hidden="1">
      <c r="A13491" t="s">
        <v>12638</v>
      </c>
      <c r="B13491" s="19" t="s">
        <v>23</v>
      </c>
      <c r="C13491" s="19" t="str">
        <f t="shared" si="91"/>
        <v>25041101010105USD</v>
      </c>
      <c r="D13491">
        <v>0</v>
      </c>
    </row>
    <row r="13492" spans="1:4" hidden="1">
      <c r="A13492" t="s">
        <v>12848</v>
      </c>
      <c r="B13492" s="19" t="s">
        <v>23</v>
      </c>
      <c r="C13492" s="19" t="str">
        <f t="shared" si="91"/>
        <v>25041102010101USD</v>
      </c>
      <c r="D13492">
        <v>0</v>
      </c>
    </row>
    <row r="13493" spans="1:4" hidden="1">
      <c r="A13493" t="s">
        <v>13996</v>
      </c>
      <c r="B13493" s="19" t="s">
        <v>23</v>
      </c>
      <c r="C13493" s="19" t="str">
        <f t="shared" si="91"/>
        <v>25041109010100USD</v>
      </c>
      <c r="D13493">
        <v>0</v>
      </c>
    </row>
    <row r="13494" spans="1:4" hidden="1">
      <c r="A13494" t="s">
        <v>13837</v>
      </c>
      <c r="B13494" s="19" t="s">
        <v>23</v>
      </c>
      <c r="C13494" s="19" t="str">
        <f t="shared" si="91"/>
        <v>25041900000101USD</v>
      </c>
      <c r="D13494">
        <v>0</v>
      </c>
    </row>
    <row r="13495" spans="1:4" hidden="1">
      <c r="A13495" t="s">
        <v>13839</v>
      </c>
      <c r="B13495" s="19" t="s">
        <v>23</v>
      </c>
      <c r="C13495" s="19" t="str">
        <f t="shared" si="91"/>
        <v>25041900000102USD</v>
      </c>
      <c r="D13495">
        <v>0</v>
      </c>
    </row>
    <row r="13496" spans="1:4" hidden="1">
      <c r="A13496" t="s">
        <v>13841</v>
      </c>
      <c r="B13496" s="19" t="s">
        <v>23</v>
      </c>
      <c r="C13496" s="19" t="str">
        <f t="shared" si="91"/>
        <v>25041900000103USD</v>
      </c>
      <c r="D13496">
        <v>0</v>
      </c>
    </row>
    <row r="13497" spans="1:4" hidden="1">
      <c r="A13497" t="s">
        <v>13843</v>
      </c>
      <c r="B13497" s="19" t="s">
        <v>23</v>
      </c>
      <c r="C13497" s="19" t="str">
        <f t="shared" si="91"/>
        <v>25041900000104USD</v>
      </c>
      <c r="D13497">
        <v>0</v>
      </c>
    </row>
    <row r="13498" spans="1:4" hidden="1">
      <c r="A13498" t="s">
        <v>13845</v>
      </c>
      <c r="B13498" s="19" t="s">
        <v>23</v>
      </c>
      <c r="C13498" s="19" t="str">
        <f t="shared" si="91"/>
        <v>25041900000105USD</v>
      </c>
      <c r="D13498">
        <v>0</v>
      </c>
    </row>
    <row r="13499" spans="1:4" hidden="1">
      <c r="A13499" t="s">
        <v>13847</v>
      </c>
      <c r="B13499" s="19" t="s">
        <v>23</v>
      </c>
      <c r="C13499" s="19" t="str">
        <f t="shared" si="91"/>
        <v>25041900000106USD</v>
      </c>
      <c r="D13499">
        <v>0</v>
      </c>
    </row>
    <row r="13500" spans="1:4" hidden="1">
      <c r="A13500" t="s">
        <v>13849</v>
      </c>
      <c r="B13500" s="19" t="s">
        <v>23</v>
      </c>
      <c r="C13500" s="19" t="str">
        <f t="shared" si="91"/>
        <v>25041900000107USD</v>
      </c>
      <c r="D13500">
        <v>0</v>
      </c>
    </row>
    <row r="13501" spans="1:4" hidden="1">
      <c r="A13501" t="s">
        <v>14150</v>
      </c>
      <c r="B13501" s="19" t="s">
        <v>23</v>
      </c>
      <c r="C13501" s="19" t="str">
        <f t="shared" si="91"/>
        <v>25041900000109USD</v>
      </c>
      <c r="D13501">
        <v>1163101.8424793859</v>
      </c>
    </row>
    <row r="13502" spans="1:4" hidden="1">
      <c r="A13502" t="s">
        <v>13853</v>
      </c>
      <c r="B13502" s="19" t="s">
        <v>23</v>
      </c>
      <c r="C13502" s="19" t="str">
        <f t="shared" si="91"/>
        <v>25041900000110USD</v>
      </c>
      <c r="D13502">
        <v>0</v>
      </c>
    </row>
    <row r="13503" spans="1:4" hidden="1">
      <c r="A13503" t="s">
        <v>13855</v>
      </c>
      <c r="B13503" s="19" t="s">
        <v>23</v>
      </c>
      <c r="C13503" s="19" t="str">
        <f t="shared" ref="C13503:C13566" si="92">_xlfn.CONCAT(A13503,B13503)</f>
        <v>25041900000111USD</v>
      </c>
      <c r="D13503">
        <v>0</v>
      </c>
    </row>
    <row r="13504" spans="1:4" hidden="1">
      <c r="A13504" t="s">
        <v>13857</v>
      </c>
      <c r="B13504" s="19" t="s">
        <v>23</v>
      </c>
      <c r="C13504" s="19" t="str">
        <f t="shared" si="92"/>
        <v>25041900000112USD</v>
      </c>
      <c r="D13504">
        <v>0</v>
      </c>
    </row>
    <row r="13505" spans="1:4" hidden="1">
      <c r="A13505" t="s">
        <v>13859</v>
      </c>
      <c r="B13505" s="19" t="s">
        <v>23</v>
      </c>
      <c r="C13505" s="19" t="str">
        <f t="shared" si="92"/>
        <v>25041900000113USD</v>
      </c>
      <c r="D13505">
        <v>0</v>
      </c>
    </row>
    <row r="13506" spans="1:4" hidden="1">
      <c r="A13506" t="s">
        <v>14152</v>
      </c>
      <c r="B13506" s="19" t="s">
        <v>23</v>
      </c>
      <c r="C13506" s="19" t="str">
        <f t="shared" si="92"/>
        <v>25041900000114USD</v>
      </c>
      <c r="D13506">
        <v>9698829.0560136475</v>
      </c>
    </row>
    <row r="13507" spans="1:4" hidden="1">
      <c r="A13507" t="s">
        <v>13863</v>
      </c>
      <c r="B13507" s="19" t="s">
        <v>23</v>
      </c>
      <c r="C13507" s="19" t="str">
        <f t="shared" si="92"/>
        <v>25041900000115USD</v>
      </c>
      <c r="D13507">
        <v>0</v>
      </c>
    </row>
    <row r="13508" spans="1:4" hidden="1">
      <c r="A13508" t="s">
        <v>13865</v>
      </c>
      <c r="B13508" s="19" t="s">
        <v>23</v>
      </c>
      <c r="C13508" s="19" t="str">
        <f t="shared" si="92"/>
        <v>25041900000116USD</v>
      </c>
      <c r="D13508">
        <v>0</v>
      </c>
    </row>
    <row r="13509" spans="1:4" hidden="1">
      <c r="A13509" t="s">
        <v>13867</v>
      </c>
      <c r="B13509" s="19" t="s">
        <v>23</v>
      </c>
      <c r="C13509" s="19" t="str">
        <f t="shared" si="92"/>
        <v>25041900000117USD</v>
      </c>
      <c r="D13509">
        <v>0</v>
      </c>
    </row>
    <row r="13510" spans="1:4" hidden="1">
      <c r="A13510" t="s">
        <v>13869</v>
      </c>
      <c r="B13510" s="19" t="s">
        <v>23</v>
      </c>
      <c r="C13510" s="19" t="str">
        <f t="shared" si="92"/>
        <v>25041900000118USD</v>
      </c>
      <c r="D13510">
        <v>190038.00113733296</v>
      </c>
    </row>
    <row r="13511" spans="1:4" hidden="1">
      <c r="A13511" t="s">
        <v>13871</v>
      </c>
      <c r="B13511" s="19" t="s">
        <v>23</v>
      </c>
      <c r="C13511" s="19" t="str">
        <f t="shared" si="92"/>
        <v>25041900000119USD</v>
      </c>
      <c r="D13511">
        <v>0</v>
      </c>
    </row>
    <row r="13512" spans="1:4" hidden="1">
      <c r="A13512" t="s">
        <v>13873</v>
      </c>
      <c r="B13512" s="19" t="s">
        <v>23</v>
      </c>
      <c r="C13512" s="19" t="str">
        <f t="shared" si="92"/>
        <v>25041900000120USD</v>
      </c>
      <c r="D13512">
        <v>0</v>
      </c>
    </row>
    <row r="13513" spans="1:4" hidden="1">
      <c r="A13513" t="s">
        <v>13875</v>
      </c>
      <c r="B13513" s="19" t="s">
        <v>23</v>
      </c>
      <c r="C13513" s="19" t="str">
        <f t="shared" si="92"/>
        <v>25041900000121USD</v>
      </c>
      <c r="D13513">
        <v>0</v>
      </c>
    </row>
    <row r="13514" spans="1:4" hidden="1">
      <c r="A13514" t="s">
        <v>13877</v>
      </c>
      <c r="B13514" s="19" t="s">
        <v>23</v>
      </c>
      <c r="C13514" s="19" t="str">
        <f t="shared" si="92"/>
        <v>25041900000122USD</v>
      </c>
      <c r="D13514">
        <v>0</v>
      </c>
    </row>
    <row r="13515" spans="1:4" hidden="1">
      <c r="A13515" t="s">
        <v>13879</v>
      </c>
      <c r="B13515" s="19" t="s">
        <v>23</v>
      </c>
      <c r="C13515" s="19" t="str">
        <f t="shared" si="92"/>
        <v>25041900000123USD</v>
      </c>
      <c r="D13515">
        <v>0</v>
      </c>
    </row>
    <row r="13516" spans="1:4" hidden="1">
      <c r="A13516" t="s">
        <v>13881</v>
      </c>
      <c r="B13516" s="19" t="s">
        <v>23</v>
      </c>
      <c r="C13516" s="19" t="str">
        <f t="shared" si="92"/>
        <v>25041900000124USD</v>
      </c>
      <c r="D13516">
        <v>0</v>
      </c>
    </row>
    <row r="13517" spans="1:4" hidden="1">
      <c r="A13517" t="s">
        <v>13883</v>
      </c>
      <c r="B13517" s="19" t="s">
        <v>23</v>
      </c>
      <c r="C13517" s="19" t="str">
        <f t="shared" si="92"/>
        <v>25041900000125USD</v>
      </c>
      <c r="D13517">
        <v>0</v>
      </c>
    </row>
    <row r="13518" spans="1:4" hidden="1">
      <c r="A13518" t="s">
        <v>13885</v>
      </c>
      <c r="B13518" s="19" t="s">
        <v>23</v>
      </c>
      <c r="C13518" s="19" t="str">
        <f t="shared" si="92"/>
        <v>25041900000126USD</v>
      </c>
      <c r="D13518">
        <v>0</v>
      </c>
    </row>
    <row r="13519" spans="1:4" hidden="1">
      <c r="A13519" t="s">
        <v>13887</v>
      </c>
      <c r="B13519" s="19" t="s">
        <v>23</v>
      </c>
      <c r="C13519" s="19" t="str">
        <f t="shared" si="92"/>
        <v>25041900000127USD</v>
      </c>
      <c r="D13519">
        <v>0</v>
      </c>
    </row>
    <row r="13520" spans="1:4" hidden="1">
      <c r="A13520" t="s">
        <v>13889</v>
      </c>
      <c r="B13520" s="19" t="s">
        <v>23</v>
      </c>
      <c r="C13520" s="19" t="str">
        <f t="shared" si="92"/>
        <v>25041900000128USD</v>
      </c>
      <c r="D13520">
        <v>0</v>
      </c>
    </row>
    <row r="13521" spans="1:4" hidden="1">
      <c r="A13521" t="s">
        <v>13891</v>
      </c>
      <c r="B13521" s="19" t="s">
        <v>23</v>
      </c>
      <c r="C13521" s="19" t="str">
        <f t="shared" si="92"/>
        <v>25041900000129USD</v>
      </c>
      <c r="D13521">
        <v>0</v>
      </c>
    </row>
    <row r="13522" spans="1:4" hidden="1">
      <c r="A13522" t="s">
        <v>13893</v>
      </c>
      <c r="B13522" s="19" t="s">
        <v>23</v>
      </c>
      <c r="C13522" s="19" t="str">
        <f t="shared" si="92"/>
        <v>25041900000130USD</v>
      </c>
      <c r="D13522">
        <v>0</v>
      </c>
    </row>
    <row r="13523" spans="1:4" hidden="1">
      <c r="A13523" t="s">
        <v>13895</v>
      </c>
      <c r="B13523" s="19" t="s">
        <v>23</v>
      </c>
      <c r="C13523" s="19" t="str">
        <f t="shared" si="92"/>
        <v>25041900000131USD</v>
      </c>
      <c r="D13523">
        <v>0</v>
      </c>
    </row>
    <row r="13524" spans="1:4" hidden="1">
      <c r="A13524" t="s">
        <v>13897</v>
      </c>
      <c r="B13524" s="19" t="s">
        <v>23</v>
      </c>
      <c r="C13524" s="19" t="str">
        <f t="shared" si="92"/>
        <v>25041900000132USD</v>
      </c>
      <c r="D13524">
        <v>0</v>
      </c>
    </row>
    <row r="13525" spans="1:4" hidden="1">
      <c r="A13525" t="s">
        <v>13899</v>
      </c>
      <c r="B13525" s="19" t="s">
        <v>23</v>
      </c>
      <c r="C13525" s="19" t="str">
        <f t="shared" si="92"/>
        <v>25041900000133USD</v>
      </c>
      <c r="D13525">
        <v>0</v>
      </c>
    </row>
    <row r="13526" spans="1:4" hidden="1">
      <c r="A13526" t="s">
        <v>13901</v>
      </c>
      <c r="B13526" s="19" t="s">
        <v>23</v>
      </c>
      <c r="C13526" s="19" t="str">
        <f t="shared" si="92"/>
        <v>25041900000134USD</v>
      </c>
      <c r="D13526">
        <v>0</v>
      </c>
    </row>
    <row r="13527" spans="1:4" hidden="1">
      <c r="A13527" t="s">
        <v>14154</v>
      </c>
      <c r="B13527" s="19" t="s">
        <v>23</v>
      </c>
      <c r="C13527" s="19" t="str">
        <f t="shared" si="92"/>
        <v>25041900000137USD</v>
      </c>
      <c r="D13527">
        <v>0</v>
      </c>
    </row>
    <row r="13528" spans="1:4" hidden="1">
      <c r="A13528" t="s">
        <v>13905</v>
      </c>
      <c r="B13528" s="19" t="s">
        <v>23</v>
      </c>
      <c r="C13528" s="19" t="str">
        <f t="shared" si="92"/>
        <v>25041900000139USD</v>
      </c>
      <c r="D13528">
        <v>0</v>
      </c>
    </row>
    <row r="13529" spans="1:4" hidden="1">
      <c r="A13529" t="s">
        <v>13907</v>
      </c>
      <c r="B13529" s="19" t="s">
        <v>23</v>
      </c>
      <c r="C13529" s="19" t="str">
        <f t="shared" si="92"/>
        <v>25041900000140USD</v>
      </c>
      <c r="D13529">
        <v>0</v>
      </c>
    </row>
    <row r="13530" spans="1:4" hidden="1">
      <c r="A13530" t="s">
        <v>13909</v>
      </c>
      <c r="B13530" s="19" t="s">
        <v>23</v>
      </c>
      <c r="C13530" s="19" t="str">
        <f t="shared" si="92"/>
        <v>25041900000141USD</v>
      </c>
      <c r="D13530">
        <v>0</v>
      </c>
    </row>
    <row r="13531" spans="1:4" hidden="1">
      <c r="A13531" t="s">
        <v>13911</v>
      </c>
      <c r="B13531" s="19" t="s">
        <v>23</v>
      </c>
      <c r="C13531" s="19" t="str">
        <f t="shared" si="92"/>
        <v>25041900000142USD</v>
      </c>
      <c r="D13531">
        <v>0</v>
      </c>
    </row>
    <row r="13532" spans="1:4" hidden="1">
      <c r="A13532" t="s">
        <v>13913</v>
      </c>
      <c r="B13532" s="19" t="s">
        <v>23</v>
      </c>
      <c r="C13532" s="19" t="str">
        <f t="shared" si="92"/>
        <v>25041900000143USD</v>
      </c>
      <c r="D13532">
        <v>0</v>
      </c>
    </row>
    <row r="13533" spans="1:4" hidden="1">
      <c r="A13533" t="s">
        <v>13915</v>
      </c>
      <c r="B13533" s="19" t="s">
        <v>23</v>
      </c>
      <c r="C13533" s="19" t="str">
        <f t="shared" si="92"/>
        <v>25041900000144USD</v>
      </c>
      <c r="D13533">
        <v>0</v>
      </c>
    </row>
    <row r="13534" spans="1:4" hidden="1">
      <c r="A13534" t="s">
        <v>13917</v>
      </c>
      <c r="B13534" s="19" t="s">
        <v>23</v>
      </c>
      <c r="C13534" s="19" t="str">
        <f t="shared" si="92"/>
        <v>25041900000145USD</v>
      </c>
      <c r="D13534">
        <v>0</v>
      </c>
    </row>
    <row r="13535" spans="1:4" hidden="1">
      <c r="A13535" t="s">
        <v>13919</v>
      </c>
      <c r="B13535" s="19" t="s">
        <v>23</v>
      </c>
      <c r="C13535" s="19" t="str">
        <f t="shared" si="92"/>
        <v>25041900000146USD</v>
      </c>
      <c r="D13535">
        <v>0</v>
      </c>
    </row>
    <row r="13536" spans="1:4" hidden="1">
      <c r="A13536" t="s">
        <v>13921</v>
      </c>
      <c r="B13536" s="19" t="s">
        <v>23</v>
      </c>
      <c r="C13536" s="19" t="str">
        <f t="shared" si="92"/>
        <v>25041900000148USD</v>
      </c>
      <c r="D13536">
        <v>0</v>
      </c>
    </row>
    <row r="13537" spans="1:4" hidden="1">
      <c r="A13537" t="s">
        <v>13923</v>
      </c>
      <c r="B13537" s="19" t="s">
        <v>23</v>
      </c>
      <c r="C13537" s="19" t="str">
        <f t="shared" si="92"/>
        <v>25041900000149USD</v>
      </c>
      <c r="D13537">
        <v>0</v>
      </c>
    </row>
    <row r="13538" spans="1:4" hidden="1">
      <c r="A13538" t="s">
        <v>13925</v>
      </c>
      <c r="B13538" s="19" t="s">
        <v>23</v>
      </c>
      <c r="C13538" s="19" t="str">
        <f t="shared" si="92"/>
        <v>25041900000150USD</v>
      </c>
      <c r="D13538">
        <v>0</v>
      </c>
    </row>
    <row r="13539" spans="1:4" hidden="1">
      <c r="A13539" t="s">
        <v>13927</v>
      </c>
      <c r="B13539" s="19" t="s">
        <v>23</v>
      </c>
      <c r="C13539" s="19" t="str">
        <f t="shared" si="92"/>
        <v>25041900000151USD</v>
      </c>
      <c r="D13539">
        <v>0</v>
      </c>
    </row>
    <row r="13540" spans="1:4" hidden="1">
      <c r="A13540" t="s">
        <v>13929</v>
      </c>
      <c r="B13540" s="19" t="s">
        <v>23</v>
      </c>
      <c r="C13540" s="19" t="str">
        <f t="shared" si="92"/>
        <v>25041900000152USD</v>
      </c>
      <c r="D13540">
        <v>0</v>
      </c>
    </row>
    <row r="13541" spans="1:4" hidden="1">
      <c r="A13541" t="s">
        <v>13931</v>
      </c>
      <c r="B13541" s="19" t="s">
        <v>23</v>
      </c>
      <c r="C13541" s="19" t="str">
        <f t="shared" si="92"/>
        <v>25041900000153USD</v>
      </c>
      <c r="D13541">
        <v>0</v>
      </c>
    </row>
    <row r="13542" spans="1:4" hidden="1">
      <c r="A13542" t="s">
        <v>13933</v>
      </c>
      <c r="B13542" s="19" t="s">
        <v>23</v>
      </c>
      <c r="C13542" s="19" t="str">
        <f t="shared" si="92"/>
        <v>25041900000154USD</v>
      </c>
      <c r="D13542">
        <v>0</v>
      </c>
    </row>
    <row r="13543" spans="1:4" hidden="1">
      <c r="A13543" t="s">
        <v>13935</v>
      </c>
      <c r="B13543" s="19" t="s">
        <v>23</v>
      </c>
      <c r="C13543" s="19" t="str">
        <f t="shared" si="92"/>
        <v>25041900000156USD</v>
      </c>
      <c r="D13543">
        <v>0</v>
      </c>
    </row>
    <row r="13544" spans="1:4" hidden="1">
      <c r="A13544" t="s">
        <v>1350</v>
      </c>
      <c r="B13544" s="19" t="s">
        <v>23</v>
      </c>
      <c r="C13544" s="19" t="str">
        <f t="shared" si="92"/>
        <v>25041900000157USD</v>
      </c>
      <c r="D13544">
        <v>0</v>
      </c>
    </row>
    <row r="13545" spans="1:4" hidden="1">
      <c r="A13545" t="s">
        <v>13939</v>
      </c>
      <c r="B13545" s="19" t="s">
        <v>23</v>
      </c>
      <c r="C13545" s="19" t="str">
        <f t="shared" si="92"/>
        <v>25041900000160USD</v>
      </c>
      <c r="D13545">
        <v>0</v>
      </c>
    </row>
    <row r="13546" spans="1:4" hidden="1">
      <c r="A13546" t="s">
        <v>13941</v>
      </c>
      <c r="B13546" s="19" t="s">
        <v>23</v>
      </c>
      <c r="C13546" s="19" t="str">
        <f t="shared" si="92"/>
        <v>25041900000162USD</v>
      </c>
      <c r="D13546">
        <v>0</v>
      </c>
    </row>
    <row r="13547" spans="1:4" hidden="1">
      <c r="A13547" t="s">
        <v>13943</v>
      </c>
      <c r="B13547" s="19" t="s">
        <v>23</v>
      </c>
      <c r="C13547" s="19" t="str">
        <f t="shared" si="92"/>
        <v>25041900000163USD</v>
      </c>
      <c r="D13547">
        <v>0</v>
      </c>
    </row>
    <row r="13548" spans="1:4" hidden="1">
      <c r="A13548" t="s">
        <v>13945</v>
      </c>
      <c r="B13548" s="19" t="s">
        <v>23</v>
      </c>
      <c r="C13548" s="19" t="str">
        <f t="shared" si="92"/>
        <v>25041900000164USD</v>
      </c>
      <c r="D13548">
        <v>333451.01222632924</v>
      </c>
    </row>
    <row r="13549" spans="1:4" hidden="1">
      <c r="A13549" t="s">
        <v>13947</v>
      </c>
      <c r="B13549" s="19" t="s">
        <v>23</v>
      </c>
      <c r="C13549" s="19" t="str">
        <f t="shared" si="92"/>
        <v>25041900000165USD</v>
      </c>
      <c r="D13549">
        <v>0</v>
      </c>
    </row>
    <row r="13550" spans="1:4" hidden="1">
      <c r="A13550" t="s">
        <v>14156</v>
      </c>
      <c r="B13550" s="19" t="s">
        <v>23</v>
      </c>
      <c r="C13550" s="19" t="str">
        <f t="shared" si="92"/>
        <v>25041900000166USD</v>
      </c>
      <c r="D13550">
        <v>0</v>
      </c>
    </row>
    <row r="13551" spans="1:4" hidden="1">
      <c r="A13551" t="s">
        <v>13951</v>
      </c>
      <c r="B13551" s="19" t="s">
        <v>23</v>
      </c>
      <c r="C13551" s="19" t="str">
        <f t="shared" si="92"/>
        <v>25041900000167USD</v>
      </c>
      <c r="D13551">
        <v>0</v>
      </c>
    </row>
    <row r="13552" spans="1:4" hidden="1">
      <c r="A13552" t="s">
        <v>13953</v>
      </c>
      <c r="B13552" s="19" t="s">
        <v>23</v>
      </c>
      <c r="C13552" s="19" t="str">
        <f t="shared" si="92"/>
        <v>25041900000168USD</v>
      </c>
      <c r="D13552">
        <v>0</v>
      </c>
    </row>
    <row r="13553" spans="1:4" hidden="1">
      <c r="A13553" t="s">
        <v>13955</v>
      </c>
      <c r="B13553" s="19" t="s">
        <v>23</v>
      </c>
      <c r="C13553" s="19" t="str">
        <f t="shared" si="92"/>
        <v>25041900000169USD</v>
      </c>
      <c r="D13553">
        <v>0</v>
      </c>
    </row>
    <row r="13554" spans="1:4" hidden="1">
      <c r="A13554" t="s">
        <v>13957</v>
      </c>
      <c r="B13554" s="19" t="s">
        <v>23</v>
      </c>
      <c r="C13554" s="19" t="str">
        <f t="shared" si="92"/>
        <v>25041900000170USD</v>
      </c>
      <c r="D13554">
        <v>0</v>
      </c>
    </row>
    <row r="13555" spans="1:4" hidden="1">
      <c r="A13555" t="s">
        <v>13959</v>
      </c>
      <c r="B13555" s="19" t="s">
        <v>23</v>
      </c>
      <c r="C13555" s="19" t="str">
        <f t="shared" si="92"/>
        <v>25041900000171USD</v>
      </c>
      <c r="D13555">
        <v>0</v>
      </c>
    </row>
    <row r="13556" spans="1:4" hidden="1">
      <c r="A13556" t="s">
        <v>13961</v>
      </c>
      <c r="B13556" s="19" t="s">
        <v>23</v>
      </c>
      <c r="C13556" s="19" t="str">
        <f t="shared" si="92"/>
        <v>25041900000172USD</v>
      </c>
      <c r="D13556">
        <v>0</v>
      </c>
    </row>
    <row r="13557" spans="1:4" hidden="1">
      <c r="A13557" t="s">
        <v>14168</v>
      </c>
      <c r="B13557" s="19" t="s">
        <v>23</v>
      </c>
      <c r="C13557" s="19" t="str">
        <f t="shared" si="92"/>
        <v>25041900000173USD</v>
      </c>
      <c r="D13557">
        <v>3502.499289166904</v>
      </c>
    </row>
    <row r="13558" spans="1:4" hidden="1">
      <c r="A13558" t="s">
        <v>14178</v>
      </c>
      <c r="B13558" s="19" t="s">
        <v>23</v>
      </c>
      <c r="C13558" s="19" t="str">
        <f t="shared" si="92"/>
        <v>25041900000181USD</v>
      </c>
      <c r="D13558">
        <v>0</v>
      </c>
    </row>
    <row r="13559" spans="1:4" hidden="1">
      <c r="A13559" t="s">
        <v>13967</v>
      </c>
      <c r="B13559" s="19" t="s">
        <v>23</v>
      </c>
      <c r="C13559" s="19" t="str">
        <f t="shared" si="92"/>
        <v>25041900000195USD</v>
      </c>
      <c r="D13559">
        <v>0</v>
      </c>
    </row>
    <row r="13560" spans="1:4" hidden="1">
      <c r="A13560" t="s">
        <v>13969</v>
      </c>
      <c r="B13560" s="19" t="s">
        <v>23</v>
      </c>
      <c r="C13560" s="19" t="str">
        <f t="shared" si="92"/>
        <v>25041900000196USD</v>
      </c>
      <c r="D13560">
        <v>0</v>
      </c>
    </row>
    <row r="13561" spans="1:4" hidden="1">
      <c r="A13561" t="s">
        <v>13971</v>
      </c>
      <c r="B13561" s="19" t="s">
        <v>23</v>
      </c>
      <c r="C13561" s="19" t="str">
        <f t="shared" si="92"/>
        <v>25041900000197USD</v>
      </c>
      <c r="D13561">
        <v>0</v>
      </c>
    </row>
    <row r="13562" spans="1:4" hidden="1">
      <c r="A13562" t="s">
        <v>13973</v>
      </c>
      <c r="B13562" s="19" t="s">
        <v>23</v>
      </c>
      <c r="C13562" s="19" t="str">
        <f t="shared" si="92"/>
        <v>25041900000208USD</v>
      </c>
      <c r="D13562">
        <v>0</v>
      </c>
    </row>
    <row r="13563" spans="1:4" hidden="1">
      <c r="A13563" t="s">
        <v>14210</v>
      </c>
      <c r="B13563" s="19" t="s">
        <v>23</v>
      </c>
      <c r="C13563" s="19" t="str">
        <f t="shared" si="92"/>
        <v>25041900000210USD</v>
      </c>
      <c r="D13563">
        <v>0</v>
      </c>
    </row>
    <row r="13564" spans="1:4" hidden="1">
      <c r="A13564" t="s">
        <v>13977</v>
      </c>
      <c r="B13564" s="19" t="s">
        <v>23</v>
      </c>
      <c r="C13564" s="19" t="str">
        <f t="shared" si="92"/>
        <v>25041900000212USD</v>
      </c>
      <c r="D13564">
        <v>0</v>
      </c>
    </row>
    <row r="13565" spans="1:4" hidden="1">
      <c r="A13565" t="s">
        <v>13979</v>
      </c>
      <c r="B13565" s="19" t="s">
        <v>23</v>
      </c>
      <c r="C13565" s="19" t="str">
        <f t="shared" si="92"/>
        <v>25041900000213USD</v>
      </c>
      <c r="D13565">
        <v>0</v>
      </c>
    </row>
    <row r="13566" spans="1:4" hidden="1">
      <c r="A13566" t="s">
        <v>13981</v>
      </c>
      <c r="B13566" s="19" t="s">
        <v>23</v>
      </c>
      <c r="C13566" s="19" t="str">
        <f t="shared" si="92"/>
        <v>25041900000221USD</v>
      </c>
      <c r="D13566">
        <v>0</v>
      </c>
    </row>
    <row r="13567" spans="1:4" hidden="1">
      <c r="A13567" t="s">
        <v>13983</v>
      </c>
      <c r="B13567" s="19" t="s">
        <v>23</v>
      </c>
      <c r="C13567" s="19" t="str">
        <f t="shared" ref="C13567:C13630" si="93">_xlfn.CONCAT(A13567,B13567)</f>
        <v>25041900000222USD</v>
      </c>
      <c r="D13567">
        <v>0</v>
      </c>
    </row>
    <row r="13568" spans="1:4" hidden="1">
      <c r="A13568" t="s">
        <v>173</v>
      </c>
      <c r="B13568" s="19" t="s">
        <v>23</v>
      </c>
      <c r="C13568" s="19" t="str">
        <f t="shared" si="93"/>
        <v>25041900000223USD</v>
      </c>
      <c r="D13568">
        <v>2535280.5629798123</v>
      </c>
    </row>
    <row r="13569" spans="1:4" hidden="1">
      <c r="A13569" t="s">
        <v>14240</v>
      </c>
      <c r="B13569" s="19" t="s">
        <v>23</v>
      </c>
      <c r="C13569" s="19" t="str">
        <f t="shared" si="93"/>
        <v>25041900000224USD</v>
      </c>
      <c r="D13569">
        <v>106545922.39408587</v>
      </c>
    </row>
    <row r="13570" spans="1:4" hidden="1">
      <c r="A13570" t="s">
        <v>13988</v>
      </c>
      <c r="B13570" s="19" t="s">
        <v>23</v>
      </c>
      <c r="C13570" s="19" t="str">
        <f t="shared" si="93"/>
        <v>25041900000225USD</v>
      </c>
      <c r="D13570">
        <v>0</v>
      </c>
    </row>
    <row r="13571" spans="1:4" hidden="1">
      <c r="A13571" t="s">
        <v>13990</v>
      </c>
      <c r="B13571" s="19" t="s">
        <v>23</v>
      </c>
      <c r="C13571" s="19" t="str">
        <f t="shared" si="93"/>
        <v>25041900000226USD</v>
      </c>
      <c r="D13571">
        <v>0</v>
      </c>
    </row>
    <row r="13572" spans="1:4" hidden="1">
      <c r="A13572" t="s">
        <v>14252</v>
      </c>
      <c r="B13572" s="19" t="s">
        <v>23</v>
      </c>
      <c r="C13572" s="19" t="str">
        <f t="shared" si="93"/>
        <v>25041900000227USD</v>
      </c>
      <c r="D13572">
        <v>0</v>
      </c>
    </row>
    <row r="13573" spans="1:4" hidden="1">
      <c r="A13573" t="s">
        <v>13994</v>
      </c>
      <c r="B13573" s="19" t="s">
        <v>23</v>
      </c>
      <c r="C13573" s="19" t="str">
        <f t="shared" si="93"/>
        <v>25041900000228USD</v>
      </c>
      <c r="D13573">
        <v>0</v>
      </c>
    </row>
    <row r="13574" spans="1:4" hidden="1">
      <c r="A13574" t="s">
        <v>14368</v>
      </c>
      <c r="B13574" s="19" t="s">
        <v>23</v>
      </c>
      <c r="C13574" s="19" t="str">
        <f t="shared" si="93"/>
        <v>25041900000229USD</v>
      </c>
      <c r="D13574">
        <v>0</v>
      </c>
    </row>
    <row r="13575" spans="1:4" hidden="1">
      <c r="A13575" t="s">
        <v>14378</v>
      </c>
      <c r="B13575" s="19" t="s">
        <v>23</v>
      </c>
      <c r="C13575" s="19" t="str">
        <f t="shared" si="93"/>
        <v>25041900000231USD</v>
      </c>
      <c r="D13575">
        <v>0</v>
      </c>
    </row>
    <row r="13576" spans="1:4" hidden="1">
      <c r="A13576" t="s">
        <v>14000</v>
      </c>
      <c r="B13576" s="19" t="s">
        <v>23</v>
      </c>
      <c r="C13576" s="19" t="str">
        <f t="shared" si="93"/>
        <v>25041900000240USD</v>
      </c>
      <c r="D13576">
        <v>0</v>
      </c>
    </row>
    <row r="13577" spans="1:4" hidden="1">
      <c r="A13577" t="s">
        <v>14002</v>
      </c>
      <c r="B13577" s="19" t="s">
        <v>23</v>
      </c>
      <c r="C13577" s="19" t="str">
        <f t="shared" si="93"/>
        <v>25041900000242USD</v>
      </c>
      <c r="D13577">
        <v>0</v>
      </c>
    </row>
    <row r="13578" spans="1:4" hidden="1">
      <c r="A13578" t="s">
        <v>14004</v>
      </c>
      <c r="B13578" s="19" t="s">
        <v>23</v>
      </c>
      <c r="C13578" s="19" t="str">
        <f t="shared" si="93"/>
        <v>25041900000244USD</v>
      </c>
      <c r="D13578">
        <v>0</v>
      </c>
    </row>
    <row r="13579" spans="1:4" hidden="1">
      <c r="A13579" t="s">
        <v>14006</v>
      </c>
      <c r="B13579" s="19" t="s">
        <v>23</v>
      </c>
      <c r="C13579" s="19" t="str">
        <f t="shared" si="93"/>
        <v>25041900000245USD</v>
      </c>
      <c r="D13579">
        <v>0</v>
      </c>
    </row>
    <row r="13580" spans="1:4" hidden="1">
      <c r="A13580" t="s">
        <v>14484</v>
      </c>
      <c r="B13580" s="19" t="s">
        <v>23</v>
      </c>
      <c r="C13580" s="19" t="str">
        <f t="shared" si="93"/>
        <v>25041900000246USD</v>
      </c>
      <c r="D13580">
        <v>2037107.5518908161</v>
      </c>
    </row>
    <row r="13581" spans="1:4" hidden="1">
      <c r="A13581" t="s">
        <v>14010</v>
      </c>
      <c r="B13581" s="19" t="s">
        <v>23</v>
      </c>
      <c r="C13581" s="19" t="str">
        <f t="shared" si="93"/>
        <v>25041900000247USD</v>
      </c>
      <c r="D13581">
        <v>0</v>
      </c>
    </row>
    <row r="13582" spans="1:4" hidden="1">
      <c r="A13582" t="s">
        <v>14012</v>
      </c>
      <c r="B13582" s="19" t="s">
        <v>23</v>
      </c>
      <c r="C13582" s="19" t="str">
        <f t="shared" si="93"/>
        <v>25041900000248USD</v>
      </c>
      <c r="D13582">
        <v>0</v>
      </c>
    </row>
    <row r="13583" spans="1:4" hidden="1">
      <c r="A13583" t="s">
        <v>14486</v>
      </c>
      <c r="B13583" s="19" t="s">
        <v>23</v>
      </c>
      <c r="C13583" s="19" t="str">
        <f t="shared" si="93"/>
        <v>25041900000250USD</v>
      </c>
      <c r="D13583">
        <v>0</v>
      </c>
    </row>
    <row r="13584" spans="1:4" hidden="1">
      <c r="A13584" t="s">
        <v>14016</v>
      </c>
      <c r="B13584" s="19" t="s">
        <v>23</v>
      </c>
      <c r="C13584" s="19" t="str">
        <f t="shared" si="93"/>
        <v>25041900000251USD</v>
      </c>
      <c r="D13584">
        <v>0</v>
      </c>
    </row>
    <row r="13585" spans="1:4" hidden="1">
      <c r="A13585" t="s">
        <v>14018</v>
      </c>
      <c r="B13585" s="19" t="s">
        <v>23</v>
      </c>
      <c r="C13585" s="19" t="str">
        <f t="shared" si="93"/>
        <v>25041900000252USD</v>
      </c>
      <c r="D13585">
        <v>0</v>
      </c>
    </row>
    <row r="13586" spans="1:4" hidden="1">
      <c r="A13586" t="s">
        <v>14526</v>
      </c>
      <c r="B13586" s="19" t="s">
        <v>23</v>
      </c>
      <c r="C13586" s="19" t="str">
        <f t="shared" si="93"/>
        <v>25041900000253USD</v>
      </c>
      <c r="D13586">
        <v>0</v>
      </c>
    </row>
    <row r="13587" spans="1:4" hidden="1">
      <c r="A13587" t="s">
        <v>14022</v>
      </c>
      <c r="B13587" s="19" t="s">
        <v>23</v>
      </c>
      <c r="C13587" s="19" t="str">
        <f t="shared" si="93"/>
        <v>25041900000254USD</v>
      </c>
      <c r="D13587">
        <v>0</v>
      </c>
    </row>
    <row r="13588" spans="1:4" hidden="1">
      <c r="A13588" t="s">
        <v>14600</v>
      </c>
      <c r="B13588" s="19" t="s">
        <v>23</v>
      </c>
      <c r="C13588" s="19" t="str">
        <f t="shared" si="93"/>
        <v>25041900000255USD</v>
      </c>
      <c r="D13588">
        <v>0</v>
      </c>
    </row>
    <row r="13589" spans="1:4" hidden="1">
      <c r="A13589" t="s">
        <v>14026</v>
      </c>
      <c r="B13589" s="19" t="s">
        <v>23</v>
      </c>
      <c r="C13589" s="19" t="str">
        <f t="shared" si="93"/>
        <v>25041900000257USD</v>
      </c>
      <c r="D13589">
        <v>0</v>
      </c>
    </row>
    <row r="13590" spans="1:4" hidden="1">
      <c r="A13590" t="s">
        <v>14614</v>
      </c>
      <c r="B13590" s="19" t="s">
        <v>23</v>
      </c>
      <c r="C13590" s="19" t="str">
        <f t="shared" si="93"/>
        <v>25041900000258USD</v>
      </c>
      <c r="D13590">
        <v>1959076.7614444129</v>
      </c>
    </row>
    <row r="13591" spans="1:4" hidden="1">
      <c r="A13591" t="s">
        <v>14634</v>
      </c>
      <c r="B13591" s="19" t="s">
        <v>23</v>
      </c>
      <c r="C13591" s="19" t="str">
        <f t="shared" si="93"/>
        <v>25041900000260USD</v>
      </c>
      <c r="D13591">
        <v>40555.518908160368</v>
      </c>
    </row>
    <row r="13592" spans="1:4" hidden="1">
      <c r="A13592" t="s">
        <v>14648</v>
      </c>
      <c r="B13592" s="19" t="s">
        <v>23</v>
      </c>
      <c r="C13592" s="19" t="str">
        <f t="shared" si="93"/>
        <v>25041900000261USD</v>
      </c>
      <c r="D13592">
        <v>0</v>
      </c>
    </row>
    <row r="13593" spans="1:4" hidden="1">
      <c r="A13593" t="s">
        <v>14034</v>
      </c>
      <c r="B13593" s="19" t="s">
        <v>23</v>
      </c>
      <c r="C13593" s="19" t="str">
        <f t="shared" si="93"/>
        <v>25041900000262USD</v>
      </c>
      <c r="D13593">
        <v>0</v>
      </c>
    </row>
    <row r="13594" spans="1:4" hidden="1">
      <c r="A13594" t="s">
        <v>14036</v>
      </c>
      <c r="B13594" s="19" t="s">
        <v>23</v>
      </c>
      <c r="C13594" s="19" t="str">
        <f t="shared" si="93"/>
        <v>25041900000263USD</v>
      </c>
      <c r="D13594">
        <v>0</v>
      </c>
    </row>
    <row r="13595" spans="1:4" hidden="1">
      <c r="A13595" t="s">
        <v>14652</v>
      </c>
      <c r="B13595" s="19" t="s">
        <v>23</v>
      </c>
      <c r="C13595" s="19" t="str">
        <f t="shared" si="93"/>
        <v>25041900000265USD</v>
      </c>
      <c r="D13595">
        <v>8328.0608473130505</v>
      </c>
    </row>
    <row r="13596" spans="1:4" hidden="1">
      <c r="A13596" t="s">
        <v>14040</v>
      </c>
      <c r="B13596" s="19" t="s">
        <v>23</v>
      </c>
      <c r="C13596" s="19" t="str">
        <f t="shared" si="93"/>
        <v>25041900000266USD</v>
      </c>
      <c r="D13596">
        <v>0</v>
      </c>
    </row>
    <row r="13597" spans="1:4" hidden="1">
      <c r="A13597" t="s">
        <v>14042</v>
      </c>
      <c r="B13597" s="19" t="s">
        <v>23</v>
      </c>
      <c r="C13597" s="19" t="str">
        <f t="shared" si="93"/>
        <v>25041900000267USD</v>
      </c>
      <c r="D13597">
        <v>0</v>
      </c>
    </row>
    <row r="13598" spans="1:4" hidden="1">
      <c r="A13598" t="s">
        <v>14670</v>
      </c>
      <c r="B13598" s="19" t="s">
        <v>23</v>
      </c>
      <c r="C13598" s="19" t="str">
        <f t="shared" si="93"/>
        <v>25041900000268USD</v>
      </c>
      <c r="D13598">
        <v>123.2868922377026</v>
      </c>
    </row>
    <row r="13599" spans="1:4" hidden="1">
      <c r="A13599" t="s">
        <v>14710</v>
      </c>
      <c r="B13599" s="19" t="s">
        <v>23</v>
      </c>
      <c r="C13599" s="19" t="str">
        <f t="shared" si="93"/>
        <v>25041900000269USD</v>
      </c>
      <c r="D13599">
        <v>0</v>
      </c>
    </row>
    <row r="13600" spans="1:4" hidden="1">
      <c r="A13600" t="s">
        <v>14768</v>
      </c>
      <c r="B13600" s="19" t="s">
        <v>23</v>
      </c>
      <c r="C13600" s="19" t="str">
        <f t="shared" si="93"/>
        <v>25041900000270USD</v>
      </c>
      <c r="D13600">
        <v>83287.878874040369</v>
      </c>
    </row>
    <row r="13601" spans="1:4" hidden="1">
      <c r="A13601" t="s">
        <v>14050</v>
      </c>
      <c r="B13601" s="19" t="s">
        <v>23</v>
      </c>
      <c r="C13601" s="19" t="str">
        <f t="shared" si="93"/>
        <v>25041900000271USD</v>
      </c>
      <c r="D13601">
        <v>0</v>
      </c>
    </row>
    <row r="13602" spans="1:4" hidden="1">
      <c r="A13602" t="s">
        <v>14052</v>
      </c>
      <c r="B13602" s="19" t="s">
        <v>23</v>
      </c>
      <c r="C13602" s="19" t="str">
        <f t="shared" si="93"/>
        <v>25041900000272USD</v>
      </c>
      <c r="D13602">
        <v>0</v>
      </c>
    </row>
    <row r="13603" spans="1:4" hidden="1">
      <c r="A13603" t="s">
        <v>14054</v>
      </c>
      <c r="B13603" s="19" t="s">
        <v>23</v>
      </c>
      <c r="C13603" s="19" t="str">
        <f t="shared" si="93"/>
        <v>25041900000273USD</v>
      </c>
      <c r="D13603">
        <v>0</v>
      </c>
    </row>
    <row r="13604" spans="1:4" hidden="1">
      <c r="A13604" t="s">
        <v>14056</v>
      </c>
      <c r="B13604" s="19" t="s">
        <v>23</v>
      </c>
      <c r="C13604" s="19" t="str">
        <f t="shared" si="93"/>
        <v>25041900000274USD</v>
      </c>
      <c r="D13604">
        <v>0</v>
      </c>
    </row>
    <row r="13605" spans="1:4" hidden="1">
      <c r="A13605" t="s">
        <v>14058</v>
      </c>
      <c r="B13605" s="19" t="s">
        <v>23</v>
      </c>
      <c r="C13605" s="19" t="str">
        <f t="shared" si="93"/>
        <v>25041900000275USD</v>
      </c>
      <c r="D13605">
        <v>0</v>
      </c>
    </row>
    <row r="13606" spans="1:4" hidden="1">
      <c r="A13606" t="s">
        <v>14060</v>
      </c>
      <c r="B13606" s="19" t="s">
        <v>23</v>
      </c>
      <c r="C13606" s="19" t="str">
        <f t="shared" si="93"/>
        <v>25041900000277USD</v>
      </c>
      <c r="D13606">
        <v>0</v>
      </c>
    </row>
    <row r="13607" spans="1:4" hidden="1">
      <c r="A13607" t="s">
        <v>14821</v>
      </c>
      <c r="B13607" s="19" t="s">
        <v>23</v>
      </c>
      <c r="C13607" s="19" t="str">
        <f t="shared" si="93"/>
        <v>25041900000301USD</v>
      </c>
      <c r="D13607">
        <v>0</v>
      </c>
    </row>
    <row r="13608" spans="1:4" hidden="1">
      <c r="A13608" t="s">
        <v>14064</v>
      </c>
      <c r="B13608" s="19" t="s">
        <v>23</v>
      </c>
      <c r="C13608" s="19" t="str">
        <f t="shared" si="93"/>
        <v>25041900000302USD</v>
      </c>
      <c r="D13608">
        <v>0</v>
      </c>
    </row>
    <row r="13609" spans="1:4" hidden="1">
      <c r="A13609" t="s">
        <v>14823</v>
      </c>
      <c r="B13609" s="19" t="s">
        <v>23</v>
      </c>
      <c r="C13609" s="19" t="str">
        <f t="shared" si="93"/>
        <v>25041900000303USD</v>
      </c>
      <c r="D13609">
        <v>0</v>
      </c>
    </row>
    <row r="13610" spans="1:4" hidden="1">
      <c r="A13610" t="s">
        <v>14825</v>
      </c>
      <c r="B13610" s="19" t="s">
        <v>23</v>
      </c>
      <c r="C13610" s="19" t="str">
        <f t="shared" si="93"/>
        <v>25041900000304USD</v>
      </c>
      <c r="D13610">
        <v>0</v>
      </c>
    </row>
    <row r="13611" spans="1:4" hidden="1">
      <c r="A13611" t="s">
        <v>14070</v>
      </c>
      <c r="B13611" s="19" t="s">
        <v>23</v>
      </c>
      <c r="C13611" s="19" t="str">
        <f t="shared" si="93"/>
        <v>25041900000305USD</v>
      </c>
      <c r="D13611">
        <v>0</v>
      </c>
    </row>
    <row r="13612" spans="1:4" hidden="1">
      <c r="A13612" t="s">
        <v>14072</v>
      </c>
      <c r="B13612" s="19" t="s">
        <v>23</v>
      </c>
      <c r="C13612" s="19" t="str">
        <f t="shared" si="93"/>
        <v>25041900000801USD</v>
      </c>
      <c r="D13612">
        <v>0</v>
      </c>
    </row>
    <row r="13613" spans="1:4" hidden="1">
      <c r="A13613" t="s">
        <v>14074</v>
      </c>
      <c r="B13613" s="19" t="s">
        <v>23</v>
      </c>
      <c r="C13613" s="19" t="str">
        <f t="shared" si="93"/>
        <v>25041900001101USD</v>
      </c>
      <c r="D13613">
        <v>0</v>
      </c>
    </row>
    <row r="13614" spans="1:4" hidden="1">
      <c r="A13614" t="s">
        <v>14829</v>
      </c>
      <c r="B13614" s="19" t="s">
        <v>23</v>
      </c>
      <c r="C13614" s="19" t="str">
        <f t="shared" si="93"/>
        <v>25041900001102USD</v>
      </c>
      <c r="D13614">
        <v>542.22064259311912</v>
      </c>
    </row>
    <row r="13615" spans="1:4" hidden="1">
      <c r="A13615" t="s">
        <v>14831</v>
      </c>
      <c r="B13615" s="19" t="s">
        <v>23</v>
      </c>
      <c r="C13615" s="19" t="str">
        <f t="shared" si="93"/>
        <v>25041900001103USD</v>
      </c>
      <c r="D13615">
        <v>0</v>
      </c>
    </row>
    <row r="13616" spans="1:4" hidden="1">
      <c r="A13616" t="s">
        <v>14837</v>
      </c>
      <c r="B13616" s="19" t="s">
        <v>23</v>
      </c>
      <c r="C13616" s="19" t="str">
        <f t="shared" si="93"/>
        <v>25041900001104USD</v>
      </c>
      <c r="D13616">
        <v>0</v>
      </c>
    </row>
    <row r="13617" spans="1:4" hidden="1">
      <c r="A13617" t="s">
        <v>14839</v>
      </c>
      <c r="B13617" s="19" t="s">
        <v>23</v>
      </c>
      <c r="C13617" s="19" t="str">
        <f t="shared" si="93"/>
        <v>25041900001105USD</v>
      </c>
      <c r="D13617">
        <v>0</v>
      </c>
    </row>
    <row r="13618" spans="1:4" hidden="1">
      <c r="A13618" t="s">
        <v>14084</v>
      </c>
      <c r="B13618" s="19" t="s">
        <v>23</v>
      </c>
      <c r="C13618" s="19" t="str">
        <f t="shared" si="93"/>
        <v>25041900001106USD</v>
      </c>
      <c r="D13618">
        <v>0</v>
      </c>
    </row>
    <row r="13619" spans="1:4" hidden="1">
      <c r="A13619" t="s">
        <v>14086</v>
      </c>
      <c r="B13619" s="19" t="s">
        <v>23</v>
      </c>
      <c r="C13619" s="19" t="str">
        <f t="shared" si="93"/>
        <v>25041900001107USD</v>
      </c>
      <c r="D13619">
        <v>0</v>
      </c>
    </row>
    <row r="13620" spans="1:4" hidden="1">
      <c r="A13620" t="s">
        <v>14088</v>
      </c>
      <c r="B13620" s="19" t="s">
        <v>23</v>
      </c>
      <c r="C13620" s="19" t="str">
        <f t="shared" si="93"/>
        <v>25041900001108USD</v>
      </c>
      <c r="D13620">
        <v>0</v>
      </c>
    </row>
    <row r="13621" spans="1:4" hidden="1">
      <c r="A13621" t="s">
        <v>14090</v>
      </c>
      <c r="B13621" s="19" t="s">
        <v>23</v>
      </c>
      <c r="C13621" s="19" t="str">
        <f t="shared" si="93"/>
        <v>25041900001111USD</v>
      </c>
      <c r="D13621">
        <v>0</v>
      </c>
    </row>
    <row r="13622" spans="1:4" hidden="1">
      <c r="A13622" t="s">
        <v>14845</v>
      </c>
      <c r="B13622" s="19" t="s">
        <v>23</v>
      </c>
      <c r="C13622" s="19" t="str">
        <f t="shared" si="93"/>
        <v>25041900001112USD</v>
      </c>
      <c r="D13622">
        <v>0</v>
      </c>
    </row>
    <row r="13623" spans="1:4" hidden="1">
      <c r="A13623" t="s">
        <v>14094</v>
      </c>
      <c r="B13623" s="19" t="s">
        <v>23</v>
      </c>
      <c r="C13623" s="19" t="str">
        <f t="shared" si="93"/>
        <v>25041900001115USD</v>
      </c>
      <c r="D13623">
        <v>0</v>
      </c>
    </row>
    <row r="13624" spans="1:4" hidden="1">
      <c r="A13624" t="s">
        <v>14851</v>
      </c>
      <c r="B13624" s="19" t="s">
        <v>23</v>
      </c>
      <c r="C13624" s="19" t="str">
        <f t="shared" si="93"/>
        <v>25041900001116USD</v>
      </c>
      <c r="D13624">
        <v>6375.001421666193</v>
      </c>
    </row>
    <row r="13625" spans="1:4" hidden="1">
      <c r="A13625" t="s">
        <v>14853</v>
      </c>
      <c r="B13625" s="19" t="s">
        <v>23</v>
      </c>
      <c r="C13625" s="19" t="str">
        <f t="shared" si="93"/>
        <v>25041900001117USD</v>
      </c>
      <c r="D13625">
        <v>0</v>
      </c>
    </row>
    <row r="13626" spans="1:4" hidden="1">
      <c r="A13626" t="s">
        <v>14100</v>
      </c>
      <c r="B13626" s="19" t="s">
        <v>23</v>
      </c>
      <c r="C13626" s="19" t="str">
        <f t="shared" si="93"/>
        <v>25041900001118USD</v>
      </c>
      <c r="D13626">
        <v>0</v>
      </c>
    </row>
    <row r="13627" spans="1:4" hidden="1">
      <c r="A13627" t="s">
        <v>14857</v>
      </c>
      <c r="B13627" s="19" t="s">
        <v>23</v>
      </c>
      <c r="C13627" s="19" t="str">
        <f t="shared" si="93"/>
        <v>25041900001120USD</v>
      </c>
      <c r="D13627">
        <v>0</v>
      </c>
    </row>
    <row r="13628" spans="1:4" hidden="1">
      <c r="A13628" t="s">
        <v>14104</v>
      </c>
      <c r="B13628" s="19" t="s">
        <v>23</v>
      </c>
      <c r="C13628" s="19" t="str">
        <f t="shared" si="93"/>
        <v>25041900001121USD</v>
      </c>
      <c r="D13628">
        <v>0</v>
      </c>
    </row>
    <row r="13629" spans="1:4" hidden="1">
      <c r="A13629" t="s">
        <v>14106</v>
      </c>
      <c r="B13629" s="19" t="s">
        <v>23</v>
      </c>
      <c r="C13629" s="19" t="str">
        <f t="shared" si="93"/>
        <v>25041900001122USD</v>
      </c>
      <c r="D13629">
        <v>0</v>
      </c>
    </row>
    <row r="13630" spans="1:4" hidden="1">
      <c r="A13630" t="s">
        <v>14859</v>
      </c>
      <c r="B13630" s="19" t="s">
        <v>23</v>
      </c>
      <c r="C13630" s="19" t="str">
        <f t="shared" si="93"/>
        <v>25041900001123USD</v>
      </c>
      <c r="D13630">
        <v>783725.58714813762</v>
      </c>
    </row>
    <row r="13631" spans="1:4" hidden="1">
      <c r="A13631" t="s">
        <v>14861</v>
      </c>
      <c r="B13631" s="19" t="s">
        <v>23</v>
      </c>
      <c r="C13631" s="19" t="str">
        <f t="shared" ref="C13631:C13694" si="94">_xlfn.CONCAT(A13631,B13631)</f>
        <v>25041900001124USD</v>
      </c>
      <c r="D13631">
        <v>531132.72675575782</v>
      </c>
    </row>
    <row r="13632" spans="1:4" hidden="1">
      <c r="A13632" t="s">
        <v>14865</v>
      </c>
      <c r="B13632" s="19" t="s">
        <v>23</v>
      </c>
      <c r="C13632" s="19" t="str">
        <f t="shared" si="94"/>
        <v>25041900001125USD</v>
      </c>
      <c r="D13632">
        <v>6804776.4003412006</v>
      </c>
    </row>
    <row r="13633" spans="1:4" hidden="1">
      <c r="A13633" t="s">
        <v>14869</v>
      </c>
      <c r="B13633" s="19" t="s">
        <v>23</v>
      </c>
      <c r="C13633" s="19" t="str">
        <f t="shared" si="94"/>
        <v>25041900001127USD</v>
      </c>
      <c r="D13633">
        <v>3790825.8487347174</v>
      </c>
    </row>
    <row r="13634" spans="1:4" hidden="1">
      <c r="A13634" t="s">
        <v>14116</v>
      </c>
      <c r="B13634" s="19" t="s">
        <v>23</v>
      </c>
      <c r="C13634" s="19" t="str">
        <f t="shared" si="94"/>
        <v>25041900001128USD</v>
      </c>
      <c r="D13634">
        <v>0</v>
      </c>
    </row>
    <row r="13635" spans="1:4" hidden="1">
      <c r="A13635" t="s">
        <v>14118</v>
      </c>
      <c r="B13635" s="19" t="s">
        <v>23</v>
      </c>
      <c r="C13635" s="19" t="str">
        <f t="shared" si="94"/>
        <v>25041900001130USD</v>
      </c>
      <c r="D13635">
        <v>0</v>
      </c>
    </row>
    <row r="13636" spans="1:4" hidden="1">
      <c r="A13636" t="s">
        <v>14120</v>
      </c>
      <c r="B13636" s="19" t="s">
        <v>23</v>
      </c>
      <c r="C13636" s="19" t="str">
        <f t="shared" si="94"/>
        <v>25041900001132USD</v>
      </c>
      <c r="D13636">
        <v>0</v>
      </c>
    </row>
    <row r="13637" spans="1:4" hidden="1">
      <c r="A13637" t="s">
        <v>14871</v>
      </c>
      <c r="B13637" s="19" t="s">
        <v>23</v>
      </c>
      <c r="C13637" s="19" t="str">
        <f t="shared" si="94"/>
        <v>25041900001135USD</v>
      </c>
      <c r="D13637">
        <v>0</v>
      </c>
    </row>
    <row r="13638" spans="1:4" hidden="1">
      <c r="A13638" t="s">
        <v>14124</v>
      </c>
      <c r="B13638" s="19" t="s">
        <v>23</v>
      </c>
      <c r="C13638" s="19" t="str">
        <f t="shared" si="94"/>
        <v>25041900001136USD</v>
      </c>
      <c r="D13638">
        <v>0</v>
      </c>
    </row>
    <row r="13639" spans="1:4" hidden="1">
      <c r="A13639" t="s">
        <v>14126</v>
      </c>
      <c r="B13639" s="19" t="s">
        <v>23</v>
      </c>
      <c r="C13639" s="19" t="str">
        <f t="shared" si="94"/>
        <v>25041900001137USD</v>
      </c>
      <c r="D13639">
        <v>0</v>
      </c>
    </row>
    <row r="13640" spans="1:4" hidden="1">
      <c r="A13640" t="s">
        <v>14128</v>
      </c>
      <c r="B13640" s="19" t="s">
        <v>23</v>
      </c>
      <c r="C13640" s="19" t="str">
        <f t="shared" si="94"/>
        <v>25041900001141USD</v>
      </c>
      <c r="D13640">
        <v>0</v>
      </c>
    </row>
    <row r="13641" spans="1:4" hidden="1">
      <c r="A13641" t="s">
        <v>14130</v>
      </c>
      <c r="B13641" s="19" t="s">
        <v>23</v>
      </c>
      <c r="C13641" s="19" t="str">
        <f t="shared" si="94"/>
        <v>25041900001142USD</v>
      </c>
      <c r="D13641">
        <v>2.0471993176002274</v>
      </c>
    </row>
    <row r="13642" spans="1:4" hidden="1">
      <c r="A13642" t="s">
        <v>14873</v>
      </c>
      <c r="B13642" s="19" t="s">
        <v>23</v>
      </c>
      <c r="C13642" s="19" t="str">
        <f t="shared" si="94"/>
        <v>25041900001146USD</v>
      </c>
      <c r="D13642">
        <v>0</v>
      </c>
    </row>
    <row r="13643" spans="1:4" hidden="1">
      <c r="A13643" t="s">
        <v>14875</v>
      </c>
      <c r="B13643" s="19" t="s">
        <v>23</v>
      </c>
      <c r="C13643" s="19" t="str">
        <f t="shared" si="94"/>
        <v>25041900001147USD</v>
      </c>
      <c r="D13643">
        <v>0</v>
      </c>
    </row>
    <row r="13644" spans="1:4" hidden="1">
      <c r="A13644" t="s">
        <v>15825</v>
      </c>
      <c r="B13644" s="19" t="s">
        <v>23</v>
      </c>
      <c r="C13644" s="19" t="str">
        <f t="shared" si="94"/>
        <v>25041900001148USD</v>
      </c>
      <c r="D13644">
        <v>0</v>
      </c>
    </row>
    <row r="13645" spans="1:4" hidden="1">
      <c r="A13645" t="s">
        <v>15009</v>
      </c>
      <c r="B13645" s="19" t="s">
        <v>23</v>
      </c>
      <c r="C13645" s="19" t="str">
        <f t="shared" si="94"/>
        <v>25050100000101USD</v>
      </c>
      <c r="D13645">
        <v>0</v>
      </c>
    </row>
    <row r="13646" spans="1:4" hidden="1">
      <c r="A13646" t="s">
        <v>15017</v>
      </c>
      <c r="B13646" s="19" t="s">
        <v>23</v>
      </c>
      <c r="C13646" s="19" t="str">
        <f t="shared" si="94"/>
        <v>25050200000101USD</v>
      </c>
      <c r="D13646">
        <v>0</v>
      </c>
    </row>
    <row r="13647" spans="1:4" hidden="1">
      <c r="A13647" t="s">
        <v>15025</v>
      </c>
      <c r="B13647" s="19" t="s">
        <v>23</v>
      </c>
      <c r="C13647" s="19" t="str">
        <f t="shared" si="94"/>
        <v>25050200000102USD</v>
      </c>
      <c r="D13647">
        <v>0</v>
      </c>
    </row>
    <row r="13648" spans="1:4" hidden="1">
      <c r="A13648" t="s">
        <v>15027</v>
      </c>
      <c r="B13648" s="19" t="s">
        <v>23</v>
      </c>
      <c r="C13648" s="19" t="str">
        <f t="shared" si="94"/>
        <v>25050200000103USD</v>
      </c>
      <c r="D13648">
        <v>0</v>
      </c>
    </row>
    <row r="13649" spans="1:4" hidden="1">
      <c r="A13649" t="s">
        <v>15033</v>
      </c>
      <c r="B13649" s="19" t="s">
        <v>23</v>
      </c>
      <c r="C13649" s="19" t="str">
        <f t="shared" si="94"/>
        <v>25050300000101USD</v>
      </c>
      <c r="D13649">
        <v>0</v>
      </c>
    </row>
    <row r="13650" spans="1:4" hidden="1">
      <c r="A13650" t="s">
        <v>14158</v>
      </c>
      <c r="B13650" s="19" t="s">
        <v>23</v>
      </c>
      <c r="C13650" s="19" t="str">
        <f t="shared" si="94"/>
        <v>25050300000801USD</v>
      </c>
      <c r="D13650">
        <v>0</v>
      </c>
    </row>
    <row r="13651" spans="1:4" hidden="1">
      <c r="A13651" t="s">
        <v>14160</v>
      </c>
      <c r="B13651" s="19" t="s">
        <v>23</v>
      </c>
      <c r="C13651" s="19" t="str">
        <f t="shared" si="94"/>
        <v>25050300000802USD</v>
      </c>
      <c r="D13651">
        <v>0</v>
      </c>
    </row>
    <row r="13652" spans="1:4" hidden="1">
      <c r="A13652" t="s">
        <v>14162</v>
      </c>
      <c r="B13652" s="19" t="s">
        <v>23</v>
      </c>
      <c r="C13652" s="19" t="str">
        <f t="shared" si="94"/>
        <v>25050300000803USD</v>
      </c>
      <c r="D13652">
        <v>0</v>
      </c>
    </row>
    <row r="13653" spans="1:4" hidden="1">
      <c r="A13653" t="s">
        <v>14164</v>
      </c>
      <c r="B13653" s="19" t="s">
        <v>23</v>
      </c>
      <c r="C13653" s="19" t="str">
        <f t="shared" si="94"/>
        <v>25050300000804USD</v>
      </c>
      <c r="D13653">
        <v>0</v>
      </c>
    </row>
    <row r="13654" spans="1:4" hidden="1">
      <c r="A13654" t="s">
        <v>14166</v>
      </c>
      <c r="B13654" s="19" t="s">
        <v>23</v>
      </c>
      <c r="C13654" s="19" t="str">
        <f t="shared" si="94"/>
        <v>25050300000805USD</v>
      </c>
      <c r="D13654">
        <v>0</v>
      </c>
    </row>
    <row r="13655" spans="1:4" hidden="1">
      <c r="A13655" t="s">
        <v>15035</v>
      </c>
      <c r="B13655" s="19" t="s">
        <v>23</v>
      </c>
      <c r="C13655" s="19" t="str">
        <f t="shared" si="94"/>
        <v>25050400000101USD</v>
      </c>
      <c r="D13655">
        <v>0</v>
      </c>
    </row>
    <row r="13656" spans="1:4" hidden="1">
      <c r="A13656" t="s">
        <v>14170</v>
      </c>
      <c r="B13656" s="19" t="s">
        <v>23</v>
      </c>
      <c r="C13656" s="19" t="str">
        <f t="shared" si="94"/>
        <v>25050500000801USD</v>
      </c>
      <c r="D13656">
        <v>0</v>
      </c>
    </row>
    <row r="13657" spans="1:4" hidden="1">
      <c r="A13657" t="s">
        <v>14172</v>
      </c>
      <c r="B13657" s="19" t="s">
        <v>23</v>
      </c>
      <c r="C13657" s="19" t="str">
        <f t="shared" si="94"/>
        <v>25050600000101USD</v>
      </c>
      <c r="D13657">
        <v>0</v>
      </c>
    </row>
    <row r="13658" spans="1:4" hidden="1">
      <c r="A13658" t="s">
        <v>14174</v>
      </c>
      <c r="B13658" s="19" t="s">
        <v>23</v>
      </c>
      <c r="C13658" s="19" t="str">
        <f t="shared" si="94"/>
        <v>25050900000101USD</v>
      </c>
      <c r="D13658">
        <v>0</v>
      </c>
    </row>
    <row r="13659" spans="1:4" hidden="1">
      <c r="A13659" t="s">
        <v>14176</v>
      </c>
      <c r="B13659" s="19" t="s">
        <v>23</v>
      </c>
      <c r="C13659" s="19" t="str">
        <f t="shared" si="94"/>
        <v>25050900000102USD</v>
      </c>
      <c r="D13659">
        <v>0</v>
      </c>
    </row>
    <row r="13660" spans="1:4" hidden="1">
      <c r="A13660" t="s">
        <v>15037</v>
      </c>
      <c r="B13660" s="19" t="s">
        <v>23</v>
      </c>
      <c r="C13660" s="19" t="str">
        <f t="shared" si="94"/>
        <v>25050900000103USD</v>
      </c>
      <c r="D13660">
        <v>0</v>
      </c>
    </row>
    <row r="13661" spans="1:4" hidden="1">
      <c r="A13661" t="s">
        <v>14180</v>
      </c>
      <c r="B13661" s="19" t="s">
        <v>23</v>
      </c>
      <c r="C13661" s="19" t="str">
        <f t="shared" si="94"/>
        <v>25050900000104USD</v>
      </c>
      <c r="D13661">
        <v>0</v>
      </c>
    </row>
    <row r="13662" spans="1:4" hidden="1">
      <c r="A13662" t="s">
        <v>14182</v>
      </c>
      <c r="B13662" s="19" t="s">
        <v>23</v>
      </c>
      <c r="C13662" s="19" t="str">
        <f t="shared" si="94"/>
        <v>25050900000105USD</v>
      </c>
      <c r="D13662">
        <v>0</v>
      </c>
    </row>
    <row r="13663" spans="1:4" hidden="1">
      <c r="A13663" t="s">
        <v>14184</v>
      </c>
      <c r="B13663" s="19" t="s">
        <v>23</v>
      </c>
      <c r="C13663" s="19" t="str">
        <f t="shared" si="94"/>
        <v>25050900000106USD</v>
      </c>
      <c r="D13663">
        <v>0</v>
      </c>
    </row>
    <row r="13664" spans="1:4" hidden="1">
      <c r="A13664" t="s">
        <v>14186</v>
      </c>
      <c r="B13664" s="19" t="s">
        <v>23</v>
      </c>
      <c r="C13664" s="19" t="str">
        <f t="shared" si="94"/>
        <v>25050900000107USD</v>
      </c>
      <c r="D13664">
        <v>0</v>
      </c>
    </row>
    <row r="13665" spans="1:4" hidden="1">
      <c r="A13665" t="s">
        <v>14188</v>
      </c>
      <c r="B13665" s="19" t="s">
        <v>23</v>
      </c>
      <c r="C13665" s="19" t="str">
        <f t="shared" si="94"/>
        <v>25050900000108USD</v>
      </c>
      <c r="D13665">
        <v>0</v>
      </c>
    </row>
    <row r="13666" spans="1:4" hidden="1">
      <c r="A13666" t="s">
        <v>14190</v>
      </c>
      <c r="B13666" s="19" t="s">
        <v>23</v>
      </c>
      <c r="C13666" s="19" t="str">
        <f t="shared" si="94"/>
        <v>25050900000109USD</v>
      </c>
      <c r="D13666">
        <v>0</v>
      </c>
    </row>
    <row r="13667" spans="1:4" hidden="1">
      <c r="A13667" t="s">
        <v>14192</v>
      </c>
      <c r="B13667" s="19" t="s">
        <v>23</v>
      </c>
      <c r="C13667" s="19" t="str">
        <f t="shared" si="94"/>
        <v>25050900000110USD</v>
      </c>
      <c r="D13667">
        <v>0</v>
      </c>
    </row>
    <row r="13668" spans="1:4" hidden="1">
      <c r="A13668" t="s">
        <v>14194</v>
      </c>
      <c r="B13668" s="19" t="s">
        <v>23</v>
      </c>
      <c r="C13668" s="19" t="str">
        <f t="shared" si="94"/>
        <v>25050900000801USD</v>
      </c>
      <c r="D13668">
        <v>0</v>
      </c>
    </row>
    <row r="13669" spans="1:4" hidden="1">
      <c r="A13669" t="s">
        <v>14196</v>
      </c>
      <c r="B13669" s="19" t="s">
        <v>23</v>
      </c>
      <c r="C13669" s="19" t="str">
        <f t="shared" si="94"/>
        <v>25050900000802USD</v>
      </c>
      <c r="D13669">
        <v>0</v>
      </c>
    </row>
    <row r="13670" spans="1:4" hidden="1">
      <c r="A13670" t="s">
        <v>14202</v>
      </c>
      <c r="B13670" s="19" t="s">
        <v>23</v>
      </c>
      <c r="C13670" s="19" t="str">
        <f t="shared" si="94"/>
        <v>25060100000101USD</v>
      </c>
      <c r="D13670">
        <v>0</v>
      </c>
    </row>
    <row r="13671" spans="1:4" hidden="1">
      <c r="A13671" t="s">
        <v>14204</v>
      </c>
      <c r="B13671" s="19" t="s">
        <v>23</v>
      </c>
      <c r="C13671" s="19" t="str">
        <f t="shared" si="94"/>
        <v>25060100000102USD</v>
      </c>
      <c r="D13671">
        <v>0</v>
      </c>
    </row>
    <row r="13672" spans="1:4" hidden="1">
      <c r="A13672" t="s">
        <v>14206</v>
      </c>
      <c r="B13672" s="19" t="s">
        <v>23</v>
      </c>
      <c r="C13672" s="19" t="str">
        <f t="shared" si="94"/>
        <v>25060100000103USD</v>
      </c>
      <c r="D13672">
        <v>0</v>
      </c>
    </row>
    <row r="13673" spans="1:4" hidden="1">
      <c r="A13673" t="s">
        <v>14208</v>
      </c>
      <c r="B13673" s="19" t="s">
        <v>23</v>
      </c>
      <c r="C13673" s="19" t="str">
        <f t="shared" si="94"/>
        <v>25060100000104USD</v>
      </c>
      <c r="D13673">
        <v>0</v>
      </c>
    </row>
    <row r="13674" spans="1:4" hidden="1">
      <c r="A13674" t="s">
        <v>15051</v>
      </c>
      <c r="B13674" s="19" t="s">
        <v>23</v>
      </c>
      <c r="C13674" s="19" t="str">
        <f t="shared" si="94"/>
        <v>25060100000105USD</v>
      </c>
      <c r="D13674">
        <v>6888.4532271822573</v>
      </c>
    </row>
    <row r="13675" spans="1:4" hidden="1">
      <c r="A13675" t="s">
        <v>14212</v>
      </c>
      <c r="B13675" s="19" t="s">
        <v>23</v>
      </c>
      <c r="C13675" s="19" t="str">
        <f t="shared" si="94"/>
        <v>25060100000107USD</v>
      </c>
      <c r="D13675">
        <v>0</v>
      </c>
    </row>
    <row r="13676" spans="1:4" hidden="1">
      <c r="A13676" t="s">
        <v>14214</v>
      </c>
      <c r="B13676" s="19" t="s">
        <v>23</v>
      </c>
      <c r="C13676" s="19" t="str">
        <f t="shared" si="94"/>
        <v>25060100000108USD</v>
      </c>
      <c r="D13676">
        <v>0</v>
      </c>
    </row>
    <row r="13677" spans="1:4" hidden="1">
      <c r="A13677" t="s">
        <v>14216</v>
      </c>
      <c r="B13677" s="19" t="s">
        <v>23</v>
      </c>
      <c r="C13677" s="19" t="str">
        <f t="shared" si="94"/>
        <v>25060100000201USD</v>
      </c>
      <c r="D13677">
        <v>0</v>
      </c>
    </row>
    <row r="13678" spans="1:4" hidden="1">
      <c r="A13678" t="s">
        <v>14218</v>
      </c>
      <c r="B13678" s="19" t="s">
        <v>23</v>
      </c>
      <c r="C13678" s="19" t="str">
        <f t="shared" si="94"/>
        <v>25060100000202USD</v>
      </c>
      <c r="D13678">
        <v>0</v>
      </c>
    </row>
    <row r="13679" spans="1:4" hidden="1">
      <c r="A13679" t="s">
        <v>14220</v>
      </c>
      <c r="B13679" s="19" t="s">
        <v>23</v>
      </c>
      <c r="C13679" s="19" t="str">
        <f t="shared" si="94"/>
        <v>25060100000203USD</v>
      </c>
      <c r="D13679">
        <v>0</v>
      </c>
    </row>
    <row r="13680" spans="1:4" hidden="1">
      <c r="A13680" t="s">
        <v>14222</v>
      </c>
      <c r="B13680" s="19" t="s">
        <v>23</v>
      </c>
      <c r="C13680" s="19" t="str">
        <f t="shared" si="94"/>
        <v>25060100000205USD</v>
      </c>
      <c r="D13680">
        <v>0</v>
      </c>
    </row>
    <row r="13681" spans="1:4" hidden="1">
      <c r="A13681" t="s">
        <v>14224</v>
      </c>
      <c r="B13681" s="19" t="s">
        <v>23</v>
      </c>
      <c r="C13681" s="19" t="str">
        <f t="shared" si="94"/>
        <v>25060100000206USD</v>
      </c>
      <c r="D13681">
        <v>0</v>
      </c>
    </row>
    <row r="13682" spans="1:4" hidden="1">
      <c r="A13682" t="s">
        <v>14226</v>
      </c>
      <c r="B13682" s="19" t="s">
        <v>23</v>
      </c>
      <c r="C13682" s="19" t="str">
        <f t="shared" si="94"/>
        <v>25060100000207USD</v>
      </c>
      <c r="D13682">
        <v>0</v>
      </c>
    </row>
    <row r="13683" spans="1:4" hidden="1">
      <c r="A13683" t="s">
        <v>14228</v>
      </c>
      <c r="B13683" s="19" t="s">
        <v>23</v>
      </c>
      <c r="C13683" s="19" t="str">
        <f t="shared" si="94"/>
        <v>25060100000208USD</v>
      </c>
      <c r="D13683">
        <v>0</v>
      </c>
    </row>
    <row r="13684" spans="1:4" hidden="1">
      <c r="A13684" t="s">
        <v>14230</v>
      </c>
      <c r="B13684" s="19" t="s">
        <v>23</v>
      </c>
      <c r="C13684" s="19" t="str">
        <f t="shared" si="94"/>
        <v>25060100000210USD</v>
      </c>
      <c r="D13684">
        <v>0</v>
      </c>
    </row>
    <row r="13685" spans="1:4" hidden="1">
      <c r="A13685" t="s">
        <v>14232</v>
      </c>
      <c r="B13685" s="19" t="s">
        <v>23</v>
      </c>
      <c r="C13685" s="19" t="str">
        <f t="shared" si="94"/>
        <v>25060100000211USD</v>
      </c>
      <c r="D13685">
        <v>0</v>
      </c>
    </row>
    <row r="13686" spans="1:4" hidden="1">
      <c r="A13686" t="s">
        <v>14234</v>
      </c>
      <c r="B13686" s="19" t="s">
        <v>23</v>
      </c>
      <c r="C13686" s="19" t="str">
        <f t="shared" si="94"/>
        <v>25060100000213USD</v>
      </c>
      <c r="D13686">
        <v>0</v>
      </c>
    </row>
    <row r="13687" spans="1:4" hidden="1">
      <c r="A13687" t="s">
        <v>14236</v>
      </c>
      <c r="B13687" s="19" t="s">
        <v>23</v>
      </c>
      <c r="C13687" s="19" t="str">
        <f t="shared" si="94"/>
        <v>25060100000214USD</v>
      </c>
      <c r="D13687">
        <v>0</v>
      </c>
    </row>
    <row r="13688" spans="1:4" hidden="1">
      <c r="A13688" t="s">
        <v>14238</v>
      </c>
      <c r="B13688" s="19" t="s">
        <v>23</v>
      </c>
      <c r="C13688" s="19" t="str">
        <f t="shared" si="94"/>
        <v>25060100000215USD</v>
      </c>
      <c r="D13688">
        <v>0</v>
      </c>
    </row>
    <row r="13689" spans="1:4" hidden="1">
      <c r="A13689" t="s">
        <v>15077</v>
      </c>
      <c r="B13689" s="19" t="s">
        <v>23</v>
      </c>
      <c r="C13689" s="19" t="str">
        <f t="shared" si="94"/>
        <v>25060100000217USD</v>
      </c>
      <c r="D13689">
        <v>7461.8595393801543</v>
      </c>
    </row>
    <row r="13690" spans="1:4" hidden="1">
      <c r="A13690" t="s">
        <v>14242</v>
      </c>
      <c r="B13690" s="19" t="s">
        <v>23</v>
      </c>
      <c r="C13690" s="19" t="str">
        <f t="shared" si="94"/>
        <v>25060200000101USD</v>
      </c>
      <c r="D13690">
        <v>0</v>
      </c>
    </row>
    <row r="13691" spans="1:4" hidden="1">
      <c r="A13691" t="s">
        <v>14244</v>
      </c>
      <c r="B13691" s="19" t="s">
        <v>23</v>
      </c>
      <c r="C13691" s="19" t="str">
        <f t="shared" si="94"/>
        <v>25060200000102USD</v>
      </c>
      <c r="D13691">
        <v>0</v>
      </c>
    </row>
    <row r="13692" spans="1:4" hidden="1">
      <c r="A13692" t="s">
        <v>14246</v>
      </c>
      <c r="B13692" s="19" t="s">
        <v>23</v>
      </c>
      <c r="C13692" s="19" t="str">
        <f t="shared" si="94"/>
        <v>25060200000103USD</v>
      </c>
      <c r="D13692">
        <v>0</v>
      </c>
    </row>
    <row r="13693" spans="1:4" hidden="1">
      <c r="A13693" t="s">
        <v>14248</v>
      </c>
      <c r="B13693" s="19" t="s">
        <v>23</v>
      </c>
      <c r="C13693" s="19" t="str">
        <f t="shared" si="94"/>
        <v>25060200000104USD</v>
      </c>
      <c r="D13693">
        <v>0</v>
      </c>
    </row>
    <row r="13694" spans="1:4" hidden="1">
      <c r="A13694" t="s">
        <v>14250</v>
      </c>
      <c r="B13694" s="19" t="s">
        <v>23</v>
      </c>
      <c r="C13694" s="19" t="str">
        <f t="shared" si="94"/>
        <v>25060200000105USD</v>
      </c>
      <c r="D13694">
        <v>0</v>
      </c>
    </row>
    <row r="13695" spans="1:4" hidden="1">
      <c r="A13695" t="s">
        <v>15295</v>
      </c>
      <c r="B13695" s="19" t="s">
        <v>23</v>
      </c>
      <c r="C13695" s="19" t="str">
        <f t="shared" ref="C13695:C13758" si="95">_xlfn.CONCAT(A13695,B13695)</f>
        <v>25070100000101USD</v>
      </c>
      <c r="D13695">
        <v>661129.1697469434</v>
      </c>
    </row>
    <row r="13696" spans="1:4" hidden="1">
      <c r="A13696" t="s">
        <v>14082</v>
      </c>
      <c r="B13696" s="19" t="s">
        <v>23</v>
      </c>
      <c r="C13696" s="19" t="str">
        <f t="shared" si="95"/>
        <v>25070301000101USD</v>
      </c>
      <c r="D13696">
        <v>0</v>
      </c>
    </row>
    <row r="13697" spans="1:4" hidden="1">
      <c r="A13697" t="s">
        <v>13719</v>
      </c>
      <c r="B13697" s="19" t="s">
        <v>23</v>
      </c>
      <c r="C13697" s="19" t="str">
        <f t="shared" si="95"/>
        <v>25070302000101USD</v>
      </c>
      <c r="D13697">
        <v>0</v>
      </c>
    </row>
    <row r="13698" spans="1:4" hidden="1">
      <c r="A13698" t="s">
        <v>13721</v>
      </c>
      <c r="B13698" s="19" t="s">
        <v>23</v>
      </c>
      <c r="C13698" s="19" t="str">
        <f t="shared" si="95"/>
        <v>25070302000102USD</v>
      </c>
      <c r="D13698">
        <v>0</v>
      </c>
    </row>
    <row r="13699" spans="1:4" hidden="1">
      <c r="A13699" t="s">
        <v>13723</v>
      </c>
      <c r="B13699" s="19" t="s">
        <v>23</v>
      </c>
      <c r="C13699" s="19" t="str">
        <f t="shared" si="95"/>
        <v>25070302000103USD</v>
      </c>
      <c r="D13699">
        <v>0</v>
      </c>
    </row>
    <row r="13700" spans="1:4" hidden="1">
      <c r="A13700" t="s">
        <v>13725</v>
      </c>
      <c r="B13700" s="19" t="s">
        <v>23</v>
      </c>
      <c r="C13700" s="19" t="str">
        <f t="shared" si="95"/>
        <v>25070302000104USD</v>
      </c>
      <c r="D13700">
        <v>0</v>
      </c>
    </row>
    <row r="13701" spans="1:4" hidden="1">
      <c r="A13701" t="s">
        <v>13727</v>
      </c>
      <c r="B13701" s="19" t="s">
        <v>23</v>
      </c>
      <c r="C13701" s="19" t="str">
        <f t="shared" si="95"/>
        <v>25070302000105USD</v>
      </c>
      <c r="D13701">
        <v>0</v>
      </c>
    </row>
    <row r="13702" spans="1:4" hidden="1">
      <c r="A13702" t="s">
        <v>14092</v>
      </c>
      <c r="B13702" s="19" t="s">
        <v>23</v>
      </c>
      <c r="C13702" s="19" t="str">
        <f t="shared" si="95"/>
        <v>25070302000106USD</v>
      </c>
      <c r="D13702">
        <v>0</v>
      </c>
    </row>
    <row r="13703" spans="1:4" hidden="1">
      <c r="A13703" t="s">
        <v>13731</v>
      </c>
      <c r="B13703" s="19" t="s">
        <v>23</v>
      </c>
      <c r="C13703" s="19" t="str">
        <f t="shared" si="95"/>
        <v>25070302000107USD</v>
      </c>
      <c r="D13703">
        <v>0</v>
      </c>
    </row>
    <row r="13704" spans="1:4" hidden="1">
      <c r="A13704" t="s">
        <v>13733</v>
      </c>
      <c r="B13704" s="19" t="s">
        <v>23</v>
      </c>
      <c r="C13704" s="19" t="str">
        <f t="shared" si="95"/>
        <v>25070302000109USD</v>
      </c>
      <c r="D13704">
        <v>0</v>
      </c>
    </row>
    <row r="13705" spans="1:4" hidden="1">
      <c r="A13705" t="s">
        <v>13735</v>
      </c>
      <c r="B13705" s="19" t="s">
        <v>23</v>
      </c>
      <c r="C13705" s="19" t="str">
        <f t="shared" si="95"/>
        <v>25070302000110USD</v>
      </c>
      <c r="D13705">
        <v>0</v>
      </c>
    </row>
    <row r="13706" spans="1:4" hidden="1">
      <c r="A13706" t="s">
        <v>13737</v>
      </c>
      <c r="B13706" s="19" t="s">
        <v>23</v>
      </c>
      <c r="C13706" s="19" t="str">
        <f t="shared" si="95"/>
        <v>25070302000111USD</v>
      </c>
      <c r="D13706">
        <v>0</v>
      </c>
    </row>
    <row r="13707" spans="1:4" hidden="1">
      <c r="A13707" t="s">
        <v>13739</v>
      </c>
      <c r="B13707" s="19" t="s">
        <v>23</v>
      </c>
      <c r="C13707" s="19" t="str">
        <f t="shared" si="95"/>
        <v>25070302000112USD</v>
      </c>
      <c r="D13707">
        <v>0</v>
      </c>
    </row>
    <row r="13708" spans="1:4" hidden="1">
      <c r="A13708" t="s">
        <v>13741</v>
      </c>
      <c r="B13708" s="19" t="s">
        <v>23</v>
      </c>
      <c r="C13708" s="19" t="str">
        <f t="shared" si="95"/>
        <v>25070302000113USD</v>
      </c>
      <c r="D13708">
        <v>0</v>
      </c>
    </row>
    <row r="13709" spans="1:4" hidden="1">
      <c r="A13709" t="s">
        <v>13743</v>
      </c>
      <c r="B13709" s="19" t="s">
        <v>23</v>
      </c>
      <c r="C13709" s="19" t="str">
        <f t="shared" si="95"/>
        <v>25070302000114USD</v>
      </c>
      <c r="D13709">
        <v>0</v>
      </c>
    </row>
    <row r="13710" spans="1:4" hidden="1">
      <c r="A13710" t="s">
        <v>13745</v>
      </c>
      <c r="B13710" s="19" t="s">
        <v>23</v>
      </c>
      <c r="C13710" s="19" t="str">
        <f t="shared" si="95"/>
        <v>25070302000115USD</v>
      </c>
      <c r="D13710">
        <v>0</v>
      </c>
    </row>
    <row r="13711" spans="1:4" hidden="1">
      <c r="A13711" t="s">
        <v>13747</v>
      </c>
      <c r="B13711" s="19" t="s">
        <v>23</v>
      </c>
      <c r="C13711" s="19" t="str">
        <f t="shared" si="95"/>
        <v>25070302000117USD</v>
      </c>
      <c r="D13711">
        <v>0</v>
      </c>
    </row>
    <row r="13712" spans="1:4" hidden="1">
      <c r="A13712" t="s">
        <v>13749</v>
      </c>
      <c r="B13712" s="19" t="s">
        <v>23</v>
      </c>
      <c r="C13712" s="19" t="str">
        <f t="shared" si="95"/>
        <v>25070302000118USD</v>
      </c>
      <c r="D13712">
        <v>0</v>
      </c>
    </row>
    <row r="13713" spans="1:4" hidden="1">
      <c r="A13713" t="s">
        <v>14102</v>
      </c>
      <c r="B13713" s="19" t="s">
        <v>23</v>
      </c>
      <c r="C13713" s="19" t="str">
        <f t="shared" si="95"/>
        <v>25070303000101USD</v>
      </c>
      <c r="D13713">
        <v>0</v>
      </c>
    </row>
    <row r="13714" spans="1:4" hidden="1">
      <c r="A13714" t="s">
        <v>14108</v>
      </c>
      <c r="B13714" s="19" t="s">
        <v>23</v>
      </c>
      <c r="C13714" s="19" t="str">
        <f t="shared" si="95"/>
        <v>25070303000102USD</v>
      </c>
      <c r="D13714">
        <v>0</v>
      </c>
    </row>
    <row r="13715" spans="1:4" hidden="1">
      <c r="A13715" t="s">
        <v>14110</v>
      </c>
      <c r="B13715" s="19" t="s">
        <v>23</v>
      </c>
      <c r="C13715" s="19" t="str">
        <f t="shared" si="95"/>
        <v>25070303000103USD</v>
      </c>
      <c r="D13715">
        <v>0</v>
      </c>
    </row>
    <row r="13716" spans="1:4" hidden="1">
      <c r="A13716" t="s">
        <v>14096</v>
      </c>
      <c r="B13716" s="19" t="s">
        <v>23</v>
      </c>
      <c r="C13716" s="19" t="str">
        <f t="shared" si="95"/>
        <v>25070309000101USD</v>
      </c>
      <c r="D13716">
        <v>0</v>
      </c>
    </row>
    <row r="13717" spans="1:4" hidden="1">
      <c r="A13717" t="s">
        <v>14098</v>
      </c>
      <c r="B13717" s="19" t="s">
        <v>23</v>
      </c>
      <c r="C13717" s="19" t="str">
        <f t="shared" si="95"/>
        <v>25070309000102USD</v>
      </c>
      <c r="D13717">
        <v>0</v>
      </c>
    </row>
    <row r="13718" spans="1:4" hidden="1">
      <c r="A13718" t="s">
        <v>13755</v>
      </c>
      <c r="B13718" s="19" t="s">
        <v>23</v>
      </c>
      <c r="C13718" s="19" t="str">
        <f t="shared" si="95"/>
        <v>25070309000103USD</v>
      </c>
      <c r="D13718">
        <v>0</v>
      </c>
    </row>
    <row r="13719" spans="1:4" hidden="1">
      <c r="A13719" t="s">
        <v>14112</v>
      </c>
      <c r="B13719" s="19" t="s">
        <v>23</v>
      </c>
      <c r="C13719" s="19" t="str">
        <f t="shared" si="95"/>
        <v>25070400000101USD</v>
      </c>
      <c r="D13719">
        <v>0</v>
      </c>
    </row>
    <row r="13720" spans="1:4" hidden="1">
      <c r="A13720" t="s">
        <v>14114</v>
      </c>
      <c r="B13720" s="19" t="s">
        <v>23</v>
      </c>
      <c r="C13720" s="19" t="str">
        <f t="shared" si="95"/>
        <v>25070500000101USD</v>
      </c>
      <c r="D13720">
        <v>0</v>
      </c>
    </row>
    <row r="13721" spans="1:4" hidden="1">
      <c r="A13721" t="s">
        <v>14122</v>
      </c>
      <c r="B13721" s="19" t="s">
        <v>23</v>
      </c>
      <c r="C13721" s="19" t="str">
        <f t="shared" si="95"/>
        <v>25070500000102USD</v>
      </c>
      <c r="D13721">
        <v>0</v>
      </c>
    </row>
    <row r="13722" spans="1:4" hidden="1">
      <c r="A13722" t="s">
        <v>14132</v>
      </c>
      <c r="B13722" s="19" t="s">
        <v>23</v>
      </c>
      <c r="C13722" s="19" t="str">
        <f t="shared" si="95"/>
        <v>25070500000103USD</v>
      </c>
      <c r="D13722">
        <v>0</v>
      </c>
    </row>
    <row r="13723" spans="1:4" hidden="1">
      <c r="A13723" t="s">
        <v>13771</v>
      </c>
      <c r="B13723" s="19" t="s">
        <v>23</v>
      </c>
      <c r="C13723" s="19" t="str">
        <f t="shared" si="95"/>
        <v>25070500000104USD</v>
      </c>
      <c r="D13723">
        <v>0</v>
      </c>
    </row>
    <row r="13724" spans="1:4" hidden="1">
      <c r="A13724" t="s">
        <v>13773</v>
      </c>
      <c r="B13724" s="19" t="s">
        <v>23</v>
      </c>
      <c r="C13724" s="19" t="str">
        <f t="shared" si="95"/>
        <v>25070500000105USD</v>
      </c>
      <c r="D13724">
        <v>0</v>
      </c>
    </row>
    <row r="13725" spans="1:4" hidden="1">
      <c r="A13725" t="s">
        <v>13775</v>
      </c>
      <c r="B13725" s="19" t="s">
        <v>23</v>
      </c>
      <c r="C13725" s="19" t="str">
        <f t="shared" si="95"/>
        <v>25070500000106USD</v>
      </c>
      <c r="D13725">
        <v>0</v>
      </c>
    </row>
    <row r="13726" spans="1:4" hidden="1">
      <c r="A13726" t="s">
        <v>14134</v>
      </c>
      <c r="B13726" s="19" t="s">
        <v>23</v>
      </c>
      <c r="C13726" s="19" t="str">
        <f t="shared" si="95"/>
        <v>25070500000107USD</v>
      </c>
      <c r="D13726">
        <v>0</v>
      </c>
    </row>
    <row r="13727" spans="1:4" hidden="1">
      <c r="A13727" t="s">
        <v>14136</v>
      </c>
      <c r="B13727" s="19" t="s">
        <v>23</v>
      </c>
      <c r="C13727" s="19" t="str">
        <f t="shared" si="95"/>
        <v>25070500000108USD</v>
      </c>
      <c r="D13727">
        <v>0</v>
      </c>
    </row>
    <row r="13728" spans="1:4" hidden="1">
      <c r="A13728" t="s">
        <v>13781</v>
      </c>
      <c r="B13728" s="19" t="s">
        <v>23</v>
      </c>
      <c r="C13728" s="19" t="str">
        <f t="shared" si="95"/>
        <v>25070500000109USD</v>
      </c>
      <c r="D13728">
        <v>0</v>
      </c>
    </row>
    <row r="13729" spans="1:4" hidden="1">
      <c r="A13729" t="s">
        <v>14138</v>
      </c>
      <c r="B13729" s="19" t="s">
        <v>23</v>
      </c>
      <c r="C13729" s="19" t="str">
        <f t="shared" si="95"/>
        <v>25070500000111USD</v>
      </c>
      <c r="D13729">
        <v>0</v>
      </c>
    </row>
    <row r="13730" spans="1:4" hidden="1">
      <c r="A13730" t="s">
        <v>14140</v>
      </c>
      <c r="B13730" s="19" t="s">
        <v>23</v>
      </c>
      <c r="C13730" s="19" t="str">
        <f t="shared" si="95"/>
        <v>25070500000112USD</v>
      </c>
      <c r="D13730">
        <v>0</v>
      </c>
    </row>
    <row r="13731" spans="1:4" hidden="1">
      <c r="A13731" t="s">
        <v>14142</v>
      </c>
      <c r="B13731" s="19" t="s">
        <v>23</v>
      </c>
      <c r="C13731" s="19" t="str">
        <f t="shared" si="95"/>
        <v>25070500000113USD</v>
      </c>
      <c r="D13731">
        <v>0</v>
      </c>
    </row>
    <row r="13732" spans="1:4" hidden="1">
      <c r="A13732" t="s">
        <v>13789</v>
      </c>
      <c r="B13732" s="19" t="s">
        <v>23</v>
      </c>
      <c r="C13732" s="19" t="str">
        <f t="shared" si="95"/>
        <v>25070500000114USD</v>
      </c>
      <c r="D13732">
        <v>0</v>
      </c>
    </row>
    <row r="13733" spans="1:4" hidden="1">
      <c r="A13733" t="s">
        <v>13791</v>
      </c>
      <c r="B13733" s="19" t="s">
        <v>23</v>
      </c>
      <c r="C13733" s="19" t="str">
        <f t="shared" si="95"/>
        <v>25070500000115USD</v>
      </c>
      <c r="D13733">
        <v>0</v>
      </c>
    </row>
    <row r="13734" spans="1:4" hidden="1">
      <c r="A13734" t="s">
        <v>13793</v>
      </c>
      <c r="B13734" s="19" t="s">
        <v>23</v>
      </c>
      <c r="C13734" s="19" t="str">
        <f t="shared" si="95"/>
        <v>25070500000116USD</v>
      </c>
      <c r="D13734">
        <v>0</v>
      </c>
    </row>
    <row r="13735" spans="1:4" hidden="1">
      <c r="A13735" t="s">
        <v>14997</v>
      </c>
      <c r="B13735" s="19" t="s">
        <v>23</v>
      </c>
      <c r="C13735" s="19" t="str">
        <f t="shared" si="95"/>
        <v>25070600000101USD</v>
      </c>
      <c r="D13735">
        <v>0</v>
      </c>
    </row>
    <row r="13736" spans="1:4" hidden="1">
      <c r="A13736" t="s">
        <v>14999</v>
      </c>
      <c r="B13736" s="19" t="s">
        <v>23</v>
      </c>
      <c r="C13736" s="19" t="str">
        <f t="shared" si="95"/>
        <v>25070600000102USD</v>
      </c>
      <c r="D13736">
        <v>0</v>
      </c>
    </row>
    <row r="13737" spans="1:4" hidden="1">
      <c r="A13737" t="s">
        <v>15001</v>
      </c>
      <c r="B13737" s="19" t="s">
        <v>23</v>
      </c>
      <c r="C13737" s="19" t="str">
        <f t="shared" si="95"/>
        <v>25070600000103USD</v>
      </c>
      <c r="D13737">
        <v>0</v>
      </c>
    </row>
    <row r="13738" spans="1:4" hidden="1">
      <c r="A13738" t="s">
        <v>14144</v>
      </c>
      <c r="B13738" s="19" t="s">
        <v>23</v>
      </c>
      <c r="C13738" s="19" t="str">
        <f t="shared" si="95"/>
        <v>25070600000104USD</v>
      </c>
      <c r="D13738">
        <v>0</v>
      </c>
    </row>
    <row r="13739" spans="1:4" hidden="1">
      <c r="A13739" t="s">
        <v>14146</v>
      </c>
      <c r="B13739" s="19" t="s">
        <v>23</v>
      </c>
      <c r="C13739" s="19" t="str">
        <f t="shared" si="95"/>
        <v>25070600000105USD</v>
      </c>
      <c r="D13739">
        <v>0</v>
      </c>
    </row>
    <row r="13740" spans="1:4" hidden="1">
      <c r="A13740" t="s">
        <v>13527</v>
      </c>
      <c r="B13740" s="19" t="s">
        <v>23</v>
      </c>
      <c r="C13740" s="19" t="str">
        <f t="shared" si="95"/>
        <v>25080100000101USD</v>
      </c>
      <c r="D13740">
        <v>0</v>
      </c>
    </row>
    <row r="13741" spans="1:4" hidden="1">
      <c r="A13741" t="s">
        <v>13529</v>
      </c>
      <c r="B13741" s="19" t="s">
        <v>23</v>
      </c>
      <c r="C13741" s="19" t="str">
        <f t="shared" si="95"/>
        <v>25080100000206USD</v>
      </c>
      <c r="D13741">
        <v>0</v>
      </c>
    </row>
    <row r="13742" spans="1:4" hidden="1">
      <c r="A13742" t="s">
        <v>13531</v>
      </c>
      <c r="B13742" s="19" t="s">
        <v>23</v>
      </c>
      <c r="C13742" s="19" t="str">
        <f t="shared" si="95"/>
        <v>25080100000207USD</v>
      </c>
      <c r="D13742">
        <v>0</v>
      </c>
    </row>
    <row r="13743" spans="1:4" hidden="1">
      <c r="A13743" t="s">
        <v>13533</v>
      </c>
      <c r="B13743" s="19" t="s">
        <v>23</v>
      </c>
      <c r="C13743" s="19" t="str">
        <f t="shared" si="95"/>
        <v>25080100000801USD</v>
      </c>
      <c r="D13743">
        <v>0</v>
      </c>
    </row>
    <row r="13744" spans="1:4" hidden="1">
      <c r="A13744" t="s">
        <v>13535</v>
      </c>
      <c r="B13744" s="19" t="s">
        <v>23</v>
      </c>
      <c r="C13744" s="19" t="str">
        <f t="shared" si="95"/>
        <v>25080100000802USD</v>
      </c>
      <c r="D13744">
        <v>0</v>
      </c>
    </row>
    <row r="13745" spans="1:4" hidden="1">
      <c r="A13745" t="s">
        <v>13537</v>
      </c>
      <c r="B13745" s="19" t="s">
        <v>23</v>
      </c>
      <c r="C13745" s="19" t="str">
        <f t="shared" si="95"/>
        <v>25080100000803USD</v>
      </c>
      <c r="D13745">
        <v>0</v>
      </c>
    </row>
    <row r="13746" spans="1:4" hidden="1">
      <c r="A13746" t="s">
        <v>13539</v>
      </c>
      <c r="B13746" s="19" t="s">
        <v>23</v>
      </c>
      <c r="C13746" s="19" t="str">
        <f t="shared" si="95"/>
        <v>25080100000804USD</v>
      </c>
      <c r="D13746">
        <v>0</v>
      </c>
    </row>
    <row r="13747" spans="1:4" hidden="1">
      <c r="A13747" t="s">
        <v>13541</v>
      </c>
      <c r="B13747" s="19" t="s">
        <v>23</v>
      </c>
      <c r="C13747" s="19" t="str">
        <f t="shared" si="95"/>
        <v>25080101000101USD</v>
      </c>
      <c r="D13747">
        <v>0</v>
      </c>
    </row>
    <row r="13748" spans="1:4" hidden="1">
      <c r="A13748" t="s">
        <v>9439</v>
      </c>
      <c r="B13748" s="19" t="s">
        <v>23</v>
      </c>
      <c r="C13748" s="19" t="str">
        <f t="shared" si="95"/>
        <v>25080101000102USD</v>
      </c>
      <c r="D13748">
        <v>0</v>
      </c>
    </row>
    <row r="13749" spans="1:4" hidden="1">
      <c r="A13749" t="s">
        <v>13519</v>
      </c>
      <c r="B13749" s="19" t="s">
        <v>23</v>
      </c>
      <c r="C13749" s="19" t="str">
        <f t="shared" si="95"/>
        <v>25080101000103USD</v>
      </c>
      <c r="D13749">
        <v>0</v>
      </c>
    </row>
    <row r="13750" spans="1:4" hidden="1">
      <c r="A13750" t="s">
        <v>13521</v>
      </c>
      <c r="B13750" s="19" t="s">
        <v>23</v>
      </c>
      <c r="C13750" s="19" t="str">
        <f t="shared" si="95"/>
        <v>25080101000104USD</v>
      </c>
      <c r="D13750">
        <v>0</v>
      </c>
    </row>
    <row r="13751" spans="1:4" hidden="1">
      <c r="A13751" t="s">
        <v>9443</v>
      </c>
      <c r="B13751" s="19" t="s">
        <v>23</v>
      </c>
      <c r="C13751" s="19" t="str">
        <f t="shared" si="95"/>
        <v>25080101000105USD</v>
      </c>
      <c r="D13751">
        <v>0</v>
      </c>
    </row>
    <row r="13752" spans="1:4" hidden="1">
      <c r="A13752" t="s">
        <v>13543</v>
      </c>
      <c r="B13752" s="19" t="s">
        <v>23</v>
      </c>
      <c r="C13752" s="19" t="str">
        <f t="shared" si="95"/>
        <v>25080101000206USD</v>
      </c>
      <c r="D13752">
        <v>0</v>
      </c>
    </row>
    <row r="13753" spans="1:4" hidden="1">
      <c r="A13753" t="s">
        <v>14076</v>
      </c>
      <c r="B13753" s="19" t="s">
        <v>23</v>
      </c>
      <c r="C13753" s="19" t="str">
        <f t="shared" si="95"/>
        <v>25080101000207USD</v>
      </c>
      <c r="D13753">
        <v>0</v>
      </c>
    </row>
    <row r="13754" spans="1:4" hidden="1">
      <c r="A13754" t="s">
        <v>13643</v>
      </c>
      <c r="B13754" s="19" t="s">
        <v>23</v>
      </c>
      <c r="C13754" s="19" t="str">
        <f t="shared" si="95"/>
        <v>25080101000301USD</v>
      </c>
      <c r="D13754">
        <v>0</v>
      </c>
    </row>
    <row r="13755" spans="1:4" hidden="1">
      <c r="A13755" t="s">
        <v>14198</v>
      </c>
      <c r="B13755" s="19" t="s">
        <v>23</v>
      </c>
      <c r="C13755" s="19" t="str">
        <f t="shared" si="95"/>
        <v>25080101000805USD</v>
      </c>
      <c r="D13755">
        <v>0</v>
      </c>
    </row>
    <row r="13756" spans="1:4" hidden="1">
      <c r="A13756" t="s">
        <v>14200</v>
      </c>
      <c r="B13756" s="19" t="s">
        <v>23</v>
      </c>
      <c r="C13756" s="19" t="str">
        <f t="shared" si="95"/>
        <v>25080101000806USD</v>
      </c>
      <c r="D13756">
        <v>0</v>
      </c>
    </row>
    <row r="13757" spans="1:4" hidden="1">
      <c r="A13757" t="s">
        <v>13525</v>
      </c>
      <c r="B13757" s="19" t="s">
        <v>23</v>
      </c>
      <c r="C13757" s="19" t="str">
        <f t="shared" si="95"/>
        <v>25080101000807USD</v>
      </c>
      <c r="D13757">
        <v>0</v>
      </c>
    </row>
    <row r="13758" spans="1:4" hidden="1">
      <c r="A13758" t="s">
        <v>14080</v>
      </c>
      <c r="B13758" s="19" t="s">
        <v>23</v>
      </c>
      <c r="C13758" s="19" t="str">
        <f t="shared" si="95"/>
        <v>25080101000810USD</v>
      </c>
      <c r="D13758">
        <v>0</v>
      </c>
    </row>
    <row r="13759" spans="1:4" hidden="1">
      <c r="A13759" t="s">
        <v>13547</v>
      </c>
      <c r="B13759" s="19" t="s">
        <v>23</v>
      </c>
      <c r="C13759" s="19" t="str">
        <f t="shared" ref="C13759:C13822" si="96">_xlfn.CONCAT(A13759,B13759)</f>
        <v>25080900000801USD</v>
      </c>
      <c r="D13759">
        <v>0</v>
      </c>
    </row>
    <row r="13760" spans="1:4" hidden="1">
      <c r="A13760" t="s">
        <v>12652</v>
      </c>
      <c r="B13760" s="19" t="s">
        <v>23</v>
      </c>
      <c r="C13760" s="19" t="str">
        <f t="shared" si="96"/>
        <v>26020201000101USD</v>
      </c>
      <c r="D13760">
        <v>0</v>
      </c>
    </row>
    <row r="13761" spans="1:4" hidden="1">
      <c r="A13761" t="s">
        <v>12674</v>
      </c>
      <c r="B13761" s="19" t="s">
        <v>23</v>
      </c>
      <c r="C13761" s="19" t="str">
        <f t="shared" si="96"/>
        <v>26020201010101USD</v>
      </c>
      <c r="D13761">
        <v>0</v>
      </c>
    </row>
    <row r="13762" spans="1:4" hidden="1">
      <c r="A13762" t="s">
        <v>12672</v>
      </c>
      <c r="B13762" s="19" t="s">
        <v>23</v>
      </c>
      <c r="C13762" s="19" t="str">
        <f t="shared" si="96"/>
        <v>26020201010201USD</v>
      </c>
      <c r="D13762">
        <v>29609415.408018198</v>
      </c>
    </row>
    <row r="13763" spans="1:4" hidden="1">
      <c r="A13763" t="s">
        <v>12670</v>
      </c>
      <c r="B13763" s="19" t="s">
        <v>23</v>
      </c>
      <c r="C13763" s="19" t="str">
        <f t="shared" si="96"/>
        <v>26020900000101USD</v>
      </c>
      <c r="D13763">
        <v>0</v>
      </c>
    </row>
    <row r="13764" spans="1:4" hidden="1">
      <c r="A13764" t="s">
        <v>12660</v>
      </c>
      <c r="B13764" s="19" t="s">
        <v>23</v>
      </c>
      <c r="C13764" s="19" t="str">
        <f t="shared" si="96"/>
        <v>26030201010140USD</v>
      </c>
      <c r="D13764">
        <v>0</v>
      </c>
    </row>
    <row r="13765" spans="1:4" hidden="1">
      <c r="A13765" t="s">
        <v>12654</v>
      </c>
      <c r="B13765" s="19" t="s">
        <v>23</v>
      </c>
      <c r="C13765" s="19" t="str">
        <f t="shared" si="96"/>
        <v>26030201010505USD</v>
      </c>
      <c r="D13765">
        <v>0</v>
      </c>
    </row>
    <row r="13766" spans="1:4" hidden="1">
      <c r="A13766" t="s">
        <v>12656</v>
      </c>
      <c r="B13766" s="19" t="s">
        <v>23</v>
      </c>
      <c r="C13766" s="19" t="str">
        <f t="shared" si="96"/>
        <v>26030201011602USD</v>
      </c>
      <c r="D13766">
        <v>0</v>
      </c>
    </row>
    <row r="13767" spans="1:4" hidden="1">
      <c r="A13767" t="s">
        <v>12658</v>
      </c>
      <c r="B13767" s="19" t="s">
        <v>23</v>
      </c>
      <c r="C13767" s="19" t="str">
        <f t="shared" si="96"/>
        <v>26030201011603USD</v>
      </c>
      <c r="D13767">
        <v>0</v>
      </c>
    </row>
    <row r="13768" spans="1:4" hidden="1">
      <c r="A13768" t="s">
        <v>12798</v>
      </c>
      <c r="B13768" s="19" t="s">
        <v>23</v>
      </c>
      <c r="C13768" s="19" t="str">
        <f t="shared" si="96"/>
        <v>26040201010101USD</v>
      </c>
      <c r="D13768">
        <v>0</v>
      </c>
    </row>
    <row r="13769" spans="1:4" hidden="1">
      <c r="A13769" t="s">
        <v>12854</v>
      </c>
      <c r="B13769" s="19" t="s">
        <v>23</v>
      </c>
      <c r="C13769" s="19" t="str">
        <f t="shared" si="96"/>
        <v>26040201010102USD</v>
      </c>
      <c r="D13769">
        <v>0</v>
      </c>
    </row>
    <row r="13770" spans="1:4" hidden="1">
      <c r="A13770" t="s">
        <v>12852</v>
      </c>
      <c r="B13770" s="19" t="s">
        <v>23</v>
      </c>
      <c r="C13770" s="19" t="str">
        <f t="shared" si="96"/>
        <v>26040201010103USD</v>
      </c>
      <c r="D13770">
        <v>0</v>
      </c>
    </row>
    <row r="13771" spans="1:4" hidden="1">
      <c r="A13771" t="s">
        <v>12800</v>
      </c>
      <c r="B13771" s="19" t="s">
        <v>23</v>
      </c>
      <c r="C13771" s="19" t="str">
        <f t="shared" si="96"/>
        <v>26040201010107USD</v>
      </c>
      <c r="D13771">
        <v>0</v>
      </c>
    </row>
    <row r="13772" spans="1:4" hidden="1">
      <c r="A13772" t="s">
        <v>12856</v>
      </c>
      <c r="B13772" s="19" t="s">
        <v>23</v>
      </c>
      <c r="C13772" s="19" t="str">
        <f t="shared" si="96"/>
        <v>26040201010109USD</v>
      </c>
      <c r="D13772">
        <v>0</v>
      </c>
    </row>
    <row r="13773" spans="1:4" hidden="1">
      <c r="A13773" t="s">
        <v>12802</v>
      </c>
      <c r="B13773" s="19" t="s">
        <v>23</v>
      </c>
      <c r="C13773" s="19" t="str">
        <f t="shared" si="96"/>
        <v>26040201010125USD</v>
      </c>
      <c r="D13773">
        <v>0</v>
      </c>
    </row>
    <row r="13774" spans="1:4" hidden="1">
      <c r="A13774" t="s">
        <v>12804</v>
      </c>
      <c r="B13774" s="19" t="s">
        <v>23</v>
      </c>
      <c r="C13774" s="19" t="str">
        <f t="shared" si="96"/>
        <v>26040201010126USD</v>
      </c>
      <c r="D13774">
        <v>0</v>
      </c>
    </row>
    <row r="13775" spans="1:4" hidden="1">
      <c r="A13775" t="s">
        <v>12806</v>
      </c>
      <c r="B13775" s="19" t="s">
        <v>23</v>
      </c>
      <c r="C13775" s="19" t="str">
        <f t="shared" si="96"/>
        <v>26040201010127USD</v>
      </c>
      <c r="D13775">
        <v>0</v>
      </c>
    </row>
    <row r="13776" spans="1:4" hidden="1">
      <c r="A13776" t="s">
        <v>12808</v>
      </c>
      <c r="B13776" s="19" t="s">
        <v>23</v>
      </c>
      <c r="C13776" s="19" t="str">
        <f t="shared" si="96"/>
        <v>26040201010128USD</v>
      </c>
      <c r="D13776">
        <v>0</v>
      </c>
    </row>
    <row r="13777" spans="1:4" hidden="1">
      <c r="A13777" t="s">
        <v>12810</v>
      </c>
      <c r="B13777" s="19" t="s">
        <v>23</v>
      </c>
      <c r="C13777" s="19" t="str">
        <f t="shared" si="96"/>
        <v>26040201010129USD</v>
      </c>
      <c r="D13777">
        <v>0</v>
      </c>
    </row>
    <row r="13778" spans="1:4" hidden="1">
      <c r="A13778" t="s">
        <v>12812</v>
      </c>
      <c r="B13778" s="19" t="s">
        <v>23</v>
      </c>
      <c r="C13778" s="19" t="str">
        <f t="shared" si="96"/>
        <v>26040201010130USD</v>
      </c>
      <c r="D13778">
        <v>0</v>
      </c>
    </row>
    <row r="13779" spans="1:4" hidden="1">
      <c r="A13779" t="s">
        <v>12814</v>
      </c>
      <c r="B13779" s="19" t="s">
        <v>23</v>
      </c>
      <c r="C13779" s="19" t="str">
        <f t="shared" si="96"/>
        <v>26040201010131USD</v>
      </c>
      <c r="D13779">
        <v>0</v>
      </c>
    </row>
    <row r="13780" spans="1:4" hidden="1">
      <c r="A13780" t="s">
        <v>12816</v>
      </c>
      <c r="B13780" s="19" t="s">
        <v>23</v>
      </c>
      <c r="C13780" s="19" t="str">
        <f t="shared" si="96"/>
        <v>26040201010132USD</v>
      </c>
      <c r="D13780">
        <v>0</v>
      </c>
    </row>
    <row r="13781" spans="1:4" hidden="1">
      <c r="A13781" t="s">
        <v>12818</v>
      </c>
      <c r="B13781" s="19" t="s">
        <v>23</v>
      </c>
      <c r="C13781" s="19" t="str">
        <f t="shared" si="96"/>
        <v>26040201010133USD</v>
      </c>
      <c r="D13781">
        <v>0</v>
      </c>
    </row>
    <row r="13782" spans="1:4" hidden="1">
      <c r="A13782" t="s">
        <v>12820</v>
      </c>
      <c r="B13782" s="19" t="s">
        <v>23</v>
      </c>
      <c r="C13782" s="19" t="str">
        <f t="shared" si="96"/>
        <v>26040201010134USD</v>
      </c>
      <c r="D13782">
        <v>0</v>
      </c>
    </row>
    <row r="13783" spans="1:4" hidden="1">
      <c r="A13783" t="s">
        <v>12822</v>
      </c>
      <c r="B13783" s="19" t="s">
        <v>23</v>
      </c>
      <c r="C13783" s="19" t="str">
        <f t="shared" si="96"/>
        <v>26040201010135USD</v>
      </c>
      <c r="D13783">
        <v>0</v>
      </c>
    </row>
    <row r="13784" spans="1:4" hidden="1">
      <c r="A13784" t="s">
        <v>12824</v>
      </c>
      <c r="B13784" s="19" t="s">
        <v>23</v>
      </c>
      <c r="C13784" s="19" t="str">
        <f t="shared" si="96"/>
        <v>26040201010136USD</v>
      </c>
      <c r="D13784">
        <v>0</v>
      </c>
    </row>
    <row r="13785" spans="1:4" hidden="1">
      <c r="A13785" t="s">
        <v>12826</v>
      </c>
      <c r="B13785" s="19" t="s">
        <v>23</v>
      </c>
      <c r="C13785" s="19" t="str">
        <f t="shared" si="96"/>
        <v>26040201010137USD</v>
      </c>
      <c r="D13785">
        <v>0</v>
      </c>
    </row>
    <row r="13786" spans="1:4" hidden="1">
      <c r="A13786" t="s">
        <v>12828</v>
      </c>
      <c r="B13786" s="19" t="s">
        <v>23</v>
      </c>
      <c r="C13786" s="19" t="str">
        <f t="shared" si="96"/>
        <v>26040201010138USD</v>
      </c>
      <c r="D13786">
        <v>0</v>
      </c>
    </row>
    <row r="13787" spans="1:4" hidden="1">
      <c r="A13787" t="s">
        <v>12830</v>
      </c>
      <c r="B13787" s="19" t="s">
        <v>23</v>
      </c>
      <c r="C13787" s="19" t="str">
        <f t="shared" si="96"/>
        <v>26040201010139USD</v>
      </c>
      <c r="D13787">
        <v>0</v>
      </c>
    </row>
    <row r="13788" spans="1:4" hidden="1">
      <c r="A13788" t="s">
        <v>12832</v>
      </c>
      <c r="B13788" s="19" t="s">
        <v>23</v>
      </c>
      <c r="C13788" s="19" t="str">
        <f t="shared" si="96"/>
        <v>26040201010201USD</v>
      </c>
      <c r="D13788">
        <v>0</v>
      </c>
    </row>
    <row r="13789" spans="1:4" hidden="1">
      <c r="A13789" t="s">
        <v>12834</v>
      </c>
      <c r="B13789" s="19" t="s">
        <v>23</v>
      </c>
      <c r="C13789" s="19" t="str">
        <f t="shared" si="96"/>
        <v>26040201010202USD</v>
      </c>
      <c r="D13789">
        <v>0</v>
      </c>
    </row>
    <row r="13790" spans="1:4" hidden="1">
      <c r="A13790" t="s">
        <v>12836</v>
      </c>
      <c r="B13790" s="19" t="s">
        <v>23</v>
      </c>
      <c r="C13790" s="19" t="str">
        <f t="shared" si="96"/>
        <v>26040201010203USD</v>
      </c>
      <c r="D13790">
        <v>0</v>
      </c>
    </row>
    <row r="13791" spans="1:4" hidden="1">
      <c r="A13791" t="s">
        <v>12838</v>
      </c>
      <c r="B13791" s="19" t="s">
        <v>23</v>
      </c>
      <c r="C13791" s="19" t="str">
        <f t="shared" si="96"/>
        <v>26040201010204USD</v>
      </c>
      <c r="D13791">
        <v>0</v>
      </c>
    </row>
    <row r="13792" spans="1:4" hidden="1">
      <c r="A13792" t="s">
        <v>12840</v>
      </c>
      <c r="B13792" s="19" t="s">
        <v>23</v>
      </c>
      <c r="C13792" s="19" t="str">
        <f t="shared" si="96"/>
        <v>26040201010205USD</v>
      </c>
      <c r="D13792">
        <v>0</v>
      </c>
    </row>
    <row r="13793" spans="1:4" hidden="1">
      <c r="A13793" t="s">
        <v>12842</v>
      </c>
      <c r="B13793" s="19" t="s">
        <v>23</v>
      </c>
      <c r="C13793" s="19" t="str">
        <f t="shared" si="96"/>
        <v>26040201010206USD</v>
      </c>
      <c r="D13793">
        <v>0</v>
      </c>
    </row>
    <row r="13794" spans="1:4" hidden="1">
      <c r="A13794" t="s">
        <v>12844</v>
      </c>
      <c r="B13794" s="19" t="s">
        <v>23</v>
      </c>
      <c r="C13794" s="19" t="str">
        <f t="shared" si="96"/>
        <v>26040201010211USD</v>
      </c>
      <c r="D13794">
        <v>0</v>
      </c>
    </row>
    <row r="13795" spans="1:4" hidden="1">
      <c r="A13795" t="s">
        <v>12846</v>
      </c>
      <c r="B13795" s="19" t="s">
        <v>23</v>
      </c>
      <c r="C13795" s="19" t="str">
        <f t="shared" si="96"/>
        <v>26040201010213USD</v>
      </c>
      <c r="D13795">
        <v>330000000</v>
      </c>
    </row>
    <row r="13796" spans="1:4" hidden="1">
      <c r="A13796" t="s">
        <v>12682</v>
      </c>
      <c r="B13796" s="19" t="s">
        <v>23</v>
      </c>
      <c r="C13796" s="19" t="str">
        <f t="shared" si="96"/>
        <v>26050101010101USD</v>
      </c>
      <c r="D13796">
        <v>0</v>
      </c>
    </row>
    <row r="13797" spans="1:4" hidden="1">
      <c r="A13797" t="s">
        <v>12684</v>
      </c>
      <c r="B13797" s="19" t="s">
        <v>23</v>
      </c>
      <c r="C13797" s="19" t="str">
        <f t="shared" si="96"/>
        <v>26050101010103USD</v>
      </c>
      <c r="D13797">
        <v>0</v>
      </c>
    </row>
    <row r="13798" spans="1:4" hidden="1">
      <c r="A13798" t="s">
        <v>8448</v>
      </c>
      <c r="B13798" s="19" t="s">
        <v>23</v>
      </c>
      <c r="C13798" s="19" t="str">
        <f t="shared" si="96"/>
        <v>26060201010101USD</v>
      </c>
      <c r="D13798">
        <v>0</v>
      </c>
    </row>
    <row r="13799" spans="1:4" hidden="1">
      <c r="A13799" t="s">
        <v>14020</v>
      </c>
      <c r="B13799" s="19" t="s">
        <v>23</v>
      </c>
      <c r="C13799" s="19" t="str">
        <f t="shared" si="96"/>
        <v>26060201010102USD</v>
      </c>
      <c r="D13799">
        <v>0</v>
      </c>
    </row>
    <row r="13800" spans="1:4" hidden="1">
      <c r="A13800" t="s">
        <v>14024</v>
      </c>
      <c r="B13800" s="19" t="s">
        <v>23</v>
      </c>
      <c r="C13800" s="19" t="str">
        <f t="shared" si="96"/>
        <v>26060201010103USD</v>
      </c>
      <c r="D13800">
        <v>0</v>
      </c>
    </row>
    <row r="13801" spans="1:4" hidden="1">
      <c r="A13801" t="s">
        <v>12880</v>
      </c>
      <c r="B13801" s="19" t="s">
        <v>23</v>
      </c>
      <c r="C13801" s="19" t="str">
        <f t="shared" si="96"/>
        <v>26060201010104USD</v>
      </c>
      <c r="D13801">
        <v>0</v>
      </c>
    </row>
    <row r="13802" spans="1:4" hidden="1">
      <c r="A13802" t="s">
        <v>12882</v>
      </c>
      <c r="B13802" s="19" t="s">
        <v>23</v>
      </c>
      <c r="C13802" s="19" t="str">
        <f t="shared" si="96"/>
        <v>26060201010105USD</v>
      </c>
      <c r="D13802">
        <v>0</v>
      </c>
    </row>
    <row r="13803" spans="1:4" hidden="1">
      <c r="A13803" t="s">
        <v>12884</v>
      </c>
      <c r="B13803" s="19" t="s">
        <v>23</v>
      </c>
      <c r="C13803" s="19" t="str">
        <f t="shared" si="96"/>
        <v>26060201010106USD</v>
      </c>
      <c r="D13803">
        <v>0</v>
      </c>
    </row>
    <row r="13804" spans="1:4" hidden="1">
      <c r="A13804" t="s">
        <v>8450</v>
      </c>
      <c r="B13804" s="19" t="s">
        <v>23</v>
      </c>
      <c r="C13804" s="19" t="str">
        <f t="shared" si="96"/>
        <v>26060201010107USD</v>
      </c>
      <c r="D13804">
        <v>2241.7259027580326</v>
      </c>
    </row>
    <row r="13805" spans="1:4" hidden="1">
      <c r="A13805" t="s">
        <v>14028</v>
      </c>
      <c r="B13805" s="19" t="s">
        <v>23</v>
      </c>
      <c r="C13805" s="19" t="str">
        <f t="shared" si="96"/>
        <v>26060201010108USD</v>
      </c>
      <c r="D13805">
        <v>0</v>
      </c>
    </row>
    <row r="13806" spans="1:4" hidden="1">
      <c r="A13806" t="s">
        <v>14030</v>
      </c>
      <c r="B13806" s="19" t="s">
        <v>23</v>
      </c>
      <c r="C13806" s="19" t="str">
        <f t="shared" si="96"/>
        <v>26060201010109USD</v>
      </c>
      <c r="D13806">
        <v>0</v>
      </c>
    </row>
    <row r="13807" spans="1:4" hidden="1">
      <c r="A13807" t="s">
        <v>8452</v>
      </c>
      <c r="B13807" s="19" t="s">
        <v>23</v>
      </c>
      <c r="C13807" s="19" t="str">
        <f t="shared" si="96"/>
        <v>26060201010110USD</v>
      </c>
      <c r="D13807">
        <v>0</v>
      </c>
    </row>
    <row r="13808" spans="1:4" hidden="1">
      <c r="A13808" t="s">
        <v>12894</v>
      </c>
      <c r="B13808" s="19" t="s">
        <v>23</v>
      </c>
      <c r="C13808" s="19" t="str">
        <f t="shared" si="96"/>
        <v>26060201010113USD</v>
      </c>
      <c r="D13808">
        <v>0</v>
      </c>
    </row>
    <row r="13809" spans="1:4" hidden="1">
      <c r="A13809" t="s">
        <v>12896</v>
      </c>
      <c r="B13809" s="19" t="s">
        <v>23</v>
      </c>
      <c r="C13809" s="19" t="str">
        <f t="shared" si="96"/>
        <v>26060201010114USD</v>
      </c>
      <c r="D13809">
        <v>0</v>
      </c>
    </row>
    <row r="13810" spans="1:4" hidden="1">
      <c r="A13810" t="s">
        <v>12898</v>
      </c>
      <c r="B13810" s="19" t="s">
        <v>23</v>
      </c>
      <c r="C13810" s="19" t="str">
        <f t="shared" si="96"/>
        <v>26060201010115USD</v>
      </c>
      <c r="D13810">
        <v>0</v>
      </c>
    </row>
    <row r="13811" spans="1:4" hidden="1">
      <c r="A13811" t="s">
        <v>12900</v>
      </c>
      <c r="B13811" s="19" t="s">
        <v>23</v>
      </c>
      <c r="C13811" s="19" t="str">
        <f t="shared" si="96"/>
        <v>26060201010116USD</v>
      </c>
      <c r="D13811">
        <v>0</v>
      </c>
    </row>
    <row r="13812" spans="1:4" hidden="1">
      <c r="A13812" t="s">
        <v>12902</v>
      </c>
      <c r="B13812" s="19" t="s">
        <v>23</v>
      </c>
      <c r="C13812" s="19" t="str">
        <f t="shared" si="96"/>
        <v>26060201010117USD</v>
      </c>
      <c r="D13812">
        <v>0</v>
      </c>
    </row>
    <row r="13813" spans="1:4" hidden="1">
      <c r="A13813" t="s">
        <v>12904</v>
      </c>
      <c r="B13813" s="19" t="s">
        <v>23</v>
      </c>
      <c r="C13813" s="19" t="str">
        <f t="shared" si="96"/>
        <v>26060201010118USD</v>
      </c>
      <c r="D13813">
        <v>0</v>
      </c>
    </row>
    <row r="13814" spans="1:4" hidden="1">
      <c r="A13814" t="s">
        <v>12906</v>
      </c>
      <c r="B13814" s="19" t="s">
        <v>23</v>
      </c>
      <c r="C13814" s="19" t="str">
        <f t="shared" si="96"/>
        <v>26060201010119USD</v>
      </c>
      <c r="D13814">
        <v>0</v>
      </c>
    </row>
    <row r="13815" spans="1:4" hidden="1">
      <c r="A13815" t="s">
        <v>12908</v>
      </c>
      <c r="B13815" s="19" t="s">
        <v>23</v>
      </c>
      <c r="C13815" s="19" t="str">
        <f t="shared" si="96"/>
        <v>26060201010120USD</v>
      </c>
      <c r="D13815">
        <v>0</v>
      </c>
    </row>
    <row r="13816" spans="1:4" hidden="1">
      <c r="A13816" t="s">
        <v>12910</v>
      </c>
      <c r="B13816" s="19" t="s">
        <v>23</v>
      </c>
      <c r="C13816" s="19" t="str">
        <f t="shared" si="96"/>
        <v>26060201010121USD</v>
      </c>
      <c r="D13816">
        <v>0</v>
      </c>
    </row>
    <row r="13817" spans="1:4" hidden="1">
      <c r="A13817" t="s">
        <v>12912</v>
      </c>
      <c r="B13817" s="19" t="s">
        <v>23</v>
      </c>
      <c r="C13817" s="19" t="str">
        <f t="shared" si="96"/>
        <v>26060201010122USD</v>
      </c>
      <c r="D13817">
        <v>0</v>
      </c>
    </row>
    <row r="13818" spans="1:4" hidden="1">
      <c r="A13818" t="s">
        <v>12914</v>
      </c>
      <c r="B13818" s="19" t="s">
        <v>23</v>
      </c>
      <c r="C13818" s="19" t="str">
        <f t="shared" si="96"/>
        <v>26060201010123USD</v>
      </c>
      <c r="D13818">
        <v>0</v>
      </c>
    </row>
    <row r="13819" spans="1:4" hidden="1">
      <c r="A13819" t="s">
        <v>12916</v>
      </c>
      <c r="B13819" s="19" t="s">
        <v>23</v>
      </c>
      <c r="C13819" s="19" t="str">
        <f t="shared" si="96"/>
        <v>26060201010124USD</v>
      </c>
      <c r="D13819">
        <v>0</v>
      </c>
    </row>
    <row r="13820" spans="1:4" hidden="1">
      <c r="A13820" t="s">
        <v>12918</v>
      </c>
      <c r="B13820" s="19" t="s">
        <v>23</v>
      </c>
      <c r="C13820" s="19" t="str">
        <f t="shared" si="96"/>
        <v>26060201010125USD</v>
      </c>
      <c r="D13820">
        <v>0</v>
      </c>
    </row>
    <row r="13821" spans="1:4" hidden="1">
      <c r="A13821" t="s">
        <v>12920</v>
      </c>
      <c r="B13821" s="19" t="s">
        <v>23</v>
      </c>
      <c r="C13821" s="19" t="str">
        <f t="shared" si="96"/>
        <v>26060201010126USD</v>
      </c>
      <c r="D13821">
        <v>0</v>
      </c>
    </row>
    <row r="13822" spans="1:4" hidden="1">
      <c r="A13822" t="s">
        <v>12922</v>
      </c>
      <c r="B13822" s="19" t="s">
        <v>23</v>
      </c>
      <c r="C13822" s="19" t="str">
        <f t="shared" si="96"/>
        <v>26060201010127USD</v>
      </c>
      <c r="D13822">
        <v>0</v>
      </c>
    </row>
    <row r="13823" spans="1:4" hidden="1">
      <c r="A13823" t="s">
        <v>12924</v>
      </c>
      <c r="B13823" s="19" t="s">
        <v>23</v>
      </c>
      <c r="C13823" s="19" t="str">
        <f t="shared" ref="C13823:C13886" si="97">_xlfn.CONCAT(A13823,B13823)</f>
        <v>26060201010128USD</v>
      </c>
      <c r="D13823">
        <v>0</v>
      </c>
    </row>
    <row r="13824" spans="1:4" hidden="1">
      <c r="A13824" t="s">
        <v>13569</v>
      </c>
      <c r="B13824" s="19" t="s">
        <v>23</v>
      </c>
      <c r="C13824" s="19" t="str">
        <f t="shared" si="97"/>
        <v>26080200000201USD</v>
      </c>
      <c r="D13824">
        <v>0</v>
      </c>
    </row>
    <row r="13825" spans="1:4" hidden="1">
      <c r="A13825" t="s">
        <v>13571</v>
      </c>
      <c r="B13825" s="19" t="s">
        <v>23</v>
      </c>
      <c r="C13825" s="19" t="str">
        <f t="shared" si="97"/>
        <v>26080200000202USD</v>
      </c>
      <c r="D13825">
        <v>0</v>
      </c>
    </row>
    <row r="13826" spans="1:4" hidden="1">
      <c r="A13826" t="s">
        <v>13573</v>
      </c>
      <c r="B13826" s="19" t="s">
        <v>23</v>
      </c>
      <c r="C13826" s="19" t="str">
        <f t="shared" si="97"/>
        <v>26080200000203USD</v>
      </c>
      <c r="D13826">
        <v>0</v>
      </c>
    </row>
    <row r="13827" spans="1:4" hidden="1">
      <c r="A13827" t="s">
        <v>13575</v>
      </c>
      <c r="B13827" s="19" t="s">
        <v>23</v>
      </c>
      <c r="C13827" s="19" t="str">
        <f t="shared" si="97"/>
        <v>26080200000204USD</v>
      </c>
      <c r="D13827">
        <v>0</v>
      </c>
    </row>
    <row r="13828" spans="1:4" hidden="1">
      <c r="A13828" t="s">
        <v>13577</v>
      </c>
      <c r="B13828" s="19" t="s">
        <v>23</v>
      </c>
      <c r="C13828" s="19" t="str">
        <f t="shared" si="97"/>
        <v>26080200000205USD</v>
      </c>
      <c r="D13828">
        <v>0</v>
      </c>
    </row>
    <row r="13829" spans="1:4" hidden="1">
      <c r="A13829" t="s">
        <v>13579</v>
      </c>
      <c r="B13829" s="19" t="s">
        <v>23</v>
      </c>
      <c r="C13829" s="19" t="str">
        <f t="shared" si="97"/>
        <v>26080200000206USD</v>
      </c>
      <c r="D13829">
        <v>0</v>
      </c>
    </row>
    <row r="13830" spans="1:4" hidden="1">
      <c r="A13830" t="s">
        <v>13581</v>
      </c>
      <c r="B13830" s="19" t="s">
        <v>23</v>
      </c>
      <c r="C13830" s="19" t="str">
        <f t="shared" si="97"/>
        <v>26080200000209USD</v>
      </c>
      <c r="D13830">
        <v>0</v>
      </c>
    </row>
    <row r="13831" spans="1:4" hidden="1">
      <c r="A13831" t="s">
        <v>13583</v>
      </c>
      <c r="B13831" s="19" t="s">
        <v>23</v>
      </c>
      <c r="C13831" s="19" t="str">
        <f t="shared" si="97"/>
        <v>26080200000210USD</v>
      </c>
      <c r="D13831">
        <v>0</v>
      </c>
    </row>
    <row r="13832" spans="1:4" hidden="1">
      <c r="A13832" t="s">
        <v>13585</v>
      </c>
      <c r="B13832" s="19" t="s">
        <v>23</v>
      </c>
      <c r="C13832" s="19" t="str">
        <f t="shared" si="97"/>
        <v>26080200000211USD</v>
      </c>
      <c r="D13832">
        <v>0</v>
      </c>
    </row>
    <row r="13833" spans="1:4" hidden="1">
      <c r="A13833" t="s">
        <v>13587</v>
      </c>
      <c r="B13833" s="19" t="s">
        <v>23</v>
      </c>
      <c r="C13833" s="19" t="str">
        <f t="shared" si="97"/>
        <v>26080200000301USD</v>
      </c>
      <c r="D13833">
        <v>0</v>
      </c>
    </row>
    <row r="13834" spans="1:4" hidden="1">
      <c r="A13834" t="s">
        <v>13589</v>
      </c>
      <c r="B13834" s="19" t="s">
        <v>23</v>
      </c>
      <c r="C13834" s="19" t="str">
        <f t="shared" si="97"/>
        <v>26080200000302USD</v>
      </c>
      <c r="D13834">
        <v>0</v>
      </c>
    </row>
    <row r="13835" spans="1:4" hidden="1">
      <c r="A13835" t="s">
        <v>13591</v>
      </c>
      <c r="B13835" s="19" t="s">
        <v>23</v>
      </c>
      <c r="C13835" s="19" t="str">
        <f t="shared" si="97"/>
        <v>26080200000303USD</v>
      </c>
      <c r="D13835">
        <v>0</v>
      </c>
    </row>
    <row r="13836" spans="1:4" hidden="1">
      <c r="A13836" t="s">
        <v>13593</v>
      </c>
      <c r="B13836" s="19" t="s">
        <v>23</v>
      </c>
      <c r="C13836" s="19" t="str">
        <f t="shared" si="97"/>
        <v>26080200000304USD</v>
      </c>
      <c r="D13836">
        <v>0</v>
      </c>
    </row>
    <row r="13837" spans="1:4" hidden="1">
      <c r="A13837" t="s">
        <v>13595</v>
      </c>
      <c r="B13837" s="19" t="s">
        <v>23</v>
      </c>
      <c r="C13837" s="19" t="str">
        <f t="shared" si="97"/>
        <v>26080200000305USD</v>
      </c>
      <c r="D13837">
        <v>0</v>
      </c>
    </row>
    <row r="13838" spans="1:4" hidden="1">
      <c r="A13838" t="s">
        <v>13597</v>
      </c>
      <c r="B13838" s="19" t="s">
        <v>23</v>
      </c>
      <c r="C13838" s="19" t="str">
        <f t="shared" si="97"/>
        <v>26080200000401USD</v>
      </c>
      <c r="D13838">
        <v>305905.1578049474</v>
      </c>
    </row>
    <row r="13839" spans="1:4" hidden="1">
      <c r="A13839" t="s">
        <v>13563</v>
      </c>
      <c r="B13839" s="19" t="s">
        <v>23</v>
      </c>
      <c r="C13839" s="19" t="str">
        <f t="shared" si="97"/>
        <v>26080200000502USD</v>
      </c>
      <c r="D13839">
        <v>0</v>
      </c>
    </row>
    <row r="13840" spans="1:4" hidden="1">
      <c r="A13840" t="s">
        <v>14078</v>
      </c>
      <c r="B13840" s="19" t="s">
        <v>23</v>
      </c>
      <c r="C13840" s="19" t="str">
        <f t="shared" si="97"/>
        <v>26080200000503USD</v>
      </c>
      <c r="D13840">
        <v>0</v>
      </c>
    </row>
    <row r="13841" spans="1:4" hidden="1">
      <c r="A13841" t="s">
        <v>13567</v>
      </c>
      <c r="B13841" s="19" t="s">
        <v>23</v>
      </c>
      <c r="C13841" s="19" t="str">
        <f t="shared" si="97"/>
        <v>26080200000504USD</v>
      </c>
      <c r="D13841">
        <v>0</v>
      </c>
    </row>
    <row r="13842" spans="1:4" hidden="1">
      <c r="A13842" t="s">
        <v>13625</v>
      </c>
      <c r="B13842" s="19" t="s">
        <v>23</v>
      </c>
      <c r="C13842" s="19" t="str">
        <f t="shared" si="97"/>
        <v>26080300000100USD</v>
      </c>
      <c r="D13842">
        <v>0</v>
      </c>
    </row>
    <row r="13843" spans="1:4" hidden="1">
      <c r="A13843" t="s">
        <v>13627</v>
      </c>
      <c r="B13843" s="19" t="s">
        <v>23</v>
      </c>
      <c r="C13843" s="19" t="str">
        <f t="shared" si="97"/>
        <v>26080301400101USD</v>
      </c>
      <c r="D13843">
        <v>0</v>
      </c>
    </row>
    <row r="13844" spans="1:4" hidden="1">
      <c r="A13844" t="s">
        <v>13629</v>
      </c>
      <c r="B13844" s="19" t="s">
        <v>23</v>
      </c>
      <c r="C13844" s="19" t="str">
        <f t="shared" si="97"/>
        <v>26080301400102USD</v>
      </c>
      <c r="D13844">
        <v>0</v>
      </c>
    </row>
    <row r="13845" spans="1:4" hidden="1">
      <c r="A13845" t="s">
        <v>13631</v>
      </c>
      <c r="B13845" s="19" t="s">
        <v>23</v>
      </c>
      <c r="C13845" s="19" t="str">
        <f t="shared" si="97"/>
        <v>26080400000101USD</v>
      </c>
      <c r="D13845">
        <v>0</v>
      </c>
    </row>
    <row r="13846" spans="1:4" hidden="1">
      <c r="A13846" t="s">
        <v>13633</v>
      </c>
      <c r="B13846" s="19" t="s">
        <v>23</v>
      </c>
      <c r="C13846" s="19" t="str">
        <f t="shared" si="97"/>
        <v>26080400000103USD</v>
      </c>
      <c r="D13846">
        <v>0</v>
      </c>
    </row>
    <row r="13847" spans="1:4" hidden="1">
      <c r="A13847" t="s">
        <v>13635</v>
      </c>
      <c r="B13847" s="19" t="s">
        <v>23</v>
      </c>
      <c r="C13847" s="19" t="str">
        <f t="shared" si="97"/>
        <v>26080400000104USD</v>
      </c>
      <c r="D13847">
        <v>0</v>
      </c>
    </row>
    <row r="13848" spans="1:4" hidden="1">
      <c r="A13848" t="s">
        <v>13637</v>
      </c>
      <c r="B13848" s="19" t="s">
        <v>23</v>
      </c>
      <c r="C13848" s="19" t="str">
        <f t="shared" si="97"/>
        <v>26080400000105USD</v>
      </c>
      <c r="D13848">
        <v>0</v>
      </c>
    </row>
    <row r="13849" spans="1:4" hidden="1">
      <c r="A13849" t="s">
        <v>13639</v>
      </c>
      <c r="B13849" s="19" t="s">
        <v>23</v>
      </c>
      <c r="C13849" s="19" t="str">
        <f t="shared" si="97"/>
        <v>26080400000110USD</v>
      </c>
      <c r="D13849">
        <v>0</v>
      </c>
    </row>
    <row r="13850" spans="1:4" hidden="1">
      <c r="A13850" t="s">
        <v>13641</v>
      </c>
      <c r="B13850" s="19" t="s">
        <v>23</v>
      </c>
      <c r="C13850" s="19" t="str">
        <f t="shared" si="97"/>
        <v>26080400000112USD</v>
      </c>
      <c r="D13850">
        <v>2943713.3295422234</v>
      </c>
    </row>
    <row r="13851" spans="1:4" hidden="1">
      <c r="A13851" t="s">
        <v>12938</v>
      </c>
      <c r="B13851" s="19" t="s">
        <v>23</v>
      </c>
      <c r="C13851" s="19" t="str">
        <f t="shared" si="97"/>
        <v>27010102000106USD</v>
      </c>
      <c r="D13851">
        <v>0</v>
      </c>
    </row>
    <row r="13852" spans="1:4" hidden="1">
      <c r="A13852" t="s">
        <v>12936</v>
      </c>
      <c r="B13852" s="19" t="s">
        <v>23</v>
      </c>
      <c r="C13852" s="19" t="str">
        <f t="shared" si="97"/>
        <v>27010102000601USD</v>
      </c>
      <c r="D13852">
        <v>0</v>
      </c>
    </row>
    <row r="13853" spans="1:4" hidden="1">
      <c r="A13853" t="s">
        <v>12940</v>
      </c>
      <c r="B13853" s="19" t="s">
        <v>23</v>
      </c>
      <c r="C13853" s="19" t="str">
        <f t="shared" si="97"/>
        <v>27010107000101USD</v>
      </c>
      <c r="D13853">
        <v>0</v>
      </c>
    </row>
    <row r="13854" spans="1:4" hidden="1">
      <c r="A13854" t="s">
        <v>12942</v>
      </c>
      <c r="B13854" s="19" t="s">
        <v>23</v>
      </c>
      <c r="C13854" s="19" t="str">
        <f t="shared" si="97"/>
        <v>27010109000101USD</v>
      </c>
      <c r="D13854">
        <v>0</v>
      </c>
    </row>
    <row r="13855" spans="1:4" hidden="1">
      <c r="A13855" t="s">
        <v>12944</v>
      </c>
      <c r="B13855" s="19" t="s">
        <v>23</v>
      </c>
      <c r="C13855" s="19" t="str">
        <f t="shared" si="97"/>
        <v>27010109000102USD</v>
      </c>
      <c r="D13855">
        <v>0</v>
      </c>
    </row>
    <row r="13856" spans="1:4" hidden="1">
      <c r="A13856" t="s">
        <v>12946</v>
      </c>
      <c r="B13856" s="19" t="s">
        <v>23</v>
      </c>
      <c r="C13856" s="19" t="str">
        <f t="shared" si="97"/>
        <v>27010109000401USD</v>
      </c>
      <c r="D13856">
        <v>0</v>
      </c>
    </row>
    <row r="13857" spans="1:4" hidden="1">
      <c r="A13857" t="s">
        <v>1332</v>
      </c>
      <c r="B13857" s="19" t="s">
        <v>23</v>
      </c>
      <c r="C13857" s="19" t="str">
        <f t="shared" si="97"/>
        <v>27010110000106USD</v>
      </c>
      <c r="D13857">
        <v>666180.25874324713</v>
      </c>
    </row>
    <row r="13858" spans="1:4" hidden="1">
      <c r="A13858" t="s">
        <v>12950</v>
      </c>
      <c r="B13858" s="19" t="s">
        <v>23</v>
      </c>
      <c r="C13858" s="19" t="str">
        <f t="shared" si="97"/>
        <v>27010110000501USD</v>
      </c>
      <c r="D13858">
        <v>0</v>
      </c>
    </row>
    <row r="13859" spans="1:4" hidden="1">
      <c r="A13859" t="s">
        <v>12952</v>
      </c>
      <c r="B13859" s="19" t="s">
        <v>23</v>
      </c>
      <c r="C13859" s="19" t="str">
        <f t="shared" si="97"/>
        <v>27010110000601USD</v>
      </c>
      <c r="D13859">
        <v>0</v>
      </c>
    </row>
    <row r="13860" spans="1:4" hidden="1">
      <c r="A13860" t="s">
        <v>12954</v>
      </c>
      <c r="B13860" s="19" t="s">
        <v>23</v>
      </c>
      <c r="C13860" s="19" t="str">
        <f t="shared" si="97"/>
        <v>27010110001501USD</v>
      </c>
      <c r="D13860">
        <v>0</v>
      </c>
    </row>
    <row r="13861" spans="1:4" hidden="1">
      <c r="A13861" t="s">
        <v>1333</v>
      </c>
      <c r="B13861" s="19" t="s">
        <v>23</v>
      </c>
      <c r="C13861" s="19" t="str">
        <f t="shared" si="97"/>
        <v>27010111000106USD</v>
      </c>
      <c r="D13861">
        <v>81904.910435029858</v>
      </c>
    </row>
    <row r="13862" spans="1:4" hidden="1">
      <c r="A13862" t="s">
        <v>12958</v>
      </c>
      <c r="B13862" s="19" t="s">
        <v>23</v>
      </c>
      <c r="C13862" s="19" t="str">
        <f t="shared" si="97"/>
        <v>27010111000501USD</v>
      </c>
      <c r="D13862">
        <v>0</v>
      </c>
    </row>
    <row r="13863" spans="1:4" hidden="1">
      <c r="A13863" t="s">
        <v>12960</v>
      </c>
      <c r="B13863" s="19" t="s">
        <v>23</v>
      </c>
      <c r="C13863" s="19" t="str">
        <f t="shared" si="97"/>
        <v>27010111000601USD</v>
      </c>
      <c r="D13863">
        <v>0</v>
      </c>
    </row>
    <row r="13864" spans="1:4" hidden="1">
      <c r="A13864" t="s">
        <v>12962</v>
      </c>
      <c r="B13864" s="19" t="s">
        <v>23</v>
      </c>
      <c r="C13864" s="19" t="str">
        <f t="shared" si="97"/>
        <v>27010111001501USD</v>
      </c>
      <c r="D13864">
        <v>0</v>
      </c>
    </row>
    <row r="13865" spans="1:4" hidden="1">
      <c r="A13865" t="s">
        <v>12964</v>
      </c>
      <c r="B13865" s="19" t="s">
        <v>23</v>
      </c>
      <c r="C13865" s="19" t="str">
        <f t="shared" si="97"/>
        <v>27010112000501USD</v>
      </c>
      <c r="D13865">
        <v>0</v>
      </c>
    </row>
    <row r="13866" spans="1:4" hidden="1">
      <c r="A13866" t="s">
        <v>10227</v>
      </c>
      <c r="B13866" s="19" t="s">
        <v>23</v>
      </c>
      <c r="C13866" s="19" t="str">
        <f t="shared" si="97"/>
        <v>27010112000601USD</v>
      </c>
      <c r="D13866">
        <v>107206.71026442992</v>
      </c>
    </row>
    <row r="13867" spans="1:4" hidden="1">
      <c r="A13867" t="s">
        <v>12968</v>
      </c>
      <c r="B13867" s="19" t="s">
        <v>23</v>
      </c>
      <c r="C13867" s="19" t="str">
        <f t="shared" si="97"/>
        <v>27010112001501USD</v>
      </c>
      <c r="D13867">
        <v>0</v>
      </c>
    </row>
    <row r="13868" spans="1:4" hidden="1">
      <c r="A13868" t="s">
        <v>12970</v>
      </c>
      <c r="B13868" s="19" t="s">
        <v>23</v>
      </c>
      <c r="C13868" s="19" t="str">
        <f t="shared" si="97"/>
        <v>27010113000501USD</v>
      </c>
      <c r="D13868">
        <v>0</v>
      </c>
    </row>
    <row r="13869" spans="1:4" hidden="1">
      <c r="A13869" t="s">
        <v>10239</v>
      </c>
      <c r="B13869" s="19" t="s">
        <v>23</v>
      </c>
      <c r="C13869" s="19" t="str">
        <f t="shared" si="97"/>
        <v>27010113000601USD</v>
      </c>
      <c r="D13869">
        <v>0</v>
      </c>
    </row>
    <row r="13870" spans="1:4" hidden="1">
      <c r="A13870" t="s">
        <v>12974</v>
      </c>
      <c r="B13870" s="19" t="s">
        <v>23</v>
      </c>
      <c r="C13870" s="19" t="str">
        <f t="shared" si="97"/>
        <v>27010113001501USD</v>
      </c>
      <c r="D13870">
        <v>0</v>
      </c>
    </row>
    <row r="13871" spans="1:4" hidden="1">
      <c r="A13871" t="s">
        <v>1334</v>
      </c>
      <c r="B13871" s="19" t="s">
        <v>23</v>
      </c>
      <c r="C13871" s="19" t="str">
        <f t="shared" si="97"/>
        <v>27010201020106USD</v>
      </c>
      <c r="D13871">
        <v>74.390105203298262</v>
      </c>
    </row>
    <row r="13872" spans="1:4" hidden="1">
      <c r="A13872" t="s">
        <v>12978</v>
      </c>
      <c r="B13872" s="19" t="s">
        <v>23</v>
      </c>
      <c r="C13872" s="19" t="str">
        <f t="shared" si="97"/>
        <v>27010201020501USD</v>
      </c>
      <c r="D13872">
        <v>0</v>
      </c>
    </row>
    <row r="13873" spans="1:4" hidden="1">
      <c r="A13873" t="s">
        <v>12980</v>
      </c>
      <c r="B13873" s="19" t="s">
        <v>23</v>
      </c>
      <c r="C13873" s="19" t="str">
        <f t="shared" si="97"/>
        <v>27010201020601USD</v>
      </c>
      <c r="D13873">
        <v>0</v>
      </c>
    </row>
    <row r="13874" spans="1:4" hidden="1">
      <c r="A13874" t="s">
        <v>12982</v>
      </c>
      <c r="B13874" s="19" t="s">
        <v>23</v>
      </c>
      <c r="C13874" s="19" t="str">
        <f t="shared" si="97"/>
        <v>27010201021501USD</v>
      </c>
      <c r="D13874">
        <v>0</v>
      </c>
    </row>
    <row r="13875" spans="1:4" hidden="1">
      <c r="A13875" t="s">
        <v>12984</v>
      </c>
      <c r="B13875" s="19" t="s">
        <v>23</v>
      </c>
      <c r="C13875" s="19" t="str">
        <f t="shared" si="97"/>
        <v>27010201050104USD</v>
      </c>
      <c r="D13875">
        <v>0</v>
      </c>
    </row>
    <row r="13876" spans="1:4" hidden="1">
      <c r="A13876" t="s">
        <v>1335</v>
      </c>
      <c r="B13876" s="19" t="s">
        <v>23</v>
      </c>
      <c r="C13876" s="19" t="str">
        <f t="shared" si="97"/>
        <v>27010201070104USD</v>
      </c>
      <c r="D13876">
        <v>13065.149274950241</v>
      </c>
    </row>
    <row r="13877" spans="1:4" hidden="1">
      <c r="A13877" t="s">
        <v>12987</v>
      </c>
      <c r="B13877" s="19" t="s">
        <v>23</v>
      </c>
      <c r="C13877" s="19" t="str">
        <f t="shared" si="97"/>
        <v>27010201070501USD</v>
      </c>
      <c r="D13877">
        <v>0</v>
      </c>
    </row>
    <row r="13878" spans="1:4" hidden="1">
      <c r="A13878" t="s">
        <v>12989</v>
      </c>
      <c r="B13878" s="19" t="s">
        <v>23</v>
      </c>
      <c r="C13878" s="19" t="str">
        <f t="shared" si="97"/>
        <v>27010201070601USD</v>
      </c>
      <c r="D13878">
        <v>0</v>
      </c>
    </row>
    <row r="13879" spans="1:4" hidden="1">
      <c r="A13879" t="s">
        <v>12991</v>
      </c>
      <c r="B13879" s="19" t="s">
        <v>23</v>
      </c>
      <c r="C13879" s="19" t="str">
        <f t="shared" si="97"/>
        <v>27010201071501USD</v>
      </c>
      <c r="D13879">
        <v>0</v>
      </c>
    </row>
    <row r="13880" spans="1:4" hidden="1">
      <c r="A13880" t="s">
        <v>1336</v>
      </c>
      <c r="B13880" s="19" t="s">
        <v>23</v>
      </c>
      <c r="C13880" s="19" t="str">
        <f t="shared" si="97"/>
        <v>27010201080104USD</v>
      </c>
      <c r="D13880">
        <v>23385.740688086436</v>
      </c>
    </row>
    <row r="13881" spans="1:4" hidden="1">
      <c r="A13881" t="s">
        <v>12995</v>
      </c>
      <c r="B13881" s="19" t="s">
        <v>23</v>
      </c>
      <c r="C13881" s="19" t="str">
        <f t="shared" si="97"/>
        <v>27010201080501USD</v>
      </c>
      <c r="D13881">
        <v>0</v>
      </c>
    </row>
    <row r="13882" spans="1:4" hidden="1">
      <c r="A13882" t="s">
        <v>12997</v>
      </c>
      <c r="B13882" s="19" t="s">
        <v>23</v>
      </c>
      <c r="C13882" s="19" t="str">
        <f t="shared" si="97"/>
        <v>27010201080601USD</v>
      </c>
      <c r="D13882">
        <v>0</v>
      </c>
    </row>
    <row r="13883" spans="1:4" hidden="1">
      <c r="A13883" t="s">
        <v>1337</v>
      </c>
      <c r="B13883" s="19" t="s">
        <v>23</v>
      </c>
      <c r="C13883" s="19" t="str">
        <f t="shared" si="97"/>
        <v>27010201090104USD</v>
      </c>
      <c r="D13883">
        <v>266121.47000284336</v>
      </c>
    </row>
    <row r="13884" spans="1:4" hidden="1">
      <c r="A13884" t="s">
        <v>13001</v>
      </c>
      <c r="B13884" s="19" t="s">
        <v>23</v>
      </c>
      <c r="C13884" s="19" t="str">
        <f t="shared" si="97"/>
        <v>27010201090401USD</v>
      </c>
      <c r="D13884">
        <v>0</v>
      </c>
    </row>
    <row r="13885" spans="1:4" hidden="1">
      <c r="A13885" t="s">
        <v>13003</v>
      </c>
      <c r="B13885" s="19" t="s">
        <v>23</v>
      </c>
      <c r="C13885" s="19" t="str">
        <f t="shared" si="97"/>
        <v>27010201090501USD</v>
      </c>
      <c r="D13885">
        <v>0</v>
      </c>
    </row>
    <row r="13886" spans="1:4" hidden="1">
      <c r="A13886" t="s">
        <v>13005</v>
      </c>
      <c r="B13886" s="19" t="s">
        <v>23</v>
      </c>
      <c r="C13886" s="19" t="str">
        <f t="shared" si="97"/>
        <v>27010201090601USD</v>
      </c>
      <c r="D13886">
        <v>0</v>
      </c>
    </row>
    <row r="13887" spans="1:4" hidden="1">
      <c r="A13887" t="s">
        <v>13007</v>
      </c>
      <c r="B13887" s="19" t="s">
        <v>23</v>
      </c>
      <c r="C13887" s="19" t="str">
        <f t="shared" ref="C13887:C13950" si="98">_xlfn.CONCAT(A13887,B13887)</f>
        <v>27010201091501USD</v>
      </c>
      <c r="D13887">
        <v>0</v>
      </c>
    </row>
    <row r="13888" spans="1:4" hidden="1">
      <c r="A13888" t="s">
        <v>1338</v>
      </c>
      <c r="B13888" s="19" t="s">
        <v>23</v>
      </c>
      <c r="C13888" s="19" t="str">
        <f t="shared" si="98"/>
        <v>27010201100106USD</v>
      </c>
      <c r="D13888">
        <v>3807444.7398350867</v>
      </c>
    </row>
    <row r="13889" spans="1:4" hidden="1">
      <c r="A13889" t="s">
        <v>13011</v>
      </c>
      <c r="B13889" s="19" t="s">
        <v>23</v>
      </c>
      <c r="C13889" s="19" t="str">
        <f t="shared" si="98"/>
        <v>27010201100501USD</v>
      </c>
      <c r="D13889">
        <v>0</v>
      </c>
    </row>
    <row r="13890" spans="1:4" hidden="1">
      <c r="A13890" t="s">
        <v>13013</v>
      </c>
      <c r="B13890" s="19" t="s">
        <v>23</v>
      </c>
      <c r="C13890" s="19" t="str">
        <f t="shared" si="98"/>
        <v>27010201100601USD</v>
      </c>
      <c r="D13890">
        <v>0</v>
      </c>
    </row>
    <row r="13891" spans="1:4" hidden="1">
      <c r="A13891" t="s">
        <v>13015</v>
      </c>
      <c r="B13891" s="19" t="s">
        <v>23</v>
      </c>
      <c r="C13891" s="19" t="str">
        <f t="shared" si="98"/>
        <v>27010201101501USD</v>
      </c>
      <c r="D13891">
        <v>0</v>
      </c>
    </row>
    <row r="13892" spans="1:4" hidden="1">
      <c r="A13892" t="s">
        <v>1339</v>
      </c>
      <c r="B13892" s="19" t="s">
        <v>23</v>
      </c>
      <c r="C13892" s="19" t="str">
        <f t="shared" si="98"/>
        <v>27010201110106USD</v>
      </c>
      <c r="D13892">
        <v>503850.36963321012</v>
      </c>
    </row>
    <row r="13893" spans="1:4" hidden="1">
      <c r="A13893" t="s">
        <v>13019</v>
      </c>
      <c r="B13893" s="19" t="s">
        <v>23</v>
      </c>
      <c r="C13893" s="19" t="str">
        <f t="shared" si="98"/>
        <v>27010201110501USD</v>
      </c>
      <c r="D13893">
        <v>0</v>
      </c>
    </row>
    <row r="13894" spans="1:4" hidden="1">
      <c r="A13894" t="s">
        <v>13021</v>
      </c>
      <c r="B13894" s="19" t="s">
        <v>23</v>
      </c>
      <c r="C13894" s="19" t="str">
        <f t="shared" si="98"/>
        <v>27010201110601USD</v>
      </c>
      <c r="D13894">
        <v>0</v>
      </c>
    </row>
    <row r="13895" spans="1:4" hidden="1">
      <c r="A13895" t="s">
        <v>13023</v>
      </c>
      <c r="B13895" s="19" t="s">
        <v>23</v>
      </c>
      <c r="C13895" s="19" t="str">
        <f t="shared" si="98"/>
        <v>27010201111501USD</v>
      </c>
      <c r="D13895">
        <v>0</v>
      </c>
    </row>
    <row r="13896" spans="1:4" hidden="1">
      <c r="A13896" t="s">
        <v>1340</v>
      </c>
      <c r="B13896" s="19" t="s">
        <v>23</v>
      </c>
      <c r="C13896" s="19" t="str">
        <f t="shared" si="98"/>
        <v>27010201120106USD</v>
      </c>
      <c r="D13896">
        <v>259230.96104634635</v>
      </c>
    </row>
    <row r="13897" spans="1:4" hidden="1">
      <c r="A13897" t="s">
        <v>13027</v>
      </c>
      <c r="B13897" s="19" t="s">
        <v>23</v>
      </c>
      <c r="C13897" s="19" t="str">
        <f t="shared" si="98"/>
        <v>27010201120401USD</v>
      </c>
      <c r="D13897">
        <v>0</v>
      </c>
    </row>
    <row r="13898" spans="1:4" hidden="1">
      <c r="A13898" t="s">
        <v>13029</v>
      </c>
      <c r="B13898" s="19" t="s">
        <v>23</v>
      </c>
      <c r="C13898" s="19" t="str">
        <f t="shared" si="98"/>
        <v>27010201120501USD</v>
      </c>
      <c r="D13898">
        <v>0</v>
      </c>
    </row>
    <row r="13899" spans="1:4" hidden="1">
      <c r="A13899" t="s">
        <v>13031</v>
      </c>
      <c r="B13899" s="19" t="s">
        <v>23</v>
      </c>
      <c r="C13899" s="19" t="str">
        <f t="shared" si="98"/>
        <v>27010201120601USD</v>
      </c>
      <c r="D13899">
        <v>0</v>
      </c>
    </row>
    <row r="13900" spans="1:4" hidden="1">
      <c r="A13900" t="s">
        <v>13033</v>
      </c>
      <c r="B13900" s="19" t="s">
        <v>23</v>
      </c>
      <c r="C13900" s="19" t="str">
        <f t="shared" si="98"/>
        <v>27010201120801USD</v>
      </c>
      <c r="D13900">
        <v>0</v>
      </c>
    </row>
    <row r="13901" spans="1:4" hidden="1">
      <c r="A13901" t="s">
        <v>13035</v>
      </c>
      <c r="B13901" s="19" t="s">
        <v>23</v>
      </c>
      <c r="C13901" s="19" t="str">
        <f t="shared" si="98"/>
        <v>27010201121501USD</v>
      </c>
      <c r="D13901">
        <v>0</v>
      </c>
    </row>
    <row r="13902" spans="1:4" hidden="1">
      <c r="A13902" t="s">
        <v>1341</v>
      </c>
      <c r="B13902" s="19" t="s">
        <v>23</v>
      </c>
      <c r="C13902" s="19" t="str">
        <f t="shared" si="98"/>
        <v>27010201130106USD</v>
      </c>
      <c r="D13902">
        <v>86169.300540233147</v>
      </c>
    </row>
    <row r="13903" spans="1:4" hidden="1">
      <c r="A13903" t="s">
        <v>13039</v>
      </c>
      <c r="B13903" s="19" t="s">
        <v>23</v>
      </c>
      <c r="C13903" s="19" t="str">
        <f t="shared" si="98"/>
        <v>27010201130401USD</v>
      </c>
      <c r="D13903">
        <v>0</v>
      </c>
    </row>
    <row r="13904" spans="1:4" hidden="1">
      <c r="A13904" t="s">
        <v>13041</v>
      </c>
      <c r="B13904" s="19" t="s">
        <v>23</v>
      </c>
      <c r="C13904" s="19" t="str">
        <f t="shared" si="98"/>
        <v>27010201130501USD</v>
      </c>
      <c r="D13904">
        <v>0</v>
      </c>
    </row>
    <row r="13905" spans="1:4" hidden="1">
      <c r="A13905" t="s">
        <v>13043</v>
      </c>
      <c r="B13905" s="19" t="s">
        <v>23</v>
      </c>
      <c r="C13905" s="19" t="str">
        <f t="shared" si="98"/>
        <v>27010201130601USD</v>
      </c>
      <c r="D13905">
        <v>0</v>
      </c>
    </row>
    <row r="13906" spans="1:4" hidden="1">
      <c r="A13906" t="s">
        <v>13045</v>
      </c>
      <c r="B13906" s="19" t="s">
        <v>23</v>
      </c>
      <c r="C13906" s="19" t="str">
        <f t="shared" si="98"/>
        <v>27010201131501USD</v>
      </c>
      <c r="D13906">
        <v>0</v>
      </c>
    </row>
    <row r="13907" spans="1:4" hidden="1">
      <c r="A13907" t="s">
        <v>13047</v>
      </c>
      <c r="B13907" s="19" t="s">
        <v>23</v>
      </c>
      <c r="C13907" s="19" t="str">
        <f t="shared" si="98"/>
        <v>27010202020106USD</v>
      </c>
      <c r="D13907">
        <v>0</v>
      </c>
    </row>
    <row r="13908" spans="1:4" hidden="1">
      <c r="A13908" t="s">
        <v>13049</v>
      </c>
      <c r="B13908" s="19" t="s">
        <v>23</v>
      </c>
      <c r="C13908" s="19" t="str">
        <f t="shared" si="98"/>
        <v>27010202020501USD</v>
      </c>
      <c r="D13908">
        <v>0</v>
      </c>
    </row>
    <row r="13909" spans="1:4" hidden="1">
      <c r="A13909" t="s">
        <v>13051</v>
      </c>
      <c r="B13909" s="19" t="s">
        <v>23</v>
      </c>
      <c r="C13909" s="19" t="str">
        <f t="shared" si="98"/>
        <v>27010202020601USD</v>
      </c>
      <c r="D13909">
        <v>0</v>
      </c>
    </row>
    <row r="13910" spans="1:4" hidden="1">
      <c r="A13910" t="s">
        <v>13053</v>
      </c>
      <c r="B13910" s="19" t="s">
        <v>23</v>
      </c>
      <c r="C13910" s="19" t="str">
        <f t="shared" si="98"/>
        <v>27010202021501USD</v>
      </c>
      <c r="D13910">
        <v>0</v>
      </c>
    </row>
    <row r="13911" spans="1:4" hidden="1">
      <c r="A13911" t="s">
        <v>10274</v>
      </c>
      <c r="B13911" s="19" t="s">
        <v>23</v>
      </c>
      <c r="C13911" s="19" t="str">
        <f t="shared" si="98"/>
        <v>27010202070104USD</v>
      </c>
      <c r="D13911">
        <v>145449.59056013648</v>
      </c>
    </row>
    <row r="13912" spans="1:4" hidden="1">
      <c r="A13912" t="s">
        <v>13057</v>
      </c>
      <c r="B13912" s="19" t="s">
        <v>23</v>
      </c>
      <c r="C13912" s="19" t="str">
        <f t="shared" si="98"/>
        <v>27010202070501USD</v>
      </c>
      <c r="D13912">
        <v>0</v>
      </c>
    </row>
    <row r="13913" spans="1:4" hidden="1">
      <c r="A13913" t="s">
        <v>13059</v>
      </c>
      <c r="B13913" s="19" t="s">
        <v>23</v>
      </c>
      <c r="C13913" s="19" t="str">
        <f t="shared" si="98"/>
        <v>27010202070601USD</v>
      </c>
      <c r="D13913">
        <v>0</v>
      </c>
    </row>
    <row r="13914" spans="1:4" hidden="1">
      <c r="A13914" t="s">
        <v>13061</v>
      </c>
      <c r="B13914" s="19" t="s">
        <v>23</v>
      </c>
      <c r="C13914" s="19" t="str">
        <f t="shared" si="98"/>
        <v>27010202071501USD</v>
      </c>
      <c r="D13914">
        <v>0</v>
      </c>
    </row>
    <row r="13915" spans="1:4" hidden="1">
      <c r="A13915" t="s">
        <v>10276</v>
      </c>
      <c r="B13915" s="19" t="s">
        <v>23</v>
      </c>
      <c r="C13915" s="19" t="str">
        <f t="shared" si="98"/>
        <v>27010202080104USD</v>
      </c>
      <c r="D13915">
        <v>7335.2885982371336</v>
      </c>
    </row>
    <row r="13916" spans="1:4" hidden="1">
      <c r="A13916" t="s">
        <v>13065</v>
      </c>
      <c r="B13916" s="19" t="s">
        <v>23</v>
      </c>
      <c r="C13916" s="19" t="str">
        <f t="shared" si="98"/>
        <v>27010202080501USD</v>
      </c>
      <c r="D13916">
        <v>0</v>
      </c>
    </row>
    <row r="13917" spans="1:4" hidden="1">
      <c r="A13917" t="s">
        <v>13067</v>
      </c>
      <c r="B13917" s="19" t="s">
        <v>23</v>
      </c>
      <c r="C13917" s="19" t="str">
        <f t="shared" si="98"/>
        <v>27010202080601USD</v>
      </c>
      <c r="D13917">
        <v>0</v>
      </c>
    </row>
    <row r="13918" spans="1:4" hidden="1">
      <c r="A13918" t="s">
        <v>10278</v>
      </c>
      <c r="B13918" s="19" t="s">
        <v>23</v>
      </c>
      <c r="C13918" s="19" t="str">
        <f t="shared" si="98"/>
        <v>27010202090104USD</v>
      </c>
      <c r="D13918">
        <v>134220.98094967302</v>
      </c>
    </row>
    <row r="13919" spans="1:4" hidden="1">
      <c r="A13919" t="s">
        <v>13071</v>
      </c>
      <c r="B13919" s="19" t="s">
        <v>23</v>
      </c>
      <c r="C13919" s="19" t="str">
        <f t="shared" si="98"/>
        <v>27010202090401USD</v>
      </c>
      <c r="D13919">
        <v>0</v>
      </c>
    </row>
    <row r="13920" spans="1:4" hidden="1">
      <c r="A13920" t="s">
        <v>13073</v>
      </c>
      <c r="B13920" s="19" t="s">
        <v>23</v>
      </c>
      <c r="C13920" s="19" t="str">
        <f t="shared" si="98"/>
        <v>27010202090501USD</v>
      </c>
      <c r="D13920">
        <v>0</v>
      </c>
    </row>
    <row r="13921" spans="1:4" hidden="1">
      <c r="A13921" t="s">
        <v>13075</v>
      </c>
      <c r="B13921" s="19" t="s">
        <v>23</v>
      </c>
      <c r="C13921" s="19" t="str">
        <f t="shared" si="98"/>
        <v>27010202090601USD</v>
      </c>
      <c r="D13921">
        <v>0</v>
      </c>
    </row>
    <row r="13922" spans="1:4" hidden="1">
      <c r="A13922" t="s">
        <v>13077</v>
      </c>
      <c r="B13922" s="19" t="s">
        <v>23</v>
      </c>
      <c r="C13922" s="19" t="str">
        <f t="shared" si="98"/>
        <v>27010202091501USD</v>
      </c>
      <c r="D13922">
        <v>0</v>
      </c>
    </row>
    <row r="13923" spans="1:4" hidden="1">
      <c r="A13923" t="s">
        <v>10282</v>
      </c>
      <c r="B13923" s="19" t="s">
        <v>23</v>
      </c>
      <c r="C13923" s="19" t="str">
        <f t="shared" si="98"/>
        <v>27010202100106USD</v>
      </c>
      <c r="D13923">
        <v>25629.920386693204</v>
      </c>
    </row>
    <row r="13924" spans="1:4" hidden="1">
      <c r="A13924" t="s">
        <v>13081</v>
      </c>
      <c r="B13924" s="19" t="s">
        <v>23</v>
      </c>
      <c r="C13924" s="19" t="str">
        <f t="shared" si="98"/>
        <v>27010202100501USD</v>
      </c>
      <c r="D13924">
        <v>0</v>
      </c>
    </row>
    <row r="13925" spans="1:4" hidden="1">
      <c r="A13925" t="s">
        <v>13083</v>
      </c>
      <c r="B13925" s="19" t="s">
        <v>23</v>
      </c>
      <c r="C13925" s="19" t="str">
        <f t="shared" si="98"/>
        <v>27010202100601USD</v>
      </c>
      <c r="D13925">
        <v>0</v>
      </c>
    </row>
    <row r="13926" spans="1:4" hidden="1">
      <c r="A13926" t="s">
        <v>13085</v>
      </c>
      <c r="B13926" s="19" t="s">
        <v>23</v>
      </c>
      <c r="C13926" s="19" t="str">
        <f t="shared" si="98"/>
        <v>27010202101501USD</v>
      </c>
      <c r="D13926">
        <v>0</v>
      </c>
    </row>
    <row r="13927" spans="1:4" hidden="1">
      <c r="A13927" t="s">
        <v>10284</v>
      </c>
      <c r="B13927" s="19" t="s">
        <v>23</v>
      </c>
      <c r="C13927" s="19" t="str">
        <f t="shared" si="98"/>
        <v>27010202110106USD</v>
      </c>
      <c r="D13927">
        <v>274282.22917259031</v>
      </c>
    </row>
    <row r="13928" spans="1:4" hidden="1">
      <c r="A13928" t="s">
        <v>13089</v>
      </c>
      <c r="B13928" s="19" t="s">
        <v>23</v>
      </c>
      <c r="C13928" s="19" t="str">
        <f t="shared" si="98"/>
        <v>27010202110501USD</v>
      </c>
      <c r="D13928">
        <v>0</v>
      </c>
    </row>
    <row r="13929" spans="1:4" hidden="1">
      <c r="A13929" t="s">
        <v>13091</v>
      </c>
      <c r="B13929" s="19" t="s">
        <v>23</v>
      </c>
      <c r="C13929" s="19" t="str">
        <f t="shared" si="98"/>
        <v>27010202110601USD</v>
      </c>
      <c r="D13929">
        <v>0</v>
      </c>
    </row>
    <row r="13930" spans="1:4" hidden="1">
      <c r="A13930" t="s">
        <v>13093</v>
      </c>
      <c r="B13930" s="19" t="s">
        <v>23</v>
      </c>
      <c r="C13930" s="19" t="str">
        <f t="shared" si="98"/>
        <v>27010202111501USD</v>
      </c>
      <c r="D13930">
        <v>0</v>
      </c>
    </row>
    <row r="13931" spans="1:4" hidden="1">
      <c r="A13931" t="s">
        <v>10288</v>
      </c>
      <c r="B13931" s="19" t="s">
        <v>23</v>
      </c>
      <c r="C13931" s="19" t="str">
        <f t="shared" si="98"/>
        <v>27010202120106USD</v>
      </c>
      <c r="D13931">
        <v>96704.958771680424</v>
      </c>
    </row>
    <row r="13932" spans="1:4" hidden="1">
      <c r="A13932" t="s">
        <v>13097</v>
      </c>
      <c r="B13932" s="19" t="s">
        <v>23</v>
      </c>
      <c r="C13932" s="19" t="str">
        <f t="shared" si="98"/>
        <v>27010202120401USD</v>
      </c>
      <c r="D13932">
        <v>0</v>
      </c>
    </row>
    <row r="13933" spans="1:4" hidden="1">
      <c r="A13933" t="s">
        <v>13099</v>
      </c>
      <c r="B13933" s="19" t="s">
        <v>23</v>
      </c>
      <c r="C13933" s="19" t="str">
        <f t="shared" si="98"/>
        <v>27010202120501USD</v>
      </c>
      <c r="D13933">
        <v>0</v>
      </c>
    </row>
    <row r="13934" spans="1:4" hidden="1">
      <c r="A13934" t="s">
        <v>13101</v>
      </c>
      <c r="B13934" s="19" t="s">
        <v>23</v>
      </c>
      <c r="C13934" s="19" t="str">
        <f t="shared" si="98"/>
        <v>27010202120601USD</v>
      </c>
      <c r="D13934">
        <v>0</v>
      </c>
    </row>
    <row r="13935" spans="1:4" hidden="1">
      <c r="A13935" t="s">
        <v>13103</v>
      </c>
      <c r="B13935" s="19" t="s">
        <v>23</v>
      </c>
      <c r="C13935" s="19" t="str">
        <f t="shared" si="98"/>
        <v>27010202120801USD</v>
      </c>
      <c r="D13935">
        <v>0</v>
      </c>
    </row>
    <row r="13936" spans="1:4" hidden="1">
      <c r="A13936" t="s">
        <v>13105</v>
      </c>
      <c r="B13936" s="19" t="s">
        <v>23</v>
      </c>
      <c r="C13936" s="19" t="str">
        <f t="shared" si="98"/>
        <v>27010202121501USD</v>
      </c>
      <c r="D13936">
        <v>0</v>
      </c>
    </row>
    <row r="13937" spans="1:4" hidden="1">
      <c r="A13937" t="s">
        <v>13107</v>
      </c>
      <c r="B13937" s="19" t="s">
        <v>23</v>
      </c>
      <c r="C13937" s="19" t="str">
        <f t="shared" si="98"/>
        <v>27010202130106USD</v>
      </c>
      <c r="D13937">
        <v>2213.4404321865227</v>
      </c>
    </row>
    <row r="13938" spans="1:4" hidden="1">
      <c r="A13938" t="s">
        <v>13109</v>
      </c>
      <c r="B13938" s="19" t="s">
        <v>23</v>
      </c>
      <c r="C13938" s="19" t="str">
        <f t="shared" si="98"/>
        <v>27010202130401USD</v>
      </c>
      <c r="D13938">
        <v>0</v>
      </c>
    </row>
    <row r="13939" spans="1:4" hidden="1">
      <c r="A13939" t="s">
        <v>13111</v>
      </c>
      <c r="B13939" s="19" t="s">
        <v>23</v>
      </c>
      <c r="C13939" s="19" t="str">
        <f t="shared" si="98"/>
        <v>27010202130501USD</v>
      </c>
      <c r="D13939">
        <v>0</v>
      </c>
    </row>
    <row r="13940" spans="1:4" hidden="1">
      <c r="A13940" t="s">
        <v>13113</v>
      </c>
      <c r="B13940" s="19" t="s">
        <v>23</v>
      </c>
      <c r="C13940" s="19" t="str">
        <f t="shared" si="98"/>
        <v>27010202130601USD</v>
      </c>
      <c r="D13940">
        <v>0</v>
      </c>
    </row>
    <row r="13941" spans="1:4" hidden="1">
      <c r="A13941" t="s">
        <v>13115</v>
      </c>
      <c r="B13941" s="19" t="s">
        <v>23</v>
      </c>
      <c r="C13941" s="19" t="str">
        <f t="shared" si="98"/>
        <v>27010202131501USD</v>
      </c>
      <c r="D13941">
        <v>0</v>
      </c>
    </row>
    <row r="13942" spans="1:4" hidden="1">
      <c r="A13942" t="s">
        <v>13117</v>
      </c>
      <c r="B13942" s="19" t="s">
        <v>23</v>
      </c>
      <c r="C13942" s="19" t="str">
        <f t="shared" si="98"/>
        <v>27010602000104USD</v>
      </c>
      <c r="D13942">
        <v>0</v>
      </c>
    </row>
    <row r="13943" spans="1:4" hidden="1">
      <c r="A13943" t="s">
        <v>13119</v>
      </c>
      <c r="B13943" s="19" t="s">
        <v>23</v>
      </c>
      <c r="C13943" s="19" t="str">
        <f t="shared" si="98"/>
        <v>27010602000502USD</v>
      </c>
      <c r="D13943">
        <v>0</v>
      </c>
    </row>
    <row r="13944" spans="1:4" hidden="1">
      <c r="A13944" t="s">
        <v>13121</v>
      </c>
      <c r="B13944" s="19" t="s">
        <v>23</v>
      </c>
      <c r="C13944" s="19" t="str">
        <f t="shared" si="98"/>
        <v>27010602000601USD</v>
      </c>
      <c r="D13944">
        <v>0</v>
      </c>
    </row>
    <row r="13945" spans="1:4" hidden="1">
      <c r="A13945" t="s">
        <v>13123</v>
      </c>
      <c r="B13945" s="19" t="s">
        <v>23</v>
      </c>
      <c r="C13945" s="19" t="str">
        <f t="shared" si="98"/>
        <v>27010602000602USD</v>
      </c>
      <c r="D13945">
        <v>0</v>
      </c>
    </row>
    <row r="13946" spans="1:4" hidden="1">
      <c r="A13946" t="s">
        <v>13125</v>
      </c>
      <c r="B13946" s="19" t="s">
        <v>23</v>
      </c>
      <c r="C13946" s="19" t="str">
        <f t="shared" si="98"/>
        <v>27010602001102USD</v>
      </c>
      <c r="D13946">
        <v>0</v>
      </c>
    </row>
    <row r="13947" spans="1:4" hidden="1">
      <c r="A13947" t="s">
        <v>13127</v>
      </c>
      <c r="B13947" s="19" t="s">
        <v>23</v>
      </c>
      <c r="C13947" s="19" t="str">
        <f t="shared" si="98"/>
        <v>27010602001302USD</v>
      </c>
      <c r="D13947">
        <v>0</v>
      </c>
    </row>
    <row r="13948" spans="1:4" hidden="1">
      <c r="A13948" t="s">
        <v>13129</v>
      </c>
      <c r="B13948" s="19" t="s">
        <v>23</v>
      </c>
      <c r="C13948" s="19" t="str">
        <f t="shared" si="98"/>
        <v>27010602001701USD</v>
      </c>
      <c r="D13948">
        <v>0</v>
      </c>
    </row>
    <row r="13949" spans="1:4" hidden="1">
      <c r="A13949" t="s">
        <v>13131</v>
      </c>
      <c r="B13949" s="19" t="s">
        <v>23</v>
      </c>
      <c r="C13949" s="19" t="str">
        <f t="shared" si="98"/>
        <v>27010602001702USD</v>
      </c>
      <c r="D13949">
        <v>0</v>
      </c>
    </row>
    <row r="13950" spans="1:4" hidden="1">
      <c r="A13950" t="s">
        <v>13133</v>
      </c>
      <c r="B13950" s="19" t="s">
        <v>23</v>
      </c>
      <c r="C13950" s="19" t="str">
        <f t="shared" si="98"/>
        <v>27010602001901USD</v>
      </c>
      <c r="D13950">
        <v>0</v>
      </c>
    </row>
    <row r="13951" spans="1:4" hidden="1">
      <c r="A13951" t="s">
        <v>13135</v>
      </c>
      <c r="B13951" s="19" t="s">
        <v>23</v>
      </c>
      <c r="C13951" s="19" t="str">
        <f t="shared" ref="C13951:C14014" si="99">_xlfn.CONCAT(A13951,B13951)</f>
        <v>27010602001902USD</v>
      </c>
      <c r="D13951">
        <v>0</v>
      </c>
    </row>
    <row r="13952" spans="1:4" hidden="1">
      <c r="A13952" t="s">
        <v>13137</v>
      </c>
      <c r="B13952" s="19" t="s">
        <v>23</v>
      </c>
      <c r="C13952" s="19" t="str">
        <f t="shared" si="99"/>
        <v>27010602002001USD</v>
      </c>
      <c r="D13952">
        <v>0</v>
      </c>
    </row>
    <row r="13953" spans="1:4" hidden="1">
      <c r="A13953" t="s">
        <v>13139</v>
      </c>
      <c r="B13953" s="19" t="s">
        <v>23</v>
      </c>
      <c r="C13953" s="19" t="str">
        <f t="shared" si="99"/>
        <v>27010602002002USD</v>
      </c>
      <c r="D13953">
        <v>0</v>
      </c>
    </row>
    <row r="13954" spans="1:4" hidden="1">
      <c r="A13954" t="s">
        <v>13141</v>
      </c>
      <c r="B13954" s="19" t="s">
        <v>23</v>
      </c>
      <c r="C13954" s="19" t="str">
        <f t="shared" si="99"/>
        <v>27010603000101USD</v>
      </c>
      <c r="D13954">
        <v>0</v>
      </c>
    </row>
    <row r="13955" spans="1:4" hidden="1">
      <c r="A13955" t="s">
        <v>13143</v>
      </c>
      <c r="B13955" s="19" t="s">
        <v>23</v>
      </c>
      <c r="C13955" s="19" t="str">
        <f t="shared" si="99"/>
        <v>27010603000102USD</v>
      </c>
      <c r="D13955">
        <v>0</v>
      </c>
    </row>
    <row r="13956" spans="1:4" hidden="1">
      <c r="A13956" t="s">
        <v>13145</v>
      </c>
      <c r="B13956" s="19" t="s">
        <v>23</v>
      </c>
      <c r="C13956" s="19" t="str">
        <f t="shared" si="99"/>
        <v>27010603000111USD</v>
      </c>
      <c r="D13956">
        <v>0</v>
      </c>
    </row>
    <row r="13957" spans="1:4" hidden="1">
      <c r="A13957" t="s">
        <v>13147</v>
      </c>
      <c r="B13957" s="19" t="s">
        <v>23</v>
      </c>
      <c r="C13957" s="19" t="str">
        <f t="shared" si="99"/>
        <v>27010603000701USD</v>
      </c>
      <c r="D13957">
        <v>0</v>
      </c>
    </row>
    <row r="13958" spans="1:4" hidden="1">
      <c r="A13958" t="s">
        <v>13149</v>
      </c>
      <c r="B13958" s="19" t="s">
        <v>23</v>
      </c>
      <c r="C13958" s="19" t="str">
        <f t="shared" si="99"/>
        <v>27010603000702USD</v>
      </c>
      <c r="D13958">
        <v>0</v>
      </c>
    </row>
    <row r="13959" spans="1:4" hidden="1">
      <c r="A13959" t="s">
        <v>13151</v>
      </c>
      <c r="B13959" s="19" t="s">
        <v>23</v>
      </c>
      <c r="C13959" s="19" t="str">
        <f t="shared" si="99"/>
        <v>27010603001901USD</v>
      </c>
      <c r="D13959">
        <v>0</v>
      </c>
    </row>
    <row r="13960" spans="1:4" hidden="1">
      <c r="A13960" t="s">
        <v>13153</v>
      </c>
      <c r="B13960" s="19" t="s">
        <v>23</v>
      </c>
      <c r="C13960" s="19" t="str">
        <f t="shared" si="99"/>
        <v>27010603001902USD</v>
      </c>
      <c r="D13960">
        <v>0</v>
      </c>
    </row>
    <row r="13961" spans="1:4" hidden="1">
      <c r="A13961" t="s">
        <v>13155</v>
      </c>
      <c r="B13961" s="19" t="s">
        <v>23</v>
      </c>
      <c r="C13961" s="19" t="str">
        <f t="shared" si="99"/>
        <v>27010603002001USD</v>
      </c>
      <c r="D13961">
        <v>0</v>
      </c>
    </row>
    <row r="13962" spans="1:4" hidden="1">
      <c r="A13962" t="s">
        <v>13157</v>
      </c>
      <c r="B13962" s="19" t="s">
        <v>23</v>
      </c>
      <c r="C13962" s="19" t="str">
        <f t="shared" si="99"/>
        <v>27010603002002USD</v>
      </c>
      <c r="D13962">
        <v>0</v>
      </c>
    </row>
    <row r="13963" spans="1:4" hidden="1">
      <c r="A13963" t="s">
        <v>13159</v>
      </c>
      <c r="B13963" s="19" t="s">
        <v>23</v>
      </c>
      <c r="C13963" s="19" t="str">
        <f t="shared" si="99"/>
        <v>27010603002301USD</v>
      </c>
      <c r="D13963">
        <v>0</v>
      </c>
    </row>
    <row r="13964" spans="1:4" hidden="1">
      <c r="A13964" t="s">
        <v>13161</v>
      </c>
      <c r="B13964" s="19" t="s">
        <v>23</v>
      </c>
      <c r="C13964" s="19" t="str">
        <f t="shared" si="99"/>
        <v>27010603002302USD</v>
      </c>
      <c r="D13964">
        <v>0</v>
      </c>
    </row>
    <row r="13965" spans="1:4" hidden="1">
      <c r="A13965" t="s">
        <v>13163</v>
      </c>
      <c r="B13965" s="19" t="s">
        <v>23</v>
      </c>
      <c r="C13965" s="19" t="str">
        <f t="shared" si="99"/>
        <v>27010613000104USD</v>
      </c>
      <c r="D13965">
        <v>0</v>
      </c>
    </row>
    <row r="13966" spans="1:4" hidden="1">
      <c r="A13966" t="s">
        <v>13165</v>
      </c>
      <c r="B13966" s="19" t="s">
        <v>23</v>
      </c>
      <c r="C13966" s="19" t="str">
        <f t="shared" si="99"/>
        <v>27010613000302USD</v>
      </c>
      <c r="D13966">
        <v>0</v>
      </c>
    </row>
    <row r="13967" spans="1:4" hidden="1">
      <c r="A13967" t="s">
        <v>13167</v>
      </c>
      <c r="B13967" s="19" t="s">
        <v>23</v>
      </c>
      <c r="C13967" s="19" t="str">
        <f t="shared" si="99"/>
        <v>27010613001101USD</v>
      </c>
      <c r="D13967">
        <v>0</v>
      </c>
    </row>
    <row r="13968" spans="1:4" hidden="1">
      <c r="A13968" t="s">
        <v>13169</v>
      </c>
      <c r="B13968" s="19" t="s">
        <v>23</v>
      </c>
      <c r="C13968" s="19" t="str">
        <f t="shared" si="99"/>
        <v>27010613001102USD</v>
      </c>
      <c r="D13968">
        <v>0</v>
      </c>
    </row>
    <row r="13969" spans="1:4" hidden="1">
      <c r="A13969" t="s">
        <v>13171</v>
      </c>
      <c r="B13969" s="19" t="s">
        <v>23</v>
      </c>
      <c r="C13969" s="19" t="str">
        <f t="shared" si="99"/>
        <v>27010613001201USD</v>
      </c>
      <c r="D13969">
        <v>0</v>
      </c>
    </row>
    <row r="13970" spans="1:4" hidden="1">
      <c r="A13970" t="s">
        <v>13173</v>
      </c>
      <c r="B13970" s="19" t="s">
        <v>23</v>
      </c>
      <c r="C13970" s="19" t="str">
        <f t="shared" si="99"/>
        <v>27010613001202USD</v>
      </c>
      <c r="D13970">
        <v>0</v>
      </c>
    </row>
    <row r="13971" spans="1:4" hidden="1">
      <c r="A13971" t="s">
        <v>13175</v>
      </c>
      <c r="B13971" s="19" t="s">
        <v>23</v>
      </c>
      <c r="C13971" s="19" t="str">
        <f t="shared" si="99"/>
        <v>27010613001301USD</v>
      </c>
      <c r="D13971">
        <v>0</v>
      </c>
    </row>
    <row r="13972" spans="1:4" hidden="1">
      <c r="A13972" t="s">
        <v>13177</v>
      </c>
      <c r="B13972" s="19" t="s">
        <v>23</v>
      </c>
      <c r="C13972" s="19" t="str">
        <f t="shared" si="99"/>
        <v>27010613001302USD</v>
      </c>
      <c r="D13972">
        <v>0</v>
      </c>
    </row>
    <row r="13973" spans="1:4" hidden="1">
      <c r="A13973" t="s">
        <v>13179</v>
      </c>
      <c r="B13973" s="19" t="s">
        <v>23</v>
      </c>
      <c r="C13973" s="19" t="str">
        <f t="shared" si="99"/>
        <v>27010613001501USD</v>
      </c>
      <c r="D13973">
        <v>0</v>
      </c>
    </row>
    <row r="13974" spans="1:4" hidden="1">
      <c r="A13974" t="s">
        <v>13181</v>
      </c>
      <c r="B13974" s="19" t="s">
        <v>23</v>
      </c>
      <c r="C13974" s="19" t="str">
        <f t="shared" si="99"/>
        <v>27010613001502USD</v>
      </c>
      <c r="D13974">
        <v>0</v>
      </c>
    </row>
    <row r="13975" spans="1:4" hidden="1">
      <c r="A13975" t="s">
        <v>13183</v>
      </c>
      <c r="B13975" s="19" t="s">
        <v>23</v>
      </c>
      <c r="C13975" s="19" t="str">
        <f t="shared" si="99"/>
        <v>27010613001701USD</v>
      </c>
      <c r="D13975">
        <v>0</v>
      </c>
    </row>
    <row r="13976" spans="1:4" hidden="1">
      <c r="A13976" t="s">
        <v>13185</v>
      </c>
      <c r="B13976" s="19" t="s">
        <v>23</v>
      </c>
      <c r="C13976" s="19" t="str">
        <f t="shared" si="99"/>
        <v>27010613001702USD</v>
      </c>
      <c r="D13976">
        <v>0</v>
      </c>
    </row>
    <row r="13977" spans="1:4" hidden="1">
      <c r="A13977" t="s">
        <v>13187</v>
      </c>
      <c r="B13977" s="19" t="s">
        <v>23</v>
      </c>
      <c r="C13977" s="19" t="str">
        <f t="shared" si="99"/>
        <v>27010613001902USD</v>
      </c>
      <c r="D13977">
        <v>0</v>
      </c>
    </row>
    <row r="13978" spans="1:4" hidden="1">
      <c r="A13978" t="s">
        <v>13189</v>
      </c>
      <c r="B13978" s="19" t="s">
        <v>23</v>
      </c>
      <c r="C13978" s="19" t="str">
        <f t="shared" si="99"/>
        <v>27010613002001USD</v>
      </c>
      <c r="D13978">
        <v>0</v>
      </c>
    </row>
    <row r="13979" spans="1:4" hidden="1">
      <c r="A13979" t="s">
        <v>13191</v>
      </c>
      <c r="B13979" s="19" t="s">
        <v>23</v>
      </c>
      <c r="C13979" s="19" t="str">
        <f t="shared" si="99"/>
        <v>27010613002002USD</v>
      </c>
      <c r="D13979">
        <v>0</v>
      </c>
    </row>
    <row r="13980" spans="1:4" hidden="1">
      <c r="A13980" t="s">
        <v>14044</v>
      </c>
      <c r="B13980" s="19" t="s">
        <v>23</v>
      </c>
      <c r="C13980" s="19" t="str">
        <f t="shared" si="99"/>
        <v>27020200000101USD</v>
      </c>
      <c r="D13980">
        <v>2165688.6693204436</v>
      </c>
    </row>
    <row r="13981" spans="1:4" hidden="1">
      <c r="A13981" t="s">
        <v>14046</v>
      </c>
      <c r="B13981" s="19" t="s">
        <v>23</v>
      </c>
      <c r="C13981" s="19" t="str">
        <f t="shared" si="99"/>
        <v>27020200000102USD</v>
      </c>
      <c r="D13981">
        <v>0</v>
      </c>
    </row>
    <row r="13982" spans="1:4" hidden="1">
      <c r="A13982" t="s">
        <v>1772</v>
      </c>
      <c r="B13982" s="19" t="s">
        <v>23</v>
      </c>
      <c r="C13982" s="19" t="str">
        <f t="shared" si="99"/>
        <v>27020501000101USD</v>
      </c>
      <c r="D13982">
        <v>-53842.721069092979</v>
      </c>
    </row>
    <row r="13983" spans="1:4" hidden="1">
      <c r="A13983" t="s">
        <v>6924</v>
      </c>
      <c r="B13983" s="19" t="s">
        <v>23</v>
      </c>
      <c r="C13983" s="19" t="str">
        <f t="shared" si="99"/>
        <v>27020504010101USD</v>
      </c>
      <c r="D13983">
        <v>0</v>
      </c>
    </row>
    <row r="13984" spans="1:4" hidden="1">
      <c r="A13984" t="s">
        <v>1604</v>
      </c>
      <c r="B13984" s="19" t="s">
        <v>23</v>
      </c>
      <c r="C13984" s="19" t="str">
        <f t="shared" si="99"/>
        <v>27020504010103USD</v>
      </c>
      <c r="D13984">
        <v>-1831038.6010804663</v>
      </c>
    </row>
    <row r="13985" spans="1:4" hidden="1">
      <c r="A13985" t="s">
        <v>13197</v>
      </c>
      <c r="B13985" s="19" t="s">
        <v>23</v>
      </c>
      <c r="C13985" s="19" t="str">
        <f t="shared" si="99"/>
        <v>27020504020101USD</v>
      </c>
      <c r="D13985">
        <v>0</v>
      </c>
    </row>
    <row r="13986" spans="1:4" hidden="1">
      <c r="A13986" t="s">
        <v>6928</v>
      </c>
      <c r="B13986" s="19" t="s">
        <v>23</v>
      </c>
      <c r="C13986" s="19" t="str">
        <f t="shared" si="99"/>
        <v>27020504020102USD</v>
      </c>
      <c r="D13986">
        <v>0</v>
      </c>
    </row>
    <row r="13987" spans="1:4" hidden="1">
      <c r="A13987" t="s">
        <v>13199</v>
      </c>
      <c r="B13987" s="19" t="s">
        <v>23</v>
      </c>
      <c r="C13987" s="19" t="str">
        <f t="shared" si="99"/>
        <v>27020504020103USD</v>
      </c>
      <c r="D13987">
        <v>124199.99147000285</v>
      </c>
    </row>
    <row r="13988" spans="1:4" hidden="1">
      <c r="A13988" t="s">
        <v>13201</v>
      </c>
      <c r="B13988" s="19" t="s">
        <v>23</v>
      </c>
      <c r="C13988" s="19" t="str">
        <f t="shared" si="99"/>
        <v>27020505040101USD</v>
      </c>
      <c r="D13988">
        <v>55536.960477679837</v>
      </c>
    </row>
    <row r="13989" spans="1:4" hidden="1">
      <c r="A13989" t="s">
        <v>13203</v>
      </c>
      <c r="B13989" s="19" t="s">
        <v>23</v>
      </c>
      <c r="C13989" s="19" t="str">
        <f t="shared" si="99"/>
        <v>27020506000101USD</v>
      </c>
      <c r="D13989">
        <v>0</v>
      </c>
    </row>
    <row r="13990" spans="1:4" hidden="1">
      <c r="A13990" t="s">
        <v>13205</v>
      </c>
      <c r="B13990" s="19" t="s">
        <v>23</v>
      </c>
      <c r="C13990" s="19" t="str">
        <f t="shared" si="99"/>
        <v>27020702000101USD</v>
      </c>
      <c r="D13990">
        <v>0</v>
      </c>
    </row>
    <row r="13991" spans="1:4" hidden="1">
      <c r="A13991" t="s">
        <v>14048</v>
      </c>
      <c r="B13991" s="19" t="s">
        <v>23</v>
      </c>
      <c r="C13991" s="19" t="str">
        <f t="shared" si="99"/>
        <v>27020900000101USD</v>
      </c>
      <c r="D13991">
        <v>0</v>
      </c>
    </row>
    <row r="13992" spans="1:4" hidden="1">
      <c r="A13992" t="s">
        <v>14062</v>
      </c>
      <c r="B13992" s="19" t="s">
        <v>23</v>
      </c>
      <c r="C13992" s="19" t="str">
        <f t="shared" si="99"/>
        <v>27020900000102USD</v>
      </c>
      <c r="D13992">
        <v>0</v>
      </c>
    </row>
    <row r="13993" spans="1:4" hidden="1">
      <c r="A13993" t="s">
        <v>14066</v>
      </c>
      <c r="B13993" s="19" t="s">
        <v>23</v>
      </c>
      <c r="C13993" s="19" t="str">
        <f t="shared" si="99"/>
        <v>27020900000103USD</v>
      </c>
      <c r="D13993">
        <v>0</v>
      </c>
    </row>
    <row r="13994" spans="1:4" hidden="1">
      <c r="A13994" t="s">
        <v>14068</v>
      </c>
      <c r="B13994" s="19" t="s">
        <v>23</v>
      </c>
      <c r="C13994" s="19" t="str">
        <f t="shared" si="99"/>
        <v>27020900000104USD</v>
      </c>
      <c r="D13994">
        <v>0</v>
      </c>
    </row>
    <row r="13995" spans="1:4" hidden="1">
      <c r="A13995" t="s">
        <v>13215</v>
      </c>
      <c r="B13995" s="19" t="s">
        <v>23</v>
      </c>
      <c r="C13995" s="19" t="str">
        <f t="shared" si="99"/>
        <v>27020900000107USD</v>
      </c>
      <c r="D13995">
        <v>0</v>
      </c>
    </row>
    <row r="13996" spans="1:4" hidden="1">
      <c r="A13996" t="s">
        <v>13217</v>
      </c>
      <c r="B13996" s="19" t="s">
        <v>23</v>
      </c>
      <c r="C13996" s="19" t="str">
        <f t="shared" si="99"/>
        <v>27020900000108USD</v>
      </c>
      <c r="D13996">
        <v>0</v>
      </c>
    </row>
    <row r="13997" spans="1:4" hidden="1">
      <c r="A13997" t="s">
        <v>12578</v>
      </c>
      <c r="B13997" s="19" t="s">
        <v>23</v>
      </c>
      <c r="C13997" s="19" t="str">
        <f t="shared" si="99"/>
        <v>28010100000101USD</v>
      </c>
      <c r="D13997">
        <v>0</v>
      </c>
    </row>
    <row r="13998" spans="1:4" hidden="1">
      <c r="A13998" t="s">
        <v>12580</v>
      </c>
      <c r="B13998" s="19" t="s">
        <v>23</v>
      </c>
      <c r="C13998" s="19" t="str">
        <f t="shared" si="99"/>
        <v>28010100000102USD</v>
      </c>
      <c r="D13998">
        <v>0</v>
      </c>
    </row>
    <row r="13999" spans="1:4" hidden="1">
      <c r="A13999" t="s">
        <v>12582</v>
      </c>
      <c r="B13999" s="19" t="s">
        <v>23</v>
      </c>
      <c r="C13999" s="19" t="str">
        <f t="shared" si="99"/>
        <v>28010100000103USD</v>
      </c>
      <c r="D13999">
        <v>0</v>
      </c>
    </row>
    <row r="14000" spans="1:4" hidden="1">
      <c r="A14000" t="s">
        <v>9305</v>
      </c>
      <c r="B14000" s="19" t="s">
        <v>23</v>
      </c>
      <c r="C14000" s="19" t="str">
        <f t="shared" si="99"/>
        <v>28010100000104USD</v>
      </c>
      <c r="D14000">
        <v>0</v>
      </c>
    </row>
    <row r="14001" spans="1:4" hidden="1">
      <c r="A14001" t="s">
        <v>9309</v>
      </c>
      <c r="B14001" s="19" t="s">
        <v>23</v>
      </c>
      <c r="C14001" s="19" t="str">
        <f t="shared" si="99"/>
        <v>28010100000105USD</v>
      </c>
      <c r="D14001">
        <v>0</v>
      </c>
    </row>
    <row r="14002" spans="1:4" hidden="1">
      <c r="A14002" t="s">
        <v>9311</v>
      </c>
      <c r="B14002" s="19" t="s">
        <v>23</v>
      </c>
      <c r="C14002" s="19" t="str">
        <f t="shared" si="99"/>
        <v>28010100000106USD</v>
      </c>
      <c r="D14002">
        <v>0</v>
      </c>
    </row>
    <row r="14003" spans="1:4" hidden="1">
      <c r="A14003" t="s">
        <v>12590</v>
      </c>
      <c r="B14003" s="19" t="s">
        <v>23</v>
      </c>
      <c r="C14003" s="19" t="str">
        <f t="shared" si="99"/>
        <v>28010100000107USD</v>
      </c>
      <c r="D14003">
        <v>400000000</v>
      </c>
    </row>
    <row r="14004" spans="1:4" hidden="1">
      <c r="A14004" t="s">
        <v>12592</v>
      </c>
      <c r="B14004" s="19" t="s">
        <v>23</v>
      </c>
      <c r="C14004" s="19" t="str">
        <f t="shared" si="99"/>
        <v>28010100000108USD</v>
      </c>
      <c r="D14004">
        <v>500000000</v>
      </c>
    </row>
    <row r="14005" spans="1:4" hidden="1">
      <c r="A14005" t="s">
        <v>12594</v>
      </c>
      <c r="B14005" s="19" t="s">
        <v>23</v>
      </c>
      <c r="C14005" s="19" t="str">
        <f t="shared" si="99"/>
        <v>28010100000801USD</v>
      </c>
      <c r="D14005">
        <v>0</v>
      </c>
    </row>
    <row r="14006" spans="1:4" hidden="1">
      <c r="A14006" t="s">
        <v>12596</v>
      </c>
      <c r="B14006" s="19" t="s">
        <v>23</v>
      </c>
      <c r="C14006" s="19" t="str">
        <f t="shared" si="99"/>
        <v>28010100000802USD</v>
      </c>
      <c r="D14006">
        <v>0</v>
      </c>
    </row>
    <row r="14007" spans="1:4" hidden="1">
      <c r="A14007" t="s">
        <v>12598</v>
      </c>
      <c r="B14007" s="19" t="s">
        <v>23</v>
      </c>
      <c r="C14007" s="19" t="str">
        <f t="shared" si="99"/>
        <v>28010100000803USD</v>
      </c>
      <c r="D14007">
        <v>0</v>
      </c>
    </row>
    <row r="14008" spans="1:4" hidden="1">
      <c r="A14008" t="s">
        <v>12500</v>
      </c>
      <c r="B14008" s="19" t="s">
        <v>23</v>
      </c>
      <c r="C14008" s="19" t="str">
        <f t="shared" si="99"/>
        <v>28020101000101USD</v>
      </c>
      <c r="D14008">
        <v>0</v>
      </c>
    </row>
    <row r="14009" spans="1:4" hidden="1">
      <c r="A14009" t="s">
        <v>12548</v>
      </c>
      <c r="B14009" s="19" t="s">
        <v>23</v>
      </c>
      <c r="C14009" s="19" t="str">
        <f t="shared" si="99"/>
        <v>28020200000101USD</v>
      </c>
      <c r="D14009">
        <v>0</v>
      </c>
    </row>
    <row r="14010" spans="1:4" hidden="1">
      <c r="A14010" t="s">
        <v>12502</v>
      </c>
      <c r="B14010" s="19" t="s">
        <v>23</v>
      </c>
      <c r="C14010" s="19" t="str">
        <f t="shared" si="99"/>
        <v>28020200000102USD</v>
      </c>
      <c r="D14010">
        <v>0</v>
      </c>
    </row>
    <row r="14011" spans="1:4" hidden="1">
      <c r="A14011" t="s">
        <v>12520</v>
      </c>
      <c r="B14011" s="19" t="s">
        <v>23</v>
      </c>
      <c r="C14011" s="19" t="str">
        <f t="shared" si="99"/>
        <v>28020200000103USD</v>
      </c>
      <c r="D14011">
        <v>0</v>
      </c>
    </row>
    <row r="14012" spans="1:4" hidden="1">
      <c r="A14012" t="s">
        <v>12504</v>
      </c>
      <c r="B14012" s="19" t="s">
        <v>23</v>
      </c>
      <c r="C14012" s="19" t="str">
        <f t="shared" si="99"/>
        <v>28020200000104USD</v>
      </c>
      <c r="D14012">
        <v>0</v>
      </c>
    </row>
    <row r="14013" spans="1:4" hidden="1">
      <c r="A14013" t="s">
        <v>12506</v>
      </c>
      <c r="B14013" s="19" t="s">
        <v>23</v>
      </c>
      <c r="C14013" s="19" t="str">
        <f t="shared" si="99"/>
        <v>28020200000105USD</v>
      </c>
      <c r="D14013">
        <v>0</v>
      </c>
    </row>
    <row r="14014" spans="1:4" hidden="1">
      <c r="A14014" t="s">
        <v>12508</v>
      </c>
      <c r="B14014" s="19" t="s">
        <v>23</v>
      </c>
      <c r="C14014" s="19" t="str">
        <f t="shared" si="99"/>
        <v>28020200000106USD</v>
      </c>
      <c r="D14014">
        <v>0</v>
      </c>
    </row>
    <row r="14015" spans="1:4" hidden="1">
      <c r="A14015" t="s">
        <v>12510</v>
      </c>
      <c r="B14015" s="19" t="s">
        <v>23</v>
      </c>
      <c r="C14015" s="19" t="str">
        <f t="shared" ref="C14015:C14078" si="100">_xlfn.CONCAT(A14015,B14015)</f>
        <v>28020200000107USD</v>
      </c>
      <c r="D14015">
        <v>0</v>
      </c>
    </row>
    <row r="14016" spans="1:4" hidden="1">
      <c r="A14016" t="s">
        <v>12512</v>
      </c>
      <c r="B14016" s="19" t="s">
        <v>23</v>
      </c>
      <c r="C14016" s="19" t="str">
        <f t="shared" si="100"/>
        <v>28020200000108USD</v>
      </c>
      <c r="D14016">
        <v>0</v>
      </c>
    </row>
    <row r="14017" spans="1:4" hidden="1">
      <c r="A14017" t="s">
        <v>12514</v>
      </c>
      <c r="B14017" s="19" t="s">
        <v>23</v>
      </c>
      <c r="C14017" s="19" t="str">
        <f t="shared" si="100"/>
        <v>28020200000109USD</v>
      </c>
      <c r="D14017">
        <v>0</v>
      </c>
    </row>
    <row r="14018" spans="1:4" hidden="1">
      <c r="A14018" t="s">
        <v>12522</v>
      </c>
      <c r="B14018" s="19" t="s">
        <v>23</v>
      </c>
      <c r="C14018" s="19" t="str">
        <f t="shared" si="100"/>
        <v>28020200000110USD</v>
      </c>
      <c r="D14018">
        <v>0</v>
      </c>
    </row>
    <row r="14019" spans="1:4" hidden="1">
      <c r="A14019" t="s">
        <v>12562</v>
      </c>
      <c r="B14019" s="19" t="s">
        <v>23</v>
      </c>
      <c r="C14019" s="19" t="str">
        <f t="shared" si="100"/>
        <v>28020200000111USD</v>
      </c>
      <c r="D14019">
        <v>0</v>
      </c>
    </row>
    <row r="14020" spans="1:4" hidden="1">
      <c r="A14020" t="s">
        <v>12564</v>
      </c>
      <c r="B14020" s="19" t="s">
        <v>23</v>
      </c>
      <c r="C14020" s="19" t="str">
        <f t="shared" si="100"/>
        <v>28020200000112USD</v>
      </c>
      <c r="D14020">
        <v>0</v>
      </c>
    </row>
    <row r="14021" spans="1:4" hidden="1">
      <c r="A14021" t="s">
        <v>12616</v>
      </c>
      <c r="B14021" s="19" t="s">
        <v>23</v>
      </c>
      <c r="C14021" s="19" t="str">
        <f t="shared" si="100"/>
        <v>28020200000802USD</v>
      </c>
      <c r="D14021">
        <v>0</v>
      </c>
    </row>
    <row r="14022" spans="1:4" hidden="1">
      <c r="A14022" t="s">
        <v>12524</v>
      </c>
      <c r="B14022" s="19" t="s">
        <v>23</v>
      </c>
      <c r="C14022" s="19" t="str">
        <f t="shared" si="100"/>
        <v>28020201000101USD</v>
      </c>
      <c r="D14022">
        <v>0</v>
      </c>
    </row>
    <row r="14023" spans="1:4" hidden="1">
      <c r="A14023" t="s">
        <v>12526</v>
      </c>
      <c r="B14023" s="19" t="s">
        <v>23</v>
      </c>
      <c r="C14023" s="19" t="str">
        <f t="shared" si="100"/>
        <v>28020201000102USD</v>
      </c>
      <c r="D14023">
        <v>0</v>
      </c>
    </row>
    <row r="14024" spans="1:4" hidden="1">
      <c r="A14024" t="s">
        <v>12550</v>
      </c>
      <c r="B14024" s="19" t="s">
        <v>23</v>
      </c>
      <c r="C14024" s="19" t="str">
        <f t="shared" si="100"/>
        <v>28020201000103USD</v>
      </c>
      <c r="D14024">
        <v>0</v>
      </c>
    </row>
    <row r="14025" spans="1:4" hidden="1">
      <c r="A14025" t="s">
        <v>12552</v>
      </c>
      <c r="B14025" s="19" t="s">
        <v>23</v>
      </c>
      <c r="C14025" s="19" t="str">
        <f t="shared" si="100"/>
        <v>28020201000104USD</v>
      </c>
      <c r="D14025">
        <v>0</v>
      </c>
    </row>
    <row r="14026" spans="1:4" hidden="1">
      <c r="A14026" t="s">
        <v>12528</v>
      </c>
      <c r="B14026" s="19" t="s">
        <v>23</v>
      </c>
      <c r="C14026" s="19" t="str">
        <f t="shared" si="100"/>
        <v>28020201000105USD</v>
      </c>
      <c r="D14026">
        <v>0</v>
      </c>
    </row>
    <row r="14027" spans="1:4" hidden="1">
      <c r="A14027" t="s">
        <v>12530</v>
      </c>
      <c r="B14027" s="19" t="s">
        <v>23</v>
      </c>
      <c r="C14027" s="19" t="str">
        <f t="shared" si="100"/>
        <v>28020201000106USD</v>
      </c>
      <c r="D14027">
        <v>0</v>
      </c>
    </row>
    <row r="14028" spans="1:4" hidden="1">
      <c r="A14028" t="s">
        <v>12516</v>
      </c>
      <c r="B14028" s="19" t="s">
        <v>23</v>
      </c>
      <c r="C14028" s="19" t="str">
        <f t="shared" si="100"/>
        <v>28020201000108USD</v>
      </c>
      <c r="D14028">
        <v>0</v>
      </c>
    </row>
    <row r="14029" spans="1:4" hidden="1">
      <c r="A14029" t="s">
        <v>12532</v>
      </c>
      <c r="B14029" s="19" t="s">
        <v>23</v>
      </c>
      <c r="C14029" s="19" t="str">
        <f t="shared" si="100"/>
        <v>28020202000101USD</v>
      </c>
      <c r="D14029">
        <v>0</v>
      </c>
    </row>
    <row r="14030" spans="1:4" hidden="1">
      <c r="A14030" t="s">
        <v>12534</v>
      </c>
      <c r="B14030" s="19" t="s">
        <v>23</v>
      </c>
      <c r="C14030" s="19" t="str">
        <f t="shared" si="100"/>
        <v>28020202000102USD</v>
      </c>
      <c r="D14030">
        <v>0</v>
      </c>
    </row>
    <row r="14031" spans="1:4" hidden="1">
      <c r="A14031" t="s">
        <v>12554</v>
      </c>
      <c r="B14031" s="19" t="s">
        <v>23</v>
      </c>
      <c r="C14031" s="19" t="str">
        <f t="shared" si="100"/>
        <v>28020203000101USD</v>
      </c>
      <c r="D14031">
        <v>0</v>
      </c>
    </row>
    <row r="14032" spans="1:4" hidden="1">
      <c r="A14032" t="s">
        <v>12536</v>
      </c>
      <c r="B14032" s="19" t="s">
        <v>23</v>
      </c>
      <c r="C14032" s="19" t="str">
        <f t="shared" si="100"/>
        <v>28020203000102USD</v>
      </c>
      <c r="D14032">
        <v>0</v>
      </c>
    </row>
    <row r="14033" spans="1:4" hidden="1">
      <c r="A14033" t="s">
        <v>12538</v>
      </c>
      <c r="B14033" s="19" t="s">
        <v>23</v>
      </c>
      <c r="C14033" s="19" t="str">
        <f t="shared" si="100"/>
        <v>28020203000103USD</v>
      </c>
      <c r="D14033">
        <v>0</v>
      </c>
    </row>
    <row r="14034" spans="1:4" hidden="1">
      <c r="A14034" t="s">
        <v>12560</v>
      </c>
      <c r="B14034" s="19" t="s">
        <v>23</v>
      </c>
      <c r="C14034" s="19" t="str">
        <f t="shared" si="100"/>
        <v>28020203000104USD</v>
      </c>
      <c r="D14034">
        <v>0</v>
      </c>
    </row>
    <row r="14035" spans="1:4" hidden="1">
      <c r="A14035" t="s">
        <v>12540</v>
      </c>
      <c r="B14035" s="19" t="s">
        <v>23</v>
      </c>
      <c r="C14035" s="19" t="str">
        <f t="shared" si="100"/>
        <v>28020203000105USD</v>
      </c>
      <c r="D14035">
        <v>0</v>
      </c>
    </row>
    <row r="14036" spans="1:4" hidden="1">
      <c r="A14036" t="s">
        <v>12542</v>
      </c>
      <c r="B14036" s="19" t="s">
        <v>23</v>
      </c>
      <c r="C14036" s="19" t="str">
        <f t="shared" si="100"/>
        <v>28020203000106USD</v>
      </c>
      <c r="D14036">
        <v>300000000</v>
      </c>
    </row>
    <row r="14037" spans="1:4" hidden="1">
      <c r="A14037" t="s">
        <v>12544</v>
      </c>
      <c r="B14037" s="19" t="s">
        <v>23</v>
      </c>
      <c r="C14037" s="19" t="str">
        <f t="shared" si="100"/>
        <v>28020203000107USD</v>
      </c>
      <c r="D14037">
        <v>350000000</v>
      </c>
    </row>
    <row r="14038" spans="1:4" hidden="1">
      <c r="A14038" t="s">
        <v>12556</v>
      </c>
      <c r="B14038" s="19" t="s">
        <v>23</v>
      </c>
      <c r="C14038" s="19" t="str">
        <f t="shared" si="100"/>
        <v>28020300000101USD</v>
      </c>
      <c r="D14038">
        <v>0</v>
      </c>
    </row>
    <row r="14039" spans="1:4" hidden="1">
      <c r="A14039" t="s">
        <v>12558</v>
      </c>
      <c r="B14039" s="19" t="s">
        <v>23</v>
      </c>
      <c r="C14039" s="19" t="str">
        <f t="shared" si="100"/>
        <v>28020300000108USD</v>
      </c>
      <c r="D14039">
        <v>0</v>
      </c>
    </row>
    <row r="14040" spans="1:4" hidden="1">
      <c r="A14040" t="s">
        <v>12518</v>
      </c>
      <c r="B14040" s="19" t="s">
        <v>23</v>
      </c>
      <c r="C14040" s="19" t="str">
        <f t="shared" si="100"/>
        <v>28020300000109USD</v>
      </c>
      <c r="D14040">
        <v>0</v>
      </c>
    </row>
    <row r="14041" spans="1:4" hidden="1">
      <c r="A14041" t="s">
        <v>12546</v>
      </c>
      <c r="B14041" s="19" t="s">
        <v>23</v>
      </c>
      <c r="C14041" s="19" t="str">
        <f t="shared" si="100"/>
        <v>28020300000110USD</v>
      </c>
      <c r="D14041">
        <v>0</v>
      </c>
    </row>
    <row r="14042" spans="1:4" hidden="1">
      <c r="A14042" t="s">
        <v>12574</v>
      </c>
      <c r="B14042" s="19" t="s">
        <v>23</v>
      </c>
      <c r="C14042" s="19" t="str">
        <f t="shared" si="100"/>
        <v>28040100000101USD</v>
      </c>
      <c r="D14042">
        <v>0</v>
      </c>
    </row>
    <row r="14043" spans="1:4" hidden="1">
      <c r="A14043" t="s">
        <v>12570</v>
      </c>
      <c r="B14043" s="19" t="s">
        <v>23</v>
      </c>
      <c r="C14043" s="19" t="str">
        <f t="shared" si="100"/>
        <v>28040100000201USD</v>
      </c>
      <c r="D14043">
        <v>0</v>
      </c>
    </row>
    <row r="14044" spans="1:4" hidden="1">
      <c r="A14044" t="s">
        <v>12576</v>
      </c>
      <c r="B14044" s="19" t="s">
        <v>23</v>
      </c>
      <c r="C14044" s="19" t="str">
        <f t="shared" si="100"/>
        <v>28040100000301USD</v>
      </c>
      <c r="D14044">
        <v>0</v>
      </c>
    </row>
    <row r="14045" spans="1:4" hidden="1">
      <c r="A14045" t="s">
        <v>12572</v>
      </c>
      <c r="B14045" s="19" t="s">
        <v>23</v>
      </c>
      <c r="C14045" s="19" t="str">
        <f t="shared" si="100"/>
        <v>28040100000401USD</v>
      </c>
      <c r="D14045">
        <v>0</v>
      </c>
    </row>
    <row r="14046" spans="1:4" hidden="1">
      <c r="A14046" t="s">
        <v>12566</v>
      </c>
      <c r="B14046" s="19" t="s">
        <v>23</v>
      </c>
      <c r="C14046" s="19" t="str">
        <f t="shared" si="100"/>
        <v>28050100000101USD</v>
      </c>
      <c r="D14046">
        <v>0</v>
      </c>
    </row>
    <row r="14047" spans="1:4" hidden="1">
      <c r="A14047" t="s">
        <v>12568</v>
      </c>
      <c r="B14047" s="19" t="s">
        <v>23</v>
      </c>
      <c r="C14047" s="19" t="str">
        <f t="shared" si="100"/>
        <v>28050100000102USD</v>
      </c>
      <c r="D14047">
        <v>0</v>
      </c>
    </row>
    <row r="14048" spans="1:4" hidden="1">
      <c r="A14048" t="s">
        <v>12600</v>
      </c>
      <c r="B14048" s="19" t="s">
        <v>23</v>
      </c>
      <c r="C14048" s="19" t="str">
        <f t="shared" si="100"/>
        <v>28070300000101USD</v>
      </c>
      <c r="D14048">
        <v>0</v>
      </c>
    </row>
    <row r="14049" spans="1:4" hidden="1">
      <c r="A14049" t="s">
        <v>12602</v>
      </c>
      <c r="B14049" s="19" t="s">
        <v>23</v>
      </c>
      <c r="C14049" s="19" t="str">
        <f t="shared" si="100"/>
        <v>28070300000102USD</v>
      </c>
      <c r="D14049">
        <v>0</v>
      </c>
    </row>
    <row r="14050" spans="1:4" hidden="1">
      <c r="A14050" t="s">
        <v>12604</v>
      </c>
      <c r="B14050" s="19" t="s">
        <v>23</v>
      </c>
      <c r="C14050" s="19" t="str">
        <f t="shared" si="100"/>
        <v>28070300000103USD</v>
      </c>
      <c r="D14050">
        <v>0</v>
      </c>
    </row>
    <row r="14051" spans="1:4" hidden="1">
      <c r="A14051" t="s">
        <v>12606</v>
      </c>
      <c r="B14051" s="19" t="s">
        <v>23</v>
      </c>
      <c r="C14051" s="19" t="str">
        <f t="shared" si="100"/>
        <v>28070300000104USD</v>
      </c>
      <c r="D14051">
        <v>0</v>
      </c>
    </row>
    <row r="14052" spans="1:4" hidden="1">
      <c r="A14052" t="s">
        <v>13986</v>
      </c>
      <c r="B14052" s="19" t="s">
        <v>23</v>
      </c>
      <c r="C14052" s="19" t="str">
        <f t="shared" si="100"/>
        <v>28070300000105USD</v>
      </c>
      <c r="D14052">
        <v>0</v>
      </c>
    </row>
    <row r="14053" spans="1:4" hidden="1">
      <c r="A14053" t="s">
        <v>13992</v>
      </c>
      <c r="B14053" s="19" t="s">
        <v>23</v>
      </c>
      <c r="C14053" s="19" t="str">
        <f t="shared" si="100"/>
        <v>28070300000106USD</v>
      </c>
      <c r="D14053">
        <v>0</v>
      </c>
    </row>
    <row r="14054" spans="1:4" hidden="1">
      <c r="A14054" t="s">
        <v>15821</v>
      </c>
      <c r="B14054" s="19" t="s">
        <v>23</v>
      </c>
      <c r="C14054" s="19" t="str">
        <f t="shared" si="100"/>
        <v>28070300000107USD</v>
      </c>
      <c r="D14054">
        <v>0</v>
      </c>
    </row>
    <row r="14055" spans="1:4" hidden="1">
      <c r="A14055" t="s">
        <v>15823</v>
      </c>
      <c r="B14055" s="19" t="s">
        <v>23</v>
      </c>
      <c r="C14055" s="19" t="str">
        <f t="shared" si="100"/>
        <v>28070300000108USD</v>
      </c>
      <c r="D14055">
        <v>0</v>
      </c>
    </row>
    <row r="14056" spans="1:4" hidden="1">
      <c r="A14056" t="s">
        <v>13709</v>
      </c>
      <c r="B14056" s="19" t="s">
        <v>23</v>
      </c>
      <c r="C14056" s="19" t="str">
        <f t="shared" si="100"/>
        <v>28080100000101USD</v>
      </c>
      <c r="D14056">
        <v>0</v>
      </c>
    </row>
    <row r="14057" spans="1:4" hidden="1">
      <c r="A14057" t="s">
        <v>13711</v>
      </c>
      <c r="B14057" s="19" t="s">
        <v>23</v>
      </c>
      <c r="C14057" s="19" t="str">
        <f t="shared" si="100"/>
        <v>28080100000102USD</v>
      </c>
      <c r="D14057">
        <v>0</v>
      </c>
    </row>
    <row r="14058" spans="1:4" hidden="1">
      <c r="A14058" t="s">
        <v>9465</v>
      </c>
      <c r="B14058" s="19" t="s">
        <v>23</v>
      </c>
      <c r="C14058" s="19" t="str">
        <f t="shared" si="100"/>
        <v>28080100000103USD</v>
      </c>
      <c r="D14058">
        <v>0</v>
      </c>
    </row>
    <row r="14059" spans="1:4" hidden="1">
      <c r="A14059" t="s">
        <v>9445</v>
      </c>
      <c r="B14059" s="19" t="s">
        <v>23</v>
      </c>
      <c r="C14059" s="19" t="str">
        <f t="shared" si="100"/>
        <v>28080100000104USD</v>
      </c>
      <c r="D14059">
        <v>0</v>
      </c>
    </row>
    <row r="14060" spans="1:4" hidden="1">
      <c r="A14060" t="s">
        <v>13705</v>
      </c>
      <c r="B14060" s="19" t="s">
        <v>23</v>
      </c>
      <c r="C14060" s="19" t="str">
        <f t="shared" si="100"/>
        <v>28080100000105USD</v>
      </c>
      <c r="D14060">
        <v>975000</v>
      </c>
    </row>
    <row r="14061" spans="1:4" hidden="1">
      <c r="A14061" t="s">
        <v>13707</v>
      </c>
      <c r="B14061" s="19" t="s">
        <v>23</v>
      </c>
      <c r="C14061" s="19" t="str">
        <f t="shared" si="100"/>
        <v>28080100000106USD</v>
      </c>
      <c r="D14061">
        <v>7066666.6704577766</v>
      </c>
    </row>
    <row r="14062" spans="1:4" hidden="1">
      <c r="A14062" t="s">
        <v>13649</v>
      </c>
      <c r="B14062" s="19" t="s">
        <v>23</v>
      </c>
      <c r="C14062" s="19" t="str">
        <f t="shared" si="100"/>
        <v>28080100000801USD</v>
      </c>
      <c r="D14062">
        <v>0</v>
      </c>
    </row>
    <row r="14063" spans="1:4" hidden="1">
      <c r="A14063" t="s">
        <v>13651</v>
      </c>
      <c r="B14063" s="19" t="s">
        <v>23</v>
      </c>
      <c r="C14063" s="19" t="str">
        <f t="shared" si="100"/>
        <v>28080100000802USD</v>
      </c>
      <c r="D14063">
        <v>0</v>
      </c>
    </row>
    <row r="14064" spans="1:4" hidden="1">
      <c r="A14064" t="s">
        <v>13653</v>
      </c>
      <c r="B14064" s="19" t="s">
        <v>23</v>
      </c>
      <c r="C14064" s="19" t="str">
        <f t="shared" si="100"/>
        <v>28080200000101USD</v>
      </c>
      <c r="D14064">
        <v>0</v>
      </c>
    </row>
    <row r="14065" spans="1:4" hidden="1">
      <c r="A14065" t="s">
        <v>13655</v>
      </c>
      <c r="B14065" s="19" t="s">
        <v>23</v>
      </c>
      <c r="C14065" s="19" t="str">
        <f t="shared" si="100"/>
        <v>28080200000105USD</v>
      </c>
      <c r="D14065">
        <v>0</v>
      </c>
    </row>
    <row r="14066" spans="1:4" hidden="1">
      <c r="A14066" t="s">
        <v>13657</v>
      </c>
      <c r="B14066" s="19" t="s">
        <v>23</v>
      </c>
      <c r="C14066" s="19" t="str">
        <f t="shared" si="100"/>
        <v>28080200000107USD</v>
      </c>
      <c r="D14066">
        <v>0</v>
      </c>
    </row>
    <row r="14067" spans="1:4" hidden="1">
      <c r="A14067" t="s">
        <v>13659</v>
      </c>
      <c r="B14067" s="19" t="s">
        <v>23</v>
      </c>
      <c r="C14067" s="19" t="str">
        <f t="shared" si="100"/>
        <v>28080200000108USD</v>
      </c>
      <c r="D14067">
        <v>0</v>
      </c>
    </row>
    <row r="14068" spans="1:4" hidden="1">
      <c r="A14068" t="s">
        <v>13661</v>
      </c>
      <c r="B14068" s="19" t="s">
        <v>23</v>
      </c>
      <c r="C14068" s="19" t="str">
        <f t="shared" si="100"/>
        <v>28080200000109USD</v>
      </c>
      <c r="D14068">
        <v>0</v>
      </c>
    </row>
    <row r="14069" spans="1:4" hidden="1">
      <c r="A14069" t="s">
        <v>13663</v>
      </c>
      <c r="B14069" s="19" t="s">
        <v>23</v>
      </c>
      <c r="C14069" s="19" t="str">
        <f t="shared" si="100"/>
        <v>28080200000110USD</v>
      </c>
      <c r="D14069">
        <v>0</v>
      </c>
    </row>
    <row r="14070" spans="1:4" hidden="1">
      <c r="A14070" t="s">
        <v>13689</v>
      </c>
      <c r="B14070" s="19" t="s">
        <v>23</v>
      </c>
      <c r="C14070" s="19" t="str">
        <f t="shared" si="100"/>
        <v>28080200000111USD</v>
      </c>
      <c r="D14070">
        <v>0</v>
      </c>
    </row>
    <row r="14071" spans="1:4" hidden="1">
      <c r="A14071" t="s">
        <v>13715</v>
      </c>
      <c r="B14071" s="19" t="s">
        <v>23</v>
      </c>
      <c r="C14071" s="19" t="str">
        <f t="shared" si="100"/>
        <v>28080200000112USD</v>
      </c>
      <c r="D14071">
        <v>0</v>
      </c>
    </row>
    <row r="14072" spans="1:4" hidden="1">
      <c r="A14072" t="s">
        <v>13683</v>
      </c>
      <c r="B14072" s="19" t="s">
        <v>23</v>
      </c>
      <c r="C14072" s="19" t="str">
        <f t="shared" si="100"/>
        <v>28080200000201USD</v>
      </c>
      <c r="D14072">
        <v>0</v>
      </c>
    </row>
    <row r="14073" spans="1:4" hidden="1">
      <c r="A14073" t="s">
        <v>13665</v>
      </c>
      <c r="B14073" s="19" t="s">
        <v>23</v>
      </c>
      <c r="C14073" s="19" t="str">
        <f t="shared" si="100"/>
        <v>28080200000301USD</v>
      </c>
      <c r="D14073">
        <v>0</v>
      </c>
    </row>
    <row r="14074" spans="1:4" hidden="1">
      <c r="A14074" t="s">
        <v>13687</v>
      </c>
      <c r="B14074" s="19" t="s">
        <v>23</v>
      </c>
      <c r="C14074" s="19" t="str">
        <f t="shared" si="100"/>
        <v>28080200000401USD</v>
      </c>
      <c r="D14074">
        <v>0</v>
      </c>
    </row>
    <row r="14075" spans="1:4" hidden="1">
      <c r="A14075" t="s">
        <v>13647</v>
      </c>
      <c r="B14075" s="19" t="s">
        <v>23</v>
      </c>
      <c r="C14075" s="19" t="str">
        <f t="shared" si="100"/>
        <v>28080200000501USD</v>
      </c>
      <c r="D14075">
        <v>0</v>
      </c>
    </row>
    <row r="14076" spans="1:4" hidden="1">
      <c r="A14076" t="s">
        <v>13685</v>
      </c>
      <c r="B14076" s="19" t="s">
        <v>23</v>
      </c>
      <c r="C14076" s="19" t="str">
        <f t="shared" si="100"/>
        <v>28080200000502USD</v>
      </c>
      <c r="D14076">
        <v>0</v>
      </c>
    </row>
    <row r="14077" spans="1:4" hidden="1">
      <c r="A14077" t="s">
        <v>13681</v>
      </c>
      <c r="B14077" s="19" t="s">
        <v>23</v>
      </c>
      <c r="C14077" s="19" t="str">
        <f t="shared" si="100"/>
        <v>28080200000801USD</v>
      </c>
      <c r="D14077">
        <v>0</v>
      </c>
    </row>
    <row r="14078" spans="1:4" hidden="1">
      <c r="A14078" t="s">
        <v>13667</v>
      </c>
      <c r="B14078" s="19" t="s">
        <v>23</v>
      </c>
      <c r="C14078" s="19" t="str">
        <f t="shared" si="100"/>
        <v>28080202000100USD</v>
      </c>
      <c r="D14078">
        <v>0</v>
      </c>
    </row>
    <row r="14079" spans="1:4" hidden="1">
      <c r="A14079" t="s">
        <v>13669</v>
      </c>
      <c r="B14079" s="19" t="s">
        <v>23</v>
      </c>
      <c r="C14079" s="19" t="str">
        <f t="shared" ref="C14079:C14142" si="101">_xlfn.CONCAT(A14079,B14079)</f>
        <v>28080202000101USD</v>
      </c>
      <c r="D14079">
        <v>0</v>
      </c>
    </row>
    <row r="14080" spans="1:4" hidden="1">
      <c r="A14080" t="s">
        <v>13671</v>
      </c>
      <c r="B14080" s="19" t="s">
        <v>23</v>
      </c>
      <c r="C14080" s="19" t="str">
        <f t="shared" si="101"/>
        <v>28080202000102USD</v>
      </c>
      <c r="D14080">
        <v>0</v>
      </c>
    </row>
    <row r="14081" spans="1:4" hidden="1">
      <c r="A14081" t="s">
        <v>13673</v>
      </c>
      <c r="B14081" s="19" t="s">
        <v>23</v>
      </c>
      <c r="C14081" s="19" t="str">
        <f t="shared" si="101"/>
        <v>28080202000103USD</v>
      </c>
      <c r="D14081">
        <v>0</v>
      </c>
    </row>
    <row r="14082" spans="1:4" hidden="1">
      <c r="A14082" t="s">
        <v>13675</v>
      </c>
      <c r="B14082" s="19" t="s">
        <v>23</v>
      </c>
      <c r="C14082" s="19" t="str">
        <f t="shared" si="101"/>
        <v>28080202000104USD</v>
      </c>
      <c r="D14082">
        <v>0</v>
      </c>
    </row>
    <row r="14083" spans="1:4" hidden="1">
      <c r="A14083" t="s">
        <v>13677</v>
      </c>
      <c r="B14083" s="19" t="s">
        <v>23</v>
      </c>
      <c r="C14083" s="19" t="str">
        <f t="shared" si="101"/>
        <v>28080202000106USD</v>
      </c>
      <c r="D14083">
        <v>6671875.0014216658</v>
      </c>
    </row>
    <row r="14084" spans="1:4" hidden="1">
      <c r="A14084" t="s">
        <v>13679</v>
      </c>
      <c r="B14084" s="19" t="s">
        <v>23</v>
      </c>
      <c r="C14084" s="19" t="str">
        <f t="shared" si="101"/>
        <v>28080202000107USD</v>
      </c>
      <c r="D14084">
        <v>62193.059425646854</v>
      </c>
    </row>
    <row r="14085" spans="1:4" hidden="1">
      <c r="A14085" t="s">
        <v>13691</v>
      </c>
      <c r="B14085" s="19" t="s">
        <v>23</v>
      </c>
      <c r="C14085" s="19" t="str">
        <f t="shared" si="101"/>
        <v>28080400000101USD</v>
      </c>
      <c r="D14085">
        <v>0</v>
      </c>
    </row>
    <row r="14086" spans="1:4" hidden="1">
      <c r="A14086" t="s">
        <v>13695</v>
      </c>
      <c r="B14086" s="19" t="s">
        <v>23</v>
      </c>
      <c r="C14086" s="19" t="str">
        <f t="shared" si="101"/>
        <v>28080400000102USD</v>
      </c>
      <c r="D14086">
        <v>0</v>
      </c>
    </row>
    <row r="14087" spans="1:4" hidden="1">
      <c r="A14087" t="s">
        <v>13693</v>
      </c>
      <c r="B14087" s="19" t="s">
        <v>23</v>
      </c>
      <c r="C14087" s="19" t="str">
        <f t="shared" si="101"/>
        <v>28080400000301USD</v>
      </c>
      <c r="D14087">
        <v>0</v>
      </c>
    </row>
    <row r="14088" spans="1:4" hidden="1">
      <c r="A14088" t="s">
        <v>13697</v>
      </c>
      <c r="B14088" s="19" t="s">
        <v>23</v>
      </c>
      <c r="C14088" s="19" t="str">
        <f t="shared" si="101"/>
        <v>28080400000401USD</v>
      </c>
      <c r="D14088">
        <v>0</v>
      </c>
    </row>
    <row r="14089" spans="1:4" hidden="1">
      <c r="A14089" t="s">
        <v>13699</v>
      </c>
      <c r="B14089" s="19" t="s">
        <v>23</v>
      </c>
      <c r="C14089" s="19" t="str">
        <f t="shared" si="101"/>
        <v>28080500000101USD</v>
      </c>
      <c r="D14089">
        <v>0</v>
      </c>
    </row>
    <row r="14090" spans="1:4" hidden="1">
      <c r="A14090" t="s">
        <v>13701</v>
      </c>
      <c r="B14090" s="19" t="s">
        <v>23</v>
      </c>
      <c r="C14090" s="19" t="str">
        <f t="shared" si="101"/>
        <v>28080500000102USD</v>
      </c>
      <c r="D14090">
        <v>0</v>
      </c>
    </row>
    <row r="14091" spans="1:4" hidden="1">
      <c r="A14091" t="s">
        <v>6982</v>
      </c>
      <c r="B14091" s="19" t="s">
        <v>23</v>
      </c>
      <c r="C14091" s="19" t="str">
        <f t="shared" si="101"/>
        <v>29010101000101USD</v>
      </c>
      <c r="D14091">
        <v>0</v>
      </c>
    </row>
    <row r="14092" spans="1:4" hidden="1">
      <c r="A14092" t="s">
        <v>6984</v>
      </c>
      <c r="B14092" s="19" t="s">
        <v>23</v>
      </c>
      <c r="C14092" s="19" t="str">
        <f t="shared" si="101"/>
        <v>29010101000102USD</v>
      </c>
      <c r="D14092">
        <v>0</v>
      </c>
    </row>
    <row r="14093" spans="1:4" hidden="1">
      <c r="A14093" t="s">
        <v>6986</v>
      </c>
      <c r="B14093" s="19" t="s">
        <v>23</v>
      </c>
      <c r="C14093" s="19" t="str">
        <f t="shared" si="101"/>
        <v>29010101000103USD</v>
      </c>
      <c r="D14093">
        <v>0</v>
      </c>
    </row>
    <row r="14094" spans="1:4" hidden="1">
      <c r="A14094" t="s">
        <v>6988</v>
      </c>
      <c r="B14094" s="19" t="s">
        <v>23</v>
      </c>
      <c r="C14094" s="19" t="str">
        <f t="shared" si="101"/>
        <v>29010101000105USD</v>
      </c>
      <c r="D14094">
        <v>0</v>
      </c>
    </row>
    <row r="14095" spans="1:4" hidden="1">
      <c r="A14095" t="s">
        <v>6990</v>
      </c>
      <c r="B14095" s="19" t="s">
        <v>23</v>
      </c>
      <c r="C14095" s="19" t="str">
        <f t="shared" si="101"/>
        <v>29010101000121USD</v>
      </c>
      <c r="D14095">
        <v>0</v>
      </c>
    </row>
    <row r="14096" spans="1:4" hidden="1">
      <c r="A14096" t="s">
        <v>7068</v>
      </c>
      <c r="B14096" s="19" t="s">
        <v>23</v>
      </c>
      <c r="C14096" s="19" t="str">
        <f t="shared" si="101"/>
        <v>29010101000126USD</v>
      </c>
      <c r="D14096">
        <v>6707.7196474267839</v>
      </c>
    </row>
    <row r="14097" spans="1:4" hidden="1">
      <c r="A14097" t="s">
        <v>7070</v>
      </c>
      <c r="B14097" s="19" t="s">
        <v>23</v>
      </c>
      <c r="C14097" s="19" t="str">
        <f t="shared" si="101"/>
        <v>29010101000127USD</v>
      </c>
      <c r="D14097">
        <v>560.86721637759456</v>
      </c>
    </row>
    <row r="14098" spans="1:4" hidden="1">
      <c r="A14098" t="s">
        <v>7080</v>
      </c>
      <c r="B14098" s="19" t="s">
        <v>23</v>
      </c>
      <c r="C14098" s="19" t="str">
        <f t="shared" si="101"/>
        <v>29010101000128USD</v>
      </c>
      <c r="D14098">
        <v>0</v>
      </c>
    </row>
    <row r="14099" spans="1:4" hidden="1">
      <c r="A14099" t="s">
        <v>6998</v>
      </c>
      <c r="B14099" s="19" t="s">
        <v>23</v>
      </c>
      <c r="C14099" s="19" t="str">
        <f t="shared" si="101"/>
        <v>29010101000129USD</v>
      </c>
      <c r="D14099">
        <v>0</v>
      </c>
    </row>
    <row r="14100" spans="1:4" hidden="1">
      <c r="A14100" t="s">
        <v>8632</v>
      </c>
      <c r="B14100" s="19" t="s">
        <v>23</v>
      </c>
      <c r="C14100" s="19" t="str">
        <f t="shared" si="101"/>
        <v>29010101000134USD</v>
      </c>
      <c r="D14100">
        <v>0</v>
      </c>
    </row>
    <row r="14101" spans="1:4" hidden="1">
      <c r="A14101" t="s">
        <v>7002</v>
      </c>
      <c r="B14101" s="19" t="s">
        <v>23</v>
      </c>
      <c r="C14101" s="19" t="str">
        <f t="shared" si="101"/>
        <v>29010101000135USD</v>
      </c>
      <c r="D14101">
        <v>0</v>
      </c>
    </row>
    <row r="14102" spans="1:4" hidden="1">
      <c r="A14102" t="s">
        <v>7004</v>
      </c>
      <c r="B14102" s="19" t="s">
        <v>23</v>
      </c>
      <c r="C14102" s="19" t="str">
        <f t="shared" si="101"/>
        <v>29010101000136USD</v>
      </c>
      <c r="D14102">
        <v>0</v>
      </c>
    </row>
    <row r="14103" spans="1:4" hidden="1">
      <c r="A14103" t="s">
        <v>7006</v>
      </c>
      <c r="B14103" s="19" t="s">
        <v>23</v>
      </c>
      <c r="C14103" s="19" t="str">
        <f t="shared" si="101"/>
        <v>29010101000138USD</v>
      </c>
      <c r="D14103">
        <v>0</v>
      </c>
    </row>
    <row r="14104" spans="1:4" hidden="1">
      <c r="A14104" t="s">
        <v>8636</v>
      </c>
      <c r="B14104" s="19" t="s">
        <v>23</v>
      </c>
      <c r="C14104" s="19" t="str">
        <f t="shared" si="101"/>
        <v>29010101000139USD</v>
      </c>
      <c r="D14104">
        <v>0</v>
      </c>
    </row>
    <row r="14105" spans="1:4" hidden="1">
      <c r="A14105" t="s">
        <v>7010</v>
      </c>
      <c r="B14105" s="19" t="s">
        <v>23</v>
      </c>
      <c r="C14105" s="19" t="str">
        <f t="shared" si="101"/>
        <v>29010101000140USD</v>
      </c>
      <c r="D14105">
        <v>0</v>
      </c>
    </row>
    <row r="14106" spans="1:4" hidden="1">
      <c r="A14106" t="s">
        <v>7082</v>
      </c>
      <c r="B14106" s="19" t="s">
        <v>23</v>
      </c>
      <c r="C14106" s="19" t="str">
        <f t="shared" si="101"/>
        <v>29010101000166USD</v>
      </c>
      <c r="D14106">
        <v>0</v>
      </c>
    </row>
    <row r="14107" spans="1:4" hidden="1">
      <c r="A14107" t="s">
        <v>7302</v>
      </c>
      <c r="B14107" s="19" t="s">
        <v>23</v>
      </c>
      <c r="C14107" s="19" t="str">
        <f t="shared" si="101"/>
        <v>29010101000169USD</v>
      </c>
      <c r="D14107">
        <v>0</v>
      </c>
    </row>
    <row r="14108" spans="1:4" hidden="1">
      <c r="A14108" t="s">
        <v>7304</v>
      </c>
      <c r="B14108" s="19" t="s">
        <v>23</v>
      </c>
      <c r="C14108" s="19" t="str">
        <f t="shared" si="101"/>
        <v>29010101000170USD</v>
      </c>
      <c r="D14108">
        <v>0</v>
      </c>
    </row>
    <row r="14109" spans="1:4" hidden="1">
      <c r="A14109" t="s">
        <v>7230</v>
      </c>
      <c r="B14109" s="19" t="s">
        <v>23</v>
      </c>
      <c r="C14109" s="19" t="str">
        <f t="shared" si="101"/>
        <v>29010101000171USD</v>
      </c>
      <c r="D14109">
        <v>0</v>
      </c>
    </row>
    <row r="14110" spans="1:4" hidden="1">
      <c r="A14110" t="s">
        <v>7210</v>
      </c>
      <c r="B14110" s="19" t="s">
        <v>23</v>
      </c>
      <c r="C14110" s="19" t="str">
        <f t="shared" si="101"/>
        <v>29010101000172USD</v>
      </c>
      <c r="D14110">
        <v>0</v>
      </c>
    </row>
    <row r="14111" spans="1:4" hidden="1">
      <c r="A14111" t="s">
        <v>8618</v>
      </c>
      <c r="B14111" s="19" t="s">
        <v>23</v>
      </c>
      <c r="C14111" s="19" t="str">
        <f t="shared" si="101"/>
        <v>29010101000173USD</v>
      </c>
      <c r="D14111">
        <v>0</v>
      </c>
    </row>
    <row r="14112" spans="1:4" hidden="1">
      <c r="A14112" t="s">
        <v>7232</v>
      </c>
      <c r="B14112" s="19" t="s">
        <v>23</v>
      </c>
      <c r="C14112" s="19" t="str">
        <f t="shared" si="101"/>
        <v>29010101000174USD</v>
      </c>
      <c r="D14112">
        <v>0</v>
      </c>
    </row>
    <row r="14113" spans="1:4" hidden="1">
      <c r="A14113" t="s">
        <v>7216</v>
      </c>
      <c r="B14113" s="19" t="s">
        <v>23</v>
      </c>
      <c r="C14113" s="19" t="str">
        <f t="shared" si="101"/>
        <v>29010101000175USD</v>
      </c>
      <c r="D14113">
        <v>0</v>
      </c>
    </row>
    <row r="14114" spans="1:4" hidden="1">
      <c r="A14114" t="s">
        <v>7218</v>
      </c>
      <c r="B14114" s="19" t="s">
        <v>23</v>
      </c>
      <c r="C14114" s="19" t="str">
        <f t="shared" si="101"/>
        <v>29010101000176USD</v>
      </c>
      <c r="D14114">
        <v>0</v>
      </c>
    </row>
    <row r="14115" spans="1:4" hidden="1">
      <c r="A14115" t="s">
        <v>7184</v>
      </c>
      <c r="B14115" s="19" t="s">
        <v>23</v>
      </c>
      <c r="C14115" s="19" t="str">
        <f t="shared" si="101"/>
        <v>29010101000203USD</v>
      </c>
      <c r="D14115">
        <v>0</v>
      </c>
    </row>
    <row r="14116" spans="1:4" hidden="1">
      <c r="A14116" t="s">
        <v>7228</v>
      </c>
      <c r="B14116" s="19" t="s">
        <v>23</v>
      </c>
      <c r="C14116" s="19" t="str">
        <f t="shared" si="101"/>
        <v>29010101000301USD</v>
      </c>
      <c r="D14116">
        <v>0</v>
      </c>
    </row>
    <row r="14117" spans="1:4" hidden="1">
      <c r="A14117" t="s">
        <v>7188</v>
      </c>
      <c r="B14117" s="19" t="s">
        <v>23</v>
      </c>
      <c r="C14117" s="19" t="str">
        <f t="shared" si="101"/>
        <v>29010101000302USD</v>
      </c>
      <c r="D14117">
        <v>0</v>
      </c>
    </row>
    <row r="14118" spans="1:4" hidden="1">
      <c r="A14118" t="s">
        <v>7234</v>
      </c>
      <c r="B14118" s="19" t="s">
        <v>23</v>
      </c>
      <c r="C14118" s="19" t="str">
        <f t="shared" si="101"/>
        <v>29010101000303USD</v>
      </c>
      <c r="D14118">
        <v>0</v>
      </c>
    </row>
    <row r="14119" spans="1:4" hidden="1">
      <c r="A14119" t="s">
        <v>7222</v>
      </c>
      <c r="B14119" s="19" t="s">
        <v>23</v>
      </c>
      <c r="C14119" s="19" t="str">
        <f t="shared" si="101"/>
        <v>29010101000304USD</v>
      </c>
      <c r="D14119">
        <v>0</v>
      </c>
    </row>
    <row r="14120" spans="1:4" hidden="1">
      <c r="A14120" t="s">
        <v>7236</v>
      </c>
      <c r="B14120" s="19" t="s">
        <v>23</v>
      </c>
      <c r="C14120" s="19" t="str">
        <f t="shared" si="101"/>
        <v>29010101000369USD</v>
      </c>
      <c r="D14120">
        <v>0</v>
      </c>
    </row>
    <row r="14121" spans="1:4" hidden="1">
      <c r="A14121" t="s">
        <v>7238</v>
      </c>
      <c r="B14121" s="19" t="s">
        <v>23</v>
      </c>
      <c r="C14121" s="19" t="str">
        <f t="shared" si="101"/>
        <v>29010101000370USD</v>
      </c>
      <c r="D14121">
        <v>0</v>
      </c>
    </row>
    <row r="14122" spans="1:4" hidden="1">
      <c r="A14122" t="s">
        <v>7014</v>
      </c>
      <c r="B14122" s="19" t="s">
        <v>23</v>
      </c>
      <c r="C14122" s="19" t="str">
        <f t="shared" si="101"/>
        <v>29010101000401USD</v>
      </c>
      <c r="D14122">
        <v>0</v>
      </c>
    </row>
    <row r="14123" spans="1:4" hidden="1">
      <c r="A14123" t="s">
        <v>9537</v>
      </c>
      <c r="B14123" s="19" t="s">
        <v>23</v>
      </c>
      <c r="C14123" s="19" t="str">
        <f t="shared" si="101"/>
        <v>29010101000402USD</v>
      </c>
      <c r="D14123">
        <v>0</v>
      </c>
    </row>
    <row r="14124" spans="1:4" hidden="1">
      <c r="A14124" t="s">
        <v>9549</v>
      </c>
      <c r="B14124" s="19" t="s">
        <v>23</v>
      </c>
      <c r="C14124" s="19" t="str">
        <f t="shared" si="101"/>
        <v>29010101000403USD</v>
      </c>
      <c r="D14124">
        <v>0</v>
      </c>
    </row>
    <row r="14125" spans="1:4" hidden="1">
      <c r="A14125" t="s">
        <v>7020</v>
      </c>
      <c r="B14125" s="19" t="s">
        <v>23</v>
      </c>
      <c r="C14125" s="19" t="str">
        <f t="shared" si="101"/>
        <v>29010101000404USD</v>
      </c>
      <c r="D14125">
        <v>0</v>
      </c>
    </row>
    <row r="14126" spans="1:4" hidden="1">
      <c r="A14126" t="s">
        <v>7022</v>
      </c>
      <c r="B14126" s="19" t="s">
        <v>23</v>
      </c>
      <c r="C14126" s="19" t="str">
        <f t="shared" si="101"/>
        <v>29010101000405USD</v>
      </c>
      <c r="D14126">
        <v>0</v>
      </c>
    </row>
    <row r="14127" spans="1:4" hidden="1">
      <c r="A14127" t="s">
        <v>7024</v>
      </c>
      <c r="B14127" s="19" t="s">
        <v>23</v>
      </c>
      <c r="C14127" s="19" t="str">
        <f t="shared" si="101"/>
        <v>29010101000406USD</v>
      </c>
      <c r="D14127">
        <v>0</v>
      </c>
    </row>
    <row r="14128" spans="1:4" hidden="1">
      <c r="A14128" t="s">
        <v>7026</v>
      </c>
      <c r="B14128" s="19" t="s">
        <v>23</v>
      </c>
      <c r="C14128" s="19" t="str">
        <f t="shared" si="101"/>
        <v>29010101000407USD</v>
      </c>
      <c r="D14128">
        <v>0</v>
      </c>
    </row>
    <row r="14129" spans="1:4" hidden="1">
      <c r="A14129" t="s">
        <v>7028</v>
      </c>
      <c r="B14129" s="19" t="s">
        <v>23</v>
      </c>
      <c r="C14129" s="19" t="str">
        <f t="shared" si="101"/>
        <v>29010101000408USD</v>
      </c>
      <c r="D14129">
        <v>0</v>
      </c>
    </row>
    <row r="14130" spans="1:4" hidden="1">
      <c r="A14130" t="s">
        <v>7030</v>
      </c>
      <c r="B14130" s="19" t="s">
        <v>23</v>
      </c>
      <c r="C14130" s="19" t="str">
        <f t="shared" si="101"/>
        <v>29010101000409USD</v>
      </c>
      <c r="D14130">
        <v>0</v>
      </c>
    </row>
    <row r="14131" spans="1:4" hidden="1">
      <c r="A14131" t="s">
        <v>7032</v>
      </c>
      <c r="B14131" s="19" t="s">
        <v>23</v>
      </c>
      <c r="C14131" s="19" t="str">
        <f t="shared" si="101"/>
        <v>29010101000410USD</v>
      </c>
      <c r="D14131">
        <v>0</v>
      </c>
    </row>
    <row r="14132" spans="1:4" hidden="1">
      <c r="A14132" t="s">
        <v>7034</v>
      </c>
      <c r="B14132" s="19" t="s">
        <v>23</v>
      </c>
      <c r="C14132" s="19" t="str">
        <f t="shared" si="101"/>
        <v>29010101000411USD</v>
      </c>
      <c r="D14132">
        <v>0</v>
      </c>
    </row>
    <row r="14133" spans="1:4" hidden="1">
      <c r="A14133" t="s">
        <v>7036</v>
      </c>
      <c r="B14133" s="19" t="s">
        <v>23</v>
      </c>
      <c r="C14133" s="19" t="str">
        <f t="shared" si="101"/>
        <v>29010101000412USD</v>
      </c>
      <c r="D14133">
        <v>0</v>
      </c>
    </row>
    <row r="14134" spans="1:4" hidden="1">
      <c r="A14134" t="s">
        <v>7038</v>
      </c>
      <c r="B14134" s="19" t="s">
        <v>23</v>
      </c>
      <c r="C14134" s="19" t="str">
        <f t="shared" si="101"/>
        <v>29010101000413USD</v>
      </c>
      <c r="D14134">
        <v>0</v>
      </c>
    </row>
    <row r="14135" spans="1:4" hidden="1">
      <c r="A14135" t="s">
        <v>7040</v>
      </c>
      <c r="B14135" s="19" t="s">
        <v>23</v>
      </c>
      <c r="C14135" s="19" t="str">
        <f t="shared" si="101"/>
        <v>29010101000414USD</v>
      </c>
      <c r="D14135">
        <v>0</v>
      </c>
    </row>
    <row r="14136" spans="1:4" hidden="1">
      <c r="A14136" t="s">
        <v>7042</v>
      </c>
      <c r="B14136" s="19" t="s">
        <v>23</v>
      </c>
      <c r="C14136" s="19" t="str">
        <f t="shared" si="101"/>
        <v>29010101000415USD</v>
      </c>
      <c r="D14136">
        <v>0</v>
      </c>
    </row>
    <row r="14137" spans="1:4" hidden="1">
      <c r="A14137" t="s">
        <v>7044</v>
      </c>
      <c r="B14137" s="19" t="s">
        <v>23</v>
      </c>
      <c r="C14137" s="19" t="str">
        <f t="shared" si="101"/>
        <v>29010101000416USD</v>
      </c>
      <c r="D14137">
        <v>0</v>
      </c>
    </row>
    <row r="14138" spans="1:4" hidden="1">
      <c r="A14138" t="s">
        <v>7046</v>
      </c>
      <c r="B14138" s="19" t="s">
        <v>23</v>
      </c>
      <c r="C14138" s="19" t="str">
        <f t="shared" si="101"/>
        <v>29010101000417USD</v>
      </c>
      <c r="D14138">
        <v>0</v>
      </c>
    </row>
    <row r="14139" spans="1:4" hidden="1">
      <c r="A14139" t="s">
        <v>7048</v>
      </c>
      <c r="B14139" s="19" t="s">
        <v>23</v>
      </c>
      <c r="C14139" s="19" t="str">
        <f t="shared" si="101"/>
        <v>29010101000501USD</v>
      </c>
      <c r="D14139">
        <v>0</v>
      </c>
    </row>
    <row r="14140" spans="1:4" hidden="1">
      <c r="A14140" t="s">
        <v>7050</v>
      </c>
      <c r="B14140" s="19" t="s">
        <v>23</v>
      </c>
      <c r="C14140" s="19" t="str">
        <f t="shared" si="101"/>
        <v>29010101000502USD</v>
      </c>
      <c r="D14140">
        <v>0</v>
      </c>
    </row>
    <row r="14141" spans="1:4" hidden="1">
      <c r="A14141" t="s">
        <v>7200</v>
      </c>
      <c r="B14141" s="19" t="s">
        <v>23</v>
      </c>
      <c r="C14141" s="19" t="str">
        <f t="shared" si="101"/>
        <v>29010101000506USD</v>
      </c>
      <c r="D14141">
        <v>0</v>
      </c>
    </row>
    <row r="14142" spans="1:4" hidden="1">
      <c r="A14142" t="s">
        <v>7052</v>
      </c>
      <c r="B14142" s="19" t="s">
        <v>23</v>
      </c>
      <c r="C14142" s="19" t="str">
        <f t="shared" si="101"/>
        <v>29010101000507USD</v>
      </c>
      <c r="D14142">
        <v>0</v>
      </c>
    </row>
    <row r="14143" spans="1:4" hidden="1">
      <c r="A14143" t="s">
        <v>7054</v>
      </c>
      <c r="B14143" s="19" t="s">
        <v>23</v>
      </c>
      <c r="C14143" s="19" t="str">
        <f t="shared" ref="C14143:C14206" si="102">_xlfn.CONCAT(A14143,B14143)</f>
        <v>29010101000511USD</v>
      </c>
      <c r="D14143">
        <v>0</v>
      </c>
    </row>
    <row r="14144" spans="1:4" hidden="1">
      <c r="A14144" t="s">
        <v>9551</v>
      </c>
      <c r="B14144" s="19" t="s">
        <v>23</v>
      </c>
      <c r="C14144" s="19" t="str">
        <f t="shared" si="102"/>
        <v>29010101000512USD</v>
      </c>
      <c r="D14144">
        <v>0</v>
      </c>
    </row>
    <row r="14145" spans="1:4" hidden="1">
      <c r="A14145" t="s">
        <v>7058</v>
      </c>
      <c r="B14145" s="19" t="s">
        <v>23</v>
      </c>
      <c r="C14145" s="19" t="str">
        <f t="shared" si="102"/>
        <v>29010101000513USD</v>
      </c>
      <c r="D14145">
        <v>0</v>
      </c>
    </row>
    <row r="14146" spans="1:4" hidden="1">
      <c r="A14146" t="s">
        <v>7258</v>
      </c>
      <c r="B14146" s="19" t="s">
        <v>23</v>
      </c>
      <c r="C14146" s="19" t="str">
        <f t="shared" si="102"/>
        <v>29010103000101USD</v>
      </c>
      <c r="D14146">
        <v>0</v>
      </c>
    </row>
    <row r="14147" spans="1:4" hidden="1">
      <c r="A14147" t="s">
        <v>7260</v>
      </c>
      <c r="B14147" s="19" t="s">
        <v>23</v>
      </c>
      <c r="C14147" s="19" t="str">
        <f t="shared" si="102"/>
        <v>29010103000102USD</v>
      </c>
      <c r="D14147">
        <v>0</v>
      </c>
    </row>
    <row r="14148" spans="1:4" hidden="1">
      <c r="A14148" t="s">
        <v>7262</v>
      </c>
      <c r="B14148" s="19" t="s">
        <v>23</v>
      </c>
      <c r="C14148" s="19" t="str">
        <f t="shared" si="102"/>
        <v>29010103000103USD</v>
      </c>
      <c r="D14148">
        <v>0</v>
      </c>
    </row>
    <row r="14149" spans="1:4" hidden="1">
      <c r="A14149" t="s">
        <v>7264</v>
      </c>
      <c r="B14149" s="19" t="s">
        <v>23</v>
      </c>
      <c r="C14149" s="19" t="str">
        <f t="shared" si="102"/>
        <v>29010103000105USD</v>
      </c>
      <c r="D14149">
        <v>0</v>
      </c>
    </row>
    <row r="14150" spans="1:4" hidden="1">
      <c r="A14150" t="s">
        <v>7266</v>
      </c>
      <c r="B14150" s="19" t="s">
        <v>23</v>
      </c>
      <c r="C14150" s="19" t="str">
        <f t="shared" si="102"/>
        <v>29010103000110USD</v>
      </c>
      <c r="D14150">
        <v>0</v>
      </c>
    </row>
    <row r="14151" spans="1:4" hidden="1">
      <c r="A14151" t="s">
        <v>7268</v>
      </c>
      <c r="B14151" s="19" t="s">
        <v>23</v>
      </c>
      <c r="C14151" s="19" t="str">
        <f t="shared" si="102"/>
        <v>29010103000114USD</v>
      </c>
      <c r="D14151">
        <v>0</v>
      </c>
    </row>
    <row r="14152" spans="1:4" hidden="1">
      <c r="A14152" t="s">
        <v>7270</v>
      </c>
      <c r="B14152" s="19" t="s">
        <v>23</v>
      </c>
      <c r="C14152" s="19" t="str">
        <f t="shared" si="102"/>
        <v>29010103000116USD</v>
      </c>
      <c r="D14152">
        <v>0</v>
      </c>
    </row>
    <row r="14153" spans="1:4" hidden="1">
      <c r="A14153" t="s">
        <v>7272</v>
      </c>
      <c r="B14153" s="19" t="s">
        <v>23</v>
      </c>
      <c r="C14153" s="19" t="str">
        <f t="shared" si="102"/>
        <v>29010103000118USD</v>
      </c>
      <c r="D14153">
        <v>0</v>
      </c>
    </row>
    <row r="14154" spans="1:4" hidden="1">
      <c r="A14154" t="s">
        <v>7274</v>
      </c>
      <c r="B14154" s="19" t="s">
        <v>23</v>
      </c>
      <c r="C14154" s="19" t="str">
        <f t="shared" si="102"/>
        <v>29010103000131USD</v>
      </c>
      <c r="D14154">
        <v>0</v>
      </c>
    </row>
    <row r="14155" spans="1:4" hidden="1">
      <c r="A14155" t="s">
        <v>7276</v>
      </c>
      <c r="B14155" s="19" t="s">
        <v>23</v>
      </c>
      <c r="C14155" s="19" t="str">
        <f t="shared" si="102"/>
        <v>29010103000132USD</v>
      </c>
      <c r="D14155">
        <v>0</v>
      </c>
    </row>
    <row r="14156" spans="1:4" hidden="1">
      <c r="A14156" t="s">
        <v>7278</v>
      </c>
      <c r="B14156" s="19" t="s">
        <v>23</v>
      </c>
      <c r="C14156" s="19" t="str">
        <f t="shared" si="102"/>
        <v>29010103000507USD</v>
      </c>
      <c r="D14156">
        <v>0</v>
      </c>
    </row>
    <row r="14157" spans="1:4" hidden="1">
      <c r="A14157" t="s">
        <v>7280</v>
      </c>
      <c r="B14157" s="19" t="s">
        <v>23</v>
      </c>
      <c r="C14157" s="19" t="str">
        <f t="shared" si="102"/>
        <v>29010104000105USD</v>
      </c>
      <c r="D14157">
        <v>0</v>
      </c>
    </row>
    <row r="14158" spans="1:4" hidden="1">
      <c r="A14158" t="s">
        <v>7282</v>
      </c>
      <c r="B14158" s="19" t="s">
        <v>23</v>
      </c>
      <c r="C14158" s="19" t="str">
        <f t="shared" si="102"/>
        <v>29010104000107USD</v>
      </c>
      <c r="D14158">
        <v>0</v>
      </c>
    </row>
    <row r="14159" spans="1:4" hidden="1">
      <c r="A14159" t="s">
        <v>7284</v>
      </c>
      <c r="B14159" s="19" t="s">
        <v>23</v>
      </c>
      <c r="C14159" s="19" t="str">
        <f t="shared" si="102"/>
        <v>29010104000118USD</v>
      </c>
      <c r="D14159">
        <v>0</v>
      </c>
    </row>
    <row r="14160" spans="1:4" hidden="1">
      <c r="A14160" t="s">
        <v>7286</v>
      </c>
      <c r="B14160" s="19" t="s">
        <v>23</v>
      </c>
      <c r="C14160" s="19" t="str">
        <f t="shared" si="102"/>
        <v>29010104000119USD</v>
      </c>
      <c r="D14160">
        <v>0</v>
      </c>
    </row>
    <row r="14161" spans="1:4" hidden="1">
      <c r="A14161" t="s">
        <v>7288</v>
      </c>
      <c r="B14161" s="19" t="s">
        <v>23</v>
      </c>
      <c r="C14161" s="19" t="str">
        <f t="shared" si="102"/>
        <v>29010104000121USD</v>
      </c>
      <c r="D14161">
        <v>0</v>
      </c>
    </row>
    <row r="14162" spans="1:4" hidden="1">
      <c r="A14162" t="s">
        <v>7362</v>
      </c>
      <c r="B14162" s="19" t="s">
        <v>23</v>
      </c>
      <c r="C14162" s="19" t="str">
        <f t="shared" si="102"/>
        <v>29010104000123USD</v>
      </c>
      <c r="D14162">
        <v>0</v>
      </c>
    </row>
    <row r="14163" spans="1:4" hidden="1">
      <c r="A14163" t="s">
        <v>7456</v>
      </c>
      <c r="B14163" s="19" t="s">
        <v>23</v>
      </c>
      <c r="C14163" s="19" t="str">
        <f t="shared" si="102"/>
        <v>29010104000125USD</v>
      </c>
      <c r="D14163">
        <v>0</v>
      </c>
    </row>
    <row r="14164" spans="1:4" hidden="1">
      <c r="A14164" t="s">
        <v>7290</v>
      </c>
      <c r="B14164" s="19" t="s">
        <v>23</v>
      </c>
      <c r="C14164" s="19" t="str">
        <f t="shared" si="102"/>
        <v>29010104000126USD</v>
      </c>
      <c r="D14164">
        <v>0</v>
      </c>
    </row>
    <row r="14165" spans="1:4" hidden="1">
      <c r="A14165" t="s">
        <v>8638</v>
      </c>
      <c r="B14165" s="19" t="s">
        <v>23</v>
      </c>
      <c r="C14165" s="19" t="str">
        <f t="shared" si="102"/>
        <v>29010104000127USD</v>
      </c>
      <c r="D14165">
        <v>0</v>
      </c>
    </row>
    <row r="14166" spans="1:4" hidden="1">
      <c r="A14166" t="s">
        <v>7294</v>
      </c>
      <c r="B14166" s="19" t="s">
        <v>23</v>
      </c>
      <c r="C14166" s="19" t="str">
        <f t="shared" si="102"/>
        <v>29010104000130USD</v>
      </c>
      <c r="D14166">
        <v>0</v>
      </c>
    </row>
    <row r="14167" spans="1:4" hidden="1">
      <c r="A14167" t="s">
        <v>7364</v>
      </c>
      <c r="B14167" s="19" t="s">
        <v>23</v>
      </c>
      <c r="C14167" s="19" t="str">
        <f t="shared" si="102"/>
        <v>29010104000131USD</v>
      </c>
      <c r="D14167">
        <v>0</v>
      </c>
    </row>
    <row r="14168" spans="1:4" hidden="1">
      <c r="A14168" t="s">
        <v>7366</v>
      </c>
      <c r="B14168" s="19" t="s">
        <v>23</v>
      </c>
      <c r="C14168" s="19" t="str">
        <f t="shared" si="102"/>
        <v>29010104000132USD</v>
      </c>
      <c r="D14168">
        <v>0</v>
      </c>
    </row>
    <row r="14169" spans="1:4" hidden="1">
      <c r="A14169" t="s">
        <v>7368</v>
      </c>
      <c r="B14169" s="19" t="s">
        <v>23</v>
      </c>
      <c r="C14169" s="19" t="str">
        <f t="shared" si="102"/>
        <v>29010104000133USD</v>
      </c>
      <c r="D14169">
        <v>0</v>
      </c>
    </row>
    <row r="14170" spans="1:4" hidden="1">
      <c r="A14170" t="s">
        <v>7370</v>
      </c>
      <c r="B14170" s="19" t="s">
        <v>23</v>
      </c>
      <c r="C14170" s="19" t="str">
        <f t="shared" si="102"/>
        <v>29010104000141USD</v>
      </c>
      <c r="D14170">
        <v>0</v>
      </c>
    </row>
    <row r="14171" spans="1:4" hidden="1">
      <c r="A14171" t="s">
        <v>7458</v>
      </c>
      <c r="B14171" s="19" t="s">
        <v>23</v>
      </c>
      <c r="C14171" s="19" t="str">
        <f t="shared" si="102"/>
        <v>29010104000146USD</v>
      </c>
      <c r="D14171">
        <v>0</v>
      </c>
    </row>
    <row r="14172" spans="1:4" hidden="1">
      <c r="A14172" t="s">
        <v>7334</v>
      </c>
      <c r="B14172" s="19" t="s">
        <v>23</v>
      </c>
      <c r="C14172" s="19" t="str">
        <f t="shared" si="102"/>
        <v>29010104000147USD</v>
      </c>
      <c r="D14172">
        <v>0</v>
      </c>
    </row>
    <row r="14173" spans="1:4" hidden="1">
      <c r="A14173" t="s">
        <v>7296</v>
      </c>
      <c r="B14173" s="19" t="s">
        <v>23</v>
      </c>
      <c r="C14173" s="19" t="str">
        <f t="shared" si="102"/>
        <v>29010104000150USD</v>
      </c>
      <c r="D14173">
        <v>0</v>
      </c>
    </row>
    <row r="14174" spans="1:4" hidden="1">
      <c r="A14174" t="s">
        <v>7336</v>
      </c>
      <c r="B14174" s="19" t="s">
        <v>23</v>
      </c>
      <c r="C14174" s="19" t="str">
        <f t="shared" si="102"/>
        <v>29010104000151USD</v>
      </c>
      <c r="D14174">
        <v>0</v>
      </c>
    </row>
    <row r="14175" spans="1:4" hidden="1">
      <c r="A14175" t="s">
        <v>7338</v>
      </c>
      <c r="B14175" s="19" t="s">
        <v>23</v>
      </c>
      <c r="C14175" s="19" t="str">
        <f t="shared" si="102"/>
        <v>29010104000152USD</v>
      </c>
      <c r="D14175">
        <v>0</v>
      </c>
    </row>
    <row r="14176" spans="1:4" hidden="1">
      <c r="A14176" t="s">
        <v>7340</v>
      </c>
      <c r="B14176" s="19" t="s">
        <v>23</v>
      </c>
      <c r="C14176" s="19" t="str">
        <f t="shared" si="102"/>
        <v>29010104000153USD</v>
      </c>
      <c r="D14176">
        <v>0</v>
      </c>
    </row>
    <row r="14177" spans="1:4" hidden="1">
      <c r="A14177" t="s">
        <v>7342</v>
      </c>
      <c r="B14177" s="19" t="s">
        <v>23</v>
      </c>
      <c r="C14177" s="19" t="str">
        <f t="shared" si="102"/>
        <v>29010104000154USD</v>
      </c>
      <c r="D14177">
        <v>0</v>
      </c>
    </row>
    <row r="14178" spans="1:4" hidden="1">
      <c r="A14178" t="s">
        <v>7344</v>
      </c>
      <c r="B14178" s="19" t="s">
        <v>23</v>
      </c>
      <c r="C14178" s="19" t="str">
        <f t="shared" si="102"/>
        <v>29010104000155USD</v>
      </c>
      <c r="D14178">
        <v>0</v>
      </c>
    </row>
    <row r="14179" spans="1:4" hidden="1">
      <c r="A14179" t="s">
        <v>7346</v>
      </c>
      <c r="B14179" s="19" t="s">
        <v>23</v>
      </c>
      <c r="C14179" s="19" t="str">
        <f t="shared" si="102"/>
        <v>29010104000156USD</v>
      </c>
      <c r="D14179">
        <v>0</v>
      </c>
    </row>
    <row r="14180" spans="1:4" hidden="1">
      <c r="A14180" t="s">
        <v>7318</v>
      </c>
      <c r="B14180" s="19" t="s">
        <v>23</v>
      </c>
      <c r="C14180" s="19" t="str">
        <f t="shared" si="102"/>
        <v>29010104000157USD</v>
      </c>
      <c r="D14180">
        <v>23003.15325561558</v>
      </c>
    </row>
    <row r="14181" spans="1:4" hidden="1">
      <c r="A14181" t="s">
        <v>7322</v>
      </c>
      <c r="B14181" s="19" t="s">
        <v>23</v>
      </c>
      <c r="C14181" s="19" t="str">
        <f t="shared" si="102"/>
        <v>29010104000158USD</v>
      </c>
      <c r="D14181">
        <v>8.5299971566676139E-3</v>
      </c>
    </row>
    <row r="14182" spans="1:4" hidden="1">
      <c r="A14182" t="s">
        <v>7324</v>
      </c>
      <c r="B14182" s="19" t="s">
        <v>23</v>
      </c>
      <c r="C14182" s="19" t="str">
        <f t="shared" si="102"/>
        <v>29010104000161USD</v>
      </c>
      <c r="D14182">
        <v>0</v>
      </c>
    </row>
    <row r="14183" spans="1:4" hidden="1">
      <c r="A14183" t="s">
        <v>7328</v>
      </c>
      <c r="B14183" s="19" t="s">
        <v>23</v>
      </c>
      <c r="C14183" s="19" t="str">
        <f t="shared" si="102"/>
        <v>29010104000162USD</v>
      </c>
      <c r="D14183">
        <v>0</v>
      </c>
    </row>
    <row r="14184" spans="1:4" hidden="1">
      <c r="A14184" t="s">
        <v>7442</v>
      </c>
      <c r="B14184" s="19" t="s">
        <v>23</v>
      </c>
      <c r="C14184" s="19" t="str">
        <f t="shared" si="102"/>
        <v>29010104000165USD</v>
      </c>
      <c r="D14184">
        <v>0</v>
      </c>
    </row>
    <row r="14185" spans="1:4" hidden="1">
      <c r="A14185" t="s">
        <v>7444</v>
      </c>
      <c r="B14185" s="19" t="s">
        <v>23</v>
      </c>
      <c r="C14185" s="19" t="str">
        <f t="shared" si="102"/>
        <v>29010104000166USD</v>
      </c>
      <c r="D14185">
        <v>0</v>
      </c>
    </row>
    <row r="14186" spans="1:4" hidden="1">
      <c r="A14186" t="s">
        <v>7460</v>
      </c>
      <c r="B14186" s="19" t="s">
        <v>23</v>
      </c>
      <c r="C14186" s="19" t="str">
        <f t="shared" si="102"/>
        <v>29010104000167USD</v>
      </c>
      <c r="D14186">
        <v>0</v>
      </c>
    </row>
    <row r="14187" spans="1:4" hidden="1">
      <c r="A14187" t="s">
        <v>7466</v>
      </c>
      <c r="B14187" s="19" t="s">
        <v>23</v>
      </c>
      <c r="C14187" s="19" t="str">
        <f t="shared" si="102"/>
        <v>29010104000168USD</v>
      </c>
      <c r="D14187">
        <v>0</v>
      </c>
    </row>
    <row r="14188" spans="1:4" hidden="1">
      <c r="A14188" t="s">
        <v>7446</v>
      </c>
      <c r="B14188" s="19" t="s">
        <v>23</v>
      </c>
      <c r="C14188" s="19" t="str">
        <f t="shared" si="102"/>
        <v>29010104000169USD</v>
      </c>
      <c r="D14188">
        <v>0</v>
      </c>
    </row>
    <row r="14189" spans="1:4" hidden="1">
      <c r="A14189" t="s">
        <v>7332</v>
      </c>
      <c r="B14189" s="19" t="s">
        <v>23</v>
      </c>
      <c r="C14189" s="19" t="str">
        <f t="shared" si="102"/>
        <v>29010104000171USD</v>
      </c>
      <c r="D14189">
        <v>0</v>
      </c>
    </row>
    <row r="14190" spans="1:4" hidden="1">
      <c r="A14190" t="s">
        <v>7308</v>
      </c>
      <c r="B14190" s="19" t="s">
        <v>23</v>
      </c>
      <c r="C14190" s="19" t="str">
        <f t="shared" si="102"/>
        <v>29010104000172USD</v>
      </c>
      <c r="D14190">
        <v>0</v>
      </c>
    </row>
    <row r="14191" spans="1:4" hidden="1">
      <c r="A14191" t="s">
        <v>7462</v>
      </c>
      <c r="B14191" s="19" t="s">
        <v>23</v>
      </c>
      <c r="C14191" s="19" t="str">
        <f t="shared" si="102"/>
        <v>29010104000201USD</v>
      </c>
      <c r="D14191">
        <v>0</v>
      </c>
    </row>
    <row r="14192" spans="1:4" hidden="1">
      <c r="A14192" t="s">
        <v>7464</v>
      </c>
      <c r="B14192" s="19" t="s">
        <v>23</v>
      </c>
      <c r="C14192" s="19" t="str">
        <f t="shared" si="102"/>
        <v>29010104000202USD</v>
      </c>
      <c r="D14192">
        <v>0</v>
      </c>
    </row>
    <row r="14193" spans="1:4" hidden="1">
      <c r="A14193" t="s">
        <v>7372</v>
      </c>
      <c r="B14193" s="19" t="s">
        <v>23</v>
      </c>
      <c r="C14193" s="19" t="str">
        <f t="shared" si="102"/>
        <v>29010104000203USD</v>
      </c>
      <c r="D14193">
        <v>0</v>
      </c>
    </row>
    <row r="14194" spans="1:4" hidden="1">
      <c r="A14194" t="s">
        <v>7374</v>
      </c>
      <c r="B14194" s="19" t="s">
        <v>23</v>
      </c>
      <c r="C14194" s="19" t="str">
        <f t="shared" si="102"/>
        <v>29010104000204USD</v>
      </c>
      <c r="D14194">
        <v>0</v>
      </c>
    </row>
    <row r="14195" spans="1:4" hidden="1">
      <c r="A14195" t="s">
        <v>7376</v>
      </c>
      <c r="B14195" s="19" t="s">
        <v>23</v>
      </c>
      <c r="C14195" s="19" t="str">
        <f t="shared" si="102"/>
        <v>29010104000205USD</v>
      </c>
      <c r="D14195">
        <v>0</v>
      </c>
    </row>
    <row r="14196" spans="1:4" hidden="1">
      <c r="A14196" t="s">
        <v>7378</v>
      </c>
      <c r="B14196" s="19" t="s">
        <v>23</v>
      </c>
      <c r="C14196" s="19" t="str">
        <f t="shared" si="102"/>
        <v>29010104000206USD</v>
      </c>
      <c r="D14196">
        <v>0</v>
      </c>
    </row>
    <row r="14197" spans="1:4" hidden="1">
      <c r="A14197" t="s">
        <v>7380</v>
      </c>
      <c r="B14197" s="19" t="s">
        <v>23</v>
      </c>
      <c r="C14197" s="19" t="str">
        <f t="shared" si="102"/>
        <v>29010104000207USD</v>
      </c>
      <c r="D14197">
        <v>0</v>
      </c>
    </row>
    <row r="14198" spans="1:4" hidden="1">
      <c r="A14198" t="s">
        <v>7382</v>
      </c>
      <c r="B14198" s="19" t="s">
        <v>23</v>
      </c>
      <c r="C14198" s="19" t="str">
        <f t="shared" si="102"/>
        <v>29010104000208USD</v>
      </c>
      <c r="D14198">
        <v>0</v>
      </c>
    </row>
    <row r="14199" spans="1:4" hidden="1">
      <c r="A14199" t="s">
        <v>7384</v>
      </c>
      <c r="B14199" s="19" t="s">
        <v>23</v>
      </c>
      <c r="C14199" s="19" t="str">
        <f t="shared" si="102"/>
        <v>29010104000213USD</v>
      </c>
      <c r="D14199">
        <v>0</v>
      </c>
    </row>
    <row r="14200" spans="1:4" hidden="1">
      <c r="A14200" t="s">
        <v>7386</v>
      </c>
      <c r="B14200" s="19" t="s">
        <v>23</v>
      </c>
      <c r="C14200" s="19" t="str">
        <f t="shared" si="102"/>
        <v>29010104000217USD</v>
      </c>
      <c r="D14200">
        <v>0</v>
      </c>
    </row>
    <row r="14201" spans="1:4" hidden="1">
      <c r="A14201" t="s">
        <v>7432</v>
      </c>
      <c r="B14201" s="19" t="s">
        <v>23</v>
      </c>
      <c r="C14201" s="19" t="str">
        <f t="shared" si="102"/>
        <v>29010104000301USD</v>
      </c>
      <c r="D14201">
        <v>0</v>
      </c>
    </row>
    <row r="14202" spans="1:4" hidden="1">
      <c r="A14202" t="s">
        <v>7434</v>
      </c>
      <c r="B14202" s="19" t="s">
        <v>23</v>
      </c>
      <c r="C14202" s="19" t="str">
        <f t="shared" si="102"/>
        <v>29010104000305USD</v>
      </c>
      <c r="D14202">
        <v>0</v>
      </c>
    </row>
    <row r="14203" spans="1:4" hidden="1">
      <c r="A14203" t="s">
        <v>7436</v>
      </c>
      <c r="B14203" s="19" t="s">
        <v>23</v>
      </c>
      <c r="C14203" s="19" t="str">
        <f t="shared" si="102"/>
        <v>29010104000306USD</v>
      </c>
      <c r="D14203">
        <v>0</v>
      </c>
    </row>
    <row r="14204" spans="1:4" hidden="1">
      <c r="A14204" t="s">
        <v>7438</v>
      </c>
      <c r="B14204" s="19" t="s">
        <v>23</v>
      </c>
      <c r="C14204" s="19" t="str">
        <f t="shared" si="102"/>
        <v>29010104000307USD</v>
      </c>
      <c r="D14204">
        <v>0</v>
      </c>
    </row>
    <row r="14205" spans="1:4" hidden="1">
      <c r="A14205" t="s">
        <v>7440</v>
      </c>
      <c r="B14205" s="19" t="s">
        <v>23</v>
      </c>
      <c r="C14205" s="19" t="str">
        <f t="shared" si="102"/>
        <v>29010104000308USD</v>
      </c>
      <c r="D14205">
        <v>0</v>
      </c>
    </row>
    <row r="14206" spans="1:4" hidden="1">
      <c r="A14206" t="s">
        <v>7348</v>
      </c>
      <c r="B14206" s="19" t="s">
        <v>23</v>
      </c>
      <c r="C14206" s="19" t="str">
        <f t="shared" si="102"/>
        <v>29010104000401USD</v>
      </c>
      <c r="D14206">
        <v>0</v>
      </c>
    </row>
    <row r="14207" spans="1:4" hidden="1">
      <c r="A14207" t="s">
        <v>7350</v>
      </c>
      <c r="B14207" s="19" t="s">
        <v>23</v>
      </c>
      <c r="C14207" s="19" t="str">
        <f t="shared" ref="C14207:C14270" si="103">_xlfn.CONCAT(A14207,B14207)</f>
        <v>29010104000402USD</v>
      </c>
      <c r="D14207">
        <v>0</v>
      </c>
    </row>
    <row r="14208" spans="1:4" hidden="1">
      <c r="A14208" t="s">
        <v>7352</v>
      </c>
      <c r="B14208" s="19" t="s">
        <v>23</v>
      </c>
      <c r="C14208" s="19" t="str">
        <f t="shared" si="103"/>
        <v>29010104000403USD</v>
      </c>
      <c r="D14208">
        <v>0</v>
      </c>
    </row>
    <row r="14209" spans="1:4" hidden="1">
      <c r="A14209" t="s">
        <v>7354</v>
      </c>
      <c r="B14209" s="19" t="s">
        <v>23</v>
      </c>
      <c r="C14209" s="19" t="str">
        <f t="shared" si="103"/>
        <v>29010104000404USD</v>
      </c>
      <c r="D14209">
        <v>0</v>
      </c>
    </row>
    <row r="14210" spans="1:4" hidden="1">
      <c r="A14210" t="s">
        <v>7356</v>
      </c>
      <c r="B14210" s="19" t="s">
        <v>23</v>
      </c>
      <c r="C14210" s="19" t="str">
        <f t="shared" si="103"/>
        <v>29010104000405USD</v>
      </c>
      <c r="D14210">
        <v>0</v>
      </c>
    </row>
    <row r="14211" spans="1:4" hidden="1">
      <c r="A14211" t="s">
        <v>7360</v>
      </c>
      <c r="B14211" s="19" t="s">
        <v>23</v>
      </c>
      <c r="C14211" s="19" t="str">
        <f t="shared" si="103"/>
        <v>29010104000406USD</v>
      </c>
      <c r="D14211">
        <v>0</v>
      </c>
    </row>
    <row r="14212" spans="1:4" hidden="1">
      <c r="A14212" t="s">
        <v>7358</v>
      </c>
      <c r="B14212" s="19" t="s">
        <v>23</v>
      </c>
      <c r="C14212" s="19" t="str">
        <f t="shared" si="103"/>
        <v>29010104000408USD</v>
      </c>
      <c r="D14212">
        <v>0</v>
      </c>
    </row>
    <row r="14213" spans="1:4" hidden="1">
      <c r="A14213" t="s">
        <v>7310</v>
      </c>
      <c r="B14213" s="19" t="s">
        <v>23</v>
      </c>
      <c r="C14213" s="19" t="str">
        <f t="shared" si="103"/>
        <v>29010104000506USD</v>
      </c>
      <c r="D14213">
        <v>0</v>
      </c>
    </row>
    <row r="14214" spans="1:4" hidden="1">
      <c r="A14214" t="s">
        <v>7312</v>
      </c>
      <c r="B14214" s="19" t="s">
        <v>23</v>
      </c>
      <c r="C14214" s="19" t="str">
        <f t="shared" si="103"/>
        <v>29010104000507USD</v>
      </c>
      <c r="D14214">
        <v>0</v>
      </c>
    </row>
    <row r="14215" spans="1:4" hidden="1">
      <c r="A14215" t="s">
        <v>7314</v>
      </c>
      <c r="B14215" s="19" t="s">
        <v>23</v>
      </c>
      <c r="C14215" s="19" t="str">
        <f t="shared" si="103"/>
        <v>29010104000509USD</v>
      </c>
      <c r="D14215">
        <v>0</v>
      </c>
    </row>
    <row r="14216" spans="1:4" hidden="1">
      <c r="A14216" t="s">
        <v>7388</v>
      </c>
      <c r="B14216" s="19" t="s">
        <v>23</v>
      </c>
      <c r="C14216" s="19" t="str">
        <f t="shared" si="103"/>
        <v>29010104000512USD</v>
      </c>
      <c r="D14216">
        <v>0</v>
      </c>
    </row>
    <row r="14217" spans="1:4" hidden="1">
      <c r="A14217" t="s">
        <v>7316</v>
      </c>
      <c r="B14217" s="19" t="s">
        <v>23</v>
      </c>
      <c r="C14217" s="19" t="str">
        <f t="shared" si="103"/>
        <v>29010104000514USD</v>
      </c>
      <c r="D14217">
        <v>0</v>
      </c>
    </row>
    <row r="14218" spans="1:4" hidden="1">
      <c r="A14218" t="s">
        <v>9555</v>
      </c>
      <c r="B14218" s="19" t="s">
        <v>23</v>
      </c>
      <c r="C14218" s="19" t="str">
        <f t="shared" si="103"/>
        <v>29010104000515USD</v>
      </c>
      <c r="D14218">
        <v>0</v>
      </c>
    </row>
    <row r="14219" spans="1:4" hidden="1">
      <c r="A14219" t="s">
        <v>7320</v>
      </c>
      <c r="B14219" s="19" t="s">
        <v>23</v>
      </c>
      <c r="C14219" s="19" t="str">
        <f t="shared" si="103"/>
        <v>29010104000516USD</v>
      </c>
      <c r="D14219">
        <v>0</v>
      </c>
    </row>
    <row r="14220" spans="1:4" hidden="1">
      <c r="A14220" t="s">
        <v>9557</v>
      </c>
      <c r="B14220" s="19" t="s">
        <v>23</v>
      </c>
      <c r="C14220" s="19" t="str">
        <f t="shared" si="103"/>
        <v>29010104000601USD</v>
      </c>
      <c r="D14220">
        <v>0</v>
      </c>
    </row>
    <row r="14221" spans="1:4" hidden="1">
      <c r="A14221" t="s">
        <v>9559</v>
      </c>
      <c r="B14221" s="19" t="s">
        <v>23</v>
      </c>
      <c r="C14221" s="19" t="str">
        <f t="shared" si="103"/>
        <v>29010104000602USD</v>
      </c>
      <c r="D14221">
        <v>0</v>
      </c>
    </row>
    <row r="14222" spans="1:4" hidden="1">
      <c r="A14222" t="s">
        <v>7390</v>
      </c>
      <c r="B14222" s="19" t="s">
        <v>23</v>
      </c>
      <c r="C14222" s="19" t="str">
        <f t="shared" si="103"/>
        <v>29010104000705USD</v>
      </c>
      <c r="D14222">
        <v>0</v>
      </c>
    </row>
    <row r="14223" spans="1:4" hidden="1">
      <c r="A14223" t="s">
        <v>7392</v>
      </c>
      <c r="B14223" s="19" t="s">
        <v>23</v>
      </c>
      <c r="C14223" s="19" t="str">
        <f t="shared" si="103"/>
        <v>29010104000709USD</v>
      </c>
      <c r="D14223">
        <v>0</v>
      </c>
    </row>
    <row r="14224" spans="1:4" hidden="1">
      <c r="A14224" t="s">
        <v>7394</v>
      </c>
      <c r="B14224" s="19" t="s">
        <v>23</v>
      </c>
      <c r="C14224" s="19" t="str">
        <f t="shared" si="103"/>
        <v>29010104000710USD</v>
      </c>
      <c r="D14224">
        <v>0</v>
      </c>
    </row>
    <row r="14225" spans="1:4" hidden="1">
      <c r="A14225" t="s">
        <v>7396</v>
      </c>
      <c r="B14225" s="19" t="s">
        <v>23</v>
      </c>
      <c r="C14225" s="19" t="str">
        <f t="shared" si="103"/>
        <v>29010104000713USD</v>
      </c>
      <c r="D14225">
        <v>0</v>
      </c>
    </row>
    <row r="14226" spans="1:4" hidden="1">
      <c r="A14226" t="s">
        <v>7398</v>
      </c>
      <c r="B14226" s="19" t="s">
        <v>23</v>
      </c>
      <c r="C14226" s="19" t="str">
        <f t="shared" si="103"/>
        <v>29010104000714USD</v>
      </c>
      <c r="D14226">
        <v>0</v>
      </c>
    </row>
    <row r="14227" spans="1:4" hidden="1">
      <c r="A14227" t="s">
        <v>7400</v>
      </c>
      <c r="B14227" s="19" t="s">
        <v>23</v>
      </c>
      <c r="C14227" s="19" t="str">
        <f t="shared" si="103"/>
        <v>29010104000717USD</v>
      </c>
      <c r="D14227">
        <v>0</v>
      </c>
    </row>
    <row r="14228" spans="1:4" hidden="1">
      <c r="A14228" t="s">
        <v>7402</v>
      </c>
      <c r="B14228" s="19" t="s">
        <v>23</v>
      </c>
      <c r="C14228" s="19" t="str">
        <f t="shared" si="103"/>
        <v>29010104000718USD</v>
      </c>
      <c r="D14228">
        <v>0</v>
      </c>
    </row>
    <row r="14229" spans="1:4" hidden="1">
      <c r="A14229" t="s">
        <v>7404</v>
      </c>
      <c r="B14229" s="19" t="s">
        <v>23</v>
      </c>
      <c r="C14229" s="19" t="str">
        <f t="shared" si="103"/>
        <v>29010104000719USD</v>
      </c>
      <c r="D14229">
        <v>0</v>
      </c>
    </row>
    <row r="14230" spans="1:4" hidden="1">
      <c r="A14230" t="s">
        <v>7406</v>
      </c>
      <c r="B14230" s="19" t="s">
        <v>23</v>
      </c>
      <c r="C14230" s="19" t="str">
        <f t="shared" si="103"/>
        <v>29010104000723USD</v>
      </c>
      <c r="D14230">
        <v>0</v>
      </c>
    </row>
    <row r="14231" spans="1:4" hidden="1">
      <c r="A14231" t="s">
        <v>7408</v>
      </c>
      <c r="B14231" s="19" t="s">
        <v>23</v>
      </c>
      <c r="C14231" s="19" t="str">
        <f t="shared" si="103"/>
        <v>29010104000724USD</v>
      </c>
      <c r="D14231">
        <v>0</v>
      </c>
    </row>
    <row r="14232" spans="1:4" hidden="1">
      <c r="A14232" t="s">
        <v>7410</v>
      </c>
      <c r="B14232" s="19" t="s">
        <v>23</v>
      </c>
      <c r="C14232" s="19" t="str">
        <f t="shared" si="103"/>
        <v>29010104000725USD</v>
      </c>
      <c r="D14232">
        <v>0</v>
      </c>
    </row>
    <row r="14233" spans="1:4" hidden="1">
      <c r="A14233" t="s">
        <v>7412</v>
      </c>
      <c r="B14233" s="19" t="s">
        <v>23</v>
      </c>
      <c r="C14233" s="19" t="str">
        <f t="shared" si="103"/>
        <v>29010104000726USD</v>
      </c>
      <c r="D14233">
        <v>0</v>
      </c>
    </row>
    <row r="14234" spans="1:4" hidden="1">
      <c r="A14234" t="s">
        <v>7414</v>
      </c>
      <c r="B14234" s="19" t="s">
        <v>23</v>
      </c>
      <c r="C14234" s="19" t="str">
        <f t="shared" si="103"/>
        <v>29010104000727USD</v>
      </c>
      <c r="D14234">
        <v>0</v>
      </c>
    </row>
    <row r="14235" spans="1:4" hidden="1">
      <c r="A14235" t="s">
        <v>7416</v>
      </c>
      <c r="B14235" s="19" t="s">
        <v>23</v>
      </c>
      <c r="C14235" s="19" t="str">
        <f t="shared" si="103"/>
        <v>29010104000728USD</v>
      </c>
      <c r="D14235">
        <v>0</v>
      </c>
    </row>
    <row r="14236" spans="1:4" hidden="1">
      <c r="A14236" t="s">
        <v>7418</v>
      </c>
      <c r="B14236" s="19" t="s">
        <v>23</v>
      </c>
      <c r="C14236" s="19" t="str">
        <f t="shared" si="103"/>
        <v>29010104001001USD</v>
      </c>
      <c r="D14236">
        <v>0</v>
      </c>
    </row>
    <row r="14237" spans="1:4" hidden="1">
      <c r="A14237" t="s">
        <v>7420</v>
      </c>
      <c r="B14237" s="19" t="s">
        <v>23</v>
      </c>
      <c r="C14237" s="19" t="str">
        <f t="shared" si="103"/>
        <v>29010104001002USD</v>
      </c>
      <c r="D14237">
        <v>0</v>
      </c>
    </row>
    <row r="14238" spans="1:4" hidden="1">
      <c r="A14238" t="s">
        <v>7474</v>
      </c>
      <c r="B14238" s="19" t="s">
        <v>23</v>
      </c>
      <c r="C14238" s="19" t="str">
        <f t="shared" si="103"/>
        <v>29010105000102USD</v>
      </c>
      <c r="D14238">
        <v>0</v>
      </c>
    </row>
    <row r="14239" spans="1:4" hidden="1">
      <c r="A14239" t="s">
        <v>7476</v>
      </c>
      <c r="B14239" s="19" t="s">
        <v>23</v>
      </c>
      <c r="C14239" s="19" t="str">
        <f t="shared" si="103"/>
        <v>29010105000105USD</v>
      </c>
      <c r="D14239">
        <v>0</v>
      </c>
    </row>
    <row r="14240" spans="1:4" hidden="1">
      <c r="A14240" t="s">
        <v>7716</v>
      </c>
      <c r="B14240" s="19" t="s">
        <v>23</v>
      </c>
      <c r="C14240" s="19" t="str">
        <f t="shared" si="103"/>
        <v>29010105000111USD</v>
      </c>
      <c r="D14240">
        <v>0</v>
      </c>
    </row>
    <row r="14241" spans="1:4" hidden="1">
      <c r="A14241" t="s">
        <v>7478</v>
      </c>
      <c r="B14241" s="19" t="s">
        <v>23</v>
      </c>
      <c r="C14241" s="19" t="str">
        <f t="shared" si="103"/>
        <v>29010105000113USD</v>
      </c>
      <c r="D14241">
        <v>0</v>
      </c>
    </row>
    <row r="14242" spans="1:4" hidden="1">
      <c r="A14242" t="s">
        <v>7480</v>
      </c>
      <c r="B14242" s="19" t="s">
        <v>23</v>
      </c>
      <c r="C14242" s="19" t="str">
        <f t="shared" si="103"/>
        <v>29010105000114USD</v>
      </c>
      <c r="D14242">
        <v>0</v>
      </c>
    </row>
    <row r="14243" spans="1:4" hidden="1">
      <c r="A14243" t="s">
        <v>7482</v>
      </c>
      <c r="B14243" s="19" t="s">
        <v>23</v>
      </c>
      <c r="C14243" s="19" t="str">
        <f t="shared" si="103"/>
        <v>29010105000115USD</v>
      </c>
      <c r="D14243">
        <v>0</v>
      </c>
    </row>
    <row r="14244" spans="1:4" hidden="1">
      <c r="A14244" t="s">
        <v>7484</v>
      </c>
      <c r="B14244" s="19" t="s">
        <v>23</v>
      </c>
      <c r="C14244" s="19" t="str">
        <f t="shared" si="103"/>
        <v>29010105000116USD</v>
      </c>
      <c r="D14244">
        <v>0</v>
      </c>
    </row>
    <row r="14245" spans="1:4" hidden="1">
      <c r="A14245" t="s">
        <v>7486</v>
      </c>
      <c r="B14245" s="19" t="s">
        <v>23</v>
      </c>
      <c r="C14245" s="19" t="str">
        <f t="shared" si="103"/>
        <v>29010105000117USD</v>
      </c>
      <c r="D14245">
        <v>0</v>
      </c>
    </row>
    <row r="14246" spans="1:4" hidden="1">
      <c r="A14246" t="s">
        <v>7488</v>
      </c>
      <c r="B14246" s="19" t="s">
        <v>23</v>
      </c>
      <c r="C14246" s="19" t="str">
        <f t="shared" si="103"/>
        <v>29010105000119USD</v>
      </c>
      <c r="D14246">
        <v>0</v>
      </c>
    </row>
    <row r="14247" spans="1:4" hidden="1">
      <c r="A14247" t="s">
        <v>7490</v>
      </c>
      <c r="B14247" s="19" t="s">
        <v>23</v>
      </c>
      <c r="C14247" s="19" t="str">
        <f t="shared" si="103"/>
        <v>29010105000125USD</v>
      </c>
      <c r="D14247">
        <v>0</v>
      </c>
    </row>
    <row r="14248" spans="1:4" hidden="1">
      <c r="A14248" t="s">
        <v>7492</v>
      </c>
      <c r="B14248" s="19" t="s">
        <v>23</v>
      </c>
      <c r="C14248" s="19" t="str">
        <f t="shared" si="103"/>
        <v>29010105000130USD</v>
      </c>
      <c r="D14248">
        <v>0</v>
      </c>
    </row>
    <row r="14249" spans="1:4" hidden="1">
      <c r="A14249" t="s">
        <v>7646</v>
      </c>
      <c r="B14249" s="19" t="s">
        <v>23</v>
      </c>
      <c r="C14249" s="19" t="str">
        <f t="shared" si="103"/>
        <v>29010105000131USD</v>
      </c>
      <c r="D14249">
        <v>0</v>
      </c>
    </row>
    <row r="14250" spans="1:4" hidden="1">
      <c r="A14250" t="s">
        <v>7648</v>
      </c>
      <c r="B14250" s="19" t="s">
        <v>23</v>
      </c>
      <c r="C14250" s="19" t="str">
        <f t="shared" si="103"/>
        <v>29010105000132USD</v>
      </c>
      <c r="D14250">
        <v>0</v>
      </c>
    </row>
    <row r="14251" spans="1:4" hidden="1">
      <c r="A14251" t="s">
        <v>7650</v>
      </c>
      <c r="B14251" s="19" t="s">
        <v>23</v>
      </c>
      <c r="C14251" s="19" t="str">
        <f t="shared" si="103"/>
        <v>29010105000133USD</v>
      </c>
      <c r="D14251">
        <v>0</v>
      </c>
    </row>
    <row r="14252" spans="1:4" hidden="1">
      <c r="A14252" t="s">
        <v>7494</v>
      </c>
      <c r="B14252" s="19" t="s">
        <v>23</v>
      </c>
      <c r="C14252" s="19" t="str">
        <f t="shared" si="103"/>
        <v>29010105000146USD</v>
      </c>
      <c r="D14252">
        <v>0</v>
      </c>
    </row>
    <row r="14253" spans="1:4" hidden="1">
      <c r="A14253" t="s">
        <v>7496</v>
      </c>
      <c r="B14253" s="19" t="s">
        <v>23</v>
      </c>
      <c r="C14253" s="19" t="str">
        <f t="shared" si="103"/>
        <v>29010105000147USD</v>
      </c>
      <c r="D14253">
        <v>0</v>
      </c>
    </row>
    <row r="14254" spans="1:4" hidden="1">
      <c r="A14254" t="s">
        <v>7718</v>
      </c>
      <c r="B14254" s="19" t="s">
        <v>23</v>
      </c>
      <c r="C14254" s="19" t="str">
        <f t="shared" si="103"/>
        <v>29010105000148USD</v>
      </c>
      <c r="D14254">
        <v>0</v>
      </c>
    </row>
    <row r="14255" spans="1:4" hidden="1">
      <c r="A14255" t="s">
        <v>7720</v>
      </c>
      <c r="B14255" s="19" t="s">
        <v>23</v>
      </c>
      <c r="C14255" s="19" t="str">
        <f t="shared" si="103"/>
        <v>29010105000149USD</v>
      </c>
      <c r="D14255">
        <v>0</v>
      </c>
    </row>
    <row r="14256" spans="1:4" hidden="1">
      <c r="A14256" t="s">
        <v>7556</v>
      </c>
      <c r="B14256" s="19" t="s">
        <v>23</v>
      </c>
      <c r="C14256" s="19" t="str">
        <f t="shared" si="103"/>
        <v>29010105000150USD</v>
      </c>
      <c r="D14256">
        <v>0</v>
      </c>
    </row>
    <row r="14257" spans="1:4" hidden="1">
      <c r="A14257" t="s">
        <v>7558</v>
      </c>
      <c r="B14257" s="19" t="s">
        <v>23</v>
      </c>
      <c r="C14257" s="19" t="str">
        <f t="shared" si="103"/>
        <v>29010105000151USD</v>
      </c>
      <c r="D14257">
        <v>0</v>
      </c>
    </row>
    <row r="14258" spans="1:4" hidden="1">
      <c r="A14258" t="s">
        <v>7560</v>
      </c>
      <c r="B14258" s="19" t="s">
        <v>23</v>
      </c>
      <c r="C14258" s="19" t="str">
        <f t="shared" si="103"/>
        <v>29010105000152USD</v>
      </c>
      <c r="D14258">
        <v>0</v>
      </c>
    </row>
    <row r="14259" spans="1:4" hidden="1">
      <c r="A14259" t="s">
        <v>7562</v>
      </c>
      <c r="B14259" s="19" t="s">
        <v>23</v>
      </c>
      <c r="C14259" s="19" t="str">
        <f t="shared" si="103"/>
        <v>29010105000153USD</v>
      </c>
      <c r="D14259">
        <v>0</v>
      </c>
    </row>
    <row r="14260" spans="1:4" hidden="1">
      <c r="A14260" t="s">
        <v>7498</v>
      </c>
      <c r="B14260" s="19" t="s">
        <v>23</v>
      </c>
      <c r="C14260" s="19" t="str">
        <f t="shared" si="103"/>
        <v>29010105000154USD</v>
      </c>
      <c r="D14260">
        <v>0</v>
      </c>
    </row>
    <row r="14261" spans="1:4" hidden="1">
      <c r="A14261" t="s">
        <v>7564</v>
      </c>
      <c r="B14261" s="19" t="s">
        <v>23</v>
      </c>
      <c r="C14261" s="19" t="str">
        <f t="shared" si="103"/>
        <v>29010105000155USD</v>
      </c>
      <c r="D14261">
        <v>0</v>
      </c>
    </row>
    <row r="14262" spans="1:4" hidden="1">
      <c r="A14262" t="s">
        <v>7500</v>
      </c>
      <c r="B14262" s="19" t="s">
        <v>23</v>
      </c>
      <c r="C14262" s="19" t="str">
        <f t="shared" si="103"/>
        <v>29010105000156USD</v>
      </c>
      <c r="D14262">
        <v>0</v>
      </c>
    </row>
    <row r="14263" spans="1:4" hidden="1">
      <c r="A14263" t="s">
        <v>7502</v>
      </c>
      <c r="B14263" s="19" t="s">
        <v>23</v>
      </c>
      <c r="C14263" s="19" t="str">
        <f t="shared" si="103"/>
        <v>29010105000163USD</v>
      </c>
      <c r="D14263">
        <v>0</v>
      </c>
    </row>
    <row r="14264" spans="1:4" hidden="1">
      <c r="A14264" t="s">
        <v>7504</v>
      </c>
      <c r="B14264" s="19" t="s">
        <v>23</v>
      </c>
      <c r="C14264" s="19" t="str">
        <f t="shared" si="103"/>
        <v>29010105000165USD</v>
      </c>
      <c r="D14264">
        <v>0</v>
      </c>
    </row>
    <row r="14265" spans="1:4" hidden="1">
      <c r="A14265" t="s">
        <v>8642</v>
      </c>
      <c r="B14265" s="19" t="s">
        <v>23</v>
      </c>
      <c r="C14265" s="19" t="str">
        <f t="shared" si="103"/>
        <v>29010105000183USD</v>
      </c>
      <c r="D14265">
        <v>725707.20784759743</v>
      </c>
    </row>
    <row r="14266" spans="1:4" hidden="1">
      <c r="A14266" t="s">
        <v>7652</v>
      </c>
      <c r="B14266" s="19" t="s">
        <v>23</v>
      </c>
      <c r="C14266" s="19" t="str">
        <f t="shared" si="103"/>
        <v>29010105000186USD</v>
      </c>
      <c r="D14266">
        <v>0</v>
      </c>
    </row>
    <row r="14267" spans="1:4" hidden="1">
      <c r="A14267" t="s">
        <v>7514</v>
      </c>
      <c r="B14267" s="19" t="s">
        <v>23</v>
      </c>
      <c r="C14267" s="19" t="str">
        <f t="shared" si="103"/>
        <v>29010105000188USD</v>
      </c>
      <c r="D14267">
        <v>0</v>
      </c>
    </row>
    <row r="14268" spans="1:4" hidden="1">
      <c r="A14268" t="s">
        <v>7518</v>
      </c>
      <c r="B14268" s="19" t="s">
        <v>23</v>
      </c>
      <c r="C14268" s="19" t="str">
        <f t="shared" si="103"/>
        <v>29010105000189USD</v>
      </c>
      <c r="D14268">
        <v>0</v>
      </c>
    </row>
    <row r="14269" spans="1:4" hidden="1">
      <c r="A14269" t="s">
        <v>7540</v>
      </c>
      <c r="B14269" s="19" t="s">
        <v>23</v>
      </c>
      <c r="C14269" s="19" t="str">
        <f t="shared" si="103"/>
        <v>29010105000190USD</v>
      </c>
      <c r="D14269">
        <v>0</v>
      </c>
    </row>
    <row r="14270" spans="1:4" hidden="1">
      <c r="A14270" t="s">
        <v>7548</v>
      </c>
      <c r="B14270" s="19" t="s">
        <v>23</v>
      </c>
      <c r="C14270" s="19" t="str">
        <f t="shared" si="103"/>
        <v>29010105000191USD</v>
      </c>
      <c r="D14270">
        <v>0</v>
      </c>
    </row>
    <row r="14271" spans="1:4" hidden="1">
      <c r="A14271" t="s">
        <v>7654</v>
      </c>
      <c r="B14271" s="19" t="s">
        <v>23</v>
      </c>
      <c r="C14271" s="19" t="str">
        <f t="shared" ref="C14271:C14334" si="104">_xlfn.CONCAT(A14271,B14271)</f>
        <v>29010105000198USD</v>
      </c>
      <c r="D14271">
        <v>0</v>
      </c>
    </row>
    <row r="14272" spans="1:4" hidden="1">
      <c r="A14272" t="s">
        <v>7616</v>
      </c>
      <c r="B14272" s="19" t="s">
        <v>23</v>
      </c>
      <c r="C14272" s="19" t="str">
        <f t="shared" si="104"/>
        <v>29010105000215USD</v>
      </c>
      <c r="D14272">
        <v>0</v>
      </c>
    </row>
    <row r="14273" spans="1:4" hidden="1">
      <c r="A14273" t="s">
        <v>7618</v>
      </c>
      <c r="B14273" s="19" t="s">
        <v>23</v>
      </c>
      <c r="C14273" s="19" t="str">
        <f t="shared" si="104"/>
        <v>29010105000220USD</v>
      </c>
      <c r="D14273">
        <v>0</v>
      </c>
    </row>
    <row r="14274" spans="1:4" hidden="1">
      <c r="A14274" t="s">
        <v>7620</v>
      </c>
      <c r="B14274" s="19" t="s">
        <v>23</v>
      </c>
      <c r="C14274" s="19" t="str">
        <f t="shared" si="104"/>
        <v>29010105000221USD</v>
      </c>
      <c r="D14274">
        <v>0</v>
      </c>
    </row>
    <row r="14275" spans="1:4" hidden="1">
      <c r="A14275" t="s">
        <v>7622</v>
      </c>
      <c r="B14275" s="19" t="s">
        <v>23</v>
      </c>
      <c r="C14275" s="19" t="str">
        <f t="shared" si="104"/>
        <v>29010105000245USD</v>
      </c>
      <c r="D14275">
        <v>0</v>
      </c>
    </row>
    <row r="14276" spans="1:4" hidden="1">
      <c r="A14276" t="s">
        <v>7550</v>
      </c>
      <c r="B14276" s="19" t="s">
        <v>23</v>
      </c>
      <c r="C14276" s="19" t="str">
        <f t="shared" si="104"/>
        <v>29010105000246USD</v>
      </c>
      <c r="D14276">
        <v>10798.652260449247</v>
      </c>
    </row>
    <row r="14277" spans="1:4" hidden="1">
      <c r="A14277" t="s">
        <v>7552</v>
      </c>
      <c r="B14277" s="19" t="s">
        <v>23</v>
      </c>
      <c r="C14277" s="19" t="str">
        <f t="shared" si="104"/>
        <v>29010105000247USD</v>
      </c>
      <c r="D14277">
        <v>310.94967301677565</v>
      </c>
    </row>
    <row r="14278" spans="1:4" hidden="1">
      <c r="A14278" t="s">
        <v>7628</v>
      </c>
      <c r="B14278" s="19" t="s">
        <v>23</v>
      </c>
      <c r="C14278" s="19" t="str">
        <f t="shared" si="104"/>
        <v>29010105000250USD</v>
      </c>
      <c r="D14278">
        <v>0</v>
      </c>
    </row>
    <row r="14279" spans="1:4" hidden="1">
      <c r="A14279" t="s">
        <v>7630</v>
      </c>
      <c r="B14279" s="19" t="s">
        <v>23</v>
      </c>
      <c r="C14279" s="19" t="str">
        <f t="shared" si="104"/>
        <v>29010105000251USD</v>
      </c>
      <c r="D14279">
        <v>0</v>
      </c>
    </row>
    <row r="14280" spans="1:4" hidden="1">
      <c r="A14280" t="s">
        <v>7448</v>
      </c>
      <c r="B14280" s="19" t="s">
        <v>23</v>
      </c>
      <c r="C14280" s="19" t="str">
        <f t="shared" si="104"/>
        <v>29010105000254USD</v>
      </c>
      <c r="D14280">
        <v>0</v>
      </c>
    </row>
    <row r="14281" spans="1:4" hidden="1">
      <c r="A14281" t="s">
        <v>7450</v>
      </c>
      <c r="B14281" s="19" t="s">
        <v>23</v>
      </c>
      <c r="C14281" s="19" t="str">
        <f t="shared" si="104"/>
        <v>29010105000255USD</v>
      </c>
      <c r="D14281">
        <v>0</v>
      </c>
    </row>
    <row r="14282" spans="1:4" hidden="1">
      <c r="A14282" t="s">
        <v>7470</v>
      </c>
      <c r="B14282" s="19" t="s">
        <v>23</v>
      </c>
      <c r="C14282" s="19" t="str">
        <f t="shared" si="104"/>
        <v>29010105000256USD</v>
      </c>
      <c r="D14282">
        <v>0</v>
      </c>
    </row>
    <row r="14283" spans="1:4" hidden="1">
      <c r="A14283" t="s">
        <v>7468</v>
      </c>
      <c r="B14283" s="19" t="s">
        <v>23</v>
      </c>
      <c r="C14283" s="19" t="str">
        <f t="shared" si="104"/>
        <v>29010105000257USD</v>
      </c>
      <c r="D14283">
        <v>0</v>
      </c>
    </row>
    <row r="14284" spans="1:4" hidden="1">
      <c r="A14284" t="s">
        <v>7452</v>
      </c>
      <c r="B14284" s="19" t="s">
        <v>23</v>
      </c>
      <c r="C14284" s="19" t="str">
        <f t="shared" si="104"/>
        <v>29010105000258USD</v>
      </c>
      <c r="D14284">
        <v>0</v>
      </c>
    </row>
    <row r="14285" spans="1:4" hidden="1">
      <c r="A14285" t="s">
        <v>7506</v>
      </c>
      <c r="B14285" s="19" t="s">
        <v>23</v>
      </c>
      <c r="C14285" s="19" t="str">
        <f t="shared" si="104"/>
        <v>29010105000259USD</v>
      </c>
      <c r="D14285">
        <v>0</v>
      </c>
    </row>
    <row r="14286" spans="1:4" hidden="1">
      <c r="A14286" t="s">
        <v>7742</v>
      </c>
      <c r="B14286" s="19" t="s">
        <v>23</v>
      </c>
      <c r="C14286" s="19" t="str">
        <f t="shared" si="104"/>
        <v>29010105000260USD</v>
      </c>
      <c r="D14286">
        <v>0</v>
      </c>
    </row>
    <row r="14287" spans="1:4" hidden="1">
      <c r="A14287" t="s">
        <v>7744</v>
      </c>
      <c r="B14287" s="19" t="s">
        <v>23</v>
      </c>
      <c r="C14287" s="19" t="str">
        <f t="shared" si="104"/>
        <v>29010105000262USD</v>
      </c>
      <c r="D14287">
        <v>0</v>
      </c>
    </row>
    <row r="14288" spans="1:4" hidden="1">
      <c r="A14288" t="s">
        <v>7572</v>
      </c>
      <c r="B14288" s="19" t="s">
        <v>23</v>
      </c>
      <c r="C14288" s="19" t="str">
        <f t="shared" si="104"/>
        <v>29010105000273USD</v>
      </c>
      <c r="D14288">
        <v>0</v>
      </c>
    </row>
    <row r="14289" spans="1:4" hidden="1">
      <c r="A14289" t="s">
        <v>7600</v>
      </c>
      <c r="B14289" s="19" t="s">
        <v>23</v>
      </c>
      <c r="C14289" s="19" t="str">
        <f t="shared" si="104"/>
        <v>29010105000276USD</v>
      </c>
      <c r="D14289">
        <v>0</v>
      </c>
    </row>
    <row r="14290" spans="1:4" hidden="1">
      <c r="A14290" t="s">
        <v>7602</v>
      </c>
      <c r="B14290" s="19" t="s">
        <v>23</v>
      </c>
      <c r="C14290" s="19" t="str">
        <f t="shared" si="104"/>
        <v>29010105000277USD</v>
      </c>
      <c r="D14290">
        <v>0</v>
      </c>
    </row>
    <row r="14291" spans="1:4" hidden="1">
      <c r="A14291" t="s">
        <v>7684</v>
      </c>
      <c r="B14291" s="19" t="s">
        <v>23</v>
      </c>
      <c r="C14291" s="19" t="str">
        <f t="shared" si="104"/>
        <v>29010105000278USD</v>
      </c>
      <c r="D14291">
        <v>0</v>
      </c>
    </row>
    <row r="14292" spans="1:4" hidden="1">
      <c r="A14292" t="s">
        <v>7686</v>
      </c>
      <c r="B14292" s="19" t="s">
        <v>23</v>
      </c>
      <c r="C14292" s="19" t="str">
        <f t="shared" si="104"/>
        <v>29010105000279USD</v>
      </c>
      <c r="D14292">
        <v>0</v>
      </c>
    </row>
    <row r="14293" spans="1:4" hidden="1">
      <c r="A14293" t="s">
        <v>7326</v>
      </c>
      <c r="B14293" s="19" t="s">
        <v>23</v>
      </c>
      <c r="C14293" s="19" t="str">
        <f t="shared" si="104"/>
        <v>29010105000283USD</v>
      </c>
      <c r="D14293">
        <v>0</v>
      </c>
    </row>
    <row r="14294" spans="1:4" hidden="1">
      <c r="A14294" t="s">
        <v>7422</v>
      </c>
      <c r="B14294" s="19" t="s">
        <v>23</v>
      </c>
      <c r="C14294" s="19" t="str">
        <f t="shared" si="104"/>
        <v>29010105000284USD</v>
      </c>
      <c r="D14294">
        <v>0</v>
      </c>
    </row>
    <row r="14295" spans="1:4" hidden="1">
      <c r="A14295" t="s">
        <v>7454</v>
      </c>
      <c r="B14295" s="19" t="s">
        <v>23</v>
      </c>
      <c r="C14295" s="19" t="str">
        <f t="shared" si="104"/>
        <v>29010105000285USD</v>
      </c>
      <c r="D14295">
        <v>0</v>
      </c>
    </row>
    <row r="14296" spans="1:4" hidden="1">
      <c r="A14296" t="s">
        <v>7584</v>
      </c>
      <c r="B14296" s="19" t="s">
        <v>23</v>
      </c>
      <c r="C14296" s="19" t="str">
        <f t="shared" si="104"/>
        <v>29010105000315USD</v>
      </c>
      <c r="D14296">
        <v>0</v>
      </c>
    </row>
    <row r="14297" spans="1:4" hidden="1">
      <c r="A14297" t="s">
        <v>7690</v>
      </c>
      <c r="B14297" s="19" t="s">
        <v>23</v>
      </c>
      <c r="C14297" s="19" t="str">
        <f t="shared" si="104"/>
        <v>29010105000316USD</v>
      </c>
      <c r="D14297">
        <v>0</v>
      </c>
    </row>
    <row r="14298" spans="1:4" hidden="1">
      <c r="A14298" t="s">
        <v>7574</v>
      </c>
      <c r="B14298" s="19" t="s">
        <v>23</v>
      </c>
      <c r="C14298" s="19" t="str">
        <f t="shared" si="104"/>
        <v>29010105000319USD</v>
      </c>
      <c r="D14298">
        <v>0</v>
      </c>
    </row>
    <row r="14299" spans="1:4" hidden="1">
      <c r="A14299" t="s">
        <v>7692</v>
      </c>
      <c r="B14299" s="19" t="s">
        <v>23</v>
      </c>
      <c r="C14299" s="19" t="str">
        <f t="shared" si="104"/>
        <v>29010105000320USD</v>
      </c>
      <c r="D14299">
        <v>0</v>
      </c>
    </row>
    <row r="14300" spans="1:4" hidden="1">
      <c r="A14300" t="s">
        <v>7694</v>
      </c>
      <c r="B14300" s="19" t="s">
        <v>23</v>
      </c>
      <c r="C14300" s="19" t="str">
        <f t="shared" si="104"/>
        <v>29010105000321USD</v>
      </c>
      <c r="D14300">
        <v>0</v>
      </c>
    </row>
    <row r="14301" spans="1:4" hidden="1">
      <c r="A14301" t="s">
        <v>7696</v>
      </c>
      <c r="B14301" s="19" t="s">
        <v>23</v>
      </c>
      <c r="C14301" s="19" t="str">
        <f t="shared" si="104"/>
        <v>29010105000322USD</v>
      </c>
      <c r="D14301">
        <v>0</v>
      </c>
    </row>
    <row r="14302" spans="1:4" hidden="1">
      <c r="A14302" t="s">
        <v>7698</v>
      </c>
      <c r="B14302" s="19" t="s">
        <v>23</v>
      </c>
      <c r="C14302" s="19" t="str">
        <f t="shared" si="104"/>
        <v>29010105000323USD</v>
      </c>
      <c r="D14302">
        <v>0</v>
      </c>
    </row>
    <row r="14303" spans="1:4" hidden="1">
      <c r="A14303" t="s">
        <v>7700</v>
      </c>
      <c r="B14303" s="19" t="s">
        <v>23</v>
      </c>
      <c r="C14303" s="19" t="str">
        <f t="shared" si="104"/>
        <v>29010105000324USD</v>
      </c>
      <c r="D14303">
        <v>0</v>
      </c>
    </row>
    <row r="14304" spans="1:4" hidden="1">
      <c r="A14304" t="s">
        <v>7702</v>
      </c>
      <c r="B14304" s="19" t="s">
        <v>23</v>
      </c>
      <c r="C14304" s="19" t="str">
        <f t="shared" si="104"/>
        <v>29010105000325USD</v>
      </c>
      <c r="D14304">
        <v>0</v>
      </c>
    </row>
    <row r="14305" spans="1:4" hidden="1">
      <c r="A14305" t="s">
        <v>7704</v>
      </c>
      <c r="B14305" s="19" t="s">
        <v>23</v>
      </c>
      <c r="C14305" s="19" t="str">
        <f t="shared" si="104"/>
        <v>29010105000326USD</v>
      </c>
      <c r="D14305">
        <v>0</v>
      </c>
    </row>
    <row r="14306" spans="1:4" hidden="1">
      <c r="A14306" t="s">
        <v>7706</v>
      </c>
      <c r="B14306" s="19" t="s">
        <v>23</v>
      </c>
      <c r="C14306" s="19" t="str">
        <f t="shared" si="104"/>
        <v>29010105000327USD</v>
      </c>
      <c r="D14306">
        <v>0</v>
      </c>
    </row>
    <row r="14307" spans="1:4" hidden="1">
      <c r="A14307" t="s">
        <v>7508</v>
      </c>
      <c r="B14307" s="19" t="s">
        <v>23</v>
      </c>
      <c r="C14307" s="19" t="str">
        <f t="shared" si="104"/>
        <v>29010105000337USD</v>
      </c>
      <c r="D14307">
        <v>0</v>
      </c>
    </row>
    <row r="14308" spans="1:4" hidden="1">
      <c r="A14308" t="s">
        <v>7576</v>
      </c>
      <c r="B14308" s="19" t="s">
        <v>23</v>
      </c>
      <c r="C14308" s="19" t="str">
        <f t="shared" si="104"/>
        <v>29010105000340USD</v>
      </c>
      <c r="D14308">
        <v>0</v>
      </c>
    </row>
    <row r="14309" spans="1:4" hidden="1">
      <c r="A14309" t="s">
        <v>7578</v>
      </c>
      <c r="B14309" s="19" t="s">
        <v>23</v>
      </c>
      <c r="C14309" s="19" t="str">
        <f t="shared" si="104"/>
        <v>29010105000343USD</v>
      </c>
      <c r="D14309">
        <v>0</v>
      </c>
    </row>
    <row r="14310" spans="1:4" hidden="1">
      <c r="A14310" t="s">
        <v>8594</v>
      </c>
      <c r="B14310" s="19" t="s">
        <v>23</v>
      </c>
      <c r="C14310" s="19" t="str">
        <f t="shared" si="104"/>
        <v>29010105000344USD</v>
      </c>
      <c r="D14310">
        <v>0</v>
      </c>
    </row>
    <row r="14311" spans="1:4" hidden="1">
      <c r="A14311" t="s">
        <v>7582</v>
      </c>
      <c r="B14311" s="19" t="s">
        <v>23</v>
      </c>
      <c r="C14311" s="19" t="str">
        <f t="shared" si="104"/>
        <v>29010105000345USD</v>
      </c>
      <c r="D14311">
        <v>0</v>
      </c>
    </row>
    <row r="14312" spans="1:4" hidden="1">
      <c r="A14312" t="s">
        <v>8596</v>
      </c>
      <c r="B14312" s="19" t="s">
        <v>23</v>
      </c>
      <c r="C14312" s="19" t="str">
        <f t="shared" si="104"/>
        <v>29010105000346USD</v>
      </c>
      <c r="D14312">
        <v>0</v>
      </c>
    </row>
    <row r="14313" spans="1:4" hidden="1">
      <c r="A14313" t="s">
        <v>8598</v>
      </c>
      <c r="B14313" s="19" t="s">
        <v>23</v>
      </c>
      <c r="C14313" s="19" t="str">
        <f t="shared" si="104"/>
        <v>29010105000347USD</v>
      </c>
      <c r="D14313">
        <v>0</v>
      </c>
    </row>
    <row r="14314" spans="1:4" hidden="1">
      <c r="A14314" t="s">
        <v>7588</v>
      </c>
      <c r="B14314" s="19" t="s">
        <v>23</v>
      </c>
      <c r="C14314" s="19" t="str">
        <f t="shared" si="104"/>
        <v>29010105000349USD</v>
      </c>
      <c r="D14314">
        <v>0</v>
      </c>
    </row>
    <row r="14315" spans="1:4" hidden="1">
      <c r="A14315" t="s">
        <v>7590</v>
      </c>
      <c r="B14315" s="19" t="s">
        <v>23</v>
      </c>
      <c r="C14315" s="19" t="str">
        <f t="shared" si="104"/>
        <v>29010105000350USD</v>
      </c>
      <c r="D14315">
        <v>0</v>
      </c>
    </row>
    <row r="14316" spans="1:4" hidden="1">
      <c r="A14316" t="s">
        <v>7510</v>
      </c>
      <c r="B14316" s="19" t="s">
        <v>23</v>
      </c>
      <c r="C14316" s="19" t="str">
        <f t="shared" si="104"/>
        <v>29010105000353USD</v>
      </c>
      <c r="D14316">
        <v>0</v>
      </c>
    </row>
    <row r="14317" spans="1:4" hidden="1">
      <c r="A14317" t="s">
        <v>7512</v>
      </c>
      <c r="B14317" s="19" t="s">
        <v>23</v>
      </c>
      <c r="C14317" s="19" t="str">
        <f t="shared" si="104"/>
        <v>29010105000354USD</v>
      </c>
      <c r="D14317">
        <v>0</v>
      </c>
    </row>
    <row r="14318" spans="1:4" hidden="1">
      <c r="A14318" t="s">
        <v>8584</v>
      </c>
      <c r="B14318" s="19" t="s">
        <v>23</v>
      </c>
      <c r="C14318" s="19" t="str">
        <f t="shared" si="104"/>
        <v>29010105000355USD</v>
      </c>
      <c r="D14318">
        <v>0</v>
      </c>
    </row>
    <row r="14319" spans="1:4" hidden="1">
      <c r="A14319" t="s">
        <v>7516</v>
      </c>
      <c r="B14319" s="19" t="s">
        <v>23</v>
      </c>
      <c r="C14319" s="19" t="str">
        <f t="shared" si="104"/>
        <v>29010105000359USD</v>
      </c>
      <c r="D14319">
        <v>0</v>
      </c>
    </row>
    <row r="14320" spans="1:4" hidden="1">
      <c r="A14320" t="s">
        <v>7592</v>
      </c>
      <c r="B14320" s="19" t="s">
        <v>23</v>
      </c>
      <c r="C14320" s="19" t="str">
        <f t="shared" si="104"/>
        <v>29010105000363USD</v>
      </c>
      <c r="D14320">
        <v>0</v>
      </c>
    </row>
    <row r="14321" spans="1:4" hidden="1">
      <c r="A14321" t="s">
        <v>7594</v>
      </c>
      <c r="B14321" s="19" t="s">
        <v>23</v>
      </c>
      <c r="C14321" s="19" t="str">
        <f t="shared" si="104"/>
        <v>29010105000368USD</v>
      </c>
      <c r="D14321">
        <v>0</v>
      </c>
    </row>
    <row r="14322" spans="1:4" hidden="1">
      <c r="A14322" t="s">
        <v>8610</v>
      </c>
      <c r="B14322" s="19" t="s">
        <v>23</v>
      </c>
      <c r="C14322" s="19" t="str">
        <f t="shared" si="104"/>
        <v>29010105000370USD</v>
      </c>
      <c r="D14322">
        <v>0</v>
      </c>
    </row>
    <row r="14323" spans="1:4" hidden="1">
      <c r="A14323" t="s">
        <v>7580</v>
      </c>
      <c r="B14323" s="19" t="s">
        <v>23</v>
      </c>
      <c r="C14323" s="19" t="str">
        <f t="shared" si="104"/>
        <v>29010105000371USD</v>
      </c>
      <c r="D14323">
        <v>0</v>
      </c>
    </row>
    <row r="14324" spans="1:4" hidden="1">
      <c r="A14324" t="s">
        <v>7662</v>
      </c>
      <c r="B14324" s="19" t="s">
        <v>23</v>
      </c>
      <c r="C14324" s="19" t="str">
        <f t="shared" si="104"/>
        <v>29010105000372USD</v>
      </c>
      <c r="D14324">
        <v>0</v>
      </c>
    </row>
    <row r="14325" spans="1:4" hidden="1">
      <c r="A14325" t="s">
        <v>7726</v>
      </c>
      <c r="B14325" s="19" t="s">
        <v>23</v>
      </c>
      <c r="C14325" s="19" t="str">
        <f t="shared" si="104"/>
        <v>29010105000376USD</v>
      </c>
      <c r="D14325">
        <v>0</v>
      </c>
    </row>
    <row r="14326" spans="1:4" hidden="1">
      <c r="A14326" t="s">
        <v>7728</v>
      </c>
      <c r="B14326" s="19" t="s">
        <v>23</v>
      </c>
      <c r="C14326" s="19" t="str">
        <f t="shared" si="104"/>
        <v>29010105000377USD</v>
      </c>
      <c r="D14326">
        <v>0</v>
      </c>
    </row>
    <row r="14327" spans="1:4" hidden="1">
      <c r="A14327" t="s">
        <v>7586</v>
      </c>
      <c r="B14327" s="19" t="s">
        <v>23</v>
      </c>
      <c r="C14327" s="19" t="str">
        <f t="shared" si="104"/>
        <v>29010105000378USD</v>
      </c>
      <c r="D14327">
        <v>0</v>
      </c>
    </row>
    <row r="14328" spans="1:4" hidden="1">
      <c r="A14328" t="s">
        <v>7710</v>
      </c>
      <c r="B14328" s="19" t="s">
        <v>23</v>
      </c>
      <c r="C14328" s="19" t="str">
        <f t="shared" si="104"/>
        <v>29010105000379USD</v>
      </c>
      <c r="D14328">
        <v>0</v>
      </c>
    </row>
    <row r="14329" spans="1:4" hidden="1">
      <c r="A14329" t="s">
        <v>7554</v>
      </c>
      <c r="B14329" s="19" t="s">
        <v>23</v>
      </c>
      <c r="C14329" s="19" t="str">
        <f t="shared" si="104"/>
        <v>29010105000406USD</v>
      </c>
      <c r="D14329">
        <v>0</v>
      </c>
    </row>
    <row r="14330" spans="1:4" hidden="1">
      <c r="A14330" t="s">
        <v>8640</v>
      </c>
      <c r="B14330" s="19" t="s">
        <v>23</v>
      </c>
      <c r="C14330" s="19" t="str">
        <f t="shared" si="104"/>
        <v>29010105000446USD</v>
      </c>
      <c r="D14330">
        <v>7898.7432470855847</v>
      </c>
    </row>
    <row r="14331" spans="1:4" hidden="1">
      <c r="A14331" t="s">
        <v>9565</v>
      </c>
      <c r="B14331" s="19" t="s">
        <v>23</v>
      </c>
      <c r="C14331" s="19" t="str">
        <f t="shared" si="104"/>
        <v>29010105000601USD</v>
      </c>
      <c r="D14331">
        <v>0</v>
      </c>
    </row>
    <row r="14332" spans="1:4" hidden="1">
      <c r="A14332" t="s">
        <v>7520</v>
      </c>
      <c r="B14332" s="19" t="s">
        <v>23</v>
      </c>
      <c r="C14332" s="19" t="str">
        <f t="shared" si="104"/>
        <v>29010105000602USD</v>
      </c>
      <c r="D14332">
        <v>0</v>
      </c>
    </row>
    <row r="14333" spans="1:4" hidden="1">
      <c r="A14333" t="s">
        <v>7522</v>
      </c>
      <c r="B14333" s="19" t="s">
        <v>23</v>
      </c>
      <c r="C14333" s="19" t="str">
        <f t="shared" si="104"/>
        <v>29010105000609USD</v>
      </c>
      <c r="D14333">
        <v>0</v>
      </c>
    </row>
    <row r="14334" spans="1:4" hidden="1">
      <c r="A14334" t="s">
        <v>7566</v>
      </c>
      <c r="B14334" s="19" t="s">
        <v>23</v>
      </c>
      <c r="C14334" s="19" t="str">
        <f t="shared" si="104"/>
        <v>29010105000701USD</v>
      </c>
      <c r="D14334">
        <v>0</v>
      </c>
    </row>
    <row r="14335" spans="1:4" hidden="1">
      <c r="A14335" t="s">
        <v>7568</v>
      </c>
      <c r="B14335" s="19" t="s">
        <v>23</v>
      </c>
      <c r="C14335" s="19" t="str">
        <f t="shared" ref="C14335:C14398" si="105">_xlfn.CONCAT(A14335,B14335)</f>
        <v>29010105000702USD</v>
      </c>
      <c r="D14335">
        <v>0</v>
      </c>
    </row>
    <row r="14336" spans="1:4" hidden="1">
      <c r="A14336" t="s">
        <v>7642</v>
      </c>
      <c r="B14336" s="19" t="s">
        <v>23</v>
      </c>
      <c r="C14336" s="19" t="str">
        <f t="shared" si="105"/>
        <v>29010105000703USD</v>
      </c>
      <c r="D14336">
        <v>0</v>
      </c>
    </row>
    <row r="14337" spans="1:4" hidden="1">
      <c r="A14337" t="s">
        <v>7570</v>
      </c>
      <c r="B14337" s="19" t="s">
        <v>23</v>
      </c>
      <c r="C14337" s="19" t="str">
        <f t="shared" si="105"/>
        <v>29010105000704USD</v>
      </c>
      <c r="D14337">
        <v>0</v>
      </c>
    </row>
    <row r="14338" spans="1:4" hidden="1">
      <c r="A14338" t="s">
        <v>7524</v>
      </c>
      <c r="B14338" s="19" t="s">
        <v>23</v>
      </c>
      <c r="C14338" s="19" t="str">
        <f t="shared" si="105"/>
        <v>29010105000711USD</v>
      </c>
      <c r="D14338">
        <v>0</v>
      </c>
    </row>
    <row r="14339" spans="1:4" hidden="1">
      <c r="A14339" t="s">
        <v>7526</v>
      </c>
      <c r="B14339" s="19" t="s">
        <v>23</v>
      </c>
      <c r="C14339" s="19" t="str">
        <f t="shared" si="105"/>
        <v>29010105000717USD</v>
      </c>
      <c r="D14339">
        <v>0</v>
      </c>
    </row>
    <row r="14340" spans="1:4" hidden="1">
      <c r="A14340" t="s">
        <v>7636</v>
      </c>
      <c r="B14340" s="19" t="s">
        <v>23</v>
      </c>
      <c r="C14340" s="19" t="str">
        <f t="shared" si="105"/>
        <v>29010105000721USD</v>
      </c>
      <c r="D14340">
        <v>0</v>
      </c>
    </row>
    <row r="14341" spans="1:4" hidden="1">
      <c r="A14341" t="s">
        <v>7638</v>
      </c>
      <c r="B14341" s="19" t="s">
        <v>23</v>
      </c>
      <c r="C14341" s="19" t="str">
        <f t="shared" si="105"/>
        <v>29010105000722USD</v>
      </c>
      <c r="D14341">
        <v>0</v>
      </c>
    </row>
    <row r="14342" spans="1:4" hidden="1">
      <c r="A14342" t="s">
        <v>7640</v>
      </c>
      <c r="B14342" s="19" t="s">
        <v>23</v>
      </c>
      <c r="C14342" s="19" t="str">
        <f t="shared" si="105"/>
        <v>29010105000723USD</v>
      </c>
      <c r="D14342">
        <v>0</v>
      </c>
    </row>
    <row r="14343" spans="1:4" hidden="1">
      <c r="A14343" t="s">
        <v>7528</v>
      </c>
      <c r="B14343" s="19" t="s">
        <v>23</v>
      </c>
      <c r="C14343" s="19" t="str">
        <f t="shared" si="105"/>
        <v>29010106000101USD</v>
      </c>
      <c r="D14343">
        <v>0</v>
      </c>
    </row>
    <row r="14344" spans="1:4" hidden="1">
      <c r="A14344" t="s">
        <v>7730</v>
      </c>
      <c r="B14344" s="19" t="s">
        <v>23</v>
      </c>
      <c r="C14344" s="19" t="str">
        <f t="shared" si="105"/>
        <v>29010106000106USD</v>
      </c>
      <c r="D14344">
        <v>0</v>
      </c>
    </row>
    <row r="14345" spans="1:4" hidden="1">
      <c r="A14345" t="s">
        <v>7732</v>
      </c>
      <c r="B14345" s="19" t="s">
        <v>23</v>
      </c>
      <c r="C14345" s="19" t="str">
        <f t="shared" si="105"/>
        <v>29010106000112USD</v>
      </c>
      <c r="D14345">
        <v>0</v>
      </c>
    </row>
    <row r="14346" spans="1:4" hidden="1">
      <c r="A14346" t="s">
        <v>7734</v>
      </c>
      <c r="B14346" s="19" t="s">
        <v>23</v>
      </c>
      <c r="C14346" s="19" t="str">
        <f t="shared" si="105"/>
        <v>29010106000114USD</v>
      </c>
      <c r="D14346">
        <v>0</v>
      </c>
    </row>
    <row r="14347" spans="1:4" hidden="1">
      <c r="A14347" t="s">
        <v>7736</v>
      </c>
      <c r="B14347" s="19" t="s">
        <v>23</v>
      </c>
      <c r="C14347" s="19" t="str">
        <f t="shared" si="105"/>
        <v>29010106000115USD</v>
      </c>
      <c r="D14347">
        <v>0</v>
      </c>
    </row>
    <row r="14348" spans="1:4" hidden="1">
      <c r="A14348" t="s">
        <v>7738</v>
      </c>
      <c r="B14348" s="19" t="s">
        <v>23</v>
      </c>
      <c r="C14348" s="19" t="str">
        <f t="shared" si="105"/>
        <v>29010106000117USD</v>
      </c>
      <c r="D14348">
        <v>0</v>
      </c>
    </row>
    <row r="14349" spans="1:4" hidden="1">
      <c r="A14349" t="s">
        <v>7596</v>
      </c>
      <c r="B14349" s="19" t="s">
        <v>23</v>
      </c>
      <c r="C14349" s="19" t="str">
        <f t="shared" si="105"/>
        <v>29010106000118USD</v>
      </c>
      <c r="D14349">
        <v>0</v>
      </c>
    </row>
    <row r="14350" spans="1:4" hidden="1">
      <c r="A14350" t="s">
        <v>7530</v>
      </c>
      <c r="B14350" s="19" t="s">
        <v>23</v>
      </c>
      <c r="C14350" s="19" t="str">
        <f t="shared" si="105"/>
        <v>29010106000126USD</v>
      </c>
      <c r="D14350">
        <v>0</v>
      </c>
    </row>
    <row r="14351" spans="1:4" hidden="1">
      <c r="A14351" t="s">
        <v>7472</v>
      </c>
      <c r="B14351" s="19" t="s">
        <v>23</v>
      </c>
      <c r="C14351" s="19" t="str">
        <f t="shared" si="105"/>
        <v>29010106000131USD</v>
      </c>
      <c r="D14351">
        <v>0</v>
      </c>
    </row>
    <row r="14352" spans="1:4" hidden="1">
      <c r="A14352" t="s">
        <v>7598</v>
      </c>
      <c r="B14352" s="19" t="s">
        <v>23</v>
      </c>
      <c r="C14352" s="19" t="str">
        <f t="shared" si="105"/>
        <v>29010106000135USD</v>
      </c>
      <c r="D14352">
        <v>0</v>
      </c>
    </row>
    <row r="14353" spans="1:4" hidden="1">
      <c r="A14353" t="s">
        <v>7532</v>
      </c>
      <c r="B14353" s="19" t="s">
        <v>23</v>
      </c>
      <c r="C14353" s="19" t="str">
        <f t="shared" si="105"/>
        <v>29010106000137USD</v>
      </c>
      <c r="D14353">
        <v>0</v>
      </c>
    </row>
    <row r="14354" spans="1:4" hidden="1">
      <c r="A14354" t="s">
        <v>8600</v>
      </c>
      <c r="B14354" s="19" t="s">
        <v>23</v>
      </c>
      <c r="C14354" s="19" t="str">
        <f t="shared" si="105"/>
        <v>29010106000144USD</v>
      </c>
      <c r="D14354">
        <v>0</v>
      </c>
    </row>
    <row r="14355" spans="1:4" hidden="1">
      <c r="A14355" t="s">
        <v>8602</v>
      </c>
      <c r="B14355" s="19" t="s">
        <v>23</v>
      </c>
      <c r="C14355" s="19" t="str">
        <f t="shared" si="105"/>
        <v>29010106000147USD</v>
      </c>
      <c r="D14355">
        <v>169867.00028433325</v>
      </c>
    </row>
    <row r="14356" spans="1:4" hidden="1">
      <c r="A14356" t="s">
        <v>8604</v>
      </c>
      <c r="B14356" s="19" t="s">
        <v>23</v>
      </c>
      <c r="C14356" s="19" t="str">
        <f t="shared" si="105"/>
        <v>29010106000148USD</v>
      </c>
      <c r="D14356">
        <v>0</v>
      </c>
    </row>
    <row r="14357" spans="1:4" hidden="1">
      <c r="A14357" t="s">
        <v>7534</v>
      </c>
      <c r="B14357" s="19" t="s">
        <v>23</v>
      </c>
      <c r="C14357" s="19" t="str">
        <f t="shared" si="105"/>
        <v>29010106000215USD</v>
      </c>
      <c r="D14357">
        <v>0</v>
      </c>
    </row>
    <row r="14358" spans="1:4" hidden="1">
      <c r="A14358" t="s">
        <v>7536</v>
      </c>
      <c r="B14358" s="19" t="s">
        <v>23</v>
      </c>
      <c r="C14358" s="19" t="str">
        <f t="shared" si="105"/>
        <v>29010106000220USD</v>
      </c>
      <c r="D14358">
        <v>0</v>
      </c>
    </row>
    <row r="14359" spans="1:4" hidden="1">
      <c r="A14359" t="s">
        <v>7538</v>
      </c>
      <c r="B14359" s="19" t="s">
        <v>23</v>
      </c>
      <c r="C14359" s="19" t="str">
        <f t="shared" si="105"/>
        <v>29010106000228USD</v>
      </c>
      <c r="D14359">
        <v>0</v>
      </c>
    </row>
    <row r="14360" spans="1:4" hidden="1">
      <c r="A14360" t="s">
        <v>8586</v>
      </c>
      <c r="B14360" s="19" t="s">
        <v>23</v>
      </c>
      <c r="C14360" s="19" t="str">
        <f t="shared" si="105"/>
        <v>29010106000231USD</v>
      </c>
      <c r="D14360">
        <v>0</v>
      </c>
    </row>
    <row r="14361" spans="1:4" hidden="1">
      <c r="A14361" t="s">
        <v>7542</v>
      </c>
      <c r="B14361" s="19" t="s">
        <v>23</v>
      </c>
      <c r="C14361" s="19" t="str">
        <f t="shared" si="105"/>
        <v>29010106000236USD</v>
      </c>
      <c r="D14361">
        <v>0</v>
      </c>
    </row>
    <row r="14362" spans="1:4" hidden="1">
      <c r="A14362" t="s">
        <v>7544</v>
      </c>
      <c r="B14362" s="19" t="s">
        <v>23</v>
      </c>
      <c r="C14362" s="19" t="str">
        <f t="shared" si="105"/>
        <v>29010106000237USD</v>
      </c>
      <c r="D14362">
        <v>0</v>
      </c>
    </row>
    <row r="14363" spans="1:4" hidden="1">
      <c r="A14363" t="s">
        <v>7546</v>
      </c>
      <c r="B14363" s="19" t="s">
        <v>23</v>
      </c>
      <c r="C14363" s="19" t="str">
        <f t="shared" si="105"/>
        <v>29010106000238USD</v>
      </c>
      <c r="D14363">
        <v>0</v>
      </c>
    </row>
    <row r="14364" spans="1:4" hidden="1">
      <c r="A14364" t="s">
        <v>7606</v>
      </c>
      <c r="B14364" s="19" t="s">
        <v>23</v>
      </c>
      <c r="C14364" s="19" t="str">
        <f t="shared" si="105"/>
        <v>29010106000239USD</v>
      </c>
      <c r="D14364">
        <v>0</v>
      </c>
    </row>
    <row r="14365" spans="1:4" hidden="1">
      <c r="A14365" t="s">
        <v>8588</v>
      </c>
      <c r="B14365" s="19" t="s">
        <v>23</v>
      </c>
      <c r="C14365" s="19" t="str">
        <f t="shared" si="105"/>
        <v>29010106000240USD</v>
      </c>
      <c r="D14365">
        <v>36026.917827694058</v>
      </c>
    </row>
    <row r="14366" spans="1:4" hidden="1">
      <c r="A14366" t="s">
        <v>8590</v>
      </c>
      <c r="B14366" s="19" t="s">
        <v>23</v>
      </c>
      <c r="C14366" s="19" t="str">
        <f t="shared" si="105"/>
        <v>29010106000241USD</v>
      </c>
      <c r="D14366">
        <v>0</v>
      </c>
    </row>
    <row r="14367" spans="1:4" hidden="1">
      <c r="A14367" t="s">
        <v>8606</v>
      </c>
      <c r="B14367" s="19" t="s">
        <v>23</v>
      </c>
      <c r="C14367" s="19" t="str">
        <f t="shared" si="105"/>
        <v>29010106000242USD</v>
      </c>
      <c r="D14367">
        <v>0</v>
      </c>
    </row>
    <row r="14368" spans="1:4" hidden="1">
      <c r="A14368" t="s">
        <v>8592</v>
      </c>
      <c r="B14368" s="19" t="s">
        <v>23</v>
      </c>
      <c r="C14368" s="19" t="str">
        <f t="shared" si="105"/>
        <v>29010106000247USD</v>
      </c>
      <c r="D14368">
        <v>0</v>
      </c>
    </row>
    <row r="14369" spans="1:4" hidden="1">
      <c r="A14369" t="s">
        <v>8608</v>
      </c>
      <c r="B14369" s="19" t="s">
        <v>23</v>
      </c>
      <c r="C14369" s="19" t="str">
        <f t="shared" si="105"/>
        <v>29010106000248USD</v>
      </c>
      <c r="D14369">
        <v>26256.460051179984</v>
      </c>
    </row>
    <row r="14370" spans="1:4" hidden="1">
      <c r="A14370" t="s">
        <v>7612</v>
      </c>
      <c r="B14370" s="19" t="s">
        <v>23</v>
      </c>
      <c r="C14370" s="19" t="str">
        <f t="shared" si="105"/>
        <v>29010106000249USD</v>
      </c>
      <c r="D14370">
        <v>0</v>
      </c>
    </row>
    <row r="14371" spans="1:4" hidden="1">
      <c r="A14371" t="s">
        <v>8612</v>
      </c>
      <c r="B14371" s="19" t="s">
        <v>23</v>
      </c>
      <c r="C14371" s="19" t="str">
        <f t="shared" si="105"/>
        <v>29010106000250USD</v>
      </c>
      <c r="D14371">
        <v>0</v>
      </c>
    </row>
    <row r="14372" spans="1:4" hidden="1">
      <c r="A14372" t="s">
        <v>7666</v>
      </c>
      <c r="B14372" s="19" t="s">
        <v>23</v>
      </c>
      <c r="C14372" s="19" t="str">
        <f t="shared" si="105"/>
        <v>29010106000251USD</v>
      </c>
      <c r="D14372">
        <v>0</v>
      </c>
    </row>
    <row r="14373" spans="1:4" hidden="1">
      <c r="A14373" t="s">
        <v>8614</v>
      </c>
      <c r="B14373" s="19" t="s">
        <v>23</v>
      </c>
      <c r="C14373" s="19" t="str">
        <f t="shared" si="105"/>
        <v>29010106000254USD</v>
      </c>
      <c r="D14373">
        <v>0</v>
      </c>
    </row>
    <row r="14374" spans="1:4" hidden="1">
      <c r="A14374" t="s">
        <v>7754</v>
      </c>
      <c r="B14374" s="19" t="s">
        <v>23</v>
      </c>
      <c r="C14374" s="19" t="str">
        <f t="shared" si="105"/>
        <v>29010108000101USD</v>
      </c>
      <c r="D14374">
        <v>0</v>
      </c>
    </row>
    <row r="14375" spans="1:4" hidden="1">
      <c r="A14375" t="s">
        <v>7756</v>
      </c>
      <c r="B14375" s="19" t="s">
        <v>23</v>
      </c>
      <c r="C14375" s="19" t="str">
        <f t="shared" si="105"/>
        <v>29010108000102USD</v>
      </c>
      <c r="D14375">
        <v>0</v>
      </c>
    </row>
    <row r="14376" spans="1:4" hidden="1">
      <c r="A14376" t="s">
        <v>7758</v>
      </c>
      <c r="B14376" s="19" t="s">
        <v>23</v>
      </c>
      <c r="C14376" s="19" t="str">
        <f t="shared" si="105"/>
        <v>29010108000103USD</v>
      </c>
      <c r="D14376">
        <v>0</v>
      </c>
    </row>
    <row r="14377" spans="1:4" hidden="1">
      <c r="A14377" t="s">
        <v>7760</v>
      </c>
      <c r="B14377" s="19" t="s">
        <v>23</v>
      </c>
      <c r="C14377" s="19" t="str">
        <f t="shared" si="105"/>
        <v>29010108010100USD</v>
      </c>
      <c r="D14377">
        <v>0</v>
      </c>
    </row>
    <row r="14378" spans="1:4" hidden="1">
      <c r="A14378" t="s">
        <v>7762</v>
      </c>
      <c r="B14378" s="19" t="s">
        <v>23</v>
      </c>
      <c r="C14378" s="19" t="str">
        <f t="shared" si="105"/>
        <v>29010108010102USD</v>
      </c>
      <c r="D14378">
        <v>0</v>
      </c>
    </row>
    <row r="14379" spans="1:4" hidden="1">
      <c r="A14379" t="s">
        <v>7764</v>
      </c>
      <c r="B14379" s="19" t="s">
        <v>23</v>
      </c>
      <c r="C14379" s="19" t="str">
        <f t="shared" si="105"/>
        <v>29010108010103USD</v>
      </c>
      <c r="D14379">
        <v>0</v>
      </c>
    </row>
    <row r="14380" spans="1:4" hidden="1">
      <c r="A14380" t="s">
        <v>6942</v>
      </c>
      <c r="B14380" s="19" t="s">
        <v>23</v>
      </c>
      <c r="C14380" s="19" t="str">
        <f t="shared" si="105"/>
        <v>29010201000101USD</v>
      </c>
      <c r="D14380">
        <v>0</v>
      </c>
    </row>
    <row r="14381" spans="1:4" hidden="1">
      <c r="A14381" t="s">
        <v>6944</v>
      </c>
      <c r="B14381" s="19" t="s">
        <v>23</v>
      </c>
      <c r="C14381" s="19" t="str">
        <f t="shared" si="105"/>
        <v>29010201000102USD</v>
      </c>
      <c r="D14381">
        <v>0</v>
      </c>
    </row>
    <row r="14382" spans="1:4" hidden="1">
      <c r="A14382" t="s">
        <v>6946</v>
      </c>
      <c r="B14382" s="19" t="s">
        <v>23</v>
      </c>
      <c r="C14382" s="19" t="str">
        <f t="shared" si="105"/>
        <v>29010201000103USD</v>
      </c>
      <c r="D14382">
        <v>0</v>
      </c>
    </row>
    <row r="14383" spans="1:4" hidden="1">
      <c r="A14383" t="s">
        <v>7190</v>
      </c>
      <c r="B14383" s="19" t="s">
        <v>23</v>
      </c>
      <c r="C14383" s="19" t="str">
        <f t="shared" si="105"/>
        <v>29010201000104USD</v>
      </c>
      <c r="D14383">
        <v>0</v>
      </c>
    </row>
    <row r="14384" spans="1:4" hidden="1">
      <c r="A14384" t="s">
        <v>7192</v>
      </c>
      <c r="B14384" s="19" t="s">
        <v>23</v>
      </c>
      <c r="C14384" s="19" t="str">
        <f t="shared" si="105"/>
        <v>29010201000105USD</v>
      </c>
      <c r="D14384">
        <v>0</v>
      </c>
    </row>
    <row r="14385" spans="1:4" hidden="1">
      <c r="A14385" t="s">
        <v>7246</v>
      </c>
      <c r="B14385" s="19" t="s">
        <v>23</v>
      </c>
      <c r="C14385" s="19" t="str">
        <f t="shared" si="105"/>
        <v>29010201000106USD</v>
      </c>
      <c r="D14385">
        <v>0</v>
      </c>
    </row>
    <row r="14386" spans="1:4" hidden="1">
      <c r="A14386" t="s">
        <v>7060</v>
      </c>
      <c r="B14386" s="19" t="s">
        <v>23</v>
      </c>
      <c r="C14386" s="19" t="str">
        <f t="shared" si="105"/>
        <v>29010201000107USD</v>
      </c>
      <c r="D14386">
        <v>0</v>
      </c>
    </row>
    <row r="14387" spans="1:4" hidden="1">
      <c r="A14387" t="s">
        <v>7248</v>
      </c>
      <c r="B14387" s="19" t="s">
        <v>23</v>
      </c>
      <c r="C14387" s="19" t="str">
        <f t="shared" si="105"/>
        <v>29010201000108USD</v>
      </c>
      <c r="D14387">
        <v>0</v>
      </c>
    </row>
    <row r="14388" spans="1:4" hidden="1">
      <c r="A14388" t="s">
        <v>7194</v>
      </c>
      <c r="B14388" s="19" t="s">
        <v>23</v>
      </c>
      <c r="C14388" s="19" t="str">
        <f t="shared" si="105"/>
        <v>29010201000109USD</v>
      </c>
      <c r="D14388">
        <v>0</v>
      </c>
    </row>
    <row r="14389" spans="1:4" hidden="1">
      <c r="A14389" t="s">
        <v>6948</v>
      </c>
      <c r="B14389" s="19" t="s">
        <v>23</v>
      </c>
      <c r="C14389" s="19" t="str">
        <f t="shared" si="105"/>
        <v>29010201000110USD</v>
      </c>
      <c r="D14389">
        <v>0</v>
      </c>
    </row>
    <row r="14390" spans="1:4" hidden="1">
      <c r="A14390" t="s">
        <v>7196</v>
      </c>
      <c r="B14390" s="19" t="s">
        <v>23</v>
      </c>
      <c r="C14390" s="19" t="str">
        <f t="shared" si="105"/>
        <v>29010201000111USD</v>
      </c>
      <c r="D14390">
        <v>0</v>
      </c>
    </row>
    <row r="14391" spans="1:4" hidden="1">
      <c r="A14391" t="s">
        <v>7198</v>
      </c>
      <c r="B14391" s="19" t="s">
        <v>23</v>
      </c>
      <c r="C14391" s="19" t="str">
        <f t="shared" si="105"/>
        <v>29010201000121USD</v>
      </c>
      <c r="D14391">
        <v>0</v>
      </c>
    </row>
    <row r="14392" spans="1:4" hidden="1">
      <c r="A14392" t="s">
        <v>6950</v>
      </c>
      <c r="B14392" s="19" t="s">
        <v>23</v>
      </c>
      <c r="C14392" s="19" t="str">
        <f t="shared" si="105"/>
        <v>29010201000201USD</v>
      </c>
      <c r="D14392">
        <v>0</v>
      </c>
    </row>
    <row r="14393" spans="1:4" hidden="1">
      <c r="A14393" t="s">
        <v>6952</v>
      </c>
      <c r="B14393" s="19" t="s">
        <v>23</v>
      </c>
      <c r="C14393" s="19" t="str">
        <f t="shared" si="105"/>
        <v>29010201000203USD</v>
      </c>
      <c r="D14393">
        <v>0</v>
      </c>
    </row>
    <row r="14394" spans="1:4" hidden="1">
      <c r="A14394" t="s">
        <v>6954</v>
      </c>
      <c r="B14394" s="19" t="s">
        <v>23</v>
      </c>
      <c r="C14394" s="19" t="str">
        <f t="shared" si="105"/>
        <v>29010201000204USD</v>
      </c>
      <c r="D14394">
        <v>0</v>
      </c>
    </row>
    <row r="14395" spans="1:4" hidden="1">
      <c r="A14395" t="s">
        <v>7084</v>
      </c>
      <c r="B14395" s="19" t="s">
        <v>23</v>
      </c>
      <c r="C14395" s="19" t="str">
        <f t="shared" si="105"/>
        <v>29010201000301USD</v>
      </c>
      <c r="D14395">
        <v>0</v>
      </c>
    </row>
    <row r="14396" spans="1:4" hidden="1">
      <c r="A14396" t="s">
        <v>7090</v>
      </c>
      <c r="B14396" s="19" t="s">
        <v>23</v>
      </c>
      <c r="C14396" s="19" t="str">
        <f t="shared" si="105"/>
        <v>29010201000302USD</v>
      </c>
      <c r="D14396">
        <v>0</v>
      </c>
    </row>
    <row r="14397" spans="1:4" hidden="1">
      <c r="A14397" t="s">
        <v>7094</v>
      </c>
      <c r="B14397" s="19" t="s">
        <v>23</v>
      </c>
      <c r="C14397" s="19" t="str">
        <f t="shared" si="105"/>
        <v>29010201000303USD</v>
      </c>
      <c r="D14397">
        <v>0</v>
      </c>
    </row>
    <row r="14398" spans="1:4" hidden="1">
      <c r="A14398" t="s">
        <v>7096</v>
      </c>
      <c r="B14398" s="19" t="s">
        <v>23</v>
      </c>
      <c r="C14398" s="19" t="str">
        <f t="shared" si="105"/>
        <v>29010201000304USD</v>
      </c>
      <c r="D14398">
        <v>0</v>
      </c>
    </row>
    <row r="14399" spans="1:4" hidden="1">
      <c r="A14399" t="s">
        <v>7306</v>
      </c>
      <c r="B14399" s="19" t="s">
        <v>23</v>
      </c>
      <c r="C14399" s="19" t="str">
        <f t="shared" ref="C14399:C14462" si="106">_xlfn.CONCAT(A14399,B14399)</f>
        <v>29010201000305USD</v>
      </c>
      <c r="D14399">
        <v>0</v>
      </c>
    </row>
    <row r="14400" spans="1:4" hidden="1">
      <c r="A14400" t="s">
        <v>7242</v>
      </c>
      <c r="B14400" s="19" t="s">
        <v>23</v>
      </c>
      <c r="C14400" s="19" t="str">
        <f t="shared" si="106"/>
        <v>29010201000306USD</v>
      </c>
      <c r="D14400">
        <v>0</v>
      </c>
    </row>
    <row r="14401" spans="1:4" hidden="1">
      <c r="A14401" t="s">
        <v>7240</v>
      </c>
      <c r="B14401" s="19" t="s">
        <v>23</v>
      </c>
      <c r="C14401" s="19" t="str">
        <f t="shared" si="106"/>
        <v>29010201000309USD</v>
      </c>
      <c r="D14401">
        <v>0</v>
      </c>
    </row>
    <row r="14402" spans="1:4" hidden="1">
      <c r="A14402" t="s">
        <v>7292</v>
      </c>
      <c r="B14402" s="19" t="s">
        <v>23</v>
      </c>
      <c r="C14402" s="19" t="str">
        <f t="shared" si="106"/>
        <v>29010201000310USD</v>
      </c>
      <c r="D14402">
        <v>0</v>
      </c>
    </row>
    <row r="14403" spans="1:4" hidden="1">
      <c r="A14403" t="s">
        <v>7098</v>
      </c>
      <c r="B14403" s="19" t="s">
        <v>23</v>
      </c>
      <c r="C14403" s="19" t="str">
        <f t="shared" si="106"/>
        <v>29010201000401USD</v>
      </c>
      <c r="D14403">
        <v>32267.770827409728</v>
      </c>
    </row>
    <row r="14404" spans="1:4" hidden="1">
      <c r="A14404" t="s">
        <v>7072</v>
      </c>
      <c r="B14404" s="19" t="s">
        <v>23</v>
      </c>
      <c r="C14404" s="19" t="str">
        <f t="shared" si="106"/>
        <v>29010201000402USD</v>
      </c>
      <c r="D14404">
        <v>0</v>
      </c>
    </row>
    <row r="14405" spans="1:4" hidden="1">
      <c r="A14405" t="s">
        <v>7074</v>
      </c>
      <c r="B14405" s="19" t="s">
        <v>23</v>
      </c>
      <c r="C14405" s="19" t="str">
        <f t="shared" si="106"/>
        <v>29010201000403USD</v>
      </c>
      <c r="D14405">
        <v>0</v>
      </c>
    </row>
    <row r="14406" spans="1:4" hidden="1">
      <c r="A14406" t="s">
        <v>7076</v>
      </c>
      <c r="B14406" s="19" t="s">
        <v>23</v>
      </c>
      <c r="C14406" s="19" t="str">
        <f t="shared" si="106"/>
        <v>29010201000405USD</v>
      </c>
      <c r="D14406">
        <v>0</v>
      </c>
    </row>
    <row r="14407" spans="1:4" hidden="1">
      <c r="A14407" t="s">
        <v>7078</v>
      </c>
      <c r="B14407" s="19" t="s">
        <v>23</v>
      </c>
      <c r="C14407" s="19" t="str">
        <f t="shared" si="106"/>
        <v>29010201000406USD</v>
      </c>
      <c r="D14407">
        <v>0</v>
      </c>
    </row>
    <row r="14408" spans="1:4" hidden="1">
      <c r="A14408" t="s">
        <v>7102</v>
      </c>
      <c r="B14408" s="19" t="s">
        <v>23</v>
      </c>
      <c r="C14408" s="19" t="str">
        <f t="shared" si="106"/>
        <v>29010201000407USD</v>
      </c>
      <c r="D14408">
        <v>1.41882286039238</v>
      </c>
    </row>
    <row r="14409" spans="1:4" hidden="1">
      <c r="A14409" t="s">
        <v>7104</v>
      </c>
      <c r="B14409" s="19" t="s">
        <v>23</v>
      </c>
      <c r="C14409" s="19" t="str">
        <f t="shared" si="106"/>
        <v>29010201000408USD</v>
      </c>
      <c r="D14409">
        <v>154.05459198180267</v>
      </c>
    </row>
    <row r="14410" spans="1:4" hidden="1">
      <c r="A14410" t="s">
        <v>7110</v>
      </c>
      <c r="B14410" s="19" t="s">
        <v>23</v>
      </c>
      <c r="C14410" s="19" t="str">
        <f t="shared" si="106"/>
        <v>29010201000409USD</v>
      </c>
      <c r="D14410">
        <v>8.6721637759454087</v>
      </c>
    </row>
    <row r="14411" spans="1:4" hidden="1">
      <c r="A14411" t="s">
        <v>7086</v>
      </c>
      <c r="B14411" s="19" t="s">
        <v>23</v>
      </c>
      <c r="C14411" s="19" t="str">
        <f t="shared" si="106"/>
        <v>29010201000410USD</v>
      </c>
      <c r="D14411">
        <v>0</v>
      </c>
    </row>
    <row r="14412" spans="1:4" hidden="1">
      <c r="A14412" t="s">
        <v>7088</v>
      </c>
      <c r="B14412" s="19" t="s">
        <v>23</v>
      </c>
      <c r="C14412" s="19" t="str">
        <f t="shared" si="106"/>
        <v>29010201000411USD</v>
      </c>
      <c r="D14412">
        <v>0</v>
      </c>
    </row>
    <row r="14413" spans="1:4" hidden="1">
      <c r="A14413" t="s">
        <v>7112</v>
      </c>
      <c r="B14413" s="19" t="s">
        <v>23</v>
      </c>
      <c r="C14413" s="19" t="str">
        <f t="shared" si="106"/>
        <v>29010201000413USD</v>
      </c>
      <c r="D14413">
        <v>84.540801819732721</v>
      </c>
    </row>
    <row r="14414" spans="1:4" hidden="1">
      <c r="A14414" t="s">
        <v>7092</v>
      </c>
      <c r="B14414" s="19" t="s">
        <v>23</v>
      </c>
      <c r="C14414" s="19" t="str">
        <f t="shared" si="106"/>
        <v>29010201000414USD</v>
      </c>
      <c r="D14414">
        <v>0</v>
      </c>
    </row>
    <row r="14415" spans="1:4" hidden="1">
      <c r="A14415" t="s">
        <v>7116</v>
      </c>
      <c r="B14415" s="19" t="s">
        <v>23</v>
      </c>
      <c r="C14415" s="19" t="str">
        <f t="shared" si="106"/>
        <v>29010201000415USD</v>
      </c>
      <c r="D14415">
        <v>0</v>
      </c>
    </row>
    <row r="14416" spans="1:4" hidden="1">
      <c r="A14416" t="s">
        <v>7118</v>
      </c>
      <c r="B14416" s="19" t="s">
        <v>23</v>
      </c>
      <c r="C14416" s="19" t="str">
        <f t="shared" si="106"/>
        <v>29010201000416USD</v>
      </c>
      <c r="D14416">
        <v>9.6388967870344047</v>
      </c>
    </row>
    <row r="14417" spans="1:4" hidden="1">
      <c r="A14417" t="s">
        <v>7120</v>
      </c>
      <c r="B14417" s="19" t="s">
        <v>23</v>
      </c>
      <c r="C14417" s="19" t="str">
        <f t="shared" si="106"/>
        <v>29010201000423USD</v>
      </c>
      <c r="D14417">
        <v>0</v>
      </c>
    </row>
    <row r="14418" spans="1:4" hidden="1">
      <c r="A14418" t="s">
        <v>7100</v>
      </c>
      <c r="B14418" s="19" t="s">
        <v>23</v>
      </c>
      <c r="C14418" s="19" t="str">
        <f t="shared" si="106"/>
        <v>29010201000424USD</v>
      </c>
      <c r="D14418">
        <v>0</v>
      </c>
    </row>
    <row r="14419" spans="1:4" hidden="1">
      <c r="A14419" t="s">
        <v>7122</v>
      </c>
      <c r="B14419" s="19" t="s">
        <v>23</v>
      </c>
      <c r="C14419" s="19" t="str">
        <f t="shared" si="106"/>
        <v>29010201000425USD</v>
      </c>
      <c r="D14419">
        <v>19.590560136479958</v>
      </c>
    </row>
    <row r="14420" spans="1:4" hidden="1">
      <c r="A14420" t="s">
        <v>7126</v>
      </c>
      <c r="B14420" s="19" t="s">
        <v>23</v>
      </c>
      <c r="C14420" s="19" t="str">
        <f t="shared" si="106"/>
        <v>29010201000426USD</v>
      </c>
      <c r="D14420">
        <v>0</v>
      </c>
    </row>
    <row r="14421" spans="1:4" hidden="1">
      <c r="A14421" t="s">
        <v>7106</v>
      </c>
      <c r="B14421" s="19" t="s">
        <v>23</v>
      </c>
      <c r="C14421" s="19" t="str">
        <f t="shared" si="106"/>
        <v>29010201000431USD</v>
      </c>
      <c r="D14421">
        <v>0</v>
      </c>
    </row>
    <row r="14422" spans="1:4" hidden="1">
      <c r="A14422" t="s">
        <v>7108</v>
      </c>
      <c r="B14422" s="19" t="s">
        <v>23</v>
      </c>
      <c r="C14422" s="19" t="str">
        <f t="shared" si="106"/>
        <v>29010201000433USD</v>
      </c>
      <c r="D14422">
        <v>0</v>
      </c>
    </row>
    <row r="14423" spans="1:4" hidden="1">
      <c r="A14423" t="s">
        <v>7056</v>
      </c>
      <c r="B14423" s="19" t="s">
        <v>23</v>
      </c>
      <c r="C14423" s="19" t="str">
        <f t="shared" si="106"/>
        <v>29010201000501USD</v>
      </c>
      <c r="D14423">
        <v>8.3906738697753767</v>
      </c>
    </row>
    <row r="14424" spans="1:4" hidden="1">
      <c r="A14424" t="s">
        <v>7062</v>
      </c>
      <c r="B14424" s="19" t="s">
        <v>23</v>
      </c>
      <c r="C14424" s="19" t="str">
        <f t="shared" si="106"/>
        <v>29010201000503USD</v>
      </c>
      <c r="D14424">
        <v>0</v>
      </c>
    </row>
    <row r="14425" spans="1:4" hidden="1">
      <c r="A14425" t="s">
        <v>6960</v>
      </c>
      <c r="B14425" s="19" t="s">
        <v>23</v>
      </c>
      <c r="C14425" s="19" t="str">
        <f t="shared" si="106"/>
        <v>29010201000505USD</v>
      </c>
      <c r="D14425">
        <v>0</v>
      </c>
    </row>
    <row r="14426" spans="1:4" hidden="1">
      <c r="A14426" t="s">
        <v>7064</v>
      </c>
      <c r="B14426" s="19" t="s">
        <v>23</v>
      </c>
      <c r="C14426" s="19" t="str">
        <f t="shared" si="106"/>
        <v>29010201000507USD</v>
      </c>
      <c r="D14426">
        <v>62.485072504975832</v>
      </c>
    </row>
    <row r="14427" spans="1:4" hidden="1">
      <c r="A14427" t="s">
        <v>7066</v>
      </c>
      <c r="B14427" s="19" t="s">
        <v>23</v>
      </c>
      <c r="C14427" s="19" t="str">
        <f t="shared" si="106"/>
        <v>29010201000508USD</v>
      </c>
      <c r="D14427">
        <v>0</v>
      </c>
    </row>
    <row r="14428" spans="1:4" hidden="1">
      <c r="A14428" t="s">
        <v>7130</v>
      </c>
      <c r="B14428" s="19" t="s">
        <v>23</v>
      </c>
      <c r="C14428" s="19" t="str">
        <f t="shared" si="106"/>
        <v>29010201000601USD</v>
      </c>
      <c r="D14428">
        <v>846.65055444981522</v>
      </c>
    </row>
    <row r="14429" spans="1:4" hidden="1">
      <c r="A14429" t="s">
        <v>7186</v>
      </c>
      <c r="B14429" s="19" t="s">
        <v>23</v>
      </c>
      <c r="C14429" s="19" t="str">
        <f t="shared" si="106"/>
        <v>29010201000602USD</v>
      </c>
      <c r="D14429">
        <v>0</v>
      </c>
    </row>
    <row r="14430" spans="1:4" hidden="1">
      <c r="A14430" t="s">
        <v>7114</v>
      </c>
      <c r="B14430" s="19" t="s">
        <v>23</v>
      </c>
      <c r="C14430" s="19" t="str">
        <f t="shared" si="106"/>
        <v>29010201000603USD</v>
      </c>
      <c r="D14430">
        <v>0</v>
      </c>
    </row>
    <row r="14431" spans="1:4" hidden="1">
      <c r="A14431" t="s">
        <v>7176</v>
      </c>
      <c r="B14431" s="19" t="s">
        <v>23</v>
      </c>
      <c r="C14431" s="19" t="str">
        <f t="shared" si="106"/>
        <v>29010201000607USD</v>
      </c>
      <c r="D14431">
        <v>0</v>
      </c>
    </row>
    <row r="14432" spans="1:4" hidden="1">
      <c r="A14432" t="s">
        <v>7178</v>
      </c>
      <c r="B14432" s="19" t="s">
        <v>23</v>
      </c>
      <c r="C14432" s="19" t="str">
        <f t="shared" si="106"/>
        <v>29010201000608USD</v>
      </c>
      <c r="D14432">
        <v>0</v>
      </c>
    </row>
    <row r="14433" spans="1:4" hidden="1">
      <c r="A14433" t="s">
        <v>7208</v>
      </c>
      <c r="B14433" s="19" t="s">
        <v>23</v>
      </c>
      <c r="C14433" s="19" t="str">
        <f t="shared" si="106"/>
        <v>29010201000617USD</v>
      </c>
      <c r="D14433">
        <v>0</v>
      </c>
    </row>
    <row r="14434" spans="1:4" hidden="1">
      <c r="A14434" t="s">
        <v>7212</v>
      </c>
      <c r="B14434" s="19" t="s">
        <v>23</v>
      </c>
      <c r="C14434" s="19" t="str">
        <f t="shared" si="106"/>
        <v>29010201000619USD</v>
      </c>
      <c r="D14434">
        <v>0</v>
      </c>
    </row>
    <row r="14435" spans="1:4" hidden="1">
      <c r="A14435" t="s">
        <v>7214</v>
      </c>
      <c r="B14435" s="19" t="s">
        <v>23</v>
      </c>
      <c r="C14435" s="19" t="str">
        <f t="shared" si="106"/>
        <v>29010201000629USD</v>
      </c>
      <c r="D14435">
        <v>1845.5558714813762</v>
      </c>
    </row>
    <row r="14436" spans="1:4" hidden="1">
      <c r="A14436" t="s">
        <v>7220</v>
      </c>
      <c r="B14436" s="19" t="s">
        <v>23</v>
      </c>
      <c r="C14436" s="19" t="str">
        <f t="shared" si="106"/>
        <v>29010201000630USD</v>
      </c>
      <c r="D14436">
        <v>17.816320727893089</v>
      </c>
    </row>
    <row r="14437" spans="1:4" hidden="1">
      <c r="A14437" t="s">
        <v>7124</v>
      </c>
      <c r="B14437" s="19" t="s">
        <v>23</v>
      </c>
      <c r="C14437" s="19" t="str">
        <f t="shared" si="106"/>
        <v>29010201000631USD</v>
      </c>
      <c r="D14437">
        <v>0</v>
      </c>
    </row>
    <row r="14438" spans="1:4" hidden="1">
      <c r="A14438" t="s">
        <v>7224</v>
      </c>
      <c r="B14438" s="19" t="s">
        <v>23</v>
      </c>
      <c r="C14438" s="19" t="str">
        <f t="shared" si="106"/>
        <v>29010201000632USD</v>
      </c>
      <c r="D14438">
        <v>0</v>
      </c>
    </row>
    <row r="14439" spans="1:4" hidden="1">
      <c r="A14439" t="s">
        <v>7128</v>
      </c>
      <c r="B14439" s="19" t="s">
        <v>23</v>
      </c>
      <c r="C14439" s="19" t="str">
        <f t="shared" si="106"/>
        <v>29010201000633USD</v>
      </c>
      <c r="D14439">
        <v>0</v>
      </c>
    </row>
    <row r="14440" spans="1:4" hidden="1">
      <c r="A14440" t="s">
        <v>7226</v>
      </c>
      <c r="B14440" s="19" t="s">
        <v>23</v>
      </c>
      <c r="C14440" s="19" t="str">
        <f t="shared" si="106"/>
        <v>29010201000634USD</v>
      </c>
      <c r="D14440">
        <v>0</v>
      </c>
    </row>
    <row r="14441" spans="1:4" hidden="1">
      <c r="A14441" t="s">
        <v>7132</v>
      </c>
      <c r="B14441" s="19" t="s">
        <v>23</v>
      </c>
      <c r="C14441" s="19" t="str">
        <f t="shared" si="106"/>
        <v>29010201000635USD</v>
      </c>
      <c r="D14441">
        <v>0</v>
      </c>
    </row>
    <row r="14442" spans="1:4" hidden="1">
      <c r="A14442" t="s">
        <v>7250</v>
      </c>
      <c r="B14442" s="19" t="s">
        <v>23</v>
      </c>
      <c r="C14442" s="19" t="str">
        <f t="shared" si="106"/>
        <v>29010201000703USD</v>
      </c>
      <c r="D14442">
        <v>0</v>
      </c>
    </row>
    <row r="14443" spans="1:4" hidden="1">
      <c r="A14443" t="s">
        <v>7244</v>
      </c>
      <c r="B14443" s="19" t="s">
        <v>23</v>
      </c>
      <c r="C14443" s="19" t="str">
        <f t="shared" si="106"/>
        <v>29010201000801USD</v>
      </c>
      <c r="D14443">
        <v>0</v>
      </c>
    </row>
    <row r="14444" spans="1:4" hidden="1">
      <c r="A14444" t="s">
        <v>7252</v>
      </c>
      <c r="B14444" s="19" t="s">
        <v>23</v>
      </c>
      <c r="C14444" s="19" t="str">
        <f t="shared" si="106"/>
        <v>29010201000802USD</v>
      </c>
      <c r="D14444">
        <v>0</v>
      </c>
    </row>
    <row r="14445" spans="1:4" hidden="1">
      <c r="A14445" t="s">
        <v>7254</v>
      </c>
      <c r="B14445" s="19" t="s">
        <v>23</v>
      </c>
      <c r="C14445" s="19" t="str">
        <f t="shared" si="106"/>
        <v>29010201000803USD</v>
      </c>
      <c r="D14445">
        <v>0</v>
      </c>
    </row>
    <row r="14446" spans="1:4" hidden="1">
      <c r="A14446" t="s">
        <v>7256</v>
      </c>
      <c r="B14446" s="19" t="s">
        <v>23</v>
      </c>
      <c r="C14446" s="19" t="str">
        <f t="shared" si="106"/>
        <v>29010201000806USD</v>
      </c>
      <c r="D14446">
        <v>0</v>
      </c>
    </row>
    <row r="14447" spans="1:4" hidden="1">
      <c r="A14447" t="s">
        <v>6966</v>
      </c>
      <c r="B14447" s="19" t="s">
        <v>23</v>
      </c>
      <c r="C14447" s="19" t="str">
        <f t="shared" si="106"/>
        <v>29010201000901USD</v>
      </c>
      <c r="D14447">
        <v>0</v>
      </c>
    </row>
    <row r="14448" spans="1:4" hidden="1">
      <c r="A14448" t="s">
        <v>6968</v>
      </c>
      <c r="B14448" s="19" t="s">
        <v>23</v>
      </c>
      <c r="C14448" s="19" t="str">
        <f t="shared" si="106"/>
        <v>29010201000902USD</v>
      </c>
      <c r="D14448">
        <v>0</v>
      </c>
    </row>
    <row r="14449" spans="1:4" hidden="1">
      <c r="A14449" t="s">
        <v>6970</v>
      </c>
      <c r="B14449" s="19" t="s">
        <v>23</v>
      </c>
      <c r="C14449" s="19" t="str">
        <f t="shared" si="106"/>
        <v>29010201000904USD</v>
      </c>
      <c r="D14449">
        <v>0</v>
      </c>
    </row>
    <row r="14450" spans="1:4" hidden="1">
      <c r="A14450" t="s">
        <v>6972</v>
      </c>
      <c r="B14450" s="19" t="s">
        <v>23</v>
      </c>
      <c r="C14450" s="19" t="str">
        <f t="shared" si="106"/>
        <v>29010201000905USD</v>
      </c>
      <c r="D14450">
        <v>0</v>
      </c>
    </row>
    <row r="14451" spans="1:4" hidden="1">
      <c r="A14451" t="s">
        <v>6974</v>
      </c>
      <c r="B14451" s="19" t="s">
        <v>23</v>
      </c>
      <c r="C14451" s="19" t="str">
        <f t="shared" si="106"/>
        <v>29010201000906USD</v>
      </c>
      <c r="D14451">
        <v>0</v>
      </c>
    </row>
    <row r="14452" spans="1:4" hidden="1">
      <c r="A14452" t="s">
        <v>6976</v>
      </c>
      <c r="B14452" s="19" t="s">
        <v>23</v>
      </c>
      <c r="C14452" s="19" t="str">
        <f t="shared" si="106"/>
        <v>29010201000908USD</v>
      </c>
      <c r="D14452">
        <v>0</v>
      </c>
    </row>
    <row r="14453" spans="1:4" hidden="1">
      <c r="A14453" t="s">
        <v>6978</v>
      </c>
      <c r="B14453" s="19" t="s">
        <v>23</v>
      </c>
      <c r="C14453" s="19" t="str">
        <f t="shared" si="106"/>
        <v>29010201000909USD</v>
      </c>
      <c r="D14453">
        <v>0</v>
      </c>
    </row>
    <row r="14454" spans="1:4" hidden="1">
      <c r="A14454" t="s">
        <v>6980</v>
      </c>
      <c r="B14454" s="19" t="s">
        <v>23</v>
      </c>
      <c r="C14454" s="19" t="str">
        <f t="shared" si="106"/>
        <v>29010201000910USD</v>
      </c>
      <c r="D14454">
        <v>0</v>
      </c>
    </row>
    <row r="14455" spans="1:4" hidden="1">
      <c r="A14455" t="s">
        <v>7180</v>
      </c>
      <c r="B14455" s="19" t="s">
        <v>23</v>
      </c>
      <c r="C14455" s="19" t="str">
        <f t="shared" si="106"/>
        <v>29010201001001USD</v>
      </c>
      <c r="D14455">
        <v>0</v>
      </c>
    </row>
    <row r="14456" spans="1:4" hidden="1">
      <c r="A14456" t="s">
        <v>7182</v>
      </c>
      <c r="B14456" s="19" t="s">
        <v>23</v>
      </c>
      <c r="C14456" s="19" t="str">
        <f t="shared" si="106"/>
        <v>29010201001101USD</v>
      </c>
      <c r="D14456">
        <v>0</v>
      </c>
    </row>
    <row r="14457" spans="1:4" hidden="1">
      <c r="A14457" t="s">
        <v>7202</v>
      </c>
      <c r="B14457" s="19" t="s">
        <v>23</v>
      </c>
      <c r="C14457" s="19" t="str">
        <f t="shared" si="106"/>
        <v>29010201005114USD</v>
      </c>
      <c r="D14457">
        <v>0</v>
      </c>
    </row>
    <row r="14458" spans="1:4" hidden="1">
      <c r="A14458" t="s">
        <v>7298</v>
      </c>
      <c r="B14458" s="19" t="s">
        <v>23</v>
      </c>
      <c r="C14458" s="19" t="str">
        <f t="shared" si="106"/>
        <v>29010201005115USD</v>
      </c>
      <c r="D14458">
        <v>41.268126243957916</v>
      </c>
    </row>
    <row r="14459" spans="1:4" hidden="1">
      <c r="A14459" t="s">
        <v>7204</v>
      </c>
      <c r="B14459" s="19" t="s">
        <v>23</v>
      </c>
      <c r="C14459" s="19" t="str">
        <f t="shared" si="106"/>
        <v>29010201005116USD</v>
      </c>
      <c r="D14459">
        <v>0</v>
      </c>
    </row>
    <row r="14460" spans="1:4" hidden="1">
      <c r="A14460" t="s">
        <v>7206</v>
      </c>
      <c r="B14460" s="19" t="s">
        <v>23</v>
      </c>
      <c r="C14460" s="19" t="str">
        <f t="shared" si="106"/>
        <v>29010201005117USD</v>
      </c>
      <c r="D14460">
        <v>0</v>
      </c>
    </row>
    <row r="14461" spans="1:4" hidden="1">
      <c r="A14461" t="s">
        <v>7300</v>
      </c>
      <c r="B14461" s="19" t="s">
        <v>23</v>
      </c>
      <c r="C14461" s="19" t="str">
        <f t="shared" si="106"/>
        <v>29010201005118USD</v>
      </c>
      <c r="D14461">
        <v>5.3511515496161506</v>
      </c>
    </row>
    <row r="14462" spans="1:4" hidden="1">
      <c r="A14462" t="s">
        <v>7746</v>
      </c>
      <c r="B14462" s="19" t="s">
        <v>23</v>
      </c>
      <c r="C14462" s="19" t="str">
        <f t="shared" si="106"/>
        <v>29010205000101USD</v>
      </c>
      <c r="D14462">
        <v>0</v>
      </c>
    </row>
    <row r="14463" spans="1:4" hidden="1">
      <c r="A14463" t="s">
        <v>7672</v>
      </c>
      <c r="B14463" s="19" t="s">
        <v>23</v>
      </c>
      <c r="C14463" s="19" t="str">
        <f t="shared" ref="C14463:C14526" si="107">_xlfn.CONCAT(A14463,B14463)</f>
        <v>29010205000102USD</v>
      </c>
      <c r="D14463">
        <v>0</v>
      </c>
    </row>
    <row r="14464" spans="1:4" hidden="1">
      <c r="A14464" t="s">
        <v>7614</v>
      </c>
      <c r="B14464" s="19" t="s">
        <v>23</v>
      </c>
      <c r="C14464" s="19" t="str">
        <f t="shared" si="107"/>
        <v>29010205000111USD</v>
      </c>
      <c r="D14464">
        <v>0</v>
      </c>
    </row>
    <row r="14465" spans="1:4" hidden="1">
      <c r="A14465" t="s">
        <v>7748</v>
      </c>
      <c r="B14465" s="19" t="s">
        <v>23</v>
      </c>
      <c r="C14465" s="19" t="str">
        <f t="shared" si="107"/>
        <v>29010205000201USD</v>
      </c>
      <c r="D14465">
        <v>0</v>
      </c>
    </row>
    <row r="14466" spans="1:4" hidden="1">
      <c r="A14466" t="s">
        <v>7750</v>
      </c>
      <c r="B14466" s="19" t="s">
        <v>23</v>
      </c>
      <c r="C14466" s="19" t="str">
        <f t="shared" si="107"/>
        <v>29010205002307USD</v>
      </c>
      <c r="D14466">
        <v>0</v>
      </c>
    </row>
    <row r="14467" spans="1:4" hidden="1">
      <c r="A14467" t="s">
        <v>7752</v>
      </c>
      <c r="B14467" s="19" t="s">
        <v>23</v>
      </c>
      <c r="C14467" s="19" t="str">
        <f t="shared" si="107"/>
        <v>29010205002308USD</v>
      </c>
      <c r="D14467">
        <v>0</v>
      </c>
    </row>
    <row r="14468" spans="1:4" hidden="1">
      <c r="A14468" t="s">
        <v>7670</v>
      </c>
      <c r="B14468" s="19" t="s">
        <v>23</v>
      </c>
      <c r="C14468" s="19" t="str">
        <f t="shared" si="107"/>
        <v>29010205002309USD</v>
      </c>
      <c r="D14468">
        <v>0</v>
      </c>
    </row>
    <row r="14469" spans="1:4" hidden="1">
      <c r="A14469" t="s">
        <v>7712</v>
      </c>
      <c r="B14469" s="19" t="s">
        <v>23</v>
      </c>
      <c r="C14469" s="19" t="str">
        <f t="shared" si="107"/>
        <v>29010205002310USD</v>
      </c>
      <c r="D14469">
        <v>0</v>
      </c>
    </row>
    <row r="14470" spans="1:4" hidden="1">
      <c r="A14470" t="s">
        <v>7740</v>
      </c>
      <c r="B14470" s="19" t="s">
        <v>23</v>
      </c>
      <c r="C14470" s="19" t="str">
        <f t="shared" si="107"/>
        <v>29010205002311USD</v>
      </c>
      <c r="D14470">
        <v>0</v>
      </c>
    </row>
    <row r="14471" spans="1:4" hidden="1">
      <c r="A14471" t="s">
        <v>7714</v>
      </c>
      <c r="B14471" s="19" t="s">
        <v>23</v>
      </c>
      <c r="C14471" s="19" t="str">
        <f t="shared" si="107"/>
        <v>29010205002312USD</v>
      </c>
      <c r="D14471">
        <v>0</v>
      </c>
    </row>
    <row r="14472" spans="1:4" hidden="1">
      <c r="A14472" t="s">
        <v>7674</v>
      </c>
      <c r="B14472" s="19" t="s">
        <v>23</v>
      </c>
      <c r="C14472" s="19" t="str">
        <f t="shared" si="107"/>
        <v>29010207000101USD</v>
      </c>
      <c r="D14472">
        <v>0</v>
      </c>
    </row>
    <row r="14473" spans="1:4" hidden="1">
      <c r="A14473" t="s">
        <v>7676</v>
      </c>
      <c r="B14473" s="19" t="s">
        <v>23</v>
      </c>
      <c r="C14473" s="19" t="str">
        <f t="shared" si="107"/>
        <v>29010207000102USD</v>
      </c>
      <c r="D14473">
        <v>0</v>
      </c>
    </row>
    <row r="14474" spans="1:4" hidden="1">
      <c r="A14474" t="s">
        <v>7678</v>
      </c>
      <c r="B14474" s="19" t="s">
        <v>23</v>
      </c>
      <c r="C14474" s="19" t="str">
        <f t="shared" si="107"/>
        <v>29010207000103USD</v>
      </c>
      <c r="D14474">
        <v>0</v>
      </c>
    </row>
    <row r="14475" spans="1:4" hidden="1">
      <c r="A14475" t="s">
        <v>7680</v>
      </c>
      <c r="B14475" s="19" t="s">
        <v>23</v>
      </c>
      <c r="C14475" s="19" t="str">
        <f t="shared" si="107"/>
        <v>29010207000104USD</v>
      </c>
      <c r="D14475">
        <v>247054.42138185955</v>
      </c>
    </row>
    <row r="14476" spans="1:4" hidden="1">
      <c r="A14476" t="s">
        <v>10290</v>
      </c>
      <c r="B14476" s="19" t="s">
        <v>23</v>
      </c>
      <c r="C14476" s="19" t="str">
        <f t="shared" si="107"/>
        <v>29010207000105USD</v>
      </c>
      <c r="D14476">
        <v>2635541.3477395508</v>
      </c>
    </row>
    <row r="14477" spans="1:4" hidden="1">
      <c r="A14477" t="s">
        <v>7424</v>
      </c>
      <c r="B14477" s="19" t="s">
        <v>23</v>
      </c>
      <c r="C14477" s="19" t="str">
        <f t="shared" si="107"/>
        <v>29010401010801USD</v>
      </c>
      <c r="D14477">
        <v>0</v>
      </c>
    </row>
    <row r="14478" spans="1:4" hidden="1">
      <c r="A14478" t="s">
        <v>7426</v>
      </c>
      <c r="B14478" s="19" t="s">
        <v>23</v>
      </c>
      <c r="C14478" s="19" t="str">
        <f t="shared" si="107"/>
        <v>29010401010805USD</v>
      </c>
      <c r="D14478">
        <v>0</v>
      </c>
    </row>
    <row r="14479" spans="1:4" hidden="1">
      <c r="A14479" t="s">
        <v>7428</v>
      </c>
      <c r="B14479" s="19" t="s">
        <v>23</v>
      </c>
      <c r="C14479" s="19" t="str">
        <f t="shared" si="107"/>
        <v>29010401010806USD</v>
      </c>
      <c r="D14479">
        <v>0</v>
      </c>
    </row>
    <row r="14480" spans="1:4" hidden="1">
      <c r="A14480" t="s">
        <v>7136</v>
      </c>
      <c r="B14480" s="19" t="s">
        <v>23</v>
      </c>
      <c r="C14480" s="19" t="str">
        <f t="shared" si="107"/>
        <v>29010401040107USD</v>
      </c>
      <c r="D14480">
        <v>0</v>
      </c>
    </row>
    <row r="14481" spans="1:4" hidden="1">
      <c r="A14481" t="s">
        <v>7138</v>
      </c>
      <c r="B14481" s="19" t="s">
        <v>23</v>
      </c>
      <c r="C14481" s="19" t="str">
        <f t="shared" si="107"/>
        <v>29010401050107USD</v>
      </c>
      <c r="D14481">
        <v>0</v>
      </c>
    </row>
    <row r="14482" spans="1:4" hidden="1">
      <c r="A14482" t="s">
        <v>7140</v>
      </c>
      <c r="B14482" s="19" t="s">
        <v>23</v>
      </c>
      <c r="C14482" s="19" t="str">
        <f t="shared" si="107"/>
        <v>29010401060101USD</v>
      </c>
      <c r="D14482">
        <v>0</v>
      </c>
    </row>
    <row r="14483" spans="1:4" hidden="1">
      <c r="A14483" t="s">
        <v>7142</v>
      </c>
      <c r="B14483" s="19" t="s">
        <v>23</v>
      </c>
      <c r="C14483" s="19" t="str">
        <f t="shared" si="107"/>
        <v>29010401070101USD</v>
      </c>
      <c r="D14483">
        <v>0</v>
      </c>
    </row>
    <row r="14484" spans="1:4" hidden="1">
      <c r="A14484" t="s">
        <v>7144</v>
      </c>
      <c r="B14484" s="19" t="s">
        <v>23</v>
      </c>
      <c r="C14484" s="19" t="str">
        <f t="shared" si="107"/>
        <v>29010401070102USD</v>
      </c>
      <c r="D14484">
        <v>0</v>
      </c>
    </row>
    <row r="14485" spans="1:4" hidden="1">
      <c r="A14485" t="s">
        <v>7146</v>
      </c>
      <c r="B14485" s="19" t="s">
        <v>23</v>
      </c>
      <c r="C14485" s="19" t="str">
        <f t="shared" si="107"/>
        <v>29010401080101USD</v>
      </c>
      <c r="D14485">
        <v>0</v>
      </c>
    </row>
    <row r="14486" spans="1:4" hidden="1">
      <c r="A14486" t="s">
        <v>7148</v>
      </c>
      <c r="B14486" s="19" t="s">
        <v>23</v>
      </c>
      <c r="C14486" s="19" t="str">
        <f t="shared" si="107"/>
        <v>29010401080102USD</v>
      </c>
      <c r="D14486">
        <v>0</v>
      </c>
    </row>
    <row r="14487" spans="1:4" hidden="1">
      <c r="A14487" t="s">
        <v>7150</v>
      </c>
      <c r="B14487" s="19" t="s">
        <v>23</v>
      </c>
      <c r="C14487" s="19" t="str">
        <f t="shared" si="107"/>
        <v>29010401080103USD</v>
      </c>
      <c r="D14487">
        <v>0</v>
      </c>
    </row>
    <row r="14488" spans="1:4" hidden="1">
      <c r="A14488" t="s">
        <v>7152</v>
      </c>
      <c r="B14488" s="19" t="s">
        <v>23</v>
      </c>
      <c r="C14488" s="19" t="str">
        <f t="shared" si="107"/>
        <v>29010401080407USD</v>
      </c>
      <c r="D14488">
        <v>0</v>
      </c>
    </row>
    <row r="14489" spans="1:4" hidden="1">
      <c r="A14489" t="s">
        <v>7154</v>
      </c>
      <c r="B14489" s="19" t="s">
        <v>23</v>
      </c>
      <c r="C14489" s="19" t="str">
        <f t="shared" si="107"/>
        <v>29010401080408USD</v>
      </c>
      <c r="D14489">
        <v>0</v>
      </c>
    </row>
    <row r="14490" spans="1:4" hidden="1">
      <c r="A14490" t="s">
        <v>7156</v>
      </c>
      <c r="B14490" s="19" t="s">
        <v>23</v>
      </c>
      <c r="C14490" s="19" t="str">
        <f t="shared" si="107"/>
        <v>29010401090101USD</v>
      </c>
      <c r="D14490">
        <v>0</v>
      </c>
    </row>
    <row r="14491" spans="1:4" hidden="1">
      <c r="A14491" t="s">
        <v>7158</v>
      </c>
      <c r="B14491" s="19" t="s">
        <v>23</v>
      </c>
      <c r="C14491" s="19" t="str">
        <f t="shared" si="107"/>
        <v>29010401090102USD</v>
      </c>
      <c r="D14491">
        <v>0</v>
      </c>
    </row>
    <row r="14492" spans="1:4" hidden="1">
      <c r="A14492" t="s">
        <v>7160</v>
      </c>
      <c r="B14492" s="19" t="s">
        <v>23</v>
      </c>
      <c r="C14492" s="19" t="str">
        <f t="shared" si="107"/>
        <v>29010401090103USD</v>
      </c>
      <c r="D14492">
        <v>0</v>
      </c>
    </row>
    <row r="14493" spans="1:4" hidden="1">
      <c r="A14493" t="s">
        <v>7162</v>
      </c>
      <c r="B14493" s="19" t="s">
        <v>23</v>
      </c>
      <c r="C14493" s="19" t="str">
        <f t="shared" si="107"/>
        <v>29010401090501USD</v>
      </c>
      <c r="D14493">
        <v>0</v>
      </c>
    </row>
    <row r="14494" spans="1:4" hidden="1">
      <c r="A14494" t="s">
        <v>7164</v>
      </c>
      <c r="B14494" s="19" t="s">
        <v>23</v>
      </c>
      <c r="C14494" s="19" t="str">
        <f t="shared" si="107"/>
        <v>29010401090502USD</v>
      </c>
      <c r="D14494">
        <v>0</v>
      </c>
    </row>
    <row r="14495" spans="1:4" hidden="1">
      <c r="A14495" t="s">
        <v>7166</v>
      </c>
      <c r="B14495" s="19" t="s">
        <v>23</v>
      </c>
      <c r="C14495" s="19" t="str">
        <f t="shared" si="107"/>
        <v>29010401160101USD</v>
      </c>
      <c r="D14495">
        <v>0</v>
      </c>
    </row>
    <row r="14496" spans="1:4" hidden="1">
      <c r="A14496" t="s">
        <v>7168</v>
      </c>
      <c r="B14496" s="19" t="s">
        <v>23</v>
      </c>
      <c r="C14496" s="19" t="str">
        <f t="shared" si="107"/>
        <v>29010401160102USD</v>
      </c>
      <c r="D14496">
        <v>0</v>
      </c>
    </row>
    <row r="14497" spans="1:4" hidden="1">
      <c r="A14497" t="s">
        <v>7170</v>
      </c>
      <c r="B14497" s="19" t="s">
        <v>23</v>
      </c>
      <c r="C14497" s="19" t="str">
        <f t="shared" si="107"/>
        <v>29010401170101USD</v>
      </c>
      <c r="D14497">
        <v>0</v>
      </c>
    </row>
    <row r="14498" spans="1:4" hidden="1">
      <c r="A14498" t="s">
        <v>7172</v>
      </c>
      <c r="B14498" s="19" t="s">
        <v>23</v>
      </c>
      <c r="C14498" s="19" t="str">
        <f t="shared" si="107"/>
        <v>29010401170102USD</v>
      </c>
      <c r="D14498">
        <v>0</v>
      </c>
    </row>
    <row r="14499" spans="1:4" hidden="1">
      <c r="A14499" t="s">
        <v>7174</v>
      </c>
      <c r="B14499" s="19" t="s">
        <v>23</v>
      </c>
      <c r="C14499" s="19" t="str">
        <f t="shared" si="107"/>
        <v>29010401180101USD</v>
      </c>
      <c r="D14499">
        <v>0</v>
      </c>
    </row>
    <row r="14500" spans="1:4" hidden="1">
      <c r="A14500" t="s">
        <v>7330</v>
      </c>
      <c r="B14500" s="19" t="s">
        <v>23</v>
      </c>
      <c r="C14500" s="19" t="str">
        <f t="shared" si="107"/>
        <v>29010404070104USD</v>
      </c>
      <c r="D14500">
        <v>0</v>
      </c>
    </row>
    <row r="14501" spans="1:4" hidden="1">
      <c r="A14501" t="s">
        <v>7430</v>
      </c>
      <c r="B14501" s="19" t="s">
        <v>23</v>
      </c>
      <c r="C14501" s="19" t="str">
        <f t="shared" si="107"/>
        <v>29010404160101USD</v>
      </c>
      <c r="D14501">
        <v>0</v>
      </c>
    </row>
    <row r="14502" spans="1:4" hidden="1">
      <c r="A14502" t="s">
        <v>15133</v>
      </c>
      <c r="B14502" s="19" t="s">
        <v>23</v>
      </c>
      <c r="C14502" s="19" t="str">
        <f t="shared" si="107"/>
        <v>29010701000101USD</v>
      </c>
      <c r="D14502">
        <v>0</v>
      </c>
    </row>
    <row r="14503" spans="1:4" hidden="1">
      <c r="A14503" t="s">
        <v>15135</v>
      </c>
      <c r="B14503" s="19" t="s">
        <v>23</v>
      </c>
      <c r="C14503" s="19" t="str">
        <f t="shared" si="107"/>
        <v>29010701000102USD</v>
      </c>
      <c r="D14503">
        <v>0</v>
      </c>
    </row>
    <row r="14504" spans="1:4" hidden="1">
      <c r="A14504" t="s">
        <v>15137</v>
      </c>
      <c r="B14504" s="19" t="s">
        <v>23</v>
      </c>
      <c r="C14504" s="19" t="str">
        <f t="shared" si="107"/>
        <v>29010701000104USD</v>
      </c>
      <c r="D14504">
        <v>0</v>
      </c>
    </row>
    <row r="14505" spans="1:4" hidden="1">
      <c r="A14505" t="s">
        <v>8456</v>
      </c>
      <c r="B14505" s="19" t="s">
        <v>23</v>
      </c>
      <c r="C14505" s="19" t="str">
        <f t="shared" si="107"/>
        <v>29010702010101USD</v>
      </c>
      <c r="D14505">
        <v>298466.46005117998</v>
      </c>
    </row>
    <row r="14506" spans="1:4" hidden="1">
      <c r="A14506" t="s">
        <v>15141</v>
      </c>
      <c r="B14506" s="19" t="s">
        <v>23</v>
      </c>
      <c r="C14506" s="19" t="str">
        <f t="shared" si="107"/>
        <v>29010702010102USD</v>
      </c>
      <c r="D14506">
        <v>0</v>
      </c>
    </row>
    <row r="14507" spans="1:4" hidden="1">
      <c r="A14507" t="s">
        <v>15143</v>
      </c>
      <c r="B14507" s="19" t="s">
        <v>23</v>
      </c>
      <c r="C14507" s="19" t="str">
        <f t="shared" si="107"/>
        <v>29010702010103USD</v>
      </c>
      <c r="D14507">
        <v>0</v>
      </c>
    </row>
    <row r="14508" spans="1:4" hidden="1">
      <c r="A14508" t="s">
        <v>15145</v>
      </c>
      <c r="B14508" s="19" t="s">
        <v>23</v>
      </c>
      <c r="C14508" s="19" t="str">
        <f t="shared" si="107"/>
        <v>29010702010104USD</v>
      </c>
      <c r="D14508">
        <v>0</v>
      </c>
    </row>
    <row r="14509" spans="1:4" hidden="1">
      <c r="A14509" t="s">
        <v>15147</v>
      </c>
      <c r="B14509" s="19" t="s">
        <v>23</v>
      </c>
      <c r="C14509" s="19" t="str">
        <f t="shared" si="107"/>
        <v>29010709000101USD</v>
      </c>
      <c r="D14509">
        <v>0</v>
      </c>
    </row>
    <row r="14510" spans="1:4" hidden="1">
      <c r="A14510" t="s">
        <v>15149</v>
      </c>
      <c r="B14510" s="19" t="s">
        <v>23</v>
      </c>
      <c r="C14510" s="19" t="str">
        <f t="shared" si="107"/>
        <v>29010709000102USD</v>
      </c>
      <c r="D14510">
        <v>0</v>
      </c>
    </row>
    <row r="14511" spans="1:4" hidden="1">
      <c r="A14511" t="s">
        <v>15151</v>
      </c>
      <c r="B14511" s="19" t="s">
        <v>23</v>
      </c>
      <c r="C14511" s="19" t="str">
        <f t="shared" si="107"/>
        <v>29010709000103USD</v>
      </c>
      <c r="D14511">
        <v>0</v>
      </c>
    </row>
    <row r="14512" spans="1:4" hidden="1">
      <c r="A14512" t="s">
        <v>15153</v>
      </c>
      <c r="B14512" s="19" t="s">
        <v>23</v>
      </c>
      <c r="C14512" s="19" t="str">
        <f t="shared" si="107"/>
        <v>29010709000104USD</v>
      </c>
      <c r="D14512">
        <v>0</v>
      </c>
    </row>
    <row r="14513" spans="1:4" hidden="1">
      <c r="A14513" t="s">
        <v>15155</v>
      </c>
      <c r="B14513" s="19" t="s">
        <v>23</v>
      </c>
      <c r="C14513" s="19" t="str">
        <f t="shared" si="107"/>
        <v>29010709000105USD</v>
      </c>
      <c r="D14513">
        <v>0</v>
      </c>
    </row>
    <row r="14514" spans="1:4" hidden="1">
      <c r="A14514" t="s">
        <v>15157</v>
      </c>
      <c r="B14514" s="19" t="s">
        <v>23</v>
      </c>
      <c r="C14514" s="19" t="str">
        <f t="shared" si="107"/>
        <v>29010709000106USD</v>
      </c>
      <c r="D14514">
        <v>0</v>
      </c>
    </row>
    <row r="14515" spans="1:4" hidden="1">
      <c r="A14515" t="s">
        <v>1736</v>
      </c>
      <c r="B14515" s="19" t="s">
        <v>23</v>
      </c>
      <c r="C14515" s="19" t="str">
        <f t="shared" si="107"/>
        <v>29010709000109USD</v>
      </c>
      <c r="D14515">
        <v>1947683.4091555304</v>
      </c>
    </row>
    <row r="14516" spans="1:4" hidden="1">
      <c r="A14516" t="s">
        <v>15161</v>
      </c>
      <c r="B14516" s="19" t="s">
        <v>23</v>
      </c>
      <c r="C14516" s="19" t="str">
        <f t="shared" si="107"/>
        <v>29010709000110USD</v>
      </c>
      <c r="D14516">
        <v>0</v>
      </c>
    </row>
    <row r="14517" spans="1:4" hidden="1">
      <c r="A14517" t="s">
        <v>15163</v>
      </c>
      <c r="B14517" s="19" t="s">
        <v>23</v>
      </c>
      <c r="C14517" s="19" t="str">
        <f t="shared" si="107"/>
        <v>29010709000112USD</v>
      </c>
      <c r="D14517">
        <v>0</v>
      </c>
    </row>
    <row r="14518" spans="1:4" hidden="1">
      <c r="A14518" t="s">
        <v>15165</v>
      </c>
      <c r="B14518" s="19" t="s">
        <v>23</v>
      </c>
      <c r="C14518" s="19" t="str">
        <f t="shared" si="107"/>
        <v>29010709000113USD</v>
      </c>
      <c r="D14518">
        <v>0</v>
      </c>
    </row>
    <row r="14519" spans="1:4" hidden="1">
      <c r="A14519" t="s">
        <v>15167</v>
      </c>
      <c r="B14519" s="19" t="s">
        <v>23</v>
      </c>
      <c r="C14519" s="19" t="str">
        <f t="shared" si="107"/>
        <v>29010709000119USD</v>
      </c>
      <c r="D14519">
        <v>0</v>
      </c>
    </row>
    <row r="14520" spans="1:4" hidden="1">
      <c r="A14520" t="s">
        <v>9187</v>
      </c>
      <c r="B14520" s="19" t="s">
        <v>23</v>
      </c>
      <c r="C14520" s="19" t="str">
        <f t="shared" si="107"/>
        <v>29010709000120USD</v>
      </c>
      <c r="D14520">
        <v>2025.9653113448962</v>
      </c>
    </row>
    <row r="14521" spans="1:4" hidden="1">
      <c r="A14521" t="s">
        <v>9189</v>
      </c>
      <c r="B14521" s="19" t="s">
        <v>23</v>
      </c>
      <c r="C14521" s="19" t="str">
        <f t="shared" si="107"/>
        <v>29010709000121USD</v>
      </c>
      <c r="D14521">
        <v>228212.72391242537</v>
      </c>
    </row>
    <row r="14522" spans="1:4" hidden="1">
      <c r="A14522" t="s">
        <v>15173</v>
      </c>
      <c r="B14522" s="19" t="s">
        <v>23</v>
      </c>
      <c r="C14522" s="19" t="str">
        <f t="shared" si="107"/>
        <v>29010709000122USD</v>
      </c>
      <c r="D14522">
        <v>7958.0580039806664</v>
      </c>
    </row>
    <row r="14523" spans="1:4" hidden="1">
      <c r="A14523" t="s">
        <v>15175</v>
      </c>
      <c r="B14523" s="19" t="s">
        <v>23</v>
      </c>
      <c r="C14523" s="19" t="str">
        <f t="shared" si="107"/>
        <v>29010709000126USD</v>
      </c>
      <c r="D14523">
        <v>0</v>
      </c>
    </row>
    <row r="14524" spans="1:4" hidden="1">
      <c r="A14524" t="s">
        <v>15177</v>
      </c>
      <c r="B14524" s="19" t="s">
        <v>23</v>
      </c>
      <c r="C14524" s="19" t="str">
        <f t="shared" si="107"/>
        <v>29010709000128USD</v>
      </c>
      <c r="D14524">
        <v>0</v>
      </c>
    </row>
    <row r="14525" spans="1:4" hidden="1">
      <c r="A14525" t="s">
        <v>15179</v>
      </c>
      <c r="B14525" s="19" t="s">
        <v>23</v>
      </c>
      <c r="C14525" s="19" t="str">
        <f t="shared" si="107"/>
        <v>29010709000129USD</v>
      </c>
      <c r="D14525">
        <v>0</v>
      </c>
    </row>
    <row r="14526" spans="1:4" hidden="1">
      <c r="A14526" t="s">
        <v>15181</v>
      </c>
      <c r="B14526" s="19" t="s">
        <v>23</v>
      </c>
      <c r="C14526" s="19" t="str">
        <f t="shared" si="107"/>
        <v>29010709000131USD</v>
      </c>
      <c r="D14526">
        <v>0</v>
      </c>
    </row>
    <row r="14527" spans="1:4" hidden="1">
      <c r="A14527" t="s">
        <v>15183</v>
      </c>
      <c r="B14527" s="19" t="s">
        <v>23</v>
      </c>
      <c r="C14527" s="19" t="str">
        <f t="shared" ref="C14527:C14590" si="108">_xlfn.CONCAT(A14527,B14527)</f>
        <v>29010709000136USD</v>
      </c>
      <c r="D14527">
        <v>0</v>
      </c>
    </row>
    <row r="14528" spans="1:4" hidden="1">
      <c r="A14528" t="s">
        <v>15185</v>
      </c>
      <c r="B14528" s="19" t="s">
        <v>23</v>
      </c>
      <c r="C14528" s="19" t="str">
        <f t="shared" si="108"/>
        <v>29010709000138USD</v>
      </c>
      <c r="D14528">
        <v>0</v>
      </c>
    </row>
    <row r="14529" spans="1:4" hidden="1">
      <c r="A14529" t="s">
        <v>15187</v>
      </c>
      <c r="B14529" s="19" t="s">
        <v>23</v>
      </c>
      <c r="C14529" s="19" t="str">
        <f t="shared" si="108"/>
        <v>29010709000146USD</v>
      </c>
      <c r="D14529">
        <v>0</v>
      </c>
    </row>
    <row r="14530" spans="1:4" hidden="1">
      <c r="A14530" t="s">
        <v>8458</v>
      </c>
      <c r="B14530" s="19" t="s">
        <v>23</v>
      </c>
      <c r="C14530" s="19" t="str">
        <f t="shared" si="108"/>
        <v>29010709000148USD</v>
      </c>
      <c r="D14530">
        <v>1884.5123684958771</v>
      </c>
    </row>
    <row r="14531" spans="1:4" hidden="1">
      <c r="A14531" t="s">
        <v>8460</v>
      </c>
      <c r="B14531" s="19" t="s">
        <v>23</v>
      </c>
      <c r="C14531" s="19" t="str">
        <f t="shared" si="108"/>
        <v>29010709000149USD</v>
      </c>
      <c r="D14531">
        <v>2313.1447256184247</v>
      </c>
    </row>
    <row r="14532" spans="1:4" hidden="1">
      <c r="A14532" t="s">
        <v>15193</v>
      </c>
      <c r="B14532" s="19" t="s">
        <v>23</v>
      </c>
      <c r="C14532" s="19" t="str">
        <f t="shared" si="108"/>
        <v>29010709000150USD</v>
      </c>
      <c r="D14532">
        <v>0</v>
      </c>
    </row>
    <row r="14533" spans="1:4" hidden="1">
      <c r="A14533" t="s">
        <v>15195</v>
      </c>
      <c r="B14533" s="19" t="s">
        <v>23</v>
      </c>
      <c r="C14533" s="19" t="str">
        <f t="shared" si="108"/>
        <v>29010709000151USD</v>
      </c>
      <c r="D14533">
        <v>0</v>
      </c>
    </row>
    <row r="14534" spans="1:4" hidden="1">
      <c r="A14534" t="s">
        <v>15197</v>
      </c>
      <c r="B14534" s="19" t="s">
        <v>23</v>
      </c>
      <c r="C14534" s="19" t="str">
        <f t="shared" si="108"/>
        <v>29010709000152USD</v>
      </c>
      <c r="D14534">
        <v>0</v>
      </c>
    </row>
    <row r="14535" spans="1:4" hidden="1">
      <c r="A14535" t="s">
        <v>15199</v>
      </c>
      <c r="B14535" s="19" t="s">
        <v>23</v>
      </c>
      <c r="C14535" s="19" t="str">
        <f t="shared" si="108"/>
        <v>29010709000153USD</v>
      </c>
      <c r="D14535">
        <v>0</v>
      </c>
    </row>
    <row r="14536" spans="1:4" hidden="1">
      <c r="A14536" t="s">
        <v>15201</v>
      </c>
      <c r="B14536" s="19" t="s">
        <v>23</v>
      </c>
      <c r="C14536" s="19" t="str">
        <f t="shared" si="108"/>
        <v>29010709000156USD</v>
      </c>
      <c r="D14536">
        <v>0</v>
      </c>
    </row>
    <row r="14537" spans="1:4" hidden="1">
      <c r="A14537" t="s">
        <v>15203</v>
      </c>
      <c r="B14537" s="19" t="s">
        <v>23</v>
      </c>
      <c r="C14537" s="19" t="str">
        <f t="shared" si="108"/>
        <v>29010709000157USD</v>
      </c>
      <c r="D14537">
        <v>0</v>
      </c>
    </row>
    <row r="14538" spans="1:4" hidden="1">
      <c r="A14538" t="s">
        <v>15205</v>
      </c>
      <c r="B14538" s="19" t="s">
        <v>23</v>
      </c>
      <c r="C14538" s="19" t="str">
        <f t="shared" si="108"/>
        <v>29010709000158USD</v>
      </c>
      <c r="D14538">
        <v>0</v>
      </c>
    </row>
    <row r="14539" spans="1:4" hidden="1">
      <c r="A14539" t="s">
        <v>15207</v>
      </c>
      <c r="B14539" s="19" t="s">
        <v>23</v>
      </c>
      <c r="C14539" s="19" t="str">
        <f t="shared" si="108"/>
        <v>29010709000159USD</v>
      </c>
      <c r="D14539">
        <v>0</v>
      </c>
    </row>
    <row r="14540" spans="1:4" hidden="1">
      <c r="A14540" t="s">
        <v>8462</v>
      </c>
      <c r="B14540" s="19" t="s">
        <v>23</v>
      </c>
      <c r="C14540" s="19" t="str">
        <f t="shared" si="108"/>
        <v>29010709000160USD</v>
      </c>
      <c r="D14540">
        <v>0.110889963036679</v>
      </c>
    </row>
    <row r="14541" spans="1:4" hidden="1">
      <c r="A14541" t="s">
        <v>8464</v>
      </c>
      <c r="B14541" s="19" t="s">
        <v>23</v>
      </c>
      <c r="C14541" s="19" t="str">
        <f t="shared" si="108"/>
        <v>29010709000161USD</v>
      </c>
      <c r="D14541">
        <v>0.17628660790446404</v>
      </c>
    </row>
    <row r="14542" spans="1:4" hidden="1">
      <c r="A14542" t="s">
        <v>8466</v>
      </c>
      <c r="B14542" s="19" t="s">
        <v>23</v>
      </c>
      <c r="C14542" s="19" t="str">
        <f t="shared" si="108"/>
        <v>29010709000162USD</v>
      </c>
      <c r="D14542">
        <v>14.216661927779358</v>
      </c>
    </row>
    <row r="14543" spans="1:4" hidden="1">
      <c r="A14543" t="s">
        <v>8468</v>
      </c>
      <c r="B14543" s="19" t="s">
        <v>23</v>
      </c>
      <c r="C14543" s="19" t="str">
        <f t="shared" si="108"/>
        <v>29010709000163USD</v>
      </c>
      <c r="D14543">
        <v>47.830537389820869</v>
      </c>
    </row>
    <row r="14544" spans="1:4" hidden="1">
      <c r="A14544" t="s">
        <v>8470</v>
      </c>
      <c r="B14544" s="19" t="s">
        <v>23</v>
      </c>
      <c r="C14544" s="19" t="str">
        <f t="shared" si="108"/>
        <v>29010709000164USD</v>
      </c>
      <c r="D14544">
        <v>0.53738982087005971</v>
      </c>
    </row>
    <row r="14545" spans="1:4" hidden="1">
      <c r="A14545" t="s">
        <v>8476</v>
      </c>
      <c r="B14545" s="19" t="s">
        <v>23</v>
      </c>
      <c r="C14545" s="19" t="str">
        <f t="shared" si="108"/>
        <v>29010709000165USD</v>
      </c>
      <c r="D14545">
        <v>0</v>
      </c>
    </row>
    <row r="14546" spans="1:4" hidden="1">
      <c r="A14546" t="s">
        <v>15221</v>
      </c>
      <c r="B14546" s="19" t="s">
        <v>23</v>
      </c>
      <c r="C14546" s="19" t="str">
        <f t="shared" si="108"/>
        <v>29010709000166USD</v>
      </c>
      <c r="D14546">
        <v>0</v>
      </c>
    </row>
    <row r="14547" spans="1:4" hidden="1">
      <c r="A14547" t="s">
        <v>15223</v>
      </c>
      <c r="B14547" s="19" t="s">
        <v>23</v>
      </c>
      <c r="C14547" s="19" t="str">
        <f t="shared" si="108"/>
        <v>29010709000167USD</v>
      </c>
      <c r="D14547">
        <v>0</v>
      </c>
    </row>
    <row r="14548" spans="1:4" hidden="1">
      <c r="A14548" t="s">
        <v>15225</v>
      </c>
      <c r="B14548" s="19" t="s">
        <v>23</v>
      </c>
      <c r="C14548" s="19" t="str">
        <f t="shared" si="108"/>
        <v>29010709000168USD</v>
      </c>
      <c r="D14548">
        <v>0</v>
      </c>
    </row>
    <row r="14549" spans="1:4" hidden="1">
      <c r="A14549" t="s">
        <v>15227</v>
      </c>
      <c r="B14549" s="19" t="s">
        <v>23</v>
      </c>
      <c r="C14549" s="19" t="str">
        <f t="shared" si="108"/>
        <v>29010709000169USD</v>
      </c>
      <c r="D14549">
        <v>0</v>
      </c>
    </row>
    <row r="14550" spans="1:4" hidden="1">
      <c r="A14550" t="s">
        <v>8478</v>
      </c>
      <c r="B14550" s="19" t="s">
        <v>23</v>
      </c>
      <c r="C14550" s="19" t="str">
        <f t="shared" si="108"/>
        <v>29010709000172USD</v>
      </c>
      <c r="D14550">
        <v>4.3332385555871484</v>
      </c>
    </row>
    <row r="14551" spans="1:4" hidden="1">
      <c r="A14551" t="s">
        <v>8480</v>
      </c>
      <c r="B14551" s="19" t="s">
        <v>23</v>
      </c>
      <c r="C14551" s="19" t="str">
        <f t="shared" si="108"/>
        <v>29010709000173USD</v>
      </c>
      <c r="D14551">
        <v>12.934319021893661</v>
      </c>
    </row>
    <row r="14552" spans="1:4" hidden="1">
      <c r="A14552" t="s">
        <v>15233</v>
      </c>
      <c r="B14552" s="19" t="s">
        <v>23</v>
      </c>
      <c r="C14552" s="19" t="str">
        <f t="shared" si="108"/>
        <v>29010709000174USD</v>
      </c>
      <c r="D14552">
        <v>0</v>
      </c>
    </row>
    <row r="14553" spans="1:4" hidden="1">
      <c r="A14553" t="s">
        <v>15235</v>
      </c>
      <c r="B14553" s="19" t="s">
        <v>23</v>
      </c>
      <c r="C14553" s="19" t="str">
        <f t="shared" si="108"/>
        <v>29010709000175USD</v>
      </c>
      <c r="D14553">
        <v>0</v>
      </c>
    </row>
    <row r="14554" spans="1:4" hidden="1">
      <c r="A14554" t="s">
        <v>8482</v>
      </c>
      <c r="B14554" s="19" t="s">
        <v>23</v>
      </c>
      <c r="C14554" s="19" t="str">
        <f t="shared" si="108"/>
        <v>29010709000176USD</v>
      </c>
      <c r="D14554">
        <v>0</v>
      </c>
    </row>
    <row r="14555" spans="1:4" hidden="1">
      <c r="A14555" t="s">
        <v>8484</v>
      </c>
      <c r="B14555" s="19" t="s">
        <v>23</v>
      </c>
      <c r="C14555" s="19" t="str">
        <f t="shared" si="108"/>
        <v>29010709000177USD</v>
      </c>
      <c r="D14555">
        <v>0</v>
      </c>
    </row>
    <row r="14556" spans="1:4" hidden="1">
      <c r="A14556" t="s">
        <v>8486</v>
      </c>
      <c r="B14556" s="19" t="s">
        <v>23</v>
      </c>
      <c r="C14556" s="19" t="str">
        <f t="shared" si="108"/>
        <v>29010709000178USD</v>
      </c>
      <c r="D14556">
        <v>0.58288313903895361</v>
      </c>
    </row>
    <row r="14557" spans="1:4" hidden="1">
      <c r="A14557" t="s">
        <v>8490</v>
      </c>
      <c r="B14557" s="19" t="s">
        <v>23</v>
      </c>
      <c r="C14557" s="19" t="str">
        <f t="shared" si="108"/>
        <v>29010709000179USD</v>
      </c>
      <c r="D14557">
        <v>1.8197327267557579</v>
      </c>
    </row>
    <row r="14558" spans="1:4" hidden="1">
      <c r="A14558" t="s">
        <v>8494</v>
      </c>
      <c r="B14558" s="19" t="s">
        <v>23</v>
      </c>
      <c r="C14558" s="19" t="str">
        <f t="shared" si="108"/>
        <v>29010709000180USD</v>
      </c>
      <c r="D14558">
        <v>61.56098947967017</v>
      </c>
    </row>
    <row r="14559" spans="1:4" hidden="1">
      <c r="A14559" t="s">
        <v>8496</v>
      </c>
      <c r="B14559" s="19" t="s">
        <v>23</v>
      </c>
      <c r="C14559" s="19" t="str">
        <f t="shared" si="108"/>
        <v>29010709000181USD</v>
      </c>
      <c r="D14559">
        <v>97.577480807506404</v>
      </c>
    </row>
    <row r="14560" spans="1:4" hidden="1">
      <c r="A14560" t="s">
        <v>8500</v>
      </c>
      <c r="B14560" s="19" t="s">
        <v>23</v>
      </c>
      <c r="C14560" s="19" t="str">
        <f t="shared" si="108"/>
        <v>29010709000182USD</v>
      </c>
      <c r="D14560">
        <v>0</v>
      </c>
    </row>
    <row r="14561" spans="1:4" hidden="1">
      <c r="A14561" t="s">
        <v>8502</v>
      </c>
      <c r="B14561" s="19" t="s">
        <v>23</v>
      </c>
      <c r="C14561" s="19" t="str">
        <f t="shared" si="108"/>
        <v>29010709000183USD</v>
      </c>
      <c r="D14561">
        <v>0</v>
      </c>
    </row>
    <row r="14562" spans="1:4" hidden="1">
      <c r="A14562" t="s">
        <v>15253</v>
      </c>
      <c r="B14562" s="19" t="s">
        <v>23</v>
      </c>
      <c r="C14562" s="19" t="str">
        <f t="shared" si="108"/>
        <v>29010709000184USD</v>
      </c>
      <c r="D14562">
        <v>0</v>
      </c>
    </row>
    <row r="14563" spans="1:4" hidden="1">
      <c r="A14563" t="s">
        <v>15255</v>
      </c>
      <c r="B14563" s="19" t="s">
        <v>23</v>
      </c>
      <c r="C14563" s="19" t="str">
        <f t="shared" si="108"/>
        <v>29010709000185USD</v>
      </c>
      <c r="D14563">
        <v>0</v>
      </c>
    </row>
    <row r="14564" spans="1:4" hidden="1">
      <c r="A14564" t="s">
        <v>15257</v>
      </c>
      <c r="B14564" s="19" t="s">
        <v>23</v>
      </c>
      <c r="C14564" s="19" t="str">
        <f t="shared" si="108"/>
        <v>29010709000192USD</v>
      </c>
      <c r="D14564">
        <v>0</v>
      </c>
    </row>
    <row r="14565" spans="1:4" hidden="1">
      <c r="A14565" t="s">
        <v>8506</v>
      </c>
      <c r="B14565" s="19" t="s">
        <v>23</v>
      </c>
      <c r="C14565" s="19" t="str">
        <f t="shared" si="108"/>
        <v>29010709000193USD</v>
      </c>
      <c r="D14565">
        <v>0.36110321296559567</v>
      </c>
    </row>
    <row r="14566" spans="1:4" hidden="1">
      <c r="A14566" t="s">
        <v>8508</v>
      </c>
      <c r="B14566" s="19" t="s">
        <v>23</v>
      </c>
      <c r="C14566" s="19" t="str">
        <f t="shared" si="108"/>
        <v>29010709000194USD</v>
      </c>
      <c r="D14566">
        <v>1.4785328404890532</v>
      </c>
    </row>
    <row r="14567" spans="1:4" hidden="1">
      <c r="A14567" t="s">
        <v>15263</v>
      </c>
      <c r="B14567" s="19" t="s">
        <v>23</v>
      </c>
      <c r="C14567" s="19" t="str">
        <f t="shared" si="108"/>
        <v>29010709000201USD</v>
      </c>
      <c r="D14567">
        <v>0</v>
      </c>
    </row>
    <row r="14568" spans="1:4" hidden="1">
      <c r="A14568" t="s">
        <v>8510</v>
      </c>
      <c r="B14568" s="19" t="s">
        <v>23</v>
      </c>
      <c r="C14568" s="19" t="str">
        <f t="shared" si="108"/>
        <v>29010709000202USD</v>
      </c>
      <c r="D14568">
        <v>0</v>
      </c>
    </row>
    <row r="14569" spans="1:4" hidden="1">
      <c r="A14569" t="s">
        <v>15267</v>
      </c>
      <c r="B14569" s="19" t="s">
        <v>23</v>
      </c>
      <c r="C14569" s="19" t="str">
        <f t="shared" si="108"/>
        <v>29010709000203USD</v>
      </c>
      <c r="D14569">
        <v>0</v>
      </c>
    </row>
    <row r="14570" spans="1:4" hidden="1">
      <c r="A14570" t="s">
        <v>8512</v>
      </c>
      <c r="B14570" s="19" t="s">
        <v>23</v>
      </c>
      <c r="C14570" s="19" t="str">
        <f t="shared" si="108"/>
        <v>29010709000216USD</v>
      </c>
      <c r="D14570">
        <v>0</v>
      </c>
    </row>
    <row r="14571" spans="1:4" hidden="1">
      <c r="A14571" t="s">
        <v>8514</v>
      </c>
      <c r="B14571" s="19" t="s">
        <v>23</v>
      </c>
      <c r="C14571" s="19" t="str">
        <f t="shared" si="108"/>
        <v>29010709000217USD</v>
      </c>
      <c r="D14571">
        <v>0</v>
      </c>
    </row>
    <row r="14572" spans="1:4" hidden="1">
      <c r="A14572" t="s">
        <v>15273</v>
      </c>
      <c r="B14572" s="19" t="s">
        <v>23</v>
      </c>
      <c r="C14572" s="19" t="str">
        <f t="shared" si="108"/>
        <v>29010709000218USD</v>
      </c>
      <c r="D14572">
        <v>0</v>
      </c>
    </row>
    <row r="14573" spans="1:4" hidden="1">
      <c r="A14573" t="s">
        <v>15275</v>
      </c>
      <c r="B14573" s="19" t="s">
        <v>23</v>
      </c>
      <c r="C14573" s="19" t="str">
        <f t="shared" si="108"/>
        <v>29010709000219USD</v>
      </c>
      <c r="D14573">
        <v>0</v>
      </c>
    </row>
    <row r="14574" spans="1:4" hidden="1">
      <c r="A14574" t="s">
        <v>8520</v>
      </c>
      <c r="B14574" s="19" t="s">
        <v>23</v>
      </c>
      <c r="C14574" s="19" t="str">
        <f t="shared" si="108"/>
        <v>29010709000220USD</v>
      </c>
      <c r="D14574">
        <v>1.0605629798123402</v>
      </c>
    </row>
    <row r="14575" spans="1:4" hidden="1">
      <c r="A14575" t="s">
        <v>8524</v>
      </c>
      <c r="B14575" s="19" t="s">
        <v>23</v>
      </c>
      <c r="C14575" s="19" t="str">
        <f t="shared" si="108"/>
        <v>29010709000221USD</v>
      </c>
      <c r="D14575">
        <v>2.4196758601080468</v>
      </c>
    </row>
    <row r="14576" spans="1:4" hidden="1">
      <c r="A14576" t="s">
        <v>8536</v>
      </c>
      <c r="B14576" s="19" t="s">
        <v>23</v>
      </c>
      <c r="C14576" s="19" t="str">
        <f t="shared" si="108"/>
        <v>29010709000222USD</v>
      </c>
      <c r="D14576">
        <v>0</v>
      </c>
    </row>
    <row r="14577" spans="1:4" hidden="1">
      <c r="A14577" t="s">
        <v>8546</v>
      </c>
      <c r="B14577" s="19" t="s">
        <v>23</v>
      </c>
      <c r="C14577" s="19" t="str">
        <f t="shared" si="108"/>
        <v>29010709000223USD</v>
      </c>
      <c r="D14577">
        <v>0</v>
      </c>
    </row>
    <row r="14578" spans="1:4" hidden="1">
      <c r="A14578" t="s">
        <v>8550</v>
      </c>
      <c r="B14578" s="19" t="s">
        <v>23</v>
      </c>
      <c r="C14578" s="19" t="str">
        <f t="shared" si="108"/>
        <v>29010709000228USD</v>
      </c>
      <c r="D14578">
        <v>0</v>
      </c>
    </row>
    <row r="14579" spans="1:4" hidden="1">
      <c r="A14579" t="s">
        <v>8552</v>
      </c>
      <c r="B14579" s="19" t="s">
        <v>23</v>
      </c>
      <c r="C14579" s="19" t="str">
        <f t="shared" si="108"/>
        <v>29010709000229USD</v>
      </c>
      <c r="D14579">
        <v>0</v>
      </c>
    </row>
    <row r="14580" spans="1:4" hidden="1">
      <c r="A14580" t="s">
        <v>15289</v>
      </c>
      <c r="B14580" s="19" t="s">
        <v>23</v>
      </c>
      <c r="C14580" s="19" t="str">
        <f t="shared" si="108"/>
        <v>29010709000240USD</v>
      </c>
      <c r="D14580">
        <v>0</v>
      </c>
    </row>
    <row r="14581" spans="1:4" hidden="1">
      <c r="A14581" t="s">
        <v>15291</v>
      </c>
      <c r="B14581" s="19" t="s">
        <v>23</v>
      </c>
      <c r="C14581" s="19" t="str">
        <f t="shared" si="108"/>
        <v>29010709000241USD</v>
      </c>
      <c r="D14581">
        <v>0</v>
      </c>
    </row>
    <row r="14582" spans="1:4" hidden="1">
      <c r="A14582" t="s">
        <v>8558</v>
      </c>
      <c r="B14582" s="19" t="s">
        <v>23</v>
      </c>
      <c r="C14582" s="19" t="str">
        <f t="shared" si="108"/>
        <v>29010709000244USD</v>
      </c>
      <c r="D14582">
        <v>225.8373613875462</v>
      </c>
    </row>
    <row r="14583" spans="1:4" hidden="1">
      <c r="A14583" t="s">
        <v>8560</v>
      </c>
      <c r="B14583" s="19" t="s">
        <v>23</v>
      </c>
      <c r="C14583" s="19" t="str">
        <f t="shared" si="108"/>
        <v>29010709000245USD</v>
      </c>
      <c r="D14583">
        <v>0</v>
      </c>
    </row>
    <row r="14584" spans="1:4" hidden="1">
      <c r="A14584" t="s">
        <v>8562</v>
      </c>
      <c r="B14584" s="19" t="s">
        <v>23</v>
      </c>
      <c r="C14584" s="19" t="str">
        <f t="shared" si="108"/>
        <v>29010709000246USD</v>
      </c>
      <c r="D14584">
        <v>1.5723628092123971</v>
      </c>
    </row>
    <row r="14585" spans="1:4" hidden="1">
      <c r="A14585" t="s">
        <v>8568</v>
      </c>
      <c r="B14585" s="19" t="s">
        <v>23</v>
      </c>
      <c r="C14585" s="19" t="str">
        <f t="shared" si="108"/>
        <v>29010709000247USD</v>
      </c>
      <c r="D14585">
        <v>0</v>
      </c>
    </row>
    <row r="14586" spans="1:4" hidden="1">
      <c r="A14586" t="s">
        <v>15301</v>
      </c>
      <c r="B14586" s="19" t="s">
        <v>23</v>
      </c>
      <c r="C14586" s="19" t="str">
        <f t="shared" si="108"/>
        <v>29010709000248USD</v>
      </c>
      <c r="D14586">
        <v>0</v>
      </c>
    </row>
    <row r="14587" spans="1:4" hidden="1">
      <c r="A14587" t="s">
        <v>15303</v>
      </c>
      <c r="B14587" s="19" t="s">
        <v>23</v>
      </c>
      <c r="C14587" s="19" t="str">
        <f t="shared" si="108"/>
        <v>29010709000249USD</v>
      </c>
      <c r="D14587">
        <v>0</v>
      </c>
    </row>
    <row r="14588" spans="1:4" hidden="1">
      <c r="A14588" t="s">
        <v>15305</v>
      </c>
      <c r="B14588" s="19" t="s">
        <v>23</v>
      </c>
      <c r="C14588" s="19" t="str">
        <f t="shared" si="108"/>
        <v>29010709000250USD</v>
      </c>
      <c r="D14588">
        <v>0</v>
      </c>
    </row>
    <row r="14589" spans="1:4" hidden="1">
      <c r="A14589" t="s">
        <v>15307</v>
      </c>
      <c r="B14589" s="19" t="s">
        <v>23</v>
      </c>
      <c r="C14589" s="19" t="str">
        <f t="shared" si="108"/>
        <v>29010709000252USD</v>
      </c>
      <c r="D14589">
        <v>0</v>
      </c>
    </row>
    <row r="14590" spans="1:4" hidden="1">
      <c r="A14590" t="s">
        <v>15309</v>
      </c>
      <c r="B14590" s="19" t="s">
        <v>23</v>
      </c>
      <c r="C14590" s="19" t="str">
        <f t="shared" si="108"/>
        <v>29010709000253USD</v>
      </c>
      <c r="D14590">
        <v>0</v>
      </c>
    </row>
    <row r="14591" spans="1:4" hidden="1">
      <c r="A14591" t="s">
        <v>15311</v>
      </c>
      <c r="B14591" s="19" t="s">
        <v>23</v>
      </c>
      <c r="C14591" s="19" t="str">
        <f t="shared" ref="C14591:C14654" si="109">_xlfn.CONCAT(A14591,B14591)</f>
        <v>29010709000257USD</v>
      </c>
      <c r="D14591">
        <v>0</v>
      </c>
    </row>
    <row r="14592" spans="1:4" hidden="1">
      <c r="A14592" t="s">
        <v>15313</v>
      </c>
      <c r="B14592" s="19" t="s">
        <v>23</v>
      </c>
      <c r="C14592" s="19" t="str">
        <f t="shared" si="109"/>
        <v>29010709000258USD</v>
      </c>
      <c r="D14592">
        <v>0</v>
      </c>
    </row>
    <row r="14593" spans="1:4" hidden="1">
      <c r="A14593" t="s">
        <v>15315</v>
      </c>
      <c r="B14593" s="19" t="s">
        <v>23</v>
      </c>
      <c r="C14593" s="19" t="str">
        <f t="shared" si="109"/>
        <v>29010709000259USD</v>
      </c>
      <c r="D14593">
        <v>0</v>
      </c>
    </row>
    <row r="14594" spans="1:4" hidden="1">
      <c r="A14594" t="s">
        <v>15317</v>
      </c>
      <c r="B14594" s="19" t="s">
        <v>23</v>
      </c>
      <c r="C14594" s="19" t="str">
        <f t="shared" si="109"/>
        <v>29010709000260USD</v>
      </c>
      <c r="D14594">
        <v>0</v>
      </c>
    </row>
    <row r="14595" spans="1:4" hidden="1">
      <c r="A14595" t="s">
        <v>8572</v>
      </c>
      <c r="B14595" s="19" t="s">
        <v>23</v>
      </c>
      <c r="C14595" s="19" t="str">
        <f t="shared" si="109"/>
        <v>29010709000301USD</v>
      </c>
      <c r="D14595">
        <v>0</v>
      </c>
    </row>
    <row r="14596" spans="1:4" hidden="1">
      <c r="A14596" t="s">
        <v>8574</v>
      </c>
      <c r="B14596" s="19" t="s">
        <v>23</v>
      </c>
      <c r="C14596" s="19" t="str">
        <f t="shared" si="109"/>
        <v>29010709000302USD</v>
      </c>
      <c r="D14596">
        <v>0</v>
      </c>
    </row>
    <row r="14597" spans="1:4" hidden="1">
      <c r="A14597" t="s">
        <v>8576</v>
      </c>
      <c r="B14597" s="19" t="s">
        <v>23</v>
      </c>
      <c r="C14597" s="19" t="str">
        <f t="shared" si="109"/>
        <v>29010709000303USD</v>
      </c>
      <c r="D14597">
        <v>0</v>
      </c>
    </row>
    <row r="14598" spans="1:4" hidden="1">
      <c r="A14598" t="s">
        <v>8578</v>
      </c>
      <c r="B14598" s="19" t="s">
        <v>23</v>
      </c>
      <c r="C14598" s="19" t="str">
        <f t="shared" si="109"/>
        <v>29010709000304USD</v>
      </c>
      <c r="D14598">
        <v>0</v>
      </c>
    </row>
    <row r="14599" spans="1:4" hidden="1">
      <c r="A14599" t="s">
        <v>15327</v>
      </c>
      <c r="B14599" s="19" t="s">
        <v>23</v>
      </c>
      <c r="C14599" s="19" t="str">
        <f t="shared" si="109"/>
        <v>29010709000305USD</v>
      </c>
      <c r="D14599">
        <v>0</v>
      </c>
    </row>
    <row r="14600" spans="1:4" hidden="1">
      <c r="A14600" t="s">
        <v>15329</v>
      </c>
      <c r="B14600" s="19" t="s">
        <v>23</v>
      </c>
      <c r="C14600" s="19" t="str">
        <f t="shared" si="109"/>
        <v>29010709000306USD</v>
      </c>
      <c r="D14600">
        <v>0</v>
      </c>
    </row>
    <row r="14601" spans="1:4" hidden="1">
      <c r="A14601" t="s">
        <v>8580</v>
      </c>
      <c r="B14601" s="19" t="s">
        <v>23</v>
      </c>
      <c r="C14601" s="19" t="str">
        <f t="shared" si="109"/>
        <v>29010709000309USD</v>
      </c>
      <c r="D14601">
        <v>0</v>
      </c>
    </row>
    <row r="14602" spans="1:4" hidden="1">
      <c r="A14602" t="s">
        <v>15333</v>
      </c>
      <c r="B14602" s="19" t="s">
        <v>23</v>
      </c>
      <c r="C14602" s="19" t="str">
        <f t="shared" si="109"/>
        <v>29010709000403USD</v>
      </c>
      <c r="D14602">
        <v>0</v>
      </c>
    </row>
    <row r="14603" spans="1:4" hidden="1">
      <c r="A14603" t="s">
        <v>15335</v>
      </c>
      <c r="B14603" s="19" t="s">
        <v>23</v>
      </c>
      <c r="C14603" s="19" t="str">
        <f t="shared" si="109"/>
        <v>29010709000601USD</v>
      </c>
      <c r="D14603">
        <v>0</v>
      </c>
    </row>
    <row r="14604" spans="1:4" hidden="1">
      <c r="A14604" t="s">
        <v>15337</v>
      </c>
      <c r="B14604" s="19" t="s">
        <v>23</v>
      </c>
      <c r="C14604" s="19" t="str">
        <f t="shared" si="109"/>
        <v>29010709000602USD</v>
      </c>
      <c r="D14604">
        <v>0</v>
      </c>
    </row>
    <row r="14605" spans="1:4" hidden="1">
      <c r="A14605" t="s">
        <v>15339</v>
      </c>
      <c r="B14605" s="19" t="s">
        <v>23</v>
      </c>
      <c r="C14605" s="19" t="str">
        <f t="shared" si="109"/>
        <v>29010709000603USD</v>
      </c>
      <c r="D14605">
        <v>0</v>
      </c>
    </row>
    <row r="14606" spans="1:4" hidden="1">
      <c r="A14606" t="s">
        <v>15341</v>
      </c>
      <c r="B14606" s="19" t="s">
        <v>23</v>
      </c>
      <c r="C14606" s="19" t="str">
        <f t="shared" si="109"/>
        <v>29010709000701USD</v>
      </c>
      <c r="D14606">
        <v>0</v>
      </c>
    </row>
    <row r="14607" spans="1:4" hidden="1">
      <c r="A14607" t="s">
        <v>9191</v>
      </c>
      <c r="B14607" s="19" t="s">
        <v>23</v>
      </c>
      <c r="C14607" s="19" t="str">
        <f t="shared" si="109"/>
        <v>29010709000704USD</v>
      </c>
      <c r="D14607">
        <v>22366.926357691213</v>
      </c>
    </row>
    <row r="14608" spans="1:4" hidden="1">
      <c r="A14608" t="s">
        <v>15345</v>
      </c>
      <c r="B14608" s="19" t="s">
        <v>23</v>
      </c>
      <c r="C14608" s="19" t="str">
        <f t="shared" si="109"/>
        <v>29010709000815USD</v>
      </c>
      <c r="D14608">
        <v>0</v>
      </c>
    </row>
    <row r="14609" spans="1:4" hidden="1">
      <c r="A14609" t="s">
        <v>15347</v>
      </c>
      <c r="B14609" s="19" t="s">
        <v>23</v>
      </c>
      <c r="C14609" s="19" t="str">
        <f t="shared" si="109"/>
        <v>29010709000816USD</v>
      </c>
      <c r="D14609">
        <v>0</v>
      </c>
    </row>
    <row r="14610" spans="1:4" hidden="1">
      <c r="A14610" t="s">
        <v>15349</v>
      </c>
      <c r="B14610" s="19" t="s">
        <v>23</v>
      </c>
      <c r="C14610" s="19" t="str">
        <f t="shared" si="109"/>
        <v>29010709000817USD</v>
      </c>
      <c r="D14610">
        <v>0</v>
      </c>
    </row>
    <row r="14611" spans="1:4" hidden="1">
      <c r="A14611" t="s">
        <v>15351</v>
      </c>
      <c r="B14611" s="19" t="s">
        <v>23</v>
      </c>
      <c r="C14611" s="19" t="str">
        <f t="shared" si="109"/>
        <v>29010709000822USD</v>
      </c>
      <c r="D14611">
        <v>0</v>
      </c>
    </row>
    <row r="14612" spans="1:4" hidden="1">
      <c r="A14612" t="s">
        <v>15353</v>
      </c>
      <c r="B14612" s="19" t="s">
        <v>23</v>
      </c>
      <c r="C14612" s="19" t="str">
        <f t="shared" si="109"/>
        <v>29010709000823USD</v>
      </c>
      <c r="D14612">
        <v>0</v>
      </c>
    </row>
    <row r="14613" spans="1:4" hidden="1">
      <c r="A14613" t="s">
        <v>15355</v>
      </c>
      <c r="B14613" s="19" t="s">
        <v>23</v>
      </c>
      <c r="C14613" s="19" t="str">
        <f t="shared" si="109"/>
        <v>29010709000824USD</v>
      </c>
      <c r="D14613">
        <v>0</v>
      </c>
    </row>
    <row r="14614" spans="1:4" hidden="1">
      <c r="A14614" t="s">
        <v>15357</v>
      </c>
      <c r="B14614" s="19" t="s">
        <v>23</v>
      </c>
      <c r="C14614" s="19" t="str">
        <f t="shared" si="109"/>
        <v>29010709000825USD</v>
      </c>
      <c r="D14614">
        <v>0</v>
      </c>
    </row>
    <row r="14615" spans="1:4" hidden="1">
      <c r="A14615" t="s">
        <v>15359</v>
      </c>
      <c r="B14615" s="19" t="s">
        <v>23</v>
      </c>
      <c r="C14615" s="19" t="str">
        <f t="shared" si="109"/>
        <v>29010709000829USD</v>
      </c>
      <c r="D14615">
        <v>0</v>
      </c>
    </row>
    <row r="14616" spans="1:4" hidden="1">
      <c r="A14616" t="s">
        <v>15361</v>
      </c>
      <c r="B14616" s="19" t="s">
        <v>23</v>
      </c>
      <c r="C14616" s="19" t="str">
        <f t="shared" si="109"/>
        <v>29010709000830USD</v>
      </c>
      <c r="D14616">
        <v>0</v>
      </c>
    </row>
    <row r="14617" spans="1:4" hidden="1">
      <c r="A14617" t="s">
        <v>15363</v>
      </c>
      <c r="B14617" s="19" t="s">
        <v>23</v>
      </c>
      <c r="C14617" s="19" t="str">
        <f t="shared" si="109"/>
        <v>29010709000831USD</v>
      </c>
      <c r="D14617">
        <v>0</v>
      </c>
    </row>
    <row r="14618" spans="1:4" hidden="1">
      <c r="A14618" t="s">
        <v>15365</v>
      </c>
      <c r="B14618" s="19" t="s">
        <v>23</v>
      </c>
      <c r="C14618" s="19" t="str">
        <f t="shared" si="109"/>
        <v>29010709000832USD</v>
      </c>
      <c r="D14618">
        <v>0</v>
      </c>
    </row>
    <row r="14619" spans="1:4" hidden="1">
      <c r="A14619" t="s">
        <v>15367</v>
      </c>
      <c r="B14619" s="19" t="s">
        <v>23</v>
      </c>
      <c r="C14619" s="19" t="str">
        <f t="shared" si="109"/>
        <v>29010709000833USD</v>
      </c>
      <c r="D14619">
        <v>0</v>
      </c>
    </row>
    <row r="14620" spans="1:4" hidden="1">
      <c r="A14620" t="s">
        <v>15369</v>
      </c>
      <c r="B14620" s="19" t="s">
        <v>23</v>
      </c>
      <c r="C14620" s="19" t="str">
        <f t="shared" si="109"/>
        <v>29010709000834USD</v>
      </c>
      <c r="D14620">
        <v>0</v>
      </c>
    </row>
    <row r="14621" spans="1:4" hidden="1">
      <c r="A14621" t="s">
        <v>15371</v>
      </c>
      <c r="B14621" s="19" t="s">
        <v>23</v>
      </c>
      <c r="C14621" s="19" t="str">
        <f t="shared" si="109"/>
        <v>29010709000835USD</v>
      </c>
      <c r="D14621">
        <v>0</v>
      </c>
    </row>
    <row r="14622" spans="1:4" hidden="1">
      <c r="A14622" t="s">
        <v>15373</v>
      </c>
      <c r="B14622" s="19" t="s">
        <v>23</v>
      </c>
      <c r="C14622" s="19" t="str">
        <f t="shared" si="109"/>
        <v>29010709000840USD</v>
      </c>
      <c r="D14622">
        <v>0</v>
      </c>
    </row>
    <row r="14623" spans="1:4" hidden="1">
      <c r="A14623" t="s">
        <v>6926</v>
      </c>
      <c r="B14623" s="19" t="s">
        <v>23</v>
      </c>
      <c r="C14623" s="19" t="str">
        <f t="shared" si="109"/>
        <v>29010709000841USD</v>
      </c>
      <c r="D14623">
        <v>48178.950810349728</v>
      </c>
    </row>
    <row r="14624" spans="1:4" hidden="1">
      <c r="A14624" t="s">
        <v>6930</v>
      </c>
      <c r="B14624" s="19" t="s">
        <v>23</v>
      </c>
      <c r="C14624" s="19" t="str">
        <f t="shared" si="109"/>
        <v>29010709000842USD</v>
      </c>
      <c r="D14624">
        <v>3174.981518339494</v>
      </c>
    </row>
    <row r="14625" spans="1:4" hidden="1">
      <c r="A14625" t="s">
        <v>15379</v>
      </c>
      <c r="B14625" s="19" t="s">
        <v>23</v>
      </c>
      <c r="C14625" s="19" t="str">
        <f t="shared" si="109"/>
        <v>29010709000843USD</v>
      </c>
      <c r="D14625">
        <v>0</v>
      </c>
    </row>
    <row r="14626" spans="1:4" hidden="1">
      <c r="A14626" t="s">
        <v>6932</v>
      </c>
      <c r="B14626" s="19" t="s">
        <v>23</v>
      </c>
      <c r="C14626" s="19" t="str">
        <f t="shared" si="109"/>
        <v>29010709000844USD</v>
      </c>
      <c r="D14626">
        <v>0</v>
      </c>
    </row>
    <row r="14627" spans="1:4" hidden="1">
      <c r="A14627" t="s">
        <v>15383</v>
      </c>
      <c r="B14627" s="19" t="s">
        <v>23</v>
      </c>
      <c r="C14627" s="19" t="str">
        <f t="shared" si="109"/>
        <v>29010709000852USD</v>
      </c>
      <c r="D14627">
        <v>0</v>
      </c>
    </row>
    <row r="14628" spans="1:4" hidden="1">
      <c r="A14628" t="s">
        <v>15385</v>
      </c>
      <c r="B14628" s="19" t="s">
        <v>23</v>
      </c>
      <c r="C14628" s="19" t="str">
        <f t="shared" si="109"/>
        <v>29010709000853USD</v>
      </c>
      <c r="D14628">
        <v>0</v>
      </c>
    </row>
    <row r="14629" spans="1:4" hidden="1">
      <c r="A14629" t="s">
        <v>15387</v>
      </c>
      <c r="B14629" s="19" t="s">
        <v>23</v>
      </c>
      <c r="C14629" s="19" t="str">
        <f t="shared" si="109"/>
        <v>29010709000854USD</v>
      </c>
      <c r="D14629">
        <v>0</v>
      </c>
    </row>
    <row r="14630" spans="1:4" hidden="1">
      <c r="A14630" t="s">
        <v>15389</v>
      </c>
      <c r="B14630" s="19" t="s">
        <v>23</v>
      </c>
      <c r="C14630" s="19" t="str">
        <f t="shared" si="109"/>
        <v>29010709000855USD</v>
      </c>
      <c r="D14630">
        <v>0</v>
      </c>
    </row>
    <row r="14631" spans="1:4" hidden="1">
      <c r="A14631" t="s">
        <v>15391</v>
      </c>
      <c r="B14631" s="19" t="s">
        <v>23</v>
      </c>
      <c r="C14631" s="19" t="str">
        <f t="shared" si="109"/>
        <v>29010709000856USD</v>
      </c>
      <c r="D14631">
        <v>0</v>
      </c>
    </row>
    <row r="14632" spans="1:4" hidden="1">
      <c r="A14632" t="s">
        <v>8582</v>
      </c>
      <c r="B14632" s="19" t="s">
        <v>23</v>
      </c>
      <c r="C14632" s="19" t="str">
        <f t="shared" si="109"/>
        <v>29010709000857USD</v>
      </c>
      <c r="D14632">
        <v>0.54876315041228318</v>
      </c>
    </row>
    <row r="14633" spans="1:4" hidden="1">
      <c r="A14633" t="s">
        <v>15395</v>
      </c>
      <c r="B14633" s="19" t="s">
        <v>23</v>
      </c>
      <c r="C14633" s="19" t="str">
        <f t="shared" si="109"/>
        <v>29010709000858USD</v>
      </c>
      <c r="D14633">
        <v>0</v>
      </c>
    </row>
    <row r="14634" spans="1:4" hidden="1">
      <c r="A14634" t="s">
        <v>15397</v>
      </c>
      <c r="B14634" s="19" t="s">
        <v>23</v>
      </c>
      <c r="C14634" s="19" t="str">
        <f t="shared" si="109"/>
        <v>29010709000901USD</v>
      </c>
      <c r="D14634">
        <v>0</v>
      </c>
    </row>
    <row r="14635" spans="1:4" hidden="1">
      <c r="A14635" t="s">
        <v>7134</v>
      </c>
      <c r="B14635" s="19" t="s">
        <v>23</v>
      </c>
      <c r="C14635" s="19" t="str">
        <f t="shared" si="109"/>
        <v>29010801010101USD</v>
      </c>
      <c r="D14635">
        <v>0</v>
      </c>
    </row>
    <row r="14636" spans="1:4" hidden="1">
      <c r="A14636" t="s">
        <v>15297</v>
      </c>
      <c r="B14636" s="19" t="s">
        <v>23</v>
      </c>
      <c r="C14636" s="19" t="str">
        <f t="shared" si="109"/>
        <v>29020100000101USD</v>
      </c>
      <c r="D14636">
        <v>18228.888257037248</v>
      </c>
    </row>
    <row r="14637" spans="1:4" hidden="1">
      <c r="A14637" t="s">
        <v>15401</v>
      </c>
      <c r="B14637" s="19" t="s">
        <v>23</v>
      </c>
      <c r="C14637" s="19" t="str">
        <f t="shared" si="109"/>
        <v>29020100000102USD</v>
      </c>
      <c r="D14637">
        <v>0</v>
      </c>
    </row>
    <row r="14638" spans="1:4" hidden="1">
      <c r="A14638" t="s">
        <v>15403</v>
      </c>
      <c r="B14638" s="19" t="s">
        <v>23</v>
      </c>
      <c r="C14638" s="19" t="str">
        <f t="shared" si="109"/>
        <v>29020100000103USD</v>
      </c>
      <c r="D14638">
        <v>0</v>
      </c>
    </row>
    <row r="14639" spans="1:4" hidden="1">
      <c r="A14639" t="s">
        <v>15299</v>
      </c>
      <c r="B14639" s="19" t="s">
        <v>23</v>
      </c>
      <c r="C14639" s="19" t="str">
        <f t="shared" si="109"/>
        <v>29020100000104USD</v>
      </c>
      <c r="D14639">
        <v>2920</v>
      </c>
    </row>
    <row r="14640" spans="1:4" hidden="1">
      <c r="A14640" t="s">
        <v>15407</v>
      </c>
      <c r="B14640" s="19" t="s">
        <v>23</v>
      </c>
      <c r="C14640" s="19" t="str">
        <f t="shared" si="109"/>
        <v>29020100000105USD</v>
      </c>
      <c r="D14640">
        <v>0</v>
      </c>
    </row>
    <row r="14641" spans="1:4" hidden="1">
      <c r="A14641" t="s">
        <v>15319</v>
      </c>
      <c r="B14641" s="19" t="s">
        <v>23</v>
      </c>
      <c r="C14641" s="19" t="str">
        <f t="shared" si="109"/>
        <v>29020100000106USD</v>
      </c>
      <c r="D14641">
        <v>0</v>
      </c>
    </row>
    <row r="14642" spans="1:4" hidden="1">
      <c r="A14642" t="s">
        <v>15321</v>
      </c>
      <c r="B14642" s="19" t="s">
        <v>23</v>
      </c>
      <c r="C14642" s="19" t="str">
        <f t="shared" si="109"/>
        <v>29020100000107USD</v>
      </c>
      <c r="D14642">
        <v>12970.290019903328</v>
      </c>
    </row>
    <row r="14643" spans="1:4" hidden="1">
      <c r="A14643" t="s">
        <v>15413</v>
      </c>
      <c r="B14643" s="19" t="s">
        <v>23</v>
      </c>
      <c r="C14643" s="19" t="str">
        <f t="shared" si="109"/>
        <v>29020100000108USD</v>
      </c>
      <c r="D14643">
        <v>0</v>
      </c>
    </row>
    <row r="14644" spans="1:4" hidden="1">
      <c r="A14644" t="s">
        <v>15323</v>
      </c>
      <c r="B14644" s="19" t="s">
        <v>23</v>
      </c>
      <c r="C14644" s="19" t="str">
        <f t="shared" si="109"/>
        <v>29020100000109USD</v>
      </c>
      <c r="D14644">
        <v>60.000000000000007</v>
      </c>
    </row>
    <row r="14645" spans="1:4" hidden="1">
      <c r="A14645" t="s">
        <v>15417</v>
      </c>
      <c r="B14645" s="19" t="s">
        <v>23</v>
      </c>
      <c r="C14645" s="19" t="str">
        <f t="shared" si="109"/>
        <v>29030100000101USD</v>
      </c>
      <c r="D14645">
        <v>0</v>
      </c>
    </row>
    <row r="14646" spans="1:4" hidden="1">
      <c r="A14646" t="s">
        <v>15325</v>
      </c>
      <c r="B14646" s="19" t="s">
        <v>23</v>
      </c>
      <c r="C14646" s="19" t="str">
        <f t="shared" si="109"/>
        <v>29030100000102USD</v>
      </c>
      <c r="D14646">
        <v>0</v>
      </c>
    </row>
    <row r="14647" spans="1:4" hidden="1">
      <c r="A14647" t="s">
        <v>15421</v>
      </c>
      <c r="B14647" s="19" t="s">
        <v>23</v>
      </c>
      <c r="C14647" s="19" t="str">
        <f t="shared" si="109"/>
        <v>29030100000103USD</v>
      </c>
      <c r="D14647">
        <v>0</v>
      </c>
    </row>
    <row r="14648" spans="1:4" hidden="1">
      <c r="A14648" t="s">
        <v>15079</v>
      </c>
      <c r="B14648" s="19" t="s">
        <v>23</v>
      </c>
      <c r="C14648" s="19" t="str">
        <f t="shared" si="109"/>
        <v>29080500000101USD</v>
      </c>
      <c r="D14648">
        <v>0</v>
      </c>
    </row>
    <row r="14649" spans="1:4" hidden="1">
      <c r="A14649" t="s">
        <v>14254</v>
      </c>
      <c r="B14649" s="19" t="s">
        <v>23</v>
      </c>
      <c r="C14649" s="19" t="str">
        <f t="shared" si="109"/>
        <v>29080500000102USD</v>
      </c>
      <c r="D14649">
        <v>0</v>
      </c>
    </row>
    <row r="14650" spans="1:4" hidden="1">
      <c r="A14650" t="s">
        <v>14256</v>
      </c>
      <c r="B14650" s="19" t="s">
        <v>23</v>
      </c>
      <c r="C14650" s="19" t="str">
        <f t="shared" si="109"/>
        <v>29080500000103USD</v>
      </c>
      <c r="D14650">
        <v>0</v>
      </c>
    </row>
    <row r="14651" spans="1:4" hidden="1">
      <c r="A14651" t="s">
        <v>14258</v>
      </c>
      <c r="B14651" s="19" t="s">
        <v>23</v>
      </c>
      <c r="C14651" s="19" t="str">
        <f t="shared" si="109"/>
        <v>29080500000104USD</v>
      </c>
      <c r="D14651">
        <v>0</v>
      </c>
    </row>
    <row r="14652" spans="1:4" hidden="1">
      <c r="A14652" t="s">
        <v>14260</v>
      </c>
      <c r="B14652" s="19" t="s">
        <v>23</v>
      </c>
      <c r="C14652" s="19" t="str">
        <f t="shared" si="109"/>
        <v>29080500000105USD</v>
      </c>
      <c r="D14652">
        <v>0</v>
      </c>
    </row>
    <row r="14653" spans="1:4" hidden="1">
      <c r="A14653" t="s">
        <v>14262</v>
      </c>
      <c r="B14653" s="19" t="s">
        <v>23</v>
      </c>
      <c r="C14653" s="19" t="str">
        <f t="shared" si="109"/>
        <v>29080500000106USD</v>
      </c>
      <c r="D14653">
        <v>0</v>
      </c>
    </row>
    <row r="14654" spans="1:4" hidden="1">
      <c r="A14654" t="s">
        <v>14264</v>
      </c>
      <c r="B14654" s="19" t="s">
        <v>23</v>
      </c>
      <c r="C14654" s="19" t="str">
        <f t="shared" si="109"/>
        <v>29080500000107USD</v>
      </c>
      <c r="D14654">
        <v>0</v>
      </c>
    </row>
    <row r="14655" spans="1:4" hidden="1">
      <c r="A14655" t="s">
        <v>14266</v>
      </c>
      <c r="B14655" s="19" t="s">
        <v>23</v>
      </c>
      <c r="C14655" s="19" t="str">
        <f t="shared" ref="C14655:C14718" si="110">_xlfn.CONCAT(A14655,B14655)</f>
        <v>29080700000110USD</v>
      </c>
      <c r="D14655">
        <v>0</v>
      </c>
    </row>
    <row r="14656" spans="1:4" hidden="1">
      <c r="A14656" t="s">
        <v>14268</v>
      </c>
      <c r="B14656" s="19" t="s">
        <v>23</v>
      </c>
      <c r="C14656" s="19" t="str">
        <f t="shared" si="110"/>
        <v>29080700000111USD</v>
      </c>
      <c r="D14656">
        <v>0</v>
      </c>
    </row>
    <row r="14657" spans="1:4" hidden="1">
      <c r="A14657" t="s">
        <v>14270</v>
      </c>
      <c r="B14657" s="19" t="s">
        <v>23</v>
      </c>
      <c r="C14657" s="19" t="str">
        <f t="shared" si="110"/>
        <v>29080700000112USD</v>
      </c>
      <c r="D14657">
        <v>0</v>
      </c>
    </row>
    <row r="14658" spans="1:4" hidden="1">
      <c r="A14658" t="s">
        <v>14272</v>
      </c>
      <c r="B14658" s="19" t="s">
        <v>23</v>
      </c>
      <c r="C14658" s="19" t="str">
        <f t="shared" si="110"/>
        <v>29080700000113USD</v>
      </c>
      <c r="D14658">
        <v>0</v>
      </c>
    </row>
    <row r="14659" spans="1:4" hidden="1">
      <c r="A14659" t="s">
        <v>14274</v>
      </c>
      <c r="B14659" s="19" t="s">
        <v>23</v>
      </c>
      <c r="C14659" s="19" t="str">
        <f t="shared" si="110"/>
        <v>29080700000114USD</v>
      </c>
      <c r="D14659">
        <v>0</v>
      </c>
    </row>
    <row r="14660" spans="1:4" hidden="1">
      <c r="A14660" t="s">
        <v>14276</v>
      </c>
      <c r="B14660" s="19" t="s">
        <v>23</v>
      </c>
      <c r="C14660" s="19" t="str">
        <f t="shared" si="110"/>
        <v>29080700000115USD</v>
      </c>
      <c r="D14660">
        <v>0</v>
      </c>
    </row>
    <row r="14661" spans="1:4" hidden="1">
      <c r="A14661" t="s">
        <v>14278</v>
      </c>
      <c r="B14661" s="19" t="s">
        <v>23</v>
      </c>
      <c r="C14661" s="19" t="str">
        <f t="shared" si="110"/>
        <v>29080700000116USD</v>
      </c>
      <c r="D14661">
        <v>0</v>
      </c>
    </row>
    <row r="14662" spans="1:4" hidden="1">
      <c r="A14662" t="s">
        <v>14280</v>
      </c>
      <c r="B14662" s="19" t="s">
        <v>23</v>
      </c>
      <c r="C14662" s="19" t="str">
        <f t="shared" si="110"/>
        <v>29080700000118USD</v>
      </c>
      <c r="D14662">
        <v>0</v>
      </c>
    </row>
    <row r="14663" spans="1:4" hidden="1">
      <c r="A14663" t="s">
        <v>14282</v>
      </c>
      <c r="B14663" s="19" t="s">
        <v>23</v>
      </c>
      <c r="C14663" s="19" t="str">
        <f t="shared" si="110"/>
        <v>29080700000119USD</v>
      </c>
      <c r="D14663">
        <v>0</v>
      </c>
    </row>
    <row r="14664" spans="1:4" hidden="1">
      <c r="A14664" t="s">
        <v>14284</v>
      </c>
      <c r="B14664" s="19" t="s">
        <v>23</v>
      </c>
      <c r="C14664" s="19" t="str">
        <f t="shared" si="110"/>
        <v>29080700000121USD</v>
      </c>
      <c r="D14664">
        <v>0</v>
      </c>
    </row>
    <row r="14665" spans="1:4" hidden="1">
      <c r="A14665" t="s">
        <v>14286</v>
      </c>
      <c r="B14665" s="19" t="s">
        <v>23</v>
      </c>
      <c r="C14665" s="19" t="str">
        <f t="shared" si="110"/>
        <v>29080700000122USD</v>
      </c>
      <c r="D14665">
        <v>0</v>
      </c>
    </row>
    <row r="14666" spans="1:4" hidden="1">
      <c r="A14666" t="s">
        <v>14288</v>
      </c>
      <c r="B14666" s="19" t="s">
        <v>23</v>
      </c>
      <c r="C14666" s="19" t="str">
        <f t="shared" si="110"/>
        <v>29080700000123USD</v>
      </c>
      <c r="D14666">
        <v>0</v>
      </c>
    </row>
    <row r="14667" spans="1:4" hidden="1">
      <c r="A14667" t="s">
        <v>14290</v>
      </c>
      <c r="B14667" s="19" t="s">
        <v>23</v>
      </c>
      <c r="C14667" s="19" t="str">
        <f t="shared" si="110"/>
        <v>29080700000124USD</v>
      </c>
      <c r="D14667">
        <v>0</v>
      </c>
    </row>
    <row r="14668" spans="1:4" hidden="1">
      <c r="A14668" t="s">
        <v>14292</v>
      </c>
      <c r="B14668" s="19" t="s">
        <v>23</v>
      </c>
      <c r="C14668" s="19" t="str">
        <f t="shared" si="110"/>
        <v>29080700000125USD</v>
      </c>
      <c r="D14668">
        <v>0</v>
      </c>
    </row>
    <row r="14669" spans="1:4" hidden="1">
      <c r="A14669" t="s">
        <v>14294</v>
      </c>
      <c r="B14669" s="19" t="s">
        <v>23</v>
      </c>
      <c r="C14669" s="19" t="str">
        <f t="shared" si="110"/>
        <v>29080700000126USD</v>
      </c>
      <c r="D14669">
        <v>0</v>
      </c>
    </row>
    <row r="14670" spans="1:4" hidden="1">
      <c r="A14670" t="s">
        <v>14296</v>
      </c>
      <c r="B14670" s="19" t="s">
        <v>23</v>
      </c>
      <c r="C14670" s="19" t="str">
        <f t="shared" si="110"/>
        <v>29080700000127USD</v>
      </c>
      <c r="D14670">
        <v>0</v>
      </c>
    </row>
    <row r="14671" spans="1:4" hidden="1">
      <c r="A14671" t="s">
        <v>14298</v>
      </c>
      <c r="B14671" s="19" t="s">
        <v>23</v>
      </c>
      <c r="C14671" s="19" t="str">
        <f t="shared" si="110"/>
        <v>29080700000128USD</v>
      </c>
      <c r="D14671">
        <v>0</v>
      </c>
    </row>
    <row r="14672" spans="1:4" hidden="1">
      <c r="A14672" t="s">
        <v>14300</v>
      </c>
      <c r="B14672" s="19" t="s">
        <v>23</v>
      </c>
      <c r="C14672" s="19" t="str">
        <f t="shared" si="110"/>
        <v>29080700000130USD</v>
      </c>
      <c r="D14672">
        <v>0</v>
      </c>
    </row>
    <row r="14673" spans="1:4" hidden="1">
      <c r="A14673" t="s">
        <v>14302</v>
      </c>
      <c r="B14673" s="19" t="s">
        <v>23</v>
      </c>
      <c r="C14673" s="19" t="str">
        <f t="shared" si="110"/>
        <v>29080700000131USD</v>
      </c>
      <c r="D14673">
        <v>0</v>
      </c>
    </row>
    <row r="14674" spans="1:4" hidden="1">
      <c r="A14674" t="s">
        <v>14304</v>
      </c>
      <c r="B14674" s="19" t="s">
        <v>23</v>
      </c>
      <c r="C14674" s="19" t="str">
        <f t="shared" si="110"/>
        <v>29080700000132USD</v>
      </c>
      <c r="D14674">
        <v>0</v>
      </c>
    </row>
    <row r="14675" spans="1:4" hidden="1">
      <c r="A14675" t="s">
        <v>14306</v>
      </c>
      <c r="B14675" s="19" t="s">
        <v>23</v>
      </c>
      <c r="C14675" s="19" t="str">
        <f t="shared" si="110"/>
        <v>29080700000133USD</v>
      </c>
      <c r="D14675">
        <v>0</v>
      </c>
    </row>
    <row r="14676" spans="1:4" hidden="1">
      <c r="A14676" t="s">
        <v>14308</v>
      </c>
      <c r="B14676" s="19" t="s">
        <v>23</v>
      </c>
      <c r="C14676" s="19" t="str">
        <f t="shared" si="110"/>
        <v>29080700000134USD</v>
      </c>
      <c r="D14676">
        <v>0</v>
      </c>
    </row>
    <row r="14677" spans="1:4" hidden="1">
      <c r="A14677" t="s">
        <v>14310</v>
      </c>
      <c r="B14677" s="19" t="s">
        <v>23</v>
      </c>
      <c r="C14677" s="19" t="str">
        <f t="shared" si="110"/>
        <v>29080700000136USD</v>
      </c>
      <c r="D14677">
        <v>0</v>
      </c>
    </row>
    <row r="14678" spans="1:4" hidden="1">
      <c r="A14678" t="s">
        <v>14312</v>
      </c>
      <c r="B14678" s="19" t="s">
        <v>23</v>
      </c>
      <c r="C14678" s="19" t="str">
        <f t="shared" si="110"/>
        <v>29080700000137USD</v>
      </c>
      <c r="D14678">
        <v>0</v>
      </c>
    </row>
    <row r="14679" spans="1:4" hidden="1">
      <c r="A14679" t="s">
        <v>14314</v>
      </c>
      <c r="B14679" s="19" t="s">
        <v>23</v>
      </c>
      <c r="C14679" s="19" t="str">
        <f t="shared" si="110"/>
        <v>29080700000138USD</v>
      </c>
      <c r="D14679">
        <v>0</v>
      </c>
    </row>
    <row r="14680" spans="1:4" hidden="1">
      <c r="A14680" t="s">
        <v>14316</v>
      </c>
      <c r="B14680" s="19" t="s">
        <v>23</v>
      </c>
      <c r="C14680" s="19" t="str">
        <f t="shared" si="110"/>
        <v>29080700000139USD</v>
      </c>
      <c r="D14680">
        <v>0</v>
      </c>
    </row>
    <row r="14681" spans="1:4" hidden="1">
      <c r="A14681" t="s">
        <v>14318</v>
      </c>
      <c r="B14681" s="19" t="s">
        <v>23</v>
      </c>
      <c r="C14681" s="19" t="str">
        <f t="shared" si="110"/>
        <v>29080700000140USD</v>
      </c>
      <c r="D14681">
        <v>0</v>
      </c>
    </row>
    <row r="14682" spans="1:4" hidden="1">
      <c r="A14682" t="s">
        <v>14320</v>
      </c>
      <c r="B14682" s="19" t="s">
        <v>23</v>
      </c>
      <c r="C14682" s="19" t="str">
        <f t="shared" si="110"/>
        <v>29080700000141USD</v>
      </c>
      <c r="D14682">
        <v>0</v>
      </c>
    </row>
    <row r="14683" spans="1:4" hidden="1">
      <c r="A14683" t="s">
        <v>14322</v>
      </c>
      <c r="B14683" s="19" t="s">
        <v>23</v>
      </c>
      <c r="C14683" s="19" t="str">
        <f t="shared" si="110"/>
        <v>29080700000143USD</v>
      </c>
      <c r="D14683">
        <v>0</v>
      </c>
    </row>
    <row r="14684" spans="1:4" hidden="1">
      <c r="A14684" t="s">
        <v>14324</v>
      </c>
      <c r="B14684" s="19" t="s">
        <v>23</v>
      </c>
      <c r="C14684" s="19" t="str">
        <f t="shared" si="110"/>
        <v>29080700000144USD</v>
      </c>
      <c r="D14684">
        <v>0</v>
      </c>
    </row>
    <row r="14685" spans="1:4" hidden="1">
      <c r="A14685" t="s">
        <v>14326</v>
      </c>
      <c r="B14685" s="19" t="s">
        <v>23</v>
      </c>
      <c r="C14685" s="19" t="str">
        <f t="shared" si="110"/>
        <v>29080700000145USD</v>
      </c>
      <c r="D14685">
        <v>0</v>
      </c>
    </row>
    <row r="14686" spans="1:4" hidden="1">
      <c r="A14686" t="s">
        <v>14328</v>
      </c>
      <c r="B14686" s="19" t="s">
        <v>23</v>
      </c>
      <c r="C14686" s="19" t="str">
        <f t="shared" si="110"/>
        <v>29080700000148USD</v>
      </c>
      <c r="D14686">
        <v>0</v>
      </c>
    </row>
    <row r="14687" spans="1:4" hidden="1">
      <c r="A14687" t="s">
        <v>14330</v>
      </c>
      <c r="B14687" s="19" t="s">
        <v>23</v>
      </c>
      <c r="C14687" s="19" t="str">
        <f t="shared" si="110"/>
        <v>29080700000149USD</v>
      </c>
      <c r="D14687">
        <v>0</v>
      </c>
    </row>
    <row r="14688" spans="1:4" hidden="1">
      <c r="A14688" t="s">
        <v>14332</v>
      </c>
      <c r="B14688" s="19" t="s">
        <v>23</v>
      </c>
      <c r="C14688" s="19" t="str">
        <f t="shared" si="110"/>
        <v>29080700000150USD</v>
      </c>
      <c r="D14688">
        <v>0</v>
      </c>
    </row>
    <row r="14689" spans="1:4" hidden="1">
      <c r="A14689" t="s">
        <v>14334</v>
      </c>
      <c r="B14689" s="19" t="s">
        <v>23</v>
      </c>
      <c r="C14689" s="19" t="str">
        <f t="shared" si="110"/>
        <v>29080700000161USD</v>
      </c>
      <c r="D14689">
        <v>0</v>
      </c>
    </row>
    <row r="14690" spans="1:4" hidden="1">
      <c r="A14690" t="s">
        <v>14336</v>
      </c>
      <c r="B14690" s="19" t="s">
        <v>23</v>
      </c>
      <c r="C14690" s="19" t="str">
        <f t="shared" si="110"/>
        <v>29080700000201USD</v>
      </c>
      <c r="D14690">
        <v>0</v>
      </c>
    </row>
    <row r="14691" spans="1:4" hidden="1">
      <c r="A14691" t="s">
        <v>14338</v>
      </c>
      <c r="B14691" s="19" t="s">
        <v>23</v>
      </c>
      <c r="C14691" s="19" t="str">
        <f t="shared" si="110"/>
        <v>29080700000202USD</v>
      </c>
      <c r="D14691">
        <v>0</v>
      </c>
    </row>
    <row r="14692" spans="1:4" hidden="1">
      <c r="A14692" t="s">
        <v>14340</v>
      </c>
      <c r="B14692" s="19" t="s">
        <v>23</v>
      </c>
      <c r="C14692" s="19" t="str">
        <f t="shared" si="110"/>
        <v>29080700000203USD</v>
      </c>
      <c r="D14692">
        <v>0</v>
      </c>
    </row>
    <row r="14693" spans="1:4" hidden="1">
      <c r="A14693" t="s">
        <v>14342</v>
      </c>
      <c r="B14693" s="19" t="s">
        <v>23</v>
      </c>
      <c r="C14693" s="19" t="str">
        <f t="shared" si="110"/>
        <v>29080700000205USD</v>
      </c>
      <c r="D14693">
        <v>0</v>
      </c>
    </row>
    <row r="14694" spans="1:4" hidden="1">
      <c r="A14694" t="s">
        <v>14344</v>
      </c>
      <c r="B14694" s="19" t="s">
        <v>23</v>
      </c>
      <c r="C14694" s="19" t="str">
        <f t="shared" si="110"/>
        <v>29080700000225USD</v>
      </c>
      <c r="D14694">
        <v>0</v>
      </c>
    </row>
    <row r="14695" spans="1:4" hidden="1">
      <c r="A14695" t="s">
        <v>14346</v>
      </c>
      <c r="B14695" s="19" t="s">
        <v>23</v>
      </c>
      <c r="C14695" s="19" t="str">
        <f t="shared" si="110"/>
        <v>29080700000301USD</v>
      </c>
      <c r="D14695">
        <v>0</v>
      </c>
    </row>
    <row r="14696" spans="1:4" hidden="1">
      <c r="A14696" t="s">
        <v>14348</v>
      </c>
      <c r="B14696" s="19" t="s">
        <v>23</v>
      </c>
      <c r="C14696" s="19" t="str">
        <f t="shared" si="110"/>
        <v>29080700000302USD</v>
      </c>
      <c r="D14696">
        <v>0</v>
      </c>
    </row>
    <row r="14697" spans="1:4" hidden="1">
      <c r="A14697" t="s">
        <v>14350</v>
      </c>
      <c r="B14697" s="19" t="s">
        <v>23</v>
      </c>
      <c r="C14697" s="19" t="str">
        <f t="shared" si="110"/>
        <v>29080700000303USD</v>
      </c>
      <c r="D14697">
        <v>0</v>
      </c>
    </row>
    <row r="14698" spans="1:4" hidden="1">
      <c r="A14698" t="s">
        <v>14352</v>
      </c>
      <c r="B14698" s="19" t="s">
        <v>23</v>
      </c>
      <c r="C14698" s="19" t="str">
        <f t="shared" si="110"/>
        <v>29080700000304USD</v>
      </c>
      <c r="D14698">
        <v>0</v>
      </c>
    </row>
    <row r="14699" spans="1:4" hidden="1">
      <c r="A14699" t="s">
        <v>14354</v>
      </c>
      <c r="B14699" s="19" t="s">
        <v>23</v>
      </c>
      <c r="C14699" s="19" t="str">
        <f t="shared" si="110"/>
        <v>29080700000306USD</v>
      </c>
      <c r="D14699">
        <v>0</v>
      </c>
    </row>
    <row r="14700" spans="1:4" hidden="1">
      <c r="A14700" t="s">
        <v>14356</v>
      </c>
      <c r="B14700" s="19" t="s">
        <v>23</v>
      </c>
      <c r="C14700" s="19" t="str">
        <f t="shared" si="110"/>
        <v>29080700000307USD</v>
      </c>
      <c r="D14700">
        <v>0</v>
      </c>
    </row>
    <row r="14701" spans="1:4" hidden="1">
      <c r="A14701" t="s">
        <v>14358</v>
      </c>
      <c r="B14701" s="19" t="s">
        <v>23</v>
      </c>
      <c r="C14701" s="19" t="str">
        <f t="shared" si="110"/>
        <v>29080700000308USD</v>
      </c>
      <c r="D14701">
        <v>0</v>
      </c>
    </row>
    <row r="14702" spans="1:4" hidden="1">
      <c r="A14702" t="s">
        <v>14360</v>
      </c>
      <c r="B14702" s="19" t="s">
        <v>23</v>
      </c>
      <c r="C14702" s="19" t="str">
        <f t="shared" si="110"/>
        <v>29080700000309USD</v>
      </c>
      <c r="D14702">
        <v>0</v>
      </c>
    </row>
    <row r="14703" spans="1:4" hidden="1">
      <c r="A14703" t="s">
        <v>14362</v>
      </c>
      <c r="B14703" s="19" t="s">
        <v>23</v>
      </c>
      <c r="C14703" s="19" t="str">
        <f t="shared" si="110"/>
        <v>29080700000310USD</v>
      </c>
      <c r="D14703">
        <v>0</v>
      </c>
    </row>
    <row r="14704" spans="1:4" hidden="1">
      <c r="A14704" t="s">
        <v>14364</v>
      </c>
      <c r="B14704" s="19" t="s">
        <v>23</v>
      </c>
      <c r="C14704" s="19" t="str">
        <f t="shared" si="110"/>
        <v>29080700000311USD</v>
      </c>
      <c r="D14704">
        <v>0</v>
      </c>
    </row>
    <row r="14705" spans="1:4" hidden="1">
      <c r="A14705" t="s">
        <v>14366</v>
      </c>
      <c r="B14705" s="19" t="s">
        <v>23</v>
      </c>
      <c r="C14705" s="19" t="str">
        <f t="shared" si="110"/>
        <v>29080700000312USD</v>
      </c>
      <c r="D14705">
        <v>0</v>
      </c>
    </row>
    <row r="14706" spans="1:4" hidden="1">
      <c r="A14706" t="s">
        <v>15081</v>
      </c>
      <c r="B14706" s="19" t="s">
        <v>23</v>
      </c>
      <c r="C14706" s="19" t="str">
        <f t="shared" si="110"/>
        <v>29080700000313USD</v>
      </c>
      <c r="D14706">
        <v>21725253.693488769</v>
      </c>
    </row>
    <row r="14707" spans="1:4" hidden="1">
      <c r="A14707" t="s">
        <v>14370</v>
      </c>
      <c r="B14707" s="19" t="s">
        <v>23</v>
      </c>
      <c r="C14707" s="19" t="str">
        <f t="shared" si="110"/>
        <v>29080700000314USD</v>
      </c>
      <c r="D14707">
        <v>0</v>
      </c>
    </row>
    <row r="14708" spans="1:4" hidden="1">
      <c r="A14708" t="s">
        <v>14372</v>
      </c>
      <c r="B14708" s="19" t="s">
        <v>23</v>
      </c>
      <c r="C14708" s="19" t="str">
        <f t="shared" si="110"/>
        <v>29080700000315USD</v>
      </c>
      <c r="D14708">
        <v>0</v>
      </c>
    </row>
    <row r="14709" spans="1:4" hidden="1">
      <c r="A14709" t="s">
        <v>14374</v>
      </c>
      <c r="B14709" s="19" t="s">
        <v>23</v>
      </c>
      <c r="C14709" s="19" t="str">
        <f t="shared" si="110"/>
        <v>29080700000316USD</v>
      </c>
      <c r="D14709">
        <v>0</v>
      </c>
    </row>
    <row r="14710" spans="1:4" hidden="1">
      <c r="A14710" t="s">
        <v>14376</v>
      </c>
      <c r="B14710" s="19" t="s">
        <v>23</v>
      </c>
      <c r="C14710" s="19" t="str">
        <f t="shared" si="110"/>
        <v>29080700000317USD</v>
      </c>
      <c r="D14710">
        <v>0</v>
      </c>
    </row>
    <row r="14711" spans="1:4" hidden="1">
      <c r="A14711" t="s">
        <v>15085</v>
      </c>
      <c r="B14711" s="19" t="s">
        <v>23</v>
      </c>
      <c r="C14711" s="19" t="str">
        <f t="shared" si="110"/>
        <v>29080700000318USD</v>
      </c>
      <c r="D14711">
        <v>0</v>
      </c>
    </row>
    <row r="14712" spans="1:4" hidden="1">
      <c r="A14712" t="s">
        <v>14380</v>
      </c>
      <c r="B14712" s="19" t="s">
        <v>23</v>
      </c>
      <c r="C14712" s="19" t="str">
        <f t="shared" si="110"/>
        <v>29080700000319USD</v>
      </c>
      <c r="D14712">
        <v>0</v>
      </c>
    </row>
    <row r="14713" spans="1:4" hidden="1">
      <c r="A14713" t="s">
        <v>14382</v>
      </c>
      <c r="B14713" s="19" t="s">
        <v>23</v>
      </c>
      <c r="C14713" s="19" t="str">
        <f t="shared" si="110"/>
        <v>29080700000320USD</v>
      </c>
      <c r="D14713">
        <v>0</v>
      </c>
    </row>
    <row r="14714" spans="1:4" hidden="1">
      <c r="A14714" t="s">
        <v>14384</v>
      </c>
      <c r="B14714" s="19" t="s">
        <v>23</v>
      </c>
      <c r="C14714" s="19" t="str">
        <f t="shared" si="110"/>
        <v>29080700000321USD</v>
      </c>
      <c r="D14714">
        <v>0</v>
      </c>
    </row>
    <row r="14715" spans="1:4" hidden="1">
      <c r="A14715" t="s">
        <v>14386</v>
      </c>
      <c r="B14715" s="19" t="s">
        <v>23</v>
      </c>
      <c r="C14715" s="19" t="str">
        <f t="shared" si="110"/>
        <v>29080700000322USD</v>
      </c>
      <c r="D14715">
        <v>0</v>
      </c>
    </row>
    <row r="14716" spans="1:4" hidden="1">
      <c r="A14716" t="s">
        <v>14388</v>
      </c>
      <c r="B14716" s="19" t="s">
        <v>23</v>
      </c>
      <c r="C14716" s="19" t="str">
        <f t="shared" si="110"/>
        <v>29080700000323USD</v>
      </c>
      <c r="D14716">
        <v>0</v>
      </c>
    </row>
    <row r="14717" spans="1:4" hidden="1">
      <c r="A14717" t="s">
        <v>14390</v>
      </c>
      <c r="B14717" s="19" t="s">
        <v>23</v>
      </c>
      <c r="C14717" s="19" t="str">
        <f t="shared" si="110"/>
        <v>29080700000324USD</v>
      </c>
      <c r="D14717">
        <v>0</v>
      </c>
    </row>
    <row r="14718" spans="1:4" hidden="1">
      <c r="A14718" t="s">
        <v>14392</v>
      </c>
      <c r="B14718" s="19" t="s">
        <v>23</v>
      </c>
      <c r="C14718" s="19" t="str">
        <f t="shared" si="110"/>
        <v>29080700000325USD</v>
      </c>
      <c r="D14718">
        <v>0</v>
      </c>
    </row>
    <row r="14719" spans="1:4" hidden="1">
      <c r="A14719" t="s">
        <v>14394</v>
      </c>
      <c r="B14719" s="19" t="s">
        <v>23</v>
      </c>
      <c r="C14719" s="19" t="str">
        <f t="shared" ref="C14719:C14782" si="111">_xlfn.CONCAT(A14719,B14719)</f>
        <v>29080700000326USD</v>
      </c>
      <c r="D14719">
        <v>0</v>
      </c>
    </row>
    <row r="14720" spans="1:4" hidden="1">
      <c r="A14720" t="s">
        <v>14396</v>
      </c>
      <c r="B14720" s="19" t="s">
        <v>23</v>
      </c>
      <c r="C14720" s="19" t="str">
        <f t="shared" si="111"/>
        <v>29080700000327USD</v>
      </c>
      <c r="D14720">
        <v>0</v>
      </c>
    </row>
    <row r="14721" spans="1:4" hidden="1">
      <c r="A14721" t="s">
        <v>14398</v>
      </c>
      <c r="B14721" s="19" t="s">
        <v>23</v>
      </c>
      <c r="C14721" s="19" t="str">
        <f t="shared" si="111"/>
        <v>29080700000328USD</v>
      </c>
      <c r="D14721">
        <v>0</v>
      </c>
    </row>
    <row r="14722" spans="1:4" hidden="1">
      <c r="A14722" t="s">
        <v>14400</v>
      </c>
      <c r="B14722" s="19" t="s">
        <v>23</v>
      </c>
      <c r="C14722" s="19" t="str">
        <f t="shared" si="111"/>
        <v>29080700000330USD</v>
      </c>
      <c r="D14722">
        <v>0</v>
      </c>
    </row>
    <row r="14723" spans="1:4" hidden="1">
      <c r="A14723" t="s">
        <v>14402</v>
      </c>
      <c r="B14723" s="19" t="s">
        <v>23</v>
      </c>
      <c r="C14723" s="19" t="str">
        <f t="shared" si="111"/>
        <v>29080700000331USD</v>
      </c>
      <c r="D14723">
        <v>0</v>
      </c>
    </row>
    <row r="14724" spans="1:4" hidden="1">
      <c r="A14724" t="s">
        <v>14404</v>
      </c>
      <c r="B14724" s="19" t="s">
        <v>23</v>
      </c>
      <c r="C14724" s="19" t="str">
        <f t="shared" si="111"/>
        <v>29080700000332USD</v>
      </c>
      <c r="D14724">
        <v>0</v>
      </c>
    </row>
    <row r="14725" spans="1:4" hidden="1">
      <c r="A14725" t="s">
        <v>14406</v>
      </c>
      <c r="B14725" s="19" t="s">
        <v>23</v>
      </c>
      <c r="C14725" s="19" t="str">
        <f t="shared" si="111"/>
        <v>29080700000335USD</v>
      </c>
      <c r="D14725">
        <v>0</v>
      </c>
    </row>
    <row r="14726" spans="1:4" hidden="1">
      <c r="A14726" t="s">
        <v>14408</v>
      </c>
      <c r="B14726" s="19" t="s">
        <v>23</v>
      </c>
      <c r="C14726" s="19" t="str">
        <f t="shared" si="111"/>
        <v>29080700000336USD</v>
      </c>
      <c r="D14726">
        <v>0</v>
      </c>
    </row>
    <row r="14727" spans="1:4" hidden="1">
      <c r="A14727" t="s">
        <v>14410</v>
      </c>
      <c r="B14727" s="19" t="s">
        <v>23</v>
      </c>
      <c r="C14727" s="19" t="str">
        <f t="shared" si="111"/>
        <v>29080700000337USD</v>
      </c>
      <c r="D14727">
        <v>0</v>
      </c>
    </row>
    <row r="14728" spans="1:4" hidden="1">
      <c r="A14728" t="s">
        <v>14412</v>
      </c>
      <c r="B14728" s="19" t="s">
        <v>23</v>
      </c>
      <c r="C14728" s="19" t="str">
        <f t="shared" si="111"/>
        <v>29080700000338USD</v>
      </c>
      <c r="D14728">
        <v>0</v>
      </c>
    </row>
    <row r="14729" spans="1:4" hidden="1">
      <c r="A14729" t="s">
        <v>14414</v>
      </c>
      <c r="B14729" s="19" t="s">
        <v>23</v>
      </c>
      <c r="C14729" s="19" t="str">
        <f t="shared" si="111"/>
        <v>29080700000339USD</v>
      </c>
      <c r="D14729">
        <v>0</v>
      </c>
    </row>
    <row r="14730" spans="1:4" hidden="1">
      <c r="A14730" t="s">
        <v>14416</v>
      </c>
      <c r="B14730" s="19" t="s">
        <v>23</v>
      </c>
      <c r="C14730" s="19" t="str">
        <f t="shared" si="111"/>
        <v>29080700000340USD</v>
      </c>
      <c r="D14730">
        <v>0</v>
      </c>
    </row>
    <row r="14731" spans="1:4" hidden="1">
      <c r="A14731" t="s">
        <v>14418</v>
      </c>
      <c r="B14731" s="19" t="s">
        <v>23</v>
      </c>
      <c r="C14731" s="19" t="str">
        <f t="shared" si="111"/>
        <v>29080700000341USD</v>
      </c>
      <c r="D14731">
        <v>0</v>
      </c>
    </row>
    <row r="14732" spans="1:4" hidden="1">
      <c r="A14732" t="s">
        <v>14420</v>
      </c>
      <c r="B14732" s="19" t="s">
        <v>23</v>
      </c>
      <c r="C14732" s="19" t="str">
        <f t="shared" si="111"/>
        <v>29080700000342USD</v>
      </c>
      <c r="D14732">
        <v>0</v>
      </c>
    </row>
    <row r="14733" spans="1:4" hidden="1">
      <c r="A14733" t="s">
        <v>14422</v>
      </c>
      <c r="B14733" s="19" t="s">
        <v>23</v>
      </c>
      <c r="C14733" s="19" t="str">
        <f t="shared" si="111"/>
        <v>29080700000343USD</v>
      </c>
      <c r="D14733">
        <v>0</v>
      </c>
    </row>
    <row r="14734" spans="1:4" hidden="1">
      <c r="A14734" t="s">
        <v>14424</v>
      </c>
      <c r="B14734" s="19" t="s">
        <v>23</v>
      </c>
      <c r="C14734" s="19" t="str">
        <f t="shared" si="111"/>
        <v>29080700000344USD</v>
      </c>
      <c r="D14734">
        <v>0</v>
      </c>
    </row>
    <row r="14735" spans="1:4" hidden="1">
      <c r="A14735" t="s">
        <v>14426</v>
      </c>
      <c r="B14735" s="19" t="s">
        <v>23</v>
      </c>
      <c r="C14735" s="19" t="str">
        <f t="shared" si="111"/>
        <v>29080700000345USD</v>
      </c>
      <c r="D14735">
        <v>0</v>
      </c>
    </row>
    <row r="14736" spans="1:4" hidden="1">
      <c r="A14736" t="s">
        <v>14428</v>
      </c>
      <c r="B14736" s="19" t="s">
        <v>23</v>
      </c>
      <c r="C14736" s="19" t="str">
        <f t="shared" si="111"/>
        <v>29080700000347USD</v>
      </c>
      <c r="D14736">
        <v>0</v>
      </c>
    </row>
    <row r="14737" spans="1:4" hidden="1">
      <c r="A14737" t="s">
        <v>14430</v>
      </c>
      <c r="B14737" s="19" t="s">
        <v>23</v>
      </c>
      <c r="C14737" s="19" t="str">
        <f t="shared" si="111"/>
        <v>29080700000348USD</v>
      </c>
      <c r="D14737">
        <v>0</v>
      </c>
    </row>
    <row r="14738" spans="1:4" hidden="1">
      <c r="A14738" t="s">
        <v>14432</v>
      </c>
      <c r="B14738" s="19" t="s">
        <v>23</v>
      </c>
      <c r="C14738" s="19" t="str">
        <f t="shared" si="111"/>
        <v>29080700000349USD</v>
      </c>
      <c r="D14738">
        <v>0</v>
      </c>
    </row>
    <row r="14739" spans="1:4" hidden="1">
      <c r="A14739" t="s">
        <v>14434</v>
      </c>
      <c r="B14739" s="19" t="s">
        <v>23</v>
      </c>
      <c r="C14739" s="19" t="str">
        <f t="shared" si="111"/>
        <v>29080700000350USD</v>
      </c>
      <c r="D14739">
        <v>0</v>
      </c>
    </row>
    <row r="14740" spans="1:4" hidden="1">
      <c r="A14740" t="s">
        <v>14436</v>
      </c>
      <c r="B14740" s="19" t="s">
        <v>23</v>
      </c>
      <c r="C14740" s="19" t="str">
        <f t="shared" si="111"/>
        <v>29080700000352USD</v>
      </c>
      <c r="D14740">
        <v>0</v>
      </c>
    </row>
    <row r="14741" spans="1:4" hidden="1">
      <c r="A14741" t="s">
        <v>14438</v>
      </c>
      <c r="B14741" s="19" t="s">
        <v>23</v>
      </c>
      <c r="C14741" s="19" t="str">
        <f t="shared" si="111"/>
        <v>29080700000353USD</v>
      </c>
      <c r="D14741">
        <v>0</v>
      </c>
    </row>
    <row r="14742" spans="1:4" hidden="1">
      <c r="A14742" t="s">
        <v>14440</v>
      </c>
      <c r="B14742" s="19" t="s">
        <v>23</v>
      </c>
      <c r="C14742" s="19" t="str">
        <f t="shared" si="111"/>
        <v>29080700000359USD</v>
      </c>
      <c r="D14742">
        <v>0</v>
      </c>
    </row>
    <row r="14743" spans="1:4" hidden="1">
      <c r="A14743" t="s">
        <v>14442</v>
      </c>
      <c r="B14743" s="19" t="s">
        <v>23</v>
      </c>
      <c r="C14743" s="19" t="str">
        <f t="shared" si="111"/>
        <v>29080700000360USD</v>
      </c>
      <c r="D14743">
        <v>0</v>
      </c>
    </row>
    <row r="14744" spans="1:4" hidden="1">
      <c r="A14744" t="s">
        <v>14444</v>
      </c>
      <c r="B14744" s="19" t="s">
        <v>23</v>
      </c>
      <c r="C14744" s="19" t="str">
        <f t="shared" si="111"/>
        <v>29080700000361USD</v>
      </c>
      <c r="D14744">
        <v>0</v>
      </c>
    </row>
    <row r="14745" spans="1:4" hidden="1">
      <c r="A14745" t="s">
        <v>14446</v>
      </c>
      <c r="B14745" s="19" t="s">
        <v>23</v>
      </c>
      <c r="C14745" s="19" t="str">
        <f t="shared" si="111"/>
        <v>29080700000362USD</v>
      </c>
      <c r="D14745">
        <v>0</v>
      </c>
    </row>
    <row r="14746" spans="1:4" hidden="1">
      <c r="A14746" t="s">
        <v>14448</v>
      </c>
      <c r="B14746" s="19" t="s">
        <v>23</v>
      </c>
      <c r="C14746" s="19" t="str">
        <f t="shared" si="111"/>
        <v>29080700000363USD</v>
      </c>
      <c r="D14746">
        <v>0</v>
      </c>
    </row>
    <row r="14747" spans="1:4" hidden="1">
      <c r="A14747" t="s">
        <v>14450</v>
      </c>
      <c r="B14747" s="19" t="s">
        <v>23</v>
      </c>
      <c r="C14747" s="19" t="str">
        <f t="shared" si="111"/>
        <v>29080700000365USD</v>
      </c>
      <c r="D14747">
        <v>0</v>
      </c>
    </row>
    <row r="14748" spans="1:4" hidden="1">
      <c r="A14748" t="s">
        <v>14452</v>
      </c>
      <c r="B14748" s="19" t="s">
        <v>23</v>
      </c>
      <c r="C14748" s="19" t="str">
        <f t="shared" si="111"/>
        <v>29080700000367USD</v>
      </c>
      <c r="D14748">
        <v>0</v>
      </c>
    </row>
    <row r="14749" spans="1:4" hidden="1">
      <c r="A14749" t="s">
        <v>14454</v>
      </c>
      <c r="B14749" s="19" t="s">
        <v>23</v>
      </c>
      <c r="C14749" s="19" t="str">
        <f t="shared" si="111"/>
        <v>29080700000368USD</v>
      </c>
      <c r="D14749">
        <v>0</v>
      </c>
    </row>
    <row r="14750" spans="1:4" hidden="1">
      <c r="A14750" t="s">
        <v>14456</v>
      </c>
      <c r="B14750" s="19" t="s">
        <v>23</v>
      </c>
      <c r="C14750" s="19" t="str">
        <f t="shared" si="111"/>
        <v>29080700000370USD</v>
      </c>
      <c r="D14750">
        <v>0</v>
      </c>
    </row>
    <row r="14751" spans="1:4" hidden="1">
      <c r="A14751" t="s">
        <v>14458</v>
      </c>
      <c r="B14751" s="19" t="s">
        <v>23</v>
      </c>
      <c r="C14751" s="19" t="str">
        <f t="shared" si="111"/>
        <v>29080700000372USD</v>
      </c>
      <c r="D14751">
        <v>0</v>
      </c>
    </row>
    <row r="14752" spans="1:4" hidden="1">
      <c r="A14752" t="s">
        <v>14460</v>
      </c>
      <c r="B14752" s="19" t="s">
        <v>23</v>
      </c>
      <c r="C14752" s="19" t="str">
        <f t="shared" si="111"/>
        <v>29080700000373USD</v>
      </c>
      <c r="D14752">
        <v>0</v>
      </c>
    </row>
    <row r="14753" spans="1:4" hidden="1">
      <c r="A14753" t="s">
        <v>14462</v>
      </c>
      <c r="B14753" s="19" t="s">
        <v>23</v>
      </c>
      <c r="C14753" s="19" t="str">
        <f t="shared" si="111"/>
        <v>29080700000374USD</v>
      </c>
      <c r="D14753">
        <v>0</v>
      </c>
    </row>
    <row r="14754" spans="1:4" hidden="1">
      <c r="A14754" t="s">
        <v>14464</v>
      </c>
      <c r="B14754" s="19" t="s">
        <v>23</v>
      </c>
      <c r="C14754" s="19" t="str">
        <f t="shared" si="111"/>
        <v>29080700000375USD</v>
      </c>
      <c r="D14754">
        <v>0</v>
      </c>
    </row>
    <row r="14755" spans="1:4" hidden="1">
      <c r="A14755" t="s">
        <v>14466</v>
      </c>
      <c r="B14755" s="19" t="s">
        <v>23</v>
      </c>
      <c r="C14755" s="19" t="str">
        <f t="shared" si="111"/>
        <v>29080700000377USD</v>
      </c>
      <c r="D14755">
        <v>0</v>
      </c>
    </row>
    <row r="14756" spans="1:4" hidden="1">
      <c r="A14756" t="s">
        <v>14468</v>
      </c>
      <c r="B14756" s="19" t="s">
        <v>23</v>
      </c>
      <c r="C14756" s="19" t="str">
        <f t="shared" si="111"/>
        <v>29080700000401USD</v>
      </c>
      <c r="D14756">
        <v>0</v>
      </c>
    </row>
    <row r="14757" spans="1:4" hidden="1">
      <c r="A14757" t="s">
        <v>14470</v>
      </c>
      <c r="B14757" s="19" t="s">
        <v>23</v>
      </c>
      <c r="C14757" s="19" t="str">
        <f t="shared" si="111"/>
        <v>29080700000403USD</v>
      </c>
      <c r="D14757">
        <v>0</v>
      </c>
    </row>
    <row r="14758" spans="1:4" hidden="1">
      <c r="A14758" t="s">
        <v>14472</v>
      </c>
      <c r="B14758" s="19" t="s">
        <v>23</v>
      </c>
      <c r="C14758" s="19" t="str">
        <f t="shared" si="111"/>
        <v>29080700000404USD</v>
      </c>
      <c r="D14758">
        <v>0</v>
      </c>
    </row>
    <row r="14759" spans="1:4" hidden="1">
      <c r="A14759" t="s">
        <v>14474</v>
      </c>
      <c r="B14759" s="19" t="s">
        <v>23</v>
      </c>
      <c r="C14759" s="19" t="str">
        <f t="shared" si="111"/>
        <v>29080700000405USD</v>
      </c>
      <c r="D14759">
        <v>0</v>
      </c>
    </row>
    <row r="14760" spans="1:4" hidden="1">
      <c r="A14760" t="s">
        <v>14476</v>
      </c>
      <c r="B14760" s="19" t="s">
        <v>23</v>
      </c>
      <c r="C14760" s="19" t="str">
        <f t="shared" si="111"/>
        <v>29080700000408USD</v>
      </c>
      <c r="D14760">
        <v>0</v>
      </c>
    </row>
    <row r="14761" spans="1:4" hidden="1">
      <c r="A14761" t="s">
        <v>14478</v>
      </c>
      <c r="B14761" s="19" t="s">
        <v>23</v>
      </c>
      <c r="C14761" s="19" t="str">
        <f t="shared" si="111"/>
        <v>29080700000501USD</v>
      </c>
      <c r="D14761">
        <v>0</v>
      </c>
    </row>
    <row r="14762" spans="1:4" hidden="1">
      <c r="A14762" t="s">
        <v>14480</v>
      </c>
      <c r="B14762" s="19" t="s">
        <v>23</v>
      </c>
      <c r="C14762" s="19" t="str">
        <f t="shared" si="111"/>
        <v>29080700000502USD</v>
      </c>
      <c r="D14762">
        <v>0</v>
      </c>
    </row>
    <row r="14763" spans="1:4" hidden="1">
      <c r="A14763" t="s">
        <v>14482</v>
      </c>
      <c r="B14763" s="19" t="s">
        <v>23</v>
      </c>
      <c r="C14763" s="19" t="str">
        <f t="shared" si="111"/>
        <v>29080700000505USD</v>
      </c>
      <c r="D14763">
        <v>0</v>
      </c>
    </row>
    <row r="14764" spans="1:4" hidden="1">
      <c r="A14764" t="s">
        <v>15113</v>
      </c>
      <c r="B14764" s="19" t="s">
        <v>23</v>
      </c>
      <c r="C14764" s="19" t="str">
        <f t="shared" si="111"/>
        <v>29080700000506USD</v>
      </c>
      <c r="D14764">
        <v>2546425.64970145</v>
      </c>
    </row>
    <row r="14765" spans="1:4" hidden="1">
      <c r="A14765" t="s">
        <v>15131</v>
      </c>
      <c r="B14765" s="19" t="s">
        <v>23</v>
      </c>
      <c r="C14765" s="19" t="str">
        <f t="shared" si="111"/>
        <v>29080700000508USD</v>
      </c>
      <c r="D14765">
        <v>162546.95194768268</v>
      </c>
    </row>
    <row r="14766" spans="1:4" hidden="1">
      <c r="A14766" t="s">
        <v>14488</v>
      </c>
      <c r="B14766" s="19" t="s">
        <v>23</v>
      </c>
      <c r="C14766" s="19" t="str">
        <f t="shared" si="111"/>
        <v>29080700000510USD</v>
      </c>
      <c r="D14766">
        <v>0</v>
      </c>
    </row>
    <row r="14767" spans="1:4" hidden="1">
      <c r="A14767" t="s">
        <v>14490</v>
      </c>
      <c r="B14767" s="19" t="s">
        <v>23</v>
      </c>
      <c r="C14767" s="19" t="str">
        <f t="shared" si="111"/>
        <v>29080700000512USD</v>
      </c>
      <c r="D14767">
        <v>0</v>
      </c>
    </row>
    <row r="14768" spans="1:4" hidden="1">
      <c r="A14768" t="s">
        <v>14492</v>
      </c>
      <c r="B14768" s="19" t="s">
        <v>23</v>
      </c>
      <c r="C14768" s="19" t="str">
        <f t="shared" si="111"/>
        <v>29080700000514USD</v>
      </c>
      <c r="D14768">
        <v>0</v>
      </c>
    </row>
    <row r="14769" spans="1:4" hidden="1">
      <c r="A14769" t="s">
        <v>14494</v>
      </c>
      <c r="B14769" s="19" t="s">
        <v>23</v>
      </c>
      <c r="C14769" s="19" t="str">
        <f t="shared" si="111"/>
        <v>29080700000515USD</v>
      </c>
      <c r="D14769">
        <v>0</v>
      </c>
    </row>
    <row r="14770" spans="1:4" hidden="1">
      <c r="A14770" t="s">
        <v>14496</v>
      </c>
      <c r="B14770" s="19" t="s">
        <v>23</v>
      </c>
      <c r="C14770" s="19" t="str">
        <f t="shared" si="111"/>
        <v>29080700000516USD</v>
      </c>
      <c r="D14770">
        <v>0</v>
      </c>
    </row>
    <row r="14771" spans="1:4" hidden="1">
      <c r="A14771" t="s">
        <v>14498</v>
      </c>
      <c r="B14771" s="19" t="s">
        <v>23</v>
      </c>
      <c r="C14771" s="19" t="str">
        <f t="shared" si="111"/>
        <v>29080700000517USD</v>
      </c>
      <c r="D14771">
        <v>0</v>
      </c>
    </row>
    <row r="14772" spans="1:4" hidden="1">
      <c r="A14772" t="s">
        <v>14500</v>
      </c>
      <c r="B14772" s="19" t="s">
        <v>23</v>
      </c>
      <c r="C14772" s="19" t="str">
        <f t="shared" si="111"/>
        <v>29080700000518USD</v>
      </c>
      <c r="D14772">
        <v>0</v>
      </c>
    </row>
    <row r="14773" spans="1:4" hidden="1">
      <c r="A14773" t="s">
        <v>14502</v>
      </c>
      <c r="B14773" s="19" t="s">
        <v>23</v>
      </c>
      <c r="C14773" s="19" t="str">
        <f t="shared" si="111"/>
        <v>29080700000519USD</v>
      </c>
      <c r="D14773">
        <v>0</v>
      </c>
    </row>
    <row r="14774" spans="1:4" hidden="1">
      <c r="A14774" t="s">
        <v>14504</v>
      </c>
      <c r="B14774" s="19" t="s">
        <v>23</v>
      </c>
      <c r="C14774" s="19" t="str">
        <f t="shared" si="111"/>
        <v>29080700000520USD</v>
      </c>
      <c r="D14774">
        <v>0</v>
      </c>
    </row>
    <row r="14775" spans="1:4" hidden="1">
      <c r="A14775" t="s">
        <v>14506</v>
      </c>
      <c r="B14775" s="19" t="s">
        <v>23</v>
      </c>
      <c r="C14775" s="19" t="str">
        <f t="shared" si="111"/>
        <v>29080700000521USD</v>
      </c>
      <c r="D14775">
        <v>0</v>
      </c>
    </row>
    <row r="14776" spans="1:4" hidden="1">
      <c r="A14776" t="s">
        <v>14508</v>
      </c>
      <c r="B14776" s="19" t="s">
        <v>23</v>
      </c>
      <c r="C14776" s="19" t="str">
        <f t="shared" si="111"/>
        <v>29080700000522USD</v>
      </c>
      <c r="D14776">
        <v>0</v>
      </c>
    </row>
    <row r="14777" spans="1:4" hidden="1">
      <c r="A14777" t="s">
        <v>14510</v>
      </c>
      <c r="B14777" s="19" t="s">
        <v>23</v>
      </c>
      <c r="C14777" s="19" t="str">
        <f t="shared" si="111"/>
        <v>29080700000523USD</v>
      </c>
      <c r="D14777">
        <v>0</v>
      </c>
    </row>
    <row r="14778" spans="1:4" hidden="1">
      <c r="A14778" t="s">
        <v>14512</v>
      </c>
      <c r="B14778" s="19" t="s">
        <v>23</v>
      </c>
      <c r="C14778" s="19" t="str">
        <f t="shared" si="111"/>
        <v>29080700000524USD</v>
      </c>
      <c r="D14778">
        <v>0</v>
      </c>
    </row>
    <row r="14779" spans="1:4" hidden="1">
      <c r="A14779" t="s">
        <v>14514</v>
      </c>
      <c r="B14779" s="19" t="s">
        <v>23</v>
      </c>
      <c r="C14779" s="19" t="str">
        <f t="shared" si="111"/>
        <v>29080700000525USD</v>
      </c>
      <c r="D14779">
        <v>0</v>
      </c>
    </row>
    <row r="14780" spans="1:4" hidden="1">
      <c r="A14780" t="s">
        <v>14516</v>
      </c>
      <c r="B14780" s="19" t="s">
        <v>23</v>
      </c>
      <c r="C14780" s="19" t="str">
        <f t="shared" si="111"/>
        <v>29080700000526USD</v>
      </c>
      <c r="D14780">
        <v>0</v>
      </c>
    </row>
    <row r="14781" spans="1:4" hidden="1">
      <c r="A14781" t="s">
        <v>14518</v>
      </c>
      <c r="B14781" s="19" t="s">
        <v>23</v>
      </c>
      <c r="C14781" s="19" t="str">
        <f t="shared" si="111"/>
        <v>29080700000527USD</v>
      </c>
      <c r="D14781">
        <v>0</v>
      </c>
    </row>
    <row r="14782" spans="1:4" hidden="1">
      <c r="A14782" t="s">
        <v>14520</v>
      </c>
      <c r="B14782" s="19" t="s">
        <v>23</v>
      </c>
      <c r="C14782" s="19" t="str">
        <f t="shared" si="111"/>
        <v>29080700000528USD</v>
      </c>
      <c r="D14782">
        <v>0</v>
      </c>
    </row>
    <row r="14783" spans="1:4" hidden="1">
      <c r="A14783" t="s">
        <v>14522</v>
      </c>
      <c r="B14783" s="19" t="s">
        <v>23</v>
      </c>
      <c r="C14783" s="19" t="str">
        <f t="shared" ref="C14783:C14846" si="112">_xlfn.CONCAT(A14783,B14783)</f>
        <v>29080700000530USD</v>
      </c>
      <c r="D14783">
        <v>0</v>
      </c>
    </row>
    <row r="14784" spans="1:4" hidden="1">
      <c r="A14784" t="s">
        <v>14524</v>
      </c>
      <c r="B14784" s="19" t="s">
        <v>23</v>
      </c>
      <c r="C14784" s="19" t="str">
        <f t="shared" si="112"/>
        <v>29080700000532USD</v>
      </c>
      <c r="D14784">
        <v>0</v>
      </c>
    </row>
    <row r="14785" spans="1:4" hidden="1">
      <c r="A14785" t="s">
        <v>15139</v>
      </c>
      <c r="B14785" s="19" t="s">
        <v>23</v>
      </c>
      <c r="C14785" s="19" t="str">
        <f t="shared" si="112"/>
        <v>29080700000533USD</v>
      </c>
      <c r="D14785">
        <v>0</v>
      </c>
    </row>
    <row r="14786" spans="1:4" hidden="1">
      <c r="A14786" t="s">
        <v>14528</v>
      </c>
      <c r="B14786" s="19" t="s">
        <v>23</v>
      </c>
      <c r="C14786" s="19" t="str">
        <f t="shared" si="112"/>
        <v>29080700000534USD</v>
      </c>
      <c r="D14786">
        <v>0</v>
      </c>
    </row>
    <row r="14787" spans="1:4" hidden="1">
      <c r="A14787" t="s">
        <v>14530</v>
      </c>
      <c r="B14787" s="19" t="s">
        <v>23</v>
      </c>
      <c r="C14787" s="19" t="str">
        <f t="shared" si="112"/>
        <v>29080700000601USD</v>
      </c>
      <c r="D14787">
        <v>0</v>
      </c>
    </row>
    <row r="14788" spans="1:4" hidden="1">
      <c r="A14788" t="s">
        <v>14532</v>
      </c>
      <c r="B14788" s="19" t="s">
        <v>23</v>
      </c>
      <c r="C14788" s="19" t="str">
        <f t="shared" si="112"/>
        <v>29080700000603USD</v>
      </c>
      <c r="D14788">
        <v>0</v>
      </c>
    </row>
    <row r="14789" spans="1:4" hidden="1">
      <c r="A14789" t="s">
        <v>14534</v>
      </c>
      <c r="B14789" s="19" t="s">
        <v>23</v>
      </c>
      <c r="C14789" s="19" t="str">
        <f t="shared" si="112"/>
        <v>29080700000604USD</v>
      </c>
      <c r="D14789">
        <v>0</v>
      </c>
    </row>
    <row r="14790" spans="1:4" hidden="1">
      <c r="A14790" t="s">
        <v>14536</v>
      </c>
      <c r="B14790" s="19" t="s">
        <v>23</v>
      </c>
      <c r="C14790" s="19" t="str">
        <f t="shared" si="112"/>
        <v>29080700000701USD</v>
      </c>
      <c r="D14790">
        <v>0</v>
      </c>
    </row>
    <row r="14791" spans="1:4" hidden="1">
      <c r="A14791" t="s">
        <v>14538</v>
      </c>
      <c r="B14791" s="19" t="s">
        <v>23</v>
      </c>
      <c r="C14791" s="19" t="str">
        <f t="shared" si="112"/>
        <v>29080700000702USD</v>
      </c>
      <c r="D14791">
        <v>0</v>
      </c>
    </row>
    <row r="14792" spans="1:4" hidden="1">
      <c r="A14792" t="s">
        <v>14540</v>
      </c>
      <c r="B14792" s="19" t="s">
        <v>23</v>
      </c>
      <c r="C14792" s="19" t="str">
        <f t="shared" si="112"/>
        <v>29080700000703USD</v>
      </c>
      <c r="D14792">
        <v>0</v>
      </c>
    </row>
    <row r="14793" spans="1:4" hidden="1">
      <c r="A14793" t="s">
        <v>14542</v>
      </c>
      <c r="B14793" s="19" t="s">
        <v>23</v>
      </c>
      <c r="C14793" s="19" t="str">
        <f t="shared" si="112"/>
        <v>29080700000704USD</v>
      </c>
      <c r="D14793">
        <v>0</v>
      </c>
    </row>
    <row r="14794" spans="1:4" hidden="1">
      <c r="A14794" t="s">
        <v>14544</v>
      </c>
      <c r="B14794" s="19" t="s">
        <v>23</v>
      </c>
      <c r="C14794" s="19" t="str">
        <f t="shared" si="112"/>
        <v>29080700000706USD</v>
      </c>
      <c r="D14794">
        <v>0</v>
      </c>
    </row>
    <row r="14795" spans="1:4" hidden="1">
      <c r="A14795" t="s">
        <v>14546</v>
      </c>
      <c r="B14795" s="19" t="s">
        <v>23</v>
      </c>
      <c r="C14795" s="19" t="str">
        <f t="shared" si="112"/>
        <v>29080700000901USD</v>
      </c>
      <c r="D14795">
        <v>0</v>
      </c>
    </row>
    <row r="14796" spans="1:4" hidden="1">
      <c r="A14796" t="s">
        <v>14548</v>
      </c>
      <c r="B14796" s="19" t="s">
        <v>23</v>
      </c>
      <c r="C14796" s="19" t="str">
        <f t="shared" si="112"/>
        <v>29080700000902USD</v>
      </c>
      <c r="D14796">
        <v>0</v>
      </c>
    </row>
    <row r="14797" spans="1:4" hidden="1">
      <c r="A14797" t="s">
        <v>14550</v>
      </c>
      <c r="B14797" s="19" t="s">
        <v>23</v>
      </c>
      <c r="C14797" s="19" t="str">
        <f t="shared" si="112"/>
        <v>29080700000903USD</v>
      </c>
      <c r="D14797">
        <v>0</v>
      </c>
    </row>
    <row r="14798" spans="1:4" hidden="1">
      <c r="A14798" t="s">
        <v>14552</v>
      </c>
      <c r="B14798" s="19" t="s">
        <v>23</v>
      </c>
      <c r="C14798" s="19" t="str">
        <f t="shared" si="112"/>
        <v>29080700000904USD</v>
      </c>
      <c r="D14798">
        <v>0</v>
      </c>
    </row>
    <row r="14799" spans="1:4" hidden="1">
      <c r="A14799" t="s">
        <v>14554</v>
      </c>
      <c r="B14799" s="19" t="s">
        <v>23</v>
      </c>
      <c r="C14799" s="19" t="str">
        <f t="shared" si="112"/>
        <v>29080700000906USD</v>
      </c>
      <c r="D14799">
        <v>0</v>
      </c>
    </row>
    <row r="14800" spans="1:4" hidden="1">
      <c r="A14800" t="s">
        <v>14556</v>
      </c>
      <c r="B14800" s="19" t="s">
        <v>23</v>
      </c>
      <c r="C14800" s="19" t="str">
        <f t="shared" si="112"/>
        <v>29080700000907USD</v>
      </c>
      <c r="D14800">
        <v>0</v>
      </c>
    </row>
    <row r="14801" spans="1:4" hidden="1">
      <c r="A14801" t="s">
        <v>14558</v>
      </c>
      <c r="B14801" s="19" t="s">
        <v>23</v>
      </c>
      <c r="C14801" s="19" t="str">
        <f t="shared" si="112"/>
        <v>29080700000908USD</v>
      </c>
      <c r="D14801">
        <v>0</v>
      </c>
    </row>
    <row r="14802" spans="1:4" hidden="1">
      <c r="A14802" t="s">
        <v>14560</v>
      </c>
      <c r="B14802" s="19" t="s">
        <v>23</v>
      </c>
      <c r="C14802" s="19" t="str">
        <f t="shared" si="112"/>
        <v>29080700000909USD</v>
      </c>
      <c r="D14802">
        <v>0</v>
      </c>
    </row>
    <row r="14803" spans="1:4" hidden="1">
      <c r="A14803" t="s">
        <v>14562</v>
      </c>
      <c r="B14803" s="19" t="s">
        <v>23</v>
      </c>
      <c r="C14803" s="19" t="str">
        <f t="shared" si="112"/>
        <v>29080700000911USD</v>
      </c>
      <c r="D14803">
        <v>0</v>
      </c>
    </row>
    <row r="14804" spans="1:4" hidden="1">
      <c r="A14804" t="s">
        <v>14564</v>
      </c>
      <c r="B14804" s="19" t="s">
        <v>23</v>
      </c>
      <c r="C14804" s="19" t="str">
        <f t="shared" si="112"/>
        <v>29080700000912USD</v>
      </c>
      <c r="D14804">
        <v>0</v>
      </c>
    </row>
    <row r="14805" spans="1:4" hidden="1">
      <c r="A14805" t="s">
        <v>14566</v>
      </c>
      <c r="B14805" s="19" t="s">
        <v>23</v>
      </c>
      <c r="C14805" s="19" t="str">
        <f t="shared" si="112"/>
        <v>29080700000913USD</v>
      </c>
      <c r="D14805">
        <v>0</v>
      </c>
    </row>
    <row r="14806" spans="1:4" hidden="1">
      <c r="A14806" t="s">
        <v>14584</v>
      </c>
      <c r="B14806" s="19" t="s">
        <v>23</v>
      </c>
      <c r="C14806" s="19" t="str">
        <f t="shared" si="112"/>
        <v>29080700000917USD</v>
      </c>
      <c r="D14806">
        <v>0</v>
      </c>
    </row>
    <row r="14807" spans="1:4" hidden="1">
      <c r="A14807" t="s">
        <v>14586</v>
      </c>
      <c r="B14807" s="19" t="s">
        <v>23</v>
      </c>
      <c r="C14807" s="19" t="str">
        <f t="shared" si="112"/>
        <v>29080700000918USD</v>
      </c>
      <c r="D14807">
        <v>0</v>
      </c>
    </row>
    <row r="14808" spans="1:4" hidden="1">
      <c r="A14808" t="s">
        <v>14588</v>
      </c>
      <c r="B14808" s="19" t="s">
        <v>23</v>
      </c>
      <c r="C14808" s="19" t="str">
        <f t="shared" si="112"/>
        <v>29080700000919USD</v>
      </c>
      <c r="D14808">
        <v>0</v>
      </c>
    </row>
    <row r="14809" spans="1:4" hidden="1">
      <c r="A14809" t="s">
        <v>14590</v>
      </c>
      <c r="B14809" s="19" t="s">
        <v>23</v>
      </c>
      <c r="C14809" s="19" t="str">
        <f t="shared" si="112"/>
        <v>29080700000920USD</v>
      </c>
      <c r="D14809">
        <v>0</v>
      </c>
    </row>
    <row r="14810" spans="1:4" hidden="1">
      <c r="A14810" t="s">
        <v>14592</v>
      </c>
      <c r="B14810" s="19" t="s">
        <v>23</v>
      </c>
      <c r="C14810" s="19" t="str">
        <f t="shared" si="112"/>
        <v>29080700000921USD</v>
      </c>
      <c r="D14810">
        <v>0</v>
      </c>
    </row>
    <row r="14811" spans="1:4" hidden="1">
      <c r="A14811" t="s">
        <v>14594</v>
      </c>
      <c r="B14811" s="19" t="s">
        <v>23</v>
      </c>
      <c r="C14811" s="19" t="str">
        <f t="shared" si="112"/>
        <v>29080700000922USD</v>
      </c>
      <c r="D14811">
        <v>0</v>
      </c>
    </row>
    <row r="14812" spans="1:4" hidden="1">
      <c r="A14812" t="s">
        <v>14596</v>
      </c>
      <c r="B14812" s="19" t="s">
        <v>23</v>
      </c>
      <c r="C14812" s="19" t="str">
        <f t="shared" si="112"/>
        <v>29080700000924USD</v>
      </c>
      <c r="D14812">
        <v>0</v>
      </c>
    </row>
    <row r="14813" spans="1:4" hidden="1">
      <c r="A14813" t="s">
        <v>14598</v>
      </c>
      <c r="B14813" s="19" t="s">
        <v>23</v>
      </c>
      <c r="C14813" s="19" t="str">
        <f t="shared" si="112"/>
        <v>29080700000925USD</v>
      </c>
      <c r="D14813">
        <v>0</v>
      </c>
    </row>
    <row r="14814" spans="1:4" hidden="1">
      <c r="A14814" t="s">
        <v>15159</v>
      </c>
      <c r="B14814" s="19" t="s">
        <v>23</v>
      </c>
      <c r="C14814" s="19" t="str">
        <f t="shared" si="112"/>
        <v>29080700000926USD</v>
      </c>
      <c r="D14814">
        <v>75498.592550469155</v>
      </c>
    </row>
    <row r="14815" spans="1:4" hidden="1">
      <c r="A14815" t="s">
        <v>14602</v>
      </c>
      <c r="B14815" s="19" t="s">
        <v>23</v>
      </c>
      <c r="C14815" s="19" t="str">
        <f t="shared" si="112"/>
        <v>29080700000928USD</v>
      </c>
      <c r="D14815">
        <v>0</v>
      </c>
    </row>
    <row r="14816" spans="1:4" hidden="1">
      <c r="A14816" t="s">
        <v>14604</v>
      </c>
      <c r="B14816" s="19" t="s">
        <v>23</v>
      </c>
      <c r="C14816" s="19" t="str">
        <f t="shared" si="112"/>
        <v>29080700000929USD</v>
      </c>
      <c r="D14816">
        <v>0</v>
      </c>
    </row>
    <row r="14817" spans="1:4" hidden="1">
      <c r="A14817" t="s">
        <v>14606</v>
      </c>
      <c r="B14817" s="19" t="s">
        <v>23</v>
      </c>
      <c r="C14817" s="19" t="str">
        <f t="shared" si="112"/>
        <v>29080700000930USD</v>
      </c>
      <c r="D14817">
        <v>0</v>
      </c>
    </row>
    <row r="14818" spans="1:4" hidden="1">
      <c r="A14818" t="s">
        <v>14608</v>
      </c>
      <c r="B14818" s="19" t="s">
        <v>23</v>
      </c>
      <c r="C14818" s="19" t="str">
        <f t="shared" si="112"/>
        <v>29080700000931USD</v>
      </c>
      <c r="D14818">
        <v>0</v>
      </c>
    </row>
    <row r="14819" spans="1:4" hidden="1">
      <c r="A14819" t="s">
        <v>14610</v>
      </c>
      <c r="B14819" s="19" t="s">
        <v>23</v>
      </c>
      <c r="C14819" s="19" t="str">
        <f t="shared" si="112"/>
        <v>29080700000932USD</v>
      </c>
      <c r="D14819">
        <v>0</v>
      </c>
    </row>
    <row r="14820" spans="1:4" hidden="1">
      <c r="A14820" t="s">
        <v>14612</v>
      </c>
      <c r="B14820" s="19" t="s">
        <v>23</v>
      </c>
      <c r="C14820" s="19" t="str">
        <f t="shared" si="112"/>
        <v>29080700000933USD</v>
      </c>
      <c r="D14820">
        <v>0</v>
      </c>
    </row>
    <row r="14821" spans="1:4" hidden="1">
      <c r="A14821" t="s">
        <v>15169</v>
      </c>
      <c r="B14821" s="19" t="s">
        <v>23</v>
      </c>
      <c r="C14821" s="19" t="str">
        <f t="shared" si="112"/>
        <v>29080700000934USD</v>
      </c>
      <c r="D14821">
        <v>0</v>
      </c>
    </row>
    <row r="14822" spans="1:4" hidden="1">
      <c r="A14822" t="s">
        <v>14616</v>
      </c>
      <c r="B14822" s="19" t="s">
        <v>23</v>
      </c>
      <c r="C14822" s="19" t="str">
        <f t="shared" si="112"/>
        <v>29080700000935USD</v>
      </c>
      <c r="D14822">
        <v>0</v>
      </c>
    </row>
    <row r="14823" spans="1:4" hidden="1">
      <c r="A14823" t="s">
        <v>14618</v>
      </c>
      <c r="B14823" s="19" t="s">
        <v>23</v>
      </c>
      <c r="C14823" s="19" t="str">
        <f t="shared" si="112"/>
        <v>29080700000937USD</v>
      </c>
      <c r="D14823">
        <v>0</v>
      </c>
    </row>
    <row r="14824" spans="1:4" hidden="1">
      <c r="A14824" t="s">
        <v>14620</v>
      </c>
      <c r="B14824" s="19" t="s">
        <v>23</v>
      </c>
      <c r="C14824" s="19" t="str">
        <f t="shared" si="112"/>
        <v>29080700000939USD</v>
      </c>
      <c r="D14824">
        <v>0</v>
      </c>
    </row>
    <row r="14825" spans="1:4" hidden="1">
      <c r="A14825" t="s">
        <v>14622</v>
      </c>
      <c r="B14825" s="19" t="s">
        <v>23</v>
      </c>
      <c r="C14825" s="19" t="str">
        <f t="shared" si="112"/>
        <v>29080700000940USD</v>
      </c>
      <c r="D14825">
        <v>0</v>
      </c>
    </row>
    <row r="14826" spans="1:4" hidden="1">
      <c r="A14826" t="s">
        <v>14624</v>
      </c>
      <c r="B14826" s="19" t="s">
        <v>23</v>
      </c>
      <c r="C14826" s="19" t="str">
        <f t="shared" si="112"/>
        <v>29080700000942USD</v>
      </c>
      <c r="D14826">
        <v>0</v>
      </c>
    </row>
    <row r="14827" spans="1:4" hidden="1">
      <c r="A14827" t="s">
        <v>14626</v>
      </c>
      <c r="B14827" s="19" t="s">
        <v>23</v>
      </c>
      <c r="C14827" s="19" t="str">
        <f t="shared" si="112"/>
        <v>29080700000944USD</v>
      </c>
      <c r="D14827">
        <v>0</v>
      </c>
    </row>
    <row r="14828" spans="1:4" hidden="1">
      <c r="A14828" t="s">
        <v>14628</v>
      </c>
      <c r="B14828" s="19" t="s">
        <v>23</v>
      </c>
      <c r="C14828" s="19" t="str">
        <f t="shared" si="112"/>
        <v>29080700000945USD</v>
      </c>
      <c r="D14828">
        <v>0</v>
      </c>
    </row>
    <row r="14829" spans="1:4" hidden="1">
      <c r="A14829" t="s">
        <v>14630</v>
      </c>
      <c r="B14829" s="19" t="s">
        <v>23</v>
      </c>
      <c r="C14829" s="19" t="str">
        <f t="shared" si="112"/>
        <v>29080700000951USD</v>
      </c>
      <c r="D14829">
        <v>0</v>
      </c>
    </row>
    <row r="14830" spans="1:4" hidden="1">
      <c r="A14830" t="s">
        <v>14632</v>
      </c>
      <c r="B14830" s="19" t="s">
        <v>23</v>
      </c>
      <c r="C14830" s="19" t="str">
        <f t="shared" si="112"/>
        <v>29080700000958USD</v>
      </c>
      <c r="D14830">
        <v>0</v>
      </c>
    </row>
    <row r="14831" spans="1:4" hidden="1">
      <c r="A14831" t="s">
        <v>15171</v>
      </c>
      <c r="B14831" s="19" t="s">
        <v>23</v>
      </c>
      <c r="C14831" s="19" t="str">
        <f t="shared" si="112"/>
        <v>29080700000959USD</v>
      </c>
      <c r="D14831">
        <v>145.95109468296843</v>
      </c>
    </row>
    <row r="14832" spans="1:4" hidden="1">
      <c r="A14832" t="s">
        <v>14636</v>
      </c>
      <c r="B14832" s="19" t="s">
        <v>23</v>
      </c>
      <c r="C14832" s="19" t="str">
        <f t="shared" si="112"/>
        <v>29080700000960USD</v>
      </c>
      <c r="D14832">
        <v>0</v>
      </c>
    </row>
    <row r="14833" spans="1:4" hidden="1">
      <c r="A14833" t="s">
        <v>14642</v>
      </c>
      <c r="B14833" s="19" t="s">
        <v>23</v>
      </c>
      <c r="C14833" s="19" t="str">
        <f t="shared" si="112"/>
        <v>29080700000961USD</v>
      </c>
      <c r="D14833">
        <v>0</v>
      </c>
    </row>
    <row r="14834" spans="1:4" hidden="1">
      <c r="A14834" t="s">
        <v>14640</v>
      </c>
      <c r="B14834" s="19" t="s">
        <v>23</v>
      </c>
      <c r="C14834" s="19" t="str">
        <f t="shared" si="112"/>
        <v>29080700000962USD</v>
      </c>
      <c r="D14834">
        <v>0</v>
      </c>
    </row>
    <row r="14835" spans="1:4" hidden="1">
      <c r="A14835" t="s">
        <v>14638</v>
      </c>
      <c r="B14835" s="19" t="s">
        <v>23</v>
      </c>
      <c r="C14835" s="19" t="str">
        <f t="shared" si="112"/>
        <v>29080700000963USD</v>
      </c>
      <c r="D14835">
        <v>0</v>
      </c>
    </row>
    <row r="14836" spans="1:4" hidden="1">
      <c r="A14836" t="s">
        <v>14644</v>
      </c>
      <c r="B14836" s="19" t="s">
        <v>23</v>
      </c>
      <c r="C14836" s="19" t="str">
        <f t="shared" si="112"/>
        <v>29080700000964USD</v>
      </c>
      <c r="D14836">
        <v>0</v>
      </c>
    </row>
    <row r="14837" spans="1:4" hidden="1">
      <c r="A14837" t="s">
        <v>14646</v>
      </c>
      <c r="B14837" s="19" t="s">
        <v>23</v>
      </c>
      <c r="C14837" s="19" t="str">
        <f t="shared" si="112"/>
        <v>29080700000965USD</v>
      </c>
      <c r="D14837">
        <v>0</v>
      </c>
    </row>
    <row r="14838" spans="1:4" hidden="1">
      <c r="A14838" t="s">
        <v>15189</v>
      </c>
      <c r="B14838" s="19" t="s">
        <v>23</v>
      </c>
      <c r="C14838" s="19" t="str">
        <f t="shared" si="112"/>
        <v>29080700000966USD</v>
      </c>
      <c r="D14838">
        <v>0</v>
      </c>
    </row>
    <row r="14839" spans="1:4" hidden="1">
      <c r="A14839" t="s">
        <v>14650</v>
      </c>
      <c r="B14839" s="19" t="s">
        <v>23</v>
      </c>
      <c r="C14839" s="19" t="str">
        <f t="shared" si="112"/>
        <v>29080700000967USD</v>
      </c>
      <c r="D14839">
        <v>0</v>
      </c>
    </row>
    <row r="14840" spans="1:4" hidden="1">
      <c r="A14840" t="s">
        <v>15191</v>
      </c>
      <c r="B14840" s="19" t="s">
        <v>23</v>
      </c>
      <c r="C14840" s="19" t="str">
        <f t="shared" si="112"/>
        <v>29080700000970USD</v>
      </c>
      <c r="D14840">
        <v>0</v>
      </c>
    </row>
    <row r="14841" spans="1:4" hidden="1">
      <c r="A14841" t="s">
        <v>14654</v>
      </c>
      <c r="B14841" s="19" t="s">
        <v>23</v>
      </c>
      <c r="C14841" s="19" t="str">
        <f t="shared" si="112"/>
        <v>29080700000971USD</v>
      </c>
      <c r="D14841">
        <v>0</v>
      </c>
    </row>
    <row r="14842" spans="1:4" hidden="1">
      <c r="A14842" t="s">
        <v>14656</v>
      </c>
      <c r="B14842" s="19" t="s">
        <v>23</v>
      </c>
      <c r="C14842" s="19" t="str">
        <f t="shared" si="112"/>
        <v>29080700000972USD</v>
      </c>
      <c r="D14842">
        <v>0</v>
      </c>
    </row>
    <row r="14843" spans="1:4" hidden="1">
      <c r="A14843" t="s">
        <v>14658</v>
      </c>
      <c r="B14843" s="19" t="s">
        <v>23</v>
      </c>
      <c r="C14843" s="19" t="str">
        <f t="shared" si="112"/>
        <v>29080700000973USD</v>
      </c>
      <c r="D14843">
        <v>0</v>
      </c>
    </row>
    <row r="14844" spans="1:4" hidden="1">
      <c r="A14844" t="s">
        <v>14660</v>
      </c>
      <c r="B14844" s="19" t="s">
        <v>23</v>
      </c>
      <c r="C14844" s="19" t="str">
        <f t="shared" si="112"/>
        <v>29080700000974USD</v>
      </c>
      <c r="D14844">
        <v>0</v>
      </c>
    </row>
    <row r="14845" spans="1:4" hidden="1">
      <c r="A14845" t="s">
        <v>14662</v>
      </c>
      <c r="B14845" s="19" t="s">
        <v>23</v>
      </c>
      <c r="C14845" s="19" t="str">
        <f t="shared" si="112"/>
        <v>29080700000975USD</v>
      </c>
      <c r="D14845">
        <v>0</v>
      </c>
    </row>
    <row r="14846" spans="1:4" hidden="1">
      <c r="A14846" t="s">
        <v>14664</v>
      </c>
      <c r="B14846" s="19" t="s">
        <v>23</v>
      </c>
      <c r="C14846" s="19" t="str">
        <f t="shared" si="112"/>
        <v>29080700000976USD</v>
      </c>
      <c r="D14846">
        <v>73103.360818879723</v>
      </c>
    </row>
    <row r="14847" spans="1:4" hidden="1">
      <c r="A14847" t="s">
        <v>14666</v>
      </c>
      <c r="B14847" s="19" t="s">
        <v>23</v>
      </c>
      <c r="C14847" s="19" t="str">
        <f t="shared" ref="C14847:C14910" si="113">_xlfn.CONCAT(A14847,B14847)</f>
        <v>29080700000981USD</v>
      </c>
      <c r="D14847">
        <v>0</v>
      </c>
    </row>
    <row r="14848" spans="1:4" hidden="1">
      <c r="A14848" t="s">
        <v>14668</v>
      </c>
      <c r="B14848" s="19" t="s">
        <v>23</v>
      </c>
      <c r="C14848" s="19" t="str">
        <f t="shared" si="113"/>
        <v>29080700000983USD</v>
      </c>
      <c r="D14848">
        <v>0</v>
      </c>
    </row>
    <row r="14849" spans="1:4" hidden="1">
      <c r="A14849" t="s">
        <v>15209</v>
      </c>
      <c r="B14849" s="19" t="s">
        <v>23</v>
      </c>
      <c r="C14849" s="19" t="str">
        <f t="shared" si="113"/>
        <v>29080700000984USD</v>
      </c>
      <c r="D14849">
        <v>277181.80267273245</v>
      </c>
    </row>
    <row r="14850" spans="1:4" hidden="1">
      <c r="A14850" t="s">
        <v>14672</v>
      </c>
      <c r="B14850" s="19" t="s">
        <v>23</v>
      </c>
      <c r="C14850" s="19" t="str">
        <f t="shared" si="113"/>
        <v>29080700000987USD</v>
      </c>
      <c r="D14850">
        <v>0</v>
      </c>
    </row>
    <row r="14851" spans="1:4" hidden="1">
      <c r="A14851" t="s">
        <v>14674</v>
      </c>
      <c r="B14851" s="19" t="s">
        <v>23</v>
      </c>
      <c r="C14851" s="19" t="str">
        <f t="shared" si="113"/>
        <v>29080700000988USD</v>
      </c>
      <c r="D14851">
        <v>0</v>
      </c>
    </row>
    <row r="14852" spans="1:4" hidden="1">
      <c r="A14852" t="s">
        <v>14676</v>
      </c>
      <c r="B14852" s="19" t="s">
        <v>23</v>
      </c>
      <c r="C14852" s="19" t="str">
        <f t="shared" si="113"/>
        <v>29080700000989USD</v>
      </c>
      <c r="D14852">
        <v>0</v>
      </c>
    </row>
    <row r="14853" spans="1:4" hidden="1">
      <c r="A14853" t="s">
        <v>14678</v>
      </c>
      <c r="B14853" s="19" t="s">
        <v>23</v>
      </c>
      <c r="C14853" s="19" t="str">
        <f t="shared" si="113"/>
        <v>29080700000990USD</v>
      </c>
      <c r="D14853">
        <v>0</v>
      </c>
    </row>
    <row r="14854" spans="1:4" hidden="1">
      <c r="A14854" t="s">
        <v>14680</v>
      </c>
      <c r="B14854" s="19" t="s">
        <v>23</v>
      </c>
      <c r="C14854" s="19" t="str">
        <f t="shared" si="113"/>
        <v>29080700000991USD</v>
      </c>
      <c r="D14854">
        <v>0</v>
      </c>
    </row>
    <row r="14855" spans="1:4" hidden="1">
      <c r="A14855" t="s">
        <v>14682</v>
      </c>
      <c r="B14855" s="19" t="s">
        <v>23</v>
      </c>
      <c r="C14855" s="19" t="str">
        <f t="shared" si="113"/>
        <v>29080700000992USD</v>
      </c>
      <c r="D14855">
        <v>0</v>
      </c>
    </row>
    <row r="14856" spans="1:4" hidden="1">
      <c r="A14856" t="s">
        <v>14684</v>
      </c>
      <c r="B14856" s="19" t="s">
        <v>23</v>
      </c>
      <c r="C14856" s="19" t="str">
        <f t="shared" si="113"/>
        <v>29080900000101USD</v>
      </c>
      <c r="D14856">
        <v>0</v>
      </c>
    </row>
    <row r="14857" spans="1:4" hidden="1">
      <c r="A14857" t="s">
        <v>14686</v>
      </c>
      <c r="B14857" s="19" t="s">
        <v>23</v>
      </c>
      <c r="C14857" s="19" t="str">
        <f t="shared" si="113"/>
        <v>29080900000103USD</v>
      </c>
      <c r="D14857">
        <v>0</v>
      </c>
    </row>
    <row r="14858" spans="1:4" hidden="1">
      <c r="A14858" t="s">
        <v>14688</v>
      </c>
      <c r="B14858" s="19" t="s">
        <v>23</v>
      </c>
      <c r="C14858" s="19" t="str">
        <f t="shared" si="113"/>
        <v>29080900000104USD</v>
      </c>
      <c r="D14858">
        <v>0</v>
      </c>
    </row>
    <row r="14859" spans="1:4" hidden="1">
      <c r="A14859" t="s">
        <v>14690</v>
      </c>
      <c r="B14859" s="19" t="s">
        <v>23</v>
      </c>
      <c r="C14859" s="19" t="str">
        <f t="shared" si="113"/>
        <v>29080900000105USD</v>
      </c>
      <c r="D14859">
        <v>0</v>
      </c>
    </row>
    <row r="14860" spans="1:4" hidden="1">
      <c r="A14860" t="s">
        <v>14692</v>
      </c>
      <c r="B14860" s="19" t="s">
        <v>23</v>
      </c>
      <c r="C14860" s="19" t="str">
        <f t="shared" si="113"/>
        <v>29080900000106USD</v>
      </c>
      <c r="D14860">
        <v>0</v>
      </c>
    </row>
    <row r="14861" spans="1:4" hidden="1">
      <c r="A14861" t="s">
        <v>14694</v>
      </c>
      <c r="B14861" s="19" t="s">
        <v>23</v>
      </c>
      <c r="C14861" s="19" t="str">
        <f t="shared" si="113"/>
        <v>29080900000107USD</v>
      </c>
      <c r="D14861">
        <v>0</v>
      </c>
    </row>
    <row r="14862" spans="1:4" hidden="1">
      <c r="A14862" t="s">
        <v>14696</v>
      </c>
      <c r="B14862" s="19" t="s">
        <v>23</v>
      </c>
      <c r="C14862" s="19" t="str">
        <f t="shared" si="113"/>
        <v>29080900000108USD</v>
      </c>
      <c r="D14862">
        <v>0</v>
      </c>
    </row>
    <row r="14863" spans="1:4" hidden="1">
      <c r="A14863" t="s">
        <v>14698</v>
      </c>
      <c r="B14863" s="19" t="s">
        <v>23</v>
      </c>
      <c r="C14863" s="19" t="str">
        <f t="shared" si="113"/>
        <v>29080900000109USD</v>
      </c>
      <c r="D14863">
        <v>0</v>
      </c>
    </row>
    <row r="14864" spans="1:4" hidden="1">
      <c r="A14864" t="s">
        <v>14700</v>
      </c>
      <c r="B14864" s="19" t="s">
        <v>23</v>
      </c>
      <c r="C14864" s="19" t="str">
        <f t="shared" si="113"/>
        <v>29080900000110USD</v>
      </c>
      <c r="D14864">
        <v>0</v>
      </c>
    </row>
    <row r="14865" spans="1:4" hidden="1">
      <c r="A14865" t="s">
        <v>14702</v>
      </c>
      <c r="B14865" s="19" t="s">
        <v>23</v>
      </c>
      <c r="C14865" s="19" t="str">
        <f t="shared" si="113"/>
        <v>29080900000111USD</v>
      </c>
      <c r="D14865">
        <v>0</v>
      </c>
    </row>
    <row r="14866" spans="1:4" hidden="1">
      <c r="A14866" t="s">
        <v>14704</v>
      </c>
      <c r="B14866" s="19" t="s">
        <v>23</v>
      </c>
      <c r="C14866" s="19" t="str">
        <f t="shared" si="113"/>
        <v>29080900000113USD</v>
      </c>
      <c r="D14866">
        <v>0</v>
      </c>
    </row>
    <row r="14867" spans="1:4" hidden="1">
      <c r="A14867" t="s">
        <v>14706</v>
      </c>
      <c r="B14867" s="19" t="s">
        <v>23</v>
      </c>
      <c r="C14867" s="19" t="str">
        <f t="shared" si="113"/>
        <v>29080900000114USD</v>
      </c>
      <c r="D14867">
        <v>0</v>
      </c>
    </row>
    <row r="14868" spans="1:4" hidden="1">
      <c r="A14868" t="s">
        <v>14708</v>
      </c>
      <c r="B14868" s="19" t="s">
        <v>23</v>
      </c>
      <c r="C14868" s="19" t="str">
        <f t="shared" si="113"/>
        <v>29080900000115USD</v>
      </c>
      <c r="D14868">
        <v>0</v>
      </c>
    </row>
    <row r="14869" spans="1:4" hidden="1">
      <c r="A14869" t="s">
        <v>15211</v>
      </c>
      <c r="B14869" s="19" t="s">
        <v>23</v>
      </c>
      <c r="C14869" s="19" t="str">
        <f t="shared" si="113"/>
        <v>29080900000116USD</v>
      </c>
      <c r="D14869">
        <v>0</v>
      </c>
    </row>
    <row r="14870" spans="1:4" hidden="1">
      <c r="A14870" t="s">
        <v>14712</v>
      </c>
      <c r="B14870" s="19" t="s">
        <v>23</v>
      </c>
      <c r="C14870" s="19" t="str">
        <f t="shared" si="113"/>
        <v>29080900000118USD</v>
      </c>
      <c r="D14870">
        <v>0</v>
      </c>
    </row>
    <row r="14871" spans="1:4" hidden="1">
      <c r="A14871" t="s">
        <v>14714</v>
      </c>
      <c r="B14871" s="19" t="s">
        <v>23</v>
      </c>
      <c r="C14871" s="19" t="str">
        <f t="shared" si="113"/>
        <v>29080900000119USD</v>
      </c>
      <c r="D14871">
        <v>0</v>
      </c>
    </row>
    <row r="14872" spans="1:4" hidden="1">
      <c r="A14872" t="s">
        <v>14716</v>
      </c>
      <c r="B14872" s="19" t="s">
        <v>23</v>
      </c>
      <c r="C14872" s="19" t="str">
        <f t="shared" si="113"/>
        <v>29080900000120USD</v>
      </c>
      <c r="D14872">
        <v>0</v>
      </c>
    </row>
    <row r="14873" spans="1:4" hidden="1">
      <c r="A14873" t="s">
        <v>14718</v>
      </c>
      <c r="B14873" s="19" t="s">
        <v>23</v>
      </c>
      <c r="C14873" s="19" t="str">
        <f t="shared" si="113"/>
        <v>29080900000122USD</v>
      </c>
      <c r="D14873">
        <v>0</v>
      </c>
    </row>
    <row r="14874" spans="1:4" hidden="1">
      <c r="A14874" t="s">
        <v>14720</v>
      </c>
      <c r="B14874" s="19" t="s">
        <v>23</v>
      </c>
      <c r="C14874" s="19" t="str">
        <f t="shared" si="113"/>
        <v>29080900000123USD</v>
      </c>
      <c r="D14874">
        <v>0</v>
      </c>
    </row>
    <row r="14875" spans="1:4" hidden="1">
      <c r="A14875" t="s">
        <v>14722</v>
      </c>
      <c r="B14875" s="19" t="s">
        <v>23</v>
      </c>
      <c r="C14875" s="19" t="str">
        <f t="shared" si="113"/>
        <v>29080900000124USD</v>
      </c>
      <c r="D14875">
        <v>0</v>
      </c>
    </row>
    <row r="14876" spans="1:4" hidden="1">
      <c r="A14876" t="s">
        <v>14724</v>
      </c>
      <c r="B14876" s="19" t="s">
        <v>23</v>
      </c>
      <c r="C14876" s="19" t="str">
        <f t="shared" si="113"/>
        <v>29080900000126USD</v>
      </c>
      <c r="D14876">
        <v>0</v>
      </c>
    </row>
    <row r="14877" spans="1:4" hidden="1">
      <c r="A14877" t="s">
        <v>14726</v>
      </c>
      <c r="B14877" s="19" t="s">
        <v>23</v>
      </c>
      <c r="C14877" s="19" t="str">
        <f t="shared" si="113"/>
        <v>29080900000127USD</v>
      </c>
      <c r="D14877">
        <v>0</v>
      </c>
    </row>
    <row r="14878" spans="1:4" hidden="1">
      <c r="A14878" t="s">
        <v>14728</v>
      </c>
      <c r="B14878" s="19" t="s">
        <v>23</v>
      </c>
      <c r="C14878" s="19" t="str">
        <f t="shared" si="113"/>
        <v>29080900000128USD</v>
      </c>
      <c r="D14878">
        <v>0</v>
      </c>
    </row>
    <row r="14879" spans="1:4" hidden="1">
      <c r="A14879" t="s">
        <v>14730</v>
      </c>
      <c r="B14879" s="19" t="s">
        <v>23</v>
      </c>
      <c r="C14879" s="19" t="str">
        <f t="shared" si="113"/>
        <v>29080900000129USD</v>
      </c>
      <c r="D14879">
        <v>0</v>
      </c>
    </row>
    <row r="14880" spans="1:4" hidden="1">
      <c r="A14880" t="s">
        <v>14732</v>
      </c>
      <c r="B14880" s="19" t="s">
        <v>23</v>
      </c>
      <c r="C14880" s="19" t="str">
        <f t="shared" si="113"/>
        <v>29080900000131USD</v>
      </c>
      <c r="D14880">
        <v>0</v>
      </c>
    </row>
    <row r="14881" spans="1:4" hidden="1">
      <c r="A14881" t="s">
        <v>14734</v>
      </c>
      <c r="B14881" s="19" t="s">
        <v>23</v>
      </c>
      <c r="C14881" s="19" t="str">
        <f t="shared" si="113"/>
        <v>29080900000132USD</v>
      </c>
      <c r="D14881">
        <v>0</v>
      </c>
    </row>
    <row r="14882" spans="1:4" hidden="1">
      <c r="A14882" t="s">
        <v>14736</v>
      </c>
      <c r="B14882" s="19" t="s">
        <v>23</v>
      </c>
      <c r="C14882" s="19" t="str">
        <f t="shared" si="113"/>
        <v>29080900000133USD</v>
      </c>
      <c r="D14882">
        <v>0</v>
      </c>
    </row>
    <row r="14883" spans="1:4" hidden="1">
      <c r="A14883" t="s">
        <v>14738</v>
      </c>
      <c r="B14883" s="19" t="s">
        <v>23</v>
      </c>
      <c r="C14883" s="19" t="str">
        <f t="shared" si="113"/>
        <v>29080900000134USD</v>
      </c>
      <c r="D14883">
        <v>0</v>
      </c>
    </row>
    <row r="14884" spans="1:4" hidden="1">
      <c r="A14884" t="s">
        <v>14740</v>
      </c>
      <c r="B14884" s="19" t="s">
        <v>23</v>
      </c>
      <c r="C14884" s="19" t="str">
        <f t="shared" si="113"/>
        <v>29080900000135USD</v>
      </c>
      <c r="D14884">
        <v>0</v>
      </c>
    </row>
    <row r="14885" spans="1:4" hidden="1">
      <c r="A14885" t="s">
        <v>14742</v>
      </c>
      <c r="B14885" s="19" t="s">
        <v>23</v>
      </c>
      <c r="C14885" s="19" t="str">
        <f t="shared" si="113"/>
        <v>29080900000136USD</v>
      </c>
      <c r="D14885">
        <v>0</v>
      </c>
    </row>
    <row r="14886" spans="1:4" hidden="1">
      <c r="A14886" t="s">
        <v>14744</v>
      </c>
      <c r="B14886" s="19" t="s">
        <v>23</v>
      </c>
      <c r="C14886" s="19" t="str">
        <f t="shared" si="113"/>
        <v>29080900000137USD</v>
      </c>
      <c r="D14886">
        <v>0</v>
      </c>
    </row>
    <row r="14887" spans="1:4" hidden="1">
      <c r="A14887" t="s">
        <v>14746</v>
      </c>
      <c r="B14887" s="19" t="s">
        <v>23</v>
      </c>
      <c r="C14887" s="19" t="str">
        <f t="shared" si="113"/>
        <v>29080900000141USD</v>
      </c>
      <c r="D14887">
        <v>0</v>
      </c>
    </row>
    <row r="14888" spans="1:4" hidden="1">
      <c r="A14888" t="s">
        <v>14748</v>
      </c>
      <c r="B14888" s="19" t="s">
        <v>23</v>
      </c>
      <c r="C14888" s="19" t="str">
        <f t="shared" si="113"/>
        <v>29080900000142USD</v>
      </c>
      <c r="D14888">
        <v>0</v>
      </c>
    </row>
    <row r="14889" spans="1:4" hidden="1">
      <c r="A14889" t="s">
        <v>14750</v>
      </c>
      <c r="B14889" s="19" t="s">
        <v>23</v>
      </c>
      <c r="C14889" s="19" t="str">
        <f t="shared" si="113"/>
        <v>29080900000143USD</v>
      </c>
      <c r="D14889">
        <v>0</v>
      </c>
    </row>
    <row r="14890" spans="1:4" hidden="1">
      <c r="A14890" t="s">
        <v>14752</v>
      </c>
      <c r="B14890" s="19" t="s">
        <v>23</v>
      </c>
      <c r="C14890" s="19" t="str">
        <f t="shared" si="113"/>
        <v>29080900000144USD</v>
      </c>
      <c r="D14890">
        <v>0</v>
      </c>
    </row>
    <row r="14891" spans="1:4" hidden="1">
      <c r="A14891" t="s">
        <v>14754</v>
      </c>
      <c r="B14891" s="19" t="s">
        <v>23</v>
      </c>
      <c r="C14891" s="19" t="str">
        <f t="shared" si="113"/>
        <v>29080900000145USD</v>
      </c>
      <c r="D14891">
        <v>0</v>
      </c>
    </row>
    <row r="14892" spans="1:4" hidden="1">
      <c r="A14892" t="s">
        <v>14756</v>
      </c>
      <c r="B14892" s="19" t="s">
        <v>23</v>
      </c>
      <c r="C14892" s="19" t="str">
        <f t="shared" si="113"/>
        <v>29080900000146USD</v>
      </c>
      <c r="D14892">
        <v>0</v>
      </c>
    </row>
    <row r="14893" spans="1:4" hidden="1">
      <c r="A14893" t="s">
        <v>14758</v>
      </c>
      <c r="B14893" s="19" t="s">
        <v>23</v>
      </c>
      <c r="C14893" s="19" t="str">
        <f t="shared" si="113"/>
        <v>29080900000150USD</v>
      </c>
      <c r="D14893">
        <v>0</v>
      </c>
    </row>
    <row r="14894" spans="1:4" hidden="1">
      <c r="A14894" t="s">
        <v>14760</v>
      </c>
      <c r="B14894" s="19" t="s">
        <v>23</v>
      </c>
      <c r="C14894" s="19" t="str">
        <f t="shared" si="113"/>
        <v>29080900000151USD</v>
      </c>
      <c r="D14894">
        <v>0</v>
      </c>
    </row>
    <row r="14895" spans="1:4" hidden="1">
      <c r="A14895" t="s">
        <v>14762</v>
      </c>
      <c r="B14895" s="19" t="s">
        <v>23</v>
      </c>
      <c r="C14895" s="19" t="str">
        <f t="shared" si="113"/>
        <v>29080900000152USD</v>
      </c>
      <c r="D14895">
        <v>0</v>
      </c>
    </row>
    <row r="14896" spans="1:4" hidden="1">
      <c r="A14896" t="s">
        <v>14764</v>
      </c>
      <c r="B14896" s="19" t="s">
        <v>23</v>
      </c>
      <c r="C14896" s="19" t="str">
        <f t="shared" si="113"/>
        <v>29080900000153USD</v>
      </c>
      <c r="D14896">
        <v>0</v>
      </c>
    </row>
    <row r="14897" spans="1:4" hidden="1">
      <c r="A14897" t="s">
        <v>14766</v>
      </c>
      <c r="B14897" s="19" t="s">
        <v>23</v>
      </c>
      <c r="C14897" s="19" t="str">
        <f t="shared" si="113"/>
        <v>29080900000154USD</v>
      </c>
      <c r="D14897">
        <v>0</v>
      </c>
    </row>
    <row r="14898" spans="1:4" hidden="1">
      <c r="A14898" t="s">
        <v>15213</v>
      </c>
      <c r="B14898" s="19" t="s">
        <v>23</v>
      </c>
      <c r="C14898" s="19" t="str">
        <f t="shared" si="113"/>
        <v>29080900000155USD</v>
      </c>
      <c r="D14898">
        <v>171880.23883992041</v>
      </c>
    </row>
    <row r="14899" spans="1:4" hidden="1">
      <c r="A14899" t="s">
        <v>14770</v>
      </c>
      <c r="B14899" s="19" t="s">
        <v>23</v>
      </c>
      <c r="C14899" s="19" t="str">
        <f t="shared" si="113"/>
        <v>29080900000156USD</v>
      </c>
      <c r="D14899">
        <v>0</v>
      </c>
    </row>
    <row r="14900" spans="1:4" hidden="1">
      <c r="A14900" t="s">
        <v>14772</v>
      </c>
      <c r="B14900" s="19" t="s">
        <v>23</v>
      </c>
      <c r="C14900" s="19" t="str">
        <f t="shared" si="113"/>
        <v>29080900000157USD</v>
      </c>
      <c r="D14900">
        <v>0</v>
      </c>
    </row>
    <row r="14901" spans="1:4" hidden="1">
      <c r="A14901" t="s">
        <v>14774</v>
      </c>
      <c r="B14901" s="19" t="s">
        <v>23</v>
      </c>
      <c r="C14901" s="19" t="str">
        <f t="shared" si="113"/>
        <v>29080900000158USD</v>
      </c>
      <c r="D14901">
        <v>0</v>
      </c>
    </row>
    <row r="14902" spans="1:4" hidden="1">
      <c r="A14902" t="s">
        <v>14776</v>
      </c>
      <c r="B14902" s="19" t="s">
        <v>23</v>
      </c>
      <c r="C14902" s="19" t="str">
        <f t="shared" si="113"/>
        <v>29080900000159USD</v>
      </c>
      <c r="D14902">
        <v>0</v>
      </c>
    </row>
    <row r="14903" spans="1:4" hidden="1">
      <c r="A14903" t="s">
        <v>14778</v>
      </c>
      <c r="B14903" s="19" t="s">
        <v>23</v>
      </c>
      <c r="C14903" s="19" t="str">
        <f t="shared" si="113"/>
        <v>29080900000160USD</v>
      </c>
      <c r="D14903">
        <v>0</v>
      </c>
    </row>
    <row r="14904" spans="1:4" hidden="1">
      <c r="A14904" t="s">
        <v>14780</v>
      </c>
      <c r="B14904" s="19" t="s">
        <v>23</v>
      </c>
      <c r="C14904" s="19" t="str">
        <f t="shared" si="113"/>
        <v>29080900000161USD</v>
      </c>
      <c r="D14904">
        <v>0</v>
      </c>
    </row>
    <row r="14905" spans="1:4" hidden="1">
      <c r="A14905" t="s">
        <v>14782</v>
      </c>
      <c r="B14905" s="19" t="s">
        <v>23</v>
      </c>
      <c r="C14905" s="19" t="str">
        <f t="shared" si="113"/>
        <v>29080900000162USD</v>
      </c>
      <c r="D14905">
        <v>0</v>
      </c>
    </row>
    <row r="14906" spans="1:4" hidden="1">
      <c r="A14906" t="s">
        <v>14784</v>
      </c>
      <c r="B14906" s="19" t="s">
        <v>23</v>
      </c>
      <c r="C14906" s="19" t="str">
        <f t="shared" si="113"/>
        <v>29080900000163USD</v>
      </c>
      <c r="D14906">
        <v>0</v>
      </c>
    </row>
    <row r="14907" spans="1:4" hidden="1">
      <c r="A14907" t="s">
        <v>14786</v>
      </c>
      <c r="B14907" s="19" t="s">
        <v>23</v>
      </c>
      <c r="C14907" s="19" t="str">
        <f t="shared" si="113"/>
        <v>29080900000164USD</v>
      </c>
      <c r="D14907">
        <v>0</v>
      </c>
    </row>
    <row r="14908" spans="1:4" hidden="1">
      <c r="A14908" t="s">
        <v>14788</v>
      </c>
      <c r="B14908" s="19" t="s">
        <v>23</v>
      </c>
      <c r="C14908" s="19" t="str">
        <f t="shared" si="113"/>
        <v>29080900000165USD</v>
      </c>
      <c r="D14908">
        <v>0</v>
      </c>
    </row>
    <row r="14909" spans="1:4" hidden="1">
      <c r="A14909" t="s">
        <v>14790</v>
      </c>
      <c r="B14909" s="19" t="s">
        <v>23</v>
      </c>
      <c r="C14909" s="19" t="str">
        <f t="shared" si="113"/>
        <v>29080900000166USD</v>
      </c>
      <c r="D14909">
        <v>0</v>
      </c>
    </row>
    <row r="14910" spans="1:4" hidden="1">
      <c r="A14910" t="s">
        <v>14792</v>
      </c>
      <c r="B14910" s="19" t="s">
        <v>23</v>
      </c>
      <c r="C14910" s="19" t="str">
        <f t="shared" si="113"/>
        <v>29080900000167USD</v>
      </c>
      <c r="D14910">
        <v>0</v>
      </c>
    </row>
    <row r="14911" spans="1:4" hidden="1">
      <c r="A14911" t="s">
        <v>14794</v>
      </c>
      <c r="B14911" s="19" t="s">
        <v>23</v>
      </c>
      <c r="C14911" s="19" t="str">
        <f t="shared" ref="C14911:C14974" si="114">_xlfn.CONCAT(A14911,B14911)</f>
        <v>29080900000168USD</v>
      </c>
      <c r="D14911">
        <v>0</v>
      </c>
    </row>
    <row r="14912" spans="1:4" hidden="1">
      <c r="A14912" t="s">
        <v>14796</v>
      </c>
      <c r="B14912" s="19" t="s">
        <v>23</v>
      </c>
      <c r="C14912" s="19" t="str">
        <f t="shared" si="114"/>
        <v>29080900000169USD</v>
      </c>
      <c r="D14912">
        <v>0</v>
      </c>
    </row>
    <row r="14913" spans="1:4" hidden="1">
      <c r="A14913" t="s">
        <v>14798</v>
      </c>
      <c r="B14913" s="19" t="s">
        <v>23</v>
      </c>
      <c r="C14913" s="19" t="str">
        <f t="shared" si="114"/>
        <v>29080900000170USD</v>
      </c>
      <c r="D14913">
        <v>0</v>
      </c>
    </row>
    <row r="14914" spans="1:4" hidden="1">
      <c r="A14914" t="s">
        <v>14800</v>
      </c>
      <c r="B14914" s="19" t="s">
        <v>23</v>
      </c>
      <c r="C14914" s="19" t="str">
        <f t="shared" si="114"/>
        <v>29080900000171USD</v>
      </c>
      <c r="D14914">
        <v>0</v>
      </c>
    </row>
    <row r="14915" spans="1:4" hidden="1">
      <c r="A14915" t="s">
        <v>14802</v>
      </c>
      <c r="B14915" s="19" t="s">
        <v>23</v>
      </c>
      <c r="C14915" s="19" t="str">
        <f t="shared" si="114"/>
        <v>29080900000172USD</v>
      </c>
      <c r="D14915">
        <v>0</v>
      </c>
    </row>
    <row r="14916" spans="1:4" hidden="1">
      <c r="A14916" t="s">
        <v>61</v>
      </c>
      <c r="B14916" s="19" t="s">
        <v>23</v>
      </c>
      <c r="C14916" s="19" t="str">
        <f t="shared" si="114"/>
        <v>29080900000173USD</v>
      </c>
      <c r="D14916">
        <v>0</v>
      </c>
    </row>
    <row r="14917" spans="1:4" hidden="1">
      <c r="A14917" t="s">
        <v>14805</v>
      </c>
      <c r="B14917" s="19" t="s">
        <v>23</v>
      </c>
      <c r="C14917" s="19" t="str">
        <f t="shared" si="114"/>
        <v>29080900000175USD</v>
      </c>
      <c r="D14917">
        <v>0</v>
      </c>
    </row>
    <row r="14918" spans="1:4" hidden="1">
      <c r="A14918" t="s">
        <v>14807</v>
      </c>
      <c r="B14918" s="19" t="s">
        <v>23</v>
      </c>
      <c r="C14918" s="19" t="str">
        <f t="shared" si="114"/>
        <v>29080900000176USD</v>
      </c>
      <c r="D14918">
        <v>0</v>
      </c>
    </row>
    <row r="14919" spans="1:4" hidden="1">
      <c r="A14919" t="s">
        <v>14809</v>
      </c>
      <c r="B14919" s="19" t="s">
        <v>23</v>
      </c>
      <c r="C14919" s="19" t="str">
        <f t="shared" si="114"/>
        <v>29080900000178USD</v>
      </c>
      <c r="D14919">
        <v>0</v>
      </c>
    </row>
    <row r="14920" spans="1:4" hidden="1">
      <c r="A14920" t="s">
        <v>14811</v>
      </c>
      <c r="B14920" s="19" t="s">
        <v>23</v>
      </c>
      <c r="C14920" s="19" t="str">
        <f t="shared" si="114"/>
        <v>29080900000181USD</v>
      </c>
      <c r="D14920">
        <v>0</v>
      </c>
    </row>
    <row r="14921" spans="1:4" hidden="1">
      <c r="A14921" t="s">
        <v>14813</v>
      </c>
      <c r="B14921" s="19" t="s">
        <v>23</v>
      </c>
      <c r="C14921" s="19" t="str">
        <f t="shared" si="114"/>
        <v>29080900000190USD</v>
      </c>
      <c r="D14921">
        <v>0</v>
      </c>
    </row>
    <row r="14922" spans="1:4" hidden="1">
      <c r="A14922" t="s">
        <v>14815</v>
      </c>
      <c r="B14922" s="19" t="s">
        <v>23</v>
      </c>
      <c r="C14922" s="19" t="str">
        <f t="shared" si="114"/>
        <v>29080900000193USD</v>
      </c>
      <c r="D14922">
        <v>0</v>
      </c>
    </row>
    <row r="14923" spans="1:4" hidden="1">
      <c r="A14923" t="s">
        <v>14817</v>
      </c>
      <c r="B14923" s="19" t="s">
        <v>23</v>
      </c>
      <c r="C14923" s="19" t="str">
        <f t="shared" si="114"/>
        <v>29080900000194USD</v>
      </c>
      <c r="D14923">
        <v>0</v>
      </c>
    </row>
    <row r="14924" spans="1:4" hidden="1">
      <c r="A14924" t="s">
        <v>14819</v>
      </c>
      <c r="B14924" s="19" t="s">
        <v>23</v>
      </c>
      <c r="C14924" s="19" t="str">
        <f t="shared" si="114"/>
        <v>29080900000196USD</v>
      </c>
      <c r="D14924">
        <v>0</v>
      </c>
    </row>
    <row r="14925" spans="1:4" hidden="1">
      <c r="A14925" t="s">
        <v>15215</v>
      </c>
      <c r="B14925" s="19" t="s">
        <v>23</v>
      </c>
      <c r="C14925" s="19" t="str">
        <f t="shared" si="114"/>
        <v>29080900000201USD</v>
      </c>
      <c r="D14925">
        <v>-1186819.1555302816</v>
      </c>
    </row>
    <row r="14926" spans="1:4" hidden="1">
      <c r="A14926" t="s">
        <v>15217</v>
      </c>
      <c r="B14926" s="19" t="s">
        <v>23</v>
      </c>
      <c r="C14926" s="19" t="str">
        <f t="shared" si="114"/>
        <v>29080900000202USD</v>
      </c>
      <c r="D14926">
        <v>330829.70145009953</v>
      </c>
    </row>
    <row r="14927" spans="1:4" hidden="1">
      <c r="A14927" t="s">
        <v>15219</v>
      </c>
      <c r="B14927" s="19" t="s">
        <v>23</v>
      </c>
      <c r="C14927" s="19" t="str">
        <f t="shared" si="114"/>
        <v>29080900000203USD</v>
      </c>
      <c r="D14927">
        <v>-20940449.021893658</v>
      </c>
    </row>
    <row r="14928" spans="1:4" hidden="1">
      <c r="A14928" t="s">
        <v>14827</v>
      </c>
      <c r="B14928" s="19" t="s">
        <v>23</v>
      </c>
      <c r="C14928" s="19" t="str">
        <f t="shared" si="114"/>
        <v>29080900000204USD</v>
      </c>
      <c r="D14928">
        <v>0</v>
      </c>
    </row>
    <row r="14929" spans="1:4" hidden="1">
      <c r="A14929" t="s">
        <v>15229</v>
      </c>
      <c r="B14929" s="19" t="s">
        <v>23</v>
      </c>
      <c r="C14929" s="19" t="str">
        <f t="shared" si="114"/>
        <v>29080900000205USD</v>
      </c>
      <c r="D14929">
        <v>1058093296.482798</v>
      </c>
    </row>
    <row r="14930" spans="1:4" hidden="1">
      <c r="A14930" t="s">
        <v>15231</v>
      </c>
      <c r="B14930" s="19" t="s">
        <v>23</v>
      </c>
      <c r="C14930" s="19" t="str">
        <f t="shared" si="114"/>
        <v>29080900000206USD</v>
      </c>
      <c r="D14930">
        <v>24999999.997156668</v>
      </c>
    </row>
    <row r="14931" spans="1:4" hidden="1">
      <c r="A14931" t="s">
        <v>14833</v>
      </c>
      <c r="B14931" s="19" t="s">
        <v>23</v>
      </c>
      <c r="C14931" s="19" t="str">
        <f t="shared" si="114"/>
        <v>29080900000208USD</v>
      </c>
      <c r="D14931">
        <v>0</v>
      </c>
    </row>
    <row r="14932" spans="1:4" hidden="1">
      <c r="A14932" t="s">
        <v>14835</v>
      </c>
      <c r="B14932" s="19" t="s">
        <v>23</v>
      </c>
      <c r="C14932" s="19" t="str">
        <f t="shared" si="114"/>
        <v>29080900000209USD</v>
      </c>
      <c r="D14932">
        <v>0</v>
      </c>
    </row>
    <row r="14933" spans="1:4" hidden="1">
      <c r="A14933" t="s">
        <v>15237</v>
      </c>
      <c r="B14933" s="19" t="s">
        <v>23</v>
      </c>
      <c r="C14933" s="19" t="str">
        <f t="shared" si="114"/>
        <v>29080900000210USD</v>
      </c>
      <c r="D14933">
        <v>-22683029.226613592</v>
      </c>
    </row>
    <row r="14934" spans="1:4" hidden="1">
      <c r="A14934" t="s">
        <v>15239</v>
      </c>
      <c r="B14934" s="19" t="s">
        <v>23</v>
      </c>
      <c r="C14934" s="19" t="str">
        <f t="shared" si="114"/>
        <v>29080900000211USD</v>
      </c>
      <c r="D14934">
        <v>-36679.218083593973</v>
      </c>
    </row>
    <row r="14935" spans="1:4" hidden="1">
      <c r="A14935" t="s">
        <v>14841</v>
      </c>
      <c r="B14935" s="19" t="s">
        <v>23</v>
      </c>
      <c r="C14935" s="19" t="str">
        <f t="shared" si="114"/>
        <v>29080900000212USD</v>
      </c>
      <c r="D14935">
        <v>0</v>
      </c>
    </row>
    <row r="14936" spans="1:4" hidden="1">
      <c r="A14936" t="s">
        <v>14843</v>
      </c>
      <c r="B14936" s="19" t="s">
        <v>23</v>
      </c>
      <c r="C14936" s="19" t="str">
        <f t="shared" si="114"/>
        <v>29080900000214USD</v>
      </c>
      <c r="D14936">
        <v>0</v>
      </c>
    </row>
    <row r="14937" spans="1:4" hidden="1">
      <c r="A14937" t="s">
        <v>15241</v>
      </c>
      <c r="B14937" s="19" t="s">
        <v>23</v>
      </c>
      <c r="C14937" s="19" t="str">
        <f t="shared" si="114"/>
        <v>29080900000215USD</v>
      </c>
      <c r="D14937">
        <v>-102.61017912994029</v>
      </c>
    </row>
    <row r="14938" spans="1:4" hidden="1">
      <c r="A14938" t="s">
        <v>14847</v>
      </c>
      <c r="B14938" s="19" t="s">
        <v>23</v>
      </c>
      <c r="C14938" s="19" t="str">
        <f t="shared" si="114"/>
        <v>29080900000216USD</v>
      </c>
      <c r="D14938">
        <v>0</v>
      </c>
    </row>
    <row r="14939" spans="1:4" hidden="1">
      <c r="A14939" t="s">
        <v>14849</v>
      </c>
      <c r="B14939" s="19" t="s">
        <v>23</v>
      </c>
      <c r="C14939" s="19" t="str">
        <f t="shared" si="114"/>
        <v>29080900000217USD</v>
      </c>
      <c r="D14939">
        <v>0</v>
      </c>
    </row>
    <row r="14940" spans="1:4" hidden="1">
      <c r="A14940" t="s">
        <v>15243</v>
      </c>
      <c r="B14940" s="19" t="s">
        <v>23</v>
      </c>
      <c r="C14940" s="19" t="str">
        <f t="shared" si="114"/>
        <v>29080900000218USD</v>
      </c>
      <c r="D14940">
        <v>-4760993.1248222915</v>
      </c>
    </row>
    <row r="14941" spans="1:4" hidden="1">
      <c r="A14941" t="s">
        <v>15245</v>
      </c>
      <c r="B14941" s="19" t="s">
        <v>23</v>
      </c>
      <c r="C14941" s="19" t="str">
        <f t="shared" si="114"/>
        <v>29080900000219USD</v>
      </c>
      <c r="D14941">
        <v>-425000000.01137334</v>
      </c>
    </row>
    <row r="14942" spans="1:4" hidden="1">
      <c r="A14942" t="s">
        <v>14855</v>
      </c>
      <c r="B14942" s="19" t="s">
        <v>23</v>
      </c>
      <c r="C14942" s="19" t="str">
        <f t="shared" si="114"/>
        <v>29080900000220USD</v>
      </c>
      <c r="D14942">
        <v>0</v>
      </c>
    </row>
    <row r="14943" spans="1:4" hidden="1">
      <c r="A14943" t="s">
        <v>15247</v>
      </c>
      <c r="B14943" s="19" t="s">
        <v>23</v>
      </c>
      <c r="C14943" s="19" t="str">
        <f t="shared" si="114"/>
        <v>29080900000221USD</v>
      </c>
      <c r="D14943">
        <v>-2.8433323855558716E-3</v>
      </c>
    </row>
    <row r="14944" spans="1:4" hidden="1">
      <c r="A14944" t="s">
        <v>15249</v>
      </c>
      <c r="B14944" s="19" t="s">
        <v>23</v>
      </c>
      <c r="C14944" s="19" t="str">
        <f t="shared" si="114"/>
        <v>29080900000222USD</v>
      </c>
      <c r="D14944">
        <v>-2.8433323855558716E-3</v>
      </c>
    </row>
    <row r="14945" spans="1:4" hidden="1">
      <c r="A14945" t="s">
        <v>15251</v>
      </c>
      <c r="B14945" s="19" t="s">
        <v>23</v>
      </c>
      <c r="C14945" s="19" t="str">
        <f t="shared" si="114"/>
        <v>29080900000225USD</v>
      </c>
      <c r="D14945">
        <v>56643047.131077625</v>
      </c>
    </row>
    <row r="14946" spans="1:4" hidden="1">
      <c r="A14946" t="s">
        <v>14863</v>
      </c>
      <c r="B14946" s="19" t="s">
        <v>23</v>
      </c>
      <c r="C14946" s="19" t="str">
        <f t="shared" si="114"/>
        <v>29080900000227USD</v>
      </c>
      <c r="D14946">
        <v>0</v>
      </c>
    </row>
    <row r="14947" spans="1:4" hidden="1">
      <c r="A14947" t="s">
        <v>15259</v>
      </c>
      <c r="B14947" s="19" t="s">
        <v>23</v>
      </c>
      <c r="C14947" s="19" t="str">
        <f t="shared" si="114"/>
        <v>29080900000230USD</v>
      </c>
      <c r="D14947">
        <v>-100000000</v>
      </c>
    </row>
    <row r="14948" spans="1:4" hidden="1">
      <c r="A14948" t="s">
        <v>14867</v>
      </c>
      <c r="B14948" s="19" t="s">
        <v>23</v>
      </c>
      <c r="C14948" s="19" t="str">
        <f t="shared" si="114"/>
        <v>29080900000231USD</v>
      </c>
      <c r="D14948">
        <v>0</v>
      </c>
    </row>
    <row r="14949" spans="1:4" hidden="1">
      <c r="A14949" t="s">
        <v>15261</v>
      </c>
      <c r="B14949" s="19" t="s">
        <v>23</v>
      </c>
      <c r="C14949" s="19" t="str">
        <f t="shared" si="114"/>
        <v>29080900000232USD</v>
      </c>
      <c r="D14949">
        <v>44999730.961046346</v>
      </c>
    </row>
    <row r="14950" spans="1:4" hidden="1">
      <c r="A14950" t="s">
        <v>15265</v>
      </c>
      <c r="B14950" s="19" t="s">
        <v>23</v>
      </c>
      <c r="C14950" s="19" t="str">
        <f t="shared" si="114"/>
        <v>29080900000233USD</v>
      </c>
      <c r="D14950">
        <v>4642.0329826556726</v>
      </c>
    </row>
    <row r="14951" spans="1:4" hidden="1">
      <c r="A14951" t="s">
        <v>15269</v>
      </c>
      <c r="B14951" s="19" t="s">
        <v>23</v>
      </c>
      <c r="C14951" s="19" t="str">
        <f t="shared" si="114"/>
        <v>29080900000237USD</v>
      </c>
      <c r="D14951">
        <v>39129675.112311631</v>
      </c>
    </row>
    <row r="14952" spans="1:4" hidden="1">
      <c r="A14952" t="s">
        <v>15271</v>
      </c>
      <c r="B14952" s="19" t="s">
        <v>23</v>
      </c>
      <c r="C14952" s="19" t="str">
        <f t="shared" si="114"/>
        <v>29080900000238USD</v>
      </c>
      <c r="D14952">
        <v>-112.64145578618141</v>
      </c>
    </row>
    <row r="14953" spans="1:4" hidden="1">
      <c r="A14953" t="s">
        <v>14877</v>
      </c>
      <c r="B14953" s="19" t="s">
        <v>23</v>
      </c>
      <c r="C14953" s="19" t="str">
        <f t="shared" si="114"/>
        <v>29080900000250USD</v>
      </c>
      <c r="D14953">
        <v>0</v>
      </c>
    </row>
    <row r="14954" spans="1:4" hidden="1">
      <c r="A14954" t="s">
        <v>14879</v>
      </c>
      <c r="B14954" s="19" t="s">
        <v>23</v>
      </c>
      <c r="C14954" s="19" t="str">
        <f t="shared" si="114"/>
        <v>29080900000251USD</v>
      </c>
      <c r="D14954">
        <v>0</v>
      </c>
    </row>
    <row r="14955" spans="1:4" hidden="1">
      <c r="A14955" t="s">
        <v>14881</v>
      </c>
      <c r="B14955" s="19" t="s">
        <v>23</v>
      </c>
      <c r="C14955" s="19" t="str">
        <f t="shared" si="114"/>
        <v>29080900000301USD</v>
      </c>
      <c r="D14955">
        <v>0</v>
      </c>
    </row>
    <row r="14956" spans="1:4" hidden="1">
      <c r="A14956" t="s">
        <v>14883</v>
      </c>
      <c r="B14956" s="19" t="s">
        <v>23</v>
      </c>
      <c r="C14956" s="19" t="str">
        <f t="shared" si="114"/>
        <v>29080900000302USD</v>
      </c>
      <c r="D14956">
        <v>0</v>
      </c>
    </row>
    <row r="14957" spans="1:4" hidden="1">
      <c r="A14957" t="s">
        <v>14885</v>
      </c>
      <c r="B14957" s="19" t="s">
        <v>23</v>
      </c>
      <c r="C14957" s="19" t="str">
        <f t="shared" si="114"/>
        <v>29080900000303USD</v>
      </c>
      <c r="D14957">
        <v>0</v>
      </c>
    </row>
    <row r="14958" spans="1:4" hidden="1">
      <c r="A14958" t="s">
        <v>14887</v>
      </c>
      <c r="B14958" s="19" t="s">
        <v>23</v>
      </c>
      <c r="C14958" s="19" t="str">
        <f t="shared" si="114"/>
        <v>29080900000304USD</v>
      </c>
      <c r="D14958">
        <v>0</v>
      </c>
    </row>
    <row r="14959" spans="1:4" hidden="1">
      <c r="A14959" t="s">
        <v>14889</v>
      </c>
      <c r="B14959" s="19" t="s">
        <v>23</v>
      </c>
      <c r="C14959" s="19" t="str">
        <f t="shared" si="114"/>
        <v>29080900000305USD</v>
      </c>
      <c r="D14959">
        <v>0</v>
      </c>
    </row>
    <row r="14960" spans="1:4" hidden="1">
      <c r="A14960" t="s">
        <v>14891</v>
      </c>
      <c r="B14960" s="19" t="s">
        <v>23</v>
      </c>
      <c r="C14960" s="19" t="str">
        <f t="shared" si="114"/>
        <v>29080900000306USD</v>
      </c>
      <c r="D14960">
        <v>0</v>
      </c>
    </row>
    <row r="14961" spans="1:4" hidden="1">
      <c r="A14961" t="s">
        <v>14893</v>
      </c>
      <c r="B14961" s="19" t="s">
        <v>23</v>
      </c>
      <c r="C14961" s="19" t="str">
        <f t="shared" si="114"/>
        <v>29080900000307USD</v>
      </c>
      <c r="D14961">
        <v>0</v>
      </c>
    </row>
    <row r="14962" spans="1:4" hidden="1">
      <c r="A14962" t="s">
        <v>14895</v>
      </c>
      <c r="B14962" s="19" t="s">
        <v>23</v>
      </c>
      <c r="C14962" s="19" t="str">
        <f t="shared" si="114"/>
        <v>29080900000308USD</v>
      </c>
      <c r="D14962">
        <v>0</v>
      </c>
    </row>
    <row r="14963" spans="1:4" hidden="1">
      <c r="A14963" t="s">
        <v>14897</v>
      </c>
      <c r="B14963" s="19" t="s">
        <v>23</v>
      </c>
      <c r="C14963" s="19" t="str">
        <f t="shared" si="114"/>
        <v>29080900000309USD</v>
      </c>
      <c r="D14963">
        <v>0</v>
      </c>
    </row>
    <row r="14964" spans="1:4" hidden="1">
      <c r="A14964" t="s">
        <v>14899</v>
      </c>
      <c r="B14964" s="19" t="s">
        <v>23</v>
      </c>
      <c r="C14964" s="19" t="str">
        <f t="shared" si="114"/>
        <v>29080900000310USD</v>
      </c>
      <c r="D14964">
        <v>0</v>
      </c>
    </row>
    <row r="14965" spans="1:4" hidden="1">
      <c r="A14965" t="s">
        <v>14901</v>
      </c>
      <c r="B14965" s="19" t="s">
        <v>23</v>
      </c>
      <c r="C14965" s="19" t="str">
        <f t="shared" si="114"/>
        <v>29080900000312USD</v>
      </c>
      <c r="D14965">
        <v>0</v>
      </c>
    </row>
    <row r="14966" spans="1:4" hidden="1">
      <c r="A14966" t="s">
        <v>14903</v>
      </c>
      <c r="B14966" s="19" t="s">
        <v>23</v>
      </c>
      <c r="C14966" s="19" t="str">
        <f t="shared" si="114"/>
        <v>29080900000313USD</v>
      </c>
      <c r="D14966">
        <v>0</v>
      </c>
    </row>
    <row r="14967" spans="1:4" hidden="1">
      <c r="A14967" t="s">
        <v>14905</v>
      </c>
      <c r="B14967" s="19" t="s">
        <v>23</v>
      </c>
      <c r="C14967" s="19" t="str">
        <f t="shared" si="114"/>
        <v>29080900000314USD</v>
      </c>
      <c r="D14967">
        <v>0</v>
      </c>
    </row>
    <row r="14968" spans="1:4" hidden="1">
      <c r="A14968" t="s">
        <v>14907</v>
      </c>
      <c r="B14968" s="19" t="s">
        <v>23</v>
      </c>
      <c r="C14968" s="19" t="str">
        <f t="shared" si="114"/>
        <v>29080900000402USD</v>
      </c>
      <c r="D14968">
        <v>0</v>
      </c>
    </row>
    <row r="14969" spans="1:4" hidden="1">
      <c r="A14969" t="s">
        <v>14909</v>
      </c>
      <c r="B14969" s="19" t="s">
        <v>23</v>
      </c>
      <c r="C14969" s="19" t="str">
        <f t="shared" si="114"/>
        <v>29080900000403USD</v>
      </c>
      <c r="D14969">
        <v>0</v>
      </c>
    </row>
    <row r="14970" spans="1:4" hidden="1">
      <c r="A14970" t="s">
        <v>14911</v>
      </c>
      <c r="B14970" s="19" t="s">
        <v>23</v>
      </c>
      <c r="C14970" s="19" t="str">
        <f t="shared" si="114"/>
        <v>29080900000404USD</v>
      </c>
      <c r="D14970">
        <v>0</v>
      </c>
    </row>
    <row r="14971" spans="1:4" hidden="1">
      <c r="A14971" t="s">
        <v>14913</v>
      </c>
      <c r="B14971" s="19" t="s">
        <v>23</v>
      </c>
      <c r="C14971" s="19" t="str">
        <f t="shared" si="114"/>
        <v>29080900000405USD</v>
      </c>
      <c r="D14971">
        <v>0</v>
      </c>
    </row>
    <row r="14972" spans="1:4" hidden="1">
      <c r="A14972" t="s">
        <v>14915</v>
      </c>
      <c r="B14972" s="19" t="s">
        <v>23</v>
      </c>
      <c r="C14972" s="19" t="str">
        <f t="shared" si="114"/>
        <v>29080900000406USD</v>
      </c>
      <c r="D14972">
        <v>0</v>
      </c>
    </row>
    <row r="14973" spans="1:4" hidden="1">
      <c r="A14973" t="s">
        <v>14917</v>
      </c>
      <c r="B14973" s="19" t="s">
        <v>23</v>
      </c>
      <c r="C14973" s="19" t="str">
        <f t="shared" si="114"/>
        <v>29080900000407USD</v>
      </c>
      <c r="D14973">
        <v>0</v>
      </c>
    </row>
    <row r="14974" spans="1:4" hidden="1">
      <c r="A14974" t="s">
        <v>14919</v>
      </c>
      <c r="B14974" s="19" t="s">
        <v>23</v>
      </c>
      <c r="C14974" s="19" t="str">
        <f t="shared" si="114"/>
        <v>29080900000408USD</v>
      </c>
      <c r="D14974">
        <v>0</v>
      </c>
    </row>
    <row r="14975" spans="1:4" hidden="1">
      <c r="A14975" t="s">
        <v>14921</v>
      </c>
      <c r="B14975" s="19" t="s">
        <v>23</v>
      </c>
      <c r="C14975" s="19" t="str">
        <f t="shared" ref="C14975:C15038" si="115">_xlfn.CONCAT(A14975,B14975)</f>
        <v>29080900000409USD</v>
      </c>
      <c r="D14975">
        <v>0</v>
      </c>
    </row>
    <row r="14976" spans="1:4" hidden="1">
      <c r="A14976" t="s">
        <v>14923</v>
      </c>
      <c r="B14976" s="19" t="s">
        <v>23</v>
      </c>
      <c r="C14976" s="19" t="str">
        <f t="shared" si="115"/>
        <v>29080900000412USD</v>
      </c>
      <c r="D14976">
        <v>0</v>
      </c>
    </row>
    <row r="14977" spans="1:4" hidden="1">
      <c r="A14977" t="s">
        <v>14925</v>
      </c>
      <c r="B14977" s="19" t="s">
        <v>23</v>
      </c>
      <c r="C14977" s="19" t="str">
        <f t="shared" si="115"/>
        <v>29080900000413USD</v>
      </c>
      <c r="D14977">
        <v>0</v>
      </c>
    </row>
    <row r="14978" spans="1:4" hidden="1">
      <c r="A14978" t="s">
        <v>14927</v>
      </c>
      <c r="B14978" s="19" t="s">
        <v>23</v>
      </c>
      <c r="C14978" s="19" t="str">
        <f t="shared" si="115"/>
        <v>29080900000414USD</v>
      </c>
      <c r="D14978">
        <v>0</v>
      </c>
    </row>
    <row r="14979" spans="1:4" hidden="1">
      <c r="A14979" t="s">
        <v>14929</v>
      </c>
      <c r="B14979" s="19" t="s">
        <v>23</v>
      </c>
      <c r="C14979" s="19" t="str">
        <f t="shared" si="115"/>
        <v>29080900000416USD</v>
      </c>
      <c r="D14979">
        <v>0</v>
      </c>
    </row>
    <row r="14980" spans="1:4" hidden="1">
      <c r="A14980" t="s">
        <v>14931</v>
      </c>
      <c r="B14980" s="19" t="s">
        <v>23</v>
      </c>
      <c r="C14980" s="19" t="str">
        <f t="shared" si="115"/>
        <v>29080900000501USD</v>
      </c>
      <c r="D14980">
        <v>0</v>
      </c>
    </row>
    <row r="14981" spans="1:4" hidden="1">
      <c r="A14981" t="s">
        <v>14933</v>
      </c>
      <c r="B14981" s="19" t="s">
        <v>23</v>
      </c>
      <c r="C14981" s="19" t="str">
        <f t="shared" si="115"/>
        <v>29080900000508USD</v>
      </c>
      <c r="D14981">
        <v>0</v>
      </c>
    </row>
    <row r="14982" spans="1:4" hidden="1">
      <c r="A14982" t="s">
        <v>14935</v>
      </c>
      <c r="B14982" s="19" t="s">
        <v>23</v>
      </c>
      <c r="C14982" s="19" t="str">
        <f t="shared" si="115"/>
        <v>29080900000509USD</v>
      </c>
      <c r="D14982">
        <v>0</v>
      </c>
    </row>
    <row r="14983" spans="1:4" hidden="1">
      <c r="A14983" t="s">
        <v>14937</v>
      </c>
      <c r="B14983" s="19" t="s">
        <v>23</v>
      </c>
      <c r="C14983" s="19" t="str">
        <f t="shared" si="115"/>
        <v>29080900000512USD</v>
      </c>
      <c r="D14983">
        <v>0</v>
      </c>
    </row>
    <row r="14984" spans="1:4" hidden="1">
      <c r="A14984" t="s">
        <v>14939</v>
      </c>
      <c r="B14984" s="19" t="s">
        <v>23</v>
      </c>
      <c r="C14984" s="19" t="str">
        <f t="shared" si="115"/>
        <v>29080900000516USD</v>
      </c>
      <c r="D14984">
        <v>0</v>
      </c>
    </row>
    <row r="14985" spans="1:4" hidden="1">
      <c r="A14985" t="s">
        <v>14941</v>
      </c>
      <c r="B14985" s="19" t="s">
        <v>23</v>
      </c>
      <c r="C14985" s="19" t="str">
        <f t="shared" si="115"/>
        <v>29080900000517USD</v>
      </c>
      <c r="D14985">
        <v>0</v>
      </c>
    </row>
    <row r="14986" spans="1:4" hidden="1">
      <c r="A14986" t="s">
        <v>14943</v>
      </c>
      <c r="B14986" s="19" t="s">
        <v>23</v>
      </c>
      <c r="C14986" s="19" t="str">
        <f t="shared" si="115"/>
        <v>29080900000601USD</v>
      </c>
      <c r="D14986">
        <v>0</v>
      </c>
    </row>
    <row r="14987" spans="1:4" hidden="1">
      <c r="A14987" t="s">
        <v>14945</v>
      </c>
      <c r="B14987" s="19" t="s">
        <v>23</v>
      </c>
      <c r="C14987" s="19" t="str">
        <f t="shared" si="115"/>
        <v>29080900000602USD</v>
      </c>
      <c r="D14987">
        <v>0</v>
      </c>
    </row>
    <row r="14988" spans="1:4" hidden="1">
      <c r="A14988" t="s">
        <v>14947</v>
      </c>
      <c r="B14988" s="19" t="s">
        <v>23</v>
      </c>
      <c r="C14988" s="19" t="str">
        <f t="shared" si="115"/>
        <v>29080900000603USD</v>
      </c>
      <c r="D14988">
        <v>0</v>
      </c>
    </row>
    <row r="14989" spans="1:4" hidden="1">
      <c r="A14989" t="s">
        <v>14949</v>
      </c>
      <c r="B14989" s="19" t="s">
        <v>23</v>
      </c>
      <c r="C14989" s="19" t="str">
        <f t="shared" si="115"/>
        <v>29080900000604USD</v>
      </c>
      <c r="D14989">
        <v>0</v>
      </c>
    </row>
    <row r="14990" spans="1:4" hidden="1">
      <c r="A14990" t="s">
        <v>14951</v>
      </c>
      <c r="B14990" s="19" t="s">
        <v>23</v>
      </c>
      <c r="C14990" s="19" t="str">
        <f t="shared" si="115"/>
        <v>29080900000608USD</v>
      </c>
      <c r="D14990">
        <v>0</v>
      </c>
    </row>
    <row r="14991" spans="1:4" hidden="1">
      <c r="A14991" t="s">
        <v>14953</v>
      </c>
      <c r="B14991" s="19" t="s">
        <v>23</v>
      </c>
      <c r="C14991" s="19" t="str">
        <f t="shared" si="115"/>
        <v>29080900000701USD</v>
      </c>
      <c r="D14991">
        <v>0</v>
      </c>
    </row>
    <row r="14992" spans="1:4" hidden="1">
      <c r="A14992" t="s">
        <v>14955</v>
      </c>
      <c r="B14992" s="19" t="s">
        <v>23</v>
      </c>
      <c r="C14992" s="19" t="str">
        <f t="shared" si="115"/>
        <v>29080900000710USD</v>
      </c>
      <c r="D14992">
        <v>0</v>
      </c>
    </row>
    <row r="14993" spans="1:4" hidden="1">
      <c r="A14993" t="s">
        <v>14957</v>
      </c>
      <c r="B14993" s="19" t="s">
        <v>23</v>
      </c>
      <c r="C14993" s="19" t="str">
        <f t="shared" si="115"/>
        <v>29080900000711USD</v>
      </c>
      <c r="D14993">
        <v>0</v>
      </c>
    </row>
    <row r="14994" spans="1:4" hidden="1">
      <c r="A14994" t="s">
        <v>14959</v>
      </c>
      <c r="B14994" s="19" t="s">
        <v>23</v>
      </c>
      <c r="C14994" s="19" t="str">
        <f t="shared" si="115"/>
        <v>29080900000801USD</v>
      </c>
      <c r="D14994">
        <v>0</v>
      </c>
    </row>
    <row r="14995" spans="1:4" hidden="1">
      <c r="A14995" t="s">
        <v>14961</v>
      </c>
      <c r="B14995" s="19" t="s">
        <v>23</v>
      </c>
      <c r="C14995" s="19" t="str">
        <f t="shared" si="115"/>
        <v>29080900000802USD</v>
      </c>
      <c r="D14995">
        <v>0</v>
      </c>
    </row>
    <row r="14996" spans="1:4" hidden="1">
      <c r="A14996" t="s">
        <v>14963</v>
      </c>
      <c r="B14996" s="19" t="s">
        <v>23</v>
      </c>
      <c r="C14996" s="19" t="str">
        <f t="shared" si="115"/>
        <v>29080900000803USD</v>
      </c>
      <c r="D14996">
        <v>0</v>
      </c>
    </row>
    <row r="14997" spans="1:4" hidden="1">
      <c r="A14997" t="s">
        <v>14965</v>
      </c>
      <c r="B14997" s="19" t="s">
        <v>23</v>
      </c>
      <c r="C14997" s="19" t="str">
        <f t="shared" si="115"/>
        <v>29080900000804USD</v>
      </c>
      <c r="D14997">
        <v>0</v>
      </c>
    </row>
    <row r="14998" spans="1:4" hidden="1">
      <c r="A14998" t="s">
        <v>14967</v>
      </c>
      <c r="B14998" s="19" t="s">
        <v>23</v>
      </c>
      <c r="C14998" s="19" t="str">
        <f t="shared" si="115"/>
        <v>29080900000901USD</v>
      </c>
      <c r="D14998">
        <v>0</v>
      </c>
    </row>
    <row r="14999" spans="1:4" hidden="1">
      <c r="A14999" t="s">
        <v>14969</v>
      </c>
      <c r="B14999" s="19" t="s">
        <v>23</v>
      </c>
      <c r="C14999" s="19" t="str">
        <f t="shared" si="115"/>
        <v>29080900000904USD</v>
      </c>
      <c r="D14999">
        <v>0</v>
      </c>
    </row>
    <row r="15000" spans="1:4" hidden="1">
      <c r="A15000" t="s">
        <v>14971</v>
      </c>
      <c r="B15000" s="19" t="s">
        <v>23</v>
      </c>
      <c r="C15000" s="19" t="str">
        <f t="shared" si="115"/>
        <v>29080900000908USD</v>
      </c>
      <c r="D15000">
        <v>0</v>
      </c>
    </row>
    <row r="15001" spans="1:4" hidden="1">
      <c r="A15001" t="s">
        <v>14973</v>
      </c>
      <c r="B15001" s="19" t="s">
        <v>23</v>
      </c>
      <c r="C15001" s="19" t="str">
        <f t="shared" si="115"/>
        <v>29080900000911USD</v>
      </c>
      <c r="D15001">
        <v>0</v>
      </c>
    </row>
    <row r="15002" spans="1:4" hidden="1">
      <c r="A15002" t="s">
        <v>14975</v>
      </c>
      <c r="B15002" s="19" t="s">
        <v>23</v>
      </c>
      <c r="C15002" s="19" t="str">
        <f t="shared" si="115"/>
        <v>29080900000912USD</v>
      </c>
      <c r="D15002">
        <v>0</v>
      </c>
    </row>
    <row r="15003" spans="1:4" hidden="1">
      <c r="A15003" t="s">
        <v>14568</v>
      </c>
      <c r="B15003" s="19" t="s">
        <v>23</v>
      </c>
      <c r="C15003" s="19" t="str">
        <f t="shared" si="115"/>
        <v>29080900000914USD</v>
      </c>
      <c r="D15003">
        <v>0</v>
      </c>
    </row>
    <row r="15004" spans="1:4" hidden="1">
      <c r="A15004" t="s">
        <v>14570</v>
      </c>
      <c r="B15004" s="19" t="s">
        <v>23</v>
      </c>
      <c r="C15004" s="19" t="str">
        <f t="shared" si="115"/>
        <v>29080900000920USD</v>
      </c>
      <c r="D15004">
        <v>0</v>
      </c>
    </row>
    <row r="15005" spans="1:4" hidden="1">
      <c r="A15005" t="s">
        <v>14572</v>
      </c>
      <c r="B15005" s="19" t="s">
        <v>23</v>
      </c>
      <c r="C15005" s="19" t="str">
        <f t="shared" si="115"/>
        <v>29080900000921USD</v>
      </c>
      <c r="D15005">
        <v>0</v>
      </c>
    </row>
    <row r="15006" spans="1:4" hidden="1">
      <c r="A15006" t="s">
        <v>14574</v>
      </c>
      <c r="B15006" s="19" t="s">
        <v>23</v>
      </c>
      <c r="C15006" s="19" t="str">
        <f t="shared" si="115"/>
        <v>29080900000922USD</v>
      </c>
      <c r="D15006">
        <v>0</v>
      </c>
    </row>
    <row r="15007" spans="1:4" hidden="1">
      <c r="A15007" t="s">
        <v>14576</v>
      </c>
      <c r="B15007" s="19" t="s">
        <v>23</v>
      </c>
      <c r="C15007" s="19" t="str">
        <f t="shared" si="115"/>
        <v>29080900000923USD</v>
      </c>
      <c r="D15007">
        <v>0</v>
      </c>
    </row>
    <row r="15008" spans="1:4" hidden="1">
      <c r="A15008" t="s">
        <v>14578</v>
      </c>
      <c r="B15008" s="19" t="s">
        <v>23</v>
      </c>
      <c r="C15008" s="19" t="str">
        <f t="shared" si="115"/>
        <v>29080900000925USD</v>
      </c>
      <c r="D15008">
        <v>0</v>
      </c>
    </row>
    <row r="15009" spans="1:4" hidden="1">
      <c r="A15009" t="s">
        <v>14580</v>
      </c>
      <c r="B15009" s="19" t="s">
        <v>23</v>
      </c>
      <c r="C15009" s="19" t="str">
        <f t="shared" si="115"/>
        <v>29080900000926USD</v>
      </c>
      <c r="D15009">
        <v>0</v>
      </c>
    </row>
    <row r="15010" spans="1:4" hidden="1">
      <c r="A15010" t="s">
        <v>14582</v>
      </c>
      <c r="B15010" s="19" t="s">
        <v>23</v>
      </c>
      <c r="C15010" s="19" t="str">
        <f t="shared" si="115"/>
        <v>29080900000928USD</v>
      </c>
      <c r="D15010">
        <v>0</v>
      </c>
    </row>
    <row r="15011" spans="1:4" hidden="1">
      <c r="A15011" t="s">
        <v>14977</v>
      </c>
      <c r="B15011" s="19" t="s">
        <v>23</v>
      </c>
      <c r="C15011" s="19" t="str">
        <f t="shared" si="115"/>
        <v>29080900008001USD</v>
      </c>
      <c r="D15011">
        <v>0</v>
      </c>
    </row>
    <row r="15012" spans="1:4" hidden="1">
      <c r="A15012" t="s">
        <v>15331</v>
      </c>
      <c r="B15012" s="19" t="s">
        <v>23</v>
      </c>
      <c r="C15012" s="19" t="str">
        <f t="shared" si="115"/>
        <v>31010100000101USD</v>
      </c>
      <c r="D15012">
        <v>0</v>
      </c>
    </row>
    <row r="15013" spans="1:4" hidden="1">
      <c r="A15013" t="s">
        <v>15343</v>
      </c>
      <c r="B15013" s="19" t="s">
        <v>23</v>
      </c>
      <c r="C15013" s="19" t="str">
        <f t="shared" si="115"/>
        <v>31010100000102USD</v>
      </c>
      <c r="D15013">
        <v>0</v>
      </c>
    </row>
    <row r="15014" spans="1:4" hidden="1">
      <c r="A15014" t="s">
        <v>15375</v>
      </c>
      <c r="B15014" s="19" t="s">
        <v>23</v>
      </c>
      <c r="C15014" s="19" t="str">
        <f t="shared" si="115"/>
        <v>31010100000103USD</v>
      </c>
      <c r="D15014">
        <v>0</v>
      </c>
    </row>
    <row r="15015" spans="1:4" hidden="1">
      <c r="A15015" t="s">
        <v>15429</v>
      </c>
      <c r="B15015" s="19" t="s">
        <v>23</v>
      </c>
      <c r="C15015" s="19" t="str">
        <f t="shared" si="115"/>
        <v>31010100000801USD</v>
      </c>
      <c r="D15015">
        <v>0</v>
      </c>
    </row>
    <row r="15016" spans="1:4" hidden="1">
      <c r="A15016" t="s">
        <v>15431</v>
      </c>
      <c r="B15016" s="19" t="s">
        <v>23</v>
      </c>
      <c r="C15016" s="19" t="str">
        <f t="shared" si="115"/>
        <v>31010101000101USD</v>
      </c>
      <c r="D15016">
        <v>0</v>
      </c>
    </row>
    <row r="15017" spans="1:4" hidden="1">
      <c r="A15017" t="s">
        <v>15433</v>
      </c>
      <c r="B15017" s="19" t="s">
        <v>23</v>
      </c>
      <c r="C15017" s="19" t="str">
        <f t="shared" si="115"/>
        <v>31010102000101USD</v>
      </c>
      <c r="D15017">
        <v>0</v>
      </c>
    </row>
    <row r="15018" spans="1:4" hidden="1">
      <c r="A15018" t="s">
        <v>15435</v>
      </c>
      <c r="B15018" s="19" t="s">
        <v>23</v>
      </c>
      <c r="C15018" s="19" t="str">
        <f t="shared" si="115"/>
        <v>31010104000101USD</v>
      </c>
      <c r="D15018">
        <v>0</v>
      </c>
    </row>
    <row r="15019" spans="1:4" hidden="1">
      <c r="A15019" t="s">
        <v>15377</v>
      </c>
      <c r="B15019" s="19" t="s">
        <v>23</v>
      </c>
      <c r="C15019" s="19" t="str">
        <f t="shared" si="115"/>
        <v>31040900000101USD</v>
      </c>
      <c r="D15019">
        <v>0</v>
      </c>
    </row>
    <row r="15020" spans="1:4" hidden="1">
      <c r="A15020" t="s">
        <v>15381</v>
      </c>
      <c r="B15020" s="19" t="s">
        <v>23</v>
      </c>
      <c r="C15020" s="19" t="str">
        <f t="shared" si="115"/>
        <v>32020900000101USD</v>
      </c>
      <c r="D15020">
        <v>0</v>
      </c>
    </row>
    <row r="15021" spans="1:4" hidden="1">
      <c r="A15021" t="s">
        <v>15393</v>
      </c>
      <c r="B15021" s="19" t="s">
        <v>23</v>
      </c>
      <c r="C15021" s="19" t="str">
        <f t="shared" si="115"/>
        <v>33010100000101USD</v>
      </c>
      <c r="D15021">
        <v>0</v>
      </c>
    </row>
    <row r="15022" spans="1:4" hidden="1">
      <c r="A15022" t="s">
        <v>15399</v>
      </c>
      <c r="B15022" s="19" t="s">
        <v>23</v>
      </c>
      <c r="C15022" s="19" t="str">
        <f t="shared" si="115"/>
        <v>33010200000101USD</v>
      </c>
      <c r="D15022">
        <v>0</v>
      </c>
    </row>
    <row r="15023" spans="1:4" hidden="1">
      <c r="A15023" t="s">
        <v>15405</v>
      </c>
      <c r="B15023" s="19" t="s">
        <v>23</v>
      </c>
      <c r="C15023" s="19" t="str">
        <f t="shared" si="115"/>
        <v>33010200000102USD</v>
      </c>
      <c r="D15023">
        <v>0</v>
      </c>
    </row>
    <row r="15024" spans="1:4" hidden="1">
      <c r="A15024" t="s">
        <v>15447</v>
      </c>
      <c r="B15024" s="19" t="s">
        <v>23</v>
      </c>
      <c r="C15024" s="19" t="str">
        <f t="shared" si="115"/>
        <v>33030100000101USD</v>
      </c>
      <c r="D15024">
        <v>0</v>
      </c>
    </row>
    <row r="15025" spans="1:4" hidden="1">
      <c r="A15025" t="s">
        <v>15409</v>
      </c>
      <c r="B15025" s="19" t="s">
        <v>23</v>
      </c>
      <c r="C15025" s="19" t="str">
        <f t="shared" si="115"/>
        <v>33030300000100USD</v>
      </c>
      <c r="D15025">
        <v>0</v>
      </c>
    </row>
    <row r="15026" spans="1:4" hidden="1">
      <c r="A15026" t="s">
        <v>15415</v>
      </c>
      <c r="B15026" s="19" t="s">
        <v>23</v>
      </c>
      <c r="C15026" s="19" t="str">
        <f t="shared" si="115"/>
        <v>36030700000101USD</v>
      </c>
      <c r="D15026">
        <v>0</v>
      </c>
    </row>
    <row r="15027" spans="1:4" hidden="1">
      <c r="A15027" t="s">
        <v>15419</v>
      </c>
      <c r="B15027" s="19" t="s">
        <v>23</v>
      </c>
      <c r="C15027" s="19" t="str">
        <f t="shared" si="115"/>
        <v>36030700000102USD</v>
      </c>
      <c r="D15027">
        <v>0</v>
      </c>
    </row>
    <row r="15028" spans="1:4" hidden="1">
      <c r="A15028" t="s">
        <v>15423</v>
      </c>
      <c r="B15028" s="19" t="s">
        <v>23</v>
      </c>
      <c r="C15028" s="19" t="str">
        <f t="shared" si="115"/>
        <v>36030700000103USD</v>
      </c>
      <c r="D15028">
        <v>0</v>
      </c>
    </row>
    <row r="15029" spans="1:4" hidden="1">
      <c r="A15029" t="s">
        <v>15629</v>
      </c>
      <c r="B15029" s="19" t="s">
        <v>23</v>
      </c>
      <c r="C15029" s="19" t="str">
        <f t="shared" si="115"/>
        <v>36030700000801USD</v>
      </c>
      <c r="D15029">
        <v>0</v>
      </c>
    </row>
    <row r="15030" spans="1:4" hidden="1">
      <c r="A15030" t="s">
        <v>15441</v>
      </c>
      <c r="B15030" s="19" t="s">
        <v>23</v>
      </c>
      <c r="C15030" s="19" t="str">
        <f t="shared" si="115"/>
        <v>36050000000102USD</v>
      </c>
      <c r="D15030">
        <v>0</v>
      </c>
    </row>
    <row r="15031" spans="1:4" hidden="1">
      <c r="A15031" t="s">
        <v>15829</v>
      </c>
      <c r="B15031" s="19" t="s">
        <v>23</v>
      </c>
      <c r="C15031" s="19" t="str">
        <f t="shared" si="115"/>
        <v>36050000000103USD</v>
      </c>
      <c r="D15031">
        <v>0</v>
      </c>
    </row>
    <row r="15032" spans="1:4" hidden="1">
      <c r="A15032" t="s">
        <v>15831</v>
      </c>
      <c r="B15032" s="19" t="s">
        <v>23</v>
      </c>
      <c r="C15032" s="19" t="str">
        <f t="shared" si="115"/>
        <v>36050000000104USD</v>
      </c>
      <c r="D15032">
        <v>0</v>
      </c>
    </row>
    <row r="15033" spans="1:4" hidden="1">
      <c r="A15033" t="s">
        <v>15789</v>
      </c>
      <c r="B15033" s="19" t="s">
        <v>23</v>
      </c>
      <c r="C15033" s="19" t="str">
        <f t="shared" si="115"/>
        <v>36050000000201USD</v>
      </c>
      <c r="D15033">
        <v>0</v>
      </c>
    </row>
    <row r="15034" spans="1:4" hidden="1">
      <c r="A15034" t="s">
        <v>15833</v>
      </c>
      <c r="B15034" s="19" t="s">
        <v>23</v>
      </c>
      <c r="C15034" s="19" t="str">
        <f t="shared" si="115"/>
        <v>36050000000202USD</v>
      </c>
      <c r="D15034">
        <v>0</v>
      </c>
    </row>
    <row r="15035" spans="1:4" hidden="1">
      <c r="A15035" t="s">
        <v>15653</v>
      </c>
      <c r="B15035" s="19" t="s">
        <v>23</v>
      </c>
      <c r="C15035" s="19" t="str">
        <f t="shared" si="115"/>
        <v>36050000000203USD</v>
      </c>
      <c r="D15035">
        <v>0</v>
      </c>
    </row>
    <row r="15036" spans="1:4" hidden="1">
      <c r="A15036" t="s">
        <v>15443</v>
      </c>
      <c r="B15036" s="19" t="s">
        <v>23</v>
      </c>
      <c r="C15036" s="19" t="str">
        <f t="shared" si="115"/>
        <v>36050000000204USD</v>
      </c>
      <c r="D15036">
        <v>0</v>
      </c>
    </row>
    <row r="15037" spans="1:4" hidden="1">
      <c r="A15037" t="s">
        <v>15793</v>
      </c>
      <c r="B15037" s="19" t="s">
        <v>23</v>
      </c>
      <c r="C15037" s="19" t="str">
        <f t="shared" si="115"/>
        <v>36050000000205USD</v>
      </c>
      <c r="D15037">
        <v>0</v>
      </c>
    </row>
    <row r="15038" spans="1:4" hidden="1">
      <c r="A15038" t="s">
        <v>15795</v>
      </c>
      <c r="B15038" s="19" t="s">
        <v>23</v>
      </c>
      <c r="C15038" s="19" t="str">
        <f t="shared" si="115"/>
        <v>36050000000206USD</v>
      </c>
      <c r="D15038">
        <v>0</v>
      </c>
    </row>
    <row r="15039" spans="1:4" hidden="1">
      <c r="A15039" t="s">
        <v>15797</v>
      </c>
      <c r="B15039" s="19" t="s">
        <v>23</v>
      </c>
      <c r="C15039" s="19" t="str">
        <f t="shared" ref="C15039:C15102" si="116">_xlfn.CONCAT(A15039,B15039)</f>
        <v>36050000000208USD</v>
      </c>
      <c r="D15039">
        <v>0</v>
      </c>
    </row>
    <row r="15040" spans="1:4" hidden="1">
      <c r="A15040" t="s">
        <v>15799</v>
      </c>
      <c r="B15040" s="19" t="s">
        <v>23</v>
      </c>
      <c r="C15040" s="19" t="str">
        <f t="shared" si="116"/>
        <v>36050000000209USD</v>
      </c>
      <c r="D15040">
        <v>0</v>
      </c>
    </row>
    <row r="15041" spans="1:4" hidden="1">
      <c r="A15041" t="s">
        <v>15801</v>
      </c>
      <c r="B15041" s="19" t="s">
        <v>23</v>
      </c>
      <c r="C15041" s="19" t="str">
        <f t="shared" si="116"/>
        <v>36050000000401USD</v>
      </c>
      <c r="D15041">
        <v>0</v>
      </c>
    </row>
    <row r="15042" spans="1:4" hidden="1">
      <c r="A15042" t="s">
        <v>15803</v>
      </c>
      <c r="B15042" s="19" t="s">
        <v>23</v>
      </c>
      <c r="C15042" s="19" t="str">
        <f t="shared" si="116"/>
        <v>36050000000402USD</v>
      </c>
      <c r="D15042">
        <v>0</v>
      </c>
    </row>
    <row r="15043" spans="1:4" hidden="1">
      <c r="A15043" t="s">
        <v>15805</v>
      </c>
      <c r="B15043" s="19" t="s">
        <v>23</v>
      </c>
      <c r="C15043" s="19" t="str">
        <f t="shared" si="116"/>
        <v>36050000000403USD</v>
      </c>
      <c r="D15043">
        <v>0</v>
      </c>
    </row>
    <row r="15044" spans="1:4" hidden="1">
      <c r="A15044" t="s">
        <v>15807</v>
      </c>
      <c r="B15044" s="19" t="s">
        <v>23</v>
      </c>
      <c r="C15044" s="19" t="str">
        <f t="shared" si="116"/>
        <v>36050000000404USD</v>
      </c>
      <c r="D15044">
        <v>0</v>
      </c>
    </row>
    <row r="15045" spans="1:4" hidden="1">
      <c r="A15045" t="s">
        <v>15445</v>
      </c>
      <c r="B15045" s="19" t="s">
        <v>23</v>
      </c>
      <c r="C15045" s="19" t="str">
        <f t="shared" si="116"/>
        <v>36050000000406USD</v>
      </c>
      <c r="D15045">
        <v>0</v>
      </c>
    </row>
    <row r="15046" spans="1:4" hidden="1">
      <c r="A15046" t="s">
        <v>15449</v>
      </c>
      <c r="B15046" s="19" t="s">
        <v>23</v>
      </c>
      <c r="C15046" s="19" t="str">
        <f t="shared" si="116"/>
        <v>36050000000407USD</v>
      </c>
      <c r="D15046">
        <v>0</v>
      </c>
    </row>
    <row r="15047" spans="1:4" hidden="1">
      <c r="A15047" t="s">
        <v>15813</v>
      </c>
      <c r="B15047" s="19" t="s">
        <v>23</v>
      </c>
      <c r="C15047" s="19" t="str">
        <f t="shared" si="116"/>
        <v>36050000000408USD</v>
      </c>
      <c r="D15047">
        <v>0</v>
      </c>
    </row>
    <row r="15048" spans="1:4" hidden="1">
      <c r="A15048" t="s">
        <v>15815</v>
      </c>
      <c r="B15048" s="19" t="s">
        <v>23</v>
      </c>
      <c r="C15048" s="19" t="str">
        <f t="shared" si="116"/>
        <v>36050000000409USD</v>
      </c>
      <c r="D15048">
        <v>0</v>
      </c>
    </row>
    <row r="15049" spans="1:4" hidden="1">
      <c r="A15049" t="s">
        <v>15817</v>
      </c>
      <c r="B15049" s="19" t="s">
        <v>23</v>
      </c>
      <c r="C15049" s="19" t="str">
        <f t="shared" si="116"/>
        <v>36050000000410USD</v>
      </c>
      <c r="D15049">
        <v>0</v>
      </c>
    </row>
    <row r="15050" spans="1:4" hidden="1">
      <c r="A15050" t="s">
        <v>15451</v>
      </c>
      <c r="B15050" s="19" t="s">
        <v>23</v>
      </c>
      <c r="C15050" s="19" t="str">
        <f t="shared" si="116"/>
        <v>36050000000412USD</v>
      </c>
      <c r="D15050">
        <v>0</v>
      </c>
    </row>
    <row r="15051" spans="1:4" hidden="1">
      <c r="A15051" t="s">
        <v>15623</v>
      </c>
      <c r="B15051" s="19" t="s">
        <v>23</v>
      </c>
      <c r="C15051" s="19" t="str">
        <f t="shared" si="116"/>
        <v>36050000000413USD</v>
      </c>
      <c r="D15051">
        <v>0</v>
      </c>
    </row>
    <row r="15052" spans="1:4" hidden="1">
      <c r="A15052" t="s">
        <v>15625</v>
      </c>
      <c r="B15052" s="19" t="s">
        <v>23</v>
      </c>
      <c r="C15052" s="19" t="str">
        <f t="shared" si="116"/>
        <v>36050000000414USD</v>
      </c>
      <c r="D15052">
        <v>0</v>
      </c>
    </row>
    <row r="15053" spans="1:4" hidden="1">
      <c r="A15053" t="s">
        <v>15627</v>
      </c>
      <c r="B15053" s="19" t="s">
        <v>23</v>
      </c>
      <c r="C15053" s="19" t="str">
        <f t="shared" si="116"/>
        <v>36050000000415USD</v>
      </c>
      <c r="D15053">
        <v>0</v>
      </c>
    </row>
    <row r="15054" spans="1:4" hidden="1">
      <c r="A15054" t="s">
        <v>15835</v>
      </c>
      <c r="B15054" s="19" t="s">
        <v>23</v>
      </c>
      <c r="C15054" s="19" t="str">
        <f t="shared" si="116"/>
        <v>36050000000416USD</v>
      </c>
      <c r="D15054">
        <v>0</v>
      </c>
    </row>
    <row r="15055" spans="1:4" hidden="1">
      <c r="A15055" t="s">
        <v>15411</v>
      </c>
      <c r="B15055" s="19" t="s">
        <v>23</v>
      </c>
      <c r="C15055" s="19" t="str">
        <f t="shared" si="116"/>
        <v>38010100000101USD</v>
      </c>
      <c r="D15055">
        <v>0</v>
      </c>
    </row>
    <row r="15056" spans="1:4" hidden="1">
      <c r="A15056" t="s">
        <v>15453</v>
      </c>
      <c r="B15056" s="19" t="s">
        <v>23</v>
      </c>
      <c r="C15056" s="19" t="str">
        <f t="shared" si="116"/>
        <v>38010200000101USD</v>
      </c>
      <c r="D15056">
        <v>0</v>
      </c>
    </row>
    <row r="15057" spans="1:4" hidden="1">
      <c r="A15057" t="s">
        <v>15463</v>
      </c>
      <c r="B15057" s="19" t="s">
        <v>23</v>
      </c>
      <c r="C15057" s="19" t="str">
        <f t="shared" si="116"/>
        <v>38010300000102USD</v>
      </c>
      <c r="D15057">
        <v>0</v>
      </c>
    </row>
    <row r="15058" spans="1:4" hidden="1">
      <c r="A15058" t="s">
        <v>15465</v>
      </c>
      <c r="B15058" s="19" t="s">
        <v>23</v>
      </c>
      <c r="C15058" s="19" t="str">
        <f t="shared" si="116"/>
        <v>38010300000103USD</v>
      </c>
      <c r="D15058">
        <v>0</v>
      </c>
    </row>
    <row r="15059" spans="1:4" hidden="1">
      <c r="A15059" t="s">
        <v>15467</v>
      </c>
      <c r="B15059" s="19" t="s">
        <v>23</v>
      </c>
      <c r="C15059" s="19" t="str">
        <f t="shared" si="116"/>
        <v>38010300000104USD</v>
      </c>
      <c r="D15059">
        <v>0</v>
      </c>
    </row>
    <row r="15060" spans="1:4" hidden="1">
      <c r="A15060" t="s">
        <v>15469</v>
      </c>
      <c r="B15060" s="19" t="s">
        <v>23</v>
      </c>
      <c r="C15060" s="19" t="str">
        <f t="shared" si="116"/>
        <v>38010300000105USD</v>
      </c>
      <c r="D15060">
        <v>0</v>
      </c>
    </row>
    <row r="15061" spans="1:4" hidden="1">
      <c r="A15061" t="s">
        <v>15471</v>
      </c>
      <c r="B15061" s="19" t="s">
        <v>23</v>
      </c>
      <c r="C15061" s="19" t="str">
        <f t="shared" si="116"/>
        <v>38010300000106USD</v>
      </c>
      <c r="D15061">
        <v>0</v>
      </c>
    </row>
    <row r="15062" spans="1:4" hidden="1">
      <c r="A15062" t="s">
        <v>15473</v>
      </c>
      <c r="B15062" s="19" t="s">
        <v>23</v>
      </c>
      <c r="C15062" s="19" t="str">
        <f t="shared" si="116"/>
        <v>38010300000107USD</v>
      </c>
      <c r="D15062">
        <v>0</v>
      </c>
    </row>
    <row r="15063" spans="1:4" hidden="1">
      <c r="A15063" t="s">
        <v>15475</v>
      </c>
      <c r="B15063" s="19" t="s">
        <v>23</v>
      </c>
      <c r="C15063" s="19" t="str">
        <f t="shared" si="116"/>
        <v>38010300000108USD</v>
      </c>
      <c r="D15063">
        <v>0</v>
      </c>
    </row>
    <row r="15064" spans="1:4" hidden="1">
      <c r="A15064" t="s">
        <v>15477</v>
      </c>
      <c r="B15064" s="19" t="s">
        <v>23</v>
      </c>
      <c r="C15064" s="19" t="str">
        <f t="shared" si="116"/>
        <v>38010300000109USD</v>
      </c>
      <c r="D15064">
        <v>0</v>
      </c>
    </row>
    <row r="15065" spans="1:4" hidden="1">
      <c r="A15065" t="s">
        <v>15479</v>
      </c>
      <c r="B15065" s="19" t="s">
        <v>23</v>
      </c>
      <c r="C15065" s="19" t="str">
        <f t="shared" si="116"/>
        <v>38010300000110USD</v>
      </c>
      <c r="D15065">
        <v>0</v>
      </c>
    </row>
    <row r="15066" spans="1:4" hidden="1">
      <c r="A15066" t="s">
        <v>15481</v>
      </c>
      <c r="B15066" s="19" t="s">
        <v>23</v>
      </c>
      <c r="C15066" s="19" t="str">
        <f t="shared" si="116"/>
        <v>38010300000111USD</v>
      </c>
      <c r="D15066">
        <v>0</v>
      </c>
    </row>
    <row r="15067" spans="1:4" hidden="1">
      <c r="A15067" t="s">
        <v>15483</v>
      </c>
      <c r="B15067" s="19" t="s">
        <v>23</v>
      </c>
      <c r="C15067" s="19" t="str">
        <f t="shared" si="116"/>
        <v>38010300000113USD</v>
      </c>
      <c r="D15067">
        <v>0</v>
      </c>
    </row>
    <row r="15068" spans="1:4" hidden="1">
      <c r="A15068" t="s">
        <v>15485</v>
      </c>
      <c r="B15068" s="19" t="s">
        <v>23</v>
      </c>
      <c r="C15068" s="19" t="str">
        <f t="shared" si="116"/>
        <v>38010300000114USD</v>
      </c>
      <c r="D15068">
        <v>0</v>
      </c>
    </row>
    <row r="15069" spans="1:4" hidden="1">
      <c r="A15069" t="s">
        <v>15487</v>
      </c>
      <c r="B15069" s="19" t="s">
        <v>23</v>
      </c>
      <c r="C15069" s="19" t="str">
        <f t="shared" si="116"/>
        <v>38010300000115USD</v>
      </c>
      <c r="D15069">
        <v>0</v>
      </c>
    </row>
    <row r="15070" spans="1:4" hidden="1">
      <c r="A15070" t="s">
        <v>15489</v>
      </c>
      <c r="B15070" s="19" t="s">
        <v>23</v>
      </c>
      <c r="C15070" s="19" t="str">
        <f t="shared" si="116"/>
        <v>38010300000120USD</v>
      </c>
      <c r="D15070">
        <v>0</v>
      </c>
    </row>
    <row r="15071" spans="1:4" hidden="1">
      <c r="A15071" t="s">
        <v>15491</v>
      </c>
      <c r="B15071" s="19" t="s">
        <v>23</v>
      </c>
      <c r="C15071" s="19" t="str">
        <f t="shared" si="116"/>
        <v>38010300000121USD</v>
      </c>
      <c r="D15071">
        <v>0</v>
      </c>
    </row>
    <row r="15072" spans="1:4" hidden="1">
      <c r="A15072" t="s">
        <v>15493</v>
      </c>
      <c r="B15072" s="19" t="s">
        <v>23</v>
      </c>
      <c r="C15072" s="19" t="str">
        <f t="shared" si="116"/>
        <v>38010300000122USD</v>
      </c>
      <c r="D15072">
        <v>0</v>
      </c>
    </row>
    <row r="15073" spans="1:4" hidden="1">
      <c r="A15073" t="s">
        <v>15495</v>
      </c>
      <c r="B15073" s="19" t="s">
        <v>23</v>
      </c>
      <c r="C15073" s="19" t="str">
        <f t="shared" si="116"/>
        <v>38010300000123USD</v>
      </c>
      <c r="D15073">
        <v>0</v>
      </c>
    </row>
    <row r="15074" spans="1:4" hidden="1">
      <c r="A15074" t="s">
        <v>15497</v>
      </c>
      <c r="B15074" s="19" t="s">
        <v>23</v>
      </c>
      <c r="C15074" s="19" t="str">
        <f t="shared" si="116"/>
        <v>38010300000124USD</v>
      </c>
      <c r="D15074">
        <v>0</v>
      </c>
    </row>
    <row r="15075" spans="1:4" hidden="1">
      <c r="A15075" t="s">
        <v>15499</v>
      </c>
      <c r="B15075" s="19" t="s">
        <v>23</v>
      </c>
      <c r="C15075" s="19" t="str">
        <f t="shared" si="116"/>
        <v>38010300000125USD</v>
      </c>
      <c r="D15075">
        <v>0</v>
      </c>
    </row>
    <row r="15076" spans="1:4" hidden="1">
      <c r="A15076" t="s">
        <v>15501</v>
      </c>
      <c r="B15076" s="19" t="s">
        <v>23</v>
      </c>
      <c r="C15076" s="19" t="str">
        <f t="shared" si="116"/>
        <v>38010300000126USD</v>
      </c>
      <c r="D15076">
        <v>0</v>
      </c>
    </row>
    <row r="15077" spans="1:4" hidden="1">
      <c r="A15077" t="s">
        <v>15503</v>
      </c>
      <c r="B15077" s="19" t="s">
        <v>23</v>
      </c>
      <c r="C15077" s="19" t="str">
        <f t="shared" si="116"/>
        <v>38010300000127USD</v>
      </c>
      <c r="D15077">
        <v>0</v>
      </c>
    </row>
    <row r="15078" spans="1:4" hidden="1">
      <c r="A15078" t="s">
        <v>15505</v>
      </c>
      <c r="B15078" s="19" t="s">
        <v>23</v>
      </c>
      <c r="C15078" s="19" t="str">
        <f t="shared" si="116"/>
        <v>38010300000128USD</v>
      </c>
      <c r="D15078">
        <v>0</v>
      </c>
    </row>
    <row r="15079" spans="1:4" hidden="1">
      <c r="A15079" t="s">
        <v>15507</v>
      </c>
      <c r="B15079" s="19" t="s">
        <v>23</v>
      </c>
      <c r="C15079" s="19" t="str">
        <f t="shared" si="116"/>
        <v>38010300000129USD</v>
      </c>
      <c r="D15079">
        <v>0</v>
      </c>
    </row>
    <row r="15080" spans="1:4" hidden="1">
      <c r="A15080" t="s">
        <v>15509</v>
      </c>
      <c r="B15080" s="19" t="s">
        <v>23</v>
      </c>
      <c r="C15080" s="19" t="str">
        <f t="shared" si="116"/>
        <v>38010300000130USD</v>
      </c>
      <c r="D15080">
        <v>0</v>
      </c>
    </row>
    <row r="15081" spans="1:4" hidden="1">
      <c r="A15081" t="s">
        <v>15511</v>
      </c>
      <c r="B15081" s="19" t="s">
        <v>23</v>
      </c>
      <c r="C15081" s="19" t="str">
        <f t="shared" si="116"/>
        <v>38010300000131USD</v>
      </c>
      <c r="D15081">
        <v>0</v>
      </c>
    </row>
    <row r="15082" spans="1:4" hidden="1">
      <c r="A15082" t="s">
        <v>15513</v>
      </c>
      <c r="B15082" s="19" t="s">
        <v>23</v>
      </c>
      <c r="C15082" s="19" t="str">
        <f t="shared" si="116"/>
        <v>38010300000132USD</v>
      </c>
      <c r="D15082">
        <v>0</v>
      </c>
    </row>
    <row r="15083" spans="1:4" hidden="1">
      <c r="A15083" t="s">
        <v>15515</v>
      </c>
      <c r="B15083" s="19" t="s">
        <v>23</v>
      </c>
      <c r="C15083" s="19" t="str">
        <f t="shared" si="116"/>
        <v>38010300000133USD</v>
      </c>
      <c r="D15083">
        <v>0</v>
      </c>
    </row>
    <row r="15084" spans="1:4" hidden="1">
      <c r="A15084" t="s">
        <v>15517</v>
      </c>
      <c r="B15084" s="19" t="s">
        <v>23</v>
      </c>
      <c r="C15084" s="19" t="str">
        <f t="shared" si="116"/>
        <v>38010300000134USD</v>
      </c>
      <c r="D15084">
        <v>0</v>
      </c>
    </row>
    <row r="15085" spans="1:4" hidden="1">
      <c r="A15085" t="s">
        <v>15519</v>
      </c>
      <c r="B15085" s="19" t="s">
        <v>23</v>
      </c>
      <c r="C15085" s="19" t="str">
        <f t="shared" si="116"/>
        <v>38010300000135USD</v>
      </c>
      <c r="D15085">
        <v>0</v>
      </c>
    </row>
    <row r="15086" spans="1:4" hidden="1">
      <c r="A15086" t="s">
        <v>15521</v>
      </c>
      <c r="B15086" s="19" t="s">
        <v>23</v>
      </c>
      <c r="C15086" s="19" t="str">
        <f t="shared" si="116"/>
        <v>38010300000136USD</v>
      </c>
      <c r="D15086">
        <v>0</v>
      </c>
    </row>
    <row r="15087" spans="1:4" hidden="1">
      <c r="A15087" t="s">
        <v>15523</v>
      </c>
      <c r="B15087" s="19" t="s">
        <v>23</v>
      </c>
      <c r="C15087" s="19" t="str">
        <f t="shared" si="116"/>
        <v>38010300000137USD</v>
      </c>
      <c r="D15087">
        <v>0</v>
      </c>
    </row>
    <row r="15088" spans="1:4" hidden="1">
      <c r="A15088" t="s">
        <v>15525</v>
      </c>
      <c r="B15088" s="19" t="s">
        <v>23</v>
      </c>
      <c r="C15088" s="19" t="str">
        <f t="shared" si="116"/>
        <v>38010300000138USD</v>
      </c>
      <c r="D15088">
        <v>0</v>
      </c>
    </row>
    <row r="15089" spans="1:4" hidden="1">
      <c r="A15089" t="s">
        <v>15527</v>
      </c>
      <c r="B15089" s="19" t="s">
        <v>23</v>
      </c>
      <c r="C15089" s="19" t="str">
        <f t="shared" si="116"/>
        <v>38010300000139USD</v>
      </c>
      <c r="D15089">
        <v>0</v>
      </c>
    </row>
    <row r="15090" spans="1:4" hidden="1">
      <c r="A15090" t="s">
        <v>15529</v>
      </c>
      <c r="B15090" s="19" t="s">
        <v>23</v>
      </c>
      <c r="C15090" s="19" t="str">
        <f t="shared" si="116"/>
        <v>38010300000140USD</v>
      </c>
      <c r="D15090">
        <v>0</v>
      </c>
    </row>
    <row r="15091" spans="1:4" hidden="1">
      <c r="A15091" t="s">
        <v>15531</v>
      </c>
      <c r="B15091" s="19" t="s">
        <v>23</v>
      </c>
      <c r="C15091" s="19" t="str">
        <f t="shared" si="116"/>
        <v>38010300000147USD</v>
      </c>
      <c r="D15091">
        <v>0</v>
      </c>
    </row>
    <row r="15092" spans="1:4" hidden="1">
      <c r="A15092" t="s">
        <v>15533</v>
      </c>
      <c r="B15092" s="19" t="s">
        <v>23</v>
      </c>
      <c r="C15092" s="19" t="str">
        <f t="shared" si="116"/>
        <v>38010300000149USD</v>
      </c>
      <c r="D15092">
        <v>0</v>
      </c>
    </row>
    <row r="15093" spans="1:4" hidden="1">
      <c r="A15093" t="s">
        <v>15535</v>
      </c>
      <c r="B15093" s="19" t="s">
        <v>23</v>
      </c>
      <c r="C15093" s="19" t="str">
        <f t="shared" si="116"/>
        <v>38010300000150USD</v>
      </c>
      <c r="D15093">
        <v>0</v>
      </c>
    </row>
    <row r="15094" spans="1:4" hidden="1">
      <c r="A15094" t="s">
        <v>15537</v>
      </c>
      <c r="B15094" s="19" t="s">
        <v>23</v>
      </c>
      <c r="C15094" s="19" t="str">
        <f t="shared" si="116"/>
        <v>38010300000151USD</v>
      </c>
      <c r="D15094">
        <v>0</v>
      </c>
    </row>
    <row r="15095" spans="1:4" hidden="1">
      <c r="A15095" t="s">
        <v>15539</v>
      </c>
      <c r="B15095" s="19" t="s">
        <v>23</v>
      </c>
      <c r="C15095" s="19" t="str">
        <f t="shared" si="116"/>
        <v>38010300000152USD</v>
      </c>
      <c r="D15095">
        <v>0</v>
      </c>
    </row>
    <row r="15096" spans="1:4" hidden="1">
      <c r="A15096" t="s">
        <v>15541</v>
      </c>
      <c r="B15096" s="19" t="s">
        <v>23</v>
      </c>
      <c r="C15096" s="19" t="str">
        <f t="shared" si="116"/>
        <v>38010300000153USD</v>
      </c>
      <c r="D15096">
        <v>0</v>
      </c>
    </row>
    <row r="15097" spans="1:4" hidden="1">
      <c r="A15097" t="s">
        <v>15543</v>
      </c>
      <c r="B15097" s="19" t="s">
        <v>23</v>
      </c>
      <c r="C15097" s="19" t="str">
        <f t="shared" si="116"/>
        <v>38010300000154USD</v>
      </c>
      <c r="D15097">
        <v>0</v>
      </c>
    </row>
    <row r="15098" spans="1:4" hidden="1">
      <c r="A15098" t="s">
        <v>15545</v>
      </c>
      <c r="B15098" s="19" t="s">
        <v>23</v>
      </c>
      <c r="C15098" s="19" t="str">
        <f t="shared" si="116"/>
        <v>38010300000155USD</v>
      </c>
      <c r="D15098">
        <v>0</v>
      </c>
    </row>
    <row r="15099" spans="1:4" hidden="1">
      <c r="A15099" t="s">
        <v>15547</v>
      </c>
      <c r="B15099" s="19" t="s">
        <v>23</v>
      </c>
      <c r="C15099" s="19" t="str">
        <f t="shared" si="116"/>
        <v>38010300000156USD</v>
      </c>
      <c r="D15099">
        <v>0</v>
      </c>
    </row>
    <row r="15100" spans="1:4" hidden="1">
      <c r="A15100" t="s">
        <v>15549</v>
      </c>
      <c r="B15100" s="19" t="s">
        <v>23</v>
      </c>
      <c r="C15100" s="19" t="str">
        <f t="shared" si="116"/>
        <v>38010300000157USD</v>
      </c>
      <c r="D15100">
        <v>0</v>
      </c>
    </row>
    <row r="15101" spans="1:4" hidden="1">
      <c r="A15101" t="s">
        <v>15551</v>
      </c>
      <c r="B15101" s="19" t="s">
        <v>23</v>
      </c>
      <c r="C15101" s="19" t="str">
        <f t="shared" si="116"/>
        <v>38010300000158USD</v>
      </c>
      <c r="D15101">
        <v>0</v>
      </c>
    </row>
    <row r="15102" spans="1:4" hidden="1">
      <c r="A15102" t="s">
        <v>15553</v>
      </c>
      <c r="B15102" s="19" t="s">
        <v>23</v>
      </c>
      <c r="C15102" s="19" t="str">
        <f t="shared" si="116"/>
        <v>38010300000159USD</v>
      </c>
      <c r="D15102">
        <v>0</v>
      </c>
    </row>
    <row r="15103" spans="1:4" hidden="1">
      <c r="A15103" t="s">
        <v>15555</v>
      </c>
      <c r="B15103" s="19" t="s">
        <v>23</v>
      </c>
      <c r="C15103" s="19" t="str">
        <f t="shared" ref="C15103:C15166" si="117">_xlfn.CONCAT(A15103,B15103)</f>
        <v>38010300000161USD</v>
      </c>
      <c r="D15103">
        <v>0</v>
      </c>
    </row>
    <row r="15104" spans="1:4" hidden="1">
      <c r="A15104" t="s">
        <v>15557</v>
      </c>
      <c r="B15104" s="19" t="s">
        <v>23</v>
      </c>
      <c r="C15104" s="19" t="str">
        <f t="shared" si="117"/>
        <v>38010300000162USD</v>
      </c>
      <c r="D15104">
        <v>0</v>
      </c>
    </row>
    <row r="15105" spans="1:4" hidden="1">
      <c r="A15105" t="s">
        <v>15559</v>
      </c>
      <c r="B15105" s="19" t="s">
        <v>23</v>
      </c>
      <c r="C15105" s="19" t="str">
        <f t="shared" si="117"/>
        <v>38010300000164USD</v>
      </c>
      <c r="D15105">
        <v>0</v>
      </c>
    </row>
    <row r="15106" spans="1:4" hidden="1">
      <c r="A15106" t="s">
        <v>15561</v>
      </c>
      <c r="B15106" s="19" t="s">
        <v>23</v>
      </c>
      <c r="C15106" s="19" t="str">
        <f t="shared" si="117"/>
        <v>38010300000165USD</v>
      </c>
      <c r="D15106">
        <v>0</v>
      </c>
    </row>
    <row r="15107" spans="1:4" hidden="1">
      <c r="A15107" t="s">
        <v>15563</v>
      </c>
      <c r="B15107" s="19" t="s">
        <v>23</v>
      </c>
      <c r="C15107" s="19" t="str">
        <f t="shared" si="117"/>
        <v>38010300000166USD</v>
      </c>
      <c r="D15107">
        <v>0</v>
      </c>
    </row>
    <row r="15108" spans="1:4" hidden="1">
      <c r="A15108" t="s">
        <v>15565</v>
      </c>
      <c r="B15108" s="19" t="s">
        <v>23</v>
      </c>
      <c r="C15108" s="19" t="str">
        <f t="shared" si="117"/>
        <v>38010300000167USD</v>
      </c>
      <c r="D15108">
        <v>0</v>
      </c>
    </row>
    <row r="15109" spans="1:4" hidden="1">
      <c r="A15109" t="s">
        <v>15567</v>
      </c>
      <c r="B15109" s="19" t="s">
        <v>23</v>
      </c>
      <c r="C15109" s="19" t="str">
        <f t="shared" si="117"/>
        <v>38010300000168USD</v>
      </c>
      <c r="D15109">
        <v>0</v>
      </c>
    </row>
    <row r="15110" spans="1:4" hidden="1">
      <c r="A15110" t="s">
        <v>15569</v>
      </c>
      <c r="B15110" s="19" t="s">
        <v>23</v>
      </c>
      <c r="C15110" s="19" t="str">
        <f t="shared" si="117"/>
        <v>38010300000173USD</v>
      </c>
      <c r="D15110">
        <v>0</v>
      </c>
    </row>
    <row r="15111" spans="1:4" hidden="1">
      <c r="A15111" t="s">
        <v>15571</v>
      </c>
      <c r="B15111" s="19" t="s">
        <v>23</v>
      </c>
      <c r="C15111" s="19" t="str">
        <f t="shared" si="117"/>
        <v>38010300000175USD</v>
      </c>
      <c r="D15111">
        <v>0</v>
      </c>
    </row>
    <row r="15112" spans="1:4" hidden="1">
      <c r="A15112" t="s">
        <v>15573</v>
      </c>
      <c r="B15112" s="19" t="s">
        <v>23</v>
      </c>
      <c r="C15112" s="19" t="str">
        <f t="shared" si="117"/>
        <v>38010300000176USD</v>
      </c>
      <c r="D15112">
        <v>0</v>
      </c>
    </row>
    <row r="15113" spans="1:4" hidden="1">
      <c r="A15113" t="s">
        <v>15575</v>
      </c>
      <c r="B15113" s="19" t="s">
        <v>23</v>
      </c>
      <c r="C15113" s="19" t="str">
        <f t="shared" si="117"/>
        <v>38010300000177USD</v>
      </c>
      <c r="D15113">
        <v>0</v>
      </c>
    </row>
    <row r="15114" spans="1:4" hidden="1">
      <c r="A15114" t="s">
        <v>15577</v>
      </c>
      <c r="B15114" s="19" t="s">
        <v>23</v>
      </c>
      <c r="C15114" s="19" t="str">
        <f t="shared" si="117"/>
        <v>38010300000178USD</v>
      </c>
      <c r="D15114">
        <v>0</v>
      </c>
    </row>
    <row r="15115" spans="1:4" hidden="1">
      <c r="A15115" t="s">
        <v>15579</v>
      </c>
      <c r="B15115" s="19" t="s">
        <v>23</v>
      </c>
      <c r="C15115" s="19" t="str">
        <f t="shared" si="117"/>
        <v>38010300000179USD</v>
      </c>
      <c r="D15115">
        <v>0</v>
      </c>
    </row>
    <row r="15116" spans="1:4" hidden="1">
      <c r="A15116" t="s">
        <v>15581</v>
      </c>
      <c r="B15116" s="19" t="s">
        <v>23</v>
      </c>
      <c r="C15116" s="19" t="str">
        <f t="shared" si="117"/>
        <v>38010300000180USD</v>
      </c>
      <c r="D15116">
        <v>0</v>
      </c>
    </row>
    <row r="15117" spans="1:4" hidden="1">
      <c r="A15117" t="s">
        <v>15583</v>
      </c>
      <c r="B15117" s="19" t="s">
        <v>23</v>
      </c>
      <c r="C15117" s="19" t="str">
        <f t="shared" si="117"/>
        <v>38010300000181USD</v>
      </c>
      <c r="D15117">
        <v>0</v>
      </c>
    </row>
    <row r="15118" spans="1:4" hidden="1">
      <c r="A15118" t="s">
        <v>15585</v>
      </c>
      <c r="B15118" s="19" t="s">
        <v>23</v>
      </c>
      <c r="C15118" s="19" t="str">
        <f t="shared" si="117"/>
        <v>38010300000183USD</v>
      </c>
      <c r="D15118">
        <v>0</v>
      </c>
    </row>
    <row r="15119" spans="1:4" hidden="1">
      <c r="A15119" t="s">
        <v>15587</v>
      </c>
      <c r="B15119" s="19" t="s">
        <v>23</v>
      </c>
      <c r="C15119" s="19" t="str">
        <f t="shared" si="117"/>
        <v>38010300000184USD</v>
      </c>
      <c r="D15119">
        <v>0</v>
      </c>
    </row>
    <row r="15120" spans="1:4" hidden="1">
      <c r="A15120" t="s">
        <v>15589</v>
      </c>
      <c r="B15120" s="19" t="s">
        <v>23</v>
      </c>
      <c r="C15120" s="19" t="str">
        <f t="shared" si="117"/>
        <v>38010300000201USD</v>
      </c>
      <c r="D15120">
        <v>0</v>
      </c>
    </row>
    <row r="15121" spans="1:4" hidden="1">
      <c r="A15121" t="s">
        <v>15591</v>
      </c>
      <c r="B15121" s="19" t="s">
        <v>23</v>
      </c>
      <c r="C15121" s="19" t="str">
        <f t="shared" si="117"/>
        <v>38010300000202USD</v>
      </c>
      <c r="D15121">
        <v>0</v>
      </c>
    </row>
    <row r="15122" spans="1:4" hidden="1">
      <c r="A15122" t="s">
        <v>15593</v>
      </c>
      <c r="B15122" s="19" t="s">
        <v>23</v>
      </c>
      <c r="C15122" s="19" t="str">
        <f t="shared" si="117"/>
        <v>38010300000203USD</v>
      </c>
      <c r="D15122">
        <v>0</v>
      </c>
    </row>
    <row r="15123" spans="1:4" hidden="1">
      <c r="A15123" t="s">
        <v>15595</v>
      </c>
      <c r="B15123" s="19" t="s">
        <v>23</v>
      </c>
      <c r="C15123" s="19" t="str">
        <f t="shared" si="117"/>
        <v>38010300000204USD</v>
      </c>
      <c r="D15123">
        <v>0</v>
      </c>
    </row>
    <row r="15124" spans="1:4" hidden="1">
      <c r="A15124" t="s">
        <v>15597</v>
      </c>
      <c r="B15124" s="19" t="s">
        <v>23</v>
      </c>
      <c r="C15124" s="19" t="str">
        <f t="shared" si="117"/>
        <v>38010300000205USD</v>
      </c>
      <c r="D15124">
        <v>0</v>
      </c>
    </row>
    <row r="15125" spans="1:4" hidden="1">
      <c r="A15125" t="s">
        <v>15599</v>
      </c>
      <c r="B15125" s="19" t="s">
        <v>23</v>
      </c>
      <c r="C15125" s="19" t="str">
        <f t="shared" si="117"/>
        <v>38010300000207USD</v>
      </c>
      <c r="D15125">
        <v>0</v>
      </c>
    </row>
    <row r="15126" spans="1:4" hidden="1">
      <c r="A15126" t="s">
        <v>15601</v>
      </c>
      <c r="B15126" s="19" t="s">
        <v>23</v>
      </c>
      <c r="C15126" s="19" t="str">
        <f t="shared" si="117"/>
        <v>38010300000208USD</v>
      </c>
      <c r="D15126">
        <v>0</v>
      </c>
    </row>
    <row r="15127" spans="1:4" hidden="1">
      <c r="A15127" t="s">
        <v>15769</v>
      </c>
      <c r="B15127" s="19" t="s">
        <v>23</v>
      </c>
      <c r="C15127" s="19" t="str">
        <f t="shared" si="117"/>
        <v>38010300000209USD</v>
      </c>
      <c r="D15127">
        <v>0</v>
      </c>
    </row>
    <row r="15128" spans="1:4" hidden="1">
      <c r="A15128" t="s">
        <v>15603</v>
      </c>
      <c r="B15128" s="19" t="s">
        <v>23</v>
      </c>
      <c r="C15128" s="19" t="str">
        <f t="shared" si="117"/>
        <v>38010300000210USD</v>
      </c>
      <c r="D15128">
        <v>0</v>
      </c>
    </row>
    <row r="15129" spans="1:4" hidden="1">
      <c r="A15129" t="s">
        <v>15605</v>
      </c>
      <c r="B15129" s="19" t="s">
        <v>23</v>
      </c>
      <c r="C15129" s="19" t="str">
        <f t="shared" si="117"/>
        <v>38010300000212USD</v>
      </c>
      <c r="D15129">
        <v>0</v>
      </c>
    </row>
    <row r="15130" spans="1:4" hidden="1">
      <c r="A15130" t="s">
        <v>15607</v>
      </c>
      <c r="B15130" s="19" t="s">
        <v>23</v>
      </c>
      <c r="C15130" s="19" t="str">
        <f t="shared" si="117"/>
        <v>38010300000213USD</v>
      </c>
      <c r="D15130">
        <v>0</v>
      </c>
    </row>
    <row r="15131" spans="1:4" hidden="1">
      <c r="A15131" t="s">
        <v>15609</v>
      </c>
      <c r="B15131" s="19" t="s">
        <v>23</v>
      </c>
      <c r="C15131" s="19" t="str">
        <f t="shared" si="117"/>
        <v>38010300000218USD</v>
      </c>
      <c r="D15131">
        <v>0</v>
      </c>
    </row>
    <row r="15132" spans="1:4" hidden="1">
      <c r="A15132" t="s">
        <v>15611</v>
      </c>
      <c r="B15132" s="19" t="s">
        <v>23</v>
      </c>
      <c r="C15132" s="19" t="str">
        <f t="shared" si="117"/>
        <v>38010300000801USD</v>
      </c>
      <c r="D15132">
        <v>0</v>
      </c>
    </row>
    <row r="15133" spans="1:4" hidden="1">
      <c r="A15133" t="s">
        <v>15613</v>
      </c>
      <c r="B15133" s="19" t="s">
        <v>23</v>
      </c>
      <c r="C15133" s="19" t="str">
        <f t="shared" si="117"/>
        <v>38010300000802USD</v>
      </c>
      <c r="D15133">
        <v>0</v>
      </c>
    </row>
    <row r="15134" spans="1:4" hidden="1">
      <c r="A15134" t="s">
        <v>15615</v>
      </c>
      <c r="B15134" s="19" t="s">
        <v>23</v>
      </c>
      <c r="C15134" s="19" t="str">
        <f t="shared" si="117"/>
        <v>38010300000803USD</v>
      </c>
      <c r="D15134">
        <v>0</v>
      </c>
    </row>
    <row r="15135" spans="1:4" hidden="1">
      <c r="A15135" t="s">
        <v>15617</v>
      </c>
      <c r="B15135" s="19" t="s">
        <v>23</v>
      </c>
      <c r="C15135" s="19" t="str">
        <f t="shared" si="117"/>
        <v>38010300000805USD</v>
      </c>
      <c r="D15135">
        <v>0</v>
      </c>
    </row>
    <row r="15136" spans="1:4" hidden="1">
      <c r="A15136" t="s">
        <v>15619</v>
      </c>
      <c r="B15136" s="19" t="s">
        <v>23</v>
      </c>
      <c r="C15136" s="19" t="str">
        <f t="shared" si="117"/>
        <v>38010300000806USD</v>
      </c>
      <c r="D15136">
        <v>0</v>
      </c>
    </row>
    <row r="15137" spans="1:4" hidden="1">
      <c r="A15137" t="s">
        <v>15621</v>
      </c>
      <c r="B15137" s="19" t="s">
        <v>23</v>
      </c>
      <c r="C15137" s="19" t="str">
        <f t="shared" si="117"/>
        <v>38010300000807USD</v>
      </c>
      <c r="D15137">
        <v>0</v>
      </c>
    </row>
    <row r="15138" spans="1:4" hidden="1">
      <c r="A15138" t="s">
        <v>15837</v>
      </c>
      <c r="B15138" s="19" t="s">
        <v>23</v>
      </c>
      <c r="C15138" s="19" t="str">
        <f t="shared" si="117"/>
        <v>38010400000101USD</v>
      </c>
      <c r="D15138">
        <v>0</v>
      </c>
    </row>
    <row r="15139" spans="1:4" hidden="1">
      <c r="A15139" t="s">
        <v>15839</v>
      </c>
      <c r="B15139" s="19" t="s">
        <v>23</v>
      </c>
      <c r="C15139" s="19" t="str">
        <f t="shared" si="117"/>
        <v>38010400000102USD</v>
      </c>
      <c r="D15139">
        <v>0</v>
      </c>
    </row>
    <row r="15140" spans="1:4" hidden="1">
      <c r="A15140" t="s">
        <v>15841</v>
      </c>
      <c r="B15140" s="19" t="s">
        <v>23</v>
      </c>
      <c r="C15140" s="19" t="str">
        <f t="shared" si="117"/>
        <v>38010500000101USD</v>
      </c>
      <c r="D15140">
        <v>0</v>
      </c>
    </row>
    <row r="15141" spans="1:4" hidden="1">
      <c r="A15141" t="s">
        <v>15843</v>
      </c>
      <c r="B15141" s="19" t="s">
        <v>23</v>
      </c>
      <c r="C15141" s="19" t="str">
        <f t="shared" si="117"/>
        <v>38010500000801USD</v>
      </c>
      <c r="D15141">
        <v>0</v>
      </c>
    </row>
    <row r="15142" spans="1:4" hidden="1">
      <c r="A15142" t="s">
        <v>15455</v>
      </c>
      <c r="B15142" s="19" t="s">
        <v>23</v>
      </c>
      <c r="C15142" s="19" t="str">
        <f t="shared" si="117"/>
        <v>38020100000101USD</v>
      </c>
      <c r="D15142">
        <v>0</v>
      </c>
    </row>
    <row r="15143" spans="1:4" hidden="1">
      <c r="A15143" t="s">
        <v>15631</v>
      </c>
      <c r="B15143" s="19" t="s">
        <v>23</v>
      </c>
      <c r="C15143" s="19" t="str">
        <f t="shared" si="117"/>
        <v>38020300000102USD</v>
      </c>
      <c r="D15143">
        <v>0</v>
      </c>
    </row>
    <row r="15144" spans="1:4" hidden="1">
      <c r="A15144" t="s">
        <v>15633</v>
      </c>
      <c r="B15144" s="19" t="s">
        <v>23</v>
      </c>
      <c r="C15144" s="19" t="str">
        <f t="shared" si="117"/>
        <v>38020300000103USD</v>
      </c>
      <c r="D15144">
        <v>0</v>
      </c>
    </row>
    <row r="15145" spans="1:4" hidden="1">
      <c r="A15145" t="s">
        <v>15635</v>
      </c>
      <c r="B15145" s="19" t="s">
        <v>23</v>
      </c>
      <c r="C15145" s="19" t="str">
        <f t="shared" si="117"/>
        <v>38020300000104USD</v>
      </c>
      <c r="D15145">
        <v>0</v>
      </c>
    </row>
    <row r="15146" spans="1:4" hidden="1">
      <c r="A15146" t="s">
        <v>15637</v>
      </c>
      <c r="B15146" s="19" t="s">
        <v>23</v>
      </c>
      <c r="C15146" s="19" t="str">
        <f t="shared" si="117"/>
        <v>38020400000101USD</v>
      </c>
      <c r="D15146">
        <v>0</v>
      </c>
    </row>
    <row r="15147" spans="1:4" hidden="1">
      <c r="A15147" t="s">
        <v>15639</v>
      </c>
      <c r="B15147" s="19" t="s">
        <v>23</v>
      </c>
      <c r="C15147" s="19" t="str">
        <f t="shared" si="117"/>
        <v>38020400000102USD</v>
      </c>
      <c r="D15147">
        <v>0</v>
      </c>
    </row>
    <row r="15148" spans="1:4" hidden="1">
      <c r="A15148" t="s">
        <v>15641</v>
      </c>
      <c r="B15148" s="19" t="s">
        <v>23</v>
      </c>
      <c r="C15148" s="19" t="str">
        <f t="shared" si="117"/>
        <v>38020400000103USD</v>
      </c>
      <c r="D15148">
        <v>0</v>
      </c>
    </row>
    <row r="15149" spans="1:4" hidden="1">
      <c r="A15149" t="s">
        <v>15643</v>
      </c>
      <c r="B15149" s="19" t="s">
        <v>23</v>
      </c>
      <c r="C15149" s="19" t="str">
        <f t="shared" si="117"/>
        <v>38020400000104USD</v>
      </c>
      <c r="D15149">
        <v>295051.97895934037</v>
      </c>
    </row>
    <row r="15150" spans="1:4" hidden="1">
      <c r="A15150" t="s">
        <v>15645</v>
      </c>
      <c r="B15150" s="19" t="s">
        <v>23</v>
      </c>
      <c r="C15150" s="19" t="str">
        <f t="shared" si="117"/>
        <v>38020400000105USD</v>
      </c>
      <c r="D15150">
        <v>-1044127.4495308503</v>
      </c>
    </row>
    <row r="15151" spans="1:4" hidden="1">
      <c r="A15151" t="s">
        <v>15647</v>
      </c>
      <c r="B15151" s="19" t="s">
        <v>23</v>
      </c>
      <c r="C15151" s="19" t="str">
        <f t="shared" si="117"/>
        <v>38020400000106USD</v>
      </c>
      <c r="D15151">
        <v>0</v>
      </c>
    </row>
    <row r="15152" spans="1:4" hidden="1">
      <c r="A15152" t="s">
        <v>15649</v>
      </c>
      <c r="B15152" s="19" t="s">
        <v>23</v>
      </c>
      <c r="C15152" s="19" t="str">
        <f t="shared" si="117"/>
        <v>38020400000107USD</v>
      </c>
      <c r="D15152">
        <v>0</v>
      </c>
    </row>
    <row r="15153" spans="1:4" hidden="1">
      <c r="A15153" t="s">
        <v>15651</v>
      </c>
      <c r="B15153" s="19" t="s">
        <v>23</v>
      </c>
      <c r="C15153" s="19" t="str">
        <f t="shared" si="117"/>
        <v>38020400000108USD</v>
      </c>
      <c r="D15153">
        <v>0</v>
      </c>
    </row>
    <row r="15154" spans="1:4" hidden="1">
      <c r="A15154" t="s">
        <v>9505</v>
      </c>
      <c r="B15154" s="19" t="s">
        <v>23</v>
      </c>
      <c r="C15154" s="19" t="str">
        <f t="shared" si="117"/>
        <v>38020400000109USD</v>
      </c>
      <c r="D15154">
        <v>-269563.9721353426</v>
      </c>
    </row>
    <row r="15155" spans="1:4" hidden="1">
      <c r="A15155" t="s">
        <v>9517</v>
      </c>
      <c r="B15155" s="19" t="s">
        <v>23</v>
      </c>
      <c r="C15155" s="19" t="str">
        <f t="shared" si="117"/>
        <v>38020400000111USD</v>
      </c>
      <c r="D15155">
        <v>-349985.00142166618</v>
      </c>
    </row>
    <row r="15156" spans="1:4" hidden="1">
      <c r="A15156" t="s">
        <v>15657</v>
      </c>
      <c r="B15156" s="19" t="s">
        <v>23</v>
      </c>
      <c r="C15156" s="19" t="str">
        <f t="shared" si="117"/>
        <v>38020400000113USD</v>
      </c>
      <c r="D15156">
        <v>0</v>
      </c>
    </row>
    <row r="15157" spans="1:4" hidden="1">
      <c r="A15157" t="s">
        <v>15659</v>
      </c>
      <c r="B15157" s="19" t="s">
        <v>23</v>
      </c>
      <c r="C15157" s="19" t="str">
        <f t="shared" si="117"/>
        <v>38020400000114USD</v>
      </c>
      <c r="D15157">
        <v>0</v>
      </c>
    </row>
    <row r="15158" spans="1:4" hidden="1">
      <c r="A15158" t="s">
        <v>9519</v>
      </c>
      <c r="B15158" s="19" t="s">
        <v>23</v>
      </c>
      <c r="C15158" s="19" t="str">
        <f t="shared" si="117"/>
        <v>38020400000120USD</v>
      </c>
      <c r="D15158">
        <v>0</v>
      </c>
    </row>
    <row r="15159" spans="1:4" hidden="1">
      <c r="A15159" t="s">
        <v>15663</v>
      </c>
      <c r="B15159" s="19" t="s">
        <v>23</v>
      </c>
      <c r="C15159" s="19" t="str">
        <f t="shared" si="117"/>
        <v>38020400000121USD</v>
      </c>
      <c r="D15159">
        <v>0</v>
      </c>
    </row>
    <row r="15160" spans="1:4" hidden="1">
      <c r="A15160" t="s">
        <v>15665</v>
      </c>
      <c r="B15160" s="19" t="s">
        <v>23</v>
      </c>
      <c r="C15160" s="19" t="str">
        <f t="shared" si="117"/>
        <v>38020400000122USD</v>
      </c>
      <c r="D15160">
        <v>0</v>
      </c>
    </row>
    <row r="15161" spans="1:4" hidden="1">
      <c r="A15161" t="s">
        <v>15667</v>
      </c>
      <c r="B15161" s="19" t="s">
        <v>23</v>
      </c>
      <c r="C15161" s="19" t="str">
        <f t="shared" si="117"/>
        <v>38020400000123USD</v>
      </c>
      <c r="D15161">
        <v>0</v>
      </c>
    </row>
    <row r="15162" spans="1:4" hidden="1">
      <c r="A15162" t="s">
        <v>15669</v>
      </c>
      <c r="B15162" s="19" t="s">
        <v>23</v>
      </c>
      <c r="C15162" s="19" t="str">
        <f t="shared" si="117"/>
        <v>38020400000124USD</v>
      </c>
      <c r="D15162">
        <v>0</v>
      </c>
    </row>
    <row r="15163" spans="1:4" hidden="1">
      <c r="A15163" t="s">
        <v>15671</v>
      </c>
      <c r="B15163" s="19" t="s">
        <v>23</v>
      </c>
      <c r="C15163" s="19" t="str">
        <f t="shared" si="117"/>
        <v>38020400000125USD</v>
      </c>
      <c r="D15163">
        <v>0</v>
      </c>
    </row>
    <row r="15164" spans="1:4" hidden="1">
      <c r="A15164" t="s">
        <v>15673</v>
      </c>
      <c r="B15164" s="19" t="s">
        <v>23</v>
      </c>
      <c r="C15164" s="19" t="str">
        <f t="shared" si="117"/>
        <v>38020400000126USD</v>
      </c>
      <c r="D15164">
        <v>0</v>
      </c>
    </row>
    <row r="15165" spans="1:4" hidden="1">
      <c r="A15165" t="s">
        <v>15675</v>
      </c>
      <c r="B15165" s="19" t="s">
        <v>23</v>
      </c>
      <c r="C15165" s="19" t="str">
        <f t="shared" si="117"/>
        <v>38020400000127USD</v>
      </c>
      <c r="D15165">
        <v>0</v>
      </c>
    </row>
    <row r="15166" spans="1:4" hidden="1">
      <c r="A15166" t="s">
        <v>15677</v>
      </c>
      <c r="B15166" s="19" t="s">
        <v>23</v>
      </c>
      <c r="C15166" s="19" t="str">
        <f t="shared" si="117"/>
        <v>38020400000128USD</v>
      </c>
      <c r="D15166">
        <v>0</v>
      </c>
    </row>
    <row r="15167" spans="1:4" hidden="1">
      <c r="A15167" t="s">
        <v>15679</v>
      </c>
      <c r="B15167" s="19" t="s">
        <v>23</v>
      </c>
      <c r="C15167" s="19" t="str">
        <f t="shared" ref="C15167:C15225" si="118">_xlfn.CONCAT(A15167,B15167)</f>
        <v>38020400000129USD</v>
      </c>
      <c r="D15167">
        <v>-675029.51947682677</v>
      </c>
    </row>
    <row r="15168" spans="1:4" hidden="1">
      <c r="A15168" t="s">
        <v>15681</v>
      </c>
      <c r="B15168" s="19" t="s">
        <v>23</v>
      </c>
      <c r="C15168" s="19" t="str">
        <f t="shared" si="118"/>
        <v>38020400000130USD</v>
      </c>
      <c r="D15168">
        <v>0</v>
      </c>
    </row>
    <row r="15169" spans="1:4" hidden="1">
      <c r="A15169" t="s">
        <v>15683</v>
      </c>
      <c r="B15169" s="19" t="s">
        <v>23</v>
      </c>
      <c r="C15169" s="19" t="str">
        <f t="shared" si="118"/>
        <v>38020400000131USD</v>
      </c>
      <c r="D15169">
        <v>0</v>
      </c>
    </row>
    <row r="15170" spans="1:4" hidden="1">
      <c r="A15170" t="s">
        <v>15685</v>
      </c>
      <c r="B15170" s="19" t="s">
        <v>23</v>
      </c>
      <c r="C15170" s="19" t="str">
        <f t="shared" si="118"/>
        <v>38020400000132USD</v>
      </c>
      <c r="D15170">
        <v>0</v>
      </c>
    </row>
    <row r="15171" spans="1:4" hidden="1">
      <c r="A15171" t="s">
        <v>15687</v>
      </c>
      <c r="B15171" s="19" t="s">
        <v>23</v>
      </c>
      <c r="C15171" s="19" t="str">
        <f t="shared" si="118"/>
        <v>38020400000133USD</v>
      </c>
      <c r="D15171">
        <v>0</v>
      </c>
    </row>
    <row r="15172" spans="1:4" hidden="1">
      <c r="A15172" t="s">
        <v>15689</v>
      </c>
      <c r="B15172" s="19" t="s">
        <v>23</v>
      </c>
      <c r="C15172" s="19" t="str">
        <f t="shared" si="118"/>
        <v>38020400000134USD</v>
      </c>
      <c r="D15172">
        <v>0</v>
      </c>
    </row>
    <row r="15173" spans="1:4" hidden="1">
      <c r="A15173" t="s">
        <v>15691</v>
      </c>
      <c r="B15173" s="19" t="s">
        <v>23</v>
      </c>
      <c r="C15173" s="19" t="str">
        <f t="shared" si="118"/>
        <v>38020400000135USD</v>
      </c>
      <c r="D15173">
        <v>0</v>
      </c>
    </row>
    <row r="15174" spans="1:4" hidden="1">
      <c r="A15174" t="s">
        <v>15693</v>
      </c>
      <c r="B15174" s="19" t="s">
        <v>23</v>
      </c>
      <c r="C15174" s="19" t="str">
        <f t="shared" si="118"/>
        <v>38020400000136USD</v>
      </c>
      <c r="D15174">
        <v>0</v>
      </c>
    </row>
    <row r="15175" spans="1:4" hidden="1">
      <c r="A15175" t="s">
        <v>15695</v>
      </c>
      <c r="B15175" s="19" t="s">
        <v>23</v>
      </c>
      <c r="C15175" s="19" t="str">
        <f t="shared" si="118"/>
        <v>38020400000137USD</v>
      </c>
      <c r="D15175">
        <v>0</v>
      </c>
    </row>
    <row r="15176" spans="1:4" hidden="1">
      <c r="A15176" t="s">
        <v>15697</v>
      </c>
      <c r="B15176" s="19" t="s">
        <v>23</v>
      </c>
      <c r="C15176" s="19" t="str">
        <f t="shared" si="118"/>
        <v>38020400000138USD</v>
      </c>
      <c r="D15176">
        <v>0</v>
      </c>
    </row>
    <row r="15177" spans="1:4" hidden="1">
      <c r="A15177" t="s">
        <v>15699</v>
      </c>
      <c r="B15177" s="19" t="s">
        <v>23</v>
      </c>
      <c r="C15177" s="19" t="str">
        <f t="shared" si="118"/>
        <v>38020400000145USD</v>
      </c>
      <c r="D15177">
        <v>0</v>
      </c>
    </row>
    <row r="15178" spans="1:4" hidden="1">
      <c r="A15178" t="s">
        <v>15701</v>
      </c>
      <c r="B15178" s="19" t="s">
        <v>23</v>
      </c>
      <c r="C15178" s="19" t="str">
        <f t="shared" si="118"/>
        <v>38020400000147USD</v>
      </c>
      <c r="D15178">
        <v>0</v>
      </c>
    </row>
    <row r="15179" spans="1:4" hidden="1">
      <c r="A15179" t="s">
        <v>15703</v>
      </c>
      <c r="B15179" s="19" t="s">
        <v>23</v>
      </c>
      <c r="C15179" s="19" t="str">
        <f t="shared" si="118"/>
        <v>38020400000148USD</v>
      </c>
      <c r="D15179">
        <v>0</v>
      </c>
    </row>
    <row r="15180" spans="1:4" hidden="1">
      <c r="A15180" t="s">
        <v>15705</v>
      </c>
      <c r="B15180" s="19" t="s">
        <v>23</v>
      </c>
      <c r="C15180" s="19" t="str">
        <f t="shared" si="118"/>
        <v>38020400000149USD</v>
      </c>
      <c r="D15180">
        <v>0</v>
      </c>
    </row>
    <row r="15181" spans="1:4" hidden="1">
      <c r="A15181" t="s">
        <v>15707</v>
      </c>
      <c r="B15181" s="19" t="s">
        <v>23</v>
      </c>
      <c r="C15181" s="19" t="str">
        <f t="shared" si="118"/>
        <v>38020400000150USD</v>
      </c>
      <c r="D15181">
        <v>0</v>
      </c>
    </row>
    <row r="15182" spans="1:4" hidden="1">
      <c r="A15182" t="s">
        <v>15709</v>
      </c>
      <c r="B15182" s="19" t="s">
        <v>23</v>
      </c>
      <c r="C15182" s="19" t="str">
        <f t="shared" si="118"/>
        <v>38020400000151USD</v>
      </c>
      <c r="D15182">
        <v>0</v>
      </c>
    </row>
    <row r="15183" spans="1:4" hidden="1">
      <c r="A15183" t="s">
        <v>15711</v>
      </c>
      <c r="B15183" s="19" t="s">
        <v>23</v>
      </c>
      <c r="C15183" s="19" t="str">
        <f t="shared" si="118"/>
        <v>38020400000152USD</v>
      </c>
      <c r="D15183">
        <v>66279064.478248514</v>
      </c>
    </row>
    <row r="15184" spans="1:4" hidden="1">
      <c r="A15184" t="s">
        <v>15713</v>
      </c>
      <c r="B15184" s="19" t="s">
        <v>23</v>
      </c>
      <c r="C15184" s="19" t="str">
        <f t="shared" si="118"/>
        <v>38020400000153USD</v>
      </c>
      <c r="D15184">
        <v>0</v>
      </c>
    </row>
    <row r="15185" spans="1:4" hidden="1">
      <c r="A15185" t="s">
        <v>15715</v>
      </c>
      <c r="B15185" s="19" t="s">
        <v>23</v>
      </c>
      <c r="C15185" s="19" t="str">
        <f t="shared" si="118"/>
        <v>38020400000154USD</v>
      </c>
      <c r="D15185">
        <v>0</v>
      </c>
    </row>
    <row r="15186" spans="1:4" hidden="1">
      <c r="A15186" t="s">
        <v>15717</v>
      </c>
      <c r="B15186" s="19" t="s">
        <v>23</v>
      </c>
      <c r="C15186" s="19" t="str">
        <f t="shared" si="118"/>
        <v>38020400000155USD</v>
      </c>
      <c r="D15186">
        <v>0</v>
      </c>
    </row>
    <row r="15187" spans="1:4" hidden="1">
      <c r="A15187" t="s">
        <v>15719</v>
      </c>
      <c r="B15187" s="19" t="s">
        <v>23</v>
      </c>
      <c r="C15187" s="19" t="str">
        <f t="shared" si="118"/>
        <v>38020400000156USD</v>
      </c>
      <c r="D15187">
        <v>0</v>
      </c>
    </row>
    <row r="15188" spans="1:4" hidden="1">
      <c r="A15188" t="s">
        <v>15721</v>
      </c>
      <c r="B15188" s="19" t="s">
        <v>23</v>
      </c>
      <c r="C15188" s="19" t="str">
        <f t="shared" si="118"/>
        <v>38020400000157USD</v>
      </c>
      <c r="D15188">
        <v>-544154.29911856691</v>
      </c>
    </row>
    <row r="15189" spans="1:4" hidden="1">
      <c r="A15189" t="s">
        <v>15723</v>
      </c>
      <c r="B15189" s="19" t="s">
        <v>23</v>
      </c>
      <c r="C15189" s="19" t="str">
        <f t="shared" si="118"/>
        <v>38020400000159USD</v>
      </c>
      <c r="D15189">
        <v>0</v>
      </c>
    </row>
    <row r="15190" spans="1:4" hidden="1">
      <c r="A15190" t="s">
        <v>15725</v>
      </c>
      <c r="B15190" s="19" t="s">
        <v>23</v>
      </c>
      <c r="C15190" s="19" t="str">
        <f t="shared" si="118"/>
        <v>38020400000160USD</v>
      </c>
      <c r="D15190">
        <v>0</v>
      </c>
    </row>
    <row r="15191" spans="1:4" hidden="1">
      <c r="A15191" t="s">
        <v>15727</v>
      </c>
      <c r="B15191" s="19" t="s">
        <v>23</v>
      </c>
      <c r="C15191" s="19" t="str">
        <f t="shared" si="118"/>
        <v>38020400000162USD</v>
      </c>
      <c r="D15191">
        <v>0</v>
      </c>
    </row>
    <row r="15192" spans="1:4" hidden="1">
      <c r="A15192" t="s">
        <v>9521</v>
      </c>
      <c r="B15192" s="19" t="s">
        <v>23</v>
      </c>
      <c r="C15192" s="19" t="str">
        <f t="shared" si="118"/>
        <v>38020400000163USD</v>
      </c>
      <c r="D15192">
        <v>0</v>
      </c>
    </row>
    <row r="15193" spans="1:4" hidden="1">
      <c r="A15193" t="s">
        <v>15731</v>
      </c>
      <c r="B15193" s="19" t="s">
        <v>23</v>
      </c>
      <c r="C15193" s="19" t="str">
        <f t="shared" si="118"/>
        <v>38020400000164USD</v>
      </c>
      <c r="D15193">
        <v>0</v>
      </c>
    </row>
    <row r="15194" spans="1:4" hidden="1">
      <c r="A15194" t="s">
        <v>15733</v>
      </c>
      <c r="B15194" s="19" t="s">
        <v>23</v>
      </c>
      <c r="C15194" s="19" t="str">
        <f t="shared" si="118"/>
        <v>38020400000165USD</v>
      </c>
      <c r="D15194">
        <v>0</v>
      </c>
    </row>
    <row r="15195" spans="1:4" hidden="1">
      <c r="A15195" t="s">
        <v>15735</v>
      </c>
      <c r="B15195" s="19" t="s">
        <v>23</v>
      </c>
      <c r="C15195" s="19" t="str">
        <f t="shared" si="118"/>
        <v>38020400000166USD</v>
      </c>
      <c r="D15195">
        <v>0</v>
      </c>
    </row>
    <row r="15196" spans="1:4" hidden="1">
      <c r="A15196" t="s">
        <v>15737</v>
      </c>
      <c r="B15196" s="19" t="s">
        <v>23</v>
      </c>
      <c r="C15196" s="19" t="str">
        <f t="shared" si="118"/>
        <v>38020400000171USD</v>
      </c>
      <c r="D15196">
        <v>0</v>
      </c>
    </row>
    <row r="15197" spans="1:4" hidden="1">
      <c r="A15197" t="s">
        <v>15739</v>
      </c>
      <c r="B15197" s="19" t="s">
        <v>23</v>
      </c>
      <c r="C15197" s="19" t="str">
        <f t="shared" si="118"/>
        <v>38020400000173USD</v>
      </c>
      <c r="D15197">
        <v>0</v>
      </c>
    </row>
    <row r="15198" spans="1:4" hidden="1">
      <c r="A15198" t="s">
        <v>15741</v>
      </c>
      <c r="B15198" s="19" t="s">
        <v>23</v>
      </c>
      <c r="C15198" s="19" t="str">
        <f t="shared" si="118"/>
        <v>38020400000174USD</v>
      </c>
      <c r="D15198">
        <v>0</v>
      </c>
    </row>
    <row r="15199" spans="1:4" hidden="1">
      <c r="A15199" t="s">
        <v>15743</v>
      </c>
      <c r="B15199" s="19" t="s">
        <v>23</v>
      </c>
      <c r="C15199" s="19" t="str">
        <f t="shared" si="118"/>
        <v>38020400000176USD</v>
      </c>
      <c r="D15199">
        <v>0</v>
      </c>
    </row>
    <row r="15200" spans="1:4" hidden="1">
      <c r="A15200" t="s">
        <v>15425</v>
      </c>
      <c r="B15200" s="19" t="s">
        <v>23</v>
      </c>
      <c r="C15200" s="19" t="str">
        <f t="shared" si="118"/>
        <v>38020400000177USD</v>
      </c>
      <c r="D15200">
        <v>0</v>
      </c>
    </row>
    <row r="15201" spans="1:4" hidden="1">
      <c r="A15201" t="s">
        <v>15427</v>
      </c>
      <c r="B15201" s="19" t="s">
        <v>23</v>
      </c>
      <c r="C15201" s="19" t="str">
        <f t="shared" si="118"/>
        <v>38020400000178USD</v>
      </c>
      <c r="D15201">
        <v>0</v>
      </c>
    </row>
    <row r="15202" spans="1:4" hidden="1">
      <c r="A15202" t="s">
        <v>15749</v>
      </c>
      <c r="B15202" s="19" t="s">
        <v>23</v>
      </c>
      <c r="C15202" s="19" t="str">
        <f t="shared" si="118"/>
        <v>38020400000179USD</v>
      </c>
      <c r="D15202">
        <v>0</v>
      </c>
    </row>
    <row r="15203" spans="1:4" hidden="1">
      <c r="A15203" t="s">
        <v>15751</v>
      </c>
      <c r="B15203" s="19" t="s">
        <v>23</v>
      </c>
      <c r="C15203" s="19" t="str">
        <f t="shared" si="118"/>
        <v>38020400000180USD</v>
      </c>
      <c r="D15203">
        <v>0</v>
      </c>
    </row>
    <row r="15204" spans="1:4" hidden="1">
      <c r="A15204" t="s">
        <v>15753</v>
      </c>
      <c r="B15204" s="19" t="s">
        <v>23</v>
      </c>
      <c r="C15204" s="19" t="str">
        <f t="shared" si="118"/>
        <v>38020400000181USD</v>
      </c>
      <c r="D15204">
        <v>0</v>
      </c>
    </row>
    <row r="15205" spans="1:4" hidden="1">
      <c r="A15205" t="s">
        <v>15755</v>
      </c>
      <c r="B15205" s="19" t="s">
        <v>23</v>
      </c>
      <c r="C15205" s="19" t="str">
        <f t="shared" si="118"/>
        <v>38020400000182USD</v>
      </c>
      <c r="D15205">
        <v>0</v>
      </c>
    </row>
    <row r="15206" spans="1:4" hidden="1">
      <c r="A15206" t="s">
        <v>15757</v>
      </c>
      <c r="B15206" s="19" t="s">
        <v>23</v>
      </c>
      <c r="C15206" s="19" t="str">
        <f t="shared" si="118"/>
        <v>38020400000184USD</v>
      </c>
      <c r="D15206">
        <v>0</v>
      </c>
    </row>
    <row r="15207" spans="1:4" hidden="1">
      <c r="A15207" t="s">
        <v>15759</v>
      </c>
      <c r="B15207" s="19" t="s">
        <v>23</v>
      </c>
      <c r="C15207" s="19" t="str">
        <f t="shared" si="118"/>
        <v>38020400000185USD</v>
      </c>
      <c r="D15207">
        <v>0</v>
      </c>
    </row>
    <row r="15208" spans="1:4" hidden="1">
      <c r="A15208" t="s">
        <v>15761</v>
      </c>
      <c r="B15208" s="19" t="s">
        <v>23</v>
      </c>
      <c r="C15208" s="19" t="str">
        <f t="shared" si="118"/>
        <v>38020400000186USD</v>
      </c>
      <c r="D15208">
        <v>0</v>
      </c>
    </row>
    <row r="15209" spans="1:4" hidden="1">
      <c r="A15209" t="s">
        <v>15763</v>
      </c>
      <c r="B15209" s="19" t="s">
        <v>23</v>
      </c>
      <c r="C15209" s="19" t="str">
        <f t="shared" si="118"/>
        <v>38020400000188USD</v>
      </c>
      <c r="D15209">
        <v>0</v>
      </c>
    </row>
    <row r="15210" spans="1:4" hidden="1">
      <c r="A15210" t="s">
        <v>15765</v>
      </c>
      <c r="B15210" s="19" t="s">
        <v>23</v>
      </c>
      <c r="C15210" s="19" t="str">
        <f t="shared" si="118"/>
        <v>38020400000189USD</v>
      </c>
      <c r="D15210">
        <v>0</v>
      </c>
    </row>
    <row r="15211" spans="1:4" hidden="1">
      <c r="A15211" t="s">
        <v>15767</v>
      </c>
      <c r="B15211" s="19" t="s">
        <v>23</v>
      </c>
      <c r="C15211" s="19" t="str">
        <f t="shared" si="118"/>
        <v>38020400000191USD</v>
      </c>
      <c r="D15211">
        <v>0</v>
      </c>
    </row>
    <row r="15212" spans="1:4" hidden="1">
      <c r="A15212" t="s">
        <v>9533</v>
      </c>
      <c r="B15212" s="19" t="s">
        <v>23</v>
      </c>
      <c r="C15212" s="19" t="str">
        <f t="shared" si="118"/>
        <v>38020400000192USD</v>
      </c>
      <c r="D15212">
        <v>0</v>
      </c>
    </row>
    <row r="15213" spans="1:4" hidden="1">
      <c r="A15213" t="s">
        <v>15773</v>
      </c>
      <c r="B15213" s="19" t="s">
        <v>23</v>
      </c>
      <c r="C15213" s="19" t="str">
        <f t="shared" si="118"/>
        <v>38020400000194USD</v>
      </c>
      <c r="D15213">
        <v>0</v>
      </c>
    </row>
    <row r="15214" spans="1:4" hidden="1">
      <c r="A15214" t="s">
        <v>15775</v>
      </c>
      <c r="B15214" s="19" t="s">
        <v>23</v>
      </c>
      <c r="C15214" s="19" t="str">
        <f t="shared" si="118"/>
        <v>38020400000196USD</v>
      </c>
      <c r="D15214">
        <v>0</v>
      </c>
    </row>
    <row r="15215" spans="1:4" hidden="1">
      <c r="A15215" t="s">
        <v>15777</v>
      </c>
      <c r="B15215" s="19" t="s">
        <v>23</v>
      </c>
      <c r="C15215" s="19" t="str">
        <f t="shared" si="118"/>
        <v>38020400000197USD</v>
      </c>
      <c r="D15215">
        <v>0</v>
      </c>
    </row>
    <row r="15216" spans="1:4" hidden="1">
      <c r="A15216" t="s">
        <v>15779</v>
      </c>
      <c r="B15216" s="19" t="s">
        <v>23</v>
      </c>
      <c r="C15216" s="19" t="str">
        <f t="shared" si="118"/>
        <v>38020400000201USD</v>
      </c>
      <c r="D15216">
        <v>0</v>
      </c>
    </row>
    <row r="15217" spans="1:4" hidden="1">
      <c r="A15217" t="s">
        <v>15437</v>
      </c>
      <c r="B15217" s="19" t="s">
        <v>23</v>
      </c>
      <c r="C15217" s="19" t="str">
        <f t="shared" si="118"/>
        <v>38020400000203USD</v>
      </c>
      <c r="D15217">
        <v>0</v>
      </c>
    </row>
    <row r="15218" spans="1:4" hidden="1">
      <c r="A15218" t="s">
        <v>15783</v>
      </c>
      <c r="B15218" s="19" t="s">
        <v>23</v>
      </c>
      <c r="C15218" s="19" t="str">
        <f t="shared" si="118"/>
        <v>38020400000204USD</v>
      </c>
      <c r="D15218">
        <v>0</v>
      </c>
    </row>
    <row r="15219" spans="1:4" hidden="1">
      <c r="A15219" t="s">
        <v>15439</v>
      </c>
      <c r="B15219" s="19" t="s">
        <v>23</v>
      </c>
      <c r="C15219" s="19" t="str">
        <f t="shared" si="118"/>
        <v>38020400000205USD</v>
      </c>
      <c r="D15219">
        <v>0</v>
      </c>
    </row>
    <row r="15220" spans="1:4" hidden="1">
      <c r="A15220" t="s">
        <v>15845</v>
      </c>
      <c r="B15220" s="19" t="s">
        <v>23</v>
      </c>
      <c r="C15220" s="19" t="str">
        <f t="shared" si="118"/>
        <v>38020500000101USD</v>
      </c>
      <c r="D15220">
        <v>0</v>
      </c>
    </row>
    <row r="15221" spans="1:4" hidden="1">
      <c r="A15221" t="s">
        <v>15847</v>
      </c>
      <c r="B15221" s="19" t="s">
        <v>23</v>
      </c>
      <c r="C15221" s="19" t="str">
        <f t="shared" si="118"/>
        <v>38020500000102USD</v>
      </c>
      <c r="D15221">
        <v>0</v>
      </c>
    </row>
    <row r="15222" spans="1:4" hidden="1">
      <c r="A15222" t="s">
        <v>15849</v>
      </c>
      <c r="B15222" s="19" t="s">
        <v>23</v>
      </c>
      <c r="C15222" s="19" t="str">
        <f t="shared" si="118"/>
        <v>38020600000101USD</v>
      </c>
      <c r="D15222">
        <v>0</v>
      </c>
    </row>
    <row r="15223" spans="1:4" hidden="1">
      <c r="A15223" t="s">
        <v>15457</v>
      </c>
      <c r="B15223" s="19" t="s">
        <v>23</v>
      </c>
      <c r="C15223" s="19" t="str">
        <f t="shared" si="118"/>
        <v>39010100000190USD</v>
      </c>
      <c r="D15223">
        <v>0</v>
      </c>
    </row>
    <row r="15224" spans="1:4" hidden="1">
      <c r="A15224" t="s">
        <v>15459</v>
      </c>
      <c r="B15224" s="19" t="s">
        <v>23</v>
      </c>
      <c r="C15224" s="19" t="str">
        <f t="shared" si="118"/>
        <v>39010100000191USD</v>
      </c>
      <c r="D15224">
        <v>0</v>
      </c>
    </row>
    <row r="15225" spans="1:4" hidden="1">
      <c r="A15225" t="s">
        <v>15461</v>
      </c>
      <c r="B15225" s="19" t="s">
        <v>23</v>
      </c>
      <c r="C15225" s="19" t="str">
        <f t="shared" si="118"/>
        <v>39010100000801USD</v>
      </c>
      <c r="D15225">
        <v>0</v>
      </c>
    </row>
  </sheetData>
  <autoFilter ref="A1:D15225" xr:uid="{5B51467D-4057-4ACC-A9EF-F4409E44FFF3}">
    <filterColumn colId="0">
      <filters>
        <filter val="23020100000101"/>
        <filter val="23020101080101"/>
        <filter val="23020101280101"/>
        <filter val="23020101350101"/>
        <filter val="23020101400100"/>
        <filter val="23020101420001"/>
        <filter val="23020102080101"/>
        <filter val="23020102090101"/>
        <filter val="23020102110101"/>
        <filter val="23020102120101"/>
        <filter val="23020102140101"/>
        <filter val="23020102180100"/>
        <filter val="23020103010101"/>
        <filter val="23020103030101"/>
        <filter val="23020103040101"/>
        <filter val="23020103060101"/>
        <filter val="23020103070101"/>
        <filter val="23020103080101"/>
        <filter val="23020103090101"/>
        <filter val="23020103100101"/>
        <filter val="23020103110101"/>
        <filter val="23020103120101"/>
        <filter val="23020103130101"/>
        <filter val="23020103990100"/>
        <filter val="23020104010101"/>
        <filter val="23020104030101"/>
        <filter val="23020104040101"/>
        <filter val="23020104050101"/>
        <filter val="23020104060101"/>
        <filter val="23020104070101"/>
        <filter val="23020104080101"/>
        <filter val="23020104090101"/>
        <filter val="23020104100101"/>
        <filter val="23020104120101"/>
        <filter val="23020104150101"/>
      </filters>
    </filterColumn>
    <filterColumn colId="1">
      <filters>
        <filter val="USD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7F33-5E41-4102-AB3A-BE67380F9110}">
  <sheetPr filterMode="1"/>
  <dimension ref="A1:M882"/>
  <sheetViews>
    <sheetView topLeftCell="H1" workbookViewId="0">
      <selection activeCell="H648" sqref="A648:XFD648"/>
    </sheetView>
  </sheetViews>
  <sheetFormatPr baseColWidth="10" defaultRowHeight="15"/>
  <cols>
    <col min="1" max="1" width="0" hidden="1" customWidth="1"/>
    <col min="2" max="2" width="18.140625" hidden="1" customWidth="1"/>
    <col min="3" max="3" width="13.85546875" hidden="1" customWidth="1"/>
    <col min="4" max="4" width="18.28515625" hidden="1" customWidth="1"/>
    <col min="5" max="5" width="23.28515625" hidden="1" customWidth="1"/>
    <col min="6" max="7" width="0" hidden="1" customWidth="1"/>
    <col min="9" max="9" width="18.140625" bestFit="1" customWidth="1"/>
    <col min="10" max="10" width="11.140625" bestFit="1" customWidth="1"/>
    <col min="11" max="11" width="13.85546875" bestFit="1" customWidth="1"/>
    <col min="12" max="12" width="18.28515625" bestFit="1" customWidth="1"/>
    <col min="13" max="13" width="17.140625" bestFit="1" customWidth="1"/>
  </cols>
  <sheetData>
    <row r="1" spans="1:13">
      <c r="A1" t="s">
        <v>17</v>
      </c>
      <c r="B1" t="s">
        <v>728</v>
      </c>
      <c r="C1" t="s">
        <v>729</v>
      </c>
      <c r="D1" t="s">
        <v>1343</v>
      </c>
      <c r="E1" t="s">
        <v>730</v>
      </c>
      <c r="H1" t="s">
        <v>15871</v>
      </c>
      <c r="I1" t="s">
        <v>728</v>
      </c>
      <c r="J1" t="s">
        <v>15872</v>
      </c>
      <c r="K1" t="s">
        <v>729</v>
      </c>
      <c r="L1" t="s">
        <v>1343</v>
      </c>
      <c r="M1" t="s">
        <v>15855</v>
      </c>
    </row>
    <row r="2" spans="1:13" hidden="1">
      <c r="A2" t="s">
        <v>6</v>
      </c>
      <c r="B2" t="s">
        <v>21</v>
      </c>
      <c r="C2" t="s">
        <v>22</v>
      </c>
      <c r="D2" t="str">
        <f>_xlfn.CONCAT(B2,C2)</f>
        <v>14010204000106PSS</v>
      </c>
      <c r="E2">
        <v>473.82000000000005</v>
      </c>
      <c r="H2" s="30">
        <v>46142</v>
      </c>
      <c r="I2" t="s">
        <v>66</v>
      </c>
      <c r="J2" t="s">
        <v>7</v>
      </c>
      <c r="K2" t="s">
        <v>22</v>
      </c>
      <c r="L2" t="str">
        <f>_xlfn.CONCAT(I2,K2)</f>
        <v>21020101000108PSS</v>
      </c>
      <c r="M2" s="31">
        <v>6375136671.9300003</v>
      </c>
    </row>
    <row r="3" spans="1:13" hidden="1">
      <c r="A3" t="s">
        <v>6</v>
      </c>
      <c r="B3" t="s">
        <v>21</v>
      </c>
      <c r="C3" t="s">
        <v>23</v>
      </c>
      <c r="D3" t="str">
        <f t="shared" ref="D3:D66" si="0">_xlfn.CONCAT(B3,C3)</f>
        <v>14010204000106USD</v>
      </c>
      <c r="E3">
        <v>160.72</v>
      </c>
      <c r="H3" s="30">
        <v>46142</v>
      </c>
      <c r="I3" t="s">
        <v>173</v>
      </c>
      <c r="J3" t="s">
        <v>9</v>
      </c>
      <c r="K3" t="s">
        <v>22</v>
      </c>
      <c r="L3" t="str">
        <f t="shared" ref="L3:L66" si="1">_xlfn.CONCAT(I3,K3)</f>
        <v>25041900000223PSS</v>
      </c>
      <c r="M3" s="31">
        <v>-19675648.09</v>
      </c>
    </row>
    <row r="4" spans="1:13" hidden="1">
      <c r="A4" t="s">
        <v>6</v>
      </c>
      <c r="B4" t="s">
        <v>24</v>
      </c>
      <c r="C4" t="s">
        <v>22</v>
      </c>
      <c r="D4" t="str">
        <f t="shared" si="0"/>
        <v>14010301000101PSS</v>
      </c>
      <c r="E4">
        <v>4528.5999999999995</v>
      </c>
      <c r="H4" s="30">
        <v>46142</v>
      </c>
      <c r="I4" t="s">
        <v>74</v>
      </c>
      <c r="J4" t="s">
        <v>7</v>
      </c>
      <c r="K4" t="s">
        <v>22</v>
      </c>
      <c r="L4" t="str">
        <f t="shared" si="1"/>
        <v>21020201000111PSS</v>
      </c>
      <c r="M4" s="31">
        <v>421340333.07999998</v>
      </c>
    </row>
    <row r="5" spans="1:13" hidden="1">
      <c r="A5" t="s">
        <v>6</v>
      </c>
      <c r="B5" t="s">
        <v>25</v>
      </c>
      <c r="C5" t="s">
        <v>23</v>
      </c>
      <c r="D5" t="str">
        <f t="shared" si="0"/>
        <v>14010704000102USD</v>
      </c>
      <c r="E5">
        <v>0</v>
      </c>
      <c r="H5" s="30">
        <v>46142</v>
      </c>
      <c r="I5" t="s">
        <v>49</v>
      </c>
      <c r="J5" t="s">
        <v>6</v>
      </c>
      <c r="K5" t="s">
        <v>22</v>
      </c>
      <c r="L5" t="str">
        <f t="shared" si="1"/>
        <v>21010109000107PSS</v>
      </c>
      <c r="M5" s="31">
        <v>1948986294.97</v>
      </c>
    </row>
    <row r="6" spans="1:13" hidden="1">
      <c r="A6" t="s">
        <v>6</v>
      </c>
      <c r="B6" t="s">
        <v>26</v>
      </c>
      <c r="C6" t="s">
        <v>22</v>
      </c>
      <c r="D6" t="str">
        <f t="shared" si="0"/>
        <v>14010801000102PSS</v>
      </c>
      <c r="E6">
        <v>0</v>
      </c>
      <c r="H6" s="30">
        <v>46142</v>
      </c>
      <c r="I6" t="s">
        <v>211</v>
      </c>
      <c r="J6" t="s">
        <v>11</v>
      </c>
      <c r="K6" t="s">
        <v>23</v>
      </c>
      <c r="L6" t="str">
        <f t="shared" si="1"/>
        <v>14010406010101USD</v>
      </c>
      <c r="M6" s="31">
        <v>75368249.530000001</v>
      </c>
    </row>
    <row r="7" spans="1:13" hidden="1">
      <c r="A7" t="s">
        <v>6</v>
      </c>
      <c r="B7" t="s">
        <v>27</v>
      </c>
      <c r="C7" t="s">
        <v>22</v>
      </c>
      <c r="D7" t="str">
        <f t="shared" si="0"/>
        <v>14010804000102PSS</v>
      </c>
      <c r="E7">
        <v>0</v>
      </c>
      <c r="H7" s="30">
        <v>46142</v>
      </c>
      <c r="I7" t="s">
        <v>176</v>
      </c>
      <c r="J7" t="s">
        <v>10</v>
      </c>
      <c r="K7" t="s">
        <v>23</v>
      </c>
      <c r="L7" t="str">
        <f t="shared" si="1"/>
        <v>14011005020101USD</v>
      </c>
      <c r="M7" s="31">
        <v>125018519.09999999</v>
      </c>
    </row>
    <row r="8" spans="1:13" hidden="1">
      <c r="A8" t="s">
        <v>6</v>
      </c>
      <c r="B8" t="s">
        <v>27</v>
      </c>
      <c r="C8" t="s">
        <v>23</v>
      </c>
      <c r="D8" t="str">
        <f t="shared" si="0"/>
        <v>14010804000102USD</v>
      </c>
      <c r="E8">
        <v>271.23</v>
      </c>
      <c r="H8" s="30">
        <v>46142</v>
      </c>
      <c r="I8" t="s">
        <v>177</v>
      </c>
      <c r="J8" t="s">
        <v>10</v>
      </c>
      <c r="K8" t="s">
        <v>22</v>
      </c>
      <c r="L8" t="str">
        <f t="shared" si="1"/>
        <v>14011005020102PSS</v>
      </c>
      <c r="M8" s="31">
        <v>207568683.69999999</v>
      </c>
    </row>
    <row r="9" spans="1:13" hidden="1">
      <c r="A9" t="s">
        <v>6</v>
      </c>
      <c r="B9" t="s">
        <v>29</v>
      </c>
      <c r="C9" t="s">
        <v>22</v>
      </c>
      <c r="D9" t="str">
        <f t="shared" si="0"/>
        <v>14010999010901PSS</v>
      </c>
      <c r="E9">
        <v>65.34</v>
      </c>
      <c r="H9" s="30">
        <v>46142</v>
      </c>
      <c r="I9" t="s">
        <v>45</v>
      </c>
      <c r="J9" t="s">
        <v>6</v>
      </c>
      <c r="K9" t="s">
        <v>22</v>
      </c>
      <c r="L9" t="str">
        <f t="shared" si="1"/>
        <v>21010109000101PSS</v>
      </c>
      <c r="M9" s="31">
        <v>18815298.370000001</v>
      </c>
    </row>
    <row r="10" spans="1:13" hidden="1">
      <c r="A10" t="s">
        <v>6</v>
      </c>
      <c r="B10" t="s">
        <v>30</v>
      </c>
      <c r="C10" t="s">
        <v>23</v>
      </c>
      <c r="D10" t="str">
        <f t="shared" si="0"/>
        <v>14010999012102USD</v>
      </c>
      <c r="E10">
        <v>0</v>
      </c>
      <c r="H10" s="30">
        <v>46142</v>
      </c>
      <c r="I10" t="s">
        <v>424</v>
      </c>
      <c r="J10" t="s">
        <v>13</v>
      </c>
      <c r="K10" t="s">
        <v>22</v>
      </c>
      <c r="L10" t="str">
        <f t="shared" si="1"/>
        <v>14050306050111PSS</v>
      </c>
      <c r="M10" s="31">
        <v>42016881.299999997</v>
      </c>
    </row>
    <row r="11" spans="1:13" hidden="1">
      <c r="A11" t="s">
        <v>6</v>
      </c>
      <c r="B11" t="s">
        <v>31</v>
      </c>
      <c r="C11" t="s">
        <v>22</v>
      </c>
      <c r="D11" t="str">
        <f t="shared" si="0"/>
        <v>14011001000102PSS</v>
      </c>
      <c r="E11">
        <v>74443818.409999996</v>
      </c>
      <c r="H11" s="30">
        <v>46142</v>
      </c>
      <c r="I11" t="s">
        <v>124</v>
      </c>
      <c r="J11" t="s">
        <v>9</v>
      </c>
      <c r="K11" t="s">
        <v>22</v>
      </c>
      <c r="L11" t="str">
        <f t="shared" si="1"/>
        <v>14010302010115PSS</v>
      </c>
      <c r="M11" s="31">
        <v>6105716.7599999998</v>
      </c>
    </row>
    <row r="12" spans="1:13" hidden="1">
      <c r="A12" t="s">
        <v>6</v>
      </c>
      <c r="B12" t="s">
        <v>32</v>
      </c>
      <c r="C12" t="s">
        <v>22</v>
      </c>
      <c r="D12" t="str">
        <f t="shared" si="0"/>
        <v>14011004000102PSS</v>
      </c>
      <c r="E12">
        <v>537360.52</v>
      </c>
      <c r="H12" s="30">
        <v>46142</v>
      </c>
      <c r="I12" t="s">
        <v>157</v>
      </c>
      <c r="J12" t="s">
        <v>9</v>
      </c>
      <c r="K12" t="s">
        <v>23</v>
      </c>
      <c r="L12" t="str">
        <f t="shared" si="1"/>
        <v>14050302020112USD</v>
      </c>
      <c r="M12" s="31">
        <v>787161.75</v>
      </c>
    </row>
    <row r="13" spans="1:13" hidden="1">
      <c r="A13" t="s">
        <v>6</v>
      </c>
      <c r="B13" t="s">
        <v>32</v>
      </c>
      <c r="C13" t="s">
        <v>23</v>
      </c>
      <c r="D13" t="str">
        <f t="shared" si="0"/>
        <v>14011004000102USD</v>
      </c>
      <c r="E13">
        <v>1607.62</v>
      </c>
      <c r="H13" s="30">
        <v>46142</v>
      </c>
      <c r="I13" t="s">
        <v>183</v>
      </c>
      <c r="J13" t="s">
        <v>10</v>
      </c>
      <c r="K13" t="s">
        <v>23</v>
      </c>
      <c r="L13" t="str">
        <f t="shared" si="1"/>
        <v>14011205020102USD</v>
      </c>
      <c r="M13" s="31">
        <v>1602393.44</v>
      </c>
    </row>
    <row r="14" spans="1:13" hidden="1">
      <c r="A14" t="s">
        <v>6</v>
      </c>
      <c r="B14" t="s">
        <v>33</v>
      </c>
      <c r="C14" t="s">
        <v>22</v>
      </c>
      <c r="D14" t="str">
        <f t="shared" si="0"/>
        <v>14011004000103PSS</v>
      </c>
      <c r="E14">
        <v>0</v>
      </c>
      <c r="H14" s="30">
        <v>46142</v>
      </c>
      <c r="I14" t="s">
        <v>183</v>
      </c>
      <c r="J14" t="s">
        <v>10</v>
      </c>
      <c r="K14" t="s">
        <v>22</v>
      </c>
      <c r="L14" t="str">
        <f t="shared" si="1"/>
        <v>14011205020102PSS</v>
      </c>
      <c r="M14" s="31">
        <v>80179912.299999997</v>
      </c>
    </row>
    <row r="15" spans="1:13" hidden="1">
      <c r="A15" t="s">
        <v>6</v>
      </c>
      <c r="B15" t="s">
        <v>34</v>
      </c>
      <c r="C15" t="s">
        <v>22</v>
      </c>
      <c r="D15" t="str">
        <f t="shared" si="0"/>
        <v>14011101000102PSS</v>
      </c>
      <c r="E15">
        <v>509822.81</v>
      </c>
      <c r="H15" s="30">
        <v>46142</v>
      </c>
      <c r="I15" t="s">
        <v>292</v>
      </c>
      <c r="J15" t="s">
        <v>12</v>
      </c>
      <c r="K15" t="s">
        <v>22</v>
      </c>
      <c r="L15" t="str">
        <f t="shared" si="1"/>
        <v>14050302010120PSS</v>
      </c>
      <c r="M15" s="31">
        <v>15983437.52</v>
      </c>
    </row>
    <row r="16" spans="1:13" hidden="1">
      <c r="A16" t="s">
        <v>6</v>
      </c>
      <c r="B16" t="s">
        <v>34</v>
      </c>
      <c r="C16" t="s">
        <v>23</v>
      </c>
      <c r="D16" t="str">
        <f t="shared" si="0"/>
        <v>14011101000102USD</v>
      </c>
      <c r="E16">
        <v>0</v>
      </c>
      <c r="H16" s="30">
        <v>46142</v>
      </c>
      <c r="I16" t="s">
        <v>660</v>
      </c>
      <c r="J16" t="s">
        <v>16</v>
      </c>
      <c r="K16" t="s">
        <v>22</v>
      </c>
      <c r="L16" t="str">
        <f t="shared" si="1"/>
        <v>14011306020101PSS</v>
      </c>
      <c r="M16" s="31">
        <v>965178882.48000002</v>
      </c>
    </row>
    <row r="17" spans="1:13" hidden="1">
      <c r="A17" t="s">
        <v>6</v>
      </c>
      <c r="B17" t="s">
        <v>35</v>
      </c>
      <c r="C17" t="s">
        <v>22</v>
      </c>
      <c r="D17" t="str">
        <f t="shared" si="0"/>
        <v>14011104000102PSS</v>
      </c>
      <c r="E17">
        <v>6266.48</v>
      </c>
      <c r="H17" s="30">
        <v>46142</v>
      </c>
      <c r="I17" t="s">
        <v>518</v>
      </c>
      <c r="J17" t="s">
        <v>14</v>
      </c>
      <c r="K17" t="s">
        <v>22</v>
      </c>
      <c r="L17" t="str">
        <f t="shared" si="1"/>
        <v>14011311000503PSS</v>
      </c>
      <c r="M17" s="31">
        <v>3307.96</v>
      </c>
    </row>
    <row r="18" spans="1:13" hidden="1">
      <c r="A18" t="s">
        <v>6</v>
      </c>
      <c r="B18" t="s">
        <v>35</v>
      </c>
      <c r="C18" t="s">
        <v>23</v>
      </c>
      <c r="D18" t="str">
        <f t="shared" si="0"/>
        <v>14011104000102USD</v>
      </c>
      <c r="E18">
        <v>9350.5499999999993</v>
      </c>
      <c r="H18" s="30">
        <v>46142</v>
      </c>
      <c r="I18" t="s">
        <v>482</v>
      </c>
      <c r="J18" t="s">
        <v>14</v>
      </c>
      <c r="K18" t="s">
        <v>23</v>
      </c>
      <c r="L18" t="str">
        <f t="shared" si="1"/>
        <v>14011206010202USD</v>
      </c>
      <c r="M18" s="31">
        <v>20183890.18</v>
      </c>
    </row>
    <row r="19" spans="1:13" hidden="1">
      <c r="A19" t="s">
        <v>6</v>
      </c>
      <c r="B19" t="s">
        <v>37</v>
      </c>
      <c r="C19" t="s">
        <v>22</v>
      </c>
      <c r="D19" t="str">
        <f t="shared" si="0"/>
        <v>14011204000102PSS</v>
      </c>
      <c r="E19">
        <v>25688.39</v>
      </c>
      <c r="H19" s="30">
        <v>46142</v>
      </c>
      <c r="I19" t="s">
        <v>147</v>
      </c>
      <c r="J19" t="s">
        <v>9</v>
      </c>
      <c r="K19" t="s">
        <v>23</v>
      </c>
      <c r="L19" t="str">
        <f t="shared" si="1"/>
        <v>14011002020110USD</v>
      </c>
      <c r="M19" s="31">
        <v>1012944.67</v>
      </c>
    </row>
    <row r="20" spans="1:13" hidden="1">
      <c r="A20" t="s">
        <v>6</v>
      </c>
      <c r="B20" t="s">
        <v>37</v>
      </c>
      <c r="C20" t="s">
        <v>23</v>
      </c>
      <c r="D20" t="str">
        <f t="shared" si="0"/>
        <v>14011204000102USD</v>
      </c>
      <c r="E20">
        <v>1745.19</v>
      </c>
      <c r="H20" s="30">
        <v>46142</v>
      </c>
      <c r="I20" t="s">
        <v>187</v>
      </c>
      <c r="J20" t="s">
        <v>10</v>
      </c>
      <c r="K20" t="s">
        <v>23</v>
      </c>
      <c r="L20" t="str">
        <f t="shared" si="1"/>
        <v>14011305020101USD</v>
      </c>
      <c r="M20" s="31">
        <v>3798656.98</v>
      </c>
    </row>
    <row r="21" spans="1:13" hidden="1">
      <c r="A21" t="s">
        <v>6</v>
      </c>
      <c r="B21" t="s">
        <v>38</v>
      </c>
      <c r="C21" t="s">
        <v>22</v>
      </c>
      <c r="D21" t="str">
        <f t="shared" si="0"/>
        <v>14011304000102PSS</v>
      </c>
      <c r="E21">
        <v>2367.14</v>
      </c>
      <c r="H21" s="30">
        <v>46142</v>
      </c>
      <c r="I21" t="s">
        <v>84</v>
      </c>
      <c r="J21" t="s">
        <v>7</v>
      </c>
      <c r="K21" t="s">
        <v>22</v>
      </c>
      <c r="L21" t="str">
        <f t="shared" si="1"/>
        <v>21030302000105PSS</v>
      </c>
      <c r="M21" s="31">
        <v>751230.34</v>
      </c>
    </row>
    <row r="22" spans="1:13" hidden="1">
      <c r="A22" t="s">
        <v>6</v>
      </c>
      <c r="B22" t="s">
        <v>38</v>
      </c>
      <c r="C22" t="s">
        <v>23</v>
      </c>
      <c r="D22" t="str">
        <f t="shared" si="0"/>
        <v>14011304000102USD</v>
      </c>
      <c r="E22">
        <v>117.92</v>
      </c>
      <c r="H22" s="30">
        <v>46142</v>
      </c>
      <c r="I22" t="s">
        <v>727</v>
      </c>
      <c r="J22" t="s">
        <v>16</v>
      </c>
      <c r="K22" t="s">
        <v>22</v>
      </c>
      <c r="L22" t="str">
        <f t="shared" si="1"/>
        <v>14051319060101PSS</v>
      </c>
      <c r="M22" s="31">
        <v>1285104.56</v>
      </c>
    </row>
    <row r="23" spans="1:13" hidden="1">
      <c r="A23" t="s">
        <v>6</v>
      </c>
      <c r="B23" t="s">
        <v>39</v>
      </c>
      <c r="C23" t="s">
        <v>22</v>
      </c>
      <c r="D23" t="str">
        <f t="shared" si="0"/>
        <v>14050204000101PSS</v>
      </c>
      <c r="E23">
        <v>100410.84</v>
      </c>
      <c r="H23" s="30">
        <v>46142</v>
      </c>
      <c r="I23" t="s">
        <v>446</v>
      </c>
      <c r="J23" t="s">
        <v>14</v>
      </c>
      <c r="K23" t="s">
        <v>22</v>
      </c>
      <c r="L23" t="str">
        <f t="shared" si="1"/>
        <v>14011026000114PSS</v>
      </c>
      <c r="M23" s="31">
        <v>30761800</v>
      </c>
    </row>
    <row r="24" spans="1:13" hidden="1">
      <c r="A24" t="s">
        <v>6</v>
      </c>
      <c r="B24" t="s">
        <v>39</v>
      </c>
      <c r="C24" t="s">
        <v>23</v>
      </c>
      <c r="D24" t="str">
        <f t="shared" si="0"/>
        <v>14050204000101USD</v>
      </c>
      <c r="E24">
        <v>10398.35</v>
      </c>
      <c r="H24" s="30">
        <v>46142</v>
      </c>
      <c r="I24" t="s">
        <v>295</v>
      </c>
      <c r="J24" t="s">
        <v>12</v>
      </c>
      <c r="K24" t="s">
        <v>22</v>
      </c>
      <c r="L24" t="str">
        <f t="shared" si="1"/>
        <v>14050302020115PSS</v>
      </c>
      <c r="M24" s="31">
        <v>6502538.7300000004</v>
      </c>
    </row>
    <row r="25" spans="1:13" hidden="1">
      <c r="A25" t="s">
        <v>6</v>
      </c>
      <c r="B25" t="s">
        <v>40</v>
      </c>
      <c r="C25" t="s">
        <v>22</v>
      </c>
      <c r="D25" t="str">
        <f t="shared" si="0"/>
        <v>14050304000101PSS</v>
      </c>
      <c r="E25">
        <v>321657.3</v>
      </c>
      <c r="H25" s="30">
        <v>46142</v>
      </c>
      <c r="I25" t="s">
        <v>296</v>
      </c>
      <c r="J25" t="s">
        <v>12</v>
      </c>
      <c r="K25" t="s">
        <v>22</v>
      </c>
      <c r="L25" t="str">
        <f t="shared" si="1"/>
        <v>14050302020116PSS</v>
      </c>
      <c r="M25" s="31">
        <v>16949406.210000001</v>
      </c>
    </row>
    <row r="26" spans="1:13" hidden="1">
      <c r="A26" t="s">
        <v>6</v>
      </c>
      <c r="B26" t="s">
        <v>40</v>
      </c>
      <c r="C26" t="s">
        <v>23</v>
      </c>
      <c r="D26" t="str">
        <f t="shared" si="0"/>
        <v>14050304000101USD</v>
      </c>
      <c r="E26">
        <v>3.76</v>
      </c>
      <c r="H26" s="30">
        <v>46142</v>
      </c>
      <c r="I26" t="s">
        <v>149</v>
      </c>
      <c r="J26" t="s">
        <v>9</v>
      </c>
      <c r="K26" t="s">
        <v>23</v>
      </c>
      <c r="L26" t="str">
        <f t="shared" si="1"/>
        <v>14011102020110USD</v>
      </c>
      <c r="M26" s="31">
        <v>467044.97</v>
      </c>
    </row>
    <row r="27" spans="1:13" hidden="1">
      <c r="A27" t="s">
        <v>6</v>
      </c>
      <c r="B27" t="s">
        <v>41</v>
      </c>
      <c r="C27" t="s">
        <v>23</v>
      </c>
      <c r="D27" t="str">
        <f t="shared" si="0"/>
        <v>14051004000202USD</v>
      </c>
      <c r="E27">
        <v>1366.14</v>
      </c>
      <c r="H27" s="30">
        <v>46142</v>
      </c>
      <c r="I27" t="s">
        <v>660</v>
      </c>
      <c r="J27" t="s">
        <v>16</v>
      </c>
      <c r="K27" t="s">
        <v>23</v>
      </c>
      <c r="L27" t="str">
        <f t="shared" si="1"/>
        <v>14011306020101USD</v>
      </c>
      <c r="M27" s="31">
        <v>1534570.56</v>
      </c>
    </row>
    <row r="28" spans="1:13" hidden="1">
      <c r="A28" t="s">
        <v>6</v>
      </c>
      <c r="B28" t="s">
        <v>42</v>
      </c>
      <c r="C28" t="s">
        <v>22</v>
      </c>
      <c r="D28" t="str">
        <f t="shared" si="0"/>
        <v>14051104000202PSS</v>
      </c>
      <c r="E28">
        <v>16931630.550000001</v>
      </c>
      <c r="H28" s="30">
        <v>46142</v>
      </c>
      <c r="I28" t="s">
        <v>313</v>
      </c>
      <c r="J28" t="s">
        <v>12</v>
      </c>
      <c r="K28" t="s">
        <v>23</v>
      </c>
      <c r="L28" t="str">
        <f t="shared" si="1"/>
        <v>14051106020336USD</v>
      </c>
      <c r="M28" s="31">
        <v>412500</v>
      </c>
    </row>
    <row r="29" spans="1:13" hidden="1">
      <c r="A29" t="s">
        <v>6</v>
      </c>
      <c r="B29" t="s">
        <v>42</v>
      </c>
      <c r="C29" t="s">
        <v>23</v>
      </c>
      <c r="D29" t="str">
        <f t="shared" si="0"/>
        <v>14051104000202USD</v>
      </c>
      <c r="E29">
        <v>43925.86</v>
      </c>
      <c r="H29" s="30">
        <v>46142</v>
      </c>
      <c r="I29" t="s">
        <v>467</v>
      </c>
      <c r="J29" t="s">
        <v>14</v>
      </c>
      <c r="K29" t="s">
        <v>23</v>
      </c>
      <c r="L29" t="str">
        <f t="shared" si="1"/>
        <v>14011111000103USD</v>
      </c>
      <c r="M29" s="31">
        <v>42134.01</v>
      </c>
    </row>
    <row r="30" spans="1:13" hidden="1">
      <c r="A30" t="s">
        <v>6</v>
      </c>
      <c r="B30" t="s">
        <v>43</v>
      </c>
      <c r="C30" t="s">
        <v>22</v>
      </c>
      <c r="D30" t="str">
        <f t="shared" si="0"/>
        <v>14051204000202PSS</v>
      </c>
      <c r="E30">
        <v>2090039.66</v>
      </c>
      <c r="H30" s="30">
        <v>46142</v>
      </c>
      <c r="I30" t="s">
        <v>665</v>
      </c>
      <c r="J30" t="s">
        <v>16</v>
      </c>
      <c r="K30" t="s">
        <v>22</v>
      </c>
      <c r="L30" t="str">
        <f t="shared" si="1"/>
        <v>14011306020124PSS</v>
      </c>
      <c r="M30" s="31">
        <v>18102235.800000001</v>
      </c>
    </row>
    <row r="31" spans="1:13" hidden="1">
      <c r="A31" t="s">
        <v>6</v>
      </c>
      <c r="B31" t="s">
        <v>43</v>
      </c>
      <c r="C31" t="s">
        <v>23</v>
      </c>
      <c r="D31" t="str">
        <f t="shared" si="0"/>
        <v>14051204000202USD</v>
      </c>
      <c r="E31">
        <v>406018.82</v>
      </c>
      <c r="H31" s="30">
        <v>46142</v>
      </c>
      <c r="I31" t="s">
        <v>152</v>
      </c>
      <c r="J31" t="s">
        <v>9</v>
      </c>
      <c r="K31" t="s">
        <v>22</v>
      </c>
      <c r="L31" t="str">
        <f t="shared" si="1"/>
        <v>14011302020111PSS</v>
      </c>
      <c r="M31" s="31">
        <v>153323.75</v>
      </c>
    </row>
    <row r="32" spans="1:13" hidden="1">
      <c r="A32" t="s">
        <v>6</v>
      </c>
      <c r="B32" t="s">
        <v>44</v>
      </c>
      <c r="C32" t="s">
        <v>22</v>
      </c>
      <c r="D32" t="str">
        <f t="shared" si="0"/>
        <v>14051304000202PSS</v>
      </c>
      <c r="E32">
        <v>723332.67</v>
      </c>
      <c r="H32" s="30">
        <v>46142</v>
      </c>
      <c r="I32" t="s">
        <v>705</v>
      </c>
      <c r="J32" t="s">
        <v>16</v>
      </c>
      <c r="K32" t="s">
        <v>22</v>
      </c>
      <c r="L32" t="str">
        <f t="shared" si="1"/>
        <v>14051306010101PSS</v>
      </c>
      <c r="M32" s="31">
        <v>203142.38</v>
      </c>
    </row>
    <row r="33" spans="1:13" hidden="1">
      <c r="A33" t="s">
        <v>6</v>
      </c>
      <c r="B33" t="s">
        <v>44</v>
      </c>
      <c r="C33" t="s">
        <v>23</v>
      </c>
      <c r="D33" t="str">
        <f t="shared" si="0"/>
        <v>14051304000202USD</v>
      </c>
      <c r="E33">
        <v>78870.929999999993</v>
      </c>
      <c r="H33" s="30">
        <v>46142</v>
      </c>
      <c r="I33" t="s">
        <v>133</v>
      </c>
      <c r="J33" t="s">
        <v>9</v>
      </c>
      <c r="K33" t="s">
        <v>23</v>
      </c>
      <c r="L33" t="str">
        <f t="shared" si="1"/>
        <v>14010302020115USD</v>
      </c>
      <c r="M33" s="31">
        <v>9332.23</v>
      </c>
    </row>
    <row r="34" spans="1:13" hidden="1">
      <c r="A34" t="s">
        <v>6</v>
      </c>
      <c r="B34" t="s">
        <v>45</v>
      </c>
      <c r="C34" t="s">
        <v>22</v>
      </c>
      <c r="D34" t="str">
        <f t="shared" si="0"/>
        <v>21010109000101PSS</v>
      </c>
      <c r="E34">
        <v>18815298.370000001</v>
      </c>
      <c r="H34" s="30">
        <v>46142</v>
      </c>
      <c r="I34" t="s">
        <v>376</v>
      </c>
      <c r="J34" t="s">
        <v>12</v>
      </c>
      <c r="K34" t="s">
        <v>22</v>
      </c>
      <c r="L34" t="str">
        <f t="shared" si="1"/>
        <v>14061106020205PSS</v>
      </c>
      <c r="M34" s="31">
        <v>3116433.76</v>
      </c>
    </row>
    <row r="35" spans="1:13" hidden="1">
      <c r="A35" t="s">
        <v>6</v>
      </c>
      <c r="B35" t="s">
        <v>45</v>
      </c>
      <c r="C35" t="s">
        <v>23</v>
      </c>
      <c r="D35" t="str">
        <f t="shared" si="0"/>
        <v>21010109000101USD</v>
      </c>
      <c r="E35">
        <v>7983179.1399999997</v>
      </c>
      <c r="H35" s="30">
        <v>46142</v>
      </c>
      <c r="I35" t="s">
        <v>289</v>
      </c>
      <c r="J35" t="s">
        <v>12</v>
      </c>
      <c r="K35" t="s">
        <v>22</v>
      </c>
      <c r="L35" t="str">
        <f t="shared" si="1"/>
        <v>14050206020124PSS</v>
      </c>
      <c r="M35" s="31">
        <v>124758.82</v>
      </c>
    </row>
    <row r="36" spans="1:13" hidden="1">
      <c r="A36" t="s">
        <v>6</v>
      </c>
      <c r="B36" t="s">
        <v>46</v>
      </c>
      <c r="C36" t="s">
        <v>22</v>
      </c>
      <c r="D36" t="str">
        <f t="shared" si="0"/>
        <v>21010109000102PSS</v>
      </c>
      <c r="E36">
        <v>1281710405</v>
      </c>
      <c r="H36" s="30">
        <v>46142</v>
      </c>
      <c r="I36" t="s">
        <v>264</v>
      </c>
      <c r="J36" t="s">
        <v>11</v>
      </c>
      <c r="K36" t="s">
        <v>23</v>
      </c>
      <c r="L36" t="str">
        <f t="shared" si="1"/>
        <v>14050406010106USD</v>
      </c>
      <c r="M36" s="31">
        <v>5674.76</v>
      </c>
    </row>
    <row r="37" spans="1:13" hidden="1">
      <c r="A37" t="s">
        <v>6</v>
      </c>
      <c r="B37" t="s">
        <v>46</v>
      </c>
      <c r="C37" t="s">
        <v>23</v>
      </c>
      <c r="D37" t="str">
        <f t="shared" si="0"/>
        <v>21010109000102USD</v>
      </c>
      <c r="E37">
        <v>32687134.390000001</v>
      </c>
      <c r="H37" s="30">
        <v>46142</v>
      </c>
      <c r="I37" t="s">
        <v>175</v>
      </c>
      <c r="J37" t="s">
        <v>10</v>
      </c>
      <c r="K37" t="s">
        <v>22</v>
      </c>
      <c r="L37" t="str">
        <f t="shared" si="1"/>
        <v>14010205020102PSS</v>
      </c>
      <c r="M37" s="31">
        <v>292616.68</v>
      </c>
    </row>
    <row r="38" spans="1:13" hidden="1">
      <c r="A38" t="s">
        <v>6</v>
      </c>
      <c r="B38" t="s">
        <v>47</v>
      </c>
      <c r="C38" t="s">
        <v>22</v>
      </c>
      <c r="D38" t="str">
        <f t="shared" si="0"/>
        <v>21010109000105PSS</v>
      </c>
      <c r="E38">
        <v>6116.6</v>
      </c>
      <c r="H38" s="30">
        <v>46142</v>
      </c>
      <c r="I38" t="s">
        <v>243</v>
      </c>
      <c r="J38" t="s">
        <v>11</v>
      </c>
      <c r="K38" t="s">
        <v>22</v>
      </c>
      <c r="L38" t="str">
        <f t="shared" si="1"/>
        <v>14050306030117PSS</v>
      </c>
      <c r="M38" s="31">
        <v>31320.01</v>
      </c>
    </row>
    <row r="39" spans="1:13" hidden="1">
      <c r="A39" t="s">
        <v>6</v>
      </c>
      <c r="B39" t="s">
        <v>48</v>
      </c>
      <c r="C39" t="s">
        <v>22</v>
      </c>
      <c r="D39" t="str">
        <f t="shared" si="0"/>
        <v>21010109000106PSS</v>
      </c>
      <c r="E39">
        <v>56653964.079999998</v>
      </c>
      <c r="H39" s="30">
        <v>46142</v>
      </c>
      <c r="I39" t="s">
        <v>706</v>
      </c>
      <c r="J39" t="s">
        <v>16</v>
      </c>
      <c r="K39" t="s">
        <v>22</v>
      </c>
      <c r="L39" t="str">
        <f t="shared" si="1"/>
        <v>14051306010102PSS</v>
      </c>
      <c r="M39" s="31">
        <v>32604.62</v>
      </c>
    </row>
    <row r="40" spans="1:13" hidden="1">
      <c r="A40" t="s">
        <v>6</v>
      </c>
      <c r="B40" t="s">
        <v>48</v>
      </c>
      <c r="C40" t="s">
        <v>23</v>
      </c>
      <c r="D40" t="str">
        <f t="shared" si="0"/>
        <v>21010109000106USD</v>
      </c>
      <c r="E40">
        <v>5871248.2000000002</v>
      </c>
      <c r="H40" s="30">
        <v>46142</v>
      </c>
      <c r="I40" t="s">
        <v>218</v>
      </c>
      <c r="J40" t="s">
        <v>11</v>
      </c>
      <c r="K40" t="s">
        <v>23</v>
      </c>
      <c r="L40" t="str">
        <f t="shared" si="1"/>
        <v>14010406010203USD</v>
      </c>
      <c r="M40" s="31">
        <v>36047210.289999999</v>
      </c>
    </row>
    <row r="41" spans="1:13" hidden="1">
      <c r="A41" t="s">
        <v>6</v>
      </c>
      <c r="B41" t="s">
        <v>49</v>
      </c>
      <c r="C41" t="s">
        <v>22</v>
      </c>
      <c r="D41" t="str">
        <f t="shared" si="0"/>
        <v>21010109000107PSS</v>
      </c>
      <c r="E41">
        <v>1948986294.97</v>
      </c>
      <c r="H41" s="30">
        <v>46142</v>
      </c>
      <c r="I41" t="s">
        <v>474</v>
      </c>
      <c r="J41" t="s">
        <v>14</v>
      </c>
      <c r="K41" t="s">
        <v>23</v>
      </c>
      <c r="L41" t="str">
        <f t="shared" si="1"/>
        <v>14011112000105USD</v>
      </c>
      <c r="M41" s="31">
        <v>5533677.4699999997</v>
      </c>
    </row>
    <row r="42" spans="1:13" hidden="1">
      <c r="A42" t="s">
        <v>6</v>
      </c>
      <c r="B42" t="s">
        <v>49</v>
      </c>
      <c r="C42" t="s">
        <v>23</v>
      </c>
      <c r="D42" t="str">
        <f t="shared" si="0"/>
        <v>21010109000107USD</v>
      </c>
      <c r="E42">
        <v>307539292.69</v>
      </c>
      <c r="H42" s="30">
        <v>46142</v>
      </c>
      <c r="I42" t="s">
        <v>469</v>
      </c>
      <c r="J42" t="s">
        <v>14</v>
      </c>
      <c r="K42" t="s">
        <v>23</v>
      </c>
      <c r="L42" t="str">
        <f t="shared" si="1"/>
        <v>14011111000110USD</v>
      </c>
      <c r="M42" s="31">
        <v>0</v>
      </c>
    </row>
    <row r="43" spans="1:13" hidden="1">
      <c r="A43" t="s">
        <v>6</v>
      </c>
      <c r="B43" t="s">
        <v>50</v>
      </c>
      <c r="C43" t="s">
        <v>22</v>
      </c>
      <c r="D43" t="str">
        <f t="shared" si="0"/>
        <v>21010109000201PSS</v>
      </c>
      <c r="E43">
        <v>5084071025.0699997</v>
      </c>
      <c r="H43" s="30">
        <v>46142</v>
      </c>
      <c r="I43" t="s">
        <v>441</v>
      </c>
      <c r="J43" t="s">
        <v>14</v>
      </c>
      <c r="K43" t="s">
        <v>23</v>
      </c>
      <c r="L43" t="str">
        <f t="shared" si="1"/>
        <v>14011011000105USD</v>
      </c>
      <c r="M43" s="31">
        <v>150122257.97</v>
      </c>
    </row>
    <row r="44" spans="1:13" hidden="1">
      <c r="A44" t="s">
        <v>6</v>
      </c>
      <c r="B44" t="s">
        <v>50</v>
      </c>
      <c r="C44" t="s">
        <v>23</v>
      </c>
      <c r="D44" t="str">
        <f t="shared" si="0"/>
        <v>21010109000201USD</v>
      </c>
      <c r="E44">
        <v>1025354583.8</v>
      </c>
      <c r="H44" s="30">
        <v>46142</v>
      </c>
      <c r="I44" t="s">
        <v>360</v>
      </c>
      <c r="J44" t="s">
        <v>12</v>
      </c>
      <c r="K44" t="s">
        <v>22</v>
      </c>
      <c r="L44" t="str">
        <f t="shared" si="1"/>
        <v>14060306030104PSS</v>
      </c>
      <c r="M44" s="31">
        <v>4055431.58</v>
      </c>
    </row>
    <row r="45" spans="1:13" hidden="1">
      <c r="A45" t="s">
        <v>6</v>
      </c>
      <c r="B45" t="s">
        <v>51</v>
      </c>
      <c r="C45" t="s">
        <v>22</v>
      </c>
      <c r="D45" t="str">
        <f t="shared" si="0"/>
        <v>21010200000101PSS</v>
      </c>
      <c r="E45">
        <v>893227.23</v>
      </c>
      <c r="H45" s="30">
        <v>46142</v>
      </c>
      <c r="I45" t="s">
        <v>262</v>
      </c>
      <c r="J45" t="s">
        <v>11</v>
      </c>
      <c r="K45" t="s">
        <v>23</v>
      </c>
      <c r="L45" t="str">
        <f t="shared" si="1"/>
        <v>14050406010103USD</v>
      </c>
      <c r="M45" s="31">
        <v>534870.16</v>
      </c>
    </row>
    <row r="46" spans="1:13" hidden="1">
      <c r="A46" t="s">
        <v>6</v>
      </c>
      <c r="B46" t="s">
        <v>51</v>
      </c>
      <c r="C46" t="s">
        <v>23</v>
      </c>
      <c r="D46" t="str">
        <f t="shared" si="0"/>
        <v>21010200000101USD</v>
      </c>
      <c r="E46">
        <v>89499.86</v>
      </c>
      <c r="H46" s="30">
        <v>46142</v>
      </c>
      <c r="I46" t="s">
        <v>632</v>
      </c>
      <c r="J46" t="s">
        <v>16</v>
      </c>
      <c r="K46" t="s">
        <v>22</v>
      </c>
      <c r="L46" t="str">
        <f t="shared" si="1"/>
        <v>14010206020122PSS</v>
      </c>
      <c r="M46" s="31">
        <v>65407.87</v>
      </c>
    </row>
    <row r="47" spans="1:13">
      <c r="A47" t="s">
        <v>6</v>
      </c>
      <c r="B47" t="s">
        <v>52</v>
      </c>
      <c r="C47" t="s">
        <v>22</v>
      </c>
      <c r="D47" t="str">
        <f t="shared" si="0"/>
        <v>21010200000103PSS</v>
      </c>
      <c r="E47">
        <v>16665818.449999999</v>
      </c>
      <c r="H47" s="30">
        <v>46142</v>
      </c>
      <c r="I47" t="s">
        <v>598</v>
      </c>
      <c r="J47" t="s">
        <v>15</v>
      </c>
      <c r="K47" t="s">
        <v>22</v>
      </c>
      <c r="L47" t="str">
        <f t="shared" si="1"/>
        <v>21030302000109PSS</v>
      </c>
      <c r="M47" s="31">
        <v>6972582300.0100002</v>
      </c>
    </row>
    <row r="48" spans="1:13" hidden="1">
      <c r="A48" t="s">
        <v>6</v>
      </c>
      <c r="B48" t="s">
        <v>52</v>
      </c>
      <c r="C48" t="s">
        <v>23</v>
      </c>
      <c r="D48" t="str">
        <f t="shared" si="0"/>
        <v>21010200000103USD</v>
      </c>
      <c r="E48">
        <v>799640.63</v>
      </c>
      <c r="H48" s="30">
        <v>46142</v>
      </c>
      <c r="I48" t="s">
        <v>641</v>
      </c>
      <c r="J48" t="s">
        <v>16</v>
      </c>
      <c r="K48" t="s">
        <v>22</v>
      </c>
      <c r="L48" t="str">
        <f t="shared" si="1"/>
        <v>14011106020347PSS</v>
      </c>
      <c r="M48" s="31">
        <v>105654.14</v>
      </c>
    </row>
    <row r="49" spans="1:13" hidden="1">
      <c r="A49" t="s">
        <v>6</v>
      </c>
      <c r="B49" t="s">
        <v>53</v>
      </c>
      <c r="C49" t="s">
        <v>22</v>
      </c>
      <c r="D49" t="str">
        <f t="shared" si="0"/>
        <v>21010200000201PSS</v>
      </c>
      <c r="E49">
        <v>46664372.229999997</v>
      </c>
      <c r="H49" s="30">
        <v>46142</v>
      </c>
      <c r="I49" t="s">
        <v>152</v>
      </c>
      <c r="J49" t="s">
        <v>9</v>
      </c>
      <c r="K49" t="s">
        <v>23</v>
      </c>
      <c r="L49" t="str">
        <f t="shared" si="1"/>
        <v>14011302020111USD</v>
      </c>
      <c r="M49" s="31">
        <v>57160.800000000003</v>
      </c>
    </row>
    <row r="50" spans="1:13" hidden="1">
      <c r="A50" t="s">
        <v>6</v>
      </c>
      <c r="B50" t="s">
        <v>53</v>
      </c>
      <c r="C50" t="s">
        <v>23</v>
      </c>
      <c r="D50" t="str">
        <f t="shared" si="0"/>
        <v>21010200000201USD</v>
      </c>
      <c r="E50">
        <v>28683958.119999997</v>
      </c>
      <c r="H50" s="30">
        <v>46142</v>
      </c>
      <c r="I50" t="s">
        <v>170</v>
      </c>
      <c r="J50" t="s">
        <v>9</v>
      </c>
      <c r="K50" t="s">
        <v>22</v>
      </c>
      <c r="L50" t="str">
        <f t="shared" si="1"/>
        <v>14051102020101PSS</v>
      </c>
      <c r="M50" s="31">
        <v>0</v>
      </c>
    </row>
    <row r="51" spans="1:13" hidden="1">
      <c r="A51" t="s">
        <v>6</v>
      </c>
      <c r="B51" t="s">
        <v>54</v>
      </c>
      <c r="C51" t="s">
        <v>22</v>
      </c>
      <c r="D51" t="str">
        <f t="shared" si="0"/>
        <v>21070201000301PSS</v>
      </c>
      <c r="E51">
        <v>48113.71</v>
      </c>
      <c r="H51" s="30">
        <v>46142</v>
      </c>
      <c r="I51" t="s">
        <v>517</v>
      </c>
      <c r="J51" t="s">
        <v>14</v>
      </c>
      <c r="K51" t="s">
        <v>22</v>
      </c>
      <c r="L51" t="str">
        <f t="shared" si="1"/>
        <v>14011311000301PSS</v>
      </c>
      <c r="M51" s="31">
        <v>30993.9</v>
      </c>
    </row>
    <row r="52" spans="1:13" hidden="1">
      <c r="A52" t="s">
        <v>6</v>
      </c>
      <c r="B52" t="s">
        <v>54</v>
      </c>
      <c r="C52" t="s">
        <v>23</v>
      </c>
      <c r="D52" t="str">
        <f t="shared" si="0"/>
        <v>21070201000301USD</v>
      </c>
      <c r="E52">
        <v>12511.54</v>
      </c>
      <c r="H52" s="30">
        <v>46142</v>
      </c>
      <c r="I52" t="s">
        <v>35</v>
      </c>
      <c r="J52" t="s">
        <v>6</v>
      </c>
      <c r="K52" t="s">
        <v>22</v>
      </c>
      <c r="L52" t="str">
        <f t="shared" si="1"/>
        <v>14011104000102PSS</v>
      </c>
      <c r="M52" s="31">
        <v>6266.48</v>
      </c>
    </row>
    <row r="53" spans="1:13" hidden="1">
      <c r="A53" t="s">
        <v>6</v>
      </c>
      <c r="B53" t="s">
        <v>55</v>
      </c>
      <c r="C53" t="s">
        <v>22</v>
      </c>
      <c r="D53" t="str">
        <f t="shared" si="0"/>
        <v>21070201000303PSS</v>
      </c>
      <c r="E53">
        <v>1472.58</v>
      </c>
      <c r="H53" s="30">
        <v>46142</v>
      </c>
      <c r="I53" t="s">
        <v>193</v>
      </c>
      <c r="J53" t="s">
        <v>10</v>
      </c>
      <c r="K53" t="s">
        <v>22</v>
      </c>
      <c r="L53" t="str">
        <f t="shared" si="1"/>
        <v>14051205020101PSS</v>
      </c>
      <c r="M53" s="31">
        <v>925748.82</v>
      </c>
    </row>
    <row r="54" spans="1:13" hidden="1">
      <c r="A54" t="s">
        <v>6</v>
      </c>
      <c r="B54" t="s">
        <v>56</v>
      </c>
      <c r="C54" t="s">
        <v>22</v>
      </c>
      <c r="D54" t="str">
        <f t="shared" si="0"/>
        <v>21070201000401PSS</v>
      </c>
      <c r="E54">
        <v>21590.92</v>
      </c>
      <c r="H54" s="30">
        <v>46142</v>
      </c>
      <c r="I54" t="s">
        <v>466</v>
      </c>
      <c r="J54" t="s">
        <v>14</v>
      </c>
      <c r="K54" t="s">
        <v>23</v>
      </c>
      <c r="L54" t="str">
        <f t="shared" si="1"/>
        <v>14011106020377USD</v>
      </c>
      <c r="M54" s="31">
        <v>1056487.57</v>
      </c>
    </row>
    <row r="55" spans="1:13" hidden="1">
      <c r="A55" t="s">
        <v>6</v>
      </c>
      <c r="B55" t="s">
        <v>56</v>
      </c>
      <c r="C55" t="s">
        <v>23</v>
      </c>
      <c r="D55" t="str">
        <f t="shared" si="0"/>
        <v>21070201000401USD</v>
      </c>
      <c r="E55">
        <v>9039.7999999999993</v>
      </c>
      <c r="H55" s="30">
        <v>46142</v>
      </c>
      <c r="I55" t="s">
        <v>324</v>
      </c>
      <c r="J55" t="s">
        <v>12</v>
      </c>
      <c r="K55" t="s">
        <v>22</v>
      </c>
      <c r="L55" t="str">
        <f t="shared" si="1"/>
        <v>14051305030102PSS</v>
      </c>
      <c r="M55" s="31">
        <v>64129.22</v>
      </c>
    </row>
    <row r="56" spans="1:13" hidden="1">
      <c r="A56" t="s">
        <v>6</v>
      </c>
      <c r="B56" t="s">
        <v>57</v>
      </c>
      <c r="C56" t="s">
        <v>22</v>
      </c>
      <c r="D56" t="str">
        <f t="shared" si="0"/>
        <v>21070401010301PSS</v>
      </c>
      <c r="E56">
        <v>4431316.71</v>
      </c>
      <c r="H56" s="30">
        <v>46142</v>
      </c>
      <c r="I56" t="s">
        <v>504</v>
      </c>
      <c r="J56" t="s">
        <v>14</v>
      </c>
      <c r="K56" t="s">
        <v>23</v>
      </c>
      <c r="L56" t="str">
        <f t="shared" si="1"/>
        <v>14011226000402USD</v>
      </c>
      <c r="M56" s="31">
        <v>7825300</v>
      </c>
    </row>
    <row r="57" spans="1:13" hidden="1">
      <c r="A57" t="s">
        <v>6</v>
      </c>
      <c r="B57" t="s">
        <v>57</v>
      </c>
      <c r="C57" t="s">
        <v>23</v>
      </c>
      <c r="D57" t="str">
        <f t="shared" si="0"/>
        <v>21070401010301USD</v>
      </c>
      <c r="E57">
        <v>0.03</v>
      </c>
      <c r="H57" s="30">
        <v>46142</v>
      </c>
      <c r="I57" t="s">
        <v>679</v>
      </c>
      <c r="J57" t="s">
        <v>16</v>
      </c>
      <c r="K57" t="s">
        <v>22</v>
      </c>
      <c r="L57" t="str">
        <f t="shared" si="1"/>
        <v>14041206020101PSS</v>
      </c>
      <c r="M57" s="31">
        <v>307350.53999999998</v>
      </c>
    </row>
    <row r="58" spans="1:13" hidden="1">
      <c r="A58" t="s">
        <v>6</v>
      </c>
      <c r="B58" t="s">
        <v>58</v>
      </c>
      <c r="C58" t="s">
        <v>22</v>
      </c>
      <c r="D58" t="str">
        <f t="shared" si="0"/>
        <v>21070401020301PSS</v>
      </c>
      <c r="E58">
        <v>67142553.329999998</v>
      </c>
      <c r="H58" s="30">
        <v>46142</v>
      </c>
      <c r="I58" t="s">
        <v>98</v>
      </c>
      <c r="J58" t="s">
        <v>7</v>
      </c>
      <c r="K58" t="s">
        <v>22</v>
      </c>
      <c r="L58" t="str">
        <f t="shared" si="1"/>
        <v>21070402010205PSS</v>
      </c>
      <c r="M58" s="31">
        <v>1975407.68</v>
      </c>
    </row>
    <row r="59" spans="1:13" hidden="1">
      <c r="A59" t="s">
        <v>6</v>
      </c>
      <c r="B59" t="s">
        <v>58</v>
      </c>
      <c r="C59" t="s">
        <v>23</v>
      </c>
      <c r="D59" t="str">
        <f t="shared" si="0"/>
        <v>21070401020301USD</v>
      </c>
      <c r="E59">
        <v>2302899.96</v>
      </c>
      <c r="H59" s="30">
        <v>46142</v>
      </c>
      <c r="I59" t="s">
        <v>712</v>
      </c>
      <c r="J59" t="s">
        <v>16</v>
      </c>
      <c r="K59" t="s">
        <v>22</v>
      </c>
      <c r="L59" t="str">
        <f t="shared" si="1"/>
        <v>14051306020127PSS</v>
      </c>
      <c r="M59" s="31">
        <v>786283.61</v>
      </c>
    </row>
    <row r="60" spans="1:13" hidden="1">
      <c r="A60" t="s">
        <v>6</v>
      </c>
      <c r="B60" t="s">
        <v>59</v>
      </c>
      <c r="C60" t="s">
        <v>22</v>
      </c>
      <c r="D60" t="str">
        <f t="shared" si="0"/>
        <v>21070901000101PSS</v>
      </c>
      <c r="E60">
        <v>0</v>
      </c>
      <c r="H60" s="30">
        <v>46142</v>
      </c>
      <c r="I60" t="s">
        <v>684</v>
      </c>
      <c r="J60" t="s">
        <v>16</v>
      </c>
      <c r="K60" t="s">
        <v>22</v>
      </c>
      <c r="L60" t="str">
        <f t="shared" si="1"/>
        <v>14050206020121PSS</v>
      </c>
      <c r="M60" s="31">
        <v>9522.06</v>
      </c>
    </row>
    <row r="61" spans="1:13" hidden="1">
      <c r="A61" t="s">
        <v>6</v>
      </c>
      <c r="B61" t="s">
        <v>60</v>
      </c>
      <c r="C61" t="s">
        <v>22</v>
      </c>
      <c r="D61" t="str">
        <f t="shared" si="0"/>
        <v>21070902000101PSS</v>
      </c>
      <c r="E61">
        <v>166870812.71000001</v>
      </c>
      <c r="H61" s="30">
        <v>46142</v>
      </c>
      <c r="I61" t="s">
        <v>286</v>
      </c>
      <c r="J61" t="s">
        <v>11</v>
      </c>
      <c r="K61" t="s">
        <v>23</v>
      </c>
      <c r="L61" t="str">
        <f t="shared" si="1"/>
        <v>14050424000105USD</v>
      </c>
      <c r="M61" s="31">
        <v>649.17999999999995</v>
      </c>
    </row>
    <row r="62" spans="1:13" hidden="1">
      <c r="A62" t="s">
        <v>6</v>
      </c>
      <c r="B62" t="s">
        <v>60</v>
      </c>
      <c r="C62" t="s">
        <v>23</v>
      </c>
      <c r="D62" t="str">
        <f t="shared" si="0"/>
        <v>21070902000101USD</v>
      </c>
      <c r="E62">
        <v>11615346.949999999</v>
      </c>
      <c r="H62" s="30">
        <v>46142</v>
      </c>
      <c r="I62" t="s">
        <v>535</v>
      </c>
      <c r="J62" t="s">
        <v>14</v>
      </c>
      <c r="K62" t="s">
        <v>23</v>
      </c>
      <c r="L62" t="str">
        <f t="shared" si="1"/>
        <v>14051106020319USD</v>
      </c>
      <c r="M62" s="31">
        <v>245370</v>
      </c>
    </row>
    <row r="63" spans="1:13" hidden="1">
      <c r="A63" t="s">
        <v>6</v>
      </c>
      <c r="B63" t="s">
        <v>61</v>
      </c>
      <c r="C63" t="s">
        <v>22</v>
      </c>
      <c r="D63" t="str">
        <f t="shared" si="0"/>
        <v>29080900000173PSS</v>
      </c>
      <c r="E63">
        <v>76270581.569999993</v>
      </c>
      <c r="H63" s="30">
        <v>46142</v>
      </c>
      <c r="I63" t="s">
        <v>707</v>
      </c>
      <c r="J63" t="s">
        <v>16</v>
      </c>
      <c r="K63" t="s">
        <v>22</v>
      </c>
      <c r="L63" t="str">
        <f t="shared" si="1"/>
        <v>14051306010107PSS</v>
      </c>
      <c r="M63" s="31">
        <v>145741.96</v>
      </c>
    </row>
    <row r="64" spans="1:13" hidden="1">
      <c r="A64" t="s">
        <v>6</v>
      </c>
      <c r="B64" t="s">
        <v>61</v>
      </c>
      <c r="C64" t="s">
        <v>23</v>
      </c>
      <c r="D64" t="str">
        <f t="shared" si="0"/>
        <v>29080900000173USD</v>
      </c>
      <c r="E64">
        <v>0</v>
      </c>
      <c r="H64" s="30">
        <v>46142</v>
      </c>
      <c r="I64" t="s">
        <v>510</v>
      </c>
      <c r="J64" t="s">
        <v>14</v>
      </c>
      <c r="K64" t="s">
        <v>22</v>
      </c>
      <c r="L64" t="str">
        <f t="shared" si="1"/>
        <v>14011306010304PSS</v>
      </c>
      <c r="M64" s="31">
        <v>8096195.21</v>
      </c>
    </row>
    <row r="65" spans="1:13" hidden="1">
      <c r="A65" t="s">
        <v>7</v>
      </c>
      <c r="B65" t="s">
        <v>62</v>
      </c>
      <c r="C65" t="s">
        <v>22</v>
      </c>
      <c r="D65" t="str">
        <f t="shared" si="0"/>
        <v>21010903010113PSS</v>
      </c>
      <c r="E65">
        <v>18124.48</v>
      </c>
      <c r="H65" s="30">
        <v>46142</v>
      </c>
      <c r="I65" t="s">
        <v>497</v>
      </c>
      <c r="J65" t="s">
        <v>14</v>
      </c>
      <c r="K65" t="s">
        <v>22</v>
      </c>
      <c r="L65" t="str">
        <f t="shared" si="1"/>
        <v>14011211000503PSS</v>
      </c>
      <c r="M65" s="31">
        <v>15834.68</v>
      </c>
    </row>
    <row r="66" spans="1:13" hidden="1">
      <c r="A66" t="s">
        <v>7</v>
      </c>
      <c r="B66" t="s">
        <v>62</v>
      </c>
      <c r="C66" t="s">
        <v>23</v>
      </c>
      <c r="D66" t="str">
        <f t="shared" si="0"/>
        <v>21010903010113USD</v>
      </c>
      <c r="E66">
        <v>76130</v>
      </c>
      <c r="H66" s="30">
        <v>46142</v>
      </c>
      <c r="I66" t="s">
        <v>463</v>
      </c>
      <c r="J66" t="s">
        <v>14</v>
      </c>
      <c r="K66" t="s">
        <v>22</v>
      </c>
      <c r="L66" t="str">
        <f t="shared" si="1"/>
        <v>14011106020334PSS</v>
      </c>
      <c r="M66" s="31">
        <v>188736.62</v>
      </c>
    </row>
    <row r="67" spans="1:13" hidden="1">
      <c r="A67" t="s">
        <v>7</v>
      </c>
      <c r="B67" t="s">
        <v>63</v>
      </c>
      <c r="C67" t="s">
        <v>23</v>
      </c>
      <c r="D67" t="str">
        <f t="shared" ref="D67:D130" si="2">_xlfn.CONCAT(B67,C67)</f>
        <v>21010903020101USD</v>
      </c>
      <c r="E67">
        <v>204919.36</v>
      </c>
      <c r="H67" s="30">
        <v>46142</v>
      </c>
      <c r="I67" t="s">
        <v>459</v>
      </c>
      <c r="J67" t="s">
        <v>14</v>
      </c>
      <c r="K67" t="s">
        <v>23</v>
      </c>
      <c r="L67" t="str">
        <f t="shared" ref="L67:L130" si="3">_xlfn.CONCAT(I67,K67)</f>
        <v>14011106020311USD</v>
      </c>
      <c r="M67" s="31">
        <v>18939581.890000001</v>
      </c>
    </row>
    <row r="68" spans="1:13" hidden="1">
      <c r="A68" t="s">
        <v>7</v>
      </c>
      <c r="B68" t="s">
        <v>64</v>
      </c>
      <c r="C68" t="s">
        <v>22</v>
      </c>
      <c r="D68" t="str">
        <f t="shared" si="2"/>
        <v>21011801000101PSS</v>
      </c>
      <c r="E68">
        <v>0</v>
      </c>
      <c r="H68" s="30">
        <v>46142</v>
      </c>
      <c r="I68" t="s">
        <v>411</v>
      </c>
      <c r="J68" t="s">
        <v>12</v>
      </c>
      <c r="K68" t="s">
        <v>22</v>
      </c>
      <c r="L68" t="str">
        <f t="shared" si="3"/>
        <v>14061306020120PSS</v>
      </c>
      <c r="M68" s="31">
        <v>12034.14</v>
      </c>
    </row>
    <row r="69" spans="1:13" hidden="1">
      <c r="A69" t="s">
        <v>7</v>
      </c>
      <c r="B69" t="s">
        <v>65</v>
      </c>
      <c r="C69" t="s">
        <v>22</v>
      </c>
      <c r="D69" t="str">
        <f t="shared" si="2"/>
        <v>21020101000103PSS</v>
      </c>
      <c r="E69">
        <v>5213600631.8000002</v>
      </c>
      <c r="H69" s="30">
        <v>46142</v>
      </c>
      <c r="I69" t="s">
        <v>391</v>
      </c>
      <c r="J69" t="s">
        <v>12</v>
      </c>
      <c r="K69" t="s">
        <v>23</v>
      </c>
      <c r="L69" t="str">
        <f t="shared" si="3"/>
        <v>14061206020119USD</v>
      </c>
      <c r="M69" s="31">
        <v>100827.28</v>
      </c>
    </row>
    <row r="70" spans="1:13" hidden="1">
      <c r="A70" t="s">
        <v>7</v>
      </c>
      <c r="B70" t="s">
        <v>65</v>
      </c>
      <c r="C70" t="s">
        <v>23</v>
      </c>
      <c r="D70" t="str">
        <f t="shared" si="2"/>
        <v>21020101000103USD</v>
      </c>
      <c r="E70">
        <v>779812113.36000001</v>
      </c>
      <c r="H70" s="30">
        <v>46142</v>
      </c>
      <c r="I70" t="s">
        <v>666</v>
      </c>
      <c r="J70" t="s">
        <v>16</v>
      </c>
      <c r="K70" t="s">
        <v>22</v>
      </c>
      <c r="L70" t="str">
        <f t="shared" si="3"/>
        <v>14011306020127PSS</v>
      </c>
      <c r="M70" s="31">
        <v>1412297.16</v>
      </c>
    </row>
    <row r="71" spans="1:13" hidden="1">
      <c r="A71" t="s">
        <v>7</v>
      </c>
      <c r="B71" t="s">
        <v>66</v>
      </c>
      <c r="C71" t="s">
        <v>22</v>
      </c>
      <c r="D71" t="str">
        <f t="shared" si="2"/>
        <v>21020101000108PSS</v>
      </c>
      <c r="E71">
        <v>6267232302.6599998</v>
      </c>
      <c r="H71" s="30">
        <v>46142</v>
      </c>
      <c r="I71" t="s">
        <v>273</v>
      </c>
      <c r="J71" t="s">
        <v>11</v>
      </c>
      <c r="K71" t="s">
        <v>22</v>
      </c>
      <c r="L71" t="str">
        <f t="shared" si="3"/>
        <v>14050406020109PSS</v>
      </c>
      <c r="M71" s="31">
        <v>2692.53</v>
      </c>
    </row>
    <row r="72" spans="1:13" hidden="1">
      <c r="A72" t="s">
        <v>7</v>
      </c>
      <c r="B72" t="s">
        <v>66</v>
      </c>
      <c r="C72" t="s">
        <v>23</v>
      </c>
      <c r="D72" t="str">
        <f t="shared" si="2"/>
        <v>21020101000108USD</v>
      </c>
      <c r="E72">
        <v>682520059.08502567</v>
      </c>
      <c r="H72" s="30">
        <v>46142</v>
      </c>
      <c r="I72" t="s">
        <v>282</v>
      </c>
      <c r="J72" t="s">
        <v>11</v>
      </c>
      <c r="K72" t="s">
        <v>22</v>
      </c>
      <c r="L72" t="str">
        <f t="shared" si="3"/>
        <v>14050423000138PSS</v>
      </c>
      <c r="M72" s="31">
        <v>28897.86</v>
      </c>
    </row>
    <row r="73" spans="1:13" hidden="1">
      <c r="A73" t="s">
        <v>7</v>
      </c>
      <c r="B73" t="s">
        <v>67</v>
      </c>
      <c r="C73" t="s">
        <v>22</v>
      </c>
      <c r="D73" t="str">
        <f t="shared" si="2"/>
        <v>21020101000109PSS</v>
      </c>
      <c r="E73">
        <v>197481644.25999999</v>
      </c>
      <c r="H73" s="30">
        <v>46142</v>
      </c>
      <c r="I73" t="s">
        <v>145</v>
      </c>
      <c r="J73" t="s">
        <v>9</v>
      </c>
      <c r="K73" t="s">
        <v>22</v>
      </c>
      <c r="L73" t="str">
        <f t="shared" si="3"/>
        <v>14010802020110PSS</v>
      </c>
      <c r="M73" s="31">
        <v>2286.7399999999998</v>
      </c>
    </row>
    <row r="74" spans="1:13" hidden="1">
      <c r="A74" t="s">
        <v>7</v>
      </c>
      <c r="B74" t="s">
        <v>67</v>
      </c>
      <c r="C74" t="s">
        <v>23</v>
      </c>
      <c r="D74" t="str">
        <f t="shared" si="2"/>
        <v>21020101000109USD</v>
      </c>
      <c r="E74">
        <v>26620513.244399205</v>
      </c>
      <c r="H74" s="30">
        <v>46142</v>
      </c>
      <c r="I74" t="s">
        <v>479</v>
      </c>
      <c r="J74" t="s">
        <v>14</v>
      </c>
      <c r="K74" t="s">
        <v>23</v>
      </c>
      <c r="L74" t="str">
        <f t="shared" si="3"/>
        <v>14011126000207USD</v>
      </c>
      <c r="M74" s="31">
        <v>950000</v>
      </c>
    </row>
    <row r="75" spans="1:13" hidden="1">
      <c r="A75" t="s">
        <v>7</v>
      </c>
      <c r="B75" t="s">
        <v>68</v>
      </c>
      <c r="C75" t="s">
        <v>22</v>
      </c>
      <c r="D75" t="str">
        <f t="shared" si="2"/>
        <v>21020101000111PSS</v>
      </c>
      <c r="E75">
        <v>1767390201.4100001</v>
      </c>
      <c r="H75" s="30">
        <v>46142</v>
      </c>
      <c r="I75" t="s">
        <v>244</v>
      </c>
      <c r="J75" t="s">
        <v>11</v>
      </c>
      <c r="K75" t="s">
        <v>23</v>
      </c>
      <c r="L75" t="str">
        <f t="shared" si="3"/>
        <v>14050306030124USD</v>
      </c>
      <c r="M75" s="31">
        <v>2285.85</v>
      </c>
    </row>
    <row r="76" spans="1:13" hidden="1">
      <c r="A76" t="s">
        <v>7</v>
      </c>
      <c r="B76" t="s">
        <v>68</v>
      </c>
      <c r="C76" t="s">
        <v>23</v>
      </c>
      <c r="D76" t="str">
        <f t="shared" si="2"/>
        <v>21020101000111USD</v>
      </c>
      <c r="E76">
        <v>118193312.13</v>
      </c>
      <c r="H76" s="30">
        <v>46142</v>
      </c>
      <c r="I76" t="s">
        <v>189</v>
      </c>
      <c r="J76" t="s">
        <v>10</v>
      </c>
      <c r="K76" t="s">
        <v>22</v>
      </c>
      <c r="L76" t="str">
        <f t="shared" si="3"/>
        <v>14011305020106PSS</v>
      </c>
      <c r="M76" s="31">
        <v>11893.53</v>
      </c>
    </row>
    <row r="77" spans="1:13" hidden="1">
      <c r="A77" t="s">
        <v>7</v>
      </c>
      <c r="B77" t="s">
        <v>69</v>
      </c>
      <c r="C77" t="s">
        <v>22</v>
      </c>
      <c r="D77" t="str">
        <f t="shared" si="2"/>
        <v>21020102000102PSS</v>
      </c>
      <c r="E77">
        <v>121848.21</v>
      </c>
      <c r="H77" s="30">
        <v>46142</v>
      </c>
      <c r="I77" t="s">
        <v>100</v>
      </c>
      <c r="J77" t="s">
        <v>7</v>
      </c>
      <c r="K77" t="s">
        <v>22</v>
      </c>
      <c r="L77" t="str">
        <f t="shared" si="3"/>
        <v>21070402020101PSS</v>
      </c>
      <c r="M77" s="31">
        <v>4752472.83</v>
      </c>
    </row>
    <row r="78" spans="1:13" hidden="1">
      <c r="A78" t="s">
        <v>7</v>
      </c>
      <c r="B78" t="s">
        <v>69</v>
      </c>
      <c r="C78" t="s">
        <v>23</v>
      </c>
      <c r="D78" t="str">
        <f t="shared" si="2"/>
        <v>21020102000102USD</v>
      </c>
      <c r="E78">
        <v>86.554310139164997</v>
      </c>
      <c r="H78" s="30">
        <v>46142</v>
      </c>
      <c r="I78" t="s">
        <v>586</v>
      </c>
      <c r="J78" t="s">
        <v>15</v>
      </c>
      <c r="K78" t="s">
        <v>22</v>
      </c>
      <c r="L78" t="str">
        <f t="shared" si="3"/>
        <v>13050101010104PSS</v>
      </c>
      <c r="M78" s="31">
        <v>2568431733.2800002</v>
      </c>
    </row>
    <row r="79" spans="1:13" hidden="1">
      <c r="A79" t="s">
        <v>7</v>
      </c>
      <c r="B79" t="s">
        <v>70</v>
      </c>
      <c r="C79" t="s">
        <v>22</v>
      </c>
      <c r="D79" t="str">
        <f t="shared" si="2"/>
        <v>21020102000105PSS</v>
      </c>
      <c r="E79">
        <v>1974444353.48</v>
      </c>
      <c r="H79" s="30">
        <v>46142</v>
      </c>
      <c r="I79" t="s">
        <v>93</v>
      </c>
      <c r="J79" t="s">
        <v>7</v>
      </c>
      <c r="K79" t="s">
        <v>23</v>
      </c>
      <c r="L79" t="str">
        <f t="shared" si="3"/>
        <v>21070202000101USD</v>
      </c>
      <c r="M79" s="31">
        <v>2471.4173688811202</v>
      </c>
    </row>
    <row r="80" spans="1:13" hidden="1">
      <c r="A80" t="s">
        <v>7</v>
      </c>
      <c r="B80" t="s">
        <v>70</v>
      </c>
      <c r="C80" t="s">
        <v>23</v>
      </c>
      <c r="D80" t="str">
        <f t="shared" si="2"/>
        <v>21020102000105USD</v>
      </c>
      <c r="E80">
        <v>112799496.75626321</v>
      </c>
      <c r="H80" s="30">
        <v>46142</v>
      </c>
      <c r="I80" t="s">
        <v>721</v>
      </c>
      <c r="J80" t="s">
        <v>16</v>
      </c>
      <c r="K80" t="s">
        <v>22</v>
      </c>
      <c r="L80" t="str">
        <f t="shared" si="3"/>
        <v>14051306020348PSS</v>
      </c>
      <c r="M80" s="31">
        <v>265563.28999999998</v>
      </c>
    </row>
    <row r="81" spans="1:13" hidden="1">
      <c r="A81" t="s">
        <v>7</v>
      </c>
      <c r="B81" t="s">
        <v>71</v>
      </c>
      <c r="C81" t="s">
        <v>22</v>
      </c>
      <c r="D81" t="str">
        <f t="shared" si="2"/>
        <v>21020201000105PSS</v>
      </c>
      <c r="E81">
        <v>151.82</v>
      </c>
      <c r="H81" s="30">
        <v>46142</v>
      </c>
      <c r="I81" t="s">
        <v>323</v>
      </c>
      <c r="J81" t="s">
        <v>12</v>
      </c>
      <c r="K81" t="s">
        <v>22</v>
      </c>
      <c r="L81" t="str">
        <f t="shared" si="3"/>
        <v>14051206020506PSS</v>
      </c>
      <c r="M81" s="31">
        <v>2626180.2999999998</v>
      </c>
    </row>
    <row r="82" spans="1:13" hidden="1">
      <c r="A82" t="s">
        <v>7</v>
      </c>
      <c r="B82" t="s">
        <v>72</v>
      </c>
      <c r="C82" t="s">
        <v>22</v>
      </c>
      <c r="D82" t="str">
        <f t="shared" si="2"/>
        <v>21020201000107PSS</v>
      </c>
      <c r="E82">
        <v>202067960.28</v>
      </c>
      <c r="H82" s="30">
        <v>46142</v>
      </c>
      <c r="I82" t="s">
        <v>555</v>
      </c>
      <c r="J82" t="s">
        <v>14</v>
      </c>
      <c r="K82" t="s">
        <v>22</v>
      </c>
      <c r="L82" t="str">
        <f t="shared" si="3"/>
        <v>14051206020447PSS</v>
      </c>
      <c r="M82" s="31">
        <v>667000</v>
      </c>
    </row>
    <row r="83" spans="1:13" hidden="1">
      <c r="A83" t="s">
        <v>7</v>
      </c>
      <c r="B83" t="s">
        <v>72</v>
      </c>
      <c r="C83" t="s">
        <v>23</v>
      </c>
      <c r="D83" t="str">
        <f t="shared" si="2"/>
        <v>21020201000107USD</v>
      </c>
      <c r="E83">
        <v>82594916.389450103</v>
      </c>
      <c r="H83" s="30">
        <v>46142</v>
      </c>
      <c r="I83" t="s">
        <v>390</v>
      </c>
      <c r="J83" t="s">
        <v>12</v>
      </c>
      <c r="K83" t="s">
        <v>22</v>
      </c>
      <c r="L83" t="str">
        <f t="shared" si="3"/>
        <v>14061206020117PSS</v>
      </c>
      <c r="M83" s="31">
        <v>66594.22</v>
      </c>
    </row>
    <row r="84" spans="1:13" hidden="1">
      <c r="A84" t="s">
        <v>7</v>
      </c>
      <c r="B84" t="s">
        <v>73</v>
      </c>
      <c r="C84" t="s">
        <v>22</v>
      </c>
      <c r="D84" t="str">
        <f t="shared" si="2"/>
        <v>21020201000108PSS</v>
      </c>
      <c r="E84">
        <v>3071440.36</v>
      </c>
      <c r="H84" s="30">
        <v>46142</v>
      </c>
      <c r="I84" t="s">
        <v>444</v>
      </c>
      <c r="J84" t="s">
        <v>14</v>
      </c>
      <c r="K84" t="s">
        <v>22</v>
      </c>
      <c r="L84" t="str">
        <f t="shared" si="3"/>
        <v>14011012000105PSS</v>
      </c>
      <c r="M84" s="31">
        <v>579568.37</v>
      </c>
    </row>
    <row r="85" spans="1:13" hidden="1">
      <c r="A85" t="s">
        <v>7</v>
      </c>
      <c r="B85" t="s">
        <v>73</v>
      </c>
      <c r="C85" t="s">
        <v>23</v>
      </c>
      <c r="D85" t="str">
        <f t="shared" si="2"/>
        <v>21020201000108USD</v>
      </c>
      <c r="E85">
        <v>4156592.6515043741</v>
      </c>
      <c r="H85" s="30">
        <v>46142</v>
      </c>
      <c r="I85" t="s">
        <v>69</v>
      </c>
      <c r="J85" t="s">
        <v>7</v>
      </c>
      <c r="K85" t="s">
        <v>22</v>
      </c>
      <c r="L85" t="str">
        <f t="shared" si="3"/>
        <v>21020102000102PSS</v>
      </c>
      <c r="M85" s="31">
        <v>121848.21</v>
      </c>
    </row>
    <row r="86" spans="1:13" hidden="1">
      <c r="A86" t="s">
        <v>7</v>
      </c>
      <c r="B86" t="s">
        <v>74</v>
      </c>
      <c r="C86" t="s">
        <v>22</v>
      </c>
      <c r="D86" t="str">
        <f t="shared" si="2"/>
        <v>21020201000111PSS</v>
      </c>
      <c r="E86">
        <v>373911062.73000002</v>
      </c>
      <c r="H86" s="30">
        <v>46142</v>
      </c>
      <c r="I86" t="s">
        <v>567</v>
      </c>
      <c r="J86" t="s">
        <v>14</v>
      </c>
      <c r="K86" t="s">
        <v>22</v>
      </c>
      <c r="L86" t="str">
        <f t="shared" si="3"/>
        <v>14051233000706PSS</v>
      </c>
      <c r="M86" s="31">
        <v>3795008.57</v>
      </c>
    </row>
    <row r="87" spans="1:13" hidden="1">
      <c r="A87" t="s">
        <v>7</v>
      </c>
      <c r="B87" t="s">
        <v>74</v>
      </c>
      <c r="C87" t="s">
        <v>23</v>
      </c>
      <c r="D87" t="str">
        <f t="shared" si="2"/>
        <v>21020201000111USD</v>
      </c>
      <c r="E87">
        <v>99347138.799999997</v>
      </c>
      <c r="H87" s="30">
        <v>46142</v>
      </c>
      <c r="I87" t="s">
        <v>290</v>
      </c>
      <c r="J87" t="s">
        <v>12</v>
      </c>
      <c r="K87" t="s">
        <v>22</v>
      </c>
      <c r="L87" t="str">
        <f t="shared" si="3"/>
        <v>14050206020143PSS</v>
      </c>
      <c r="M87" s="31">
        <v>5418.03</v>
      </c>
    </row>
    <row r="88" spans="1:13" hidden="1">
      <c r="A88" t="s">
        <v>7</v>
      </c>
      <c r="B88" t="s">
        <v>75</v>
      </c>
      <c r="C88" t="s">
        <v>22</v>
      </c>
      <c r="D88" t="str">
        <f t="shared" si="2"/>
        <v>21020201000112PSS</v>
      </c>
      <c r="E88">
        <v>37962379.740000002</v>
      </c>
      <c r="H88" s="30">
        <v>46142</v>
      </c>
      <c r="I88" t="s">
        <v>655</v>
      </c>
      <c r="J88" t="s">
        <v>16</v>
      </c>
      <c r="K88" t="s">
        <v>22</v>
      </c>
      <c r="L88" t="str">
        <f t="shared" si="3"/>
        <v>14011206020392PSS</v>
      </c>
      <c r="M88" s="31">
        <v>79774.37</v>
      </c>
    </row>
    <row r="89" spans="1:13" hidden="1">
      <c r="A89" t="s">
        <v>7</v>
      </c>
      <c r="B89" t="s">
        <v>75</v>
      </c>
      <c r="C89" t="s">
        <v>23</v>
      </c>
      <c r="D89" t="str">
        <f t="shared" si="2"/>
        <v>21020201000112USD</v>
      </c>
      <c r="E89">
        <v>5210011.99</v>
      </c>
      <c r="H89" s="30">
        <v>46142</v>
      </c>
      <c r="I89" t="s">
        <v>363</v>
      </c>
      <c r="J89" t="s">
        <v>12</v>
      </c>
      <c r="K89" t="s">
        <v>23</v>
      </c>
      <c r="L89" t="str">
        <f t="shared" si="3"/>
        <v>14060319060103USD</v>
      </c>
      <c r="M89" s="31">
        <v>5880.93</v>
      </c>
    </row>
    <row r="90" spans="1:13" hidden="1">
      <c r="A90" t="s">
        <v>7</v>
      </c>
      <c r="B90" t="s">
        <v>76</v>
      </c>
      <c r="C90" t="s">
        <v>22</v>
      </c>
      <c r="D90" t="str">
        <f t="shared" si="2"/>
        <v>21020202000102PSS</v>
      </c>
      <c r="E90">
        <v>7.97</v>
      </c>
      <c r="H90" s="30">
        <v>46142</v>
      </c>
      <c r="I90" t="s">
        <v>559</v>
      </c>
      <c r="J90" t="s">
        <v>14</v>
      </c>
      <c r="K90" t="s">
        <v>22</v>
      </c>
      <c r="L90" t="str">
        <f t="shared" si="3"/>
        <v>14051211000203PSS</v>
      </c>
      <c r="M90" s="31">
        <v>342.3</v>
      </c>
    </row>
    <row r="91" spans="1:13" hidden="1">
      <c r="A91" t="s">
        <v>7</v>
      </c>
      <c r="B91" t="s">
        <v>76</v>
      </c>
      <c r="C91" t="s">
        <v>23</v>
      </c>
      <c r="D91" t="str">
        <f t="shared" si="2"/>
        <v>21020202000102USD</v>
      </c>
      <c r="E91">
        <v>0.41004274353876741</v>
      </c>
      <c r="H91" s="30">
        <v>46142</v>
      </c>
      <c r="I91" t="s">
        <v>450</v>
      </c>
      <c r="J91" t="s">
        <v>14</v>
      </c>
      <c r="K91" t="s">
        <v>22</v>
      </c>
      <c r="L91" t="str">
        <f t="shared" si="3"/>
        <v>14011030000102PSS</v>
      </c>
      <c r="M91" s="31">
        <v>39164813.450000003</v>
      </c>
    </row>
    <row r="92" spans="1:13" hidden="1">
      <c r="A92" t="s">
        <v>7</v>
      </c>
      <c r="B92" t="s">
        <v>77</v>
      </c>
      <c r="C92" t="s">
        <v>22</v>
      </c>
      <c r="D92" t="str">
        <f t="shared" si="2"/>
        <v>21020202000105PSS</v>
      </c>
      <c r="E92">
        <v>5120125.79</v>
      </c>
      <c r="H92" s="30">
        <v>46142</v>
      </c>
      <c r="I92" t="s">
        <v>723</v>
      </c>
      <c r="J92" t="s">
        <v>16</v>
      </c>
      <c r="K92" t="s">
        <v>22</v>
      </c>
      <c r="L92" t="str">
        <f t="shared" si="3"/>
        <v>14051306020361PSS</v>
      </c>
      <c r="M92" s="31">
        <v>7115142.7999999998</v>
      </c>
    </row>
    <row r="93" spans="1:13" hidden="1">
      <c r="A93" t="s">
        <v>7</v>
      </c>
      <c r="B93" t="s">
        <v>77</v>
      </c>
      <c r="C93" t="s">
        <v>23</v>
      </c>
      <c r="D93" t="str">
        <f t="shared" si="2"/>
        <v>21020202000105USD</v>
      </c>
      <c r="E93">
        <v>659073.7592174951</v>
      </c>
      <c r="H93" s="30">
        <v>46142</v>
      </c>
      <c r="I93" t="s">
        <v>682</v>
      </c>
      <c r="J93" t="s">
        <v>16</v>
      </c>
      <c r="K93" t="s">
        <v>22</v>
      </c>
      <c r="L93" t="str">
        <f t="shared" si="3"/>
        <v>14050206020106PSS</v>
      </c>
      <c r="M93" s="31">
        <v>5812.67</v>
      </c>
    </row>
    <row r="94" spans="1:13" hidden="1">
      <c r="A94" t="s">
        <v>7</v>
      </c>
      <c r="B94" t="s">
        <v>78</v>
      </c>
      <c r="C94" t="s">
        <v>22</v>
      </c>
      <c r="D94" t="str">
        <f t="shared" si="2"/>
        <v>21030200000109PSS</v>
      </c>
      <c r="E94">
        <v>809945</v>
      </c>
      <c r="H94" s="30">
        <v>46142</v>
      </c>
      <c r="I94" t="s">
        <v>541</v>
      </c>
      <c r="J94" t="s">
        <v>14</v>
      </c>
      <c r="K94" t="s">
        <v>23</v>
      </c>
      <c r="L94" t="str">
        <f t="shared" si="3"/>
        <v>14051111000204USD</v>
      </c>
      <c r="M94" s="31">
        <v>232289.46</v>
      </c>
    </row>
    <row r="95" spans="1:13" hidden="1">
      <c r="A95" t="s">
        <v>7</v>
      </c>
      <c r="B95" t="s">
        <v>78</v>
      </c>
      <c r="C95" t="s">
        <v>23</v>
      </c>
      <c r="D95" t="str">
        <f t="shared" si="2"/>
        <v>21030200000109USD</v>
      </c>
      <c r="E95">
        <v>1118932.97</v>
      </c>
      <c r="H95" s="30">
        <v>46142</v>
      </c>
      <c r="I95" t="s">
        <v>35</v>
      </c>
      <c r="J95" t="s">
        <v>6</v>
      </c>
      <c r="K95" t="s">
        <v>23</v>
      </c>
      <c r="L95" t="str">
        <f t="shared" si="3"/>
        <v>14011104000102USD</v>
      </c>
      <c r="M95" s="31">
        <v>9350.5499999999993</v>
      </c>
    </row>
    <row r="96" spans="1:13" hidden="1">
      <c r="A96" t="s">
        <v>7</v>
      </c>
      <c r="B96" t="s">
        <v>79</v>
      </c>
      <c r="C96" t="s">
        <v>22</v>
      </c>
      <c r="D96" t="str">
        <f t="shared" si="2"/>
        <v>21030200000110PSS</v>
      </c>
      <c r="E96">
        <v>0</v>
      </c>
      <c r="H96" s="30">
        <v>46142</v>
      </c>
      <c r="I96" t="s">
        <v>27</v>
      </c>
      <c r="J96" t="s">
        <v>6</v>
      </c>
      <c r="K96" t="s">
        <v>23</v>
      </c>
      <c r="L96" t="str">
        <f t="shared" si="3"/>
        <v>14010804000102USD</v>
      </c>
      <c r="M96" s="31">
        <v>271.23</v>
      </c>
    </row>
    <row r="97" spans="1:13" hidden="1">
      <c r="A97" t="s">
        <v>7</v>
      </c>
      <c r="B97" t="s">
        <v>80</v>
      </c>
      <c r="C97" t="s">
        <v>23</v>
      </c>
      <c r="D97" t="str">
        <f t="shared" si="2"/>
        <v>21030200000201USD</v>
      </c>
      <c r="E97">
        <v>650727.15</v>
      </c>
      <c r="H97" s="30">
        <v>46142</v>
      </c>
      <c r="I97" t="s">
        <v>41</v>
      </c>
      <c r="J97" t="s">
        <v>6</v>
      </c>
      <c r="K97" t="s">
        <v>23</v>
      </c>
      <c r="L97" t="str">
        <f t="shared" si="3"/>
        <v>14051004000202USD</v>
      </c>
      <c r="M97" s="31">
        <v>683.07</v>
      </c>
    </row>
    <row r="98" spans="1:13" hidden="1">
      <c r="A98" t="s">
        <v>7</v>
      </c>
      <c r="B98" t="s">
        <v>82</v>
      </c>
      <c r="C98" t="s">
        <v>22</v>
      </c>
      <c r="D98" t="str">
        <f t="shared" si="2"/>
        <v>21030301000107PSS</v>
      </c>
      <c r="E98">
        <v>5474048109.3400002</v>
      </c>
      <c r="H98" s="30">
        <v>46142</v>
      </c>
      <c r="I98" t="s">
        <v>688</v>
      </c>
      <c r="J98" t="s">
        <v>16</v>
      </c>
      <c r="K98" t="s">
        <v>22</v>
      </c>
      <c r="L98" t="str">
        <f t="shared" si="3"/>
        <v>14050206020152PSS</v>
      </c>
      <c r="M98" s="31">
        <v>13439.6</v>
      </c>
    </row>
    <row r="99" spans="1:13" hidden="1">
      <c r="A99" t="s">
        <v>7</v>
      </c>
      <c r="B99" t="s">
        <v>82</v>
      </c>
      <c r="C99" t="s">
        <v>23</v>
      </c>
      <c r="D99" t="str">
        <f t="shared" si="2"/>
        <v>21030301000107USD</v>
      </c>
      <c r="E99">
        <v>900638825.47170699</v>
      </c>
      <c r="H99" s="30">
        <v>46142</v>
      </c>
      <c r="I99" t="s">
        <v>702</v>
      </c>
      <c r="J99" t="s">
        <v>16</v>
      </c>
      <c r="K99" t="s">
        <v>22</v>
      </c>
      <c r="L99" t="str">
        <f t="shared" si="3"/>
        <v>14051206020494PSS</v>
      </c>
      <c r="M99" s="31">
        <v>62883.35</v>
      </c>
    </row>
    <row r="100" spans="1:13" hidden="1">
      <c r="A100" t="s">
        <v>7</v>
      </c>
      <c r="B100" t="s">
        <v>83</v>
      </c>
      <c r="C100" t="s">
        <v>22</v>
      </c>
      <c r="D100" t="str">
        <f t="shared" si="2"/>
        <v>21030301000108PSS</v>
      </c>
      <c r="E100">
        <v>416780.79</v>
      </c>
      <c r="H100" s="30">
        <v>46142</v>
      </c>
      <c r="I100" t="s">
        <v>540</v>
      </c>
      <c r="J100" t="s">
        <v>14</v>
      </c>
      <c r="K100" t="s">
        <v>22</v>
      </c>
      <c r="L100" t="str">
        <f t="shared" si="3"/>
        <v>14051111000203PSS</v>
      </c>
      <c r="M100" s="31">
        <v>0</v>
      </c>
    </row>
    <row r="101" spans="1:13" hidden="1">
      <c r="A101" t="s">
        <v>7</v>
      </c>
      <c r="B101" t="s">
        <v>83</v>
      </c>
      <c r="C101" t="s">
        <v>23</v>
      </c>
      <c r="D101" t="str">
        <f t="shared" si="2"/>
        <v>21030301000108USD</v>
      </c>
      <c r="E101">
        <v>50718.31</v>
      </c>
      <c r="H101" s="30">
        <v>46142</v>
      </c>
      <c r="I101" t="s">
        <v>404</v>
      </c>
      <c r="J101" t="s">
        <v>12</v>
      </c>
      <c r="K101" t="s">
        <v>23</v>
      </c>
      <c r="L101" t="str">
        <f t="shared" si="3"/>
        <v>14061306020110USD</v>
      </c>
      <c r="M101" s="31">
        <v>33783.160000000003</v>
      </c>
    </row>
    <row r="102" spans="1:13" hidden="1">
      <c r="A102" t="s">
        <v>7</v>
      </c>
      <c r="B102" t="s">
        <v>84</v>
      </c>
      <c r="C102" t="s">
        <v>22</v>
      </c>
      <c r="D102" t="str">
        <f t="shared" si="2"/>
        <v>21030302000105PSS</v>
      </c>
      <c r="E102">
        <v>751230.34</v>
      </c>
      <c r="H102" s="30">
        <v>46142</v>
      </c>
      <c r="I102" t="s">
        <v>689</v>
      </c>
      <c r="J102" t="s">
        <v>16</v>
      </c>
      <c r="K102" t="s">
        <v>22</v>
      </c>
      <c r="L102" t="str">
        <f t="shared" si="3"/>
        <v>14050206020168PSS</v>
      </c>
      <c r="M102" s="31">
        <v>11364.93</v>
      </c>
    </row>
    <row r="103" spans="1:13" hidden="1">
      <c r="A103" t="s">
        <v>7</v>
      </c>
      <c r="B103" t="s">
        <v>84</v>
      </c>
      <c r="C103" t="s">
        <v>23</v>
      </c>
      <c r="D103" t="str">
        <f t="shared" si="2"/>
        <v>21030302000105USD</v>
      </c>
      <c r="E103">
        <v>361478.36</v>
      </c>
      <c r="H103" s="30">
        <v>46142</v>
      </c>
      <c r="I103" t="s">
        <v>621</v>
      </c>
      <c r="J103" t="s">
        <v>15</v>
      </c>
      <c r="K103" t="s">
        <v>22</v>
      </c>
      <c r="L103" t="str">
        <f t="shared" si="3"/>
        <v>23030103050101PSS</v>
      </c>
      <c r="M103" s="31">
        <v>240000000</v>
      </c>
    </row>
    <row r="104" spans="1:13" hidden="1">
      <c r="A104" t="s">
        <v>7</v>
      </c>
      <c r="B104" t="s">
        <v>85</v>
      </c>
      <c r="C104" t="s">
        <v>22</v>
      </c>
      <c r="D104" t="str">
        <f t="shared" si="2"/>
        <v>21030501000101PSS</v>
      </c>
      <c r="E104">
        <v>514802585.54000002</v>
      </c>
      <c r="H104" s="30">
        <v>46142</v>
      </c>
      <c r="I104" t="s">
        <v>525</v>
      </c>
      <c r="J104" t="s">
        <v>14</v>
      </c>
      <c r="K104" t="s">
        <v>23</v>
      </c>
      <c r="L104" t="str">
        <f t="shared" si="3"/>
        <v>14041206020303USD</v>
      </c>
      <c r="M104" s="31">
        <v>23759154.559999999</v>
      </c>
    </row>
    <row r="105" spans="1:13" hidden="1">
      <c r="A105" t="s">
        <v>7</v>
      </c>
      <c r="B105" t="s">
        <v>85</v>
      </c>
      <c r="C105" t="s">
        <v>23</v>
      </c>
      <c r="D105" t="str">
        <f t="shared" si="2"/>
        <v>21030501000101USD</v>
      </c>
      <c r="E105">
        <v>34665303.030000001</v>
      </c>
      <c r="H105" s="30">
        <v>46142</v>
      </c>
      <c r="I105" t="s">
        <v>577</v>
      </c>
      <c r="J105" t="s">
        <v>15</v>
      </c>
      <c r="K105" t="s">
        <v>22</v>
      </c>
      <c r="L105" t="str">
        <f t="shared" si="3"/>
        <v>11020500000101PSS</v>
      </c>
      <c r="M105" s="31">
        <v>300000000</v>
      </c>
    </row>
    <row r="106" spans="1:13" hidden="1">
      <c r="A106" t="s">
        <v>7</v>
      </c>
      <c r="B106" t="s">
        <v>86</v>
      </c>
      <c r="C106" t="s">
        <v>22</v>
      </c>
      <c r="D106" t="str">
        <f t="shared" si="2"/>
        <v>21030502000101PSS</v>
      </c>
      <c r="E106">
        <v>54800176.210000001</v>
      </c>
      <c r="H106" s="30">
        <v>46142</v>
      </c>
      <c r="I106" t="s">
        <v>352</v>
      </c>
      <c r="J106" t="s">
        <v>12</v>
      </c>
      <c r="K106" t="s">
        <v>22</v>
      </c>
      <c r="L106" t="str">
        <f t="shared" si="3"/>
        <v>14060302020104PSS</v>
      </c>
      <c r="M106" s="31">
        <v>337967.96</v>
      </c>
    </row>
    <row r="107" spans="1:13" hidden="1">
      <c r="A107" t="s">
        <v>7</v>
      </c>
      <c r="B107" t="s">
        <v>86</v>
      </c>
      <c r="C107" t="s">
        <v>23</v>
      </c>
      <c r="D107" t="str">
        <f t="shared" si="2"/>
        <v>21030502000101USD</v>
      </c>
      <c r="E107">
        <v>2228638.98</v>
      </c>
      <c r="H107" s="30">
        <v>46142</v>
      </c>
      <c r="I107" t="s">
        <v>575</v>
      </c>
      <c r="J107" t="s">
        <v>14</v>
      </c>
      <c r="K107" t="s">
        <v>23</v>
      </c>
      <c r="L107" t="str">
        <f t="shared" si="3"/>
        <v>14051319060301USD</v>
      </c>
      <c r="M107" s="31">
        <v>93168.92</v>
      </c>
    </row>
    <row r="108" spans="1:13" hidden="1">
      <c r="A108" t="s">
        <v>7</v>
      </c>
      <c r="B108" t="s">
        <v>87</v>
      </c>
      <c r="C108" t="s">
        <v>22</v>
      </c>
      <c r="D108" t="str">
        <f t="shared" si="2"/>
        <v>21030902000101PSS</v>
      </c>
      <c r="E108">
        <v>462599.82</v>
      </c>
      <c r="H108" s="30">
        <v>46142</v>
      </c>
      <c r="I108" t="s">
        <v>324</v>
      </c>
      <c r="J108" t="s">
        <v>12</v>
      </c>
      <c r="K108" t="s">
        <v>23</v>
      </c>
      <c r="L108" t="str">
        <f t="shared" si="3"/>
        <v>14051305030102USD</v>
      </c>
      <c r="M108" s="31">
        <v>77688.490000000005</v>
      </c>
    </row>
    <row r="109" spans="1:13" hidden="1">
      <c r="A109" t="s">
        <v>7</v>
      </c>
      <c r="B109" t="s">
        <v>87</v>
      </c>
      <c r="C109" t="s">
        <v>23</v>
      </c>
      <c r="D109" t="str">
        <f t="shared" si="2"/>
        <v>21030902000101USD</v>
      </c>
      <c r="E109">
        <v>148.16</v>
      </c>
      <c r="H109" s="30">
        <v>46142</v>
      </c>
      <c r="I109" t="s">
        <v>431</v>
      </c>
      <c r="J109" t="s">
        <v>14</v>
      </c>
      <c r="K109" t="s">
        <v>23</v>
      </c>
      <c r="L109" t="str">
        <f t="shared" si="3"/>
        <v>14010999170102USD</v>
      </c>
      <c r="M109" s="31">
        <v>195000000</v>
      </c>
    </row>
    <row r="110" spans="1:13" hidden="1">
      <c r="A110" t="s">
        <v>7</v>
      </c>
      <c r="B110" t="s">
        <v>88</v>
      </c>
      <c r="C110" t="s">
        <v>22</v>
      </c>
      <c r="D110" t="str">
        <f t="shared" si="2"/>
        <v>21070201000101PSS</v>
      </c>
      <c r="E110">
        <v>488092.83999999997</v>
      </c>
      <c r="H110" s="30">
        <v>46142</v>
      </c>
      <c r="I110" t="s">
        <v>348</v>
      </c>
      <c r="J110" t="s">
        <v>12</v>
      </c>
      <c r="K110" t="s">
        <v>22</v>
      </c>
      <c r="L110" t="str">
        <f t="shared" si="3"/>
        <v>14060219240201PSS</v>
      </c>
      <c r="M110" s="31">
        <v>0</v>
      </c>
    </row>
    <row r="111" spans="1:13" hidden="1">
      <c r="A111" t="s">
        <v>7</v>
      </c>
      <c r="B111" t="s">
        <v>88</v>
      </c>
      <c r="C111" t="s">
        <v>23</v>
      </c>
      <c r="D111" t="str">
        <f t="shared" si="2"/>
        <v>21070201000101USD</v>
      </c>
      <c r="E111">
        <v>182603.78</v>
      </c>
      <c r="H111" s="30">
        <v>46142</v>
      </c>
      <c r="I111" t="s">
        <v>522</v>
      </c>
      <c r="J111" t="s">
        <v>14</v>
      </c>
      <c r="K111" t="s">
        <v>23</v>
      </c>
      <c r="L111" t="str">
        <f t="shared" si="3"/>
        <v>14041106010101USD</v>
      </c>
      <c r="M111" s="31">
        <v>2260000</v>
      </c>
    </row>
    <row r="112" spans="1:13" hidden="1">
      <c r="A112" t="s">
        <v>7</v>
      </c>
      <c r="B112" t="s">
        <v>89</v>
      </c>
      <c r="C112" t="s">
        <v>22</v>
      </c>
      <c r="D112" t="str">
        <f t="shared" si="2"/>
        <v>21070201000105PSS</v>
      </c>
      <c r="E112">
        <v>1412644.3900000001</v>
      </c>
      <c r="H112" s="30">
        <v>46142</v>
      </c>
      <c r="I112" t="s">
        <v>253</v>
      </c>
      <c r="J112" t="s">
        <v>11</v>
      </c>
      <c r="K112" t="s">
        <v>22</v>
      </c>
      <c r="L112" t="str">
        <f t="shared" si="3"/>
        <v>14050306050203PSS</v>
      </c>
      <c r="M112" s="31">
        <v>27273.38</v>
      </c>
    </row>
    <row r="113" spans="1:13" hidden="1">
      <c r="A113" t="s">
        <v>7</v>
      </c>
      <c r="B113" t="s">
        <v>89</v>
      </c>
      <c r="C113" t="s">
        <v>23</v>
      </c>
      <c r="D113" t="str">
        <f t="shared" si="2"/>
        <v>21070201000105USD</v>
      </c>
      <c r="E113">
        <v>238715.41232922464</v>
      </c>
      <c r="H113" s="30">
        <v>46142</v>
      </c>
      <c r="I113" t="s">
        <v>400</v>
      </c>
      <c r="J113" t="s">
        <v>12</v>
      </c>
      <c r="K113" t="s">
        <v>22</v>
      </c>
      <c r="L113" t="str">
        <f t="shared" si="3"/>
        <v>14061306010103PSS</v>
      </c>
      <c r="M113" s="31">
        <v>279728.89</v>
      </c>
    </row>
    <row r="114" spans="1:13" hidden="1">
      <c r="A114" t="s">
        <v>7</v>
      </c>
      <c r="B114" t="s">
        <v>90</v>
      </c>
      <c r="C114" t="s">
        <v>22</v>
      </c>
      <c r="D114" t="str">
        <f t="shared" si="2"/>
        <v>21070201000106PSS</v>
      </c>
      <c r="E114">
        <v>32921.230000000003</v>
      </c>
      <c r="H114" s="30">
        <v>46142</v>
      </c>
      <c r="I114" t="s">
        <v>405</v>
      </c>
      <c r="J114" t="s">
        <v>12</v>
      </c>
      <c r="K114" t="s">
        <v>23</v>
      </c>
      <c r="L114" t="str">
        <f t="shared" si="3"/>
        <v>14061306020111USD</v>
      </c>
      <c r="M114" s="31">
        <v>24060.23</v>
      </c>
    </row>
    <row r="115" spans="1:13" hidden="1">
      <c r="A115" t="s">
        <v>7</v>
      </c>
      <c r="B115" t="s">
        <v>91</v>
      </c>
      <c r="C115" t="s">
        <v>22</v>
      </c>
      <c r="D115" t="str">
        <f t="shared" si="2"/>
        <v>21070201000203PSS</v>
      </c>
      <c r="E115">
        <v>145247.31</v>
      </c>
      <c r="H115" s="30">
        <v>46142</v>
      </c>
      <c r="I115" t="s">
        <v>384</v>
      </c>
      <c r="J115" t="s">
        <v>12</v>
      </c>
      <c r="K115" t="s">
        <v>22</v>
      </c>
      <c r="L115" t="str">
        <f t="shared" si="3"/>
        <v>14061206010203PSS</v>
      </c>
      <c r="M115" s="31">
        <v>323860.18</v>
      </c>
    </row>
    <row r="116" spans="1:13" hidden="1">
      <c r="A116" t="s">
        <v>7</v>
      </c>
      <c r="B116" t="s">
        <v>91</v>
      </c>
      <c r="C116" t="s">
        <v>23</v>
      </c>
      <c r="D116" t="str">
        <f t="shared" si="2"/>
        <v>21070201000203USD</v>
      </c>
      <c r="E116">
        <v>62628.541981312126</v>
      </c>
      <c r="H116" s="30">
        <v>46142</v>
      </c>
      <c r="I116" t="s">
        <v>211</v>
      </c>
      <c r="J116" t="s">
        <v>11</v>
      </c>
      <c r="K116" t="s">
        <v>22</v>
      </c>
      <c r="L116" t="str">
        <f t="shared" si="3"/>
        <v>14010406010101PSS</v>
      </c>
      <c r="M116" s="31">
        <v>5243885444.46</v>
      </c>
    </row>
    <row r="117" spans="1:13" hidden="1">
      <c r="A117" t="s">
        <v>7</v>
      </c>
      <c r="B117" t="s">
        <v>92</v>
      </c>
      <c r="C117" t="s">
        <v>22</v>
      </c>
      <c r="D117" t="str">
        <f t="shared" si="2"/>
        <v>21070201000205PSS</v>
      </c>
      <c r="E117">
        <v>14032.16</v>
      </c>
      <c r="H117" s="30">
        <v>46142</v>
      </c>
      <c r="I117" t="s">
        <v>75</v>
      </c>
      <c r="J117" t="s">
        <v>7</v>
      </c>
      <c r="K117" t="s">
        <v>22</v>
      </c>
      <c r="L117" t="str">
        <f t="shared" si="3"/>
        <v>21020201000112PSS</v>
      </c>
      <c r="M117" s="31">
        <v>37962379.740000002</v>
      </c>
    </row>
    <row r="118" spans="1:13" hidden="1">
      <c r="A118" t="s">
        <v>7</v>
      </c>
      <c r="B118" t="s">
        <v>92</v>
      </c>
      <c r="C118" t="s">
        <v>23</v>
      </c>
      <c r="D118" t="str">
        <f t="shared" si="2"/>
        <v>21070201000205USD</v>
      </c>
      <c r="E118">
        <v>11726.96</v>
      </c>
      <c r="H118" s="30">
        <v>46142</v>
      </c>
      <c r="I118" t="s">
        <v>65</v>
      </c>
      <c r="J118" t="s">
        <v>7</v>
      </c>
      <c r="K118" t="s">
        <v>22</v>
      </c>
      <c r="L118" t="str">
        <f t="shared" si="3"/>
        <v>21020101000103PSS</v>
      </c>
      <c r="M118" s="31">
        <v>5703511952.6499996</v>
      </c>
    </row>
    <row r="119" spans="1:13" hidden="1">
      <c r="A119" t="s">
        <v>7</v>
      </c>
      <c r="B119" t="s">
        <v>93</v>
      </c>
      <c r="C119" t="s">
        <v>22</v>
      </c>
      <c r="D119" t="str">
        <f t="shared" si="2"/>
        <v>21070202000101PSS</v>
      </c>
      <c r="E119">
        <v>7791.59</v>
      </c>
      <c r="H119" s="30">
        <v>46142</v>
      </c>
      <c r="I119" t="s">
        <v>179</v>
      </c>
      <c r="J119" t="s">
        <v>10</v>
      </c>
      <c r="K119" t="s">
        <v>23</v>
      </c>
      <c r="L119" t="str">
        <f t="shared" si="3"/>
        <v>14011105020101USD</v>
      </c>
      <c r="M119" s="31">
        <v>40631606.439999998</v>
      </c>
    </row>
    <row r="120" spans="1:13" hidden="1">
      <c r="A120" t="s">
        <v>7</v>
      </c>
      <c r="B120" t="s">
        <v>93</v>
      </c>
      <c r="C120" t="s">
        <v>23</v>
      </c>
      <c r="D120" t="str">
        <f t="shared" si="2"/>
        <v>21070202000101USD</v>
      </c>
      <c r="E120">
        <v>2471.2365208747515</v>
      </c>
      <c r="H120" s="30">
        <v>46142</v>
      </c>
      <c r="I120" t="s">
        <v>130</v>
      </c>
      <c r="J120" t="s">
        <v>9</v>
      </c>
      <c r="K120" t="s">
        <v>22</v>
      </c>
      <c r="L120" t="str">
        <f t="shared" si="3"/>
        <v>14010302020112PSS</v>
      </c>
      <c r="M120" s="31">
        <v>170698249.75999999</v>
      </c>
    </row>
    <row r="121" spans="1:13" hidden="1">
      <c r="A121" t="s">
        <v>7</v>
      </c>
      <c r="B121" t="s">
        <v>94</v>
      </c>
      <c r="C121" t="s">
        <v>23</v>
      </c>
      <c r="D121" t="str">
        <f t="shared" si="2"/>
        <v>21070401010101USD</v>
      </c>
      <c r="E121">
        <v>4741.17</v>
      </c>
      <c r="H121" s="30">
        <v>46142</v>
      </c>
      <c r="I121" t="s">
        <v>141</v>
      </c>
      <c r="J121" t="s">
        <v>9</v>
      </c>
      <c r="K121" t="s">
        <v>22</v>
      </c>
      <c r="L121" t="str">
        <f t="shared" si="3"/>
        <v>14010306130106PSS</v>
      </c>
      <c r="M121" s="31">
        <v>47216337.229999997</v>
      </c>
    </row>
    <row r="122" spans="1:13" hidden="1">
      <c r="A122" t="s">
        <v>7</v>
      </c>
      <c r="B122" t="s">
        <v>95</v>
      </c>
      <c r="C122" t="s">
        <v>22</v>
      </c>
      <c r="D122" t="str">
        <f t="shared" si="2"/>
        <v>21070401010203PSS</v>
      </c>
      <c r="E122">
        <v>12137.61</v>
      </c>
      <c r="H122" s="30">
        <v>46142</v>
      </c>
      <c r="I122" t="s">
        <v>230</v>
      </c>
      <c r="J122" t="s">
        <v>11</v>
      </c>
      <c r="K122" t="s">
        <v>22</v>
      </c>
      <c r="L122" t="str">
        <f t="shared" si="3"/>
        <v>14010423000301PSS</v>
      </c>
      <c r="M122" s="31">
        <v>2073129962.1800001</v>
      </c>
    </row>
    <row r="123" spans="1:13" hidden="1">
      <c r="A123" t="s">
        <v>7</v>
      </c>
      <c r="B123" t="s">
        <v>95</v>
      </c>
      <c r="C123" t="s">
        <v>23</v>
      </c>
      <c r="D123" t="str">
        <f t="shared" si="2"/>
        <v>21070401010203USD</v>
      </c>
      <c r="E123">
        <v>115277.46</v>
      </c>
      <c r="H123" s="30">
        <v>46142</v>
      </c>
      <c r="I123" t="s">
        <v>160</v>
      </c>
      <c r="J123" t="s">
        <v>9</v>
      </c>
      <c r="K123" t="s">
        <v>23</v>
      </c>
      <c r="L123" t="str">
        <f t="shared" si="3"/>
        <v>14050302020504USD</v>
      </c>
      <c r="M123" s="31">
        <v>324108.12</v>
      </c>
    </row>
    <row r="124" spans="1:13" hidden="1">
      <c r="A124" t="s">
        <v>7</v>
      </c>
      <c r="B124" t="s">
        <v>96</v>
      </c>
      <c r="C124" t="s">
        <v>22</v>
      </c>
      <c r="D124" t="str">
        <f t="shared" si="2"/>
        <v>21070402010103PSS</v>
      </c>
      <c r="E124">
        <v>0</v>
      </c>
      <c r="H124" s="30">
        <v>46142</v>
      </c>
      <c r="I124" t="s">
        <v>194</v>
      </c>
      <c r="J124" t="s">
        <v>10</v>
      </c>
      <c r="K124" t="s">
        <v>22</v>
      </c>
      <c r="L124" t="str">
        <f t="shared" si="3"/>
        <v>14051305020101PSS</v>
      </c>
      <c r="M124" s="31">
        <v>354221.66</v>
      </c>
    </row>
    <row r="125" spans="1:13" hidden="1">
      <c r="A125" t="s">
        <v>7</v>
      </c>
      <c r="B125" t="s">
        <v>96</v>
      </c>
      <c r="C125" t="s">
        <v>23</v>
      </c>
      <c r="D125" t="str">
        <f t="shared" si="2"/>
        <v>21070402010103USD</v>
      </c>
      <c r="E125">
        <v>17948.71</v>
      </c>
      <c r="H125" s="30">
        <v>46142</v>
      </c>
      <c r="I125" t="s">
        <v>187</v>
      </c>
      <c r="J125" t="s">
        <v>10</v>
      </c>
      <c r="K125" t="s">
        <v>22</v>
      </c>
      <c r="L125" t="str">
        <f t="shared" si="3"/>
        <v>14011305020101PSS</v>
      </c>
      <c r="M125" s="31">
        <v>31029592.100000001</v>
      </c>
    </row>
    <row r="126" spans="1:13" hidden="1">
      <c r="A126" t="s">
        <v>7</v>
      </c>
      <c r="B126" t="s">
        <v>97</v>
      </c>
      <c r="C126" t="s">
        <v>22</v>
      </c>
      <c r="D126" t="str">
        <f t="shared" si="2"/>
        <v>21070402010204PSS</v>
      </c>
      <c r="E126">
        <v>73892808.560000002</v>
      </c>
      <c r="H126" s="30">
        <v>46142</v>
      </c>
      <c r="I126" t="s">
        <v>134</v>
      </c>
      <c r="J126" t="s">
        <v>9</v>
      </c>
      <c r="K126" t="s">
        <v>22</v>
      </c>
      <c r="L126" t="str">
        <f t="shared" si="3"/>
        <v>14010302020305PSS</v>
      </c>
      <c r="M126" s="31">
        <v>32172658.460000001</v>
      </c>
    </row>
    <row r="127" spans="1:13" hidden="1">
      <c r="A127" t="s">
        <v>7</v>
      </c>
      <c r="B127" t="s">
        <v>97</v>
      </c>
      <c r="C127" t="s">
        <v>23</v>
      </c>
      <c r="D127" t="str">
        <f t="shared" si="2"/>
        <v>21070402010204USD</v>
      </c>
      <c r="E127">
        <v>3043072.78</v>
      </c>
      <c r="H127" s="30">
        <v>46142</v>
      </c>
      <c r="I127" t="s">
        <v>262</v>
      </c>
      <c r="J127" t="s">
        <v>11</v>
      </c>
      <c r="K127" t="s">
        <v>22</v>
      </c>
      <c r="L127" t="str">
        <f t="shared" si="3"/>
        <v>14050406010103PSS</v>
      </c>
      <c r="M127" s="31">
        <v>19802220.82</v>
      </c>
    </row>
    <row r="128" spans="1:13" hidden="1">
      <c r="A128" t="s">
        <v>7</v>
      </c>
      <c r="B128" t="s">
        <v>98</v>
      </c>
      <c r="C128" t="s">
        <v>22</v>
      </c>
      <c r="D128" t="str">
        <f t="shared" si="2"/>
        <v>21070402010205PSS</v>
      </c>
      <c r="E128">
        <v>1975407.68</v>
      </c>
      <c r="H128" s="30">
        <v>46142</v>
      </c>
      <c r="I128" t="s">
        <v>51</v>
      </c>
      <c r="J128" t="s">
        <v>6</v>
      </c>
      <c r="K128" t="s">
        <v>23</v>
      </c>
      <c r="L128" t="str">
        <f t="shared" si="3"/>
        <v>21010200000101USD</v>
      </c>
      <c r="M128" s="31">
        <v>89499.86</v>
      </c>
    </row>
    <row r="129" spans="1:13" hidden="1">
      <c r="A129" t="s">
        <v>7</v>
      </c>
      <c r="B129" t="s">
        <v>98</v>
      </c>
      <c r="C129" t="s">
        <v>23</v>
      </c>
      <c r="D129" t="str">
        <f t="shared" si="2"/>
        <v>21070402010205USD</v>
      </c>
      <c r="E129">
        <v>43322.7</v>
      </c>
      <c r="H129" s="30">
        <v>46142</v>
      </c>
      <c r="I129" t="s">
        <v>70</v>
      </c>
      <c r="J129" t="s">
        <v>7</v>
      </c>
      <c r="K129" t="s">
        <v>22</v>
      </c>
      <c r="L129" t="str">
        <f t="shared" si="3"/>
        <v>21020102000105PSS</v>
      </c>
      <c r="M129" s="31">
        <v>1974444353.48</v>
      </c>
    </row>
    <row r="130" spans="1:13" hidden="1">
      <c r="A130" t="s">
        <v>7</v>
      </c>
      <c r="B130" t="s">
        <v>99</v>
      </c>
      <c r="C130" t="s">
        <v>23</v>
      </c>
      <c r="D130" t="str">
        <f t="shared" si="2"/>
        <v>21070402010210USD</v>
      </c>
      <c r="E130">
        <v>55711.47</v>
      </c>
      <c r="H130" s="30">
        <v>46142</v>
      </c>
      <c r="I130" t="s">
        <v>153</v>
      </c>
      <c r="J130" t="s">
        <v>9</v>
      </c>
      <c r="K130" t="s">
        <v>22</v>
      </c>
      <c r="L130" t="str">
        <f t="shared" si="3"/>
        <v>14050302010117PSS</v>
      </c>
      <c r="M130" s="31">
        <v>209148.12</v>
      </c>
    </row>
    <row r="131" spans="1:13" hidden="1">
      <c r="A131" t="s">
        <v>7</v>
      </c>
      <c r="B131" t="s">
        <v>100</v>
      </c>
      <c r="C131" t="s">
        <v>22</v>
      </c>
      <c r="D131" t="str">
        <f t="shared" ref="D131:D194" si="4">_xlfn.CONCAT(B131,C131)</f>
        <v>21070402020101PSS</v>
      </c>
      <c r="E131">
        <v>4752472.83</v>
      </c>
      <c r="H131" s="30">
        <v>46142</v>
      </c>
      <c r="I131" t="s">
        <v>102</v>
      </c>
      <c r="J131" t="s">
        <v>7</v>
      </c>
      <c r="K131" t="s">
        <v>23</v>
      </c>
      <c r="L131" t="str">
        <f t="shared" ref="L131:L194" si="5">_xlfn.CONCAT(I131,K131)</f>
        <v>21070402020206USD</v>
      </c>
      <c r="M131" s="31">
        <v>72522.61</v>
      </c>
    </row>
    <row r="132" spans="1:13" hidden="1">
      <c r="A132" t="s">
        <v>7</v>
      </c>
      <c r="B132" t="s">
        <v>100</v>
      </c>
      <c r="C132" t="s">
        <v>23</v>
      </c>
      <c r="D132" t="str">
        <f t="shared" si="4"/>
        <v>21070402020101USD</v>
      </c>
      <c r="E132">
        <v>4913.93</v>
      </c>
      <c r="H132" s="30">
        <v>46142</v>
      </c>
      <c r="I132" t="s">
        <v>88</v>
      </c>
      <c r="J132" t="s">
        <v>7</v>
      </c>
      <c r="K132" t="s">
        <v>23</v>
      </c>
      <c r="L132" t="str">
        <f t="shared" si="5"/>
        <v>21070201000101USD</v>
      </c>
      <c r="M132" s="31">
        <v>221561.75</v>
      </c>
    </row>
    <row r="133" spans="1:13" hidden="1">
      <c r="A133" t="s">
        <v>7</v>
      </c>
      <c r="B133" t="s">
        <v>101</v>
      </c>
      <c r="C133" t="s">
        <v>22</v>
      </c>
      <c r="D133" t="str">
        <f t="shared" si="4"/>
        <v>21070402020202PSS</v>
      </c>
      <c r="E133">
        <v>170237796.56</v>
      </c>
      <c r="H133" s="30">
        <v>46142</v>
      </c>
      <c r="I133" t="s">
        <v>181</v>
      </c>
      <c r="J133" t="s">
        <v>10</v>
      </c>
      <c r="K133" t="s">
        <v>22</v>
      </c>
      <c r="L133" t="str">
        <f t="shared" si="5"/>
        <v>14011110000103PSS</v>
      </c>
      <c r="M133" s="31">
        <v>27032038.850000001</v>
      </c>
    </row>
    <row r="134" spans="1:13" hidden="1">
      <c r="A134" t="s">
        <v>7</v>
      </c>
      <c r="B134" t="s">
        <v>101</v>
      </c>
      <c r="C134" t="s">
        <v>23</v>
      </c>
      <c r="D134" t="str">
        <f t="shared" si="4"/>
        <v>21070402020202USD</v>
      </c>
      <c r="E134">
        <v>26784631.25</v>
      </c>
      <c r="H134" s="30">
        <v>46142</v>
      </c>
      <c r="I134" t="s">
        <v>97</v>
      </c>
      <c r="J134" t="s">
        <v>7</v>
      </c>
      <c r="K134" t="s">
        <v>23</v>
      </c>
      <c r="L134" t="str">
        <f t="shared" si="5"/>
        <v>21070402010204USD</v>
      </c>
      <c r="M134" s="31">
        <v>3043072.78</v>
      </c>
    </row>
    <row r="135" spans="1:13" hidden="1">
      <c r="A135" t="s">
        <v>7</v>
      </c>
      <c r="B135" t="s">
        <v>102</v>
      </c>
      <c r="C135" t="s">
        <v>22</v>
      </c>
      <c r="D135" t="str">
        <f t="shared" si="4"/>
        <v>21070402020206PSS</v>
      </c>
      <c r="E135">
        <v>62573.14</v>
      </c>
      <c r="H135" s="30">
        <v>46142</v>
      </c>
      <c r="I135" t="s">
        <v>259</v>
      </c>
      <c r="J135" t="s">
        <v>11</v>
      </c>
      <c r="K135" t="s">
        <v>22</v>
      </c>
      <c r="L135" t="str">
        <f t="shared" si="5"/>
        <v>14050319060119PSS</v>
      </c>
      <c r="M135" s="31">
        <v>3925117.67</v>
      </c>
    </row>
    <row r="136" spans="1:13" hidden="1">
      <c r="A136" t="s">
        <v>7</v>
      </c>
      <c r="B136" t="s">
        <v>102</v>
      </c>
      <c r="C136" t="s">
        <v>23</v>
      </c>
      <c r="D136" t="str">
        <f t="shared" si="4"/>
        <v>21070402020206USD</v>
      </c>
      <c r="E136">
        <v>72522.61</v>
      </c>
      <c r="H136" s="30">
        <v>46142</v>
      </c>
      <c r="I136" t="s">
        <v>168</v>
      </c>
      <c r="J136" t="s">
        <v>9</v>
      </c>
      <c r="K136" t="s">
        <v>22</v>
      </c>
      <c r="L136" t="str">
        <f t="shared" si="5"/>
        <v>14050306130107PSS</v>
      </c>
      <c r="M136" s="31">
        <v>841335.16</v>
      </c>
    </row>
    <row r="137" spans="1:13" hidden="1">
      <c r="A137" t="s">
        <v>7</v>
      </c>
      <c r="B137" t="s">
        <v>103</v>
      </c>
      <c r="C137" t="s">
        <v>22</v>
      </c>
      <c r="D137" t="str">
        <f t="shared" si="4"/>
        <v>21070501000101PSS</v>
      </c>
      <c r="E137">
        <v>1522.43</v>
      </c>
      <c r="H137" s="30">
        <v>46142</v>
      </c>
      <c r="I137" t="s">
        <v>367</v>
      </c>
      <c r="J137" t="s">
        <v>12</v>
      </c>
      <c r="K137" t="s">
        <v>23</v>
      </c>
      <c r="L137" t="str">
        <f t="shared" si="5"/>
        <v>14060406010202USD</v>
      </c>
      <c r="M137" s="31">
        <v>27861.29</v>
      </c>
    </row>
    <row r="138" spans="1:13" hidden="1">
      <c r="A138" t="s">
        <v>8</v>
      </c>
      <c r="B138" t="s">
        <v>121</v>
      </c>
      <c r="C138" t="s">
        <v>22</v>
      </c>
      <c r="D138" t="str">
        <f t="shared" si="4"/>
        <v>14011206020398PSS</v>
      </c>
      <c r="E138">
        <v>250000</v>
      </c>
      <c r="H138" s="30">
        <v>46142</v>
      </c>
      <c r="I138" t="s">
        <v>169</v>
      </c>
      <c r="J138" t="s">
        <v>9</v>
      </c>
      <c r="K138" t="s">
        <v>23</v>
      </c>
      <c r="L138" t="str">
        <f t="shared" si="5"/>
        <v>14050306130109USD</v>
      </c>
      <c r="M138" s="31">
        <v>31817.59</v>
      </c>
    </row>
    <row r="139" spans="1:13" hidden="1">
      <c r="A139" t="s">
        <v>8</v>
      </c>
      <c r="B139" t="s">
        <v>122</v>
      </c>
      <c r="C139" t="s">
        <v>22</v>
      </c>
      <c r="D139" t="str">
        <f t="shared" si="4"/>
        <v>14011306020266PSS</v>
      </c>
      <c r="E139">
        <v>2426788.7400000002</v>
      </c>
      <c r="H139" s="30">
        <v>46142</v>
      </c>
      <c r="I139" t="s">
        <v>201</v>
      </c>
      <c r="J139" t="s">
        <v>11</v>
      </c>
      <c r="K139" t="s">
        <v>22</v>
      </c>
      <c r="L139" t="str">
        <f t="shared" si="5"/>
        <v>14010306030112PSS</v>
      </c>
      <c r="M139" s="31">
        <v>57744011.689999998</v>
      </c>
    </row>
    <row r="140" spans="1:13" hidden="1">
      <c r="A140" t="s">
        <v>9</v>
      </c>
      <c r="B140" t="s">
        <v>123</v>
      </c>
      <c r="C140" t="s">
        <v>22</v>
      </c>
      <c r="D140" t="str">
        <f t="shared" si="4"/>
        <v>14010202020112PSS</v>
      </c>
      <c r="E140">
        <v>62243.040000000001</v>
      </c>
      <c r="H140" s="30">
        <v>46142</v>
      </c>
      <c r="I140" t="s">
        <v>52</v>
      </c>
      <c r="J140" t="s">
        <v>6</v>
      </c>
      <c r="K140" t="s">
        <v>22</v>
      </c>
      <c r="L140" t="str">
        <f t="shared" si="5"/>
        <v>21010200000103PSS</v>
      </c>
      <c r="M140" s="31">
        <v>16665818.449999999</v>
      </c>
    </row>
    <row r="141" spans="1:13" hidden="1">
      <c r="A141" t="s">
        <v>9</v>
      </c>
      <c r="B141" t="s">
        <v>123</v>
      </c>
      <c r="C141" t="s">
        <v>23</v>
      </c>
      <c r="D141" t="str">
        <f t="shared" si="4"/>
        <v>14010202020112USD</v>
      </c>
      <c r="E141">
        <v>17235.82</v>
      </c>
      <c r="H141" s="30">
        <v>46142</v>
      </c>
      <c r="I141" t="s">
        <v>356</v>
      </c>
      <c r="J141" t="s">
        <v>12</v>
      </c>
      <c r="K141" t="s">
        <v>22</v>
      </c>
      <c r="L141" t="str">
        <f t="shared" si="5"/>
        <v>14060303010100PSS</v>
      </c>
      <c r="M141" s="31">
        <v>237534.05</v>
      </c>
    </row>
    <row r="142" spans="1:13" hidden="1">
      <c r="A142" t="s">
        <v>9</v>
      </c>
      <c r="B142" t="s">
        <v>124</v>
      </c>
      <c r="C142" t="s">
        <v>22</v>
      </c>
      <c r="D142" t="str">
        <f t="shared" si="4"/>
        <v>14010302010115PSS</v>
      </c>
      <c r="E142">
        <v>6105716.7600000016</v>
      </c>
      <c r="H142" s="30">
        <v>46142</v>
      </c>
      <c r="I142" t="s">
        <v>133</v>
      </c>
      <c r="J142" t="s">
        <v>9</v>
      </c>
      <c r="K142" t="s">
        <v>22</v>
      </c>
      <c r="L142" t="str">
        <f t="shared" si="5"/>
        <v>14010302020115PSS</v>
      </c>
      <c r="M142" s="31">
        <v>95959.29</v>
      </c>
    </row>
    <row r="143" spans="1:13" hidden="1">
      <c r="A143" t="s">
        <v>9</v>
      </c>
      <c r="B143" t="s">
        <v>124</v>
      </c>
      <c r="C143" t="s">
        <v>23</v>
      </c>
      <c r="D143" t="str">
        <f t="shared" si="4"/>
        <v>14010302010115USD</v>
      </c>
      <c r="E143">
        <v>48816.189999999995</v>
      </c>
      <c r="H143" s="30">
        <v>46142</v>
      </c>
      <c r="I143" t="s">
        <v>511</v>
      </c>
      <c r="J143" t="s">
        <v>14</v>
      </c>
      <c r="K143" t="s">
        <v>23</v>
      </c>
      <c r="L143" t="str">
        <f t="shared" si="5"/>
        <v>14011306020210USD</v>
      </c>
      <c r="M143" s="31">
        <v>73082086.200000003</v>
      </c>
    </row>
    <row r="144" spans="1:13" hidden="1">
      <c r="A144" t="s">
        <v>9</v>
      </c>
      <c r="B144" t="s">
        <v>125</v>
      </c>
      <c r="C144" t="s">
        <v>22</v>
      </c>
      <c r="D144" t="str">
        <f t="shared" si="4"/>
        <v>14010302010116PSS</v>
      </c>
      <c r="E144">
        <v>4434715.6899999995</v>
      </c>
      <c r="H144" s="30">
        <v>46142</v>
      </c>
      <c r="I144" t="s">
        <v>378</v>
      </c>
      <c r="J144" t="s">
        <v>12</v>
      </c>
      <c r="K144" t="s">
        <v>22</v>
      </c>
      <c r="L144" t="str">
        <f t="shared" si="5"/>
        <v>14061106020221PSS</v>
      </c>
      <c r="M144" s="31">
        <v>4924872.67</v>
      </c>
    </row>
    <row r="145" spans="1:13" hidden="1">
      <c r="A145" t="s">
        <v>9</v>
      </c>
      <c r="B145" t="s">
        <v>125</v>
      </c>
      <c r="C145" t="s">
        <v>23</v>
      </c>
      <c r="D145" t="str">
        <f t="shared" si="4"/>
        <v>14010302010116USD</v>
      </c>
      <c r="E145">
        <v>16953.739999999998</v>
      </c>
      <c r="H145" s="30">
        <v>46142</v>
      </c>
      <c r="I145" t="s">
        <v>468</v>
      </c>
      <c r="J145" t="s">
        <v>14</v>
      </c>
      <c r="K145" t="s">
        <v>23</v>
      </c>
      <c r="L145" t="str">
        <f t="shared" si="5"/>
        <v>14011111000105USD</v>
      </c>
      <c r="M145" s="31">
        <v>43785596.520000003</v>
      </c>
    </row>
    <row r="146" spans="1:13" hidden="1">
      <c r="A146" t="s">
        <v>9</v>
      </c>
      <c r="B146" t="s">
        <v>126</v>
      </c>
      <c r="C146" t="s">
        <v>22</v>
      </c>
      <c r="D146" t="str">
        <f t="shared" si="4"/>
        <v>14010302010117PSS</v>
      </c>
      <c r="E146">
        <v>1592647.63</v>
      </c>
      <c r="H146" s="30">
        <v>46142</v>
      </c>
      <c r="I146" t="s">
        <v>139</v>
      </c>
      <c r="J146" t="s">
        <v>9</v>
      </c>
      <c r="K146" t="s">
        <v>22</v>
      </c>
      <c r="L146" t="str">
        <f t="shared" si="5"/>
        <v>14010306130102PSS</v>
      </c>
      <c r="M146" s="31">
        <v>70842.87</v>
      </c>
    </row>
    <row r="147" spans="1:13" hidden="1">
      <c r="A147" t="s">
        <v>9</v>
      </c>
      <c r="B147" t="s">
        <v>126</v>
      </c>
      <c r="C147" t="s">
        <v>23</v>
      </c>
      <c r="D147" t="str">
        <f t="shared" si="4"/>
        <v>14010302010117USD</v>
      </c>
      <c r="E147">
        <v>5266.91</v>
      </c>
      <c r="H147" s="30">
        <v>46142</v>
      </c>
      <c r="I147" t="s">
        <v>318</v>
      </c>
      <c r="J147" t="s">
        <v>12</v>
      </c>
      <c r="K147" t="s">
        <v>22</v>
      </c>
      <c r="L147" t="str">
        <f t="shared" si="5"/>
        <v>14051206020412PSS</v>
      </c>
      <c r="M147" s="31">
        <v>893778.2</v>
      </c>
    </row>
    <row r="148" spans="1:13" hidden="1">
      <c r="A148" t="s">
        <v>9</v>
      </c>
      <c r="B148" t="s">
        <v>127</v>
      </c>
      <c r="C148" t="s">
        <v>22</v>
      </c>
      <c r="D148" t="str">
        <f t="shared" si="4"/>
        <v>14010302010118PSS</v>
      </c>
      <c r="E148">
        <v>2199983.9500000002</v>
      </c>
      <c r="H148" s="30">
        <v>46142</v>
      </c>
      <c r="I148" t="s">
        <v>175</v>
      </c>
      <c r="J148" t="s">
        <v>10</v>
      </c>
      <c r="K148" t="s">
        <v>23</v>
      </c>
      <c r="L148" t="str">
        <f t="shared" si="5"/>
        <v>14010205020102USD</v>
      </c>
      <c r="M148" s="31">
        <v>10099.92</v>
      </c>
    </row>
    <row r="149" spans="1:13" hidden="1">
      <c r="A149" t="s">
        <v>9</v>
      </c>
      <c r="B149" t="s">
        <v>127</v>
      </c>
      <c r="C149" t="s">
        <v>23</v>
      </c>
      <c r="D149" t="str">
        <f t="shared" si="4"/>
        <v>14010302010118USD</v>
      </c>
      <c r="E149">
        <v>18575.13</v>
      </c>
      <c r="H149" s="30">
        <v>46142</v>
      </c>
      <c r="I149" t="s">
        <v>132</v>
      </c>
      <c r="J149" t="s">
        <v>9</v>
      </c>
      <c r="K149" t="s">
        <v>22</v>
      </c>
      <c r="L149" t="str">
        <f t="shared" si="5"/>
        <v>14010302020114PSS</v>
      </c>
      <c r="M149" s="31">
        <v>10545.72</v>
      </c>
    </row>
    <row r="150" spans="1:13" hidden="1">
      <c r="A150" t="s">
        <v>9</v>
      </c>
      <c r="B150" t="s">
        <v>128</v>
      </c>
      <c r="C150" t="s">
        <v>22</v>
      </c>
      <c r="D150" t="str">
        <f t="shared" si="4"/>
        <v>14010302020110PSS</v>
      </c>
      <c r="E150">
        <v>1251354106.9799998</v>
      </c>
      <c r="H150" s="30">
        <v>46142</v>
      </c>
      <c r="I150" t="s">
        <v>198</v>
      </c>
      <c r="J150" t="s">
        <v>11</v>
      </c>
      <c r="K150" t="s">
        <v>22</v>
      </c>
      <c r="L150" t="str">
        <f t="shared" si="5"/>
        <v>14010306030107PSS</v>
      </c>
      <c r="M150" s="31">
        <v>4795757.75</v>
      </c>
    </row>
    <row r="151" spans="1:13" hidden="1">
      <c r="A151" t="s">
        <v>9</v>
      </c>
      <c r="B151" t="s">
        <v>128</v>
      </c>
      <c r="C151" t="s">
        <v>23</v>
      </c>
      <c r="D151" t="str">
        <f t="shared" si="4"/>
        <v>14010302020110USD</v>
      </c>
      <c r="E151">
        <v>69965761.179999992</v>
      </c>
      <c r="H151" s="30">
        <v>46142</v>
      </c>
      <c r="I151" t="s">
        <v>78</v>
      </c>
      <c r="J151" t="s">
        <v>7</v>
      </c>
      <c r="K151" t="s">
        <v>22</v>
      </c>
      <c r="L151" t="str">
        <f t="shared" si="5"/>
        <v>21030200000109PSS</v>
      </c>
      <c r="M151" s="31">
        <v>809945</v>
      </c>
    </row>
    <row r="152" spans="1:13" hidden="1">
      <c r="A152" t="s">
        <v>9</v>
      </c>
      <c r="B152" t="s">
        <v>129</v>
      </c>
      <c r="C152" t="s">
        <v>22</v>
      </c>
      <c r="D152" t="str">
        <f t="shared" si="4"/>
        <v>14010302020111PSS</v>
      </c>
      <c r="E152">
        <v>455880703.74000001</v>
      </c>
      <c r="H152" s="30">
        <v>46142</v>
      </c>
      <c r="I152" t="s">
        <v>347</v>
      </c>
      <c r="J152" t="s">
        <v>12</v>
      </c>
      <c r="K152" t="s">
        <v>22</v>
      </c>
      <c r="L152" t="str">
        <f t="shared" si="5"/>
        <v>14060211000201PSS</v>
      </c>
      <c r="M152" s="31">
        <v>18796.71</v>
      </c>
    </row>
    <row r="153" spans="1:13" hidden="1">
      <c r="A153" t="s">
        <v>9</v>
      </c>
      <c r="B153" t="s">
        <v>129</v>
      </c>
      <c r="C153" t="s">
        <v>23</v>
      </c>
      <c r="D153" t="str">
        <f t="shared" si="4"/>
        <v>14010302020111USD</v>
      </c>
      <c r="E153">
        <v>16658550.720000003</v>
      </c>
      <c r="H153" s="30">
        <v>46142</v>
      </c>
      <c r="I153" t="s">
        <v>360</v>
      </c>
      <c r="J153" t="s">
        <v>12</v>
      </c>
      <c r="K153" t="s">
        <v>23</v>
      </c>
      <c r="L153" t="str">
        <f t="shared" si="5"/>
        <v>14060306030104USD</v>
      </c>
      <c r="M153" s="31">
        <v>1571.36</v>
      </c>
    </row>
    <row r="154" spans="1:13" hidden="1">
      <c r="A154" t="s">
        <v>9</v>
      </c>
      <c r="B154" t="s">
        <v>130</v>
      </c>
      <c r="C154" t="s">
        <v>22</v>
      </c>
      <c r="D154" t="str">
        <f t="shared" si="4"/>
        <v>14010302020112PSS</v>
      </c>
      <c r="E154">
        <v>170698249.75999999</v>
      </c>
      <c r="H154" s="30">
        <v>46142</v>
      </c>
      <c r="I154" t="s">
        <v>412</v>
      </c>
      <c r="J154" t="s">
        <v>12</v>
      </c>
      <c r="K154" t="s">
        <v>22</v>
      </c>
      <c r="L154" t="str">
        <f t="shared" si="5"/>
        <v>14061306020128PSS</v>
      </c>
      <c r="M154" s="31">
        <v>477989</v>
      </c>
    </row>
    <row r="155" spans="1:13" hidden="1">
      <c r="A155" t="s">
        <v>9</v>
      </c>
      <c r="B155" t="s">
        <v>130</v>
      </c>
      <c r="C155" t="s">
        <v>23</v>
      </c>
      <c r="D155" t="str">
        <f t="shared" si="4"/>
        <v>14010302020112USD</v>
      </c>
      <c r="E155">
        <v>7591305.5799999991</v>
      </c>
      <c r="H155" s="30">
        <v>46142</v>
      </c>
      <c r="I155" t="s">
        <v>488</v>
      </c>
      <c r="J155" t="s">
        <v>14</v>
      </c>
      <c r="K155" t="s">
        <v>23</v>
      </c>
      <c r="L155" t="str">
        <f t="shared" si="5"/>
        <v>14011206020313USD</v>
      </c>
      <c r="M155" s="31">
        <v>1413700.9</v>
      </c>
    </row>
    <row r="156" spans="1:13" hidden="1">
      <c r="A156" t="s">
        <v>9</v>
      </c>
      <c r="B156" t="s">
        <v>131</v>
      </c>
      <c r="C156" t="s">
        <v>22</v>
      </c>
      <c r="D156" t="str">
        <f t="shared" si="4"/>
        <v>14010302020113PSS</v>
      </c>
      <c r="E156">
        <v>537639510.13</v>
      </c>
      <c r="H156" s="30">
        <v>46142</v>
      </c>
      <c r="I156" t="s">
        <v>371</v>
      </c>
      <c r="J156" t="s">
        <v>12</v>
      </c>
      <c r="K156" t="s">
        <v>22</v>
      </c>
      <c r="L156" t="str">
        <f t="shared" si="5"/>
        <v>14061104000201PSS</v>
      </c>
      <c r="M156" s="31">
        <v>1229412.06</v>
      </c>
    </row>
    <row r="157" spans="1:13" hidden="1">
      <c r="A157" t="s">
        <v>9</v>
      </c>
      <c r="B157" t="s">
        <v>131</v>
      </c>
      <c r="C157" t="s">
        <v>23</v>
      </c>
      <c r="D157" t="str">
        <f t="shared" si="4"/>
        <v>14010302020113USD</v>
      </c>
      <c r="E157">
        <v>34918485.93</v>
      </c>
      <c r="H157" s="30">
        <v>46142</v>
      </c>
      <c r="I157" t="s">
        <v>646</v>
      </c>
      <c r="J157" t="s">
        <v>16</v>
      </c>
      <c r="K157" t="s">
        <v>22</v>
      </c>
      <c r="L157" t="str">
        <f t="shared" si="5"/>
        <v>14011206020104PSS</v>
      </c>
      <c r="M157" s="31">
        <v>58613.49</v>
      </c>
    </row>
    <row r="158" spans="1:13" hidden="1">
      <c r="A158" t="s">
        <v>9</v>
      </c>
      <c r="B158" t="s">
        <v>132</v>
      </c>
      <c r="C158" t="s">
        <v>22</v>
      </c>
      <c r="D158" t="str">
        <f t="shared" si="4"/>
        <v>14010302020114PSS</v>
      </c>
      <c r="E158">
        <v>10545.720000000001</v>
      </c>
      <c r="H158" s="30">
        <v>46142</v>
      </c>
      <c r="I158" t="s">
        <v>87</v>
      </c>
      <c r="J158" t="s">
        <v>7</v>
      </c>
      <c r="K158" t="s">
        <v>23</v>
      </c>
      <c r="L158" t="str">
        <f t="shared" si="5"/>
        <v>21030902000101USD</v>
      </c>
      <c r="M158" s="31">
        <v>148.16</v>
      </c>
    </row>
    <row r="159" spans="1:13" hidden="1">
      <c r="A159" t="s">
        <v>9</v>
      </c>
      <c r="B159" t="s">
        <v>132</v>
      </c>
      <c r="C159" t="s">
        <v>23</v>
      </c>
      <c r="D159" t="str">
        <f t="shared" si="4"/>
        <v>14010302020114USD</v>
      </c>
      <c r="E159">
        <v>329.95</v>
      </c>
      <c r="H159" s="30">
        <v>46142</v>
      </c>
      <c r="I159" t="s">
        <v>386</v>
      </c>
      <c r="J159" t="s">
        <v>12</v>
      </c>
      <c r="K159" t="s">
        <v>22</v>
      </c>
      <c r="L159" t="str">
        <f t="shared" si="5"/>
        <v>14061206020110PSS</v>
      </c>
      <c r="M159" s="31">
        <v>3785920.77</v>
      </c>
    </row>
    <row r="160" spans="1:13" hidden="1">
      <c r="A160" t="s">
        <v>9</v>
      </c>
      <c r="B160" t="s">
        <v>133</v>
      </c>
      <c r="C160" t="s">
        <v>22</v>
      </c>
      <c r="D160" t="str">
        <f t="shared" si="4"/>
        <v>14010302020115PSS</v>
      </c>
      <c r="E160">
        <v>95959.290000000008</v>
      </c>
      <c r="H160" s="30">
        <v>46142</v>
      </c>
      <c r="I160" t="s">
        <v>658</v>
      </c>
      <c r="J160" t="s">
        <v>16</v>
      </c>
      <c r="K160" t="s">
        <v>22</v>
      </c>
      <c r="L160" t="str">
        <f t="shared" si="5"/>
        <v>14011306010106PSS</v>
      </c>
      <c r="M160" s="31">
        <v>18765186.670000002</v>
      </c>
    </row>
    <row r="161" spans="1:13" hidden="1">
      <c r="A161" t="s">
        <v>9</v>
      </c>
      <c r="B161" t="s">
        <v>133</v>
      </c>
      <c r="C161" t="s">
        <v>23</v>
      </c>
      <c r="D161" t="str">
        <f t="shared" si="4"/>
        <v>14010302020115USD</v>
      </c>
      <c r="E161">
        <v>9332.23</v>
      </c>
      <c r="H161" s="30">
        <v>46142</v>
      </c>
      <c r="I161" t="s">
        <v>39</v>
      </c>
      <c r="J161" t="s">
        <v>6</v>
      </c>
      <c r="K161" t="s">
        <v>22</v>
      </c>
      <c r="L161" t="str">
        <f t="shared" si="5"/>
        <v>14050204000101PSS</v>
      </c>
      <c r="M161" s="31">
        <v>100410.84</v>
      </c>
    </row>
    <row r="162" spans="1:13" hidden="1">
      <c r="A162" t="s">
        <v>9</v>
      </c>
      <c r="B162" t="s">
        <v>134</v>
      </c>
      <c r="C162" t="s">
        <v>22</v>
      </c>
      <c r="D162" t="str">
        <f t="shared" si="4"/>
        <v>14010302020305PSS</v>
      </c>
      <c r="E162">
        <v>32172658.460000001</v>
      </c>
      <c r="H162" s="30">
        <v>46142</v>
      </c>
      <c r="I162" t="s">
        <v>502</v>
      </c>
      <c r="J162" t="s">
        <v>14</v>
      </c>
      <c r="K162" t="s">
        <v>23</v>
      </c>
      <c r="L162" t="str">
        <f t="shared" si="5"/>
        <v>14011226000214USD</v>
      </c>
      <c r="M162" s="31">
        <v>935000</v>
      </c>
    </row>
    <row r="163" spans="1:13" hidden="1">
      <c r="A163" t="s">
        <v>9</v>
      </c>
      <c r="B163" t="s">
        <v>134</v>
      </c>
      <c r="C163" t="s">
        <v>23</v>
      </c>
      <c r="D163" t="str">
        <f t="shared" si="4"/>
        <v>14010302020305USD</v>
      </c>
      <c r="E163">
        <v>788667.33000000007</v>
      </c>
      <c r="H163" s="30">
        <v>46142</v>
      </c>
      <c r="I163" t="s">
        <v>357</v>
      </c>
      <c r="J163" t="s">
        <v>12</v>
      </c>
      <c r="K163" t="s">
        <v>22</v>
      </c>
      <c r="L163" t="str">
        <f t="shared" si="5"/>
        <v>14060303020100PSS</v>
      </c>
      <c r="M163" s="31">
        <v>139402.92000000001</v>
      </c>
    </row>
    <row r="164" spans="1:13" hidden="1">
      <c r="A164" t="s">
        <v>9</v>
      </c>
      <c r="B164" t="s">
        <v>135</v>
      </c>
      <c r="C164" t="s">
        <v>22</v>
      </c>
      <c r="D164" t="str">
        <f t="shared" si="4"/>
        <v>14010302020306PSS</v>
      </c>
      <c r="E164">
        <v>1057.52</v>
      </c>
      <c r="H164" s="30">
        <v>46142</v>
      </c>
      <c r="I164" t="s">
        <v>379</v>
      </c>
      <c r="J164" t="s">
        <v>12</v>
      </c>
      <c r="K164" t="s">
        <v>22</v>
      </c>
      <c r="L164" t="str">
        <f t="shared" si="5"/>
        <v>14061111000301PSS</v>
      </c>
      <c r="M164" s="31">
        <v>1001009.16</v>
      </c>
    </row>
    <row r="165" spans="1:13" hidden="1">
      <c r="A165" t="s">
        <v>9</v>
      </c>
      <c r="B165" t="s">
        <v>136</v>
      </c>
      <c r="C165" t="s">
        <v>22</v>
      </c>
      <c r="D165" t="str">
        <f t="shared" si="4"/>
        <v>14010302020307PSS</v>
      </c>
      <c r="E165">
        <v>70244844.590000004</v>
      </c>
      <c r="H165" s="30">
        <v>46142</v>
      </c>
      <c r="I165" t="s">
        <v>415</v>
      </c>
      <c r="J165" t="s">
        <v>12</v>
      </c>
      <c r="K165" t="s">
        <v>23</v>
      </c>
      <c r="L165" t="str">
        <f t="shared" si="5"/>
        <v>14061326000201USD</v>
      </c>
      <c r="M165" s="31">
        <v>62648.18</v>
      </c>
    </row>
    <row r="166" spans="1:13" hidden="1">
      <c r="A166" t="s">
        <v>9</v>
      </c>
      <c r="B166" t="s">
        <v>136</v>
      </c>
      <c r="C166" t="s">
        <v>23</v>
      </c>
      <c r="D166" t="str">
        <f t="shared" si="4"/>
        <v>14010302020307USD</v>
      </c>
      <c r="E166">
        <v>1523715.5700000003</v>
      </c>
      <c r="H166" s="30">
        <v>46142</v>
      </c>
      <c r="I166" t="s">
        <v>373</v>
      </c>
      <c r="J166" t="s">
        <v>12</v>
      </c>
      <c r="K166" t="s">
        <v>22</v>
      </c>
      <c r="L166" t="str">
        <f t="shared" si="5"/>
        <v>14061105030102PSS</v>
      </c>
      <c r="M166" s="31">
        <v>1980773.97</v>
      </c>
    </row>
    <row r="167" spans="1:13" hidden="1">
      <c r="A167" t="s">
        <v>9</v>
      </c>
      <c r="B167" t="s">
        <v>137</v>
      </c>
      <c r="C167" t="s">
        <v>22</v>
      </c>
      <c r="D167" t="str">
        <f t="shared" si="4"/>
        <v>14010302030100PSS</v>
      </c>
      <c r="E167">
        <v>14378.91</v>
      </c>
      <c r="H167" s="30">
        <v>46142</v>
      </c>
      <c r="I167" t="s">
        <v>100</v>
      </c>
      <c r="J167" t="s">
        <v>7</v>
      </c>
      <c r="K167" t="s">
        <v>23</v>
      </c>
      <c r="L167" t="str">
        <f t="shared" si="5"/>
        <v>21070402020101USD</v>
      </c>
      <c r="M167" s="31">
        <v>4913.93</v>
      </c>
    </row>
    <row r="168" spans="1:13" hidden="1">
      <c r="A168" t="s">
        <v>9</v>
      </c>
      <c r="B168" t="s">
        <v>138</v>
      </c>
      <c r="C168" t="s">
        <v>22</v>
      </c>
      <c r="D168" t="str">
        <f t="shared" si="4"/>
        <v>14010306130101PSS</v>
      </c>
      <c r="E168">
        <v>1806285345.9400001</v>
      </c>
      <c r="H168" s="30">
        <v>46142</v>
      </c>
      <c r="I168" t="s">
        <v>76</v>
      </c>
      <c r="J168" t="s">
        <v>7</v>
      </c>
      <c r="K168" t="s">
        <v>22</v>
      </c>
      <c r="L168" t="str">
        <f t="shared" si="5"/>
        <v>21020202000102PSS</v>
      </c>
      <c r="M168" s="31">
        <v>7.97</v>
      </c>
    </row>
    <row r="169" spans="1:13" hidden="1">
      <c r="A169" t="s">
        <v>9</v>
      </c>
      <c r="B169" t="s">
        <v>139</v>
      </c>
      <c r="C169" t="s">
        <v>22</v>
      </c>
      <c r="D169" t="str">
        <f t="shared" si="4"/>
        <v>14010306130102PSS</v>
      </c>
      <c r="E169">
        <v>70842.87</v>
      </c>
      <c r="H169" s="30">
        <v>46142</v>
      </c>
      <c r="I169" t="s">
        <v>710</v>
      </c>
      <c r="J169" t="s">
        <v>16</v>
      </c>
      <c r="K169" t="s">
        <v>22</v>
      </c>
      <c r="L169" t="str">
        <f t="shared" si="5"/>
        <v>14051306020117PSS</v>
      </c>
      <c r="M169" s="31">
        <v>1464388.46</v>
      </c>
    </row>
    <row r="170" spans="1:13" hidden="1">
      <c r="A170" t="s">
        <v>9</v>
      </c>
      <c r="B170" t="s">
        <v>140</v>
      </c>
      <c r="C170" t="s">
        <v>22</v>
      </c>
      <c r="D170" t="str">
        <f t="shared" si="4"/>
        <v>14010306130104PSS</v>
      </c>
      <c r="E170">
        <v>1644398.29</v>
      </c>
      <c r="H170" s="30">
        <v>46142</v>
      </c>
      <c r="I170" t="s">
        <v>628</v>
      </c>
      <c r="J170" t="s">
        <v>16</v>
      </c>
      <c r="K170" t="s">
        <v>22</v>
      </c>
      <c r="L170" t="str">
        <f t="shared" si="5"/>
        <v>14010206010115PSS</v>
      </c>
      <c r="M170" s="31">
        <v>8882.5300000000007</v>
      </c>
    </row>
    <row r="171" spans="1:13" hidden="1">
      <c r="A171" t="s">
        <v>9</v>
      </c>
      <c r="B171" t="s">
        <v>140</v>
      </c>
      <c r="C171" t="s">
        <v>23</v>
      </c>
      <c r="D171" t="str">
        <f t="shared" si="4"/>
        <v>14010306130104USD</v>
      </c>
      <c r="E171">
        <v>3633.0499999999997</v>
      </c>
      <c r="H171" s="30">
        <v>46142</v>
      </c>
      <c r="I171" t="s">
        <v>718</v>
      </c>
      <c r="J171" t="s">
        <v>16</v>
      </c>
      <c r="K171" t="s">
        <v>22</v>
      </c>
      <c r="L171" t="str">
        <f t="shared" si="5"/>
        <v>14051306020330PSS</v>
      </c>
      <c r="M171" s="31">
        <v>1905291.58</v>
      </c>
    </row>
    <row r="172" spans="1:13" hidden="1">
      <c r="A172" t="s">
        <v>9</v>
      </c>
      <c r="B172" t="s">
        <v>141</v>
      </c>
      <c r="C172" t="s">
        <v>22</v>
      </c>
      <c r="D172" t="str">
        <f t="shared" si="4"/>
        <v>14010306130106PSS</v>
      </c>
      <c r="E172">
        <v>47216337.230000004</v>
      </c>
      <c r="H172" s="30">
        <v>46142</v>
      </c>
      <c r="I172" t="s">
        <v>248</v>
      </c>
      <c r="J172" t="s">
        <v>11</v>
      </c>
      <c r="K172" t="s">
        <v>22</v>
      </c>
      <c r="L172" t="str">
        <f t="shared" si="5"/>
        <v>14050306030302PSS</v>
      </c>
      <c r="M172" s="31">
        <v>449.29</v>
      </c>
    </row>
    <row r="173" spans="1:13" hidden="1">
      <c r="A173" t="s">
        <v>9</v>
      </c>
      <c r="B173" t="s">
        <v>141</v>
      </c>
      <c r="C173" t="s">
        <v>23</v>
      </c>
      <c r="D173" t="str">
        <f t="shared" si="4"/>
        <v>14010306130106USD</v>
      </c>
      <c r="E173">
        <v>5697.57</v>
      </c>
      <c r="H173" s="30">
        <v>46142</v>
      </c>
      <c r="I173" t="s">
        <v>631</v>
      </c>
      <c r="J173" t="s">
        <v>16</v>
      </c>
      <c r="K173" t="s">
        <v>22</v>
      </c>
      <c r="L173" t="str">
        <f t="shared" si="5"/>
        <v>14010206020115PSS</v>
      </c>
      <c r="M173" s="31">
        <v>84314.11</v>
      </c>
    </row>
    <row r="174" spans="1:13" hidden="1">
      <c r="A174" t="s">
        <v>9</v>
      </c>
      <c r="B174" t="s">
        <v>142</v>
      </c>
      <c r="C174" t="s">
        <v>22</v>
      </c>
      <c r="D174" t="str">
        <f t="shared" si="4"/>
        <v>14010306130107PSS</v>
      </c>
      <c r="E174">
        <v>12614983.249999998</v>
      </c>
      <c r="H174" s="30">
        <v>46142</v>
      </c>
      <c r="I174" t="s">
        <v>719</v>
      </c>
      <c r="J174" t="s">
        <v>16</v>
      </c>
      <c r="K174" t="s">
        <v>22</v>
      </c>
      <c r="L174" t="str">
        <f t="shared" si="5"/>
        <v>14051306020331PSS</v>
      </c>
      <c r="M174" s="31">
        <v>37970.43</v>
      </c>
    </row>
    <row r="175" spans="1:13" hidden="1">
      <c r="A175" t="s">
        <v>9</v>
      </c>
      <c r="B175" t="s">
        <v>142</v>
      </c>
      <c r="C175" t="s">
        <v>23</v>
      </c>
      <c r="D175" t="str">
        <f t="shared" si="4"/>
        <v>14010306130107USD</v>
      </c>
      <c r="E175">
        <v>442213.46</v>
      </c>
      <c r="H175" s="30">
        <v>46142</v>
      </c>
      <c r="I175" t="s">
        <v>233</v>
      </c>
      <c r="J175" t="s">
        <v>11</v>
      </c>
      <c r="K175" t="s">
        <v>22</v>
      </c>
      <c r="L175" t="str">
        <f t="shared" si="5"/>
        <v>14010424000104PSS</v>
      </c>
      <c r="M175" s="31">
        <v>241027.87</v>
      </c>
    </row>
    <row r="176" spans="1:13" hidden="1">
      <c r="A176" t="s">
        <v>9</v>
      </c>
      <c r="B176" t="s">
        <v>143</v>
      </c>
      <c r="C176" t="s">
        <v>22</v>
      </c>
      <c r="D176" t="str">
        <f t="shared" si="4"/>
        <v>14010306130109PSS</v>
      </c>
      <c r="E176">
        <v>627994761.75</v>
      </c>
      <c r="H176" s="30">
        <v>46142</v>
      </c>
      <c r="I176" t="s">
        <v>59</v>
      </c>
      <c r="J176" t="s">
        <v>6</v>
      </c>
      <c r="K176" t="s">
        <v>22</v>
      </c>
      <c r="L176" t="str">
        <f t="shared" si="5"/>
        <v>21070901000101PSS</v>
      </c>
      <c r="M176" s="31">
        <v>0</v>
      </c>
    </row>
    <row r="177" spans="1:13" hidden="1">
      <c r="A177" t="s">
        <v>9</v>
      </c>
      <c r="B177" t="s">
        <v>143</v>
      </c>
      <c r="C177" t="s">
        <v>23</v>
      </c>
      <c r="D177" t="str">
        <f t="shared" si="4"/>
        <v>14010306130109USD</v>
      </c>
      <c r="E177">
        <v>922616.51</v>
      </c>
      <c r="H177" s="30">
        <v>46142</v>
      </c>
      <c r="I177" t="s">
        <v>505</v>
      </c>
      <c r="J177" t="s">
        <v>14</v>
      </c>
      <c r="K177" t="s">
        <v>23</v>
      </c>
      <c r="L177" t="str">
        <f t="shared" si="5"/>
        <v>14011226000404USD</v>
      </c>
      <c r="M177" s="31">
        <v>220000</v>
      </c>
    </row>
    <row r="178" spans="1:13" hidden="1">
      <c r="A178" t="s">
        <v>9</v>
      </c>
      <c r="B178" t="s">
        <v>144</v>
      </c>
      <c r="C178" t="s">
        <v>23</v>
      </c>
      <c r="D178" t="str">
        <f t="shared" si="4"/>
        <v>14010702020101USD</v>
      </c>
      <c r="E178">
        <v>0</v>
      </c>
      <c r="H178" s="30">
        <v>46142</v>
      </c>
      <c r="I178" t="s">
        <v>245</v>
      </c>
      <c r="J178" t="s">
        <v>11</v>
      </c>
      <c r="K178" t="s">
        <v>23</v>
      </c>
      <c r="L178" t="str">
        <f t="shared" si="5"/>
        <v>14050306030125USD</v>
      </c>
      <c r="M178" s="31">
        <v>381.61</v>
      </c>
    </row>
    <row r="179" spans="1:13" hidden="1">
      <c r="A179" t="s">
        <v>9</v>
      </c>
      <c r="B179" t="s">
        <v>145</v>
      </c>
      <c r="C179" t="s">
        <v>22</v>
      </c>
      <c r="D179" t="str">
        <f t="shared" si="4"/>
        <v>14010802020110PSS</v>
      </c>
      <c r="E179">
        <v>2286.7399999999998</v>
      </c>
      <c r="H179" s="30">
        <v>46142</v>
      </c>
      <c r="I179" t="s">
        <v>569</v>
      </c>
      <c r="J179" t="s">
        <v>14</v>
      </c>
      <c r="K179" t="s">
        <v>23</v>
      </c>
      <c r="L179" t="str">
        <f t="shared" si="5"/>
        <v>14051306020311USD</v>
      </c>
      <c r="M179" s="31">
        <v>20000</v>
      </c>
    </row>
    <row r="180" spans="1:13" hidden="1">
      <c r="A180" t="s">
        <v>9</v>
      </c>
      <c r="B180" t="s">
        <v>145</v>
      </c>
      <c r="C180" t="s">
        <v>23</v>
      </c>
      <c r="D180" t="str">
        <f t="shared" si="4"/>
        <v>14010802020110USD</v>
      </c>
      <c r="E180">
        <v>22389.919999999998</v>
      </c>
      <c r="H180" s="30">
        <v>46142</v>
      </c>
      <c r="I180" t="s">
        <v>44</v>
      </c>
      <c r="J180" t="s">
        <v>6</v>
      </c>
      <c r="K180" t="s">
        <v>22</v>
      </c>
      <c r="L180" t="str">
        <f t="shared" si="5"/>
        <v>14051304000202PSS</v>
      </c>
      <c r="M180" s="31">
        <v>723332.67</v>
      </c>
    </row>
    <row r="181" spans="1:13" hidden="1">
      <c r="A181" t="s">
        <v>9</v>
      </c>
      <c r="B181" t="s">
        <v>146</v>
      </c>
      <c r="C181" t="s">
        <v>22</v>
      </c>
      <c r="D181" t="str">
        <f t="shared" si="4"/>
        <v>14010999010401PSS</v>
      </c>
      <c r="E181">
        <v>37695.11</v>
      </c>
      <c r="H181" s="30">
        <v>46142</v>
      </c>
      <c r="I181" t="s">
        <v>661</v>
      </c>
      <c r="J181" t="s">
        <v>16</v>
      </c>
      <c r="K181" t="s">
        <v>22</v>
      </c>
      <c r="L181" t="str">
        <f t="shared" si="5"/>
        <v>14011306020102PSS</v>
      </c>
      <c r="M181" s="31">
        <v>730186.64</v>
      </c>
    </row>
    <row r="182" spans="1:13" hidden="1">
      <c r="A182" t="s">
        <v>9</v>
      </c>
      <c r="B182" t="s">
        <v>146</v>
      </c>
      <c r="C182" t="s">
        <v>23</v>
      </c>
      <c r="D182" t="str">
        <f t="shared" si="4"/>
        <v>14010999010401USD</v>
      </c>
      <c r="E182">
        <v>58593.53</v>
      </c>
      <c r="H182" s="30">
        <v>46142</v>
      </c>
      <c r="I182" t="s">
        <v>80</v>
      </c>
      <c r="J182" t="s">
        <v>7</v>
      </c>
      <c r="K182" t="s">
        <v>23</v>
      </c>
      <c r="L182" t="str">
        <f t="shared" si="5"/>
        <v>21030200000201USD</v>
      </c>
      <c r="M182" s="31">
        <v>650727.15</v>
      </c>
    </row>
    <row r="183" spans="1:13" hidden="1">
      <c r="A183" t="s">
        <v>9</v>
      </c>
      <c r="B183" t="s">
        <v>147</v>
      </c>
      <c r="C183" t="s">
        <v>22</v>
      </c>
      <c r="D183" t="str">
        <f t="shared" si="4"/>
        <v>14011002020110PSS</v>
      </c>
      <c r="E183">
        <v>617175.93000000005</v>
      </c>
      <c r="H183" s="30">
        <v>46142</v>
      </c>
      <c r="I183" t="s">
        <v>715</v>
      </c>
      <c r="J183" t="s">
        <v>16</v>
      </c>
      <c r="K183" t="s">
        <v>22</v>
      </c>
      <c r="L183" t="str">
        <f t="shared" si="5"/>
        <v>14051306020304PSS</v>
      </c>
      <c r="M183" s="31">
        <v>479999.4</v>
      </c>
    </row>
    <row r="184" spans="1:13" hidden="1">
      <c r="A184" t="s">
        <v>9</v>
      </c>
      <c r="B184" t="s">
        <v>147</v>
      </c>
      <c r="C184" t="s">
        <v>23</v>
      </c>
      <c r="D184" t="str">
        <f t="shared" si="4"/>
        <v>14011002020110USD</v>
      </c>
      <c r="E184">
        <v>1012944.67</v>
      </c>
      <c r="H184" s="30">
        <v>46142</v>
      </c>
      <c r="I184" t="s">
        <v>387</v>
      </c>
      <c r="J184" t="s">
        <v>12</v>
      </c>
      <c r="K184" t="s">
        <v>22</v>
      </c>
      <c r="L184" t="str">
        <f t="shared" si="5"/>
        <v>14061206020111PSS</v>
      </c>
      <c r="M184" s="31">
        <v>209735.23</v>
      </c>
    </row>
    <row r="185" spans="1:13" hidden="1">
      <c r="A185" t="s">
        <v>9</v>
      </c>
      <c r="B185" t="s">
        <v>148</v>
      </c>
      <c r="C185" t="s">
        <v>22</v>
      </c>
      <c r="D185" t="str">
        <f t="shared" si="4"/>
        <v>14011102020102PSS</v>
      </c>
      <c r="E185">
        <v>0</v>
      </c>
      <c r="H185" s="30">
        <v>46142</v>
      </c>
      <c r="I185" t="s">
        <v>507</v>
      </c>
      <c r="J185" t="s">
        <v>14</v>
      </c>
      <c r="K185" t="s">
        <v>23</v>
      </c>
      <c r="L185" t="str">
        <f t="shared" si="5"/>
        <v>14011233000101USD</v>
      </c>
      <c r="M185" s="31">
        <v>15683425.699999999</v>
      </c>
    </row>
    <row r="186" spans="1:13" hidden="1">
      <c r="A186" t="s">
        <v>9</v>
      </c>
      <c r="B186" t="s">
        <v>149</v>
      </c>
      <c r="C186" t="s">
        <v>22</v>
      </c>
      <c r="D186" t="str">
        <f t="shared" si="4"/>
        <v>14011102020110PSS</v>
      </c>
      <c r="E186">
        <v>316956.26</v>
      </c>
      <c r="H186" s="30">
        <v>46142</v>
      </c>
      <c r="I186" t="s">
        <v>452</v>
      </c>
      <c r="J186" t="s">
        <v>14</v>
      </c>
      <c r="K186" t="s">
        <v>22</v>
      </c>
      <c r="L186" t="str">
        <f t="shared" si="5"/>
        <v>14011033000101PSS</v>
      </c>
      <c r="M186" s="31">
        <v>137383093.5</v>
      </c>
    </row>
    <row r="187" spans="1:13" hidden="1">
      <c r="A187" t="s">
        <v>9</v>
      </c>
      <c r="B187" t="s">
        <v>149</v>
      </c>
      <c r="C187" t="s">
        <v>23</v>
      </c>
      <c r="D187" t="str">
        <f t="shared" si="4"/>
        <v>14011102020110USD</v>
      </c>
      <c r="E187">
        <v>467044.97</v>
      </c>
      <c r="H187" s="30">
        <v>46142</v>
      </c>
      <c r="I187" t="s">
        <v>546</v>
      </c>
      <c r="J187" t="s">
        <v>14</v>
      </c>
      <c r="K187" t="s">
        <v>22</v>
      </c>
      <c r="L187" t="str">
        <f t="shared" si="5"/>
        <v>14051133000101PSS</v>
      </c>
      <c r="M187" s="31">
        <v>6865232.5300000003</v>
      </c>
    </row>
    <row r="188" spans="1:13" hidden="1">
      <c r="A188" t="s">
        <v>9</v>
      </c>
      <c r="B188" t="s">
        <v>150</v>
      </c>
      <c r="C188" t="s">
        <v>22</v>
      </c>
      <c r="D188" t="str">
        <f t="shared" si="4"/>
        <v>14011202020111PSS</v>
      </c>
      <c r="E188">
        <v>144974.18</v>
      </c>
      <c r="H188" s="30">
        <v>46142</v>
      </c>
      <c r="I188" t="s">
        <v>507</v>
      </c>
      <c r="J188" t="s">
        <v>14</v>
      </c>
      <c r="K188" t="s">
        <v>22</v>
      </c>
      <c r="L188" t="str">
        <f t="shared" si="5"/>
        <v>14011233000101PSS</v>
      </c>
      <c r="M188" s="31">
        <v>256524575.97</v>
      </c>
    </row>
    <row r="189" spans="1:13" hidden="1">
      <c r="A189" t="s">
        <v>9</v>
      </c>
      <c r="B189" t="s">
        <v>150</v>
      </c>
      <c r="C189" t="s">
        <v>23</v>
      </c>
      <c r="D189" t="str">
        <f t="shared" si="4"/>
        <v>14011202020111USD</v>
      </c>
      <c r="E189">
        <v>133081.51999999999</v>
      </c>
      <c r="H189" s="30">
        <v>46142</v>
      </c>
      <c r="I189" t="s">
        <v>276</v>
      </c>
      <c r="J189" t="s">
        <v>11</v>
      </c>
      <c r="K189" t="s">
        <v>23</v>
      </c>
      <c r="L189" t="str">
        <f t="shared" si="5"/>
        <v>14050423000116USD</v>
      </c>
      <c r="M189" s="31">
        <v>1243.23</v>
      </c>
    </row>
    <row r="190" spans="1:13" hidden="1">
      <c r="A190" t="s">
        <v>9</v>
      </c>
      <c r="B190" t="s">
        <v>151</v>
      </c>
      <c r="C190" t="s">
        <v>22</v>
      </c>
      <c r="D190" t="str">
        <f t="shared" si="4"/>
        <v>14011302010101PSS</v>
      </c>
      <c r="E190">
        <v>0</v>
      </c>
      <c r="H190" s="30">
        <v>46142</v>
      </c>
      <c r="I190" t="s">
        <v>277</v>
      </c>
      <c r="J190" t="s">
        <v>11</v>
      </c>
      <c r="K190" t="s">
        <v>23</v>
      </c>
      <c r="L190" t="str">
        <f t="shared" si="5"/>
        <v>14050423000117USD</v>
      </c>
      <c r="M190" s="31">
        <v>766.73</v>
      </c>
    </row>
    <row r="191" spans="1:13" hidden="1">
      <c r="A191" t="s">
        <v>9</v>
      </c>
      <c r="B191" t="s">
        <v>152</v>
      </c>
      <c r="C191" t="s">
        <v>22</v>
      </c>
      <c r="D191" t="str">
        <f t="shared" si="4"/>
        <v>14011302020111PSS</v>
      </c>
      <c r="E191">
        <v>153323.75</v>
      </c>
      <c r="H191" s="30">
        <v>46142</v>
      </c>
      <c r="I191" t="s">
        <v>137</v>
      </c>
      <c r="J191" t="s">
        <v>9</v>
      </c>
      <c r="K191" t="s">
        <v>22</v>
      </c>
      <c r="L191" t="str">
        <f t="shared" si="5"/>
        <v>14010302030100PSS</v>
      </c>
      <c r="M191" s="31">
        <v>14378.91</v>
      </c>
    </row>
    <row r="192" spans="1:13" hidden="1">
      <c r="A192" t="s">
        <v>9</v>
      </c>
      <c r="B192" t="s">
        <v>152</v>
      </c>
      <c r="C192" t="s">
        <v>23</v>
      </c>
      <c r="D192" t="str">
        <f t="shared" si="4"/>
        <v>14011302020111USD</v>
      </c>
      <c r="E192">
        <v>57160.800000000003</v>
      </c>
      <c r="H192" s="30">
        <v>46142</v>
      </c>
      <c r="I192" t="s">
        <v>320</v>
      </c>
      <c r="J192" t="s">
        <v>12</v>
      </c>
      <c r="K192" t="s">
        <v>22</v>
      </c>
      <c r="L192" t="str">
        <f t="shared" si="5"/>
        <v>14051206020440PSS</v>
      </c>
      <c r="M192" s="31">
        <v>125374.06</v>
      </c>
    </row>
    <row r="193" spans="1:13" hidden="1">
      <c r="A193" t="s">
        <v>9</v>
      </c>
      <c r="B193" t="s">
        <v>153</v>
      </c>
      <c r="C193" t="s">
        <v>22</v>
      </c>
      <c r="D193" t="str">
        <f t="shared" si="4"/>
        <v>14050302010117PSS</v>
      </c>
      <c r="E193">
        <v>209148.12</v>
      </c>
      <c r="H193" s="30">
        <v>46142</v>
      </c>
      <c r="I193" t="s">
        <v>156</v>
      </c>
      <c r="J193" t="s">
        <v>9</v>
      </c>
      <c r="K193" t="s">
        <v>23</v>
      </c>
      <c r="L193" t="str">
        <f t="shared" si="5"/>
        <v>14050302010504USD</v>
      </c>
      <c r="M193" s="31">
        <v>85.97</v>
      </c>
    </row>
    <row r="194" spans="1:13" hidden="1">
      <c r="A194" t="s">
        <v>9</v>
      </c>
      <c r="B194" t="s">
        <v>153</v>
      </c>
      <c r="C194" t="s">
        <v>23</v>
      </c>
      <c r="D194" t="str">
        <f t="shared" si="4"/>
        <v>14050302010117USD</v>
      </c>
      <c r="E194">
        <v>1519.29</v>
      </c>
      <c r="H194" s="30">
        <v>46142</v>
      </c>
      <c r="I194" t="s">
        <v>436</v>
      </c>
      <c r="J194" t="s">
        <v>14</v>
      </c>
      <c r="K194" t="s">
        <v>22</v>
      </c>
      <c r="L194" t="str">
        <f t="shared" si="5"/>
        <v>14011006020100PSS</v>
      </c>
      <c r="M194" s="31">
        <v>437009455.04000002</v>
      </c>
    </row>
    <row r="195" spans="1:13" hidden="1">
      <c r="A195" t="s">
        <v>9</v>
      </c>
      <c r="B195" t="s">
        <v>154</v>
      </c>
      <c r="C195" t="s">
        <v>22</v>
      </c>
      <c r="D195" t="str">
        <f t="shared" ref="D195:D258" si="6">_xlfn.CONCAT(B195,C195)</f>
        <v>14050302010118PSS</v>
      </c>
      <c r="E195">
        <v>59112.800000000003</v>
      </c>
      <c r="H195" s="30">
        <v>46142</v>
      </c>
      <c r="I195" t="s">
        <v>559</v>
      </c>
      <c r="J195" t="s">
        <v>14</v>
      </c>
      <c r="K195" t="s">
        <v>23</v>
      </c>
      <c r="L195" t="str">
        <f t="shared" ref="L195:L258" si="7">_xlfn.CONCAT(I195,K195)</f>
        <v>14051211000203USD</v>
      </c>
      <c r="M195" s="31">
        <v>0</v>
      </c>
    </row>
    <row r="196" spans="1:13" hidden="1">
      <c r="A196" t="s">
        <v>9</v>
      </c>
      <c r="B196" t="s">
        <v>155</v>
      </c>
      <c r="C196" t="s">
        <v>22</v>
      </c>
      <c r="D196" t="str">
        <f t="shared" si="6"/>
        <v>14050302010503PSS</v>
      </c>
      <c r="E196">
        <v>31266.690000000002</v>
      </c>
      <c r="H196" s="30">
        <v>46142</v>
      </c>
      <c r="I196" t="s">
        <v>527</v>
      </c>
      <c r="J196" t="s">
        <v>14</v>
      </c>
      <c r="K196" t="s">
        <v>22</v>
      </c>
      <c r="L196" t="str">
        <f t="shared" si="7"/>
        <v>14050211000156PSS</v>
      </c>
      <c r="M196" s="31">
        <v>3021.1</v>
      </c>
    </row>
    <row r="197" spans="1:13" hidden="1">
      <c r="A197" t="s">
        <v>9</v>
      </c>
      <c r="B197" t="s">
        <v>156</v>
      </c>
      <c r="C197" t="s">
        <v>22</v>
      </c>
      <c r="D197" t="str">
        <f t="shared" si="6"/>
        <v>14050302010504PSS</v>
      </c>
      <c r="E197">
        <v>49296.270000000004</v>
      </c>
      <c r="H197" s="30">
        <v>46142</v>
      </c>
      <c r="I197" t="s">
        <v>691</v>
      </c>
      <c r="J197" t="s">
        <v>16</v>
      </c>
      <c r="K197" t="s">
        <v>22</v>
      </c>
      <c r="L197" t="str">
        <f t="shared" si="7"/>
        <v>14050206020182PSS</v>
      </c>
      <c r="M197" s="31">
        <v>44449.54</v>
      </c>
    </row>
    <row r="198" spans="1:13" hidden="1">
      <c r="A198" t="s">
        <v>9</v>
      </c>
      <c r="B198" t="s">
        <v>156</v>
      </c>
      <c r="C198" t="s">
        <v>23</v>
      </c>
      <c r="D198" t="str">
        <f t="shared" si="6"/>
        <v>14050302010504USD</v>
      </c>
      <c r="E198">
        <v>85.97</v>
      </c>
      <c r="H198" s="30">
        <v>46142</v>
      </c>
      <c r="I198" t="s">
        <v>43</v>
      </c>
      <c r="J198" t="s">
        <v>6</v>
      </c>
      <c r="K198" t="s">
        <v>23</v>
      </c>
      <c r="L198" t="str">
        <f t="shared" si="7"/>
        <v>14051204000202USD</v>
      </c>
      <c r="M198" s="31">
        <v>406018.82</v>
      </c>
    </row>
    <row r="199" spans="1:13" hidden="1">
      <c r="A199" t="s">
        <v>9</v>
      </c>
      <c r="B199" t="s">
        <v>157</v>
      </c>
      <c r="C199" t="s">
        <v>22</v>
      </c>
      <c r="D199" t="str">
        <f t="shared" si="6"/>
        <v>14050302020112PSS</v>
      </c>
      <c r="E199">
        <v>19287535.879999999</v>
      </c>
      <c r="H199" s="30">
        <v>46142</v>
      </c>
      <c r="I199" t="s">
        <v>685</v>
      </c>
      <c r="J199" t="s">
        <v>16</v>
      </c>
      <c r="K199" t="s">
        <v>22</v>
      </c>
      <c r="L199" t="str">
        <f t="shared" si="7"/>
        <v>14050206020127PSS</v>
      </c>
      <c r="M199" s="31">
        <v>12911.24</v>
      </c>
    </row>
    <row r="200" spans="1:13" hidden="1">
      <c r="A200" t="s">
        <v>9</v>
      </c>
      <c r="B200" t="s">
        <v>157</v>
      </c>
      <c r="C200" t="s">
        <v>23</v>
      </c>
      <c r="D200" t="str">
        <f t="shared" si="6"/>
        <v>14050302020112USD</v>
      </c>
      <c r="E200">
        <v>787161.74999999988</v>
      </c>
      <c r="H200" s="30">
        <v>46142</v>
      </c>
      <c r="I200" t="s">
        <v>560</v>
      </c>
      <c r="J200" t="s">
        <v>14</v>
      </c>
      <c r="K200" t="s">
        <v>23</v>
      </c>
      <c r="L200" t="str">
        <f t="shared" si="7"/>
        <v>14051211000204USD</v>
      </c>
      <c r="M200" s="31">
        <v>216411.97</v>
      </c>
    </row>
    <row r="201" spans="1:13" hidden="1">
      <c r="A201" t="s">
        <v>9</v>
      </c>
      <c r="B201" t="s">
        <v>158</v>
      </c>
      <c r="C201" t="s">
        <v>22</v>
      </c>
      <c r="D201" t="str">
        <f t="shared" si="6"/>
        <v>14050302020113PSS</v>
      </c>
      <c r="E201">
        <v>7685035.6600000001</v>
      </c>
      <c r="H201" s="30">
        <v>46142</v>
      </c>
      <c r="I201" t="s">
        <v>516</v>
      </c>
      <c r="J201" t="s">
        <v>14</v>
      </c>
      <c r="K201" t="s">
        <v>22</v>
      </c>
      <c r="L201" t="str">
        <f t="shared" si="7"/>
        <v>14011306020263PSS</v>
      </c>
      <c r="M201" s="31">
        <v>16161427.74</v>
      </c>
    </row>
    <row r="202" spans="1:13" hidden="1">
      <c r="A202" t="s">
        <v>9</v>
      </c>
      <c r="B202" t="s">
        <v>158</v>
      </c>
      <c r="C202" t="s">
        <v>23</v>
      </c>
      <c r="D202" t="str">
        <f t="shared" si="6"/>
        <v>14050302020113USD</v>
      </c>
      <c r="E202">
        <v>143465.25000000003</v>
      </c>
      <c r="H202" s="30">
        <v>46142</v>
      </c>
      <c r="I202" t="s">
        <v>426</v>
      </c>
      <c r="J202" t="s">
        <v>14</v>
      </c>
      <c r="K202" t="s">
        <v>22</v>
      </c>
      <c r="L202" t="str">
        <f t="shared" si="7"/>
        <v>14010211000152PSS</v>
      </c>
      <c r="M202" s="31">
        <v>0</v>
      </c>
    </row>
    <row r="203" spans="1:13" hidden="1">
      <c r="A203" t="s">
        <v>9</v>
      </c>
      <c r="B203" t="s">
        <v>159</v>
      </c>
      <c r="C203" t="s">
        <v>22</v>
      </c>
      <c r="D203" t="str">
        <f t="shared" si="6"/>
        <v>14050302020503PSS</v>
      </c>
      <c r="E203">
        <v>2505264.1400000006</v>
      </c>
      <c r="H203" s="30">
        <v>46142</v>
      </c>
      <c r="I203" t="s">
        <v>455</v>
      </c>
      <c r="J203" t="s">
        <v>14</v>
      </c>
      <c r="K203" t="s">
        <v>22</v>
      </c>
      <c r="L203" t="str">
        <f t="shared" si="7"/>
        <v>14011106010105PSS</v>
      </c>
      <c r="M203" s="31">
        <v>527525.01</v>
      </c>
    </row>
    <row r="204" spans="1:13" hidden="1">
      <c r="A204" t="s">
        <v>9</v>
      </c>
      <c r="B204" t="s">
        <v>159</v>
      </c>
      <c r="C204" t="s">
        <v>23</v>
      </c>
      <c r="D204" t="str">
        <f t="shared" si="6"/>
        <v>14050302020503USD</v>
      </c>
      <c r="E204">
        <v>75067.100000000006</v>
      </c>
      <c r="H204" s="30">
        <v>46142</v>
      </c>
      <c r="I204" t="s">
        <v>300</v>
      </c>
      <c r="J204" t="s">
        <v>12</v>
      </c>
      <c r="K204" t="s">
        <v>22</v>
      </c>
      <c r="L204" t="str">
        <f t="shared" si="7"/>
        <v>14050304000104PSS</v>
      </c>
      <c r="M204" s="31">
        <v>203055.35</v>
      </c>
    </row>
    <row r="205" spans="1:13" hidden="1">
      <c r="A205" t="s">
        <v>9</v>
      </c>
      <c r="B205" t="s">
        <v>160</v>
      </c>
      <c r="C205" t="s">
        <v>22</v>
      </c>
      <c r="D205" t="str">
        <f t="shared" si="6"/>
        <v>14050302020504PSS</v>
      </c>
      <c r="E205">
        <v>8701135.6099999994</v>
      </c>
      <c r="H205" s="30">
        <v>46142</v>
      </c>
      <c r="I205" t="s">
        <v>27</v>
      </c>
      <c r="J205" t="s">
        <v>6</v>
      </c>
      <c r="K205" t="s">
        <v>22</v>
      </c>
      <c r="L205" t="str">
        <f t="shared" si="7"/>
        <v>14010804000102PSS</v>
      </c>
      <c r="M205" s="31">
        <v>0</v>
      </c>
    </row>
    <row r="206" spans="1:13" hidden="1">
      <c r="A206" t="s">
        <v>9</v>
      </c>
      <c r="B206" t="s">
        <v>160</v>
      </c>
      <c r="C206" t="s">
        <v>23</v>
      </c>
      <c r="D206" t="str">
        <f t="shared" si="6"/>
        <v>14050302020504USD</v>
      </c>
      <c r="E206">
        <v>324108.11999999994</v>
      </c>
      <c r="H206" s="30">
        <v>46142</v>
      </c>
      <c r="I206" t="s">
        <v>240</v>
      </c>
      <c r="J206" t="s">
        <v>11</v>
      </c>
      <c r="K206" t="s">
        <v>22</v>
      </c>
      <c r="L206" t="str">
        <f t="shared" si="7"/>
        <v>14050306020112PSS</v>
      </c>
      <c r="M206" s="31">
        <v>2038.59</v>
      </c>
    </row>
    <row r="207" spans="1:13" hidden="1">
      <c r="A207" t="s">
        <v>9</v>
      </c>
      <c r="B207" t="s">
        <v>161</v>
      </c>
      <c r="C207" t="s">
        <v>22</v>
      </c>
      <c r="D207" t="str">
        <f t="shared" si="6"/>
        <v>14050302020506PSS</v>
      </c>
      <c r="E207">
        <v>0</v>
      </c>
      <c r="H207" s="30">
        <v>46142</v>
      </c>
      <c r="I207" t="s">
        <v>617</v>
      </c>
      <c r="J207" t="s">
        <v>15</v>
      </c>
      <c r="K207" t="s">
        <v>22</v>
      </c>
      <c r="L207" t="str">
        <f t="shared" si="7"/>
        <v>23030101310101PSS</v>
      </c>
      <c r="M207" s="31">
        <v>15000000</v>
      </c>
    </row>
    <row r="208" spans="1:13" hidden="1">
      <c r="A208" t="s">
        <v>9</v>
      </c>
      <c r="B208" t="s">
        <v>161</v>
      </c>
      <c r="C208" t="s">
        <v>23</v>
      </c>
      <c r="D208" t="str">
        <f t="shared" si="6"/>
        <v>14050302020506USD</v>
      </c>
      <c r="E208">
        <v>0</v>
      </c>
      <c r="H208" s="30">
        <v>46142</v>
      </c>
      <c r="I208" t="s">
        <v>700</v>
      </c>
      <c r="J208" t="s">
        <v>16</v>
      </c>
      <c r="K208" t="s">
        <v>22</v>
      </c>
      <c r="L208" t="str">
        <f t="shared" si="7"/>
        <v>14051206020407PSS</v>
      </c>
      <c r="M208" s="31">
        <v>89370.36</v>
      </c>
    </row>
    <row r="209" spans="1:13" hidden="1">
      <c r="A209" t="s">
        <v>9</v>
      </c>
      <c r="B209" t="s">
        <v>162</v>
      </c>
      <c r="C209" t="s">
        <v>22</v>
      </c>
      <c r="D209" t="str">
        <f t="shared" si="6"/>
        <v>14050302020509PSS</v>
      </c>
      <c r="E209">
        <v>1667869.4</v>
      </c>
      <c r="H209" s="30">
        <v>46142</v>
      </c>
      <c r="I209" t="s">
        <v>662</v>
      </c>
      <c r="J209" t="s">
        <v>16</v>
      </c>
      <c r="K209" t="s">
        <v>22</v>
      </c>
      <c r="L209" t="str">
        <f t="shared" si="7"/>
        <v>14011306020103PSS</v>
      </c>
      <c r="M209" s="31">
        <v>1249001.3500000001</v>
      </c>
    </row>
    <row r="210" spans="1:13" hidden="1">
      <c r="A210" t="s">
        <v>9</v>
      </c>
      <c r="B210" t="s">
        <v>162</v>
      </c>
      <c r="C210" t="s">
        <v>23</v>
      </c>
      <c r="D210" t="str">
        <f t="shared" si="6"/>
        <v>14050302020509USD</v>
      </c>
      <c r="E210">
        <v>21316.059999999998</v>
      </c>
      <c r="H210" s="30">
        <v>46142</v>
      </c>
      <c r="I210" t="s">
        <v>558</v>
      </c>
      <c r="J210" t="s">
        <v>14</v>
      </c>
      <c r="K210" t="s">
        <v>22</v>
      </c>
      <c r="L210" t="str">
        <f t="shared" si="7"/>
        <v>14051206020497PSS</v>
      </c>
      <c r="M210" s="31">
        <v>3028751.29</v>
      </c>
    </row>
    <row r="211" spans="1:13" hidden="1">
      <c r="A211" t="s">
        <v>9</v>
      </c>
      <c r="B211" t="s">
        <v>163</v>
      </c>
      <c r="C211" t="s">
        <v>22</v>
      </c>
      <c r="D211" t="str">
        <f t="shared" si="6"/>
        <v>14050302020511PSS</v>
      </c>
      <c r="E211">
        <v>3746174.37</v>
      </c>
      <c r="H211" s="30">
        <v>46142</v>
      </c>
      <c r="I211" t="s">
        <v>495</v>
      </c>
      <c r="J211" t="s">
        <v>14</v>
      </c>
      <c r="K211" t="s">
        <v>22</v>
      </c>
      <c r="L211" t="str">
        <f t="shared" si="7"/>
        <v>14011211000203PSS</v>
      </c>
      <c r="M211" s="31">
        <v>2617.39</v>
      </c>
    </row>
    <row r="212" spans="1:13" hidden="1">
      <c r="A212" t="s">
        <v>9</v>
      </c>
      <c r="B212" t="s">
        <v>163</v>
      </c>
      <c r="C212" t="s">
        <v>23</v>
      </c>
      <c r="D212" t="str">
        <f t="shared" si="6"/>
        <v>14050302020511USD</v>
      </c>
      <c r="E212">
        <v>48151.590000000004</v>
      </c>
      <c r="H212" s="30">
        <v>46142</v>
      </c>
      <c r="I212" t="s">
        <v>596</v>
      </c>
      <c r="J212" t="s">
        <v>15</v>
      </c>
      <c r="K212" t="s">
        <v>22</v>
      </c>
      <c r="L212" t="str">
        <f t="shared" si="7"/>
        <v>21030302000108PSS</v>
      </c>
      <c r="M212" s="31">
        <v>195000000</v>
      </c>
    </row>
    <row r="213" spans="1:13" hidden="1">
      <c r="A213" t="s">
        <v>9</v>
      </c>
      <c r="B213" t="s">
        <v>164</v>
      </c>
      <c r="C213" t="s">
        <v>22</v>
      </c>
      <c r="D213" t="str">
        <f t="shared" si="6"/>
        <v>14050306130102PSS</v>
      </c>
      <c r="E213">
        <v>2294731.83</v>
      </c>
      <c r="H213" s="30">
        <v>46142</v>
      </c>
      <c r="I213" t="s">
        <v>400</v>
      </c>
      <c r="J213" t="s">
        <v>12</v>
      </c>
      <c r="K213" t="s">
        <v>23</v>
      </c>
      <c r="L213" t="str">
        <f t="shared" si="7"/>
        <v>14061306010103USD</v>
      </c>
      <c r="M213" s="31">
        <v>52821.39</v>
      </c>
    </row>
    <row r="214" spans="1:13" hidden="1">
      <c r="A214" t="s">
        <v>9</v>
      </c>
      <c r="B214" t="s">
        <v>164</v>
      </c>
      <c r="C214" t="s">
        <v>23</v>
      </c>
      <c r="D214" t="str">
        <f t="shared" si="6"/>
        <v>14050306130102USD</v>
      </c>
      <c r="E214">
        <v>3.5</v>
      </c>
      <c r="H214" s="30">
        <v>46142</v>
      </c>
      <c r="I214" t="s">
        <v>523</v>
      </c>
      <c r="J214" t="s">
        <v>14</v>
      </c>
      <c r="K214" t="s">
        <v>23</v>
      </c>
      <c r="L214" t="str">
        <f t="shared" si="7"/>
        <v>14041106020102USD</v>
      </c>
      <c r="M214" s="31">
        <v>3117095.8</v>
      </c>
    </row>
    <row r="215" spans="1:13" hidden="1">
      <c r="A215" t="s">
        <v>9</v>
      </c>
      <c r="B215" t="s">
        <v>165</v>
      </c>
      <c r="C215" t="s">
        <v>22</v>
      </c>
      <c r="D215" t="str">
        <f t="shared" si="6"/>
        <v>14050306130103PSS</v>
      </c>
      <c r="E215">
        <v>18921582.16</v>
      </c>
      <c r="H215" s="30">
        <v>46142</v>
      </c>
      <c r="I215" t="s">
        <v>536</v>
      </c>
      <c r="J215" t="s">
        <v>14</v>
      </c>
      <c r="K215" t="s">
        <v>22</v>
      </c>
      <c r="L215" t="str">
        <f t="shared" si="7"/>
        <v>14051106020366PSS</v>
      </c>
      <c r="M215" s="31">
        <v>2673879.92</v>
      </c>
    </row>
    <row r="216" spans="1:13" hidden="1">
      <c r="A216" t="s">
        <v>9</v>
      </c>
      <c r="B216" t="s">
        <v>166</v>
      </c>
      <c r="C216" t="s">
        <v>22</v>
      </c>
      <c r="D216" t="str">
        <f t="shared" si="6"/>
        <v>14050306130104PSS</v>
      </c>
      <c r="E216">
        <v>29653.56</v>
      </c>
      <c r="H216" s="30">
        <v>46142</v>
      </c>
      <c r="I216" t="s">
        <v>340</v>
      </c>
      <c r="J216" t="s">
        <v>12</v>
      </c>
      <c r="K216" t="s">
        <v>22</v>
      </c>
      <c r="L216" t="str">
        <f t="shared" si="7"/>
        <v>14060206010202PSS</v>
      </c>
      <c r="M216" s="31">
        <v>1692.44</v>
      </c>
    </row>
    <row r="217" spans="1:13" hidden="1">
      <c r="A217" t="s">
        <v>9</v>
      </c>
      <c r="B217" t="s">
        <v>167</v>
      </c>
      <c r="C217" t="s">
        <v>22</v>
      </c>
      <c r="D217" t="str">
        <f t="shared" si="6"/>
        <v>14050306130105PSS</v>
      </c>
      <c r="E217">
        <v>67290.2</v>
      </c>
      <c r="H217" s="30">
        <v>46142</v>
      </c>
      <c r="I217" t="s">
        <v>509</v>
      </c>
      <c r="J217" t="s">
        <v>14</v>
      </c>
      <c r="K217" t="s">
        <v>22</v>
      </c>
      <c r="L217" t="str">
        <f t="shared" si="7"/>
        <v>14011306010303PSS</v>
      </c>
      <c r="M217" s="31">
        <v>150000</v>
      </c>
    </row>
    <row r="218" spans="1:13" hidden="1">
      <c r="A218" t="s">
        <v>9</v>
      </c>
      <c r="B218" t="s">
        <v>167</v>
      </c>
      <c r="C218" t="s">
        <v>23</v>
      </c>
      <c r="D218" t="str">
        <f t="shared" si="6"/>
        <v>14050306130105USD</v>
      </c>
      <c r="E218">
        <v>52.98</v>
      </c>
      <c r="H218" s="30">
        <v>46142</v>
      </c>
      <c r="I218" t="s">
        <v>327</v>
      </c>
      <c r="J218" t="s">
        <v>12</v>
      </c>
      <c r="K218" t="s">
        <v>22</v>
      </c>
      <c r="L218" t="str">
        <f t="shared" si="7"/>
        <v>14051306020208PSS</v>
      </c>
      <c r="M218" s="31">
        <v>42921.13</v>
      </c>
    </row>
    <row r="219" spans="1:13" hidden="1">
      <c r="A219" t="s">
        <v>9</v>
      </c>
      <c r="B219" t="s">
        <v>168</v>
      </c>
      <c r="C219" t="s">
        <v>22</v>
      </c>
      <c r="D219" t="str">
        <f t="shared" si="6"/>
        <v>14050306130107PSS</v>
      </c>
      <c r="E219">
        <v>841335.16</v>
      </c>
      <c r="H219" s="30">
        <v>46142</v>
      </c>
      <c r="I219" t="s">
        <v>68</v>
      </c>
      <c r="J219" t="s">
        <v>7</v>
      </c>
      <c r="K219" t="s">
        <v>22</v>
      </c>
      <c r="L219" t="str">
        <f t="shared" si="7"/>
        <v>21020101000111PSS</v>
      </c>
      <c r="M219" s="31">
        <v>1767390201.4100001</v>
      </c>
    </row>
    <row r="220" spans="1:13" hidden="1">
      <c r="A220" t="s">
        <v>9</v>
      </c>
      <c r="B220" t="s">
        <v>168</v>
      </c>
      <c r="C220" t="s">
        <v>23</v>
      </c>
      <c r="D220" t="str">
        <f t="shared" si="6"/>
        <v>14050306130107USD</v>
      </c>
      <c r="E220">
        <v>19302.64</v>
      </c>
      <c r="H220" s="30">
        <v>46142</v>
      </c>
      <c r="I220" t="s">
        <v>128</v>
      </c>
      <c r="J220" t="s">
        <v>9</v>
      </c>
      <c r="K220" t="s">
        <v>22</v>
      </c>
      <c r="L220" t="str">
        <f t="shared" si="7"/>
        <v>14010302020110PSS</v>
      </c>
      <c r="M220" s="31">
        <v>1251354106.98</v>
      </c>
    </row>
    <row r="221" spans="1:13" hidden="1">
      <c r="A221" t="s">
        <v>9</v>
      </c>
      <c r="B221" t="s">
        <v>169</v>
      </c>
      <c r="C221" t="s">
        <v>22</v>
      </c>
      <c r="D221" t="str">
        <f t="shared" si="6"/>
        <v>14050306130109PSS</v>
      </c>
      <c r="E221">
        <v>8552857.910000002</v>
      </c>
      <c r="H221" s="30">
        <v>46142</v>
      </c>
      <c r="I221" t="s">
        <v>173</v>
      </c>
      <c r="J221" t="s">
        <v>9</v>
      </c>
      <c r="K221" t="s">
        <v>23</v>
      </c>
      <c r="L221" t="str">
        <f t="shared" si="7"/>
        <v>25041900000223USD</v>
      </c>
      <c r="M221" s="31">
        <v>-2535280.56</v>
      </c>
    </row>
    <row r="222" spans="1:13" hidden="1">
      <c r="A222" t="s">
        <v>9</v>
      </c>
      <c r="B222" t="s">
        <v>169</v>
      </c>
      <c r="C222" t="s">
        <v>23</v>
      </c>
      <c r="D222" t="str">
        <f t="shared" si="6"/>
        <v>14050306130109USD</v>
      </c>
      <c r="E222">
        <v>31817.589999999997</v>
      </c>
      <c r="H222" s="30">
        <v>46142</v>
      </c>
      <c r="I222" t="s">
        <v>66</v>
      </c>
      <c r="J222" t="s">
        <v>7</v>
      </c>
      <c r="K222" t="s">
        <v>23</v>
      </c>
      <c r="L222" t="str">
        <f t="shared" si="7"/>
        <v>21020101000108USD</v>
      </c>
      <c r="M222" s="31">
        <v>741938396.41208041</v>
      </c>
    </row>
    <row r="223" spans="1:13" hidden="1">
      <c r="A223" t="s">
        <v>9</v>
      </c>
      <c r="B223" t="s">
        <v>170</v>
      </c>
      <c r="C223" t="s">
        <v>22</v>
      </c>
      <c r="D223" t="str">
        <f t="shared" si="6"/>
        <v>14051102020101PSS</v>
      </c>
      <c r="E223">
        <v>0</v>
      </c>
      <c r="H223" s="30">
        <v>46142</v>
      </c>
      <c r="I223" t="s">
        <v>418</v>
      </c>
      <c r="J223" t="s">
        <v>13</v>
      </c>
      <c r="K223" t="s">
        <v>22</v>
      </c>
      <c r="L223" t="str">
        <f t="shared" si="7"/>
        <v>14010306050104PSS</v>
      </c>
      <c r="M223" s="31">
        <v>1928974134.6500001</v>
      </c>
    </row>
    <row r="224" spans="1:13" hidden="1">
      <c r="A224" t="s">
        <v>9</v>
      </c>
      <c r="B224" t="s">
        <v>171</v>
      </c>
      <c r="C224" t="s">
        <v>22</v>
      </c>
      <c r="D224" t="str">
        <f t="shared" si="6"/>
        <v>14051202020111PSS</v>
      </c>
      <c r="E224">
        <v>0</v>
      </c>
      <c r="H224" s="30">
        <v>46142</v>
      </c>
      <c r="I224" t="s">
        <v>73</v>
      </c>
      <c r="J224" t="s">
        <v>7</v>
      </c>
      <c r="K224" t="s">
        <v>22</v>
      </c>
      <c r="L224" t="str">
        <f t="shared" si="7"/>
        <v>21020201000108PSS</v>
      </c>
      <c r="M224" s="31">
        <v>3368903.42</v>
      </c>
    </row>
    <row r="225" spans="1:13" hidden="1">
      <c r="A225" t="s">
        <v>9</v>
      </c>
      <c r="B225" t="s">
        <v>171</v>
      </c>
      <c r="C225" t="s">
        <v>23</v>
      </c>
      <c r="D225" t="str">
        <f t="shared" si="6"/>
        <v>14051202020111USD</v>
      </c>
      <c r="E225">
        <v>0</v>
      </c>
      <c r="H225" s="30">
        <v>46142</v>
      </c>
      <c r="I225" t="s">
        <v>82</v>
      </c>
      <c r="J225" t="s">
        <v>7</v>
      </c>
      <c r="K225" t="s">
        <v>22</v>
      </c>
      <c r="L225" t="str">
        <f t="shared" si="7"/>
        <v>21030301000107PSS</v>
      </c>
      <c r="M225" s="31">
        <v>6505547197.0500002</v>
      </c>
    </row>
    <row r="226" spans="1:13" hidden="1">
      <c r="A226" t="s">
        <v>9</v>
      </c>
      <c r="B226" t="s">
        <v>173</v>
      </c>
      <c r="C226" t="s">
        <v>22</v>
      </c>
      <c r="D226" t="str">
        <f t="shared" si="6"/>
        <v>25041900000223PSS</v>
      </c>
      <c r="E226">
        <v>-19675648.09</v>
      </c>
      <c r="H226" s="30">
        <v>46142</v>
      </c>
      <c r="I226" t="s">
        <v>77</v>
      </c>
      <c r="J226" t="s">
        <v>7</v>
      </c>
      <c r="K226" t="s">
        <v>22</v>
      </c>
      <c r="L226" t="str">
        <f t="shared" si="7"/>
        <v>21020202000105PSS</v>
      </c>
      <c r="M226" s="31">
        <v>5120125.79</v>
      </c>
    </row>
    <row r="227" spans="1:13" hidden="1">
      <c r="A227" t="s">
        <v>9</v>
      </c>
      <c r="B227" t="s">
        <v>173</v>
      </c>
      <c r="C227" t="s">
        <v>23</v>
      </c>
      <c r="D227" t="str">
        <f t="shared" si="6"/>
        <v>25041900000223USD</v>
      </c>
      <c r="E227">
        <v>-2535280.56</v>
      </c>
      <c r="H227" s="30">
        <v>46142</v>
      </c>
      <c r="I227" t="s">
        <v>676</v>
      </c>
      <c r="J227" t="s">
        <v>16</v>
      </c>
      <c r="K227" t="s">
        <v>22</v>
      </c>
      <c r="L227" t="str">
        <f t="shared" si="7"/>
        <v>14011306020254PSS</v>
      </c>
      <c r="M227" s="31">
        <v>339974646.44</v>
      </c>
    </row>
    <row r="228" spans="1:13" hidden="1">
      <c r="A228" t="s">
        <v>10</v>
      </c>
      <c r="B228" t="s">
        <v>174</v>
      </c>
      <c r="C228" t="s">
        <v>22</v>
      </c>
      <c r="D228" t="str">
        <f t="shared" si="6"/>
        <v>14010205020101PSS</v>
      </c>
      <c r="E228">
        <v>356783.26</v>
      </c>
      <c r="H228" s="30">
        <v>46142</v>
      </c>
      <c r="I228" t="s">
        <v>467</v>
      </c>
      <c r="J228" t="s">
        <v>14</v>
      </c>
      <c r="K228" t="s">
        <v>22</v>
      </c>
      <c r="L228" t="str">
        <f t="shared" si="7"/>
        <v>14011111000103PSS</v>
      </c>
      <c r="M228" s="31">
        <v>176522.35</v>
      </c>
    </row>
    <row r="229" spans="1:13" hidden="1">
      <c r="A229" t="s">
        <v>10</v>
      </c>
      <c r="B229" t="s">
        <v>174</v>
      </c>
      <c r="C229" t="s">
        <v>23</v>
      </c>
      <c r="D229" t="str">
        <f t="shared" si="6"/>
        <v>14010205020101USD</v>
      </c>
      <c r="E229">
        <v>25368.35</v>
      </c>
      <c r="H229" s="30">
        <v>46142</v>
      </c>
      <c r="I229" t="s">
        <v>178</v>
      </c>
      <c r="J229" t="s">
        <v>10</v>
      </c>
      <c r="K229" t="s">
        <v>23</v>
      </c>
      <c r="L229" t="str">
        <f t="shared" si="7"/>
        <v>14011010000103USD</v>
      </c>
      <c r="M229" s="31">
        <v>156718921.66</v>
      </c>
    </row>
    <row r="230" spans="1:13" hidden="1">
      <c r="A230" t="s">
        <v>10</v>
      </c>
      <c r="B230" t="s">
        <v>175</v>
      </c>
      <c r="C230" t="s">
        <v>22</v>
      </c>
      <c r="D230" t="str">
        <f t="shared" si="6"/>
        <v>14010205020102PSS</v>
      </c>
      <c r="E230">
        <v>292616.68</v>
      </c>
      <c r="H230" s="30">
        <v>46142</v>
      </c>
      <c r="I230" t="s">
        <v>157</v>
      </c>
      <c r="J230" t="s">
        <v>9</v>
      </c>
      <c r="K230" t="s">
        <v>22</v>
      </c>
      <c r="L230" t="str">
        <f t="shared" si="7"/>
        <v>14050302020112PSS</v>
      </c>
      <c r="M230" s="31">
        <v>19287535.879999999</v>
      </c>
    </row>
    <row r="231" spans="1:13" hidden="1">
      <c r="A231" t="s">
        <v>10</v>
      </c>
      <c r="B231" t="s">
        <v>175</v>
      </c>
      <c r="C231" t="s">
        <v>23</v>
      </c>
      <c r="D231" t="str">
        <f t="shared" si="6"/>
        <v>14010205020102USD</v>
      </c>
      <c r="E231">
        <v>10099.92</v>
      </c>
      <c r="H231" s="30">
        <v>46142</v>
      </c>
      <c r="I231" t="s">
        <v>388</v>
      </c>
      <c r="J231" t="s">
        <v>12</v>
      </c>
      <c r="K231" t="s">
        <v>23</v>
      </c>
      <c r="L231" t="str">
        <f t="shared" si="7"/>
        <v>14061206020114USD</v>
      </c>
      <c r="M231" s="31">
        <v>12104421.140000001</v>
      </c>
    </row>
    <row r="232" spans="1:13" hidden="1">
      <c r="A232" t="s">
        <v>10</v>
      </c>
      <c r="B232" t="s">
        <v>176</v>
      </c>
      <c r="C232" t="s">
        <v>22</v>
      </c>
      <c r="D232" t="str">
        <f t="shared" si="6"/>
        <v>14011005020101PSS</v>
      </c>
      <c r="E232">
        <v>71793101.929999992</v>
      </c>
      <c r="H232" s="30">
        <v>46142</v>
      </c>
      <c r="I232" t="s">
        <v>140</v>
      </c>
      <c r="J232" t="s">
        <v>9</v>
      </c>
      <c r="K232" t="s">
        <v>22</v>
      </c>
      <c r="L232" t="str">
        <f t="shared" si="7"/>
        <v>14010306130104PSS</v>
      </c>
      <c r="M232" s="31">
        <v>1644398.29</v>
      </c>
    </row>
    <row r="233" spans="1:13" hidden="1">
      <c r="A233" t="s">
        <v>10</v>
      </c>
      <c r="B233" t="s">
        <v>176</v>
      </c>
      <c r="C233" t="s">
        <v>23</v>
      </c>
      <c r="D233" t="str">
        <f t="shared" si="6"/>
        <v>14011005020101USD</v>
      </c>
      <c r="E233">
        <v>125018519.10000001</v>
      </c>
      <c r="H233" s="30">
        <v>46142</v>
      </c>
      <c r="I233" t="s">
        <v>285</v>
      </c>
      <c r="J233" t="s">
        <v>11</v>
      </c>
      <c r="K233" t="s">
        <v>22</v>
      </c>
      <c r="L233" t="str">
        <f t="shared" si="7"/>
        <v>14050423000303PSS</v>
      </c>
      <c r="M233" s="31">
        <v>14938562.619999999</v>
      </c>
    </row>
    <row r="234" spans="1:13" hidden="1">
      <c r="A234" t="s">
        <v>10</v>
      </c>
      <c r="B234" t="s">
        <v>177</v>
      </c>
      <c r="C234" t="s">
        <v>22</v>
      </c>
      <c r="D234" t="str">
        <f t="shared" si="6"/>
        <v>14011005020102PSS</v>
      </c>
      <c r="E234">
        <v>207568683.69999999</v>
      </c>
      <c r="H234" s="30">
        <v>46142</v>
      </c>
      <c r="I234" t="s">
        <v>143</v>
      </c>
      <c r="J234" t="s">
        <v>9</v>
      </c>
      <c r="K234" t="s">
        <v>22</v>
      </c>
      <c r="L234" t="str">
        <f t="shared" si="7"/>
        <v>14010306130109PSS</v>
      </c>
      <c r="M234" s="31">
        <v>627994761.75</v>
      </c>
    </row>
    <row r="235" spans="1:13" hidden="1">
      <c r="A235" t="s">
        <v>10</v>
      </c>
      <c r="B235" t="s">
        <v>177</v>
      </c>
      <c r="C235" t="s">
        <v>23</v>
      </c>
      <c r="D235" t="str">
        <f t="shared" si="6"/>
        <v>14011005020102USD</v>
      </c>
      <c r="E235">
        <v>6706492.54</v>
      </c>
      <c r="H235" s="30">
        <v>46142</v>
      </c>
      <c r="I235" t="s">
        <v>178</v>
      </c>
      <c r="J235" t="s">
        <v>10</v>
      </c>
      <c r="K235" t="s">
        <v>22</v>
      </c>
      <c r="L235" t="str">
        <f t="shared" si="7"/>
        <v>14011010000103PSS</v>
      </c>
      <c r="M235" s="31">
        <v>341688122.48000002</v>
      </c>
    </row>
    <row r="236" spans="1:13" hidden="1">
      <c r="A236" t="s">
        <v>10</v>
      </c>
      <c r="B236" t="s">
        <v>178</v>
      </c>
      <c r="C236" t="s">
        <v>22</v>
      </c>
      <c r="D236" t="str">
        <f t="shared" si="6"/>
        <v>14011010000103PSS</v>
      </c>
      <c r="E236">
        <v>341688122.48000002</v>
      </c>
      <c r="H236" s="30">
        <v>46142</v>
      </c>
      <c r="I236" t="s">
        <v>91</v>
      </c>
      <c r="J236" t="s">
        <v>7</v>
      </c>
      <c r="K236" t="s">
        <v>23</v>
      </c>
      <c r="L236" t="str">
        <f t="shared" si="7"/>
        <v>21070201000203USD</v>
      </c>
      <c r="M236" s="31">
        <v>70909.759052604903</v>
      </c>
    </row>
    <row r="237" spans="1:13" hidden="1">
      <c r="A237" t="s">
        <v>10</v>
      </c>
      <c r="B237" t="s">
        <v>178</v>
      </c>
      <c r="C237" t="s">
        <v>23</v>
      </c>
      <c r="D237" t="str">
        <f t="shared" si="6"/>
        <v>14011010000103USD</v>
      </c>
      <c r="E237">
        <v>156718921.66</v>
      </c>
      <c r="H237" s="30">
        <v>46142</v>
      </c>
      <c r="I237" t="s">
        <v>419</v>
      </c>
      <c r="J237" t="s">
        <v>13</v>
      </c>
      <c r="K237" t="s">
        <v>22</v>
      </c>
      <c r="L237" t="str">
        <f t="shared" si="7"/>
        <v>14010306050105PSS</v>
      </c>
      <c r="M237" s="31">
        <v>127048590.54000001</v>
      </c>
    </row>
    <row r="238" spans="1:13" hidden="1">
      <c r="A238" t="s">
        <v>10</v>
      </c>
      <c r="B238" t="s">
        <v>179</v>
      </c>
      <c r="C238" t="s">
        <v>22</v>
      </c>
      <c r="D238" t="str">
        <f t="shared" si="6"/>
        <v>14011105020101PSS</v>
      </c>
      <c r="E238">
        <v>94229963.810000002</v>
      </c>
      <c r="H238" s="30">
        <v>46142</v>
      </c>
      <c r="I238" t="s">
        <v>195</v>
      </c>
      <c r="J238" t="s">
        <v>10</v>
      </c>
      <c r="K238" t="s">
        <v>23</v>
      </c>
      <c r="L238" t="str">
        <f t="shared" si="7"/>
        <v>14051305020106USD</v>
      </c>
      <c r="M238" s="31">
        <v>5719.63</v>
      </c>
    </row>
    <row r="239" spans="1:13" hidden="1">
      <c r="A239" t="s">
        <v>10</v>
      </c>
      <c r="B239" t="s">
        <v>179</v>
      </c>
      <c r="C239" t="s">
        <v>23</v>
      </c>
      <c r="D239" t="str">
        <f t="shared" si="6"/>
        <v>14011105020101USD</v>
      </c>
      <c r="E239">
        <v>40631606.439999998</v>
      </c>
      <c r="H239" s="30">
        <v>46142</v>
      </c>
      <c r="I239" t="s">
        <v>629</v>
      </c>
      <c r="J239" t="s">
        <v>16</v>
      </c>
      <c r="K239" t="s">
        <v>22</v>
      </c>
      <c r="L239" t="str">
        <f t="shared" si="7"/>
        <v>14010206020105PSS</v>
      </c>
      <c r="M239" s="31">
        <v>3574204.55</v>
      </c>
    </row>
    <row r="240" spans="1:13" hidden="1">
      <c r="A240" t="s">
        <v>10</v>
      </c>
      <c r="B240" t="s">
        <v>180</v>
      </c>
      <c r="C240" t="s">
        <v>22</v>
      </c>
      <c r="D240" t="str">
        <f t="shared" si="6"/>
        <v>14011105020102PSS</v>
      </c>
      <c r="E240">
        <v>227989967.30000001</v>
      </c>
      <c r="H240" s="30">
        <v>46142</v>
      </c>
      <c r="I240" t="s">
        <v>177</v>
      </c>
      <c r="J240" t="s">
        <v>10</v>
      </c>
      <c r="K240" t="s">
        <v>23</v>
      </c>
      <c r="L240" t="str">
        <f t="shared" si="7"/>
        <v>14011005020102USD</v>
      </c>
      <c r="M240" s="31">
        <v>6706492.54</v>
      </c>
    </row>
    <row r="241" spans="1:13" hidden="1">
      <c r="A241" t="s">
        <v>10</v>
      </c>
      <c r="B241" t="s">
        <v>180</v>
      </c>
      <c r="C241" t="s">
        <v>23</v>
      </c>
      <c r="D241" t="str">
        <f t="shared" si="6"/>
        <v>14011105020102USD</v>
      </c>
      <c r="E241">
        <v>4651788.6900000004</v>
      </c>
      <c r="H241" s="30">
        <v>46142</v>
      </c>
      <c r="I241" t="s">
        <v>163</v>
      </c>
      <c r="J241" t="s">
        <v>9</v>
      </c>
      <c r="K241" t="s">
        <v>22</v>
      </c>
      <c r="L241" t="str">
        <f t="shared" si="7"/>
        <v>14050302020511PSS</v>
      </c>
      <c r="M241" s="31">
        <v>3746174.37</v>
      </c>
    </row>
    <row r="242" spans="1:13" hidden="1">
      <c r="A242" t="s">
        <v>10</v>
      </c>
      <c r="B242" t="s">
        <v>181</v>
      </c>
      <c r="C242" t="s">
        <v>22</v>
      </c>
      <c r="D242" t="str">
        <f t="shared" si="6"/>
        <v>14011110000103PSS</v>
      </c>
      <c r="E242">
        <v>27032038.850000001</v>
      </c>
      <c r="H242" s="30">
        <v>46142</v>
      </c>
      <c r="I242" t="s">
        <v>50</v>
      </c>
      <c r="J242" t="s">
        <v>6</v>
      </c>
      <c r="K242" t="s">
        <v>23</v>
      </c>
      <c r="L242" t="str">
        <f t="shared" si="7"/>
        <v>21010109000201USD</v>
      </c>
      <c r="M242" s="31">
        <v>1025354583.8</v>
      </c>
    </row>
    <row r="243" spans="1:13" hidden="1">
      <c r="A243" t="s">
        <v>10</v>
      </c>
      <c r="B243" t="s">
        <v>181</v>
      </c>
      <c r="C243" t="s">
        <v>23</v>
      </c>
      <c r="D243" t="str">
        <f t="shared" si="6"/>
        <v>14011110000103USD</v>
      </c>
      <c r="E243">
        <v>1768214.52</v>
      </c>
      <c r="H243" s="30">
        <v>46142</v>
      </c>
      <c r="I243" t="s">
        <v>174</v>
      </c>
      <c r="J243" t="s">
        <v>10</v>
      </c>
      <c r="K243" t="s">
        <v>23</v>
      </c>
      <c r="L243" t="str">
        <f t="shared" si="7"/>
        <v>14010205020101USD</v>
      </c>
      <c r="M243" s="31">
        <v>25368.35</v>
      </c>
    </row>
    <row r="244" spans="1:13" hidden="1">
      <c r="A244" t="s">
        <v>10</v>
      </c>
      <c r="B244" t="s">
        <v>182</v>
      </c>
      <c r="C244" t="s">
        <v>22</v>
      </c>
      <c r="D244" t="str">
        <f t="shared" si="6"/>
        <v>14011205020101PSS</v>
      </c>
      <c r="E244">
        <v>53790444.659999996</v>
      </c>
      <c r="H244" s="30">
        <v>46142</v>
      </c>
      <c r="I244" t="s">
        <v>422</v>
      </c>
      <c r="J244" t="s">
        <v>13</v>
      </c>
      <c r="K244" t="s">
        <v>22</v>
      </c>
      <c r="L244" t="str">
        <f t="shared" si="7"/>
        <v>14050303020101PSS</v>
      </c>
      <c r="M244" s="31">
        <v>394776.21</v>
      </c>
    </row>
    <row r="245" spans="1:13" hidden="1">
      <c r="A245" t="s">
        <v>10</v>
      </c>
      <c r="B245" t="s">
        <v>182</v>
      </c>
      <c r="C245" t="s">
        <v>23</v>
      </c>
      <c r="D245" t="str">
        <f t="shared" si="6"/>
        <v>14011205020101USD</v>
      </c>
      <c r="E245">
        <v>19801176.5</v>
      </c>
      <c r="H245" s="30">
        <v>46142</v>
      </c>
      <c r="I245" t="s">
        <v>158</v>
      </c>
      <c r="J245" t="s">
        <v>9</v>
      </c>
      <c r="K245" t="s">
        <v>23</v>
      </c>
      <c r="L245" t="str">
        <f t="shared" si="7"/>
        <v>14050302020113USD</v>
      </c>
      <c r="M245" s="31">
        <v>143465.25</v>
      </c>
    </row>
    <row r="246" spans="1:13" hidden="1">
      <c r="A246" t="s">
        <v>10</v>
      </c>
      <c r="B246" t="s">
        <v>183</v>
      </c>
      <c r="C246" t="s">
        <v>22</v>
      </c>
      <c r="D246" t="str">
        <f t="shared" si="6"/>
        <v>14011205020102PSS</v>
      </c>
      <c r="E246">
        <v>80179912.299999997</v>
      </c>
      <c r="H246" s="30">
        <v>46142</v>
      </c>
      <c r="I246" t="s">
        <v>195</v>
      </c>
      <c r="J246" t="s">
        <v>10</v>
      </c>
      <c r="K246" t="s">
        <v>22</v>
      </c>
      <c r="L246" t="str">
        <f t="shared" si="7"/>
        <v>14051305020106PSS</v>
      </c>
      <c r="M246" s="31">
        <v>43600.32</v>
      </c>
    </row>
    <row r="247" spans="1:13" hidden="1">
      <c r="A247" t="s">
        <v>10</v>
      </c>
      <c r="B247" t="s">
        <v>183</v>
      </c>
      <c r="C247" t="s">
        <v>23</v>
      </c>
      <c r="D247" t="str">
        <f t="shared" si="6"/>
        <v>14011205020102USD</v>
      </c>
      <c r="E247">
        <v>1602393.44</v>
      </c>
      <c r="H247" s="30">
        <v>46142</v>
      </c>
      <c r="I247" t="s">
        <v>95</v>
      </c>
      <c r="J247" t="s">
        <v>7</v>
      </c>
      <c r="K247" t="s">
        <v>23</v>
      </c>
      <c r="L247" t="str">
        <f t="shared" si="7"/>
        <v>21070401010203USD</v>
      </c>
      <c r="M247" s="31">
        <v>115809.37</v>
      </c>
    </row>
    <row r="248" spans="1:13" hidden="1">
      <c r="A248" t="s">
        <v>10</v>
      </c>
      <c r="B248" t="s">
        <v>185</v>
      </c>
      <c r="C248" t="s">
        <v>22</v>
      </c>
      <c r="D248" t="str">
        <f t="shared" si="6"/>
        <v>14011205020106PSS</v>
      </c>
      <c r="E248">
        <v>331210.28999999998</v>
      </c>
      <c r="H248" s="30">
        <v>46142</v>
      </c>
      <c r="I248" t="s">
        <v>167</v>
      </c>
      <c r="J248" t="s">
        <v>9</v>
      </c>
      <c r="K248" t="s">
        <v>22</v>
      </c>
      <c r="L248" t="str">
        <f t="shared" si="7"/>
        <v>14050306130105PSS</v>
      </c>
      <c r="M248" s="31">
        <v>67290.2</v>
      </c>
    </row>
    <row r="249" spans="1:13" hidden="1">
      <c r="A249" t="s">
        <v>10</v>
      </c>
      <c r="B249" t="s">
        <v>186</v>
      </c>
      <c r="C249" t="s">
        <v>22</v>
      </c>
      <c r="D249" t="str">
        <f t="shared" si="6"/>
        <v>14011210000103PSS</v>
      </c>
      <c r="E249">
        <v>3151638.4</v>
      </c>
      <c r="H249" s="30">
        <v>46142</v>
      </c>
      <c r="I249" t="s">
        <v>519</v>
      </c>
      <c r="J249" t="s">
        <v>14</v>
      </c>
      <c r="K249" t="s">
        <v>22</v>
      </c>
      <c r="L249" t="str">
        <f t="shared" si="7"/>
        <v>14011311000505PSS</v>
      </c>
      <c r="M249" s="31">
        <v>2790342.7</v>
      </c>
    </row>
    <row r="250" spans="1:13" hidden="1">
      <c r="A250" t="s">
        <v>10</v>
      </c>
      <c r="B250" t="s">
        <v>187</v>
      </c>
      <c r="C250" t="s">
        <v>22</v>
      </c>
      <c r="D250" t="str">
        <f t="shared" si="6"/>
        <v>14011305020101PSS</v>
      </c>
      <c r="E250">
        <v>31029592.100000001</v>
      </c>
      <c r="H250" s="30">
        <v>46142</v>
      </c>
      <c r="I250" t="s">
        <v>123</v>
      </c>
      <c r="J250" t="s">
        <v>9</v>
      </c>
      <c r="K250" t="s">
        <v>22</v>
      </c>
      <c r="L250" t="str">
        <f t="shared" si="7"/>
        <v>14010202020112PSS</v>
      </c>
      <c r="M250" s="31">
        <v>62243.040000000001</v>
      </c>
    </row>
    <row r="251" spans="1:13" hidden="1">
      <c r="A251" t="s">
        <v>10</v>
      </c>
      <c r="B251" t="s">
        <v>187</v>
      </c>
      <c r="C251" t="s">
        <v>23</v>
      </c>
      <c r="D251" t="str">
        <f t="shared" si="6"/>
        <v>14011305020101USD</v>
      </c>
      <c r="E251">
        <v>3798656.9800000004</v>
      </c>
      <c r="H251" s="30">
        <v>46142</v>
      </c>
      <c r="I251" t="s">
        <v>168</v>
      </c>
      <c r="J251" t="s">
        <v>9</v>
      </c>
      <c r="K251" t="s">
        <v>23</v>
      </c>
      <c r="L251" t="str">
        <f t="shared" si="7"/>
        <v>14050306130107USD</v>
      </c>
      <c r="M251" s="31">
        <v>19302.64</v>
      </c>
    </row>
    <row r="252" spans="1:13" hidden="1">
      <c r="A252" t="s">
        <v>10</v>
      </c>
      <c r="B252" t="s">
        <v>188</v>
      </c>
      <c r="C252" t="s">
        <v>22</v>
      </c>
      <c r="D252" t="str">
        <f t="shared" si="6"/>
        <v>14011305020102PSS</v>
      </c>
      <c r="E252">
        <v>80222836.890000001</v>
      </c>
      <c r="H252" s="30">
        <v>46142</v>
      </c>
      <c r="I252" t="s">
        <v>518</v>
      </c>
      <c r="J252" t="s">
        <v>14</v>
      </c>
      <c r="K252" t="s">
        <v>23</v>
      </c>
      <c r="L252" t="str">
        <f t="shared" si="7"/>
        <v>14011311000503USD</v>
      </c>
      <c r="M252" s="31">
        <v>0</v>
      </c>
    </row>
    <row r="253" spans="1:13" hidden="1">
      <c r="A253" t="s">
        <v>10</v>
      </c>
      <c r="B253" t="s">
        <v>188</v>
      </c>
      <c r="C253" t="s">
        <v>23</v>
      </c>
      <c r="D253" t="str">
        <f t="shared" si="6"/>
        <v>14011305020102USD</v>
      </c>
      <c r="E253">
        <v>2484544.41</v>
      </c>
      <c r="H253" s="30">
        <v>46142</v>
      </c>
      <c r="I253" t="s">
        <v>351</v>
      </c>
      <c r="J253" t="s">
        <v>12</v>
      </c>
      <c r="K253" t="s">
        <v>22</v>
      </c>
      <c r="L253" t="str">
        <f t="shared" si="7"/>
        <v>14060302010106PSS</v>
      </c>
      <c r="M253" s="31">
        <v>1249462.08</v>
      </c>
    </row>
    <row r="254" spans="1:13" hidden="1">
      <c r="A254" t="s">
        <v>10</v>
      </c>
      <c r="B254" t="s">
        <v>189</v>
      </c>
      <c r="C254" t="s">
        <v>22</v>
      </c>
      <c r="D254" t="str">
        <f t="shared" si="6"/>
        <v>14011305020106PSS</v>
      </c>
      <c r="E254">
        <v>11893.53</v>
      </c>
      <c r="H254" s="30">
        <v>46142</v>
      </c>
      <c r="I254" t="s">
        <v>366</v>
      </c>
      <c r="J254" t="s">
        <v>12</v>
      </c>
      <c r="K254" t="s">
        <v>22</v>
      </c>
      <c r="L254" t="str">
        <f t="shared" si="7"/>
        <v>14060406010201PSS</v>
      </c>
      <c r="M254" s="31">
        <v>144775688.38999999</v>
      </c>
    </row>
    <row r="255" spans="1:13" hidden="1">
      <c r="A255" t="s">
        <v>10</v>
      </c>
      <c r="B255" t="s">
        <v>190</v>
      </c>
      <c r="C255" t="s">
        <v>22</v>
      </c>
      <c r="D255" t="str">
        <f t="shared" si="6"/>
        <v>14050205020107PSS</v>
      </c>
      <c r="E255">
        <v>3509.49</v>
      </c>
      <c r="H255" s="30">
        <v>46142</v>
      </c>
      <c r="I255" t="s">
        <v>200</v>
      </c>
      <c r="J255" t="s">
        <v>11</v>
      </c>
      <c r="K255" t="s">
        <v>23</v>
      </c>
      <c r="L255" t="str">
        <f t="shared" si="7"/>
        <v>14010306030111USD</v>
      </c>
      <c r="M255" s="31">
        <v>5055713.2699999996</v>
      </c>
    </row>
    <row r="256" spans="1:13" hidden="1">
      <c r="A256" t="s">
        <v>10</v>
      </c>
      <c r="B256" t="s">
        <v>191</v>
      </c>
      <c r="C256" t="s">
        <v>22</v>
      </c>
      <c r="D256" t="str">
        <f t="shared" si="6"/>
        <v>14051005020101PSS</v>
      </c>
      <c r="E256">
        <v>71583.350000000006</v>
      </c>
      <c r="H256" s="30">
        <v>46142</v>
      </c>
      <c r="I256" t="s">
        <v>46</v>
      </c>
      <c r="J256" t="s">
        <v>6</v>
      </c>
      <c r="K256" t="s">
        <v>23</v>
      </c>
      <c r="L256" t="str">
        <f t="shared" si="7"/>
        <v>21010109000102USD</v>
      </c>
      <c r="M256" s="31">
        <v>32687134.390000001</v>
      </c>
    </row>
    <row r="257" spans="1:13" hidden="1">
      <c r="A257" t="s">
        <v>10</v>
      </c>
      <c r="B257" t="s">
        <v>192</v>
      </c>
      <c r="C257" t="s">
        <v>23</v>
      </c>
      <c r="D257" t="str">
        <f t="shared" si="6"/>
        <v>14051105020101USD</v>
      </c>
      <c r="E257">
        <v>102518.13</v>
      </c>
      <c r="H257" s="30">
        <v>46142</v>
      </c>
      <c r="I257" t="s">
        <v>334</v>
      </c>
      <c r="J257" t="s">
        <v>12</v>
      </c>
      <c r="K257" t="s">
        <v>22</v>
      </c>
      <c r="L257" t="str">
        <f t="shared" si="7"/>
        <v>14051306020367PSS</v>
      </c>
      <c r="M257" s="31">
        <v>2927507.57</v>
      </c>
    </row>
    <row r="258" spans="1:13" hidden="1">
      <c r="A258" t="s">
        <v>10</v>
      </c>
      <c r="B258" t="s">
        <v>193</v>
      </c>
      <c r="C258" t="s">
        <v>22</v>
      </c>
      <c r="D258" t="str">
        <f t="shared" si="6"/>
        <v>14051205020101PSS</v>
      </c>
      <c r="E258">
        <v>925748.82000000007</v>
      </c>
      <c r="H258" s="30">
        <v>46142</v>
      </c>
      <c r="I258" t="s">
        <v>458</v>
      </c>
      <c r="J258" t="s">
        <v>14</v>
      </c>
      <c r="K258" t="s">
        <v>22</v>
      </c>
      <c r="L258" t="str">
        <f t="shared" si="7"/>
        <v>14011106020310PSS</v>
      </c>
      <c r="M258" s="31">
        <v>66015245.710000001</v>
      </c>
    </row>
    <row r="259" spans="1:13" hidden="1">
      <c r="A259" t="s">
        <v>10</v>
      </c>
      <c r="B259" t="s">
        <v>194</v>
      </c>
      <c r="C259" t="s">
        <v>22</v>
      </c>
      <c r="D259" t="str">
        <f t="shared" ref="D259:D322" si="8">_xlfn.CONCAT(B259,C259)</f>
        <v>14051305020101PSS</v>
      </c>
      <c r="E259">
        <v>354221.66</v>
      </c>
      <c r="H259" s="30">
        <v>46142</v>
      </c>
      <c r="I259" t="s">
        <v>185</v>
      </c>
      <c r="J259" t="s">
        <v>10</v>
      </c>
      <c r="K259" t="s">
        <v>22</v>
      </c>
      <c r="L259" t="str">
        <f t="shared" ref="L259:L322" si="9">_xlfn.CONCAT(I259,K259)</f>
        <v>14011205020106PSS</v>
      </c>
      <c r="M259" s="31">
        <v>331210.28999999998</v>
      </c>
    </row>
    <row r="260" spans="1:13" hidden="1">
      <c r="A260" t="s">
        <v>10</v>
      </c>
      <c r="B260" t="s">
        <v>194</v>
      </c>
      <c r="C260" t="s">
        <v>23</v>
      </c>
      <c r="D260" t="str">
        <f t="shared" si="8"/>
        <v>14051305020101USD</v>
      </c>
      <c r="E260">
        <v>31085.48</v>
      </c>
      <c r="H260" s="30">
        <v>46142</v>
      </c>
      <c r="I260" t="s">
        <v>268</v>
      </c>
      <c r="J260" t="s">
        <v>11</v>
      </c>
      <c r="K260" t="s">
        <v>22</v>
      </c>
      <c r="L260" t="str">
        <f t="shared" si="9"/>
        <v>14050406010110PSS</v>
      </c>
      <c r="M260" s="31">
        <v>3408903.89</v>
      </c>
    </row>
    <row r="261" spans="1:13" hidden="1">
      <c r="A261" t="s">
        <v>10</v>
      </c>
      <c r="B261" t="s">
        <v>195</v>
      </c>
      <c r="C261" t="s">
        <v>22</v>
      </c>
      <c r="D261" t="str">
        <f t="shared" si="8"/>
        <v>14051305020106PSS</v>
      </c>
      <c r="E261">
        <v>43600.32</v>
      </c>
      <c r="H261" s="30">
        <v>46142</v>
      </c>
      <c r="I261" t="s">
        <v>196</v>
      </c>
      <c r="J261" t="s">
        <v>11</v>
      </c>
      <c r="K261" t="s">
        <v>22</v>
      </c>
      <c r="L261" t="str">
        <f t="shared" si="9"/>
        <v>14010306020106PSS</v>
      </c>
      <c r="M261" s="31">
        <v>808525.06</v>
      </c>
    </row>
    <row r="262" spans="1:13" hidden="1">
      <c r="A262" t="s">
        <v>10</v>
      </c>
      <c r="B262" t="s">
        <v>195</v>
      </c>
      <c r="C262" t="s">
        <v>23</v>
      </c>
      <c r="D262" t="str">
        <f t="shared" si="8"/>
        <v>14051305020106USD</v>
      </c>
      <c r="E262">
        <v>5719.63</v>
      </c>
      <c r="H262" s="30">
        <v>46142</v>
      </c>
      <c r="I262" t="s">
        <v>205</v>
      </c>
      <c r="J262" t="s">
        <v>11</v>
      </c>
      <c r="K262" t="s">
        <v>22</v>
      </c>
      <c r="L262" t="str">
        <f t="shared" si="9"/>
        <v>14010306030211PSS</v>
      </c>
      <c r="M262" s="31">
        <v>3179726</v>
      </c>
    </row>
    <row r="263" spans="1:13" hidden="1">
      <c r="A263" t="s">
        <v>11</v>
      </c>
      <c r="B263" t="s">
        <v>196</v>
      </c>
      <c r="C263" t="s">
        <v>22</v>
      </c>
      <c r="D263" t="str">
        <f t="shared" si="8"/>
        <v>14010306020106PSS</v>
      </c>
      <c r="E263">
        <v>808525.06</v>
      </c>
      <c r="H263" s="30">
        <v>46142</v>
      </c>
      <c r="I263" t="s">
        <v>476</v>
      </c>
      <c r="J263" t="s">
        <v>14</v>
      </c>
      <c r="K263" t="s">
        <v>23</v>
      </c>
      <c r="L263" t="str">
        <f t="shared" si="9"/>
        <v>14011126000114USD</v>
      </c>
      <c r="M263" s="31">
        <v>10573000</v>
      </c>
    </row>
    <row r="264" spans="1:13" hidden="1">
      <c r="A264" t="s">
        <v>11</v>
      </c>
      <c r="B264" t="s">
        <v>196</v>
      </c>
      <c r="C264" t="s">
        <v>23</v>
      </c>
      <c r="D264" t="str">
        <f t="shared" si="8"/>
        <v>14010306020106USD</v>
      </c>
      <c r="E264">
        <v>834.78</v>
      </c>
      <c r="H264" s="30">
        <v>46142</v>
      </c>
      <c r="I264" t="s">
        <v>638</v>
      </c>
      <c r="J264" t="s">
        <v>16</v>
      </c>
      <c r="K264" t="s">
        <v>22</v>
      </c>
      <c r="L264" t="str">
        <f t="shared" si="9"/>
        <v>14010206020166PSS</v>
      </c>
      <c r="M264" s="31">
        <v>2736695.8</v>
      </c>
    </row>
    <row r="265" spans="1:13" hidden="1">
      <c r="A265" t="s">
        <v>11</v>
      </c>
      <c r="B265" t="s">
        <v>197</v>
      </c>
      <c r="C265" t="s">
        <v>22</v>
      </c>
      <c r="D265" t="str">
        <f t="shared" si="8"/>
        <v>14010306020107PSS</v>
      </c>
      <c r="E265">
        <v>244977.29</v>
      </c>
      <c r="H265" s="30">
        <v>46142</v>
      </c>
      <c r="I265" t="s">
        <v>353</v>
      </c>
      <c r="J265" t="s">
        <v>12</v>
      </c>
      <c r="K265" t="s">
        <v>22</v>
      </c>
      <c r="L265" t="str">
        <f t="shared" si="9"/>
        <v>14060302020105PSS</v>
      </c>
      <c r="M265" s="31">
        <v>11684345.35</v>
      </c>
    </row>
    <row r="266" spans="1:13" hidden="1">
      <c r="A266" t="s">
        <v>11</v>
      </c>
      <c r="B266" t="s">
        <v>197</v>
      </c>
      <c r="C266" t="s">
        <v>23</v>
      </c>
      <c r="D266" t="str">
        <f t="shared" si="8"/>
        <v>14010306020107USD</v>
      </c>
      <c r="E266">
        <v>0</v>
      </c>
      <c r="H266" s="30">
        <v>46142</v>
      </c>
      <c r="I266" t="s">
        <v>56</v>
      </c>
      <c r="J266" t="s">
        <v>6</v>
      </c>
      <c r="K266" t="s">
        <v>23</v>
      </c>
      <c r="L266" t="str">
        <f t="shared" si="9"/>
        <v>21070201000401USD</v>
      </c>
      <c r="M266" s="31">
        <v>9039.7999999999993</v>
      </c>
    </row>
    <row r="267" spans="1:13" hidden="1">
      <c r="A267" t="s">
        <v>11</v>
      </c>
      <c r="B267" t="s">
        <v>198</v>
      </c>
      <c r="C267" t="s">
        <v>22</v>
      </c>
      <c r="D267" t="str">
        <f t="shared" si="8"/>
        <v>14010306030107PSS</v>
      </c>
      <c r="E267">
        <v>4795757.75</v>
      </c>
      <c r="H267" s="30">
        <v>46142</v>
      </c>
      <c r="I267" t="s">
        <v>438</v>
      </c>
      <c r="J267" t="s">
        <v>14</v>
      </c>
      <c r="K267" t="s">
        <v>23</v>
      </c>
      <c r="L267" t="str">
        <f t="shared" si="9"/>
        <v>14011006020104USD</v>
      </c>
      <c r="M267" s="31">
        <v>967526889.25</v>
      </c>
    </row>
    <row r="268" spans="1:13" hidden="1">
      <c r="A268" t="s">
        <v>11</v>
      </c>
      <c r="B268" t="s">
        <v>198</v>
      </c>
      <c r="C268" t="s">
        <v>23</v>
      </c>
      <c r="D268" t="str">
        <f t="shared" si="8"/>
        <v>14010306030107USD</v>
      </c>
      <c r="E268">
        <v>204285.87</v>
      </c>
      <c r="H268" s="30">
        <v>46142</v>
      </c>
      <c r="I268" t="s">
        <v>188</v>
      </c>
      <c r="J268" t="s">
        <v>10</v>
      </c>
      <c r="K268" t="s">
        <v>23</v>
      </c>
      <c r="L268" t="str">
        <f t="shared" si="9"/>
        <v>14011305020102USD</v>
      </c>
      <c r="M268" s="31">
        <v>2484544.41</v>
      </c>
    </row>
    <row r="269" spans="1:13" hidden="1">
      <c r="A269" t="s">
        <v>11</v>
      </c>
      <c r="B269" t="s">
        <v>199</v>
      </c>
      <c r="C269" t="s">
        <v>22</v>
      </c>
      <c r="D269" t="str">
        <f t="shared" si="8"/>
        <v>14010306030108PSS</v>
      </c>
      <c r="E269">
        <v>251200881.91</v>
      </c>
      <c r="H269" s="30">
        <v>46142</v>
      </c>
      <c r="I269" t="s">
        <v>448</v>
      </c>
      <c r="J269" t="s">
        <v>14</v>
      </c>
      <c r="K269" t="s">
        <v>23</v>
      </c>
      <c r="L269" t="str">
        <f t="shared" si="9"/>
        <v>14011026000118USD</v>
      </c>
      <c r="M269" s="31">
        <v>92353511.799999997</v>
      </c>
    </row>
    <row r="270" spans="1:13" hidden="1">
      <c r="A270" t="s">
        <v>11</v>
      </c>
      <c r="B270" t="s">
        <v>199</v>
      </c>
      <c r="C270" t="s">
        <v>23</v>
      </c>
      <c r="D270" t="str">
        <f t="shared" si="8"/>
        <v>14010306030108USD</v>
      </c>
      <c r="E270">
        <v>11462339.9</v>
      </c>
      <c r="H270" s="30">
        <v>46142</v>
      </c>
      <c r="I270" t="s">
        <v>67</v>
      </c>
      <c r="J270" t="s">
        <v>7</v>
      </c>
      <c r="K270" t="s">
        <v>23</v>
      </c>
      <c r="L270" t="str">
        <f t="shared" si="9"/>
        <v>21020101000109USD</v>
      </c>
      <c r="M270" s="31">
        <v>26623224.941618409</v>
      </c>
    </row>
    <row r="271" spans="1:13" hidden="1">
      <c r="A271" t="s">
        <v>11</v>
      </c>
      <c r="B271" t="s">
        <v>200</v>
      </c>
      <c r="C271" t="s">
        <v>22</v>
      </c>
      <c r="D271" t="str">
        <f t="shared" si="8"/>
        <v>14010306030111PSS</v>
      </c>
      <c r="E271">
        <v>3173397676.1200004</v>
      </c>
      <c r="H271" s="30">
        <v>46142</v>
      </c>
      <c r="I271" t="s">
        <v>286</v>
      </c>
      <c r="J271" t="s">
        <v>11</v>
      </c>
      <c r="K271" t="s">
        <v>22</v>
      </c>
      <c r="L271" t="str">
        <f t="shared" si="9"/>
        <v>14050424000105PSS</v>
      </c>
      <c r="M271" s="31">
        <v>98871.75</v>
      </c>
    </row>
    <row r="272" spans="1:13" hidden="1">
      <c r="A272" t="s">
        <v>11</v>
      </c>
      <c r="B272" t="s">
        <v>200</v>
      </c>
      <c r="C272" t="s">
        <v>23</v>
      </c>
      <c r="D272" t="str">
        <f t="shared" si="8"/>
        <v>14010306030111USD</v>
      </c>
      <c r="E272">
        <v>5055713.2700000005</v>
      </c>
      <c r="H272" s="30">
        <v>46142</v>
      </c>
      <c r="I272" t="s">
        <v>140</v>
      </c>
      <c r="J272" t="s">
        <v>9</v>
      </c>
      <c r="K272" t="s">
        <v>23</v>
      </c>
      <c r="L272" t="str">
        <f t="shared" si="9"/>
        <v>14010306130104USD</v>
      </c>
      <c r="M272" s="31">
        <v>3633.05</v>
      </c>
    </row>
    <row r="273" spans="1:13" hidden="1">
      <c r="A273" t="s">
        <v>11</v>
      </c>
      <c r="B273" t="s">
        <v>201</v>
      </c>
      <c r="C273" t="s">
        <v>22</v>
      </c>
      <c r="D273" t="str">
        <f t="shared" si="8"/>
        <v>14010306030112PSS</v>
      </c>
      <c r="E273">
        <v>57744011.689999998</v>
      </c>
      <c r="H273" s="30">
        <v>46142</v>
      </c>
      <c r="I273" t="s">
        <v>146</v>
      </c>
      <c r="J273" t="s">
        <v>9</v>
      </c>
      <c r="K273" t="s">
        <v>22</v>
      </c>
      <c r="L273" t="str">
        <f t="shared" si="9"/>
        <v>14010999010401PSS</v>
      </c>
      <c r="M273" s="31">
        <v>37695.11</v>
      </c>
    </row>
    <row r="274" spans="1:13" hidden="1">
      <c r="A274" t="s">
        <v>11</v>
      </c>
      <c r="B274" t="s">
        <v>201</v>
      </c>
      <c r="C274" t="s">
        <v>23</v>
      </c>
      <c r="D274" t="str">
        <f t="shared" si="8"/>
        <v>14010306030112USD</v>
      </c>
      <c r="E274">
        <v>30103.88</v>
      </c>
      <c r="H274" s="30">
        <v>46142</v>
      </c>
      <c r="I274" t="s">
        <v>297</v>
      </c>
      <c r="J274" t="s">
        <v>12</v>
      </c>
      <c r="K274" t="s">
        <v>23</v>
      </c>
      <c r="L274" t="str">
        <f t="shared" si="9"/>
        <v>14050302020521USD</v>
      </c>
      <c r="M274" s="31">
        <v>2299.7199999999998</v>
      </c>
    </row>
    <row r="275" spans="1:13" hidden="1">
      <c r="A275" t="s">
        <v>11</v>
      </c>
      <c r="B275" t="s">
        <v>202</v>
      </c>
      <c r="C275" t="s">
        <v>22</v>
      </c>
      <c r="D275" t="str">
        <f t="shared" si="8"/>
        <v>14010306030116PSS</v>
      </c>
      <c r="E275">
        <v>2203627.98</v>
      </c>
      <c r="H275" s="30">
        <v>46142</v>
      </c>
      <c r="I275" t="s">
        <v>414</v>
      </c>
      <c r="J275" t="s">
        <v>12</v>
      </c>
      <c r="K275" t="s">
        <v>22</v>
      </c>
      <c r="L275" t="str">
        <f t="shared" si="9"/>
        <v>14061311000302PSS</v>
      </c>
      <c r="M275" s="31">
        <v>252318.63</v>
      </c>
    </row>
    <row r="276" spans="1:13" hidden="1">
      <c r="A276" t="s">
        <v>11</v>
      </c>
      <c r="B276" t="s">
        <v>203</v>
      </c>
      <c r="C276" t="s">
        <v>22</v>
      </c>
      <c r="D276" t="str">
        <f t="shared" si="8"/>
        <v>14010306030117PSS</v>
      </c>
      <c r="E276">
        <v>44386.93</v>
      </c>
      <c r="H276" s="30">
        <v>46142</v>
      </c>
      <c r="I276" t="s">
        <v>87</v>
      </c>
      <c r="J276" t="s">
        <v>7</v>
      </c>
      <c r="K276" t="s">
        <v>22</v>
      </c>
      <c r="L276" t="str">
        <f t="shared" si="9"/>
        <v>21030902000101PSS</v>
      </c>
      <c r="M276" s="31">
        <v>462599.82</v>
      </c>
    </row>
    <row r="277" spans="1:13" hidden="1">
      <c r="A277" t="s">
        <v>11</v>
      </c>
      <c r="B277" t="s">
        <v>204</v>
      </c>
      <c r="C277" t="s">
        <v>22</v>
      </c>
      <c r="D277" t="str">
        <f t="shared" si="8"/>
        <v>14010306030207PSS</v>
      </c>
      <c r="E277">
        <v>110087.95</v>
      </c>
      <c r="H277" s="30">
        <v>46142</v>
      </c>
      <c r="I277" t="s">
        <v>167</v>
      </c>
      <c r="J277" t="s">
        <v>9</v>
      </c>
      <c r="K277" t="s">
        <v>23</v>
      </c>
      <c r="L277" t="str">
        <f t="shared" si="9"/>
        <v>14050306130105USD</v>
      </c>
      <c r="M277" s="31">
        <v>52.98</v>
      </c>
    </row>
    <row r="278" spans="1:13" hidden="1">
      <c r="A278" t="s">
        <v>11</v>
      </c>
      <c r="B278" t="s">
        <v>204</v>
      </c>
      <c r="C278" t="s">
        <v>23</v>
      </c>
      <c r="D278" t="str">
        <f t="shared" si="8"/>
        <v>14010306030207USD</v>
      </c>
      <c r="E278">
        <v>12724.4</v>
      </c>
      <c r="H278" s="30">
        <v>46142</v>
      </c>
      <c r="I278" t="s">
        <v>503</v>
      </c>
      <c r="J278" t="s">
        <v>14</v>
      </c>
      <c r="K278" t="s">
        <v>23</v>
      </c>
      <c r="L278" t="str">
        <f t="shared" si="9"/>
        <v>14011226000218USD</v>
      </c>
      <c r="M278" s="31">
        <v>17631803.640000001</v>
      </c>
    </row>
    <row r="279" spans="1:13" hidden="1">
      <c r="A279" t="s">
        <v>11</v>
      </c>
      <c r="B279" t="s">
        <v>205</v>
      </c>
      <c r="C279" t="s">
        <v>22</v>
      </c>
      <c r="D279" t="str">
        <f t="shared" si="8"/>
        <v>14010306030211PSS</v>
      </c>
      <c r="E279">
        <v>3179726</v>
      </c>
      <c r="H279" s="30">
        <v>46142</v>
      </c>
      <c r="I279" t="s">
        <v>503</v>
      </c>
      <c r="J279" t="s">
        <v>14</v>
      </c>
      <c r="K279" t="s">
        <v>22</v>
      </c>
      <c r="L279" t="str">
        <f t="shared" si="9"/>
        <v>14011226000218PSS</v>
      </c>
      <c r="M279" s="31">
        <v>6088058.7000000002</v>
      </c>
    </row>
    <row r="280" spans="1:13" hidden="1">
      <c r="A280" t="s">
        <v>11</v>
      </c>
      <c r="B280" t="s">
        <v>205</v>
      </c>
      <c r="C280" t="s">
        <v>23</v>
      </c>
      <c r="D280" t="str">
        <f t="shared" si="8"/>
        <v>14010306030211USD</v>
      </c>
      <c r="E280">
        <v>10707.88</v>
      </c>
      <c r="H280" s="30">
        <v>46142</v>
      </c>
      <c r="I280" t="s">
        <v>445</v>
      </c>
      <c r="J280" t="s">
        <v>14</v>
      </c>
      <c r="K280" t="s">
        <v>23</v>
      </c>
      <c r="L280" t="str">
        <f t="shared" si="9"/>
        <v>14011026000112USD</v>
      </c>
      <c r="M280" s="31">
        <v>180584496.65000001</v>
      </c>
    </row>
    <row r="281" spans="1:13" hidden="1">
      <c r="A281" t="s">
        <v>11</v>
      </c>
      <c r="B281" t="s">
        <v>206</v>
      </c>
      <c r="C281" t="s">
        <v>22</v>
      </c>
      <c r="D281" t="str">
        <f t="shared" si="8"/>
        <v>14010306050202PSS</v>
      </c>
      <c r="E281">
        <v>4033931.46</v>
      </c>
      <c r="H281" s="30">
        <v>46142</v>
      </c>
      <c r="I281" t="s">
        <v>465</v>
      </c>
      <c r="J281" t="s">
        <v>14</v>
      </c>
      <c r="K281" t="s">
        <v>22</v>
      </c>
      <c r="L281" t="str">
        <f t="shared" si="9"/>
        <v>14011106020350PSS</v>
      </c>
      <c r="M281" s="31">
        <v>272282503.82999998</v>
      </c>
    </row>
    <row r="282" spans="1:13" hidden="1">
      <c r="A282" t="s">
        <v>11</v>
      </c>
      <c r="B282" t="s">
        <v>207</v>
      </c>
      <c r="C282" t="s">
        <v>22</v>
      </c>
      <c r="D282" t="str">
        <f t="shared" si="8"/>
        <v>14010306050203PSS</v>
      </c>
      <c r="E282">
        <v>110273.09</v>
      </c>
      <c r="H282" s="30">
        <v>46142</v>
      </c>
      <c r="I282" t="s">
        <v>488</v>
      </c>
      <c r="J282" t="s">
        <v>14</v>
      </c>
      <c r="K282" t="s">
        <v>22</v>
      </c>
      <c r="L282" t="str">
        <f t="shared" si="9"/>
        <v>14011206020313PSS</v>
      </c>
      <c r="M282" s="31">
        <v>44656231.310000002</v>
      </c>
    </row>
    <row r="283" spans="1:13" hidden="1">
      <c r="A283" t="s">
        <v>11</v>
      </c>
      <c r="B283" t="s">
        <v>208</v>
      </c>
      <c r="C283" t="s">
        <v>22</v>
      </c>
      <c r="D283" t="str">
        <f t="shared" si="8"/>
        <v>14010306120107PSS</v>
      </c>
      <c r="E283">
        <v>64922794.280000001</v>
      </c>
      <c r="H283" s="30">
        <v>46142</v>
      </c>
      <c r="I283" t="s">
        <v>640</v>
      </c>
      <c r="J283" t="s">
        <v>16</v>
      </c>
      <c r="K283" t="s">
        <v>22</v>
      </c>
      <c r="L283" t="str">
        <f t="shared" si="9"/>
        <v>14011106020301PSS</v>
      </c>
      <c r="M283" s="31">
        <v>1283703.53</v>
      </c>
    </row>
    <row r="284" spans="1:13" hidden="1">
      <c r="A284" t="s">
        <v>11</v>
      </c>
      <c r="B284" t="s">
        <v>208</v>
      </c>
      <c r="C284" t="s">
        <v>23</v>
      </c>
      <c r="D284" t="str">
        <f t="shared" si="8"/>
        <v>14010306120107USD</v>
      </c>
      <c r="E284">
        <v>296920.68</v>
      </c>
      <c r="H284" s="30">
        <v>46142</v>
      </c>
      <c r="I284" t="s">
        <v>236</v>
      </c>
      <c r="J284" t="s">
        <v>11</v>
      </c>
      <c r="K284" t="s">
        <v>22</v>
      </c>
      <c r="L284" t="str">
        <f t="shared" si="9"/>
        <v>14040306030203PSS</v>
      </c>
      <c r="M284" s="31">
        <v>1953622.07</v>
      </c>
    </row>
    <row r="285" spans="1:13" hidden="1">
      <c r="A285" t="s">
        <v>11</v>
      </c>
      <c r="B285" t="s">
        <v>209</v>
      </c>
      <c r="C285" t="s">
        <v>22</v>
      </c>
      <c r="D285" t="str">
        <f t="shared" si="8"/>
        <v>14010306120108PSS</v>
      </c>
      <c r="E285">
        <v>936154.22</v>
      </c>
      <c r="H285" s="30">
        <v>46142</v>
      </c>
      <c r="I285" t="s">
        <v>214</v>
      </c>
      <c r="J285" t="s">
        <v>11</v>
      </c>
      <c r="K285" t="s">
        <v>22</v>
      </c>
      <c r="L285" t="str">
        <f t="shared" si="9"/>
        <v>14010406010105PSS</v>
      </c>
      <c r="M285" s="31">
        <v>1259638.79</v>
      </c>
    </row>
    <row r="286" spans="1:13" hidden="1">
      <c r="A286" t="s">
        <v>11</v>
      </c>
      <c r="B286" t="s">
        <v>210</v>
      </c>
      <c r="C286" t="s">
        <v>22</v>
      </c>
      <c r="D286" t="str">
        <f t="shared" si="8"/>
        <v>14010306130110PSS</v>
      </c>
      <c r="E286">
        <v>18112944.130000003</v>
      </c>
      <c r="H286" s="30">
        <v>46142</v>
      </c>
      <c r="I286" t="s">
        <v>470</v>
      </c>
      <c r="J286" t="s">
        <v>14</v>
      </c>
      <c r="K286" t="s">
        <v>23</v>
      </c>
      <c r="L286" t="str">
        <f t="shared" si="9"/>
        <v>14011111000112USD</v>
      </c>
      <c r="M286" s="31">
        <v>421428.99</v>
      </c>
    </row>
    <row r="287" spans="1:13" hidden="1">
      <c r="A287" t="s">
        <v>11</v>
      </c>
      <c r="B287" t="s">
        <v>211</v>
      </c>
      <c r="C287" t="s">
        <v>22</v>
      </c>
      <c r="D287" t="str">
        <f t="shared" si="8"/>
        <v>14010406010101PSS</v>
      </c>
      <c r="E287">
        <v>5243885444.46</v>
      </c>
      <c r="H287" s="30">
        <v>46142</v>
      </c>
      <c r="I287" t="s">
        <v>162</v>
      </c>
      <c r="J287" t="s">
        <v>9</v>
      </c>
      <c r="K287" t="s">
        <v>23</v>
      </c>
      <c r="L287" t="str">
        <f t="shared" si="9"/>
        <v>14050302020509USD</v>
      </c>
      <c r="M287" s="31">
        <v>21316.06</v>
      </c>
    </row>
    <row r="288" spans="1:13" hidden="1">
      <c r="A288" t="s">
        <v>11</v>
      </c>
      <c r="B288" t="s">
        <v>211</v>
      </c>
      <c r="C288" t="s">
        <v>23</v>
      </c>
      <c r="D288" t="str">
        <f t="shared" si="8"/>
        <v>14010406010101USD</v>
      </c>
      <c r="E288">
        <v>75368249.530000001</v>
      </c>
      <c r="H288" s="30">
        <v>46142</v>
      </c>
      <c r="I288" t="s">
        <v>204</v>
      </c>
      <c r="J288" t="s">
        <v>11</v>
      </c>
      <c r="K288" t="s">
        <v>23</v>
      </c>
      <c r="L288" t="str">
        <f t="shared" si="9"/>
        <v>14010306030207USD</v>
      </c>
      <c r="M288" s="31">
        <v>12724.4</v>
      </c>
    </row>
    <row r="289" spans="1:13" hidden="1">
      <c r="A289" t="s">
        <v>11</v>
      </c>
      <c r="B289" t="s">
        <v>212</v>
      </c>
      <c r="C289" t="s">
        <v>22</v>
      </c>
      <c r="D289" t="str">
        <f t="shared" si="8"/>
        <v>14010406010102PSS</v>
      </c>
      <c r="E289">
        <v>93787553.930000007</v>
      </c>
      <c r="H289" s="30">
        <v>46142</v>
      </c>
      <c r="I289" t="s">
        <v>96</v>
      </c>
      <c r="J289" t="s">
        <v>7</v>
      </c>
      <c r="K289" t="s">
        <v>22</v>
      </c>
      <c r="L289" t="str">
        <f t="shared" si="9"/>
        <v>21070402010103PSS</v>
      </c>
      <c r="M289" s="31">
        <v>0</v>
      </c>
    </row>
    <row r="290" spans="1:13" hidden="1">
      <c r="A290" t="s">
        <v>11</v>
      </c>
      <c r="B290" t="s">
        <v>212</v>
      </c>
      <c r="C290" t="s">
        <v>23</v>
      </c>
      <c r="D290" t="str">
        <f t="shared" si="8"/>
        <v>14010406010102USD</v>
      </c>
      <c r="E290">
        <v>1128085.4099999999</v>
      </c>
      <c r="H290" s="30">
        <v>46142</v>
      </c>
      <c r="I290" t="s">
        <v>126</v>
      </c>
      <c r="J290" t="s">
        <v>9</v>
      </c>
      <c r="K290" t="s">
        <v>23</v>
      </c>
      <c r="L290" t="str">
        <f t="shared" si="9"/>
        <v>14010302010117USD</v>
      </c>
      <c r="M290" s="31">
        <v>5266.91</v>
      </c>
    </row>
    <row r="291" spans="1:13" hidden="1">
      <c r="A291" t="s">
        <v>11</v>
      </c>
      <c r="B291" t="s">
        <v>213</v>
      </c>
      <c r="C291" t="s">
        <v>22</v>
      </c>
      <c r="D291" t="str">
        <f t="shared" si="8"/>
        <v>14010406010103PSS</v>
      </c>
      <c r="E291">
        <v>268281.40000000002</v>
      </c>
      <c r="H291" s="30">
        <v>46142</v>
      </c>
      <c r="I291" t="s">
        <v>191</v>
      </c>
      <c r="J291" t="s">
        <v>10</v>
      </c>
      <c r="K291" t="s">
        <v>22</v>
      </c>
      <c r="L291" t="str">
        <f t="shared" si="9"/>
        <v>14051005020101PSS</v>
      </c>
      <c r="M291" s="31">
        <v>71583.350000000006</v>
      </c>
    </row>
    <row r="292" spans="1:13" hidden="1">
      <c r="A292" t="s">
        <v>11</v>
      </c>
      <c r="B292" t="s">
        <v>213</v>
      </c>
      <c r="C292" t="s">
        <v>23</v>
      </c>
      <c r="D292" t="str">
        <f t="shared" si="8"/>
        <v>14010406010103USD</v>
      </c>
      <c r="E292">
        <v>101706.27</v>
      </c>
      <c r="H292" s="30">
        <v>46142</v>
      </c>
      <c r="I292" t="s">
        <v>37</v>
      </c>
      <c r="J292" t="s">
        <v>6</v>
      </c>
      <c r="K292" t="s">
        <v>22</v>
      </c>
      <c r="L292" t="str">
        <f t="shared" si="9"/>
        <v>14011204000102PSS</v>
      </c>
      <c r="M292" s="31">
        <v>25688.39</v>
      </c>
    </row>
    <row r="293" spans="1:13">
      <c r="A293" t="s">
        <v>11</v>
      </c>
      <c r="B293" t="s">
        <v>214</v>
      </c>
      <c r="C293" t="s">
        <v>22</v>
      </c>
      <c r="D293" t="str">
        <f t="shared" si="8"/>
        <v>14010406010105PSS</v>
      </c>
      <c r="E293">
        <v>1259638.79</v>
      </c>
      <c r="H293" s="30">
        <v>46142</v>
      </c>
      <c r="I293" t="s">
        <v>598</v>
      </c>
      <c r="J293" t="s">
        <v>15</v>
      </c>
      <c r="K293" t="s">
        <v>23</v>
      </c>
      <c r="L293" t="str">
        <f t="shared" si="9"/>
        <v>21030302000109USD</v>
      </c>
      <c r="M293" s="31">
        <v>441605136.91000003</v>
      </c>
    </row>
    <row r="294" spans="1:13" hidden="1">
      <c r="A294" t="s">
        <v>11</v>
      </c>
      <c r="B294" t="s">
        <v>214</v>
      </c>
      <c r="C294" t="s">
        <v>23</v>
      </c>
      <c r="D294" t="str">
        <f t="shared" si="8"/>
        <v>14010406010105USD</v>
      </c>
      <c r="E294">
        <v>139096.85999999999</v>
      </c>
      <c r="H294" s="30">
        <v>46142</v>
      </c>
      <c r="I294" t="s">
        <v>568</v>
      </c>
      <c r="J294" t="s">
        <v>14</v>
      </c>
      <c r="K294" t="s">
        <v>23</v>
      </c>
      <c r="L294" t="str">
        <f t="shared" si="9"/>
        <v>14051306010312USD</v>
      </c>
      <c r="M294" s="31">
        <v>26282.15</v>
      </c>
    </row>
    <row r="295" spans="1:13" hidden="1">
      <c r="A295" t="s">
        <v>11</v>
      </c>
      <c r="B295" t="s">
        <v>215</v>
      </c>
      <c r="C295" t="s">
        <v>22</v>
      </c>
      <c r="D295" t="str">
        <f t="shared" si="8"/>
        <v>14010406010106PSS</v>
      </c>
      <c r="E295">
        <v>132016.67000000001</v>
      </c>
      <c r="H295" s="30">
        <v>46142</v>
      </c>
      <c r="I295" t="s">
        <v>496</v>
      </c>
      <c r="J295" t="s">
        <v>14</v>
      </c>
      <c r="K295" t="s">
        <v>23</v>
      </c>
      <c r="L295" t="str">
        <f t="shared" si="9"/>
        <v>14011211000301USD</v>
      </c>
      <c r="M295" s="31">
        <v>420278.62</v>
      </c>
    </row>
    <row r="296" spans="1:13" hidden="1">
      <c r="A296" t="s">
        <v>11</v>
      </c>
      <c r="B296" t="s">
        <v>216</v>
      </c>
      <c r="C296" t="s">
        <v>22</v>
      </c>
      <c r="D296" t="str">
        <f t="shared" si="8"/>
        <v>14010406010201PSS</v>
      </c>
      <c r="E296">
        <v>147187.43</v>
      </c>
      <c r="H296" s="30">
        <v>46142</v>
      </c>
      <c r="I296" t="s">
        <v>311</v>
      </c>
      <c r="J296" t="s">
        <v>12</v>
      </c>
      <c r="K296" t="s">
        <v>23</v>
      </c>
      <c r="L296" t="str">
        <f t="shared" si="9"/>
        <v>14050423000220USD</v>
      </c>
      <c r="M296" s="31">
        <v>906.15</v>
      </c>
    </row>
    <row r="297" spans="1:13" hidden="1">
      <c r="A297" t="s">
        <v>11</v>
      </c>
      <c r="B297" t="s">
        <v>216</v>
      </c>
      <c r="C297" t="s">
        <v>23</v>
      </c>
      <c r="D297" t="str">
        <f t="shared" si="8"/>
        <v>14010406010201USD</v>
      </c>
      <c r="E297">
        <v>65327.49</v>
      </c>
      <c r="H297" s="30">
        <v>46142</v>
      </c>
      <c r="I297" t="s">
        <v>25</v>
      </c>
      <c r="J297" t="s">
        <v>6</v>
      </c>
      <c r="K297" t="s">
        <v>23</v>
      </c>
      <c r="L297" t="str">
        <f t="shared" si="9"/>
        <v>14010704000102USD</v>
      </c>
      <c r="M297" s="31">
        <v>0</v>
      </c>
    </row>
    <row r="298" spans="1:13" hidden="1">
      <c r="A298" t="s">
        <v>11</v>
      </c>
      <c r="B298" t="s">
        <v>217</v>
      </c>
      <c r="C298" t="s">
        <v>22</v>
      </c>
      <c r="D298" t="str">
        <f t="shared" si="8"/>
        <v>14010406010202PSS</v>
      </c>
      <c r="E298">
        <v>5587935.6799999997</v>
      </c>
      <c r="H298" s="30">
        <v>46142</v>
      </c>
      <c r="I298" t="s">
        <v>98</v>
      </c>
      <c r="J298" t="s">
        <v>7</v>
      </c>
      <c r="K298" t="s">
        <v>23</v>
      </c>
      <c r="L298" t="str">
        <f t="shared" si="9"/>
        <v>21070402010205USD</v>
      </c>
      <c r="M298" s="31">
        <v>43322.7</v>
      </c>
    </row>
    <row r="299" spans="1:13" hidden="1">
      <c r="A299" t="s">
        <v>11</v>
      </c>
      <c r="B299" t="s">
        <v>217</v>
      </c>
      <c r="C299" t="s">
        <v>23</v>
      </c>
      <c r="D299" t="str">
        <f t="shared" si="8"/>
        <v>14010406010202USD</v>
      </c>
      <c r="E299">
        <v>1742234.36</v>
      </c>
      <c r="H299" s="30">
        <v>46142</v>
      </c>
      <c r="I299" t="s">
        <v>547</v>
      </c>
      <c r="J299" t="s">
        <v>14</v>
      </c>
      <c r="K299" t="s">
        <v>23</v>
      </c>
      <c r="L299" t="str">
        <f t="shared" si="9"/>
        <v>14051206010201USD</v>
      </c>
      <c r="M299" s="31">
        <v>422000</v>
      </c>
    </row>
    <row r="300" spans="1:13" hidden="1">
      <c r="A300" t="s">
        <v>11</v>
      </c>
      <c r="B300" t="s">
        <v>218</v>
      </c>
      <c r="C300" t="s">
        <v>22</v>
      </c>
      <c r="D300" t="str">
        <f t="shared" si="8"/>
        <v>14010406010203PSS</v>
      </c>
      <c r="E300">
        <v>1777862661.55</v>
      </c>
      <c r="H300" s="30">
        <v>46142</v>
      </c>
      <c r="I300" t="s">
        <v>656</v>
      </c>
      <c r="J300" t="s">
        <v>16</v>
      </c>
      <c r="K300" t="s">
        <v>23</v>
      </c>
      <c r="L300" t="str">
        <f t="shared" si="9"/>
        <v>14011306010101USD</v>
      </c>
      <c r="M300" s="31">
        <v>110813.4</v>
      </c>
    </row>
    <row r="301" spans="1:13" hidden="1">
      <c r="A301" t="s">
        <v>11</v>
      </c>
      <c r="B301" t="s">
        <v>218</v>
      </c>
      <c r="C301" t="s">
        <v>23</v>
      </c>
      <c r="D301" t="str">
        <f t="shared" si="8"/>
        <v>14010406010203USD</v>
      </c>
      <c r="E301">
        <v>36047210.289999999</v>
      </c>
      <c r="H301" s="30">
        <v>46142</v>
      </c>
      <c r="I301" t="s">
        <v>308</v>
      </c>
      <c r="J301" t="s">
        <v>12</v>
      </c>
      <c r="K301" t="s">
        <v>22</v>
      </c>
      <c r="L301" t="str">
        <f t="shared" si="9"/>
        <v>14050406010301PSS</v>
      </c>
      <c r="M301" s="31">
        <v>20974740.359999999</v>
      </c>
    </row>
    <row r="302" spans="1:13" hidden="1">
      <c r="A302" t="s">
        <v>11</v>
      </c>
      <c r="B302" t="s">
        <v>219</v>
      </c>
      <c r="C302" t="s">
        <v>22</v>
      </c>
      <c r="D302" t="str">
        <f t="shared" si="8"/>
        <v>14010406010204PSS</v>
      </c>
      <c r="E302">
        <v>9239339.1300000008</v>
      </c>
      <c r="H302" s="30">
        <v>46142</v>
      </c>
      <c r="I302" t="s">
        <v>315</v>
      </c>
      <c r="J302" t="s">
        <v>12</v>
      </c>
      <c r="K302" t="s">
        <v>22</v>
      </c>
      <c r="L302" t="str">
        <f t="shared" si="9"/>
        <v>14051106020369PSS</v>
      </c>
      <c r="M302" s="31">
        <v>6970560.9500000002</v>
      </c>
    </row>
    <row r="303" spans="1:13" hidden="1">
      <c r="A303" t="s">
        <v>11</v>
      </c>
      <c r="B303" t="s">
        <v>219</v>
      </c>
      <c r="C303" t="s">
        <v>23</v>
      </c>
      <c r="D303" t="str">
        <f t="shared" si="8"/>
        <v>14010406010204USD</v>
      </c>
      <c r="E303">
        <v>492336.82</v>
      </c>
      <c r="H303" s="30">
        <v>46142</v>
      </c>
      <c r="I303" t="s">
        <v>335</v>
      </c>
      <c r="J303" t="s">
        <v>12</v>
      </c>
      <c r="K303" t="s">
        <v>22</v>
      </c>
      <c r="L303" t="str">
        <f t="shared" si="9"/>
        <v>14051306020374PSS</v>
      </c>
      <c r="M303" s="31">
        <v>95921.98</v>
      </c>
    </row>
    <row r="304" spans="1:13" hidden="1">
      <c r="A304" t="s">
        <v>11</v>
      </c>
      <c r="B304" t="s">
        <v>220</v>
      </c>
      <c r="C304" t="s">
        <v>22</v>
      </c>
      <c r="D304" t="str">
        <f t="shared" si="8"/>
        <v>14010406020109PSS</v>
      </c>
      <c r="E304">
        <v>1092152258.5</v>
      </c>
      <c r="H304" s="30">
        <v>46142</v>
      </c>
      <c r="I304" t="s">
        <v>228</v>
      </c>
      <c r="J304" t="s">
        <v>11</v>
      </c>
      <c r="K304" t="s">
        <v>22</v>
      </c>
      <c r="L304" t="str">
        <f t="shared" si="9"/>
        <v>14010423000122PSS</v>
      </c>
      <c r="M304" s="31">
        <v>1512570.95</v>
      </c>
    </row>
    <row r="305" spans="1:13" hidden="1">
      <c r="A305" t="s">
        <v>11</v>
      </c>
      <c r="B305" t="s">
        <v>220</v>
      </c>
      <c r="C305" t="s">
        <v>23</v>
      </c>
      <c r="D305" t="str">
        <f t="shared" si="8"/>
        <v>14010406020109USD</v>
      </c>
      <c r="E305">
        <v>5687469.7199999997</v>
      </c>
      <c r="H305" s="30">
        <v>46142</v>
      </c>
      <c r="I305" t="s">
        <v>696</v>
      </c>
      <c r="J305" t="s">
        <v>16</v>
      </c>
      <c r="K305" t="s">
        <v>22</v>
      </c>
      <c r="L305" t="str">
        <f t="shared" si="9"/>
        <v>14051206020101PSS</v>
      </c>
      <c r="M305" s="31">
        <v>684759.4</v>
      </c>
    </row>
    <row r="306" spans="1:13" hidden="1">
      <c r="A306" t="s">
        <v>11</v>
      </c>
      <c r="B306" t="s">
        <v>221</v>
      </c>
      <c r="C306" t="s">
        <v>22</v>
      </c>
      <c r="D306" t="str">
        <f t="shared" si="8"/>
        <v>14010406020110PSS</v>
      </c>
      <c r="E306">
        <v>1129277.4099999999</v>
      </c>
      <c r="H306" s="30">
        <v>46142</v>
      </c>
      <c r="I306" t="s">
        <v>427</v>
      </c>
      <c r="J306" t="s">
        <v>14</v>
      </c>
      <c r="K306" t="s">
        <v>23</v>
      </c>
      <c r="L306" t="str">
        <f t="shared" si="9"/>
        <v>14010806010102USD</v>
      </c>
      <c r="M306" s="31">
        <v>2900000</v>
      </c>
    </row>
    <row r="307" spans="1:13" hidden="1">
      <c r="A307" t="s">
        <v>11</v>
      </c>
      <c r="B307" t="s">
        <v>221</v>
      </c>
      <c r="C307" t="s">
        <v>23</v>
      </c>
      <c r="D307" t="str">
        <f t="shared" si="8"/>
        <v>14010406020110USD</v>
      </c>
      <c r="E307">
        <v>42553.15</v>
      </c>
      <c r="H307" s="30">
        <v>46142</v>
      </c>
      <c r="I307" t="s">
        <v>229</v>
      </c>
      <c r="J307" t="s">
        <v>11</v>
      </c>
      <c r="K307" t="s">
        <v>22</v>
      </c>
      <c r="L307" t="str">
        <f t="shared" si="9"/>
        <v>14010423000123PSS</v>
      </c>
      <c r="M307" s="31">
        <v>194370.58</v>
      </c>
    </row>
    <row r="308" spans="1:13" hidden="1">
      <c r="A308" t="s">
        <v>11</v>
      </c>
      <c r="B308" t="s">
        <v>222</v>
      </c>
      <c r="C308" t="s">
        <v>22</v>
      </c>
      <c r="D308" t="str">
        <f t="shared" si="8"/>
        <v>14010406020111PSS</v>
      </c>
      <c r="E308">
        <v>142263.66</v>
      </c>
      <c r="H308" s="30">
        <v>46142</v>
      </c>
      <c r="I308" t="s">
        <v>278</v>
      </c>
      <c r="J308" t="s">
        <v>11</v>
      </c>
      <c r="K308" t="s">
        <v>22</v>
      </c>
      <c r="L308" t="str">
        <f t="shared" si="9"/>
        <v>14050423000118PSS</v>
      </c>
      <c r="M308" s="31">
        <v>6091.73</v>
      </c>
    </row>
    <row r="309" spans="1:13" hidden="1">
      <c r="A309" t="s">
        <v>11</v>
      </c>
      <c r="B309" t="s">
        <v>223</v>
      </c>
      <c r="C309" t="s">
        <v>23</v>
      </c>
      <c r="D309" t="str">
        <f t="shared" si="8"/>
        <v>14010406020202USD</v>
      </c>
      <c r="E309">
        <v>102072.62</v>
      </c>
      <c r="H309" s="30">
        <v>46142</v>
      </c>
      <c r="I309" t="s">
        <v>271</v>
      </c>
      <c r="J309" t="s">
        <v>11</v>
      </c>
      <c r="K309" t="s">
        <v>23</v>
      </c>
      <c r="L309" t="str">
        <f t="shared" si="9"/>
        <v>14050406020103USD</v>
      </c>
      <c r="M309" s="31">
        <v>869.86</v>
      </c>
    </row>
    <row r="310" spans="1:13" hidden="1">
      <c r="A310" t="s">
        <v>11</v>
      </c>
      <c r="B310" t="s">
        <v>224</v>
      </c>
      <c r="C310" t="s">
        <v>22</v>
      </c>
      <c r="D310" t="str">
        <f t="shared" si="8"/>
        <v>14010406020203PSS</v>
      </c>
      <c r="E310">
        <v>481280728.08999997</v>
      </c>
      <c r="H310" s="30">
        <v>46142</v>
      </c>
      <c r="I310" t="s">
        <v>508</v>
      </c>
      <c r="J310" t="s">
        <v>14</v>
      </c>
      <c r="K310" t="s">
        <v>22</v>
      </c>
      <c r="L310" t="str">
        <f t="shared" si="9"/>
        <v>14011233000106PSS</v>
      </c>
      <c r="M310" s="31">
        <v>662746.86</v>
      </c>
    </row>
    <row r="311" spans="1:13" hidden="1">
      <c r="A311" t="s">
        <v>11</v>
      </c>
      <c r="B311" t="s">
        <v>224</v>
      </c>
      <c r="C311" t="s">
        <v>23</v>
      </c>
      <c r="D311" t="str">
        <f t="shared" si="8"/>
        <v>14010406020203USD</v>
      </c>
      <c r="E311">
        <v>4516673.4400000004</v>
      </c>
      <c r="H311" s="30">
        <v>46142</v>
      </c>
      <c r="I311" t="s">
        <v>498</v>
      </c>
      <c r="J311" t="s">
        <v>14</v>
      </c>
      <c r="K311" t="s">
        <v>23</v>
      </c>
      <c r="L311" t="str">
        <f t="shared" si="9"/>
        <v>14011211000505USD</v>
      </c>
      <c r="M311" s="31">
        <v>619778.07999999996</v>
      </c>
    </row>
    <row r="312" spans="1:13" hidden="1">
      <c r="A312" t="s">
        <v>11</v>
      </c>
      <c r="B312" t="s">
        <v>225</v>
      </c>
      <c r="C312" t="s">
        <v>23</v>
      </c>
      <c r="D312" t="str">
        <f t="shared" si="8"/>
        <v>14010423000112USD</v>
      </c>
      <c r="E312">
        <v>3670.93</v>
      </c>
      <c r="H312" s="30">
        <v>46142</v>
      </c>
      <c r="I312" t="s">
        <v>249</v>
      </c>
      <c r="J312" t="s">
        <v>11</v>
      </c>
      <c r="K312" t="s">
        <v>23</v>
      </c>
      <c r="L312" t="str">
        <f t="shared" si="9"/>
        <v>14050306030303USD</v>
      </c>
      <c r="M312" s="31">
        <v>11.26</v>
      </c>
    </row>
    <row r="313" spans="1:13" hidden="1">
      <c r="A313" t="s">
        <v>11</v>
      </c>
      <c r="B313" t="s">
        <v>226</v>
      </c>
      <c r="C313" t="s">
        <v>22</v>
      </c>
      <c r="D313" t="str">
        <f t="shared" si="8"/>
        <v>14010423000114PSS</v>
      </c>
      <c r="E313">
        <v>8680096.9600000009</v>
      </c>
      <c r="H313" s="30">
        <v>46142</v>
      </c>
      <c r="I313" t="s">
        <v>369</v>
      </c>
      <c r="J313" t="s">
        <v>12</v>
      </c>
      <c r="K313" t="s">
        <v>22</v>
      </c>
      <c r="L313" t="str">
        <f t="shared" si="9"/>
        <v>14060423000108PSS</v>
      </c>
      <c r="M313" s="31">
        <v>90629.28</v>
      </c>
    </row>
    <row r="314" spans="1:13" hidden="1">
      <c r="A314" t="s">
        <v>11</v>
      </c>
      <c r="B314" t="s">
        <v>226</v>
      </c>
      <c r="C314" t="s">
        <v>23</v>
      </c>
      <c r="D314" t="str">
        <f t="shared" si="8"/>
        <v>14010423000114USD</v>
      </c>
      <c r="E314">
        <v>3084.18</v>
      </c>
      <c r="H314" s="30">
        <v>46142</v>
      </c>
      <c r="I314" t="s">
        <v>413</v>
      </c>
      <c r="J314" t="s">
        <v>12</v>
      </c>
      <c r="K314" t="s">
        <v>22</v>
      </c>
      <c r="L314" t="str">
        <f t="shared" si="9"/>
        <v>14061306020130PSS</v>
      </c>
      <c r="M314" s="31">
        <v>643827.81999999995</v>
      </c>
    </row>
    <row r="315" spans="1:13" hidden="1">
      <c r="A315" t="s">
        <v>11</v>
      </c>
      <c r="B315" t="s">
        <v>227</v>
      </c>
      <c r="C315" t="s">
        <v>22</v>
      </c>
      <c r="D315" t="str">
        <f t="shared" si="8"/>
        <v>14010423000115PSS</v>
      </c>
      <c r="E315">
        <v>772046.22</v>
      </c>
      <c r="H315" s="30">
        <v>46142</v>
      </c>
      <c r="I315" t="s">
        <v>21</v>
      </c>
      <c r="J315" t="s">
        <v>6</v>
      </c>
      <c r="K315" t="s">
        <v>23</v>
      </c>
      <c r="L315" t="str">
        <f t="shared" si="9"/>
        <v>14010204000106USD</v>
      </c>
      <c r="M315" s="31">
        <v>160.72</v>
      </c>
    </row>
    <row r="316" spans="1:13" hidden="1">
      <c r="A316" t="s">
        <v>11</v>
      </c>
      <c r="B316" t="s">
        <v>228</v>
      </c>
      <c r="C316" t="s">
        <v>22</v>
      </c>
      <c r="D316" t="str">
        <f t="shared" si="8"/>
        <v>14010423000122PSS</v>
      </c>
      <c r="E316">
        <v>1512570.95</v>
      </c>
      <c r="H316" s="30">
        <v>46142</v>
      </c>
      <c r="I316" t="s">
        <v>265</v>
      </c>
      <c r="J316" t="s">
        <v>11</v>
      </c>
      <c r="K316" t="s">
        <v>22</v>
      </c>
      <c r="L316" t="str">
        <f t="shared" si="9"/>
        <v>14050406010107PSS</v>
      </c>
      <c r="M316" s="31">
        <v>9821.59</v>
      </c>
    </row>
    <row r="317" spans="1:13" hidden="1">
      <c r="A317" t="s">
        <v>11</v>
      </c>
      <c r="B317" t="s">
        <v>229</v>
      </c>
      <c r="C317" t="s">
        <v>22</v>
      </c>
      <c r="D317" t="str">
        <f t="shared" si="8"/>
        <v>14010423000123PSS</v>
      </c>
      <c r="E317">
        <v>194370.58</v>
      </c>
      <c r="H317" s="30">
        <v>46142</v>
      </c>
      <c r="I317" t="s">
        <v>26</v>
      </c>
      <c r="J317" t="s">
        <v>6</v>
      </c>
      <c r="K317" t="s">
        <v>22</v>
      </c>
      <c r="L317" t="str">
        <f t="shared" si="9"/>
        <v>14010801000102PSS</v>
      </c>
      <c r="M317" s="31">
        <v>0</v>
      </c>
    </row>
    <row r="318" spans="1:13" hidden="1">
      <c r="A318" t="s">
        <v>11</v>
      </c>
      <c r="B318" t="s">
        <v>230</v>
      </c>
      <c r="C318" t="s">
        <v>22</v>
      </c>
      <c r="D318" t="str">
        <f t="shared" si="8"/>
        <v>14010423000301PSS</v>
      </c>
      <c r="E318">
        <v>2073129962.1800003</v>
      </c>
      <c r="H318" s="30">
        <v>46142</v>
      </c>
      <c r="I318" t="s">
        <v>580</v>
      </c>
      <c r="J318" t="s">
        <v>15</v>
      </c>
      <c r="K318" t="s">
        <v>22</v>
      </c>
      <c r="L318" t="str">
        <f t="shared" si="9"/>
        <v>12010106000101PSS</v>
      </c>
      <c r="M318" s="31">
        <v>50000000</v>
      </c>
    </row>
    <row r="319" spans="1:13" hidden="1">
      <c r="A319" t="s">
        <v>11</v>
      </c>
      <c r="B319" t="s">
        <v>231</v>
      </c>
      <c r="C319" t="s">
        <v>22</v>
      </c>
      <c r="D319" t="str">
        <f t="shared" si="8"/>
        <v>14010423000302PSS</v>
      </c>
      <c r="E319">
        <v>40170424.869999997</v>
      </c>
      <c r="H319" s="30">
        <v>46142</v>
      </c>
      <c r="I319" t="s">
        <v>310</v>
      </c>
      <c r="J319" t="s">
        <v>12</v>
      </c>
      <c r="K319" t="s">
        <v>22</v>
      </c>
      <c r="L319" t="str">
        <f t="shared" si="9"/>
        <v>14050423000218PSS</v>
      </c>
      <c r="M319" s="31">
        <v>4244700.8600000003</v>
      </c>
    </row>
    <row r="320" spans="1:13" hidden="1">
      <c r="A320" t="s">
        <v>11</v>
      </c>
      <c r="B320" t="s">
        <v>232</v>
      </c>
      <c r="C320" t="s">
        <v>22</v>
      </c>
      <c r="D320" t="str">
        <f t="shared" si="8"/>
        <v>14010424000103PSS</v>
      </c>
      <c r="E320">
        <v>3348996.33</v>
      </c>
      <c r="H320" s="30">
        <v>46142</v>
      </c>
      <c r="I320" t="s">
        <v>520</v>
      </c>
      <c r="J320" t="s">
        <v>14</v>
      </c>
      <c r="K320" t="s">
        <v>23</v>
      </c>
      <c r="L320" t="str">
        <f t="shared" si="9"/>
        <v>14011326000218USD</v>
      </c>
      <c r="M320" s="31">
        <v>31593.82</v>
      </c>
    </row>
    <row r="321" spans="1:13" hidden="1">
      <c r="A321" t="s">
        <v>11</v>
      </c>
      <c r="B321" t="s">
        <v>232</v>
      </c>
      <c r="C321" t="s">
        <v>23</v>
      </c>
      <c r="D321" t="str">
        <f t="shared" si="8"/>
        <v>14010424000103USD</v>
      </c>
      <c r="E321">
        <v>311387.13</v>
      </c>
      <c r="H321" s="30">
        <v>46142</v>
      </c>
      <c r="I321" t="s">
        <v>402</v>
      </c>
      <c r="J321" t="s">
        <v>12</v>
      </c>
      <c r="K321" t="s">
        <v>22</v>
      </c>
      <c r="L321" t="str">
        <f t="shared" si="9"/>
        <v>14061306020107PSS</v>
      </c>
      <c r="M321" s="31">
        <v>47928.65</v>
      </c>
    </row>
    <row r="322" spans="1:13" hidden="1">
      <c r="A322" t="s">
        <v>11</v>
      </c>
      <c r="B322" t="s">
        <v>233</v>
      </c>
      <c r="C322" t="s">
        <v>22</v>
      </c>
      <c r="D322" t="str">
        <f t="shared" si="8"/>
        <v>14010424000104PSS</v>
      </c>
      <c r="E322">
        <v>241027.87</v>
      </c>
      <c r="H322" s="30">
        <v>46142</v>
      </c>
      <c r="I322" t="s">
        <v>481</v>
      </c>
      <c r="J322" t="s">
        <v>14</v>
      </c>
      <c r="K322" t="s">
        <v>23</v>
      </c>
      <c r="L322" t="str">
        <f t="shared" si="9"/>
        <v>14011133000101USD</v>
      </c>
      <c r="M322" s="31">
        <v>3243587</v>
      </c>
    </row>
    <row r="323" spans="1:13" hidden="1">
      <c r="A323" t="s">
        <v>11</v>
      </c>
      <c r="B323" t="s">
        <v>233</v>
      </c>
      <c r="C323" t="s">
        <v>23</v>
      </c>
      <c r="D323" t="str">
        <f t="shared" ref="D323:D386" si="10">_xlfn.CONCAT(B323,C323)</f>
        <v>14010424000104USD</v>
      </c>
      <c r="E323">
        <v>25064.49</v>
      </c>
      <c r="H323" s="30">
        <v>46142</v>
      </c>
      <c r="I323" t="s">
        <v>92</v>
      </c>
      <c r="J323" t="s">
        <v>7</v>
      </c>
      <c r="K323" t="s">
        <v>23</v>
      </c>
      <c r="L323" t="str">
        <f t="shared" ref="L323:L386" si="11">_xlfn.CONCAT(I323,K323)</f>
        <v>21070201000205USD</v>
      </c>
      <c r="M323" s="31">
        <v>11726.96</v>
      </c>
    </row>
    <row r="324" spans="1:13" hidden="1">
      <c r="A324" t="s">
        <v>11</v>
      </c>
      <c r="B324" t="s">
        <v>234</v>
      </c>
      <c r="C324" t="s">
        <v>22</v>
      </c>
      <c r="D324" t="str">
        <f t="shared" si="10"/>
        <v>14040306020201PSS</v>
      </c>
      <c r="E324">
        <v>1868.46</v>
      </c>
      <c r="H324" s="30">
        <v>46142</v>
      </c>
      <c r="I324" t="s">
        <v>250</v>
      </c>
      <c r="J324" t="s">
        <v>11</v>
      </c>
      <c r="K324" t="s">
        <v>22</v>
      </c>
      <c r="L324" t="str">
        <f t="shared" si="11"/>
        <v>14050306030305PSS</v>
      </c>
      <c r="M324" s="31">
        <v>2298.7399999999998</v>
      </c>
    </row>
    <row r="325" spans="1:13" hidden="1">
      <c r="A325" t="s">
        <v>11</v>
      </c>
      <c r="B325" t="s">
        <v>235</v>
      </c>
      <c r="C325" t="s">
        <v>22</v>
      </c>
      <c r="D325" t="str">
        <f t="shared" si="10"/>
        <v>14040306030202PSS</v>
      </c>
      <c r="E325">
        <v>35788416.909999996</v>
      </c>
      <c r="H325" s="30">
        <v>46142</v>
      </c>
      <c r="I325" t="s">
        <v>171</v>
      </c>
      <c r="J325" t="s">
        <v>9</v>
      </c>
      <c r="K325" t="s">
        <v>22</v>
      </c>
      <c r="L325" t="str">
        <f t="shared" si="11"/>
        <v>14051202020111PSS</v>
      </c>
      <c r="M325" s="31">
        <v>0</v>
      </c>
    </row>
    <row r="326" spans="1:13" hidden="1">
      <c r="A326" t="s">
        <v>11</v>
      </c>
      <c r="B326" t="s">
        <v>236</v>
      </c>
      <c r="C326" t="s">
        <v>22</v>
      </c>
      <c r="D326" t="str">
        <f t="shared" si="10"/>
        <v>14040306030203PSS</v>
      </c>
      <c r="E326">
        <v>1953622.07</v>
      </c>
      <c r="H326" s="30">
        <v>46142</v>
      </c>
      <c r="I326" t="s">
        <v>663</v>
      </c>
      <c r="J326" t="s">
        <v>16</v>
      </c>
      <c r="K326" t="s">
        <v>22</v>
      </c>
      <c r="L326" t="str">
        <f t="shared" si="11"/>
        <v>14011306020104PSS</v>
      </c>
      <c r="M326" s="31">
        <v>2095617.72</v>
      </c>
    </row>
    <row r="327" spans="1:13" hidden="1">
      <c r="A327" t="s">
        <v>11</v>
      </c>
      <c r="B327" t="s">
        <v>237</v>
      </c>
      <c r="C327" t="s">
        <v>22</v>
      </c>
      <c r="D327" t="str">
        <f t="shared" si="10"/>
        <v>14040306050101PSS</v>
      </c>
      <c r="E327">
        <v>28987812.520000003</v>
      </c>
      <c r="H327" s="30">
        <v>46142</v>
      </c>
      <c r="I327" t="s">
        <v>443</v>
      </c>
      <c r="J327" t="s">
        <v>14</v>
      </c>
      <c r="K327" t="s">
        <v>22</v>
      </c>
      <c r="L327" t="str">
        <f t="shared" si="11"/>
        <v>14011012000103PSS</v>
      </c>
      <c r="M327" s="31">
        <v>0</v>
      </c>
    </row>
    <row r="328" spans="1:13" hidden="1">
      <c r="A328" t="s">
        <v>11</v>
      </c>
      <c r="B328" t="s">
        <v>238</v>
      </c>
      <c r="C328" t="s">
        <v>22</v>
      </c>
      <c r="D328" t="str">
        <f t="shared" si="10"/>
        <v>14040306130100PSS</v>
      </c>
      <c r="E328">
        <v>184240217.61000001</v>
      </c>
      <c r="H328" s="30">
        <v>46142</v>
      </c>
      <c r="I328" t="s">
        <v>537</v>
      </c>
      <c r="J328" t="s">
        <v>14</v>
      </c>
      <c r="K328" t="s">
        <v>22</v>
      </c>
      <c r="L328" t="str">
        <f t="shared" si="11"/>
        <v>14051111000103PSS</v>
      </c>
      <c r="M328" s="31">
        <v>0</v>
      </c>
    </row>
    <row r="329" spans="1:13" hidden="1">
      <c r="A329" t="s">
        <v>11</v>
      </c>
      <c r="B329" t="s">
        <v>239</v>
      </c>
      <c r="C329" t="s">
        <v>22</v>
      </c>
      <c r="D329" t="str">
        <f t="shared" si="10"/>
        <v>14040406010101PSS</v>
      </c>
      <c r="E329">
        <v>25097400.760000002</v>
      </c>
      <c r="H329" s="30">
        <v>46142</v>
      </c>
      <c r="I329" t="s">
        <v>372</v>
      </c>
      <c r="J329" t="s">
        <v>12</v>
      </c>
      <c r="K329" t="s">
        <v>22</v>
      </c>
      <c r="L329" t="str">
        <f t="shared" si="11"/>
        <v>14061105030101PSS</v>
      </c>
      <c r="M329" s="31">
        <v>85000</v>
      </c>
    </row>
    <row r="330" spans="1:13" hidden="1">
      <c r="A330" t="s">
        <v>11</v>
      </c>
      <c r="B330" t="s">
        <v>239</v>
      </c>
      <c r="C330" t="s">
        <v>23</v>
      </c>
      <c r="D330" t="str">
        <f t="shared" si="10"/>
        <v>14040406010101USD</v>
      </c>
      <c r="E330">
        <v>1924228.28</v>
      </c>
      <c r="H330" s="30">
        <v>46142</v>
      </c>
      <c r="I330" t="s">
        <v>491</v>
      </c>
      <c r="J330" t="s">
        <v>14</v>
      </c>
      <c r="K330" t="s">
        <v>22</v>
      </c>
      <c r="L330" t="str">
        <f t="shared" si="11"/>
        <v>14011206020348PSS</v>
      </c>
      <c r="M330" s="31">
        <v>1595606.32</v>
      </c>
    </row>
    <row r="331" spans="1:13" hidden="1">
      <c r="A331" t="s">
        <v>11</v>
      </c>
      <c r="B331" t="s">
        <v>240</v>
      </c>
      <c r="C331" t="s">
        <v>22</v>
      </c>
      <c r="D331" t="str">
        <f t="shared" si="10"/>
        <v>14050306020112PSS</v>
      </c>
      <c r="E331">
        <v>2038.59</v>
      </c>
      <c r="H331" s="30">
        <v>46142</v>
      </c>
      <c r="I331" t="s">
        <v>349</v>
      </c>
      <c r="J331" t="s">
        <v>12</v>
      </c>
      <c r="K331" t="s">
        <v>22</v>
      </c>
      <c r="L331" t="str">
        <f t="shared" si="11"/>
        <v>14060302010104PSS</v>
      </c>
      <c r="M331" s="31">
        <v>199984.91</v>
      </c>
    </row>
    <row r="332" spans="1:13" hidden="1">
      <c r="A332" t="s">
        <v>11</v>
      </c>
      <c r="B332" t="s">
        <v>241</v>
      </c>
      <c r="C332" t="s">
        <v>22</v>
      </c>
      <c r="D332" t="str">
        <f t="shared" si="10"/>
        <v>14050306020113PSS</v>
      </c>
      <c r="E332">
        <v>68890.05</v>
      </c>
      <c r="H332" s="30">
        <v>46142</v>
      </c>
      <c r="I332" t="s">
        <v>375</v>
      </c>
      <c r="J332" t="s">
        <v>12</v>
      </c>
      <c r="K332" t="s">
        <v>23</v>
      </c>
      <c r="L332" t="str">
        <f t="shared" si="11"/>
        <v>14061106020203USD</v>
      </c>
      <c r="M332" s="31">
        <v>8770227.3399999999</v>
      </c>
    </row>
    <row r="333" spans="1:13" hidden="1">
      <c r="A333" t="s">
        <v>11</v>
      </c>
      <c r="B333" t="s">
        <v>241</v>
      </c>
      <c r="C333" t="s">
        <v>23</v>
      </c>
      <c r="D333" t="str">
        <f t="shared" si="10"/>
        <v>14050306020113USD</v>
      </c>
      <c r="E333">
        <v>663.2</v>
      </c>
      <c r="H333" s="30">
        <v>46142</v>
      </c>
      <c r="I333" t="s">
        <v>161</v>
      </c>
      <c r="J333" t="s">
        <v>9</v>
      </c>
      <c r="K333" t="s">
        <v>22</v>
      </c>
      <c r="L333" t="str">
        <f t="shared" si="11"/>
        <v>14050302020506PSS</v>
      </c>
      <c r="M333" s="31">
        <v>0</v>
      </c>
    </row>
    <row r="334" spans="1:13" hidden="1">
      <c r="A334" t="s">
        <v>11</v>
      </c>
      <c r="B334" t="s">
        <v>242</v>
      </c>
      <c r="C334" t="s">
        <v>22</v>
      </c>
      <c r="D334" t="str">
        <f t="shared" si="10"/>
        <v>14050306030115PSS</v>
      </c>
      <c r="E334">
        <v>1583331.22</v>
      </c>
      <c r="H334" s="30">
        <v>46142</v>
      </c>
      <c r="I334" t="s">
        <v>42</v>
      </c>
      <c r="J334" t="s">
        <v>6</v>
      </c>
      <c r="K334" t="s">
        <v>22</v>
      </c>
      <c r="L334" t="str">
        <f t="shared" si="11"/>
        <v>14051104000202PSS</v>
      </c>
      <c r="M334" s="31">
        <v>16931630.550000001</v>
      </c>
    </row>
    <row r="335" spans="1:13" hidden="1">
      <c r="A335" t="s">
        <v>11</v>
      </c>
      <c r="B335" t="s">
        <v>243</v>
      </c>
      <c r="C335" t="s">
        <v>22</v>
      </c>
      <c r="D335" t="str">
        <f t="shared" si="10"/>
        <v>14050306030117PSS</v>
      </c>
      <c r="E335">
        <v>31320.01</v>
      </c>
      <c r="H335" s="30">
        <v>46142</v>
      </c>
      <c r="I335" t="s">
        <v>358</v>
      </c>
      <c r="J335" t="s">
        <v>12</v>
      </c>
      <c r="K335" t="s">
        <v>22</v>
      </c>
      <c r="L335" t="str">
        <f t="shared" si="11"/>
        <v>14060303020101PSS</v>
      </c>
      <c r="M335" s="31">
        <v>9991.5400000000009</v>
      </c>
    </row>
    <row r="336" spans="1:13" hidden="1">
      <c r="A336" t="s">
        <v>11</v>
      </c>
      <c r="B336" t="s">
        <v>244</v>
      </c>
      <c r="C336" t="s">
        <v>22</v>
      </c>
      <c r="D336" t="str">
        <f t="shared" si="10"/>
        <v>14050306030124PSS</v>
      </c>
      <c r="E336">
        <v>645409.44999999995</v>
      </c>
      <c r="H336" s="30">
        <v>46142</v>
      </c>
      <c r="I336" t="s">
        <v>40</v>
      </c>
      <c r="J336" t="s">
        <v>6</v>
      </c>
      <c r="K336" t="s">
        <v>23</v>
      </c>
      <c r="L336" t="str">
        <f t="shared" si="11"/>
        <v>14050304000101USD</v>
      </c>
      <c r="M336" s="31">
        <v>3.76</v>
      </c>
    </row>
    <row r="337" spans="1:13" hidden="1">
      <c r="A337" t="s">
        <v>11</v>
      </c>
      <c r="B337" t="s">
        <v>244</v>
      </c>
      <c r="C337" t="s">
        <v>23</v>
      </c>
      <c r="D337" t="str">
        <f t="shared" si="10"/>
        <v>14050306030124USD</v>
      </c>
      <c r="E337">
        <v>2285.85</v>
      </c>
      <c r="H337" s="30">
        <v>46142</v>
      </c>
      <c r="I337" t="s">
        <v>650</v>
      </c>
      <c r="J337" t="s">
        <v>16</v>
      </c>
      <c r="K337" t="s">
        <v>22</v>
      </c>
      <c r="L337" t="str">
        <f t="shared" si="11"/>
        <v>14011206020351PSS</v>
      </c>
      <c r="M337" s="31">
        <v>249750.89</v>
      </c>
    </row>
    <row r="338" spans="1:13" hidden="1">
      <c r="A338" t="s">
        <v>11</v>
      </c>
      <c r="B338" t="s">
        <v>245</v>
      </c>
      <c r="C338" t="s">
        <v>22</v>
      </c>
      <c r="D338" t="str">
        <f t="shared" si="10"/>
        <v>14050306030125PSS</v>
      </c>
      <c r="E338">
        <v>30505010.020000003</v>
      </c>
      <c r="H338" s="30">
        <v>46142</v>
      </c>
      <c r="I338" t="s">
        <v>279</v>
      </c>
      <c r="J338" t="s">
        <v>11</v>
      </c>
      <c r="K338" t="s">
        <v>22</v>
      </c>
      <c r="L338" t="str">
        <f t="shared" si="11"/>
        <v>14050423000119PSS</v>
      </c>
      <c r="M338" s="31">
        <v>36805.71</v>
      </c>
    </row>
    <row r="339" spans="1:13" hidden="1">
      <c r="A339" t="s">
        <v>11</v>
      </c>
      <c r="B339" t="s">
        <v>245</v>
      </c>
      <c r="C339" t="s">
        <v>23</v>
      </c>
      <c r="D339" t="str">
        <f t="shared" si="10"/>
        <v>14050306030125USD</v>
      </c>
      <c r="E339">
        <v>381.61</v>
      </c>
      <c r="H339" s="30">
        <v>46142</v>
      </c>
      <c r="I339" t="s">
        <v>483</v>
      </c>
      <c r="J339" t="s">
        <v>14</v>
      </c>
      <c r="K339" t="s">
        <v>23</v>
      </c>
      <c r="L339" t="str">
        <f t="shared" si="11"/>
        <v>14011206010205USD</v>
      </c>
      <c r="M339" s="31">
        <v>11012769.359999999</v>
      </c>
    </row>
    <row r="340" spans="1:13" hidden="1">
      <c r="A340" t="s">
        <v>11</v>
      </c>
      <c r="B340" t="s">
        <v>246</v>
      </c>
      <c r="C340" t="s">
        <v>22</v>
      </c>
      <c r="D340" t="str">
        <f t="shared" si="10"/>
        <v>14050306030133PSS</v>
      </c>
      <c r="E340">
        <v>1318.1</v>
      </c>
      <c r="H340" s="30">
        <v>46142</v>
      </c>
      <c r="I340" t="s">
        <v>113</v>
      </c>
      <c r="J340" t="s">
        <v>15</v>
      </c>
      <c r="K340" t="s">
        <v>22</v>
      </c>
      <c r="L340" t="str">
        <f t="shared" si="11"/>
        <v>13040708000101PSS</v>
      </c>
      <c r="M340" s="31">
        <v>32297117.5</v>
      </c>
    </row>
    <row r="341" spans="1:13" hidden="1">
      <c r="A341" t="s">
        <v>11</v>
      </c>
      <c r="B341" t="s">
        <v>247</v>
      </c>
      <c r="C341" t="s">
        <v>22</v>
      </c>
      <c r="D341" t="str">
        <f t="shared" si="10"/>
        <v>14050306030134PSS</v>
      </c>
      <c r="E341">
        <v>1455.96</v>
      </c>
      <c r="H341" s="30">
        <v>46142</v>
      </c>
      <c r="I341" t="s">
        <v>720</v>
      </c>
      <c r="J341" t="s">
        <v>16</v>
      </c>
      <c r="K341" t="s">
        <v>22</v>
      </c>
      <c r="L341" t="str">
        <f t="shared" si="11"/>
        <v>14051306020347PSS</v>
      </c>
      <c r="M341" s="31">
        <v>196787.47</v>
      </c>
    </row>
    <row r="342" spans="1:13" hidden="1">
      <c r="A342" t="s">
        <v>11</v>
      </c>
      <c r="B342" t="s">
        <v>248</v>
      </c>
      <c r="C342" t="s">
        <v>22</v>
      </c>
      <c r="D342" t="str">
        <f t="shared" si="10"/>
        <v>14050306030302PSS</v>
      </c>
      <c r="E342">
        <v>449.29</v>
      </c>
      <c r="H342" s="30">
        <v>46142</v>
      </c>
      <c r="I342" t="s">
        <v>701</v>
      </c>
      <c r="J342" t="s">
        <v>16</v>
      </c>
      <c r="K342" t="s">
        <v>22</v>
      </c>
      <c r="L342" t="str">
        <f t="shared" si="11"/>
        <v>14051206020439PSS</v>
      </c>
      <c r="M342" s="31">
        <v>300009.95</v>
      </c>
    </row>
    <row r="343" spans="1:13" hidden="1">
      <c r="A343" t="s">
        <v>11</v>
      </c>
      <c r="B343" t="s">
        <v>249</v>
      </c>
      <c r="C343" t="s">
        <v>23</v>
      </c>
      <c r="D343" t="str">
        <f t="shared" si="10"/>
        <v>14050306030303USD</v>
      </c>
      <c r="E343">
        <v>11.26</v>
      </c>
      <c r="H343" s="30">
        <v>46142</v>
      </c>
      <c r="I343" t="s">
        <v>542</v>
      </c>
      <c r="J343" t="s">
        <v>14</v>
      </c>
      <c r="K343" t="s">
        <v>22</v>
      </c>
      <c r="L343" t="str">
        <f t="shared" si="11"/>
        <v>14051119060201PSS</v>
      </c>
      <c r="M343" s="31">
        <v>17068325.649999999</v>
      </c>
    </row>
    <row r="344" spans="1:13" hidden="1">
      <c r="A344" t="s">
        <v>11</v>
      </c>
      <c r="B344" t="s">
        <v>250</v>
      </c>
      <c r="C344" t="s">
        <v>22</v>
      </c>
      <c r="D344" t="str">
        <f t="shared" si="10"/>
        <v>14050306030305PSS</v>
      </c>
      <c r="E344">
        <v>2298.7399999999998</v>
      </c>
      <c r="H344" s="30">
        <v>46142</v>
      </c>
      <c r="I344" t="s">
        <v>113</v>
      </c>
      <c r="J344" t="s">
        <v>15</v>
      </c>
      <c r="K344" t="s">
        <v>23</v>
      </c>
      <c r="L344" t="str">
        <f t="shared" si="11"/>
        <v>13040708000101USD</v>
      </c>
      <c r="M344" s="31">
        <v>2082005</v>
      </c>
    </row>
    <row r="345" spans="1:13" hidden="1">
      <c r="A345" t="s">
        <v>11</v>
      </c>
      <c r="B345" t="s">
        <v>251</v>
      </c>
      <c r="C345" t="s">
        <v>22</v>
      </c>
      <c r="D345" t="str">
        <f t="shared" si="10"/>
        <v>14050306030306PSS</v>
      </c>
      <c r="E345">
        <v>209890.45</v>
      </c>
      <c r="H345" s="30">
        <v>46142</v>
      </c>
      <c r="I345" t="s">
        <v>316</v>
      </c>
      <c r="J345" t="s">
        <v>12</v>
      </c>
      <c r="K345" t="s">
        <v>22</v>
      </c>
      <c r="L345" t="str">
        <f t="shared" si="11"/>
        <v>14051206010503PSS</v>
      </c>
      <c r="M345" s="31">
        <v>10974.39</v>
      </c>
    </row>
    <row r="346" spans="1:13" hidden="1">
      <c r="A346" t="s">
        <v>11</v>
      </c>
      <c r="B346" t="s">
        <v>252</v>
      </c>
      <c r="C346" t="s">
        <v>22</v>
      </c>
      <c r="D346" t="str">
        <f t="shared" si="10"/>
        <v>14050306050202PSS</v>
      </c>
      <c r="E346">
        <v>1123.73</v>
      </c>
      <c r="H346" s="30">
        <v>46142</v>
      </c>
      <c r="I346" t="s">
        <v>171</v>
      </c>
      <c r="J346" t="s">
        <v>9</v>
      </c>
      <c r="K346" t="s">
        <v>23</v>
      </c>
      <c r="L346" t="str">
        <f t="shared" si="11"/>
        <v>14051202020111USD</v>
      </c>
      <c r="M346" s="31">
        <v>0</v>
      </c>
    </row>
    <row r="347" spans="1:13" hidden="1">
      <c r="A347" t="s">
        <v>11</v>
      </c>
      <c r="B347" t="s">
        <v>253</v>
      </c>
      <c r="C347" t="s">
        <v>22</v>
      </c>
      <c r="D347" t="str">
        <f t="shared" si="10"/>
        <v>14050306050203PSS</v>
      </c>
      <c r="E347">
        <v>27273.38</v>
      </c>
      <c r="H347" s="30">
        <v>46142</v>
      </c>
      <c r="I347" t="s">
        <v>435</v>
      </c>
      <c r="J347" t="s">
        <v>14</v>
      </c>
      <c r="K347" t="s">
        <v>22</v>
      </c>
      <c r="L347" t="str">
        <f t="shared" si="11"/>
        <v>14011006011039PSS</v>
      </c>
      <c r="M347" s="31">
        <v>845000</v>
      </c>
    </row>
    <row r="348" spans="1:13" hidden="1">
      <c r="A348" t="s">
        <v>11</v>
      </c>
      <c r="B348" t="s">
        <v>254</v>
      </c>
      <c r="C348" t="s">
        <v>22</v>
      </c>
      <c r="D348" t="str">
        <f t="shared" si="10"/>
        <v>14050306120708PSS</v>
      </c>
      <c r="E348">
        <v>433.91</v>
      </c>
      <c r="H348" s="30">
        <v>46142</v>
      </c>
      <c r="I348" t="s">
        <v>131</v>
      </c>
      <c r="J348" t="s">
        <v>9</v>
      </c>
      <c r="K348" t="s">
        <v>22</v>
      </c>
      <c r="L348" t="str">
        <f t="shared" si="11"/>
        <v>14010302020113PSS</v>
      </c>
      <c r="M348" s="31">
        <v>537639510.13</v>
      </c>
    </row>
    <row r="349" spans="1:13" hidden="1">
      <c r="A349" t="s">
        <v>11</v>
      </c>
      <c r="B349" t="s">
        <v>255</v>
      </c>
      <c r="C349" t="s">
        <v>22</v>
      </c>
      <c r="D349" t="str">
        <f t="shared" si="10"/>
        <v>14050306120709PSS</v>
      </c>
      <c r="E349">
        <v>36924.9</v>
      </c>
      <c r="H349" s="30">
        <v>46142</v>
      </c>
      <c r="I349" t="s">
        <v>176</v>
      </c>
      <c r="J349" t="s">
        <v>10</v>
      </c>
      <c r="K349" t="s">
        <v>22</v>
      </c>
      <c r="L349" t="str">
        <f t="shared" si="11"/>
        <v>14011005020101PSS</v>
      </c>
      <c r="M349" s="31">
        <v>71793101.930000007</v>
      </c>
    </row>
    <row r="350" spans="1:13" hidden="1">
      <c r="A350" t="s">
        <v>11</v>
      </c>
      <c r="B350" t="s">
        <v>256</v>
      </c>
      <c r="C350" t="s">
        <v>22</v>
      </c>
      <c r="D350" t="str">
        <f t="shared" si="10"/>
        <v>14050319060108PSS</v>
      </c>
      <c r="E350">
        <v>1328219.1599999999</v>
      </c>
      <c r="H350" s="30">
        <v>46142</v>
      </c>
      <c r="I350" t="s">
        <v>179</v>
      </c>
      <c r="J350" t="s">
        <v>10</v>
      </c>
      <c r="K350" t="s">
        <v>22</v>
      </c>
      <c r="L350" t="str">
        <f t="shared" si="11"/>
        <v>14011105020101PSS</v>
      </c>
      <c r="M350" s="31">
        <v>94229963.810000002</v>
      </c>
    </row>
    <row r="351" spans="1:13" hidden="1">
      <c r="A351" t="s">
        <v>11</v>
      </c>
      <c r="B351" t="s">
        <v>257</v>
      </c>
      <c r="C351" t="s">
        <v>22</v>
      </c>
      <c r="D351" t="str">
        <f t="shared" si="10"/>
        <v>14050319060110PSS</v>
      </c>
      <c r="E351">
        <v>105679.67999999999</v>
      </c>
      <c r="H351" s="30">
        <v>46142</v>
      </c>
      <c r="I351" t="s">
        <v>244</v>
      </c>
      <c r="J351" t="s">
        <v>11</v>
      </c>
      <c r="K351" t="s">
        <v>22</v>
      </c>
      <c r="L351" t="str">
        <f t="shared" si="11"/>
        <v>14050306030124PSS</v>
      </c>
      <c r="M351" s="31">
        <v>645409.44999999995</v>
      </c>
    </row>
    <row r="352" spans="1:13" hidden="1">
      <c r="A352" t="s">
        <v>11</v>
      </c>
      <c r="B352" t="s">
        <v>258</v>
      </c>
      <c r="C352" t="s">
        <v>22</v>
      </c>
      <c r="D352" t="str">
        <f t="shared" si="10"/>
        <v>14050319060115PSS</v>
      </c>
      <c r="E352">
        <v>11027.63</v>
      </c>
      <c r="H352" s="30">
        <v>46142</v>
      </c>
      <c r="I352" t="s">
        <v>129</v>
      </c>
      <c r="J352" t="s">
        <v>9</v>
      </c>
      <c r="K352" t="s">
        <v>23</v>
      </c>
      <c r="L352" t="str">
        <f t="shared" si="11"/>
        <v>14010302020111USD</v>
      </c>
      <c r="M352" s="31">
        <v>16658550.720000001</v>
      </c>
    </row>
    <row r="353" spans="1:13" hidden="1">
      <c r="A353" t="s">
        <v>11</v>
      </c>
      <c r="B353" t="s">
        <v>259</v>
      </c>
      <c r="C353" t="s">
        <v>22</v>
      </c>
      <c r="D353" t="str">
        <f t="shared" si="10"/>
        <v>14050319060119PSS</v>
      </c>
      <c r="E353">
        <v>3925117.67</v>
      </c>
      <c r="H353" s="30">
        <v>46142</v>
      </c>
      <c r="I353" t="s">
        <v>86</v>
      </c>
      <c r="J353" t="s">
        <v>7</v>
      </c>
      <c r="K353" t="s">
        <v>22</v>
      </c>
      <c r="L353" t="str">
        <f t="shared" si="11"/>
        <v>21030502000101PSS</v>
      </c>
      <c r="M353" s="31">
        <v>54800176.210000001</v>
      </c>
    </row>
    <row r="354" spans="1:13" hidden="1">
      <c r="A354" t="s">
        <v>11</v>
      </c>
      <c r="B354" t="s">
        <v>260</v>
      </c>
      <c r="C354" t="s">
        <v>22</v>
      </c>
      <c r="D354" t="str">
        <f t="shared" si="10"/>
        <v>14050319080100PSS</v>
      </c>
      <c r="E354">
        <v>13186818.350000001</v>
      </c>
      <c r="H354" s="30">
        <v>46142</v>
      </c>
      <c r="I354" t="s">
        <v>86</v>
      </c>
      <c r="J354" t="s">
        <v>7</v>
      </c>
      <c r="K354" t="s">
        <v>23</v>
      </c>
      <c r="L354" t="str">
        <f t="shared" si="11"/>
        <v>21030502000101USD</v>
      </c>
      <c r="M354" s="31">
        <v>2228638.98</v>
      </c>
    </row>
    <row r="355" spans="1:13" hidden="1">
      <c r="A355" t="s">
        <v>11</v>
      </c>
      <c r="B355" t="s">
        <v>261</v>
      </c>
      <c r="C355" t="s">
        <v>22</v>
      </c>
      <c r="D355" t="str">
        <f t="shared" si="10"/>
        <v>14050406010101PSS</v>
      </c>
      <c r="E355">
        <v>1404.12</v>
      </c>
      <c r="H355" s="30">
        <v>46142</v>
      </c>
      <c r="I355" t="s">
        <v>162</v>
      </c>
      <c r="J355" t="s">
        <v>9</v>
      </c>
      <c r="K355" t="s">
        <v>22</v>
      </c>
      <c r="L355" t="str">
        <f t="shared" si="11"/>
        <v>14050302020509PSS</v>
      </c>
      <c r="M355" s="31">
        <v>1667869.4</v>
      </c>
    </row>
    <row r="356" spans="1:13" hidden="1">
      <c r="A356" t="s">
        <v>11</v>
      </c>
      <c r="B356" t="s">
        <v>262</v>
      </c>
      <c r="C356" t="s">
        <v>22</v>
      </c>
      <c r="D356" t="str">
        <f t="shared" si="10"/>
        <v>14050406010103PSS</v>
      </c>
      <c r="E356">
        <v>19802220.82</v>
      </c>
      <c r="H356" s="30">
        <v>46142</v>
      </c>
      <c r="I356" t="s">
        <v>165</v>
      </c>
      <c r="J356" t="s">
        <v>9</v>
      </c>
      <c r="K356" t="s">
        <v>22</v>
      </c>
      <c r="L356" t="str">
        <f t="shared" si="11"/>
        <v>14050306130103PSS</v>
      </c>
      <c r="M356" s="31">
        <v>18921582.16</v>
      </c>
    </row>
    <row r="357" spans="1:13" hidden="1">
      <c r="A357" t="s">
        <v>11</v>
      </c>
      <c r="B357" t="s">
        <v>262</v>
      </c>
      <c r="C357" t="s">
        <v>23</v>
      </c>
      <c r="D357" t="str">
        <f t="shared" si="10"/>
        <v>14050406010103USD</v>
      </c>
      <c r="E357">
        <v>534870.16</v>
      </c>
      <c r="H357" s="30">
        <v>46142</v>
      </c>
      <c r="I357" t="s">
        <v>51</v>
      </c>
      <c r="J357" t="s">
        <v>6</v>
      </c>
      <c r="K357" t="s">
        <v>22</v>
      </c>
      <c r="L357" t="str">
        <f t="shared" si="11"/>
        <v>21010200000101PSS</v>
      </c>
      <c r="M357" s="31">
        <v>893227.23</v>
      </c>
    </row>
    <row r="358" spans="1:13" hidden="1">
      <c r="A358" t="s">
        <v>11</v>
      </c>
      <c r="B358" t="s">
        <v>263</v>
      </c>
      <c r="C358" t="s">
        <v>22</v>
      </c>
      <c r="D358" t="str">
        <f t="shared" si="10"/>
        <v>14050406010104PSS</v>
      </c>
      <c r="E358">
        <v>37080638.57</v>
      </c>
      <c r="H358" s="30">
        <v>46142</v>
      </c>
      <c r="I358" t="s">
        <v>136</v>
      </c>
      <c r="J358" t="s">
        <v>9</v>
      </c>
      <c r="K358" t="s">
        <v>23</v>
      </c>
      <c r="L358" t="str">
        <f t="shared" si="11"/>
        <v>14010302020307USD</v>
      </c>
      <c r="M358" s="31">
        <v>1523715.57</v>
      </c>
    </row>
    <row r="359" spans="1:13" hidden="1">
      <c r="A359" t="s">
        <v>11</v>
      </c>
      <c r="B359" t="s">
        <v>263</v>
      </c>
      <c r="C359" t="s">
        <v>23</v>
      </c>
      <c r="D359" t="str">
        <f t="shared" si="10"/>
        <v>14050406010104USD</v>
      </c>
      <c r="E359">
        <v>397459.57</v>
      </c>
      <c r="H359" s="30">
        <v>46142</v>
      </c>
      <c r="I359" t="s">
        <v>190</v>
      </c>
      <c r="J359" t="s">
        <v>10</v>
      </c>
      <c r="K359" t="s">
        <v>22</v>
      </c>
      <c r="L359" t="str">
        <f t="shared" si="11"/>
        <v>14050205020107PSS</v>
      </c>
      <c r="M359" s="31">
        <v>3509.49</v>
      </c>
    </row>
    <row r="360" spans="1:13" hidden="1">
      <c r="A360" t="s">
        <v>11</v>
      </c>
      <c r="B360" t="s">
        <v>264</v>
      </c>
      <c r="C360" t="s">
        <v>23</v>
      </c>
      <c r="D360" t="str">
        <f t="shared" si="10"/>
        <v>14050406010106USD</v>
      </c>
      <c r="E360">
        <v>5674.76</v>
      </c>
      <c r="H360" s="30">
        <v>46142</v>
      </c>
      <c r="I360" t="s">
        <v>643</v>
      </c>
      <c r="J360" t="s">
        <v>16</v>
      </c>
      <c r="K360" t="s">
        <v>22</v>
      </c>
      <c r="L360" t="str">
        <f t="shared" si="11"/>
        <v>14011206010301PSS</v>
      </c>
      <c r="M360" s="31">
        <v>2213190.98</v>
      </c>
    </row>
    <row r="361" spans="1:13" hidden="1">
      <c r="A361" t="s">
        <v>11</v>
      </c>
      <c r="B361" t="s">
        <v>265</v>
      </c>
      <c r="C361" t="s">
        <v>22</v>
      </c>
      <c r="D361" t="str">
        <f t="shared" si="10"/>
        <v>14050406010107PSS</v>
      </c>
      <c r="E361">
        <v>9821.59</v>
      </c>
      <c r="H361" s="30">
        <v>46142</v>
      </c>
      <c r="I361" t="s">
        <v>251</v>
      </c>
      <c r="J361" t="s">
        <v>11</v>
      </c>
      <c r="K361" t="s">
        <v>22</v>
      </c>
      <c r="L361" t="str">
        <f t="shared" si="11"/>
        <v>14050306030306PSS</v>
      </c>
      <c r="M361" s="31">
        <v>209890.45</v>
      </c>
    </row>
    <row r="362" spans="1:13" hidden="1">
      <c r="A362" t="s">
        <v>11</v>
      </c>
      <c r="B362" t="s">
        <v>265</v>
      </c>
      <c r="C362" t="s">
        <v>23</v>
      </c>
      <c r="D362" t="str">
        <f t="shared" si="10"/>
        <v>14050406010107USD</v>
      </c>
      <c r="E362">
        <v>93641.16</v>
      </c>
      <c r="H362" s="30">
        <v>46142</v>
      </c>
      <c r="I362" t="s">
        <v>127</v>
      </c>
      <c r="J362" t="s">
        <v>9</v>
      </c>
      <c r="K362" t="s">
        <v>23</v>
      </c>
      <c r="L362" t="str">
        <f t="shared" si="11"/>
        <v>14010302010118USD</v>
      </c>
      <c r="M362" s="31">
        <v>18575.13</v>
      </c>
    </row>
    <row r="363" spans="1:13" hidden="1">
      <c r="A363" t="s">
        <v>11</v>
      </c>
      <c r="B363" t="s">
        <v>267</v>
      </c>
      <c r="C363" t="s">
        <v>22</v>
      </c>
      <c r="D363" t="str">
        <f t="shared" si="10"/>
        <v>14050406010109PSS</v>
      </c>
      <c r="E363">
        <v>2810535.68</v>
      </c>
      <c r="H363" s="30">
        <v>46142</v>
      </c>
      <c r="I363" t="s">
        <v>206</v>
      </c>
      <c r="J363" t="s">
        <v>11</v>
      </c>
      <c r="K363" t="s">
        <v>22</v>
      </c>
      <c r="L363" t="str">
        <f t="shared" si="11"/>
        <v>14010306050202PSS</v>
      </c>
      <c r="M363" s="31">
        <v>4033931.46</v>
      </c>
    </row>
    <row r="364" spans="1:13" hidden="1">
      <c r="A364" t="s">
        <v>11</v>
      </c>
      <c r="B364" t="s">
        <v>267</v>
      </c>
      <c r="C364" t="s">
        <v>23</v>
      </c>
      <c r="D364" t="str">
        <f t="shared" si="10"/>
        <v>14050406010109USD</v>
      </c>
      <c r="E364">
        <v>118876.73</v>
      </c>
      <c r="H364" s="30">
        <v>46142</v>
      </c>
      <c r="I364" t="s">
        <v>174</v>
      </c>
      <c r="J364" t="s">
        <v>10</v>
      </c>
      <c r="K364" t="s">
        <v>22</v>
      </c>
      <c r="L364" t="str">
        <f t="shared" si="11"/>
        <v>14010205020101PSS</v>
      </c>
      <c r="M364" s="31">
        <v>356783.26</v>
      </c>
    </row>
    <row r="365" spans="1:13" hidden="1">
      <c r="A365" t="s">
        <v>11</v>
      </c>
      <c r="B365" t="s">
        <v>268</v>
      </c>
      <c r="C365" t="s">
        <v>22</v>
      </c>
      <c r="D365" t="str">
        <f t="shared" si="10"/>
        <v>14050406010110PSS</v>
      </c>
      <c r="E365">
        <v>3408903.89</v>
      </c>
      <c r="H365" s="30">
        <v>46142</v>
      </c>
      <c r="I365" t="s">
        <v>54</v>
      </c>
      <c r="J365" t="s">
        <v>6</v>
      </c>
      <c r="K365" t="s">
        <v>23</v>
      </c>
      <c r="L365" t="str">
        <f t="shared" si="11"/>
        <v>21070201000301USD</v>
      </c>
      <c r="M365" s="31">
        <v>12511.54</v>
      </c>
    </row>
    <row r="366" spans="1:13" hidden="1">
      <c r="A366" t="s">
        <v>11</v>
      </c>
      <c r="B366" t="s">
        <v>268</v>
      </c>
      <c r="C366" t="s">
        <v>23</v>
      </c>
      <c r="D366" t="str">
        <f t="shared" si="10"/>
        <v>14050406010110USD</v>
      </c>
      <c r="E366">
        <v>398528.17</v>
      </c>
      <c r="H366" s="30">
        <v>46142</v>
      </c>
      <c r="I366" t="s">
        <v>267</v>
      </c>
      <c r="J366" t="s">
        <v>11</v>
      </c>
      <c r="K366" t="s">
        <v>22</v>
      </c>
      <c r="L366" t="str">
        <f t="shared" si="11"/>
        <v>14050406010109PSS</v>
      </c>
      <c r="M366" s="31">
        <v>2810535.68</v>
      </c>
    </row>
    <row r="367" spans="1:13" hidden="1">
      <c r="A367" t="s">
        <v>11</v>
      </c>
      <c r="B367" t="s">
        <v>269</v>
      </c>
      <c r="C367" t="s">
        <v>22</v>
      </c>
      <c r="D367" t="str">
        <f t="shared" si="10"/>
        <v>14050406010303PSS</v>
      </c>
      <c r="E367">
        <v>122904.61</v>
      </c>
      <c r="H367" s="30">
        <v>46142</v>
      </c>
      <c r="I367" t="s">
        <v>263</v>
      </c>
      <c r="J367" t="s">
        <v>11</v>
      </c>
      <c r="K367" t="s">
        <v>22</v>
      </c>
      <c r="L367" t="str">
        <f t="shared" si="11"/>
        <v>14050406010104PSS</v>
      </c>
      <c r="M367" s="31">
        <v>37080638.57</v>
      </c>
    </row>
    <row r="368" spans="1:13" hidden="1">
      <c r="A368" t="s">
        <v>11</v>
      </c>
      <c r="B368" t="s">
        <v>270</v>
      </c>
      <c r="C368" t="s">
        <v>22</v>
      </c>
      <c r="D368" t="str">
        <f t="shared" si="10"/>
        <v>14050406010305PSS</v>
      </c>
      <c r="E368">
        <v>564.37</v>
      </c>
      <c r="H368" s="30">
        <v>46142</v>
      </c>
      <c r="I368" t="s">
        <v>328</v>
      </c>
      <c r="J368" t="s">
        <v>12</v>
      </c>
      <c r="K368" t="s">
        <v>22</v>
      </c>
      <c r="L368" t="str">
        <f t="shared" si="11"/>
        <v>14051306020212PSS</v>
      </c>
      <c r="M368" s="31">
        <v>20847667.52</v>
      </c>
    </row>
    <row r="369" spans="1:13" hidden="1">
      <c r="A369" t="s">
        <v>11</v>
      </c>
      <c r="B369" t="s">
        <v>271</v>
      </c>
      <c r="C369" t="s">
        <v>22</v>
      </c>
      <c r="D369" t="str">
        <f t="shared" si="10"/>
        <v>14050406020103PSS</v>
      </c>
      <c r="E369">
        <v>33834.839999999997</v>
      </c>
      <c r="H369" s="30">
        <v>46142</v>
      </c>
      <c r="I369" t="s">
        <v>181</v>
      </c>
      <c r="J369" t="s">
        <v>10</v>
      </c>
      <c r="K369" t="s">
        <v>23</v>
      </c>
      <c r="L369" t="str">
        <f t="shared" si="11"/>
        <v>14011110000103USD</v>
      </c>
      <c r="M369" s="31">
        <v>1768214.52</v>
      </c>
    </row>
    <row r="370" spans="1:13" hidden="1">
      <c r="A370" t="s">
        <v>11</v>
      </c>
      <c r="B370" t="s">
        <v>271</v>
      </c>
      <c r="C370" t="s">
        <v>23</v>
      </c>
      <c r="D370" t="str">
        <f t="shared" si="10"/>
        <v>14050406020103USD</v>
      </c>
      <c r="E370">
        <v>869.86</v>
      </c>
      <c r="H370" s="30">
        <v>46142</v>
      </c>
      <c r="I370" t="s">
        <v>645</v>
      </c>
      <c r="J370" t="s">
        <v>16</v>
      </c>
      <c r="K370" t="s">
        <v>22</v>
      </c>
      <c r="L370" t="str">
        <f t="shared" si="11"/>
        <v>14011206020101PSS</v>
      </c>
      <c r="M370" s="31">
        <v>48864740.460000001</v>
      </c>
    </row>
    <row r="371" spans="1:13" hidden="1">
      <c r="A371" t="s">
        <v>11</v>
      </c>
      <c r="B371" t="s">
        <v>272</v>
      </c>
      <c r="C371" t="s">
        <v>22</v>
      </c>
      <c r="D371" t="str">
        <f t="shared" si="10"/>
        <v>14050406020104PSS</v>
      </c>
      <c r="E371">
        <v>1461165.96</v>
      </c>
      <c r="H371" s="30">
        <v>46142</v>
      </c>
      <c r="I371" t="s">
        <v>354</v>
      </c>
      <c r="J371" t="s">
        <v>12</v>
      </c>
      <c r="K371" t="s">
        <v>22</v>
      </c>
      <c r="L371" t="str">
        <f t="shared" si="11"/>
        <v>14060302020106PSS</v>
      </c>
      <c r="M371" s="31">
        <v>28762005.510000002</v>
      </c>
    </row>
    <row r="372" spans="1:13" hidden="1">
      <c r="A372" t="s">
        <v>11</v>
      </c>
      <c r="B372" t="s">
        <v>273</v>
      </c>
      <c r="C372" t="s">
        <v>22</v>
      </c>
      <c r="D372" t="str">
        <f t="shared" si="10"/>
        <v>14050406020109PSS</v>
      </c>
      <c r="E372">
        <v>2692.53</v>
      </c>
      <c r="H372" s="30">
        <v>46142</v>
      </c>
      <c r="I372" t="s">
        <v>155</v>
      </c>
      <c r="J372" t="s">
        <v>9</v>
      </c>
      <c r="K372" t="s">
        <v>22</v>
      </c>
      <c r="L372" t="str">
        <f t="shared" si="11"/>
        <v>14050302010503PSS</v>
      </c>
      <c r="M372" s="31">
        <v>31266.69</v>
      </c>
    </row>
    <row r="373" spans="1:13" hidden="1">
      <c r="A373" t="s">
        <v>11</v>
      </c>
      <c r="B373" t="s">
        <v>274</v>
      </c>
      <c r="C373" t="s">
        <v>22</v>
      </c>
      <c r="D373" t="str">
        <f t="shared" si="10"/>
        <v>14050406020110PSS</v>
      </c>
      <c r="E373">
        <v>218195.62</v>
      </c>
      <c r="H373" s="30">
        <v>46142</v>
      </c>
      <c r="I373" t="s">
        <v>55</v>
      </c>
      <c r="J373" t="s">
        <v>6</v>
      </c>
      <c r="K373" t="s">
        <v>22</v>
      </c>
      <c r="L373" t="str">
        <f t="shared" si="11"/>
        <v>21070201000303PSS</v>
      </c>
      <c r="M373" s="31">
        <v>1472.58</v>
      </c>
    </row>
    <row r="374" spans="1:13" hidden="1">
      <c r="A374" t="s">
        <v>11</v>
      </c>
      <c r="B374" t="s">
        <v>275</v>
      </c>
      <c r="C374" t="s">
        <v>22</v>
      </c>
      <c r="D374" t="str">
        <f t="shared" si="10"/>
        <v>14050419060104PSS</v>
      </c>
      <c r="E374">
        <v>1298663.32</v>
      </c>
      <c r="H374" s="30">
        <v>46142</v>
      </c>
      <c r="I374" t="s">
        <v>403</v>
      </c>
      <c r="J374" t="s">
        <v>12</v>
      </c>
      <c r="K374" t="s">
        <v>22</v>
      </c>
      <c r="L374" t="str">
        <f t="shared" si="11"/>
        <v>14061306020109PSS</v>
      </c>
      <c r="M374" s="31">
        <v>12053055.279999999</v>
      </c>
    </row>
    <row r="375" spans="1:13" hidden="1">
      <c r="A375" t="s">
        <v>11</v>
      </c>
      <c r="B375" t="s">
        <v>275</v>
      </c>
      <c r="C375" t="s">
        <v>23</v>
      </c>
      <c r="D375" t="str">
        <f t="shared" si="10"/>
        <v>14050419060104USD</v>
      </c>
      <c r="E375">
        <v>204087.87</v>
      </c>
      <c r="H375" s="30">
        <v>46142</v>
      </c>
      <c r="I375" t="s">
        <v>671</v>
      </c>
      <c r="J375" t="s">
        <v>16</v>
      </c>
      <c r="K375" t="s">
        <v>22</v>
      </c>
      <c r="L375" t="str">
        <f t="shared" si="11"/>
        <v>14011306020243PSS</v>
      </c>
      <c r="M375" s="31">
        <v>6606791.5899999999</v>
      </c>
    </row>
    <row r="376" spans="1:13" hidden="1">
      <c r="A376" t="s">
        <v>11</v>
      </c>
      <c r="B376" t="s">
        <v>276</v>
      </c>
      <c r="C376" t="s">
        <v>23</v>
      </c>
      <c r="D376" t="str">
        <f t="shared" si="10"/>
        <v>14050423000116USD</v>
      </c>
      <c r="E376">
        <v>1243.23</v>
      </c>
      <c r="H376" s="30">
        <v>46142</v>
      </c>
      <c r="I376" t="s">
        <v>297</v>
      </c>
      <c r="J376" t="s">
        <v>12</v>
      </c>
      <c r="K376" t="s">
        <v>22</v>
      </c>
      <c r="L376" t="str">
        <f t="shared" si="11"/>
        <v>14050302020521PSS</v>
      </c>
      <c r="M376" s="31">
        <v>119145.99</v>
      </c>
    </row>
    <row r="377" spans="1:13" hidden="1">
      <c r="A377" t="s">
        <v>11</v>
      </c>
      <c r="B377" t="s">
        <v>277</v>
      </c>
      <c r="C377" t="s">
        <v>23</v>
      </c>
      <c r="D377" t="str">
        <f t="shared" si="10"/>
        <v>14050423000117USD</v>
      </c>
      <c r="E377">
        <v>766.73</v>
      </c>
      <c r="H377" s="30">
        <v>46142</v>
      </c>
      <c r="I377" t="s">
        <v>355</v>
      </c>
      <c r="J377" t="s">
        <v>12</v>
      </c>
      <c r="K377" t="s">
        <v>23</v>
      </c>
      <c r="L377" t="str">
        <f t="shared" si="11"/>
        <v>14060302020107USD</v>
      </c>
      <c r="M377" s="31">
        <v>189.5</v>
      </c>
    </row>
    <row r="378" spans="1:13" hidden="1">
      <c r="A378" t="s">
        <v>11</v>
      </c>
      <c r="B378" t="s">
        <v>278</v>
      </c>
      <c r="C378" t="s">
        <v>22</v>
      </c>
      <c r="D378" t="str">
        <f t="shared" si="10"/>
        <v>14050423000118PSS</v>
      </c>
      <c r="E378">
        <v>6091.73</v>
      </c>
      <c r="H378" s="30">
        <v>46142</v>
      </c>
      <c r="I378" t="s">
        <v>267</v>
      </c>
      <c r="J378" t="s">
        <v>11</v>
      </c>
      <c r="K378" t="s">
        <v>23</v>
      </c>
      <c r="L378" t="str">
        <f t="shared" si="11"/>
        <v>14050406010109USD</v>
      </c>
      <c r="M378" s="31">
        <v>118876.73</v>
      </c>
    </row>
    <row r="379" spans="1:13" hidden="1">
      <c r="A379" t="s">
        <v>11</v>
      </c>
      <c r="B379" t="s">
        <v>279</v>
      </c>
      <c r="C379" t="s">
        <v>22</v>
      </c>
      <c r="D379" t="str">
        <f t="shared" si="10"/>
        <v>14050423000119PSS</v>
      </c>
      <c r="E379">
        <v>36805.71</v>
      </c>
      <c r="H379" s="30">
        <v>46142</v>
      </c>
      <c r="I379" t="s">
        <v>652</v>
      </c>
      <c r="J379" t="s">
        <v>16</v>
      </c>
      <c r="K379" t="s">
        <v>22</v>
      </c>
      <c r="L379" t="str">
        <f t="shared" si="11"/>
        <v>14011206020374PSS</v>
      </c>
      <c r="M379" s="31">
        <v>3430793.1</v>
      </c>
    </row>
    <row r="380" spans="1:13" hidden="1">
      <c r="A380" t="s">
        <v>11</v>
      </c>
      <c r="B380" t="s">
        <v>280</v>
      </c>
      <c r="C380" t="s">
        <v>22</v>
      </c>
      <c r="D380" t="str">
        <f t="shared" si="10"/>
        <v>14050423000120PSS</v>
      </c>
      <c r="E380">
        <v>1627.89</v>
      </c>
      <c r="H380" s="30">
        <v>46142</v>
      </c>
      <c r="I380" t="s">
        <v>268</v>
      </c>
      <c r="J380" t="s">
        <v>11</v>
      </c>
      <c r="K380" t="s">
        <v>23</v>
      </c>
      <c r="L380" t="str">
        <f t="shared" si="11"/>
        <v>14050406010110USD</v>
      </c>
      <c r="M380" s="31">
        <v>398528.17</v>
      </c>
    </row>
    <row r="381" spans="1:13" hidden="1">
      <c r="A381" t="s">
        <v>11</v>
      </c>
      <c r="B381" t="s">
        <v>281</v>
      </c>
      <c r="C381" t="s">
        <v>22</v>
      </c>
      <c r="D381" t="str">
        <f t="shared" si="10"/>
        <v>14050423000121PSS</v>
      </c>
      <c r="E381">
        <v>72117.100000000006</v>
      </c>
      <c r="H381" s="30">
        <v>46142</v>
      </c>
      <c r="I381" t="s">
        <v>90</v>
      </c>
      <c r="J381" t="s">
        <v>7</v>
      </c>
      <c r="K381" t="s">
        <v>22</v>
      </c>
      <c r="L381" t="str">
        <f t="shared" si="11"/>
        <v>21070201000106PSS</v>
      </c>
      <c r="M381" s="31">
        <v>32921.230000000003</v>
      </c>
    </row>
    <row r="382" spans="1:13" hidden="1">
      <c r="A382" t="s">
        <v>11</v>
      </c>
      <c r="B382" t="s">
        <v>282</v>
      </c>
      <c r="C382" t="s">
        <v>22</v>
      </c>
      <c r="D382" t="str">
        <f t="shared" si="10"/>
        <v>14050423000138PSS</v>
      </c>
      <c r="E382">
        <v>28897.86</v>
      </c>
      <c r="H382" s="30">
        <v>46142</v>
      </c>
      <c r="I382" t="s">
        <v>636</v>
      </c>
      <c r="J382" t="s">
        <v>16</v>
      </c>
      <c r="K382" t="s">
        <v>22</v>
      </c>
      <c r="L382" t="str">
        <f t="shared" si="11"/>
        <v>14010206020163PSS</v>
      </c>
      <c r="M382" s="31">
        <v>794016.39</v>
      </c>
    </row>
    <row r="383" spans="1:13" hidden="1">
      <c r="A383" t="s">
        <v>11</v>
      </c>
      <c r="B383" t="s">
        <v>283</v>
      </c>
      <c r="C383" t="s">
        <v>22</v>
      </c>
      <c r="D383" t="str">
        <f t="shared" si="10"/>
        <v>14050423000140PSS</v>
      </c>
      <c r="E383">
        <v>12179.98</v>
      </c>
      <c r="H383" s="30">
        <v>46142</v>
      </c>
      <c r="I383" t="s">
        <v>336</v>
      </c>
      <c r="J383" t="s">
        <v>12</v>
      </c>
      <c r="K383" t="s">
        <v>22</v>
      </c>
      <c r="L383" t="str">
        <f t="shared" si="11"/>
        <v>14060202010203PSS</v>
      </c>
      <c r="M383" s="31">
        <v>17509</v>
      </c>
    </row>
    <row r="384" spans="1:13" hidden="1">
      <c r="A384" t="s">
        <v>11</v>
      </c>
      <c r="B384" t="s">
        <v>284</v>
      </c>
      <c r="C384" t="s">
        <v>22</v>
      </c>
      <c r="D384" t="str">
        <f t="shared" si="10"/>
        <v>14050423000301PSS</v>
      </c>
      <c r="E384">
        <v>8715379.7300000004</v>
      </c>
      <c r="H384" s="30">
        <v>46142</v>
      </c>
      <c r="I384" t="s">
        <v>73</v>
      </c>
      <c r="J384" t="s">
        <v>7</v>
      </c>
      <c r="K384" t="s">
        <v>23</v>
      </c>
      <c r="L384" t="str">
        <f t="shared" si="11"/>
        <v>21020201000108USD</v>
      </c>
      <c r="M384" s="31">
        <v>4156891.9563414152</v>
      </c>
    </row>
    <row r="385" spans="1:13" hidden="1">
      <c r="A385" t="s">
        <v>11</v>
      </c>
      <c r="B385" t="s">
        <v>285</v>
      </c>
      <c r="C385" t="s">
        <v>22</v>
      </c>
      <c r="D385" t="str">
        <f t="shared" si="10"/>
        <v>14050423000303PSS</v>
      </c>
      <c r="E385">
        <v>14938562.620000001</v>
      </c>
      <c r="H385" s="30">
        <v>46142</v>
      </c>
      <c r="I385" t="s">
        <v>213</v>
      </c>
      <c r="J385" t="s">
        <v>11</v>
      </c>
      <c r="K385" t="s">
        <v>23</v>
      </c>
      <c r="L385" t="str">
        <f t="shared" si="11"/>
        <v>14010406010103USD</v>
      </c>
      <c r="M385" s="31">
        <v>101706.27</v>
      </c>
    </row>
    <row r="386" spans="1:13" hidden="1">
      <c r="A386" t="s">
        <v>11</v>
      </c>
      <c r="B386" t="s">
        <v>286</v>
      </c>
      <c r="C386" t="s">
        <v>22</v>
      </c>
      <c r="D386" t="str">
        <f t="shared" si="10"/>
        <v>14050424000105PSS</v>
      </c>
      <c r="E386">
        <v>98871.75</v>
      </c>
      <c r="H386" s="30">
        <v>46142</v>
      </c>
      <c r="I386" t="s">
        <v>221</v>
      </c>
      <c r="J386" t="s">
        <v>11</v>
      </c>
      <c r="K386" t="s">
        <v>22</v>
      </c>
      <c r="L386" t="str">
        <f t="shared" si="11"/>
        <v>14010406020110PSS</v>
      </c>
      <c r="M386" s="31">
        <v>1129277.4099999999</v>
      </c>
    </row>
    <row r="387" spans="1:13" hidden="1">
      <c r="A387" t="s">
        <v>11</v>
      </c>
      <c r="B387" t="s">
        <v>286</v>
      </c>
      <c r="C387" t="s">
        <v>23</v>
      </c>
      <c r="D387" t="str">
        <f t="shared" ref="D387:D450" si="12">_xlfn.CONCAT(B387,C387)</f>
        <v>14050424000105USD</v>
      </c>
      <c r="E387">
        <v>649.17999999999995</v>
      </c>
      <c r="H387" s="30">
        <v>46142</v>
      </c>
      <c r="I387" t="s">
        <v>239</v>
      </c>
      <c r="J387" t="s">
        <v>11</v>
      </c>
      <c r="K387" t="s">
        <v>22</v>
      </c>
      <c r="L387" t="str">
        <f t="shared" ref="L387:L450" si="13">_xlfn.CONCAT(I387,K387)</f>
        <v>14040406010101PSS</v>
      </c>
      <c r="M387" s="31">
        <v>25097400.760000002</v>
      </c>
    </row>
    <row r="388" spans="1:13" hidden="1">
      <c r="A388" t="s">
        <v>11</v>
      </c>
      <c r="B388" t="s">
        <v>287</v>
      </c>
      <c r="C388" t="s">
        <v>22</v>
      </c>
      <c r="D388" t="str">
        <f t="shared" si="12"/>
        <v>14050424000107PSS</v>
      </c>
      <c r="E388">
        <v>67703.88</v>
      </c>
      <c r="H388" s="30">
        <v>46142</v>
      </c>
      <c r="I388" t="s">
        <v>512</v>
      </c>
      <c r="J388" t="s">
        <v>14</v>
      </c>
      <c r="K388" t="s">
        <v>22</v>
      </c>
      <c r="L388" t="str">
        <f t="shared" si="13"/>
        <v>14011306020216PSS</v>
      </c>
      <c r="M388" s="31">
        <v>26482947.609999999</v>
      </c>
    </row>
    <row r="389" spans="1:13" hidden="1">
      <c r="A389" t="s">
        <v>11</v>
      </c>
      <c r="B389" t="s">
        <v>287</v>
      </c>
      <c r="C389" t="s">
        <v>23</v>
      </c>
      <c r="D389" t="str">
        <f t="shared" si="12"/>
        <v>14050424000107USD</v>
      </c>
      <c r="E389">
        <v>825.95</v>
      </c>
      <c r="H389" s="30">
        <v>46142</v>
      </c>
      <c r="I389" t="s">
        <v>29</v>
      </c>
      <c r="J389" t="s">
        <v>6</v>
      </c>
      <c r="K389" t="s">
        <v>22</v>
      </c>
      <c r="L389" t="str">
        <f t="shared" si="13"/>
        <v>14010999010901PSS</v>
      </c>
      <c r="M389" s="31">
        <v>65.34</v>
      </c>
    </row>
    <row r="390" spans="1:13" hidden="1">
      <c r="A390" t="s">
        <v>12</v>
      </c>
      <c r="B390" t="s">
        <v>288</v>
      </c>
      <c r="C390" t="s">
        <v>22</v>
      </c>
      <c r="D390" t="str">
        <f t="shared" si="12"/>
        <v>14050206010302PSS</v>
      </c>
      <c r="E390">
        <v>5856.49</v>
      </c>
      <c r="H390" s="30">
        <v>46142</v>
      </c>
      <c r="I390" t="s">
        <v>32</v>
      </c>
      <c r="J390" t="s">
        <v>6</v>
      </c>
      <c r="K390" t="s">
        <v>23</v>
      </c>
      <c r="L390" t="str">
        <f t="shared" si="13"/>
        <v>14011004000102USD</v>
      </c>
      <c r="M390" s="31">
        <v>1607.62</v>
      </c>
    </row>
    <row r="391" spans="1:13" hidden="1">
      <c r="A391" t="s">
        <v>12</v>
      </c>
      <c r="B391" t="s">
        <v>289</v>
      </c>
      <c r="C391" t="s">
        <v>22</v>
      </c>
      <c r="D391" t="str">
        <f t="shared" si="12"/>
        <v>14050206020124PSS</v>
      </c>
      <c r="E391">
        <v>124758.82</v>
      </c>
      <c r="H391" s="30">
        <v>46142</v>
      </c>
      <c r="I391" t="s">
        <v>62</v>
      </c>
      <c r="J391" t="s">
        <v>7</v>
      </c>
      <c r="K391" t="s">
        <v>23</v>
      </c>
      <c r="L391" t="str">
        <f t="shared" si="13"/>
        <v>21010903010113USD</v>
      </c>
      <c r="M391" s="31">
        <v>76130</v>
      </c>
    </row>
    <row r="392" spans="1:13" hidden="1">
      <c r="A392" t="s">
        <v>12</v>
      </c>
      <c r="B392" t="s">
        <v>290</v>
      </c>
      <c r="C392" t="s">
        <v>22</v>
      </c>
      <c r="D392" t="str">
        <f t="shared" si="12"/>
        <v>14050206020143PSS</v>
      </c>
      <c r="E392">
        <v>5418.03</v>
      </c>
      <c r="H392" s="30">
        <v>46142</v>
      </c>
      <c r="I392" t="s">
        <v>122</v>
      </c>
      <c r="J392" t="s">
        <v>8</v>
      </c>
      <c r="K392" t="s">
        <v>22</v>
      </c>
      <c r="L392" t="str">
        <f t="shared" si="13"/>
        <v>14011306020266PSS</v>
      </c>
      <c r="M392" s="31">
        <v>2426788.7400000002</v>
      </c>
    </row>
    <row r="393" spans="1:13" hidden="1">
      <c r="A393" t="s">
        <v>12</v>
      </c>
      <c r="B393" t="s">
        <v>291</v>
      </c>
      <c r="C393" t="s">
        <v>22</v>
      </c>
      <c r="D393" t="str">
        <f t="shared" si="12"/>
        <v>14050206020188PSS</v>
      </c>
      <c r="E393">
        <v>2287.73</v>
      </c>
      <c r="H393" s="30">
        <v>46142</v>
      </c>
      <c r="I393" t="s">
        <v>547</v>
      </c>
      <c r="J393" t="s">
        <v>14</v>
      </c>
      <c r="K393" t="s">
        <v>22</v>
      </c>
      <c r="L393" t="str">
        <f t="shared" si="13"/>
        <v>14051206010201PSS</v>
      </c>
      <c r="M393" s="31">
        <v>1664500</v>
      </c>
    </row>
    <row r="394" spans="1:13" hidden="1">
      <c r="A394" t="s">
        <v>12</v>
      </c>
      <c r="B394" t="s">
        <v>292</v>
      </c>
      <c r="C394" t="s">
        <v>22</v>
      </c>
      <c r="D394" t="str">
        <f t="shared" si="12"/>
        <v>14050302010120PSS</v>
      </c>
      <c r="E394">
        <v>15983437.520000001</v>
      </c>
      <c r="H394" s="30">
        <v>46142</v>
      </c>
      <c r="I394" t="s">
        <v>321</v>
      </c>
      <c r="J394" t="s">
        <v>12</v>
      </c>
      <c r="K394" t="s">
        <v>23</v>
      </c>
      <c r="L394" t="str">
        <f t="shared" si="13"/>
        <v>14051206020443USD</v>
      </c>
      <c r="M394" s="31">
        <v>161405.04</v>
      </c>
    </row>
    <row r="395" spans="1:13" hidden="1">
      <c r="A395" t="s">
        <v>12</v>
      </c>
      <c r="B395" t="s">
        <v>293</v>
      </c>
      <c r="C395" t="s">
        <v>22</v>
      </c>
      <c r="D395" t="str">
        <f t="shared" si="12"/>
        <v>14050302010121PSS</v>
      </c>
      <c r="E395">
        <v>645803.77999999991</v>
      </c>
      <c r="H395" s="30">
        <v>46142</v>
      </c>
      <c r="I395" t="s">
        <v>381</v>
      </c>
      <c r="J395" t="s">
        <v>12</v>
      </c>
      <c r="K395" t="s">
        <v>22</v>
      </c>
      <c r="L395" t="str">
        <f t="shared" si="13"/>
        <v>14061202030105PSS</v>
      </c>
      <c r="M395" s="31">
        <v>170385.26</v>
      </c>
    </row>
    <row r="396" spans="1:13" hidden="1">
      <c r="A396" t="s">
        <v>12</v>
      </c>
      <c r="B396" t="s">
        <v>294</v>
      </c>
      <c r="C396" t="s">
        <v>22</v>
      </c>
      <c r="D396" t="str">
        <f t="shared" si="12"/>
        <v>14050302020114PSS</v>
      </c>
      <c r="E396">
        <v>11.97</v>
      </c>
      <c r="H396" s="30">
        <v>46142</v>
      </c>
      <c r="I396" t="s">
        <v>338</v>
      </c>
      <c r="J396" t="s">
        <v>12</v>
      </c>
      <c r="K396" t="s">
        <v>23</v>
      </c>
      <c r="L396" t="str">
        <f t="shared" si="13"/>
        <v>14060205010201USD</v>
      </c>
      <c r="M396" s="31">
        <v>0</v>
      </c>
    </row>
    <row r="397" spans="1:13" hidden="1">
      <c r="A397" t="s">
        <v>12</v>
      </c>
      <c r="B397" t="s">
        <v>295</v>
      </c>
      <c r="C397" t="s">
        <v>22</v>
      </c>
      <c r="D397" t="str">
        <f t="shared" si="12"/>
        <v>14050302020115PSS</v>
      </c>
      <c r="E397">
        <v>6502538.7300000004</v>
      </c>
      <c r="H397" s="30">
        <v>46142</v>
      </c>
      <c r="I397" t="s">
        <v>644</v>
      </c>
      <c r="J397" t="s">
        <v>16</v>
      </c>
      <c r="K397" t="s">
        <v>22</v>
      </c>
      <c r="L397" t="str">
        <f t="shared" si="13"/>
        <v>14011206010306PSS</v>
      </c>
      <c r="M397" s="31">
        <v>98693.74</v>
      </c>
    </row>
    <row r="398" spans="1:13" hidden="1">
      <c r="A398" t="s">
        <v>12</v>
      </c>
      <c r="B398" t="s">
        <v>296</v>
      </c>
      <c r="C398" t="s">
        <v>22</v>
      </c>
      <c r="D398" t="str">
        <f t="shared" si="12"/>
        <v>14050302020116PSS</v>
      </c>
      <c r="E398">
        <v>16949406.210000001</v>
      </c>
      <c r="H398" s="30">
        <v>46142</v>
      </c>
      <c r="I398" t="s">
        <v>510</v>
      </c>
      <c r="J398" t="s">
        <v>14</v>
      </c>
      <c r="K398" t="s">
        <v>23</v>
      </c>
      <c r="L398" t="str">
        <f t="shared" si="13"/>
        <v>14011306010304USD</v>
      </c>
      <c r="M398" s="31">
        <v>2172102.7999999998</v>
      </c>
    </row>
    <row r="399" spans="1:13" hidden="1">
      <c r="A399" t="s">
        <v>12</v>
      </c>
      <c r="B399" t="s">
        <v>297</v>
      </c>
      <c r="C399" t="s">
        <v>22</v>
      </c>
      <c r="D399" t="str">
        <f t="shared" si="12"/>
        <v>14050302020521PSS</v>
      </c>
      <c r="E399">
        <v>119145.99</v>
      </c>
      <c r="H399" s="30">
        <v>46142</v>
      </c>
      <c r="I399" t="s">
        <v>512</v>
      </c>
      <c r="J399" t="s">
        <v>14</v>
      </c>
      <c r="K399" t="s">
        <v>23</v>
      </c>
      <c r="L399" t="str">
        <f t="shared" si="13"/>
        <v>14011306020216USD</v>
      </c>
      <c r="M399" s="31">
        <v>6835000</v>
      </c>
    </row>
    <row r="400" spans="1:13" hidden="1">
      <c r="A400" t="s">
        <v>12</v>
      </c>
      <c r="B400" t="s">
        <v>297</v>
      </c>
      <c r="C400" t="s">
        <v>23</v>
      </c>
      <c r="D400" t="str">
        <f t="shared" si="12"/>
        <v>14050302020521USD</v>
      </c>
      <c r="E400">
        <v>2299.7199999999998</v>
      </c>
      <c r="H400" s="30">
        <v>46142</v>
      </c>
      <c r="I400" t="s">
        <v>511</v>
      </c>
      <c r="J400" t="s">
        <v>14</v>
      </c>
      <c r="K400" t="s">
        <v>22</v>
      </c>
      <c r="L400" t="str">
        <f t="shared" si="13"/>
        <v>14011306020210PSS</v>
      </c>
      <c r="M400" s="31">
        <v>38279663.43</v>
      </c>
    </row>
    <row r="401" spans="1:13" hidden="1">
      <c r="A401" t="s">
        <v>12</v>
      </c>
      <c r="B401" t="s">
        <v>298</v>
      </c>
      <c r="C401" t="s">
        <v>22</v>
      </c>
      <c r="D401" t="str">
        <f t="shared" si="12"/>
        <v>14050303010100PSS</v>
      </c>
      <c r="E401">
        <v>15755.84</v>
      </c>
      <c r="H401" s="30">
        <v>46142</v>
      </c>
      <c r="I401" t="s">
        <v>498</v>
      </c>
      <c r="J401" t="s">
        <v>14</v>
      </c>
      <c r="K401" t="s">
        <v>22</v>
      </c>
      <c r="L401" t="str">
        <f t="shared" si="13"/>
        <v>14011211000505PSS</v>
      </c>
      <c r="M401" s="31">
        <v>592306.38</v>
      </c>
    </row>
    <row r="402" spans="1:13" hidden="1">
      <c r="A402" t="s">
        <v>12</v>
      </c>
      <c r="B402" t="s">
        <v>299</v>
      </c>
      <c r="C402" t="s">
        <v>22</v>
      </c>
      <c r="D402" t="str">
        <f t="shared" si="12"/>
        <v>14050303020102PSS</v>
      </c>
      <c r="E402">
        <v>391938.22</v>
      </c>
      <c r="H402" s="30">
        <v>46142</v>
      </c>
      <c r="I402" t="s">
        <v>391</v>
      </c>
      <c r="J402" t="s">
        <v>12</v>
      </c>
      <c r="K402" t="s">
        <v>22</v>
      </c>
      <c r="L402" t="str">
        <f t="shared" si="13"/>
        <v>14061206020119PSS</v>
      </c>
      <c r="M402" s="31">
        <v>371885.1</v>
      </c>
    </row>
    <row r="403" spans="1:13" hidden="1">
      <c r="A403" t="s">
        <v>12</v>
      </c>
      <c r="B403" t="s">
        <v>300</v>
      </c>
      <c r="C403" t="s">
        <v>22</v>
      </c>
      <c r="D403" t="str">
        <f t="shared" si="12"/>
        <v>14050304000104PSS</v>
      </c>
      <c r="E403">
        <v>203055.35</v>
      </c>
      <c r="H403" s="30">
        <v>46142</v>
      </c>
      <c r="I403" t="s">
        <v>307</v>
      </c>
      <c r="J403" t="s">
        <v>12</v>
      </c>
      <c r="K403" t="s">
        <v>22</v>
      </c>
      <c r="L403" t="str">
        <f t="shared" si="13"/>
        <v>14050319080002PSS</v>
      </c>
      <c r="M403" s="31">
        <v>204138.79</v>
      </c>
    </row>
    <row r="404" spans="1:13" hidden="1">
      <c r="A404" t="s">
        <v>12</v>
      </c>
      <c r="B404" t="s">
        <v>300</v>
      </c>
      <c r="C404" t="s">
        <v>23</v>
      </c>
      <c r="D404" t="str">
        <f t="shared" si="12"/>
        <v>14050304000104USD</v>
      </c>
      <c r="E404">
        <v>4921.58</v>
      </c>
      <c r="H404" s="30">
        <v>46142</v>
      </c>
      <c r="I404" t="s">
        <v>472</v>
      </c>
      <c r="J404" t="s">
        <v>14</v>
      </c>
      <c r="K404" t="s">
        <v>22</v>
      </c>
      <c r="L404" t="str">
        <f t="shared" si="13"/>
        <v>14011111000301PSS</v>
      </c>
      <c r="M404" s="31">
        <v>8750117.9700000007</v>
      </c>
    </row>
    <row r="405" spans="1:13" hidden="1">
      <c r="A405" t="s">
        <v>12</v>
      </c>
      <c r="B405" t="s">
        <v>301</v>
      </c>
      <c r="C405" t="s">
        <v>22</v>
      </c>
      <c r="D405" t="str">
        <f t="shared" si="12"/>
        <v>14050306020301PSS</v>
      </c>
      <c r="E405">
        <v>1773869.37</v>
      </c>
      <c r="H405" s="30">
        <v>46142</v>
      </c>
      <c r="I405" t="s">
        <v>443</v>
      </c>
      <c r="J405" t="s">
        <v>14</v>
      </c>
      <c r="K405" t="s">
        <v>23</v>
      </c>
      <c r="L405" t="str">
        <f t="shared" si="13"/>
        <v>14011012000103USD</v>
      </c>
      <c r="M405" s="31">
        <v>0</v>
      </c>
    </row>
    <row r="406" spans="1:13" hidden="1">
      <c r="A406" t="s">
        <v>12</v>
      </c>
      <c r="B406" t="s">
        <v>301</v>
      </c>
      <c r="C406" t="s">
        <v>23</v>
      </c>
      <c r="D406" t="str">
        <f t="shared" si="12"/>
        <v>14050306020301USD</v>
      </c>
      <c r="E406">
        <v>6688.98</v>
      </c>
      <c r="H406" s="30">
        <v>46142</v>
      </c>
      <c r="I406" t="s">
        <v>287</v>
      </c>
      <c r="J406" t="s">
        <v>11</v>
      </c>
      <c r="K406" t="s">
        <v>22</v>
      </c>
      <c r="L406" t="str">
        <f t="shared" si="13"/>
        <v>14050424000107PSS</v>
      </c>
      <c r="M406" s="31">
        <v>67703.88</v>
      </c>
    </row>
    <row r="407" spans="1:13" hidden="1">
      <c r="A407" t="s">
        <v>12</v>
      </c>
      <c r="B407" t="s">
        <v>302</v>
      </c>
      <c r="C407" t="s">
        <v>22</v>
      </c>
      <c r="D407" t="str">
        <f t="shared" si="12"/>
        <v>14050306030131PSS</v>
      </c>
      <c r="E407">
        <v>909044.78</v>
      </c>
      <c r="H407" s="30">
        <v>46142</v>
      </c>
      <c r="I407" t="s">
        <v>102</v>
      </c>
      <c r="J407" t="s">
        <v>7</v>
      </c>
      <c r="K407" t="s">
        <v>22</v>
      </c>
      <c r="L407" t="str">
        <f t="shared" si="13"/>
        <v>21070402020206PSS</v>
      </c>
      <c r="M407" s="31">
        <v>62573.14</v>
      </c>
    </row>
    <row r="408" spans="1:13" hidden="1">
      <c r="A408" t="s">
        <v>12</v>
      </c>
      <c r="B408" t="s">
        <v>303</v>
      </c>
      <c r="C408" t="s">
        <v>22</v>
      </c>
      <c r="D408" t="str">
        <f t="shared" si="12"/>
        <v>14050306030301PSS</v>
      </c>
      <c r="E408">
        <v>34250490.689999998</v>
      </c>
      <c r="H408" s="30">
        <v>46142</v>
      </c>
      <c r="I408" t="s">
        <v>95</v>
      </c>
      <c r="J408" t="s">
        <v>7</v>
      </c>
      <c r="K408" t="s">
        <v>22</v>
      </c>
      <c r="L408" t="str">
        <f t="shared" si="13"/>
        <v>21070401010203PSS</v>
      </c>
      <c r="M408" s="31">
        <v>12137.61</v>
      </c>
    </row>
    <row r="409" spans="1:13" hidden="1">
      <c r="A409" t="s">
        <v>12</v>
      </c>
      <c r="B409" t="s">
        <v>303</v>
      </c>
      <c r="C409" t="s">
        <v>23</v>
      </c>
      <c r="D409" t="str">
        <f t="shared" si="12"/>
        <v>14050306030301USD</v>
      </c>
      <c r="E409">
        <v>11945.2</v>
      </c>
      <c r="H409" s="30">
        <v>46142</v>
      </c>
      <c r="I409" t="s">
        <v>194</v>
      </c>
      <c r="J409" t="s">
        <v>10</v>
      </c>
      <c r="K409" t="s">
        <v>23</v>
      </c>
      <c r="L409" t="str">
        <f t="shared" si="13"/>
        <v>14051305020101USD</v>
      </c>
      <c r="M409" s="31">
        <v>31085.48</v>
      </c>
    </row>
    <row r="410" spans="1:13" hidden="1">
      <c r="A410" t="s">
        <v>12</v>
      </c>
      <c r="B410" t="s">
        <v>304</v>
      </c>
      <c r="C410" t="s">
        <v>22</v>
      </c>
      <c r="D410" t="str">
        <f t="shared" si="12"/>
        <v>14050306050116PSS</v>
      </c>
      <c r="E410">
        <v>71401042.959999993</v>
      </c>
      <c r="H410" s="30">
        <v>46142</v>
      </c>
      <c r="I410" t="s">
        <v>111</v>
      </c>
      <c r="J410" t="s">
        <v>15</v>
      </c>
      <c r="K410" t="s">
        <v>23</v>
      </c>
      <c r="L410" t="str">
        <f t="shared" si="13"/>
        <v>13040101010103USD</v>
      </c>
      <c r="M410" s="31">
        <v>125792067.54000001</v>
      </c>
    </row>
    <row r="411" spans="1:13" hidden="1">
      <c r="A411" t="s">
        <v>12</v>
      </c>
      <c r="B411" t="s">
        <v>305</v>
      </c>
      <c r="C411" t="s">
        <v>22</v>
      </c>
      <c r="D411" t="str">
        <f t="shared" si="12"/>
        <v>14050319060117PSS</v>
      </c>
      <c r="E411">
        <v>15269709.039999999</v>
      </c>
      <c r="H411" s="30">
        <v>46142</v>
      </c>
      <c r="I411" t="s">
        <v>504</v>
      </c>
      <c r="J411" t="s">
        <v>14</v>
      </c>
      <c r="K411" t="s">
        <v>22</v>
      </c>
      <c r="L411" t="str">
        <f t="shared" si="13"/>
        <v>14011226000402PSS</v>
      </c>
      <c r="M411" s="31">
        <v>5329129</v>
      </c>
    </row>
    <row r="412" spans="1:13" hidden="1">
      <c r="A412" t="s">
        <v>12</v>
      </c>
      <c r="B412" t="s">
        <v>306</v>
      </c>
      <c r="C412" t="s">
        <v>22</v>
      </c>
      <c r="D412" t="str">
        <f t="shared" si="12"/>
        <v>14050319080001PSS</v>
      </c>
      <c r="E412">
        <v>1203557.2</v>
      </c>
      <c r="H412" s="30">
        <v>46142</v>
      </c>
      <c r="I412" t="s">
        <v>148</v>
      </c>
      <c r="J412" t="s">
        <v>9</v>
      </c>
      <c r="K412" t="s">
        <v>22</v>
      </c>
      <c r="L412" t="str">
        <f t="shared" si="13"/>
        <v>14011102020102PSS</v>
      </c>
      <c r="M412" s="31">
        <v>0</v>
      </c>
    </row>
    <row r="413" spans="1:13" hidden="1">
      <c r="A413" t="s">
        <v>12</v>
      </c>
      <c r="B413" t="s">
        <v>307</v>
      </c>
      <c r="C413" t="s">
        <v>22</v>
      </c>
      <c r="D413" t="str">
        <f t="shared" si="12"/>
        <v>14050319080002PSS</v>
      </c>
      <c r="E413">
        <v>204138.79</v>
      </c>
      <c r="H413" s="30">
        <v>46142</v>
      </c>
      <c r="I413" t="s">
        <v>257</v>
      </c>
      <c r="J413" t="s">
        <v>11</v>
      </c>
      <c r="K413" t="s">
        <v>22</v>
      </c>
      <c r="L413" t="str">
        <f t="shared" si="13"/>
        <v>14050319060110PSS</v>
      </c>
      <c r="M413" s="31">
        <v>105679.67999999999</v>
      </c>
    </row>
    <row r="414" spans="1:13" hidden="1">
      <c r="A414" t="s">
        <v>12</v>
      </c>
      <c r="B414" t="s">
        <v>308</v>
      </c>
      <c r="C414" t="s">
        <v>22</v>
      </c>
      <c r="D414" t="str">
        <f t="shared" si="12"/>
        <v>14050406010301PSS</v>
      </c>
      <c r="E414">
        <v>20974740.359999999</v>
      </c>
      <c r="H414" s="30">
        <v>46142</v>
      </c>
      <c r="I414" t="s">
        <v>658</v>
      </c>
      <c r="J414" t="s">
        <v>16</v>
      </c>
      <c r="K414" t="s">
        <v>23</v>
      </c>
      <c r="L414" t="str">
        <f t="shared" si="13"/>
        <v>14011306010106USD</v>
      </c>
      <c r="M414" s="31">
        <v>13034.46</v>
      </c>
    </row>
    <row r="415" spans="1:13" hidden="1">
      <c r="A415" t="s">
        <v>12</v>
      </c>
      <c r="B415" t="s">
        <v>308</v>
      </c>
      <c r="C415" t="s">
        <v>23</v>
      </c>
      <c r="D415" t="str">
        <f t="shared" si="12"/>
        <v>14050406010301USD</v>
      </c>
      <c r="E415">
        <v>96790.02</v>
      </c>
      <c r="H415" s="30">
        <v>46142</v>
      </c>
      <c r="I415" t="s">
        <v>404</v>
      </c>
      <c r="J415" t="s">
        <v>12</v>
      </c>
      <c r="K415" t="s">
        <v>22</v>
      </c>
      <c r="L415" t="str">
        <f t="shared" si="13"/>
        <v>14061306020110PSS</v>
      </c>
      <c r="M415" s="31">
        <v>270013.5</v>
      </c>
    </row>
    <row r="416" spans="1:13" hidden="1">
      <c r="A416" t="s">
        <v>12</v>
      </c>
      <c r="B416" t="s">
        <v>309</v>
      </c>
      <c r="C416" t="s">
        <v>22</v>
      </c>
      <c r="D416" t="str">
        <f t="shared" si="12"/>
        <v>14050406010302PSS</v>
      </c>
      <c r="E416">
        <v>1510.38</v>
      </c>
      <c r="H416" s="30">
        <v>46142</v>
      </c>
      <c r="I416" t="s">
        <v>561</v>
      </c>
      <c r="J416" t="s">
        <v>14</v>
      </c>
      <c r="K416" t="s">
        <v>22</v>
      </c>
      <c r="L416" t="str">
        <f t="shared" si="13"/>
        <v>14051211000409PSS</v>
      </c>
      <c r="M416" s="31">
        <v>0</v>
      </c>
    </row>
    <row r="417" spans="1:13" hidden="1">
      <c r="A417" t="s">
        <v>12</v>
      </c>
      <c r="B417" t="s">
        <v>310</v>
      </c>
      <c r="C417" t="s">
        <v>22</v>
      </c>
      <c r="D417" t="str">
        <f t="shared" si="12"/>
        <v>14050423000218PSS</v>
      </c>
      <c r="E417">
        <v>4244700.8600000003</v>
      </c>
      <c r="H417" s="30">
        <v>46142</v>
      </c>
      <c r="I417" t="s">
        <v>205</v>
      </c>
      <c r="J417" t="s">
        <v>11</v>
      </c>
      <c r="K417" t="s">
        <v>23</v>
      </c>
      <c r="L417" t="str">
        <f t="shared" si="13"/>
        <v>14010306030211USD</v>
      </c>
      <c r="M417" s="31">
        <v>10707.88</v>
      </c>
    </row>
    <row r="418" spans="1:13" hidden="1">
      <c r="A418" t="s">
        <v>12</v>
      </c>
      <c r="B418" t="s">
        <v>310</v>
      </c>
      <c r="C418" t="s">
        <v>23</v>
      </c>
      <c r="D418" t="str">
        <f t="shared" si="12"/>
        <v>14050423000218USD</v>
      </c>
      <c r="E418">
        <v>5250</v>
      </c>
      <c r="H418" s="30">
        <v>46142</v>
      </c>
      <c r="I418" t="s">
        <v>725</v>
      </c>
      <c r="J418" t="s">
        <v>16</v>
      </c>
      <c r="K418" t="s">
        <v>22</v>
      </c>
      <c r="L418" t="str">
        <f t="shared" si="13"/>
        <v>14051306020369PSS</v>
      </c>
      <c r="M418" s="31">
        <v>204753.84</v>
      </c>
    </row>
    <row r="419" spans="1:13" hidden="1">
      <c r="A419" t="s">
        <v>12</v>
      </c>
      <c r="B419" t="s">
        <v>311</v>
      </c>
      <c r="C419" t="s">
        <v>22</v>
      </c>
      <c r="D419" t="str">
        <f t="shared" si="12"/>
        <v>14050423000220PSS</v>
      </c>
      <c r="E419">
        <v>55068.18</v>
      </c>
      <c r="H419" s="30">
        <v>46142</v>
      </c>
      <c r="I419" t="s">
        <v>241</v>
      </c>
      <c r="J419" t="s">
        <v>11</v>
      </c>
      <c r="K419" t="s">
        <v>22</v>
      </c>
      <c r="L419" t="str">
        <f t="shared" si="13"/>
        <v>14050306020113PSS</v>
      </c>
      <c r="M419" s="31">
        <v>68890.05</v>
      </c>
    </row>
    <row r="420" spans="1:13" hidden="1">
      <c r="A420" t="s">
        <v>12</v>
      </c>
      <c r="B420" t="s">
        <v>311</v>
      </c>
      <c r="C420" t="s">
        <v>23</v>
      </c>
      <c r="D420" t="str">
        <f t="shared" si="12"/>
        <v>14050423000220USD</v>
      </c>
      <c r="E420">
        <v>906.15</v>
      </c>
      <c r="H420" s="30">
        <v>46142</v>
      </c>
      <c r="I420" t="s">
        <v>247</v>
      </c>
      <c r="J420" t="s">
        <v>11</v>
      </c>
      <c r="K420" t="s">
        <v>22</v>
      </c>
      <c r="L420" t="str">
        <f t="shared" si="13"/>
        <v>14050306030134PSS</v>
      </c>
      <c r="M420" s="31">
        <v>1455.96</v>
      </c>
    </row>
    <row r="421" spans="1:13" hidden="1">
      <c r="A421" t="s">
        <v>12</v>
      </c>
      <c r="B421" t="s">
        <v>312</v>
      </c>
      <c r="C421" t="s">
        <v>22</v>
      </c>
      <c r="D421" t="str">
        <f t="shared" si="12"/>
        <v>14051106020310PSS</v>
      </c>
      <c r="E421">
        <v>96797.35</v>
      </c>
      <c r="H421" s="30">
        <v>46142</v>
      </c>
      <c r="I421" t="s">
        <v>484</v>
      </c>
      <c r="J421" t="s">
        <v>14</v>
      </c>
      <c r="K421" t="s">
        <v>22</v>
      </c>
      <c r="L421" t="str">
        <f t="shared" si="13"/>
        <v>14011206010211PSS</v>
      </c>
      <c r="M421" s="31">
        <v>2456500</v>
      </c>
    </row>
    <row r="422" spans="1:13" hidden="1">
      <c r="A422" t="s">
        <v>12</v>
      </c>
      <c r="B422" t="s">
        <v>313</v>
      </c>
      <c r="C422" t="s">
        <v>23</v>
      </c>
      <c r="D422" t="str">
        <f t="shared" si="12"/>
        <v>14051106020336USD</v>
      </c>
      <c r="E422">
        <v>412500</v>
      </c>
      <c r="H422" s="30">
        <v>46142</v>
      </c>
      <c r="I422" t="s">
        <v>538</v>
      </c>
      <c r="J422" t="s">
        <v>14</v>
      </c>
      <c r="K422" t="s">
        <v>22</v>
      </c>
      <c r="L422" t="str">
        <f t="shared" si="13"/>
        <v>14051111000105PSS</v>
      </c>
      <c r="M422" s="31">
        <v>63611.77</v>
      </c>
    </row>
    <row r="423" spans="1:13" hidden="1">
      <c r="A423" t="s">
        <v>12</v>
      </c>
      <c r="B423" t="s">
        <v>314</v>
      </c>
      <c r="C423" t="s">
        <v>23</v>
      </c>
      <c r="D423" t="str">
        <f t="shared" si="12"/>
        <v>14051106020339USD</v>
      </c>
      <c r="E423">
        <v>0</v>
      </c>
      <c r="H423" s="30">
        <v>46142</v>
      </c>
      <c r="I423" t="s">
        <v>560</v>
      </c>
      <c r="J423" t="s">
        <v>14</v>
      </c>
      <c r="K423" t="s">
        <v>22</v>
      </c>
      <c r="L423" t="str">
        <f t="shared" si="13"/>
        <v>14051211000204PSS</v>
      </c>
      <c r="M423" s="31">
        <v>30821.7</v>
      </c>
    </row>
    <row r="424" spans="1:13" hidden="1">
      <c r="A424" t="s">
        <v>12</v>
      </c>
      <c r="B424" t="s">
        <v>315</v>
      </c>
      <c r="C424" t="s">
        <v>22</v>
      </c>
      <c r="D424" t="str">
        <f t="shared" si="12"/>
        <v>14051106020369PSS</v>
      </c>
      <c r="E424">
        <v>6970560.9500000002</v>
      </c>
      <c r="H424" s="30">
        <v>46142</v>
      </c>
      <c r="I424" t="s">
        <v>345</v>
      </c>
      <c r="J424" t="s">
        <v>12</v>
      </c>
      <c r="K424" t="s">
        <v>22</v>
      </c>
      <c r="L424" t="str">
        <f t="shared" si="13"/>
        <v>14060206020221PSS</v>
      </c>
      <c r="M424" s="31">
        <v>0</v>
      </c>
    </row>
    <row r="425" spans="1:13" hidden="1">
      <c r="A425" t="s">
        <v>12</v>
      </c>
      <c r="B425" t="s">
        <v>316</v>
      </c>
      <c r="C425" t="s">
        <v>22</v>
      </c>
      <c r="D425" t="str">
        <f t="shared" si="12"/>
        <v>14051206010503PSS</v>
      </c>
      <c r="E425">
        <v>10974.39</v>
      </c>
      <c r="H425" s="30">
        <v>46142</v>
      </c>
      <c r="I425" t="s">
        <v>699</v>
      </c>
      <c r="J425" t="s">
        <v>16</v>
      </c>
      <c r="K425" t="s">
        <v>22</v>
      </c>
      <c r="L425" t="str">
        <f t="shared" si="13"/>
        <v>14051206020119PSS</v>
      </c>
      <c r="M425" s="31">
        <v>724310.31</v>
      </c>
    </row>
    <row r="426" spans="1:13" hidden="1">
      <c r="A426" t="s">
        <v>12</v>
      </c>
      <c r="B426" t="s">
        <v>317</v>
      </c>
      <c r="C426" t="s">
        <v>22</v>
      </c>
      <c r="D426" t="str">
        <f t="shared" si="12"/>
        <v>14051206020123PSS</v>
      </c>
      <c r="E426">
        <v>748268.89</v>
      </c>
      <c r="H426" s="30">
        <v>46142</v>
      </c>
      <c r="I426" t="s">
        <v>394</v>
      </c>
      <c r="J426" t="s">
        <v>12</v>
      </c>
      <c r="K426" t="s">
        <v>23</v>
      </c>
      <c r="L426" t="str">
        <f t="shared" si="13"/>
        <v>14061211000401USD</v>
      </c>
      <c r="M426" s="31">
        <v>2346863.0699999998</v>
      </c>
    </row>
    <row r="427" spans="1:13" hidden="1">
      <c r="A427" t="s">
        <v>12</v>
      </c>
      <c r="B427" t="s">
        <v>318</v>
      </c>
      <c r="C427" t="s">
        <v>22</v>
      </c>
      <c r="D427" t="str">
        <f t="shared" si="12"/>
        <v>14051206020412PSS</v>
      </c>
      <c r="E427">
        <v>893778.2</v>
      </c>
      <c r="H427" s="30">
        <v>46142</v>
      </c>
      <c r="I427" t="s">
        <v>42</v>
      </c>
      <c r="J427" t="s">
        <v>6</v>
      </c>
      <c r="K427" t="s">
        <v>23</v>
      </c>
      <c r="L427" t="str">
        <f t="shared" si="13"/>
        <v>14051104000202USD</v>
      </c>
      <c r="M427" s="31">
        <v>43925.86</v>
      </c>
    </row>
    <row r="428" spans="1:13" hidden="1">
      <c r="A428" t="s">
        <v>12</v>
      </c>
      <c r="B428" t="s">
        <v>319</v>
      </c>
      <c r="C428" t="s">
        <v>22</v>
      </c>
      <c r="D428" t="str">
        <f t="shared" si="12"/>
        <v>14051206020418PSS</v>
      </c>
      <c r="E428">
        <v>351551.39</v>
      </c>
      <c r="H428" s="30">
        <v>46142</v>
      </c>
      <c r="I428" t="s">
        <v>288</v>
      </c>
      <c r="J428" t="s">
        <v>12</v>
      </c>
      <c r="K428" t="s">
        <v>22</v>
      </c>
      <c r="L428" t="str">
        <f t="shared" si="13"/>
        <v>14050206010302PSS</v>
      </c>
      <c r="M428" s="31">
        <v>5856.49</v>
      </c>
    </row>
    <row r="429" spans="1:13" hidden="1">
      <c r="A429" t="s">
        <v>12</v>
      </c>
      <c r="B429" t="s">
        <v>320</v>
      </c>
      <c r="C429" t="s">
        <v>22</v>
      </c>
      <c r="D429" t="str">
        <f t="shared" si="12"/>
        <v>14051206020440PSS</v>
      </c>
      <c r="E429">
        <v>125374.06</v>
      </c>
      <c r="H429" s="30">
        <v>46142</v>
      </c>
      <c r="I429" t="s">
        <v>695</v>
      </c>
      <c r="J429" t="s">
        <v>16</v>
      </c>
      <c r="K429" t="s">
        <v>22</v>
      </c>
      <c r="L429" t="str">
        <f t="shared" si="13"/>
        <v>14051106020373PSS</v>
      </c>
      <c r="M429" s="31">
        <v>60243.4</v>
      </c>
    </row>
    <row r="430" spans="1:13" hidden="1">
      <c r="A430" t="s">
        <v>12</v>
      </c>
      <c r="B430" t="s">
        <v>321</v>
      </c>
      <c r="C430" t="s">
        <v>22</v>
      </c>
      <c r="D430" t="str">
        <f t="shared" si="12"/>
        <v>14051206020443PSS</v>
      </c>
      <c r="E430">
        <v>207027.98</v>
      </c>
      <c r="H430" s="30">
        <v>46142</v>
      </c>
      <c r="I430" t="s">
        <v>515</v>
      </c>
      <c r="J430" t="s">
        <v>14</v>
      </c>
      <c r="K430" t="s">
        <v>22</v>
      </c>
      <c r="L430" t="str">
        <f t="shared" si="13"/>
        <v>14011306020256PSS</v>
      </c>
      <c r="M430" s="31">
        <v>9457012.8599999994</v>
      </c>
    </row>
    <row r="431" spans="1:13" hidden="1">
      <c r="A431" t="s">
        <v>12</v>
      </c>
      <c r="B431" t="s">
        <v>321</v>
      </c>
      <c r="C431" t="s">
        <v>23</v>
      </c>
      <c r="D431" t="str">
        <f t="shared" si="12"/>
        <v>14051206020443USD</v>
      </c>
      <c r="E431">
        <v>161405.04</v>
      </c>
      <c r="H431" s="30">
        <v>46142</v>
      </c>
      <c r="I431" t="s">
        <v>213</v>
      </c>
      <c r="J431" t="s">
        <v>11</v>
      </c>
      <c r="K431" t="s">
        <v>22</v>
      </c>
      <c r="L431" t="str">
        <f t="shared" si="13"/>
        <v>14010406010103PSS</v>
      </c>
      <c r="M431" s="31">
        <v>268281.40000000002</v>
      </c>
    </row>
    <row r="432" spans="1:13" hidden="1">
      <c r="A432" t="s">
        <v>12</v>
      </c>
      <c r="B432" t="s">
        <v>322</v>
      </c>
      <c r="C432" t="s">
        <v>22</v>
      </c>
      <c r="D432" t="str">
        <f t="shared" si="12"/>
        <v>14051206020500PSS</v>
      </c>
      <c r="E432">
        <v>50487.08</v>
      </c>
      <c r="H432" s="30">
        <v>46142</v>
      </c>
      <c r="I432" t="s">
        <v>312</v>
      </c>
      <c r="J432" t="s">
        <v>12</v>
      </c>
      <c r="K432" t="s">
        <v>22</v>
      </c>
      <c r="L432" t="str">
        <f t="shared" si="13"/>
        <v>14051106020310PSS</v>
      </c>
      <c r="M432" s="31">
        <v>96797.35</v>
      </c>
    </row>
    <row r="433" spans="1:13" hidden="1">
      <c r="A433" t="s">
        <v>12</v>
      </c>
      <c r="B433" t="s">
        <v>323</v>
      </c>
      <c r="C433" t="s">
        <v>22</v>
      </c>
      <c r="D433" t="str">
        <f t="shared" si="12"/>
        <v>14051206020506PSS</v>
      </c>
      <c r="E433">
        <v>2626180.2999999998</v>
      </c>
      <c r="H433" s="30">
        <v>46142</v>
      </c>
      <c r="I433" t="s">
        <v>653</v>
      </c>
      <c r="J433" t="s">
        <v>16</v>
      </c>
      <c r="K433" t="s">
        <v>22</v>
      </c>
      <c r="L433" t="str">
        <f t="shared" si="13"/>
        <v>14011206020384PSS</v>
      </c>
      <c r="M433" s="31">
        <v>32954.629999999997</v>
      </c>
    </row>
    <row r="434" spans="1:13" hidden="1">
      <c r="A434" t="s">
        <v>12</v>
      </c>
      <c r="B434" t="s">
        <v>324</v>
      </c>
      <c r="C434" t="s">
        <v>22</v>
      </c>
      <c r="D434" t="str">
        <f t="shared" si="12"/>
        <v>14051305030102PSS</v>
      </c>
      <c r="E434">
        <v>64129.22</v>
      </c>
      <c r="H434" s="30">
        <v>46142</v>
      </c>
      <c r="I434" t="s">
        <v>398</v>
      </c>
      <c r="J434" t="s">
        <v>12</v>
      </c>
      <c r="K434" t="s">
        <v>22</v>
      </c>
      <c r="L434" t="str">
        <f t="shared" si="13"/>
        <v>14061304000201PSS</v>
      </c>
      <c r="M434" s="31">
        <v>118875.57</v>
      </c>
    </row>
    <row r="435" spans="1:13" hidden="1">
      <c r="A435" t="s">
        <v>12</v>
      </c>
      <c r="B435" t="s">
        <v>324</v>
      </c>
      <c r="C435" t="s">
        <v>23</v>
      </c>
      <c r="D435" t="str">
        <f t="shared" si="12"/>
        <v>14051305030102USD</v>
      </c>
      <c r="E435">
        <v>77688.490000000005</v>
      </c>
      <c r="H435" s="30">
        <v>46142</v>
      </c>
      <c r="I435" t="s">
        <v>216</v>
      </c>
      <c r="J435" t="s">
        <v>11</v>
      </c>
      <c r="K435" t="s">
        <v>22</v>
      </c>
      <c r="L435" t="str">
        <f t="shared" si="13"/>
        <v>14010406010201PSS</v>
      </c>
      <c r="M435" s="31">
        <v>147187.43</v>
      </c>
    </row>
    <row r="436" spans="1:13" hidden="1">
      <c r="A436" t="s">
        <v>12</v>
      </c>
      <c r="B436" t="s">
        <v>325</v>
      </c>
      <c r="C436" t="s">
        <v>22</v>
      </c>
      <c r="D436" t="str">
        <f t="shared" si="12"/>
        <v>14051306010403PSS</v>
      </c>
      <c r="E436">
        <v>1402219.55</v>
      </c>
      <c r="H436" s="30">
        <v>46142</v>
      </c>
      <c r="I436" t="s">
        <v>595</v>
      </c>
      <c r="J436" t="s">
        <v>15</v>
      </c>
      <c r="K436" t="s">
        <v>23</v>
      </c>
      <c r="L436" t="str">
        <f t="shared" si="13"/>
        <v>21030301000110USD</v>
      </c>
      <c r="M436" s="31">
        <v>28284728.27</v>
      </c>
    </row>
    <row r="437" spans="1:13" hidden="1">
      <c r="A437" t="s">
        <v>12</v>
      </c>
      <c r="B437" t="s">
        <v>326</v>
      </c>
      <c r="C437" t="s">
        <v>22</v>
      </c>
      <c r="D437" t="str">
        <f t="shared" si="12"/>
        <v>14051306020207PSS</v>
      </c>
      <c r="E437">
        <v>1332.01</v>
      </c>
      <c r="H437" s="30">
        <v>46142</v>
      </c>
      <c r="I437" t="s">
        <v>562</v>
      </c>
      <c r="J437" t="s">
        <v>14</v>
      </c>
      <c r="K437" t="s">
        <v>22</v>
      </c>
      <c r="L437" t="str">
        <f t="shared" si="13"/>
        <v>14051219060401PSS</v>
      </c>
      <c r="M437" s="31">
        <v>3538870.11</v>
      </c>
    </row>
    <row r="438" spans="1:13" hidden="1">
      <c r="A438" t="s">
        <v>12</v>
      </c>
      <c r="B438" t="s">
        <v>327</v>
      </c>
      <c r="C438" t="s">
        <v>22</v>
      </c>
      <c r="D438" t="str">
        <f t="shared" si="12"/>
        <v>14051306020208PSS</v>
      </c>
      <c r="E438">
        <v>42921.13</v>
      </c>
      <c r="H438" s="30">
        <v>46142</v>
      </c>
      <c r="I438" t="s">
        <v>145</v>
      </c>
      <c r="J438" t="s">
        <v>9</v>
      </c>
      <c r="K438" t="s">
        <v>23</v>
      </c>
      <c r="L438" t="str">
        <f t="shared" si="13"/>
        <v>14010802020110USD</v>
      </c>
      <c r="M438" s="31">
        <v>22389.919999999998</v>
      </c>
    </row>
    <row r="439" spans="1:13" hidden="1">
      <c r="A439" t="s">
        <v>12</v>
      </c>
      <c r="B439" t="s">
        <v>328</v>
      </c>
      <c r="C439" t="s">
        <v>22</v>
      </c>
      <c r="D439" t="str">
        <f t="shared" si="12"/>
        <v>14051306020212PSS</v>
      </c>
      <c r="E439">
        <v>20847667.52</v>
      </c>
      <c r="H439" s="30">
        <v>46142</v>
      </c>
      <c r="I439" t="s">
        <v>161</v>
      </c>
      <c r="J439" t="s">
        <v>9</v>
      </c>
      <c r="K439" t="s">
        <v>23</v>
      </c>
      <c r="L439" t="str">
        <f t="shared" si="13"/>
        <v>14050302020506USD</v>
      </c>
      <c r="M439" s="31">
        <v>0</v>
      </c>
    </row>
    <row r="440" spans="1:13" hidden="1">
      <c r="A440" t="s">
        <v>12</v>
      </c>
      <c r="B440" t="s">
        <v>329</v>
      </c>
      <c r="C440" t="s">
        <v>22</v>
      </c>
      <c r="D440" t="str">
        <f t="shared" si="12"/>
        <v>14051306020213PSS</v>
      </c>
      <c r="E440">
        <v>43112.95</v>
      </c>
      <c r="H440" s="30">
        <v>46142</v>
      </c>
      <c r="I440" t="s">
        <v>457</v>
      </c>
      <c r="J440" t="s">
        <v>14</v>
      </c>
      <c r="K440" t="s">
        <v>22</v>
      </c>
      <c r="L440" t="str">
        <f t="shared" si="13"/>
        <v>14011106010337PSS</v>
      </c>
      <c r="M440" s="31">
        <v>6561676</v>
      </c>
    </row>
    <row r="441" spans="1:13" hidden="1">
      <c r="A441" t="s">
        <v>12</v>
      </c>
      <c r="B441" t="s">
        <v>330</v>
      </c>
      <c r="C441" t="s">
        <v>22</v>
      </c>
      <c r="D441" t="str">
        <f t="shared" si="12"/>
        <v>14051306020322PSS</v>
      </c>
      <c r="E441">
        <v>427318.37</v>
      </c>
      <c r="H441" s="30">
        <v>46142</v>
      </c>
      <c r="I441" t="s">
        <v>48</v>
      </c>
      <c r="J441" t="s">
        <v>6</v>
      </c>
      <c r="K441" t="s">
        <v>23</v>
      </c>
      <c r="L441" t="str">
        <f t="shared" si="13"/>
        <v>21010109000106USD</v>
      </c>
      <c r="M441" s="31">
        <v>5871248.2000000002</v>
      </c>
    </row>
    <row r="442" spans="1:13" hidden="1">
      <c r="A442" t="s">
        <v>12</v>
      </c>
      <c r="B442" t="s">
        <v>331</v>
      </c>
      <c r="C442" t="s">
        <v>22</v>
      </c>
      <c r="D442" t="str">
        <f t="shared" si="12"/>
        <v>14051306020323PSS</v>
      </c>
      <c r="E442">
        <v>80390.87</v>
      </c>
      <c r="H442" s="30">
        <v>46142</v>
      </c>
      <c r="I442" t="s">
        <v>200</v>
      </c>
      <c r="J442" t="s">
        <v>11</v>
      </c>
      <c r="K442" t="s">
        <v>22</v>
      </c>
      <c r="L442" t="str">
        <f t="shared" si="13"/>
        <v>14010306030111PSS</v>
      </c>
      <c r="M442" s="31">
        <v>3173397676.1199999</v>
      </c>
    </row>
    <row r="443" spans="1:13" hidden="1">
      <c r="A443" t="s">
        <v>12</v>
      </c>
      <c r="B443" t="s">
        <v>332</v>
      </c>
      <c r="C443" t="s">
        <v>22</v>
      </c>
      <c r="D443" t="str">
        <f t="shared" si="12"/>
        <v>14051306020325PSS</v>
      </c>
      <c r="E443">
        <v>85659.29</v>
      </c>
      <c r="H443" s="30">
        <v>46142</v>
      </c>
      <c r="I443" t="s">
        <v>420</v>
      </c>
      <c r="J443" t="s">
        <v>13</v>
      </c>
      <c r="K443" t="s">
        <v>22</v>
      </c>
      <c r="L443" t="str">
        <f t="shared" si="13"/>
        <v>14010306120101PSS</v>
      </c>
      <c r="M443" s="31">
        <v>3421518511.3499999</v>
      </c>
    </row>
    <row r="444" spans="1:13" hidden="1">
      <c r="A444" t="s">
        <v>12</v>
      </c>
      <c r="B444" t="s">
        <v>333</v>
      </c>
      <c r="C444" t="s">
        <v>22</v>
      </c>
      <c r="D444" t="str">
        <f t="shared" si="12"/>
        <v>14051306020355PSS</v>
      </c>
      <c r="E444">
        <v>497024.81</v>
      </c>
      <c r="H444" s="30">
        <v>46142</v>
      </c>
      <c r="I444" t="s">
        <v>129</v>
      </c>
      <c r="J444" t="s">
        <v>9</v>
      </c>
      <c r="K444" t="s">
        <v>22</v>
      </c>
      <c r="L444" t="str">
        <f t="shared" si="13"/>
        <v>14010302020111PSS</v>
      </c>
      <c r="M444" s="31">
        <v>455880703.74000001</v>
      </c>
    </row>
    <row r="445" spans="1:13" hidden="1">
      <c r="A445" t="s">
        <v>12</v>
      </c>
      <c r="B445" t="s">
        <v>334</v>
      </c>
      <c r="C445" t="s">
        <v>22</v>
      </c>
      <c r="D445" t="str">
        <f t="shared" si="12"/>
        <v>14051306020367PSS</v>
      </c>
      <c r="E445">
        <v>2927507.57</v>
      </c>
      <c r="H445" s="30">
        <v>46142</v>
      </c>
      <c r="I445" t="s">
        <v>182</v>
      </c>
      <c r="J445" t="s">
        <v>10</v>
      </c>
      <c r="K445" t="s">
        <v>23</v>
      </c>
      <c r="L445" t="str">
        <f t="shared" si="13"/>
        <v>14011205020101USD</v>
      </c>
      <c r="M445" s="31">
        <v>19801176.5</v>
      </c>
    </row>
    <row r="446" spans="1:13" hidden="1">
      <c r="A446" t="s">
        <v>12</v>
      </c>
      <c r="B446" t="s">
        <v>335</v>
      </c>
      <c r="C446" t="s">
        <v>22</v>
      </c>
      <c r="D446" t="str">
        <f t="shared" si="12"/>
        <v>14051306020374PSS</v>
      </c>
      <c r="E446">
        <v>95921.98</v>
      </c>
      <c r="H446" s="30">
        <v>46142</v>
      </c>
      <c r="I446" t="s">
        <v>65</v>
      </c>
      <c r="J446" t="s">
        <v>7</v>
      </c>
      <c r="K446" t="s">
        <v>23</v>
      </c>
      <c r="L446" t="str">
        <f t="shared" si="13"/>
        <v>21020101000103USD</v>
      </c>
      <c r="M446" s="31">
        <v>904420296.40999997</v>
      </c>
    </row>
    <row r="447" spans="1:13" hidden="1">
      <c r="A447" t="s">
        <v>12</v>
      </c>
      <c r="B447" t="s">
        <v>335</v>
      </c>
      <c r="C447" t="s">
        <v>23</v>
      </c>
      <c r="D447" t="str">
        <f t="shared" si="12"/>
        <v>14051306020374USD</v>
      </c>
      <c r="E447">
        <v>95806.3</v>
      </c>
      <c r="H447" s="30">
        <v>46142</v>
      </c>
      <c r="I447" t="s">
        <v>180</v>
      </c>
      <c r="J447" t="s">
        <v>10</v>
      </c>
      <c r="K447" t="s">
        <v>22</v>
      </c>
      <c r="L447" t="str">
        <f t="shared" si="13"/>
        <v>14011105020102PSS</v>
      </c>
      <c r="M447" s="31">
        <v>227989967.30000001</v>
      </c>
    </row>
    <row r="448" spans="1:13" hidden="1">
      <c r="A448" t="s">
        <v>12</v>
      </c>
      <c r="B448" t="s">
        <v>336</v>
      </c>
      <c r="C448" t="s">
        <v>22</v>
      </c>
      <c r="D448" t="str">
        <f t="shared" si="12"/>
        <v>14060202010203PSS</v>
      </c>
      <c r="E448">
        <v>17509</v>
      </c>
      <c r="H448" s="30">
        <v>46142</v>
      </c>
      <c r="I448" t="s">
        <v>127</v>
      </c>
      <c r="J448" t="s">
        <v>9</v>
      </c>
      <c r="K448" t="s">
        <v>22</v>
      </c>
      <c r="L448" t="str">
        <f t="shared" si="13"/>
        <v>14010302010118PSS</v>
      </c>
      <c r="M448" s="31">
        <v>2199983.9500000002</v>
      </c>
    </row>
    <row r="449" spans="1:13" hidden="1">
      <c r="A449" t="s">
        <v>12</v>
      </c>
      <c r="B449" t="s">
        <v>337</v>
      </c>
      <c r="C449" t="s">
        <v>22</v>
      </c>
      <c r="D449" t="str">
        <f t="shared" si="12"/>
        <v>14060204000201PSS</v>
      </c>
      <c r="E449">
        <v>0</v>
      </c>
      <c r="H449" s="30">
        <v>46142</v>
      </c>
      <c r="I449" t="s">
        <v>125</v>
      </c>
      <c r="J449" t="s">
        <v>9</v>
      </c>
      <c r="K449" t="s">
        <v>22</v>
      </c>
      <c r="L449" t="str">
        <f t="shared" si="13"/>
        <v>14010302010116PSS</v>
      </c>
      <c r="M449" s="31">
        <v>4434715.6900000004</v>
      </c>
    </row>
    <row r="450" spans="1:13" hidden="1">
      <c r="A450" t="s">
        <v>12</v>
      </c>
      <c r="B450" t="s">
        <v>338</v>
      </c>
      <c r="C450" t="s">
        <v>23</v>
      </c>
      <c r="D450" t="str">
        <f t="shared" si="12"/>
        <v>14060205010201USD</v>
      </c>
      <c r="E450">
        <v>0</v>
      </c>
      <c r="H450" s="30">
        <v>46142</v>
      </c>
      <c r="I450" t="s">
        <v>134</v>
      </c>
      <c r="J450" t="s">
        <v>9</v>
      </c>
      <c r="K450" t="s">
        <v>23</v>
      </c>
      <c r="L450" t="str">
        <f t="shared" si="13"/>
        <v>14010302020305USD</v>
      </c>
      <c r="M450" s="31">
        <v>788667.33</v>
      </c>
    </row>
    <row r="451" spans="1:13" hidden="1">
      <c r="A451" t="s">
        <v>12</v>
      </c>
      <c r="B451" t="s">
        <v>339</v>
      </c>
      <c r="C451" t="s">
        <v>23</v>
      </c>
      <c r="D451" t="str">
        <f t="shared" ref="D451:D514" si="14">_xlfn.CONCAT(B451,C451)</f>
        <v>14060205020201USD</v>
      </c>
      <c r="E451">
        <v>0</v>
      </c>
      <c r="H451" s="30">
        <v>46142</v>
      </c>
      <c r="I451" t="s">
        <v>212</v>
      </c>
      <c r="J451" t="s">
        <v>11</v>
      </c>
      <c r="K451" t="s">
        <v>23</v>
      </c>
      <c r="L451" t="str">
        <f t="shared" ref="L451:L514" si="15">_xlfn.CONCAT(I451,K451)</f>
        <v>14010406010102USD</v>
      </c>
      <c r="M451" s="31">
        <v>1128085.4099999999</v>
      </c>
    </row>
    <row r="452" spans="1:13" hidden="1">
      <c r="A452" t="s">
        <v>12</v>
      </c>
      <c r="B452" t="s">
        <v>340</v>
      </c>
      <c r="C452" t="s">
        <v>22</v>
      </c>
      <c r="D452" t="str">
        <f t="shared" si="14"/>
        <v>14060206010202PSS</v>
      </c>
      <c r="E452">
        <v>1692.44</v>
      </c>
      <c r="H452" s="30">
        <v>46142</v>
      </c>
      <c r="I452" t="s">
        <v>143</v>
      </c>
      <c r="J452" t="s">
        <v>9</v>
      </c>
      <c r="K452" t="s">
        <v>23</v>
      </c>
      <c r="L452" t="str">
        <f t="shared" si="15"/>
        <v>14010306130109USD</v>
      </c>
      <c r="M452" s="31">
        <v>922616.51</v>
      </c>
    </row>
    <row r="453" spans="1:13" hidden="1">
      <c r="A453" t="s">
        <v>12</v>
      </c>
      <c r="B453" t="s">
        <v>341</v>
      </c>
      <c r="C453" t="s">
        <v>22</v>
      </c>
      <c r="D453" t="str">
        <f t="shared" si="14"/>
        <v>14060206020201PSS</v>
      </c>
      <c r="E453">
        <v>49860.62</v>
      </c>
      <c r="H453" s="30">
        <v>46142</v>
      </c>
      <c r="I453" t="s">
        <v>47</v>
      </c>
      <c r="J453" t="s">
        <v>6</v>
      </c>
      <c r="K453" t="s">
        <v>22</v>
      </c>
      <c r="L453" t="str">
        <f t="shared" si="15"/>
        <v>21010109000105PSS</v>
      </c>
      <c r="M453" s="31">
        <v>6116.6</v>
      </c>
    </row>
    <row r="454" spans="1:13" hidden="1">
      <c r="A454" t="s">
        <v>12</v>
      </c>
      <c r="B454" t="s">
        <v>342</v>
      </c>
      <c r="C454" t="s">
        <v>22</v>
      </c>
      <c r="D454" t="str">
        <f t="shared" si="14"/>
        <v>14060206020204PSS</v>
      </c>
      <c r="E454">
        <v>6586.84</v>
      </c>
      <c r="H454" s="30">
        <v>46142</v>
      </c>
      <c r="I454" t="s">
        <v>421</v>
      </c>
      <c r="J454" t="s">
        <v>13</v>
      </c>
      <c r="K454" t="s">
        <v>22</v>
      </c>
      <c r="L454" t="str">
        <f t="shared" si="15"/>
        <v>14050303020100PSS</v>
      </c>
      <c r="M454" s="31">
        <v>607209.11</v>
      </c>
    </row>
    <row r="455" spans="1:13" hidden="1">
      <c r="A455" t="s">
        <v>12</v>
      </c>
      <c r="B455" t="s">
        <v>343</v>
      </c>
      <c r="C455" t="s">
        <v>22</v>
      </c>
      <c r="D455" t="str">
        <f t="shared" si="14"/>
        <v>14060206020208PSS</v>
      </c>
      <c r="E455">
        <v>645.32000000000005</v>
      </c>
      <c r="H455" s="30">
        <v>46142</v>
      </c>
      <c r="I455" t="s">
        <v>226</v>
      </c>
      <c r="J455" t="s">
        <v>11</v>
      </c>
      <c r="K455" t="s">
        <v>22</v>
      </c>
      <c r="L455" t="str">
        <f t="shared" si="15"/>
        <v>14010423000114PSS</v>
      </c>
      <c r="M455" s="31">
        <v>8680096.9600000009</v>
      </c>
    </row>
    <row r="456" spans="1:13" hidden="1">
      <c r="A456" t="s">
        <v>12</v>
      </c>
      <c r="B456" t="s">
        <v>344</v>
      </c>
      <c r="C456" t="s">
        <v>22</v>
      </c>
      <c r="D456" t="str">
        <f t="shared" si="14"/>
        <v>14060206020209PSS</v>
      </c>
      <c r="E456">
        <v>2060.67</v>
      </c>
      <c r="H456" s="30">
        <v>46142</v>
      </c>
      <c r="I456" t="s">
        <v>99</v>
      </c>
      <c r="J456" t="s">
        <v>7</v>
      </c>
      <c r="K456" t="s">
        <v>23</v>
      </c>
      <c r="L456" t="str">
        <f t="shared" si="15"/>
        <v>21070402010210USD</v>
      </c>
      <c r="M456" s="31">
        <v>55711.47</v>
      </c>
    </row>
    <row r="457" spans="1:13" hidden="1">
      <c r="A457" t="s">
        <v>12</v>
      </c>
      <c r="B457" t="s">
        <v>345</v>
      </c>
      <c r="C457" t="s">
        <v>22</v>
      </c>
      <c r="D457" t="str">
        <f t="shared" si="14"/>
        <v>14060206020221PSS</v>
      </c>
      <c r="E457">
        <v>0</v>
      </c>
      <c r="H457" s="30">
        <v>46142</v>
      </c>
      <c r="I457" t="s">
        <v>626</v>
      </c>
      <c r="J457" t="s">
        <v>16</v>
      </c>
      <c r="K457" t="s">
        <v>22</v>
      </c>
      <c r="L457" t="str">
        <f t="shared" si="15"/>
        <v>14010206010112PSS</v>
      </c>
      <c r="M457" s="31">
        <v>1304.3499999999999</v>
      </c>
    </row>
    <row r="458" spans="1:13" hidden="1">
      <c r="A458" t="s">
        <v>12</v>
      </c>
      <c r="B458" t="s">
        <v>345</v>
      </c>
      <c r="C458" t="s">
        <v>23</v>
      </c>
      <c r="D458" t="str">
        <f t="shared" si="14"/>
        <v>14060206020221USD</v>
      </c>
      <c r="E458">
        <v>1000</v>
      </c>
      <c r="H458" s="30">
        <v>46142</v>
      </c>
      <c r="I458" t="s">
        <v>627</v>
      </c>
      <c r="J458" t="s">
        <v>16</v>
      </c>
      <c r="K458" t="s">
        <v>22</v>
      </c>
      <c r="L458" t="str">
        <f t="shared" si="15"/>
        <v>14010206010113PSS</v>
      </c>
      <c r="M458" s="31">
        <v>0</v>
      </c>
    </row>
    <row r="459" spans="1:13" hidden="1">
      <c r="A459" t="s">
        <v>12</v>
      </c>
      <c r="B459" t="s">
        <v>346</v>
      </c>
      <c r="C459" t="s">
        <v>22</v>
      </c>
      <c r="D459" t="str">
        <f t="shared" si="14"/>
        <v>14060211000106PSS</v>
      </c>
      <c r="E459">
        <v>0</v>
      </c>
      <c r="H459" s="30">
        <v>46142</v>
      </c>
      <c r="I459" t="s">
        <v>78</v>
      </c>
      <c r="J459" t="s">
        <v>7</v>
      </c>
      <c r="K459" t="s">
        <v>23</v>
      </c>
      <c r="L459" t="str">
        <f t="shared" si="15"/>
        <v>21030200000109USD</v>
      </c>
      <c r="M459" s="31">
        <v>1178598.68</v>
      </c>
    </row>
    <row r="460" spans="1:13" hidden="1">
      <c r="A460" t="s">
        <v>12</v>
      </c>
      <c r="B460" t="s">
        <v>347</v>
      </c>
      <c r="C460" t="s">
        <v>22</v>
      </c>
      <c r="D460" t="str">
        <f t="shared" si="14"/>
        <v>14060211000201PSS</v>
      </c>
      <c r="E460">
        <v>18796.71</v>
      </c>
      <c r="H460" s="30">
        <v>46142</v>
      </c>
      <c r="I460" t="s">
        <v>154</v>
      </c>
      <c r="J460" t="s">
        <v>9</v>
      </c>
      <c r="K460" t="s">
        <v>22</v>
      </c>
      <c r="L460" t="str">
        <f t="shared" si="15"/>
        <v>14050302010118PSS</v>
      </c>
      <c r="M460" s="31">
        <v>59112.800000000003</v>
      </c>
    </row>
    <row r="461" spans="1:13" hidden="1">
      <c r="A461" t="s">
        <v>12</v>
      </c>
      <c r="B461" t="s">
        <v>347</v>
      </c>
      <c r="C461" t="s">
        <v>23</v>
      </c>
      <c r="D461" t="str">
        <f t="shared" si="14"/>
        <v>14060211000201USD</v>
      </c>
      <c r="E461">
        <v>0</v>
      </c>
      <c r="H461" s="30">
        <v>46142</v>
      </c>
      <c r="I461" t="s">
        <v>654</v>
      </c>
      <c r="J461" t="s">
        <v>16</v>
      </c>
      <c r="K461" t="s">
        <v>22</v>
      </c>
      <c r="L461" t="str">
        <f t="shared" si="15"/>
        <v>14011206020385PSS</v>
      </c>
      <c r="M461" s="31">
        <v>7020594.1600000001</v>
      </c>
    </row>
    <row r="462" spans="1:13" hidden="1">
      <c r="A462" t="s">
        <v>12</v>
      </c>
      <c r="B462" t="s">
        <v>348</v>
      </c>
      <c r="C462" t="s">
        <v>22</v>
      </c>
      <c r="D462" t="str">
        <f t="shared" si="14"/>
        <v>14060219240201PSS</v>
      </c>
      <c r="E462">
        <v>0</v>
      </c>
      <c r="H462" s="30">
        <v>46142</v>
      </c>
      <c r="I462" t="s">
        <v>680</v>
      </c>
      <c r="J462" t="s">
        <v>16</v>
      </c>
      <c r="K462" t="s">
        <v>22</v>
      </c>
      <c r="L462" t="str">
        <f t="shared" si="15"/>
        <v>14041306020101PSS</v>
      </c>
      <c r="M462" s="31">
        <v>5087028.4000000004</v>
      </c>
    </row>
    <row r="463" spans="1:13" hidden="1">
      <c r="A463" t="s">
        <v>12</v>
      </c>
      <c r="B463" t="s">
        <v>349</v>
      </c>
      <c r="C463" t="s">
        <v>22</v>
      </c>
      <c r="D463" t="str">
        <f t="shared" si="14"/>
        <v>14060302010104PSS</v>
      </c>
      <c r="E463">
        <v>199984.91</v>
      </c>
      <c r="H463" s="30">
        <v>46142</v>
      </c>
      <c r="I463" t="s">
        <v>678</v>
      </c>
      <c r="J463" t="s">
        <v>16</v>
      </c>
      <c r="K463" t="s">
        <v>22</v>
      </c>
      <c r="L463" t="str">
        <f t="shared" si="15"/>
        <v>14040206020103PSS</v>
      </c>
      <c r="M463" s="31">
        <v>120155.19</v>
      </c>
    </row>
    <row r="464" spans="1:13" hidden="1">
      <c r="A464" t="s">
        <v>12</v>
      </c>
      <c r="B464" t="s">
        <v>350</v>
      </c>
      <c r="C464" t="s">
        <v>22</v>
      </c>
      <c r="D464" t="str">
        <f t="shared" si="14"/>
        <v>14060302010105PSS</v>
      </c>
      <c r="E464">
        <v>21939438.419999998</v>
      </c>
      <c r="H464" s="30">
        <v>46142</v>
      </c>
      <c r="I464" t="s">
        <v>475</v>
      </c>
      <c r="J464" t="s">
        <v>14</v>
      </c>
      <c r="K464" t="s">
        <v>22</v>
      </c>
      <c r="L464" t="str">
        <f t="shared" si="15"/>
        <v>14011126000112PSS</v>
      </c>
      <c r="M464" s="31">
        <v>46740335</v>
      </c>
    </row>
    <row r="465" spans="1:13" hidden="1">
      <c r="A465" t="s">
        <v>12</v>
      </c>
      <c r="B465" t="s">
        <v>351</v>
      </c>
      <c r="C465" t="s">
        <v>22</v>
      </c>
      <c r="D465" t="str">
        <f t="shared" si="14"/>
        <v>14060302010106PSS</v>
      </c>
      <c r="E465">
        <v>1249462.0799999998</v>
      </c>
      <c r="H465" s="30">
        <v>46142</v>
      </c>
      <c r="I465" t="s">
        <v>52</v>
      </c>
      <c r="J465" t="s">
        <v>6</v>
      </c>
      <c r="K465" t="s">
        <v>23</v>
      </c>
      <c r="L465" t="str">
        <f t="shared" si="15"/>
        <v>21010200000103USD</v>
      </c>
      <c r="M465" s="31">
        <v>799640.63</v>
      </c>
    </row>
    <row r="466" spans="1:13" hidden="1">
      <c r="A466" t="s">
        <v>12</v>
      </c>
      <c r="B466" t="s">
        <v>352</v>
      </c>
      <c r="C466" t="s">
        <v>22</v>
      </c>
      <c r="D466" t="str">
        <f t="shared" si="14"/>
        <v>14060302020104PSS</v>
      </c>
      <c r="E466">
        <v>337967.95999999996</v>
      </c>
      <c r="H466" s="30">
        <v>46142</v>
      </c>
      <c r="I466" t="s">
        <v>150</v>
      </c>
      <c r="J466" t="s">
        <v>9</v>
      </c>
      <c r="K466" t="s">
        <v>22</v>
      </c>
      <c r="L466" t="str">
        <f t="shared" si="15"/>
        <v>14011202020111PSS</v>
      </c>
      <c r="M466" s="31">
        <v>144974.18</v>
      </c>
    </row>
    <row r="467" spans="1:13" hidden="1">
      <c r="A467" t="s">
        <v>12</v>
      </c>
      <c r="B467" t="s">
        <v>353</v>
      </c>
      <c r="C467" t="s">
        <v>22</v>
      </c>
      <c r="D467" t="str">
        <f t="shared" si="14"/>
        <v>14060302020105PSS</v>
      </c>
      <c r="E467">
        <v>11684345.35</v>
      </c>
      <c r="H467" s="30">
        <v>46142</v>
      </c>
      <c r="I467" t="s">
        <v>212</v>
      </c>
      <c r="J467" t="s">
        <v>11</v>
      </c>
      <c r="K467" t="s">
        <v>22</v>
      </c>
      <c r="L467" t="str">
        <f t="shared" si="15"/>
        <v>14010406010102PSS</v>
      </c>
      <c r="M467" s="31">
        <v>93787553.930000007</v>
      </c>
    </row>
    <row r="468" spans="1:13" hidden="1">
      <c r="A468" t="s">
        <v>12</v>
      </c>
      <c r="B468" t="s">
        <v>354</v>
      </c>
      <c r="C468" t="s">
        <v>22</v>
      </c>
      <c r="D468" t="str">
        <f t="shared" si="14"/>
        <v>14060302020106PSS</v>
      </c>
      <c r="E468">
        <v>28762005.510000002</v>
      </c>
      <c r="H468" s="30">
        <v>46142</v>
      </c>
      <c r="I468" t="s">
        <v>482</v>
      </c>
      <c r="J468" t="s">
        <v>14</v>
      </c>
      <c r="K468" t="s">
        <v>22</v>
      </c>
      <c r="L468" t="str">
        <f t="shared" si="15"/>
        <v>14011206010202PSS</v>
      </c>
      <c r="M468" s="31">
        <v>69925451.849999994</v>
      </c>
    </row>
    <row r="469" spans="1:13" hidden="1">
      <c r="A469" t="s">
        <v>12</v>
      </c>
      <c r="B469" t="s">
        <v>355</v>
      </c>
      <c r="C469" t="s">
        <v>23</v>
      </c>
      <c r="D469" t="str">
        <f t="shared" si="14"/>
        <v>14060302020107USD</v>
      </c>
      <c r="E469">
        <v>189.5</v>
      </c>
      <c r="H469" s="30">
        <v>46142</v>
      </c>
      <c r="I469" t="s">
        <v>393</v>
      </c>
      <c r="J469" t="s">
        <v>12</v>
      </c>
      <c r="K469" t="s">
        <v>22</v>
      </c>
      <c r="L469" t="str">
        <f t="shared" si="15"/>
        <v>14061206020132PSS</v>
      </c>
      <c r="M469" s="31">
        <v>2805581.89</v>
      </c>
    </row>
    <row r="470" spans="1:13" hidden="1">
      <c r="A470" t="s">
        <v>12</v>
      </c>
      <c r="B470" t="s">
        <v>356</v>
      </c>
      <c r="C470" t="s">
        <v>22</v>
      </c>
      <c r="D470" t="str">
        <f t="shared" si="14"/>
        <v>14060303010100PSS</v>
      </c>
      <c r="E470">
        <v>237534.05</v>
      </c>
      <c r="H470" s="30">
        <v>46142</v>
      </c>
      <c r="I470" t="s">
        <v>722</v>
      </c>
      <c r="J470" t="s">
        <v>16</v>
      </c>
      <c r="K470" t="s">
        <v>22</v>
      </c>
      <c r="L470" t="str">
        <f t="shared" si="15"/>
        <v>14051306020351PSS</v>
      </c>
      <c r="M470" s="31">
        <v>763117.79</v>
      </c>
    </row>
    <row r="471" spans="1:13" hidden="1">
      <c r="A471" t="s">
        <v>12</v>
      </c>
      <c r="B471" t="s">
        <v>357</v>
      </c>
      <c r="C471" t="s">
        <v>22</v>
      </c>
      <c r="D471" t="str">
        <f t="shared" si="14"/>
        <v>14060303020100PSS</v>
      </c>
      <c r="E471">
        <v>139402.92000000001</v>
      </c>
      <c r="H471" s="30">
        <v>46142</v>
      </c>
      <c r="I471" t="s">
        <v>141</v>
      </c>
      <c r="J471" t="s">
        <v>9</v>
      </c>
      <c r="K471" t="s">
        <v>23</v>
      </c>
      <c r="L471" t="str">
        <f t="shared" si="15"/>
        <v>14010306130106USD</v>
      </c>
      <c r="M471" s="31">
        <v>5697.57</v>
      </c>
    </row>
    <row r="472" spans="1:13" hidden="1">
      <c r="A472" t="s">
        <v>12</v>
      </c>
      <c r="B472" t="s">
        <v>358</v>
      </c>
      <c r="C472" t="s">
        <v>22</v>
      </c>
      <c r="D472" t="str">
        <f t="shared" si="14"/>
        <v>14060303020101PSS</v>
      </c>
      <c r="E472">
        <v>9991.5400000000009</v>
      </c>
      <c r="H472" s="30">
        <v>46142</v>
      </c>
      <c r="I472" t="s">
        <v>460</v>
      </c>
      <c r="J472" t="s">
        <v>14</v>
      </c>
      <c r="K472" t="s">
        <v>23</v>
      </c>
      <c r="L472" t="str">
        <f t="shared" si="15"/>
        <v>14011106020312USD</v>
      </c>
      <c r="M472" s="31">
        <v>256120803.61000001</v>
      </c>
    </row>
    <row r="473" spans="1:13" hidden="1">
      <c r="A473" t="s">
        <v>12</v>
      </c>
      <c r="B473" t="s">
        <v>359</v>
      </c>
      <c r="C473" t="s">
        <v>22</v>
      </c>
      <c r="D473" t="str">
        <f t="shared" si="14"/>
        <v>14060306020201PSS</v>
      </c>
      <c r="E473">
        <v>7946490.4800000004</v>
      </c>
      <c r="H473" s="30">
        <v>46142</v>
      </c>
      <c r="I473" t="s">
        <v>258</v>
      </c>
      <c r="J473" t="s">
        <v>11</v>
      </c>
      <c r="K473" t="s">
        <v>22</v>
      </c>
      <c r="L473" t="str">
        <f t="shared" si="15"/>
        <v>14050319060115PSS</v>
      </c>
      <c r="M473" s="31">
        <v>11027.63</v>
      </c>
    </row>
    <row r="474" spans="1:13" hidden="1">
      <c r="A474" t="s">
        <v>12</v>
      </c>
      <c r="B474" t="s">
        <v>359</v>
      </c>
      <c r="C474" t="s">
        <v>23</v>
      </c>
      <c r="D474" t="str">
        <f t="shared" si="14"/>
        <v>14060306020201USD</v>
      </c>
      <c r="E474">
        <v>1223424.9099999999</v>
      </c>
      <c r="H474" s="30">
        <v>46142</v>
      </c>
      <c r="I474" t="s">
        <v>91</v>
      </c>
      <c r="J474" t="s">
        <v>7</v>
      </c>
      <c r="K474" t="s">
        <v>22</v>
      </c>
      <c r="L474" t="str">
        <f t="shared" si="15"/>
        <v>21070201000203PSS</v>
      </c>
      <c r="M474" s="31">
        <v>157321.49</v>
      </c>
    </row>
    <row r="475" spans="1:13" hidden="1">
      <c r="A475" t="s">
        <v>12</v>
      </c>
      <c r="B475" t="s">
        <v>360</v>
      </c>
      <c r="C475" t="s">
        <v>22</v>
      </c>
      <c r="D475" t="str">
        <f t="shared" si="14"/>
        <v>14060306030104PSS</v>
      </c>
      <c r="E475">
        <v>4055431.58</v>
      </c>
      <c r="H475" s="30">
        <v>46142</v>
      </c>
      <c r="I475" t="s">
        <v>299</v>
      </c>
      <c r="J475" t="s">
        <v>12</v>
      </c>
      <c r="K475" t="s">
        <v>22</v>
      </c>
      <c r="L475" t="str">
        <f t="shared" si="15"/>
        <v>14050303020102PSS</v>
      </c>
      <c r="M475" s="31">
        <v>391938.22</v>
      </c>
    </row>
    <row r="476" spans="1:13" hidden="1">
      <c r="A476" t="s">
        <v>12</v>
      </c>
      <c r="B476" t="s">
        <v>360</v>
      </c>
      <c r="C476" t="s">
        <v>23</v>
      </c>
      <c r="D476" t="str">
        <f t="shared" si="14"/>
        <v>14060306030104USD</v>
      </c>
      <c r="E476">
        <v>1571.36</v>
      </c>
      <c r="H476" s="30">
        <v>46142</v>
      </c>
      <c r="I476" t="s">
        <v>123</v>
      </c>
      <c r="J476" t="s">
        <v>9</v>
      </c>
      <c r="K476" t="s">
        <v>23</v>
      </c>
      <c r="L476" t="str">
        <f t="shared" si="15"/>
        <v>14010202020112USD</v>
      </c>
      <c r="M476" s="31">
        <v>17235.82</v>
      </c>
    </row>
    <row r="477" spans="1:13" hidden="1">
      <c r="A477" t="s">
        <v>12</v>
      </c>
      <c r="B477" t="s">
        <v>361</v>
      </c>
      <c r="C477" t="s">
        <v>22</v>
      </c>
      <c r="D477" t="str">
        <f t="shared" si="14"/>
        <v>14060306030201PSS</v>
      </c>
      <c r="E477">
        <v>10858450.33</v>
      </c>
      <c r="H477" s="30">
        <v>46142</v>
      </c>
      <c r="I477" t="s">
        <v>314</v>
      </c>
      <c r="J477" t="s">
        <v>12</v>
      </c>
      <c r="K477" t="s">
        <v>23</v>
      </c>
      <c r="L477" t="str">
        <f t="shared" si="15"/>
        <v>14051106020339USD</v>
      </c>
      <c r="M477" s="31">
        <v>0</v>
      </c>
    </row>
    <row r="478" spans="1:13" hidden="1">
      <c r="A478" t="s">
        <v>12</v>
      </c>
      <c r="B478" t="s">
        <v>361</v>
      </c>
      <c r="C478" t="s">
        <v>23</v>
      </c>
      <c r="D478" t="str">
        <f t="shared" si="14"/>
        <v>14060306030201USD</v>
      </c>
      <c r="E478">
        <v>10450.32</v>
      </c>
      <c r="H478" s="30">
        <v>46142</v>
      </c>
      <c r="I478" t="s">
        <v>30</v>
      </c>
      <c r="J478" t="s">
        <v>6</v>
      </c>
      <c r="K478" t="s">
        <v>23</v>
      </c>
      <c r="L478" t="str">
        <f t="shared" si="15"/>
        <v>14010999012102USD</v>
      </c>
      <c r="M478" s="31">
        <v>0</v>
      </c>
    </row>
    <row r="479" spans="1:13" hidden="1">
      <c r="A479" t="s">
        <v>12</v>
      </c>
      <c r="B479" t="s">
        <v>362</v>
      </c>
      <c r="C479" t="s">
        <v>22</v>
      </c>
      <c r="D479" t="str">
        <f t="shared" si="14"/>
        <v>14060306050104PSS</v>
      </c>
      <c r="E479">
        <v>2721940.03</v>
      </c>
      <c r="H479" s="30">
        <v>46142</v>
      </c>
      <c r="I479" t="s">
        <v>94</v>
      </c>
      <c r="J479" t="s">
        <v>7</v>
      </c>
      <c r="K479" t="s">
        <v>23</v>
      </c>
      <c r="L479" t="str">
        <f t="shared" si="15"/>
        <v>21070401010101USD</v>
      </c>
      <c r="M479" s="31">
        <v>4741.17</v>
      </c>
    </row>
    <row r="480" spans="1:13" hidden="1">
      <c r="A480" t="s">
        <v>12</v>
      </c>
      <c r="B480" t="s">
        <v>363</v>
      </c>
      <c r="C480" t="s">
        <v>22</v>
      </c>
      <c r="D480" t="str">
        <f t="shared" si="14"/>
        <v>14060319060103PSS</v>
      </c>
      <c r="E480">
        <v>879501.44</v>
      </c>
      <c r="H480" s="30">
        <v>46142</v>
      </c>
      <c r="I480" t="s">
        <v>220</v>
      </c>
      <c r="J480" t="s">
        <v>11</v>
      </c>
      <c r="K480" t="s">
        <v>23</v>
      </c>
      <c r="L480" t="str">
        <f t="shared" si="15"/>
        <v>14010406020109USD</v>
      </c>
      <c r="M480" s="31">
        <v>5687469.7199999997</v>
      </c>
    </row>
    <row r="481" spans="1:13" hidden="1">
      <c r="A481" t="s">
        <v>12</v>
      </c>
      <c r="B481" t="s">
        <v>363</v>
      </c>
      <c r="C481" t="s">
        <v>23</v>
      </c>
      <c r="D481" t="str">
        <f t="shared" si="14"/>
        <v>14060319060103USD</v>
      </c>
      <c r="E481">
        <v>5880.93</v>
      </c>
      <c r="H481" s="30">
        <v>46142</v>
      </c>
      <c r="I481" t="s">
        <v>408</v>
      </c>
      <c r="J481" t="s">
        <v>12</v>
      </c>
      <c r="K481" t="s">
        <v>22</v>
      </c>
      <c r="L481" t="str">
        <f t="shared" si="15"/>
        <v>14061306020115PSS</v>
      </c>
      <c r="M481" s="31">
        <v>293059.96999999997</v>
      </c>
    </row>
    <row r="482" spans="1:13" hidden="1">
      <c r="A482" t="s">
        <v>12</v>
      </c>
      <c r="B482" t="s">
        <v>364</v>
      </c>
      <c r="C482" t="s">
        <v>22</v>
      </c>
      <c r="D482" t="str">
        <f t="shared" si="14"/>
        <v>14060319080001PSS</v>
      </c>
      <c r="E482">
        <v>263505.31</v>
      </c>
      <c r="H482" s="30">
        <v>46142</v>
      </c>
      <c r="I482" t="s">
        <v>550</v>
      </c>
      <c r="J482" t="s">
        <v>14</v>
      </c>
      <c r="K482" t="s">
        <v>22</v>
      </c>
      <c r="L482" t="str">
        <f t="shared" si="15"/>
        <v>14051206020409PSS</v>
      </c>
      <c r="M482" s="31">
        <v>690994.67</v>
      </c>
    </row>
    <row r="483" spans="1:13" hidden="1">
      <c r="A483" t="s">
        <v>12</v>
      </c>
      <c r="B483" t="s">
        <v>365</v>
      </c>
      <c r="C483" t="s">
        <v>22</v>
      </c>
      <c r="D483" t="str">
        <f t="shared" si="14"/>
        <v>14060319080002PSS</v>
      </c>
      <c r="E483">
        <v>866.72</v>
      </c>
      <c r="H483" s="30">
        <v>46142</v>
      </c>
      <c r="I483" t="s">
        <v>494</v>
      </c>
      <c r="J483" t="s">
        <v>14</v>
      </c>
      <c r="K483" t="s">
        <v>23</v>
      </c>
      <c r="L483" t="str">
        <f t="shared" si="15"/>
        <v>14011211000105USD</v>
      </c>
      <c r="M483" s="31">
        <v>9138108.8399999999</v>
      </c>
    </row>
    <row r="484" spans="1:13" hidden="1">
      <c r="A484" t="s">
        <v>12</v>
      </c>
      <c r="B484" t="s">
        <v>366</v>
      </c>
      <c r="C484" t="s">
        <v>22</v>
      </c>
      <c r="D484" t="str">
        <f t="shared" si="14"/>
        <v>14060406010201PSS</v>
      </c>
      <c r="E484">
        <v>144775688.38999999</v>
      </c>
      <c r="H484" s="30">
        <v>46142</v>
      </c>
      <c r="I484" t="s">
        <v>275</v>
      </c>
      <c r="J484" t="s">
        <v>11</v>
      </c>
      <c r="K484" t="s">
        <v>22</v>
      </c>
      <c r="L484" t="str">
        <f t="shared" si="15"/>
        <v>14050419060104PSS</v>
      </c>
      <c r="M484" s="31">
        <v>1298663.32</v>
      </c>
    </row>
    <row r="485" spans="1:13" hidden="1">
      <c r="A485" t="s">
        <v>12</v>
      </c>
      <c r="B485" t="s">
        <v>366</v>
      </c>
      <c r="C485" t="s">
        <v>23</v>
      </c>
      <c r="D485" t="str">
        <f t="shared" si="14"/>
        <v>14060406010201USD</v>
      </c>
      <c r="E485">
        <v>10021191.700000001</v>
      </c>
      <c r="H485" s="30">
        <v>46142</v>
      </c>
      <c r="I485" t="s">
        <v>269</v>
      </c>
      <c r="J485" t="s">
        <v>11</v>
      </c>
      <c r="K485" t="s">
        <v>22</v>
      </c>
      <c r="L485" t="str">
        <f t="shared" si="15"/>
        <v>14050406010303PSS</v>
      </c>
      <c r="M485" s="31">
        <v>122904.61</v>
      </c>
    </row>
    <row r="486" spans="1:13" hidden="1">
      <c r="A486" t="s">
        <v>12</v>
      </c>
      <c r="B486" t="s">
        <v>367</v>
      </c>
      <c r="C486" t="s">
        <v>22</v>
      </c>
      <c r="D486" t="str">
        <f t="shared" si="14"/>
        <v>14060406010202PSS</v>
      </c>
      <c r="E486">
        <v>165328.68</v>
      </c>
      <c r="H486" s="30">
        <v>46142</v>
      </c>
      <c r="I486" t="s">
        <v>201</v>
      </c>
      <c r="J486" t="s">
        <v>11</v>
      </c>
      <c r="K486" t="s">
        <v>23</v>
      </c>
      <c r="L486" t="str">
        <f t="shared" si="15"/>
        <v>14010306030112USD</v>
      </c>
      <c r="M486" s="31">
        <v>30103.88</v>
      </c>
    </row>
    <row r="487" spans="1:13" hidden="1">
      <c r="A487" t="s">
        <v>12</v>
      </c>
      <c r="B487" t="s">
        <v>367</v>
      </c>
      <c r="C487" t="s">
        <v>23</v>
      </c>
      <c r="D487" t="str">
        <f t="shared" si="14"/>
        <v>14060406010202USD</v>
      </c>
      <c r="E487">
        <v>27861.29</v>
      </c>
      <c r="H487" s="30">
        <v>46142</v>
      </c>
      <c r="I487" t="s">
        <v>496</v>
      </c>
      <c r="J487" t="s">
        <v>14</v>
      </c>
      <c r="K487" t="s">
        <v>22</v>
      </c>
      <c r="L487" t="str">
        <f t="shared" si="15"/>
        <v>14011211000301PSS</v>
      </c>
      <c r="M487" s="31">
        <v>2074600.97</v>
      </c>
    </row>
    <row r="488" spans="1:13" hidden="1">
      <c r="A488" t="s">
        <v>12</v>
      </c>
      <c r="B488" t="s">
        <v>368</v>
      </c>
      <c r="C488" t="s">
        <v>22</v>
      </c>
      <c r="D488" t="str">
        <f t="shared" si="14"/>
        <v>14060423000107PSS</v>
      </c>
      <c r="E488">
        <v>33233050.449999999</v>
      </c>
      <c r="H488" s="30">
        <v>46142</v>
      </c>
      <c r="I488" t="s">
        <v>473</v>
      </c>
      <c r="J488" t="s">
        <v>14</v>
      </c>
      <c r="K488" t="s">
        <v>22</v>
      </c>
      <c r="L488" t="str">
        <f t="shared" si="15"/>
        <v>14011112000103PSS</v>
      </c>
      <c r="M488" s="31">
        <v>0</v>
      </c>
    </row>
    <row r="489" spans="1:13" hidden="1">
      <c r="A489" t="s">
        <v>12</v>
      </c>
      <c r="B489" t="s">
        <v>368</v>
      </c>
      <c r="C489" t="s">
        <v>23</v>
      </c>
      <c r="D489" t="str">
        <f t="shared" si="14"/>
        <v>14060423000107USD</v>
      </c>
      <c r="E489">
        <v>116318.71</v>
      </c>
      <c r="H489" s="30">
        <v>46142</v>
      </c>
      <c r="I489" t="s">
        <v>399</v>
      </c>
      <c r="J489" t="s">
        <v>12</v>
      </c>
      <c r="K489" t="s">
        <v>22</v>
      </c>
      <c r="L489" t="str">
        <f t="shared" si="15"/>
        <v>14061305030102PSS</v>
      </c>
      <c r="M489" s="31">
        <v>308758.59999999998</v>
      </c>
    </row>
    <row r="490" spans="1:13" hidden="1">
      <c r="A490" t="s">
        <v>12</v>
      </c>
      <c r="B490" t="s">
        <v>369</v>
      </c>
      <c r="C490" t="s">
        <v>22</v>
      </c>
      <c r="D490" t="str">
        <f t="shared" si="14"/>
        <v>14060423000108PSS</v>
      </c>
      <c r="E490">
        <v>90629.28</v>
      </c>
      <c r="H490" s="30">
        <v>46142</v>
      </c>
      <c r="I490" t="s">
        <v>63</v>
      </c>
      <c r="J490" t="s">
        <v>7</v>
      </c>
      <c r="K490" t="s">
        <v>23</v>
      </c>
      <c r="L490" t="str">
        <f t="shared" si="15"/>
        <v>21010903020101USD</v>
      </c>
      <c r="M490" s="31">
        <v>204919.36</v>
      </c>
    </row>
    <row r="491" spans="1:13" hidden="1">
      <c r="A491" t="s">
        <v>12</v>
      </c>
      <c r="B491" t="s">
        <v>370</v>
      </c>
      <c r="C491" t="s">
        <v>22</v>
      </c>
      <c r="D491" t="str">
        <f t="shared" si="14"/>
        <v>14060423000109PSS</v>
      </c>
      <c r="E491">
        <v>163231.29</v>
      </c>
      <c r="H491" s="30">
        <v>46142</v>
      </c>
      <c r="I491" t="s">
        <v>382</v>
      </c>
      <c r="J491" t="s">
        <v>12</v>
      </c>
      <c r="K491" t="s">
        <v>22</v>
      </c>
      <c r="L491" t="str">
        <f t="shared" si="15"/>
        <v>14061204000201PSS</v>
      </c>
      <c r="M491" s="31">
        <v>1670795.41</v>
      </c>
    </row>
    <row r="492" spans="1:13" hidden="1">
      <c r="A492" t="s">
        <v>12</v>
      </c>
      <c r="B492" t="s">
        <v>371</v>
      </c>
      <c r="C492" t="s">
        <v>22</v>
      </c>
      <c r="D492" t="str">
        <f t="shared" si="14"/>
        <v>14061104000201PSS</v>
      </c>
      <c r="E492">
        <v>1229412.06</v>
      </c>
      <c r="H492" s="30">
        <v>46142</v>
      </c>
      <c r="I492" t="s">
        <v>382</v>
      </c>
      <c r="J492" t="s">
        <v>12</v>
      </c>
      <c r="K492" t="s">
        <v>23</v>
      </c>
      <c r="L492" t="str">
        <f t="shared" si="15"/>
        <v>14061204000201USD</v>
      </c>
      <c r="M492" s="31">
        <v>477617.8</v>
      </c>
    </row>
    <row r="493" spans="1:13" hidden="1">
      <c r="A493" t="s">
        <v>12</v>
      </c>
      <c r="B493" t="s">
        <v>371</v>
      </c>
      <c r="C493" t="s">
        <v>23</v>
      </c>
      <c r="D493" t="str">
        <f t="shared" si="14"/>
        <v>14061104000201USD</v>
      </c>
      <c r="E493">
        <v>662511.05000000005</v>
      </c>
      <c r="H493" s="30">
        <v>46142</v>
      </c>
      <c r="I493" t="s">
        <v>291</v>
      </c>
      <c r="J493" t="s">
        <v>12</v>
      </c>
      <c r="K493" t="s">
        <v>22</v>
      </c>
      <c r="L493" t="str">
        <f t="shared" si="15"/>
        <v>14050206020188PSS</v>
      </c>
      <c r="M493" s="31">
        <v>2287.73</v>
      </c>
    </row>
    <row r="494" spans="1:13" hidden="1">
      <c r="A494" t="s">
        <v>12</v>
      </c>
      <c r="B494" t="s">
        <v>372</v>
      </c>
      <c r="C494" t="s">
        <v>22</v>
      </c>
      <c r="D494" t="str">
        <f t="shared" si="14"/>
        <v>14061105030101PSS</v>
      </c>
      <c r="E494">
        <v>85000</v>
      </c>
      <c r="H494" s="30">
        <v>46142</v>
      </c>
      <c r="I494" t="s">
        <v>366</v>
      </c>
      <c r="J494" t="s">
        <v>12</v>
      </c>
      <c r="K494" t="s">
        <v>23</v>
      </c>
      <c r="L494" t="str">
        <f t="shared" si="15"/>
        <v>14060406010201USD</v>
      </c>
      <c r="M494" s="31">
        <v>10021191.699999999</v>
      </c>
    </row>
    <row r="495" spans="1:13" hidden="1">
      <c r="A495" t="s">
        <v>12</v>
      </c>
      <c r="B495" t="s">
        <v>372</v>
      </c>
      <c r="C495" t="s">
        <v>23</v>
      </c>
      <c r="D495" t="str">
        <f t="shared" si="14"/>
        <v>14061105030101USD</v>
      </c>
      <c r="E495">
        <v>535500</v>
      </c>
      <c r="H495" s="30">
        <v>46142</v>
      </c>
      <c r="I495" t="s">
        <v>112</v>
      </c>
      <c r="J495" t="s">
        <v>15</v>
      </c>
      <c r="K495" t="s">
        <v>22</v>
      </c>
      <c r="L495" t="str">
        <f t="shared" si="15"/>
        <v>13040101010109PSS</v>
      </c>
      <c r="M495" s="31">
        <v>3864177319.3000002</v>
      </c>
    </row>
    <row r="496" spans="1:13" hidden="1">
      <c r="A496" t="s">
        <v>12</v>
      </c>
      <c r="B496" t="s">
        <v>373</v>
      </c>
      <c r="C496" t="s">
        <v>22</v>
      </c>
      <c r="D496" t="str">
        <f t="shared" si="14"/>
        <v>14061105030102PSS</v>
      </c>
      <c r="E496">
        <v>1980773.97</v>
      </c>
      <c r="H496" s="30">
        <v>46142</v>
      </c>
      <c r="I496" t="s">
        <v>535</v>
      </c>
      <c r="J496" t="s">
        <v>14</v>
      </c>
      <c r="K496" t="s">
        <v>22</v>
      </c>
      <c r="L496" t="str">
        <f t="shared" si="15"/>
        <v>14051106020319PSS</v>
      </c>
      <c r="M496" s="31">
        <v>53197</v>
      </c>
    </row>
    <row r="497" spans="1:13" hidden="1">
      <c r="A497" t="s">
        <v>12</v>
      </c>
      <c r="B497" t="s">
        <v>374</v>
      </c>
      <c r="C497" t="s">
        <v>22</v>
      </c>
      <c r="D497" t="str">
        <f t="shared" si="14"/>
        <v>14061106020202PSS</v>
      </c>
      <c r="E497">
        <v>136997.51999999999</v>
      </c>
      <c r="H497" s="30">
        <v>46142</v>
      </c>
      <c r="I497" t="s">
        <v>686</v>
      </c>
      <c r="J497" t="s">
        <v>16</v>
      </c>
      <c r="K497" t="s">
        <v>22</v>
      </c>
      <c r="L497" t="str">
        <f t="shared" si="15"/>
        <v>14050206020140PSS</v>
      </c>
      <c r="M497" s="31">
        <v>151223.13</v>
      </c>
    </row>
    <row r="498" spans="1:13" hidden="1">
      <c r="A498" t="s">
        <v>12</v>
      </c>
      <c r="B498" t="s">
        <v>375</v>
      </c>
      <c r="C498" t="s">
        <v>22</v>
      </c>
      <c r="D498" t="str">
        <f t="shared" si="14"/>
        <v>14061106020203PSS</v>
      </c>
      <c r="E498">
        <v>13879112.369999999</v>
      </c>
      <c r="H498" s="30">
        <v>46142</v>
      </c>
      <c r="I498" t="s">
        <v>39</v>
      </c>
      <c r="J498" t="s">
        <v>6</v>
      </c>
      <c r="K498" t="s">
        <v>23</v>
      </c>
      <c r="L498" t="str">
        <f t="shared" si="15"/>
        <v>14050204000101USD</v>
      </c>
      <c r="M498" s="31">
        <v>10398.35</v>
      </c>
    </row>
    <row r="499" spans="1:13" hidden="1">
      <c r="A499" t="s">
        <v>12</v>
      </c>
      <c r="B499" t="s">
        <v>375</v>
      </c>
      <c r="C499" t="s">
        <v>23</v>
      </c>
      <c r="D499" t="str">
        <f t="shared" si="14"/>
        <v>14061106020203USD</v>
      </c>
      <c r="E499">
        <v>8770227.3399999999</v>
      </c>
      <c r="H499" s="30">
        <v>46142</v>
      </c>
      <c r="I499" t="s">
        <v>494</v>
      </c>
      <c r="J499" t="s">
        <v>14</v>
      </c>
      <c r="K499" t="s">
        <v>22</v>
      </c>
      <c r="L499" t="str">
        <f t="shared" si="15"/>
        <v>14011211000105PSS</v>
      </c>
      <c r="M499" s="31">
        <v>16252295.93</v>
      </c>
    </row>
    <row r="500" spans="1:13" hidden="1">
      <c r="A500" t="s">
        <v>12</v>
      </c>
      <c r="B500" t="s">
        <v>376</v>
      </c>
      <c r="C500" t="s">
        <v>22</v>
      </c>
      <c r="D500" t="str">
        <f t="shared" si="14"/>
        <v>14061106020205PSS</v>
      </c>
      <c r="E500">
        <v>3116433.76</v>
      </c>
      <c r="H500" s="30">
        <v>46142</v>
      </c>
      <c r="I500" t="s">
        <v>478</v>
      </c>
      <c r="J500" t="s">
        <v>14</v>
      </c>
      <c r="K500" t="s">
        <v>22</v>
      </c>
      <c r="L500" t="str">
        <f t="shared" si="15"/>
        <v>14011126000205PSS</v>
      </c>
      <c r="M500" s="31">
        <v>14361100</v>
      </c>
    </row>
    <row r="501" spans="1:13" hidden="1">
      <c r="A501" t="s">
        <v>12</v>
      </c>
      <c r="B501" t="s">
        <v>377</v>
      </c>
      <c r="C501" t="s">
        <v>23</v>
      </c>
      <c r="D501" t="str">
        <f t="shared" si="14"/>
        <v>14061106020208USD</v>
      </c>
      <c r="E501">
        <v>360810.65</v>
      </c>
      <c r="H501" s="30">
        <v>46142</v>
      </c>
      <c r="I501" t="s">
        <v>534</v>
      </c>
      <c r="J501" t="s">
        <v>14</v>
      </c>
      <c r="K501" t="s">
        <v>23</v>
      </c>
      <c r="L501" t="str">
        <f t="shared" si="15"/>
        <v>14051106020317USD</v>
      </c>
      <c r="M501" s="31">
        <v>250000</v>
      </c>
    </row>
    <row r="502" spans="1:13" hidden="1">
      <c r="A502" t="s">
        <v>12</v>
      </c>
      <c r="B502" t="s">
        <v>378</v>
      </c>
      <c r="C502" t="s">
        <v>22</v>
      </c>
      <c r="D502" t="str">
        <f t="shared" si="14"/>
        <v>14061106020221PSS</v>
      </c>
      <c r="E502">
        <v>4924872.67</v>
      </c>
      <c r="H502" s="30">
        <v>46142</v>
      </c>
      <c r="I502" t="s">
        <v>713</v>
      </c>
      <c r="J502" t="s">
        <v>16</v>
      </c>
      <c r="K502" t="s">
        <v>22</v>
      </c>
      <c r="L502" t="str">
        <f t="shared" si="15"/>
        <v>14051306020131PSS</v>
      </c>
      <c r="M502" s="31">
        <v>381632.99</v>
      </c>
    </row>
    <row r="503" spans="1:13" hidden="1">
      <c r="A503" t="s">
        <v>12</v>
      </c>
      <c r="B503" t="s">
        <v>379</v>
      </c>
      <c r="C503" t="s">
        <v>22</v>
      </c>
      <c r="D503" t="str">
        <f t="shared" si="14"/>
        <v>14061111000301PSS</v>
      </c>
      <c r="E503">
        <v>1001009.16</v>
      </c>
      <c r="H503" s="30">
        <v>46142</v>
      </c>
      <c r="I503" t="s">
        <v>164</v>
      </c>
      <c r="J503" t="s">
        <v>9</v>
      </c>
      <c r="K503" t="s">
        <v>23</v>
      </c>
      <c r="L503" t="str">
        <f t="shared" si="15"/>
        <v>14050306130102USD</v>
      </c>
      <c r="M503" s="31">
        <v>3.5</v>
      </c>
    </row>
    <row r="504" spans="1:13" hidden="1">
      <c r="A504" t="s">
        <v>12</v>
      </c>
      <c r="B504" t="s">
        <v>380</v>
      </c>
      <c r="C504" t="s">
        <v>22</v>
      </c>
      <c r="D504" t="str">
        <f t="shared" si="14"/>
        <v>14061121000101PSS</v>
      </c>
      <c r="E504">
        <v>3241529.85</v>
      </c>
      <c r="H504" s="30">
        <v>46142</v>
      </c>
      <c r="I504" t="s">
        <v>469</v>
      </c>
      <c r="J504" t="s">
        <v>14</v>
      </c>
      <c r="K504" t="s">
        <v>22</v>
      </c>
      <c r="L504" t="str">
        <f t="shared" si="15"/>
        <v>14011111000110PSS</v>
      </c>
      <c r="M504" s="31">
        <v>0</v>
      </c>
    </row>
    <row r="505" spans="1:13" hidden="1">
      <c r="A505" t="s">
        <v>12</v>
      </c>
      <c r="B505" t="s">
        <v>381</v>
      </c>
      <c r="C505" t="s">
        <v>22</v>
      </c>
      <c r="D505" t="str">
        <f t="shared" si="14"/>
        <v>14061202030105PSS</v>
      </c>
      <c r="E505">
        <v>170385.26</v>
      </c>
      <c r="H505" s="30">
        <v>46142</v>
      </c>
      <c r="I505" t="s">
        <v>287</v>
      </c>
      <c r="J505" t="s">
        <v>11</v>
      </c>
      <c r="K505" t="s">
        <v>23</v>
      </c>
      <c r="L505" t="str">
        <f t="shared" si="15"/>
        <v>14050424000107USD</v>
      </c>
      <c r="M505" s="31">
        <v>825.95</v>
      </c>
    </row>
    <row r="506" spans="1:13" hidden="1">
      <c r="A506" t="s">
        <v>12</v>
      </c>
      <c r="B506" t="s">
        <v>382</v>
      </c>
      <c r="C506" t="s">
        <v>22</v>
      </c>
      <c r="D506" t="str">
        <f t="shared" si="14"/>
        <v>14061204000201PSS</v>
      </c>
      <c r="E506">
        <v>1670795.41</v>
      </c>
      <c r="H506" s="30">
        <v>46142</v>
      </c>
      <c r="I506" t="s">
        <v>392</v>
      </c>
      <c r="J506" t="s">
        <v>12</v>
      </c>
      <c r="K506" t="s">
        <v>22</v>
      </c>
      <c r="L506" t="str">
        <f t="shared" si="15"/>
        <v>14061206020123PSS</v>
      </c>
      <c r="M506" s="31">
        <v>476576.44</v>
      </c>
    </row>
    <row r="507" spans="1:13" hidden="1">
      <c r="A507" t="s">
        <v>12</v>
      </c>
      <c r="B507" t="s">
        <v>382</v>
      </c>
      <c r="C507" t="s">
        <v>23</v>
      </c>
      <c r="D507" t="str">
        <f t="shared" si="14"/>
        <v>14061204000201USD</v>
      </c>
      <c r="E507">
        <v>477617.8</v>
      </c>
      <c r="H507" s="30">
        <v>46142</v>
      </c>
      <c r="I507" t="s">
        <v>309</v>
      </c>
      <c r="J507" t="s">
        <v>12</v>
      </c>
      <c r="K507" t="s">
        <v>22</v>
      </c>
      <c r="L507" t="str">
        <f t="shared" si="15"/>
        <v>14050406010302PSS</v>
      </c>
      <c r="M507" s="31">
        <v>1510.38</v>
      </c>
    </row>
    <row r="508" spans="1:13" hidden="1">
      <c r="A508" t="s">
        <v>12</v>
      </c>
      <c r="B508" t="s">
        <v>383</v>
      </c>
      <c r="C508" t="s">
        <v>22</v>
      </c>
      <c r="D508" t="str">
        <f t="shared" si="14"/>
        <v>14061205030102PSS</v>
      </c>
      <c r="E508">
        <v>1968553.54</v>
      </c>
      <c r="H508" s="30">
        <v>46142</v>
      </c>
      <c r="I508" t="s">
        <v>233</v>
      </c>
      <c r="J508" t="s">
        <v>11</v>
      </c>
      <c r="K508" t="s">
        <v>23</v>
      </c>
      <c r="L508" t="str">
        <f t="shared" si="15"/>
        <v>14010424000104USD</v>
      </c>
      <c r="M508" s="31">
        <v>25064.49</v>
      </c>
    </row>
    <row r="509" spans="1:13" hidden="1">
      <c r="A509" t="s">
        <v>12</v>
      </c>
      <c r="B509" t="s">
        <v>383</v>
      </c>
      <c r="C509" t="s">
        <v>23</v>
      </c>
      <c r="D509" t="str">
        <f t="shared" si="14"/>
        <v>14061205030102USD</v>
      </c>
      <c r="E509">
        <v>285540.52</v>
      </c>
      <c r="H509" s="30">
        <v>46142</v>
      </c>
      <c r="I509" t="s">
        <v>265</v>
      </c>
      <c r="J509" t="s">
        <v>11</v>
      </c>
      <c r="K509" t="s">
        <v>23</v>
      </c>
      <c r="L509" t="str">
        <f t="shared" si="15"/>
        <v>14050406010107USD</v>
      </c>
      <c r="M509" s="31">
        <v>93641.16</v>
      </c>
    </row>
    <row r="510" spans="1:13" hidden="1">
      <c r="A510" t="s">
        <v>12</v>
      </c>
      <c r="B510" t="s">
        <v>384</v>
      </c>
      <c r="C510" t="s">
        <v>22</v>
      </c>
      <c r="D510" t="str">
        <f t="shared" si="14"/>
        <v>14061206010203PSS</v>
      </c>
      <c r="E510">
        <v>323860.18</v>
      </c>
      <c r="H510" s="30">
        <v>46142</v>
      </c>
      <c r="I510" t="s">
        <v>34</v>
      </c>
      <c r="J510" t="s">
        <v>6</v>
      </c>
      <c r="K510" t="s">
        <v>22</v>
      </c>
      <c r="L510" t="str">
        <f t="shared" si="15"/>
        <v>14011101000102PSS</v>
      </c>
      <c r="M510" s="31">
        <v>509822.81</v>
      </c>
    </row>
    <row r="511" spans="1:13" hidden="1">
      <c r="A511" t="s">
        <v>12</v>
      </c>
      <c r="B511" t="s">
        <v>385</v>
      </c>
      <c r="C511" t="s">
        <v>22</v>
      </c>
      <c r="D511" t="str">
        <f t="shared" si="14"/>
        <v>14061206020108PSS</v>
      </c>
      <c r="E511">
        <v>103405.26</v>
      </c>
      <c r="H511" s="30">
        <v>46142</v>
      </c>
      <c r="I511" t="s">
        <v>587</v>
      </c>
      <c r="J511" t="s">
        <v>15</v>
      </c>
      <c r="K511" t="s">
        <v>22</v>
      </c>
      <c r="L511" t="str">
        <f t="shared" si="15"/>
        <v>13051801000101PSS</v>
      </c>
      <c r="M511" s="31">
        <v>1171941871.25</v>
      </c>
    </row>
    <row r="512" spans="1:13" hidden="1">
      <c r="A512" t="s">
        <v>12</v>
      </c>
      <c r="B512" t="s">
        <v>386</v>
      </c>
      <c r="C512" t="s">
        <v>22</v>
      </c>
      <c r="D512" t="str">
        <f t="shared" si="14"/>
        <v>14061206020110PSS</v>
      </c>
      <c r="E512">
        <v>3785920.77</v>
      </c>
      <c r="H512" s="30">
        <v>46142</v>
      </c>
      <c r="I512" t="s">
        <v>367</v>
      </c>
      <c r="J512" t="s">
        <v>12</v>
      </c>
      <c r="K512" t="s">
        <v>22</v>
      </c>
      <c r="L512" t="str">
        <f t="shared" si="15"/>
        <v>14060406010202PSS</v>
      </c>
      <c r="M512" s="31">
        <v>165328.68</v>
      </c>
    </row>
    <row r="513" spans="1:13" hidden="1">
      <c r="A513" t="s">
        <v>12</v>
      </c>
      <c r="B513" t="s">
        <v>387</v>
      </c>
      <c r="C513" t="s">
        <v>22</v>
      </c>
      <c r="D513" t="str">
        <f t="shared" si="14"/>
        <v>14061206020111PSS</v>
      </c>
      <c r="E513">
        <v>209735.23</v>
      </c>
      <c r="H513" s="30">
        <v>46142</v>
      </c>
      <c r="I513" t="s">
        <v>44</v>
      </c>
      <c r="J513" t="s">
        <v>6</v>
      </c>
      <c r="K513" t="s">
        <v>23</v>
      </c>
      <c r="L513" t="str">
        <f t="shared" si="15"/>
        <v>14051304000202USD</v>
      </c>
      <c r="M513" s="31">
        <v>78870.929999999993</v>
      </c>
    </row>
    <row r="514" spans="1:13" hidden="1">
      <c r="A514" t="s">
        <v>12</v>
      </c>
      <c r="B514" t="s">
        <v>388</v>
      </c>
      <c r="C514" t="s">
        <v>22</v>
      </c>
      <c r="D514" t="str">
        <f t="shared" si="14"/>
        <v>14061206020114PSS</v>
      </c>
      <c r="E514">
        <v>40063381.450000003</v>
      </c>
      <c r="H514" s="30">
        <v>46142</v>
      </c>
      <c r="I514" t="s">
        <v>520</v>
      </c>
      <c r="J514" t="s">
        <v>14</v>
      </c>
      <c r="K514" t="s">
        <v>22</v>
      </c>
      <c r="L514" t="str">
        <f t="shared" si="15"/>
        <v>14011326000218PSS</v>
      </c>
      <c r="M514" s="31">
        <v>388000</v>
      </c>
    </row>
    <row r="515" spans="1:13" hidden="1">
      <c r="A515" t="s">
        <v>12</v>
      </c>
      <c r="B515" t="s">
        <v>388</v>
      </c>
      <c r="C515" t="s">
        <v>23</v>
      </c>
      <c r="D515" t="str">
        <f t="shared" ref="D515:D578" si="16">_xlfn.CONCAT(B515,C515)</f>
        <v>14061206020114USD</v>
      </c>
      <c r="E515">
        <v>12104421.140000001</v>
      </c>
      <c r="H515" s="30">
        <v>46142</v>
      </c>
      <c r="I515" t="s">
        <v>57</v>
      </c>
      <c r="J515" t="s">
        <v>6</v>
      </c>
      <c r="K515" t="s">
        <v>22</v>
      </c>
      <c r="L515" t="str">
        <f t="shared" ref="L515:L578" si="17">_xlfn.CONCAT(I515,K515)</f>
        <v>21070401010301PSS</v>
      </c>
      <c r="M515" s="31">
        <v>4431316.71</v>
      </c>
    </row>
    <row r="516" spans="1:13" hidden="1">
      <c r="A516" t="s">
        <v>12</v>
      </c>
      <c r="B516" t="s">
        <v>389</v>
      </c>
      <c r="C516" t="s">
        <v>22</v>
      </c>
      <c r="D516" t="str">
        <f t="shared" si="16"/>
        <v>14061206020116PSS</v>
      </c>
      <c r="E516">
        <v>4537946.29</v>
      </c>
      <c r="H516" s="30">
        <v>46142</v>
      </c>
      <c r="I516" t="s">
        <v>433</v>
      </c>
      <c r="J516" t="s">
        <v>14</v>
      </c>
      <c r="K516" t="s">
        <v>22</v>
      </c>
      <c r="L516" t="str">
        <f t="shared" si="17"/>
        <v>14011006010105PSS</v>
      </c>
      <c r="M516" s="31">
        <v>3733056.08</v>
      </c>
    </row>
    <row r="517" spans="1:13" hidden="1">
      <c r="A517" t="s">
        <v>12</v>
      </c>
      <c r="B517" t="s">
        <v>390</v>
      </c>
      <c r="C517" t="s">
        <v>22</v>
      </c>
      <c r="D517" t="str">
        <f t="shared" si="16"/>
        <v>14061206020117PSS</v>
      </c>
      <c r="E517">
        <v>66594.22</v>
      </c>
      <c r="H517" s="30">
        <v>46142</v>
      </c>
      <c r="I517" t="s">
        <v>374</v>
      </c>
      <c r="J517" t="s">
        <v>12</v>
      </c>
      <c r="K517" t="s">
        <v>22</v>
      </c>
      <c r="L517" t="str">
        <f t="shared" si="17"/>
        <v>14061106020202PSS</v>
      </c>
      <c r="M517" s="31">
        <v>136997.51999999999</v>
      </c>
    </row>
    <row r="518" spans="1:13" hidden="1">
      <c r="A518" t="s">
        <v>12</v>
      </c>
      <c r="B518" t="s">
        <v>391</v>
      </c>
      <c r="C518" t="s">
        <v>22</v>
      </c>
      <c r="D518" t="str">
        <f t="shared" si="16"/>
        <v>14061206020119PSS</v>
      </c>
      <c r="E518">
        <v>371885.1</v>
      </c>
      <c r="H518" s="30">
        <v>46142</v>
      </c>
      <c r="I518" t="s">
        <v>552</v>
      </c>
      <c r="J518" t="s">
        <v>14</v>
      </c>
      <c r="K518" t="s">
        <v>23</v>
      </c>
      <c r="L518" t="str">
        <f t="shared" si="17"/>
        <v>14051206020411USD</v>
      </c>
      <c r="M518" s="31">
        <v>355750</v>
      </c>
    </row>
    <row r="519" spans="1:13" hidden="1">
      <c r="A519" t="s">
        <v>12</v>
      </c>
      <c r="B519" t="s">
        <v>391</v>
      </c>
      <c r="C519" t="s">
        <v>23</v>
      </c>
      <c r="D519" t="str">
        <f t="shared" si="16"/>
        <v>14061206020119USD</v>
      </c>
      <c r="E519">
        <v>100827.28</v>
      </c>
      <c r="H519" s="30">
        <v>46142</v>
      </c>
      <c r="I519" t="s">
        <v>433</v>
      </c>
      <c r="J519" t="s">
        <v>14</v>
      </c>
      <c r="K519" t="s">
        <v>23</v>
      </c>
      <c r="L519" t="str">
        <f t="shared" si="17"/>
        <v>14011006010105USD</v>
      </c>
      <c r="M519" s="31">
        <v>31000000</v>
      </c>
    </row>
    <row r="520" spans="1:13" hidden="1">
      <c r="A520" t="s">
        <v>12</v>
      </c>
      <c r="B520" t="s">
        <v>392</v>
      </c>
      <c r="C520" t="s">
        <v>22</v>
      </c>
      <c r="D520" t="str">
        <f t="shared" si="16"/>
        <v>14061206020123PSS</v>
      </c>
      <c r="E520">
        <v>476576.44</v>
      </c>
      <c r="H520" s="30">
        <v>46142</v>
      </c>
      <c r="I520" t="s">
        <v>203</v>
      </c>
      <c r="J520" t="s">
        <v>11</v>
      </c>
      <c r="K520" t="s">
        <v>22</v>
      </c>
      <c r="L520" t="str">
        <f t="shared" si="17"/>
        <v>14010306030117PSS</v>
      </c>
      <c r="M520" s="31">
        <v>44386.93</v>
      </c>
    </row>
    <row r="521" spans="1:13" hidden="1">
      <c r="A521" t="s">
        <v>12</v>
      </c>
      <c r="B521" t="s">
        <v>393</v>
      </c>
      <c r="C521" t="s">
        <v>22</v>
      </c>
      <c r="D521" t="str">
        <f t="shared" si="16"/>
        <v>14061206020132PSS</v>
      </c>
      <c r="E521">
        <v>2805581.89</v>
      </c>
      <c r="H521" s="30">
        <v>46142</v>
      </c>
      <c r="I521" t="s">
        <v>254</v>
      </c>
      <c r="J521" t="s">
        <v>11</v>
      </c>
      <c r="K521" t="s">
        <v>22</v>
      </c>
      <c r="L521" t="str">
        <f t="shared" si="17"/>
        <v>14050306120708PSS</v>
      </c>
      <c r="M521" s="31">
        <v>433.91</v>
      </c>
    </row>
    <row r="522" spans="1:13" hidden="1">
      <c r="A522" t="s">
        <v>12</v>
      </c>
      <c r="B522" t="s">
        <v>394</v>
      </c>
      <c r="C522" t="s">
        <v>22</v>
      </c>
      <c r="D522" t="str">
        <f t="shared" si="16"/>
        <v>14061211000401PSS</v>
      </c>
      <c r="E522">
        <v>6001580.46</v>
      </c>
      <c r="H522" s="30">
        <v>46142</v>
      </c>
      <c r="I522" t="s">
        <v>38</v>
      </c>
      <c r="J522" t="s">
        <v>6</v>
      </c>
      <c r="K522" t="s">
        <v>23</v>
      </c>
      <c r="L522" t="str">
        <f t="shared" si="17"/>
        <v>14011304000102USD</v>
      </c>
      <c r="M522" s="31">
        <v>117.92</v>
      </c>
    </row>
    <row r="523" spans="1:13" hidden="1">
      <c r="A523" t="s">
        <v>12</v>
      </c>
      <c r="B523" t="s">
        <v>394</v>
      </c>
      <c r="C523" t="s">
        <v>23</v>
      </c>
      <c r="D523" t="str">
        <f t="shared" si="16"/>
        <v>14061211000401USD</v>
      </c>
      <c r="E523">
        <v>2346863.0699999998</v>
      </c>
      <c r="H523" s="30">
        <v>46142</v>
      </c>
      <c r="I523" t="s">
        <v>430</v>
      </c>
      <c r="J523" t="s">
        <v>14</v>
      </c>
      <c r="K523" t="s">
        <v>22</v>
      </c>
      <c r="L523" t="str">
        <f t="shared" si="17"/>
        <v>14010906070521PSS</v>
      </c>
      <c r="M523" s="31">
        <v>20000000</v>
      </c>
    </row>
    <row r="524" spans="1:13" hidden="1">
      <c r="A524" t="s">
        <v>12</v>
      </c>
      <c r="B524" t="s">
        <v>395</v>
      </c>
      <c r="C524" t="s">
        <v>23</v>
      </c>
      <c r="D524" t="str">
        <f t="shared" si="16"/>
        <v>14061226000201USD</v>
      </c>
      <c r="E524">
        <v>366500</v>
      </c>
      <c r="H524" s="30">
        <v>46142</v>
      </c>
      <c r="I524" t="s">
        <v>436</v>
      </c>
      <c r="J524" t="s">
        <v>14</v>
      </c>
      <c r="K524" t="s">
        <v>23</v>
      </c>
      <c r="L524" t="str">
        <f t="shared" si="17"/>
        <v>14011006020100USD</v>
      </c>
      <c r="M524" s="31">
        <v>201193161.94999999</v>
      </c>
    </row>
    <row r="525" spans="1:13" hidden="1">
      <c r="A525" t="s">
        <v>12</v>
      </c>
      <c r="B525" t="s">
        <v>396</v>
      </c>
      <c r="C525" t="s">
        <v>23</v>
      </c>
      <c r="D525" t="str">
        <f t="shared" si="16"/>
        <v>14061226000202USD</v>
      </c>
      <c r="E525">
        <v>0</v>
      </c>
      <c r="H525" s="30">
        <v>46142</v>
      </c>
      <c r="I525" t="s">
        <v>430</v>
      </c>
      <c r="J525" t="s">
        <v>14</v>
      </c>
      <c r="K525" t="s">
        <v>23</v>
      </c>
      <c r="L525" t="str">
        <f t="shared" si="17"/>
        <v>14010906070521USD</v>
      </c>
      <c r="M525" s="31">
        <v>1000000</v>
      </c>
    </row>
    <row r="526" spans="1:13" hidden="1">
      <c r="A526" t="s">
        <v>12</v>
      </c>
      <c r="B526" t="s">
        <v>397</v>
      </c>
      <c r="C526" t="s">
        <v>23</v>
      </c>
      <c r="D526" t="str">
        <f t="shared" si="16"/>
        <v>14061226000203USD</v>
      </c>
      <c r="E526">
        <v>0</v>
      </c>
      <c r="H526" s="30">
        <v>46142</v>
      </c>
      <c r="I526" t="s">
        <v>637</v>
      </c>
      <c r="J526" t="s">
        <v>16</v>
      </c>
      <c r="K526" t="s">
        <v>22</v>
      </c>
      <c r="L526" t="str">
        <f t="shared" si="17"/>
        <v>14010206020165PSS</v>
      </c>
      <c r="M526" s="31">
        <v>8783.0400000000009</v>
      </c>
    </row>
    <row r="527" spans="1:13" hidden="1">
      <c r="A527" t="s">
        <v>12</v>
      </c>
      <c r="B527" t="s">
        <v>398</v>
      </c>
      <c r="C527" t="s">
        <v>22</v>
      </c>
      <c r="D527" t="str">
        <f t="shared" si="16"/>
        <v>14061304000201PSS</v>
      </c>
      <c r="E527">
        <v>118875.57</v>
      </c>
      <c r="H527" s="30">
        <v>46142</v>
      </c>
      <c r="I527" t="s">
        <v>461</v>
      </c>
      <c r="J527" t="s">
        <v>14</v>
      </c>
      <c r="K527" t="s">
        <v>22</v>
      </c>
      <c r="L527" t="str">
        <f t="shared" si="17"/>
        <v>14011106020313PSS</v>
      </c>
      <c r="M527" s="31">
        <v>33648098.649999999</v>
      </c>
    </row>
    <row r="528" spans="1:13" hidden="1">
      <c r="A528" t="s">
        <v>12</v>
      </c>
      <c r="B528" t="s">
        <v>399</v>
      </c>
      <c r="C528" t="s">
        <v>22</v>
      </c>
      <c r="D528" t="str">
        <f t="shared" si="16"/>
        <v>14061305030102PSS</v>
      </c>
      <c r="E528">
        <v>308758.59999999998</v>
      </c>
      <c r="H528" s="30">
        <v>46142</v>
      </c>
      <c r="I528" t="s">
        <v>437</v>
      </c>
      <c r="J528" t="s">
        <v>14</v>
      </c>
      <c r="K528" t="s">
        <v>22</v>
      </c>
      <c r="L528" t="str">
        <f t="shared" si="17"/>
        <v>14011006020101PSS</v>
      </c>
      <c r="M528" s="31">
        <v>6366415.3799999999</v>
      </c>
    </row>
    <row r="529" spans="1:13" hidden="1">
      <c r="A529" t="s">
        <v>12</v>
      </c>
      <c r="B529" t="s">
        <v>400</v>
      </c>
      <c r="C529" t="s">
        <v>22</v>
      </c>
      <c r="D529" t="str">
        <f t="shared" si="16"/>
        <v>14061306010103PSS</v>
      </c>
      <c r="E529">
        <v>279728.89</v>
      </c>
      <c r="H529" s="30">
        <v>46142</v>
      </c>
      <c r="I529" t="s">
        <v>40</v>
      </c>
      <c r="J529" t="s">
        <v>6</v>
      </c>
      <c r="K529" t="s">
        <v>22</v>
      </c>
      <c r="L529" t="str">
        <f t="shared" si="17"/>
        <v>14050304000101PSS</v>
      </c>
      <c r="M529" s="31">
        <v>321657.3</v>
      </c>
    </row>
    <row r="530" spans="1:13" hidden="1">
      <c r="A530" t="s">
        <v>12</v>
      </c>
      <c r="B530" t="s">
        <v>400</v>
      </c>
      <c r="C530" t="s">
        <v>23</v>
      </c>
      <c r="D530" t="str">
        <f t="shared" si="16"/>
        <v>14061306010103USD</v>
      </c>
      <c r="E530">
        <v>52821.39</v>
      </c>
      <c r="H530" s="30">
        <v>46142</v>
      </c>
      <c r="I530" t="s">
        <v>388</v>
      </c>
      <c r="J530" t="s">
        <v>12</v>
      </c>
      <c r="K530" t="s">
        <v>22</v>
      </c>
      <c r="L530" t="str">
        <f t="shared" si="17"/>
        <v>14061206020114PSS</v>
      </c>
      <c r="M530" s="31">
        <v>40063381.450000003</v>
      </c>
    </row>
    <row r="531" spans="1:13" hidden="1">
      <c r="A531" t="s">
        <v>12</v>
      </c>
      <c r="B531" t="s">
        <v>401</v>
      </c>
      <c r="C531" t="s">
        <v>22</v>
      </c>
      <c r="D531" t="str">
        <f t="shared" si="16"/>
        <v>14061306010203PSS</v>
      </c>
      <c r="E531">
        <v>1119823.82</v>
      </c>
      <c r="H531" s="30">
        <v>46142</v>
      </c>
      <c r="I531" t="s">
        <v>724</v>
      </c>
      <c r="J531" t="s">
        <v>16</v>
      </c>
      <c r="K531" t="s">
        <v>22</v>
      </c>
      <c r="L531" t="str">
        <f t="shared" si="17"/>
        <v>14051306020362PSS</v>
      </c>
      <c r="M531" s="31">
        <v>9912780.6999999993</v>
      </c>
    </row>
    <row r="532" spans="1:13" hidden="1">
      <c r="A532" t="s">
        <v>12</v>
      </c>
      <c r="B532" t="s">
        <v>402</v>
      </c>
      <c r="C532" t="s">
        <v>22</v>
      </c>
      <c r="D532" t="str">
        <f t="shared" si="16"/>
        <v>14061306020107PSS</v>
      </c>
      <c r="E532">
        <v>47928.65</v>
      </c>
      <c r="H532" s="30">
        <v>46142</v>
      </c>
      <c r="I532" t="s">
        <v>363</v>
      </c>
      <c r="J532" t="s">
        <v>12</v>
      </c>
      <c r="K532" t="s">
        <v>22</v>
      </c>
      <c r="L532" t="str">
        <f t="shared" si="17"/>
        <v>14060319060103PSS</v>
      </c>
      <c r="M532" s="31">
        <v>879501.44</v>
      </c>
    </row>
    <row r="533" spans="1:13" hidden="1">
      <c r="A533" t="s">
        <v>12</v>
      </c>
      <c r="B533" t="s">
        <v>403</v>
      </c>
      <c r="C533" t="s">
        <v>22</v>
      </c>
      <c r="D533" t="str">
        <f t="shared" si="16"/>
        <v>14061306020109PSS</v>
      </c>
      <c r="E533">
        <v>12053055.279999999</v>
      </c>
      <c r="H533" s="30">
        <v>46142</v>
      </c>
      <c r="I533" t="s">
        <v>246</v>
      </c>
      <c r="J533" t="s">
        <v>11</v>
      </c>
      <c r="K533" t="s">
        <v>22</v>
      </c>
      <c r="L533" t="str">
        <f t="shared" si="17"/>
        <v>14050306030133PSS</v>
      </c>
      <c r="M533" s="31">
        <v>1318.1</v>
      </c>
    </row>
    <row r="534" spans="1:13" hidden="1">
      <c r="A534" t="s">
        <v>12</v>
      </c>
      <c r="B534" t="s">
        <v>403</v>
      </c>
      <c r="C534" t="s">
        <v>23</v>
      </c>
      <c r="D534" t="str">
        <f t="shared" si="16"/>
        <v>14061306020109USD</v>
      </c>
      <c r="E534">
        <v>36250.089999999997</v>
      </c>
      <c r="H534" s="30">
        <v>46142</v>
      </c>
      <c r="I534" t="s">
        <v>216</v>
      </c>
      <c r="J534" t="s">
        <v>11</v>
      </c>
      <c r="K534" t="s">
        <v>23</v>
      </c>
      <c r="L534" t="str">
        <f t="shared" si="17"/>
        <v>14010406010201USD</v>
      </c>
      <c r="M534" s="31">
        <v>65327.49</v>
      </c>
    </row>
    <row r="535" spans="1:13" hidden="1">
      <c r="A535" t="s">
        <v>12</v>
      </c>
      <c r="B535" t="s">
        <v>404</v>
      </c>
      <c r="C535" t="s">
        <v>22</v>
      </c>
      <c r="D535" t="str">
        <f t="shared" si="16"/>
        <v>14061306020110PSS</v>
      </c>
      <c r="E535">
        <v>270013.5</v>
      </c>
      <c r="H535" s="30">
        <v>46142</v>
      </c>
      <c r="I535" t="s">
        <v>464</v>
      </c>
      <c r="J535" t="s">
        <v>14</v>
      </c>
      <c r="K535" t="s">
        <v>22</v>
      </c>
      <c r="L535" t="str">
        <f t="shared" si="17"/>
        <v>14011106020337PSS</v>
      </c>
      <c r="M535" s="31">
        <v>814423.8</v>
      </c>
    </row>
    <row r="536" spans="1:13" hidden="1">
      <c r="A536" t="s">
        <v>12</v>
      </c>
      <c r="B536" t="s">
        <v>404</v>
      </c>
      <c r="C536" t="s">
        <v>23</v>
      </c>
      <c r="D536" t="str">
        <f t="shared" si="16"/>
        <v>14061306020110USD</v>
      </c>
      <c r="E536">
        <v>33783.160000000003</v>
      </c>
      <c r="H536" s="30">
        <v>46142</v>
      </c>
      <c r="I536" t="s">
        <v>343</v>
      </c>
      <c r="J536" t="s">
        <v>12</v>
      </c>
      <c r="K536" t="s">
        <v>22</v>
      </c>
      <c r="L536" t="str">
        <f t="shared" si="17"/>
        <v>14060206020208PSS</v>
      </c>
      <c r="M536" s="31">
        <v>645.32000000000005</v>
      </c>
    </row>
    <row r="537" spans="1:13" hidden="1">
      <c r="A537" t="s">
        <v>12</v>
      </c>
      <c r="B537" t="s">
        <v>405</v>
      </c>
      <c r="C537" t="s">
        <v>23</v>
      </c>
      <c r="D537" t="str">
        <f t="shared" si="16"/>
        <v>14061306020111USD</v>
      </c>
      <c r="E537">
        <v>24060.23</v>
      </c>
      <c r="H537" s="30">
        <v>46142</v>
      </c>
      <c r="I537" t="s">
        <v>135</v>
      </c>
      <c r="J537" t="s">
        <v>9</v>
      </c>
      <c r="K537" t="s">
        <v>22</v>
      </c>
      <c r="L537" t="str">
        <f t="shared" si="17"/>
        <v>14010302020306PSS</v>
      </c>
      <c r="M537" s="31">
        <v>1057.52</v>
      </c>
    </row>
    <row r="538" spans="1:13" hidden="1">
      <c r="A538" t="s">
        <v>12</v>
      </c>
      <c r="B538" t="s">
        <v>406</v>
      </c>
      <c r="C538" t="s">
        <v>22</v>
      </c>
      <c r="D538" t="str">
        <f t="shared" si="16"/>
        <v>14061306020112PSS</v>
      </c>
      <c r="E538">
        <v>386875.65</v>
      </c>
      <c r="H538" s="30">
        <v>46142</v>
      </c>
      <c r="I538" t="s">
        <v>346</v>
      </c>
      <c r="J538" t="s">
        <v>12</v>
      </c>
      <c r="K538" t="s">
        <v>22</v>
      </c>
      <c r="L538" t="str">
        <f t="shared" si="17"/>
        <v>14060211000106PSS</v>
      </c>
      <c r="M538" s="31">
        <v>0</v>
      </c>
    </row>
    <row r="539" spans="1:13" hidden="1">
      <c r="A539" t="s">
        <v>12</v>
      </c>
      <c r="B539" t="s">
        <v>406</v>
      </c>
      <c r="C539" t="s">
        <v>23</v>
      </c>
      <c r="D539" t="str">
        <f t="shared" si="16"/>
        <v>14061306020112USD</v>
      </c>
      <c r="E539">
        <v>106809.63</v>
      </c>
      <c r="H539" s="30">
        <v>46142</v>
      </c>
      <c r="I539" t="s">
        <v>648</v>
      </c>
      <c r="J539" t="s">
        <v>16</v>
      </c>
      <c r="K539" t="s">
        <v>22</v>
      </c>
      <c r="L539" t="str">
        <f t="shared" si="17"/>
        <v>14011206020118PSS</v>
      </c>
      <c r="M539" s="31">
        <v>377663.34</v>
      </c>
    </row>
    <row r="540" spans="1:13" hidden="1">
      <c r="A540" t="s">
        <v>12</v>
      </c>
      <c r="B540" t="s">
        <v>407</v>
      </c>
      <c r="C540" t="s">
        <v>22</v>
      </c>
      <c r="D540" t="str">
        <f t="shared" si="16"/>
        <v>14061306020114PSS</v>
      </c>
      <c r="E540">
        <v>13271.97</v>
      </c>
      <c r="H540" s="30">
        <v>46142</v>
      </c>
      <c r="I540" t="s">
        <v>403</v>
      </c>
      <c r="J540" t="s">
        <v>12</v>
      </c>
      <c r="K540" t="s">
        <v>23</v>
      </c>
      <c r="L540" t="str">
        <f t="shared" si="17"/>
        <v>14061306020109USD</v>
      </c>
      <c r="M540" s="31">
        <v>36250.089999999997</v>
      </c>
    </row>
    <row r="541" spans="1:13" hidden="1">
      <c r="A541" t="s">
        <v>12</v>
      </c>
      <c r="B541" t="s">
        <v>408</v>
      </c>
      <c r="C541" t="s">
        <v>22</v>
      </c>
      <c r="D541" t="str">
        <f t="shared" si="16"/>
        <v>14061306020115PSS</v>
      </c>
      <c r="E541">
        <v>293059.96999999997</v>
      </c>
      <c r="H541" s="30">
        <v>46142</v>
      </c>
      <c r="I541" t="s">
        <v>344</v>
      </c>
      <c r="J541" t="s">
        <v>12</v>
      </c>
      <c r="K541" t="s">
        <v>22</v>
      </c>
      <c r="L541" t="str">
        <f t="shared" si="17"/>
        <v>14060206020209PSS</v>
      </c>
      <c r="M541" s="31">
        <v>2060.67</v>
      </c>
    </row>
    <row r="542" spans="1:13" hidden="1">
      <c r="A542" t="s">
        <v>12</v>
      </c>
      <c r="B542" t="s">
        <v>409</v>
      </c>
      <c r="C542" t="s">
        <v>22</v>
      </c>
      <c r="D542" t="str">
        <f t="shared" si="16"/>
        <v>14061306020116PSS</v>
      </c>
      <c r="E542">
        <v>249150.69</v>
      </c>
      <c r="H542" s="30">
        <v>46142</v>
      </c>
      <c r="I542" t="s">
        <v>616</v>
      </c>
      <c r="J542" t="s">
        <v>15</v>
      </c>
      <c r="K542" t="s">
        <v>22</v>
      </c>
      <c r="L542" t="str">
        <f t="shared" si="17"/>
        <v>23030101280101PSS</v>
      </c>
      <c r="M542" s="31">
        <v>47500000</v>
      </c>
    </row>
    <row r="543" spans="1:13" hidden="1">
      <c r="A543" t="s">
        <v>12</v>
      </c>
      <c r="B543" t="s">
        <v>410</v>
      </c>
      <c r="C543" t="s">
        <v>22</v>
      </c>
      <c r="D543" t="str">
        <f t="shared" si="16"/>
        <v>14061306020117PSS</v>
      </c>
      <c r="E543">
        <v>120007.43</v>
      </c>
      <c r="H543" s="30">
        <v>46142</v>
      </c>
      <c r="I543" t="s">
        <v>542</v>
      </c>
      <c r="J543" t="s">
        <v>14</v>
      </c>
      <c r="K543" t="s">
        <v>23</v>
      </c>
      <c r="L543" t="str">
        <f t="shared" si="17"/>
        <v>14051119060201USD</v>
      </c>
      <c r="M543" s="31">
        <v>3777208.7</v>
      </c>
    </row>
    <row r="544" spans="1:13" hidden="1">
      <c r="A544" t="s">
        <v>12</v>
      </c>
      <c r="B544" t="s">
        <v>411</v>
      </c>
      <c r="C544" t="s">
        <v>22</v>
      </c>
      <c r="D544" t="str">
        <f t="shared" si="16"/>
        <v>14061306020120PSS</v>
      </c>
      <c r="E544">
        <v>12034.14</v>
      </c>
      <c r="H544" s="30">
        <v>46142</v>
      </c>
      <c r="I544" t="s">
        <v>570</v>
      </c>
      <c r="J544" t="s">
        <v>14</v>
      </c>
      <c r="K544" t="s">
        <v>22</v>
      </c>
      <c r="L544" t="str">
        <f t="shared" si="17"/>
        <v>14051306020349PSS</v>
      </c>
      <c r="M544" s="31">
        <v>440634.98</v>
      </c>
    </row>
    <row r="545" spans="1:13" hidden="1">
      <c r="A545" t="s">
        <v>12</v>
      </c>
      <c r="B545" t="s">
        <v>412</v>
      </c>
      <c r="C545" t="s">
        <v>22</v>
      </c>
      <c r="D545" t="str">
        <f t="shared" si="16"/>
        <v>14061306020128PSS</v>
      </c>
      <c r="E545">
        <v>477989</v>
      </c>
      <c r="H545" s="30">
        <v>46142</v>
      </c>
      <c r="I545" t="s">
        <v>599</v>
      </c>
      <c r="J545" t="s">
        <v>15</v>
      </c>
      <c r="K545" t="s">
        <v>22</v>
      </c>
      <c r="L545" t="str">
        <f t="shared" si="17"/>
        <v>21030302000110PSS</v>
      </c>
      <c r="M545" s="31">
        <v>61225531.490000002</v>
      </c>
    </row>
    <row r="546" spans="1:13" hidden="1">
      <c r="A546" t="s">
        <v>12</v>
      </c>
      <c r="B546" t="s">
        <v>413</v>
      </c>
      <c r="C546" t="s">
        <v>22</v>
      </c>
      <c r="D546" t="str">
        <f t="shared" si="16"/>
        <v>14061306020130PSS</v>
      </c>
      <c r="E546">
        <v>643827.81999999995</v>
      </c>
      <c r="H546" s="30">
        <v>46142</v>
      </c>
      <c r="I546" t="s">
        <v>294</v>
      </c>
      <c r="J546" t="s">
        <v>12</v>
      </c>
      <c r="K546" t="s">
        <v>22</v>
      </c>
      <c r="L546" t="str">
        <f t="shared" si="17"/>
        <v>14050302020114PSS</v>
      </c>
      <c r="M546" s="31">
        <v>11.97</v>
      </c>
    </row>
    <row r="547" spans="1:13" hidden="1">
      <c r="A547" t="s">
        <v>12</v>
      </c>
      <c r="B547" t="s">
        <v>414</v>
      </c>
      <c r="C547" t="s">
        <v>22</v>
      </c>
      <c r="D547" t="str">
        <f t="shared" si="16"/>
        <v>14061311000302PSS</v>
      </c>
      <c r="E547">
        <v>252318.63</v>
      </c>
      <c r="H547" s="30">
        <v>46142</v>
      </c>
      <c r="I547" t="s">
        <v>523</v>
      </c>
      <c r="J547" t="s">
        <v>14</v>
      </c>
      <c r="K547" t="s">
        <v>22</v>
      </c>
      <c r="L547" t="str">
        <f t="shared" si="17"/>
        <v>14041106020102PSS</v>
      </c>
      <c r="M547" s="31">
        <v>309227.24</v>
      </c>
    </row>
    <row r="548" spans="1:13" hidden="1">
      <c r="A548" t="s">
        <v>12</v>
      </c>
      <c r="B548" t="s">
        <v>415</v>
      </c>
      <c r="C548" t="s">
        <v>23</v>
      </c>
      <c r="D548" t="str">
        <f t="shared" si="16"/>
        <v>14061326000201USD</v>
      </c>
      <c r="E548">
        <v>62648.18</v>
      </c>
      <c r="H548" s="30">
        <v>46142</v>
      </c>
      <c r="I548" t="s">
        <v>207</v>
      </c>
      <c r="J548" t="s">
        <v>11</v>
      </c>
      <c r="K548" t="s">
        <v>22</v>
      </c>
      <c r="L548" t="str">
        <f t="shared" si="17"/>
        <v>14010306050203PSS</v>
      </c>
      <c r="M548" s="31">
        <v>110273.09</v>
      </c>
    </row>
    <row r="549" spans="1:13" hidden="1">
      <c r="A549" t="s">
        <v>13</v>
      </c>
      <c r="B549" t="s">
        <v>416</v>
      </c>
      <c r="C549" t="s">
        <v>22</v>
      </c>
      <c r="D549" t="str">
        <f t="shared" si="16"/>
        <v>14010303020100PSS</v>
      </c>
      <c r="E549">
        <v>3849200.19</v>
      </c>
      <c r="H549" s="30">
        <v>46142</v>
      </c>
      <c r="I549" t="s">
        <v>82</v>
      </c>
      <c r="J549" t="s">
        <v>7</v>
      </c>
      <c r="K549" t="s">
        <v>23</v>
      </c>
      <c r="L549" t="str">
        <f t="shared" si="17"/>
        <v>21030301000107USD</v>
      </c>
      <c r="M549" s="31">
        <v>1088428850.6662347</v>
      </c>
    </row>
    <row r="550" spans="1:13" hidden="1">
      <c r="A550" t="s">
        <v>13</v>
      </c>
      <c r="B550" t="s">
        <v>417</v>
      </c>
      <c r="C550" t="s">
        <v>22</v>
      </c>
      <c r="D550" t="str">
        <f t="shared" si="16"/>
        <v>14010303020101PSS</v>
      </c>
      <c r="E550">
        <v>3560.05</v>
      </c>
      <c r="H550" s="30">
        <v>46142</v>
      </c>
      <c r="I550" t="s">
        <v>85</v>
      </c>
      <c r="J550" t="s">
        <v>7</v>
      </c>
      <c r="K550" t="s">
        <v>22</v>
      </c>
      <c r="L550" t="str">
        <f t="shared" si="17"/>
        <v>21030501000101PSS</v>
      </c>
      <c r="M550" s="31">
        <v>514802878.19</v>
      </c>
    </row>
    <row r="551" spans="1:13" hidden="1">
      <c r="A551" t="s">
        <v>13</v>
      </c>
      <c r="B551" t="s">
        <v>418</v>
      </c>
      <c r="C551" t="s">
        <v>22</v>
      </c>
      <c r="D551" t="str">
        <f t="shared" si="16"/>
        <v>14010306050104PSS</v>
      </c>
      <c r="E551">
        <v>1928974134.6500001</v>
      </c>
      <c r="H551" s="30">
        <v>46142</v>
      </c>
      <c r="I551" t="s">
        <v>182</v>
      </c>
      <c r="J551" t="s">
        <v>10</v>
      </c>
      <c r="K551" t="s">
        <v>22</v>
      </c>
      <c r="L551" t="str">
        <f t="shared" si="17"/>
        <v>14011205020101PSS</v>
      </c>
      <c r="M551" s="31">
        <v>53790444.659999996</v>
      </c>
    </row>
    <row r="552" spans="1:13" hidden="1">
      <c r="A552" t="s">
        <v>13</v>
      </c>
      <c r="B552" t="s">
        <v>419</v>
      </c>
      <c r="C552" t="s">
        <v>22</v>
      </c>
      <c r="D552" t="str">
        <f t="shared" si="16"/>
        <v>14010306050105PSS</v>
      </c>
      <c r="E552">
        <v>127048590.54000001</v>
      </c>
      <c r="H552" s="30">
        <v>46142</v>
      </c>
      <c r="I552" t="s">
        <v>103</v>
      </c>
      <c r="J552" t="s">
        <v>7</v>
      </c>
      <c r="K552" t="s">
        <v>22</v>
      </c>
      <c r="L552" t="str">
        <f t="shared" si="17"/>
        <v>21070501000101PSS</v>
      </c>
      <c r="M552" s="31">
        <v>1522.43</v>
      </c>
    </row>
    <row r="553" spans="1:13" hidden="1">
      <c r="A553" t="s">
        <v>13</v>
      </c>
      <c r="B553" t="s">
        <v>420</v>
      </c>
      <c r="C553" t="s">
        <v>22</v>
      </c>
      <c r="D553" t="str">
        <f t="shared" si="16"/>
        <v>14010306120101PSS</v>
      </c>
      <c r="E553">
        <v>3421518511.3499999</v>
      </c>
      <c r="H553" s="30">
        <v>46142</v>
      </c>
      <c r="I553" t="s">
        <v>53</v>
      </c>
      <c r="J553" t="s">
        <v>6</v>
      </c>
      <c r="K553" t="s">
        <v>22</v>
      </c>
      <c r="L553" t="str">
        <f t="shared" si="17"/>
        <v>21010200000201PSS</v>
      </c>
      <c r="M553" s="31">
        <v>46664372.229999997</v>
      </c>
    </row>
    <row r="554" spans="1:13" hidden="1">
      <c r="A554" t="s">
        <v>13</v>
      </c>
      <c r="B554" t="s">
        <v>421</v>
      </c>
      <c r="C554" t="s">
        <v>22</v>
      </c>
      <c r="D554" t="str">
        <f t="shared" si="16"/>
        <v>14050303020100PSS</v>
      </c>
      <c r="E554">
        <v>607209.11</v>
      </c>
      <c r="H554" s="30">
        <v>46142</v>
      </c>
      <c r="I554" t="s">
        <v>477</v>
      </c>
      <c r="J554" t="s">
        <v>14</v>
      </c>
      <c r="K554" t="s">
        <v>22</v>
      </c>
      <c r="L554" t="str">
        <f t="shared" si="17"/>
        <v>14011126000118PSS</v>
      </c>
      <c r="M554" s="31">
        <v>61437659.030000001</v>
      </c>
    </row>
    <row r="555" spans="1:13" hidden="1">
      <c r="A555" t="s">
        <v>13</v>
      </c>
      <c r="B555" t="s">
        <v>422</v>
      </c>
      <c r="C555" t="s">
        <v>22</v>
      </c>
      <c r="D555" t="str">
        <f t="shared" si="16"/>
        <v>14050303020101PSS</v>
      </c>
      <c r="E555">
        <v>394776.21</v>
      </c>
      <c r="H555" s="30">
        <v>46142</v>
      </c>
      <c r="I555" t="s">
        <v>136</v>
      </c>
      <c r="J555" t="s">
        <v>9</v>
      </c>
      <c r="K555" t="s">
        <v>22</v>
      </c>
      <c r="L555" t="str">
        <f t="shared" si="17"/>
        <v>14010302020307PSS</v>
      </c>
      <c r="M555" s="31">
        <v>70244844.590000004</v>
      </c>
    </row>
    <row r="556" spans="1:13" hidden="1">
      <c r="A556" t="s">
        <v>13</v>
      </c>
      <c r="B556" t="s">
        <v>423</v>
      </c>
      <c r="C556" t="s">
        <v>22</v>
      </c>
      <c r="D556" t="str">
        <f t="shared" si="16"/>
        <v>14050306050110PSS</v>
      </c>
      <c r="E556">
        <v>408940.66</v>
      </c>
      <c r="H556" s="30">
        <v>46142</v>
      </c>
      <c r="I556" t="s">
        <v>50</v>
      </c>
      <c r="J556" t="s">
        <v>6</v>
      </c>
      <c r="K556" t="s">
        <v>22</v>
      </c>
      <c r="L556" t="str">
        <f t="shared" si="17"/>
        <v>21010109000201PSS</v>
      </c>
      <c r="M556" s="31">
        <v>5084071025.0699997</v>
      </c>
    </row>
    <row r="557" spans="1:13" hidden="1">
      <c r="A557" t="s">
        <v>13</v>
      </c>
      <c r="B557" t="s">
        <v>424</v>
      </c>
      <c r="C557" t="s">
        <v>22</v>
      </c>
      <c r="D557" t="str">
        <f t="shared" si="16"/>
        <v>14050306050111PSS</v>
      </c>
      <c r="E557">
        <v>42016881.299999997</v>
      </c>
      <c r="H557" s="30">
        <v>46142</v>
      </c>
      <c r="I557" t="s">
        <v>199</v>
      </c>
      <c r="J557" t="s">
        <v>11</v>
      </c>
      <c r="K557" t="s">
        <v>23</v>
      </c>
      <c r="L557" t="str">
        <f t="shared" si="17"/>
        <v>14010306030108USD</v>
      </c>
      <c r="M557" s="31">
        <v>11462339.9</v>
      </c>
    </row>
    <row r="558" spans="1:13" hidden="1">
      <c r="A558" t="s">
        <v>14</v>
      </c>
      <c r="B558" t="s">
        <v>425</v>
      </c>
      <c r="C558" t="s">
        <v>22</v>
      </c>
      <c r="D558" t="str">
        <f t="shared" si="16"/>
        <v>14010211000150PSS</v>
      </c>
      <c r="E558">
        <v>137871.71</v>
      </c>
      <c r="H558" s="30">
        <v>46142</v>
      </c>
      <c r="I558" t="s">
        <v>224</v>
      </c>
      <c r="J558" t="s">
        <v>11</v>
      </c>
      <c r="K558" t="s">
        <v>22</v>
      </c>
      <c r="L558" t="str">
        <f t="shared" si="17"/>
        <v>14010406020203PSS</v>
      </c>
      <c r="M558" s="31">
        <v>481280728.08999997</v>
      </c>
    </row>
    <row r="559" spans="1:13" hidden="1">
      <c r="A559" t="s">
        <v>14</v>
      </c>
      <c r="B559" t="s">
        <v>426</v>
      </c>
      <c r="C559" t="s">
        <v>22</v>
      </c>
      <c r="D559" t="str">
        <f t="shared" si="16"/>
        <v>14010211000152PSS</v>
      </c>
      <c r="E559">
        <v>0</v>
      </c>
      <c r="H559" s="30">
        <v>46142</v>
      </c>
      <c r="I559" t="s">
        <v>142</v>
      </c>
      <c r="J559" t="s">
        <v>9</v>
      </c>
      <c r="K559" t="s">
        <v>22</v>
      </c>
      <c r="L559" t="str">
        <f t="shared" si="17"/>
        <v>14010306130107PSS</v>
      </c>
      <c r="M559" s="31">
        <v>12614983.25</v>
      </c>
    </row>
    <row r="560" spans="1:13" hidden="1">
      <c r="A560" t="s">
        <v>14</v>
      </c>
      <c r="B560" t="s">
        <v>427</v>
      </c>
      <c r="C560" t="s">
        <v>23</v>
      </c>
      <c r="D560" t="str">
        <f t="shared" si="16"/>
        <v>14010806010102USD</v>
      </c>
      <c r="E560">
        <v>2900000</v>
      </c>
      <c r="H560" s="30">
        <v>46142</v>
      </c>
      <c r="I560" t="s">
        <v>88</v>
      </c>
      <c r="J560" t="s">
        <v>7</v>
      </c>
      <c r="K560" t="s">
        <v>22</v>
      </c>
      <c r="L560" t="str">
        <f t="shared" si="17"/>
        <v>21070201000101PSS</v>
      </c>
      <c r="M560" s="31">
        <v>591845.86</v>
      </c>
    </row>
    <row r="561" spans="1:13" hidden="1">
      <c r="A561" t="s">
        <v>14</v>
      </c>
      <c r="B561" t="s">
        <v>428</v>
      </c>
      <c r="C561" t="s">
        <v>22</v>
      </c>
      <c r="D561" t="str">
        <f t="shared" si="16"/>
        <v>14010806020104PSS</v>
      </c>
      <c r="E561">
        <v>285000000</v>
      </c>
      <c r="H561" s="30">
        <v>46142</v>
      </c>
      <c r="I561" t="s">
        <v>53</v>
      </c>
      <c r="J561" t="s">
        <v>6</v>
      </c>
      <c r="K561" t="s">
        <v>23</v>
      </c>
      <c r="L561" t="str">
        <f t="shared" si="17"/>
        <v>21010200000201USD</v>
      </c>
      <c r="M561" s="31">
        <v>28683958.120000001</v>
      </c>
    </row>
    <row r="562" spans="1:13" hidden="1">
      <c r="A562" t="s">
        <v>14</v>
      </c>
      <c r="B562" t="s">
        <v>428</v>
      </c>
      <c r="C562" t="s">
        <v>23</v>
      </c>
      <c r="D562" t="str">
        <f t="shared" si="16"/>
        <v>14010806020104USD</v>
      </c>
      <c r="E562">
        <v>624560.72</v>
      </c>
      <c r="H562" s="30">
        <v>46142</v>
      </c>
      <c r="I562" t="s">
        <v>361</v>
      </c>
      <c r="J562" t="s">
        <v>12</v>
      </c>
      <c r="K562" t="s">
        <v>22</v>
      </c>
      <c r="L562" t="str">
        <f t="shared" si="17"/>
        <v>14060306030201PSS</v>
      </c>
      <c r="M562" s="31">
        <v>10858450.33</v>
      </c>
    </row>
    <row r="563" spans="1:13" hidden="1">
      <c r="A563" t="s">
        <v>14</v>
      </c>
      <c r="B563" t="s">
        <v>429</v>
      </c>
      <c r="C563" t="s">
        <v>22</v>
      </c>
      <c r="D563" t="str">
        <f t="shared" si="16"/>
        <v>14010906070217PSS</v>
      </c>
      <c r="E563">
        <v>31843587.699999999</v>
      </c>
      <c r="H563" s="30">
        <v>46142</v>
      </c>
      <c r="I563" t="s">
        <v>199</v>
      </c>
      <c r="J563" t="s">
        <v>11</v>
      </c>
      <c r="K563" t="s">
        <v>22</v>
      </c>
      <c r="L563" t="str">
        <f t="shared" si="17"/>
        <v>14010306030108PSS</v>
      </c>
      <c r="M563" s="31">
        <v>251200881.91</v>
      </c>
    </row>
    <row r="564" spans="1:13" hidden="1">
      <c r="A564" t="s">
        <v>14</v>
      </c>
      <c r="B564" t="s">
        <v>429</v>
      </c>
      <c r="C564" t="s">
        <v>23</v>
      </c>
      <c r="D564" t="str">
        <f t="shared" si="16"/>
        <v>14010906070217USD</v>
      </c>
      <c r="E564">
        <v>1415250</v>
      </c>
      <c r="H564" s="30">
        <v>46142</v>
      </c>
      <c r="I564" t="s">
        <v>245</v>
      </c>
      <c r="J564" t="s">
        <v>11</v>
      </c>
      <c r="K564" t="s">
        <v>22</v>
      </c>
      <c r="L564" t="str">
        <f t="shared" si="17"/>
        <v>14050306030125PSS</v>
      </c>
      <c r="M564" s="31">
        <v>30505010.02</v>
      </c>
    </row>
    <row r="565" spans="1:13" hidden="1">
      <c r="A565" t="s">
        <v>14</v>
      </c>
      <c r="B565" t="s">
        <v>430</v>
      </c>
      <c r="C565" t="s">
        <v>22</v>
      </c>
      <c r="D565" t="str">
        <f t="shared" si="16"/>
        <v>14010906070521PSS</v>
      </c>
      <c r="E565">
        <v>20000000</v>
      </c>
      <c r="H565" s="30">
        <v>46142</v>
      </c>
      <c r="I565" t="s">
        <v>156</v>
      </c>
      <c r="J565" t="s">
        <v>9</v>
      </c>
      <c r="K565" t="s">
        <v>22</v>
      </c>
      <c r="L565" t="str">
        <f t="shared" si="17"/>
        <v>14050302010504PSS</v>
      </c>
      <c r="M565" s="31">
        <v>49296.27</v>
      </c>
    </row>
    <row r="566" spans="1:13" hidden="1">
      <c r="A566" t="s">
        <v>14</v>
      </c>
      <c r="B566" t="s">
        <v>430</v>
      </c>
      <c r="C566" t="s">
        <v>23</v>
      </c>
      <c r="D566" t="str">
        <f t="shared" si="16"/>
        <v>14010906070521USD</v>
      </c>
      <c r="E566">
        <v>1000000</v>
      </c>
      <c r="H566" s="30">
        <v>46142</v>
      </c>
      <c r="I566" t="s">
        <v>58</v>
      </c>
      <c r="J566" t="s">
        <v>6</v>
      </c>
      <c r="K566" t="s">
        <v>23</v>
      </c>
      <c r="L566" t="str">
        <f t="shared" si="17"/>
        <v>21070401020301USD</v>
      </c>
      <c r="M566" s="31">
        <v>2302899.96</v>
      </c>
    </row>
    <row r="567" spans="1:13" hidden="1">
      <c r="A567" t="s">
        <v>14</v>
      </c>
      <c r="B567" t="s">
        <v>431</v>
      </c>
      <c r="C567" t="s">
        <v>23</v>
      </c>
      <c r="D567" t="str">
        <f t="shared" si="16"/>
        <v>14010999170102USD</v>
      </c>
      <c r="E567">
        <v>195000000</v>
      </c>
      <c r="H567" s="30">
        <v>46142</v>
      </c>
      <c r="I567" t="s">
        <v>235</v>
      </c>
      <c r="J567" t="s">
        <v>11</v>
      </c>
      <c r="K567" t="s">
        <v>22</v>
      </c>
      <c r="L567" t="str">
        <f t="shared" si="17"/>
        <v>14040306030202PSS</v>
      </c>
      <c r="M567" s="31">
        <v>35788416.909999996</v>
      </c>
    </row>
    <row r="568" spans="1:13" hidden="1">
      <c r="A568" t="s">
        <v>14</v>
      </c>
      <c r="B568" t="s">
        <v>432</v>
      </c>
      <c r="C568" t="s">
        <v>22</v>
      </c>
      <c r="D568" t="str">
        <f t="shared" si="16"/>
        <v>14011006010102PSS</v>
      </c>
      <c r="E568">
        <v>1440864431.46</v>
      </c>
      <c r="H568" s="30">
        <v>46142</v>
      </c>
      <c r="I568" t="s">
        <v>101</v>
      </c>
      <c r="J568" t="s">
        <v>7</v>
      </c>
      <c r="K568" t="s">
        <v>22</v>
      </c>
      <c r="L568" t="str">
        <f t="shared" si="17"/>
        <v>21070402020202PSS</v>
      </c>
      <c r="M568" s="31">
        <v>170237796.56</v>
      </c>
    </row>
    <row r="569" spans="1:13" hidden="1">
      <c r="A569" t="s">
        <v>14</v>
      </c>
      <c r="B569" t="s">
        <v>432</v>
      </c>
      <c r="C569" t="s">
        <v>23</v>
      </c>
      <c r="D569" t="str">
        <f t="shared" si="16"/>
        <v>14011006010102USD</v>
      </c>
      <c r="E569">
        <v>216366645.95000002</v>
      </c>
      <c r="H569" s="30">
        <v>46142</v>
      </c>
      <c r="I569" t="s">
        <v>454</v>
      </c>
      <c r="J569" t="s">
        <v>14</v>
      </c>
      <c r="K569" t="s">
        <v>23</v>
      </c>
      <c r="L569" t="str">
        <f t="shared" si="17"/>
        <v>14011106010102USD</v>
      </c>
      <c r="M569" s="31">
        <v>46068776.359999999</v>
      </c>
    </row>
    <row r="570" spans="1:13" hidden="1">
      <c r="A570" t="s">
        <v>14</v>
      </c>
      <c r="B570" t="s">
        <v>433</v>
      </c>
      <c r="C570" t="s">
        <v>22</v>
      </c>
      <c r="D570" t="str">
        <f t="shared" si="16"/>
        <v>14011006010105PSS</v>
      </c>
      <c r="E570">
        <v>3733056.08</v>
      </c>
      <c r="H570" s="30">
        <v>46142</v>
      </c>
      <c r="I570" t="s">
        <v>350</v>
      </c>
      <c r="J570" t="s">
        <v>12</v>
      </c>
      <c r="K570" t="s">
        <v>22</v>
      </c>
      <c r="L570" t="str">
        <f t="shared" si="17"/>
        <v>14060302010105PSS</v>
      </c>
      <c r="M570" s="31">
        <v>21939438.420000002</v>
      </c>
    </row>
    <row r="571" spans="1:13" hidden="1">
      <c r="A571" t="s">
        <v>14</v>
      </c>
      <c r="B571" t="s">
        <v>433</v>
      </c>
      <c r="C571" t="s">
        <v>23</v>
      </c>
      <c r="D571" t="str">
        <f t="shared" si="16"/>
        <v>14011006010105USD</v>
      </c>
      <c r="E571">
        <v>31000000</v>
      </c>
      <c r="H571" s="30">
        <v>46142</v>
      </c>
      <c r="I571" t="s">
        <v>45</v>
      </c>
      <c r="J571" t="s">
        <v>6</v>
      </c>
      <c r="K571" t="s">
        <v>23</v>
      </c>
      <c r="L571" t="str">
        <f t="shared" si="17"/>
        <v>21010109000101USD</v>
      </c>
      <c r="M571" s="31">
        <v>7983179.1399999997</v>
      </c>
    </row>
    <row r="572" spans="1:13" hidden="1">
      <c r="A572" t="s">
        <v>14</v>
      </c>
      <c r="B572" t="s">
        <v>434</v>
      </c>
      <c r="C572" t="s">
        <v>22</v>
      </c>
      <c r="D572" t="str">
        <f t="shared" si="16"/>
        <v>14011006010111PSS</v>
      </c>
      <c r="E572">
        <v>66526740</v>
      </c>
      <c r="H572" s="30">
        <v>46142</v>
      </c>
      <c r="I572" t="s">
        <v>93</v>
      </c>
      <c r="J572" t="s">
        <v>7</v>
      </c>
      <c r="K572" t="s">
        <v>22</v>
      </c>
      <c r="L572" t="str">
        <f t="shared" si="17"/>
        <v>21070202000101PSS</v>
      </c>
      <c r="M572" s="31">
        <v>7791.59</v>
      </c>
    </row>
    <row r="573" spans="1:13" hidden="1">
      <c r="A573" t="s">
        <v>14</v>
      </c>
      <c r="B573" t="s">
        <v>435</v>
      </c>
      <c r="C573" t="s">
        <v>22</v>
      </c>
      <c r="D573" t="str">
        <f t="shared" si="16"/>
        <v>14011006011039PSS</v>
      </c>
      <c r="E573">
        <v>845000</v>
      </c>
      <c r="H573" s="30">
        <v>46142</v>
      </c>
      <c r="I573" t="s">
        <v>359</v>
      </c>
      <c r="J573" t="s">
        <v>12</v>
      </c>
      <c r="K573" t="s">
        <v>22</v>
      </c>
      <c r="L573" t="str">
        <f t="shared" si="17"/>
        <v>14060306020201PSS</v>
      </c>
      <c r="M573" s="31">
        <v>7946490.4800000004</v>
      </c>
    </row>
    <row r="574" spans="1:13" hidden="1">
      <c r="A574" t="s">
        <v>14</v>
      </c>
      <c r="B574" t="s">
        <v>436</v>
      </c>
      <c r="C574" t="s">
        <v>22</v>
      </c>
      <c r="D574" t="str">
        <f t="shared" si="16"/>
        <v>14011006020100PSS</v>
      </c>
      <c r="E574">
        <v>437009455.04000002</v>
      </c>
      <c r="H574" s="30">
        <v>46142</v>
      </c>
      <c r="I574" t="s">
        <v>501</v>
      </c>
      <c r="J574" t="s">
        <v>14</v>
      </c>
      <c r="K574" t="s">
        <v>23</v>
      </c>
      <c r="L574" t="str">
        <f t="shared" si="17"/>
        <v>14011226000212USD</v>
      </c>
      <c r="M574" s="31">
        <v>12302000</v>
      </c>
    </row>
    <row r="575" spans="1:13" hidden="1">
      <c r="A575" t="s">
        <v>14</v>
      </c>
      <c r="B575" t="s">
        <v>436</v>
      </c>
      <c r="C575" t="s">
        <v>23</v>
      </c>
      <c r="D575" t="str">
        <f t="shared" si="16"/>
        <v>14011006020100USD</v>
      </c>
      <c r="E575">
        <v>201193161.94999999</v>
      </c>
      <c r="H575" s="30">
        <v>46142</v>
      </c>
      <c r="I575" t="s">
        <v>528</v>
      </c>
      <c r="J575" t="s">
        <v>14</v>
      </c>
      <c r="K575" t="s">
        <v>22</v>
      </c>
      <c r="L575" t="str">
        <f t="shared" si="17"/>
        <v>14050211000157PSS</v>
      </c>
      <c r="M575" s="31">
        <v>36015.519999999997</v>
      </c>
    </row>
    <row r="576" spans="1:13" hidden="1">
      <c r="A576" t="s">
        <v>14</v>
      </c>
      <c r="B576" t="s">
        <v>437</v>
      </c>
      <c r="C576" t="s">
        <v>22</v>
      </c>
      <c r="D576" t="str">
        <f t="shared" si="16"/>
        <v>14011006020101PSS</v>
      </c>
      <c r="E576">
        <v>6366415.3799999999</v>
      </c>
      <c r="H576" s="30">
        <v>46142</v>
      </c>
      <c r="I576" t="s">
        <v>56</v>
      </c>
      <c r="J576" t="s">
        <v>6</v>
      </c>
      <c r="K576" t="s">
        <v>22</v>
      </c>
      <c r="L576" t="str">
        <f t="shared" si="17"/>
        <v>21070201000401PSS</v>
      </c>
      <c r="M576" s="31">
        <v>21590.92</v>
      </c>
    </row>
    <row r="577" spans="1:13" hidden="1">
      <c r="A577" t="s">
        <v>14</v>
      </c>
      <c r="B577" t="s">
        <v>438</v>
      </c>
      <c r="C577" t="s">
        <v>22</v>
      </c>
      <c r="D577" t="str">
        <f t="shared" si="16"/>
        <v>14011006020104PSS</v>
      </c>
      <c r="E577">
        <v>2997411102.3400002</v>
      </c>
      <c r="H577" s="30">
        <v>46142</v>
      </c>
      <c r="I577" t="s">
        <v>54</v>
      </c>
      <c r="J577" t="s">
        <v>6</v>
      </c>
      <c r="K577" t="s">
        <v>22</v>
      </c>
      <c r="L577" t="str">
        <f t="shared" si="17"/>
        <v>21070201000301PSS</v>
      </c>
      <c r="M577" s="31">
        <v>48113.71</v>
      </c>
    </row>
    <row r="578" spans="1:13" hidden="1">
      <c r="A578" t="s">
        <v>14</v>
      </c>
      <c r="B578" t="s">
        <v>438</v>
      </c>
      <c r="C578" t="s">
        <v>23</v>
      </c>
      <c r="D578" t="str">
        <f t="shared" si="16"/>
        <v>14011006020104USD</v>
      </c>
      <c r="E578">
        <v>967526889.25</v>
      </c>
      <c r="H578" s="30">
        <v>46142</v>
      </c>
      <c r="I578" t="s">
        <v>58</v>
      </c>
      <c r="J578" t="s">
        <v>6</v>
      </c>
      <c r="K578" t="s">
        <v>22</v>
      </c>
      <c r="L578" t="str">
        <f t="shared" si="17"/>
        <v>21070401020301PSS</v>
      </c>
      <c r="M578" s="31">
        <v>67142553.329999998</v>
      </c>
    </row>
    <row r="579" spans="1:13" hidden="1">
      <c r="A579" t="s">
        <v>14</v>
      </c>
      <c r="B579" t="s">
        <v>439</v>
      </c>
      <c r="C579" t="s">
        <v>22</v>
      </c>
      <c r="D579" t="str">
        <f t="shared" ref="D579:D642" si="18">_xlfn.CONCAT(B579,C579)</f>
        <v>14011006020131PSS</v>
      </c>
      <c r="E579">
        <v>99370761.019999996</v>
      </c>
      <c r="H579" s="30">
        <v>46142</v>
      </c>
      <c r="I579" t="s">
        <v>446</v>
      </c>
      <c r="J579" t="s">
        <v>14</v>
      </c>
      <c r="K579" t="s">
        <v>23</v>
      </c>
      <c r="L579" t="str">
        <f t="shared" ref="L579:L642" si="19">_xlfn.CONCAT(I579,K579)</f>
        <v>14011026000114USD</v>
      </c>
      <c r="M579" s="31">
        <v>65400000</v>
      </c>
    </row>
    <row r="580" spans="1:13" hidden="1">
      <c r="A580" t="s">
        <v>14</v>
      </c>
      <c r="B580" t="s">
        <v>440</v>
      </c>
      <c r="C580" t="s">
        <v>22</v>
      </c>
      <c r="D580" t="str">
        <f t="shared" si="18"/>
        <v>14011011000103PSS</v>
      </c>
      <c r="E580">
        <v>93853.57</v>
      </c>
      <c r="H580" s="30">
        <v>46142</v>
      </c>
      <c r="I580" t="s">
        <v>209</v>
      </c>
      <c r="J580" t="s">
        <v>11</v>
      </c>
      <c r="K580" t="s">
        <v>22</v>
      </c>
      <c r="L580" t="str">
        <f t="shared" si="19"/>
        <v>14010306120108PSS</v>
      </c>
      <c r="M580" s="31">
        <v>936154.22</v>
      </c>
    </row>
    <row r="581" spans="1:13" hidden="1">
      <c r="A581" t="s">
        <v>14</v>
      </c>
      <c r="B581" t="s">
        <v>440</v>
      </c>
      <c r="C581" t="s">
        <v>23</v>
      </c>
      <c r="D581" t="str">
        <f t="shared" si="18"/>
        <v>14011011000103USD</v>
      </c>
      <c r="E581">
        <v>0</v>
      </c>
      <c r="H581" s="30">
        <v>46142</v>
      </c>
      <c r="I581" t="s">
        <v>150</v>
      </c>
      <c r="J581" t="s">
        <v>9</v>
      </c>
      <c r="K581" t="s">
        <v>23</v>
      </c>
      <c r="L581" t="str">
        <f t="shared" si="19"/>
        <v>14011202020111USD</v>
      </c>
      <c r="M581" s="31">
        <v>133081.51999999999</v>
      </c>
    </row>
    <row r="582" spans="1:13" hidden="1">
      <c r="A582" t="s">
        <v>14</v>
      </c>
      <c r="B582" t="s">
        <v>441</v>
      </c>
      <c r="C582" t="s">
        <v>22</v>
      </c>
      <c r="D582" t="str">
        <f t="shared" si="18"/>
        <v>14011011000105PSS</v>
      </c>
      <c r="E582">
        <v>117140485.69</v>
      </c>
      <c r="H582" s="30">
        <v>46142</v>
      </c>
      <c r="I582" t="s">
        <v>490</v>
      </c>
      <c r="J582" t="s">
        <v>14</v>
      </c>
      <c r="K582" t="s">
        <v>22</v>
      </c>
      <c r="L582" t="str">
        <f t="shared" si="19"/>
        <v>14011206020327PSS</v>
      </c>
      <c r="M582" s="31">
        <v>26905047.75</v>
      </c>
    </row>
    <row r="583" spans="1:13" hidden="1">
      <c r="A583" t="s">
        <v>14</v>
      </c>
      <c r="B583" t="s">
        <v>441</v>
      </c>
      <c r="C583" t="s">
        <v>23</v>
      </c>
      <c r="D583" t="str">
        <f t="shared" si="18"/>
        <v>14011011000105USD</v>
      </c>
      <c r="E583">
        <v>150122257.97</v>
      </c>
      <c r="H583" s="30">
        <v>46142</v>
      </c>
      <c r="I583" t="s">
        <v>232</v>
      </c>
      <c r="J583" t="s">
        <v>11</v>
      </c>
      <c r="K583" t="s">
        <v>22</v>
      </c>
      <c r="L583" t="str">
        <f t="shared" si="19"/>
        <v>14010424000103PSS</v>
      </c>
      <c r="M583" s="31">
        <v>3348996.33</v>
      </c>
    </row>
    <row r="584" spans="1:13" hidden="1">
      <c r="A584" t="s">
        <v>14</v>
      </c>
      <c r="B584" t="s">
        <v>442</v>
      </c>
      <c r="C584" t="s">
        <v>22</v>
      </c>
      <c r="D584" t="str">
        <f t="shared" si="18"/>
        <v>14011011000301PSS</v>
      </c>
      <c r="E584">
        <v>179834339.06</v>
      </c>
      <c r="H584" s="30">
        <v>46142</v>
      </c>
      <c r="I584" t="s">
        <v>60</v>
      </c>
      <c r="J584" t="s">
        <v>6</v>
      </c>
      <c r="K584" t="s">
        <v>23</v>
      </c>
      <c r="L584" t="str">
        <f t="shared" si="19"/>
        <v>21070902000101USD</v>
      </c>
      <c r="M584" s="31">
        <v>11615346.949999999</v>
      </c>
    </row>
    <row r="585" spans="1:13" hidden="1">
      <c r="A585" t="s">
        <v>14</v>
      </c>
      <c r="B585" t="s">
        <v>442</v>
      </c>
      <c r="C585" t="s">
        <v>23</v>
      </c>
      <c r="D585" t="str">
        <f t="shared" si="18"/>
        <v>14011011000301USD</v>
      </c>
      <c r="E585">
        <v>64172712.109999999</v>
      </c>
      <c r="H585" s="30">
        <v>46142</v>
      </c>
      <c r="I585" t="s">
        <v>389</v>
      </c>
      <c r="J585" t="s">
        <v>12</v>
      </c>
      <c r="K585" t="s">
        <v>22</v>
      </c>
      <c r="L585" t="str">
        <f t="shared" si="19"/>
        <v>14061206020116PSS</v>
      </c>
      <c r="M585" s="31">
        <v>4537946.29</v>
      </c>
    </row>
    <row r="586" spans="1:13" hidden="1">
      <c r="A586" t="s">
        <v>14</v>
      </c>
      <c r="B586" t="s">
        <v>443</v>
      </c>
      <c r="C586" t="s">
        <v>22</v>
      </c>
      <c r="D586" t="str">
        <f t="shared" si="18"/>
        <v>14011012000103PSS</v>
      </c>
      <c r="E586">
        <v>0</v>
      </c>
      <c r="H586" s="30">
        <v>46142</v>
      </c>
      <c r="I586" t="s">
        <v>664</v>
      </c>
      <c r="J586" t="s">
        <v>16</v>
      </c>
      <c r="K586" t="s">
        <v>22</v>
      </c>
      <c r="L586" t="str">
        <f t="shared" si="19"/>
        <v>14011306020110PSS</v>
      </c>
      <c r="M586" s="31">
        <v>627742.36</v>
      </c>
    </row>
    <row r="587" spans="1:13" hidden="1">
      <c r="A587" t="s">
        <v>14</v>
      </c>
      <c r="B587" t="s">
        <v>443</v>
      </c>
      <c r="C587" t="s">
        <v>23</v>
      </c>
      <c r="D587" t="str">
        <f t="shared" si="18"/>
        <v>14011012000103USD</v>
      </c>
      <c r="E587">
        <v>0</v>
      </c>
      <c r="H587" s="30">
        <v>46142</v>
      </c>
      <c r="I587" t="s">
        <v>125</v>
      </c>
      <c r="J587" t="s">
        <v>9</v>
      </c>
      <c r="K587" t="s">
        <v>23</v>
      </c>
      <c r="L587" t="str">
        <f t="shared" si="19"/>
        <v>14010302010116USD</v>
      </c>
      <c r="M587" s="31">
        <v>16953.740000000002</v>
      </c>
    </row>
    <row r="588" spans="1:13" hidden="1">
      <c r="A588" t="s">
        <v>14</v>
      </c>
      <c r="B588" t="s">
        <v>444</v>
      </c>
      <c r="C588" t="s">
        <v>22</v>
      </c>
      <c r="D588" t="str">
        <f t="shared" si="18"/>
        <v>14011012000105PSS</v>
      </c>
      <c r="E588">
        <v>579568.37</v>
      </c>
      <c r="H588" s="30">
        <v>46142</v>
      </c>
      <c r="I588" t="s">
        <v>232</v>
      </c>
      <c r="J588" t="s">
        <v>11</v>
      </c>
      <c r="K588" t="s">
        <v>23</v>
      </c>
      <c r="L588" t="str">
        <f t="shared" si="19"/>
        <v>14010424000103USD</v>
      </c>
      <c r="M588" s="31">
        <v>311387.13</v>
      </c>
    </row>
    <row r="589" spans="1:13" hidden="1">
      <c r="A589" t="s">
        <v>14</v>
      </c>
      <c r="B589" t="s">
        <v>444</v>
      </c>
      <c r="C589" t="s">
        <v>23</v>
      </c>
      <c r="D589" t="str">
        <f t="shared" si="18"/>
        <v>14011012000105USD</v>
      </c>
      <c r="E589">
        <v>16069600.029999999</v>
      </c>
      <c r="H589" s="30">
        <v>46142</v>
      </c>
      <c r="I589" t="s">
        <v>335</v>
      </c>
      <c r="J589" t="s">
        <v>12</v>
      </c>
      <c r="K589" t="s">
        <v>23</v>
      </c>
      <c r="L589" t="str">
        <f t="shared" si="19"/>
        <v>14051306020374USD</v>
      </c>
      <c r="M589" s="31">
        <v>95806.3</v>
      </c>
    </row>
    <row r="590" spans="1:13" hidden="1">
      <c r="A590" t="s">
        <v>14</v>
      </c>
      <c r="B590" t="s">
        <v>445</v>
      </c>
      <c r="C590" t="s">
        <v>22</v>
      </c>
      <c r="D590" t="str">
        <f t="shared" si="18"/>
        <v>14011026000112PSS</v>
      </c>
      <c r="E590">
        <v>261071500</v>
      </c>
      <c r="H590" s="30">
        <v>46142</v>
      </c>
      <c r="I590" t="s">
        <v>432</v>
      </c>
      <c r="J590" t="s">
        <v>14</v>
      </c>
      <c r="K590" t="s">
        <v>23</v>
      </c>
      <c r="L590" t="str">
        <f t="shared" si="19"/>
        <v>14011006010102USD</v>
      </c>
      <c r="M590" s="31">
        <v>216366645.94999999</v>
      </c>
    </row>
    <row r="591" spans="1:13" hidden="1">
      <c r="A591" t="s">
        <v>14</v>
      </c>
      <c r="B591" t="s">
        <v>445</v>
      </c>
      <c r="C591" t="s">
        <v>23</v>
      </c>
      <c r="D591" t="str">
        <f t="shared" si="18"/>
        <v>14011026000112USD</v>
      </c>
      <c r="E591">
        <v>180584496.65000001</v>
      </c>
      <c r="H591" s="30">
        <v>46142</v>
      </c>
      <c r="I591" t="s">
        <v>208</v>
      </c>
      <c r="J591" t="s">
        <v>11</v>
      </c>
      <c r="K591" t="s">
        <v>23</v>
      </c>
      <c r="L591" t="str">
        <f t="shared" si="19"/>
        <v>14010306120107USD</v>
      </c>
      <c r="M591" s="31">
        <v>296920.68</v>
      </c>
    </row>
    <row r="592" spans="1:13" hidden="1">
      <c r="A592" t="s">
        <v>14</v>
      </c>
      <c r="B592" t="s">
        <v>446</v>
      </c>
      <c r="C592" t="s">
        <v>22</v>
      </c>
      <c r="D592" t="str">
        <f t="shared" si="18"/>
        <v>14011026000114PSS</v>
      </c>
      <c r="E592">
        <v>30761800</v>
      </c>
      <c r="H592" s="30">
        <v>46142</v>
      </c>
      <c r="I592" t="s">
        <v>675</v>
      </c>
      <c r="J592" t="s">
        <v>16</v>
      </c>
      <c r="K592" t="s">
        <v>22</v>
      </c>
      <c r="L592" t="str">
        <f t="shared" si="19"/>
        <v>14011306020253PSS</v>
      </c>
      <c r="M592" s="31">
        <v>3202269.34</v>
      </c>
    </row>
    <row r="593" spans="1:13" hidden="1">
      <c r="A593" t="s">
        <v>14</v>
      </c>
      <c r="B593" t="s">
        <v>446</v>
      </c>
      <c r="C593" t="s">
        <v>23</v>
      </c>
      <c r="D593" t="str">
        <f t="shared" si="18"/>
        <v>14011026000114USD</v>
      </c>
      <c r="E593">
        <v>65400000</v>
      </c>
      <c r="H593" s="30">
        <v>46142</v>
      </c>
      <c r="I593" t="s">
        <v>500</v>
      </c>
      <c r="J593" t="s">
        <v>14</v>
      </c>
      <c r="K593" t="s">
        <v>23</v>
      </c>
      <c r="L593" t="str">
        <f t="shared" si="19"/>
        <v>14011212000105USD</v>
      </c>
      <c r="M593" s="31">
        <v>919552.23</v>
      </c>
    </row>
    <row r="594" spans="1:13" hidden="1">
      <c r="A594" t="s">
        <v>14</v>
      </c>
      <c r="B594" t="s">
        <v>447</v>
      </c>
      <c r="C594" t="s">
        <v>23</v>
      </c>
      <c r="D594" t="str">
        <f t="shared" si="18"/>
        <v>14011026000116USD</v>
      </c>
      <c r="E594">
        <v>18295555.079999998</v>
      </c>
      <c r="H594" s="30">
        <v>46142</v>
      </c>
      <c r="I594" t="s">
        <v>440</v>
      </c>
      <c r="J594" t="s">
        <v>14</v>
      </c>
      <c r="K594" t="s">
        <v>23</v>
      </c>
      <c r="L594" t="str">
        <f t="shared" si="19"/>
        <v>14011011000103USD</v>
      </c>
      <c r="M594" s="31">
        <v>0</v>
      </c>
    </row>
    <row r="595" spans="1:13" hidden="1">
      <c r="A595" t="s">
        <v>14</v>
      </c>
      <c r="B595" t="s">
        <v>448</v>
      </c>
      <c r="C595" t="s">
        <v>22</v>
      </c>
      <c r="D595" t="str">
        <f t="shared" si="18"/>
        <v>14011026000118PSS</v>
      </c>
      <c r="E595">
        <v>121273164.3</v>
      </c>
      <c r="H595" s="30">
        <v>46142</v>
      </c>
      <c r="I595" t="s">
        <v>222</v>
      </c>
      <c r="J595" t="s">
        <v>11</v>
      </c>
      <c r="K595" t="s">
        <v>22</v>
      </c>
      <c r="L595" t="str">
        <f t="shared" si="19"/>
        <v>14010406020111PSS</v>
      </c>
      <c r="M595" s="31">
        <v>142263.66</v>
      </c>
    </row>
    <row r="596" spans="1:13" hidden="1">
      <c r="A596" t="s">
        <v>14</v>
      </c>
      <c r="B596" t="s">
        <v>448</v>
      </c>
      <c r="C596" t="s">
        <v>23</v>
      </c>
      <c r="D596" t="str">
        <f t="shared" si="18"/>
        <v>14011026000118USD</v>
      </c>
      <c r="E596">
        <v>92353511.799999997</v>
      </c>
      <c r="H596" s="30">
        <v>46142</v>
      </c>
      <c r="I596" t="s">
        <v>438</v>
      </c>
      <c r="J596" t="s">
        <v>14</v>
      </c>
      <c r="K596" t="s">
        <v>22</v>
      </c>
      <c r="L596" t="str">
        <f t="shared" si="19"/>
        <v>14011006020104PSS</v>
      </c>
      <c r="M596" s="31">
        <v>2997411102.3400002</v>
      </c>
    </row>
    <row r="597" spans="1:13" hidden="1">
      <c r="A597" t="s">
        <v>14</v>
      </c>
      <c r="B597" t="s">
        <v>449</v>
      </c>
      <c r="C597" t="s">
        <v>23</v>
      </c>
      <c r="D597" t="str">
        <f t="shared" si="18"/>
        <v>14011026000302USD</v>
      </c>
      <c r="E597">
        <v>2500000</v>
      </c>
      <c r="H597" s="30">
        <v>46142</v>
      </c>
      <c r="I597" t="s">
        <v>462</v>
      </c>
      <c r="J597" t="s">
        <v>14</v>
      </c>
      <c r="K597" t="s">
        <v>23</v>
      </c>
      <c r="L597" t="str">
        <f t="shared" si="19"/>
        <v>14011106020325USD</v>
      </c>
      <c r="M597" s="31">
        <v>466242.14</v>
      </c>
    </row>
    <row r="598" spans="1:13" hidden="1">
      <c r="A598" t="s">
        <v>14</v>
      </c>
      <c r="B598" t="s">
        <v>450</v>
      </c>
      <c r="C598" t="s">
        <v>22</v>
      </c>
      <c r="D598" t="str">
        <f t="shared" si="18"/>
        <v>14011030000102PSS</v>
      </c>
      <c r="E598">
        <v>39164813.450000003</v>
      </c>
      <c r="H598" s="30">
        <v>46142</v>
      </c>
      <c r="I598" t="s">
        <v>255</v>
      </c>
      <c r="J598" t="s">
        <v>11</v>
      </c>
      <c r="K598" t="s">
        <v>22</v>
      </c>
      <c r="L598" t="str">
        <f t="shared" si="19"/>
        <v>14050306120709PSS</v>
      </c>
      <c r="M598" s="31">
        <v>36924.9</v>
      </c>
    </row>
    <row r="599" spans="1:13" hidden="1">
      <c r="A599" t="s">
        <v>14</v>
      </c>
      <c r="B599" t="s">
        <v>451</v>
      </c>
      <c r="C599" t="s">
        <v>22</v>
      </c>
      <c r="D599" t="str">
        <f t="shared" si="18"/>
        <v>14011030000112PSS</v>
      </c>
      <c r="E599">
        <v>0</v>
      </c>
      <c r="H599" s="30">
        <v>46142</v>
      </c>
      <c r="I599" t="s">
        <v>693</v>
      </c>
      <c r="J599" t="s">
        <v>16</v>
      </c>
      <c r="K599" t="s">
        <v>22</v>
      </c>
      <c r="L599" t="str">
        <f t="shared" si="19"/>
        <v>14050219060111PSS</v>
      </c>
      <c r="M599" s="31">
        <v>33638.14</v>
      </c>
    </row>
    <row r="600" spans="1:13" hidden="1">
      <c r="A600" t="s">
        <v>14</v>
      </c>
      <c r="B600" t="s">
        <v>452</v>
      </c>
      <c r="C600" t="s">
        <v>22</v>
      </c>
      <c r="D600" t="str">
        <f t="shared" si="18"/>
        <v>14011033000101PSS</v>
      </c>
      <c r="E600">
        <v>137383093.5</v>
      </c>
      <c r="H600" s="30">
        <v>46142</v>
      </c>
      <c r="I600" t="s">
        <v>227</v>
      </c>
      <c r="J600" t="s">
        <v>11</v>
      </c>
      <c r="K600" t="s">
        <v>22</v>
      </c>
      <c r="L600" t="str">
        <f t="shared" si="19"/>
        <v>14010423000115PSS</v>
      </c>
      <c r="M600" s="31">
        <v>772046.22</v>
      </c>
    </row>
    <row r="601" spans="1:13" hidden="1">
      <c r="A601" t="s">
        <v>14</v>
      </c>
      <c r="B601" t="s">
        <v>453</v>
      </c>
      <c r="C601" t="s">
        <v>23</v>
      </c>
      <c r="D601" t="str">
        <f t="shared" si="18"/>
        <v>14011033000106USD</v>
      </c>
      <c r="E601">
        <v>8247213.4000000004</v>
      </c>
      <c r="H601" s="30">
        <v>46142</v>
      </c>
      <c r="I601" t="s">
        <v>239</v>
      </c>
      <c r="J601" t="s">
        <v>11</v>
      </c>
      <c r="K601" t="s">
        <v>23</v>
      </c>
      <c r="L601" t="str">
        <f t="shared" si="19"/>
        <v>14040406010101USD</v>
      </c>
      <c r="M601" s="31">
        <v>1924228.28</v>
      </c>
    </row>
    <row r="602" spans="1:13" hidden="1">
      <c r="A602" t="s">
        <v>14</v>
      </c>
      <c r="B602" t="s">
        <v>454</v>
      </c>
      <c r="C602" t="s">
        <v>22</v>
      </c>
      <c r="D602" t="str">
        <f t="shared" si="18"/>
        <v>14011106010102PSS</v>
      </c>
      <c r="E602">
        <v>164961226.80000001</v>
      </c>
      <c r="H602" s="30">
        <v>46142</v>
      </c>
      <c r="I602" t="s">
        <v>499</v>
      </c>
      <c r="J602" t="s">
        <v>14</v>
      </c>
      <c r="K602" t="s">
        <v>23</v>
      </c>
      <c r="L602" t="str">
        <f t="shared" si="19"/>
        <v>14011212000103USD</v>
      </c>
      <c r="M602" s="31">
        <v>8049.22</v>
      </c>
    </row>
    <row r="603" spans="1:13" hidden="1">
      <c r="A603" t="s">
        <v>14</v>
      </c>
      <c r="B603" t="s">
        <v>454</v>
      </c>
      <c r="C603" t="s">
        <v>23</v>
      </c>
      <c r="D603" t="str">
        <f t="shared" si="18"/>
        <v>14011106010102USD</v>
      </c>
      <c r="E603">
        <v>46068776.359999999</v>
      </c>
      <c r="H603" s="30">
        <v>46142</v>
      </c>
      <c r="I603" t="s">
        <v>192</v>
      </c>
      <c r="J603" t="s">
        <v>10</v>
      </c>
      <c r="K603" t="s">
        <v>23</v>
      </c>
      <c r="L603" t="str">
        <f t="shared" si="19"/>
        <v>14051105020101USD</v>
      </c>
      <c r="M603" s="31">
        <v>102518.13</v>
      </c>
    </row>
    <row r="604" spans="1:13" hidden="1">
      <c r="A604" t="s">
        <v>14</v>
      </c>
      <c r="B604" t="s">
        <v>455</v>
      </c>
      <c r="C604" t="s">
        <v>22</v>
      </c>
      <c r="D604" t="str">
        <f t="shared" si="18"/>
        <v>14011106010105PSS</v>
      </c>
      <c r="E604">
        <v>527525.01</v>
      </c>
      <c r="H604" s="30">
        <v>46142</v>
      </c>
      <c r="I604" t="s">
        <v>383</v>
      </c>
      <c r="J604" t="s">
        <v>12</v>
      </c>
      <c r="K604" t="s">
        <v>22</v>
      </c>
      <c r="L604" t="str">
        <f t="shared" si="19"/>
        <v>14061205030102PSS</v>
      </c>
      <c r="M604" s="31">
        <v>1968553.54</v>
      </c>
    </row>
    <row r="605" spans="1:13" hidden="1">
      <c r="A605" t="s">
        <v>14</v>
      </c>
      <c r="B605" t="s">
        <v>455</v>
      </c>
      <c r="C605" t="s">
        <v>23</v>
      </c>
      <c r="D605" t="str">
        <f t="shared" si="18"/>
        <v>14011106010105USD</v>
      </c>
      <c r="E605">
        <v>10518399.57</v>
      </c>
      <c r="H605" s="30">
        <v>46142</v>
      </c>
      <c r="I605" t="s">
        <v>448</v>
      </c>
      <c r="J605" t="s">
        <v>14</v>
      </c>
      <c r="K605" t="s">
        <v>22</v>
      </c>
      <c r="L605" t="str">
        <f t="shared" si="19"/>
        <v>14011026000118PSS</v>
      </c>
      <c r="M605" s="31">
        <v>121273164.3</v>
      </c>
    </row>
    <row r="606" spans="1:13" hidden="1">
      <c r="A606" t="s">
        <v>14</v>
      </c>
      <c r="B606" t="s">
        <v>456</v>
      </c>
      <c r="C606" t="s">
        <v>22</v>
      </c>
      <c r="D606" t="str">
        <f t="shared" si="18"/>
        <v>14011106010111PSS</v>
      </c>
      <c r="E606">
        <v>13461119.949999999</v>
      </c>
      <c r="H606" s="30">
        <v>46142</v>
      </c>
      <c r="I606" t="s">
        <v>492</v>
      </c>
      <c r="J606" t="s">
        <v>14</v>
      </c>
      <c r="K606" t="s">
        <v>22</v>
      </c>
      <c r="L606" t="str">
        <f t="shared" si="19"/>
        <v>14011206020387PSS</v>
      </c>
      <c r="M606" s="31">
        <v>83797013.200000003</v>
      </c>
    </row>
    <row r="607" spans="1:13" hidden="1">
      <c r="A607" t="s">
        <v>14</v>
      </c>
      <c r="B607" t="s">
        <v>457</v>
      </c>
      <c r="C607" t="s">
        <v>22</v>
      </c>
      <c r="D607" t="str">
        <f t="shared" si="18"/>
        <v>14011106010337PSS</v>
      </c>
      <c r="E607">
        <v>6561676</v>
      </c>
      <c r="H607" s="30">
        <v>46142</v>
      </c>
      <c r="I607" t="s">
        <v>261</v>
      </c>
      <c r="J607" t="s">
        <v>11</v>
      </c>
      <c r="K607" t="s">
        <v>22</v>
      </c>
      <c r="L607" t="str">
        <f t="shared" si="19"/>
        <v>14050406010101PSS</v>
      </c>
      <c r="M607" s="31">
        <v>1404.12</v>
      </c>
    </row>
    <row r="608" spans="1:13" hidden="1">
      <c r="A608" t="s">
        <v>14</v>
      </c>
      <c r="B608" t="s">
        <v>458</v>
      </c>
      <c r="C608" t="s">
        <v>22</v>
      </c>
      <c r="D608" t="str">
        <f t="shared" si="18"/>
        <v>14011106020310PSS</v>
      </c>
      <c r="E608">
        <v>66015245.709999993</v>
      </c>
      <c r="H608" s="30">
        <v>46142</v>
      </c>
      <c r="I608" t="s">
        <v>341</v>
      </c>
      <c r="J608" t="s">
        <v>12</v>
      </c>
      <c r="K608" t="s">
        <v>22</v>
      </c>
      <c r="L608" t="str">
        <f t="shared" si="19"/>
        <v>14060206020201PSS</v>
      </c>
      <c r="M608" s="31">
        <v>49860.62</v>
      </c>
    </row>
    <row r="609" spans="1:13" hidden="1">
      <c r="A609" t="s">
        <v>14</v>
      </c>
      <c r="B609" t="s">
        <v>458</v>
      </c>
      <c r="C609" t="s">
        <v>23</v>
      </c>
      <c r="D609" t="str">
        <f t="shared" si="18"/>
        <v>14011106020310USD</v>
      </c>
      <c r="E609">
        <v>16851206.149999999</v>
      </c>
      <c r="H609" s="30">
        <v>46142</v>
      </c>
      <c r="I609" t="s">
        <v>104</v>
      </c>
      <c r="J609" t="s">
        <v>15</v>
      </c>
      <c r="K609" t="s">
        <v>22</v>
      </c>
      <c r="L609" t="str">
        <f t="shared" si="19"/>
        <v>13020101010106PSS</v>
      </c>
      <c r="M609" s="31">
        <v>5083223.6500000004</v>
      </c>
    </row>
    <row r="610" spans="1:13" hidden="1">
      <c r="A610" t="s">
        <v>14</v>
      </c>
      <c r="B610" t="s">
        <v>459</v>
      </c>
      <c r="C610" t="s">
        <v>23</v>
      </c>
      <c r="D610" t="str">
        <f t="shared" si="18"/>
        <v>14011106020311USD</v>
      </c>
      <c r="E610">
        <v>18939581.890000001</v>
      </c>
      <c r="H610" s="30">
        <v>46142</v>
      </c>
      <c r="I610" t="s">
        <v>394</v>
      </c>
      <c r="J610" t="s">
        <v>12</v>
      </c>
      <c r="K610" t="s">
        <v>22</v>
      </c>
      <c r="L610" t="str">
        <f t="shared" si="19"/>
        <v>14061211000401PSS</v>
      </c>
      <c r="M610" s="31">
        <v>6001580.46</v>
      </c>
    </row>
    <row r="611" spans="1:13" hidden="1">
      <c r="A611" t="s">
        <v>14</v>
      </c>
      <c r="B611" t="s">
        <v>460</v>
      </c>
      <c r="C611" t="s">
        <v>22</v>
      </c>
      <c r="D611" t="str">
        <f t="shared" si="18"/>
        <v>14011106020312PSS</v>
      </c>
      <c r="E611">
        <v>474346915.14999998</v>
      </c>
      <c r="H611" s="30">
        <v>46142</v>
      </c>
      <c r="I611" t="s">
        <v>280</v>
      </c>
      <c r="J611" t="s">
        <v>11</v>
      </c>
      <c r="K611" t="s">
        <v>22</v>
      </c>
      <c r="L611" t="str">
        <f t="shared" si="19"/>
        <v>14050423000120PSS</v>
      </c>
      <c r="M611" s="31">
        <v>1627.89</v>
      </c>
    </row>
    <row r="612" spans="1:13" hidden="1">
      <c r="A612" t="s">
        <v>14</v>
      </c>
      <c r="B612" t="s">
        <v>460</v>
      </c>
      <c r="C612" t="s">
        <v>23</v>
      </c>
      <c r="D612" t="str">
        <f t="shared" si="18"/>
        <v>14011106020312USD</v>
      </c>
      <c r="E612">
        <v>256120803.61000001</v>
      </c>
      <c r="H612" s="30">
        <v>46142</v>
      </c>
      <c r="I612" t="s">
        <v>96</v>
      </c>
      <c r="J612" t="s">
        <v>7</v>
      </c>
      <c r="K612" t="s">
        <v>23</v>
      </c>
      <c r="L612" t="str">
        <f t="shared" si="19"/>
        <v>21070402010103USD</v>
      </c>
      <c r="M612" s="31">
        <v>20014.89</v>
      </c>
    </row>
    <row r="613" spans="1:13" hidden="1">
      <c r="A613" t="s">
        <v>14</v>
      </c>
      <c r="B613" t="s">
        <v>461</v>
      </c>
      <c r="C613" t="s">
        <v>22</v>
      </c>
      <c r="D613" t="str">
        <f t="shared" si="18"/>
        <v>14011106020313PSS</v>
      </c>
      <c r="E613">
        <v>33648098.649999999</v>
      </c>
      <c r="H613" s="30">
        <v>46142</v>
      </c>
      <c r="I613" t="s">
        <v>214</v>
      </c>
      <c r="J613" t="s">
        <v>11</v>
      </c>
      <c r="K613" t="s">
        <v>23</v>
      </c>
      <c r="L613" t="str">
        <f t="shared" si="19"/>
        <v>14010406010105USD</v>
      </c>
      <c r="M613" s="31">
        <v>139096.85999999999</v>
      </c>
    </row>
    <row r="614" spans="1:13" hidden="1">
      <c r="A614" t="s">
        <v>14</v>
      </c>
      <c r="B614" t="s">
        <v>462</v>
      </c>
      <c r="C614" t="s">
        <v>22</v>
      </c>
      <c r="D614" t="str">
        <f t="shared" si="18"/>
        <v>14011106020325PSS</v>
      </c>
      <c r="E614">
        <v>1988665.96</v>
      </c>
      <c r="H614" s="30">
        <v>46142</v>
      </c>
      <c r="I614" t="s">
        <v>704</v>
      </c>
      <c r="J614" t="s">
        <v>16</v>
      </c>
      <c r="K614" t="s">
        <v>22</v>
      </c>
      <c r="L614" t="str">
        <f t="shared" si="19"/>
        <v>14051219060101PSS</v>
      </c>
      <c r="M614" s="31">
        <v>46021.279999999999</v>
      </c>
    </row>
    <row r="615" spans="1:13" hidden="1">
      <c r="A615" t="s">
        <v>14</v>
      </c>
      <c r="B615" t="s">
        <v>462</v>
      </c>
      <c r="C615" t="s">
        <v>23</v>
      </c>
      <c r="D615" t="str">
        <f t="shared" si="18"/>
        <v>14011106020325USD</v>
      </c>
      <c r="E615">
        <v>466242.14</v>
      </c>
      <c r="H615" s="30">
        <v>46142</v>
      </c>
      <c r="I615" t="s">
        <v>425</v>
      </c>
      <c r="J615" t="s">
        <v>14</v>
      </c>
      <c r="K615" t="s">
        <v>22</v>
      </c>
      <c r="L615" t="str">
        <f t="shared" si="19"/>
        <v>14010211000150PSS</v>
      </c>
      <c r="M615" s="31">
        <v>137871.71</v>
      </c>
    </row>
    <row r="616" spans="1:13" hidden="1">
      <c r="A616" t="s">
        <v>14</v>
      </c>
      <c r="B616" t="s">
        <v>463</v>
      </c>
      <c r="C616" t="s">
        <v>22</v>
      </c>
      <c r="D616" t="str">
        <f t="shared" si="18"/>
        <v>14011106020334PSS</v>
      </c>
      <c r="E616">
        <v>188736.62</v>
      </c>
      <c r="H616" s="30">
        <v>46142</v>
      </c>
      <c r="I616" t="s">
        <v>556</v>
      </c>
      <c r="J616" t="s">
        <v>14</v>
      </c>
      <c r="K616" t="s">
        <v>22</v>
      </c>
      <c r="L616" t="str">
        <f t="shared" si="19"/>
        <v>14051206020455PSS</v>
      </c>
      <c r="M616" s="31">
        <v>37838.94</v>
      </c>
    </row>
    <row r="617" spans="1:13" hidden="1">
      <c r="A617" t="s">
        <v>14</v>
      </c>
      <c r="B617" t="s">
        <v>464</v>
      </c>
      <c r="C617" t="s">
        <v>22</v>
      </c>
      <c r="D617" t="str">
        <f t="shared" si="18"/>
        <v>14011106020337PSS</v>
      </c>
      <c r="E617">
        <v>814423.8</v>
      </c>
      <c r="H617" s="30">
        <v>46142</v>
      </c>
      <c r="I617" t="s">
        <v>442</v>
      </c>
      <c r="J617" t="s">
        <v>14</v>
      </c>
      <c r="K617" t="s">
        <v>22</v>
      </c>
      <c r="L617" t="str">
        <f t="shared" si="19"/>
        <v>14011011000301PSS</v>
      </c>
      <c r="M617" s="31">
        <v>179834339.06</v>
      </c>
    </row>
    <row r="618" spans="1:13" hidden="1">
      <c r="A618" t="s">
        <v>14</v>
      </c>
      <c r="B618" t="s">
        <v>465</v>
      </c>
      <c r="C618" t="s">
        <v>22</v>
      </c>
      <c r="D618" t="str">
        <f t="shared" si="18"/>
        <v>14011106020350PSS</v>
      </c>
      <c r="E618">
        <v>272282503.82999998</v>
      </c>
      <c r="H618" s="30">
        <v>46142</v>
      </c>
      <c r="I618" t="s">
        <v>442</v>
      </c>
      <c r="J618" t="s">
        <v>14</v>
      </c>
      <c r="K618" t="s">
        <v>23</v>
      </c>
      <c r="L618" t="str">
        <f t="shared" si="19"/>
        <v>14011011000301USD</v>
      </c>
      <c r="M618" s="31">
        <v>64172712.109999999</v>
      </c>
    </row>
    <row r="619" spans="1:13" hidden="1">
      <c r="A619" t="s">
        <v>14</v>
      </c>
      <c r="B619" t="s">
        <v>466</v>
      </c>
      <c r="C619" t="s">
        <v>22</v>
      </c>
      <c r="D619" t="str">
        <f t="shared" si="18"/>
        <v>14011106020377PSS</v>
      </c>
      <c r="E619">
        <v>1735500</v>
      </c>
      <c r="H619" s="30">
        <v>46142</v>
      </c>
      <c r="I619" t="s">
        <v>64</v>
      </c>
      <c r="J619" t="s">
        <v>7</v>
      </c>
      <c r="K619" t="s">
        <v>22</v>
      </c>
      <c r="L619" t="str">
        <f t="shared" si="19"/>
        <v>21011801000101PSS</v>
      </c>
      <c r="M619" s="31">
        <v>0</v>
      </c>
    </row>
    <row r="620" spans="1:13" hidden="1">
      <c r="A620" t="s">
        <v>14</v>
      </c>
      <c r="B620" t="s">
        <v>466</v>
      </c>
      <c r="C620" t="s">
        <v>23</v>
      </c>
      <c r="D620" t="str">
        <f t="shared" si="18"/>
        <v>14011106020377USD</v>
      </c>
      <c r="E620">
        <v>1056487.57</v>
      </c>
      <c r="H620" s="30">
        <v>46142</v>
      </c>
      <c r="I620" t="s">
        <v>672</v>
      </c>
      <c r="J620" t="s">
        <v>16</v>
      </c>
      <c r="K620" t="s">
        <v>22</v>
      </c>
      <c r="L620" t="str">
        <f t="shared" si="19"/>
        <v>14011306020248PSS</v>
      </c>
      <c r="M620" s="31">
        <v>709851.71</v>
      </c>
    </row>
    <row r="621" spans="1:13" hidden="1">
      <c r="A621" t="s">
        <v>14</v>
      </c>
      <c r="B621" t="s">
        <v>467</v>
      </c>
      <c r="C621" t="s">
        <v>22</v>
      </c>
      <c r="D621" t="str">
        <f t="shared" si="18"/>
        <v>14011111000103PSS</v>
      </c>
      <c r="E621">
        <v>176522.35</v>
      </c>
      <c r="H621" s="30">
        <v>46142</v>
      </c>
      <c r="I621" t="s">
        <v>333</v>
      </c>
      <c r="J621" t="s">
        <v>12</v>
      </c>
      <c r="K621" t="s">
        <v>22</v>
      </c>
      <c r="L621" t="str">
        <f t="shared" si="19"/>
        <v>14051306020355PSS</v>
      </c>
      <c r="M621" s="31">
        <v>497024.81</v>
      </c>
    </row>
    <row r="622" spans="1:13" hidden="1">
      <c r="A622" t="s">
        <v>14</v>
      </c>
      <c r="B622" t="s">
        <v>467</v>
      </c>
      <c r="C622" t="s">
        <v>23</v>
      </c>
      <c r="D622" t="str">
        <f t="shared" si="18"/>
        <v>14011111000103USD</v>
      </c>
      <c r="E622">
        <v>42134.01</v>
      </c>
      <c r="H622" s="30">
        <v>46142</v>
      </c>
      <c r="I622" t="s">
        <v>21</v>
      </c>
      <c r="J622" t="s">
        <v>6</v>
      </c>
      <c r="K622" t="s">
        <v>22</v>
      </c>
      <c r="L622" t="str">
        <f t="shared" si="19"/>
        <v>14010204000106PSS</v>
      </c>
      <c r="M622" s="31">
        <v>473.82</v>
      </c>
    </row>
    <row r="623" spans="1:13" hidden="1">
      <c r="A623" t="s">
        <v>14</v>
      </c>
      <c r="B623" t="s">
        <v>468</v>
      </c>
      <c r="C623" t="s">
        <v>22</v>
      </c>
      <c r="D623" t="str">
        <f t="shared" si="18"/>
        <v>14011111000105PSS</v>
      </c>
      <c r="E623">
        <v>111612973.36</v>
      </c>
      <c r="H623" s="30">
        <v>46142</v>
      </c>
      <c r="I623" t="s">
        <v>298</v>
      </c>
      <c r="J623" t="s">
        <v>12</v>
      </c>
      <c r="K623" t="s">
        <v>22</v>
      </c>
      <c r="L623" t="str">
        <f t="shared" si="19"/>
        <v>14050303010100PSS</v>
      </c>
      <c r="M623" s="31">
        <v>15755.84</v>
      </c>
    </row>
    <row r="624" spans="1:13" hidden="1">
      <c r="A624" t="s">
        <v>14</v>
      </c>
      <c r="B624" t="s">
        <v>468</v>
      </c>
      <c r="C624" t="s">
        <v>23</v>
      </c>
      <c r="D624" t="str">
        <f t="shared" si="18"/>
        <v>14011111000105USD</v>
      </c>
      <c r="E624">
        <v>43785596.520000003</v>
      </c>
      <c r="H624" s="30">
        <v>46142</v>
      </c>
      <c r="I624" t="s">
        <v>635</v>
      </c>
      <c r="J624" t="s">
        <v>16</v>
      </c>
      <c r="K624" t="s">
        <v>22</v>
      </c>
      <c r="L624" t="str">
        <f t="shared" si="19"/>
        <v>14010206020160PSS</v>
      </c>
      <c r="M624" s="31">
        <v>12469.52</v>
      </c>
    </row>
    <row r="625" spans="1:13" hidden="1">
      <c r="A625" t="s">
        <v>14</v>
      </c>
      <c r="B625" t="s">
        <v>469</v>
      </c>
      <c r="C625" t="s">
        <v>22</v>
      </c>
      <c r="D625" t="str">
        <f t="shared" si="18"/>
        <v>14011111000110PSS</v>
      </c>
      <c r="E625">
        <v>0</v>
      </c>
      <c r="H625" s="30">
        <v>46142</v>
      </c>
      <c r="I625" t="s">
        <v>197</v>
      </c>
      <c r="J625" t="s">
        <v>11</v>
      </c>
      <c r="K625" t="s">
        <v>22</v>
      </c>
      <c r="L625" t="str">
        <f t="shared" si="19"/>
        <v>14010306020107PSS</v>
      </c>
      <c r="M625" s="31">
        <v>244977.29</v>
      </c>
    </row>
    <row r="626" spans="1:13" hidden="1">
      <c r="A626" t="s">
        <v>14</v>
      </c>
      <c r="B626" t="s">
        <v>469</v>
      </c>
      <c r="C626" t="s">
        <v>23</v>
      </c>
      <c r="D626" t="str">
        <f t="shared" si="18"/>
        <v>14011111000110USD</v>
      </c>
      <c r="E626">
        <v>0</v>
      </c>
      <c r="H626" s="30">
        <v>46142</v>
      </c>
      <c r="I626" t="s">
        <v>283</v>
      </c>
      <c r="J626" t="s">
        <v>11</v>
      </c>
      <c r="K626" t="s">
        <v>22</v>
      </c>
      <c r="L626" t="str">
        <f t="shared" si="19"/>
        <v>14050423000140PSS</v>
      </c>
      <c r="M626" s="31">
        <v>12179.98</v>
      </c>
    </row>
    <row r="627" spans="1:13" hidden="1">
      <c r="A627" t="s">
        <v>14</v>
      </c>
      <c r="B627" t="s">
        <v>470</v>
      </c>
      <c r="C627" t="s">
        <v>22</v>
      </c>
      <c r="D627" t="str">
        <f t="shared" si="18"/>
        <v>14011111000112PSS</v>
      </c>
      <c r="E627">
        <v>63110.7</v>
      </c>
      <c r="H627" s="30">
        <v>46142</v>
      </c>
      <c r="I627" t="s">
        <v>674</v>
      </c>
      <c r="J627" t="s">
        <v>16</v>
      </c>
      <c r="K627" t="s">
        <v>22</v>
      </c>
      <c r="L627" t="str">
        <f t="shared" si="19"/>
        <v>14011306020252PSS</v>
      </c>
      <c r="M627" s="31">
        <v>235711.75</v>
      </c>
    </row>
    <row r="628" spans="1:13" hidden="1">
      <c r="A628" t="s">
        <v>14</v>
      </c>
      <c r="B628" t="s">
        <v>470</v>
      </c>
      <c r="C628" t="s">
        <v>23</v>
      </c>
      <c r="D628" t="str">
        <f t="shared" si="18"/>
        <v>14011111000112USD</v>
      </c>
      <c r="E628">
        <v>421428.99</v>
      </c>
      <c r="H628" s="30">
        <v>46142</v>
      </c>
      <c r="I628" t="s">
        <v>308</v>
      </c>
      <c r="J628" t="s">
        <v>12</v>
      </c>
      <c r="K628" t="s">
        <v>23</v>
      </c>
      <c r="L628" t="str">
        <f t="shared" si="19"/>
        <v>14050406010301USD</v>
      </c>
      <c r="M628" s="31">
        <v>96790.02</v>
      </c>
    </row>
    <row r="629" spans="1:13" hidden="1">
      <c r="A629" t="s">
        <v>14</v>
      </c>
      <c r="B629" t="s">
        <v>471</v>
      </c>
      <c r="C629" t="s">
        <v>23</v>
      </c>
      <c r="D629" t="str">
        <f t="shared" si="18"/>
        <v>14011111000203USD</v>
      </c>
      <c r="E629">
        <v>2171.64</v>
      </c>
      <c r="H629" s="30">
        <v>46142</v>
      </c>
      <c r="I629" t="s">
        <v>322</v>
      </c>
      <c r="J629" t="s">
        <v>12</v>
      </c>
      <c r="K629" t="s">
        <v>22</v>
      </c>
      <c r="L629" t="str">
        <f t="shared" si="19"/>
        <v>14051206020500PSS</v>
      </c>
      <c r="M629" s="31">
        <v>50487.08</v>
      </c>
    </row>
    <row r="630" spans="1:13" hidden="1">
      <c r="A630" t="s">
        <v>14</v>
      </c>
      <c r="B630" t="s">
        <v>472</v>
      </c>
      <c r="C630" t="s">
        <v>22</v>
      </c>
      <c r="D630" t="str">
        <f t="shared" si="18"/>
        <v>14011111000301PSS</v>
      </c>
      <c r="E630">
        <v>8750117.9700000007</v>
      </c>
      <c r="H630" s="30">
        <v>46142</v>
      </c>
      <c r="I630" t="s">
        <v>574</v>
      </c>
      <c r="J630" t="s">
        <v>14</v>
      </c>
      <c r="K630" t="s">
        <v>22</v>
      </c>
      <c r="L630" t="str">
        <f t="shared" si="19"/>
        <v>14051311000411PSS</v>
      </c>
      <c r="M630" s="31">
        <v>69245.64</v>
      </c>
    </row>
    <row r="631" spans="1:13" hidden="1">
      <c r="A631" t="s">
        <v>14</v>
      </c>
      <c r="B631" t="s">
        <v>472</v>
      </c>
      <c r="C631" t="s">
        <v>23</v>
      </c>
      <c r="D631" t="str">
        <f t="shared" si="18"/>
        <v>14011111000301USD</v>
      </c>
      <c r="E631">
        <v>14048770.41</v>
      </c>
      <c r="H631" s="30">
        <v>46142</v>
      </c>
      <c r="I631" t="s">
        <v>121</v>
      </c>
      <c r="J631" t="s">
        <v>8</v>
      </c>
      <c r="K631" t="s">
        <v>22</v>
      </c>
      <c r="L631" t="str">
        <f t="shared" si="19"/>
        <v>14011206020398PSS</v>
      </c>
      <c r="M631" s="31">
        <v>250000</v>
      </c>
    </row>
    <row r="632" spans="1:13" hidden="1">
      <c r="A632" t="s">
        <v>14</v>
      </c>
      <c r="B632" t="s">
        <v>473</v>
      </c>
      <c r="C632" t="s">
        <v>22</v>
      </c>
      <c r="D632" t="str">
        <f t="shared" si="18"/>
        <v>14011112000103PSS</v>
      </c>
      <c r="E632">
        <v>0</v>
      </c>
      <c r="H632" s="30">
        <v>46142</v>
      </c>
      <c r="I632" t="s">
        <v>489</v>
      </c>
      <c r="J632" t="s">
        <v>14</v>
      </c>
      <c r="K632" t="s">
        <v>23</v>
      </c>
      <c r="L632" t="str">
        <f t="shared" si="19"/>
        <v>14011206020315USD</v>
      </c>
      <c r="M632" s="31">
        <v>10669833.720000001</v>
      </c>
    </row>
    <row r="633" spans="1:13" hidden="1">
      <c r="A633" t="s">
        <v>14</v>
      </c>
      <c r="B633" t="s">
        <v>473</v>
      </c>
      <c r="C633" t="s">
        <v>23</v>
      </c>
      <c r="D633" t="str">
        <f t="shared" si="18"/>
        <v>14011112000103USD</v>
      </c>
      <c r="E633">
        <v>0</v>
      </c>
      <c r="H633" s="30">
        <v>46142</v>
      </c>
      <c r="I633" t="s">
        <v>69</v>
      </c>
      <c r="J633" t="s">
        <v>7</v>
      </c>
      <c r="K633" t="s">
        <v>23</v>
      </c>
      <c r="L633" t="str">
        <f t="shared" si="19"/>
        <v>21020102000102USD</v>
      </c>
      <c r="M633" s="31">
        <v>86.555515792540803</v>
      </c>
    </row>
    <row r="634" spans="1:13" hidden="1">
      <c r="A634" t="s">
        <v>14</v>
      </c>
      <c r="B634" t="s">
        <v>474</v>
      </c>
      <c r="C634" t="s">
        <v>22</v>
      </c>
      <c r="D634" t="str">
        <f t="shared" si="18"/>
        <v>14011112000105PSS</v>
      </c>
      <c r="E634">
        <v>290365.02</v>
      </c>
      <c r="H634" s="30">
        <v>46142</v>
      </c>
      <c r="I634" t="s">
        <v>434</v>
      </c>
      <c r="J634" t="s">
        <v>14</v>
      </c>
      <c r="K634" t="s">
        <v>22</v>
      </c>
      <c r="L634" t="str">
        <f t="shared" si="19"/>
        <v>14011006010111PSS</v>
      </c>
      <c r="M634" s="31">
        <v>66526740</v>
      </c>
    </row>
    <row r="635" spans="1:13" hidden="1">
      <c r="A635" t="s">
        <v>14</v>
      </c>
      <c r="B635" t="s">
        <v>474</v>
      </c>
      <c r="C635" t="s">
        <v>23</v>
      </c>
      <c r="D635" t="str">
        <f t="shared" si="18"/>
        <v>14011112000105USD</v>
      </c>
      <c r="E635">
        <v>5533677.4699999997</v>
      </c>
      <c r="H635" s="30">
        <v>46142</v>
      </c>
      <c r="I635" t="s">
        <v>506</v>
      </c>
      <c r="J635" t="s">
        <v>14</v>
      </c>
      <c r="K635" t="s">
        <v>23</v>
      </c>
      <c r="L635" t="str">
        <f t="shared" si="19"/>
        <v>14011230000702USD</v>
      </c>
      <c r="M635" s="31">
        <v>11046389.189999999</v>
      </c>
    </row>
    <row r="636" spans="1:13" hidden="1">
      <c r="A636" t="s">
        <v>14</v>
      </c>
      <c r="B636" t="s">
        <v>475</v>
      </c>
      <c r="C636" t="s">
        <v>22</v>
      </c>
      <c r="D636" t="str">
        <f t="shared" si="18"/>
        <v>14011126000112PSS</v>
      </c>
      <c r="E636">
        <v>46740335</v>
      </c>
      <c r="H636" s="30">
        <v>46142</v>
      </c>
      <c r="I636" t="s">
        <v>541</v>
      </c>
      <c r="J636" t="s">
        <v>14</v>
      </c>
      <c r="K636" t="s">
        <v>22</v>
      </c>
      <c r="L636" t="str">
        <f t="shared" si="19"/>
        <v>14051111000204PSS</v>
      </c>
      <c r="M636" s="31">
        <v>34341.089999999997</v>
      </c>
    </row>
    <row r="637" spans="1:13" hidden="1">
      <c r="A637" t="s">
        <v>14</v>
      </c>
      <c r="B637" t="s">
        <v>475</v>
      </c>
      <c r="C637" t="s">
        <v>23</v>
      </c>
      <c r="D637" t="str">
        <f t="shared" si="18"/>
        <v>14011126000112USD</v>
      </c>
      <c r="E637">
        <v>23728126.84</v>
      </c>
      <c r="H637" s="30">
        <v>46142</v>
      </c>
      <c r="I637" t="s">
        <v>281</v>
      </c>
      <c r="J637" t="s">
        <v>11</v>
      </c>
      <c r="K637" t="s">
        <v>22</v>
      </c>
      <c r="L637" t="str">
        <f t="shared" si="19"/>
        <v>14050423000121PSS</v>
      </c>
      <c r="M637" s="31">
        <v>72117.100000000006</v>
      </c>
    </row>
    <row r="638" spans="1:13" hidden="1">
      <c r="A638" t="s">
        <v>14</v>
      </c>
      <c r="B638" t="s">
        <v>476</v>
      </c>
      <c r="C638" t="s">
        <v>23</v>
      </c>
      <c r="D638" t="str">
        <f t="shared" si="18"/>
        <v>14011126000114USD</v>
      </c>
      <c r="E638">
        <v>10573000</v>
      </c>
      <c r="H638" s="30">
        <v>46142</v>
      </c>
      <c r="I638" t="s">
        <v>332</v>
      </c>
      <c r="J638" t="s">
        <v>12</v>
      </c>
      <c r="K638" t="s">
        <v>22</v>
      </c>
      <c r="L638" t="str">
        <f t="shared" si="19"/>
        <v>14051306020325PSS</v>
      </c>
      <c r="M638" s="31">
        <v>85659.29</v>
      </c>
    </row>
    <row r="639" spans="1:13" hidden="1">
      <c r="A639" t="s">
        <v>14</v>
      </c>
      <c r="B639" t="s">
        <v>477</v>
      </c>
      <c r="C639" t="s">
        <v>22</v>
      </c>
      <c r="D639" t="str">
        <f t="shared" si="18"/>
        <v>14011126000118PSS</v>
      </c>
      <c r="E639">
        <v>61437659.030000001</v>
      </c>
      <c r="H639" s="30">
        <v>46142</v>
      </c>
      <c r="I639" t="s">
        <v>345</v>
      </c>
      <c r="J639" t="s">
        <v>12</v>
      </c>
      <c r="K639" t="s">
        <v>23</v>
      </c>
      <c r="L639" t="str">
        <f t="shared" si="19"/>
        <v>14060206020221USD</v>
      </c>
      <c r="M639" s="31">
        <v>1000</v>
      </c>
    </row>
    <row r="640" spans="1:13" hidden="1">
      <c r="A640" t="s">
        <v>14</v>
      </c>
      <c r="B640" t="s">
        <v>477</v>
      </c>
      <c r="C640" t="s">
        <v>23</v>
      </c>
      <c r="D640" t="str">
        <f t="shared" si="18"/>
        <v>14011126000118USD</v>
      </c>
      <c r="E640">
        <v>87993372.400000006</v>
      </c>
      <c r="H640" s="30">
        <v>46142</v>
      </c>
      <c r="I640" t="s">
        <v>365</v>
      </c>
      <c r="J640" t="s">
        <v>12</v>
      </c>
      <c r="K640" t="s">
        <v>22</v>
      </c>
      <c r="L640" t="str">
        <f t="shared" si="19"/>
        <v>14060319080002PSS</v>
      </c>
      <c r="M640" s="31">
        <v>866.72</v>
      </c>
    </row>
    <row r="641" spans="1:13" hidden="1">
      <c r="A641" t="s">
        <v>14</v>
      </c>
      <c r="B641" t="s">
        <v>478</v>
      </c>
      <c r="C641" t="s">
        <v>22</v>
      </c>
      <c r="D641" t="str">
        <f t="shared" si="18"/>
        <v>14011126000205PSS</v>
      </c>
      <c r="E641">
        <v>14361100</v>
      </c>
      <c r="H641" s="30">
        <v>46142</v>
      </c>
      <c r="I641" t="s">
        <v>647</v>
      </c>
      <c r="J641" t="s">
        <v>16</v>
      </c>
      <c r="K641" t="s">
        <v>22</v>
      </c>
      <c r="L641" t="str">
        <f t="shared" si="19"/>
        <v>14011206020116PSS</v>
      </c>
      <c r="M641" s="31">
        <v>778085</v>
      </c>
    </row>
    <row r="642" spans="1:13" hidden="1">
      <c r="A642" t="s">
        <v>14</v>
      </c>
      <c r="B642" t="s">
        <v>478</v>
      </c>
      <c r="C642" t="s">
        <v>23</v>
      </c>
      <c r="D642" t="str">
        <f t="shared" si="18"/>
        <v>14011126000205USD</v>
      </c>
      <c r="E642">
        <v>16530000</v>
      </c>
      <c r="H642" s="30">
        <v>46142</v>
      </c>
      <c r="I642" t="s">
        <v>144</v>
      </c>
      <c r="J642" t="s">
        <v>9</v>
      </c>
      <c r="K642" t="s">
        <v>23</v>
      </c>
      <c r="L642" t="str">
        <f t="shared" si="19"/>
        <v>14010702020101USD</v>
      </c>
      <c r="M642" s="31">
        <v>0</v>
      </c>
    </row>
    <row r="643" spans="1:13" hidden="1">
      <c r="A643" t="s">
        <v>14</v>
      </c>
      <c r="B643" t="s">
        <v>479</v>
      </c>
      <c r="C643" t="s">
        <v>23</v>
      </c>
      <c r="D643" t="str">
        <f t="shared" ref="D643:D705" si="20">_xlfn.CONCAT(B643,C643)</f>
        <v>14011126000207USD</v>
      </c>
      <c r="E643">
        <v>950000</v>
      </c>
      <c r="H643" s="30">
        <v>46142</v>
      </c>
      <c r="I643" t="s">
        <v>300</v>
      </c>
      <c r="J643" t="s">
        <v>12</v>
      </c>
      <c r="K643" t="s">
        <v>23</v>
      </c>
      <c r="L643" t="str">
        <f t="shared" ref="L643:L705" si="21">_xlfn.CONCAT(I643,K643)</f>
        <v>14050304000104USD</v>
      </c>
      <c r="M643" s="31">
        <v>4921.58</v>
      </c>
    </row>
    <row r="644" spans="1:13" hidden="1">
      <c r="A644" t="s">
        <v>14</v>
      </c>
      <c r="B644" t="s">
        <v>480</v>
      </c>
      <c r="C644" t="s">
        <v>23</v>
      </c>
      <c r="D644" t="str">
        <f t="shared" si="20"/>
        <v>14011130000101USD</v>
      </c>
      <c r="E644">
        <v>1840171.97</v>
      </c>
      <c r="H644" s="30">
        <v>46142</v>
      </c>
      <c r="I644" t="s">
        <v>79</v>
      </c>
      <c r="J644" t="s">
        <v>7</v>
      </c>
      <c r="K644" t="s">
        <v>22</v>
      </c>
      <c r="L644" t="str">
        <f t="shared" si="21"/>
        <v>21030200000110PSS</v>
      </c>
      <c r="M644" s="31">
        <v>0</v>
      </c>
    </row>
    <row r="645" spans="1:13" hidden="1">
      <c r="A645" t="s">
        <v>14</v>
      </c>
      <c r="B645" t="s">
        <v>481</v>
      </c>
      <c r="C645" t="s">
        <v>22</v>
      </c>
      <c r="D645" t="str">
        <f t="shared" si="20"/>
        <v>14011133000101PSS</v>
      </c>
      <c r="E645">
        <v>172419630.78999999</v>
      </c>
      <c r="H645" s="30">
        <v>46142</v>
      </c>
      <c r="I645" t="s">
        <v>521</v>
      </c>
      <c r="J645" t="s">
        <v>14</v>
      </c>
      <c r="K645" t="s">
        <v>22</v>
      </c>
      <c r="L645" t="str">
        <f t="shared" si="21"/>
        <v>14041006020702PSS</v>
      </c>
      <c r="M645" s="31">
        <v>58256944.210000001</v>
      </c>
    </row>
    <row r="646" spans="1:13" hidden="1">
      <c r="A646" t="s">
        <v>14</v>
      </c>
      <c r="B646" t="s">
        <v>481</v>
      </c>
      <c r="C646" t="s">
        <v>23</v>
      </c>
      <c r="D646" t="str">
        <f t="shared" si="20"/>
        <v>14011133000101USD</v>
      </c>
      <c r="E646">
        <v>3243587</v>
      </c>
      <c r="H646" s="30">
        <v>46142</v>
      </c>
      <c r="I646" t="s">
        <v>619</v>
      </c>
      <c r="J646" t="s">
        <v>15</v>
      </c>
      <c r="K646" t="s">
        <v>22</v>
      </c>
      <c r="L646" t="str">
        <f t="shared" si="21"/>
        <v>23030102180100PSS</v>
      </c>
      <c r="M646" s="31">
        <v>370000</v>
      </c>
    </row>
    <row r="647" spans="1:13" hidden="1">
      <c r="A647" t="s">
        <v>14</v>
      </c>
      <c r="B647" t="s">
        <v>482</v>
      </c>
      <c r="C647" t="s">
        <v>22</v>
      </c>
      <c r="D647" t="str">
        <f t="shared" si="20"/>
        <v>14011206010202PSS</v>
      </c>
      <c r="E647">
        <v>69925451.849999994</v>
      </c>
      <c r="H647" s="30">
        <v>46142</v>
      </c>
      <c r="I647" t="s">
        <v>485</v>
      </c>
      <c r="J647" t="s">
        <v>14</v>
      </c>
      <c r="K647" t="s">
        <v>22</v>
      </c>
      <c r="L647" t="str">
        <f t="shared" si="21"/>
        <v>14011206010436PSS</v>
      </c>
      <c r="M647" s="31">
        <v>2644936</v>
      </c>
    </row>
    <row r="648" spans="1:13" hidden="1">
      <c r="A648" t="s">
        <v>14</v>
      </c>
      <c r="B648" t="s">
        <v>483</v>
      </c>
      <c r="C648" t="s">
        <v>23</v>
      </c>
      <c r="D648" t="str">
        <f t="shared" si="20"/>
        <v>14011206010205USD</v>
      </c>
      <c r="E648">
        <v>11012769.359999999</v>
      </c>
      <c r="H648" s="30">
        <v>46142</v>
      </c>
      <c r="I648" t="s">
        <v>526</v>
      </c>
      <c r="J648" t="s">
        <v>14</v>
      </c>
      <c r="K648" t="s">
        <v>22</v>
      </c>
      <c r="L648" t="str">
        <f t="shared" si="21"/>
        <v>14041206020305PSS</v>
      </c>
      <c r="M648" s="31">
        <v>1824772.51</v>
      </c>
    </row>
    <row r="649" spans="1:13" hidden="1">
      <c r="A649" t="s">
        <v>14</v>
      </c>
      <c r="B649" t="s">
        <v>484</v>
      </c>
      <c r="C649" t="s">
        <v>22</v>
      </c>
      <c r="D649" t="str">
        <f t="shared" si="20"/>
        <v>14011206010211PSS</v>
      </c>
      <c r="E649">
        <v>2456500</v>
      </c>
      <c r="H649" s="30">
        <v>46142</v>
      </c>
      <c r="I649" t="s">
        <v>576</v>
      </c>
      <c r="J649" t="s">
        <v>15</v>
      </c>
      <c r="K649" t="s">
        <v>23</v>
      </c>
      <c r="L649" t="str">
        <f t="shared" si="21"/>
        <v>11020400000101USD</v>
      </c>
      <c r="M649" s="31">
        <v>600000000</v>
      </c>
    </row>
    <row r="650" spans="1:13" hidden="1">
      <c r="A650" t="s">
        <v>14</v>
      </c>
      <c r="B650" t="s">
        <v>485</v>
      </c>
      <c r="C650" t="s">
        <v>22</v>
      </c>
      <c r="D650" t="str">
        <f t="shared" si="20"/>
        <v>14011206010436PSS</v>
      </c>
      <c r="E650">
        <v>2644936</v>
      </c>
      <c r="H650" s="30">
        <v>46142</v>
      </c>
      <c r="I650" t="s">
        <v>361</v>
      </c>
      <c r="J650" t="s">
        <v>12</v>
      </c>
      <c r="K650" t="s">
        <v>23</v>
      </c>
      <c r="L650" t="str">
        <f t="shared" si="21"/>
        <v>14060306030201USD</v>
      </c>
      <c r="M650" s="31">
        <v>10450.32</v>
      </c>
    </row>
    <row r="651" spans="1:13" hidden="1">
      <c r="A651" t="s">
        <v>14</v>
      </c>
      <c r="B651" t="s">
        <v>486</v>
      </c>
      <c r="C651" t="s">
        <v>22</v>
      </c>
      <c r="D651" t="str">
        <f t="shared" si="20"/>
        <v>14011206020308PSS</v>
      </c>
      <c r="E651">
        <v>159995720.83000001</v>
      </c>
      <c r="H651" s="30">
        <v>46142</v>
      </c>
      <c r="I651" t="s">
        <v>543</v>
      </c>
      <c r="J651" t="s">
        <v>14</v>
      </c>
      <c r="K651" t="s">
        <v>23</v>
      </c>
      <c r="L651" t="str">
        <f t="shared" si="21"/>
        <v>14051126000114USD</v>
      </c>
      <c r="M651" s="31">
        <v>500000</v>
      </c>
    </row>
    <row r="652" spans="1:13" hidden="1">
      <c r="A652" t="s">
        <v>14</v>
      </c>
      <c r="B652" t="s">
        <v>486</v>
      </c>
      <c r="C652" t="s">
        <v>23</v>
      </c>
      <c r="D652" t="str">
        <f t="shared" si="20"/>
        <v>14011206020308USD</v>
      </c>
      <c r="E652">
        <v>68817645.260000005</v>
      </c>
      <c r="H652" s="30">
        <v>46142</v>
      </c>
      <c r="I652" t="s">
        <v>453</v>
      </c>
      <c r="J652" t="s">
        <v>14</v>
      </c>
      <c r="K652" t="s">
        <v>23</v>
      </c>
      <c r="L652" t="str">
        <f t="shared" si="21"/>
        <v>14011033000106USD</v>
      </c>
      <c r="M652" s="31">
        <v>8247213.4000000004</v>
      </c>
    </row>
    <row r="653" spans="1:13" hidden="1">
      <c r="A653" t="s">
        <v>14</v>
      </c>
      <c r="B653" t="s">
        <v>487</v>
      </c>
      <c r="C653" t="s">
        <v>22</v>
      </c>
      <c r="D653" t="str">
        <f t="shared" si="20"/>
        <v>14011206020309PSS</v>
      </c>
      <c r="E653">
        <v>19925727.969999999</v>
      </c>
      <c r="H653" s="30">
        <v>46142</v>
      </c>
      <c r="I653" t="s">
        <v>252</v>
      </c>
      <c r="J653" t="s">
        <v>11</v>
      </c>
      <c r="K653" t="s">
        <v>22</v>
      </c>
      <c r="L653" t="str">
        <f t="shared" si="21"/>
        <v>14050306050202PSS</v>
      </c>
      <c r="M653" s="31">
        <v>1123.73</v>
      </c>
    </row>
    <row r="654" spans="1:13" hidden="1">
      <c r="A654" t="s">
        <v>14</v>
      </c>
      <c r="B654" t="s">
        <v>487</v>
      </c>
      <c r="C654" t="s">
        <v>23</v>
      </c>
      <c r="D654" t="str">
        <f t="shared" si="20"/>
        <v>14011206020309USD</v>
      </c>
      <c r="E654">
        <v>9709962.5500000007</v>
      </c>
      <c r="H654" s="30">
        <v>46142</v>
      </c>
      <c r="I654" t="s">
        <v>397</v>
      </c>
      <c r="J654" t="s">
        <v>12</v>
      </c>
      <c r="K654" t="s">
        <v>23</v>
      </c>
      <c r="L654" t="str">
        <f t="shared" si="21"/>
        <v>14061226000203USD</v>
      </c>
      <c r="M654" s="31">
        <v>0</v>
      </c>
    </row>
    <row r="655" spans="1:13" hidden="1">
      <c r="A655" t="s">
        <v>14</v>
      </c>
      <c r="B655" t="s">
        <v>488</v>
      </c>
      <c r="C655" t="s">
        <v>22</v>
      </c>
      <c r="D655" t="str">
        <f t="shared" si="20"/>
        <v>14011206020313PSS</v>
      </c>
      <c r="E655">
        <v>44656231.310000002</v>
      </c>
      <c r="H655" s="30">
        <v>46142</v>
      </c>
      <c r="I655" t="s">
        <v>326</v>
      </c>
      <c r="J655" t="s">
        <v>12</v>
      </c>
      <c r="K655" t="s">
        <v>22</v>
      </c>
      <c r="L655" t="str">
        <f t="shared" si="21"/>
        <v>14051306020207PSS</v>
      </c>
      <c r="M655" s="31">
        <v>1332.01</v>
      </c>
    </row>
    <row r="656" spans="1:13" hidden="1">
      <c r="A656" t="s">
        <v>14</v>
      </c>
      <c r="B656" t="s">
        <v>488</v>
      </c>
      <c r="C656" t="s">
        <v>23</v>
      </c>
      <c r="D656" t="str">
        <f t="shared" si="20"/>
        <v>14011206020313USD</v>
      </c>
      <c r="E656">
        <v>1413700.9</v>
      </c>
      <c r="H656" s="30">
        <v>46142</v>
      </c>
      <c r="I656" t="s">
        <v>571</v>
      </c>
      <c r="J656" t="s">
        <v>14</v>
      </c>
      <c r="K656" t="s">
        <v>22</v>
      </c>
      <c r="L656" t="str">
        <f t="shared" si="21"/>
        <v>14051306020364PSS</v>
      </c>
      <c r="M656" s="31">
        <v>793915.47</v>
      </c>
    </row>
    <row r="657" spans="1:13" hidden="1">
      <c r="A657" t="s">
        <v>14</v>
      </c>
      <c r="B657" t="s">
        <v>489</v>
      </c>
      <c r="C657" t="s">
        <v>23</v>
      </c>
      <c r="D657" t="str">
        <f t="shared" si="20"/>
        <v>14011206020315USD</v>
      </c>
      <c r="E657">
        <v>10669833.720000001</v>
      </c>
      <c r="H657" s="30">
        <v>46142</v>
      </c>
      <c r="I657" t="s">
        <v>549</v>
      </c>
      <c r="J657" t="s">
        <v>14</v>
      </c>
      <c r="K657" t="s">
        <v>23</v>
      </c>
      <c r="L657" t="str">
        <f t="shared" si="21"/>
        <v>14051206010534USD</v>
      </c>
      <c r="M657" s="31">
        <v>1</v>
      </c>
    </row>
    <row r="658" spans="1:13" hidden="1">
      <c r="A658" t="s">
        <v>14</v>
      </c>
      <c r="B658" t="s">
        <v>490</v>
      </c>
      <c r="C658" t="s">
        <v>22</v>
      </c>
      <c r="D658" t="str">
        <f t="shared" si="20"/>
        <v>14011206020327PSS</v>
      </c>
      <c r="E658">
        <v>26905047.75</v>
      </c>
      <c r="H658" s="30">
        <v>46142</v>
      </c>
      <c r="I658" t="s">
        <v>72</v>
      </c>
      <c r="J658" t="s">
        <v>7</v>
      </c>
      <c r="K658" t="s">
        <v>22</v>
      </c>
      <c r="L658" t="str">
        <f t="shared" si="21"/>
        <v>21020201000107PSS</v>
      </c>
      <c r="M658" s="31">
        <v>210642464.11000001</v>
      </c>
    </row>
    <row r="659" spans="1:13" hidden="1">
      <c r="A659" t="s">
        <v>14</v>
      </c>
      <c r="B659" t="s">
        <v>490</v>
      </c>
      <c r="C659" t="s">
        <v>23</v>
      </c>
      <c r="D659" t="str">
        <f t="shared" si="20"/>
        <v>14011206020327USD</v>
      </c>
      <c r="E659">
        <v>7194583.6500000004</v>
      </c>
      <c r="H659" s="30">
        <v>46142</v>
      </c>
      <c r="I659" t="s">
        <v>49</v>
      </c>
      <c r="J659" t="s">
        <v>6</v>
      </c>
      <c r="K659" t="s">
        <v>23</v>
      </c>
      <c r="L659" t="str">
        <f t="shared" si="21"/>
        <v>21010109000107USD</v>
      </c>
      <c r="M659" s="31">
        <v>307539292.69</v>
      </c>
    </row>
    <row r="660" spans="1:13" hidden="1">
      <c r="A660" t="s">
        <v>14</v>
      </c>
      <c r="B660" t="s">
        <v>491</v>
      </c>
      <c r="C660" t="s">
        <v>22</v>
      </c>
      <c r="D660" t="str">
        <f t="shared" si="20"/>
        <v>14011206020348PSS</v>
      </c>
      <c r="E660">
        <v>1595606.32</v>
      </c>
      <c r="H660" s="30">
        <v>46142</v>
      </c>
      <c r="I660" t="s">
        <v>128</v>
      </c>
      <c r="J660" t="s">
        <v>9</v>
      </c>
      <c r="K660" t="s">
        <v>23</v>
      </c>
      <c r="L660" t="str">
        <f t="shared" si="21"/>
        <v>14010302020110USD</v>
      </c>
      <c r="M660" s="31">
        <v>69965761.180000007</v>
      </c>
    </row>
    <row r="661" spans="1:13" hidden="1">
      <c r="A661" t="s">
        <v>14</v>
      </c>
      <c r="B661" t="s">
        <v>492</v>
      </c>
      <c r="C661" t="s">
        <v>22</v>
      </c>
      <c r="D661" t="str">
        <f t="shared" si="20"/>
        <v>14011206020387PSS</v>
      </c>
      <c r="E661">
        <v>83797013.200000003</v>
      </c>
      <c r="H661" s="30">
        <v>46142</v>
      </c>
      <c r="I661" t="s">
        <v>130</v>
      </c>
      <c r="J661" t="s">
        <v>9</v>
      </c>
      <c r="K661" t="s">
        <v>23</v>
      </c>
      <c r="L661" t="str">
        <f t="shared" si="21"/>
        <v>14010302020112USD</v>
      </c>
      <c r="M661" s="31">
        <v>7591305.5800000001</v>
      </c>
    </row>
    <row r="662" spans="1:13" hidden="1">
      <c r="A662" t="s">
        <v>14</v>
      </c>
      <c r="B662" t="s">
        <v>493</v>
      </c>
      <c r="C662" t="s">
        <v>22</v>
      </c>
      <c r="D662" t="str">
        <f t="shared" si="20"/>
        <v>14011211000103PSS</v>
      </c>
      <c r="E662">
        <v>92391.4</v>
      </c>
      <c r="H662" s="30">
        <v>46142</v>
      </c>
      <c r="I662" t="s">
        <v>85</v>
      </c>
      <c r="J662" t="s">
        <v>7</v>
      </c>
      <c r="K662" t="s">
        <v>23</v>
      </c>
      <c r="L662" t="str">
        <f t="shared" si="21"/>
        <v>21030501000101USD</v>
      </c>
      <c r="M662" s="31">
        <v>34665323.509999998</v>
      </c>
    </row>
    <row r="663" spans="1:13" hidden="1">
      <c r="A663" t="s">
        <v>14</v>
      </c>
      <c r="B663" t="s">
        <v>493</v>
      </c>
      <c r="C663" t="s">
        <v>23</v>
      </c>
      <c r="D663" t="str">
        <f t="shared" si="20"/>
        <v>14011211000103USD</v>
      </c>
      <c r="E663">
        <v>190865.11</v>
      </c>
      <c r="H663" s="30">
        <v>46142</v>
      </c>
      <c r="I663" t="s">
        <v>74</v>
      </c>
      <c r="J663" t="s">
        <v>7</v>
      </c>
      <c r="K663" t="s">
        <v>23</v>
      </c>
      <c r="L663" t="str">
        <f t="shared" si="21"/>
        <v>21020201000111USD</v>
      </c>
      <c r="M663" s="31">
        <v>119064098.75</v>
      </c>
    </row>
    <row r="664" spans="1:13" hidden="1">
      <c r="A664" t="s">
        <v>14</v>
      </c>
      <c r="B664" t="s">
        <v>494</v>
      </c>
      <c r="C664" t="s">
        <v>22</v>
      </c>
      <c r="D664" t="str">
        <f t="shared" si="20"/>
        <v>14011211000105PSS</v>
      </c>
      <c r="E664">
        <v>16252295.93</v>
      </c>
      <c r="H664" s="30">
        <v>46142</v>
      </c>
      <c r="I664" t="s">
        <v>306</v>
      </c>
      <c r="J664" t="s">
        <v>12</v>
      </c>
      <c r="K664" t="s">
        <v>22</v>
      </c>
      <c r="L664" t="str">
        <f t="shared" si="21"/>
        <v>14050319080001PSS</v>
      </c>
      <c r="M664" s="31">
        <v>1203557.2</v>
      </c>
    </row>
    <row r="665" spans="1:13" hidden="1">
      <c r="A665" t="s">
        <v>14</v>
      </c>
      <c r="B665" t="s">
        <v>494</v>
      </c>
      <c r="C665" t="s">
        <v>23</v>
      </c>
      <c r="D665" t="str">
        <f t="shared" si="20"/>
        <v>14011211000105USD</v>
      </c>
      <c r="E665">
        <v>9138108.8399999999</v>
      </c>
      <c r="H665" s="30">
        <v>46142</v>
      </c>
      <c r="I665" t="s">
        <v>48</v>
      </c>
      <c r="J665" t="s">
        <v>6</v>
      </c>
      <c r="K665" t="s">
        <v>22</v>
      </c>
      <c r="L665" t="str">
        <f t="shared" si="21"/>
        <v>21010109000106PSS</v>
      </c>
      <c r="M665" s="31">
        <v>56653964.079999998</v>
      </c>
    </row>
    <row r="666" spans="1:13" hidden="1">
      <c r="A666" t="s">
        <v>14</v>
      </c>
      <c r="B666" t="s">
        <v>495</v>
      </c>
      <c r="C666" t="s">
        <v>22</v>
      </c>
      <c r="D666" t="str">
        <f t="shared" si="20"/>
        <v>14011211000203PSS</v>
      </c>
      <c r="E666">
        <v>2617.39</v>
      </c>
      <c r="H666" s="30">
        <v>46142</v>
      </c>
      <c r="I666" t="s">
        <v>67</v>
      </c>
      <c r="J666" t="s">
        <v>7</v>
      </c>
      <c r="K666" t="s">
        <v>22</v>
      </c>
      <c r="L666" t="str">
        <f t="shared" si="21"/>
        <v>21020101000109PSS</v>
      </c>
      <c r="M666" s="31">
        <v>197481644.25999999</v>
      </c>
    </row>
    <row r="667" spans="1:13" hidden="1">
      <c r="A667" t="s">
        <v>14</v>
      </c>
      <c r="B667" t="s">
        <v>496</v>
      </c>
      <c r="C667" t="s">
        <v>22</v>
      </c>
      <c r="D667" t="str">
        <f t="shared" si="20"/>
        <v>14011211000301PSS</v>
      </c>
      <c r="E667">
        <v>2074600.97</v>
      </c>
      <c r="H667" s="30">
        <v>46142</v>
      </c>
      <c r="I667" t="s">
        <v>417</v>
      </c>
      <c r="J667" t="s">
        <v>13</v>
      </c>
      <c r="K667" t="s">
        <v>22</v>
      </c>
      <c r="L667" t="str">
        <f t="shared" si="21"/>
        <v>14010303020101PSS</v>
      </c>
      <c r="M667" s="31">
        <v>3560.05</v>
      </c>
    </row>
    <row r="668" spans="1:13" hidden="1">
      <c r="A668" t="s">
        <v>14</v>
      </c>
      <c r="B668" t="s">
        <v>496</v>
      </c>
      <c r="C668" t="s">
        <v>23</v>
      </c>
      <c r="D668" t="str">
        <f t="shared" si="20"/>
        <v>14011211000301USD</v>
      </c>
      <c r="E668">
        <v>420278.62</v>
      </c>
      <c r="H668" s="30">
        <v>46142</v>
      </c>
      <c r="I668" t="s">
        <v>188</v>
      </c>
      <c r="J668" t="s">
        <v>10</v>
      </c>
      <c r="K668" t="s">
        <v>22</v>
      </c>
      <c r="L668" t="str">
        <f t="shared" si="21"/>
        <v>14011305020102PSS</v>
      </c>
      <c r="M668" s="31">
        <v>80222836.890000001</v>
      </c>
    </row>
    <row r="669" spans="1:13" hidden="1">
      <c r="A669" t="s">
        <v>14</v>
      </c>
      <c r="B669" t="s">
        <v>497</v>
      </c>
      <c r="C669" t="s">
        <v>22</v>
      </c>
      <c r="D669" t="str">
        <f t="shared" si="20"/>
        <v>14011211000503PSS</v>
      </c>
      <c r="E669">
        <v>15834.68</v>
      </c>
      <c r="H669" s="30">
        <v>46142</v>
      </c>
      <c r="I669" t="s">
        <v>164</v>
      </c>
      <c r="J669" t="s">
        <v>9</v>
      </c>
      <c r="K669" t="s">
        <v>22</v>
      </c>
      <c r="L669" t="str">
        <f t="shared" si="21"/>
        <v>14050306130102PSS</v>
      </c>
      <c r="M669" s="31">
        <v>2294731.83</v>
      </c>
    </row>
    <row r="670" spans="1:13" hidden="1">
      <c r="A670" t="s">
        <v>14</v>
      </c>
      <c r="B670" t="s">
        <v>497</v>
      </c>
      <c r="C670" t="s">
        <v>23</v>
      </c>
      <c r="D670" t="str">
        <f t="shared" si="20"/>
        <v>14011211000503USD</v>
      </c>
      <c r="E670">
        <v>22482.34</v>
      </c>
      <c r="H670" s="30">
        <v>46142</v>
      </c>
      <c r="I670" t="s">
        <v>159</v>
      </c>
      <c r="J670" t="s">
        <v>9</v>
      </c>
      <c r="K670" t="s">
        <v>22</v>
      </c>
      <c r="L670" t="str">
        <f t="shared" si="21"/>
        <v>14050302020503PSS</v>
      </c>
      <c r="M670" s="31">
        <v>2505264.14</v>
      </c>
    </row>
    <row r="671" spans="1:13" hidden="1">
      <c r="A671" t="s">
        <v>14</v>
      </c>
      <c r="B671" t="s">
        <v>498</v>
      </c>
      <c r="C671" t="s">
        <v>22</v>
      </c>
      <c r="D671" t="str">
        <f t="shared" si="20"/>
        <v>14011211000505PSS</v>
      </c>
      <c r="E671">
        <v>592306.38</v>
      </c>
      <c r="H671" s="30">
        <v>46142</v>
      </c>
      <c r="I671" t="s">
        <v>70</v>
      </c>
      <c r="J671" t="s">
        <v>7</v>
      </c>
      <c r="K671" t="s">
        <v>23</v>
      </c>
      <c r="L671" t="str">
        <f t="shared" si="21"/>
        <v>21020102000105USD</v>
      </c>
      <c r="M671" s="31">
        <v>112838269.60285914</v>
      </c>
    </row>
    <row r="672" spans="1:13" hidden="1">
      <c r="A672" t="s">
        <v>14</v>
      </c>
      <c r="B672" t="s">
        <v>498</v>
      </c>
      <c r="C672" t="s">
        <v>23</v>
      </c>
      <c r="D672" t="str">
        <f t="shared" si="20"/>
        <v>14011211000505USD</v>
      </c>
      <c r="E672">
        <v>619778.07999999996</v>
      </c>
      <c r="H672" s="30">
        <v>46142</v>
      </c>
      <c r="I672" t="s">
        <v>149</v>
      </c>
      <c r="J672" t="s">
        <v>9</v>
      </c>
      <c r="K672" t="s">
        <v>22</v>
      </c>
      <c r="L672" t="str">
        <f t="shared" si="21"/>
        <v>14011102020110PSS</v>
      </c>
      <c r="M672" s="31">
        <v>316956.26</v>
      </c>
    </row>
    <row r="673" spans="1:13" hidden="1">
      <c r="A673" t="s">
        <v>14</v>
      </c>
      <c r="B673" t="s">
        <v>499</v>
      </c>
      <c r="C673" t="s">
        <v>23</v>
      </c>
      <c r="D673" t="str">
        <f t="shared" si="20"/>
        <v>14011212000103USD</v>
      </c>
      <c r="E673">
        <v>8049.22</v>
      </c>
      <c r="H673" s="30">
        <v>46142</v>
      </c>
      <c r="I673" t="s">
        <v>423</v>
      </c>
      <c r="J673" t="s">
        <v>13</v>
      </c>
      <c r="K673" t="s">
        <v>22</v>
      </c>
      <c r="L673" t="str">
        <f t="shared" si="21"/>
        <v>14050306050110PSS</v>
      </c>
      <c r="M673" s="31">
        <v>408940.66</v>
      </c>
    </row>
    <row r="674" spans="1:13" hidden="1">
      <c r="A674" t="s">
        <v>14</v>
      </c>
      <c r="B674" t="s">
        <v>500</v>
      </c>
      <c r="C674" t="s">
        <v>23</v>
      </c>
      <c r="D674" t="str">
        <f t="shared" si="20"/>
        <v>14011212000105USD</v>
      </c>
      <c r="E674">
        <v>919552.23</v>
      </c>
      <c r="H674" s="30">
        <v>46142</v>
      </c>
      <c r="I674" t="s">
        <v>668</v>
      </c>
      <c r="J674" t="s">
        <v>16</v>
      </c>
      <c r="K674" t="s">
        <v>22</v>
      </c>
      <c r="L674" t="str">
        <f t="shared" si="21"/>
        <v>14011306020207PSS</v>
      </c>
      <c r="M674" s="31">
        <v>89410988.769999996</v>
      </c>
    </row>
    <row r="675" spans="1:13" hidden="1">
      <c r="A675" t="s">
        <v>14</v>
      </c>
      <c r="B675" t="s">
        <v>501</v>
      </c>
      <c r="C675" t="s">
        <v>23</v>
      </c>
      <c r="D675" t="str">
        <f t="shared" si="20"/>
        <v>14011226000212USD</v>
      </c>
      <c r="E675">
        <v>12302000</v>
      </c>
      <c r="H675" s="30">
        <v>46142</v>
      </c>
      <c r="I675" t="s">
        <v>101</v>
      </c>
      <c r="J675" t="s">
        <v>7</v>
      </c>
      <c r="K675" t="s">
        <v>23</v>
      </c>
      <c r="L675" t="str">
        <f t="shared" si="21"/>
        <v>21070402020202USD</v>
      </c>
      <c r="M675" s="31">
        <v>26784631.25</v>
      </c>
    </row>
    <row r="676" spans="1:13" hidden="1">
      <c r="A676" t="s">
        <v>14</v>
      </c>
      <c r="B676" t="s">
        <v>502</v>
      </c>
      <c r="C676" t="s">
        <v>23</v>
      </c>
      <c r="D676" t="str">
        <f t="shared" si="20"/>
        <v>14011226000214USD</v>
      </c>
      <c r="E676">
        <v>935000</v>
      </c>
      <c r="H676" s="30">
        <v>46142</v>
      </c>
      <c r="I676" t="s">
        <v>210</v>
      </c>
      <c r="J676" t="s">
        <v>11</v>
      </c>
      <c r="K676" t="s">
        <v>22</v>
      </c>
      <c r="L676" t="str">
        <f t="shared" si="21"/>
        <v>14010306130110PSS</v>
      </c>
      <c r="M676" s="31">
        <v>18112944.129999999</v>
      </c>
    </row>
    <row r="677" spans="1:13" hidden="1">
      <c r="A677" t="s">
        <v>14</v>
      </c>
      <c r="B677" t="s">
        <v>503</v>
      </c>
      <c r="C677" t="s">
        <v>22</v>
      </c>
      <c r="D677" t="str">
        <f t="shared" si="20"/>
        <v>14011226000218PSS</v>
      </c>
      <c r="E677">
        <v>6088058.7000000002</v>
      </c>
      <c r="H677" s="30">
        <v>46142</v>
      </c>
      <c r="I677" t="s">
        <v>304</v>
      </c>
      <c r="J677" t="s">
        <v>12</v>
      </c>
      <c r="K677" t="s">
        <v>22</v>
      </c>
      <c r="L677" t="str">
        <f t="shared" si="21"/>
        <v>14050306050116PSS</v>
      </c>
      <c r="M677" s="31">
        <v>71401042.959999993</v>
      </c>
    </row>
    <row r="678" spans="1:13" hidden="1">
      <c r="A678" t="s">
        <v>14</v>
      </c>
      <c r="B678" t="s">
        <v>503</v>
      </c>
      <c r="C678" t="s">
        <v>23</v>
      </c>
      <c r="D678" t="str">
        <f t="shared" si="20"/>
        <v>14011226000218USD</v>
      </c>
      <c r="E678">
        <v>17631803.640000001</v>
      </c>
      <c r="H678" s="30">
        <v>46142</v>
      </c>
      <c r="I678" t="s">
        <v>220</v>
      </c>
      <c r="J678" t="s">
        <v>11</v>
      </c>
      <c r="K678" t="s">
        <v>22</v>
      </c>
      <c r="L678" t="str">
        <f t="shared" si="21"/>
        <v>14010406020109PSS</v>
      </c>
      <c r="M678" s="31">
        <v>1092152258.5</v>
      </c>
    </row>
    <row r="679" spans="1:13" hidden="1">
      <c r="A679" t="s">
        <v>14</v>
      </c>
      <c r="B679" t="s">
        <v>504</v>
      </c>
      <c r="C679" t="s">
        <v>22</v>
      </c>
      <c r="D679" t="str">
        <f t="shared" si="20"/>
        <v>14011226000402PSS</v>
      </c>
      <c r="E679">
        <v>5329129</v>
      </c>
      <c r="H679" s="30">
        <v>46142</v>
      </c>
      <c r="I679" t="s">
        <v>519</v>
      </c>
      <c r="J679" t="s">
        <v>14</v>
      </c>
      <c r="K679" t="s">
        <v>23</v>
      </c>
      <c r="L679" t="str">
        <f t="shared" si="21"/>
        <v>14011311000505USD</v>
      </c>
      <c r="M679" s="31">
        <v>265697.21999999997</v>
      </c>
    </row>
    <row r="680" spans="1:13" hidden="1">
      <c r="A680" t="s">
        <v>14</v>
      </c>
      <c r="B680" t="s">
        <v>504</v>
      </c>
      <c r="C680" t="s">
        <v>23</v>
      </c>
      <c r="D680" t="str">
        <f t="shared" si="20"/>
        <v>14011226000402USD</v>
      </c>
      <c r="E680">
        <v>7825300</v>
      </c>
      <c r="H680" s="30">
        <v>46142</v>
      </c>
      <c r="I680" t="s">
        <v>260</v>
      </c>
      <c r="J680" t="s">
        <v>11</v>
      </c>
      <c r="K680" t="s">
        <v>22</v>
      </c>
      <c r="L680" t="str">
        <f t="shared" si="21"/>
        <v>14050319080100PSS</v>
      </c>
      <c r="M680" s="31">
        <v>13186818.35</v>
      </c>
    </row>
    <row r="681" spans="1:13" hidden="1">
      <c r="A681" t="s">
        <v>14</v>
      </c>
      <c r="B681" t="s">
        <v>505</v>
      </c>
      <c r="C681" t="s">
        <v>23</v>
      </c>
      <c r="D681" t="str">
        <f t="shared" si="20"/>
        <v>14011226000404USD</v>
      </c>
      <c r="E681">
        <v>220000</v>
      </c>
      <c r="H681" s="30">
        <v>46142</v>
      </c>
      <c r="I681" t="s">
        <v>124</v>
      </c>
      <c r="J681" t="s">
        <v>9</v>
      </c>
      <c r="K681" t="s">
        <v>23</v>
      </c>
      <c r="L681" t="str">
        <f t="shared" si="21"/>
        <v>14010302010115USD</v>
      </c>
      <c r="M681" s="31">
        <v>48816.19</v>
      </c>
    </row>
    <row r="682" spans="1:13" hidden="1">
      <c r="A682" t="s">
        <v>14</v>
      </c>
      <c r="B682" t="s">
        <v>506</v>
      </c>
      <c r="C682" t="s">
        <v>23</v>
      </c>
      <c r="D682" t="str">
        <f t="shared" si="20"/>
        <v>14011230000702USD</v>
      </c>
      <c r="E682">
        <v>11046389.189999999</v>
      </c>
      <c r="H682" s="30">
        <v>46142</v>
      </c>
      <c r="I682" t="s">
        <v>46</v>
      </c>
      <c r="J682" t="s">
        <v>6</v>
      </c>
      <c r="K682" t="s">
        <v>22</v>
      </c>
      <c r="L682" t="str">
        <f t="shared" si="21"/>
        <v>21010109000102PSS</v>
      </c>
      <c r="M682" s="31">
        <v>1281710405</v>
      </c>
    </row>
    <row r="683" spans="1:13" hidden="1">
      <c r="A683" t="s">
        <v>14</v>
      </c>
      <c r="B683" t="s">
        <v>507</v>
      </c>
      <c r="C683" t="s">
        <v>22</v>
      </c>
      <c r="D683" t="str">
        <f t="shared" si="20"/>
        <v>14011233000101PSS</v>
      </c>
      <c r="E683">
        <v>256524575.97</v>
      </c>
      <c r="H683" s="30">
        <v>46142</v>
      </c>
      <c r="I683" t="s">
        <v>208</v>
      </c>
      <c r="J683" t="s">
        <v>11</v>
      </c>
      <c r="K683" t="s">
        <v>22</v>
      </c>
      <c r="L683" t="str">
        <f t="shared" si="21"/>
        <v>14010306120107PSS</v>
      </c>
      <c r="M683" s="31">
        <v>64922794.280000001</v>
      </c>
    </row>
    <row r="684" spans="1:13" hidden="1">
      <c r="A684" t="s">
        <v>14</v>
      </c>
      <c r="B684" t="s">
        <v>507</v>
      </c>
      <c r="C684" t="s">
        <v>23</v>
      </c>
      <c r="D684" t="str">
        <f t="shared" si="20"/>
        <v>14011233000101USD</v>
      </c>
      <c r="E684">
        <v>15683425.699999999</v>
      </c>
      <c r="H684" s="30">
        <v>46142</v>
      </c>
      <c r="I684" t="s">
        <v>224</v>
      </c>
      <c r="J684" t="s">
        <v>11</v>
      </c>
      <c r="K684" t="s">
        <v>23</v>
      </c>
      <c r="L684" t="str">
        <f t="shared" si="21"/>
        <v>14010406020203USD</v>
      </c>
      <c r="M684" s="31">
        <v>4516673.4400000004</v>
      </c>
    </row>
    <row r="685" spans="1:13" hidden="1">
      <c r="A685" t="s">
        <v>14</v>
      </c>
      <c r="B685" t="s">
        <v>508</v>
      </c>
      <c r="C685" t="s">
        <v>22</v>
      </c>
      <c r="D685" t="str">
        <f t="shared" si="20"/>
        <v>14011233000106PSS</v>
      </c>
      <c r="E685">
        <v>662746.86</v>
      </c>
      <c r="H685" s="30">
        <v>46142</v>
      </c>
      <c r="I685" t="s">
        <v>186</v>
      </c>
      <c r="J685" t="s">
        <v>10</v>
      </c>
      <c r="K685" t="s">
        <v>22</v>
      </c>
      <c r="L685" t="str">
        <f t="shared" si="21"/>
        <v>14011210000103PSS</v>
      </c>
      <c r="M685" s="31">
        <v>3151638.4</v>
      </c>
    </row>
    <row r="686" spans="1:13" hidden="1">
      <c r="A686" t="s">
        <v>14</v>
      </c>
      <c r="B686" t="s">
        <v>508</v>
      </c>
      <c r="C686" t="s">
        <v>23</v>
      </c>
      <c r="D686" t="str">
        <f t="shared" si="20"/>
        <v>14011233000106USD</v>
      </c>
      <c r="E686">
        <v>4758489.95</v>
      </c>
      <c r="H686" s="30">
        <v>46142</v>
      </c>
      <c r="I686" t="s">
        <v>305</v>
      </c>
      <c r="J686" t="s">
        <v>12</v>
      </c>
      <c r="K686" t="s">
        <v>22</v>
      </c>
      <c r="L686" t="str">
        <f t="shared" si="21"/>
        <v>14050319060117PSS</v>
      </c>
      <c r="M686" s="31">
        <v>15269709.039999999</v>
      </c>
    </row>
    <row r="687" spans="1:13" hidden="1">
      <c r="A687" t="s">
        <v>14</v>
      </c>
      <c r="B687" t="s">
        <v>509</v>
      </c>
      <c r="C687" t="s">
        <v>22</v>
      </c>
      <c r="D687" t="str">
        <f t="shared" si="20"/>
        <v>14011306010303PSS</v>
      </c>
      <c r="E687">
        <v>150000</v>
      </c>
      <c r="H687" s="30">
        <v>46142</v>
      </c>
      <c r="I687" t="s">
        <v>77</v>
      </c>
      <c r="J687" t="s">
        <v>7</v>
      </c>
      <c r="K687" t="s">
        <v>23</v>
      </c>
      <c r="L687" t="str">
        <f t="shared" si="21"/>
        <v>21020202000105USD</v>
      </c>
      <c r="M687" s="31">
        <v>659458.58665476926</v>
      </c>
    </row>
    <row r="688" spans="1:13" hidden="1">
      <c r="A688" t="s">
        <v>14</v>
      </c>
      <c r="B688" t="s">
        <v>510</v>
      </c>
      <c r="C688" t="s">
        <v>22</v>
      </c>
      <c r="D688" t="str">
        <f t="shared" si="20"/>
        <v>14011306010304PSS</v>
      </c>
      <c r="E688">
        <v>8096195.21</v>
      </c>
      <c r="H688" s="30">
        <v>46142</v>
      </c>
      <c r="I688" t="s">
        <v>61</v>
      </c>
      <c r="J688" t="s">
        <v>6</v>
      </c>
      <c r="K688" t="s">
        <v>22</v>
      </c>
      <c r="L688" t="str">
        <f t="shared" si="21"/>
        <v>29080900000173PSS</v>
      </c>
      <c r="M688" s="31">
        <v>76270581.569999993</v>
      </c>
    </row>
    <row r="689" spans="1:13" hidden="1">
      <c r="A689" t="s">
        <v>14</v>
      </c>
      <c r="B689" t="s">
        <v>510</v>
      </c>
      <c r="C689" t="s">
        <v>23</v>
      </c>
      <c r="D689" t="str">
        <f t="shared" si="20"/>
        <v>14011306010304USD</v>
      </c>
      <c r="E689">
        <v>2172102.7999999998</v>
      </c>
      <c r="H689" s="30">
        <v>46142</v>
      </c>
      <c r="I689" t="s">
        <v>57</v>
      </c>
      <c r="J689" t="s">
        <v>6</v>
      </c>
      <c r="K689" t="s">
        <v>23</v>
      </c>
      <c r="L689" t="str">
        <f t="shared" si="21"/>
        <v>21070401010301USD</v>
      </c>
      <c r="M689" s="31">
        <v>0.03</v>
      </c>
    </row>
    <row r="690" spans="1:13" hidden="1">
      <c r="A690" t="s">
        <v>14</v>
      </c>
      <c r="B690" t="s">
        <v>511</v>
      </c>
      <c r="C690" t="s">
        <v>22</v>
      </c>
      <c r="D690" t="str">
        <f t="shared" si="20"/>
        <v>14011306020210PSS</v>
      </c>
      <c r="E690">
        <v>38279663.43</v>
      </c>
      <c r="H690" s="30">
        <v>46142</v>
      </c>
      <c r="I690" t="s">
        <v>370</v>
      </c>
      <c r="J690" t="s">
        <v>12</v>
      </c>
      <c r="K690" t="s">
        <v>22</v>
      </c>
      <c r="L690" t="str">
        <f t="shared" si="21"/>
        <v>14060423000109PSS</v>
      </c>
      <c r="M690" s="31">
        <v>163231.29</v>
      </c>
    </row>
    <row r="691" spans="1:13" hidden="1">
      <c r="A691" t="s">
        <v>14</v>
      </c>
      <c r="B691" t="s">
        <v>511</v>
      </c>
      <c r="C691" t="s">
        <v>23</v>
      </c>
      <c r="D691" t="str">
        <f t="shared" si="20"/>
        <v>14011306020210USD</v>
      </c>
      <c r="E691">
        <v>73082086.200000003</v>
      </c>
      <c r="H691" s="30">
        <v>46142</v>
      </c>
      <c r="I691" t="s">
        <v>460</v>
      </c>
      <c r="J691" t="s">
        <v>14</v>
      </c>
      <c r="K691" t="s">
        <v>22</v>
      </c>
      <c r="L691" t="str">
        <f t="shared" si="21"/>
        <v>14011106020312PSS</v>
      </c>
      <c r="M691" s="31">
        <v>474346915.14999998</v>
      </c>
    </row>
    <row r="692" spans="1:13" hidden="1">
      <c r="A692" t="s">
        <v>14</v>
      </c>
      <c r="B692" t="s">
        <v>512</v>
      </c>
      <c r="C692" t="s">
        <v>22</v>
      </c>
      <c r="D692" t="str">
        <f t="shared" si="20"/>
        <v>14011306020216PSS</v>
      </c>
      <c r="E692">
        <v>26482947.609999999</v>
      </c>
      <c r="H692" s="30">
        <v>46142</v>
      </c>
      <c r="I692" t="s">
        <v>486</v>
      </c>
      <c r="J692" t="s">
        <v>14</v>
      </c>
      <c r="K692" t="s">
        <v>23</v>
      </c>
      <c r="L692" t="str">
        <f t="shared" si="21"/>
        <v>14011206020308USD</v>
      </c>
      <c r="M692" s="31">
        <v>68817645.260000005</v>
      </c>
    </row>
    <row r="693" spans="1:13" hidden="1">
      <c r="A693" t="s">
        <v>14</v>
      </c>
      <c r="B693" t="s">
        <v>512</v>
      </c>
      <c r="C693" t="s">
        <v>23</v>
      </c>
      <c r="D693" t="str">
        <f t="shared" si="20"/>
        <v>14011306020216USD</v>
      </c>
      <c r="E693">
        <v>6835000</v>
      </c>
      <c r="H693" s="30">
        <v>46142</v>
      </c>
      <c r="I693" t="s">
        <v>657</v>
      </c>
      <c r="J693" t="s">
        <v>16</v>
      </c>
      <c r="K693" t="s">
        <v>22</v>
      </c>
      <c r="L693" t="str">
        <f t="shared" si="21"/>
        <v>14011306010102PSS</v>
      </c>
      <c r="M693" s="31">
        <v>84879.78</v>
      </c>
    </row>
    <row r="694" spans="1:13" hidden="1">
      <c r="A694" t="s">
        <v>14</v>
      </c>
      <c r="B694" t="s">
        <v>513</v>
      </c>
      <c r="C694" t="s">
        <v>22</v>
      </c>
      <c r="D694" t="str">
        <f t="shared" si="20"/>
        <v>14011306020228PSS</v>
      </c>
      <c r="E694">
        <v>143608.73000000001</v>
      </c>
      <c r="H694" s="30">
        <v>46142</v>
      </c>
      <c r="I694" t="s">
        <v>146</v>
      </c>
      <c r="J694" t="s">
        <v>9</v>
      </c>
      <c r="K694" t="s">
        <v>23</v>
      </c>
      <c r="L694" t="str">
        <f t="shared" si="21"/>
        <v>14010999010401USD</v>
      </c>
      <c r="M694" s="31">
        <v>58593.53</v>
      </c>
    </row>
    <row r="695" spans="1:13" hidden="1">
      <c r="A695" t="s">
        <v>14</v>
      </c>
      <c r="B695" t="s">
        <v>514</v>
      </c>
      <c r="C695" t="s">
        <v>22</v>
      </c>
      <c r="D695" t="str">
        <f t="shared" si="20"/>
        <v>14011306020232PSS</v>
      </c>
      <c r="E695">
        <v>1861034.12</v>
      </c>
      <c r="H695" s="30">
        <v>46142</v>
      </c>
      <c r="I695" t="s">
        <v>445</v>
      </c>
      <c r="J695" t="s">
        <v>14</v>
      </c>
      <c r="K695" t="s">
        <v>22</v>
      </c>
      <c r="L695" t="str">
        <f t="shared" si="21"/>
        <v>14011026000112PSS</v>
      </c>
      <c r="M695" s="31">
        <v>261071500</v>
      </c>
    </row>
    <row r="696" spans="1:13" hidden="1">
      <c r="A696" t="s">
        <v>14</v>
      </c>
      <c r="B696" t="s">
        <v>514</v>
      </c>
      <c r="C696" t="s">
        <v>23</v>
      </c>
      <c r="D696" t="str">
        <f t="shared" si="20"/>
        <v>14011306020232USD</v>
      </c>
      <c r="E696">
        <v>1262883.08</v>
      </c>
      <c r="H696" s="30">
        <v>46142</v>
      </c>
      <c r="I696" t="s">
        <v>32</v>
      </c>
      <c r="J696" t="s">
        <v>6</v>
      </c>
      <c r="K696" t="s">
        <v>22</v>
      </c>
      <c r="L696" t="str">
        <f t="shared" si="21"/>
        <v>14011004000102PSS</v>
      </c>
      <c r="M696" s="31">
        <v>537360.52</v>
      </c>
    </row>
    <row r="697" spans="1:13" hidden="1">
      <c r="A697" t="s">
        <v>14</v>
      </c>
      <c r="B697" t="s">
        <v>515</v>
      </c>
      <c r="C697" t="s">
        <v>22</v>
      </c>
      <c r="D697" t="str">
        <f t="shared" si="20"/>
        <v>14011306020256PSS</v>
      </c>
      <c r="E697">
        <v>9457012.8599999994</v>
      </c>
      <c r="H697" s="30">
        <v>46142</v>
      </c>
      <c r="I697" t="s">
        <v>271</v>
      </c>
      <c r="J697" t="s">
        <v>11</v>
      </c>
      <c r="K697" t="s">
        <v>22</v>
      </c>
      <c r="L697" t="str">
        <f t="shared" si="21"/>
        <v>14050406020103PSS</v>
      </c>
      <c r="M697" s="31">
        <v>33834.839999999997</v>
      </c>
    </row>
    <row r="698" spans="1:13" hidden="1">
      <c r="A698" t="s">
        <v>14</v>
      </c>
      <c r="B698" t="s">
        <v>516</v>
      </c>
      <c r="C698" t="s">
        <v>22</v>
      </c>
      <c r="D698" t="str">
        <f t="shared" si="20"/>
        <v>14011306020263PSS</v>
      </c>
      <c r="E698">
        <v>16161427.74</v>
      </c>
      <c r="H698" s="30">
        <v>46142</v>
      </c>
      <c r="I698" t="s">
        <v>455</v>
      </c>
      <c r="J698" t="s">
        <v>14</v>
      </c>
      <c r="K698" t="s">
        <v>23</v>
      </c>
      <c r="L698" t="str">
        <f t="shared" si="21"/>
        <v>14011106010105USD</v>
      </c>
      <c r="M698" s="31">
        <v>10518399.57</v>
      </c>
    </row>
    <row r="699" spans="1:13" hidden="1">
      <c r="A699" t="s">
        <v>14</v>
      </c>
      <c r="B699" t="s">
        <v>516</v>
      </c>
      <c r="C699" t="s">
        <v>23</v>
      </c>
      <c r="D699" t="str">
        <f t="shared" si="20"/>
        <v>14011306020263USD</v>
      </c>
      <c r="E699">
        <v>260533.72</v>
      </c>
      <c r="H699" s="30">
        <v>46142</v>
      </c>
      <c r="I699" t="s">
        <v>204</v>
      </c>
      <c r="J699" t="s">
        <v>11</v>
      </c>
      <c r="K699" t="s">
        <v>22</v>
      </c>
      <c r="L699" t="str">
        <f t="shared" si="21"/>
        <v>14010306030207PSS</v>
      </c>
      <c r="M699" s="31">
        <v>110087.95</v>
      </c>
    </row>
    <row r="700" spans="1:13" hidden="1">
      <c r="A700" t="s">
        <v>14</v>
      </c>
      <c r="B700" t="s">
        <v>517</v>
      </c>
      <c r="C700" t="s">
        <v>22</v>
      </c>
      <c r="D700" t="str">
        <f t="shared" si="20"/>
        <v>14011311000301PSS</v>
      </c>
      <c r="E700">
        <v>30993.9</v>
      </c>
      <c r="H700" s="30">
        <v>46142</v>
      </c>
      <c r="I700" t="s">
        <v>242</v>
      </c>
      <c r="J700" t="s">
        <v>11</v>
      </c>
      <c r="K700" t="s">
        <v>22</v>
      </c>
      <c r="L700" t="str">
        <f t="shared" si="21"/>
        <v>14050306030115PSS</v>
      </c>
      <c r="M700" s="31">
        <v>1583331.22</v>
      </c>
    </row>
    <row r="701" spans="1:13" hidden="1">
      <c r="A701" t="s">
        <v>14</v>
      </c>
      <c r="B701" t="s">
        <v>517</v>
      </c>
      <c r="C701" t="s">
        <v>23</v>
      </c>
      <c r="D701" t="str">
        <f t="shared" si="20"/>
        <v>14011311000301USD</v>
      </c>
      <c r="E701">
        <v>27526.05</v>
      </c>
      <c r="H701" s="30">
        <v>46142</v>
      </c>
      <c r="I701" t="s">
        <v>514</v>
      </c>
      <c r="J701" t="s">
        <v>14</v>
      </c>
      <c r="K701" t="s">
        <v>22</v>
      </c>
      <c r="L701" t="str">
        <f t="shared" si="21"/>
        <v>14011306020232PSS</v>
      </c>
      <c r="M701" s="31">
        <v>1861034.12</v>
      </c>
    </row>
    <row r="702" spans="1:13" hidden="1">
      <c r="A702" t="s">
        <v>14</v>
      </c>
      <c r="B702" t="s">
        <v>518</v>
      </c>
      <c r="C702" t="s">
        <v>22</v>
      </c>
      <c r="D702" t="str">
        <f t="shared" si="20"/>
        <v>14011311000503PSS</v>
      </c>
      <c r="E702">
        <v>3307.96</v>
      </c>
      <c r="H702" s="30">
        <v>46142</v>
      </c>
      <c r="I702" t="s">
        <v>514</v>
      </c>
      <c r="J702" t="s">
        <v>14</v>
      </c>
      <c r="K702" t="s">
        <v>23</v>
      </c>
      <c r="L702" t="str">
        <f t="shared" si="21"/>
        <v>14011306020232USD</v>
      </c>
      <c r="M702" s="31">
        <v>1262883.08</v>
      </c>
    </row>
    <row r="703" spans="1:13" hidden="1">
      <c r="A703" t="s">
        <v>14</v>
      </c>
      <c r="B703" t="s">
        <v>518</v>
      </c>
      <c r="C703" t="s">
        <v>23</v>
      </c>
      <c r="D703" t="str">
        <f t="shared" si="20"/>
        <v>14011311000503USD</v>
      </c>
      <c r="E703">
        <v>0</v>
      </c>
      <c r="H703" s="30">
        <v>46142</v>
      </c>
      <c r="I703" t="s">
        <v>472</v>
      </c>
      <c r="J703" t="s">
        <v>14</v>
      </c>
      <c r="K703" t="s">
        <v>23</v>
      </c>
      <c r="L703" t="str">
        <f t="shared" si="21"/>
        <v>14011111000301USD</v>
      </c>
      <c r="M703" s="31">
        <v>14048770.41</v>
      </c>
    </row>
    <row r="704" spans="1:13" hidden="1">
      <c r="A704" t="s">
        <v>14</v>
      </c>
      <c r="B704" t="s">
        <v>519</v>
      </c>
      <c r="C704" t="s">
        <v>22</v>
      </c>
      <c r="D704" t="str">
        <f t="shared" si="20"/>
        <v>14011311000505PSS</v>
      </c>
      <c r="E704">
        <v>2790342.7</v>
      </c>
      <c r="H704" s="30">
        <v>46142</v>
      </c>
      <c r="I704" t="s">
        <v>473</v>
      </c>
      <c r="J704" t="s">
        <v>14</v>
      </c>
      <c r="K704" t="s">
        <v>23</v>
      </c>
      <c r="L704" t="str">
        <f t="shared" si="21"/>
        <v>14011112000103USD</v>
      </c>
      <c r="M704" s="31">
        <v>0</v>
      </c>
    </row>
    <row r="705" spans="1:13" hidden="1">
      <c r="A705" t="s">
        <v>14</v>
      </c>
      <c r="B705" t="s">
        <v>519</v>
      </c>
      <c r="C705" t="s">
        <v>23</v>
      </c>
      <c r="D705" t="str">
        <f t="shared" si="20"/>
        <v>14011311000505USD</v>
      </c>
      <c r="E705">
        <v>265697.21999999997</v>
      </c>
      <c r="H705" s="30">
        <v>46142</v>
      </c>
      <c r="I705" t="s">
        <v>440</v>
      </c>
      <c r="J705" t="s">
        <v>14</v>
      </c>
      <c r="K705" t="s">
        <v>22</v>
      </c>
      <c r="L705" t="str">
        <f t="shared" si="21"/>
        <v>14011011000103PSS</v>
      </c>
      <c r="M705" s="31">
        <v>93853.57</v>
      </c>
    </row>
    <row r="706" spans="1:13" hidden="1">
      <c r="A706" t="s">
        <v>14</v>
      </c>
      <c r="B706" t="s">
        <v>520</v>
      </c>
      <c r="C706" t="s">
        <v>22</v>
      </c>
      <c r="D706" t="str">
        <f t="shared" ref="D706:D769" si="22">_xlfn.CONCAT(B706,C706)</f>
        <v>14011326000218PSS</v>
      </c>
      <c r="E706">
        <v>388000</v>
      </c>
      <c r="H706" s="30">
        <v>46142</v>
      </c>
      <c r="I706" t="s">
        <v>362</v>
      </c>
      <c r="J706" t="s">
        <v>12</v>
      </c>
      <c r="K706" t="s">
        <v>22</v>
      </c>
      <c r="L706" t="str">
        <f t="shared" ref="L706:L769" si="23">_xlfn.CONCAT(I706,K706)</f>
        <v>14060306050104PSS</v>
      </c>
      <c r="M706" s="31">
        <v>2721940.03</v>
      </c>
    </row>
    <row r="707" spans="1:13" hidden="1">
      <c r="A707" t="s">
        <v>14</v>
      </c>
      <c r="B707" t="s">
        <v>520</v>
      </c>
      <c r="C707" t="s">
        <v>23</v>
      </c>
      <c r="D707" t="str">
        <f t="shared" si="22"/>
        <v>14011326000218USD</v>
      </c>
      <c r="E707">
        <v>31593.82</v>
      </c>
      <c r="H707" s="30">
        <v>46142</v>
      </c>
      <c r="I707" t="s">
        <v>263</v>
      </c>
      <c r="J707" t="s">
        <v>11</v>
      </c>
      <c r="K707" t="s">
        <v>23</v>
      </c>
      <c r="L707" t="str">
        <f t="shared" si="23"/>
        <v>14050406010104USD</v>
      </c>
      <c r="M707" s="31">
        <v>397459.57</v>
      </c>
    </row>
    <row r="708" spans="1:13" hidden="1">
      <c r="A708" t="s">
        <v>14</v>
      </c>
      <c r="B708" t="s">
        <v>521</v>
      </c>
      <c r="C708" t="s">
        <v>22</v>
      </c>
      <c r="D708" t="str">
        <f t="shared" si="22"/>
        <v>14041006020702PSS</v>
      </c>
      <c r="E708">
        <v>58256944.210000001</v>
      </c>
      <c r="H708" s="30">
        <v>46142</v>
      </c>
      <c r="I708" t="s">
        <v>432</v>
      </c>
      <c r="J708" t="s">
        <v>14</v>
      </c>
      <c r="K708" t="s">
        <v>22</v>
      </c>
      <c r="L708" t="str">
        <f t="shared" si="23"/>
        <v>14011006010102PSS</v>
      </c>
      <c r="M708" s="31">
        <v>1440864431.46</v>
      </c>
    </row>
    <row r="709" spans="1:13" hidden="1">
      <c r="A709" t="s">
        <v>14</v>
      </c>
      <c r="B709" t="s">
        <v>522</v>
      </c>
      <c r="C709" t="s">
        <v>23</v>
      </c>
      <c r="D709" t="str">
        <f t="shared" si="22"/>
        <v>14041106010101USD</v>
      </c>
      <c r="E709">
        <v>2260000</v>
      </c>
      <c r="H709" s="30">
        <v>46142</v>
      </c>
      <c r="I709" t="s">
        <v>396</v>
      </c>
      <c r="J709" t="s">
        <v>12</v>
      </c>
      <c r="K709" t="s">
        <v>23</v>
      </c>
      <c r="L709" t="str">
        <f t="shared" si="23"/>
        <v>14061226000202USD</v>
      </c>
      <c r="M709" s="31">
        <v>0</v>
      </c>
    </row>
    <row r="710" spans="1:13" hidden="1">
      <c r="A710" t="s">
        <v>14</v>
      </c>
      <c r="B710" t="s">
        <v>523</v>
      </c>
      <c r="C710" t="s">
        <v>22</v>
      </c>
      <c r="D710" t="str">
        <f t="shared" si="22"/>
        <v>14041106020102PSS</v>
      </c>
      <c r="E710">
        <v>309227.24</v>
      </c>
      <c r="H710" s="30">
        <v>46142</v>
      </c>
      <c r="I710" t="s">
        <v>493</v>
      </c>
      <c r="J710" t="s">
        <v>14</v>
      </c>
      <c r="K710" t="s">
        <v>22</v>
      </c>
      <c r="L710" t="str">
        <f t="shared" si="23"/>
        <v>14011211000103PSS</v>
      </c>
      <c r="M710" s="31">
        <v>92391.4</v>
      </c>
    </row>
    <row r="711" spans="1:13" hidden="1">
      <c r="A711" t="s">
        <v>14</v>
      </c>
      <c r="B711" t="s">
        <v>523</v>
      </c>
      <c r="C711" t="s">
        <v>23</v>
      </c>
      <c r="D711" t="str">
        <f t="shared" si="22"/>
        <v>14041106020102USD</v>
      </c>
      <c r="E711">
        <v>3117095.8</v>
      </c>
      <c r="H711" s="30">
        <v>46142</v>
      </c>
      <c r="I711" t="s">
        <v>219</v>
      </c>
      <c r="J711" t="s">
        <v>11</v>
      </c>
      <c r="K711" t="s">
        <v>23</v>
      </c>
      <c r="L711" t="str">
        <f t="shared" si="23"/>
        <v>14010406010204USD</v>
      </c>
      <c r="M711" s="31">
        <v>492336.82</v>
      </c>
    </row>
    <row r="712" spans="1:13" hidden="1">
      <c r="A712" t="s">
        <v>14</v>
      </c>
      <c r="B712" t="s">
        <v>524</v>
      </c>
      <c r="C712" t="s">
        <v>22</v>
      </c>
      <c r="D712" t="str">
        <f t="shared" si="22"/>
        <v>14041106020104PSS</v>
      </c>
      <c r="E712">
        <v>370558.19</v>
      </c>
      <c r="H712" s="30">
        <v>46142</v>
      </c>
      <c r="I712" t="s">
        <v>272</v>
      </c>
      <c r="J712" t="s">
        <v>11</v>
      </c>
      <c r="K712" t="s">
        <v>22</v>
      </c>
      <c r="L712" t="str">
        <f t="shared" si="23"/>
        <v>14050406020104PSS</v>
      </c>
      <c r="M712" s="31">
        <v>1461165.96</v>
      </c>
    </row>
    <row r="713" spans="1:13" hidden="1">
      <c r="A713" t="s">
        <v>14</v>
      </c>
      <c r="B713" t="s">
        <v>525</v>
      </c>
      <c r="C713" t="s">
        <v>23</v>
      </c>
      <c r="D713" t="str">
        <f t="shared" si="22"/>
        <v>14041206020303USD</v>
      </c>
      <c r="E713">
        <v>23759154.559999999</v>
      </c>
      <c r="H713" s="30">
        <v>46142</v>
      </c>
      <c r="I713" t="s">
        <v>221</v>
      </c>
      <c r="J713" t="s">
        <v>11</v>
      </c>
      <c r="K713" t="s">
        <v>23</v>
      </c>
      <c r="L713" t="str">
        <f t="shared" si="23"/>
        <v>14010406020110USD</v>
      </c>
      <c r="M713" s="31">
        <v>42553.15</v>
      </c>
    </row>
    <row r="714" spans="1:13" hidden="1">
      <c r="A714" t="s">
        <v>14</v>
      </c>
      <c r="B714" t="s">
        <v>526</v>
      </c>
      <c r="C714" t="s">
        <v>22</v>
      </c>
      <c r="D714" t="str">
        <f t="shared" si="22"/>
        <v>14041206020305PSS</v>
      </c>
      <c r="E714">
        <v>1824772.51</v>
      </c>
      <c r="H714" s="30">
        <v>46142</v>
      </c>
      <c r="I714" t="s">
        <v>554</v>
      </c>
      <c r="J714" t="s">
        <v>14</v>
      </c>
      <c r="K714" t="s">
        <v>22</v>
      </c>
      <c r="L714" t="str">
        <f t="shared" si="23"/>
        <v>14051206020431PSS</v>
      </c>
      <c r="M714" s="31">
        <v>787000</v>
      </c>
    </row>
    <row r="715" spans="1:13" hidden="1">
      <c r="A715" t="s">
        <v>14</v>
      </c>
      <c r="B715" t="s">
        <v>527</v>
      </c>
      <c r="C715" t="s">
        <v>22</v>
      </c>
      <c r="D715" t="str">
        <f t="shared" si="22"/>
        <v>14050211000156PSS</v>
      </c>
      <c r="E715">
        <v>3021.1</v>
      </c>
      <c r="H715" s="30">
        <v>46142</v>
      </c>
      <c r="I715" t="s">
        <v>274</v>
      </c>
      <c r="J715" t="s">
        <v>11</v>
      </c>
      <c r="K715" t="s">
        <v>22</v>
      </c>
      <c r="L715" t="str">
        <f t="shared" si="23"/>
        <v>14050406020110PSS</v>
      </c>
      <c r="M715" s="31">
        <v>218195.62</v>
      </c>
    </row>
    <row r="716" spans="1:13" hidden="1">
      <c r="A716" t="s">
        <v>14</v>
      </c>
      <c r="B716" t="s">
        <v>528</v>
      </c>
      <c r="C716" t="s">
        <v>22</v>
      </c>
      <c r="D716" t="str">
        <f t="shared" si="22"/>
        <v>14050211000157PSS</v>
      </c>
      <c r="E716">
        <v>36015.519999999997</v>
      </c>
      <c r="H716" s="30">
        <v>46142</v>
      </c>
      <c r="I716" t="s">
        <v>270</v>
      </c>
      <c r="J716" t="s">
        <v>11</v>
      </c>
      <c r="K716" t="s">
        <v>22</v>
      </c>
      <c r="L716" t="str">
        <f t="shared" si="23"/>
        <v>14050406010305PSS</v>
      </c>
      <c r="M716" s="31">
        <v>564.37</v>
      </c>
    </row>
    <row r="717" spans="1:13" hidden="1">
      <c r="A717" t="s">
        <v>14</v>
      </c>
      <c r="B717" t="s">
        <v>534</v>
      </c>
      <c r="C717" t="s">
        <v>22</v>
      </c>
      <c r="D717" t="str">
        <f t="shared" si="22"/>
        <v>14051106020317PSS</v>
      </c>
      <c r="E717">
        <v>66644.91</v>
      </c>
      <c r="H717" s="30">
        <v>46142</v>
      </c>
      <c r="I717" t="s">
        <v>275</v>
      </c>
      <c r="J717" t="s">
        <v>11</v>
      </c>
      <c r="K717" t="s">
        <v>23</v>
      </c>
      <c r="L717" t="str">
        <f t="shared" si="23"/>
        <v>14050419060104USD</v>
      </c>
      <c r="M717" s="31">
        <v>204087.87</v>
      </c>
    </row>
    <row r="718" spans="1:13" hidden="1">
      <c r="A718" t="s">
        <v>14</v>
      </c>
      <c r="B718" t="s">
        <v>534</v>
      </c>
      <c r="C718" t="s">
        <v>23</v>
      </c>
      <c r="D718" t="str">
        <f t="shared" si="22"/>
        <v>14051106020317USD</v>
      </c>
      <c r="E718">
        <v>250000</v>
      </c>
      <c r="H718" s="30">
        <v>46142</v>
      </c>
      <c r="I718" t="s">
        <v>517</v>
      </c>
      <c r="J718" t="s">
        <v>14</v>
      </c>
      <c r="K718" t="s">
        <v>23</v>
      </c>
      <c r="L718" t="str">
        <f t="shared" si="23"/>
        <v>14011311000301USD</v>
      </c>
      <c r="M718" s="31">
        <v>27526.05</v>
      </c>
    </row>
    <row r="719" spans="1:13" hidden="1">
      <c r="A719" t="s">
        <v>14</v>
      </c>
      <c r="B719" t="s">
        <v>535</v>
      </c>
      <c r="C719" t="s">
        <v>22</v>
      </c>
      <c r="D719" t="str">
        <f t="shared" si="22"/>
        <v>14051106020319PSS</v>
      </c>
      <c r="E719">
        <v>53197</v>
      </c>
      <c r="H719" s="30">
        <v>46142</v>
      </c>
      <c r="I719" t="s">
        <v>301</v>
      </c>
      <c r="J719" t="s">
        <v>12</v>
      </c>
      <c r="K719" t="s">
        <v>22</v>
      </c>
      <c r="L719" t="str">
        <f t="shared" si="23"/>
        <v>14050306020301PSS</v>
      </c>
      <c r="M719" s="31">
        <v>1773869.37</v>
      </c>
    </row>
    <row r="720" spans="1:13" hidden="1">
      <c r="A720" t="s">
        <v>14</v>
      </c>
      <c r="B720" t="s">
        <v>535</v>
      </c>
      <c r="C720" t="s">
        <v>23</v>
      </c>
      <c r="D720" t="str">
        <f t="shared" si="22"/>
        <v>14051106020319USD</v>
      </c>
      <c r="E720">
        <v>245370</v>
      </c>
      <c r="H720" s="30">
        <v>46142</v>
      </c>
      <c r="I720" t="s">
        <v>449</v>
      </c>
      <c r="J720" t="s">
        <v>14</v>
      </c>
      <c r="K720" t="s">
        <v>23</v>
      </c>
      <c r="L720" t="str">
        <f t="shared" si="23"/>
        <v>14011026000302USD</v>
      </c>
      <c r="M720" s="31">
        <v>2500000</v>
      </c>
    </row>
    <row r="721" spans="1:13" hidden="1">
      <c r="A721" t="s">
        <v>14</v>
      </c>
      <c r="B721" t="s">
        <v>536</v>
      </c>
      <c r="C721" t="s">
        <v>22</v>
      </c>
      <c r="D721" t="str">
        <f t="shared" si="22"/>
        <v>14051106020366PSS</v>
      </c>
      <c r="E721">
        <v>2673879.92</v>
      </c>
      <c r="H721" s="30">
        <v>46142</v>
      </c>
      <c r="I721" t="s">
        <v>487</v>
      </c>
      <c r="J721" t="s">
        <v>14</v>
      </c>
      <c r="K721" t="s">
        <v>23</v>
      </c>
      <c r="L721" t="str">
        <f t="shared" si="23"/>
        <v>14011206020309USD</v>
      </c>
      <c r="M721" s="31">
        <v>9709962.5500000007</v>
      </c>
    </row>
    <row r="722" spans="1:13" hidden="1">
      <c r="A722" t="s">
        <v>14</v>
      </c>
      <c r="B722" t="s">
        <v>537</v>
      </c>
      <c r="C722" t="s">
        <v>22</v>
      </c>
      <c r="D722" t="str">
        <f t="shared" si="22"/>
        <v>14051111000103PSS</v>
      </c>
      <c r="E722">
        <v>0</v>
      </c>
      <c r="H722" s="30">
        <v>46142</v>
      </c>
      <c r="I722" t="s">
        <v>371</v>
      </c>
      <c r="J722" t="s">
        <v>12</v>
      </c>
      <c r="K722" t="s">
        <v>23</v>
      </c>
      <c r="L722" t="str">
        <f t="shared" si="23"/>
        <v>14061104000201USD</v>
      </c>
      <c r="M722" s="31">
        <v>662511.05000000005</v>
      </c>
    </row>
    <row r="723" spans="1:13" hidden="1">
      <c r="A723" t="s">
        <v>14</v>
      </c>
      <c r="B723" t="s">
        <v>538</v>
      </c>
      <c r="C723" t="s">
        <v>22</v>
      </c>
      <c r="D723" t="str">
        <f t="shared" si="22"/>
        <v>14051111000105PSS</v>
      </c>
      <c r="E723">
        <v>63611.77</v>
      </c>
      <c r="H723" s="30">
        <v>46142</v>
      </c>
      <c r="I723" t="s">
        <v>61</v>
      </c>
      <c r="J723" t="s">
        <v>6</v>
      </c>
      <c r="K723" t="s">
        <v>23</v>
      </c>
      <c r="L723" t="str">
        <f t="shared" si="23"/>
        <v>29080900000173USD</v>
      </c>
      <c r="M723" s="31">
        <v>0</v>
      </c>
    </row>
    <row r="724" spans="1:13" hidden="1">
      <c r="A724" t="s">
        <v>14</v>
      </c>
      <c r="B724" t="s">
        <v>540</v>
      </c>
      <c r="C724" t="s">
        <v>22</v>
      </c>
      <c r="D724" t="str">
        <f t="shared" si="22"/>
        <v>14051111000203PSS</v>
      </c>
      <c r="E724">
        <v>0</v>
      </c>
      <c r="H724" s="30">
        <v>46142</v>
      </c>
      <c r="I724" t="s">
        <v>319</v>
      </c>
      <c r="J724" t="s">
        <v>12</v>
      </c>
      <c r="K724" t="s">
        <v>22</v>
      </c>
      <c r="L724" t="str">
        <f t="shared" si="23"/>
        <v>14051206020418PSS</v>
      </c>
      <c r="M724" s="31">
        <v>351551.39</v>
      </c>
    </row>
    <row r="725" spans="1:13" hidden="1">
      <c r="A725" t="s">
        <v>14</v>
      </c>
      <c r="B725" t="s">
        <v>540</v>
      </c>
      <c r="C725" t="s">
        <v>23</v>
      </c>
      <c r="D725" t="str">
        <f t="shared" si="22"/>
        <v>14051111000203USD</v>
      </c>
      <c r="E725">
        <v>7805.36</v>
      </c>
      <c r="H725" s="30">
        <v>46142</v>
      </c>
      <c r="I725" t="s">
        <v>407</v>
      </c>
      <c r="J725" t="s">
        <v>12</v>
      </c>
      <c r="K725" t="s">
        <v>22</v>
      </c>
      <c r="L725" t="str">
        <f t="shared" si="23"/>
        <v>14061306020114PSS</v>
      </c>
      <c r="M725" s="31">
        <v>13271.97</v>
      </c>
    </row>
    <row r="726" spans="1:13" hidden="1">
      <c r="A726" t="s">
        <v>14</v>
      </c>
      <c r="B726" t="s">
        <v>541</v>
      </c>
      <c r="C726" t="s">
        <v>22</v>
      </c>
      <c r="D726" t="str">
        <f t="shared" si="22"/>
        <v>14051111000204PSS</v>
      </c>
      <c r="E726">
        <v>34341.089999999997</v>
      </c>
      <c r="H726" s="30">
        <v>46142</v>
      </c>
      <c r="I726" t="s">
        <v>471</v>
      </c>
      <c r="J726" t="s">
        <v>14</v>
      </c>
      <c r="K726" t="s">
        <v>23</v>
      </c>
      <c r="L726" t="str">
        <f t="shared" si="23"/>
        <v>14011111000203USD</v>
      </c>
      <c r="M726" s="31">
        <v>2171.64</v>
      </c>
    </row>
    <row r="727" spans="1:13" hidden="1">
      <c r="A727" t="s">
        <v>14</v>
      </c>
      <c r="B727" t="s">
        <v>541</v>
      </c>
      <c r="C727" t="s">
        <v>23</v>
      </c>
      <c r="D727" t="str">
        <f t="shared" si="22"/>
        <v>14051111000204USD</v>
      </c>
      <c r="E727">
        <v>232289.46</v>
      </c>
      <c r="H727" s="30">
        <v>46142</v>
      </c>
      <c r="I727" t="s">
        <v>444</v>
      </c>
      <c r="J727" t="s">
        <v>14</v>
      </c>
      <c r="K727" t="s">
        <v>23</v>
      </c>
      <c r="L727" t="str">
        <f t="shared" si="23"/>
        <v>14011012000105USD</v>
      </c>
      <c r="M727" s="31">
        <v>16069600.029999999</v>
      </c>
    </row>
    <row r="728" spans="1:13" hidden="1">
      <c r="A728" t="s">
        <v>14</v>
      </c>
      <c r="B728" t="s">
        <v>542</v>
      </c>
      <c r="C728" t="s">
        <v>22</v>
      </c>
      <c r="D728" t="str">
        <f t="shared" si="22"/>
        <v>14051119060201PSS</v>
      </c>
      <c r="E728">
        <v>17068325.649999999</v>
      </c>
      <c r="H728" s="30">
        <v>46142</v>
      </c>
      <c r="I728" t="s">
        <v>377</v>
      </c>
      <c r="J728" t="s">
        <v>12</v>
      </c>
      <c r="K728" t="s">
        <v>23</v>
      </c>
      <c r="L728" t="str">
        <f t="shared" si="23"/>
        <v>14061106020208USD</v>
      </c>
      <c r="M728" s="31">
        <v>360810.65</v>
      </c>
    </row>
    <row r="729" spans="1:13" hidden="1">
      <c r="A729" t="s">
        <v>14</v>
      </c>
      <c r="B729" t="s">
        <v>542</v>
      </c>
      <c r="C729" t="s">
        <v>23</v>
      </c>
      <c r="D729" t="str">
        <f t="shared" si="22"/>
        <v>14051119060201USD</v>
      </c>
      <c r="E729">
        <v>3777208.7</v>
      </c>
      <c r="H729" s="30">
        <v>46142</v>
      </c>
      <c r="I729" t="s">
        <v>153</v>
      </c>
      <c r="J729" t="s">
        <v>9</v>
      </c>
      <c r="K729" t="s">
        <v>23</v>
      </c>
      <c r="L729" t="str">
        <f t="shared" si="23"/>
        <v>14050302010117USD</v>
      </c>
      <c r="M729" s="31">
        <v>1519.29</v>
      </c>
    </row>
    <row r="730" spans="1:13" hidden="1">
      <c r="A730" t="s">
        <v>14</v>
      </c>
      <c r="B730" t="s">
        <v>543</v>
      </c>
      <c r="C730" t="s">
        <v>23</v>
      </c>
      <c r="D730" t="str">
        <f t="shared" si="22"/>
        <v>14051126000114USD</v>
      </c>
      <c r="E730">
        <v>500000</v>
      </c>
      <c r="H730" s="30">
        <v>46142</v>
      </c>
      <c r="I730" t="s">
        <v>717</v>
      </c>
      <c r="J730" t="s">
        <v>16</v>
      </c>
      <c r="K730" t="s">
        <v>22</v>
      </c>
      <c r="L730" t="str">
        <f t="shared" si="23"/>
        <v>14051306020321PSS</v>
      </c>
      <c r="M730" s="31">
        <v>2520061.65</v>
      </c>
    </row>
    <row r="731" spans="1:13" hidden="1">
      <c r="A731" t="s">
        <v>14</v>
      </c>
      <c r="B731" t="s">
        <v>544</v>
      </c>
      <c r="C731" t="s">
        <v>23</v>
      </c>
      <c r="D731" t="str">
        <f t="shared" si="22"/>
        <v>14051126000116USD</v>
      </c>
      <c r="E731">
        <v>2000000</v>
      </c>
      <c r="H731" s="30">
        <v>46142</v>
      </c>
      <c r="I731" t="s">
        <v>486</v>
      </c>
      <c r="J731" t="s">
        <v>14</v>
      </c>
      <c r="K731" t="s">
        <v>22</v>
      </c>
      <c r="L731" t="str">
        <f t="shared" si="23"/>
        <v>14011206020308PSS</v>
      </c>
      <c r="M731" s="31">
        <v>159995720.83000001</v>
      </c>
    </row>
    <row r="732" spans="1:13" hidden="1">
      <c r="A732" t="s">
        <v>14</v>
      </c>
      <c r="B732" t="s">
        <v>546</v>
      </c>
      <c r="C732" t="s">
        <v>22</v>
      </c>
      <c r="D732" t="str">
        <f t="shared" si="22"/>
        <v>14051133000101PSS</v>
      </c>
      <c r="E732">
        <v>6865232.5300000003</v>
      </c>
      <c r="H732" s="30">
        <v>46142</v>
      </c>
      <c r="I732" t="s">
        <v>372</v>
      </c>
      <c r="J732" t="s">
        <v>12</v>
      </c>
      <c r="K732" t="s">
        <v>23</v>
      </c>
      <c r="L732" t="str">
        <f t="shared" si="23"/>
        <v>14061105030101USD</v>
      </c>
      <c r="M732" s="31">
        <v>535500</v>
      </c>
    </row>
    <row r="733" spans="1:13" hidden="1">
      <c r="A733" t="s">
        <v>14</v>
      </c>
      <c r="B733" t="s">
        <v>547</v>
      </c>
      <c r="C733" t="s">
        <v>22</v>
      </c>
      <c r="D733" t="str">
        <f t="shared" si="22"/>
        <v>14051206010201PSS</v>
      </c>
      <c r="E733">
        <v>1664500</v>
      </c>
      <c r="H733" s="30">
        <v>46142</v>
      </c>
      <c r="I733" t="s">
        <v>633</v>
      </c>
      <c r="J733" t="s">
        <v>16</v>
      </c>
      <c r="K733" t="s">
        <v>22</v>
      </c>
      <c r="L733" t="str">
        <f t="shared" si="23"/>
        <v>14010206020144PSS</v>
      </c>
      <c r="M733" s="31">
        <v>74276.19</v>
      </c>
    </row>
    <row r="734" spans="1:13" hidden="1">
      <c r="A734" t="s">
        <v>14</v>
      </c>
      <c r="B734" t="s">
        <v>547</v>
      </c>
      <c r="C734" t="s">
        <v>23</v>
      </c>
      <c r="D734" t="str">
        <f t="shared" si="22"/>
        <v>14051206010201USD</v>
      </c>
      <c r="E734">
        <v>422000</v>
      </c>
      <c r="H734" s="30">
        <v>46142</v>
      </c>
      <c r="I734" t="s">
        <v>31</v>
      </c>
      <c r="J734" t="s">
        <v>6</v>
      </c>
      <c r="K734" t="s">
        <v>22</v>
      </c>
      <c r="L734" t="str">
        <f t="shared" si="23"/>
        <v>14011001000102PSS</v>
      </c>
      <c r="M734" s="31">
        <v>74443818.409999996</v>
      </c>
    </row>
    <row r="735" spans="1:13" hidden="1">
      <c r="A735" t="s">
        <v>14</v>
      </c>
      <c r="B735" t="s">
        <v>548</v>
      </c>
      <c r="C735" t="s">
        <v>22</v>
      </c>
      <c r="D735" t="str">
        <f t="shared" si="22"/>
        <v>14051206010202PSS</v>
      </c>
      <c r="E735">
        <v>32000</v>
      </c>
      <c r="H735" s="30">
        <v>46142</v>
      </c>
      <c r="I735" t="s">
        <v>497</v>
      </c>
      <c r="J735" t="s">
        <v>14</v>
      </c>
      <c r="K735" t="s">
        <v>23</v>
      </c>
      <c r="L735" t="str">
        <f t="shared" si="23"/>
        <v>14011211000503USD</v>
      </c>
      <c r="M735" s="31">
        <v>22482.34</v>
      </c>
    </row>
    <row r="736" spans="1:13" hidden="1">
      <c r="A736" t="s">
        <v>14</v>
      </c>
      <c r="B736" t="s">
        <v>549</v>
      </c>
      <c r="C736" t="s">
        <v>23</v>
      </c>
      <c r="D736" t="str">
        <f t="shared" si="22"/>
        <v>14051206010534USD</v>
      </c>
      <c r="E736">
        <v>1</v>
      </c>
      <c r="H736" s="30">
        <v>46142</v>
      </c>
      <c r="I736" t="s">
        <v>92</v>
      </c>
      <c r="J736" t="s">
        <v>7</v>
      </c>
      <c r="K736" t="s">
        <v>22</v>
      </c>
      <c r="L736" t="str">
        <f t="shared" si="23"/>
        <v>21070201000205PSS</v>
      </c>
      <c r="M736" s="31">
        <v>14032.16</v>
      </c>
    </row>
    <row r="737" spans="1:13" hidden="1">
      <c r="A737" t="s">
        <v>14</v>
      </c>
      <c r="B737" t="s">
        <v>550</v>
      </c>
      <c r="C737" t="s">
        <v>22</v>
      </c>
      <c r="D737" t="str">
        <f t="shared" si="22"/>
        <v>14051206020409PSS</v>
      </c>
      <c r="E737">
        <v>690994.67</v>
      </c>
      <c r="H737" s="30">
        <v>46142</v>
      </c>
      <c r="I737" t="s">
        <v>132</v>
      </c>
      <c r="J737" t="s">
        <v>9</v>
      </c>
      <c r="K737" t="s">
        <v>23</v>
      </c>
      <c r="L737" t="str">
        <f t="shared" si="23"/>
        <v>14010302020114USD</v>
      </c>
      <c r="M737" s="31">
        <v>329.95</v>
      </c>
    </row>
    <row r="738" spans="1:13" hidden="1">
      <c r="A738" t="s">
        <v>14</v>
      </c>
      <c r="B738" t="s">
        <v>550</v>
      </c>
      <c r="C738" t="s">
        <v>23</v>
      </c>
      <c r="D738" t="str">
        <f t="shared" si="22"/>
        <v>14051206020409USD</v>
      </c>
      <c r="E738">
        <v>28763.38</v>
      </c>
      <c r="H738" s="30">
        <v>46142</v>
      </c>
      <c r="I738" t="s">
        <v>665</v>
      </c>
      <c r="J738" t="s">
        <v>16</v>
      </c>
      <c r="K738" t="s">
        <v>23</v>
      </c>
      <c r="L738" t="str">
        <f t="shared" si="23"/>
        <v>14011306020124USD</v>
      </c>
      <c r="M738" s="31">
        <v>19353.59</v>
      </c>
    </row>
    <row r="739" spans="1:13" hidden="1">
      <c r="A739" t="s">
        <v>14</v>
      </c>
      <c r="B739" t="s">
        <v>552</v>
      </c>
      <c r="C739" t="s">
        <v>23</v>
      </c>
      <c r="D739" t="str">
        <f t="shared" si="22"/>
        <v>14051206020411USD</v>
      </c>
      <c r="E739">
        <v>355750</v>
      </c>
      <c r="H739" s="30">
        <v>46142</v>
      </c>
      <c r="I739" t="s">
        <v>690</v>
      </c>
      <c r="J739" t="s">
        <v>16</v>
      </c>
      <c r="K739" t="s">
        <v>22</v>
      </c>
      <c r="L739" t="str">
        <f t="shared" si="23"/>
        <v>14050206020172PSS</v>
      </c>
      <c r="M739" s="31">
        <v>14287.96</v>
      </c>
    </row>
    <row r="740" spans="1:13" hidden="1">
      <c r="A740" t="s">
        <v>14</v>
      </c>
      <c r="B740" t="s">
        <v>553</v>
      </c>
      <c r="C740" t="s">
        <v>22</v>
      </c>
      <c r="D740" t="str">
        <f t="shared" si="22"/>
        <v>14051206020419PSS</v>
      </c>
      <c r="E740">
        <v>1033456.76</v>
      </c>
      <c r="H740" s="30">
        <v>46142</v>
      </c>
      <c r="I740" t="s">
        <v>462</v>
      </c>
      <c r="J740" t="s">
        <v>14</v>
      </c>
      <c r="K740" t="s">
        <v>22</v>
      </c>
      <c r="L740" t="str">
        <f t="shared" si="23"/>
        <v>14011106020325PSS</v>
      </c>
      <c r="M740" s="31">
        <v>1988665.96</v>
      </c>
    </row>
    <row r="741" spans="1:13" hidden="1">
      <c r="A741" t="s">
        <v>14</v>
      </c>
      <c r="B741" t="s">
        <v>554</v>
      </c>
      <c r="C741" t="s">
        <v>22</v>
      </c>
      <c r="D741" t="str">
        <f t="shared" si="22"/>
        <v>14051206020431PSS</v>
      </c>
      <c r="E741">
        <v>787000</v>
      </c>
      <c r="H741" s="30">
        <v>46142</v>
      </c>
      <c r="I741" t="s">
        <v>385</v>
      </c>
      <c r="J741" t="s">
        <v>12</v>
      </c>
      <c r="K741" t="s">
        <v>22</v>
      </c>
      <c r="L741" t="str">
        <f t="shared" si="23"/>
        <v>14061206020108PSS</v>
      </c>
      <c r="M741" s="31">
        <v>103405.26</v>
      </c>
    </row>
    <row r="742" spans="1:13" hidden="1">
      <c r="A742" t="s">
        <v>14</v>
      </c>
      <c r="B742" t="s">
        <v>555</v>
      </c>
      <c r="C742" t="s">
        <v>22</v>
      </c>
      <c r="D742" t="str">
        <f t="shared" si="22"/>
        <v>14051206020447PSS</v>
      </c>
      <c r="E742">
        <v>667000</v>
      </c>
      <c r="H742" s="30">
        <v>46142</v>
      </c>
      <c r="I742" t="s">
        <v>573</v>
      </c>
      <c r="J742" t="s">
        <v>14</v>
      </c>
      <c r="K742" t="s">
        <v>22</v>
      </c>
      <c r="L742" t="str">
        <f t="shared" si="23"/>
        <v>14051311000409PSS</v>
      </c>
      <c r="M742" s="31">
        <v>6916.14</v>
      </c>
    </row>
    <row r="743" spans="1:13" hidden="1">
      <c r="A743" t="s">
        <v>14</v>
      </c>
      <c r="B743" t="s">
        <v>556</v>
      </c>
      <c r="C743" t="s">
        <v>22</v>
      </c>
      <c r="D743" t="str">
        <f t="shared" si="22"/>
        <v>14051206020455PSS</v>
      </c>
      <c r="E743">
        <v>37838.94</v>
      </c>
      <c r="H743" s="30">
        <v>46142</v>
      </c>
      <c r="I743" t="s">
        <v>649</v>
      </c>
      <c r="J743" t="s">
        <v>16</v>
      </c>
      <c r="K743" t="s">
        <v>22</v>
      </c>
      <c r="L743" t="str">
        <f t="shared" si="23"/>
        <v>14011206020305PSS</v>
      </c>
      <c r="M743" s="31">
        <v>1047330.52</v>
      </c>
    </row>
    <row r="744" spans="1:13" hidden="1">
      <c r="A744" t="s">
        <v>14</v>
      </c>
      <c r="B744" t="s">
        <v>558</v>
      </c>
      <c r="C744" t="s">
        <v>22</v>
      </c>
      <c r="D744" t="str">
        <f t="shared" si="22"/>
        <v>14051206020497PSS</v>
      </c>
      <c r="E744">
        <v>3028751.29</v>
      </c>
      <c r="H744" s="30">
        <v>46142</v>
      </c>
      <c r="I744" t="s">
        <v>321</v>
      </c>
      <c r="J744" t="s">
        <v>12</v>
      </c>
      <c r="K744" t="s">
        <v>22</v>
      </c>
      <c r="L744" t="str">
        <f t="shared" si="23"/>
        <v>14051206020443PSS</v>
      </c>
      <c r="M744" s="31">
        <v>207027.98</v>
      </c>
    </row>
    <row r="745" spans="1:13" hidden="1">
      <c r="A745" t="s">
        <v>14</v>
      </c>
      <c r="B745" t="s">
        <v>559</v>
      </c>
      <c r="C745" t="s">
        <v>22</v>
      </c>
      <c r="D745" t="str">
        <f t="shared" si="22"/>
        <v>14051211000203PSS</v>
      </c>
      <c r="E745">
        <v>342.3</v>
      </c>
      <c r="H745" s="30">
        <v>46142</v>
      </c>
      <c r="I745" t="s">
        <v>410</v>
      </c>
      <c r="J745" t="s">
        <v>12</v>
      </c>
      <c r="K745" t="s">
        <v>22</v>
      </c>
      <c r="L745" t="str">
        <f t="shared" si="23"/>
        <v>14061306020117PSS</v>
      </c>
      <c r="M745" s="31">
        <v>120007.43</v>
      </c>
    </row>
    <row r="746" spans="1:13" hidden="1">
      <c r="A746" t="s">
        <v>14</v>
      </c>
      <c r="B746" t="s">
        <v>559</v>
      </c>
      <c r="C746" t="s">
        <v>23</v>
      </c>
      <c r="D746" t="str">
        <f t="shared" si="22"/>
        <v>14051211000203USD</v>
      </c>
      <c r="E746">
        <v>0</v>
      </c>
      <c r="H746" s="30">
        <v>46142</v>
      </c>
      <c r="I746" t="s">
        <v>714</v>
      </c>
      <c r="J746" t="s">
        <v>16</v>
      </c>
      <c r="K746" t="s">
        <v>22</v>
      </c>
      <c r="L746" t="str">
        <f t="shared" si="23"/>
        <v>14051306020303PSS</v>
      </c>
      <c r="M746" s="31">
        <v>55999.75</v>
      </c>
    </row>
    <row r="747" spans="1:13" hidden="1">
      <c r="A747" t="s">
        <v>14</v>
      </c>
      <c r="B747" t="s">
        <v>560</v>
      </c>
      <c r="C747" t="s">
        <v>22</v>
      </c>
      <c r="D747" t="str">
        <f t="shared" si="22"/>
        <v>14051211000204PSS</v>
      </c>
      <c r="E747">
        <v>30821.7</v>
      </c>
      <c r="H747" s="30">
        <v>46142</v>
      </c>
      <c r="I747" t="s">
        <v>375</v>
      </c>
      <c r="J747" t="s">
        <v>12</v>
      </c>
      <c r="K747" t="s">
        <v>22</v>
      </c>
      <c r="L747" t="str">
        <f t="shared" si="23"/>
        <v>14061106020203PSS</v>
      </c>
      <c r="M747" s="31">
        <v>13879112.369999999</v>
      </c>
    </row>
    <row r="748" spans="1:13" hidden="1">
      <c r="A748" t="s">
        <v>14</v>
      </c>
      <c r="B748" t="s">
        <v>560</v>
      </c>
      <c r="C748" t="s">
        <v>23</v>
      </c>
      <c r="D748" t="str">
        <f t="shared" si="22"/>
        <v>14051211000204USD</v>
      </c>
      <c r="E748">
        <v>216411.97</v>
      </c>
      <c r="H748" s="30">
        <v>46142</v>
      </c>
      <c r="I748" t="s">
        <v>409</v>
      </c>
      <c r="J748" t="s">
        <v>12</v>
      </c>
      <c r="K748" t="s">
        <v>22</v>
      </c>
      <c r="L748" t="str">
        <f t="shared" si="23"/>
        <v>14061306020116PSS</v>
      </c>
      <c r="M748" s="31">
        <v>249150.69</v>
      </c>
    </row>
    <row r="749" spans="1:13" hidden="1">
      <c r="A749" t="s">
        <v>14</v>
      </c>
      <c r="B749" t="s">
        <v>561</v>
      </c>
      <c r="C749" t="s">
        <v>22</v>
      </c>
      <c r="D749" t="str">
        <f t="shared" si="22"/>
        <v>14051211000409PSS</v>
      </c>
      <c r="E749">
        <v>0</v>
      </c>
      <c r="H749" s="30">
        <v>46142</v>
      </c>
      <c r="I749" t="s">
        <v>429</v>
      </c>
      <c r="J749" t="s">
        <v>14</v>
      </c>
      <c r="K749" t="s">
        <v>22</v>
      </c>
      <c r="L749" t="str">
        <f t="shared" si="23"/>
        <v>14010906070217PSS</v>
      </c>
      <c r="M749" s="31">
        <v>31843587.699999999</v>
      </c>
    </row>
    <row r="750" spans="1:13" hidden="1">
      <c r="A750" t="s">
        <v>14</v>
      </c>
      <c r="B750" t="s">
        <v>562</v>
      </c>
      <c r="C750" t="s">
        <v>22</v>
      </c>
      <c r="D750" t="str">
        <f t="shared" si="22"/>
        <v>14051219060401PSS</v>
      </c>
      <c r="E750">
        <v>3538870.11</v>
      </c>
      <c r="H750" s="30">
        <v>46142</v>
      </c>
      <c r="I750" t="s">
        <v>429</v>
      </c>
      <c r="J750" t="s">
        <v>14</v>
      </c>
      <c r="K750" t="s">
        <v>23</v>
      </c>
      <c r="L750" t="str">
        <f t="shared" si="23"/>
        <v>14010906070217USD</v>
      </c>
      <c r="M750" s="31">
        <v>1415250</v>
      </c>
    </row>
    <row r="751" spans="1:13" hidden="1">
      <c r="A751" t="s">
        <v>14</v>
      </c>
      <c r="B751" t="s">
        <v>563</v>
      </c>
      <c r="C751" t="s">
        <v>22</v>
      </c>
      <c r="D751" t="str">
        <f t="shared" si="22"/>
        <v>14051219060404PSS</v>
      </c>
      <c r="E751">
        <v>69583.37</v>
      </c>
      <c r="H751" s="30">
        <v>46142</v>
      </c>
      <c r="I751" t="s">
        <v>642</v>
      </c>
      <c r="J751" t="s">
        <v>16</v>
      </c>
      <c r="K751" t="s">
        <v>22</v>
      </c>
      <c r="L751" t="str">
        <f t="shared" si="23"/>
        <v>14011106020354PSS</v>
      </c>
      <c r="M751" s="31">
        <v>438947.23</v>
      </c>
    </row>
    <row r="752" spans="1:13" hidden="1">
      <c r="A752" t="s">
        <v>14</v>
      </c>
      <c r="B752" t="s">
        <v>567</v>
      </c>
      <c r="C752" t="s">
        <v>22</v>
      </c>
      <c r="D752" t="str">
        <f t="shared" si="22"/>
        <v>14051233000706PSS</v>
      </c>
      <c r="E752">
        <v>3795008.57</v>
      </c>
      <c r="H752" s="30">
        <v>46142</v>
      </c>
      <c r="I752" t="s">
        <v>311</v>
      </c>
      <c r="J752" t="s">
        <v>12</v>
      </c>
      <c r="K752" t="s">
        <v>22</v>
      </c>
      <c r="L752" t="str">
        <f t="shared" si="23"/>
        <v>14050423000220PSS</v>
      </c>
      <c r="M752" s="31">
        <v>55068.18</v>
      </c>
    </row>
    <row r="753" spans="1:13" hidden="1">
      <c r="A753" t="s">
        <v>14</v>
      </c>
      <c r="B753" t="s">
        <v>568</v>
      </c>
      <c r="C753" t="s">
        <v>23</v>
      </c>
      <c r="D753" t="str">
        <f t="shared" si="22"/>
        <v>14051306010312USD</v>
      </c>
      <c r="E753">
        <v>26282.15</v>
      </c>
      <c r="H753" s="30">
        <v>46142</v>
      </c>
      <c r="I753" t="s">
        <v>406</v>
      </c>
      <c r="J753" t="s">
        <v>12</v>
      </c>
      <c r="K753" t="s">
        <v>23</v>
      </c>
      <c r="L753" t="str">
        <f t="shared" si="23"/>
        <v>14061306020112USD</v>
      </c>
      <c r="M753" s="31">
        <v>106809.63</v>
      </c>
    </row>
    <row r="754" spans="1:13" hidden="1">
      <c r="A754" t="s">
        <v>14</v>
      </c>
      <c r="B754" t="s">
        <v>569</v>
      </c>
      <c r="C754" t="s">
        <v>23</v>
      </c>
      <c r="D754" t="str">
        <f t="shared" si="22"/>
        <v>14051306020311USD</v>
      </c>
      <c r="E754">
        <v>20000</v>
      </c>
      <c r="H754" s="30">
        <v>46142</v>
      </c>
      <c r="I754" t="s">
        <v>406</v>
      </c>
      <c r="J754" t="s">
        <v>12</v>
      </c>
      <c r="K754" t="s">
        <v>22</v>
      </c>
      <c r="L754" t="str">
        <f t="shared" si="23"/>
        <v>14061306020112PSS</v>
      </c>
      <c r="M754" s="31">
        <v>386875.65</v>
      </c>
    </row>
    <row r="755" spans="1:13" hidden="1">
      <c r="A755" t="s">
        <v>14</v>
      </c>
      <c r="B755" t="s">
        <v>570</v>
      </c>
      <c r="C755" t="s">
        <v>22</v>
      </c>
      <c r="D755" t="str">
        <f t="shared" si="22"/>
        <v>14051306020349PSS</v>
      </c>
      <c r="E755">
        <v>440634.98</v>
      </c>
      <c r="H755" s="30">
        <v>46142</v>
      </c>
      <c r="I755" t="s">
        <v>325</v>
      </c>
      <c r="J755" t="s">
        <v>12</v>
      </c>
      <c r="K755" t="s">
        <v>22</v>
      </c>
      <c r="L755" t="str">
        <f t="shared" si="23"/>
        <v>14051306010403PSS</v>
      </c>
      <c r="M755" s="31">
        <v>1402219.55</v>
      </c>
    </row>
    <row r="756" spans="1:13" hidden="1">
      <c r="A756" t="s">
        <v>14</v>
      </c>
      <c r="B756" t="s">
        <v>571</v>
      </c>
      <c r="C756" t="s">
        <v>22</v>
      </c>
      <c r="D756" t="str">
        <f t="shared" si="22"/>
        <v>14051306020364PSS</v>
      </c>
      <c r="E756">
        <v>793915.47</v>
      </c>
      <c r="H756" s="30">
        <v>46142</v>
      </c>
      <c r="I756" t="s">
        <v>37</v>
      </c>
      <c r="J756" t="s">
        <v>6</v>
      </c>
      <c r="K756" t="s">
        <v>23</v>
      </c>
      <c r="L756" t="str">
        <f t="shared" si="23"/>
        <v>14011204000102USD</v>
      </c>
      <c r="M756" s="31">
        <v>1745.19</v>
      </c>
    </row>
    <row r="757" spans="1:13" hidden="1">
      <c r="A757" t="s">
        <v>14</v>
      </c>
      <c r="B757" t="s">
        <v>573</v>
      </c>
      <c r="C757" t="s">
        <v>22</v>
      </c>
      <c r="D757" t="str">
        <f t="shared" si="22"/>
        <v>14051311000409PSS</v>
      </c>
      <c r="E757">
        <v>6916.14</v>
      </c>
      <c r="H757" s="30">
        <v>46142</v>
      </c>
      <c r="I757" t="s">
        <v>331</v>
      </c>
      <c r="J757" t="s">
        <v>12</v>
      </c>
      <c r="K757" t="s">
        <v>22</v>
      </c>
      <c r="L757" t="str">
        <f t="shared" si="23"/>
        <v>14051306020323PSS</v>
      </c>
      <c r="M757" s="31">
        <v>80390.87</v>
      </c>
    </row>
    <row r="758" spans="1:13" hidden="1">
      <c r="A758" t="s">
        <v>14</v>
      </c>
      <c r="B758" t="s">
        <v>574</v>
      </c>
      <c r="C758" t="s">
        <v>22</v>
      </c>
      <c r="D758" t="str">
        <f t="shared" si="22"/>
        <v>14051311000411PSS</v>
      </c>
      <c r="E758">
        <v>69245.64</v>
      </c>
      <c r="H758" s="30">
        <v>46142</v>
      </c>
      <c r="I758" t="s">
        <v>151</v>
      </c>
      <c r="J758" t="s">
        <v>9</v>
      </c>
      <c r="K758" t="s">
        <v>22</v>
      </c>
      <c r="L758" t="str">
        <f t="shared" si="23"/>
        <v>14011302010101PSS</v>
      </c>
      <c r="M758" s="31">
        <v>0</v>
      </c>
    </row>
    <row r="759" spans="1:13" hidden="1">
      <c r="A759" t="s">
        <v>14</v>
      </c>
      <c r="B759" t="s">
        <v>575</v>
      </c>
      <c r="C759" t="s">
        <v>23</v>
      </c>
      <c r="D759" t="str">
        <f t="shared" si="22"/>
        <v>14051319060301USD</v>
      </c>
      <c r="E759">
        <v>93168.92</v>
      </c>
      <c r="H759" s="30">
        <v>46142</v>
      </c>
      <c r="I759" t="s">
        <v>540</v>
      </c>
      <c r="J759" t="s">
        <v>14</v>
      </c>
      <c r="K759" t="s">
        <v>23</v>
      </c>
      <c r="L759" t="str">
        <f t="shared" si="23"/>
        <v>14051111000203USD</v>
      </c>
      <c r="M759" s="31">
        <v>7805.36</v>
      </c>
    </row>
    <row r="760" spans="1:13" hidden="1">
      <c r="A760" t="s">
        <v>15</v>
      </c>
      <c r="B760" t="s">
        <v>576</v>
      </c>
      <c r="C760" t="s">
        <v>23</v>
      </c>
      <c r="D760" t="str">
        <f t="shared" si="22"/>
        <v>11020400000101USD</v>
      </c>
      <c r="E760">
        <v>600000000</v>
      </c>
      <c r="H760" s="30">
        <v>46142</v>
      </c>
      <c r="I760" t="s">
        <v>687</v>
      </c>
      <c r="J760" t="s">
        <v>16</v>
      </c>
      <c r="K760" t="s">
        <v>22</v>
      </c>
      <c r="L760" t="str">
        <f t="shared" si="23"/>
        <v>14050206020151PSS</v>
      </c>
      <c r="M760" s="31">
        <v>145252.04999999999</v>
      </c>
    </row>
    <row r="761" spans="1:13" hidden="1">
      <c r="A761" t="s">
        <v>15</v>
      </c>
      <c r="B761" t="s">
        <v>577</v>
      </c>
      <c r="C761" t="s">
        <v>22</v>
      </c>
      <c r="D761" t="str">
        <f t="shared" si="22"/>
        <v>11020500000101PSS</v>
      </c>
      <c r="E761">
        <v>300000000</v>
      </c>
      <c r="H761" s="30">
        <v>46142</v>
      </c>
      <c r="I761" t="s">
        <v>303</v>
      </c>
      <c r="J761" t="s">
        <v>12</v>
      </c>
      <c r="K761" t="s">
        <v>23</v>
      </c>
      <c r="L761" t="str">
        <f t="shared" si="23"/>
        <v>14050306030301USD</v>
      </c>
      <c r="M761" s="31">
        <v>11945.2</v>
      </c>
    </row>
    <row r="762" spans="1:13" hidden="1">
      <c r="A762" t="s">
        <v>15</v>
      </c>
      <c r="B762" t="s">
        <v>580</v>
      </c>
      <c r="C762" t="s">
        <v>22</v>
      </c>
      <c r="D762" t="str">
        <f t="shared" si="22"/>
        <v>12010106000101PSS</v>
      </c>
      <c r="E762">
        <v>50000000</v>
      </c>
      <c r="H762" s="30">
        <v>46142</v>
      </c>
      <c r="I762" t="s">
        <v>225</v>
      </c>
      <c r="J762" t="s">
        <v>11</v>
      </c>
      <c r="K762" t="s">
        <v>23</v>
      </c>
      <c r="L762" t="str">
        <f t="shared" si="23"/>
        <v>14010423000112USD</v>
      </c>
      <c r="M762" s="31">
        <v>3670.93</v>
      </c>
    </row>
    <row r="763" spans="1:13" hidden="1">
      <c r="A763" t="s">
        <v>15</v>
      </c>
      <c r="B763" t="s">
        <v>582</v>
      </c>
      <c r="C763" t="s">
        <v>22</v>
      </c>
      <c r="D763" t="str">
        <f t="shared" si="22"/>
        <v>12010134000101PSS</v>
      </c>
      <c r="E763">
        <v>4000000</v>
      </c>
      <c r="H763" s="30">
        <v>46142</v>
      </c>
      <c r="I763" t="s">
        <v>395</v>
      </c>
      <c r="J763" t="s">
        <v>12</v>
      </c>
      <c r="K763" t="s">
        <v>23</v>
      </c>
      <c r="L763" t="str">
        <f t="shared" si="23"/>
        <v>14061226000201USD</v>
      </c>
      <c r="M763" s="31">
        <v>366500</v>
      </c>
    </row>
    <row r="764" spans="1:13" hidden="1">
      <c r="A764" t="s">
        <v>15</v>
      </c>
      <c r="B764" t="s">
        <v>595</v>
      </c>
      <c r="C764" t="s">
        <v>22</v>
      </c>
      <c r="D764" t="str">
        <f t="shared" si="22"/>
        <v>21030301000110PSS</v>
      </c>
      <c r="E764">
        <v>578802732.98000002</v>
      </c>
      <c r="H764" s="30">
        <v>46142</v>
      </c>
      <c r="I764" t="s">
        <v>630</v>
      </c>
      <c r="J764" t="s">
        <v>16</v>
      </c>
      <c r="K764" t="s">
        <v>22</v>
      </c>
      <c r="L764" t="str">
        <f t="shared" si="23"/>
        <v>14010206020106PSS</v>
      </c>
      <c r="M764" s="31">
        <v>2949.14</v>
      </c>
    </row>
    <row r="765" spans="1:13" hidden="1">
      <c r="A765" t="s">
        <v>15</v>
      </c>
      <c r="B765" t="s">
        <v>595</v>
      </c>
      <c r="C765" t="s">
        <v>23</v>
      </c>
      <c r="D765" t="str">
        <f t="shared" si="22"/>
        <v>21030301000110USD</v>
      </c>
      <c r="E765">
        <v>28284728.27</v>
      </c>
      <c r="H765" s="30">
        <v>46142</v>
      </c>
      <c r="I765" t="s">
        <v>550</v>
      </c>
      <c r="J765" t="s">
        <v>14</v>
      </c>
      <c r="K765" t="s">
        <v>23</v>
      </c>
      <c r="L765" t="str">
        <f t="shared" si="23"/>
        <v>14051206020409USD</v>
      </c>
      <c r="M765" s="31">
        <v>28763.38</v>
      </c>
    </row>
    <row r="766" spans="1:13" hidden="1">
      <c r="A766" t="s">
        <v>15</v>
      </c>
      <c r="B766" t="s">
        <v>596</v>
      </c>
      <c r="C766" t="s">
        <v>22</v>
      </c>
      <c r="D766" t="str">
        <f t="shared" si="22"/>
        <v>21030302000108PSS</v>
      </c>
      <c r="E766">
        <v>195000000</v>
      </c>
      <c r="H766" s="30">
        <v>46142</v>
      </c>
      <c r="I766" t="s">
        <v>563</v>
      </c>
      <c r="J766" t="s">
        <v>14</v>
      </c>
      <c r="K766" t="s">
        <v>22</v>
      </c>
      <c r="L766" t="str">
        <f t="shared" si="23"/>
        <v>14051219060404PSS</v>
      </c>
      <c r="M766" s="31">
        <v>69583.37</v>
      </c>
    </row>
    <row r="767" spans="1:13" hidden="1">
      <c r="A767" t="s">
        <v>15</v>
      </c>
      <c r="B767" t="s">
        <v>598</v>
      </c>
      <c r="C767" t="s">
        <v>22</v>
      </c>
      <c r="D767" t="str">
        <f t="shared" si="22"/>
        <v>21030302000109PSS</v>
      </c>
      <c r="E767">
        <v>6972582300.0100002</v>
      </c>
      <c r="H767" s="30">
        <v>46142</v>
      </c>
      <c r="I767" t="s">
        <v>513</v>
      </c>
      <c r="J767" t="s">
        <v>14</v>
      </c>
      <c r="K767" t="s">
        <v>22</v>
      </c>
      <c r="L767" t="str">
        <f t="shared" si="23"/>
        <v>14011306020228PSS</v>
      </c>
      <c r="M767" s="31">
        <v>143608.73000000001</v>
      </c>
    </row>
    <row r="768" spans="1:13" hidden="1">
      <c r="A768" t="s">
        <v>15</v>
      </c>
      <c r="B768" t="s">
        <v>598</v>
      </c>
      <c r="C768" t="s">
        <v>23</v>
      </c>
      <c r="D768" t="str">
        <f t="shared" si="22"/>
        <v>21030302000109USD</v>
      </c>
      <c r="E768">
        <v>438880876.74655068</v>
      </c>
      <c r="H768" s="30">
        <v>46142</v>
      </c>
      <c r="I768" t="s">
        <v>439</v>
      </c>
      <c r="J768" t="s">
        <v>14</v>
      </c>
      <c r="K768" t="s">
        <v>22</v>
      </c>
      <c r="L768" t="str">
        <f t="shared" si="23"/>
        <v>14011006020131PSS</v>
      </c>
      <c r="M768" s="31">
        <v>99370761.019999996</v>
      </c>
    </row>
    <row r="769" spans="1:13" hidden="1">
      <c r="A769" t="s">
        <v>15</v>
      </c>
      <c r="B769" t="s">
        <v>598</v>
      </c>
      <c r="C769" t="s">
        <v>731</v>
      </c>
      <c r="D769" t="str">
        <f t="shared" si="22"/>
        <v>21030302000109(en blanco)</v>
      </c>
      <c r="E769">
        <v>0</v>
      </c>
      <c r="H769" s="30">
        <v>46142</v>
      </c>
      <c r="I769" t="s">
        <v>72</v>
      </c>
      <c r="J769" t="s">
        <v>7</v>
      </c>
      <c r="K769" t="s">
        <v>23</v>
      </c>
      <c r="L769" t="str">
        <f t="shared" si="23"/>
        <v>21020201000107USD</v>
      </c>
      <c r="M769" s="31">
        <v>93554901.200121641</v>
      </c>
    </row>
    <row r="770" spans="1:13" hidden="1">
      <c r="A770" t="s">
        <v>15</v>
      </c>
      <c r="B770" t="s">
        <v>599</v>
      </c>
      <c r="C770" t="s">
        <v>22</v>
      </c>
      <c r="D770" t="str">
        <f t="shared" ref="D770:D833" si="24">_xlfn.CONCAT(B770,C770)</f>
        <v>21030302000110PSS</v>
      </c>
      <c r="E770">
        <v>61225531.490000002</v>
      </c>
      <c r="H770" s="30">
        <v>46142</v>
      </c>
      <c r="I770" t="s">
        <v>75</v>
      </c>
      <c r="J770" t="s">
        <v>7</v>
      </c>
      <c r="K770" t="s">
        <v>23</v>
      </c>
      <c r="L770" t="str">
        <f t="shared" ref="L770:L833" si="25">_xlfn.CONCAT(I770,K770)</f>
        <v>21020201000112USD</v>
      </c>
      <c r="M770" s="31">
        <v>5210011.99</v>
      </c>
    </row>
    <row r="771" spans="1:13" hidden="1">
      <c r="A771" t="s">
        <v>15</v>
      </c>
      <c r="B771" t="s">
        <v>616</v>
      </c>
      <c r="C771" t="s">
        <v>22</v>
      </c>
      <c r="D771" t="str">
        <f t="shared" si="24"/>
        <v>23030101280101PSS</v>
      </c>
      <c r="E771">
        <v>47500000</v>
      </c>
      <c r="H771" s="30">
        <v>46142</v>
      </c>
      <c r="I771" t="s">
        <v>68</v>
      </c>
      <c r="J771" t="s">
        <v>7</v>
      </c>
      <c r="K771" t="s">
        <v>23</v>
      </c>
      <c r="L771" t="str">
        <f t="shared" si="25"/>
        <v>21020101000111USD</v>
      </c>
      <c r="M771" s="31">
        <v>118193312.13</v>
      </c>
    </row>
    <row r="772" spans="1:13" hidden="1">
      <c r="A772" t="s">
        <v>15</v>
      </c>
      <c r="B772" t="s">
        <v>617</v>
      </c>
      <c r="C772" t="s">
        <v>22</v>
      </c>
      <c r="D772" t="str">
        <f t="shared" si="24"/>
        <v>23030101310101PSS</v>
      </c>
      <c r="E772">
        <v>15000000</v>
      </c>
      <c r="H772" s="30">
        <v>46142</v>
      </c>
      <c r="I772" t="s">
        <v>218</v>
      </c>
      <c r="J772" t="s">
        <v>11</v>
      </c>
      <c r="K772" t="s">
        <v>22</v>
      </c>
      <c r="L772" t="str">
        <f t="shared" si="25"/>
        <v>14010406010203PSS</v>
      </c>
      <c r="M772" s="31">
        <v>1777862661.55</v>
      </c>
    </row>
    <row r="773" spans="1:13" hidden="1">
      <c r="A773" t="s">
        <v>15</v>
      </c>
      <c r="B773" t="s">
        <v>619</v>
      </c>
      <c r="C773" t="s">
        <v>22</v>
      </c>
      <c r="D773" t="str">
        <f t="shared" si="24"/>
        <v>23030102180100PSS</v>
      </c>
      <c r="E773">
        <v>370000</v>
      </c>
      <c r="H773" s="30">
        <v>46142</v>
      </c>
      <c r="I773" t="s">
        <v>416</v>
      </c>
      <c r="J773" t="s">
        <v>13</v>
      </c>
      <c r="K773" t="s">
        <v>22</v>
      </c>
      <c r="L773" t="str">
        <f t="shared" si="25"/>
        <v>14010303020100PSS</v>
      </c>
      <c r="M773" s="31">
        <v>3849200.19</v>
      </c>
    </row>
    <row r="774" spans="1:13" hidden="1">
      <c r="A774" t="s">
        <v>15</v>
      </c>
      <c r="B774" t="s">
        <v>621</v>
      </c>
      <c r="C774" t="s">
        <v>22</v>
      </c>
      <c r="D774" t="str">
        <f t="shared" si="24"/>
        <v>23030103050101PSS</v>
      </c>
      <c r="E774">
        <v>240000000</v>
      </c>
      <c r="H774" s="30">
        <v>46142</v>
      </c>
      <c r="I774" t="s">
        <v>131</v>
      </c>
      <c r="J774" t="s">
        <v>9</v>
      </c>
      <c r="K774" t="s">
        <v>23</v>
      </c>
      <c r="L774" t="str">
        <f t="shared" si="25"/>
        <v>14010302020113USD</v>
      </c>
      <c r="M774" s="31">
        <v>34918485.93</v>
      </c>
    </row>
    <row r="775" spans="1:13" hidden="1">
      <c r="A775" t="s">
        <v>15</v>
      </c>
      <c r="B775" t="s">
        <v>622</v>
      </c>
      <c r="C775" t="s">
        <v>22</v>
      </c>
      <c r="D775" t="str">
        <f t="shared" si="24"/>
        <v>23030103080101PSS</v>
      </c>
      <c r="E775">
        <v>20000000</v>
      </c>
      <c r="H775" s="30">
        <v>46142</v>
      </c>
      <c r="I775" t="s">
        <v>97</v>
      </c>
      <c r="J775" t="s">
        <v>7</v>
      </c>
      <c r="K775" t="s">
        <v>22</v>
      </c>
      <c r="L775" t="str">
        <f t="shared" si="25"/>
        <v>21070402010204PSS</v>
      </c>
      <c r="M775" s="31">
        <v>74042123.640000001</v>
      </c>
    </row>
    <row r="776" spans="1:13" hidden="1">
      <c r="A776" t="s">
        <v>15</v>
      </c>
      <c r="B776" t="s">
        <v>624</v>
      </c>
      <c r="C776" t="s">
        <v>22</v>
      </c>
      <c r="D776" t="str">
        <f t="shared" si="24"/>
        <v>23030103110101PSS</v>
      </c>
      <c r="E776">
        <v>55000000</v>
      </c>
      <c r="H776" s="30">
        <v>46142</v>
      </c>
      <c r="I776" t="s">
        <v>477</v>
      </c>
      <c r="J776" t="s">
        <v>14</v>
      </c>
      <c r="K776" t="s">
        <v>23</v>
      </c>
      <c r="L776" t="str">
        <f t="shared" si="25"/>
        <v>14011126000118USD</v>
      </c>
      <c r="M776" s="31">
        <v>87993372.400000006</v>
      </c>
    </row>
    <row r="777" spans="1:13" hidden="1">
      <c r="A777" t="s">
        <v>16</v>
      </c>
      <c r="B777" t="s">
        <v>626</v>
      </c>
      <c r="C777" t="s">
        <v>22</v>
      </c>
      <c r="D777" t="str">
        <f t="shared" si="24"/>
        <v>14010206010112PSS</v>
      </c>
      <c r="E777">
        <v>1304.3499999999999</v>
      </c>
      <c r="H777" s="30">
        <v>46142</v>
      </c>
      <c r="I777" t="s">
        <v>673</v>
      </c>
      <c r="J777" t="s">
        <v>16</v>
      </c>
      <c r="K777" t="s">
        <v>22</v>
      </c>
      <c r="L777" t="str">
        <f t="shared" si="25"/>
        <v>14011306020251PSS</v>
      </c>
      <c r="M777" s="31">
        <v>221649002.71000001</v>
      </c>
    </row>
    <row r="778" spans="1:13" hidden="1">
      <c r="A778" t="s">
        <v>16</v>
      </c>
      <c r="B778" t="s">
        <v>627</v>
      </c>
      <c r="C778" t="s">
        <v>22</v>
      </c>
      <c r="D778" t="str">
        <f t="shared" si="24"/>
        <v>14010206010113PSS</v>
      </c>
      <c r="E778">
        <v>0</v>
      </c>
      <c r="H778" s="30">
        <v>46142</v>
      </c>
      <c r="I778" t="s">
        <v>284</v>
      </c>
      <c r="J778" t="s">
        <v>11</v>
      </c>
      <c r="K778" t="s">
        <v>22</v>
      </c>
      <c r="L778" t="str">
        <f t="shared" si="25"/>
        <v>14050423000301PSS</v>
      </c>
      <c r="M778" s="31">
        <v>8715379.7300000004</v>
      </c>
    </row>
    <row r="779" spans="1:13" hidden="1">
      <c r="A779" t="s">
        <v>16</v>
      </c>
      <c r="B779" t="s">
        <v>628</v>
      </c>
      <c r="C779" t="s">
        <v>22</v>
      </c>
      <c r="D779" t="str">
        <f t="shared" si="24"/>
        <v>14010206010115PSS</v>
      </c>
      <c r="E779">
        <v>8882.5300000000007</v>
      </c>
      <c r="H779" s="30">
        <v>46142</v>
      </c>
      <c r="I779" t="s">
        <v>138</v>
      </c>
      <c r="J779" t="s">
        <v>9</v>
      </c>
      <c r="K779" t="s">
        <v>22</v>
      </c>
      <c r="L779" t="str">
        <f t="shared" si="25"/>
        <v>14010306130101PSS</v>
      </c>
      <c r="M779" s="31">
        <v>1806285345.9400001</v>
      </c>
    </row>
    <row r="780" spans="1:13" hidden="1">
      <c r="A780" t="s">
        <v>16</v>
      </c>
      <c r="B780" t="s">
        <v>629</v>
      </c>
      <c r="C780" t="s">
        <v>22</v>
      </c>
      <c r="D780" t="str">
        <f t="shared" si="24"/>
        <v>14010206020105PSS</v>
      </c>
      <c r="E780">
        <v>3574204.55</v>
      </c>
      <c r="H780" s="30">
        <v>46142</v>
      </c>
      <c r="I780" t="s">
        <v>180</v>
      </c>
      <c r="J780" t="s">
        <v>10</v>
      </c>
      <c r="K780" t="s">
        <v>23</v>
      </c>
      <c r="L780" t="str">
        <f t="shared" si="25"/>
        <v>14011105020102USD</v>
      </c>
      <c r="M780" s="31">
        <v>4651788.6900000004</v>
      </c>
    </row>
    <row r="781" spans="1:13" hidden="1">
      <c r="A781" t="s">
        <v>16</v>
      </c>
      <c r="B781" t="s">
        <v>630</v>
      </c>
      <c r="C781" t="s">
        <v>22</v>
      </c>
      <c r="D781" t="str">
        <f t="shared" si="24"/>
        <v>14010206020106PSS</v>
      </c>
      <c r="E781">
        <v>2949.14</v>
      </c>
      <c r="H781" s="30">
        <v>46142</v>
      </c>
      <c r="I781" t="s">
        <v>160</v>
      </c>
      <c r="J781" t="s">
        <v>9</v>
      </c>
      <c r="K781" t="s">
        <v>22</v>
      </c>
      <c r="L781" t="str">
        <f t="shared" si="25"/>
        <v>14050302020504PSS</v>
      </c>
      <c r="M781" s="31">
        <v>8701135.6099999994</v>
      </c>
    </row>
    <row r="782" spans="1:13" hidden="1">
      <c r="A782" t="s">
        <v>16</v>
      </c>
      <c r="B782" t="s">
        <v>631</v>
      </c>
      <c r="C782" t="s">
        <v>22</v>
      </c>
      <c r="D782" t="str">
        <f t="shared" si="24"/>
        <v>14010206020115PSS</v>
      </c>
      <c r="E782">
        <v>84314.11</v>
      </c>
      <c r="H782" s="30">
        <v>46142</v>
      </c>
      <c r="I782" t="s">
        <v>84</v>
      </c>
      <c r="J782" t="s">
        <v>7</v>
      </c>
      <c r="K782" t="s">
        <v>23</v>
      </c>
      <c r="L782" t="str">
        <f t="shared" si="25"/>
        <v>21030302000105USD</v>
      </c>
      <c r="M782" s="31">
        <v>361478.36</v>
      </c>
    </row>
    <row r="783" spans="1:13" hidden="1">
      <c r="A783" t="s">
        <v>16</v>
      </c>
      <c r="B783" t="s">
        <v>632</v>
      </c>
      <c r="C783" t="s">
        <v>22</v>
      </c>
      <c r="D783" t="str">
        <f t="shared" si="24"/>
        <v>14010206020122PSS</v>
      </c>
      <c r="E783">
        <v>65407.87</v>
      </c>
      <c r="H783" s="30">
        <v>46142</v>
      </c>
      <c r="I783" t="s">
        <v>159</v>
      </c>
      <c r="J783" t="s">
        <v>9</v>
      </c>
      <c r="K783" t="s">
        <v>23</v>
      </c>
      <c r="L783" t="str">
        <f t="shared" si="25"/>
        <v>14050302020503USD</v>
      </c>
      <c r="M783" s="31">
        <v>75067.100000000006</v>
      </c>
    </row>
    <row r="784" spans="1:13" hidden="1">
      <c r="A784" t="s">
        <v>16</v>
      </c>
      <c r="B784" t="s">
        <v>633</v>
      </c>
      <c r="C784" t="s">
        <v>22</v>
      </c>
      <c r="D784" t="str">
        <f t="shared" si="24"/>
        <v>14010206020144PSS</v>
      </c>
      <c r="E784">
        <v>74276.19</v>
      </c>
      <c r="H784" s="30">
        <v>46142</v>
      </c>
      <c r="I784" t="s">
        <v>158</v>
      </c>
      <c r="J784" t="s">
        <v>9</v>
      </c>
      <c r="K784" t="s">
        <v>22</v>
      </c>
      <c r="L784" t="str">
        <f t="shared" si="25"/>
        <v>14050302020113PSS</v>
      </c>
      <c r="M784" s="31">
        <v>7685035.6600000001</v>
      </c>
    </row>
    <row r="785" spans="1:13" hidden="1">
      <c r="A785" t="s">
        <v>16</v>
      </c>
      <c r="B785" t="s">
        <v>634</v>
      </c>
      <c r="C785" t="s">
        <v>22</v>
      </c>
      <c r="D785" t="str">
        <f t="shared" si="24"/>
        <v>14010206020155PSS</v>
      </c>
      <c r="E785">
        <v>64203.199999999997</v>
      </c>
      <c r="H785" s="30">
        <v>46142</v>
      </c>
      <c r="I785" t="s">
        <v>198</v>
      </c>
      <c r="J785" t="s">
        <v>11</v>
      </c>
      <c r="K785" t="s">
        <v>23</v>
      </c>
      <c r="L785" t="str">
        <f t="shared" si="25"/>
        <v>14010306030107USD</v>
      </c>
      <c r="M785" s="31">
        <v>204285.87</v>
      </c>
    </row>
    <row r="786" spans="1:13" hidden="1">
      <c r="A786" t="s">
        <v>16</v>
      </c>
      <c r="B786" t="s">
        <v>635</v>
      </c>
      <c r="C786" t="s">
        <v>22</v>
      </c>
      <c r="D786" t="str">
        <f t="shared" si="24"/>
        <v>14010206020160PSS</v>
      </c>
      <c r="E786">
        <v>12469.52</v>
      </c>
      <c r="H786" s="30">
        <v>46142</v>
      </c>
      <c r="I786" t="s">
        <v>142</v>
      </c>
      <c r="J786" t="s">
        <v>9</v>
      </c>
      <c r="K786" t="s">
        <v>23</v>
      </c>
      <c r="L786" t="str">
        <f t="shared" si="25"/>
        <v>14010306130107USD</v>
      </c>
      <c r="M786" s="31">
        <v>442213.46</v>
      </c>
    </row>
    <row r="787" spans="1:13" hidden="1">
      <c r="A787" t="s">
        <v>16</v>
      </c>
      <c r="B787" t="s">
        <v>636</v>
      </c>
      <c r="C787" t="s">
        <v>22</v>
      </c>
      <c r="D787" t="str">
        <f t="shared" si="24"/>
        <v>14010206020163PSS</v>
      </c>
      <c r="E787">
        <v>794016.39</v>
      </c>
      <c r="H787" s="30">
        <v>46142</v>
      </c>
      <c r="I787" t="s">
        <v>89</v>
      </c>
      <c r="J787" t="s">
        <v>7</v>
      </c>
      <c r="K787" t="s">
        <v>23</v>
      </c>
      <c r="L787" t="str">
        <f t="shared" si="25"/>
        <v>21070201000105USD</v>
      </c>
      <c r="M787" s="31">
        <v>271895.73502265185</v>
      </c>
    </row>
    <row r="788" spans="1:13" hidden="1">
      <c r="A788" t="s">
        <v>16</v>
      </c>
      <c r="B788" t="s">
        <v>637</v>
      </c>
      <c r="C788" t="s">
        <v>22</v>
      </c>
      <c r="D788" t="str">
        <f t="shared" si="24"/>
        <v>14010206020165PSS</v>
      </c>
      <c r="E788">
        <v>8783.0400000000009</v>
      </c>
      <c r="H788" s="30">
        <v>46142</v>
      </c>
      <c r="I788" t="s">
        <v>238</v>
      </c>
      <c r="J788" t="s">
        <v>11</v>
      </c>
      <c r="K788" t="s">
        <v>22</v>
      </c>
      <c r="L788" t="str">
        <f t="shared" si="25"/>
        <v>14040306130100PSS</v>
      </c>
      <c r="M788" s="31">
        <v>184240217.61000001</v>
      </c>
    </row>
    <row r="789" spans="1:13" hidden="1">
      <c r="A789" t="s">
        <v>16</v>
      </c>
      <c r="B789" t="s">
        <v>638</v>
      </c>
      <c r="C789" t="s">
        <v>22</v>
      </c>
      <c r="D789" t="str">
        <f t="shared" si="24"/>
        <v>14010206020166PSS</v>
      </c>
      <c r="E789">
        <v>2736695.8</v>
      </c>
      <c r="H789" s="30">
        <v>46142</v>
      </c>
      <c r="I789" t="s">
        <v>126</v>
      </c>
      <c r="J789" t="s">
        <v>9</v>
      </c>
      <c r="K789" t="s">
        <v>22</v>
      </c>
      <c r="L789" t="str">
        <f t="shared" si="25"/>
        <v>14010302010117PSS</v>
      </c>
      <c r="M789" s="31">
        <v>1592647.63</v>
      </c>
    </row>
    <row r="790" spans="1:13" hidden="1">
      <c r="A790" t="s">
        <v>16</v>
      </c>
      <c r="B790" t="s">
        <v>640</v>
      </c>
      <c r="C790" t="s">
        <v>22</v>
      </c>
      <c r="D790" t="str">
        <f t="shared" si="24"/>
        <v>14011106020301PSS</v>
      </c>
      <c r="E790">
        <v>1283703.53</v>
      </c>
      <c r="H790" s="30">
        <v>46142</v>
      </c>
      <c r="I790" t="s">
        <v>89</v>
      </c>
      <c r="J790" t="s">
        <v>7</v>
      </c>
      <c r="K790" t="s">
        <v>22</v>
      </c>
      <c r="L790" t="str">
        <f t="shared" si="25"/>
        <v>21070201000105PSS</v>
      </c>
      <c r="M790" s="31">
        <v>1509412.32</v>
      </c>
    </row>
    <row r="791" spans="1:13" hidden="1">
      <c r="A791" t="s">
        <v>16</v>
      </c>
      <c r="B791" t="s">
        <v>641</v>
      </c>
      <c r="C791" t="s">
        <v>22</v>
      </c>
      <c r="D791" t="str">
        <f t="shared" si="24"/>
        <v>14011106020347PSS</v>
      </c>
      <c r="E791">
        <v>105654.14</v>
      </c>
      <c r="H791" s="30">
        <v>46142</v>
      </c>
      <c r="I791" t="s">
        <v>169</v>
      </c>
      <c r="J791" t="s">
        <v>9</v>
      </c>
      <c r="K791" t="s">
        <v>22</v>
      </c>
      <c r="L791" t="str">
        <f t="shared" si="25"/>
        <v>14050306130109PSS</v>
      </c>
      <c r="M791" s="31">
        <v>8552857.9100000001</v>
      </c>
    </row>
    <row r="792" spans="1:13" hidden="1">
      <c r="A792" t="s">
        <v>16</v>
      </c>
      <c r="B792" t="s">
        <v>642</v>
      </c>
      <c r="C792" t="s">
        <v>22</v>
      </c>
      <c r="D792" t="str">
        <f t="shared" si="24"/>
        <v>14011106020354PSS</v>
      </c>
      <c r="E792">
        <v>438947.23</v>
      </c>
      <c r="H792" s="30">
        <v>46142</v>
      </c>
      <c r="I792" t="s">
        <v>656</v>
      </c>
      <c r="J792" t="s">
        <v>16</v>
      </c>
      <c r="K792" t="s">
        <v>22</v>
      </c>
      <c r="L792" t="str">
        <f t="shared" si="25"/>
        <v>14011306010101PSS</v>
      </c>
      <c r="M792" s="31">
        <v>40334431.850000001</v>
      </c>
    </row>
    <row r="793" spans="1:13" hidden="1">
      <c r="A793" t="s">
        <v>16</v>
      </c>
      <c r="B793" t="s">
        <v>643</v>
      </c>
      <c r="C793" t="s">
        <v>22</v>
      </c>
      <c r="D793" t="str">
        <f t="shared" si="24"/>
        <v>14011206010301PSS</v>
      </c>
      <c r="E793">
        <v>2213190.98</v>
      </c>
      <c r="H793" s="30">
        <v>46142</v>
      </c>
      <c r="I793" t="s">
        <v>163</v>
      </c>
      <c r="J793" t="s">
        <v>9</v>
      </c>
      <c r="K793" t="s">
        <v>23</v>
      </c>
      <c r="L793" t="str">
        <f t="shared" si="25"/>
        <v>14050302020511USD</v>
      </c>
      <c r="M793" s="31">
        <v>48151.59</v>
      </c>
    </row>
    <row r="794" spans="1:13" hidden="1">
      <c r="A794" t="s">
        <v>16</v>
      </c>
      <c r="B794" t="s">
        <v>644</v>
      </c>
      <c r="C794" t="s">
        <v>22</v>
      </c>
      <c r="D794" t="str">
        <f t="shared" si="24"/>
        <v>14011206010306PSS</v>
      </c>
      <c r="E794">
        <v>98693.74</v>
      </c>
      <c r="H794" s="30">
        <v>46142</v>
      </c>
      <c r="I794" t="s">
        <v>231</v>
      </c>
      <c r="J794" t="s">
        <v>11</v>
      </c>
      <c r="K794" t="s">
        <v>22</v>
      </c>
      <c r="L794" t="str">
        <f t="shared" si="25"/>
        <v>14010423000302PSS</v>
      </c>
      <c r="M794" s="31">
        <v>40170424.869999997</v>
      </c>
    </row>
    <row r="795" spans="1:13" hidden="1">
      <c r="A795" t="s">
        <v>16</v>
      </c>
      <c r="B795" t="s">
        <v>645</v>
      </c>
      <c r="C795" t="s">
        <v>22</v>
      </c>
      <c r="D795" t="str">
        <f t="shared" si="24"/>
        <v>14011206020101PSS</v>
      </c>
      <c r="E795">
        <v>48864740.460000001</v>
      </c>
      <c r="H795" s="30">
        <v>46142</v>
      </c>
      <c r="I795" t="s">
        <v>368</v>
      </c>
      <c r="J795" t="s">
        <v>12</v>
      </c>
      <c r="K795" t="s">
        <v>22</v>
      </c>
      <c r="L795" t="str">
        <f t="shared" si="25"/>
        <v>14060423000107PSS</v>
      </c>
      <c r="M795" s="31">
        <v>33233050.449999999</v>
      </c>
    </row>
    <row r="796" spans="1:13" hidden="1">
      <c r="A796" t="s">
        <v>16</v>
      </c>
      <c r="B796" t="s">
        <v>646</v>
      </c>
      <c r="C796" t="s">
        <v>22</v>
      </c>
      <c r="D796" t="str">
        <f t="shared" si="24"/>
        <v>14011206020104PSS</v>
      </c>
      <c r="E796">
        <v>58613.49</v>
      </c>
      <c r="H796" s="30">
        <v>46142</v>
      </c>
      <c r="I796" t="s">
        <v>454</v>
      </c>
      <c r="J796" t="s">
        <v>14</v>
      </c>
      <c r="K796" t="s">
        <v>22</v>
      </c>
      <c r="L796" t="str">
        <f t="shared" si="25"/>
        <v>14011106010102PSS</v>
      </c>
      <c r="M796" s="31">
        <v>164961226.80000001</v>
      </c>
    </row>
    <row r="797" spans="1:13" hidden="1">
      <c r="A797" t="s">
        <v>16</v>
      </c>
      <c r="B797" t="s">
        <v>647</v>
      </c>
      <c r="C797" t="s">
        <v>22</v>
      </c>
      <c r="D797" t="str">
        <f t="shared" si="24"/>
        <v>14011206020116PSS</v>
      </c>
      <c r="E797">
        <v>778085</v>
      </c>
      <c r="H797" s="30">
        <v>46142</v>
      </c>
      <c r="I797" t="s">
        <v>293</v>
      </c>
      <c r="J797" t="s">
        <v>12</v>
      </c>
      <c r="K797" t="s">
        <v>22</v>
      </c>
      <c r="L797" t="str">
        <f t="shared" si="25"/>
        <v>14050302010121PSS</v>
      </c>
      <c r="M797" s="31">
        <v>645803.78</v>
      </c>
    </row>
    <row r="798" spans="1:13" hidden="1">
      <c r="A798" t="s">
        <v>16</v>
      </c>
      <c r="B798" t="s">
        <v>648</v>
      </c>
      <c r="C798" t="s">
        <v>22</v>
      </c>
      <c r="D798" t="str">
        <f t="shared" si="24"/>
        <v>14011206020118PSS</v>
      </c>
      <c r="E798">
        <v>377663.34</v>
      </c>
      <c r="H798" s="30">
        <v>46142</v>
      </c>
      <c r="I798" t="s">
        <v>83</v>
      </c>
      <c r="J798" t="s">
        <v>7</v>
      </c>
      <c r="K798" t="s">
        <v>23</v>
      </c>
      <c r="L798" t="str">
        <f t="shared" si="25"/>
        <v>21030301000108USD</v>
      </c>
      <c r="M798" s="31">
        <v>50718.31</v>
      </c>
    </row>
    <row r="799" spans="1:13" hidden="1">
      <c r="A799" t="s">
        <v>16</v>
      </c>
      <c r="B799" t="s">
        <v>649</v>
      </c>
      <c r="C799" t="s">
        <v>22</v>
      </c>
      <c r="D799" t="str">
        <f t="shared" si="24"/>
        <v>14011206020305PSS</v>
      </c>
      <c r="E799">
        <v>1047330.52</v>
      </c>
      <c r="H799" s="30">
        <v>46142</v>
      </c>
      <c r="I799" t="s">
        <v>147</v>
      </c>
      <c r="J799" t="s">
        <v>9</v>
      </c>
      <c r="K799" t="s">
        <v>22</v>
      </c>
      <c r="L799" t="str">
        <f t="shared" si="25"/>
        <v>14011002020110PSS</v>
      </c>
      <c r="M799" s="31">
        <v>617175.93000000005</v>
      </c>
    </row>
    <row r="800" spans="1:13" hidden="1">
      <c r="A800" t="s">
        <v>16</v>
      </c>
      <c r="B800" t="s">
        <v>650</v>
      </c>
      <c r="C800" t="s">
        <v>22</v>
      </c>
      <c r="D800" t="str">
        <f t="shared" si="24"/>
        <v>14011206020351PSS</v>
      </c>
      <c r="E800">
        <v>249750.89</v>
      </c>
      <c r="H800" s="30">
        <v>46142</v>
      </c>
      <c r="I800" t="s">
        <v>475</v>
      </c>
      <c r="J800" t="s">
        <v>14</v>
      </c>
      <c r="K800" t="s">
        <v>23</v>
      </c>
      <c r="L800" t="str">
        <f t="shared" si="25"/>
        <v>14011126000112USD</v>
      </c>
      <c r="M800" s="31">
        <v>23728126.84</v>
      </c>
    </row>
    <row r="801" spans="1:13" hidden="1">
      <c r="A801" t="s">
        <v>16</v>
      </c>
      <c r="B801" t="s">
        <v>651</v>
      </c>
      <c r="C801" t="s">
        <v>22</v>
      </c>
      <c r="D801" t="str">
        <f t="shared" si="24"/>
        <v>14011206020362PSS</v>
      </c>
      <c r="E801">
        <v>118344.28</v>
      </c>
      <c r="H801" s="30">
        <v>46142</v>
      </c>
      <c r="I801" t="s">
        <v>383</v>
      </c>
      <c r="J801" t="s">
        <v>12</v>
      </c>
      <c r="K801" t="s">
        <v>23</v>
      </c>
      <c r="L801" t="str">
        <f t="shared" si="25"/>
        <v>14061205030102USD</v>
      </c>
      <c r="M801" s="31">
        <v>285540.52</v>
      </c>
    </row>
    <row r="802" spans="1:13" hidden="1">
      <c r="A802" t="s">
        <v>16</v>
      </c>
      <c r="B802" t="s">
        <v>652</v>
      </c>
      <c r="C802" t="s">
        <v>22</v>
      </c>
      <c r="D802" t="str">
        <f t="shared" si="24"/>
        <v>14011206020374PSS</v>
      </c>
      <c r="E802">
        <v>3430793.1</v>
      </c>
      <c r="H802" s="30">
        <v>46142</v>
      </c>
      <c r="I802" t="s">
        <v>458</v>
      </c>
      <c r="J802" t="s">
        <v>14</v>
      </c>
      <c r="K802" t="s">
        <v>23</v>
      </c>
      <c r="L802" t="str">
        <f t="shared" si="25"/>
        <v>14011106020310USD</v>
      </c>
      <c r="M802" s="31">
        <v>16851206.149999999</v>
      </c>
    </row>
    <row r="803" spans="1:13" hidden="1">
      <c r="A803" t="s">
        <v>16</v>
      </c>
      <c r="B803" t="s">
        <v>653</v>
      </c>
      <c r="C803" t="s">
        <v>22</v>
      </c>
      <c r="D803" t="str">
        <f t="shared" si="24"/>
        <v>14011206020384PSS</v>
      </c>
      <c r="E803">
        <v>32954.629999999997</v>
      </c>
      <c r="H803" s="30">
        <v>46142</v>
      </c>
      <c r="I803" t="s">
        <v>677</v>
      </c>
      <c r="J803" t="s">
        <v>16</v>
      </c>
      <c r="K803" t="s">
        <v>22</v>
      </c>
      <c r="L803" t="str">
        <f t="shared" si="25"/>
        <v>14011306020259PSS</v>
      </c>
      <c r="M803" s="31">
        <v>2798196.38</v>
      </c>
    </row>
    <row r="804" spans="1:13" hidden="1">
      <c r="A804" t="s">
        <v>16</v>
      </c>
      <c r="B804" t="s">
        <v>654</v>
      </c>
      <c r="C804" t="s">
        <v>22</v>
      </c>
      <c r="D804" t="str">
        <f t="shared" si="24"/>
        <v>14011206020385PSS</v>
      </c>
      <c r="E804">
        <v>7020594.1600000001</v>
      </c>
      <c r="H804" s="30">
        <v>46142</v>
      </c>
      <c r="I804" t="s">
        <v>202</v>
      </c>
      <c r="J804" t="s">
        <v>11</v>
      </c>
      <c r="K804" t="s">
        <v>22</v>
      </c>
      <c r="L804" t="str">
        <f t="shared" si="25"/>
        <v>14010306030116PSS</v>
      </c>
      <c r="M804" s="31">
        <v>2203627.98</v>
      </c>
    </row>
    <row r="805" spans="1:13" hidden="1">
      <c r="A805" t="s">
        <v>16</v>
      </c>
      <c r="B805" t="s">
        <v>655</v>
      </c>
      <c r="C805" t="s">
        <v>22</v>
      </c>
      <c r="D805" t="str">
        <f t="shared" si="24"/>
        <v>14011206020392PSS</v>
      </c>
      <c r="E805">
        <v>79774.37</v>
      </c>
      <c r="H805" s="30">
        <v>46142</v>
      </c>
      <c r="I805" t="s">
        <v>302</v>
      </c>
      <c r="J805" t="s">
        <v>12</v>
      </c>
      <c r="K805" t="s">
        <v>22</v>
      </c>
      <c r="L805" t="str">
        <f t="shared" si="25"/>
        <v>14050306030131PSS</v>
      </c>
      <c r="M805" s="31">
        <v>909044.78</v>
      </c>
    </row>
    <row r="806" spans="1:13" hidden="1">
      <c r="A806" t="s">
        <v>16</v>
      </c>
      <c r="B806" t="s">
        <v>656</v>
      </c>
      <c r="C806" t="s">
        <v>22</v>
      </c>
      <c r="D806" t="str">
        <f t="shared" si="24"/>
        <v>14011306010101PSS</v>
      </c>
      <c r="E806">
        <v>40334431.850000001</v>
      </c>
      <c r="H806" s="30">
        <v>46142</v>
      </c>
      <c r="I806" t="s">
        <v>490</v>
      </c>
      <c r="J806" t="s">
        <v>14</v>
      </c>
      <c r="K806" t="s">
        <v>23</v>
      </c>
      <c r="L806" t="str">
        <f t="shared" si="25"/>
        <v>14011206020327USD</v>
      </c>
      <c r="M806" s="31">
        <v>7194583.6500000004</v>
      </c>
    </row>
    <row r="807" spans="1:13" hidden="1">
      <c r="A807" t="s">
        <v>16</v>
      </c>
      <c r="B807" t="s">
        <v>656</v>
      </c>
      <c r="C807" t="s">
        <v>23</v>
      </c>
      <c r="D807" t="str">
        <f t="shared" si="24"/>
        <v>14011306010101USD</v>
      </c>
      <c r="E807">
        <v>110813.4</v>
      </c>
      <c r="H807" s="30">
        <v>46142</v>
      </c>
      <c r="I807" t="s">
        <v>217</v>
      </c>
      <c r="J807" t="s">
        <v>11</v>
      </c>
      <c r="K807" t="s">
        <v>23</v>
      </c>
      <c r="L807" t="str">
        <f t="shared" si="25"/>
        <v>14010406010202USD</v>
      </c>
      <c r="M807" s="31">
        <v>1742234.36</v>
      </c>
    </row>
    <row r="808" spans="1:13" hidden="1">
      <c r="A808" t="s">
        <v>16</v>
      </c>
      <c r="B808" t="s">
        <v>657</v>
      </c>
      <c r="C808" t="s">
        <v>22</v>
      </c>
      <c r="D808" t="str">
        <f t="shared" si="24"/>
        <v>14011306010102PSS</v>
      </c>
      <c r="E808">
        <v>84879.78</v>
      </c>
      <c r="H808" s="30">
        <v>46142</v>
      </c>
      <c r="I808" t="s">
        <v>708</v>
      </c>
      <c r="J808" t="s">
        <v>16</v>
      </c>
      <c r="K808" t="s">
        <v>22</v>
      </c>
      <c r="L808" t="str">
        <f t="shared" si="25"/>
        <v>14051306020101PSS</v>
      </c>
      <c r="M808" s="31">
        <v>4546718</v>
      </c>
    </row>
    <row r="809" spans="1:13" hidden="1">
      <c r="A809" t="s">
        <v>16</v>
      </c>
      <c r="B809" t="s">
        <v>658</v>
      </c>
      <c r="C809" t="s">
        <v>22</v>
      </c>
      <c r="D809" t="str">
        <f t="shared" si="24"/>
        <v>14011306010106PSS</v>
      </c>
      <c r="E809">
        <v>18765186.670000002</v>
      </c>
      <c r="H809" s="30">
        <v>46142</v>
      </c>
      <c r="I809" t="s">
        <v>83</v>
      </c>
      <c r="J809" t="s">
        <v>7</v>
      </c>
      <c r="K809" t="s">
        <v>22</v>
      </c>
      <c r="L809" t="str">
        <f t="shared" si="25"/>
        <v>21030301000108PSS</v>
      </c>
      <c r="M809" s="31">
        <v>416780.79</v>
      </c>
    </row>
    <row r="810" spans="1:13" hidden="1">
      <c r="A810" t="s">
        <v>16</v>
      </c>
      <c r="B810" t="s">
        <v>658</v>
      </c>
      <c r="C810" t="s">
        <v>23</v>
      </c>
      <c r="D810" t="str">
        <f t="shared" si="24"/>
        <v>14011306010106USD</v>
      </c>
      <c r="E810">
        <v>13034.46</v>
      </c>
      <c r="H810" s="30">
        <v>46142</v>
      </c>
      <c r="I810" t="s">
        <v>234</v>
      </c>
      <c r="J810" t="s">
        <v>11</v>
      </c>
      <c r="K810" t="s">
        <v>22</v>
      </c>
      <c r="L810" t="str">
        <f t="shared" si="25"/>
        <v>14040306020201PSS</v>
      </c>
      <c r="M810" s="31">
        <v>1868.46</v>
      </c>
    </row>
    <row r="811" spans="1:13" hidden="1">
      <c r="A811" t="s">
        <v>16</v>
      </c>
      <c r="B811" t="s">
        <v>659</v>
      </c>
      <c r="C811" t="s">
        <v>22</v>
      </c>
      <c r="D811" t="str">
        <f t="shared" si="24"/>
        <v>14011306010107PSS</v>
      </c>
      <c r="E811">
        <v>12726.48</v>
      </c>
      <c r="H811" s="30">
        <v>46142</v>
      </c>
      <c r="I811" t="s">
        <v>347</v>
      </c>
      <c r="J811" t="s">
        <v>12</v>
      </c>
      <c r="K811" t="s">
        <v>23</v>
      </c>
      <c r="L811" t="str">
        <f t="shared" si="25"/>
        <v>14060211000201USD</v>
      </c>
      <c r="M811" s="31">
        <v>0</v>
      </c>
    </row>
    <row r="812" spans="1:13" hidden="1">
      <c r="A812" t="s">
        <v>16</v>
      </c>
      <c r="B812" t="s">
        <v>660</v>
      </c>
      <c r="C812" t="s">
        <v>22</v>
      </c>
      <c r="D812" t="str">
        <f t="shared" si="24"/>
        <v>14011306020101PSS</v>
      </c>
      <c r="E812">
        <v>965178882.48000002</v>
      </c>
      <c r="H812" s="30">
        <v>46142</v>
      </c>
      <c r="I812" t="s">
        <v>359</v>
      </c>
      <c r="J812" t="s">
        <v>12</v>
      </c>
      <c r="K812" t="s">
        <v>23</v>
      </c>
      <c r="L812" t="str">
        <f t="shared" si="25"/>
        <v>14060306020201USD</v>
      </c>
      <c r="M812" s="31">
        <v>1223424.9099999999</v>
      </c>
    </row>
    <row r="813" spans="1:13" hidden="1">
      <c r="A813" t="s">
        <v>16</v>
      </c>
      <c r="B813" t="s">
        <v>660</v>
      </c>
      <c r="C813" t="s">
        <v>23</v>
      </c>
      <c r="D813" t="str">
        <f t="shared" si="24"/>
        <v>14011306020101USD</v>
      </c>
      <c r="E813">
        <v>1534570.56</v>
      </c>
      <c r="H813" s="30">
        <v>46142</v>
      </c>
      <c r="I813" t="s">
        <v>681</v>
      </c>
      <c r="J813" t="s">
        <v>16</v>
      </c>
      <c r="K813" t="s">
        <v>22</v>
      </c>
      <c r="L813" t="str">
        <f t="shared" si="25"/>
        <v>14050206010114PSS</v>
      </c>
      <c r="M813" s="31">
        <v>7366.52</v>
      </c>
    </row>
    <row r="814" spans="1:13" hidden="1">
      <c r="A814" t="s">
        <v>16</v>
      </c>
      <c r="B814" t="s">
        <v>661</v>
      </c>
      <c r="C814" t="s">
        <v>22</v>
      </c>
      <c r="D814" t="str">
        <f t="shared" si="24"/>
        <v>14011306020102PSS</v>
      </c>
      <c r="E814">
        <v>730186.64</v>
      </c>
      <c r="H814" s="30">
        <v>46142</v>
      </c>
      <c r="I814" t="s">
        <v>466</v>
      </c>
      <c r="J814" t="s">
        <v>14</v>
      </c>
      <c r="K814" t="s">
        <v>22</v>
      </c>
      <c r="L814" t="str">
        <f t="shared" si="25"/>
        <v>14011106020377PSS</v>
      </c>
      <c r="M814" s="31">
        <v>1735500</v>
      </c>
    </row>
    <row r="815" spans="1:13" hidden="1">
      <c r="A815" t="s">
        <v>16</v>
      </c>
      <c r="B815" t="s">
        <v>662</v>
      </c>
      <c r="C815" t="s">
        <v>22</v>
      </c>
      <c r="D815" t="str">
        <f t="shared" si="24"/>
        <v>14011306020103PSS</v>
      </c>
      <c r="E815">
        <v>1249001.3500000001</v>
      </c>
      <c r="H815" s="30">
        <v>46142</v>
      </c>
      <c r="I815" t="s">
        <v>330</v>
      </c>
      <c r="J815" t="s">
        <v>12</v>
      </c>
      <c r="K815" t="s">
        <v>22</v>
      </c>
      <c r="L815" t="str">
        <f t="shared" si="25"/>
        <v>14051306020322PSS</v>
      </c>
      <c r="M815" s="31">
        <v>427318.37</v>
      </c>
    </row>
    <row r="816" spans="1:13" hidden="1">
      <c r="A816" t="s">
        <v>16</v>
      </c>
      <c r="B816" t="s">
        <v>663</v>
      </c>
      <c r="C816" t="s">
        <v>22</v>
      </c>
      <c r="D816" t="str">
        <f t="shared" si="24"/>
        <v>14011306020104PSS</v>
      </c>
      <c r="E816">
        <v>2095617.72</v>
      </c>
      <c r="H816" s="30">
        <v>46142</v>
      </c>
      <c r="I816" t="s">
        <v>441</v>
      </c>
      <c r="J816" t="s">
        <v>14</v>
      </c>
      <c r="K816" t="s">
        <v>22</v>
      </c>
      <c r="L816" t="str">
        <f t="shared" si="25"/>
        <v>14011011000105PSS</v>
      </c>
      <c r="M816" s="31">
        <v>117140485.69</v>
      </c>
    </row>
    <row r="817" spans="1:13" hidden="1">
      <c r="A817" t="s">
        <v>16</v>
      </c>
      <c r="B817" t="s">
        <v>664</v>
      </c>
      <c r="C817" t="s">
        <v>22</v>
      </c>
      <c r="D817" t="str">
        <f t="shared" si="24"/>
        <v>14011306020110PSS</v>
      </c>
      <c r="E817">
        <v>627742.36</v>
      </c>
      <c r="H817" s="30">
        <v>46142</v>
      </c>
      <c r="I817" t="s">
        <v>303</v>
      </c>
      <c r="J817" t="s">
        <v>12</v>
      </c>
      <c r="K817" t="s">
        <v>22</v>
      </c>
      <c r="L817" t="str">
        <f t="shared" si="25"/>
        <v>14050306030301PSS</v>
      </c>
      <c r="M817" s="31">
        <v>34250490.689999998</v>
      </c>
    </row>
    <row r="818" spans="1:13" hidden="1">
      <c r="A818" t="s">
        <v>16</v>
      </c>
      <c r="B818" t="s">
        <v>665</v>
      </c>
      <c r="C818" t="s">
        <v>22</v>
      </c>
      <c r="D818" t="str">
        <f t="shared" si="24"/>
        <v>14011306020124PSS</v>
      </c>
      <c r="E818">
        <v>18102235.800000001</v>
      </c>
      <c r="H818" s="30">
        <v>46142</v>
      </c>
      <c r="I818" t="s">
        <v>34</v>
      </c>
      <c r="J818" t="s">
        <v>6</v>
      </c>
      <c r="K818" t="s">
        <v>23</v>
      </c>
      <c r="L818" t="str">
        <f t="shared" si="25"/>
        <v>14011101000102USD</v>
      </c>
      <c r="M818" s="31">
        <v>0</v>
      </c>
    </row>
    <row r="819" spans="1:13" hidden="1">
      <c r="A819" t="s">
        <v>16</v>
      </c>
      <c r="B819" t="s">
        <v>665</v>
      </c>
      <c r="C819" t="s">
        <v>23</v>
      </c>
      <c r="D819" t="str">
        <f t="shared" si="24"/>
        <v>14011306020124USD</v>
      </c>
      <c r="E819">
        <v>19353.59</v>
      </c>
      <c r="H819" s="30">
        <v>46142</v>
      </c>
      <c r="I819" t="s">
        <v>38</v>
      </c>
      <c r="J819" t="s">
        <v>6</v>
      </c>
      <c r="K819" t="s">
        <v>22</v>
      </c>
      <c r="L819" t="str">
        <f t="shared" si="25"/>
        <v>14011304000102PSS</v>
      </c>
      <c r="M819" s="31">
        <v>2367.14</v>
      </c>
    </row>
    <row r="820" spans="1:13" hidden="1">
      <c r="A820" t="s">
        <v>16</v>
      </c>
      <c r="B820" t="s">
        <v>666</v>
      </c>
      <c r="C820" t="s">
        <v>22</v>
      </c>
      <c r="D820" t="str">
        <f t="shared" si="24"/>
        <v>14011306020127PSS</v>
      </c>
      <c r="E820">
        <v>1412297.16</v>
      </c>
      <c r="H820" s="30">
        <v>46142</v>
      </c>
      <c r="I820" t="s">
        <v>493</v>
      </c>
      <c r="J820" t="s">
        <v>14</v>
      </c>
      <c r="K820" t="s">
        <v>23</v>
      </c>
      <c r="L820" t="str">
        <f t="shared" si="25"/>
        <v>14011211000103USD</v>
      </c>
      <c r="M820" s="31">
        <v>190865.11</v>
      </c>
    </row>
    <row r="821" spans="1:13" hidden="1">
      <c r="A821" t="s">
        <v>16</v>
      </c>
      <c r="B821" t="s">
        <v>668</v>
      </c>
      <c r="C821" t="s">
        <v>22</v>
      </c>
      <c r="D821" t="str">
        <f t="shared" si="24"/>
        <v>14011306020207PSS</v>
      </c>
      <c r="E821">
        <v>89410988.769999996</v>
      </c>
      <c r="H821" s="30">
        <v>46142</v>
      </c>
      <c r="I821" t="s">
        <v>219</v>
      </c>
      <c r="J821" t="s">
        <v>11</v>
      </c>
      <c r="K821" t="s">
        <v>22</v>
      </c>
      <c r="L821" t="str">
        <f t="shared" si="25"/>
        <v>14010406010204PSS</v>
      </c>
      <c r="M821" s="31">
        <v>9239339.1300000008</v>
      </c>
    </row>
    <row r="822" spans="1:13" hidden="1">
      <c r="A822" t="s">
        <v>16</v>
      </c>
      <c r="B822" t="s">
        <v>670</v>
      </c>
      <c r="C822" t="s">
        <v>22</v>
      </c>
      <c r="D822" t="str">
        <f t="shared" si="24"/>
        <v>14011306020231PSS</v>
      </c>
      <c r="E822">
        <v>846441.63</v>
      </c>
      <c r="H822" s="30">
        <v>46142</v>
      </c>
      <c r="I822" t="s">
        <v>60</v>
      </c>
      <c r="J822" t="s">
        <v>6</v>
      </c>
      <c r="K822" t="s">
        <v>22</v>
      </c>
      <c r="L822" t="str">
        <f t="shared" si="25"/>
        <v>21070902000101PSS</v>
      </c>
      <c r="M822" s="31">
        <v>166870812.71000001</v>
      </c>
    </row>
    <row r="823" spans="1:13" hidden="1">
      <c r="A823" t="s">
        <v>16</v>
      </c>
      <c r="B823" t="s">
        <v>671</v>
      </c>
      <c r="C823" t="s">
        <v>22</v>
      </c>
      <c r="D823" t="str">
        <f t="shared" si="24"/>
        <v>14011306020243PSS</v>
      </c>
      <c r="E823">
        <v>6606791.5899999999</v>
      </c>
      <c r="H823" s="30">
        <v>46142</v>
      </c>
      <c r="I823" t="s">
        <v>487</v>
      </c>
      <c r="J823" t="s">
        <v>14</v>
      </c>
      <c r="K823" t="s">
        <v>22</v>
      </c>
      <c r="L823" t="str">
        <f t="shared" si="25"/>
        <v>14011206020309PSS</v>
      </c>
      <c r="M823" s="31">
        <v>19925727.969999999</v>
      </c>
    </row>
    <row r="824" spans="1:13" hidden="1">
      <c r="A824" t="s">
        <v>16</v>
      </c>
      <c r="B824" t="s">
        <v>672</v>
      </c>
      <c r="C824" t="s">
        <v>22</v>
      </c>
      <c r="D824" t="str">
        <f t="shared" si="24"/>
        <v>14011306020248PSS</v>
      </c>
      <c r="E824">
        <v>709851.71</v>
      </c>
      <c r="H824" s="30">
        <v>46142</v>
      </c>
      <c r="I824" t="s">
        <v>166</v>
      </c>
      <c r="J824" t="s">
        <v>9</v>
      </c>
      <c r="K824" t="s">
        <v>22</v>
      </c>
      <c r="L824" t="str">
        <f t="shared" si="25"/>
        <v>14050306130104PSS</v>
      </c>
      <c r="M824" s="31">
        <v>29653.56</v>
      </c>
    </row>
    <row r="825" spans="1:13" hidden="1">
      <c r="A825" t="s">
        <v>16</v>
      </c>
      <c r="B825" t="s">
        <v>673</v>
      </c>
      <c r="C825" t="s">
        <v>22</v>
      </c>
      <c r="D825" t="str">
        <f t="shared" si="24"/>
        <v>14011306020251PSS</v>
      </c>
      <c r="E825">
        <v>221649002.71000001</v>
      </c>
      <c r="H825" s="30">
        <v>46142</v>
      </c>
      <c r="I825" t="s">
        <v>478</v>
      </c>
      <c r="J825" t="s">
        <v>14</v>
      </c>
      <c r="K825" t="s">
        <v>23</v>
      </c>
      <c r="L825" t="str">
        <f t="shared" si="25"/>
        <v>14011126000205USD</v>
      </c>
      <c r="M825" s="31">
        <v>16530000</v>
      </c>
    </row>
    <row r="826" spans="1:13" hidden="1">
      <c r="A826" t="s">
        <v>16</v>
      </c>
      <c r="B826" t="s">
        <v>674</v>
      </c>
      <c r="C826" t="s">
        <v>22</v>
      </c>
      <c r="D826" t="str">
        <f t="shared" si="24"/>
        <v>14011306020252PSS</v>
      </c>
      <c r="E826">
        <v>235711.75</v>
      </c>
      <c r="H826" s="30">
        <v>46142</v>
      </c>
      <c r="I826" t="s">
        <v>215</v>
      </c>
      <c r="J826" t="s">
        <v>11</v>
      </c>
      <c r="K826" t="s">
        <v>22</v>
      </c>
      <c r="L826" t="str">
        <f t="shared" si="25"/>
        <v>14010406010106PSS</v>
      </c>
      <c r="M826" s="31">
        <v>132016.67000000001</v>
      </c>
    </row>
    <row r="827" spans="1:13" hidden="1">
      <c r="A827" t="s">
        <v>16</v>
      </c>
      <c r="B827" t="s">
        <v>675</v>
      </c>
      <c r="C827" t="s">
        <v>22</v>
      </c>
      <c r="D827" t="str">
        <f t="shared" si="24"/>
        <v>14011306020253PSS</v>
      </c>
      <c r="E827">
        <v>3202269.34</v>
      </c>
      <c r="H827" s="30">
        <v>46142</v>
      </c>
      <c r="I827" t="s">
        <v>468</v>
      </c>
      <c r="J827" t="s">
        <v>14</v>
      </c>
      <c r="K827" t="s">
        <v>22</v>
      </c>
      <c r="L827" t="str">
        <f t="shared" si="25"/>
        <v>14011111000105PSS</v>
      </c>
      <c r="M827" s="31">
        <v>111612973.36</v>
      </c>
    </row>
    <row r="828" spans="1:13" hidden="1">
      <c r="A828" t="s">
        <v>16</v>
      </c>
      <c r="B828" t="s">
        <v>676</v>
      </c>
      <c r="C828" t="s">
        <v>22</v>
      </c>
      <c r="D828" t="str">
        <f t="shared" si="24"/>
        <v>14011306020254PSS</v>
      </c>
      <c r="E828">
        <v>339974646.44</v>
      </c>
      <c r="H828" s="30">
        <v>46142</v>
      </c>
      <c r="I828" t="s">
        <v>447</v>
      </c>
      <c r="J828" t="s">
        <v>14</v>
      </c>
      <c r="K828" t="s">
        <v>23</v>
      </c>
      <c r="L828" t="str">
        <f t="shared" si="25"/>
        <v>14011026000116USD</v>
      </c>
      <c r="M828" s="31">
        <v>18295555.079999998</v>
      </c>
    </row>
    <row r="829" spans="1:13" hidden="1">
      <c r="A829" t="s">
        <v>16</v>
      </c>
      <c r="B829" t="s">
        <v>677</v>
      </c>
      <c r="C829" t="s">
        <v>22</v>
      </c>
      <c r="D829" t="str">
        <f t="shared" si="24"/>
        <v>14011306020259PSS</v>
      </c>
      <c r="E829">
        <v>2798196.38</v>
      </c>
      <c r="H829" s="30">
        <v>46142</v>
      </c>
      <c r="I829" t="s">
        <v>584</v>
      </c>
      <c r="J829" t="s">
        <v>15</v>
      </c>
      <c r="K829" t="s">
        <v>23</v>
      </c>
      <c r="L829" t="str">
        <f t="shared" si="25"/>
        <v>13020101020103USD</v>
      </c>
      <c r="M829" s="31">
        <v>4901562.5</v>
      </c>
    </row>
    <row r="830" spans="1:13" hidden="1">
      <c r="A830" t="s">
        <v>16</v>
      </c>
      <c r="B830" t="s">
        <v>678</v>
      </c>
      <c r="C830" t="s">
        <v>22</v>
      </c>
      <c r="D830" t="str">
        <f t="shared" si="24"/>
        <v>14040206020103PSS</v>
      </c>
      <c r="E830">
        <v>120155.19</v>
      </c>
      <c r="H830" s="30">
        <v>46142</v>
      </c>
      <c r="I830" t="s">
        <v>237</v>
      </c>
      <c r="J830" t="s">
        <v>11</v>
      </c>
      <c r="K830" t="s">
        <v>22</v>
      </c>
      <c r="L830" t="str">
        <f t="shared" si="25"/>
        <v>14040306050101PSS</v>
      </c>
      <c r="M830" s="31">
        <v>28987812.52</v>
      </c>
    </row>
    <row r="831" spans="1:13" hidden="1">
      <c r="A831" t="s">
        <v>16</v>
      </c>
      <c r="B831" t="s">
        <v>679</v>
      </c>
      <c r="C831" t="s">
        <v>22</v>
      </c>
      <c r="D831" t="str">
        <f t="shared" si="24"/>
        <v>14041206020101PSS</v>
      </c>
      <c r="E831">
        <v>307350.53999999998</v>
      </c>
      <c r="H831" s="30">
        <v>46142</v>
      </c>
      <c r="I831" t="s">
        <v>256</v>
      </c>
      <c r="J831" t="s">
        <v>11</v>
      </c>
      <c r="K831" t="s">
        <v>22</v>
      </c>
      <c r="L831" t="str">
        <f t="shared" si="25"/>
        <v>14050319060108PSS</v>
      </c>
      <c r="M831" s="31">
        <v>1328219.1599999999</v>
      </c>
    </row>
    <row r="832" spans="1:13" hidden="1">
      <c r="A832" t="s">
        <v>16</v>
      </c>
      <c r="B832" t="s">
        <v>680</v>
      </c>
      <c r="C832" t="s">
        <v>22</v>
      </c>
      <c r="D832" t="str">
        <f t="shared" si="24"/>
        <v>14041306020101PSS</v>
      </c>
      <c r="E832">
        <v>5087028.4000000004</v>
      </c>
      <c r="H832" s="30">
        <v>46142</v>
      </c>
      <c r="I832" t="s">
        <v>709</v>
      </c>
      <c r="J832" t="s">
        <v>16</v>
      </c>
      <c r="K832" t="s">
        <v>22</v>
      </c>
      <c r="L832" t="str">
        <f t="shared" si="25"/>
        <v>14051306020104PSS</v>
      </c>
      <c r="M832" s="31">
        <v>933567.14</v>
      </c>
    </row>
    <row r="833" spans="1:13" hidden="1">
      <c r="A833" t="s">
        <v>16</v>
      </c>
      <c r="B833" t="s">
        <v>681</v>
      </c>
      <c r="C833" t="s">
        <v>22</v>
      </c>
      <c r="D833" t="str">
        <f t="shared" si="24"/>
        <v>14050206010114PSS</v>
      </c>
      <c r="E833">
        <v>7366.52</v>
      </c>
      <c r="H833" s="30">
        <v>46142</v>
      </c>
      <c r="I833" t="s">
        <v>401</v>
      </c>
      <c r="J833" t="s">
        <v>12</v>
      </c>
      <c r="K833" t="s">
        <v>22</v>
      </c>
      <c r="L833" t="str">
        <f t="shared" si="25"/>
        <v>14061306010203PSS</v>
      </c>
      <c r="M833" s="31">
        <v>1119823.82</v>
      </c>
    </row>
    <row r="834" spans="1:13" hidden="1">
      <c r="A834" t="s">
        <v>16</v>
      </c>
      <c r="B834" t="s">
        <v>682</v>
      </c>
      <c r="C834" t="s">
        <v>22</v>
      </c>
      <c r="D834" t="str">
        <f t="shared" ref="D834:D874" si="26">_xlfn.CONCAT(B834,C834)</f>
        <v>14050206020106PSS</v>
      </c>
      <c r="E834">
        <v>5812.67</v>
      </c>
      <c r="H834" s="30">
        <v>46142</v>
      </c>
      <c r="I834" t="s">
        <v>451</v>
      </c>
      <c r="J834" t="s">
        <v>14</v>
      </c>
      <c r="K834" t="s">
        <v>22</v>
      </c>
      <c r="L834" t="str">
        <f t="shared" ref="L834:L882" si="27">_xlfn.CONCAT(I834,K834)</f>
        <v>14011030000112PSS</v>
      </c>
      <c r="M834" s="31">
        <v>0</v>
      </c>
    </row>
    <row r="835" spans="1:13" hidden="1">
      <c r="A835" t="s">
        <v>16</v>
      </c>
      <c r="B835" t="s">
        <v>684</v>
      </c>
      <c r="C835" t="s">
        <v>22</v>
      </c>
      <c r="D835" t="str">
        <f t="shared" si="26"/>
        <v>14050206020121PSS</v>
      </c>
      <c r="E835">
        <v>9522.06</v>
      </c>
      <c r="H835" s="30">
        <v>46142</v>
      </c>
      <c r="I835" t="s">
        <v>474</v>
      </c>
      <c r="J835" t="s">
        <v>14</v>
      </c>
      <c r="K835" t="s">
        <v>22</v>
      </c>
      <c r="L835" t="str">
        <f t="shared" si="27"/>
        <v>14011112000105PSS</v>
      </c>
      <c r="M835" s="31">
        <v>290365.02</v>
      </c>
    </row>
    <row r="836" spans="1:13" hidden="1">
      <c r="A836" t="s">
        <v>16</v>
      </c>
      <c r="B836" t="s">
        <v>685</v>
      </c>
      <c r="C836" t="s">
        <v>22</v>
      </c>
      <c r="D836" t="str">
        <f t="shared" si="26"/>
        <v>14050206020127PSS</v>
      </c>
      <c r="E836">
        <v>12911.24</v>
      </c>
      <c r="H836" s="30">
        <v>46142</v>
      </c>
      <c r="I836" t="s">
        <v>659</v>
      </c>
      <c r="J836" t="s">
        <v>16</v>
      </c>
      <c r="K836" t="s">
        <v>22</v>
      </c>
      <c r="L836" t="str">
        <f t="shared" si="27"/>
        <v>14011306010107PSS</v>
      </c>
      <c r="M836" s="31">
        <v>12726.48</v>
      </c>
    </row>
    <row r="837" spans="1:13" hidden="1">
      <c r="A837" t="s">
        <v>16</v>
      </c>
      <c r="B837" t="s">
        <v>686</v>
      </c>
      <c r="C837" t="s">
        <v>22</v>
      </c>
      <c r="D837" t="str">
        <f t="shared" si="26"/>
        <v>14050206020140PSS</v>
      </c>
      <c r="E837">
        <v>151223.13</v>
      </c>
      <c r="H837" s="30">
        <v>46142</v>
      </c>
      <c r="I837" t="s">
        <v>470</v>
      </c>
      <c r="J837" t="s">
        <v>14</v>
      </c>
      <c r="K837" t="s">
        <v>22</v>
      </c>
      <c r="L837" t="str">
        <f t="shared" si="27"/>
        <v>14011111000112PSS</v>
      </c>
      <c r="M837" s="31">
        <v>63110.7</v>
      </c>
    </row>
    <row r="838" spans="1:13" hidden="1">
      <c r="A838" t="s">
        <v>16</v>
      </c>
      <c r="B838" t="s">
        <v>687</v>
      </c>
      <c r="C838" t="s">
        <v>22</v>
      </c>
      <c r="D838" t="str">
        <f t="shared" si="26"/>
        <v>14050206020151PSS</v>
      </c>
      <c r="E838">
        <v>145252.04999999999</v>
      </c>
      <c r="H838" s="30">
        <v>46142</v>
      </c>
      <c r="I838" t="s">
        <v>62</v>
      </c>
      <c r="J838" t="s">
        <v>7</v>
      </c>
      <c r="K838" t="s">
        <v>22</v>
      </c>
      <c r="L838" t="str">
        <f t="shared" si="27"/>
        <v>21010903010113PSS</v>
      </c>
      <c r="M838" s="31">
        <v>18124.48</v>
      </c>
    </row>
    <row r="839" spans="1:13" hidden="1">
      <c r="A839" t="s">
        <v>16</v>
      </c>
      <c r="B839" t="s">
        <v>688</v>
      </c>
      <c r="C839" t="s">
        <v>22</v>
      </c>
      <c r="D839" t="str">
        <f t="shared" si="26"/>
        <v>14050206020152PSS</v>
      </c>
      <c r="E839">
        <v>13439.6</v>
      </c>
      <c r="H839" s="30">
        <v>46142</v>
      </c>
      <c r="I839" t="s">
        <v>670</v>
      </c>
      <c r="J839" t="s">
        <v>16</v>
      </c>
      <c r="K839" t="s">
        <v>22</v>
      </c>
      <c r="L839" t="str">
        <f t="shared" si="27"/>
        <v>14011306020231PSS</v>
      </c>
      <c r="M839" s="31">
        <v>846441.63</v>
      </c>
    </row>
    <row r="840" spans="1:13" hidden="1">
      <c r="A840" t="s">
        <v>16</v>
      </c>
      <c r="B840" t="s">
        <v>689</v>
      </c>
      <c r="C840" t="s">
        <v>22</v>
      </c>
      <c r="D840" t="str">
        <f t="shared" si="26"/>
        <v>14050206020168PSS</v>
      </c>
      <c r="E840">
        <v>11364.93</v>
      </c>
      <c r="H840" s="30">
        <v>46142</v>
      </c>
      <c r="I840" t="s">
        <v>634</v>
      </c>
      <c r="J840" t="s">
        <v>16</v>
      </c>
      <c r="K840" t="s">
        <v>22</v>
      </c>
      <c r="L840" t="str">
        <f t="shared" si="27"/>
        <v>14010206020155PSS</v>
      </c>
      <c r="M840" s="31">
        <v>64203.199999999997</v>
      </c>
    </row>
    <row r="841" spans="1:13" hidden="1">
      <c r="A841" t="s">
        <v>16</v>
      </c>
      <c r="B841" t="s">
        <v>690</v>
      </c>
      <c r="C841" t="s">
        <v>22</v>
      </c>
      <c r="D841" t="str">
        <f t="shared" si="26"/>
        <v>14050206020172PSS</v>
      </c>
      <c r="E841">
        <v>14287.96</v>
      </c>
      <c r="H841" s="30">
        <v>46142</v>
      </c>
      <c r="I841" t="s">
        <v>651</v>
      </c>
      <c r="J841" t="s">
        <v>16</v>
      </c>
      <c r="K841" t="s">
        <v>22</v>
      </c>
      <c r="L841" t="str">
        <f t="shared" si="27"/>
        <v>14011206020362PSS</v>
      </c>
      <c r="M841" s="31">
        <v>118344.28</v>
      </c>
    </row>
    <row r="842" spans="1:13" hidden="1">
      <c r="A842" t="s">
        <v>16</v>
      </c>
      <c r="B842" t="s">
        <v>691</v>
      </c>
      <c r="C842" t="s">
        <v>22</v>
      </c>
      <c r="D842" t="str">
        <f t="shared" si="26"/>
        <v>14050206020182PSS</v>
      </c>
      <c r="E842">
        <v>44449.54</v>
      </c>
      <c r="H842" s="30">
        <v>46142</v>
      </c>
      <c r="I842" t="s">
        <v>217</v>
      </c>
      <c r="J842" t="s">
        <v>11</v>
      </c>
      <c r="K842" t="s">
        <v>22</v>
      </c>
      <c r="L842" t="str">
        <f t="shared" si="27"/>
        <v>14010406010202PSS</v>
      </c>
      <c r="M842" s="31">
        <v>5587935.6799999997</v>
      </c>
    </row>
    <row r="843" spans="1:13" hidden="1">
      <c r="A843" t="s">
        <v>16</v>
      </c>
      <c r="B843" t="s">
        <v>692</v>
      </c>
      <c r="C843" t="s">
        <v>22</v>
      </c>
      <c r="D843" t="str">
        <f t="shared" si="26"/>
        <v>14050206020183PSS</v>
      </c>
      <c r="E843">
        <v>84620.12</v>
      </c>
      <c r="H843" s="30">
        <v>46142</v>
      </c>
      <c r="I843" t="s">
        <v>380</v>
      </c>
      <c r="J843" t="s">
        <v>12</v>
      </c>
      <c r="K843" t="s">
        <v>22</v>
      </c>
      <c r="L843" t="str">
        <f t="shared" si="27"/>
        <v>14061121000101PSS</v>
      </c>
      <c r="M843" s="31">
        <v>3241529.85</v>
      </c>
    </row>
    <row r="844" spans="1:13" hidden="1">
      <c r="A844" t="s">
        <v>16</v>
      </c>
      <c r="B844" t="s">
        <v>693</v>
      </c>
      <c r="C844" t="s">
        <v>22</v>
      </c>
      <c r="D844" t="str">
        <f t="shared" si="26"/>
        <v>14050219060111PSS</v>
      </c>
      <c r="E844">
        <v>33638.14</v>
      </c>
      <c r="H844" s="30">
        <v>46142</v>
      </c>
      <c r="I844" t="s">
        <v>582</v>
      </c>
      <c r="J844" t="s">
        <v>15</v>
      </c>
      <c r="K844" t="s">
        <v>22</v>
      </c>
      <c r="L844" t="str">
        <f t="shared" si="27"/>
        <v>12010134000101PSS</v>
      </c>
      <c r="M844" s="31">
        <v>4000000</v>
      </c>
    </row>
    <row r="845" spans="1:13" hidden="1">
      <c r="A845" t="s">
        <v>16</v>
      </c>
      <c r="B845" t="s">
        <v>695</v>
      </c>
      <c r="C845" t="s">
        <v>22</v>
      </c>
      <c r="D845" t="str">
        <f t="shared" si="26"/>
        <v>14051106020373PSS</v>
      </c>
      <c r="E845">
        <v>60243.4</v>
      </c>
      <c r="H845" s="30">
        <v>46142</v>
      </c>
      <c r="I845" t="s">
        <v>339</v>
      </c>
      <c r="J845" t="s">
        <v>12</v>
      </c>
      <c r="K845" t="s">
        <v>23</v>
      </c>
      <c r="L845" t="str">
        <f t="shared" si="27"/>
        <v>14060205020201USD</v>
      </c>
      <c r="M845" s="31">
        <v>0</v>
      </c>
    </row>
    <row r="846" spans="1:13" hidden="1">
      <c r="A846" t="s">
        <v>16</v>
      </c>
      <c r="B846" t="s">
        <v>696</v>
      </c>
      <c r="C846" t="s">
        <v>22</v>
      </c>
      <c r="D846" t="str">
        <f t="shared" si="26"/>
        <v>14051206020101PSS</v>
      </c>
      <c r="E846">
        <v>684759.4</v>
      </c>
      <c r="H846" s="30">
        <v>46142</v>
      </c>
      <c r="I846" t="s">
        <v>317</v>
      </c>
      <c r="J846" t="s">
        <v>12</v>
      </c>
      <c r="K846" t="s">
        <v>22</v>
      </c>
      <c r="L846" t="str">
        <f t="shared" si="27"/>
        <v>14051206020123PSS</v>
      </c>
      <c r="M846" s="31">
        <v>748268.89</v>
      </c>
    </row>
    <row r="847" spans="1:13" hidden="1">
      <c r="A847" t="s">
        <v>16</v>
      </c>
      <c r="B847" t="s">
        <v>699</v>
      </c>
      <c r="C847" t="s">
        <v>22</v>
      </c>
      <c r="D847" t="str">
        <f t="shared" si="26"/>
        <v>14051206020119PSS</v>
      </c>
      <c r="E847">
        <v>724310.31</v>
      </c>
      <c r="H847" s="30">
        <v>46142</v>
      </c>
      <c r="I847" t="s">
        <v>223</v>
      </c>
      <c r="J847" t="s">
        <v>11</v>
      </c>
      <c r="K847" t="s">
        <v>23</v>
      </c>
      <c r="L847" t="str">
        <f t="shared" si="27"/>
        <v>14010406020202USD</v>
      </c>
      <c r="M847" s="31">
        <v>102072.62</v>
      </c>
    </row>
    <row r="848" spans="1:13" hidden="1">
      <c r="A848" t="s">
        <v>16</v>
      </c>
      <c r="B848" t="s">
        <v>700</v>
      </c>
      <c r="C848" t="s">
        <v>22</v>
      </c>
      <c r="D848" t="str">
        <f t="shared" si="26"/>
        <v>14051206020407PSS</v>
      </c>
      <c r="E848">
        <v>89370.36</v>
      </c>
      <c r="H848" s="30">
        <v>46142</v>
      </c>
      <c r="I848" t="s">
        <v>310</v>
      </c>
      <c r="J848" t="s">
        <v>12</v>
      </c>
      <c r="K848" t="s">
        <v>23</v>
      </c>
      <c r="L848" t="str">
        <f t="shared" si="27"/>
        <v>14050423000218USD</v>
      </c>
      <c r="M848" s="31">
        <v>5250</v>
      </c>
    </row>
    <row r="849" spans="1:13" hidden="1">
      <c r="A849" t="s">
        <v>16</v>
      </c>
      <c r="B849" t="s">
        <v>701</v>
      </c>
      <c r="C849" t="s">
        <v>22</v>
      </c>
      <c r="D849" t="str">
        <f t="shared" si="26"/>
        <v>14051206020439PSS</v>
      </c>
      <c r="E849">
        <v>300009.95</v>
      </c>
      <c r="H849" s="30">
        <v>46142</v>
      </c>
      <c r="I849" t="s">
        <v>24</v>
      </c>
      <c r="J849" t="s">
        <v>6</v>
      </c>
      <c r="K849" t="s">
        <v>22</v>
      </c>
      <c r="L849" t="str">
        <f t="shared" si="27"/>
        <v>14010301000101PSS</v>
      </c>
      <c r="M849" s="31">
        <v>4528.6000000000004</v>
      </c>
    </row>
    <row r="850" spans="1:13" hidden="1">
      <c r="A850" t="s">
        <v>16</v>
      </c>
      <c r="B850" t="s">
        <v>702</v>
      </c>
      <c r="C850" t="s">
        <v>22</v>
      </c>
      <c r="D850" t="str">
        <f t="shared" si="26"/>
        <v>14051206020494PSS</v>
      </c>
      <c r="E850">
        <v>62883.35</v>
      </c>
      <c r="H850" s="30">
        <v>46142</v>
      </c>
      <c r="I850" t="s">
        <v>33</v>
      </c>
      <c r="J850" t="s">
        <v>6</v>
      </c>
      <c r="K850" t="s">
        <v>22</v>
      </c>
      <c r="L850" t="str">
        <f t="shared" si="27"/>
        <v>14011004000103PSS</v>
      </c>
      <c r="M850" s="31">
        <v>0</v>
      </c>
    </row>
    <row r="851" spans="1:13" hidden="1">
      <c r="A851" t="s">
        <v>16</v>
      </c>
      <c r="B851" t="s">
        <v>703</v>
      </c>
      <c r="C851" t="s">
        <v>22</v>
      </c>
      <c r="D851" t="str">
        <f t="shared" si="26"/>
        <v>14051206020495PSS</v>
      </c>
      <c r="E851">
        <v>368339.24</v>
      </c>
      <c r="H851" s="30">
        <v>46142</v>
      </c>
      <c r="I851" t="s">
        <v>196</v>
      </c>
      <c r="J851" t="s">
        <v>11</v>
      </c>
      <c r="K851" t="s">
        <v>23</v>
      </c>
      <c r="L851" t="str">
        <f t="shared" si="27"/>
        <v>14010306020106USD</v>
      </c>
      <c r="M851" s="31">
        <v>834.78</v>
      </c>
    </row>
    <row r="852" spans="1:13" hidden="1">
      <c r="A852" t="s">
        <v>16</v>
      </c>
      <c r="B852" t="s">
        <v>704</v>
      </c>
      <c r="C852" t="s">
        <v>22</v>
      </c>
      <c r="D852" t="str">
        <f t="shared" si="26"/>
        <v>14051219060101PSS</v>
      </c>
      <c r="E852">
        <v>46021.279999999999</v>
      </c>
      <c r="H852" s="30">
        <v>46142</v>
      </c>
      <c r="I852" t="s">
        <v>197</v>
      </c>
      <c r="J852" t="s">
        <v>11</v>
      </c>
      <c r="K852" t="s">
        <v>23</v>
      </c>
      <c r="L852" t="str">
        <f t="shared" si="27"/>
        <v>14010306020107USD</v>
      </c>
      <c r="M852" s="31">
        <v>0</v>
      </c>
    </row>
    <row r="853" spans="1:13" hidden="1">
      <c r="A853" t="s">
        <v>16</v>
      </c>
      <c r="B853" t="s">
        <v>705</v>
      </c>
      <c r="C853" t="s">
        <v>22</v>
      </c>
      <c r="D853" t="str">
        <f t="shared" si="26"/>
        <v>14051306010101PSS</v>
      </c>
      <c r="E853">
        <v>203142.38</v>
      </c>
      <c r="H853" s="30">
        <v>46142</v>
      </c>
      <c r="I853" t="s">
        <v>364</v>
      </c>
      <c r="J853" t="s">
        <v>12</v>
      </c>
      <c r="K853" t="s">
        <v>22</v>
      </c>
      <c r="L853" t="str">
        <f t="shared" si="27"/>
        <v>14060319080001PSS</v>
      </c>
      <c r="M853" s="31">
        <v>263505.31</v>
      </c>
    </row>
    <row r="854" spans="1:13" hidden="1">
      <c r="A854" t="s">
        <v>16</v>
      </c>
      <c r="B854" t="s">
        <v>706</v>
      </c>
      <c r="C854" t="s">
        <v>22</v>
      </c>
      <c r="D854" t="str">
        <f t="shared" si="26"/>
        <v>14051306010102PSS</v>
      </c>
      <c r="E854">
        <v>32604.62</v>
      </c>
      <c r="H854" s="30">
        <v>46142</v>
      </c>
      <c r="I854" t="s">
        <v>368</v>
      </c>
      <c r="J854" t="s">
        <v>12</v>
      </c>
      <c r="K854" t="s">
        <v>23</v>
      </c>
      <c r="L854" t="str">
        <f t="shared" si="27"/>
        <v>14060423000107USD</v>
      </c>
      <c r="M854" s="31">
        <v>116318.71</v>
      </c>
    </row>
    <row r="855" spans="1:13" hidden="1">
      <c r="A855" t="s">
        <v>16</v>
      </c>
      <c r="B855" t="s">
        <v>707</v>
      </c>
      <c r="C855" t="s">
        <v>22</v>
      </c>
      <c r="D855" t="str">
        <f t="shared" si="26"/>
        <v>14051306010107PSS</v>
      </c>
      <c r="E855">
        <v>145741.96</v>
      </c>
      <c r="H855" s="30">
        <v>46142</v>
      </c>
      <c r="I855" t="s">
        <v>553</v>
      </c>
      <c r="J855" t="s">
        <v>14</v>
      </c>
      <c r="K855" t="s">
        <v>22</v>
      </c>
      <c r="L855" t="str">
        <f t="shared" si="27"/>
        <v>14051206020419PSS</v>
      </c>
      <c r="M855" s="31">
        <v>1033456.76</v>
      </c>
    </row>
    <row r="856" spans="1:13" hidden="1">
      <c r="A856" t="s">
        <v>16</v>
      </c>
      <c r="B856" t="s">
        <v>708</v>
      </c>
      <c r="C856" t="s">
        <v>22</v>
      </c>
      <c r="D856" t="str">
        <f t="shared" si="26"/>
        <v>14051306020101PSS</v>
      </c>
      <c r="E856">
        <v>4546718</v>
      </c>
      <c r="H856" s="30">
        <v>46142</v>
      </c>
      <c r="I856" t="s">
        <v>481</v>
      </c>
      <c r="J856" t="s">
        <v>14</v>
      </c>
      <c r="K856" t="s">
        <v>22</v>
      </c>
      <c r="L856" t="str">
        <f t="shared" si="27"/>
        <v>14011133000101PSS</v>
      </c>
      <c r="M856" s="31">
        <v>172419630.78999999</v>
      </c>
    </row>
    <row r="857" spans="1:13" hidden="1">
      <c r="A857" t="s">
        <v>16</v>
      </c>
      <c r="B857" t="s">
        <v>709</v>
      </c>
      <c r="C857" t="s">
        <v>22</v>
      </c>
      <c r="D857" t="str">
        <f t="shared" si="26"/>
        <v>14051306020104PSS</v>
      </c>
      <c r="E857">
        <v>933567.14</v>
      </c>
      <c r="H857" s="30">
        <v>46142</v>
      </c>
      <c r="I857" t="s">
        <v>548</v>
      </c>
      <c r="J857" t="s">
        <v>14</v>
      </c>
      <c r="K857" t="s">
        <v>22</v>
      </c>
      <c r="L857" t="str">
        <f t="shared" si="27"/>
        <v>14051206010202PSS</v>
      </c>
      <c r="M857" s="31">
        <v>32000</v>
      </c>
    </row>
    <row r="858" spans="1:13" hidden="1">
      <c r="A858" t="s">
        <v>16</v>
      </c>
      <c r="B858" t="s">
        <v>710</v>
      </c>
      <c r="C858" t="s">
        <v>22</v>
      </c>
      <c r="D858" t="str">
        <f t="shared" si="26"/>
        <v>14051306020117PSS</v>
      </c>
      <c r="E858">
        <v>1464388.46</v>
      </c>
      <c r="H858" s="30">
        <v>46142</v>
      </c>
      <c r="I858" t="s">
        <v>711</v>
      </c>
      <c r="J858" t="s">
        <v>16</v>
      </c>
      <c r="K858" t="s">
        <v>22</v>
      </c>
      <c r="L858" t="str">
        <f t="shared" si="27"/>
        <v>14051306020121PSS</v>
      </c>
      <c r="M858" s="31">
        <v>5472.42</v>
      </c>
    </row>
    <row r="859" spans="1:13" hidden="1">
      <c r="A859" t="s">
        <v>16</v>
      </c>
      <c r="B859" t="s">
        <v>711</v>
      </c>
      <c r="C859" t="s">
        <v>22</v>
      </c>
      <c r="D859" t="str">
        <f t="shared" si="26"/>
        <v>14051306020121PSS</v>
      </c>
      <c r="E859">
        <v>5472.42</v>
      </c>
      <c r="H859" s="30">
        <v>46142</v>
      </c>
      <c r="I859" t="s">
        <v>456</v>
      </c>
      <c r="J859" t="s">
        <v>14</v>
      </c>
      <c r="K859" t="s">
        <v>22</v>
      </c>
      <c r="L859" t="str">
        <f t="shared" si="27"/>
        <v>14011106010111PSS</v>
      </c>
      <c r="M859" s="31">
        <v>13461119.949999999</v>
      </c>
    </row>
    <row r="860" spans="1:13" hidden="1">
      <c r="A860" t="s">
        <v>16</v>
      </c>
      <c r="B860" t="s">
        <v>712</v>
      </c>
      <c r="C860" t="s">
        <v>22</v>
      </c>
      <c r="D860" t="str">
        <f t="shared" si="26"/>
        <v>14051306020127PSS</v>
      </c>
      <c r="E860">
        <v>786283.61</v>
      </c>
      <c r="H860" s="30">
        <v>46142</v>
      </c>
      <c r="I860" t="s">
        <v>480</v>
      </c>
      <c r="J860" t="s">
        <v>14</v>
      </c>
      <c r="K860" t="s">
        <v>23</v>
      </c>
      <c r="L860" t="str">
        <f t="shared" si="27"/>
        <v>14011130000101USD</v>
      </c>
      <c r="M860" s="31">
        <v>1840171.97</v>
      </c>
    </row>
    <row r="861" spans="1:13" hidden="1">
      <c r="A861" t="s">
        <v>16</v>
      </c>
      <c r="B861" t="s">
        <v>713</v>
      </c>
      <c r="C861" t="s">
        <v>22</v>
      </c>
      <c r="D861" t="str">
        <f t="shared" si="26"/>
        <v>14051306020131PSS</v>
      </c>
      <c r="E861">
        <v>381632.99</v>
      </c>
      <c r="H861" s="30">
        <v>46142</v>
      </c>
      <c r="I861" t="s">
        <v>76</v>
      </c>
      <c r="J861" t="s">
        <v>7</v>
      </c>
      <c r="K861" t="s">
        <v>23</v>
      </c>
      <c r="L861" t="str">
        <f t="shared" si="27"/>
        <v>21020202000102USD</v>
      </c>
      <c r="M861" s="31">
        <v>0.41215263694639998</v>
      </c>
    </row>
    <row r="862" spans="1:13" hidden="1">
      <c r="A862" t="s">
        <v>16</v>
      </c>
      <c r="B862" t="s">
        <v>714</v>
      </c>
      <c r="C862" t="s">
        <v>22</v>
      </c>
      <c r="D862" t="str">
        <f t="shared" si="26"/>
        <v>14051306020303PSS</v>
      </c>
      <c r="E862">
        <v>55999.75</v>
      </c>
      <c r="H862" s="30">
        <v>46142</v>
      </c>
      <c r="I862" t="s">
        <v>544</v>
      </c>
      <c r="J862" t="s">
        <v>14</v>
      </c>
      <c r="K862" t="s">
        <v>23</v>
      </c>
      <c r="L862" t="str">
        <f t="shared" si="27"/>
        <v>14051126000116USD</v>
      </c>
      <c r="M862" s="31">
        <v>2000000</v>
      </c>
    </row>
    <row r="863" spans="1:13" hidden="1">
      <c r="A863" t="s">
        <v>16</v>
      </c>
      <c r="B863" t="s">
        <v>715</v>
      </c>
      <c r="C863" t="s">
        <v>22</v>
      </c>
      <c r="D863" t="str">
        <f t="shared" si="26"/>
        <v>14051306020304PSS</v>
      </c>
      <c r="E863">
        <v>479999.4</v>
      </c>
      <c r="H863" s="30">
        <v>46142</v>
      </c>
      <c r="I863" t="s">
        <v>692</v>
      </c>
      <c r="J863" t="s">
        <v>16</v>
      </c>
      <c r="K863" t="s">
        <v>22</v>
      </c>
      <c r="L863" t="str">
        <f t="shared" si="27"/>
        <v>14050206020183PSS</v>
      </c>
      <c r="M863" s="31">
        <v>84620.12</v>
      </c>
    </row>
    <row r="864" spans="1:13" hidden="1">
      <c r="A864" t="s">
        <v>16</v>
      </c>
      <c r="B864" t="s">
        <v>716</v>
      </c>
      <c r="C864" t="s">
        <v>22</v>
      </c>
      <c r="D864" t="str">
        <f t="shared" si="26"/>
        <v>14051306020305PSS</v>
      </c>
      <c r="E864">
        <v>48255.199999999997</v>
      </c>
      <c r="H864" s="30">
        <v>46142</v>
      </c>
      <c r="I864" t="s">
        <v>43</v>
      </c>
      <c r="J864" t="s">
        <v>6</v>
      </c>
      <c r="K864" t="s">
        <v>22</v>
      </c>
      <c r="L864" t="str">
        <f t="shared" si="27"/>
        <v>14051204000202PSS</v>
      </c>
      <c r="M864" s="31">
        <v>2090039.66</v>
      </c>
    </row>
    <row r="865" spans="1:13" hidden="1">
      <c r="A865" t="s">
        <v>16</v>
      </c>
      <c r="B865" t="s">
        <v>717</v>
      </c>
      <c r="C865" t="s">
        <v>22</v>
      </c>
      <c r="D865" t="str">
        <f t="shared" si="26"/>
        <v>14051306020321PSS</v>
      </c>
      <c r="E865">
        <v>2520061.65</v>
      </c>
      <c r="H865" s="30">
        <v>46142</v>
      </c>
      <c r="I865" t="s">
        <v>516</v>
      </c>
      <c r="J865" t="s">
        <v>14</v>
      </c>
      <c r="K865" t="s">
        <v>23</v>
      </c>
      <c r="L865" t="str">
        <f t="shared" si="27"/>
        <v>14011306020263USD</v>
      </c>
      <c r="M865" s="31">
        <v>260533.72</v>
      </c>
    </row>
    <row r="866" spans="1:13" hidden="1">
      <c r="A866" t="s">
        <v>16</v>
      </c>
      <c r="B866" t="s">
        <v>718</v>
      </c>
      <c r="C866" t="s">
        <v>22</v>
      </c>
      <c r="D866" t="str">
        <f t="shared" si="26"/>
        <v>14051306020330PSS</v>
      </c>
      <c r="E866">
        <v>1905291.58</v>
      </c>
      <c r="H866" s="30">
        <v>46142</v>
      </c>
      <c r="I866" t="s">
        <v>301</v>
      </c>
      <c r="J866" t="s">
        <v>12</v>
      </c>
      <c r="K866" t="s">
        <v>23</v>
      </c>
      <c r="L866" t="str">
        <f t="shared" si="27"/>
        <v>14050306020301USD</v>
      </c>
      <c r="M866" s="31">
        <v>6688.98</v>
      </c>
    </row>
    <row r="867" spans="1:13" hidden="1">
      <c r="A867" t="s">
        <v>16</v>
      </c>
      <c r="B867" t="s">
        <v>719</v>
      </c>
      <c r="C867" t="s">
        <v>22</v>
      </c>
      <c r="D867" t="str">
        <f t="shared" si="26"/>
        <v>14051306020331PSS</v>
      </c>
      <c r="E867">
        <v>37970.43</v>
      </c>
      <c r="H867" s="30">
        <v>46142</v>
      </c>
      <c r="I867" t="s">
        <v>703</v>
      </c>
      <c r="J867" t="s">
        <v>16</v>
      </c>
      <c r="K867" t="s">
        <v>22</v>
      </c>
      <c r="L867" t="str">
        <f t="shared" si="27"/>
        <v>14051206020495PSS</v>
      </c>
      <c r="M867" s="31">
        <v>368339.24</v>
      </c>
    </row>
    <row r="868" spans="1:13" hidden="1">
      <c r="A868" t="s">
        <v>16</v>
      </c>
      <c r="B868" t="s">
        <v>720</v>
      </c>
      <c r="C868" t="s">
        <v>22</v>
      </c>
      <c r="D868" t="str">
        <f t="shared" si="26"/>
        <v>14051306020347PSS</v>
      </c>
      <c r="E868">
        <v>196787.47</v>
      </c>
      <c r="H868" s="30">
        <v>46142</v>
      </c>
      <c r="I868" t="s">
        <v>428</v>
      </c>
      <c r="J868" t="s">
        <v>14</v>
      </c>
      <c r="K868" t="s">
        <v>23</v>
      </c>
      <c r="L868" t="str">
        <f t="shared" si="27"/>
        <v>14010806020104USD</v>
      </c>
      <c r="M868" s="31">
        <v>624560.72</v>
      </c>
    </row>
    <row r="869" spans="1:13" hidden="1">
      <c r="A869" t="s">
        <v>16</v>
      </c>
      <c r="B869" t="s">
        <v>721</v>
      </c>
      <c r="C869" t="s">
        <v>22</v>
      </c>
      <c r="D869" t="str">
        <f t="shared" si="26"/>
        <v>14051306020348PSS</v>
      </c>
      <c r="E869">
        <v>265563.28999999998</v>
      </c>
      <c r="H869" s="30">
        <v>46142</v>
      </c>
      <c r="I869" t="s">
        <v>337</v>
      </c>
      <c r="J869" t="s">
        <v>12</v>
      </c>
      <c r="K869" t="s">
        <v>22</v>
      </c>
      <c r="L869" t="str">
        <f t="shared" si="27"/>
        <v>14060204000201PSS</v>
      </c>
      <c r="M869" s="31">
        <v>0</v>
      </c>
    </row>
    <row r="870" spans="1:13" hidden="1">
      <c r="A870" t="s">
        <v>16</v>
      </c>
      <c r="B870" t="s">
        <v>722</v>
      </c>
      <c r="C870" t="s">
        <v>22</v>
      </c>
      <c r="D870" t="str">
        <f t="shared" si="26"/>
        <v>14051306020351PSS</v>
      </c>
      <c r="E870">
        <v>763117.79</v>
      </c>
      <c r="H870" s="30">
        <v>46142</v>
      </c>
      <c r="I870" t="s">
        <v>534</v>
      </c>
      <c r="J870" t="s">
        <v>14</v>
      </c>
      <c r="K870" t="s">
        <v>22</v>
      </c>
      <c r="L870" t="str">
        <f t="shared" si="27"/>
        <v>14051106020317PSS</v>
      </c>
      <c r="M870" s="31">
        <v>66644.91</v>
      </c>
    </row>
    <row r="871" spans="1:13" hidden="1">
      <c r="A871" t="s">
        <v>16</v>
      </c>
      <c r="B871" t="s">
        <v>723</v>
      </c>
      <c r="C871" t="s">
        <v>22</v>
      </c>
      <c r="D871" t="str">
        <f t="shared" si="26"/>
        <v>14051306020361PSS</v>
      </c>
      <c r="E871">
        <v>7115142.7999999998</v>
      </c>
      <c r="H871" s="30">
        <v>46142</v>
      </c>
      <c r="I871" t="s">
        <v>624</v>
      </c>
      <c r="J871" t="s">
        <v>15</v>
      </c>
      <c r="K871" t="s">
        <v>22</v>
      </c>
      <c r="L871" t="str">
        <f t="shared" si="27"/>
        <v>23030103110101PSS</v>
      </c>
      <c r="M871" s="31">
        <v>55000000</v>
      </c>
    </row>
    <row r="872" spans="1:13" hidden="1">
      <c r="A872" t="s">
        <v>16</v>
      </c>
      <c r="B872" t="s">
        <v>724</v>
      </c>
      <c r="C872" t="s">
        <v>22</v>
      </c>
      <c r="D872" t="str">
        <f t="shared" si="26"/>
        <v>14051306020362PSS</v>
      </c>
      <c r="E872">
        <v>9912780.6999999993</v>
      </c>
      <c r="H872" s="30">
        <v>46142</v>
      </c>
      <c r="I872" t="s">
        <v>595</v>
      </c>
      <c r="J872" t="s">
        <v>15</v>
      </c>
      <c r="K872" t="s">
        <v>22</v>
      </c>
      <c r="L872" t="str">
        <f t="shared" si="27"/>
        <v>21030301000110PSS</v>
      </c>
      <c r="M872" s="31">
        <v>578802732.98000002</v>
      </c>
    </row>
    <row r="873" spans="1:13" hidden="1">
      <c r="A873" t="s">
        <v>16</v>
      </c>
      <c r="B873" t="s">
        <v>725</v>
      </c>
      <c r="C873" t="s">
        <v>22</v>
      </c>
      <c r="D873" t="str">
        <f t="shared" si="26"/>
        <v>14051306020369PSS</v>
      </c>
      <c r="E873">
        <v>204753.84</v>
      </c>
      <c r="H873" s="30">
        <v>46142</v>
      </c>
      <c r="I873" t="s">
        <v>524</v>
      </c>
      <c r="J873" t="s">
        <v>14</v>
      </c>
      <c r="K873" t="s">
        <v>22</v>
      </c>
      <c r="L873" t="str">
        <f t="shared" si="27"/>
        <v>14041106020104PSS</v>
      </c>
      <c r="M873" s="31">
        <v>370558.19</v>
      </c>
    </row>
    <row r="874" spans="1:13" hidden="1">
      <c r="A874" t="s">
        <v>16</v>
      </c>
      <c r="B874" t="s">
        <v>727</v>
      </c>
      <c r="C874" t="s">
        <v>22</v>
      </c>
      <c r="D874" t="str">
        <f t="shared" si="26"/>
        <v>14051319060101PSS</v>
      </c>
      <c r="E874">
        <v>1285104.56</v>
      </c>
      <c r="H874" s="30">
        <v>46142</v>
      </c>
      <c r="I874" t="s">
        <v>241</v>
      </c>
      <c r="J874" t="s">
        <v>11</v>
      </c>
      <c r="K874" t="s">
        <v>23</v>
      </c>
      <c r="L874" t="str">
        <f t="shared" si="27"/>
        <v>14050306020113USD</v>
      </c>
      <c r="M874" s="31">
        <v>663.2</v>
      </c>
    </row>
    <row r="875" spans="1:13" hidden="1">
      <c r="H875" s="30">
        <v>46142</v>
      </c>
      <c r="I875" t="s">
        <v>226</v>
      </c>
      <c r="J875" t="s">
        <v>11</v>
      </c>
      <c r="K875" t="s">
        <v>23</v>
      </c>
      <c r="L875" t="str">
        <f t="shared" si="27"/>
        <v>14010423000114USD</v>
      </c>
      <c r="M875" s="31">
        <v>3084.18</v>
      </c>
    </row>
    <row r="876" spans="1:13" hidden="1">
      <c r="H876" s="30">
        <v>46142</v>
      </c>
      <c r="I876" t="s">
        <v>716</v>
      </c>
      <c r="J876" t="s">
        <v>16</v>
      </c>
      <c r="K876" t="s">
        <v>22</v>
      </c>
      <c r="L876" t="str">
        <f t="shared" si="27"/>
        <v>14051306020305PSS</v>
      </c>
      <c r="M876" s="31">
        <v>48255.199999999997</v>
      </c>
    </row>
    <row r="877" spans="1:13" hidden="1">
      <c r="H877" s="30">
        <v>46142</v>
      </c>
      <c r="I877" t="s">
        <v>428</v>
      </c>
      <c r="J877" t="s">
        <v>14</v>
      </c>
      <c r="K877" t="s">
        <v>22</v>
      </c>
      <c r="L877" t="str">
        <f t="shared" si="27"/>
        <v>14010806020104PSS</v>
      </c>
      <c r="M877" s="31">
        <v>285000000</v>
      </c>
    </row>
    <row r="878" spans="1:13" hidden="1">
      <c r="H878" s="30">
        <v>46142</v>
      </c>
      <c r="I878" t="s">
        <v>622</v>
      </c>
      <c r="J878" t="s">
        <v>15</v>
      </c>
      <c r="K878" t="s">
        <v>22</v>
      </c>
      <c r="L878" t="str">
        <f t="shared" si="27"/>
        <v>23030103080101PSS</v>
      </c>
      <c r="M878" s="31">
        <v>20000000</v>
      </c>
    </row>
    <row r="879" spans="1:13" hidden="1">
      <c r="H879" s="30">
        <v>46142</v>
      </c>
      <c r="I879" t="s">
        <v>71</v>
      </c>
      <c r="J879" t="s">
        <v>7</v>
      </c>
      <c r="K879" t="s">
        <v>22</v>
      </c>
      <c r="L879" t="str">
        <f t="shared" si="27"/>
        <v>21020201000105PSS</v>
      </c>
      <c r="M879" s="31">
        <v>151.82</v>
      </c>
    </row>
    <row r="880" spans="1:13" hidden="1">
      <c r="H880" s="30">
        <v>46142</v>
      </c>
      <c r="I880" t="s">
        <v>508</v>
      </c>
      <c r="J880" t="s">
        <v>14</v>
      </c>
      <c r="K880" t="s">
        <v>23</v>
      </c>
      <c r="L880" t="str">
        <f t="shared" si="27"/>
        <v>14011233000106USD</v>
      </c>
      <c r="M880" s="31">
        <v>4758489.95</v>
      </c>
    </row>
    <row r="881" spans="8:13" hidden="1">
      <c r="H881" s="30">
        <v>46142</v>
      </c>
      <c r="I881" t="s">
        <v>329</v>
      </c>
      <c r="J881" t="s">
        <v>12</v>
      </c>
      <c r="K881" t="s">
        <v>22</v>
      </c>
      <c r="L881" t="str">
        <f t="shared" si="27"/>
        <v>14051306020213PSS</v>
      </c>
      <c r="M881" s="31">
        <v>43112.95</v>
      </c>
    </row>
    <row r="882" spans="8:13" hidden="1">
      <c r="H882" s="30">
        <v>46142</v>
      </c>
      <c r="I882" t="s">
        <v>342</v>
      </c>
      <c r="J882" t="s">
        <v>12</v>
      </c>
      <c r="K882" t="s">
        <v>22</v>
      </c>
      <c r="L882" t="str">
        <f t="shared" si="27"/>
        <v>14060206020204PSS</v>
      </c>
      <c r="M882" s="31">
        <v>6586.84</v>
      </c>
    </row>
  </sheetData>
  <autoFilter ref="H1:M882" xr:uid="{75887F33-5E41-4102-AB3A-BE67380F9110}">
    <filterColumn colId="1">
      <filters>
        <filter val="21030302000109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5C75-FBFB-4886-BDB9-409FEEC85BC4}">
  <sheetPr filterMode="1"/>
  <dimension ref="A1:E970"/>
  <sheetViews>
    <sheetView workbookViewId="0">
      <selection activeCell="E972" sqref="E972"/>
    </sheetView>
  </sheetViews>
  <sheetFormatPr baseColWidth="10" defaultRowHeight="15"/>
  <cols>
    <col min="2" max="2" width="18.140625" bestFit="1" customWidth="1"/>
    <col min="3" max="3" width="13.85546875" bestFit="1" customWidth="1"/>
    <col min="4" max="4" width="18.28515625" bestFit="1" customWidth="1"/>
    <col min="5" max="5" width="22.85546875" bestFit="1" customWidth="1"/>
  </cols>
  <sheetData>
    <row r="1" spans="1:5">
      <c r="A1" t="s">
        <v>1312</v>
      </c>
      <c r="B1" t="s">
        <v>728</v>
      </c>
      <c r="C1" t="s">
        <v>729</v>
      </c>
      <c r="D1" t="s">
        <v>1343</v>
      </c>
      <c r="E1" t="s">
        <v>1313</v>
      </c>
    </row>
    <row r="2" spans="1:5" hidden="1">
      <c r="A2" t="s">
        <v>6</v>
      </c>
      <c r="B2" t="s">
        <v>21</v>
      </c>
      <c r="C2" t="s">
        <v>22</v>
      </c>
      <c r="D2" t="str">
        <f>_xlfn.CONCAT(B2,C2)</f>
        <v>14010204000106PSS</v>
      </c>
      <c r="E2">
        <v>473.82000000000005</v>
      </c>
    </row>
    <row r="3" spans="1:5" hidden="1">
      <c r="A3" t="s">
        <v>6</v>
      </c>
      <c r="B3" t="s">
        <v>21</v>
      </c>
      <c r="C3" t="s">
        <v>23</v>
      </c>
      <c r="D3" t="str">
        <f t="shared" ref="D3:D66" si="0">_xlfn.CONCAT(B3,C3)</f>
        <v>14010204000106USD</v>
      </c>
      <c r="E3">
        <v>160.72</v>
      </c>
    </row>
    <row r="4" spans="1:5" hidden="1">
      <c r="A4" t="s">
        <v>6</v>
      </c>
      <c r="B4" t="s">
        <v>24</v>
      </c>
      <c r="C4" t="s">
        <v>22</v>
      </c>
      <c r="D4" t="str">
        <f t="shared" si="0"/>
        <v>14010301000101PSS</v>
      </c>
      <c r="E4">
        <v>4528.5999999999995</v>
      </c>
    </row>
    <row r="5" spans="1:5" hidden="1">
      <c r="A5" t="s">
        <v>6</v>
      </c>
      <c r="B5" t="s">
        <v>25</v>
      </c>
      <c r="C5" t="s">
        <v>23</v>
      </c>
      <c r="D5" t="str">
        <f t="shared" si="0"/>
        <v>14010704000102USD</v>
      </c>
      <c r="E5">
        <v>0</v>
      </c>
    </row>
    <row r="6" spans="1:5" hidden="1">
      <c r="A6" t="s">
        <v>6</v>
      </c>
      <c r="B6" t="s">
        <v>26</v>
      </c>
      <c r="C6" t="s">
        <v>22</v>
      </c>
      <c r="D6" t="str">
        <f t="shared" si="0"/>
        <v>14010801000102PSS</v>
      </c>
      <c r="E6">
        <v>0</v>
      </c>
    </row>
    <row r="7" spans="1:5" hidden="1">
      <c r="A7" t="s">
        <v>6</v>
      </c>
      <c r="B7" t="s">
        <v>27</v>
      </c>
      <c r="C7" t="s">
        <v>22</v>
      </c>
      <c r="D7" t="str">
        <f t="shared" si="0"/>
        <v>14010804000102PSS</v>
      </c>
      <c r="E7">
        <v>0</v>
      </c>
    </row>
    <row r="8" spans="1:5" hidden="1">
      <c r="A8" t="s">
        <v>6</v>
      </c>
      <c r="B8" t="s">
        <v>27</v>
      </c>
      <c r="C8" t="s">
        <v>23</v>
      </c>
      <c r="D8" t="str">
        <f t="shared" si="0"/>
        <v>14010804000102USD</v>
      </c>
      <c r="E8">
        <v>271.23</v>
      </c>
    </row>
    <row r="9" spans="1:5" hidden="1">
      <c r="A9" t="s">
        <v>6</v>
      </c>
      <c r="B9" t="s">
        <v>29</v>
      </c>
      <c r="C9" t="s">
        <v>22</v>
      </c>
      <c r="D9" t="str">
        <f t="shared" si="0"/>
        <v>14010999010901PSS</v>
      </c>
      <c r="E9">
        <v>65.34</v>
      </c>
    </row>
    <row r="10" spans="1:5" hidden="1">
      <c r="A10" t="s">
        <v>6</v>
      </c>
      <c r="B10" t="s">
        <v>1314</v>
      </c>
      <c r="C10" t="s">
        <v>23</v>
      </c>
      <c r="D10" t="str">
        <f t="shared" si="0"/>
        <v>14010999012101USD</v>
      </c>
      <c r="E10">
        <v>0</v>
      </c>
    </row>
    <row r="11" spans="1:5" hidden="1">
      <c r="A11" t="s">
        <v>6</v>
      </c>
      <c r="B11" t="s">
        <v>30</v>
      </c>
      <c r="C11" t="s">
        <v>23</v>
      </c>
      <c r="D11" t="str">
        <f t="shared" si="0"/>
        <v>14010999012102USD</v>
      </c>
      <c r="E11">
        <v>0</v>
      </c>
    </row>
    <row r="12" spans="1:5" hidden="1">
      <c r="A12" t="s">
        <v>6</v>
      </c>
      <c r="B12" t="s">
        <v>31</v>
      </c>
      <c r="C12" t="s">
        <v>22</v>
      </c>
      <c r="D12" t="str">
        <f t="shared" si="0"/>
        <v>14011001000102PSS</v>
      </c>
      <c r="E12">
        <v>74443818.409999996</v>
      </c>
    </row>
    <row r="13" spans="1:5" hidden="1">
      <c r="A13" t="s">
        <v>6</v>
      </c>
      <c r="B13" t="s">
        <v>32</v>
      </c>
      <c r="C13" t="s">
        <v>22</v>
      </c>
      <c r="D13" t="str">
        <f t="shared" si="0"/>
        <v>14011004000102PSS</v>
      </c>
      <c r="E13">
        <v>537360.52</v>
      </c>
    </row>
    <row r="14" spans="1:5" hidden="1">
      <c r="A14" t="s">
        <v>6</v>
      </c>
      <c r="B14" t="s">
        <v>32</v>
      </c>
      <c r="C14" t="s">
        <v>23</v>
      </c>
      <c r="D14" t="str">
        <f t="shared" si="0"/>
        <v>14011004000102USD</v>
      </c>
      <c r="E14">
        <v>1607.62</v>
      </c>
    </row>
    <row r="15" spans="1:5" hidden="1">
      <c r="A15" t="s">
        <v>6</v>
      </c>
      <c r="B15" t="s">
        <v>33</v>
      </c>
      <c r="C15" t="s">
        <v>22</v>
      </c>
      <c r="D15" t="str">
        <f t="shared" si="0"/>
        <v>14011004000103PSS</v>
      </c>
      <c r="E15">
        <v>0</v>
      </c>
    </row>
    <row r="16" spans="1:5" hidden="1">
      <c r="A16" t="s">
        <v>6</v>
      </c>
      <c r="B16" t="s">
        <v>34</v>
      </c>
      <c r="C16" t="s">
        <v>22</v>
      </c>
      <c r="D16" t="str">
        <f t="shared" si="0"/>
        <v>14011101000102PSS</v>
      </c>
      <c r="E16">
        <v>509822.81</v>
      </c>
    </row>
    <row r="17" spans="1:5" hidden="1">
      <c r="A17" t="s">
        <v>6</v>
      </c>
      <c r="B17" t="s">
        <v>34</v>
      </c>
      <c r="C17" t="s">
        <v>23</v>
      </c>
      <c r="D17" t="str">
        <f t="shared" si="0"/>
        <v>14011101000102USD</v>
      </c>
      <c r="E17">
        <v>0</v>
      </c>
    </row>
    <row r="18" spans="1:5" hidden="1">
      <c r="A18" t="s">
        <v>6</v>
      </c>
      <c r="B18" t="s">
        <v>35</v>
      </c>
      <c r="C18" t="s">
        <v>22</v>
      </c>
      <c r="D18" t="str">
        <f t="shared" si="0"/>
        <v>14011104000102PSS</v>
      </c>
      <c r="E18">
        <v>6266.48</v>
      </c>
    </row>
    <row r="19" spans="1:5" hidden="1">
      <c r="A19" t="s">
        <v>6</v>
      </c>
      <c r="B19" t="s">
        <v>35</v>
      </c>
      <c r="C19" t="s">
        <v>23</v>
      </c>
      <c r="D19" t="str">
        <f t="shared" si="0"/>
        <v>14011104000102USD</v>
      </c>
      <c r="E19">
        <v>9350.5499999999993</v>
      </c>
    </row>
    <row r="20" spans="1:5" hidden="1">
      <c r="A20" t="s">
        <v>6</v>
      </c>
      <c r="B20" t="s">
        <v>37</v>
      </c>
      <c r="C20" t="s">
        <v>22</v>
      </c>
      <c r="D20" t="str">
        <f t="shared" si="0"/>
        <v>14011204000102PSS</v>
      </c>
      <c r="E20">
        <v>25688.39</v>
      </c>
    </row>
    <row r="21" spans="1:5" hidden="1">
      <c r="A21" t="s">
        <v>6</v>
      </c>
      <c r="B21" t="s">
        <v>37</v>
      </c>
      <c r="C21" t="s">
        <v>23</v>
      </c>
      <c r="D21" t="str">
        <f t="shared" si="0"/>
        <v>14011204000102USD</v>
      </c>
      <c r="E21">
        <v>1745.19</v>
      </c>
    </row>
    <row r="22" spans="1:5" hidden="1">
      <c r="A22" t="s">
        <v>6</v>
      </c>
      <c r="B22" t="s">
        <v>38</v>
      </c>
      <c r="C22" t="s">
        <v>22</v>
      </c>
      <c r="D22" t="str">
        <f t="shared" si="0"/>
        <v>14011304000102PSS</v>
      </c>
      <c r="E22">
        <v>2367.14</v>
      </c>
    </row>
    <row r="23" spans="1:5" hidden="1">
      <c r="A23" t="s">
        <v>6</v>
      </c>
      <c r="B23" t="s">
        <v>38</v>
      </c>
      <c r="C23" t="s">
        <v>23</v>
      </c>
      <c r="D23" t="str">
        <f t="shared" si="0"/>
        <v>14011304000102USD</v>
      </c>
      <c r="E23">
        <v>117.92</v>
      </c>
    </row>
    <row r="24" spans="1:5" hidden="1">
      <c r="A24" t="s">
        <v>6</v>
      </c>
      <c r="B24" t="s">
        <v>39</v>
      </c>
      <c r="C24" t="s">
        <v>22</v>
      </c>
      <c r="D24" t="str">
        <f t="shared" si="0"/>
        <v>14050204000101PSS</v>
      </c>
      <c r="E24">
        <v>100410.84</v>
      </c>
    </row>
    <row r="25" spans="1:5" hidden="1">
      <c r="A25" t="s">
        <v>6</v>
      </c>
      <c r="B25" t="s">
        <v>39</v>
      </c>
      <c r="C25" t="s">
        <v>23</v>
      </c>
      <c r="D25" t="str">
        <f t="shared" si="0"/>
        <v>14050204000101USD</v>
      </c>
      <c r="E25">
        <v>10398.35</v>
      </c>
    </row>
    <row r="26" spans="1:5" hidden="1">
      <c r="A26" t="s">
        <v>6</v>
      </c>
      <c r="B26" t="s">
        <v>40</v>
      </c>
      <c r="C26" t="s">
        <v>22</v>
      </c>
      <c r="D26" t="str">
        <f t="shared" si="0"/>
        <v>14050304000101PSS</v>
      </c>
      <c r="E26">
        <v>321657.3</v>
      </c>
    </row>
    <row r="27" spans="1:5" hidden="1">
      <c r="A27" t="s">
        <v>6</v>
      </c>
      <c r="B27" t="s">
        <v>40</v>
      </c>
      <c r="C27" t="s">
        <v>23</v>
      </c>
      <c r="D27" t="str">
        <f t="shared" si="0"/>
        <v>14050304000101USD</v>
      </c>
      <c r="E27">
        <v>3.76</v>
      </c>
    </row>
    <row r="28" spans="1:5" hidden="1">
      <c r="A28" t="s">
        <v>6</v>
      </c>
      <c r="B28" t="s">
        <v>41</v>
      </c>
      <c r="C28" t="s">
        <v>23</v>
      </c>
      <c r="D28" t="str">
        <f t="shared" si="0"/>
        <v>14051004000202USD</v>
      </c>
      <c r="E28">
        <v>683.07</v>
      </c>
    </row>
    <row r="29" spans="1:5" hidden="1">
      <c r="A29" t="s">
        <v>6</v>
      </c>
      <c r="B29" t="s">
        <v>42</v>
      </c>
      <c r="C29" t="s">
        <v>22</v>
      </c>
      <c r="D29" t="str">
        <f t="shared" si="0"/>
        <v>14051104000202PSS</v>
      </c>
      <c r="E29">
        <v>16931630.550000001</v>
      </c>
    </row>
    <row r="30" spans="1:5" hidden="1">
      <c r="A30" t="s">
        <v>6</v>
      </c>
      <c r="B30" t="s">
        <v>42</v>
      </c>
      <c r="C30" t="s">
        <v>23</v>
      </c>
      <c r="D30" t="str">
        <f t="shared" si="0"/>
        <v>14051104000202USD</v>
      </c>
      <c r="E30">
        <v>43925.86</v>
      </c>
    </row>
    <row r="31" spans="1:5" hidden="1">
      <c r="A31" t="s">
        <v>6</v>
      </c>
      <c r="B31" t="s">
        <v>43</v>
      </c>
      <c r="C31" t="s">
        <v>22</v>
      </c>
      <c r="D31" t="str">
        <f t="shared" si="0"/>
        <v>14051204000202PSS</v>
      </c>
      <c r="E31">
        <v>2090039.66</v>
      </c>
    </row>
    <row r="32" spans="1:5" hidden="1">
      <c r="A32" t="s">
        <v>6</v>
      </c>
      <c r="B32" t="s">
        <v>43</v>
      </c>
      <c r="C32" t="s">
        <v>23</v>
      </c>
      <c r="D32" t="str">
        <f t="shared" si="0"/>
        <v>14051204000202USD</v>
      </c>
      <c r="E32">
        <v>406018.82</v>
      </c>
    </row>
    <row r="33" spans="1:5" hidden="1">
      <c r="A33" t="s">
        <v>6</v>
      </c>
      <c r="B33" t="s">
        <v>44</v>
      </c>
      <c r="C33" t="s">
        <v>22</v>
      </c>
      <c r="D33" t="str">
        <f t="shared" si="0"/>
        <v>14051304000202PSS</v>
      </c>
      <c r="E33">
        <v>723332.67</v>
      </c>
    </row>
    <row r="34" spans="1:5" hidden="1">
      <c r="A34" t="s">
        <v>6</v>
      </c>
      <c r="B34" t="s">
        <v>44</v>
      </c>
      <c r="C34" t="s">
        <v>23</v>
      </c>
      <c r="D34" t="str">
        <f t="shared" si="0"/>
        <v>14051304000202USD</v>
      </c>
      <c r="E34">
        <v>78870.929999999993</v>
      </c>
    </row>
    <row r="35" spans="1:5" hidden="1">
      <c r="A35" t="s">
        <v>6</v>
      </c>
      <c r="B35" t="s">
        <v>45</v>
      </c>
      <c r="C35" t="s">
        <v>22</v>
      </c>
      <c r="D35" t="str">
        <f t="shared" si="0"/>
        <v>21010109000101PSS</v>
      </c>
      <c r="E35">
        <v>18815298.370000001</v>
      </c>
    </row>
    <row r="36" spans="1:5" hidden="1">
      <c r="A36" t="s">
        <v>6</v>
      </c>
      <c r="B36" t="s">
        <v>45</v>
      </c>
      <c r="C36" t="s">
        <v>23</v>
      </c>
      <c r="D36" t="str">
        <f t="shared" si="0"/>
        <v>21010109000101USD</v>
      </c>
      <c r="E36">
        <v>7983179.1399999997</v>
      </c>
    </row>
    <row r="37" spans="1:5" hidden="1">
      <c r="A37" t="s">
        <v>6</v>
      </c>
      <c r="B37" t="s">
        <v>46</v>
      </c>
      <c r="C37" t="s">
        <v>22</v>
      </c>
      <c r="D37" t="str">
        <f t="shared" si="0"/>
        <v>21010109000102PSS</v>
      </c>
      <c r="E37">
        <v>1281710405</v>
      </c>
    </row>
    <row r="38" spans="1:5" hidden="1">
      <c r="A38" t="s">
        <v>6</v>
      </c>
      <c r="B38" t="s">
        <v>46</v>
      </c>
      <c r="C38" t="s">
        <v>23</v>
      </c>
      <c r="D38" t="str">
        <f t="shared" si="0"/>
        <v>21010109000102USD</v>
      </c>
      <c r="E38">
        <v>32687134.390000001</v>
      </c>
    </row>
    <row r="39" spans="1:5" hidden="1">
      <c r="A39" t="s">
        <v>6</v>
      </c>
      <c r="B39" t="s">
        <v>47</v>
      </c>
      <c r="C39" t="s">
        <v>22</v>
      </c>
      <c r="D39" t="str">
        <f t="shared" si="0"/>
        <v>21010109000105PSS</v>
      </c>
      <c r="E39">
        <v>6116.6</v>
      </c>
    </row>
    <row r="40" spans="1:5" hidden="1">
      <c r="A40" t="s">
        <v>6</v>
      </c>
      <c r="B40" t="s">
        <v>48</v>
      </c>
      <c r="C40" t="s">
        <v>22</v>
      </c>
      <c r="D40" t="str">
        <f t="shared" si="0"/>
        <v>21010109000106PSS</v>
      </c>
      <c r="E40">
        <v>56653964.079999998</v>
      </c>
    </row>
    <row r="41" spans="1:5" hidden="1">
      <c r="A41" t="s">
        <v>6</v>
      </c>
      <c r="B41" t="s">
        <v>48</v>
      </c>
      <c r="C41" t="s">
        <v>23</v>
      </c>
      <c r="D41" t="str">
        <f t="shared" si="0"/>
        <v>21010109000106USD</v>
      </c>
      <c r="E41">
        <v>5871248.2000000002</v>
      </c>
    </row>
    <row r="42" spans="1:5" hidden="1">
      <c r="A42" t="s">
        <v>6</v>
      </c>
      <c r="B42" t="s">
        <v>49</v>
      </c>
      <c r="C42" t="s">
        <v>22</v>
      </c>
      <c r="D42" t="str">
        <f t="shared" si="0"/>
        <v>21010109000107PSS</v>
      </c>
      <c r="E42">
        <v>1948986294.97</v>
      </c>
    </row>
    <row r="43" spans="1:5" hidden="1">
      <c r="A43" t="s">
        <v>6</v>
      </c>
      <c r="B43" t="s">
        <v>49</v>
      </c>
      <c r="C43" t="s">
        <v>23</v>
      </c>
      <c r="D43" t="str">
        <f t="shared" si="0"/>
        <v>21010109000107USD</v>
      </c>
      <c r="E43">
        <v>307539292.69</v>
      </c>
    </row>
    <row r="44" spans="1:5" hidden="1">
      <c r="A44" t="s">
        <v>6</v>
      </c>
      <c r="B44" t="s">
        <v>50</v>
      </c>
      <c r="C44" t="s">
        <v>22</v>
      </c>
      <c r="D44" t="str">
        <f t="shared" si="0"/>
        <v>21010109000201PSS</v>
      </c>
      <c r="E44">
        <v>5084071025.0699997</v>
      </c>
    </row>
    <row r="45" spans="1:5" hidden="1">
      <c r="A45" t="s">
        <v>6</v>
      </c>
      <c r="B45" t="s">
        <v>50</v>
      </c>
      <c r="C45" t="s">
        <v>23</v>
      </c>
      <c r="D45" t="str">
        <f t="shared" si="0"/>
        <v>21010109000201USD</v>
      </c>
      <c r="E45">
        <v>1025354583.8</v>
      </c>
    </row>
    <row r="46" spans="1:5" hidden="1">
      <c r="A46" t="s">
        <v>6</v>
      </c>
      <c r="B46" t="s">
        <v>51</v>
      </c>
      <c r="C46" t="s">
        <v>22</v>
      </c>
      <c r="D46" t="str">
        <f t="shared" si="0"/>
        <v>21010200000101PSS</v>
      </c>
      <c r="E46">
        <v>893227.23</v>
      </c>
    </row>
    <row r="47" spans="1:5" hidden="1">
      <c r="A47" t="s">
        <v>6</v>
      </c>
      <c r="B47" t="s">
        <v>51</v>
      </c>
      <c r="C47" t="s">
        <v>23</v>
      </c>
      <c r="D47" t="str">
        <f t="shared" si="0"/>
        <v>21010200000101USD</v>
      </c>
      <c r="E47">
        <v>89499.86</v>
      </c>
    </row>
    <row r="48" spans="1:5" hidden="1">
      <c r="A48" t="s">
        <v>6</v>
      </c>
      <c r="B48" t="s">
        <v>52</v>
      </c>
      <c r="C48" t="s">
        <v>22</v>
      </c>
      <c r="D48" t="str">
        <f t="shared" si="0"/>
        <v>21010200000103PSS</v>
      </c>
      <c r="E48">
        <v>16665818.449999999</v>
      </c>
    </row>
    <row r="49" spans="1:5" hidden="1">
      <c r="A49" t="s">
        <v>6</v>
      </c>
      <c r="B49" t="s">
        <v>52</v>
      </c>
      <c r="C49" t="s">
        <v>23</v>
      </c>
      <c r="D49" t="str">
        <f t="shared" si="0"/>
        <v>21010200000103USD</v>
      </c>
      <c r="E49">
        <v>799640.63</v>
      </c>
    </row>
    <row r="50" spans="1:5" hidden="1">
      <c r="A50" t="s">
        <v>6</v>
      </c>
      <c r="B50" t="s">
        <v>53</v>
      </c>
      <c r="C50" t="s">
        <v>22</v>
      </c>
      <c r="D50" t="str">
        <f t="shared" si="0"/>
        <v>21010200000201PSS</v>
      </c>
      <c r="E50">
        <v>46664372.229999997</v>
      </c>
    </row>
    <row r="51" spans="1:5" hidden="1">
      <c r="A51" t="s">
        <v>6</v>
      </c>
      <c r="B51" t="s">
        <v>53</v>
      </c>
      <c r="C51" t="s">
        <v>23</v>
      </c>
      <c r="D51" t="str">
        <f t="shared" si="0"/>
        <v>21010200000201USD</v>
      </c>
      <c r="E51">
        <v>28683958.119999997</v>
      </c>
    </row>
    <row r="52" spans="1:5" hidden="1">
      <c r="A52" t="s">
        <v>6</v>
      </c>
      <c r="B52" t="s">
        <v>54</v>
      </c>
      <c r="C52" t="s">
        <v>22</v>
      </c>
      <c r="D52" t="str">
        <f t="shared" si="0"/>
        <v>21070201000301PSS</v>
      </c>
      <c r="E52">
        <v>48113.71</v>
      </c>
    </row>
    <row r="53" spans="1:5" hidden="1">
      <c r="A53" t="s">
        <v>6</v>
      </c>
      <c r="B53" t="s">
        <v>54</v>
      </c>
      <c r="C53" t="s">
        <v>23</v>
      </c>
      <c r="D53" t="str">
        <f t="shared" si="0"/>
        <v>21070201000301USD</v>
      </c>
      <c r="E53">
        <v>12511.54</v>
      </c>
    </row>
    <row r="54" spans="1:5" hidden="1">
      <c r="A54" t="s">
        <v>6</v>
      </c>
      <c r="B54" t="s">
        <v>55</v>
      </c>
      <c r="C54" t="s">
        <v>22</v>
      </c>
      <c r="D54" t="str">
        <f t="shared" si="0"/>
        <v>21070201000303PSS</v>
      </c>
      <c r="E54">
        <v>1472.58</v>
      </c>
    </row>
    <row r="55" spans="1:5" hidden="1">
      <c r="A55" t="s">
        <v>6</v>
      </c>
      <c r="B55" t="s">
        <v>56</v>
      </c>
      <c r="C55" t="s">
        <v>22</v>
      </c>
      <c r="D55" t="str">
        <f t="shared" si="0"/>
        <v>21070201000401PSS</v>
      </c>
      <c r="E55">
        <v>21590.92</v>
      </c>
    </row>
    <row r="56" spans="1:5" hidden="1">
      <c r="A56" t="s">
        <v>6</v>
      </c>
      <c r="B56" t="s">
        <v>56</v>
      </c>
      <c r="C56" t="s">
        <v>23</v>
      </c>
      <c r="D56" t="str">
        <f t="shared" si="0"/>
        <v>21070201000401USD</v>
      </c>
      <c r="E56">
        <v>9039.7999999999993</v>
      </c>
    </row>
    <row r="57" spans="1:5" hidden="1">
      <c r="A57" t="s">
        <v>6</v>
      </c>
      <c r="B57" t="s">
        <v>57</v>
      </c>
      <c r="C57" t="s">
        <v>22</v>
      </c>
      <c r="D57" t="str">
        <f t="shared" si="0"/>
        <v>21070401010301PSS</v>
      </c>
      <c r="E57">
        <v>4431316.71</v>
      </c>
    </row>
    <row r="58" spans="1:5" hidden="1">
      <c r="A58" t="s">
        <v>6</v>
      </c>
      <c r="B58" t="s">
        <v>57</v>
      </c>
      <c r="C58" t="s">
        <v>23</v>
      </c>
      <c r="D58" t="str">
        <f t="shared" si="0"/>
        <v>21070401010301USD</v>
      </c>
      <c r="E58">
        <v>0.03</v>
      </c>
    </row>
    <row r="59" spans="1:5" hidden="1">
      <c r="A59" t="s">
        <v>6</v>
      </c>
      <c r="B59" t="s">
        <v>58</v>
      </c>
      <c r="C59" t="s">
        <v>22</v>
      </c>
      <c r="D59" t="str">
        <f t="shared" si="0"/>
        <v>21070401020301PSS</v>
      </c>
      <c r="E59">
        <v>67142553.329999998</v>
      </c>
    </row>
    <row r="60" spans="1:5" hidden="1">
      <c r="A60" t="s">
        <v>6</v>
      </c>
      <c r="B60" t="s">
        <v>58</v>
      </c>
      <c r="C60" t="s">
        <v>23</v>
      </c>
      <c r="D60" t="str">
        <f t="shared" si="0"/>
        <v>21070401020301USD</v>
      </c>
      <c r="E60">
        <v>2302899.96</v>
      </c>
    </row>
    <row r="61" spans="1:5" hidden="1">
      <c r="A61" t="s">
        <v>6</v>
      </c>
      <c r="B61" t="s">
        <v>59</v>
      </c>
      <c r="C61" t="s">
        <v>22</v>
      </c>
      <c r="D61" t="str">
        <f t="shared" si="0"/>
        <v>21070901000101PSS</v>
      </c>
      <c r="E61">
        <v>0</v>
      </c>
    </row>
    <row r="62" spans="1:5" hidden="1">
      <c r="A62" t="s">
        <v>6</v>
      </c>
      <c r="B62" t="s">
        <v>60</v>
      </c>
      <c r="C62" t="s">
        <v>22</v>
      </c>
      <c r="D62" t="str">
        <f t="shared" si="0"/>
        <v>21070902000101PSS</v>
      </c>
      <c r="E62">
        <v>166870812.71000001</v>
      </c>
    </row>
    <row r="63" spans="1:5" hidden="1">
      <c r="A63" t="s">
        <v>6</v>
      </c>
      <c r="B63" t="s">
        <v>60</v>
      </c>
      <c r="C63" t="s">
        <v>23</v>
      </c>
      <c r="D63" t="str">
        <f t="shared" si="0"/>
        <v>21070902000101USD</v>
      </c>
      <c r="E63">
        <v>11615346.949999999</v>
      </c>
    </row>
    <row r="64" spans="1:5" hidden="1">
      <c r="A64" t="s">
        <v>6</v>
      </c>
      <c r="B64" t="s">
        <v>61</v>
      </c>
      <c r="C64" t="s">
        <v>22</v>
      </c>
      <c r="D64" t="str">
        <f t="shared" si="0"/>
        <v>29080900000173PSS</v>
      </c>
      <c r="E64">
        <v>76270581.569999993</v>
      </c>
    </row>
    <row r="65" spans="1:5" hidden="1">
      <c r="A65" t="s">
        <v>6</v>
      </c>
      <c r="B65" t="s">
        <v>61</v>
      </c>
      <c r="C65" t="s">
        <v>23</v>
      </c>
      <c r="D65" t="str">
        <f t="shared" si="0"/>
        <v>29080900000173USD</v>
      </c>
      <c r="E65">
        <v>0</v>
      </c>
    </row>
    <row r="66" spans="1:5" hidden="1">
      <c r="A66" t="s">
        <v>7</v>
      </c>
      <c r="B66" t="s">
        <v>62</v>
      </c>
      <c r="C66" t="s">
        <v>22</v>
      </c>
      <c r="D66" t="str">
        <f t="shared" si="0"/>
        <v>21010903010113PSS</v>
      </c>
      <c r="E66">
        <v>18124.48</v>
      </c>
    </row>
    <row r="67" spans="1:5" hidden="1">
      <c r="A67" t="s">
        <v>7</v>
      </c>
      <c r="B67" t="s">
        <v>62</v>
      </c>
      <c r="C67" t="s">
        <v>23</v>
      </c>
      <c r="D67" t="str">
        <f t="shared" ref="D67:D130" si="1">_xlfn.CONCAT(B67,C67)</f>
        <v>21010903010113USD</v>
      </c>
      <c r="E67">
        <v>76130</v>
      </c>
    </row>
    <row r="68" spans="1:5" hidden="1">
      <c r="A68" t="s">
        <v>7</v>
      </c>
      <c r="B68" t="s">
        <v>63</v>
      </c>
      <c r="C68" t="s">
        <v>23</v>
      </c>
      <c r="D68" t="str">
        <f t="shared" si="1"/>
        <v>21010903020101USD</v>
      </c>
      <c r="E68">
        <v>204919.36</v>
      </c>
    </row>
    <row r="69" spans="1:5" hidden="1">
      <c r="A69" t="s">
        <v>7</v>
      </c>
      <c r="B69" t="s">
        <v>64</v>
      </c>
      <c r="C69" t="s">
        <v>22</v>
      </c>
      <c r="D69" t="str">
        <f t="shared" si="1"/>
        <v>21011801000101PSS</v>
      </c>
      <c r="E69">
        <v>0</v>
      </c>
    </row>
    <row r="70" spans="1:5" hidden="1">
      <c r="A70" t="s">
        <v>7</v>
      </c>
      <c r="B70" t="s">
        <v>65</v>
      </c>
      <c r="C70" t="s">
        <v>22</v>
      </c>
      <c r="D70" t="str">
        <f t="shared" si="1"/>
        <v>21020101000103PSS</v>
      </c>
      <c r="E70">
        <v>5213600631.8000002</v>
      </c>
    </row>
    <row r="71" spans="1:5" hidden="1">
      <c r="A71" t="s">
        <v>7</v>
      </c>
      <c r="B71" t="s">
        <v>65</v>
      </c>
      <c r="C71" t="s">
        <v>23</v>
      </c>
      <c r="D71" t="str">
        <f t="shared" si="1"/>
        <v>21020101000103USD</v>
      </c>
      <c r="E71">
        <v>779812113.36000001</v>
      </c>
    </row>
    <row r="72" spans="1:5" hidden="1">
      <c r="A72" t="s">
        <v>7</v>
      </c>
      <c r="B72" t="s">
        <v>66</v>
      </c>
      <c r="C72" t="s">
        <v>22</v>
      </c>
      <c r="D72" t="str">
        <f t="shared" si="1"/>
        <v>21020101000108PSS</v>
      </c>
      <c r="E72">
        <v>6267232302.6599998</v>
      </c>
    </row>
    <row r="73" spans="1:5" hidden="1">
      <c r="A73" t="s">
        <v>7</v>
      </c>
      <c r="B73" t="s">
        <v>66</v>
      </c>
      <c r="C73" t="s">
        <v>23</v>
      </c>
      <c r="D73" t="str">
        <f t="shared" si="1"/>
        <v>21020101000108USD</v>
      </c>
      <c r="E73">
        <v>683034050.70339477</v>
      </c>
    </row>
    <row r="74" spans="1:5" hidden="1">
      <c r="A74" t="s">
        <v>7</v>
      </c>
      <c r="B74" t="s">
        <v>67</v>
      </c>
      <c r="C74" t="s">
        <v>22</v>
      </c>
      <c r="D74" t="str">
        <f t="shared" si="1"/>
        <v>21020101000109PSS</v>
      </c>
      <c r="E74">
        <v>197481644.25999999</v>
      </c>
    </row>
    <row r="75" spans="1:5" hidden="1">
      <c r="A75" t="s">
        <v>7</v>
      </c>
      <c r="B75" t="s">
        <v>67</v>
      </c>
      <c r="C75" t="s">
        <v>23</v>
      </c>
      <c r="D75" t="str">
        <f t="shared" si="1"/>
        <v>21020101000109USD</v>
      </c>
      <c r="E75">
        <v>26623224.941618405</v>
      </c>
    </row>
    <row r="76" spans="1:5" hidden="1">
      <c r="A76" t="s">
        <v>7</v>
      </c>
      <c r="B76" t="s">
        <v>68</v>
      </c>
      <c r="C76" t="s">
        <v>22</v>
      </c>
      <c r="D76" t="str">
        <f t="shared" si="1"/>
        <v>21020101000111PSS</v>
      </c>
      <c r="E76">
        <v>1767390201.4100001</v>
      </c>
    </row>
    <row r="77" spans="1:5" hidden="1">
      <c r="A77" t="s">
        <v>7</v>
      </c>
      <c r="B77" t="s">
        <v>68</v>
      </c>
      <c r="C77" t="s">
        <v>23</v>
      </c>
      <c r="D77" t="str">
        <f t="shared" si="1"/>
        <v>21020101000111USD</v>
      </c>
      <c r="E77">
        <v>118193312.13</v>
      </c>
    </row>
    <row r="78" spans="1:5" hidden="1">
      <c r="A78" t="s">
        <v>7</v>
      </c>
      <c r="B78" t="s">
        <v>69</v>
      </c>
      <c r="C78" t="s">
        <v>22</v>
      </c>
      <c r="D78" t="str">
        <f t="shared" si="1"/>
        <v>21020102000102PSS</v>
      </c>
      <c r="E78">
        <v>121848.21</v>
      </c>
    </row>
    <row r="79" spans="1:5" hidden="1">
      <c r="A79" t="s">
        <v>7</v>
      </c>
      <c r="B79" t="s">
        <v>69</v>
      </c>
      <c r="C79" t="s">
        <v>23</v>
      </c>
      <c r="D79" t="str">
        <f t="shared" si="1"/>
        <v>21020102000102USD</v>
      </c>
      <c r="E79">
        <v>86.555515792540788</v>
      </c>
    </row>
    <row r="80" spans="1:5" hidden="1">
      <c r="A80" t="s">
        <v>7</v>
      </c>
      <c r="B80" t="s">
        <v>70</v>
      </c>
      <c r="C80" t="s">
        <v>22</v>
      </c>
      <c r="D80" t="str">
        <f t="shared" si="1"/>
        <v>21020102000105PSS</v>
      </c>
      <c r="E80">
        <v>1974444353.48</v>
      </c>
    </row>
    <row r="81" spans="1:5" hidden="1">
      <c r="A81" t="s">
        <v>7</v>
      </c>
      <c r="B81" t="s">
        <v>70</v>
      </c>
      <c r="C81" t="s">
        <v>23</v>
      </c>
      <c r="D81" t="str">
        <f t="shared" si="1"/>
        <v>21020102000105USD</v>
      </c>
      <c r="E81">
        <v>112838269.60285914</v>
      </c>
    </row>
    <row r="82" spans="1:5" hidden="1">
      <c r="A82" t="s">
        <v>7</v>
      </c>
      <c r="B82" t="s">
        <v>71</v>
      </c>
      <c r="C82" t="s">
        <v>22</v>
      </c>
      <c r="D82" t="str">
        <f t="shared" si="1"/>
        <v>21020201000105PSS</v>
      </c>
      <c r="E82">
        <v>151.82</v>
      </c>
    </row>
    <row r="83" spans="1:5" hidden="1">
      <c r="A83" t="s">
        <v>7</v>
      </c>
      <c r="B83" t="s">
        <v>72</v>
      </c>
      <c r="C83" t="s">
        <v>22</v>
      </c>
      <c r="D83" t="str">
        <f t="shared" si="1"/>
        <v>21020201000107PSS</v>
      </c>
      <c r="E83">
        <v>202067960.27999997</v>
      </c>
    </row>
    <row r="84" spans="1:5" hidden="1">
      <c r="A84" t="s">
        <v>7</v>
      </c>
      <c r="B84" t="s">
        <v>72</v>
      </c>
      <c r="C84" t="s">
        <v>23</v>
      </c>
      <c r="D84" t="str">
        <f t="shared" si="1"/>
        <v>21020201000107USD</v>
      </c>
      <c r="E84">
        <v>82777352.720320627</v>
      </c>
    </row>
    <row r="85" spans="1:5" hidden="1">
      <c r="A85" t="s">
        <v>7</v>
      </c>
      <c r="B85" t="s">
        <v>73</v>
      </c>
      <c r="C85" t="s">
        <v>22</v>
      </c>
      <c r="D85" t="str">
        <f t="shared" si="1"/>
        <v>21020201000108PSS</v>
      </c>
      <c r="E85">
        <v>3071440.36</v>
      </c>
    </row>
    <row r="86" spans="1:5" hidden="1">
      <c r="A86" t="s">
        <v>7</v>
      </c>
      <c r="B86" t="s">
        <v>73</v>
      </c>
      <c r="C86" t="s">
        <v>23</v>
      </c>
      <c r="D86" t="str">
        <f t="shared" si="1"/>
        <v>21020201000108USD</v>
      </c>
      <c r="E86">
        <v>4156891.9563414152</v>
      </c>
    </row>
    <row r="87" spans="1:5" hidden="1">
      <c r="A87" t="s">
        <v>7</v>
      </c>
      <c r="B87" t="s">
        <v>74</v>
      </c>
      <c r="C87" t="s">
        <v>22</v>
      </c>
      <c r="D87" t="str">
        <f t="shared" si="1"/>
        <v>21020201000111PSS</v>
      </c>
      <c r="E87">
        <v>373911062.73000002</v>
      </c>
    </row>
    <row r="88" spans="1:5" hidden="1">
      <c r="A88" t="s">
        <v>7</v>
      </c>
      <c r="B88" t="s">
        <v>74</v>
      </c>
      <c r="C88" t="s">
        <v>23</v>
      </c>
      <c r="D88" t="str">
        <f t="shared" si="1"/>
        <v>21020201000111USD</v>
      </c>
      <c r="E88">
        <v>99347138.799999997</v>
      </c>
    </row>
    <row r="89" spans="1:5" hidden="1">
      <c r="A89" t="s">
        <v>7</v>
      </c>
      <c r="B89" t="s">
        <v>75</v>
      </c>
      <c r="C89" t="s">
        <v>22</v>
      </c>
      <c r="D89" t="str">
        <f t="shared" si="1"/>
        <v>21020201000112PSS</v>
      </c>
      <c r="E89">
        <v>37962379.740000002</v>
      </c>
    </row>
    <row r="90" spans="1:5" hidden="1">
      <c r="A90" t="s">
        <v>7</v>
      </c>
      <c r="B90" t="s">
        <v>75</v>
      </c>
      <c r="C90" t="s">
        <v>23</v>
      </c>
      <c r="D90" t="str">
        <f t="shared" si="1"/>
        <v>21020201000112USD</v>
      </c>
      <c r="E90">
        <v>5210011.99</v>
      </c>
    </row>
    <row r="91" spans="1:5" hidden="1">
      <c r="A91" t="s">
        <v>7</v>
      </c>
      <c r="B91" t="s">
        <v>76</v>
      </c>
      <c r="C91" t="s">
        <v>22</v>
      </c>
      <c r="D91" t="str">
        <f t="shared" si="1"/>
        <v>21020202000102PSS</v>
      </c>
      <c r="E91">
        <v>7.97</v>
      </c>
    </row>
    <row r="92" spans="1:5" hidden="1">
      <c r="A92" t="s">
        <v>7</v>
      </c>
      <c r="B92" t="s">
        <v>76</v>
      </c>
      <c r="C92" t="s">
        <v>23</v>
      </c>
      <c r="D92" t="str">
        <f t="shared" si="1"/>
        <v>21020202000102USD</v>
      </c>
      <c r="E92">
        <v>0.41215263694639998</v>
      </c>
    </row>
    <row r="93" spans="1:5" hidden="1">
      <c r="A93" t="s">
        <v>7</v>
      </c>
      <c r="B93" t="s">
        <v>77</v>
      </c>
      <c r="C93" t="s">
        <v>22</v>
      </c>
      <c r="D93" t="str">
        <f t="shared" si="1"/>
        <v>21020202000105PSS</v>
      </c>
      <c r="E93">
        <v>5120125.79</v>
      </c>
    </row>
    <row r="94" spans="1:5" hidden="1">
      <c r="A94" t="s">
        <v>7</v>
      </c>
      <c r="B94" t="s">
        <v>77</v>
      </c>
      <c r="C94" t="s">
        <v>23</v>
      </c>
      <c r="D94" t="str">
        <f t="shared" si="1"/>
        <v>21020202000105USD</v>
      </c>
      <c r="E94">
        <v>659458.58665476926</v>
      </c>
    </row>
    <row r="95" spans="1:5" hidden="1">
      <c r="A95" t="s">
        <v>7</v>
      </c>
      <c r="B95" t="s">
        <v>78</v>
      </c>
      <c r="C95" t="s">
        <v>22</v>
      </c>
      <c r="D95" t="str">
        <f t="shared" si="1"/>
        <v>21030200000109PSS</v>
      </c>
      <c r="E95">
        <v>809945</v>
      </c>
    </row>
    <row r="96" spans="1:5" hidden="1">
      <c r="A96" t="s">
        <v>7</v>
      </c>
      <c r="B96" t="s">
        <v>78</v>
      </c>
      <c r="C96" t="s">
        <v>23</v>
      </c>
      <c r="D96" t="str">
        <f t="shared" si="1"/>
        <v>21030200000109USD</v>
      </c>
      <c r="E96">
        <v>1118932.97</v>
      </c>
    </row>
    <row r="97" spans="1:5" hidden="1">
      <c r="A97" t="s">
        <v>7</v>
      </c>
      <c r="B97" t="s">
        <v>79</v>
      </c>
      <c r="C97" t="s">
        <v>22</v>
      </c>
      <c r="D97" t="str">
        <f t="shared" si="1"/>
        <v>21030200000110PSS</v>
      </c>
      <c r="E97">
        <v>0</v>
      </c>
    </row>
    <row r="98" spans="1:5" hidden="1">
      <c r="A98" t="s">
        <v>7</v>
      </c>
      <c r="B98" t="s">
        <v>80</v>
      </c>
      <c r="C98" t="s">
        <v>23</v>
      </c>
      <c r="D98" t="str">
        <f t="shared" si="1"/>
        <v>21030200000201USD</v>
      </c>
      <c r="E98">
        <v>650727.15</v>
      </c>
    </row>
    <row r="99" spans="1:5" hidden="1">
      <c r="A99" t="s">
        <v>7</v>
      </c>
      <c r="B99" t="s">
        <v>82</v>
      </c>
      <c r="C99" t="s">
        <v>22</v>
      </c>
      <c r="D99" t="str">
        <f t="shared" si="1"/>
        <v>21030301000107PSS</v>
      </c>
      <c r="E99">
        <v>5474048109.3400002</v>
      </c>
    </row>
    <row r="100" spans="1:5" hidden="1">
      <c r="A100" t="s">
        <v>7</v>
      </c>
      <c r="B100" t="s">
        <v>82</v>
      </c>
      <c r="C100" t="s">
        <v>23</v>
      </c>
      <c r="D100" t="str">
        <f t="shared" si="1"/>
        <v>21030301000107USD</v>
      </c>
      <c r="E100">
        <v>900671075.53810346</v>
      </c>
    </row>
    <row r="101" spans="1:5" hidden="1">
      <c r="A101" t="s">
        <v>7</v>
      </c>
      <c r="B101" t="s">
        <v>83</v>
      </c>
      <c r="C101" t="s">
        <v>22</v>
      </c>
      <c r="D101" t="str">
        <f t="shared" si="1"/>
        <v>21030301000108PSS</v>
      </c>
      <c r="E101">
        <v>416780.79</v>
      </c>
    </row>
    <row r="102" spans="1:5" hidden="1">
      <c r="A102" t="s">
        <v>7</v>
      </c>
      <c r="B102" t="s">
        <v>83</v>
      </c>
      <c r="C102" t="s">
        <v>23</v>
      </c>
      <c r="D102" t="str">
        <f t="shared" si="1"/>
        <v>21030301000108USD</v>
      </c>
      <c r="E102">
        <v>50718.31</v>
      </c>
    </row>
    <row r="103" spans="1:5" hidden="1">
      <c r="A103" t="s">
        <v>7</v>
      </c>
      <c r="B103" t="s">
        <v>84</v>
      </c>
      <c r="C103" t="s">
        <v>22</v>
      </c>
      <c r="D103" t="str">
        <f t="shared" si="1"/>
        <v>21030302000105PSS</v>
      </c>
      <c r="E103">
        <v>751230.34</v>
      </c>
    </row>
    <row r="104" spans="1:5" hidden="1">
      <c r="A104" t="s">
        <v>7</v>
      </c>
      <c r="B104" t="s">
        <v>84</v>
      </c>
      <c r="C104" t="s">
        <v>23</v>
      </c>
      <c r="D104" t="str">
        <f t="shared" si="1"/>
        <v>21030302000105USD</v>
      </c>
      <c r="E104">
        <v>361478.36</v>
      </c>
    </row>
    <row r="105" spans="1:5" hidden="1">
      <c r="A105" t="s">
        <v>7</v>
      </c>
      <c r="B105" t="s">
        <v>85</v>
      </c>
      <c r="C105" t="s">
        <v>22</v>
      </c>
      <c r="D105" t="str">
        <f t="shared" si="1"/>
        <v>21030501000101PSS</v>
      </c>
      <c r="E105">
        <v>514802585.54000002</v>
      </c>
    </row>
    <row r="106" spans="1:5" hidden="1">
      <c r="A106" t="s">
        <v>7</v>
      </c>
      <c r="B106" t="s">
        <v>85</v>
      </c>
      <c r="C106" t="s">
        <v>23</v>
      </c>
      <c r="D106" t="str">
        <f t="shared" si="1"/>
        <v>21030501000101USD</v>
      </c>
      <c r="E106">
        <v>34665303.030000001</v>
      </c>
    </row>
    <row r="107" spans="1:5" hidden="1">
      <c r="A107" t="s">
        <v>7</v>
      </c>
      <c r="B107" t="s">
        <v>86</v>
      </c>
      <c r="C107" t="s">
        <v>22</v>
      </c>
      <c r="D107" t="str">
        <f t="shared" si="1"/>
        <v>21030502000101PSS</v>
      </c>
      <c r="E107">
        <v>54800176.210000001</v>
      </c>
    </row>
    <row r="108" spans="1:5" hidden="1">
      <c r="A108" t="s">
        <v>7</v>
      </c>
      <c r="B108" t="s">
        <v>86</v>
      </c>
      <c r="C108" t="s">
        <v>23</v>
      </c>
      <c r="D108" t="str">
        <f t="shared" si="1"/>
        <v>21030502000101USD</v>
      </c>
      <c r="E108">
        <v>2228638.98</v>
      </c>
    </row>
    <row r="109" spans="1:5" hidden="1">
      <c r="A109" t="s">
        <v>7</v>
      </c>
      <c r="B109" t="s">
        <v>87</v>
      </c>
      <c r="C109" t="s">
        <v>22</v>
      </c>
      <c r="D109" t="str">
        <f t="shared" si="1"/>
        <v>21030902000101PSS</v>
      </c>
      <c r="E109">
        <v>462599.82</v>
      </c>
    </row>
    <row r="110" spans="1:5" hidden="1">
      <c r="A110" t="s">
        <v>7</v>
      </c>
      <c r="B110" t="s">
        <v>87</v>
      </c>
      <c r="C110" t="s">
        <v>23</v>
      </c>
      <c r="D110" t="str">
        <f t="shared" si="1"/>
        <v>21030902000101USD</v>
      </c>
      <c r="E110">
        <v>148.16</v>
      </c>
    </row>
    <row r="111" spans="1:5" hidden="1">
      <c r="A111" t="s">
        <v>7</v>
      </c>
      <c r="B111" t="s">
        <v>88</v>
      </c>
      <c r="C111" t="s">
        <v>22</v>
      </c>
      <c r="D111" t="str">
        <f t="shared" si="1"/>
        <v>21070201000101PSS</v>
      </c>
      <c r="E111">
        <v>488092.83999999997</v>
      </c>
    </row>
    <row r="112" spans="1:5" hidden="1">
      <c r="A112" t="s">
        <v>7</v>
      </c>
      <c r="B112" t="s">
        <v>88</v>
      </c>
      <c r="C112" t="s">
        <v>23</v>
      </c>
      <c r="D112" t="str">
        <f t="shared" si="1"/>
        <v>21070201000101USD</v>
      </c>
      <c r="E112">
        <v>182603.78</v>
      </c>
    </row>
    <row r="113" spans="1:5" hidden="1">
      <c r="A113" t="s">
        <v>7</v>
      </c>
      <c r="B113" t="s">
        <v>89</v>
      </c>
      <c r="C113" t="s">
        <v>22</v>
      </c>
      <c r="D113" t="str">
        <f t="shared" si="1"/>
        <v>21070201000105PSS</v>
      </c>
      <c r="E113">
        <v>1412644.3900000001</v>
      </c>
    </row>
    <row r="114" spans="1:5" hidden="1">
      <c r="A114" t="s">
        <v>7</v>
      </c>
      <c r="B114" t="s">
        <v>89</v>
      </c>
      <c r="C114" t="s">
        <v>23</v>
      </c>
      <c r="D114" t="str">
        <f t="shared" si="1"/>
        <v>21070201000105USD</v>
      </c>
      <c r="E114">
        <v>238769.27513491875</v>
      </c>
    </row>
    <row r="115" spans="1:5" hidden="1">
      <c r="A115" t="s">
        <v>7</v>
      </c>
      <c r="B115" t="s">
        <v>90</v>
      </c>
      <c r="C115" t="s">
        <v>22</v>
      </c>
      <c r="D115" t="str">
        <f t="shared" si="1"/>
        <v>21070201000106PSS</v>
      </c>
      <c r="E115">
        <v>32921.230000000003</v>
      </c>
    </row>
    <row r="116" spans="1:5" hidden="1">
      <c r="A116" t="s">
        <v>7</v>
      </c>
      <c r="B116" t="s">
        <v>91</v>
      </c>
      <c r="C116" t="s">
        <v>22</v>
      </c>
      <c r="D116" t="str">
        <f t="shared" si="1"/>
        <v>21070201000203PSS</v>
      </c>
      <c r="E116">
        <v>145247.31</v>
      </c>
    </row>
    <row r="117" spans="1:5" hidden="1">
      <c r="A117" t="s">
        <v>7</v>
      </c>
      <c r="B117" t="s">
        <v>91</v>
      </c>
      <c r="C117" t="s">
        <v>23</v>
      </c>
      <c r="D117" t="str">
        <f t="shared" si="1"/>
        <v>21070201000203USD</v>
      </c>
      <c r="E117">
        <v>62629.359052604901</v>
      </c>
    </row>
    <row r="118" spans="1:5" hidden="1">
      <c r="A118" t="s">
        <v>7</v>
      </c>
      <c r="B118" t="s">
        <v>92</v>
      </c>
      <c r="C118" t="s">
        <v>22</v>
      </c>
      <c r="D118" t="str">
        <f t="shared" si="1"/>
        <v>21070201000205PSS</v>
      </c>
      <c r="E118">
        <v>14032.16</v>
      </c>
    </row>
    <row r="119" spans="1:5" hidden="1">
      <c r="A119" t="s">
        <v>7</v>
      </c>
      <c r="B119" t="s">
        <v>92</v>
      </c>
      <c r="C119" t="s">
        <v>23</v>
      </c>
      <c r="D119" t="str">
        <f t="shared" si="1"/>
        <v>21070201000205USD</v>
      </c>
      <c r="E119">
        <v>11726.96</v>
      </c>
    </row>
    <row r="120" spans="1:5" hidden="1">
      <c r="A120" t="s">
        <v>7</v>
      </c>
      <c r="B120" t="s">
        <v>1315</v>
      </c>
      <c r="C120" t="s">
        <v>22</v>
      </c>
      <c r="D120" t="str">
        <f t="shared" si="1"/>
        <v>21070201000403PSS</v>
      </c>
      <c r="E120">
        <v>3000</v>
      </c>
    </row>
    <row r="121" spans="1:5" hidden="1">
      <c r="A121" t="s">
        <v>7</v>
      </c>
      <c r="B121" t="s">
        <v>93</v>
      </c>
      <c r="C121" t="s">
        <v>22</v>
      </c>
      <c r="D121" t="str">
        <f t="shared" si="1"/>
        <v>21070202000101PSS</v>
      </c>
      <c r="E121">
        <v>7791.59</v>
      </c>
    </row>
    <row r="122" spans="1:5" hidden="1">
      <c r="A122" t="s">
        <v>7</v>
      </c>
      <c r="B122" t="s">
        <v>93</v>
      </c>
      <c r="C122" t="s">
        <v>23</v>
      </c>
      <c r="D122" t="str">
        <f t="shared" si="1"/>
        <v>21070202000101USD</v>
      </c>
      <c r="E122">
        <v>2471.4173688811202</v>
      </c>
    </row>
    <row r="123" spans="1:5" hidden="1">
      <c r="A123" t="s">
        <v>7</v>
      </c>
      <c r="B123" t="s">
        <v>1316</v>
      </c>
      <c r="C123" t="s">
        <v>22</v>
      </c>
      <c r="D123" t="str">
        <f t="shared" si="1"/>
        <v>21070202000203PSS</v>
      </c>
      <c r="E123">
        <v>8900</v>
      </c>
    </row>
    <row r="124" spans="1:5" hidden="1">
      <c r="A124" t="s">
        <v>7</v>
      </c>
      <c r="B124" t="s">
        <v>1316</v>
      </c>
      <c r="C124" t="s">
        <v>23</v>
      </c>
      <c r="D124" t="str">
        <f t="shared" si="1"/>
        <v>21070202000203USD</v>
      </c>
      <c r="E124">
        <v>3638.28</v>
      </c>
    </row>
    <row r="125" spans="1:5" hidden="1">
      <c r="A125" t="s">
        <v>7</v>
      </c>
      <c r="B125" t="s">
        <v>94</v>
      </c>
      <c r="C125" t="s">
        <v>23</v>
      </c>
      <c r="D125" t="str">
        <f t="shared" si="1"/>
        <v>21070401010101USD</v>
      </c>
      <c r="E125">
        <v>4741.17</v>
      </c>
    </row>
    <row r="126" spans="1:5" hidden="1">
      <c r="A126" t="s">
        <v>7</v>
      </c>
      <c r="B126" t="s">
        <v>95</v>
      </c>
      <c r="C126" t="s">
        <v>22</v>
      </c>
      <c r="D126" t="str">
        <f t="shared" si="1"/>
        <v>21070401010203PSS</v>
      </c>
      <c r="E126">
        <v>12137.61</v>
      </c>
    </row>
    <row r="127" spans="1:5" hidden="1">
      <c r="A127" t="s">
        <v>7</v>
      </c>
      <c r="B127" t="s">
        <v>95</v>
      </c>
      <c r="C127" t="s">
        <v>23</v>
      </c>
      <c r="D127" t="str">
        <f t="shared" si="1"/>
        <v>21070401010203USD</v>
      </c>
      <c r="E127">
        <v>115277.46</v>
      </c>
    </row>
    <row r="128" spans="1:5" hidden="1">
      <c r="A128" t="s">
        <v>7</v>
      </c>
      <c r="B128" t="s">
        <v>96</v>
      </c>
      <c r="C128" t="s">
        <v>22</v>
      </c>
      <c r="D128" t="str">
        <f t="shared" si="1"/>
        <v>21070402010103PSS</v>
      </c>
      <c r="E128">
        <v>0</v>
      </c>
    </row>
    <row r="129" spans="1:5" hidden="1">
      <c r="A129" t="s">
        <v>7</v>
      </c>
      <c r="B129" t="s">
        <v>96</v>
      </c>
      <c r="C129" t="s">
        <v>23</v>
      </c>
      <c r="D129" t="str">
        <f t="shared" si="1"/>
        <v>21070402010103USD</v>
      </c>
      <c r="E129">
        <v>17948.71</v>
      </c>
    </row>
    <row r="130" spans="1:5" hidden="1">
      <c r="A130" t="s">
        <v>7</v>
      </c>
      <c r="B130" t="s">
        <v>97</v>
      </c>
      <c r="C130" t="s">
        <v>22</v>
      </c>
      <c r="D130" t="str">
        <f t="shared" si="1"/>
        <v>21070402010204PSS</v>
      </c>
      <c r="E130">
        <v>73892808.560000002</v>
      </c>
    </row>
    <row r="131" spans="1:5" hidden="1">
      <c r="A131" t="s">
        <v>7</v>
      </c>
      <c r="B131" t="s">
        <v>97</v>
      </c>
      <c r="C131" t="s">
        <v>23</v>
      </c>
      <c r="D131" t="str">
        <f t="shared" ref="D131:D194" si="2">_xlfn.CONCAT(B131,C131)</f>
        <v>21070402010204USD</v>
      </c>
      <c r="E131">
        <v>3043072.78</v>
      </c>
    </row>
    <row r="132" spans="1:5" hidden="1">
      <c r="A132" t="s">
        <v>7</v>
      </c>
      <c r="B132" t="s">
        <v>98</v>
      </c>
      <c r="C132" t="s">
        <v>22</v>
      </c>
      <c r="D132" t="str">
        <f t="shared" si="2"/>
        <v>21070402010205PSS</v>
      </c>
      <c r="E132">
        <v>1975407.68</v>
      </c>
    </row>
    <row r="133" spans="1:5" hidden="1">
      <c r="A133" t="s">
        <v>7</v>
      </c>
      <c r="B133" t="s">
        <v>98</v>
      </c>
      <c r="C133" t="s">
        <v>23</v>
      </c>
      <c r="D133" t="str">
        <f t="shared" si="2"/>
        <v>21070402010205USD</v>
      </c>
      <c r="E133">
        <v>43322.7</v>
      </c>
    </row>
    <row r="134" spans="1:5" hidden="1">
      <c r="A134" t="s">
        <v>7</v>
      </c>
      <c r="B134" t="s">
        <v>99</v>
      </c>
      <c r="C134" t="s">
        <v>23</v>
      </c>
      <c r="D134" t="str">
        <f t="shared" si="2"/>
        <v>21070402010210USD</v>
      </c>
      <c r="E134">
        <v>55711.47</v>
      </c>
    </row>
    <row r="135" spans="1:5" hidden="1">
      <c r="A135" t="s">
        <v>7</v>
      </c>
      <c r="B135" t="s">
        <v>100</v>
      </c>
      <c r="C135" t="s">
        <v>22</v>
      </c>
      <c r="D135" t="str">
        <f t="shared" si="2"/>
        <v>21070402020101PSS</v>
      </c>
      <c r="E135">
        <v>4752472.83</v>
      </c>
    </row>
    <row r="136" spans="1:5" hidden="1">
      <c r="A136" t="s">
        <v>7</v>
      </c>
      <c r="B136" t="s">
        <v>100</v>
      </c>
      <c r="C136" t="s">
        <v>23</v>
      </c>
      <c r="D136" t="str">
        <f t="shared" si="2"/>
        <v>21070402020101USD</v>
      </c>
      <c r="E136">
        <v>4913.93</v>
      </c>
    </row>
    <row r="137" spans="1:5" hidden="1">
      <c r="A137" t="s">
        <v>7</v>
      </c>
      <c r="B137" t="s">
        <v>101</v>
      </c>
      <c r="C137" t="s">
        <v>22</v>
      </c>
      <c r="D137" t="str">
        <f t="shared" si="2"/>
        <v>21070402020202PSS</v>
      </c>
      <c r="E137">
        <v>170237796.56</v>
      </c>
    </row>
    <row r="138" spans="1:5" hidden="1">
      <c r="A138" t="s">
        <v>7</v>
      </c>
      <c r="B138" t="s">
        <v>101</v>
      </c>
      <c r="C138" t="s">
        <v>23</v>
      </c>
      <c r="D138" t="str">
        <f t="shared" si="2"/>
        <v>21070402020202USD</v>
      </c>
      <c r="E138">
        <v>26784631.25</v>
      </c>
    </row>
    <row r="139" spans="1:5" hidden="1">
      <c r="A139" t="s">
        <v>7</v>
      </c>
      <c r="B139" t="s">
        <v>102</v>
      </c>
      <c r="C139" t="s">
        <v>22</v>
      </c>
      <c r="D139" t="str">
        <f t="shared" si="2"/>
        <v>21070402020206PSS</v>
      </c>
      <c r="E139">
        <v>62573.14</v>
      </c>
    </row>
    <row r="140" spans="1:5" hidden="1">
      <c r="A140" t="s">
        <v>7</v>
      </c>
      <c r="B140" t="s">
        <v>102</v>
      </c>
      <c r="C140" t="s">
        <v>23</v>
      </c>
      <c r="D140" t="str">
        <f t="shared" si="2"/>
        <v>21070402020206USD</v>
      </c>
      <c r="E140">
        <v>72522.61</v>
      </c>
    </row>
    <row r="141" spans="1:5" hidden="1">
      <c r="A141" t="s">
        <v>7</v>
      </c>
      <c r="B141" t="s">
        <v>103</v>
      </c>
      <c r="C141" t="s">
        <v>22</v>
      </c>
      <c r="D141" t="str">
        <f t="shared" si="2"/>
        <v>21070501000101PSS</v>
      </c>
      <c r="E141">
        <v>1522.43</v>
      </c>
    </row>
    <row r="142" spans="1:5" hidden="1">
      <c r="A142" t="s">
        <v>1317</v>
      </c>
      <c r="B142" t="s">
        <v>1318</v>
      </c>
      <c r="C142" t="s">
        <v>23</v>
      </c>
      <c r="D142" t="str">
        <f t="shared" si="2"/>
        <v>00000000000000USD</v>
      </c>
      <c r="E142">
        <v>840000</v>
      </c>
    </row>
    <row r="143" spans="1:5" hidden="1">
      <c r="A143" t="s">
        <v>1317</v>
      </c>
      <c r="B143" t="s">
        <v>1025</v>
      </c>
      <c r="C143" t="s">
        <v>23</v>
      </c>
      <c r="D143" t="str">
        <f t="shared" si="2"/>
        <v>71030000000101USD</v>
      </c>
      <c r="E143">
        <v>48177266.350000001</v>
      </c>
    </row>
    <row r="144" spans="1:5" hidden="1">
      <c r="A144" t="s">
        <v>1317</v>
      </c>
      <c r="B144" t="s">
        <v>1308</v>
      </c>
      <c r="C144" t="s">
        <v>23</v>
      </c>
      <c r="D144" t="str">
        <f t="shared" si="2"/>
        <v>71030000000102USD</v>
      </c>
      <c r="E144">
        <v>99319343.992540807</v>
      </c>
    </row>
    <row r="145" spans="1:5" hidden="1">
      <c r="A145" t="s">
        <v>1317</v>
      </c>
      <c r="B145" t="s">
        <v>1209</v>
      </c>
      <c r="C145" t="s">
        <v>23</v>
      </c>
      <c r="D145" t="str">
        <f t="shared" si="2"/>
        <v>71040000000101USD</v>
      </c>
      <c r="E145">
        <v>2126168.5499999998</v>
      </c>
    </row>
    <row r="146" spans="1:5" hidden="1">
      <c r="A146" t="s">
        <v>1317</v>
      </c>
      <c r="B146" t="s">
        <v>1059</v>
      </c>
      <c r="C146" t="s">
        <v>22</v>
      </c>
      <c r="D146" t="str">
        <f t="shared" si="2"/>
        <v>71090000000909PSS</v>
      </c>
      <c r="E146">
        <v>9640090.3499999996</v>
      </c>
    </row>
    <row r="147" spans="1:5" hidden="1">
      <c r="A147" t="s">
        <v>1317</v>
      </c>
      <c r="B147" t="s">
        <v>1059</v>
      </c>
      <c r="C147" t="s">
        <v>23</v>
      </c>
      <c r="D147" t="str">
        <f t="shared" si="2"/>
        <v>71090000000909USD</v>
      </c>
      <c r="E147">
        <v>419126.5</v>
      </c>
    </row>
    <row r="148" spans="1:5" hidden="1">
      <c r="A148" t="s">
        <v>1317</v>
      </c>
      <c r="B148" t="s">
        <v>1172</v>
      </c>
      <c r="C148" t="s">
        <v>23</v>
      </c>
      <c r="D148" t="str">
        <f t="shared" si="2"/>
        <v>84020100000201USD</v>
      </c>
      <c r="E148">
        <v>228135.71947115639</v>
      </c>
    </row>
    <row r="149" spans="1:5" hidden="1">
      <c r="A149" t="s">
        <v>1317</v>
      </c>
      <c r="B149" t="s">
        <v>1144</v>
      </c>
      <c r="C149" t="s">
        <v>23</v>
      </c>
      <c r="D149" t="str">
        <f t="shared" si="2"/>
        <v>84020100000202USD</v>
      </c>
      <c r="E149">
        <v>462718.68</v>
      </c>
    </row>
    <row r="150" spans="1:5" hidden="1">
      <c r="A150" t="s">
        <v>1317</v>
      </c>
      <c r="B150" t="s">
        <v>944</v>
      </c>
      <c r="C150" t="s">
        <v>23</v>
      </c>
      <c r="D150" t="str">
        <f t="shared" si="2"/>
        <v>84020100000203USD</v>
      </c>
      <c r="E150">
        <v>262802</v>
      </c>
    </row>
    <row r="151" spans="1:5" hidden="1">
      <c r="A151" t="s">
        <v>1317</v>
      </c>
      <c r="B151" t="s">
        <v>1026</v>
      </c>
      <c r="C151" t="s">
        <v>23</v>
      </c>
      <c r="D151" t="str">
        <f t="shared" si="2"/>
        <v>84020100000204USD</v>
      </c>
      <c r="E151">
        <v>617807.84477548092</v>
      </c>
    </row>
    <row r="152" spans="1:5" hidden="1">
      <c r="A152" t="s">
        <v>1317</v>
      </c>
      <c r="B152" t="s">
        <v>1096</v>
      </c>
      <c r="C152" t="s">
        <v>23</v>
      </c>
      <c r="D152" t="str">
        <f t="shared" si="2"/>
        <v>84030100000202USD</v>
      </c>
      <c r="E152">
        <v>714700</v>
      </c>
    </row>
    <row r="153" spans="1:5" hidden="1">
      <c r="A153" t="s">
        <v>1317</v>
      </c>
      <c r="B153" t="s">
        <v>1234</v>
      </c>
      <c r="C153" t="s">
        <v>23</v>
      </c>
      <c r="D153" t="str">
        <f t="shared" si="2"/>
        <v>84080000000101USD</v>
      </c>
      <c r="E153">
        <v>53441207.32</v>
      </c>
    </row>
    <row r="154" spans="1:5" hidden="1">
      <c r="A154" t="s">
        <v>1317</v>
      </c>
      <c r="B154" t="s">
        <v>1130</v>
      </c>
      <c r="C154" t="s">
        <v>23</v>
      </c>
      <c r="D154" t="str">
        <f t="shared" si="2"/>
        <v>84080000000102USD</v>
      </c>
      <c r="E154">
        <v>1241330.74</v>
      </c>
    </row>
    <row r="155" spans="1:5" hidden="1">
      <c r="A155" t="s">
        <v>1317</v>
      </c>
      <c r="B155" t="s">
        <v>731</v>
      </c>
      <c r="C155" t="s">
        <v>23</v>
      </c>
      <c r="D155" t="str">
        <f t="shared" si="2"/>
        <v>(en blanco)USD</v>
      </c>
      <c r="E155">
        <v>1300000</v>
      </c>
    </row>
    <row r="156" spans="1:5" hidden="1">
      <c r="A156" t="s">
        <v>8</v>
      </c>
      <c r="B156" t="s">
        <v>121</v>
      </c>
      <c r="C156" t="s">
        <v>22</v>
      </c>
      <c r="D156" t="str">
        <f t="shared" si="2"/>
        <v>14011206020398PSS</v>
      </c>
      <c r="E156">
        <v>250000</v>
      </c>
    </row>
    <row r="157" spans="1:5" hidden="1">
      <c r="A157" t="s">
        <v>8</v>
      </c>
      <c r="B157" t="s">
        <v>122</v>
      </c>
      <c r="C157" t="s">
        <v>22</v>
      </c>
      <c r="D157" t="str">
        <f t="shared" si="2"/>
        <v>14011306020266PSS</v>
      </c>
      <c r="E157">
        <v>2426788.7400000002</v>
      </c>
    </row>
    <row r="158" spans="1:5" hidden="1">
      <c r="A158" t="s">
        <v>9</v>
      </c>
      <c r="B158" t="s">
        <v>1318</v>
      </c>
      <c r="C158" t="s">
        <v>22</v>
      </c>
      <c r="D158" t="str">
        <f t="shared" si="2"/>
        <v>00000000000000PSS</v>
      </c>
      <c r="E158">
        <v>0</v>
      </c>
    </row>
    <row r="159" spans="1:5" hidden="1">
      <c r="A159" t="s">
        <v>9</v>
      </c>
      <c r="B159" t="s">
        <v>1318</v>
      </c>
      <c r="C159" t="s">
        <v>23</v>
      </c>
      <c r="D159" t="str">
        <f t="shared" si="2"/>
        <v>00000000000000USD</v>
      </c>
      <c r="E159">
        <v>0</v>
      </c>
    </row>
    <row r="160" spans="1:5" hidden="1">
      <c r="A160" t="s">
        <v>9</v>
      </c>
      <c r="B160" t="s">
        <v>123</v>
      </c>
      <c r="C160" t="s">
        <v>22</v>
      </c>
      <c r="D160" t="str">
        <f t="shared" si="2"/>
        <v>14010202020112PSS</v>
      </c>
      <c r="E160">
        <v>62243.040000000001</v>
      </c>
    </row>
    <row r="161" spans="1:5" hidden="1">
      <c r="A161" t="s">
        <v>9</v>
      </c>
      <c r="B161" t="s">
        <v>123</v>
      </c>
      <c r="C161" t="s">
        <v>23</v>
      </c>
      <c r="D161" t="str">
        <f t="shared" si="2"/>
        <v>14010202020112USD</v>
      </c>
      <c r="E161">
        <v>17235.82</v>
      </c>
    </row>
    <row r="162" spans="1:5" hidden="1">
      <c r="A162" t="s">
        <v>9</v>
      </c>
      <c r="B162" t="s">
        <v>124</v>
      </c>
      <c r="C162" t="s">
        <v>22</v>
      </c>
      <c r="D162" t="str">
        <f t="shared" si="2"/>
        <v>14010302010115PSS</v>
      </c>
      <c r="E162">
        <v>6105716.7600000007</v>
      </c>
    </row>
    <row r="163" spans="1:5" hidden="1">
      <c r="A163" t="s">
        <v>9</v>
      </c>
      <c r="B163" t="s">
        <v>124</v>
      </c>
      <c r="C163" t="s">
        <v>23</v>
      </c>
      <c r="D163" t="str">
        <f t="shared" si="2"/>
        <v>14010302010115USD</v>
      </c>
      <c r="E163">
        <v>48816.189999999995</v>
      </c>
    </row>
    <row r="164" spans="1:5" hidden="1">
      <c r="A164" t="s">
        <v>9</v>
      </c>
      <c r="B164" t="s">
        <v>125</v>
      </c>
      <c r="C164" t="s">
        <v>22</v>
      </c>
      <c r="D164" t="str">
        <f t="shared" si="2"/>
        <v>14010302010116PSS</v>
      </c>
      <c r="E164">
        <v>4434715.6899999995</v>
      </c>
    </row>
    <row r="165" spans="1:5" hidden="1">
      <c r="A165" t="s">
        <v>9</v>
      </c>
      <c r="B165" t="s">
        <v>125</v>
      </c>
      <c r="C165" t="s">
        <v>23</v>
      </c>
      <c r="D165" t="str">
        <f t="shared" si="2"/>
        <v>14010302010116USD</v>
      </c>
      <c r="E165">
        <v>16953.739999999998</v>
      </c>
    </row>
    <row r="166" spans="1:5" hidden="1">
      <c r="A166" t="s">
        <v>9</v>
      </c>
      <c r="B166" t="s">
        <v>126</v>
      </c>
      <c r="C166" t="s">
        <v>22</v>
      </c>
      <c r="D166" t="str">
        <f t="shared" si="2"/>
        <v>14010302010117PSS</v>
      </c>
      <c r="E166">
        <v>1592647.63</v>
      </c>
    </row>
    <row r="167" spans="1:5" hidden="1">
      <c r="A167" t="s">
        <v>9</v>
      </c>
      <c r="B167" t="s">
        <v>126</v>
      </c>
      <c r="C167" t="s">
        <v>23</v>
      </c>
      <c r="D167" t="str">
        <f t="shared" si="2"/>
        <v>14010302010117USD</v>
      </c>
      <c r="E167">
        <v>5266.91</v>
      </c>
    </row>
    <row r="168" spans="1:5" hidden="1">
      <c r="A168" t="s">
        <v>9</v>
      </c>
      <c r="B168" t="s">
        <v>127</v>
      </c>
      <c r="C168" t="s">
        <v>22</v>
      </c>
      <c r="D168" t="str">
        <f t="shared" si="2"/>
        <v>14010302010118PSS</v>
      </c>
      <c r="E168">
        <v>2199983.9500000002</v>
      </c>
    </row>
    <row r="169" spans="1:5" hidden="1">
      <c r="A169" t="s">
        <v>9</v>
      </c>
      <c r="B169" t="s">
        <v>127</v>
      </c>
      <c r="C169" t="s">
        <v>23</v>
      </c>
      <c r="D169" t="str">
        <f t="shared" si="2"/>
        <v>14010302010118USD</v>
      </c>
      <c r="E169">
        <v>18575.130000000005</v>
      </c>
    </row>
    <row r="170" spans="1:5" hidden="1">
      <c r="A170" t="s">
        <v>9</v>
      </c>
      <c r="B170" t="s">
        <v>128</v>
      </c>
      <c r="C170" t="s">
        <v>22</v>
      </c>
      <c r="D170" t="str">
        <f t="shared" si="2"/>
        <v>14010302020110PSS</v>
      </c>
      <c r="E170">
        <v>1251354106.9799998</v>
      </c>
    </row>
    <row r="171" spans="1:5" hidden="1">
      <c r="A171" t="s">
        <v>9</v>
      </c>
      <c r="B171" t="s">
        <v>128</v>
      </c>
      <c r="C171" t="s">
        <v>23</v>
      </c>
      <c r="D171" t="str">
        <f t="shared" si="2"/>
        <v>14010302020110USD</v>
      </c>
      <c r="E171">
        <v>69965761.179999992</v>
      </c>
    </row>
    <row r="172" spans="1:5" hidden="1">
      <c r="A172" t="s">
        <v>9</v>
      </c>
      <c r="B172" t="s">
        <v>129</v>
      </c>
      <c r="C172" t="s">
        <v>22</v>
      </c>
      <c r="D172" t="str">
        <f t="shared" si="2"/>
        <v>14010302020111PSS</v>
      </c>
      <c r="E172">
        <v>455880703.74000001</v>
      </c>
    </row>
    <row r="173" spans="1:5" hidden="1">
      <c r="A173" t="s">
        <v>9</v>
      </c>
      <c r="B173" t="s">
        <v>129</v>
      </c>
      <c r="C173" t="s">
        <v>23</v>
      </c>
      <c r="D173" t="str">
        <f t="shared" si="2"/>
        <v>14010302020111USD</v>
      </c>
      <c r="E173">
        <v>16658550.720000001</v>
      </c>
    </row>
    <row r="174" spans="1:5" hidden="1">
      <c r="A174" t="s">
        <v>9</v>
      </c>
      <c r="B174" t="s">
        <v>130</v>
      </c>
      <c r="C174" t="s">
        <v>22</v>
      </c>
      <c r="D174" t="str">
        <f t="shared" si="2"/>
        <v>14010302020112PSS</v>
      </c>
      <c r="E174">
        <v>170698249.75999999</v>
      </c>
    </row>
    <row r="175" spans="1:5" hidden="1">
      <c r="A175" t="s">
        <v>9</v>
      </c>
      <c r="B175" t="s">
        <v>130</v>
      </c>
      <c r="C175" t="s">
        <v>23</v>
      </c>
      <c r="D175" t="str">
        <f t="shared" si="2"/>
        <v>14010302020112USD</v>
      </c>
      <c r="E175">
        <v>7591305.5800000001</v>
      </c>
    </row>
    <row r="176" spans="1:5" hidden="1">
      <c r="A176" t="s">
        <v>9</v>
      </c>
      <c r="B176" t="s">
        <v>131</v>
      </c>
      <c r="C176" t="s">
        <v>22</v>
      </c>
      <c r="D176" t="str">
        <f t="shared" si="2"/>
        <v>14010302020113PSS</v>
      </c>
      <c r="E176">
        <v>537639510.13000011</v>
      </c>
    </row>
    <row r="177" spans="1:5" hidden="1">
      <c r="A177" t="s">
        <v>9</v>
      </c>
      <c r="B177" t="s">
        <v>131</v>
      </c>
      <c r="C177" t="s">
        <v>23</v>
      </c>
      <c r="D177" t="str">
        <f t="shared" si="2"/>
        <v>14010302020113USD</v>
      </c>
      <c r="E177">
        <v>34918485.93</v>
      </c>
    </row>
    <row r="178" spans="1:5" hidden="1">
      <c r="A178" t="s">
        <v>9</v>
      </c>
      <c r="B178" t="s">
        <v>132</v>
      </c>
      <c r="C178" t="s">
        <v>22</v>
      </c>
      <c r="D178" t="str">
        <f t="shared" si="2"/>
        <v>14010302020114PSS</v>
      </c>
      <c r="E178">
        <v>10545.720000000001</v>
      </c>
    </row>
    <row r="179" spans="1:5" hidden="1">
      <c r="A179" t="s">
        <v>9</v>
      </c>
      <c r="B179" t="s">
        <v>132</v>
      </c>
      <c r="C179" t="s">
        <v>23</v>
      </c>
      <c r="D179" t="str">
        <f t="shared" si="2"/>
        <v>14010302020114USD</v>
      </c>
      <c r="E179">
        <v>329.95</v>
      </c>
    </row>
    <row r="180" spans="1:5" hidden="1">
      <c r="A180" t="s">
        <v>9</v>
      </c>
      <c r="B180" t="s">
        <v>133</v>
      </c>
      <c r="C180" t="s">
        <v>22</v>
      </c>
      <c r="D180" t="str">
        <f t="shared" si="2"/>
        <v>14010302020115PSS</v>
      </c>
      <c r="E180">
        <v>95959.290000000008</v>
      </c>
    </row>
    <row r="181" spans="1:5" hidden="1">
      <c r="A181" t="s">
        <v>9</v>
      </c>
      <c r="B181" t="s">
        <v>133</v>
      </c>
      <c r="C181" t="s">
        <v>23</v>
      </c>
      <c r="D181" t="str">
        <f t="shared" si="2"/>
        <v>14010302020115USD</v>
      </c>
      <c r="E181">
        <v>9332.23</v>
      </c>
    </row>
    <row r="182" spans="1:5" hidden="1">
      <c r="A182" t="s">
        <v>9</v>
      </c>
      <c r="B182" t="s">
        <v>134</v>
      </c>
      <c r="C182" t="s">
        <v>22</v>
      </c>
      <c r="D182" t="str">
        <f t="shared" si="2"/>
        <v>14010302020305PSS</v>
      </c>
      <c r="E182">
        <v>32172658.460000001</v>
      </c>
    </row>
    <row r="183" spans="1:5" hidden="1">
      <c r="A183" t="s">
        <v>9</v>
      </c>
      <c r="B183" t="s">
        <v>134</v>
      </c>
      <c r="C183" t="s">
        <v>23</v>
      </c>
      <c r="D183" t="str">
        <f t="shared" si="2"/>
        <v>14010302020305USD</v>
      </c>
      <c r="E183">
        <v>788667.33</v>
      </c>
    </row>
    <row r="184" spans="1:5" hidden="1">
      <c r="A184" t="s">
        <v>9</v>
      </c>
      <c r="B184" t="s">
        <v>135</v>
      </c>
      <c r="C184" t="s">
        <v>22</v>
      </c>
      <c r="D184" t="str">
        <f t="shared" si="2"/>
        <v>14010302020306PSS</v>
      </c>
      <c r="E184">
        <v>1057.52</v>
      </c>
    </row>
    <row r="185" spans="1:5" hidden="1">
      <c r="A185" t="s">
        <v>9</v>
      </c>
      <c r="B185" t="s">
        <v>136</v>
      </c>
      <c r="C185" t="s">
        <v>22</v>
      </c>
      <c r="D185" t="str">
        <f t="shared" si="2"/>
        <v>14010302020307PSS</v>
      </c>
      <c r="E185">
        <v>70244844.590000004</v>
      </c>
    </row>
    <row r="186" spans="1:5" hidden="1">
      <c r="A186" t="s">
        <v>9</v>
      </c>
      <c r="B186" t="s">
        <v>136</v>
      </c>
      <c r="C186" t="s">
        <v>23</v>
      </c>
      <c r="D186" t="str">
        <f t="shared" si="2"/>
        <v>14010302020307USD</v>
      </c>
      <c r="E186">
        <v>1523715.57</v>
      </c>
    </row>
    <row r="187" spans="1:5" hidden="1">
      <c r="A187" t="s">
        <v>9</v>
      </c>
      <c r="B187" t="s">
        <v>137</v>
      </c>
      <c r="C187" t="s">
        <v>22</v>
      </c>
      <c r="D187" t="str">
        <f t="shared" si="2"/>
        <v>14010302030100PSS</v>
      </c>
      <c r="E187">
        <v>14378.91</v>
      </c>
    </row>
    <row r="188" spans="1:5" hidden="1">
      <c r="A188" t="s">
        <v>9</v>
      </c>
      <c r="B188" t="s">
        <v>138</v>
      </c>
      <c r="C188" t="s">
        <v>22</v>
      </c>
      <c r="D188" t="str">
        <f t="shared" si="2"/>
        <v>14010306130101PSS</v>
      </c>
      <c r="E188">
        <v>1806285345.9400003</v>
      </c>
    </row>
    <row r="189" spans="1:5" hidden="1">
      <c r="A189" t="s">
        <v>9</v>
      </c>
      <c r="B189" t="s">
        <v>139</v>
      </c>
      <c r="C189" t="s">
        <v>22</v>
      </c>
      <c r="D189" t="str">
        <f t="shared" si="2"/>
        <v>14010306130102PSS</v>
      </c>
      <c r="E189">
        <v>70842.87</v>
      </c>
    </row>
    <row r="190" spans="1:5" hidden="1">
      <c r="A190" t="s">
        <v>9</v>
      </c>
      <c r="B190" t="s">
        <v>140</v>
      </c>
      <c r="C190" t="s">
        <v>22</v>
      </c>
      <c r="D190" t="str">
        <f t="shared" si="2"/>
        <v>14010306130104PSS</v>
      </c>
      <c r="E190">
        <v>1644398.2899999998</v>
      </c>
    </row>
    <row r="191" spans="1:5" hidden="1">
      <c r="A191" t="s">
        <v>9</v>
      </c>
      <c r="B191" t="s">
        <v>140</v>
      </c>
      <c r="C191" t="s">
        <v>23</v>
      </c>
      <c r="D191" t="str">
        <f t="shared" si="2"/>
        <v>14010306130104USD</v>
      </c>
      <c r="E191">
        <v>3633.05</v>
      </c>
    </row>
    <row r="192" spans="1:5" hidden="1">
      <c r="A192" t="s">
        <v>9</v>
      </c>
      <c r="B192" t="s">
        <v>141</v>
      </c>
      <c r="C192" t="s">
        <v>22</v>
      </c>
      <c r="D192" t="str">
        <f t="shared" si="2"/>
        <v>14010306130106PSS</v>
      </c>
      <c r="E192">
        <v>47216337.229999997</v>
      </c>
    </row>
    <row r="193" spans="1:5" hidden="1">
      <c r="A193" t="s">
        <v>9</v>
      </c>
      <c r="B193" t="s">
        <v>141</v>
      </c>
      <c r="C193" t="s">
        <v>23</v>
      </c>
      <c r="D193" t="str">
        <f t="shared" si="2"/>
        <v>14010306130106USD</v>
      </c>
      <c r="E193">
        <v>5697.57</v>
      </c>
    </row>
    <row r="194" spans="1:5" hidden="1">
      <c r="A194" t="s">
        <v>9</v>
      </c>
      <c r="B194" t="s">
        <v>142</v>
      </c>
      <c r="C194" t="s">
        <v>22</v>
      </c>
      <c r="D194" t="str">
        <f t="shared" si="2"/>
        <v>14010306130107PSS</v>
      </c>
      <c r="E194">
        <v>12614983.25</v>
      </c>
    </row>
    <row r="195" spans="1:5" hidden="1">
      <c r="A195" t="s">
        <v>9</v>
      </c>
      <c r="B195" t="s">
        <v>142</v>
      </c>
      <c r="C195" t="s">
        <v>23</v>
      </c>
      <c r="D195" t="str">
        <f t="shared" ref="D195:D258" si="3">_xlfn.CONCAT(B195,C195)</f>
        <v>14010306130107USD</v>
      </c>
      <c r="E195">
        <v>442213.46</v>
      </c>
    </row>
    <row r="196" spans="1:5" hidden="1">
      <c r="A196" t="s">
        <v>9</v>
      </c>
      <c r="B196" t="s">
        <v>143</v>
      </c>
      <c r="C196" t="s">
        <v>22</v>
      </c>
      <c r="D196" t="str">
        <f t="shared" si="3"/>
        <v>14010306130109PSS</v>
      </c>
      <c r="E196">
        <v>627994761.75</v>
      </c>
    </row>
    <row r="197" spans="1:5" hidden="1">
      <c r="A197" t="s">
        <v>9</v>
      </c>
      <c r="B197" t="s">
        <v>143</v>
      </c>
      <c r="C197" t="s">
        <v>23</v>
      </c>
      <c r="D197" t="str">
        <f t="shared" si="3"/>
        <v>14010306130109USD</v>
      </c>
      <c r="E197">
        <v>922616.51</v>
      </c>
    </row>
    <row r="198" spans="1:5" hidden="1">
      <c r="A198" t="s">
        <v>9</v>
      </c>
      <c r="B198" t="s">
        <v>144</v>
      </c>
      <c r="C198" t="s">
        <v>23</v>
      </c>
      <c r="D198" t="str">
        <f t="shared" si="3"/>
        <v>14010702020101USD</v>
      </c>
      <c r="E198">
        <v>0</v>
      </c>
    </row>
    <row r="199" spans="1:5" hidden="1">
      <c r="A199" t="s">
        <v>9</v>
      </c>
      <c r="B199" t="s">
        <v>145</v>
      </c>
      <c r="C199" t="s">
        <v>22</v>
      </c>
      <c r="D199" t="str">
        <f t="shared" si="3"/>
        <v>14010802020110PSS</v>
      </c>
      <c r="E199">
        <v>2286.7399999999998</v>
      </c>
    </row>
    <row r="200" spans="1:5" hidden="1">
      <c r="A200" t="s">
        <v>9</v>
      </c>
      <c r="B200" t="s">
        <v>145</v>
      </c>
      <c r="C200" t="s">
        <v>23</v>
      </c>
      <c r="D200" t="str">
        <f t="shared" si="3"/>
        <v>14010802020110USD</v>
      </c>
      <c r="E200">
        <v>22389.919999999998</v>
      </c>
    </row>
    <row r="201" spans="1:5" hidden="1">
      <c r="A201" t="s">
        <v>9</v>
      </c>
      <c r="B201" t="s">
        <v>146</v>
      </c>
      <c r="C201" t="s">
        <v>22</v>
      </c>
      <c r="D201" t="str">
        <f t="shared" si="3"/>
        <v>14010999010401PSS</v>
      </c>
      <c r="E201">
        <v>37695.11</v>
      </c>
    </row>
    <row r="202" spans="1:5" hidden="1">
      <c r="A202" t="s">
        <v>9</v>
      </c>
      <c r="B202" t="s">
        <v>146</v>
      </c>
      <c r="C202" t="s">
        <v>23</v>
      </c>
      <c r="D202" t="str">
        <f t="shared" si="3"/>
        <v>14010999010401USD</v>
      </c>
      <c r="E202">
        <v>58593.53</v>
      </c>
    </row>
    <row r="203" spans="1:5" hidden="1">
      <c r="A203" t="s">
        <v>9</v>
      </c>
      <c r="B203" t="s">
        <v>147</v>
      </c>
      <c r="C203" t="s">
        <v>22</v>
      </c>
      <c r="D203" t="str">
        <f t="shared" si="3"/>
        <v>14011002020110PSS</v>
      </c>
      <c r="E203">
        <v>617175.93000000005</v>
      </c>
    </row>
    <row r="204" spans="1:5" hidden="1">
      <c r="A204" t="s">
        <v>9</v>
      </c>
      <c r="B204" t="s">
        <v>147</v>
      </c>
      <c r="C204" t="s">
        <v>23</v>
      </c>
      <c r="D204" t="str">
        <f t="shared" si="3"/>
        <v>14011002020110USD</v>
      </c>
      <c r="E204">
        <v>1012944.67</v>
      </c>
    </row>
    <row r="205" spans="1:5" hidden="1">
      <c r="A205" t="s">
        <v>9</v>
      </c>
      <c r="B205" t="s">
        <v>148</v>
      </c>
      <c r="C205" t="s">
        <v>22</v>
      </c>
      <c r="D205" t="str">
        <f t="shared" si="3"/>
        <v>14011102020102PSS</v>
      </c>
      <c r="E205">
        <v>0</v>
      </c>
    </row>
    <row r="206" spans="1:5" hidden="1">
      <c r="A206" t="s">
        <v>9</v>
      </c>
      <c r="B206" t="s">
        <v>149</v>
      </c>
      <c r="C206" t="s">
        <v>22</v>
      </c>
      <c r="D206" t="str">
        <f t="shared" si="3"/>
        <v>14011102020110PSS</v>
      </c>
      <c r="E206">
        <v>316956.26</v>
      </c>
    </row>
    <row r="207" spans="1:5" hidden="1">
      <c r="A207" t="s">
        <v>9</v>
      </c>
      <c r="B207" t="s">
        <v>149</v>
      </c>
      <c r="C207" t="s">
        <v>23</v>
      </c>
      <c r="D207" t="str">
        <f t="shared" si="3"/>
        <v>14011102020110USD</v>
      </c>
      <c r="E207">
        <v>467044.97</v>
      </c>
    </row>
    <row r="208" spans="1:5" hidden="1">
      <c r="A208" t="s">
        <v>9</v>
      </c>
      <c r="B208" t="s">
        <v>150</v>
      </c>
      <c r="C208" t="s">
        <v>22</v>
      </c>
      <c r="D208" t="str">
        <f t="shared" si="3"/>
        <v>14011202020111PSS</v>
      </c>
      <c r="E208">
        <v>144974.18</v>
      </c>
    </row>
    <row r="209" spans="1:5" hidden="1">
      <c r="A209" t="s">
        <v>9</v>
      </c>
      <c r="B209" t="s">
        <v>150</v>
      </c>
      <c r="C209" t="s">
        <v>23</v>
      </c>
      <c r="D209" t="str">
        <f t="shared" si="3"/>
        <v>14011202020111USD</v>
      </c>
      <c r="E209">
        <v>133081.51999999999</v>
      </c>
    </row>
    <row r="210" spans="1:5" hidden="1">
      <c r="A210" t="s">
        <v>9</v>
      </c>
      <c r="B210" t="s">
        <v>151</v>
      </c>
      <c r="C210" t="s">
        <v>22</v>
      </c>
      <c r="D210" t="str">
        <f t="shared" si="3"/>
        <v>14011302010101PSS</v>
      </c>
      <c r="E210">
        <v>0</v>
      </c>
    </row>
    <row r="211" spans="1:5" hidden="1">
      <c r="A211" t="s">
        <v>9</v>
      </c>
      <c r="B211" t="s">
        <v>152</v>
      </c>
      <c r="C211" t="s">
        <v>22</v>
      </c>
      <c r="D211" t="str">
        <f t="shared" si="3"/>
        <v>14011302020111PSS</v>
      </c>
      <c r="E211">
        <v>153323.75</v>
      </c>
    </row>
    <row r="212" spans="1:5" hidden="1">
      <c r="A212" t="s">
        <v>9</v>
      </c>
      <c r="B212" t="s">
        <v>152</v>
      </c>
      <c r="C212" t="s">
        <v>23</v>
      </c>
      <c r="D212" t="str">
        <f t="shared" si="3"/>
        <v>14011302020111USD</v>
      </c>
      <c r="E212">
        <v>57160.800000000003</v>
      </c>
    </row>
    <row r="213" spans="1:5" hidden="1">
      <c r="A213" t="s">
        <v>9</v>
      </c>
      <c r="B213" t="s">
        <v>153</v>
      </c>
      <c r="C213" t="s">
        <v>22</v>
      </c>
      <c r="D213" t="str">
        <f t="shared" si="3"/>
        <v>14050302010117PSS</v>
      </c>
      <c r="E213">
        <v>209148.11999999997</v>
      </c>
    </row>
    <row r="214" spans="1:5" hidden="1">
      <c r="A214" t="s">
        <v>9</v>
      </c>
      <c r="B214" t="s">
        <v>153</v>
      </c>
      <c r="C214" t="s">
        <v>23</v>
      </c>
      <c r="D214" t="str">
        <f t="shared" si="3"/>
        <v>14050302010117USD</v>
      </c>
      <c r="E214">
        <v>1519.29</v>
      </c>
    </row>
    <row r="215" spans="1:5" hidden="1">
      <c r="A215" t="s">
        <v>9</v>
      </c>
      <c r="B215" t="s">
        <v>154</v>
      </c>
      <c r="C215" t="s">
        <v>22</v>
      </c>
      <c r="D215" t="str">
        <f t="shared" si="3"/>
        <v>14050302010118PSS</v>
      </c>
      <c r="E215">
        <v>59112.800000000003</v>
      </c>
    </row>
    <row r="216" spans="1:5" hidden="1">
      <c r="A216" t="s">
        <v>9</v>
      </c>
      <c r="B216" t="s">
        <v>155</v>
      </c>
      <c r="C216" t="s">
        <v>22</v>
      </c>
      <c r="D216" t="str">
        <f t="shared" si="3"/>
        <v>14050302010503PSS</v>
      </c>
      <c r="E216">
        <v>31266.690000000002</v>
      </c>
    </row>
    <row r="217" spans="1:5" hidden="1">
      <c r="A217" t="s">
        <v>9</v>
      </c>
      <c r="B217" t="s">
        <v>156</v>
      </c>
      <c r="C217" t="s">
        <v>22</v>
      </c>
      <c r="D217" t="str">
        <f t="shared" si="3"/>
        <v>14050302010504PSS</v>
      </c>
      <c r="E217">
        <v>49296.270000000004</v>
      </c>
    </row>
    <row r="218" spans="1:5" hidden="1">
      <c r="A218" t="s">
        <v>9</v>
      </c>
      <c r="B218" t="s">
        <v>156</v>
      </c>
      <c r="C218" t="s">
        <v>23</v>
      </c>
      <c r="D218" t="str">
        <f t="shared" si="3"/>
        <v>14050302010504USD</v>
      </c>
      <c r="E218">
        <v>85.97</v>
      </c>
    </row>
    <row r="219" spans="1:5" hidden="1">
      <c r="A219" t="s">
        <v>9</v>
      </c>
      <c r="B219" t="s">
        <v>157</v>
      </c>
      <c r="C219" t="s">
        <v>22</v>
      </c>
      <c r="D219" t="str">
        <f t="shared" si="3"/>
        <v>14050302020112PSS</v>
      </c>
      <c r="E219">
        <v>19287535.879999999</v>
      </c>
    </row>
    <row r="220" spans="1:5" hidden="1">
      <c r="A220" t="s">
        <v>9</v>
      </c>
      <c r="B220" t="s">
        <v>157</v>
      </c>
      <c r="C220" t="s">
        <v>23</v>
      </c>
      <c r="D220" t="str">
        <f t="shared" si="3"/>
        <v>14050302020112USD</v>
      </c>
      <c r="E220">
        <v>787161.75</v>
      </c>
    </row>
    <row r="221" spans="1:5" hidden="1">
      <c r="A221" t="s">
        <v>9</v>
      </c>
      <c r="B221" t="s">
        <v>158</v>
      </c>
      <c r="C221" t="s">
        <v>22</v>
      </c>
      <c r="D221" t="str">
        <f t="shared" si="3"/>
        <v>14050302020113PSS</v>
      </c>
      <c r="E221">
        <v>7685035.6599999992</v>
      </c>
    </row>
    <row r="222" spans="1:5" hidden="1">
      <c r="A222" t="s">
        <v>9</v>
      </c>
      <c r="B222" t="s">
        <v>158</v>
      </c>
      <c r="C222" t="s">
        <v>23</v>
      </c>
      <c r="D222" t="str">
        <f t="shared" si="3"/>
        <v>14050302020113USD</v>
      </c>
      <c r="E222">
        <v>143465.25000000003</v>
      </c>
    </row>
    <row r="223" spans="1:5" hidden="1">
      <c r="A223" t="s">
        <v>9</v>
      </c>
      <c r="B223" t="s">
        <v>159</v>
      </c>
      <c r="C223" t="s">
        <v>22</v>
      </c>
      <c r="D223" t="str">
        <f t="shared" si="3"/>
        <v>14050302020503PSS</v>
      </c>
      <c r="E223">
        <v>2505264.1400000006</v>
      </c>
    </row>
    <row r="224" spans="1:5" hidden="1">
      <c r="A224" t="s">
        <v>9</v>
      </c>
      <c r="B224" t="s">
        <v>159</v>
      </c>
      <c r="C224" t="s">
        <v>23</v>
      </c>
      <c r="D224" t="str">
        <f t="shared" si="3"/>
        <v>14050302020503USD</v>
      </c>
      <c r="E224">
        <v>75067.10000000002</v>
      </c>
    </row>
    <row r="225" spans="1:5" hidden="1">
      <c r="A225" t="s">
        <v>9</v>
      </c>
      <c r="B225" t="s">
        <v>160</v>
      </c>
      <c r="C225" t="s">
        <v>22</v>
      </c>
      <c r="D225" t="str">
        <f t="shared" si="3"/>
        <v>14050302020504PSS</v>
      </c>
      <c r="E225">
        <v>8701135.6099999994</v>
      </c>
    </row>
    <row r="226" spans="1:5" hidden="1">
      <c r="A226" t="s">
        <v>9</v>
      </c>
      <c r="B226" t="s">
        <v>160</v>
      </c>
      <c r="C226" t="s">
        <v>23</v>
      </c>
      <c r="D226" t="str">
        <f t="shared" si="3"/>
        <v>14050302020504USD</v>
      </c>
      <c r="E226">
        <v>324108.12</v>
      </c>
    </row>
    <row r="227" spans="1:5" hidden="1">
      <c r="A227" t="s">
        <v>9</v>
      </c>
      <c r="B227" t="s">
        <v>161</v>
      </c>
      <c r="C227" t="s">
        <v>22</v>
      </c>
      <c r="D227" t="str">
        <f t="shared" si="3"/>
        <v>14050302020506PSS</v>
      </c>
      <c r="E227">
        <v>0</v>
      </c>
    </row>
    <row r="228" spans="1:5" hidden="1">
      <c r="A228" t="s">
        <v>9</v>
      </c>
      <c r="B228" t="s">
        <v>161</v>
      </c>
      <c r="C228" t="s">
        <v>23</v>
      </c>
      <c r="D228" t="str">
        <f t="shared" si="3"/>
        <v>14050302020506USD</v>
      </c>
      <c r="E228">
        <v>0</v>
      </c>
    </row>
    <row r="229" spans="1:5" hidden="1">
      <c r="A229" t="s">
        <v>9</v>
      </c>
      <c r="B229" t="s">
        <v>162</v>
      </c>
      <c r="C229" t="s">
        <v>22</v>
      </c>
      <c r="D229" t="str">
        <f t="shared" si="3"/>
        <v>14050302020509PSS</v>
      </c>
      <c r="E229">
        <v>1667869.3999999997</v>
      </c>
    </row>
    <row r="230" spans="1:5" hidden="1">
      <c r="A230" t="s">
        <v>9</v>
      </c>
      <c r="B230" t="s">
        <v>162</v>
      </c>
      <c r="C230" t="s">
        <v>23</v>
      </c>
      <c r="D230" t="str">
        <f t="shared" si="3"/>
        <v>14050302020509USD</v>
      </c>
      <c r="E230">
        <v>21316.06</v>
      </c>
    </row>
    <row r="231" spans="1:5" hidden="1">
      <c r="A231" t="s">
        <v>9</v>
      </c>
      <c r="B231" t="s">
        <v>163</v>
      </c>
      <c r="C231" t="s">
        <v>22</v>
      </c>
      <c r="D231" t="str">
        <f t="shared" si="3"/>
        <v>14050302020511PSS</v>
      </c>
      <c r="E231">
        <v>3746174.37</v>
      </c>
    </row>
    <row r="232" spans="1:5" hidden="1">
      <c r="A232" t="s">
        <v>9</v>
      </c>
      <c r="B232" t="s">
        <v>163</v>
      </c>
      <c r="C232" t="s">
        <v>23</v>
      </c>
      <c r="D232" t="str">
        <f t="shared" si="3"/>
        <v>14050302020511USD</v>
      </c>
      <c r="E232">
        <v>48151.59</v>
      </c>
    </row>
    <row r="233" spans="1:5" hidden="1">
      <c r="A233" t="s">
        <v>9</v>
      </c>
      <c r="B233" t="s">
        <v>164</v>
      </c>
      <c r="C233" t="s">
        <v>22</v>
      </c>
      <c r="D233" t="str">
        <f t="shared" si="3"/>
        <v>14050306130102PSS</v>
      </c>
      <c r="E233">
        <v>2294731.83</v>
      </c>
    </row>
    <row r="234" spans="1:5" hidden="1">
      <c r="A234" t="s">
        <v>9</v>
      </c>
      <c r="B234" t="s">
        <v>164</v>
      </c>
      <c r="C234" t="s">
        <v>23</v>
      </c>
      <c r="D234" t="str">
        <f t="shared" si="3"/>
        <v>14050306130102USD</v>
      </c>
      <c r="E234">
        <v>3.5</v>
      </c>
    </row>
    <row r="235" spans="1:5" hidden="1">
      <c r="A235" t="s">
        <v>9</v>
      </c>
      <c r="B235" t="s">
        <v>165</v>
      </c>
      <c r="C235" t="s">
        <v>22</v>
      </c>
      <c r="D235" t="str">
        <f t="shared" si="3"/>
        <v>14050306130103PSS</v>
      </c>
      <c r="E235">
        <v>18921582.16</v>
      </c>
    </row>
    <row r="236" spans="1:5" hidden="1">
      <c r="A236" t="s">
        <v>9</v>
      </c>
      <c r="B236" t="s">
        <v>166</v>
      </c>
      <c r="C236" t="s">
        <v>22</v>
      </c>
      <c r="D236" t="str">
        <f t="shared" si="3"/>
        <v>14050306130104PSS</v>
      </c>
      <c r="E236">
        <v>29653.56</v>
      </c>
    </row>
    <row r="237" spans="1:5" hidden="1">
      <c r="A237" t="s">
        <v>9</v>
      </c>
      <c r="B237" t="s">
        <v>167</v>
      </c>
      <c r="C237" t="s">
        <v>22</v>
      </c>
      <c r="D237" t="str">
        <f t="shared" si="3"/>
        <v>14050306130105PSS</v>
      </c>
      <c r="E237">
        <v>67290.2</v>
      </c>
    </row>
    <row r="238" spans="1:5" hidden="1">
      <c r="A238" t="s">
        <v>9</v>
      </c>
      <c r="B238" t="s">
        <v>167</v>
      </c>
      <c r="C238" t="s">
        <v>23</v>
      </c>
      <c r="D238" t="str">
        <f t="shared" si="3"/>
        <v>14050306130105USD</v>
      </c>
      <c r="E238">
        <v>52.98</v>
      </c>
    </row>
    <row r="239" spans="1:5" hidden="1">
      <c r="A239" t="s">
        <v>9</v>
      </c>
      <c r="B239" t="s">
        <v>168</v>
      </c>
      <c r="C239" t="s">
        <v>22</v>
      </c>
      <c r="D239" t="str">
        <f t="shared" si="3"/>
        <v>14050306130107PSS</v>
      </c>
      <c r="E239">
        <v>841335.16</v>
      </c>
    </row>
    <row r="240" spans="1:5" hidden="1">
      <c r="A240" t="s">
        <v>9</v>
      </c>
      <c r="B240" t="s">
        <v>168</v>
      </c>
      <c r="C240" t="s">
        <v>23</v>
      </c>
      <c r="D240" t="str">
        <f t="shared" si="3"/>
        <v>14050306130107USD</v>
      </c>
      <c r="E240">
        <v>19302.64</v>
      </c>
    </row>
    <row r="241" spans="1:5" hidden="1">
      <c r="A241" t="s">
        <v>9</v>
      </c>
      <c r="B241" t="s">
        <v>169</v>
      </c>
      <c r="C241" t="s">
        <v>22</v>
      </c>
      <c r="D241" t="str">
        <f t="shared" si="3"/>
        <v>14050306130109PSS</v>
      </c>
      <c r="E241">
        <v>8552857.9100000001</v>
      </c>
    </row>
    <row r="242" spans="1:5" hidden="1">
      <c r="A242" t="s">
        <v>9</v>
      </c>
      <c r="B242" t="s">
        <v>169</v>
      </c>
      <c r="C242" t="s">
        <v>23</v>
      </c>
      <c r="D242" t="str">
        <f t="shared" si="3"/>
        <v>14050306130109USD</v>
      </c>
      <c r="E242">
        <v>31817.589999999997</v>
      </c>
    </row>
    <row r="243" spans="1:5" hidden="1">
      <c r="A243" t="s">
        <v>9</v>
      </c>
      <c r="B243" t="s">
        <v>170</v>
      </c>
      <c r="C243" t="s">
        <v>22</v>
      </c>
      <c r="D243" t="str">
        <f t="shared" si="3"/>
        <v>14051102020101PSS</v>
      </c>
      <c r="E243">
        <v>0</v>
      </c>
    </row>
    <row r="244" spans="1:5" hidden="1">
      <c r="A244" t="s">
        <v>9</v>
      </c>
      <c r="B244" t="s">
        <v>171</v>
      </c>
      <c r="C244" t="s">
        <v>22</v>
      </c>
      <c r="D244" t="str">
        <f t="shared" si="3"/>
        <v>14051202020111PSS</v>
      </c>
      <c r="E244">
        <v>0</v>
      </c>
    </row>
    <row r="245" spans="1:5" hidden="1">
      <c r="A245" t="s">
        <v>9</v>
      </c>
      <c r="B245" t="s">
        <v>171</v>
      </c>
      <c r="C245" t="s">
        <v>23</v>
      </c>
      <c r="D245" t="str">
        <f t="shared" si="3"/>
        <v>14051202020111USD</v>
      </c>
      <c r="E245">
        <v>0</v>
      </c>
    </row>
    <row r="246" spans="1:5" hidden="1">
      <c r="A246" t="s">
        <v>9</v>
      </c>
      <c r="B246" t="s">
        <v>173</v>
      </c>
      <c r="C246" t="s">
        <v>22</v>
      </c>
      <c r="D246" t="str">
        <f t="shared" si="3"/>
        <v>25041900000223PSS</v>
      </c>
      <c r="E246">
        <v>-19675648.09</v>
      </c>
    </row>
    <row r="247" spans="1:5" hidden="1">
      <c r="A247" t="s">
        <v>9</v>
      </c>
      <c r="B247" t="s">
        <v>173</v>
      </c>
      <c r="C247" t="s">
        <v>23</v>
      </c>
      <c r="D247" t="str">
        <f t="shared" si="3"/>
        <v>25041900000223USD</v>
      </c>
      <c r="E247">
        <v>-2535280.56</v>
      </c>
    </row>
    <row r="248" spans="1:5" hidden="1">
      <c r="A248" t="s">
        <v>10</v>
      </c>
      <c r="B248" t="s">
        <v>174</v>
      </c>
      <c r="C248" t="s">
        <v>22</v>
      </c>
      <c r="D248" t="str">
        <f t="shared" si="3"/>
        <v>14010205020101PSS</v>
      </c>
      <c r="E248">
        <v>356783.26</v>
      </c>
    </row>
    <row r="249" spans="1:5" hidden="1">
      <c r="A249" t="s">
        <v>10</v>
      </c>
      <c r="B249" t="s">
        <v>174</v>
      </c>
      <c r="C249" t="s">
        <v>23</v>
      </c>
      <c r="D249" t="str">
        <f t="shared" si="3"/>
        <v>14010205020101USD</v>
      </c>
      <c r="E249">
        <v>25368.35</v>
      </c>
    </row>
    <row r="250" spans="1:5" hidden="1">
      <c r="A250" t="s">
        <v>10</v>
      </c>
      <c r="B250" t="s">
        <v>175</v>
      </c>
      <c r="C250" t="s">
        <v>22</v>
      </c>
      <c r="D250" t="str">
        <f t="shared" si="3"/>
        <v>14010205020102PSS</v>
      </c>
      <c r="E250">
        <v>292616.68</v>
      </c>
    </row>
    <row r="251" spans="1:5" hidden="1">
      <c r="A251" t="s">
        <v>10</v>
      </c>
      <c r="B251" t="s">
        <v>175</v>
      </c>
      <c r="C251" t="s">
        <v>23</v>
      </c>
      <c r="D251" t="str">
        <f t="shared" si="3"/>
        <v>14010205020102USD</v>
      </c>
      <c r="E251">
        <v>10099.92</v>
      </c>
    </row>
    <row r="252" spans="1:5" hidden="1">
      <c r="A252" t="s">
        <v>10</v>
      </c>
      <c r="B252" t="s">
        <v>176</v>
      </c>
      <c r="C252" t="s">
        <v>22</v>
      </c>
      <c r="D252" t="str">
        <f t="shared" si="3"/>
        <v>14011005020101PSS</v>
      </c>
      <c r="E252">
        <v>71793101.929999992</v>
      </c>
    </row>
    <row r="253" spans="1:5" hidden="1">
      <c r="A253" t="s">
        <v>10</v>
      </c>
      <c r="B253" t="s">
        <v>176</v>
      </c>
      <c r="C253" t="s">
        <v>23</v>
      </c>
      <c r="D253" t="str">
        <f t="shared" si="3"/>
        <v>14011005020101USD</v>
      </c>
      <c r="E253">
        <v>125018519.10000001</v>
      </c>
    </row>
    <row r="254" spans="1:5" hidden="1">
      <c r="A254" t="s">
        <v>10</v>
      </c>
      <c r="B254" t="s">
        <v>177</v>
      </c>
      <c r="C254" t="s">
        <v>22</v>
      </c>
      <c r="D254" t="str">
        <f t="shared" si="3"/>
        <v>14011005020102PSS</v>
      </c>
      <c r="E254">
        <v>207568683.69999999</v>
      </c>
    </row>
    <row r="255" spans="1:5" hidden="1">
      <c r="A255" t="s">
        <v>10</v>
      </c>
      <c r="B255" t="s">
        <v>177</v>
      </c>
      <c r="C255" t="s">
        <v>23</v>
      </c>
      <c r="D255" t="str">
        <f t="shared" si="3"/>
        <v>14011005020102USD</v>
      </c>
      <c r="E255">
        <v>6706492.54</v>
      </c>
    </row>
    <row r="256" spans="1:5" hidden="1">
      <c r="A256" t="s">
        <v>10</v>
      </c>
      <c r="B256" t="s">
        <v>178</v>
      </c>
      <c r="C256" t="s">
        <v>22</v>
      </c>
      <c r="D256" t="str">
        <f t="shared" si="3"/>
        <v>14011010000103PSS</v>
      </c>
      <c r="E256">
        <v>341688122.48000002</v>
      </c>
    </row>
    <row r="257" spans="1:5" hidden="1">
      <c r="A257" t="s">
        <v>10</v>
      </c>
      <c r="B257" t="s">
        <v>178</v>
      </c>
      <c r="C257" t="s">
        <v>23</v>
      </c>
      <c r="D257" t="str">
        <f t="shared" si="3"/>
        <v>14011010000103USD</v>
      </c>
      <c r="E257">
        <v>156718921.66</v>
      </c>
    </row>
    <row r="258" spans="1:5" hidden="1">
      <c r="A258" t="s">
        <v>10</v>
      </c>
      <c r="B258" t="s">
        <v>179</v>
      </c>
      <c r="C258" t="s">
        <v>22</v>
      </c>
      <c r="D258" t="str">
        <f t="shared" si="3"/>
        <v>14011105020101PSS</v>
      </c>
      <c r="E258">
        <v>94229963.810000002</v>
      </c>
    </row>
    <row r="259" spans="1:5" hidden="1">
      <c r="A259" t="s">
        <v>10</v>
      </c>
      <c r="B259" t="s">
        <v>179</v>
      </c>
      <c r="C259" t="s">
        <v>23</v>
      </c>
      <c r="D259" t="str">
        <f t="shared" ref="D259:D322" si="4">_xlfn.CONCAT(B259,C259)</f>
        <v>14011105020101USD</v>
      </c>
      <c r="E259">
        <v>40631606.439999998</v>
      </c>
    </row>
    <row r="260" spans="1:5" hidden="1">
      <c r="A260" t="s">
        <v>10</v>
      </c>
      <c r="B260" t="s">
        <v>180</v>
      </c>
      <c r="C260" t="s">
        <v>22</v>
      </c>
      <c r="D260" t="str">
        <f t="shared" si="4"/>
        <v>14011105020102PSS</v>
      </c>
      <c r="E260">
        <v>227989967.30000001</v>
      </c>
    </row>
    <row r="261" spans="1:5" hidden="1">
      <c r="A261" t="s">
        <v>10</v>
      </c>
      <c r="B261" t="s">
        <v>180</v>
      </c>
      <c r="C261" t="s">
        <v>23</v>
      </c>
      <c r="D261" t="str">
        <f t="shared" si="4"/>
        <v>14011105020102USD</v>
      </c>
      <c r="E261">
        <v>4651788.6900000004</v>
      </c>
    </row>
    <row r="262" spans="1:5" hidden="1">
      <c r="A262" t="s">
        <v>10</v>
      </c>
      <c r="B262" t="s">
        <v>181</v>
      </c>
      <c r="C262" t="s">
        <v>22</v>
      </c>
      <c r="D262" t="str">
        <f t="shared" si="4"/>
        <v>14011110000103PSS</v>
      </c>
      <c r="E262">
        <v>27032038.850000001</v>
      </c>
    </row>
    <row r="263" spans="1:5" hidden="1">
      <c r="A263" t="s">
        <v>10</v>
      </c>
      <c r="B263" t="s">
        <v>181</v>
      </c>
      <c r="C263" t="s">
        <v>23</v>
      </c>
      <c r="D263" t="str">
        <f t="shared" si="4"/>
        <v>14011110000103USD</v>
      </c>
      <c r="E263">
        <v>1768214.52</v>
      </c>
    </row>
    <row r="264" spans="1:5" hidden="1">
      <c r="A264" t="s">
        <v>10</v>
      </c>
      <c r="B264" t="s">
        <v>182</v>
      </c>
      <c r="C264" t="s">
        <v>22</v>
      </c>
      <c r="D264" t="str">
        <f t="shared" si="4"/>
        <v>14011205020101PSS</v>
      </c>
      <c r="E264">
        <v>53790444.659999996</v>
      </c>
    </row>
    <row r="265" spans="1:5" hidden="1">
      <c r="A265" t="s">
        <v>10</v>
      </c>
      <c r="B265" t="s">
        <v>182</v>
      </c>
      <c r="C265" t="s">
        <v>23</v>
      </c>
      <c r="D265" t="str">
        <f t="shared" si="4"/>
        <v>14011205020101USD</v>
      </c>
      <c r="E265">
        <v>19801176.5</v>
      </c>
    </row>
    <row r="266" spans="1:5" hidden="1">
      <c r="A266" t="s">
        <v>10</v>
      </c>
      <c r="B266" t="s">
        <v>183</v>
      </c>
      <c r="C266" t="s">
        <v>22</v>
      </c>
      <c r="D266" t="str">
        <f t="shared" si="4"/>
        <v>14011205020102PSS</v>
      </c>
      <c r="E266">
        <v>80179912.299999997</v>
      </c>
    </row>
    <row r="267" spans="1:5" hidden="1">
      <c r="A267" t="s">
        <v>10</v>
      </c>
      <c r="B267" t="s">
        <v>183</v>
      </c>
      <c r="C267" t="s">
        <v>23</v>
      </c>
      <c r="D267" t="str">
        <f t="shared" si="4"/>
        <v>14011205020102USD</v>
      </c>
      <c r="E267">
        <v>1602393.44</v>
      </c>
    </row>
    <row r="268" spans="1:5" hidden="1">
      <c r="A268" t="s">
        <v>10</v>
      </c>
      <c r="B268" t="s">
        <v>185</v>
      </c>
      <c r="C268" t="s">
        <v>22</v>
      </c>
      <c r="D268" t="str">
        <f t="shared" si="4"/>
        <v>14011205020106PSS</v>
      </c>
      <c r="E268">
        <v>331210.28999999998</v>
      </c>
    </row>
    <row r="269" spans="1:5" hidden="1">
      <c r="A269" t="s">
        <v>10</v>
      </c>
      <c r="B269" t="s">
        <v>186</v>
      </c>
      <c r="C269" t="s">
        <v>22</v>
      </c>
      <c r="D269" t="str">
        <f t="shared" si="4"/>
        <v>14011210000103PSS</v>
      </c>
      <c r="E269">
        <v>3151638.4</v>
      </c>
    </row>
    <row r="270" spans="1:5" hidden="1">
      <c r="A270" t="s">
        <v>10</v>
      </c>
      <c r="B270" t="s">
        <v>187</v>
      </c>
      <c r="C270" t="s">
        <v>22</v>
      </c>
      <c r="D270" t="str">
        <f t="shared" si="4"/>
        <v>14011305020101PSS</v>
      </c>
      <c r="E270">
        <v>31029592.100000001</v>
      </c>
    </row>
    <row r="271" spans="1:5" hidden="1">
      <c r="A271" t="s">
        <v>10</v>
      </c>
      <c r="B271" t="s">
        <v>187</v>
      </c>
      <c r="C271" t="s">
        <v>23</v>
      </c>
      <c r="D271" t="str">
        <f t="shared" si="4"/>
        <v>14011305020101USD</v>
      </c>
      <c r="E271">
        <v>3798656.9800000004</v>
      </c>
    </row>
    <row r="272" spans="1:5" hidden="1">
      <c r="A272" t="s">
        <v>10</v>
      </c>
      <c r="B272" t="s">
        <v>188</v>
      </c>
      <c r="C272" t="s">
        <v>22</v>
      </c>
      <c r="D272" t="str">
        <f t="shared" si="4"/>
        <v>14011305020102PSS</v>
      </c>
      <c r="E272">
        <v>80222836.890000001</v>
      </c>
    </row>
    <row r="273" spans="1:5" hidden="1">
      <c r="A273" t="s">
        <v>10</v>
      </c>
      <c r="B273" t="s">
        <v>188</v>
      </c>
      <c r="C273" t="s">
        <v>23</v>
      </c>
      <c r="D273" t="str">
        <f t="shared" si="4"/>
        <v>14011305020102USD</v>
      </c>
      <c r="E273">
        <v>2484544.41</v>
      </c>
    </row>
    <row r="274" spans="1:5" hidden="1">
      <c r="A274" t="s">
        <v>10</v>
      </c>
      <c r="B274" t="s">
        <v>189</v>
      </c>
      <c r="C274" t="s">
        <v>22</v>
      </c>
      <c r="D274" t="str">
        <f t="shared" si="4"/>
        <v>14011305020106PSS</v>
      </c>
      <c r="E274">
        <v>11893.53</v>
      </c>
    </row>
    <row r="275" spans="1:5" hidden="1">
      <c r="A275" t="s">
        <v>10</v>
      </c>
      <c r="B275" t="s">
        <v>190</v>
      </c>
      <c r="C275" t="s">
        <v>22</v>
      </c>
      <c r="D275" t="str">
        <f t="shared" si="4"/>
        <v>14050205020107PSS</v>
      </c>
      <c r="E275">
        <v>3509.49</v>
      </c>
    </row>
    <row r="276" spans="1:5" hidden="1">
      <c r="A276" t="s">
        <v>10</v>
      </c>
      <c r="B276" t="s">
        <v>191</v>
      </c>
      <c r="C276" t="s">
        <v>22</v>
      </c>
      <c r="D276" t="str">
        <f t="shared" si="4"/>
        <v>14051005020101PSS</v>
      </c>
      <c r="E276">
        <v>71583.350000000006</v>
      </c>
    </row>
    <row r="277" spans="1:5" hidden="1">
      <c r="A277" t="s">
        <v>10</v>
      </c>
      <c r="B277" t="s">
        <v>192</v>
      </c>
      <c r="C277" t="s">
        <v>23</v>
      </c>
      <c r="D277" t="str">
        <f t="shared" si="4"/>
        <v>14051105020101USD</v>
      </c>
      <c r="E277">
        <v>102518.13</v>
      </c>
    </row>
    <row r="278" spans="1:5" hidden="1">
      <c r="A278" t="s">
        <v>10</v>
      </c>
      <c r="B278" t="s">
        <v>193</v>
      </c>
      <c r="C278" t="s">
        <v>22</v>
      </c>
      <c r="D278" t="str">
        <f t="shared" si="4"/>
        <v>14051205020101PSS</v>
      </c>
      <c r="E278">
        <v>925748.82000000007</v>
      </c>
    </row>
    <row r="279" spans="1:5" hidden="1">
      <c r="A279" t="s">
        <v>10</v>
      </c>
      <c r="B279" t="s">
        <v>194</v>
      </c>
      <c r="C279" t="s">
        <v>22</v>
      </c>
      <c r="D279" t="str">
        <f t="shared" si="4"/>
        <v>14051305020101PSS</v>
      </c>
      <c r="E279">
        <v>354221.66</v>
      </c>
    </row>
    <row r="280" spans="1:5" hidden="1">
      <c r="A280" t="s">
        <v>10</v>
      </c>
      <c r="B280" t="s">
        <v>194</v>
      </c>
      <c r="C280" t="s">
        <v>23</v>
      </c>
      <c r="D280" t="str">
        <f t="shared" si="4"/>
        <v>14051305020101USD</v>
      </c>
      <c r="E280">
        <v>31085.48</v>
      </c>
    </row>
    <row r="281" spans="1:5" hidden="1">
      <c r="A281" t="s">
        <v>10</v>
      </c>
      <c r="B281" t="s">
        <v>195</v>
      </c>
      <c r="C281" t="s">
        <v>22</v>
      </c>
      <c r="D281" t="str">
        <f t="shared" si="4"/>
        <v>14051305020106PSS</v>
      </c>
      <c r="E281">
        <v>43600.32</v>
      </c>
    </row>
    <row r="282" spans="1:5" hidden="1">
      <c r="A282" t="s">
        <v>10</v>
      </c>
      <c r="B282" t="s">
        <v>195</v>
      </c>
      <c r="C282" t="s">
        <v>23</v>
      </c>
      <c r="D282" t="str">
        <f t="shared" si="4"/>
        <v>14051305020106USD</v>
      </c>
      <c r="E282">
        <v>5719.63</v>
      </c>
    </row>
    <row r="283" spans="1:5" hidden="1">
      <c r="A283" t="s">
        <v>10</v>
      </c>
      <c r="B283" t="s">
        <v>1167</v>
      </c>
      <c r="C283" t="s">
        <v>23</v>
      </c>
      <c r="D283" t="str">
        <f t="shared" si="4"/>
        <v>81092900000908USD</v>
      </c>
      <c r="E283">
        <v>5872.55</v>
      </c>
    </row>
    <row r="284" spans="1:5" hidden="1">
      <c r="A284" t="s">
        <v>10</v>
      </c>
      <c r="B284" t="s">
        <v>980</v>
      </c>
      <c r="C284" t="s">
        <v>22</v>
      </c>
      <c r="D284" t="str">
        <f t="shared" si="4"/>
        <v>84020100000101PSS</v>
      </c>
      <c r="E284">
        <v>1134167.6399999999</v>
      </c>
    </row>
    <row r="285" spans="1:5" hidden="1">
      <c r="A285" t="s">
        <v>10</v>
      </c>
      <c r="B285" t="s">
        <v>980</v>
      </c>
      <c r="C285" t="s">
        <v>23</v>
      </c>
      <c r="D285" t="str">
        <f t="shared" si="4"/>
        <v>84020100000101USD</v>
      </c>
      <c r="E285">
        <v>4345709.18</v>
      </c>
    </row>
    <row r="286" spans="1:5" hidden="1">
      <c r="A286" t="s">
        <v>10</v>
      </c>
      <c r="B286" t="s">
        <v>1289</v>
      </c>
      <c r="C286" t="s">
        <v>22</v>
      </c>
      <c r="D286" t="str">
        <f t="shared" si="4"/>
        <v>84020100000102PSS</v>
      </c>
      <c r="E286">
        <v>1</v>
      </c>
    </row>
    <row r="287" spans="1:5" hidden="1">
      <c r="A287" t="s">
        <v>10</v>
      </c>
      <c r="B287" t="s">
        <v>963</v>
      </c>
      <c r="C287" t="s">
        <v>22</v>
      </c>
      <c r="D287" t="str">
        <f t="shared" si="4"/>
        <v>84020100000105PSS</v>
      </c>
      <c r="E287">
        <v>3756209.08</v>
      </c>
    </row>
    <row r="288" spans="1:5" hidden="1">
      <c r="A288" t="s">
        <v>10</v>
      </c>
      <c r="B288" t="s">
        <v>963</v>
      </c>
      <c r="C288" t="s">
        <v>23</v>
      </c>
      <c r="D288" t="str">
        <f t="shared" si="4"/>
        <v>84020100000105USD</v>
      </c>
      <c r="E288">
        <v>25425668.280000001</v>
      </c>
    </row>
    <row r="289" spans="1:5" hidden="1">
      <c r="A289" t="s">
        <v>1319</v>
      </c>
      <c r="B289" t="s">
        <v>1318</v>
      </c>
      <c r="C289" t="s">
        <v>22</v>
      </c>
      <c r="D289" t="str">
        <f t="shared" si="4"/>
        <v>00000000000000PSS</v>
      </c>
      <c r="E289">
        <v>3819639708.7299995</v>
      </c>
    </row>
    <row r="290" spans="1:5" hidden="1">
      <c r="A290" t="s">
        <v>1319</v>
      </c>
      <c r="B290" t="s">
        <v>1318</v>
      </c>
      <c r="C290" t="s">
        <v>23</v>
      </c>
      <c r="D290" t="str">
        <f t="shared" si="4"/>
        <v>00000000000000USD</v>
      </c>
      <c r="E290">
        <v>1628802572.7000005</v>
      </c>
    </row>
    <row r="291" spans="1:5" hidden="1">
      <c r="A291" t="s">
        <v>1319</v>
      </c>
      <c r="B291" t="s">
        <v>731</v>
      </c>
      <c r="C291" t="s">
        <v>22</v>
      </c>
      <c r="D291" t="str">
        <f t="shared" si="4"/>
        <v>(en blanco)PSS</v>
      </c>
      <c r="E291">
        <v>109749193.88</v>
      </c>
    </row>
    <row r="292" spans="1:5" hidden="1">
      <c r="A292" t="s">
        <v>1319</v>
      </c>
      <c r="B292" t="s">
        <v>731</v>
      </c>
      <c r="C292" t="s">
        <v>23</v>
      </c>
      <c r="D292" t="str">
        <f t="shared" si="4"/>
        <v>(en blanco)USD</v>
      </c>
      <c r="E292">
        <v>45828620.990000002</v>
      </c>
    </row>
    <row r="293" spans="1:5" hidden="1">
      <c r="A293" t="s">
        <v>1320</v>
      </c>
      <c r="B293" t="s">
        <v>1321</v>
      </c>
      <c r="C293" t="s">
        <v>22</v>
      </c>
      <c r="D293" t="str">
        <f t="shared" si="4"/>
        <v>84040201020106PSS</v>
      </c>
      <c r="E293">
        <v>44000</v>
      </c>
    </row>
    <row r="294" spans="1:5" hidden="1">
      <c r="A294" t="s">
        <v>1320</v>
      </c>
      <c r="B294" t="s">
        <v>1321</v>
      </c>
      <c r="C294" t="s">
        <v>23</v>
      </c>
      <c r="D294" t="str">
        <f t="shared" si="4"/>
        <v>84040201020106USD</v>
      </c>
      <c r="E294">
        <v>35515262.530000001</v>
      </c>
    </row>
    <row r="295" spans="1:5" hidden="1">
      <c r="A295" t="s">
        <v>1320</v>
      </c>
      <c r="B295" t="s">
        <v>1322</v>
      </c>
      <c r="C295" t="s">
        <v>23</v>
      </c>
      <c r="D295" t="str">
        <f t="shared" si="4"/>
        <v>84040201020108USD</v>
      </c>
      <c r="E295">
        <v>10073.25</v>
      </c>
    </row>
    <row r="296" spans="1:5" hidden="1">
      <c r="A296" t="s">
        <v>11</v>
      </c>
      <c r="B296" t="s">
        <v>1318</v>
      </c>
      <c r="C296" t="s">
        <v>22</v>
      </c>
      <c r="D296" t="str">
        <f t="shared" si="4"/>
        <v>00000000000000PSS</v>
      </c>
      <c r="E296">
        <v>0</v>
      </c>
    </row>
    <row r="297" spans="1:5" hidden="1">
      <c r="A297" t="s">
        <v>11</v>
      </c>
      <c r="B297" t="s">
        <v>1318</v>
      </c>
      <c r="C297" t="s">
        <v>23</v>
      </c>
      <c r="D297" t="str">
        <f t="shared" si="4"/>
        <v>00000000000000USD</v>
      </c>
      <c r="E297">
        <v>0</v>
      </c>
    </row>
    <row r="298" spans="1:5" hidden="1">
      <c r="A298" t="s">
        <v>11</v>
      </c>
      <c r="B298" t="s">
        <v>196</v>
      </c>
      <c r="C298" t="s">
        <v>22</v>
      </c>
      <c r="D298" t="str">
        <f t="shared" si="4"/>
        <v>14010306020106PSS</v>
      </c>
      <c r="E298">
        <v>808525.06</v>
      </c>
    </row>
    <row r="299" spans="1:5" hidden="1">
      <c r="A299" t="s">
        <v>11</v>
      </c>
      <c r="B299" t="s">
        <v>196</v>
      </c>
      <c r="C299" t="s">
        <v>23</v>
      </c>
      <c r="D299" t="str">
        <f t="shared" si="4"/>
        <v>14010306020106USD</v>
      </c>
      <c r="E299">
        <v>834.78</v>
      </c>
    </row>
    <row r="300" spans="1:5" hidden="1">
      <c r="A300" t="s">
        <v>11</v>
      </c>
      <c r="B300" t="s">
        <v>197</v>
      </c>
      <c r="C300" t="s">
        <v>22</v>
      </c>
      <c r="D300" t="str">
        <f t="shared" si="4"/>
        <v>14010306020107PSS</v>
      </c>
      <c r="E300">
        <v>244977.29</v>
      </c>
    </row>
    <row r="301" spans="1:5" hidden="1">
      <c r="A301" t="s">
        <v>11</v>
      </c>
      <c r="B301" t="s">
        <v>197</v>
      </c>
      <c r="C301" t="s">
        <v>23</v>
      </c>
      <c r="D301" t="str">
        <f t="shared" si="4"/>
        <v>14010306020107USD</v>
      </c>
      <c r="E301">
        <v>0</v>
      </c>
    </row>
    <row r="302" spans="1:5" hidden="1">
      <c r="A302" t="s">
        <v>11</v>
      </c>
      <c r="B302" t="s">
        <v>198</v>
      </c>
      <c r="C302" t="s">
        <v>22</v>
      </c>
      <c r="D302" t="str">
        <f t="shared" si="4"/>
        <v>14010306030107PSS</v>
      </c>
      <c r="E302">
        <v>4795757.75</v>
      </c>
    </row>
    <row r="303" spans="1:5" hidden="1">
      <c r="A303" t="s">
        <v>11</v>
      </c>
      <c r="B303" t="s">
        <v>198</v>
      </c>
      <c r="C303" t="s">
        <v>23</v>
      </c>
      <c r="D303" t="str">
        <f t="shared" si="4"/>
        <v>14010306030107USD</v>
      </c>
      <c r="E303">
        <v>204285.87</v>
      </c>
    </row>
    <row r="304" spans="1:5" hidden="1">
      <c r="A304" t="s">
        <v>11</v>
      </c>
      <c r="B304" t="s">
        <v>199</v>
      </c>
      <c r="C304" t="s">
        <v>22</v>
      </c>
      <c r="D304" t="str">
        <f t="shared" si="4"/>
        <v>14010306030108PSS</v>
      </c>
      <c r="E304">
        <v>251200881.91</v>
      </c>
    </row>
    <row r="305" spans="1:5" hidden="1">
      <c r="A305" t="s">
        <v>11</v>
      </c>
      <c r="B305" t="s">
        <v>199</v>
      </c>
      <c r="C305" t="s">
        <v>23</v>
      </c>
      <c r="D305" t="str">
        <f t="shared" si="4"/>
        <v>14010306030108USD</v>
      </c>
      <c r="E305">
        <v>11462339.9</v>
      </c>
    </row>
    <row r="306" spans="1:5" hidden="1">
      <c r="A306" t="s">
        <v>11</v>
      </c>
      <c r="B306" t="s">
        <v>200</v>
      </c>
      <c r="C306" t="s">
        <v>22</v>
      </c>
      <c r="D306" t="str">
        <f t="shared" si="4"/>
        <v>14010306030111PSS</v>
      </c>
      <c r="E306">
        <v>3173397676.1200004</v>
      </c>
    </row>
    <row r="307" spans="1:5" hidden="1">
      <c r="A307" t="s">
        <v>11</v>
      </c>
      <c r="B307" t="s">
        <v>200</v>
      </c>
      <c r="C307" t="s">
        <v>23</v>
      </c>
      <c r="D307" t="str">
        <f t="shared" si="4"/>
        <v>14010306030111USD</v>
      </c>
      <c r="E307">
        <v>5055713.2700000005</v>
      </c>
    </row>
    <row r="308" spans="1:5" hidden="1">
      <c r="A308" t="s">
        <v>11</v>
      </c>
      <c r="B308" t="s">
        <v>201</v>
      </c>
      <c r="C308" t="s">
        <v>22</v>
      </c>
      <c r="D308" t="str">
        <f t="shared" si="4"/>
        <v>14010306030112PSS</v>
      </c>
      <c r="E308">
        <v>57744011.690000005</v>
      </c>
    </row>
    <row r="309" spans="1:5" hidden="1">
      <c r="A309" t="s">
        <v>11</v>
      </c>
      <c r="B309" t="s">
        <v>201</v>
      </c>
      <c r="C309" t="s">
        <v>23</v>
      </c>
      <c r="D309" t="str">
        <f t="shared" si="4"/>
        <v>14010306030112USD</v>
      </c>
      <c r="E309">
        <v>30103.88</v>
      </c>
    </row>
    <row r="310" spans="1:5" hidden="1">
      <c r="A310" t="s">
        <v>11</v>
      </c>
      <c r="B310" t="s">
        <v>202</v>
      </c>
      <c r="C310" t="s">
        <v>22</v>
      </c>
      <c r="D310" t="str">
        <f t="shared" si="4"/>
        <v>14010306030116PSS</v>
      </c>
      <c r="E310">
        <v>2203627.98</v>
      </c>
    </row>
    <row r="311" spans="1:5" hidden="1">
      <c r="A311" t="s">
        <v>11</v>
      </c>
      <c r="B311" t="s">
        <v>203</v>
      </c>
      <c r="C311" t="s">
        <v>22</v>
      </c>
      <c r="D311" t="str">
        <f t="shared" si="4"/>
        <v>14010306030117PSS</v>
      </c>
      <c r="E311">
        <v>44386.93</v>
      </c>
    </row>
    <row r="312" spans="1:5" hidden="1">
      <c r="A312" t="s">
        <v>11</v>
      </c>
      <c r="B312" t="s">
        <v>204</v>
      </c>
      <c r="C312" t="s">
        <v>22</v>
      </c>
      <c r="D312" t="str">
        <f t="shared" si="4"/>
        <v>14010306030207PSS</v>
      </c>
      <c r="E312">
        <v>110087.95</v>
      </c>
    </row>
    <row r="313" spans="1:5" hidden="1">
      <c r="A313" t="s">
        <v>11</v>
      </c>
      <c r="B313" t="s">
        <v>204</v>
      </c>
      <c r="C313" t="s">
        <v>23</v>
      </c>
      <c r="D313" t="str">
        <f t="shared" si="4"/>
        <v>14010306030207USD</v>
      </c>
      <c r="E313">
        <v>12724.4</v>
      </c>
    </row>
    <row r="314" spans="1:5" hidden="1">
      <c r="A314" t="s">
        <v>11</v>
      </c>
      <c r="B314" t="s">
        <v>205</v>
      </c>
      <c r="C314" t="s">
        <v>22</v>
      </c>
      <c r="D314" t="str">
        <f t="shared" si="4"/>
        <v>14010306030211PSS</v>
      </c>
      <c r="E314">
        <v>3179726</v>
      </c>
    </row>
    <row r="315" spans="1:5" hidden="1">
      <c r="A315" t="s">
        <v>11</v>
      </c>
      <c r="B315" t="s">
        <v>205</v>
      </c>
      <c r="C315" t="s">
        <v>23</v>
      </c>
      <c r="D315" t="str">
        <f t="shared" si="4"/>
        <v>14010306030211USD</v>
      </c>
      <c r="E315">
        <v>10707.88</v>
      </c>
    </row>
    <row r="316" spans="1:5" hidden="1">
      <c r="A316" t="s">
        <v>11</v>
      </c>
      <c r="B316" t="s">
        <v>206</v>
      </c>
      <c r="C316" t="s">
        <v>22</v>
      </c>
      <c r="D316" t="str">
        <f t="shared" si="4"/>
        <v>14010306050202PSS</v>
      </c>
      <c r="E316">
        <v>4033931.46</v>
      </c>
    </row>
    <row r="317" spans="1:5" hidden="1">
      <c r="A317" t="s">
        <v>11</v>
      </c>
      <c r="B317" t="s">
        <v>207</v>
      </c>
      <c r="C317" t="s">
        <v>22</v>
      </c>
      <c r="D317" t="str">
        <f t="shared" si="4"/>
        <v>14010306050203PSS</v>
      </c>
      <c r="E317">
        <v>110273.09</v>
      </c>
    </row>
    <row r="318" spans="1:5" hidden="1">
      <c r="A318" t="s">
        <v>11</v>
      </c>
      <c r="B318" t="s">
        <v>208</v>
      </c>
      <c r="C318" t="s">
        <v>22</v>
      </c>
      <c r="D318" t="str">
        <f t="shared" si="4"/>
        <v>14010306120107PSS</v>
      </c>
      <c r="E318">
        <v>64922794.280000001</v>
      </c>
    </row>
    <row r="319" spans="1:5" hidden="1">
      <c r="A319" t="s">
        <v>11</v>
      </c>
      <c r="B319" t="s">
        <v>208</v>
      </c>
      <c r="C319" t="s">
        <v>23</v>
      </c>
      <c r="D319" t="str">
        <f t="shared" si="4"/>
        <v>14010306120107USD</v>
      </c>
      <c r="E319">
        <v>296920.68</v>
      </c>
    </row>
    <row r="320" spans="1:5" hidden="1">
      <c r="A320" t="s">
        <v>11</v>
      </c>
      <c r="B320" t="s">
        <v>209</v>
      </c>
      <c r="C320" t="s">
        <v>22</v>
      </c>
      <c r="D320" t="str">
        <f t="shared" si="4"/>
        <v>14010306120108PSS</v>
      </c>
      <c r="E320">
        <v>936154.22</v>
      </c>
    </row>
    <row r="321" spans="1:5" hidden="1">
      <c r="A321" t="s">
        <v>11</v>
      </c>
      <c r="B321" t="s">
        <v>210</v>
      </c>
      <c r="C321" t="s">
        <v>22</v>
      </c>
      <c r="D321" t="str">
        <f t="shared" si="4"/>
        <v>14010306130110PSS</v>
      </c>
      <c r="E321">
        <v>18112944.130000003</v>
      </c>
    </row>
    <row r="322" spans="1:5" hidden="1">
      <c r="A322" t="s">
        <v>11</v>
      </c>
      <c r="B322" t="s">
        <v>211</v>
      </c>
      <c r="C322" t="s">
        <v>22</v>
      </c>
      <c r="D322" t="str">
        <f t="shared" si="4"/>
        <v>14010406010101PSS</v>
      </c>
      <c r="E322">
        <v>5243885444.46</v>
      </c>
    </row>
    <row r="323" spans="1:5" hidden="1">
      <c r="A323" t="s">
        <v>11</v>
      </c>
      <c r="B323" t="s">
        <v>211</v>
      </c>
      <c r="C323" t="s">
        <v>23</v>
      </c>
      <c r="D323" t="str">
        <f t="shared" ref="D323:D386" si="5">_xlfn.CONCAT(B323,C323)</f>
        <v>14010406010101USD</v>
      </c>
      <c r="E323">
        <v>75368249.530000001</v>
      </c>
    </row>
    <row r="324" spans="1:5" hidden="1">
      <c r="A324" t="s">
        <v>11</v>
      </c>
      <c r="B324" t="s">
        <v>212</v>
      </c>
      <c r="C324" t="s">
        <v>22</v>
      </c>
      <c r="D324" t="str">
        <f t="shared" si="5"/>
        <v>14010406010102PSS</v>
      </c>
      <c r="E324">
        <v>93787553.930000007</v>
      </c>
    </row>
    <row r="325" spans="1:5" hidden="1">
      <c r="A325" t="s">
        <v>11</v>
      </c>
      <c r="B325" t="s">
        <v>212</v>
      </c>
      <c r="C325" t="s">
        <v>23</v>
      </c>
      <c r="D325" t="str">
        <f t="shared" si="5"/>
        <v>14010406010102USD</v>
      </c>
      <c r="E325">
        <v>1128085.4099999999</v>
      </c>
    </row>
    <row r="326" spans="1:5" hidden="1">
      <c r="A326" t="s">
        <v>11</v>
      </c>
      <c r="B326" t="s">
        <v>213</v>
      </c>
      <c r="C326" t="s">
        <v>22</v>
      </c>
      <c r="D326" t="str">
        <f t="shared" si="5"/>
        <v>14010406010103PSS</v>
      </c>
      <c r="E326">
        <v>268281.40000000002</v>
      </c>
    </row>
    <row r="327" spans="1:5" hidden="1">
      <c r="A327" t="s">
        <v>11</v>
      </c>
      <c r="B327" t="s">
        <v>213</v>
      </c>
      <c r="C327" t="s">
        <v>23</v>
      </c>
      <c r="D327" t="str">
        <f t="shared" si="5"/>
        <v>14010406010103USD</v>
      </c>
      <c r="E327">
        <v>101706.27</v>
      </c>
    </row>
    <row r="328" spans="1:5" hidden="1">
      <c r="A328" t="s">
        <v>11</v>
      </c>
      <c r="B328" t="s">
        <v>214</v>
      </c>
      <c r="C328" t="s">
        <v>22</v>
      </c>
      <c r="D328" t="str">
        <f t="shared" si="5"/>
        <v>14010406010105PSS</v>
      </c>
      <c r="E328">
        <v>1259638.79</v>
      </c>
    </row>
    <row r="329" spans="1:5" hidden="1">
      <c r="A329" t="s">
        <v>11</v>
      </c>
      <c r="B329" t="s">
        <v>214</v>
      </c>
      <c r="C329" t="s">
        <v>23</v>
      </c>
      <c r="D329" t="str">
        <f t="shared" si="5"/>
        <v>14010406010105USD</v>
      </c>
      <c r="E329">
        <v>139096.85999999999</v>
      </c>
    </row>
    <row r="330" spans="1:5" hidden="1">
      <c r="A330" t="s">
        <v>11</v>
      </c>
      <c r="B330" t="s">
        <v>215</v>
      </c>
      <c r="C330" t="s">
        <v>22</v>
      </c>
      <c r="D330" t="str">
        <f t="shared" si="5"/>
        <v>14010406010106PSS</v>
      </c>
      <c r="E330">
        <v>132016.67000000001</v>
      </c>
    </row>
    <row r="331" spans="1:5" hidden="1">
      <c r="A331" t="s">
        <v>11</v>
      </c>
      <c r="B331" t="s">
        <v>216</v>
      </c>
      <c r="C331" t="s">
        <v>22</v>
      </c>
      <c r="D331" t="str">
        <f t="shared" si="5"/>
        <v>14010406010201PSS</v>
      </c>
      <c r="E331">
        <v>147187.43</v>
      </c>
    </row>
    <row r="332" spans="1:5" hidden="1">
      <c r="A332" t="s">
        <v>11</v>
      </c>
      <c r="B332" t="s">
        <v>216</v>
      </c>
      <c r="C332" t="s">
        <v>23</v>
      </c>
      <c r="D332" t="str">
        <f t="shared" si="5"/>
        <v>14010406010201USD</v>
      </c>
      <c r="E332">
        <v>65327.49</v>
      </c>
    </row>
    <row r="333" spans="1:5" hidden="1">
      <c r="A333" t="s">
        <v>11</v>
      </c>
      <c r="B333" t="s">
        <v>217</v>
      </c>
      <c r="C333" t="s">
        <v>22</v>
      </c>
      <c r="D333" t="str">
        <f t="shared" si="5"/>
        <v>14010406010202PSS</v>
      </c>
      <c r="E333">
        <v>5587935.6799999997</v>
      </c>
    </row>
    <row r="334" spans="1:5" hidden="1">
      <c r="A334" t="s">
        <v>11</v>
      </c>
      <c r="B334" t="s">
        <v>217</v>
      </c>
      <c r="C334" t="s">
        <v>23</v>
      </c>
      <c r="D334" t="str">
        <f t="shared" si="5"/>
        <v>14010406010202USD</v>
      </c>
      <c r="E334">
        <v>1742234.36</v>
      </c>
    </row>
    <row r="335" spans="1:5" hidden="1">
      <c r="A335" t="s">
        <v>11</v>
      </c>
      <c r="B335" t="s">
        <v>218</v>
      </c>
      <c r="C335" t="s">
        <v>22</v>
      </c>
      <c r="D335" t="str">
        <f t="shared" si="5"/>
        <v>14010406010203PSS</v>
      </c>
      <c r="E335">
        <v>1777862661.55</v>
      </c>
    </row>
    <row r="336" spans="1:5" hidden="1">
      <c r="A336" t="s">
        <v>11</v>
      </c>
      <c r="B336" t="s">
        <v>218</v>
      </c>
      <c r="C336" t="s">
        <v>23</v>
      </c>
      <c r="D336" t="str">
        <f t="shared" si="5"/>
        <v>14010406010203USD</v>
      </c>
      <c r="E336">
        <v>36047210.289999999</v>
      </c>
    </row>
    <row r="337" spans="1:5" hidden="1">
      <c r="A337" t="s">
        <v>11</v>
      </c>
      <c r="B337" t="s">
        <v>219</v>
      </c>
      <c r="C337" t="s">
        <v>22</v>
      </c>
      <c r="D337" t="str">
        <f t="shared" si="5"/>
        <v>14010406010204PSS</v>
      </c>
      <c r="E337">
        <v>9239339.1300000008</v>
      </c>
    </row>
    <row r="338" spans="1:5" hidden="1">
      <c r="A338" t="s">
        <v>11</v>
      </c>
      <c r="B338" t="s">
        <v>219</v>
      </c>
      <c r="C338" t="s">
        <v>23</v>
      </c>
      <c r="D338" t="str">
        <f t="shared" si="5"/>
        <v>14010406010204USD</v>
      </c>
      <c r="E338">
        <v>492336.82</v>
      </c>
    </row>
    <row r="339" spans="1:5" hidden="1">
      <c r="A339" t="s">
        <v>11</v>
      </c>
      <c r="B339" t="s">
        <v>220</v>
      </c>
      <c r="C339" t="s">
        <v>22</v>
      </c>
      <c r="D339" t="str">
        <f t="shared" si="5"/>
        <v>14010406020109PSS</v>
      </c>
      <c r="E339">
        <v>1092152258.5</v>
      </c>
    </row>
    <row r="340" spans="1:5" hidden="1">
      <c r="A340" t="s">
        <v>11</v>
      </c>
      <c r="B340" t="s">
        <v>220</v>
      </c>
      <c r="C340" t="s">
        <v>23</v>
      </c>
      <c r="D340" t="str">
        <f t="shared" si="5"/>
        <v>14010406020109USD</v>
      </c>
      <c r="E340">
        <v>5687469.7199999997</v>
      </c>
    </row>
    <row r="341" spans="1:5" hidden="1">
      <c r="A341" t="s">
        <v>11</v>
      </c>
      <c r="B341" t="s">
        <v>221</v>
      </c>
      <c r="C341" t="s">
        <v>22</v>
      </c>
      <c r="D341" t="str">
        <f t="shared" si="5"/>
        <v>14010406020110PSS</v>
      </c>
      <c r="E341">
        <v>1129277.4099999999</v>
      </c>
    </row>
    <row r="342" spans="1:5" hidden="1">
      <c r="A342" t="s">
        <v>11</v>
      </c>
      <c r="B342" t="s">
        <v>221</v>
      </c>
      <c r="C342" t="s">
        <v>23</v>
      </c>
      <c r="D342" t="str">
        <f t="shared" si="5"/>
        <v>14010406020110USD</v>
      </c>
      <c r="E342">
        <v>42553.15</v>
      </c>
    </row>
    <row r="343" spans="1:5" hidden="1">
      <c r="A343" t="s">
        <v>11</v>
      </c>
      <c r="B343" t="s">
        <v>222</v>
      </c>
      <c r="C343" t="s">
        <v>22</v>
      </c>
      <c r="D343" t="str">
        <f t="shared" si="5"/>
        <v>14010406020111PSS</v>
      </c>
      <c r="E343">
        <v>142263.66</v>
      </c>
    </row>
    <row r="344" spans="1:5" hidden="1">
      <c r="A344" t="s">
        <v>11</v>
      </c>
      <c r="B344" t="s">
        <v>223</v>
      </c>
      <c r="C344" t="s">
        <v>23</v>
      </c>
      <c r="D344" t="str">
        <f t="shared" si="5"/>
        <v>14010406020202USD</v>
      </c>
      <c r="E344">
        <v>102072.62</v>
      </c>
    </row>
    <row r="345" spans="1:5" hidden="1">
      <c r="A345" t="s">
        <v>11</v>
      </c>
      <c r="B345" t="s">
        <v>224</v>
      </c>
      <c r="C345" t="s">
        <v>22</v>
      </c>
      <c r="D345" t="str">
        <f t="shared" si="5"/>
        <v>14010406020203PSS</v>
      </c>
      <c r="E345">
        <v>481280728.08999997</v>
      </c>
    </row>
    <row r="346" spans="1:5" hidden="1">
      <c r="A346" t="s">
        <v>11</v>
      </c>
      <c r="B346" t="s">
        <v>224</v>
      </c>
      <c r="C346" t="s">
        <v>23</v>
      </c>
      <c r="D346" t="str">
        <f t="shared" si="5"/>
        <v>14010406020203USD</v>
      </c>
      <c r="E346">
        <v>4516673.4400000004</v>
      </c>
    </row>
    <row r="347" spans="1:5" hidden="1">
      <c r="A347" t="s">
        <v>11</v>
      </c>
      <c r="B347" t="s">
        <v>225</v>
      </c>
      <c r="C347" t="s">
        <v>23</v>
      </c>
      <c r="D347" t="str">
        <f t="shared" si="5"/>
        <v>14010423000112USD</v>
      </c>
      <c r="E347">
        <v>3670.93</v>
      </c>
    </row>
    <row r="348" spans="1:5" hidden="1">
      <c r="A348" t="s">
        <v>11</v>
      </c>
      <c r="B348" t="s">
        <v>226</v>
      </c>
      <c r="C348" t="s">
        <v>22</v>
      </c>
      <c r="D348" t="str">
        <f t="shared" si="5"/>
        <v>14010423000114PSS</v>
      </c>
      <c r="E348">
        <v>8680096.9600000009</v>
      </c>
    </row>
    <row r="349" spans="1:5" hidden="1">
      <c r="A349" t="s">
        <v>11</v>
      </c>
      <c r="B349" t="s">
        <v>226</v>
      </c>
      <c r="C349" t="s">
        <v>23</v>
      </c>
      <c r="D349" t="str">
        <f t="shared" si="5"/>
        <v>14010423000114USD</v>
      </c>
      <c r="E349">
        <v>3084.18</v>
      </c>
    </row>
    <row r="350" spans="1:5" hidden="1">
      <c r="A350" t="s">
        <v>11</v>
      </c>
      <c r="B350" t="s">
        <v>227</v>
      </c>
      <c r="C350" t="s">
        <v>22</v>
      </c>
      <c r="D350" t="str">
        <f t="shared" si="5"/>
        <v>14010423000115PSS</v>
      </c>
      <c r="E350">
        <v>772046.22</v>
      </c>
    </row>
    <row r="351" spans="1:5" hidden="1">
      <c r="A351" t="s">
        <v>11</v>
      </c>
      <c r="B351" t="s">
        <v>228</v>
      </c>
      <c r="C351" t="s">
        <v>22</v>
      </c>
      <c r="D351" t="str">
        <f t="shared" si="5"/>
        <v>14010423000122PSS</v>
      </c>
      <c r="E351">
        <v>1512570.95</v>
      </c>
    </row>
    <row r="352" spans="1:5" hidden="1">
      <c r="A352" t="s">
        <v>11</v>
      </c>
      <c r="B352" t="s">
        <v>229</v>
      </c>
      <c r="C352" t="s">
        <v>22</v>
      </c>
      <c r="D352" t="str">
        <f t="shared" si="5"/>
        <v>14010423000123PSS</v>
      </c>
      <c r="E352">
        <v>194370.58</v>
      </c>
    </row>
    <row r="353" spans="1:5" hidden="1">
      <c r="A353" t="s">
        <v>11</v>
      </c>
      <c r="B353" t="s">
        <v>230</v>
      </c>
      <c r="C353" t="s">
        <v>22</v>
      </c>
      <c r="D353" t="str">
        <f t="shared" si="5"/>
        <v>14010423000301PSS</v>
      </c>
      <c r="E353">
        <v>2073129962.1800003</v>
      </c>
    </row>
    <row r="354" spans="1:5" hidden="1">
      <c r="A354" t="s">
        <v>11</v>
      </c>
      <c r="B354" t="s">
        <v>231</v>
      </c>
      <c r="C354" t="s">
        <v>22</v>
      </c>
      <c r="D354" t="str">
        <f t="shared" si="5"/>
        <v>14010423000302PSS</v>
      </c>
      <c r="E354">
        <v>40170424.870000005</v>
      </c>
    </row>
    <row r="355" spans="1:5" hidden="1">
      <c r="A355" t="s">
        <v>11</v>
      </c>
      <c r="B355" t="s">
        <v>232</v>
      </c>
      <c r="C355" t="s">
        <v>22</v>
      </c>
      <c r="D355" t="str">
        <f t="shared" si="5"/>
        <v>14010424000103PSS</v>
      </c>
      <c r="E355">
        <v>3348996.33</v>
      </c>
    </row>
    <row r="356" spans="1:5" hidden="1">
      <c r="A356" t="s">
        <v>11</v>
      </c>
      <c r="B356" t="s">
        <v>232</v>
      </c>
      <c r="C356" t="s">
        <v>23</v>
      </c>
      <c r="D356" t="str">
        <f t="shared" si="5"/>
        <v>14010424000103USD</v>
      </c>
      <c r="E356">
        <v>311387.13</v>
      </c>
    </row>
    <row r="357" spans="1:5" hidden="1">
      <c r="A357" t="s">
        <v>11</v>
      </c>
      <c r="B357" t="s">
        <v>233</v>
      </c>
      <c r="C357" t="s">
        <v>22</v>
      </c>
      <c r="D357" t="str">
        <f t="shared" si="5"/>
        <v>14010424000104PSS</v>
      </c>
      <c r="E357">
        <v>241027.87</v>
      </c>
    </row>
    <row r="358" spans="1:5" hidden="1">
      <c r="A358" t="s">
        <v>11</v>
      </c>
      <c r="B358" t="s">
        <v>233</v>
      </c>
      <c r="C358" t="s">
        <v>23</v>
      </c>
      <c r="D358" t="str">
        <f t="shared" si="5"/>
        <v>14010424000104USD</v>
      </c>
      <c r="E358">
        <v>25064.49</v>
      </c>
    </row>
    <row r="359" spans="1:5" hidden="1">
      <c r="A359" t="s">
        <v>11</v>
      </c>
      <c r="B359" t="s">
        <v>234</v>
      </c>
      <c r="C359" t="s">
        <v>22</v>
      </c>
      <c r="D359" t="str">
        <f t="shared" si="5"/>
        <v>14040306020201PSS</v>
      </c>
      <c r="E359">
        <v>1868.46</v>
      </c>
    </row>
    <row r="360" spans="1:5" hidden="1">
      <c r="A360" t="s">
        <v>11</v>
      </c>
      <c r="B360" t="s">
        <v>235</v>
      </c>
      <c r="C360" t="s">
        <v>22</v>
      </c>
      <c r="D360" t="str">
        <f t="shared" si="5"/>
        <v>14040306030202PSS</v>
      </c>
      <c r="E360">
        <v>35788416.909999996</v>
      </c>
    </row>
    <row r="361" spans="1:5" hidden="1">
      <c r="A361" t="s">
        <v>11</v>
      </c>
      <c r="B361" t="s">
        <v>236</v>
      </c>
      <c r="C361" t="s">
        <v>22</v>
      </c>
      <c r="D361" t="str">
        <f t="shared" si="5"/>
        <v>14040306030203PSS</v>
      </c>
      <c r="E361">
        <v>1953622.07</v>
      </c>
    </row>
    <row r="362" spans="1:5" hidden="1">
      <c r="A362" t="s">
        <v>11</v>
      </c>
      <c r="B362" t="s">
        <v>237</v>
      </c>
      <c r="C362" t="s">
        <v>22</v>
      </c>
      <c r="D362" t="str">
        <f t="shared" si="5"/>
        <v>14040306050101PSS</v>
      </c>
      <c r="E362">
        <v>28987812.520000003</v>
      </c>
    </row>
    <row r="363" spans="1:5" hidden="1">
      <c r="A363" t="s">
        <v>11</v>
      </c>
      <c r="B363" t="s">
        <v>238</v>
      </c>
      <c r="C363" t="s">
        <v>22</v>
      </c>
      <c r="D363" t="str">
        <f t="shared" si="5"/>
        <v>14040306130100PSS</v>
      </c>
      <c r="E363">
        <v>184240217.61000004</v>
      </c>
    </row>
    <row r="364" spans="1:5" hidden="1">
      <c r="A364" t="s">
        <v>11</v>
      </c>
      <c r="B364" t="s">
        <v>239</v>
      </c>
      <c r="C364" t="s">
        <v>22</v>
      </c>
      <c r="D364" t="str">
        <f t="shared" si="5"/>
        <v>14040406010101PSS</v>
      </c>
      <c r="E364">
        <v>25097400.760000002</v>
      </c>
    </row>
    <row r="365" spans="1:5" hidden="1">
      <c r="A365" t="s">
        <v>11</v>
      </c>
      <c r="B365" t="s">
        <v>239</v>
      </c>
      <c r="C365" t="s">
        <v>23</v>
      </c>
      <c r="D365" t="str">
        <f t="shared" si="5"/>
        <v>14040406010101USD</v>
      </c>
      <c r="E365">
        <v>1924228.28</v>
      </c>
    </row>
    <row r="366" spans="1:5" hidden="1">
      <c r="A366" t="s">
        <v>11</v>
      </c>
      <c r="B366" t="s">
        <v>240</v>
      </c>
      <c r="C366" t="s">
        <v>22</v>
      </c>
      <c r="D366" t="str">
        <f t="shared" si="5"/>
        <v>14050306020112PSS</v>
      </c>
      <c r="E366">
        <v>2038.59</v>
      </c>
    </row>
    <row r="367" spans="1:5" hidden="1">
      <c r="A367" t="s">
        <v>11</v>
      </c>
      <c r="B367" t="s">
        <v>241</v>
      </c>
      <c r="C367" t="s">
        <v>22</v>
      </c>
      <c r="D367" t="str">
        <f t="shared" si="5"/>
        <v>14050306020113PSS</v>
      </c>
      <c r="E367">
        <v>68890.05</v>
      </c>
    </row>
    <row r="368" spans="1:5" hidden="1">
      <c r="A368" t="s">
        <v>11</v>
      </c>
      <c r="B368" t="s">
        <v>241</v>
      </c>
      <c r="C368" t="s">
        <v>23</v>
      </c>
      <c r="D368" t="str">
        <f t="shared" si="5"/>
        <v>14050306020113USD</v>
      </c>
      <c r="E368">
        <v>663.2</v>
      </c>
    </row>
    <row r="369" spans="1:5" hidden="1">
      <c r="A369" t="s">
        <v>11</v>
      </c>
      <c r="B369" t="s">
        <v>242</v>
      </c>
      <c r="C369" t="s">
        <v>22</v>
      </c>
      <c r="D369" t="str">
        <f t="shared" si="5"/>
        <v>14050306030115PSS</v>
      </c>
      <c r="E369">
        <v>1583331.22</v>
      </c>
    </row>
    <row r="370" spans="1:5" hidden="1">
      <c r="A370" t="s">
        <v>11</v>
      </c>
      <c r="B370" t="s">
        <v>243</v>
      </c>
      <c r="C370" t="s">
        <v>22</v>
      </c>
      <c r="D370" t="str">
        <f t="shared" si="5"/>
        <v>14050306030117PSS</v>
      </c>
      <c r="E370">
        <v>31320.01</v>
      </c>
    </row>
    <row r="371" spans="1:5" hidden="1">
      <c r="A371" t="s">
        <v>11</v>
      </c>
      <c r="B371" t="s">
        <v>244</v>
      </c>
      <c r="C371" t="s">
        <v>22</v>
      </c>
      <c r="D371" t="str">
        <f t="shared" si="5"/>
        <v>14050306030124PSS</v>
      </c>
      <c r="E371">
        <v>645409.44999999995</v>
      </c>
    </row>
    <row r="372" spans="1:5" hidden="1">
      <c r="A372" t="s">
        <v>11</v>
      </c>
      <c r="B372" t="s">
        <v>244</v>
      </c>
      <c r="C372" t="s">
        <v>23</v>
      </c>
      <c r="D372" t="str">
        <f t="shared" si="5"/>
        <v>14050306030124USD</v>
      </c>
      <c r="E372">
        <v>2285.85</v>
      </c>
    </row>
    <row r="373" spans="1:5" hidden="1">
      <c r="A373" t="s">
        <v>11</v>
      </c>
      <c r="B373" t="s">
        <v>245</v>
      </c>
      <c r="C373" t="s">
        <v>22</v>
      </c>
      <c r="D373" t="str">
        <f t="shared" si="5"/>
        <v>14050306030125PSS</v>
      </c>
      <c r="E373">
        <v>30505010.019999996</v>
      </c>
    </row>
    <row r="374" spans="1:5" hidden="1">
      <c r="A374" t="s">
        <v>11</v>
      </c>
      <c r="B374" t="s">
        <v>245</v>
      </c>
      <c r="C374" t="s">
        <v>23</v>
      </c>
      <c r="D374" t="str">
        <f t="shared" si="5"/>
        <v>14050306030125USD</v>
      </c>
      <c r="E374">
        <v>381.61</v>
      </c>
    </row>
    <row r="375" spans="1:5" hidden="1">
      <c r="A375" t="s">
        <v>11</v>
      </c>
      <c r="B375" t="s">
        <v>246</v>
      </c>
      <c r="C375" t="s">
        <v>22</v>
      </c>
      <c r="D375" t="str">
        <f t="shared" si="5"/>
        <v>14050306030133PSS</v>
      </c>
      <c r="E375">
        <v>1318.1</v>
      </c>
    </row>
    <row r="376" spans="1:5" hidden="1">
      <c r="A376" t="s">
        <v>11</v>
      </c>
      <c r="B376" t="s">
        <v>247</v>
      </c>
      <c r="C376" t="s">
        <v>22</v>
      </c>
      <c r="D376" t="str">
        <f t="shared" si="5"/>
        <v>14050306030134PSS</v>
      </c>
      <c r="E376">
        <v>1455.96</v>
      </c>
    </row>
    <row r="377" spans="1:5" hidden="1">
      <c r="A377" t="s">
        <v>11</v>
      </c>
      <c r="B377" t="s">
        <v>248</v>
      </c>
      <c r="C377" t="s">
        <v>22</v>
      </c>
      <c r="D377" t="str">
        <f t="shared" si="5"/>
        <v>14050306030302PSS</v>
      </c>
      <c r="E377">
        <v>449.29</v>
      </c>
    </row>
    <row r="378" spans="1:5" hidden="1">
      <c r="A378" t="s">
        <v>11</v>
      </c>
      <c r="B378" t="s">
        <v>249</v>
      </c>
      <c r="C378" t="s">
        <v>23</v>
      </c>
      <c r="D378" t="str">
        <f t="shared" si="5"/>
        <v>14050306030303USD</v>
      </c>
      <c r="E378">
        <v>11.26</v>
      </c>
    </row>
    <row r="379" spans="1:5" hidden="1">
      <c r="A379" t="s">
        <v>11</v>
      </c>
      <c r="B379" t="s">
        <v>250</v>
      </c>
      <c r="C379" t="s">
        <v>22</v>
      </c>
      <c r="D379" t="str">
        <f t="shared" si="5"/>
        <v>14050306030305PSS</v>
      </c>
      <c r="E379">
        <v>2298.7399999999998</v>
      </c>
    </row>
    <row r="380" spans="1:5" hidden="1">
      <c r="A380" t="s">
        <v>11</v>
      </c>
      <c r="B380" t="s">
        <v>251</v>
      </c>
      <c r="C380" t="s">
        <v>22</v>
      </c>
      <c r="D380" t="str">
        <f t="shared" si="5"/>
        <v>14050306030306PSS</v>
      </c>
      <c r="E380">
        <v>209890.45</v>
      </c>
    </row>
    <row r="381" spans="1:5" hidden="1">
      <c r="A381" t="s">
        <v>11</v>
      </c>
      <c r="B381" t="s">
        <v>252</v>
      </c>
      <c r="C381" t="s">
        <v>22</v>
      </c>
      <c r="D381" t="str">
        <f t="shared" si="5"/>
        <v>14050306050202PSS</v>
      </c>
      <c r="E381">
        <v>1123.73</v>
      </c>
    </row>
    <row r="382" spans="1:5" hidden="1">
      <c r="A382" t="s">
        <v>11</v>
      </c>
      <c r="B382" t="s">
        <v>253</v>
      </c>
      <c r="C382" t="s">
        <v>22</v>
      </c>
      <c r="D382" t="str">
        <f t="shared" si="5"/>
        <v>14050306050203PSS</v>
      </c>
      <c r="E382">
        <v>27273.38</v>
      </c>
    </row>
    <row r="383" spans="1:5" hidden="1">
      <c r="A383" t="s">
        <v>11</v>
      </c>
      <c r="B383" t="s">
        <v>254</v>
      </c>
      <c r="C383" t="s">
        <v>22</v>
      </c>
      <c r="D383" t="str">
        <f t="shared" si="5"/>
        <v>14050306120708PSS</v>
      </c>
      <c r="E383">
        <v>433.91</v>
      </c>
    </row>
    <row r="384" spans="1:5" hidden="1">
      <c r="A384" t="s">
        <v>11</v>
      </c>
      <c r="B384" t="s">
        <v>255</v>
      </c>
      <c r="C384" t="s">
        <v>22</v>
      </c>
      <c r="D384" t="str">
        <f t="shared" si="5"/>
        <v>14050306120709PSS</v>
      </c>
      <c r="E384">
        <v>36924.9</v>
      </c>
    </row>
    <row r="385" spans="1:5" hidden="1">
      <c r="A385" t="s">
        <v>11</v>
      </c>
      <c r="B385" t="s">
        <v>256</v>
      </c>
      <c r="C385" t="s">
        <v>22</v>
      </c>
      <c r="D385" t="str">
        <f t="shared" si="5"/>
        <v>14050319060108PSS</v>
      </c>
      <c r="E385">
        <v>1328219.1599999999</v>
      </c>
    </row>
    <row r="386" spans="1:5" hidden="1">
      <c r="A386" t="s">
        <v>11</v>
      </c>
      <c r="B386" t="s">
        <v>257</v>
      </c>
      <c r="C386" t="s">
        <v>22</v>
      </c>
      <c r="D386" t="str">
        <f t="shared" si="5"/>
        <v>14050319060110PSS</v>
      </c>
      <c r="E386">
        <v>105679.67999999999</v>
      </c>
    </row>
    <row r="387" spans="1:5" hidden="1">
      <c r="A387" t="s">
        <v>11</v>
      </c>
      <c r="B387" t="s">
        <v>258</v>
      </c>
      <c r="C387" t="s">
        <v>22</v>
      </c>
      <c r="D387" t="str">
        <f t="shared" ref="D387:D450" si="6">_xlfn.CONCAT(B387,C387)</f>
        <v>14050319060115PSS</v>
      </c>
      <c r="E387">
        <v>11027.63</v>
      </c>
    </row>
    <row r="388" spans="1:5" hidden="1">
      <c r="A388" t="s">
        <v>11</v>
      </c>
      <c r="B388" t="s">
        <v>259</v>
      </c>
      <c r="C388" t="s">
        <v>22</v>
      </c>
      <c r="D388" t="str">
        <f t="shared" si="6"/>
        <v>14050319060119PSS</v>
      </c>
      <c r="E388">
        <v>3925117.67</v>
      </c>
    </row>
    <row r="389" spans="1:5" hidden="1">
      <c r="A389" t="s">
        <v>11</v>
      </c>
      <c r="B389" t="s">
        <v>260</v>
      </c>
      <c r="C389" t="s">
        <v>22</v>
      </c>
      <c r="D389" t="str">
        <f t="shared" si="6"/>
        <v>14050319080100PSS</v>
      </c>
      <c r="E389">
        <v>13186818.350000001</v>
      </c>
    </row>
    <row r="390" spans="1:5" hidden="1">
      <c r="A390" t="s">
        <v>11</v>
      </c>
      <c r="B390" t="s">
        <v>261</v>
      </c>
      <c r="C390" t="s">
        <v>22</v>
      </c>
      <c r="D390" t="str">
        <f t="shared" si="6"/>
        <v>14050406010101PSS</v>
      </c>
      <c r="E390">
        <v>1404.12</v>
      </c>
    </row>
    <row r="391" spans="1:5" hidden="1">
      <c r="A391" t="s">
        <v>11</v>
      </c>
      <c r="B391" t="s">
        <v>262</v>
      </c>
      <c r="C391" t="s">
        <v>22</v>
      </c>
      <c r="D391" t="str">
        <f t="shared" si="6"/>
        <v>14050406010103PSS</v>
      </c>
      <c r="E391">
        <v>19802220.82</v>
      </c>
    </row>
    <row r="392" spans="1:5" hidden="1">
      <c r="A392" t="s">
        <v>11</v>
      </c>
      <c r="B392" t="s">
        <v>262</v>
      </c>
      <c r="C392" t="s">
        <v>23</v>
      </c>
      <c r="D392" t="str">
        <f t="shared" si="6"/>
        <v>14050406010103USD</v>
      </c>
      <c r="E392">
        <v>534870.16</v>
      </c>
    </row>
    <row r="393" spans="1:5" hidden="1">
      <c r="A393" t="s">
        <v>11</v>
      </c>
      <c r="B393" t="s">
        <v>263</v>
      </c>
      <c r="C393" t="s">
        <v>22</v>
      </c>
      <c r="D393" t="str">
        <f t="shared" si="6"/>
        <v>14050406010104PSS</v>
      </c>
      <c r="E393">
        <v>37080638.57</v>
      </c>
    </row>
    <row r="394" spans="1:5" hidden="1">
      <c r="A394" t="s">
        <v>11</v>
      </c>
      <c r="B394" t="s">
        <v>263</v>
      </c>
      <c r="C394" t="s">
        <v>23</v>
      </c>
      <c r="D394" t="str">
        <f t="shared" si="6"/>
        <v>14050406010104USD</v>
      </c>
      <c r="E394">
        <v>397459.57</v>
      </c>
    </row>
    <row r="395" spans="1:5" hidden="1">
      <c r="A395" t="s">
        <v>11</v>
      </c>
      <c r="B395" t="s">
        <v>264</v>
      </c>
      <c r="C395" t="s">
        <v>23</v>
      </c>
      <c r="D395" t="str">
        <f t="shared" si="6"/>
        <v>14050406010106USD</v>
      </c>
      <c r="E395">
        <v>5674.76</v>
      </c>
    </row>
    <row r="396" spans="1:5" hidden="1">
      <c r="A396" t="s">
        <v>11</v>
      </c>
      <c r="B396" t="s">
        <v>265</v>
      </c>
      <c r="C396" t="s">
        <v>22</v>
      </c>
      <c r="D396" t="str">
        <f t="shared" si="6"/>
        <v>14050406010107PSS</v>
      </c>
      <c r="E396">
        <v>9821.59</v>
      </c>
    </row>
    <row r="397" spans="1:5" hidden="1">
      <c r="A397" t="s">
        <v>11</v>
      </c>
      <c r="B397" t="s">
        <v>265</v>
      </c>
      <c r="C397" t="s">
        <v>23</v>
      </c>
      <c r="D397" t="str">
        <f t="shared" si="6"/>
        <v>14050406010107USD</v>
      </c>
      <c r="E397">
        <v>93641.16</v>
      </c>
    </row>
    <row r="398" spans="1:5" hidden="1">
      <c r="A398" t="s">
        <v>11</v>
      </c>
      <c r="B398" t="s">
        <v>267</v>
      </c>
      <c r="C398" t="s">
        <v>22</v>
      </c>
      <c r="D398" t="str">
        <f t="shared" si="6"/>
        <v>14050406010109PSS</v>
      </c>
      <c r="E398">
        <v>2810535.68</v>
      </c>
    </row>
    <row r="399" spans="1:5" hidden="1">
      <c r="A399" t="s">
        <v>11</v>
      </c>
      <c r="B399" t="s">
        <v>267</v>
      </c>
      <c r="C399" t="s">
        <v>23</v>
      </c>
      <c r="D399" t="str">
        <f t="shared" si="6"/>
        <v>14050406010109USD</v>
      </c>
      <c r="E399">
        <v>118876.73</v>
      </c>
    </row>
    <row r="400" spans="1:5" hidden="1">
      <c r="A400" t="s">
        <v>11</v>
      </c>
      <c r="B400" t="s">
        <v>268</v>
      </c>
      <c r="C400" t="s">
        <v>22</v>
      </c>
      <c r="D400" t="str">
        <f t="shared" si="6"/>
        <v>14050406010110PSS</v>
      </c>
      <c r="E400">
        <v>3408903.89</v>
      </c>
    </row>
    <row r="401" spans="1:5" hidden="1">
      <c r="A401" t="s">
        <v>11</v>
      </c>
      <c r="B401" t="s">
        <v>268</v>
      </c>
      <c r="C401" t="s">
        <v>23</v>
      </c>
      <c r="D401" t="str">
        <f t="shared" si="6"/>
        <v>14050406010110USD</v>
      </c>
      <c r="E401">
        <v>398528.17</v>
      </c>
    </row>
    <row r="402" spans="1:5" hidden="1">
      <c r="A402" t="s">
        <v>11</v>
      </c>
      <c r="B402" t="s">
        <v>269</v>
      </c>
      <c r="C402" t="s">
        <v>22</v>
      </c>
      <c r="D402" t="str">
        <f t="shared" si="6"/>
        <v>14050406010303PSS</v>
      </c>
      <c r="E402">
        <v>122904.61</v>
      </c>
    </row>
    <row r="403" spans="1:5" hidden="1">
      <c r="A403" t="s">
        <v>11</v>
      </c>
      <c r="B403" t="s">
        <v>270</v>
      </c>
      <c r="C403" t="s">
        <v>22</v>
      </c>
      <c r="D403" t="str">
        <f t="shared" si="6"/>
        <v>14050406010305PSS</v>
      </c>
      <c r="E403">
        <v>564.37</v>
      </c>
    </row>
    <row r="404" spans="1:5" hidden="1">
      <c r="A404" t="s">
        <v>11</v>
      </c>
      <c r="B404" t="s">
        <v>271</v>
      </c>
      <c r="C404" t="s">
        <v>22</v>
      </c>
      <c r="D404" t="str">
        <f t="shared" si="6"/>
        <v>14050406020103PSS</v>
      </c>
      <c r="E404">
        <v>33834.839999999997</v>
      </c>
    </row>
    <row r="405" spans="1:5" hidden="1">
      <c r="A405" t="s">
        <v>11</v>
      </c>
      <c r="B405" t="s">
        <v>271</v>
      </c>
      <c r="C405" t="s">
        <v>23</v>
      </c>
      <c r="D405" t="str">
        <f t="shared" si="6"/>
        <v>14050406020103USD</v>
      </c>
      <c r="E405">
        <v>869.86</v>
      </c>
    </row>
    <row r="406" spans="1:5" hidden="1">
      <c r="A406" t="s">
        <v>11</v>
      </c>
      <c r="B406" t="s">
        <v>272</v>
      </c>
      <c r="C406" t="s">
        <v>22</v>
      </c>
      <c r="D406" t="str">
        <f t="shared" si="6"/>
        <v>14050406020104PSS</v>
      </c>
      <c r="E406">
        <v>1461165.96</v>
      </c>
    </row>
    <row r="407" spans="1:5" hidden="1">
      <c r="A407" t="s">
        <v>11</v>
      </c>
      <c r="B407" t="s">
        <v>273</v>
      </c>
      <c r="C407" t="s">
        <v>22</v>
      </c>
      <c r="D407" t="str">
        <f t="shared" si="6"/>
        <v>14050406020109PSS</v>
      </c>
      <c r="E407">
        <v>2692.53</v>
      </c>
    </row>
    <row r="408" spans="1:5" hidden="1">
      <c r="A408" t="s">
        <v>11</v>
      </c>
      <c r="B408" t="s">
        <v>274</v>
      </c>
      <c r="C408" t="s">
        <v>22</v>
      </c>
      <c r="D408" t="str">
        <f t="shared" si="6"/>
        <v>14050406020110PSS</v>
      </c>
      <c r="E408">
        <v>218195.62</v>
      </c>
    </row>
    <row r="409" spans="1:5" hidden="1">
      <c r="A409" t="s">
        <v>11</v>
      </c>
      <c r="B409" t="s">
        <v>275</v>
      </c>
      <c r="C409" t="s">
        <v>22</v>
      </c>
      <c r="D409" t="str">
        <f t="shared" si="6"/>
        <v>14050419060104PSS</v>
      </c>
      <c r="E409">
        <v>1298663.32</v>
      </c>
    </row>
    <row r="410" spans="1:5" hidden="1">
      <c r="A410" t="s">
        <v>11</v>
      </c>
      <c r="B410" t="s">
        <v>275</v>
      </c>
      <c r="C410" t="s">
        <v>23</v>
      </c>
      <c r="D410" t="str">
        <f t="shared" si="6"/>
        <v>14050419060104USD</v>
      </c>
      <c r="E410">
        <v>204087.87</v>
      </c>
    </row>
    <row r="411" spans="1:5" hidden="1">
      <c r="A411" t="s">
        <v>11</v>
      </c>
      <c r="B411" t="s">
        <v>276</v>
      </c>
      <c r="C411" t="s">
        <v>23</v>
      </c>
      <c r="D411" t="str">
        <f t="shared" si="6"/>
        <v>14050423000116USD</v>
      </c>
      <c r="E411">
        <v>1243.23</v>
      </c>
    </row>
    <row r="412" spans="1:5" hidden="1">
      <c r="A412" t="s">
        <v>11</v>
      </c>
      <c r="B412" t="s">
        <v>277</v>
      </c>
      <c r="C412" t="s">
        <v>23</v>
      </c>
      <c r="D412" t="str">
        <f t="shared" si="6"/>
        <v>14050423000117USD</v>
      </c>
      <c r="E412">
        <v>766.73</v>
      </c>
    </row>
    <row r="413" spans="1:5" hidden="1">
      <c r="A413" t="s">
        <v>11</v>
      </c>
      <c r="B413" t="s">
        <v>278</v>
      </c>
      <c r="C413" t="s">
        <v>22</v>
      </c>
      <c r="D413" t="str">
        <f t="shared" si="6"/>
        <v>14050423000118PSS</v>
      </c>
      <c r="E413">
        <v>6091.73</v>
      </c>
    </row>
    <row r="414" spans="1:5" hidden="1">
      <c r="A414" t="s">
        <v>11</v>
      </c>
      <c r="B414" t="s">
        <v>279</v>
      </c>
      <c r="C414" t="s">
        <v>22</v>
      </c>
      <c r="D414" t="str">
        <f t="shared" si="6"/>
        <v>14050423000119PSS</v>
      </c>
      <c r="E414">
        <v>36805.71</v>
      </c>
    </row>
    <row r="415" spans="1:5" hidden="1">
      <c r="A415" t="s">
        <v>11</v>
      </c>
      <c r="B415" t="s">
        <v>280</v>
      </c>
      <c r="C415" t="s">
        <v>22</v>
      </c>
      <c r="D415" t="str">
        <f t="shared" si="6"/>
        <v>14050423000120PSS</v>
      </c>
      <c r="E415">
        <v>1627.89</v>
      </c>
    </row>
    <row r="416" spans="1:5" hidden="1">
      <c r="A416" t="s">
        <v>11</v>
      </c>
      <c r="B416" t="s">
        <v>281</v>
      </c>
      <c r="C416" t="s">
        <v>22</v>
      </c>
      <c r="D416" t="str">
        <f t="shared" si="6"/>
        <v>14050423000121PSS</v>
      </c>
      <c r="E416">
        <v>72117.100000000006</v>
      </c>
    </row>
    <row r="417" spans="1:5" hidden="1">
      <c r="A417" t="s">
        <v>11</v>
      </c>
      <c r="B417" t="s">
        <v>282</v>
      </c>
      <c r="C417" t="s">
        <v>22</v>
      </c>
      <c r="D417" t="str">
        <f t="shared" si="6"/>
        <v>14050423000138PSS</v>
      </c>
      <c r="E417">
        <v>28897.86</v>
      </c>
    </row>
    <row r="418" spans="1:5" hidden="1">
      <c r="A418" t="s">
        <v>11</v>
      </c>
      <c r="B418" t="s">
        <v>283</v>
      </c>
      <c r="C418" t="s">
        <v>22</v>
      </c>
      <c r="D418" t="str">
        <f t="shared" si="6"/>
        <v>14050423000140PSS</v>
      </c>
      <c r="E418">
        <v>12179.98</v>
      </c>
    </row>
    <row r="419" spans="1:5" hidden="1">
      <c r="A419" t="s">
        <v>11</v>
      </c>
      <c r="B419" t="s">
        <v>284</v>
      </c>
      <c r="C419" t="s">
        <v>22</v>
      </c>
      <c r="D419" t="str">
        <f t="shared" si="6"/>
        <v>14050423000301PSS</v>
      </c>
      <c r="E419">
        <v>8715379.7300000004</v>
      </c>
    </row>
    <row r="420" spans="1:5" hidden="1">
      <c r="A420" t="s">
        <v>11</v>
      </c>
      <c r="B420" t="s">
        <v>285</v>
      </c>
      <c r="C420" t="s">
        <v>22</v>
      </c>
      <c r="D420" t="str">
        <f t="shared" si="6"/>
        <v>14050423000303PSS</v>
      </c>
      <c r="E420">
        <v>14938562.620000001</v>
      </c>
    </row>
    <row r="421" spans="1:5" hidden="1">
      <c r="A421" t="s">
        <v>11</v>
      </c>
      <c r="B421" t="s">
        <v>286</v>
      </c>
      <c r="C421" t="s">
        <v>22</v>
      </c>
      <c r="D421" t="str">
        <f t="shared" si="6"/>
        <v>14050424000105PSS</v>
      </c>
      <c r="E421">
        <v>98871.75</v>
      </c>
    </row>
    <row r="422" spans="1:5" hidden="1">
      <c r="A422" t="s">
        <v>11</v>
      </c>
      <c r="B422" t="s">
        <v>286</v>
      </c>
      <c r="C422" t="s">
        <v>23</v>
      </c>
      <c r="D422" t="str">
        <f t="shared" si="6"/>
        <v>14050424000105USD</v>
      </c>
      <c r="E422">
        <v>649.17999999999995</v>
      </c>
    </row>
    <row r="423" spans="1:5" hidden="1">
      <c r="A423" t="s">
        <v>11</v>
      </c>
      <c r="B423" t="s">
        <v>287</v>
      </c>
      <c r="C423" t="s">
        <v>22</v>
      </c>
      <c r="D423" t="str">
        <f t="shared" si="6"/>
        <v>14050424000107PSS</v>
      </c>
      <c r="E423">
        <v>67703.88</v>
      </c>
    </row>
    <row r="424" spans="1:5" hidden="1">
      <c r="A424" t="s">
        <v>11</v>
      </c>
      <c r="B424" t="s">
        <v>287</v>
      </c>
      <c r="C424" t="s">
        <v>23</v>
      </c>
      <c r="D424" t="str">
        <f t="shared" si="6"/>
        <v>14050424000107USD</v>
      </c>
      <c r="E424">
        <v>825.95</v>
      </c>
    </row>
    <row r="425" spans="1:5" hidden="1">
      <c r="A425" t="s">
        <v>11</v>
      </c>
      <c r="B425" t="s">
        <v>852</v>
      </c>
      <c r="C425" t="s">
        <v>22</v>
      </c>
      <c r="D425" t="str">
        <f t="shared" si="6"/>
        <v>84040300000101PSS</v>
      </c>
      <c r="E425">
        <v>6230265.7699999996</v>
      </c>
    </row>
    <row r="426" spans="1:5" hidden="1">
      <c r="A426" t="s">
        <v>11</v>
      </c>
      <c r="B426" t="s">
        <v>852</v>
      </c>
      <c r="C426" t="s">
        <v>23</v>
      </c>
      <c r="D426" t="str">
        <f t="shared" si="6"/>
        <v>84040300000101USD</v>
      </c>
      <c r="E426">
        <v>225314.01</v>
      </c>
    </row>
    <row r="427" spans="1:5" hidden="1">
      <c r="A427" t="s">
        <v>11</v>
      </c>
      <c r="B427" t="s">
        <v>814</v>
      </c>
      <c r="C427" t="s">
        <v>22</v>
      </c>
      <c r="D427" t="str">
        <f t="shared" si="6"/>
        <v>84040300000102PSS</v>
      </c>
      <c r="E427">
        <v>1772366.68</v>
      </c>
    </row>
    <row r="428" spans="1:5" hidden="1">
      <c r="A428" t="s">
        <v>11</v>
      </c>
      <c r="B428" t="s">
        <v>814</v>
      </c>
      <c r="C428" t="s">
        <v>23</v>
      </c>
      <c r="D428" t="str">
        <f t="shared" si="6"/>
        <v>84040300000102USD</v>
      </c>
      <c r="E428">
        <v>2056.12</v>
      </c>
    </row>
    <row r="429" spans="1:5" hidden="1">
      <c r="A429" t="s">
        <v>11</v>
      </c>
      <c r="B429" t="s">
        <v>1007</v>
      </c>
      <c r="C429" t="s">
        <v>22</v>
      </c>
      <c r="D429" t="str">
        <f t="shared" si="6"/>
        <v>84040300000104PSS</v>
      </c>
      <c r="E429">
        <v>1165346.24</v>
      </c>
    </row>
    <row r="430" spans="1:5" hidden="1">
      <c r="A430" t="s">
        <v>11</v>
      </c>
      <c r="B430" t="s">
        <v>1014</v>
      </c>
      <c r="C430" t="s">
        <v>22</v>
      </c>
      <c r="D430" t="str">
        <f t="shared" si="6"/>
        <v>84040510000101PSS</v>
      </c>
      <c r="E430">
        <v>445391758</v>
      </c>
    </row>
    <row r="431" spans="1:5" hidden="1">
      <c r="A431" t="s">
        <v>11</v>
      </c>
      <c r="B431" t="s">
        <v>1014</v>
      </c>
      <c r="C431" t="s">
        <v>23</v>
      </c>
      <c r="D431" t="str">
        <f t="shared" si="6"/>
        <v>84040510000101USD</v>
      </c>
      <c r="E431">
        <v>3846.82</v>
      </c>
    </row>
    <row r="432" spans="1:5" hidden="1">
      <c r="A432" t="s">
        <v>11</v>
      </c>
      <c r="B432" t="s">
        <v>901</v>
      </c>
      <c r="C432" t="s">
        <v>22</v>
      </c>
      <c r="D432" t="str">
        <f t="shared" si="6"/>
        <v>84040510000102PSS</v>
      </c>
      <c r="E432">
        <v>4285943.72</v>
      </c>
    </row>
    <row r="433" spans="1:5" hidden="1">
      <c r="A433" t="s">
        <v>12</v>
      </c>
      <c r="B433" t="s">
        <v>288</v>
      </c>
      <c r="C433" t="s">
        <v>22</v>
      </c>
      <c r="D433" t="str">
        <f t="shared" si="6"/>
        <v>14050206010302PSS</v>
      </c>
      <c r="E433">
        <v>5856.49</v>
      </c>
    </row>
    <row r="434" spans="1:5" hidden="1">
      <c r="A434" t="s">
        <v>12</v>
      </c>
      <c r="B434" t="s">
        <v>289</v>
      </c>
      <c r="C434" t="s">
        <v>22</v>
      </c>
      <c r="D434" t="str">
        <f t="shared" si="6"/>
        <v>14050206020124PSS</v>
      </c>
      <c r="E434">
        <v>124758.82</v>
      </c>
    </row>
    <row r="435" spans="1:5" hidden="1">
      <c r="A435" t="s">
        <v>12</v>
      </c>
      <c r="B435" t="s">
        <v>290</v>
      </c>
      <c r="C435" t="s">
        <v>22</v>
      </c>
      <c r="D435" t="str">
        <f t="shared" si="6"/>
        <v>14050206020143PSS</v>
      </c>
      <c r="E435">
        <v>5418.03</v>
      </c>
    </row>
    <row r="436" spans="1:5" hidden="1">
      <c r="A436" t="s">
        <v>12</v>
      </c>
      <c r="B436" t="s">
        <v>291</v>
      </c>
      <c r="C436" t="s">
        <v>22</v>
      </c>
      <c r="D436" t="str">
        <f t="shared" si="6"/>
        <v>14050206020188PSS</v>
      </c>
      <c r="E436">
        <v>2287.73</v>
      </c>
    </row>
    <row r="437" spans="1:5" hidden="1">
      <c r="A437" t="s">
        <v>12</v>
      </c>
      <c r="B437" t="s">
        <v>292</v>
      </c>
      <c r="C437" t="s">
        <v>22</v>
      </c>
      <c r="D437" t="str">
        <f t="shared" si="6"/>
        <v>14050302010120PSS</v>
      </c>
      <c r="E437">
        <v>15983437.520000001</v>
      </c>
    </row>
    <row r="438" spans="1:5" hidden="1">
      <c r="A438" t="s">
        <v>12</v>
      </c>
      <c r="B438" t="s">
        <v>293</v>
      </c>
      <c r="C438" t="s">
        <v>22</v>
      </c>
      <c r="D438" t="str">
        <f t="shared" si="6"/>
        <v>14050302010121PSS</v>
      </c>
      <c r="E438">
        <v>645803.78</v>
      </c>
    </row>
    <row r="439" spans="1:5" hidden="1">
      <c r="A439" t="s">
        <v>12</v>
      </c>
      <c r="B439" t="s">
        <v>294</v>
      </c>
      <c r="C439" t="s">
        <v>22</v>
      </c>
      <c r="D439" t="str">
        <f t="shared" si="6"/>
        <v>14050302020114PSS</v>
      </c>
      <c r="E439">
        <v>11.97</v>
      </c>
    </row>
    <row r="440" spans="1:5" hidden="1">
      <c r="A440" t="s">
        <v>12</v>
      </c>
      <c r="B440" t="s">
        <v>295</v>
      </c>
      <c r="C440" t="s">
        <v>22</v>
      </c>
      <c r="D440" t="str">
        <f t="shared" si="6"/>
        <v>14050302020115PSS</v>
      </c>
      <c r="E440">
        <v>6502538.7299999995</v>
      </c>
    </row>
    <row r="441" spans="1:5" hidden="1">
      <c r="A441" t="s">
        <v>12</v>
      </c>
      <c r="B441" t="s">
        <v>296</v>
      </c>
      <c r="C441" t="s">
        <v>22</v>
      </c>
      <c r="D441" t="str">
        <f t="shared" si="6"/>
        <v>14050302020116PSS</v>
      </c>
      <c r="E441">
        <v>16949406.210000001</v>
      </c>
    </row>
    <row r="442" spans="1:5" hidden="1">
      <c r="A442" t="s">
        <v>12</v>
      </c>
      <c r="B442" t="s">
        <v>297</v>
      </c>
      <c r="C442" t="s">
        <v>22</v>
      </c>
      <c r="D442" t="str">
        <f t="shared" si="6"/>
        <v>14050302020521PSS</v>
      </c>
      <c r="E442">
        <v>119145.99</v>
      </c>
    </row>
    <row r="443" spans="1:5" hidden="1">
      <c r="A443" t="s">
        <v>12</v>
      </c>
      <c r="B443" t="s">
        <v>297</v>
      </c>
      <c r="C443" t="s">
        <v>23</v>
      </c>
      <c r="D443" t="str">
        <f t="shared" si="6"/>
        <v>14050302020521USD</v>
      </c>
      <c r="E443">
        <v>2299.7199999999998</v>
      </c>
    </row>
    <row r="444" spans="1:5" hidden="1">
      <c r="A444" t="s">
        <v>12</v>
      </c>
      <c r="B444" t="s">
        <v>298</v>
      </c>
      <c r="C444" t="s">
        <v>22</v>
      </c>
      <c r="D444" t="str">
        <f t="shared" si="6"/>
        <v>14050303010100PSS</v>
      </c>
      <c r="E444">
        <v>15755.84</v>
      </c>
    </row>
    <row r="445" spans="1:5" hidden="1">
      <c r="A445" t="s">
        <v>12</v>
      </c>
      <c r="B445" t="s">
        <v>299</v>
      </c>
      <c r="C445" t="s">
        <v>22</v>
      </c>
      <c r="D445" t="str">
        <f t="shared" si="6"/>
        <v>14050303020102PSS</v>
      </c>
      <c r="E445">
        <v>391938.22</v>
      </c>
    </row>
    <row r="446" spans="1:5" hidden="1">
      <c r="A446" t="s">
        <v>12</v>
      </c>
      <c r="B446" t="s">
        <v>300</v>
      </c>
      <c r="C446" t="s">
        <v>22</v>
      </c>
      <c r="D446" t="str">
        <f t="shared" si="6"/>
        <v>14050304000104PSS</v>
      </c>
      <c r="E446">
        <v>203055.35</v>
      </c>
    </row>
    <row r="447" spans="1:5" hidden="1">
      <c r="A447" t="s">
        <v>12</v>
      </c>
      <c r="B447" t="s">
        <v>300</v>
      </c>
      <c r="C447" t="s">
        <v>23</v>
      </c>
      <c r="D447" t="str">
        <f t="shared" si="6"/>
        <v>14050304000104USD</v>
      </c>
      <c r="E447">
        <v>4921.58</v>
      </c>
    </row>
    <row r="448" spans="1:5" hidden="1">
      <c r="A448" t="s">
        <v>12</v>
      </c>
      <c r="B448" t="s">
        <v>301</v>
      </c>
      <c r="C448" t="s">
        <v>22</v>
      </c>
      <c r="D448" t="str">
        <f t="shared" si="6"/>
        <v>14050306020301PSS</v>
      </c>
      <c r="E448">
        <v>1773869.37</v>
      </c>
    </row>
    <row r="449" spans="1:5" hidden="1">
      <c r="A449" t="s">
        <v>12</v>
      </c>
      <c r="B449" t="s">
        <v>301</v>
      </c>
      <c r="C449" t="s">
        <v>23</v>
      </c>
      <c r="D449" t="str">
        <f t="shared" si="6"/>
        <v>14050306020301USD</v>
      </c>
      <c r="E449">
        <v>6688.98</v>
      </c>
    </row>
    <row r="450" spans="1:5" hidden="1">
      <c r="A450" t="s">
        <v>12</v>
      </c>
      <c r="B450" t="s">
        <v>302</v>
      </c>
      <c r="C450" t="s">
        <v>22</v>
      </c>
      <c r="D450" t="str">
        <f t="shared" si="6"/>
        <v>14050306030131PSS</v>
      </c>
      <c r="E450">
        <v>909044.78</v>
      </c>
    </row>
    <row r="451" spans="1:5" hidden="1">
      <c r="A451" t="s">
        <v>12</v>
      </c>
      <c r="B451" t="s">
        <v>303</v>
      </c>
      <c r="C451" t="s">
        <v>22</v>
      </c>
      <c r="D451" t="str">
        <f t="shared" ref="D451:D514" si="7">_xlfn.CONCAT(B451,C451)</f>
        <v>14050306030301PSS</v>
      </c>
      <c r="E451">
        <v>34250490.689999998</v>
      </c>
    </row>
    <row r="452" spans="1:5" hidden="1">
      <c r="A452" t="s">
        <v>12</v>
      </c>
      <c r="B452" t="s">
        <v>303</v>
      </c>
      <c r="C452" t="s">
        <v>23</v>
      </c>
      <c r="D452" t="str">
        <f t="shared" si="7"/>
        <v>14050306030301USD</v>
      </c>
      <c r="E452">
        <v>11945.2</v>
      </c>
    </row>
    <row r="453" spans="1:5" hidden="1">
      <c r="A453" t="s">
        <v>12</v>
      </c>
      <c r="B453" t="s">
        <v>304</v>
      </c>
      <c r="C453" t="s">
        <v>22</v>
      </c>
      <c r="D453" t="str">
        <f t="shared" si="7"/>
        <v>14050306050116PSS</v>
      </c>
      <c r="E453">
        <v>71401042.959999993</v>
      </c>
    </row>
    <row r="454" spans="1:5" hidden="1">
      <c r="A454" t="s">
        <v>12</v>
      </c>
      <c r="B454" t="s">
        <v>305</v>
      </c>
      <c r="C454" t="s">
        <v>22</v>
      </c>
      <c r="D454" t="str">
        <f t="shared" si="7"/>
        <v>14050319060117PSS</v>
      </c>
      <c r="E454">
        <v>15269709.039999999</v>
      </c>
    </row>
    <row r="455" spans="1:5" hidden="1">
      <c r="A455" t="s">
        <v>12</v>
      </c>
      <c r="B455" t="s">
        <v>306</v>
      </c>
      <c r="C455" t="s">
        <v>22</v>
      </c>
      <c r="D455" t="str">
        <f t="shared" si="7"/>
        <v>14050319080001PSS</v>
      </c>
      <c r="E455">
        <v>1203557.2</v>
      </c>
    </row>
    <row r="456" spans="1:5" hidden="1">
      <c r="A456" t="s">
        <v>12</v>
      </c>
      <c r="B456" t="s">
        <v>307</v>
      </c>
      <c r="C456" t="s">
        <v>22</v>
      </c>
      <c r="D456" t="str">
        <f t="shared" si="7"/>
        <v>14050319080002PSS</v>
      </c>
      <c r="E456">
        <v>204138.78999999998</v>
      </c>
    </row>
    <row r="457" spans="1:5" hidden="1">
      <c r="A457" t="s">
        <v>12</v>
      </c>
      <c r="B457" t="s">
        <v>308</v>
      </c>
      <c r="C457" t="s">
        <v>22</v>
      </c>
      <c r="D457" t="str">
        <f t="shared" si="7"/>
        <v>14050406010301PSS</v>
      </c>
      <c r="E457">
        <v>20974740.359999999</v>
      </c>
    </row>
    <row r="458" spans="1:5" hidden="1">
      <c r="A458" t="s">
        <v>12</v>
      </c>
      <c r="B458" t="s">
        <v>308</v>
      </c>
      <c r="C458" t="s">
        <v>23</v>
      </c>
      <c r="D458" t="str">
        <f t="shared" si="7"/>
        <v>14050406010301USD</v>
      </c>
      <c r="E458">
        <v>96790.02</v>
      </c>
    </row>
    <row r="459" spans="1:5" hidden="1">
      <c r="A459" t="s">
        <v>12</v>
      </c>
      <c r="B459" t="s">
        <v>309</v>
      </c>
      <c r="C459" t="s">
        <v>22</v>
      </c>
      <c r="D459" t="str">
        <f t="shared" si="7"/>
        <v>14050406010302PSS</v>
      </c>
      <c r="E459">
        <v>1510.38</v>
      </c>
    </row>
    <row r="460" spans="1:5" hidden="1">
      <c r="A460" t="s">
        <v>12</v>
      </c>
      <c r="B460" t="s">
        <v>310</v>
      </c>
      <c r="C460" t="s">
        <v>22</v>
      </c>
      <c r="D460" t="str">
        <f t="shared" si="7"/>
        <v>14050423000218PSS</v>
      </c>
      <c r="E460">
        <v>4244700.8600000003</v>
      </c>
    </row>
    <row r="461" spans="1:5" hidden="1">
      <c r="A461" t="s">
        <v>12</v>
      </c>
      <c r="B461" t="s">
        <v>310</v>
      </c>
      <c r="C461" t="s">
        <v>23</v>
      </c>
      <c r="D461" t="str">
        <f t="shared" si="7"/>
        <v>14050423000218USD</v>
      </c>
      <c r="E461">
        <v>5250</v>
      </c>
    </row>
    <row r="462" spans="1:5" hidden="1">
      <c r="A462" t="s">
        <v>12</v>
      </c>
      <c r="B462" t="s">
        <v>311</v>
      </c>
      <c r="C462" t="s">
        <v>22</v>
      </c>
      <c r="D462" t="str">
        <f t="shared" si="7"/>
        <v>14050423000220PSS</v>
      </c>
      <c r="E462">
        <v>55068.18</v>
      </c>
    </row>
    <row r="463" spans="1:5" hidden="1">
      <c r="A463" t="s">
        <v>12</v>
      </c>
      <c r="B463" t="s">
        <v>311</v>
      </c>
      <c r="C463" t="s">
        <v>23</v>
      </c>
      <c r="D463" t="str">
        <f t="shared" si="7"/>
        <v>14050423000220USD</v>
      </c>
      <c r="E463">
        <v>906.15</v>
      </c>
    </row>
    <row r="464" spans="1:5" hidden="1">
      <c r="A464" t="s">
        <v>12</v>
      </c>
      <c r="B464" t="s">
        <v>312</v>
      </c>
      <c r="C464" t="s">
        <v>22</v>
      </c>
      <c r="D464" t="str">
        <f t="shared" si="7"/>
        <v>14051106020310PSS</v>
      </c>
      <c r="E464">
        <v>96797.35</v>
      </c>
    </row>
    <row r="465" spans="1:5" hidden="1">
      <c r="A465" t="s">
        <v>12</v>
      </c>
      <c r="B465" t="s">
        <v>313</v>
      </c>
      <c r="C465" t="s">
        <v>23</v>
      </c>
      <c r="D465" t="str">
        <f t="shared" si="7"/>
        <v>14051106020336USD</v>
      </c>
      <c r="E465">
        <v>412500</v>
      </c>
    </row>
    <row r="466" spans="1:5" hidden="1">
      <c r="A466" t="s">
        <v>12</v>
      </c>
      <c r="B466" t="s">
        <v>314</v>
      </c>
      <c r="C466" t="s">
        <v>23</v>
      </c>
      <c r="D466" t="str">
        <f t="shared" si="7"/>
        <v>14051106020339USD</v>
      </c>
      <c r="E466">
        <v>0</v>
      </c>
    </row>
    <row r="467" spans="1:5" hidden="1">
      <c r="A467" t="s">
        <v>12</v>
      </c>
      <c r="B467" t="s">
        <v>315</v>
      </c>
      <c r="C467" t="s">
        <v>22</v>
      </c>
      <c r="D467" t="str">
        <f t="shared" si="7"/>
        <v>14051106020369PSS</v>
      </c>
      <c r="E467">
        <v>6970560.9500000002</v>
      </c>
    </row>
    <row r="468" spans="1:5" hidden="1">
      <c r="A468" t="s">
        <v>12</v>
      </c>
      <c r="B468" t="s">
        <v>316</v>
      </c>
      <c r="C468" t="s">
        <v>22</v>
      </c>
      <c r="D468" t="str">
        <f t="shared" si="7"/>
        <v>14051206010503PSS</v>
      </c>
      <c r="E468">
        <v>10974.39</v>
      </c>
    </row>
    <row r="469" spans="1:5" hidden="1">
      <c r="A469" t="s">
        <v>12</v>
      </c>
      <c r="B469" t="s">
        <v>317</v>
      </c>
      <c r="C469" t="s">
        <v>22</v>
      </c>
      <c r="D469" t="str">
        <f t="shared" si="7"/>
        <v>14051206020123PSS</v>
      </c>
      <c r="E469">
        <v>748268.89</v>
      </c>
    </row>
    <row r="470" spans="1:5" hidden="1">
      <c r="A470" t="s">
        <v>12</v>
      </c>
      <c r="B470" t="s">
        <v>318</v>
      </c>
      <c r="C470" t="s">
        <v>22</v>
      </c>
      <c r="D470" t="str">
        <f t="shared" si="7"/>
        <v>14051206020412PSS</v>
      </c>
      <c r="E470">
        <v>893778.2</v>
      </c>
    </row>
    <row r="471" spans="1:5" hidden="1">
      <c r="A471" t="s">
        <v>12</v>
      </c>
      <c r="B471" t="s">
        <v>319</v>
      </c>
      <c r="C471" t="s">
        <v>22</v>
      </c>
      <c r="D471" t="str">
        <f t="shared" si="7"/>
        <v>14051206020418PSS</v>
      </c>
      <c r="E471">
        <v>351551.39</v>
      </c>
    </row>
    <row r="472" spans="1:5" hidden="1">
      <c r="A472" t="s">
        <v>12</v>
      </c>
      <c r="B472" t="s">
        <v>320</v>
      </c>
      <c r="C472" t="s">
        <v>22</v>
      </c>
      <c r="D472" t="str">
        <f t="shared" si="7"/>
        <v>14051206020440PSS</v>
      </c>
      <c r="E472">
        <v>125374.06</v>
      </c>
    </row>
    <row r="473" spans="1:5" hidden="1">
      <c r="A473" t="s">
        <v>12</v>
      </c>
      <c r="B473" t="s">
        <v>321</v>
      </c>
      <c r="C473" t="s">
        <v>22</v>
      </c>
      <c r="D473" t="str">
        <f t="shared" si="7"/>
        <v>14051206020443PSS</v>
      </c>
      <c r="E473">
        <v>207027.98</v>
      </c>
    </row>
    <row r="474" spans="1:5" hidden="1">
      <c r="A474" t="s">
        <v>12</v>
      </c>
      <c r="B474" t="s">
        <v>321</v>
      </c>
      <c r="C474" t="s">
        <v>23</v>
      </c>
      <c r="D474" t="str">
        <f t="shared" si="7"/>
        <v>14051206020443USD</v>
      </c>
      <c r="E474">
        <v>161405.04</v>
      </c>
    </row>
    <row r="475" spans="1:5" hidden="1">
      <c r="A475" t="s">
        <v>12</v>
      </c>
      <c r="B475" t="s">
        <v>322</v>
      </c>
      <c r="C475" t="s">
        <v>22</v>
      </c>
      <c r="D475" t="str">
        <f t="shared" si="7"/>
        <v>14051206020500PSS</v>
      </c>
      <c r="E475">
        <v>50487.08</v>
      </c>
    </row>
    <row r="476" spans="1:5" hidden="1">
      <c r="A476" t="s">
        <v>12</v>
      </c>
      <c r="B476" t="s">
        <v>323</v>
      </c>
      <c r="C476" t="s">
        <v>22</v>
      </c>
      <c r="D476" t="str">
        <f t="shared" si="7"/>
        <v>14051206020506PSS</v>
      </c>
      <c r="E476">
        <v>2626180.2999999998</v>
      </c>
    </row>
    <row r="477" spans="1:5" hidden="1">
      <c r="A477" t="s">
        <v>12</v>
      </c>
      <c r="B477" t="s">
        <v>324</v>
      </c>
      <c r="C477" t="s">
        <v>22</v>
      </c>
      <c r="D477" t="str">
        <f t="shared" si="7"/>
        <v>14051305030102PSS</v>
      </c>
      <c r="E477">
        <v>64129.22</v>
      </c>
    </row>
    <row r="478" spans="1:5" hidden="1">
      <c r="A478" t="s">
        <v>12</v>
      </c>
      <c r="B478" t="s">
        <v>324</v>
      </c>
      <c r="C478" t="s">
        <v>23</v>
      </c>
      <c r="D478" t="str">
        <f t="shared" si="7"/>
        <v>14051305030102USD</v>
      </c>
      <c r="E478">
        <v>77688.490000000005</v>
      </c>
    </row>
    <row r="479" spans="1:5" hidden="1">
      <c r="A479" t="s">
        <v>12</v>
      </c>
      <c r="B479" t="s">
        <v>325</v>
      </c>
      <c r="C479" t="s">
        <v>22</v>
      </c>
      <c r="D479" t="str">
        <f t="shared" si="7"/>
        <v>14051306010403PSS</v>
      </c>
      <c r="E479">
        <v>1402219.55</v>
      </c>
    </row>
    <row r="480" spans="1:5" hidden="1">
      <c r="A480" t="s">
        <v>12</v>
      </c>
      <c r="B480" t="s">
        <v>326</v>
      </c>
      <c r="C480" t="s">
        <v>22</v>
      </c>
      <c r="D480" t="str">
        <f t="shared" si="7"/>
        <v>14051306020207PSS</v>
      </c>
      <c r="E480">
        <v>1332.01</v>
      </c>
    </row>
    <row r="481" spans="1:5" hidden="1">
      <c r="A481" t="s">
        <v>12</v>
      </c>
      <c r="B481" t="s">
        <v>327</v>
      </c>
      <c r="C481" t="s">
        <v>22</v>
      </c>
      <c r="D481" t="str">
        <f t="shared" si="7"/>
        <v>14051306020208PSS</v>
      </c>
      <c r="E481">
        <v>42921.13</v>
      </c>
    </row>
    <row r="482" spans="1:5" hidden="1">
      <c r="A482" t="s">
        <v>12</v>
      </c>
      <c r="B482" t="s">
        <v>328</v>
      </c>
      <c r="C482" t="s">
        <v>22</v>
      </c>
      <c r="D482" t="str">
        <f t="shared" si="7"/>
        <v>14051306020212PSS</v>
      </c>
      <c r="E482">
        <v>20847667.52</v>
      </c>
    </row>
    <row r="483" spans="1:5" hidden="1">
      <c r="A483" t="s">
        <v>12</v>
      </c>
      <c r="B483" t="s">
        <v>329</v>
      </c>
      <c r="C483" t="s">
        <v>22</v>
      </c>
      <c r="D483" t="str">
        <f t="shared" si="7"/>
        <v>14051306020213PSS</v>
      </c>
      <c r="E483">
        <v>43112.95</v>
      </c>
    </row>
    <row r="484" spans="1:5" hidden="1">
      <c r="A484" t="s">
        <v>12</v>
      </c>
      <c r="B484" t="s">
        <v>330</v>
      </c>
      <c r="C484" t="s">
        <v>22</v>
      </c>
      <c r="D484" t="str">
        <f t="shared" si="7"/>
        <v>14051306020322PSS</v>
      </c>
      <c r="E484">
        <v>427318.37</v>
      </c>
    </row>
    <row r="485" spans="1:5" hidden="1">
      <c r="A485" t="s">
        <v>12</v>
      </c>
      <c r="B485" t="s">
        <v>331</v>
      </c>
      <c r="C485" t="s">
        <v>22</v>
      </c>
      <c r="D485" t="str">
        <f t="shared" si="7"/>
        <v>14051306020323PSS</v>
      </c>
      <c r="E485">
        <v>80390.87</v>
      </c>
    </row>
    <row r="486" spans="1:5" hidden="1">
      <c r="A486" t="s">
        <v>12</v>
      </c>
      <c r="B486" t="s">
        <v>332</v>
      </c>
      <c r="C486" t="s">
        <v>22</v>
      </c>
      <c r="D486" t="str">
        <f t="shared" si="7"/>
        <v>14051306020325PSS</v>
      </c>
      <c r="E486">
        <v>85659.29</v>
      </c>
    </row>
    <row r="487" spans="1:5" hidden="1">
      <c r="A487" t="s">
        <v>12</v>
      </c>
      <c r="B487" t="s">
        <v>333</v>
      </c>
      <c r="C487" t="s">
        <v>22</v>
      </c>
      <c r="D487" t="str">
        <f t="shared" si="7"/>
        <v>14051306020355PSS</v>
      </c>
      <c r="E487">
        <v>497024.81</v>
      </c>
    </row>
    <row r="488" spans="1:5" hidden="1">
      <c r="A488" t="s">
        <v>12</v>
      </c>
      <c r="B488" t="s">
        <v>334</v>
      </c>
      <c r="C488" t="s">
        <v>22</v>
      </c>
      <c r="D488" t="str">
        <f t="shared" si="7"/>
        <v>14051306020367PSS</v>
      </c>
      <c r="E488">
        <v>2927507.57</v>
      </c>
    </row>
    <row r="489" spans="1:5" hidden="1">
      <c r="A489" t="s">
        <v>12</v>
      </c>
      <c r="B489" t="s">
        <v>335</v>
      </c>
      <c r="C489" t="s">
        <v>22</v>
      </c>
      <c r="D489" t="str">
        <f t="shared" si="7"/>
        <v>14051306020374PSS</v>
      </c>
      <c r="E489">
        <v>95921.98</v>
      </c>
    </row>
    <row r="490" spans="1:5" hidden="1">
      <c r="A490" t="s">
        <v>12</v>
      </c>
      <c r="B490" t="s">
        <v>335</v>
      </c>
      <c r="C490" t="s">
        <v>23</v>
      </c>
      <c r="D490" t="str">
        <f t="shared" si="7"/>
        <v>14051306020374USD</v>
      </c>
      <c r="E490">
        <v>95806.3</v>
      </c>
    </row>
    <row r="491" spans="1:5" hidden="1">
      <c r="A491" t="s">
        <v>12</v>
      </c>
      <c r="B491" t="s">
        <v>336</v>
      </c>
      <c r="C491" t="s">
        <v>22</v>
      </c>
      <c r="D491" t="str">
        <f t="shared" si="7"/>
        <v>14060202010203PSS</v>
      </c>
      <c r="E491">
        <v>17509</v>
      </c>
    </row>
    <row r="492" spans="1:5" hidden="1">
      <c r="A492" t="s">
        <v>12</v>
      </c>
      <c r="B492" t="s">
        <v>337</v>
      </c>
      <c r="C492" t="s">
        <v>22</v>
      </c>
      <c r="D492" t="str">
        <f t="shared" si="7"/>
        <v>14060204000201PSS</v>
      </c>
      <c r="E492">
        <v>0</v>
      </c>
    </row>
    <row r="493" spans="1:5" hidden="1">
      <c r="A493" t="s">
        <v>12</v>
      </c>
      <c r="B493" t="s">
        <v>338</v>
      </c>
      <c r="C493" t="s">
        <v>23</v>
      </c>
      <c r="D493" t="str">
        <f t="shared" si="7"/>
        <v>14060205010201USD</v>
      </c>
      <c r="E493">
        <v>0</v>
      </c>
    </row>
    <row r="494" spans="1:5" hidden="1">
      <c r="A494" t="s">
        <v>12</v>
      </c>
      <c r="B494" t="s">
        <v>339</v>
      </c>
      <c r="C494" t="s">
        <v>23</v>
      </c>
      <c r="D494" t="str">
        <f t="shared" si="7"/>
        <v>14060205020201USD</v>
      </c>
      <c r="E494">
        <v>0</v>
      </c>
    </row>
    <row r="495" spans="1:5" hidden="1">
      <c r="A495" t="s">
        <v>12</v>
      </c>
      <c r="B495" t="s">
        <v>340</v>
      </c>
      <c r="C495" t="s">
        <v>22</v>
      </c>
      <c r="D495" t="str">
        <f t="shared" si="7"/>
        <v>14060206010202PSS</v>
      </c>
      <c r="E495">
        <v>1692.44</v>
      </c>
    </row>
    <row r="496" spans="1:5" hidden="1">
      <c r="A496" t="s">
        <v>12</v>
      </c>
      <c r="B496" t="s">
        <v>341</v>
      </c>
      <c r="C496" t="s">
        <v>22</v>
      </c>
      <c r="D496" t="str">
        <f t="shared" si="7"/>
        <v>14060206020201PSS</v>
      </c>
      <c r="E496">
        <v>49860.62</v>
      </c>
    </row>
    <row r="497" spans="1:5" hidden="1">
      <c r="A497" t="s">
        <v>12</v>
      </c>
      <c r="B497" t="s">
        <v>342</v>
      </c>
      <c r="C497" t="s">
        <v>22</v>
      </c>
      <c r="D497" t="str">
        <f t="shared" si="7"/>
        <v>14060206020204PSS</v>
      </c>
      <c r="E497">
        <v>6586.84</v>
      </c>
    </row>
    <row r="498" spans="1:5" hidden="1">
      <c r="A498" t="s">
        <v>12</v>
      </c>
      <c r="B498" t="s">
        <v>343</v>
      </c>
      <c r="C498" t="s">
        <v>22</v>
      </c>
      <c r="D498" t="str">
        <f t="shared" si="7"/>
        <v>14060206020208PSS</v>
      </c>
      <c r="E498">
        <v>645.32000000000005</v>
      </c>
    </row>
    <row r="499" spans="1:5" hidden="1">
      <c r="A499" t="s">
        <v>12</v>
      </c>
      <c r="B499" t="s">
        <v>344</v>
      </c>
      <c r="C499" t="s">
        <v>22</v>
      </c>
      <c r="D499" t="str">
        <f t="shared" si="7"/>
        <v>14060206020209PSS</v>
      </c>
      <c r="E499">
        <v>2060.67</v>
      </c>
    </row>
    <row r="500" spans="1:5" hidden="1">
      <c r="A500" t="s">
        <v>12</v>
      </c>
      <c r="B500" t="s">
        <v>345</v>
      </c>
      <c r="C500" t="s">
        <v>22</v>
      </c>
      <c r="D500" t="str">
        <f t="shared" si="7"/>
        <v>14060206020221PSS</v>
      </c>
      <c r="E500">
        <v>0</v>
      </c>
    </row>
    <row r="501" spans="1:5" hidden="1">
      <c r="A501" t="s">
        <v>12</v>
      </c>
      <c r="B501" t="s">
        <v>345</v>
      </c>
      <c r="C501" t="s">
        <v>23</v>
      </c>
      <c r="D501" t="str">
        <f t="shared" si="7"/>
        <v>14060206020221USD</v>
      </c>
      <c r="E501">
        <v>1000</v>
      </c>
    </row>
    <row r="502" spans="1:5" hidden="1">
      <c r="A502" t="s">
        <v>12</v>
      </c>
      <c r="B502" t="s">
        <v>346</v>
      </c>
      <c r="C502" t="s">
        <v>22</v>
      </c>
      <c r="D502" t="str">
        <f t="shared" si="7"/>
        <v>14060211000106PSS</v>
      </c>
      <c r="E502">
        <v>0</v>
      </c>
    </row>
    <row r="503" spans="1:5" hidden="1">
      <c r="A503" t="s">
        <v>12</v>
      </c>
      <c r="B503" t="s">
        <v>347</v>
      </c>
      <c r="C503" t="s">
        <v>22</v>
      </c>
      <c r="D503" t="str">
        <f t="shared" si="7"/>
        <v>14060211000201PSS</v>
      </c>
      <c r="E503">
        <v>18796.71</v>
      </c>
    </row>
    <row r="504" spans="1:5" hidden="1">
      <c r="A504" t="s">
        <v>12</v>
      </c>
      <c r="B504" t="s">
        <v>347</v>
      </c>
      <c r="C504" t="s">
        <v>23</v>
      </c>
      <c r="D504" t="str">
        <f t="shared" si="7"/>
        <v>14060211000201USD</v>
      </c>
      <c r="E504">
        <v>0</v>
      </c>
    </row>
    <row r="505" spans="1:5" hidden="1">
      <c r="A505" t="s">
        <v>12</v>
      </c>
      <c r="B505" t="s">
        <v>348</v>
      </c>
      <c r="C505" t="s">
        <v>22</v>
      </c>
      <c r="D505" t="str">
        <f t="shared" si="7"/>
        <v>14060219240201PSS</v>
      </c>
      <c r="E505">
        <v>0</v>
      </c>
    </row>
    <row r="506" spans="1:5" hidden="1">
      <c r="A506" t="s">
        <v>12</v>
      </c>
      <c r="B506" t="s">
        <v>349</v>
      </c>
      <c r="C506" t="s">
        <v>22</v>
      </c>
      <c r="D506" t="str">
        <f t="shared" si="7"/>
        <v>14060302010104PSS</v>
      </c>
      <c r="E506">
        <v>199984.91</v>
      </c>
    </row>
    <row r="507" spans="1:5" hidden="1">
      <c r="A507" t="s">
        <v>12</v>
      </c>
      <c r="B507" t="s">
        <v>350</v>
      </c>
      <c r="C507" t="s">
        <v>22</v>
      </c>
      <c r="D507" t="str">
        <f t="shared" si="7"/>
        <v>14060302010105PSS</v>
      </c>
      <c r="E507">
        <v>21939438.419999998</v>
      </c>
    </row>
    <row r="508" spans="1:5" hidden="1">
      <c r="A508" t="s">
        <v>12</v>
      </c>
      <c r="B508" t="s">
        <v>351</v>
      </c>
      <c r="C508" t="s">
        <v>22</v>
      </c>
      <c r="D508" t="str">
        <f t="shared" si="7"/>
        <v>14060302010106PSS</v>
      </c>
      <c r="E508">
        <v>1249462.0799999998</v>
      </c>
    </row>
    <row r="509" spans="1:5" hidden="1">
      <c r="A509" t="s">
        <v>12</v>
      </c>
      <c r="B509" t="s">
        <v>352</v>
      </c>
      <c r="C509" t="s">
        <v>22</v>
      </c>
      <c r="D509" t="str">
        <f t="shared" si="7"/>
        <v>14060302020104PSS</v>
      </c>
      <c r="E509">
        <v>337967.96</v>
      </c>
    </row>
    <row r="510" spans="1:5" hidden="1">
      <c r="A510" t="s">
        <v>12</v>
      </c>
      <c r="B510" t="s">
        <v>353</v>
      </c>
      <c r="C510" t="s">
        <v>22</v>
      </c>
      <c r="D510" t="str">
        <f t="shared" si="7"/>
        <v>14060302020105PSS</v>
      </c>
      <c r="E510">
        <v>11684345.35</v>
      </c>
    </row>
    <row r="511" spans="1:5" hidden="1">
      <c r="A511" t="s">
        <v>12</v>
      </c>
      <c r="B511" t="s">
        <v>354</v>
      </c>
      <c r="C511" t="s">
        <v>22</v>
      </c>
      <c r="D511" t="str">
        <f t="shared" si="7"/>
        <v>14060302020106PSS</v>
      </c>
      <c r="E511">
        <v>28762005.510000005</v>
      </c>
    </row>
    <row r="512" spans="1:5" hidden="1">
      <c r="A512" t="s">
        <v>12</v>
      </c>
      <c r="B512" t="s">
        <v>355</v>
      </c>
      <c r="C512" t="s">
        <v>23</v>
      </c>
      <c r="D512" t="str">
        <f t="shared" si="7"/>
        <v>14060302020107USD</v>
      </c>
      <c r="E512">
        <v>189.5</v>
      </c>
    </row>
    <row r="513" spans="1:5" hidden="1">
      <c r="A513" t="s">
        <v>12</v>
      </c>
      <c r="B513" t="s">
        <v>356</v>
      </c>
      <c r="C513" t="s">
        <v>22</v>
      </c>
      <c r="D513" t="str">
        <f t="shared" si="7"/>
        <v>14060303010100PSS</v>
      </c>
      <c r="E513">
        <v>237534.05</v>
      </c>
    </row>
    <row r="514" spans="1:5" hidden="1">
      <c r="A514" t="s">
        <v>12</v>
      </c>
      <c r="B514" t="s">
        <v>357</v>
      </c>
      <c r="C514" t="s">
        <v>22</v>
      </c>
      <c r="D514" t="str">
        <f t="shared" si="7"/>
        <v>14060303020100PSS</v>
      </c>
      <c r="E514">
        <v>139402.92000000001</v>
      </c>
    </row>
    <row r="515" spans="1:5" hidden="1">
      <c r="A515" t="s">
        <v>12</v>
      </c>
      <c r="B515" t="s">
        <v>358</v>
      </c>
      <c r="C515" t="s">
        <v>22</v>
      </c>
      <c r="D515" t="str">
        <f t="shared" ref="D515:D578" si="8">_xlfn.CONCAT(B515,C515)</f>
        <v>14060303020101PSS</v>
      </c>
      <c r="E515">
        <v>9991.5400000000009</v>
      </c>
    </row>
    <row r="516" spans="1:5" hidden="1">
      <c r="A516" t="s">
        <v>12</v>
      </c>
      <c r="B516" t="s">
        <v>359</v>
      </c>
      <c r="C516" t="s">
        <v>22</v>
      </c>
      <c r="D516" t="str">
        <f t="shared" si="8"/>
        <v>14060306020201PSS</v>
      </c>
      <c r="E516">
        <v>7946490.4800000004</v>
      </c>
    </row>
    <row r="517" spans="1:5" hidden="1">
      <c r="A517" t="s">
        <v>12</v>
      </c>
      <c r="B517" t="s">
        <v>359</v>
      </c>
      <c r="C517" t="s">
        <v>23</v>
      </c>
      <c r="D517" t="str">
        <f t="shared" si="8"/>
        <v>14060306020201USD</v>
      </c>
      <c r="E517">
        <v>1223424.9099999999</v>
      </c>
    </row>
    <row r="518" spans="1:5" hidden="1">
      <c r="A518" t="s">
        <v>12</v>
      </c>
      <c r="B518" t="s">
        <v>360</v>
      </c>
      <c r="C518" t="s">
        <v>22</v>
      </c>
      <c r="D518" t="str">
        <f t="shared" si="8"/>
        <v>14060306030104PSS</v>
      </c>
      <c r="E518">
        <v>4055431.58</v>
      </c>
    </row>
    <row r="519" spans="1:5" hidden="1">
      <c r="A519" t="s">
        <v>12</v>
      </c>
      <c r="B519" t="s">
        <v>360</v>
      </c>
      <c r="C519" t="s">
        <v>23</v>
      </c>
      <c r="D519" t="str">
        <f t="shared" si="8"/>
        <v>14060306030104USD</v>
      </c>
      <c r="E519">
        <v>1571.36</v>
      </c>
    </row>
    <row r="520" spans="1:5" hidden="1">
      <c r="A520" t="s">
        <v>12</v>
      </c>
      <c r="B520" t="s">
        <v>361</v>
      </c>
      <c r="C520" t="s">
        <v>22</v>
      </c>
      <c r="D520" t="str">
        <f t="shared" si="8"/>
        <v>14060306030201PSS</v>
      </c>
      <c r="E520">
        <v>10858450.33</v>
      </c>
    </row>
    <row r="521" spans="1:5" hidden="1">
      <c r="A521" t="s">
        <v>12</v>
      </c>
      <c r="B521" t="s">
        <v>361</v>
      </c>
      <c r="C521" t="s">
        <v>23</v>
      </c>
      <c r="D521" t="str">
        <f t="shared" si="8"/>
        <v>14060306030201USD</v>
      </c>
      <c r="E521">
        <v>10450.32</v>
      </c>
    </row>
    <row r="522" spans="1:5" hidden="1">
      <c r="A522" t="s">
        <v>12</v>
      </c>
      <c r="B522" t="s">
        <v>362</v>
      </c>
      <c r="C522" t="s">
        <v>22</v>
      </c>
      <c r="D522" t="str">
        <f t="shared" si="8"/>
        <v>14060306050104PSS</v>
      </c>
      <c r="E522">
        <v>2721940.03</v>
      </c>
    </row>
    <row r="523" spans="1:5" hidden="1">
      <c r="A523" t="s">
        <v>12</v>
      </c>
      <c r="B523" t="s">
        <v>363</v>
      </c>
      <c r="C523" t="s">
        <v>22</v>
      </c>
      <c r="D523" t="str">
        <f t="shared" si="8"/>
        <v>14060319060103PSS</v>
      </c>
      <c r="E523">
        <v>879501.44</v>
      </c>
    </row>
    <row r="524" spans="1:5" hidden="1">
      <c r="A524" t="s">
        <v>12</v>
      </c>
      <c r="B524" t="s">
        <v>363</v>
      </c>
      <c r="C524" t="s">
        <v>23</v>
      </c>
      <c r="D524" t="str">
        <f t="shared" si="8"/>
        <v>14060319060103USD</v>
      </c>
      <c r="E524">
        <v>5880.93</v>
      </c>
    </row>
    <row r="525" spans="1:5" hidden="1">
      <c r="A525" t="s">
        <v>12</v>
      </c>
      <c r="B525" t="s">
        <v>364</v>
      </c>
      <c r="C525" t="s">
        <v>22</v>
      </c>
      <c r="D525" t="str">
        <f t="shared" si="8"/>
        <v>14060319080001PSS</v>
      </c>
      <c r="E525">
        <v>263505.31</v>
      </c>
    </row>
    <row r="526" spans="1:5" hidden="1">
      <c r="A526" t="s">
        <v>12</v>
      </c>
      <c r="B526" t="s">
        <v>365</v>
      </c>
      <c r="C526" t="s">
        <v>22</v>
      </c>
      <c r="D526" t="str">
        <f t="shared" si="8"/>
        <v>14060319080002PSS</v>
      </c>
      <c r="E526">
        <v>866.72</v>
      </c>
    </row>
    <row r="527" spans="1:5" hidden="1">
      <c r="A527" t="s">
        <v>12</v>
      </c>
      <c r="B527" t="s">
        <v>366</v>
      </c>
      <c r="C527" t="s">
        <v>22</v>
      </c>
      <c r="D527" t="str">
        <f t="shared" si="8"/>
        <v>14060406010201PSS</v>
      </c>
      <c r="E527">
        <v>144775688.38999999</v>
      </c>
    </row>
    <row r="528" spans="1:5" hidden="1">
      <c r="A528" t="s">
        <v>12</v>
      </c>
      <c r="B528" t="s">
        <v>366</v>
      </c>
      <c r="C528" t="s">
        <v>23</v>
      </c>
      <c r="D528" t="str">
        <f t="shared" si="8"/>
        <v>14060406010201USD</v>
      </c>
      <c r="E528">
        <v>10021191.700000001</v>
      </c>
    </row>
    <row r="529" spans="1:5" hidden="1">
      <c r="A529" t="s">
        <v>12</v>
      </c>
      <c r="B529" t="s">
        <v>367</v>
      </c>
      <c r="C529" t="s">
        <v>22</v>
      </c>
      <c r="D529" t="str">
        <f t="shared" si="8"/>
        <v>14060406010202PSS</v>
      </c>
      <c r="E529">
        <v>165328.68</v>
      </c>
    </row>
    <row r="530" spans="1:5" hidden="1">
      <c r="A530" t="s">
        <v>12</v>
      </c>
      <c r="B530" t="s">
        <v>367</v>
      </c>
      <c r="C530" t="s">
        <v>23</v>
      </c>
      <c r="D530" t="str">
        <f t="shared" si="8"/>
        <v>14060406010202USD</v>
      </c>
      <c r="E530">
        <v>27861.29</v>
      </c>
    </row>
    <row r="531" spans="1:5" hidden="1">
      <c r="A531" t="s">
        <v>12</v>
      </c>
      <c r="B531" t="s">
        <v>368</v>
      </c>
      <c r="C531" t="s">
        <v>22</v>
      </c>
      <c r="D531" t="str">
        <f t="shared" si="8"/>
        <v>14060423000107PSS</v>
      </c>
      <c r="E531">
        <v>33233050.449999999</v>
      </c>
    </row>
    <row r="532" spans="1:5" hidden="1">
      <c r="A532" t="s">
        <v>12</v>
      </c>
      <c r="B532" t="s">
        <v>368</v>
      </c>
      <c r="C532" t="s">
        <v>23</v>
      </c>
      <c r="D532" t="str">
        <f t="shared" si="8"/>
        <v>14060423000107USD</v>
      </c>
      <c r="E532">
        <v>116318.71</v>
      </c>
    </row>
    <row r="533" spans="1:5" hidden="1">
      <c r="A533" t="s">
        <v>12</v>
      </c>
      <c r="B533" t="s">
        <v>369</v>
      </c>
      <c r="C533" t="s">
        <v>22</v>
      </c>
      <c r="D533" t="str">
        <f t="shared" si="8"/>
        <v>14060423000108PSS</v>
      </c>
      <c r="E533">
        <v>90629.28</v>
      </c>
    </row>
    <row r="534" spans="1:5" hidden="1">
      <c r="A534" t="s">
        <v>12</v>
      </c>
      <c r="B534" t="s">
        <v>370</v>
      </c>
      <c r="C534" t="s">
        <v>22</v>
      </c>
      <c r="D534" t="str">
        <f t="shared" si="8"/>
        <v>14060423000109PSS</v>
      </c>
      <c r="E534">
        <v>163231.29</v>
      </c>
    </row>
    <row r="535" spans="1:5" hidden="1">
      <c r="A535" t="s">
        <v>12</v>
      </c>
      <c r="B535" t="s">
        <v>371</v>
      </c>
      <c r="C535" t="s">
        <v>22</v>
      </c>
      <c r="D535" t="str">
        <f t="shared" si="8"/>
        <v>14061104000201PSS</v>
      </c>
      <c r="E535">
        <v>1229412.06</v>
      </c>
    </row>
    <row r="536" spans="1:5" hidden="1">
      <c r="A536" t="s">
        <v>12</v>
      </c>
      <c r="B536" t="s">
        <v>371</v>
      </c>
      <c r="C536" t="s">
        <v>23</v>
      </c>
      <c r="D536" t="str">
        <f t="shared" si="8"/>
        <v>14061104000201USD</v>
      </c>
      <c r="E536">
        <v>662511.05000000005</v>
      </c>
    </row>
    <row r="537" spans="1:5" hidden="1">
      <c r="A537" t="s">
        <v>12</v>
      </c>
      <c r="B537" t="s">
        <v>372</v>
      </c>
      <c r="C537" t="s">
        <v>22</v>
      </c>
      <c r="D537" t="str">
        <f t="shared" si="8"/>
        <v>14061105030101PSS</v>
      </c>
      <c r="E537">
        <v>85000</v>
      </c>
    </row>
    <row r="538" spans="1:5" hidden="1">
      <c r="A538" t="s">
        <v>12</v>
      </c>
      <c r="B538" t="s">
        <v>372</v>
      </c>
      <c r="C538" t="s">
        <v>23</v>
      </c>
      <c r="D538" t="str">
        <f t="shared" si="8"/>
        <v>14061105030101USD</v>
      </c>
      <c r="E538">
        <v>535500</v>
      </c>
    </row>
    <row r="539" spans="1:5" hidden="1">
      <c r="A539" t="s">
        <v>12</v>
      </c>
      <c r="B539" t="s">
        <v>373</v>
      </c>
      <c r="C539" t="s">
        <v>22</v>
      </c>
      <c r="D539" t="str">
        <f t="shared" si="8"/>
        <v>14061105030102PSS</v>
      </c>
      <c r="E539">
        <v>1980773.97</v>
      </c>
    </row>
    <row r="540" spans="1:5" hidden="1">
      <c r="A540" t="s">
        <v>12</v>
      </c>
      <c r="B540" t="s">
        <v>374</v>
      </c>
      <c r="C540" t="s">
        <v>22</v>
      </c>
      <c r="D540" t="str">
        <f t="shared" si="8"/>
        <v>14061106020202PSS</v>
      </c>
      <c r="E540">
        <v>136997.51999999999</v>
      </c>
    </row>
    <row r="541" spans="1:5" hidden="1">
      <c r="A541" t="s">
        <v>12</v>
      </c>
      <c r="B541" t="s">
        <v>375</v>
      </c>
      <c r="C541" t="s">
        <v>22</v>
      </c>
      <c r="D541" t="str">
        <f t="shared" si="8"/>
        <v>14061106020203PSS</v>
      </c>
      <c r="E541">
        <v>13879112.369999999</v>
      </c>
    </row>
    <row r="542" spans="1:5" hidden="1">
      <c r="A542" t="s">
        <v>12</v>
      </c>
      <c r="B542" t="s">
        <v>375</v>
      </c>
      <c r="C542" t="s">
        <v>23</v>
      </c>
      <c r="D542" t="str">
        <f t="shared" si="8"/>
        <v>14061106020203USD</v>
      </c>
      <c r="E542">
        <v>8770227.3399999999</v>
      </c>
    </row>
    <row r="543" spans="1:5" hidden="1">
      <c r="A543" t="s">
        <v>12</v>
      </c>
      <c r="B543" t="s">
        <v>376</v>
      </c>
      <c r="C543" t="s">
        <v>22</v>
      </c>
      <c r="D543" t="str">
        <f t="shared" si="8"/>
        <v>14061106020205PSS</v>
      </c>
      <c r="E543">
        <v>3116433.76</v>
      </c>
    </row>
    <row r="544" spans="1:5" hidden="1">
      <c r="A544" t="s">
        <v>12</v>
      </c>
      <c r="B544" t="s">
        <v>377</v>
      </c>
      <c r="C544" t="s">
        <v>23</v>
      </c>
      <c r="D544" t="str">
        <f t="shared" si="8"/>
        <v>14061106020208USD</v>
      </c>
      <c r="E544">
        <v>360810.65</v>
      </c>
    </row>
    <row r="545" spans="1:5" hidden="1">
      <c r="A545" t="s">
        <v>12</v>
      </c>
      <c r="B545" t="s">
        <v>378</v>
      </c>
      <c r="C545" t="s">
        <v>22</v>
      </c>
      <c r="D545" t="str">
        <f t="shared" si="8"/>
        <v>14061106020221PSS</v>
      </c>
      <c r="E545">
        <v>4924872.67</v>
      </c>
    </row>
    <row r="546" spans="1:5" hidden="1">
      <c r="A546" t="s">
        <v>12</v>
      </c>
      <c r="B546" t="s">
        <v>379</v>
      </c>
      <c r="C546" t="s">
        <v>22</v>
      </c>
      <c r="D546" t="str">
        <f t="shared" si="8"/>
        <v>14061111000301PSS</v>
      </c>
      <c r="E546">
        <v>1001009.16</v>
      </c>
    </row>
    <row r="547" spans="1:5" hidden="1">
      <c r="A547" t="s">
        <v>12</v>
      </c>
      <c r="B547" t="s">
        <v>380</v>
      </c>
      <c r="C547" t="s">
        <v>22</v>
      </c>
      <c r="D547" t="str">
        <f t="shared" si="8"/>
        <v>14061121000101PSS</v>
      </c>
      <c r="E547">
        <v>3241529.85</v>
      </c>
    </row>
    <row r="548" spans="1:5" hidden="1">
      <c r="A548" t="s">
        <v>12</v>
      </c>
      <c r="B548" t="s">
        <v>381</v>
      </c>
      <c r="C548" t="s">
        <v>22</v>
      </c>
      <c r="D548" t="str">
        <f t="shared" si="8"/>
        <v>14061202030105PSS</v>
      </c>
      <c r="E548">
        <v>170385.26</v>
      </c>
    </row>
    <row r="549" spans="1:5" hidden="1">
      <c r="A549" t="s">
        <v>12</v>
      </c>
      <c r="B549" t="s">
        <v>382</v>
      </c>
      <c r="C549" t="s">
        <v>22</v>
      </c>
      <c r="D549" t="str">
        <f t="shared" si="8"/>
        <v>14061204000201PSS</v>
      </c>
      <c r="E549">
        <v>1670795.41</v>
      </c>
    </row>
    <row r="550" spans="1:5" hidden="1">
      <c r="A550" t="s">
        <v>12</v>
      </c>
      <c r="B550" t="s">
        <v>382</v>
      </c>
      <c r="C550" t="s">
        <v>23</v>
      </c>
      <c r="D550" t="str">
        <f t="shared" si="8"/>
        <v>14061204000201USD</v>
      </c>
      <c r="E550">
        <v>477617.8</v>
      </c>
    </row>
    <row r="551" spans="1:5" hidden="1">
      <c r="A551" t="s">
        <v>12</v>
      </c>
      <c r="B551" t="s">
        <v>383</v>
      </c>
      <c r="C551" t="s">
        <v>22</v>
      </c>
      <c r="D551" t="str">
        <f t="shared" si="8"/>
        <v>14061205030102PSS</v>
      </c>
      <c r="E551">
        <v>1968553.54</v>
      </c>
    </row>
    <row r="552" spans="1:5" hidden="1">
      <c r="A552" t="s">
        <v>12</v>
      </c>
      <c r="B552" t="s">
        <v>383</v>
      </c>
      <c r="C552" t="s">
        <v>23</v>
      </c>
      <c r="D552" t="str">
        <f t="shared" si="8"/>
        <v>14061205030102USD</v>
      </c>
      <c r="E552">
        <v>285540.52</v>
      </c>
    </row>
    <row r="553" spans="1:5" hidden="1">
      <c r="A553" t="s">
        <v>12</v>
      </c>
      <c r="B553" t="s">
        <v>384</v>
      </c>
      <c r="C553" t="s">
        <v>22</v>
      </c>
      <c r="D553" t="str">
        <f t="shared" si="8"/>
        <v>14061206010203PSS</v>
      </c>
      <c r="E553">
        <v>323860.18</v>
      </c>
    </row>
    <row r="554" spans="1:5" hidden="1">
      <c r="A554" t="s">
        <v>12</v>
      </c>
      <c r="B554" t="s">
        <v>385</v>
      </c>
      <c r="C554" t="s">
        <v>22</v>
      </c>
      <c r="D554" t="str">
        <f t="shared" si="8"/>
        <v>14061206020108PSS</v>
      </c>
      <c r="E554">
        <v>103405.26</v>
      </c>
    </row>
    <row r="555" spans="1:5" hidden="1">
      <c r="A555" t="s">
        <v>12</v>
      </c>
      <c r="B555" t="s">
        <v>386</v>
      </c>
      <c r="C555" t="s">
        <v>22</v>
      </c>
      <c r="D555" t="str">
        <f t="shared" si="8"/>
        <v>14061206020110PSS</v>
      </c>
      <c r="E555">
        <v>3785920.77</v>
      </c>
    </row>
    <row r="556" spans="1:5" hidden="1">
      <c r="A556" t="s">
        <v>12</v>
      </c>
      <c r="B556" t="s">
        <v>387</v>
      </c>
      <c r="C556" t="s">
        <v>22</v>
      </c>
      <c r="D556" t="str">
        <f t="shared" si="8"/>
        <v>14061206020111PSS</v>
      </c>
      <c r="E556">
        <v>209735.23</v>
      </c>
    </row>
    <row r="557" spans="1:5" hidden="1">
      <c r="A557" t="s">
        <v>12</v>
      </c>
      <c r="B557" t="s">
        <v>388</v>
      </c>
      <c r="C557" t="s">
        <v>22</v>
      </c>
      <c r="D557" t="str">
        <f t="shared" si="8"/>
        <v>14061206020114PSS</v>
      </c>
      <c r="E557">
        <v>40063381.450000003</v>
      </c>
    </row>
    <row r="558" spans="1:5" hidden="1">
      <c r="A558" t="s">
        <v>12</v>
      </c>
      <c r="B558" t="s">
        <v>388</v>
      </c>
      <c r="C558" t="s">
        <v>23</v>
      </c>
      <c r="D558" t="str">
        <f t="shared" si="8"/>
        <v>14061206020114USD</v>
      </c>
      <c r="E558">
        <v>12104421.140000001</v>
      </c>
    </row>
    <row r="559" spans="1:5" hidden="1">
      <c r="A559" t="s">
        <v>12</v>
      </c>
      <c r="B559" t="s">
        <v>389</v>
      </c>
      <c r="C559" t="s">
        <v>22</v>
      </c>
      <c r="D559" t="str">
        <f t="shared" si="8"/>
        <v>14061206020116PSS</v>
      </c>
      <c r="E559">
        <v>4537946.29</v>
      </c>
    </row>
    <row r="560" spans="1:5" hidden="1">
      <c r="A560" t="s">
        <v>12</v>
      </c>
      <c r="B560" t="s">
        <v>390</v>
      </c>
      <c r="C560" t="s">
        <v>22</v>
      </c>
      <c r="D560" t="str">
        <f t="shared" si="8"/>
        <v>14061206020117PSS</v>
      </c>
      <c r="E560">
        <v>66594.22</v>
      </c>
    </row>
    <row r="561" spans="1:5" hidden="1">
      <c r="A561" t="s">
        <v>12</v>
      </c>
      <c r="B561" t="s">
        <v>391</v>
      </c>
      <c r="C561" t="s">
        <v>22</v>
      </c>
      <c r="D561" t="str">
        <f t="shared" si="8"/>
        <v>14061206020119PSS</v>
      </c>
      <c r="E561">
        <v>371885.1</v>
      </c>
    </row>
    <row r="562" spans="1:5" hidden="1">
      <c r="A562" t="s">
        <v>12</v>
      </c>
      <c r="B562" t="s">
        <v>391</v>
      </c>
      <c r="C562" t="s">
        <v>23</v>
      </c>
      <c r="D562" t="str">
        <f t="shared" si="8"/>
        <v>14061206020119USD</v>
      </c>
      <c r="E562">
        <v>100827.28</v>
      </c>
    </row>
    <row r="563" spans="1:5" hidden="1">
      <c r="A563" t="s">
        <v>12</v>
      </c>
      <c r="B563" t="s">
        <v>392</v>
      </c>
      <c r="C563" t="s">
        <v>22</v>
      </c>
      <c r="D563" t="str">
        <f t="shared" si="8"/>
        <v>14061206020123PSS</v>
      </c>
      <c r="E563">
        <v>476576.44</v>
      </c>
    </row>
    <row r="564" spans="1:5" hidden="1">
      <c r="A564" t="s">
        <v>12</v>
      </c>
      <c r="B564" t="s">
        <v>393</v>
      </c>
      <c r="C564" t="s">
        <v>22</v>
      </c>
      <c r="D564" t="str">
        <f t="shared" si="8"/>
        <v>14061206020132PSS</v>
      </c>
      <c r="E564">
        <v>2805581.89</v>
      </c>
    </row>
    <row r="565" spans="1:5" hidden="1">
      <c r="A565" t="s">
        <v>12</v>
      </c>
      <c r="B565" t="s">
        <v>394</v>
      </c>
      <c r="C565" t="s">
        <v>22</v>
      </c>
      <c r="D565" t="str">
        <f t="shared" si="8"/>
        <v>14061211000401PSS</v>
      </c>
      <c r="E565">
        <v>6001580.46</v>
      </c>
    </row>
    <row r="566" spans="1:5" hidden="1">
      <c r="A566" t="s">
        <v>12</v>
      </c>
      <c r="B566" t="s">
        <v>394</v>
      </c>
      <c r="C566" t="s">
        <v>23</v>
      </c>
      <c r="D566" t="str">
        <f t="shared" si="8"/>
        <v>14061211000401USD</v>
      </c>
      <c r="E566">
        <v>2346863.0699999998</v>
      </c>
    </row>
    <row r="567" spans="1:5" hidden="1">
      <c r="A567" t="s">
        <v>12</v>
      </c>
      <c r="B567" t="s">
        <v>395</v>
      </c>
      <c r="C567" t="s">
        <v>23</v>
      </c>
      <c r="D567" t="str">
        <f t="shared" si="8"/>
        <v>14061226000201USD</v>
      </c>
      <c r="E567">
        <v>366500</v>
      </c>
    </row>
    <row r="568" spans="1:5" hidden="1">
      <c r="A568" t="s">
        <v>12</v>
      </c>
      <c r="B568" t="s">
        <v>396</v>
      </c>
      <c r="C568" t="s">
        <v>23</v>
      </c>
      <c r="D568" t="str">
        <f t="shared" si="8"/>
        <v>14061226000202USD</v>
      </c>
      <c r="E568">
        <v>0</v>
      </c>
    </row>
    <row r="569" spans="1:5" hidden="1">
      <c r="A569" t="s">
        <v>12</v>
      </c>
      <c r="B569" t="s">
        <v>397</v>
      </c>
      <c r="C569" t="s">
        <v>23</v>
      </c>
      <c r="D569" t="str">
        <f t="shared" si="8"/>
        <v>14061226000203USD</v>
      </c>
      <c r="E569">
        <v>0</v>
      </c>
    </row>
    <row r="570" spans="1:5" hidden="1">
      <c r="A570" t="s">
        <v>12</v>
      </c>
      <c r="B570" t="s">
        <v>398</v>
      </c>
      <c r="C570" t="s">
        <v>22</v>
      </c>
      <c r="D570" t="str">
        <f t="shared" si="8"/>
        <v>14061304000201PSS</v>
      </c>
      <c r="E570">
        <v>118875.57</v>
      </c>
    </row>
    <row r="571" spans="1:5" hidden="1">
      <c r="A571" t="s">
        <v>12</v>
      </c>
      <c r="B571" t="s">
        <v>399</v>
      </c>
      <c r="C571" t="s">
        <v>22</v>
      </c>
      <c r="D571" t="str">
        <f t="shared" si="8"/>
        <v>14061305030102PSS</v>
      </c>
      <c r="E571">
        <v>308758.59999999998</v>
      </c>
    </row>
    <row r="572" spans="1:5" hidden="1">
      <c r="A572" t="s">
        <v>12</v>
      </c>
      <c r="B572" t="s">
        <v>400</v>
      </c>
      <c r="C572" t="s">
        <v>22</v>
      </c>
      <c r="D572" t="str">
        <f t="shared" si="8"/>
        <v>14061306010103PSS</v>
      </c>
      <c r="E572">
        <v>279728.89</v>
      </c>
    </row>
    <row r="573" spans="1:5" hidden="1">
      <c r="A573" t="s">
        <v>12</v>
      </c>
      <c r="B573" t="s">
        <v>400</v>
      </c>
      <c r="C573" t="s">
        <v>23</v>
      </c>
      <c r="D573" t="str">
        <f t="shared" si="8"/>
        <v>14061306010103USD</v>
      </c>
      <c r="E573">
        <v>52821.39</v>
      </c>
    </row>
    <row r="574" spans="1:5" hidden="1">
      <c r="A574" t="s">
        <v>12</v>
      </c>
      <c r="B574" t="s">
        <v>401</v>
      </c>
      <c r="C574" t="s">
        <v>22</v>
      </c>
      <c r="D574" t="str">
        <f t="shared" si="8"/>
        <v>14061306010203PSS</v>
      </c>
      <c r="E574">
        <v>1119823.82</v>
      </c>
    </row>
    <row r="575" spans="1:5" hidden="1">
      <c r="A575" t="s">
        <v>12</v>
      </c>
      <c r="B575" t="s">
        <v>402</v>
      </c>
      <c r="C575" t="s">
        <v>22</v>
      </c>
      <c r="D575" t="str">
        <f t="shared" si="8"/>
        <v>14061306020107PSS</v>
      </c>
      <c r="E575">
        <v>47928.65</v>
      </c>
    </row>
    <row r="576" spans="1:5" hidden="1">
      <c r="A576" t="s">
        <v>12</v>
      </c>
      <c r="B576" t="s">
        <v>403</v>
      </c>
      <c r="C576" t="s">
        <v>22</v>
      </c>
      <c r="D576" t="str">
        <f t="shared" si="8"/>
        <v>14061306020109PSS</v>
      </c>
      <c r="E576">
        <v>12053055.279999999</v>
      </c>
    </row>
    <row r="577" spans="1:5" hidden="1">
      <c r="A577" t="s">
        <v>12</v>
      </c>
      <c r="B577" t="s">
        <v>403</v>
      </c>
      <c r="C577" t="s">
        <v>23</v>
      </c>
      <c r="D577" t="str">
        <f t="shared" si="8"/>
        <v>14061306020109USD</v>
      </c>
      <c r="E577">
        <v>36250.089999999997</v>
      </c>
    </row>
    <row r="578" spans="1:5" hidden="1">
      <c r="A578" t="s">
        <v>12</v>
      </c>
      <c r="B578" t="s">
        <v>404</v>
      </c>
      <c r="C578" t="s">
        <v>22</v>
      </c>
      <c r="D578" t="str">
        <f t="shared" si="8"/>
        <v>14061306020110PSS</v>
      </c>
      <c r="E578">
        <v>270013.5</v>
      </c>
    </row>
    <row r="579" spans="1:5" hidden="1">
      <c r="A579" t="s">
        <v>12</v>
      </c>
      <c r="B579" t="s">
        <v>404</v>
      </c>
      <c r="C579" t="s">
        <v>23</v>
      </c>
      <c r="D579" t="str">
        <f t="shared" ref="D579:D642" si="9">_xlfn.CONCAT(B579,C579)</f>
        <v>14061306020110USD</v>
      </c>
      <c r="E579">
        <v>33783.160000000003</v>
      </c>
    </row>
    <row r="580" spans="1:5" hidden="1">
      <c r="A580" t="s">
        <v>12</v>
      </c>
      <c r="B580" t="s">
        <v>405</v>
      </c>
      <c r="C580" t="s">
        <v>23</v>
      </c>
      <c r="D580" t="str">
        <f t="shared" si="9"/>
        <v>14061306020111USD</v>
      </c>
      <c r="E580">
        <v>24060.23</v>
      </c>
    </row>
    <row r="581" spans="1:5" hidden="1">
      <c r="A581" t="s">
        <v>12</v>
      </c>
      <c r="B581" t="s">
        <v>406</v>
      </c>
      <c r="C581" t="s">
        <v>22</v>
      </c>
      <c r="D581" t="str">
        <f t="shared" si="9"/>
        <v>14061306020112PSS</v>
      </c>
      <c r="E581">
        <v>386875.65</v>
      </c>
    </row>
    <row r="582" spans="1:5" hidden="1">
      <c r="A582" t="s">
        <v>12</v>
      </c>
      <c r="B582" t="s">
        <v>406</v>
      </c>
      <c r="C582" t="s">
        <v>23</v>
      </c>
      <c r="D582" t="str">
        <f t="shared" si="9"/>
        <v>14061306020112USD</v>
      </c>
      <c r="E582">
        <v>106809.63</v>
      </c>
    </row>
    <row r="583" spans="1:5" hidden="1">
      <c r="A583" t="s">
        <v>12</v>
      </c>
      <c r="B583" t="s">
        <v>407</v>
      </c>
      <c r="C583" t="s">
        <v>22</v>
      </c>
      <c r="D583" t="str">
        <f t="shared" si="9"/>
        <v>14061306020114PSS</v>
      </c>
      <c r="E583">
        <v>13271.97</v>
      </c>
    </row>
    <row r="584" spans="1:5" hidden="1">
      <c r="A584" t="s">
        <v>12</v>
      </c>
      <c r="B584" t="s">
        <v>408</v>
      </c>
      <c r="C584" t="s">
        <v>22</v>
      </c>
      <c r="D584" t="str">
        <f t="shared" si="9"/>
        <v>14061306020115PSS</v>
      </c>
      <c r="E584">
        <v>293059.96999999997</v>
      </c>
    </row>
    <row r="585" spans="1:5" hidden="1">
      <c r="A585" t="s">
        <v>12</v>
      </c>
      <c r="B585" t="s">
        <v>409</v>
      </c>
      <c r="C585" t="s">
        <v>22</v>
      </c>
      <c r="D585" t="str">
        <f t="shared" si="9"/>
        <v>14061306020116PSS</v>
      </c>
      <c r="E585">
        <v>249150.69</v>
      </c>
    </row>
    <row r="586" spans="1:5" hidden="1">
      <c r="A586" t="s">
        <v>12</v>
      </c>
      <c r="B586" t="s">
        <v>410</v>
      </c>
      <c r="C586" t="s">
        <v>22</v>
      </c>
      <c r="D586" t="str">
        <f t="shared" si="9"/>
        <v>14061306020117PSS</v>
      </c>
      <c r="E586">
        <v>120007.43</v>
      </c>
    </row>
    <row r="587" spans="1:5" hidden="1">
      <c r="A587" t="s">
        <v>12</v>
      </c>
      <c r="B587" t="s">
        <v>411</v>
      </c>
      <c r="C587" t="s">
        <v>22</v>
      </c>
      <c r="D587" t="str">
        <f t="shared" si="9"/>
        <v>14061306020120PSS</v>
      </c>
      <c r="E587">
        <v>12034.14</v>
      </c>
    </row>
    <row r="588" spans="1:5" hidden="1">
      <c r="A588" t="s">
        <v>12</v>
      </c>
      <c r="B588" t="s">
        <v>412</v>
      </c>
      <c r="C588" t="s">
        <v>22</v>
      </c>
      <c r="D588" t="str">
        <f t="shared" si="9"/>
        <v>14061306020128PSS</v>
      </c>
      <c r="E588">
        <v>477989</v>
      </c>
    </row>
    <row r="589" spans="1:5" hidden="1">
      <c r="A589" t="s">
        <v>12</v>
      </c>
      <c r="B589" t="s">
        <v>413</v>
      </c>
      <c r="C589" t="s">
        <v>22</v>
      </c>
      <c r="D589" t="str">
        <f t="shared" si="9"/>
        <v>14061306020130PSS</v>
      </c>
      <c r="E589">
        <v>643827.81999999995</v>
      </c>
    </row>
    <row r="590" spans="1:5" hidden="1">
      <c r="A590" t="s">
        <v>12</v>
      </c>
      <c r="B590" t="s">
        <v>414</v>
      </c>
      <c r="C590" t="s">
        <v>22</v>
      </c>
      <c r="D590" t="str">
        <f t="shared" si="9"/>
        <v>14061311000302PSS</v>
      </c>
      <c r="E590">
        <v>252318.63</v>
      </c>
    </row>
    <row r="591" spans="1:5" hidden="1">
      <c r="A591" t="s">
        <v>12</v>
      </c>
      <c r="B591" t="s">
        <v>415</v>
      </c>
      <c r="C591" t="s">
        <v>23</v>
      </c>
      <c r="D591" t="str">
        <f t="shared" si="9"/>
        <v>14061326000201USD</v>
      </c>
      <c r="E591">
        <v>62648.18</v>
      </c>
    </row>
    <row r="592" spans="1:5" hidden="1">
      <c r="A592" t="s">
        <v>12</v>
      </c>
      <c r="B592" t="s">
        <v>982</v>
      </c>
      <c r="C592" t="s">
        <v>22</v>
      </c>
      <c r="D592" t="str">
        <f t="shared" si="9"/>
        <v>84020100000208PSS</v>
      </c>
      <c r="E592">
        <v>1029031.53</v>
      </c>
    </row>
    <row r="593" spans="1:5" hidden="1">
      <c r="A593" t="s">
        <v>12</v>
      </c>
      <c r="B593" t="s">
        <v>982</v>
      </c>
      <c r="C593" t="s">
        <v>23</v>
      </c>
      <c r="D593" t="str">
        <f t="shared" si="9"/>
        <v>84020100000208USD</v>
      </c>
      <c r="E593">
        <v>5248755.6000000006</v>
      </c>
    </row>
    <row r="594" spans="1:5" hidden="1">
      <c r="A594" t="s">
        <v>12</v>
      </c>
      <c r="B594" t="s">
        <v>1153</v>
      </c>
      <c r="C594" t="s">
        <v>22</v>
      </c>
      <c r="D594" t="str">
        <f t="shared" si="9"/>
        <v>84040300000201PSS</v>
      </c>
      <c r="E594">
        <v>60419.519999999997</v>
      </c>
    </row>
    <row r="595" spans="1:5" hidden="1">
      <c r="A595" t="s">
        <v>12</v>
      </c>
      <c r="B595" t="s">
        <v>867</v>
      </c>
      <c r="C595" t="s">
        <v>22</v>
      </c>
      <c r="D595" t="str">
        <f t="shared" si="9"/>
        <v>84040300000202PSS</v>
      </c>
      <c r="E595">
        <v>275790.15000000002</v>
      </c>
    </row>
    <row r="596" spans="1:5" hidden="1">
      <c r="A596" t="s">
        <v>12</v>
      </c>
      <c r="B596" t="s">
        <v>867</v>
      </c>
      <c r="C596" t="s">
        <v>23</v>
      </c>
      <c r="D596" t="str">
        <f t="shared" si="9"/>
        <v>84040300000202USD</v>
      </c>
      <c r="E596">
        <v>98799.24</v>
      </c>
    </row>
    <row r="597" spans="1:5" hidden="1">
      <c r="A597" t="s">
        <v>12</v>
      </c>
      <c r="B597" t="s">
        <v>816</v>
      </c>
      <c r="C597" t="s">
        <v>22</v>
      </c>
      <c r="D597" t="str">
        <f t="shared" si="9"/>
        <v>84040300000203PSS</v>
      </c>
      <c r="E597">
        <v>29780.86</v>
      </c>
    </row>
    <row r="598" spans="1:5" hidden="1">
      <c r="A598" t="s">
        <v>12</v>
      </c>
      <c r="B598" t="s">
        <v>816</v>
      </c>
      <c r="C598" t="s">
        <v>23</v>
      </c>
      <c r="D598" t="str">
        <f t="shared" si="9"/>
        <v>84040300000203USD</v>
      </c>
      <c r="E598">
        <v>906.15</v>
      </c>
    </row>
    <row r="599" spans="1:5" hidden="1">
      <c r="A599" t="s">
        <v>12</v>
      </c>
      <c r="B599" t="s">
        <v>1126</v>
      </c>
      <c r="C599" t="s">
        <v>22</v>
      </c>
      <c r="D599" t="str">
        <f t="shared" si="9"/>
        <v>84040510000202PSS</v>
      </c>
      <c r="E599">
        <v>2829800.72</v>
      </c>
    </row>
    <row r="600" spans="1:5" hidden="1">
      <c r="A600" t="s">
        <v>12</v>
      </c>
      <c r="B600" t="s">
        <v>1126</v>
      </c>
      <c r="C600" t="s">
        <v>23</v>
      </c>
      <c r="D600" t="str">
        <f t="shared" si="9"/>
        <v>84040510000202USD</v>
      </c>
      <c r="E600">
        <v>820.75</v>
      </c>
    </row>
    <row r="601" spans="1:5" hidden="1">
      <c r="A601" t="s">
        <v>12</v>
      </c>
      <c r="B601" t="s">
        <v>1215</v>
      </c>
      <c r="C601" t="s">
        <v>22</v>
      </c>
      <c r="D601" t="str">
        <f t="shared" si="9"/>
        <v>84040510000203PSS</v>
      </c>
      <c r="E601">
        <v>122911.09</v>
      </c>
    </row>
    <row r="602" spans="1:5" hidden="1">
      <c r="A602" t="s">
        <v>13</v>
      </c>
      <c r="B602" t="s">
        <v>416</v>
      </c>
      <c r="C602" t="s">
        <v>22</v>
      </c>
      <c r="D602" t="str">
        <f t="shared" si="9"/>
        <v>14010303020100PSS</v>
      </c>
      <c r="E602">
        <v>3849200.19</v>
      </c>
    </row>
    <row r="603" spans="1:5" hidden="1">
      <c r="A603" t="s">
        <v>13</v>
      </c>
      <c r="B603" t="s">
        <v>417</v>
      </c>
      <c r="C603" t="s">
        <v>22</v>
      </c>
      <c r="D603" t="str">
        <f t="shared" si="9"/>
        <v>14010303020101PSS</v>
      </c>
      <c r="E603">
        <v>3560.05</v>
      </c>
    </row>
    <row r="604" spans="1:5" hidden="1">
      <c r="A604" t="s">
        <v>13</v>
      </c>
      <c r="B604" t="s">
        <v>418</v>
      </c>
      <c r="C604" t="s">
        <v>22</v>
      </c>
      <c r="D604" t="str">
        <f t="shared" si="9"/>
        <v>14010306050104PSS</v>
      </c>
      <c r="E604">
        <v>1928974134.6500001</v>
      </c>
    </row>
    <row r="605" spans="1:5" hidden="1">
      <c r="A605" t="s">
        <v>13</v>
      </c>
      <c r="B605" t="s">
        <v>419</v>
      </c>
      <c r="C605" t="s">
        <v>22</v>
      </c>
      <c r="D605" t="str">
        <f t="shared" si="9"/>
        <v>14010306050105PSS</v>
      </c>
      <c r="E605">
        <v>127048590.54000001</v>
      </c>
    </row>
    <row r="606" spans="1:5" hidden="1">
      <c r="A606" t="s">
        <v>13</v>
      </c>
      <c r="B606" t="s">
        <v>420</v>
      </c>
      <c r="C606" t="s">
        <v>22</v>
      </c>
      <c r="D606" t="str">
        <f t="shared" si="9"/>
        <v>14010306120101PSS</v>
      </c>
      <c r="E606">
        <v>3421518511.3499999</v>
      </c>
    </row>
    <row r="607" spans="1:5" hidden="1">
      <c r="A607" t="s">
        <v>13</v>
      </c>
      <c r="B607" t="s">
        <v>421</v>
      </c>
      <c r="C607" t="s">
        <v>22</v>
      </c>
      <c r="D607" t="str">
        <f t="shared" si="9"/>
        <v>14050303020100PSS</v>
      </c>
      <c r="E607">
        <v>607209.11</v>
      </c>
    </row>
    <row r="608" spans="1:5" hidden="1">
      <c r="A608" t="s">
        <v>13</v>
      </c>
      <c r="B608" t="s">
        <v>422</v>
      </c>
      <c r="C608" t="s">
        <v>22</v>
      </c>
      <c r="D608" t="str">
        <f t="shared" si="9"/>
        <v>14050303020101PSS</v>
      </c>
      <c r="E608">
        <v>394776.21</v>
      </c>
    </row>
    <row r="609" spans="1:5" hidden="1">
      <c r="A609" t="s">
        <v>13</v>
      </c>
      <c r="B609" t="s">
        <v>423</v>
      </c>
      <c r="C609" t="s">
        <v>22</v>
      </c>
      <c r="D609" t="str">
        <f t="shared" si="9"/>
        <v>14050306050110PSS</v>
      </c>
      <c r="E609">
        <v>408940.66</v>
      </c>
    </row>
    <row r="610" spans="1:5" hidden="1">
      <c r="A610" t="s">
        <v>13</v>
      </c>
      <c r="B610" t="s">
        <v>424</v>
      </c>
      <c r="C610" t="s">
        <v>22</v>
      </c>
      <c r="D610" t="str">
        <f t="shared" si="9"/>
        <v>14050306050111PSS</v>
      </c>
      <c r="E610">
        <v>42016881.299999997</v>
      </c>
    </row>
    <row r="611" spans="1:5" hidden="1">
      <c r="A611" t="s">
        <v>14</v>
      </c>
      <c r="B611" t="s">
        <v>425</v>
      </c>
      <c r="C611" t="s">
        <v>22</v>
      </c>
      <c r="D611" t="str">
        <f t="shared" si="9"/>
        <v>14010211000150PSS</v>
      </c>
      <c r="E611">
        <v>137871.71</v>
      </c>
    </row>
    <row r="612" spans="1:5" hidden="1">
      <c r="A612" t="s">
        <v>14</v>
      </c>
      <c r="B612" t="s">
        <v>426</v>
      </c>
      <c r="C612" t="s">
        <v>22</v>
      </c>
      <c r="D612" t="str">
        <f t="shared" si="9"/>
        <v>14010211000152PSS</v>
      </c>
      <c r="E612">
        <v>0</v>
      </c>
    </row>
    <row r="613" spans="1:5" hidden="1">
      <c r="A613" t="s">
        <v>14</v>
      </c>
      <c r="B613" t="s">
        <v>427</v>
      </c>
      <c r="C613" t="s">
        <v>23</v>
      </c>
      <c r="D613" t="str">
        <f t="shared" si="9"/>
        <v>14010806010102USD</v>
      </c>
      <c r="E613">
        <v>2900000</v>
      </c>
    </row>
    <row r="614" spans="1:5" hidden="1">
      <c r="A614" t="s">
        <v>14</v>
      </c>
      <c r="B614" t="s">
        <v>428</v>
      </c>
      <c r="C614" t="s">
        <v>22</v>
      </c>
      <c r="D614" t="str">
        <f t="shared" si="9"/>
        <v>14010806020104PSS</v>
      </c>
      <c r="E614">
        <v>285000000</v>
      </c>
    </row>
    <row r="615" spans="1:5" hidden="1">
      <c r="A615" t="s">
        <v>14</v>
      </c>
      <c r="B615" t="s">
        <v>428</v>
      </c>
      <c r="C615" t="s">
        <v>23</v>
      </c>
      <c r="D615" t="str">
        <f t="shared" si="9"/>
        <v>14010806020104USD</v>
      </c>
      <c r="E615">
        <v>624560.72</v>
      </c>
    </row>
    <row r="616" spans="1:5" hidden="1">
      <c r="A616" t="s">
        <v>14</v>
      </c>
      <c r="B616" t="s">
        <v>429</v>
      </c>
      <c r="C616" t="s">
        <v>22</v>
      </c>
      <c r="D616" t="str">
        <f t="shared" si="9"/>
        <v>14010906070217PSS</v>
      </c>
      <c r="E616">
        <v>31843587.699999999</v>
      </c>
    </row>
    <row r="617" spans="1:5" hidden="1">
      <c r="A617" t="s">
        <v>14</v>
      </c>
      <c r="B617" t="s">
        <v>429</v>
      </c>
      <c r="C617" t="s">
        <v>23</v>
      </c>
      <c r="D617" t="str">
        <f t="shared" si="9"/>
        <v>14010906070217USD</v>
      </c>
      <c r="E617">
        <v>1415250</v>
      </c>
    </row>
    <row r="618" spans="1:5" hidden="1">
      <c r="A618" t="s">
        <v>14</v>
      </c>
      <c r="B618" t="s">
        <v>430</v>
      </c>
      <c r="C618" t="s">
        <v>22</v>
      </c>
      <c r="D618" t="str">
        <f t="shared" si="9"/>
        <v>14010906070521PSS</v>
      </c>
      <c r="E618">
        <v>20000000</v>
      </c>
    </row>
    <row r="619" spans="1:5" hidden="1">
      <c r="A619" t="s">
        <v>14</v>
      </c>
      <c r="B619" t="s">
        <v>430</v>
      </c>
      <c r="C619" t="s">
        <v>23</v>
      </c>
      <c r="D619" t="str">
        <f t="shared" si="9"/>
        <v>14010906070521USD</v>
      </c>
      <c r="E619">
        <v>1000000</v>
      </c>
    </row>
    <row r="620" spans="1:5" hidden="1">
      <c r="A620" t="s">
        <v>14</v>
      </c>
      <c r="B620" t="s">
        <v>431</v>
      </c>
      <c r="C620" t="s">
        <v>23</v>
      </c>
      <c r="D620" t="str">
        <f t="shared" si="9"/>
        <v>14010999170102USD</v>
      </c>
      <c r="E620">
        <v>195000000</v>
      </c>
    </row>
    <row r="621" spans="1:5" hidden="1">
      <c r="A621" t="s">
        <v>14</v>
      </c>
      <c r="B621" t="s">
        <v>432</v>
      </c>
      <c r="C621" t="s">
        <v>22</v>
      </c>
      <c r="D621" t="str">
        <f t="shared" si="9"/>
        <v>14011006010102PSS</v>
      </c>
      <c r="E621">
        <v>1440864431.46</v>
      </c>
    </row>
    <row r="622" spans="1:5" hidden="1">
      <c r="A622" t="s">
        <v>14</v>
      </c>
      <c r="B622" t="s">
        <v>432</v>
      </c>
      <c r="C622" t="s">
        <v>23</v>
      </c>
      <c r="D622" t="str">
        <f t="shared" si="9"/>
        <v>14011006010102USD</v>
      </c>
      <c r="E622">
        <v>216366645.95000002</v>
      </c>
    </row>
    <row r="623" spans="1:5" hidden="1">
      <c r="A623" t="s">
        <v>14</v>
      </c>
      <c r="B623" t="s">
        <v>433</v>
      </c>
      <c r="C623" t="s">
        <v>22</v>
      </c>
      <c r="D623" t="str">
        <f t="shared" si="9"/>
        <v>14011006010105PSS</v>
      </c>
      <c r="E623">
        <v>3733056.08</v>
      </c>
    </row>
    <row r="624" spans="1:5" hidden="1">
      <c r="A624" t="s">
        <v>14</v>
      </c>
      <c r="B624" t="s">
        <v>433</v>
      </c>
      <c r="C624" t="s">
        <v>23</v>
      </c>
      <c r="D624" t="str">
        <f t="shared" si="9"/>
        <v>14011006010105USD</v>
      </c>
      <c r="E624">
        <v>31000000</v>
      </c>
    </row>
    <row r="625" spans="1:5" hidden="1">
      <c r="A625" t="s">
        <v>14</v>
      </c>
      <c r="B625" t="s">
        <v>434</v>
      </c>
      <c r="C625" t="s">
        <v>22</v>
      </c>
      <c r="D625" t="str">
        <f t="shared" si="9"/>
        <v>14011006010111PSS</v>
      </c>
      <c r="E625">
        <v>66526740</v>
      </c>
    </row>
    <row r="626" spans="1:5" hidden="1">
      <c r="A626" t="s">
        <v>14</v>
      </c>
      <c r="B626" t="s">
        <v>435</v>
      </c>
      <c r="C626" t="s">
        <v>22</v>
      </c>
      <c r="D626" t="str">
        <f t="shared" si="9"/>
        <v>14011006011039PSS</v>
      </c>
      <c r="E626">
        <v>845000</v>
      </c>
    </row>
    <row r="627" spans="1:5" hidden="1">
      <c r="A627" t="s">
        <v>14</v>
      </c>
      <c r="B627" t="s">
        <v>436</v>
      </c>
      <c r="C627" t="s">
        <v>22</v>
      </c>
      <c r="D627" t="str">
        <f t="shared" si="9"/>
        <v>14011006020100PSS</v>
      </c>
      <c r="E627">
        <v>437009455.04000002</v>
      </c>
    </row>
    <row r="628" spans="1:5" hidden="1">
      <c r="A628" t="s">
        <v>14</v>
      </c>
      <c r="B628" t="s">
        <v>436</v>
      </c>
      <c r="C628" t="s">
        <v>23</v>
      </c>
      <c r="D628" t="str">
        <f t="shared" si="9"/>
        <v>14011006020100USD</v>
      </c>
      <c r="E628">
        <v>201193161.94999999</v>
      </c>
    </row>
    <row r="629" spans="1:5" hidden="1">
      <c r="A629" t="s">
        <v>14</v>
      </c>
      <c r="B629" t="s">
        <v>437</v>
      </c>
      <c r="C629" t="s">
        <v>22</v>
      </c>
      <c r="D629" t="str">
        <f t="shared" si="9"/>
        <v>14011006020101PSS</v>
      </c>
      <c r="E629">
        <v>6366415.3799999999</v>
      </c>
    </row>
    <row r="630" spans="1:5" hidden="1">
      <c r="A630" t="s">
        <v>14</v>
      </c>
      <c r="B630" t="s">
        <v>438</v>
      </c>
      <c r="C630" t="s">
        <v>22</v>
      </c>
      <c r="D630" t="str">
        <f t="shared" si="9"/>
        <v>14011006020104PSS</v>
      </c>
      <c r="E630">
        <v>2997411102.3400002</v>
      </c>
    </row>
    <row r="631" spans="1:5" hidden="1">
      <c r="A631" t="s">
        <v>14</v>
      </c>
      <c r="B631" t="s">
        <v>438</v>
      </c>
      <c r="C631" t="s">
        <v>23</v>
      </c>
      <c r="D631" t="str">
        <f t="shared" si="9"/>
        <v>14011006020104USD</v>
      </c>
      <c r="E631">
        <v>967526889.25</v>
      </c>
    </row>
    <row r="632" spans="1:5" hidden="1">
      <c r="A632" t="s">
        <v>14</v>
      </c>
      <c r="B632" t="s">
        <v>439</v>
      </c>
      <c r="C632" t="s">
        <v>22</v>
      </c>
      <c r="D632" t="str">
        <f t="shared" si="9"/>
        <v>14011006020131PSS</v>
      </c>
      <c r="E632">
        <v>99370761.019999996</v>
      </c>
    </row>
    <row r="633" spans="1:5" hidden="1">
      <c r="A633" t="s">
        <v>14</v>
      </c>
      <c r="B633" t="s">
        <v>440</v>
      </c>
      <c r="C633" t="s">
        <v>22</v>
      </c>
      <c r="D633" t="str">
        <f t="shared" si="9"/>
        <v>14011011000103PSS</v>
      </c>
      <c r="E633">
        <v>93853.57</v>
      </c>
    </row>
    <row r="634" spans="1:5" hidden="1">
      <c r="A634" t="s">
        <v>14</v>
      </c>
      <c r="B634" t="s">
        <v>440</v>
      </c>
      <c r="C634" t="s">
        <v>23</v>
      </c>
      <c r="D634" t="str">
        <f t="shared" si="9"/>
        <v>14011011000103USD</v>
      </c>
      <c r="E634">
        <v>0</v>
      </c>
    </row>
    <row r="635" spans="1:5" hidden="1">
      <c r="A635" t="s">
        <v>14</v>
      </c>
      <c r="B635" t="s">
        <v>441</v>
      </c>
      <c r="C635" t="s">
        <v>22</v>
      </c>
      <c r="D635" t="str">
        <f t="shared" si="9"/>
        <v>14011011000105PSS</v>
      </c>
      <c r="E635">
        <v>117140485.69</v>
      </c>
    </row>
    <row r="636" spans="1:5" hidden="1">
      <c r="A636" t="s">
        <v>14</v>
      </c>
      <c r="B636" t="s">
        <v>441</v>
      </c>
      <c r="C636" t="s">
        <v>23</v>
      </c>
      <c r="D636" t="str">
        <f t="shared" si="9"/>
        <v>14011011000105USD</v>
      </c>
      <c r="E636">
        <v>150122257.97</v>
      </c>
    </row>
    <row r="637" spans="1:5" hidden="1">
      <c r="A637" t="s">
        <v>14</v>
      </c>
      <c r="B637" t="s">
        <v>442</v>
      </c>
      <c r="C637" t="s">
        <v>22</v>
      </c>
      <c r="D637" t="str">
        <f t="shared" si="9"/>
        <v>14011011000301PSS</v>
      </c>
      <c r="E637">
        <v>179834339.06</v>
      </c>
    </row>
    <row r="638" spans="1:5" hidden="1">
      <c r="A638" t="s">
        <v>14</v>
      </c>
      <c r="B638" t="s">
        <v>442</v>
      </c>
      <c r="C638" t="s">
        <v>23</v>
      </c>
      <c r="D638" t="str">
        <f t="shared" si="9"/>
        <v>14011011000301USD</v>
      </c>
      <c r="E638">
        <v>64172712.109999999</v>
      </c>
    </row>
    <row r="639" spans="1:5" hidden="1">
      <c r="A639" t="s">
        <v>14</v>
      </c>
      <c r="B639" t="s">
        <v>443</v>
      </c>
      <c r="C639" t="s">
        <v>22</v>
      </c>
      <c r="D639" t="str">
        <f t="shared" si="9"/>
        <v>14011012000103PSS</v>
      </c>
      <c r="E639">
        <v>0</v>
      </c>
    </row>
    <row r="640" spans="1:5" hidden="1">
      <c r="A640" t="s">
        <v>14</v>
      </c>
      <c r="B640" t="s">
        <v>443</v>
      </c>
      <c r="C640" t="s">
        <v>23</v>
      </c>
      <c r="D640" t="str">
        <f t="shared" si="9"/>
        <v>14011012000103USD</v>
      </c>
      <c r="E640">
        <v>0</v>
      </c>
    </row>
    <row r="641" spans="1:5" hidden="1">
      <c r="A641" t="s">
        <v>14</v>
      </c>
      <c r="B641" t="s">
        <v>444</v>
      </c>
      <c r="C641" t="s">
        <v>22</v>
      </c>
      <c r="D641" t="str">
        <f t="shared" si="9"/>
        <v>14011012000105PSS</v>
      </c>
      <c r="E641">
        <v>579568.37</v>
      </c>
    </row>
    <row r="642" spans="1:5" hidden="1">
      <c r="A642" t="s">
        <v>14</v>
      </c>
      <c r="B642" t="s">
        <v>444</v>
      </c>
      <c r="C642" t="s">
        <v>23</v>
      </c>
      <c r="D642" t="str">
        <f t="shared" si="9"/>
        <v>14011012000105USD</v>
      </c>
      <c r="E642">
        <v>16069600.029999999</v>
      </c>
    </row>
    <row r="643" spans="1:5" hidden="1">
      <c r="A643" t="s">
        <v>14</v>
      </c>
      <c r="B643" t="s">
        <v>445</v>
      </c>
      <c r="C643" t="s">
        <v>22</v>
      </c>
      <c r="D643" t="str">
        <f t="shared" ref="D643:D706" si="10">_xlfn.CONCAT(B643,C643)</f>
        <v>14011026000112PSS</v>
      </c>
      <c r="E643">
        <v>261071500</v>
      </c>
    </row>
    <row r="644" spans="1:5" hidden="1">
      <c r="A644" t="s">
        <v>14</v>
      </c>
      <c r="B644" t="s">
        <v>445</v>
      </c>
      <c r="C644" t="s">
        <v>23</v>
      </c>
      <c r="D644" t="str">
        <f t="shared" si="10"/>
        <v>14011026000112USD</v>
      </c>
      <c r="E644">
        <v>180584496.65000001</v>
      </c>
    </row>
    <row r="645" spans="1:5" hidden="1">
      <c r="A645" t="s">
        <v>14</v>
      </c>
      <c r="B645" t="s">
        <v>446</v>
      </c>
      <c r="C645" t="s">
        <v>22</v>
      </c>
      <c r="D645" t="str">
        <f t="shared" si="10"/>
        <v>14011026000114PSS</v>
      </c>
      <c r="E645">
        <v>30761800</v>
      </c>
    </row>
    <row r="646" spans="1:5" hidden="1">
      <c r="A646" t="s">
        <v>14</v>
      </c>
      <c r="B646" t="s">
        <v>446</v>
      </c>
      <c r="C646" t="s">
        <v>23</v>
      </c>
      <c r="D646" t="str">
        <f t="shared" si="10"/>
        <v>14011026000114USD</v>
      </c>
      <c r="E646">
        <v>65400000</v>
      </c>
    </row>
    <row r="647" spans="1:5" hidden="1">
      <c r="A647" t="s">
        <v>14</v>
      </c>
      <c r="B647" t="s">
        <v>447</v>
      </c>
      <c r="C647" t="s">
        <v>23</v>
      </c>
      <c r="D647" t="str">
        <f t="shared" si="10"/>
        <v>14011026000116USD</v>
      </c>
      <c r="E647">
        <v>18295555.079999998</v>
      </c>
    </row>
    <row r="648" spans="1:5" hidden="1">
      <c r="A648" t="s">
        <v>14</v>
      </c>
      <c r="B648" t="s">
        <v>448</v>
      </c>
      <c r="C648" t="s">
        <v>22</v>
      </c>
      <c r="D648" t="str">
        <f t="shared" si="10"/>
        <v>14011026000118PSS</v>
      </c>
      <c r="E648">
        <v>121273164.3</v>
      </c>
    </row>
    <row r="649" spans="1:5" hidden="1">
      <c r="A649" t="s">
        <v>14</v>
      </c>
      <c r="B649" t="s">
        <v>448</v>
      </c>
      <c r="C649" t="s">
        <v>23</v>
      </c>
      <c r="D649" t="str">
        <f t="shared" si="10"/>
        <v>14011026000118USD</v>
      </c>
      <c r="E649">
        <v>92353511.799999997</v>
      </c>
    </row>
    <row r="650" spans="1:5" hidden="1">
      <c r="A650" t="s">
        <v>14</v>
      </c>
      <c r="B650" t="s">
        <v>449</v>
      </c>
      <c r="C650" t="s">
        <v>23</v>
      </c>
      <c r="D650" t="str">
        <f t="shared" si="10"/>
        <v>14011026000302USD</v>
      </c>
      <c r="E650">
        <v>2500000</v>
      </c>
    </row>
    <row r="651" spans="1:5" hidden="1">
      <c r="A651" t="s">
        <v>14</v>
      </c>
      <c r="B651" t="s">
        <v>450</v>
      </c>
      <c r="C651" t="s">
        <v>22</v>
      </c>
      <c r="D651" t="str">
        <f t="shared" si="10"/>
        <v>14011030000102PSS</v>
      </c>
      <c r="E651">
        <v>39164813.450000003</v>
      </c>
    </row>
    <row r="652" spans="1:5" hidden="1">
      <c r="A652" t="s">
        <v>14</v>
      </c>
      <c r="B652" t="s">
        <v>1323</v>
      </c>
      <c r="C652" t="s">
        <v>22</v>
      </c>
      <c r="D652" t="str">
        <f t="shared" si="10"/>
        <v>14011030000111PSS</v>
      </c>
      <c r="E652">
        <v>31614845.649999999</v>
      </c>
    </row>
    <row r="653" spans="1:5" hidden="1">
      <c r="A653" t="s">
        <v>14</v>
      </c>
      <c r="B653" t="s">
        <v>451</v>
      </c>
      <c r="C653" t="s">
        <v>22</v>
      </c>
      <c r="D653" t="str">
        <f t="shared" si="10"/>
        <v>14011030000112PSS</v>
      </c>
      <c r="E653">
        <v>0</v>
      </c>
    </row>
    <row r="654" spans="1:5" hidden="1">
      <c r="A654" t="s">
        <v>14</v>
      </c>
      <c r="B654" t="s">
        <v>452</v>
      </c>
      <c r="C654" t="s">
        <v>22</v>
      </c>
      <c r="D654" t="str">
        <f t="shared" si="10"/>
        <v>14011033000101PSS</v>
      </c>
      <c r="E654">
        <v>137383093.5</v>
      </c>
    </row>
    <row r="655" spans="1:5" hidden="1">
      <c r="A655" t="s">
        <v>14</v>
      </c>
      <c r="B655" t="s">
        <v>453</v>
      </c>
      <c r="C655" t="s">
        <v>23</v>
      </c>
      <c r="D655" t="str">
        <f t="shared" si="10"/>
        <v>14011033000106USD</v>
      </c>
      <c r="E655">
        <v>8247213.4000000004</v>
      </c>
    </row>
    <row r="656" spans="1:5" hidden="1">
      <c r="A656" t="s">
        <v>14</v>
      </c>
      <c r="B656" t="s">
        <v>454</v>
      </c>
      <c r="C656" t="s">
        <v>22</v>
      </c>
      <c r="D656" t="str">
        <f t="shared" si="10"/>
        <v>14011106010102PSS</v>
      </c>
      <c r="E656">
        <v>164961226.80000001</v>
      </c>
    </row>
    <row r="657" spans="1:5" hidden="1">
      <c r="A657" t="s">
        <v>14</v>
      </c>
      <c r="B657" t="s">
        <v>454</v>
      </c>
      <c r="C657" t="s">
        <v>23</v>
      </c>
      <c r="D657" t="str">
        <f t="shared" si="10"/>
        <v>14011106010102USD</v>
      </c>
      <c r="E657">
        <v>46068776.359999999</v>
      </c>
    </row>
    <row r="658" spans="1:5" hidden="1">
      <c r="A658" t="s">
        <v>14</v>
      </c>
      <c r="B658" t="s">
        <v>455</v>
      </c>
      <c r="C658" t="s">
        <v>22</v>
      </c>
      <c r="D658" t="str">
        <f t="shared" si="10"/>
        <v>14011106010105PSS</v>
      </c>
      <c r="E658">
        <v>527525.01</v>
      </c>
    </row>
    <row r="659" spans="1:5" hidden="1">
      <c r="A659" t="s">
        <v>14</v>
      </c>
      <c r="B659" t="s">
        <v>455</v>
      </c>
      <c r="C659" t="s">
        <v>23</v>
      </c>
      <c r="D659" t="str">
        <f t="shared" si="10"/>
        <v>14011106010105USD</v>
      </c>
      <c r="E659">
        <v>10518399.57</v>
      </c>
    </row>
    <row r="660" spans="1:5" hidden="1">
      <c r="A660" t="s">
        <v>14</v>
      </c>
      <c r="B660" t="s">
        <v>456</v>
      </c>
      <c r="C660" t="s">
        <v>22</v>
      </c>
      <c r="D660" t="str">
        <f t="shared" si="10"/>
        <v>14011106010111PSS</v>
      </c>
      <c r="E660">
        <v>13461119.949999999</v>
      </c>
    </row>
    <row r="661" spans="1:5" hidden="1">
      <c r="A661" t="s">
        <v>14</v>
      </c>
      <c r="B661" t="s">
        <v>457</v>
      </c>
      <c r="C661" t="s">
        <v>22</v>
      </c>
      <c r="D661" t="str">
        <f t="shared" si="10"/>
        <v>14011106010337PSS</v>
      </c>
      <c r="E661">
        <v>6561676</v>
      </c>
    </row>
    <row r="662" spans="1:5" hidden="1">
      <c r="A662" t="s">
        <v>14</v>
      </c>
      <c r="B662" t="s">
        <v>458</v>
      </c>
      <c r="C662" t="s">
        <v>22</v>
      </c>
      <c r="D662" t="str">
        <f t="shared" si="10"/>
        <v>14011106020310PSS</v>
      </c>
      <c r="E662">
        <v>66015245.709999993</v>
      </c>
    </row>
    <row r="663" spans="1:5" hidden="1">
      <c r="A663" t="s">
        <v>14</v>
      </c>
      <c r="B663" t="s">
        <v>458</v>
      </c>
      <c r="C663" t="s">
        <v>23</v>
      </c>
      <c r="D663" t="str">
        <f t="shared" si="10"/>
        <v>14011106020310USD</v>
      </c>
      <c r="E663">
        <v>16851206.149999999</v>
      </c>
    </row>
    <row r="664" spans="1:5" hidden="1">
      <c r="A664" t="s">
        <v>14</v>
      </c>
      <c r="B664" t="s">
        <v>459</v>
      </c>
      <c r="C664" t="s">
        <v>23</v>
      </c>
      <c r="D664" t="str">
        <f t="shared" si="10"/>
        <v>14011106020311USD</v>
      </c>
      <c r="E664">
        <v>18939581.890000001</v>
      </c>
    </row>
    <row r="665" spans="1:5" hidden="1">
      <c r="A665" t="s">
        <v>14</v>
      </c>
      <c r="B665" t="s">
        <v>460</v>
      </c>
      <c r="C665" t="s">
        <v>22</v>
      </c>
      <c r="D665" t="str">
        <f t="shared" si="10"/>
        <v>14011106020312PSS</v>
      </c>
      <c r="E665">
        <v>474346915.14999998</v>
      </c>
    </row>
    <row r="666" spans="1:5" hidden="1">
      <c r="A666" t="s">
        <v>14</v>
      </c>
      <c r="B666" t="s">
        <v>460</v>
      </c>
      <c r="C666" t="s">
        <v>23</v>
      </c>
      <c r="D666" t="str">
        <f t="shared" si="10"/>
        <v>14011106020312USD</v>
      </c>
      <c r="E666">
        <v>256120803.61000001</v>
      </c>
    </row>
    <row r="667" spans="1:5" hidden="1">
      <c r="A667" t="s">
        <v>14</v>
      </c>
      <c r="B667" t="s">
        <v>461</v>
      </c>
      <c r="C667" t="s">
        <v>22</v>
      </c>
      <c r="D667" t="str">
        <f t="shared" si="10"/>
        <v>14011106020313PSS</v>
      </c>
      <c r="E667">
        <v>33648098.649999999</v>
      </c>
    </row>
    <row r="668" spans="1:5" hidden="1">
      <c r="A668" t="s">
        <v>14</v>
      </c>
      <c r="B668" t="s">
        <v>462</v>
      </c>
      <c r="C668" t="s">
        <v>22</v>
      </c>
      <c r="D668" t="str">
        <f t="shared" si="10"/>
        <v>14011106020325PSS</v>
      </c>
      <c r="E668">
        <v>1988665.96</v>
      </c>
    </row>
    <row r="669" spans="1:5" hidden="1">
      <c r="A669" t="s">
        <v>14</v>
      </c>
      <c r="B669" t="s">
        <v>462</v>
      </c>
      <c r="C669" t="s">
        <v>23</v>
      </c>
      <c r="D669" t="str">
        <f t="shared" si="10"/>
        <v>14011106020325USD</v>
      </c>
      <c r="E669">
        <v>466242.14</v>
      </c>
    </row>
    <row r="670" spans="1:5" hidden="1">
      <c r="A670" t="s">
        <v>14</v>
      </c>
      <c r="B670" t="s">
        <v>463</v>
      </c>
      <c r="C670" t="s">
        <v>22</v>
      </c>
      <c r="D670" t="str">
        <f t="shared" si="10"/>
        <v>14011106020334PSS</v>
      </c>
      <c r="E670">
        <v>188736.62</v>
      </c>
    </row>
    <row r="671" spans="1:5" hidden="1">
      <c r="A671" t="s">
        <v>14</v>
      </c>
      <c r="B671" t="s">
        <v>464</v>
      </c>
      <c r="C671" t="s">
        <v>22</v>
      </c>
      <c r="D671" t="str">
        <f t="shared" si="10"/>
        <v>14011106020337PSS</v>
      </c>
      <c r="E671">
        <v>814423.8</v>
      </c>
    </row>
    <row r="672" spans="1:5" hidden="1">
      <c r="A672" t="s">
        <v>14</v>
      </c>
      <c r="B672" t="s">
        <v>465</v>
      </c>
      <c r="C672" t="s">
        <v>22</v>
      </c>
      <c r="D672" t="str">
        <f t="shared" si="10"/>
        <v>14011106020350PSS</v>
      </c>
      <c r="E672">
        <v>272282503.82999998</v>
      </c>
    </row>
    <row r="673" spans="1:5" hidden="1">
      <c r="A673" t="s">
        <v>14</v>
      </c>
      <c r="B673" t="s">
        <v>466</v>
      </c>
      <c r="C673" t="s">
        <v>22</v>
      </c>
      <c r="D673" t="str">
        <f t="shared" si="10"/>
        <v>14011106020377PSS</v>
      </c>
      <c r="E673">
        <v>1735500</v>
      </c>
    </row>
    <row r="674" spans="1:5" hidden="1">
      <c r="A674" t="s">
        <v>14</v>
      </c>
      <c r="B674" t="s">
        <v>466</v>
      </c>
      <c r="C674" t="s">
        <v>23</v>
      </c>
      <c r="D674" t="str">
        <f t="shared" si="10"/>
        <v>14011106020377USD</v>
      </c>
      <c r="E674">
        <v>1056487.57</v>
      </c>
    </row>
    <row r="675" spans="1:5" hidden="1">
      <c r="A675" t="s">
        <v>14</v>
      </c>
      <c r="B675" t="s">
        <v>467</v>
      </c>
      <c r="C675" t="s">
        <v>22</v>
      </c>
      <c r="D675" t="str">
        <f t="shared" si="10"/>
        <v>14011111000103PSS</v>
      </c>
      <c r="E675">
        <v>176522.35</v>
      </c>
    </row>
    <row r="676" spans="1:5" hidden="1">
      <c r="A676" t="s">
        <v>14</v>
      </c>
      <c r="B676" t="s">
        <v>467</v>
      </c>
      <c r="C676" t="s">
        <v>23</v>
      </c>
      <c r="D676" t="str">
        <f t="shared" si="10"/>
        <v>14011111000103USD</v>
      </c>
      <c r="E676">
        <v>42134.01</v>
      </c>
    </row>
    <row r="677" spans="1:5" hidden="1">
      <c r="A677" t="s">
        <v>14</v>
      </c>
      <c r="B677" t="s">
        <v>468</v>
      </c>
      <c r="C677" t="s">
        <v>22</v>
      </c>
      <c r="D677" t="str">
        <f t="shared" si="10"/>
        <v>14011111000105PSS</v>
      </c>
      <c r="E677">
        <v>111612973.36</v>
      </c>
    </row>
    <row r="678" spans="1:5" hidden="1">
      <c r="A678" t="s">
        <v>14</v>
      </c>
      <c r="B678" t="s">
        <v>468</v>
      </c>
      <c r="C678" t="s">
        <v>23</v>
      </c>
      <c r="D678" t="str">
        <f t="shared" si="10"/>
        <v>14011111000105USD</v>
      </c>
      <c r="E678">
        <v>43785596.520000003</v>
      </c>
    </row>
    <row r="679" spans="1:5" hidden="1">
      <c r="A679" t="s">
        <v>14</v>
      </c>
      <c r="B679" t="s">
        <v>469</v>
      </c>
      <c r="C679" t="s">
        <v>22</v>
      </c>
      <c r="D679" t="str">
        <f t="shared" si="10"/>
        <v>14011111000110PSS</v>
      </c>
      <c r="E679">
        <v>0</v>
      </c>
    </row>
    <row r="680" spans="1:5" hidden="1">
      <c r="A680" t="s">
        <v>14</v>
      </c>
      <c r="B680" t="s">
        <v>469</v>
      </c>
      <c r="C680" t="s">
        <v>23</v>
      </c>
      <c r="D680" t="str">
        <f t="shared" si="10"/>
        <v>14011111000110USD</v>
      </c>
      <c r="E680">
        <v>0</v>
      </c>
    </row>
    <row r="681" spans="1:5" hidden="1">
      <c r="A681" t="s">
        <v>14</v>
      </c>
      <c r="B681" t="s">
        <v>470</v>
      </c>
      <c r="C681" t="s">
        <v>22</v>
      </c>
      <c r="D681" t="str">
        <f t="shared" si="10"/>
        <v>14011111000112PSS</v>
      </c>
      <c r="E681">
        <v>63110.7</v>
      </c>
    </row>
    <row r="682" spans="1:5" hidden="1">
      <c r="A682" t="s">
        <v>14</v>
      </c>
      <c r="B682" t="s">
        <v>470</v>
      </c>
      <c r="C682" t="s">
        <v>23</v>
      </c>
      <c r="D682" t="str">
        <f t="shared" si="10"/>
        <v>14011111000112USD</v>
      </c>
      <c r="E682">
        <v>421428.99</v>
      </c>
    </row>
    <row r="683" spans="1:5" hidden="1">
      <c r="A683" t="s">
        <v>14</v>
      </c>
      <c r="B683" t="s">
        <v>471</v>
      </c>
      <c r="C683" t="s">
        <v>23</v>
      </c>
      <c r="D683" t="str">
        <f t="shared" si="10"/>
        <v>14011111000203USD</v>
      </c>
      <c r="E683">
        <v>2171.64</v>
      </c>
    </row>
    <row r="684" spans="1:5" hidden="1">
      <c r="A684" t="s">
        <v>14</v>
      </c>
      <c r="B684" t="s">
        <v>1324</v>
      </c>
      <c r="C684" t="s">
        <v>23</v>
      </c>
      <c r="D684" t="str">
        <f t="shared" si="10"/>
        <v>14011111000204USD</v>
      </c>
      <c r="E684">
        <v>18967.71</v>
      </c>
    </row>
    <row r="685" spans="1:5" hidden="1">
      <c r="A685" t="s">
        <v>14</v>
      </c>
      <c r="B685" t="s">
        <v>472</v>
      </c>
      <c r="C685" t="s">
        <v>22</v>
      </c>
      <c r="D685" t="str">
        <f t="shared" si="10"/>
        <v>14011111000301PSS</v>
      </c>
      <c r="E685">
        <v>8750117.9700000007</v>
      </c>
    </row>
    <row r="686" spans="1:5" hidden="1">
      <c r="A686" t="s">
        <v>14</v>
      </c>
      <c r="B686" t="s">
        <v>472</v>
      </c>
      <c r="C686" t="s">
        <v>23</v>
      </c>
      <c r="D686" t="str">
        <f t="shared" si="10"/>
        <v>14011111000301USD</v>
      </c>
      <c r="E686">
        <v>14048770.41</v>
      </c>
    </row>
    <row r="687" spans="1:5" hidden="1">
      <c r="A687" t="s">
        <v>14</v>
      </c>
      <c r="B687" t="s">
        <v>473</v>
      </c>
      <c r="C687" t="s">
        <v>22</v>
      </c>
      <c r="D687" t="str">
        <f t="shared" si="10"/>
        <v>14011112000103PSS</v>
      </c>
      <c r="E687">
        <v>0</v>
      </c>
    </row>
    <row r="688" spans="1:5" hidden="1">
      <c r="A688" t="s">
        <v>14</v>
      </c>
      <c r="B688" t="s">
        <v>473</v>
      </c>
      <c r="C688" t="s">
        <v>23</v>
      </c>
      <c r="D688" t="str">
        <f t="shared" si="10"/>
        <v>14011112000103USD</v>
      </c>
      <c r="E688">
        <v>0</v>
      </c>
    </row>
    <row r="689" spans="1:5" hidden="1">
      <c r="A689" t="s">
        <v>14</v>
      </c>
      <c r="B689" t="s">
        <v>474</v>
      </c>
      <c r="C689" t="s">
        <v>22</v>
      </c>
      <c r="D689" t="str">
        <f t="shared" si="10"/>
        <v>14011112000105PSS</v>
      </c>
      <c r="E689">
        <v>290365.02</v>
      </c>
    </row>
    <row r="690" spans="1:5" hidden="1">
      <c r="A690" t="s">
        <v>14</v>
      </c>
      <c r="B690" t="s">
        <v>474</v>
      </c>
      <c r="C690" t="s">
        <v>23</v>
      </c>
      <c r="D690" t="str">
        <f t="shared" si="10"/>
        <v>14011112000105USD</v>
      </c>
      <c r="E690">
        <v>5533677.4699999997</v>
      </c>
    </row>
    <row r="691" spans="1:5" hidden="1">
      <c r="A691" t="s">
        <v>14</v>
      </c>
      <c r="B691" t="s">
        <v>475</v>
      </c>
      <c r="C691" t="s">
        <v>22</v>
      </c>
      <c r="D691" t="str">
        <f t="shared" si="10"/>
        <v>14011126000112PSS</v>
      </c>
      <c r="E691">
        <v>46740335</v>
      </c>
    </row>
    <row r="692" spans="1:5" hidden="1">
      <c r="A692" t="s">
        <v>14</v>
      </c>
      <c r="B692" t="s">
        <v>475</v>
      </c>
      <c r="C692" t="s">
        <v>23</v>
      </c>
      <c r="D692" t="str">
        <f t="shared" si="10"/>
        <v>14011126000112USD</v>
      </c>
      <c r="E692">
        <v>23728126.84</v>
      </c>
    </row>
    <row r="693" spans="1:5" hidden="1">
      <c r="A693" t="s">
        <v>14</v>
      </c>
      <c r="B693" t="s">
        <v>476</v>
      </c>
      <c r="C693" t="s">
        <v>23</v>
      </c>
      <c r="D693" t="str">
        <f t="shared" si="10"/>
        <v>14011126000114USD</v>
      </c>
      <c r="E693">
        <v>10573000</v>
      </c>
    </row>
    <row r="694" spans="1:5" hidden="1">
      <c r="A694" t="s">
        <v>14</v>
      </c>
      <c r="B694" t="s">
        <v>477</v>
      </c>
      <c r="C694" t="s">
        <v>22</v>
      </c>
      <c r="D694" t="str">
        <f t="shared" si="10"/>
        <v>14011126000118PSS</v>
      </c>
      <c r="E694">
        <v>61437659.030000001</v>
      </c>
    </row>
    <row r="695" spans="1:5" hidden="1">
      <c r="A695" t="s">
        <v>14</v>
      </c>
      <c r="B695" t="s">
        <v>477</v>
      </c>
      <c r="C695" t="s">
        <v>23</v>
      </c>
      <c r="D695" t="str">
        <f t="shared" si="10"/>
        <v>14011126000118USD</v>
      </c>
      <c r="E695">
        <v>87993372.400000006</v>
      </c>
    </row>
    <row r="696" spans="1:5" hidden="1">
      <c r="A696" t="s">
        <v>14</v>
      </c>
      <c r="B696" t="s">
        <v>478</v>
      </c>
      <c r="C696" t="s">
        <v>22</v>
      </c>
      <c r="D696" t="str">
        <f t="shared" si="10"/>
        <v>14011126000205PSS</v>
      </c>
      <c r="E696">
        <v>14361100</v>
      </c>
    </row>
    <row r="697" spans="1:5" hidden="1">
      <c r="A697" t="s">
        <v>14</v>
      </c>
      <c r="B697" t="s">
        <v>478</v>
      </c>
      <c r="C697" t="s">
        <v>23</v>
      </c>
      <c r="D697" t="str">
        <f t="shared" si="10"/>
        <v>14011126000205USD</v>
      </c>
      <c r="E697">
        <v>16530000</v>
      </c>
    </row>
    <row r="698" spans="1:5" hidden="1">
      <c r="A698" t="s">
        <v>14</v>
      </c>
      <c r="B698" t="s">
        <v>479</v>
      </c>
      <c r="C698" t="s">
        <v>23</v>
      </c>
      <c r="D698" t="str">
        <f t="shared" si="10"/>
        <v>14011126000207USD</v>
      </c>
      <c r="E698">
        <v>950000</v>
      </c>
    </row>
    <row r="699" spans="1:5" hidden="1">
      <c r="A699" t="s">
        <v>14</v>
      </c>
      <c r="B699" t="s">
        <v>480</v>
      </c>
      <c r="C699" t="s">
        <v>23</v>
      </c>
      <c r="D699" t="str">
        <f t="shared" si="10"/>
        <v>14011130000101USD</v>
      </c>
      <c r="E699">
        <v>1840171.97</v>
      </c>
    </row>
    <row r="700" spans="1:5" hidden="1">
      <c r="A700" t="s">
        <v>14</v>
      </c>
      <c r="B700" t="s">
        <v>481</v>
      </c>
      <c r="C700" t="s">
        <v>22</v>
      </c>
      <c r="D700" t="str">
        <f t="shared" si="10"/>
        <v>14011133000101PSS</v>
      </c>
      <c r="E700">
        <v>172419630.78999999</v>
      </c>
    </row>
    <row r="701" spans="1:5" hidden="1">
      <c r="A701" t="s">
        <v>14</v>
      </c>
      <c r="B701" t="s">
        <v>481</v>
      </c>
      <c r="C701" t="s">
        <v>23</v>
      </c>
      <c r="D701" t="str">
        <f t="shared" si="10"/>
        <v>14011133000101USD</v>
      </c>
      <c r="E701">
        <v>3243587</v>
      </c>
    </row>
    <row r="702" spans="1:5" hidden="1">
      <c r="A702" t="s">
        <v>14</v>
      </c>
      <c r="B702" t="s">
        <v>482</v>
      </c>
      <c r="C702" t="s">
        <v>22</v>
      </c>
      <c r="D702" t="str">
        <f t="shared" si="10"/>
        <v>14011206010202PSS</v>
      </c>
      <c r="E702">
        <v>69925451.849999994</v>
      </c>
    </row>
    <row r="703" spans="1:5" hidden="1">
      <c r="A703" t="s">
        <v>14</v>
      </c>
      <c r="B703" t="s">
        <v>482</v>
      </c>
      <c r="C703" t="s">
        <v>23</v>
      </c>
      <c r="D703" t="str">
        <f t="shared" si="10"/>
        <v>14011206010202USD</v>
      </c>
      <c r="E703">
        <v>20183890.18</v>
      </c>
    </row>
    <row r="704" spans="1:5" hidden="1">
      <c r="A704" t="s">
        <v>14</v>
      </c>
      <c r="B704" t="s">
        <v>483</v>
      </c>
      <c r="C704" t="s">
        <v>23</v>
      </c>
      <c r="D704" t="str">
        <f t="shared" si="10"/>
        <v>14011206010205USD</v>
      </c>
      <c r="E704">
        <v>11012769.359999999</v>
      </c>
    </row>
    <row r="705" spans="1:5" hidden="1">
      <c r="A705" t="s">
        <v>14</v>
      </c>
      <c r="B705" t="s">
        <v>484</v>
      </c>
      <c r="C705" t="s">
        <v>22</v>
      </c>
      <c r="D705" t="str">
        <f t="shared" si="10"/>
        <v>14011206010211PSS</v>
      </c>
      <c r="E705">
        <v>2456500</v>
      </c>
    </row>
    <row r="706" spans="1:5" hidden="1">
      <c r="A706" t="s">
        <v>14</v>
      </c>
      <c r="B706" t="s">
        <v>485</v>
      </c>
      <c r="C706" t="s">
        <v>22</v>
      </c>
      <c r="D706" t="str">
        <f t="shared" si="10"/>
        <v>14011206010436PSS</v>
      </c>
      <c r="E706">
        <v>2644936</v>
      </c>
    </row>
    <row r="707" spans="1:5" hidden="1">
      <c r="A707" t="s">
        <v>14</v>
      </c>
      <c r="B707" t="s">
        <v>486</v>
      </c>
      <c r="C707" t="s">
        <v>22</v>
      </c>
      <c r="D707" t="str">
        <f t="shared" ref="D707:D770" si="11">_xlfn.CONCAT(B707,C707)</f>
        <v>14011206020308PSS</v>
      </c>
      <c r="E707">
        <v>159995720.83000001</v>
      </c>
    </row>
    <row r="708" spans="1:5" hidden="1">
      <c r="A708" t="s">
        <v>14</v>
      </c>
      <c r="B708" t="s">
        <v>486</v>
      </c>
      <c r="C708" t="s">
        <v>23</v>
      </c>
      <c r="D708" t="str">
        <f t="shared" si="11"/>
        <v>14011206020308USD</v>
      </c>
      <c r="E708">
        <v>68817645.260000005</v>
      </c>
    </row>
    <row r="709" spans="1:5" hidden="1">
      <c r="A709" t="s">
        <v>14</v>
      </c>
      <c r="B709" t="s">
        <v>487</v>
      </c>
      <c r="C709" t="s">
        <v>22</v>
      </c>
      <c r="D709" t="str">
        <f t="shared" si="11"/>
        <v>14011206020309PSS</v>
      </c>
      <c r="E709">
        <v>19925727.969999999</v>
      </c>
    </row>
    <row r="710" spans="1:5" hidden="1">
      <c r="A710" t="s">
        <v>14</v>
      </c>
      <c r="B710" t="s">
        <v>487</v>
      </c>
      <c r="C710" t="s">
        <v>23</v>
      </c>
      <c r="D710" t="str">
        <f t="shared" si="11"/>
        <v>14011206020309USD</v>
      </c>
      <c r="E710">
        <v>9709962.5500000007</v>
      </c>
    </row>
    <row r="711" spans="1:5" hidden="1">
      <c r="A711" t="s">
        <v>14</v>
      </c>
      <c r="B711" t="s">
        <v>488</v>
      </c>
      <c r="C711" t="s">
        <v>22</v>
      </c>
      <c r="D711" t="str">
        <f t="shared" si="11"/>
        <v>14011206020313PSS</v>
      </c>
      <c r="E711">
        <v>44656231.310000002</v>
      </c>
    </row>
    <row r="712" spans="1:5" hidden="1">
      <c r="A712" t="s">
        <v>14</v>
      </c>
      <c r="B712" t="s">
        <v>488</v>
      </c>
      <c r="C712" t="s">
        <v>23</v>
      </c>
      <c r="D712" t="str">
        <f t="shared" si="11"/>
        <v>14011206020313USD</v>
      </c>
      <c r="E712">
        <v>1413700.9</v>
      </c>
    </row>
    <row r="713" spans="1:5" hidden="1">
      <c r="A713" t="s">
        <v>14</v>
      </c>
      <c r="B713" t="s">
        <v>489</v>
      </c>
      <c r="C713" t="s">
        <v>23</v>
      </c>
      <c r="D713" t="str">
        <f t="shared" si="11"/>
        <v>14011206020315USD</v>
      </c>
      <c r="E713">
        <v>10669833.720000001</v>
      </c>
    </row>
    <row r="714" spans="1:5" hidden="1">
      <c r="A714" t="s">
        <v>14</v>
      </c>
      <c r="B714" t="s">
        <v>490</v>
      </c>
      <c r="C714" t="s">
        <v>22</v>
      </c>
      <c r="D714" t="str">
        <f t="shared" si="11"/>
        <v>14011206020327PSS</v>
      </c>
      <c r="E714">
        <v>26905047.75</v>
      </c>
    </row>
    <row r="715" spans="1:5" hidden="1">
      <c r="A715" t="s">
        <v>14</v>
      </c>
      <c r="B715" t="s">
        <v>490</v>
      </c>
      <c r="C715" t="s">
        <v>23</v>
      </c>
      <c r="D715" t="str">
        <f t="shared" si="11"/>
        <v>14011206020327USD</v>
      </c>
      <c r="E715">
        <v>7194583.6500000004</v>
      </c>
    </row>
    <row r="716" spans="1:5" hidden="1">
      <c r="A716" t="s">
        <v>14</v>
      </c>
      <c r="B716" t="s">
        <v>491</v>
      </c>
      <c r="C716" t="s">
        <v>22</v>
      </c>
      <c r="D716" t="str">
        <f t="shared" si="11"/>
        <v>14011206020348PSS</v>
      </c>
      <c r="E716">
        <v>1595606.32</v>
      </c>
    </row>
    <row r="717" spans="1:5" hidden="1">
      <c r="A717" t="s">
        <v>14</v>
      </c>
      <c r="B717" t="s">
        <v>492</v>
      </c>
      <c r="C717" t="s">
        <v>22</v>
      </c>
      <c r="D717" t="str">
        <f t="shared" si="11"/>
        <v>14011206020387PSS</v>
      </c>
      <c r="E717">
        <v>83797013.200000003</v>
      </c>
    </row>
    <row r="718" spans="1:5" hidden="1">
      <c r="A718" t="s">
        <v>14</v>
      </c>
      <c r="B718" t="s">
        <v>493</v>
      </c>
      <c r="C718" t="s">
        <v>22</v>
      </c>
      <c r="D718" t="str">
        <f t="shared" si="11"/>
        <v>14011211000103PSS</v>
      </c>
      <c r="E718">
        <v>92391.4</v>
      </c>
    </row>
    <row r="719" spans="1:5" hidden="1">
      <c r="A719" t="s">
        <v>14</v>
      </c>
      <c r="B719" t="s">
        <v>493</v>
      </c>
      <c r="C719" t="s">
        <v>23</v>
      </c>
      <c r="D719" t="str">
        <f t="shared" si="11"/>
        <v>14011211000103USD</v>
      </c>
      <c r="E719">
        <v>190865.11</v>
      </c>
    </row>
    <row r="720" spans="1:5" hidden="1">
      <c r="A720" t="s">
        <v>14</v>
      </c>
      <c r="B720" t="s">
        <v>494</v>
      </c>
      <c r="C720" t="s">
        <v>22</v>
      </c>
      <c r="D720" t="str">
        <f t="shared" si="11"/>
        <v>14011211000105PSS</v>
      </c>
      <c r="E720">
        <v>16252295.93</v>
      </c>
    </row>
    <row r="721" spans="1:5" hidden="1">
      <c r="A721" t="s">
        <v>14</v>
      </c>
      <c r="B721" t="s">
        <v>494</v>
      </c>
      <c r="C721" t="s">
        <v>23</v>
      </c>
      <c r="D721" t="str">
        <f t="shared" si="11"/>
        <v>14011211000105USD</v>
      </c>
      <c r="E721">
        <v>9138108.8399999999</v>
      </c>
    </row>
    <row r="722" spans="1:5" hidden="1">
      <c r="A722" t="s">
        <v>14</v>
      </c>
      <c r="B722" t="s">
        <v>495</v>
      </c>
      <c r="C722" t="s">
        <v>22</v>
      </c>
      <c r="D722" t="str">
        <f t="shared" si="11"/>
        <v>14011211000203PSS</v>
      </c>
      <c r="E722">
        <v>2617.39</v>
      </c>
    </row>
    <row r="723" spans="1:5" hidden="1">
      <c r="A723" t="s">
        <v>14</v>
      </c>
      <c r="B723" t="s">
        <v>1325</v>
      </c>
      <c r="C723" t="s">
        <v>22</v>
      </c>
      <c r="D723" t="str">
        <f t="shared" si="11"/>
        <v>14011211000204PSS</v>
      </c>
      <c r="E723">
        <v>129180.14</v>
      </c>
    </row>
    <row r="724" spans="1:5" hidden="1">
      <c r="A724" t="s">
        <v>14</v>
      </c>
      <c r="B724" t="s">
        <v>496</v>
      </c>
      <c r="C724" t="s">
        <v>22</v>
      </c>
      <c r="D724" t="str">
        <f t="shared" si="11"/>
        <v>14011211000301PSS</v>
      </c>
      <c r="E724">
        <v>2074600.97</v>
      </c>
    </row>
    <row r="725" spans="1:5" hidden="1">
      <c r="A725" t="s">
        <v>14</v>
      </c>
      <c r="B725" t="s">
        <v>496</v>
      </c>
      <c r="C725" t="s">
        <v>23</v>
      </c>
      <c r="D725" t="str">
        <f t="shared" si="11"/>
        <v>14011211000301USD</v>
      </c>
      <c r="E725">
        <v>420278.62</v>
      </c>
    </row>
    <row r="726" spans="1:5" hidden="1">
      <c r="A726" t="s">
        <v>14</v>
      </c>
      <c r="B726" t="s">
        <v>497</v>
      </c>
      <c r="C726" t="s">
        <v>22</v>
      </c>
      <c r="D726" t="str">
        <f t="shared" si="11"/>
        <v>14011211000503PSS</v>
      </c>
      <c r="E726">
        <v>15834.68</v>
      </c>
    </row>
    <row r="727" spans="1:5" hidden="1">
      <c r="A727" t="s">
        <v>14</v>
      </c>
      <c r="B727" t="s">
        <v>497</v>
      </c>
      <c r="C727" t="s">
        <v>23</v>
      </c>
      <c r="D727" t="str">
        <f t="shared" si="11"/>
        <v>14011211000503USD</v>
      </c>
      <c r="E727">
        <v>22482.34</v>
      </c>
    </row>
    <row r="728" spans="1:5" hidden="1">
      <c r="A728" t="s">
        <v>14</v>
      </c>
      <c r="B728" t="s">
        <v>498</v>
      </c>
      <c r="C728" t="s">
        <v>22</v>
      </c>
      <c r="D728" t="str">
        <f t="shared" si="11"/>
        <v>14011211000505PSS</v>
      </c>
      <c r="E728">
        <v>592306.38</v>
      </c>
    </row>
    <row r="729" spans="1:5" hidden="1">
      <c r="A729" t="s">
        <v>14</v>
      </c>
      <c r="B729" t="s">
        <v>498</v>
      </c>
      <c r="C729" t="s">
        <v>23</v>
      </c>
      <c r="D729" t="str">
        <f t="shared" si="11"/>
        <v>14011211000505USD</v>
      </c>
      <c r="E729">
        <v>619778.07999999996</v>
      </c>
    </row>
    <row r="730" spans="1:5" hidden="1">
      <c r="A730" t="s">
        <v>14</v>
      </c>
      <c r="B730" t="s">
        <v>499</v>
      </c>
      <c r="C730" t="s">
        <v>23</v>
      </c>
      <c r="D730" t="str">
        <f t="shared" si="11"/>
        <v>14011212000103USD</v>
      </c>
      <c r="E730">
        <v>8049.22</v>
      </c>
    </row>
    <row r="731" spans="1:5" hidden="1">
      <c r="A731" t="s">
        <v>14</v>
      </c>
      <c r="B731" t="s">
        <v>500</v>
      </c>
      <c r="C731" t="s">
        <v>23</v>
      </c>
      <c r="D731" t="str">
        <f t="shared" si="11"/>
        <v>14011212000105USD</v>
      </c>
      <c r="E731">
        <v>919552.23</v>
      </c>
    </row>
    <row r="732" spans="1:5" hidden="1">
      <c r="A732" t="s">
        <v>14</v>
      </c>
      <c r="B732" t="s">
        <v>501</v>
      </c>
      <c r="C732" t="s">
        <v>23</v>
      </c>
      <c r="D732" t="str">
        <f t="shared" si="11"/>
        <v>14011226000212USD</v>
      </c>
      <c r="E732">
        <v>12302000</v>
      </c>
    </row>
    <row r="733" spans="1:5" hidden="1">
      <c r="A733" t="s">
        <v>14</v>
      </c>
      <c r="B733" t="s">
        <v>502</v>
      </c>
      <c r="C733" t="s">
        <v>23</v>
      </c>
      <c r="D733" t="str">
        <f t="shared" si="11"/>
        <v>14011226000214USD</v>
      </c>
      <c r="E733">
        <v>935000</v>
      </c>
    </row>
    <row r="734" spans="1:5" hidden="1">
      <c r="A734" t="s">
        <v>14</v>
      </c>
      <c r="B734" t="s">
        <v>503</v>
      </c>
      <c r="C734" t="s">
        <v>22</v>
      </c>
      <c r="D734" t="str">
        <f t="shared" si="11"/>
        <v>14011226000218PSS</v>
      </c>
      <c r="E734">
        <v>6088058.7000000002</v>
      </c>
    </row>
    <row r="735" spans="1:5" hidden="1">
      <c r="A735" t="s">
        <v>14</v>
      </c>
      <c r="B735" t="s">
        <v>503</v>
      </c>
      <c r="C735" t="s">
        <v>23</v>
      </c>
      <c r="D735" t="str">
        <f t="shared" si="11"/>
        <v>14011226000218USD</v>
      </c>
      <c r="E735">
        <v>17631803.640000001</v>
      </c>
    </row>
    <row r="736" spans="1:5" hidden="1">
      <c r="A736" t="s">
        <v>14</v>
      </c>
      <c r="B736" t="s">
        <v>504</v>
      </c>
      <c r="C736" t="s">
        <v>22</v>
      </c>
      <c r="D736" t="str">
        <f t="shared" si="11"/>
        <v>14011226000402PSS</v>
      </c>
      <c r="E736">
        <v>5329129</v>
      </c>
    </row>
    <row r="737" spans="1:5" hidden="1">
      <c r="A737" t="s">
        <v>14</v>
      </c>
      <c r="B737" t="s">
        <v>504</v>
      </c>
      <c r="C737" t="s">
        <v>23</v>
      </c>
      <c r="D737" t="str">
        <f t="shared" si="11"/>
        <v>14011226000402USD</v>
      </c>
      <c r="E737">
        <v>7825300</v>
      </c>
    </row>
    <row r="738" spans="1:5" hidden="1">
      <c r="A738" t="s">
        <v>14</v>
      </c>
      <c r="B738" t="s">
        <v>505</v>
      </c>
      <c r="C738" t="s">
        <v>23</v>
      </c>
      <c r="D738" t="str">
        <f t="shared" si="11"/>
        <v>14011226000404USD</v>
      </c>
      <c r="E738">
        <v>220000</v>
      </c>
    </row>
    <row r="739" spans="1:5" hidden="1">
      <c r="A739" t="s">
        <v>14</v>
      </c>
      <c r="B739" t="s">
        <v>506</v>
      </c>
      <c r="C739" t="s">
        <v>23</v>
      </c>
      <c r="D739" t="str">
        <f t="shared" si="11"/>
        <v>14011230000702USD</v>
      </c>
      <c r="E739">
        <v>11046389.189999999</v>
      </c>
    </row>
    <row r="740" spans="1:5" hidden="1">
      <c r="A740" t="s">
        <v>14</v>
      </c>
      <c r="B740" t="s">
        <v>507</v>
      </c>
      <c r="C740" t="s">
        <v>22</v>
      </c>
      <c r="D740" t="str">
        <f t="shared" si="11"/>
        <v>14011233000101PSS</v>
      </c>
      <c r="E740">
        <v>256524575.97</v>
      </c>
    </row>
    <row r="741" spans="1:5" hidden="1">
      <c r="A741" t="s">
        <v>14</v>
      </c>
      <c r="B741" t="s">
        <v>507</v>
      </c>
      <c r="C741" t="s">
        <v>23</v>
      </c>
      <c r="D741" t="str">
        <f t="shared" si="11"/>
        <v>14011233000101USD</v>
      </c>
      <c r="E741">
        <v>15683425.699999999</v>
      </c>
    </row>
    <row r="742" spans="1:5" hidden="1">
      <c r="A742" t="s">
        <v>14</v>
      </c>
      <c r="B742" t="s">
        <v>508</v>
      </c>
      <c r="C742" t="s">
        <v>22</v>
      </c>
      <c r="D742" t="str">
        <f t="shared" si="11"/>
        <v>14011233000106PSS</v>
      </c>
      <c r="E742">
        <v>662746.86</v>
      </c>
    </row>
    <row r="743" spans="1:5" hidden="1">
      <c r="A743" t="s">
        <v>14</v>
      </c>
      <c r="B743" t="s">
        <v>508</v>
      </c>
      <c r="C743" t="s">
        <v>23</v>
      </c>
      <c r="D743" t="str">
        <f t="shared" si="11"/>
        <v>14011233000106USD</v>
      </c>
      <c r="E743">
        <v>4758489.95</v>
      </c>
    </row>
    <row r="744" spans="1:5" hidden="1">
      <c r="A744" t="s">
        <v>14</v>
      </c>
      <c r="B744" t="s">
        <v>509</v>
      </c>
      <c r="C744" t="s">
        <v>22</v>
      </c>
      <c r="D744" t="str">
        <f t="shared" si="11"/>
        <v>14011306010303PSS</v>
      </c>
      <c r="E744">
        <v>150000</v>
      </c>
    </row>
    <row r="745" spans="1:5" hidden="1">
      <c r="A745" t="s">
        <v>14</v>
      </c>
      <c r="B745" t="s">
        <v>510</v>
      </c>
      <c r="C745" t="s">
        <v>22</v>
      </c>
      <c r="D745" t="str">
        <f t="shared" si="11"/>
        <v>14011306010304PSS</v>
      </c>
      <c r="E745">
        <v>8096195.21</v>
      </c>
    </row>
    <row r="746" spans="1:5" hidden="1">
      <c r="A746" t="s">
        <v>14</v>
      </c>
      <c r="B746" t="s">
        <v>510</v>
      </c>
      <c r="C746" t="s">
        <v>23</v>
      </c>
      <c r="D746" t="str">
        <f t="shared" si="11"/>
        <v>14011306010304USD</v>
      </c>
      <c r="E746">
        <v>2172102.7999999998</v>
      </c>
    </row>
    <row r="747" spans="1:5" hidden="1">
      <c r="A747" t="s">
        <v>14</v>
      </c>
      <c r="B747" t="s">
        <v>511</v>
      </c>
      <c r="C747" t="s">
        <v>22</v>
      </c>
      <c r="D747" t="str">
        <f t="shared" si="11"/>
        <v>14011306020210PSS</v>
      </c>
      <c r="E747">
        <v>38279663.43</v>
      </c>
    </row>
    <row r="748" spans="1:5" hidden="1">
      <c r="A748" t="s">
        <v>14</v>
      </c>
      <c r="B748" t="s">
        <v>511</v>
      </c>
      <c r="C748" t="s">
        <v>23</v>
      </c>
      <c r="D748" t="str">
        <f t="shared" si="11"/>
        <v>14011306020210USD</v>
      </c>
      <c r="E748">
        <v>73082086.200000003</v>
      </c>
    </row>
    <row r="749" spans="1:5" hidden="1">
      <c r="A749" t="s">
        <v>14</v>
      </c>
      <c r="B749" t="s">
        <v>512</v>
      </c>
      <c r="C749" t="s">
        <v>22</v>
      </c>
      <c r="D749" t="str">
        <f t="shared" si="11"/>
        <v>14011306020216PSS</v>
      </c>
      <c r="E749">
        <v>26482947.609999999</v>
      </c>
    </row>
    <row r="750" spans="1:5" hidden="1">
      <c r="A750" t="s">
        <v>14</v>
      </c>
      <c r="B750" t="s">
        <v>512</v>
      </c>
      <c r="C750" t="s">
        <v>23</v>
      </c>
      <c r="D750" t="str">
        <f t="shared" si="11"/>
        <v>14011306020216USD</v>
      </c>
      <c r="E750">
        <v>6835000</v>
      </c>
    </row>
    <row r="751" spans="1:5" hidden="1">
      <c r="A751" t="s">
        <v>14</v>
      </c>
      <c r="B751" t="s">
        <v>513</v>
      </c>
      <c r="C751" t="s">
        <v>22</v>
      </c>
      <c r="D751" t="str">
        <f t="shared" si="11"/>
        <v>14011306020228PSS</v>
      </c>
      <c r="E751">
        <v>143608.73000000001</v>
      </c>
    </row>
    <row r="752" spans="1:5" hidden="1">
      <c r="A752" t="s">
        <v>14</v>
      </c>
      <c r="B752" t="s">
        <v>514</v>
      </c>
      <c r="C752" t="s">
        <v>22</v>
      </c>
      <c r="D752" t="str">
        <f t="shared" si="11"/>
        <v>14011306020232PSS</v>
      </c>
      <c r="E752">
        <v>1861034.12</v>
      </c>
    </row>
    <row r="753" spans="1:5" hidden="1">
      <c r="A753" t="s">
        <v>14</v>
      </c>
      <c r="B753" t="s">
        <v>514</v>
      </c>
      <c r="C753" t="s">
        <v>23</v>
      </c>
      <c r="D753" t="str">
        <f t="shared" si="11"/>
        <v>14011306020232USD</v>
      </c>
      <c r="E753">
        <v>1262883.08</v>
      </c>
    </row>
    <row r="754" spans="1:5" hidden="1">
      <c r="A754" t="s">
        <v>14</v>
      </c>
      <c r="B754" t="s">
        <v>515</v>
      </c>
      <c r="C754" t="s">
        <v>22</v>
      </c>
      <c r="D754" t="str">
        <f t="shared" si="11"/>
        <v>14011306020256PSS</v>
      </c>
      <c r="E754">
        <v>9457012.8599999994</v>
      </c>
    </row>
    <row r="755" spans="1:5" hidden="1">
      <c r="A755" t="s">
        <v>14</v>
      </c>
      <c r="B755" t="s">
        <v>516</v>
      </c>
      <c r="C755" t="s">
        <v>22</v>
      </c>
      <c r="D755" t="str">
        <f t="shared" si="11"/>
        <v>14011306020263PSS</v>
      </c>
      <c r="E755">
        <v>16161427.74</v>
      </c>
    </row>
    <row r="756" spans="1:5" hidden="1">
      <c r="A756" t="s">
        <v>14</v>
      </c>
      <c r="B756" t="s">
        <v>516</v>
      </c>
      <c r="C756" t="s">
        <v>23</v>
      </c>
      <c r="D756" t="str">
        <f t="shared" si="11"/>
        <v>14011306020263USD</v>
      </c>
      <c r="E756">
        <v>260533.72</v>
      </c>
    </row>
    <row r="757" spans="1:5" hidden="1">
      <c r="A757" t="s">
        <v>14</v>
      </c>
      <c r="B757" t="s">
        <v>517</v>
      </c>
      <c r="C757" t="s">
        <v>22</v>
      </c>
      <c r="D757" t="str">
        <f t="shared" si="11"/>
        <v>14011311000301PSS</v>
      </c>
      <c r="E757">
        <v>30993.9</v>
      </c>
    </row>
    <row r="758" spans="1:5" hidden="1">
      <c r="A758" t="s">
        <v>14</v>
      </c>
      <c r="B758" t="s">
        <v>517</v>
      </c>
      <c r="C758" t="s">
        <v>23</v>
      </c>
      <c r="D758" t="str">
        <f t="shared" si="11"/>
        <v>14011311000301USD</v>
      </c>
      <c r="E758">
        <v>27526.05</v>
      </c>
    </row>
    <row r="759" spans="1:5" hidden="1">
      <c r="A759" t="s">
        <v>14</v>
      </c>
      <c r="B759" t="s">
        <v>518</v>
      </c>
      <c r="C759" t="s">
        <v>22</v>
      </c>
      <c r="D759" t="str">
        <f t="shared" si="11"/>
        <v>14011311000503PSS</v>
      </c>
      <c r="E759">
        <v>3307.96</v>
      </c>
    </row>
    <row r="760" spans="1:5" hidden="1">
      <c r="A760" t="s">
        <v>14</v>
      </c>
      <c r="B760" t="s">
        <v>518</v>
      </c>
      <c r="C760" t="s">
        <v>23</v>
      </c>
      <c r="D760" t="str">
        <f t="shared" si="11"/>
        <v>14011311000503USD</v>
      </c>
      <c r="E760">
        <v>0</v>
      </c>
    </row>
    <row r="761" spans="1:5" hidden="1">
      <c r="A761" t="s">
        <v>14</v>
      </c>
      <c r="B761" t="s">
        <v>519</v>
      </c>
      <c r="C761" t="s">
        <v>22</v>
      </c>
      <c r="D761" t="str">
        <f t="shared" si="11"/>
        <v>14011311000505PSS</v>
      </c>
      <c r="E761">
        <v>2790342.7</v>
      </c>
    </row>
    <row r="762" spans="1:5" hidden="1">
      <c r="A762" t="s">
        <v>14</v>
      </c>
      <c r="B762" t="s">
        <v>519</v>
      </c>
      <c r="C762" t="s">
        <v>23</v>
      </c>
      <c r="D762" t="str">
        <f t="shared" si="11"/>
        <v>14011311000505USD</v>
      </c>
      <c r="E762">
        <v>265697.21999999997</v>
      </c>
    </row>
    <row r="763" spans="1:5" hidden="1">
      <c r="A763" t="s">
        <v>14</v>
      </c>
      <c r="B763" t="s">
        <v>520</v>
      </c>
      <c r="C763" t="s">
        <v>22</v>
      </c>
      <c r="D763" t="str">
        <f t="shared" si="11"/>
        <v>14011326000218PSS</v>
      </c>
      <c r="E763">
        <v>388000</v>
      </c>
    </row>
    <row r="764" spans="1:5" hidden="1">
      <c r="A764" t="s">
        <v>14</v>
      </c>
      <c r="B764" t="s">
        <v>520</v>
      </c>
      <c r="C764" t="s">
        <v>23</v>
      </c>
      <c r="D764" t="str">
        <f t="shared" si="11"/>
        <v>14011326000218USD</v>
      </c>
      <c r="E764">
        <v>31593.82</v>
      </c>
    </row>
    <row r="765" spans="1:5" hidden="1">
      <c r="A765" t="s">
        <v>14</v>
      </c>
      <c r="B765" t="s">
        <v>521</v>
      </c>
      <c r="C765" t="s">
        <v>22</v>
      </c>
      <c r="D765" t="str">
        <f t="shared" si="11"/>
        <v>14041006020702PSS</v>
      </c>
      <c r="E765">
        <v>58256944.210000001</v>
      </c>
    </row>
    <row r="766" spans="1:5" hidden="1">
      <c r="A766" t="s">
        <v>14</v>
      </c>
      <c r="B766" t="s">
        <v>522</v>
      </c>
      <c r="C766" t="s">
        <v>23</v>
      </c>
      <c r="D766" t="str">
        <f t="shared" si="11"/>
        <v>14041106010101USD</v>
      </c>
      <c r="E766">
        <v>2260000</v>
      </c>
    </row>
    <row r="767" spans="1:5" hidden="1">
      <c r="A767" t="s">
        <v>14</v>
      </c>
      <c r="B767" t="s">
        <v>523</v>
      </c>
      <c r="C767" t="s">
        <v>22</v>
      </c>
      <c r="D767" t="str">
        <f t="shared" si="11"/>
        <v>14041106020102PSS</v>
      </c>
      <c r="E767">
        <v>309227.24</v>
      </c>
    </row>
    <row r="768" spans="1:5" hidden="1">
      <c r="A768" t="s">
        <v>14</v>
      </c>
      <c r="B768" t="s">
        <v>523</v>
      </c>
      <c r="C768" t="s">
        <v>23</v>
      </c>
      <c r="D768" t="str">
        <f t="shared" si="11"/>
        <v>14041106020102USD</v>
      </c>
      <c r="E768">
        <v>3117095.8</v>
      </c>
    </row>
    <row r="769" spans="1:5" hidden="1">
      <c r="A769" t="s">
        <v>14</v>
      </c>
      <c r="B769" t="s">
        <v>524</v>
      </c>
      <c r="C769" t="s">
        <v>22</v>
      </c>
      <c r="D769" t="str">
        <f t="shared" si="11"/>
        <v>14041106020104PSS</v>
      </c>
      <c r="E769">
        <v>370558.19</v>
      </c>
    </row>
    <row r="770" spans="1:5" hidden="1">
      <c r="A770" t="s">
        <v>14</v>
      </c>
      <c r="B770" t="s">
        <v>525</v>
      </c>
      <c r="C770" t="s">
        <v>23</v>
      </c>
      <c r="D770" t="str">
        <f t="shared" si="11"/>
        <v>14041206020303USD</v>
      </c>
      <c r="E770">
        <v>23759154.559999999</v>
      </c>
    </row>
    <row r="771" spans="1:5" hidden="1">
      <c r="A771" t="s">
        <v>14</v>
      </c>
      <c r="B771" t="s">
        <v>526</v>
      </c>
      <c r="C771" t="s">
        <v>22</v>
      </c>
      <c r="D771" t="str">
        <f t="shared" ref="D771:D834" si="12">_xlfn.CONCAT(B771,C771)</f>
        <v>14041206020305PSS</v>
      </c>
      <c r="E771">
        <v>1824772.51</v>
      </c>
    </row>
    <row r="772" spans="1:5" hidden="1">
      <c r="A772" t="s">
        <v>14</v>
      </c>
      <c r="B772" t="s">
        <v>527</v>
      </c>
      <c r="C772" t="s">
        <v>22</v>
      </c>
      <c r="D772" t="str">
        <f t="shared" si="12"/>
        <v>14050211000156PSS</v>
      </c>
      <c r="E772">
        <v>3021.1</v>
      </c>
    </row>
    <row r="773" spans="1:5" hidden="1">
      <c r="A773" t="s">
        <v>14</v>
      </c>
      <c r="B773" t="s">
        <v>528</v>
      </c>
      <c r="C773" t="s">
        <v>22</v>
      </c>
      <c r="D773" t="str">
        <f t="shared" si="12"/>
        <v>14050211000157PSS</v>
      </c>
      <c r="E773">
        <v>36015.519999999997</v>
      </c>
    </row>
    <row r="774" spans="1:5" hidden="1">
      <c r="A774" t="s">
        <v>14</v>
      </c>
      <c r="B774" t="s">
        <v>534</v>
      </c>
      <c r="C774" t="s">
        <v>22</v>
      </c>
      <c r="D774" t="str">
        <f t="shared" si="12"/>
        <v>14051106020317PSS</v>
      </c>
      <c r="E774">
        <v>66644.91</v>
      </c>
    </row>
    <row r="775" spans="1:5" hidden="1">
      <c r="A775" t="s">
        <v>14</v>
      </c>
      <c r="B775" t="s">
        <v>534</v>
      </c>
      <c r="C775" t="s">
        <v>23</v>
      </c>
      <c r="D775" t="str">
        <f t="shared" si="12"/>
        <v>14051106020317USD</v>
      </c>
      <c r="E775">
        <v>250000</v>
      </c>
    </row>
    <row r="776" spans="1:5" hidden="1">
      <c r="A776" t="s">
        <v>14</v>
      </c>
      <c r="B776" t="s">
        <v>535</v>
      </c>
      <c r="C776" t="s">
        <v>22</v>
      </c>
      <c r="D776" t="str">
        <f t="shared" si="12"/>
        <v>14051106020319PSS</v>
      </c>
      <c r="E776">
        <v>53197</v>
      </c>
    </row>
    <row r="777" spans="1:5" hidden="1">
      <c r="A777" t="s">
        <v>14</v>
      </c>
      <c r="B777" t="s">
        <v>535</v>
      </c>
      <c r="C777" t="s">
        <v>23</v>
      </c>
      <c r="D777" t="str">
        <f t="shared" si="12"/>
        <v>14051106020319USD</v>
      </c>
      <c r="E777">
        <v>245370</v>
      </c>
    </row>
    <row r="778" spans="1:5" hidden="1">
      <c r="A778" t="s">
        <v>14</v>
      </c>
      <c r="B778" t="s">
        <v>536</v>
      </c>
      <c r="C778" t="s">
        <v>22</v>
      </c>
      <c r="D778" t="str">
        <f t="shared" si="12"/>
        <v>14051106020366PSS</v>
      </c>
      <c r="E778">
        <v>2673879.92</v>
      </c>
    </row>
    <row r="779" spans="1:5" hidden="1">
      <c r="A779" t="s">
        <v>14</v>
      </c>
      <c r="B779" t="s">
        <v>537</v>
      </c>
      <c r="C779" t="s">
        <v>22</v>
      </c>
      <c r="D779" t="str">
        <f t="shared" si="12"/>
        <v>14051111000103PSS</v>
      </c>
      <c r="E779">
        <v>0</v>
      </c>
    </row>
    <row r="780" spans="1:5" hidden="1">
      <c r="A780" t="s">
        <v>14</v>
      </c>
      <c r="B780" t="s">
        <v>538</v>
      </c>
      <c r="C780" t="s">
        <v>22</v>
      </c>
      <c r="D780" t="str">
        <f t="shared" si="12"/>
        <v>14051111000105PSS</v>
      </c>
      <c r="E780">
        <v>63611.77</v>
      </c>
    </row>
    <row r="781" spans="1:5" hidden="1">
      <c r="A781" t="s">
        <v>14</v>
      </c>
      <c r="B781" t="s">
        <v>540</v>
      </c>
      <c r="C781" t="s">
        <v>22</v>
      </c>
      <c r="D781" t="str">
        <f t="shared" si="12"/>
        <v>14051111000203PSS</v>
      </c>
      <c r="E781">
        <v>0</v>
      </c>
    </row>
    <row r="782" spans="1:5" hidden="1">
      <c r="A782" t="s">
        <v>14</v>
      </c>
      <c r="B782" t="s">
        <v>540</v>
      </c>
      <c r="C782" t="s">
        <v>23</v>
      </c>
      <c r="D782" t="str">
        <f t="shared" si="12"/>
        <v>14051111000203USD</v>
      </c>
      <c r="E782">
        <v>7805.36</v>
      </c>
    </row>
    <row r="783" spans="1:5" hidden="1">
      <c r="A783" t="s">
        <v>14</v>
      </c>
      <c r="B783" t="s">
        <v>541</v>
      </c>
      <c r="C783" t="s">
        <v>22</v>
      </c>
      <c r="D783" t="str">
        <f t="shared" si="12"/>
        <v>14051111000204PSS</v>
      </c>
      <c r="E783">
        <v>34341.089999999997</v>
      </c>
    </row>
    <row r="784" spans="1:5" hidden="1">
      <c r="A784" t="s">
        <v>14</v>
      </c>
      <c r="B784" t="s">
        <v>541</v>
      </c>
      <c r="C784" t="s">
        <v>23</v>
      </c>
      <c r="D784" t="str">
        <f t="shared" si="12"/>
        <v>14051111000204USD</v>
      </c>
      <c r="E784">
        <v>232289.46</v>
      </c>
    </row>
    <row r="785" spans="1:5" hidden="1">
      <c r="A785" t="s">
        <v>14</v>
      </c>
      <c r="B785" t="s">
        <v>542</v>
      </c>
      <c r="C785" t="s">
        <v>22</v>
      </c>
      <c r="D785" t="str">
        <f t="shared" si="12"/>
        <v>14051119060201PSS</v>
      </c>
      <c r="E785">
        <v>17068325.649999999</v>
      </c>
    </row>
    <row r="786" spans="1:5" hidden="1">
      <c r="A786" t="s">
        <v>14</v>
      </c>
      <c r="B786" t="s">
        <v>542</v>
      </c>
      <c r="C786" t="s">
        <v>23</v>
      </c>
      <c r="D786" t="str">
        <f t="shared" si="12"/>
        <v>14051119060201USD</v>
      </c>
      <c r="E786">
        <v>3777208.7</v>
      </c>
    </row>
    <row r="787" spans="1:5" hidden="1">
      <c r="A787" t="s">
        <v>14</v>
      </c>
      <c r="B787" t="s">
        <v>543</v>
      </c>
      <c r="C787" t="s">
        <v>23</v>
      </c>
      <c r="D787" t="str">
        <f t="shared" si="12"/>
        <v>14051126000114USD</v>
      </c>
      <c r="E787">
        <v>500000</v>
      </c>
    </row>
    <row r="788" spans="1:5" hidden="1">
      <c r="A788" t="s">
        <v>14</v>
      </c>
      <c r="B788" t="s">
        <v>544</v>
      </c>
      <c r="C788" t="s">
        <v>23</v>
      </c>
      <c r="D788" t="str">
        <f t="shared" si="12"/>
        <v>14051126000116USD</v>
      </c>
      <c r="E788">
        <v>2000000</v>
      </c>
    </row>
    <row r="789" spans="1:5" hidden="1">
      <c r="A789" t="s">
        <v>14</v>
      </c>
      <c r="B789" t="s">
        <v>546</v>
      </c>
      <c r="C789" t="s">
        <v>22</v>
      </c>
      <c r="D789" t="str">
        <f t="shared" si="12"/>
        <v>14051133000101PSS</v>
      </c>
      <c r="E789">
        <v>6865232.5300000003</v>
      </c>
    </row>
    <row r="790" spans="1:5" hidden="1">
      <c r="A790" t="s">
        <v>14</v>
      </c>
      <c r="B790" t="s">
        <v>547</v>
      </c>
      <c r="C790" t="s">
        <v>22</v>
      </c>
      <c r="D790" t="str">
        <f t="shared" si="12"/>
        <v>14051206010201PSS</v>
      </c>
      <c r="E790">
        <v>1664500</v>
      </c>
    </row>
    <row r="791" spans="1:5" hidden="1">
      <c r="A791" t="s">
        <v>14</v>
      </c>
      <c r="B791" t="s">
        <v>547</v>
      </c>
      <c r="C791" t="s">
        <v>23</v>
      </c>
      <c r="D791" t="str">
        <f t="shared" si="12"/>
        <v>14051206010201USD</v>
      </c>
      <c r="E791">
        <v>422000</v>
      </c>
    </row>
    <row r="792" spans="1:5" hidden="1">
      <c r="A792" t="s">
        <v>14</v>
      </c>
      <c r="B792" t="s">
        <v>548</v>
      </c>
      <c r="C792" t="s">
        <v>22</v>
      </c>
      <c r="D792" t="str">
        <f t="shared" si="12"/>
        <v>14051206010202PSS</v>
      </c>
      <c r="E792">
        <v>32000</v>
      </c>
    </row>
    <row r="793" spans="1:5" hidden="1">
      <c r="A793" t="s">
        <v>14</v>
      </c>
      <c r="B793" t="s">
        <v>549</v>
      </c>
      <c r="C793" t="s">
        <v>23</v>
      </c>
      <c r="D793" t="str">
        <f t="shared" si="12"/>
        <v>14051206010534USD</v>
      </c>
      <c r="E793">
        <v>1</v>
      </c>
    </row>
    <row r="794" spans="1:5" hidden="1">
      <c r="A794" t="s">
        <v>14</v>
      </c>
      <c r="B794" t="s">
        <v>550</v>
      </c>
      <c r="C794" t="s">
        <v>22</v>
      </c>
      <c r="D794" t="str">
        <f t="shared" si="12"/>
        <v>14051206020409PSS</v>
      </c>
      <c r="E794">
        <v>690994.67</v>
      </c>
    </row>
    <row r="795" spans="1:5" hidden="1">
      <c r="A795" t="s">
        <v>14</v>
      </c>
      <c r="B795" t="s">
        <v>550</v>
      </c>
      <c r="C795" t="s">
        <v>23</v>
      </c>
      <c r="D795" t="str">
        <f t="shared" si="12"/>
        <v>14051206020409USD</v>
      </c>
      <c r="E795">
        <v>28763.38</v>
      </c>
    </row>
    <row r="796" spans="1:5" hidden="1">
      <c r="A796" t="s">
        <v>14</v>
      </c>
      <c r="B796" t="s">
        <v>552</v>
      </c>
      <c r="C796" t="s">
        <v>23</v>
      </c>
      <c r="D796" t="str">
        <f t="shared" si="12"/>
        <v>14051206020411USD</v>
      </c>
      <c r="E796">
        <v>355750</v>
      </c>
    </row>
    <row r="797" spans="1:5" hidden="1">
      <c r="A797" t="s">
        <v>14</v>
      </c>
      <c r="B797" t="s">
        <v>553</v>
      </c>
      <c r="C797" t="s">
        <v>22</v>
      </c>
      <c r="D797" t="str">
        <f t="shared" si="12"/>
        <v>14051206020419PSS</v>
      </c>
      <c r="E797">
        <v>1033456.76</v>
      </c>
    </row>
    <row r="798" spans="1:5" hidden="1">
      <c r="A798" t="s">
        <v>14</v>
      </c>
      <c r="B798" t="s">
        <v>554</v>
      </c>
      <c r="C798" t="s">
        <v>22</v>
      </c>
      <c r="D798" t="str">
        <f t="shared" si="12"/>
        <v>14051206020431PSS</v>
      </c>
      <c r="E798">
        <v>787000</v>
      </c>
    </row>
    <row r="799" spans="1:5" hidden="1">
      <c r="A799" t="s">
        <v>14</v>
      </c>
      <c r="B799" t="s">
        <v>555</v>
      </c>
      <c r="C799" t="s">
        <v>22</v>
      </c>
      <c r="D799" t="str">
        <f t="shared" si="12"/>
        <v>14051206020447PSS</v>
      </c>
      <c r="E799">
        <v>667000</v>
      </c>
    </row>
    <row r="800" spans="1:5" hidden="1">
      <c r="A800" t="s">
        <v>14</v>
      </c>
      <c r="B800" t="s">
        <v>556</v>
      </c>
      <c r="C800" t="s">
        <v>22</v>
      </c>
      <c r="D800" t="str">
        <f t="shared" si="12"/>
        <v>14051206020455PSS</v>
      </c>
      <c r="E800">
        <v>37838.94</v>
      </c>
    </row>
    <row r="801" spans="1:5" hidden="1">
      <c r="A801" t="s">
        <v>14</v>
      </c>
      <c r="B801" t="s">
        <v>558</v>
      </c>
      <c r="C801" t="s">
        <v>22</v>
      </c>
      <c r="D801" t="str">
        <f t="shared" si="12"/>
        <v>14051206020497PSS</v>
      </c>
      <c r="E801">
        <v>3028751.29</v>
      </c>
    </row>
    <row r="802" spans="1:5" hidden="1">
      <c r="A802" t="s">
        <v>14</v>
      </c>
      <c r="B802" t="s">
        <v>559</v>
      </c>
      <c r="C802" t="s">
        <v>22</v>
      </c>
      <c r="D802" t="str">
        <f t="shared" si="12"/>
        <v>14051211000203PSS</v>
      </c>
      <c r="E802">
        <v>342.3</v>
      </c>
    </row>
    <row r="803" spans="1:5" hidden="1">
      <c r="A803" t="s">
        <v>14</v>
      </c>
      <c r="B803" t="s">
        <v>559</v>
      </c>
      <c r="C803" t="s">
        <v>23</v>
      </c>
      <c r="D803" t="str">
        <f t="shared" si="12"/>
        <v>14051211000203USD</v>
      </c>
      <c r="E803">
        <v>0</v>
      </c>
    </row>
    <row r="804" spans="1:5" hidden="1">
      <c r="A804" t="s">
        <v>14</v>
      </c>
      <c r="B804" t="s">
        <v>560</v>
      </c>
      <c r="C804" t="s">
        <v>22</v>
      </c>
      <c r="D804" t="str">
        <f t="shared" si="12"/>
        <v>14051211000204PSS</v>
      </c>
      <c r="E804">
        <v>30821.7</v>
      </c>
    </row>
    <row r="805" spans="1:5" hidden="1">
      <c r="A805" t="s">
        <v>14</v>
      </c>
      <c r="B805" t="s">
        <v>560</v>
      </c>
      <c r="C805" t="s">
        <v>23</v>
      </c>
      <c r="D805" t="str">
        <f t="shared" si="12"/>
        <v>14051211000204USD</v>
      </c>
      <c r="E805">
        <v>216411.97</v>
      </c>
    </row>
    <row r="806" spans="1:5" hidden="1">
      <c r="A806" t="s">
        <v>14</v>
      </c>
      <c r="B806" t="s">
        <v>561</v>
      </c>
      <c r="C806" t="s">
        <v>22</v>
      </c>
      <c r="D806" t="str">
        <f t="shared" si="12"/>
        <v>14051211000409PSS</v>
      </c>
      <c r="E806">
        <v>0</v>
      </c>
    </row>
    <row r="807" spans="1:5" hidden="1">
      <c r="A807" t="s">
        <v>14</v>
      </c>
      <c r="B807" t="s">
        <v>1326</v>
      </c>
      <c r="C807" t="s">
        <v>22</v>
      </c>
      <c r="D807" t="str">
        <f t="shared" si="12"/>
        <v>14051211000411PSS</v>
      </c>
      <c r="E807">
        <v>2689.89</v>
      </c>
    </row>
    <row r="808" spans="1:5" hidden="1">
      <c r="A808" t="s">
        <v>14</v>
      </c>
      <c r="B808" t="s">
        <v>562</v>
      </c>
      <c r="C808" t="s">
        <v>22</v>
      </c>
      <c r="D808" t="str">
        <f t="shared" si="12"/>
        <v>14051219060401PSS</v>
      </c>
      <c r="E808">
        <v>3538870.11</v>
      </c>
    </row>
    <row r="809" spans="1:5" hidden="1">
      <c r="A809" t="s">
        <v>14</v>
      </c>
      <c r="B809" t="s">
        <v>563</v>
      </c>
      <c r="C809" t="s">
        <v>22</v>
      </c>
      <c r="D809" t="str">
        <f t="shared" si="12"/>
        <v>14051219060404PSS</v>
      </c>
      <c r="E809">
        <v>69583.37</v>
      </c>
    </row>
    <row r="810" spans="1:5" hidden="1">
      <c r="A810" t="s">
        <v>14</v>
      </c>
      <c r="B810" t="s">
        <v>567</v>
      </c>
      <c r="C810" t="s">
        <v>22</v>
      </c>
      <c r="D810" t="str">
        <f t="shared" si="12"/>
        <v>14051233000706PSS</v>
      </c>
      <c r="E810">
        <v>3795008.57</v>
      </c>
    </row>
    <row r="811" spans="1:5" hidden="1">
      <c r="A811" t="s">
        <v>14</v>
      </c>
      <c r="B811" t="s">
        <v>568</v>
      </c>
      <c r="C811" t="s">
        <v>23</v>
      </c>
      <c r="D811" t="str">
        <f t="shared" si="12"/>
        <v>14051306010312USD</v>
      </c>
      <c r="E811">
        <v>26282.15</v>
      </c>
    </row>
    <row r="812" spans="1:5" hidden="1">
      <c r="A812" t="s">
        <v>14</v>
      </c>
      <c r="B812" t="s">
        <v>569</v>
      </c>
      <c r="C812" t="s">
        <v>23</v>
      </c>
      <c r="D812" t="str">
        <f t="shared" si="12"/>
        <v>14051306020311USD</v>
      </c>
      <c r="E812">
        <v>20000</v>
      </c>
    </row>
    <row r="813" spans="1:5" hidden="1">
      <c r="A813" t="s">
        <v>14</v>
      </c>
      <c r="B813" t="s">
        <v>570</v>
      </c>
      <c r="C813" t="s">
        <v>22</v>
      </c>
      <c r="D813" t="str">
        <f t="shared" si="12"/>
        <v>14051306020349PSS</v>
      </c>
      <c r="E813">
        <v>440634.98</v>
      </c>
    </row>
    <row r="814" spans="1:5" hidden="1">
      <c r="A814" t="s">
        <v>14</v>
      </c>
      <c r="B814" t="s">
        <v>571</v>
      </c>
      <c r="C814" t="s">
        <v>22</v>
      </c>
      <c r="D814" t="str">
        <f t="shared" si="12"/>
        <v>14051306020364PSS</v>
      </c>
      <c r="E814">
        <v>793915.47</v>
      </c>
    </row>
    <row r="815" spans="1:5" hidden="1">
      <c r="A815" t="s">
        <v>14</v>
      </c>
      <c r="B815" t="s">
        <v>573</v>
      </c>
      <c r="C815" t="s">
        <v>22</v>
      </c>
      <c r="D815" t="str">
        <f t="shared" si="12"/>
        <v>14051311000409PSS</v>
      </c>
      <c r="E815">
        <v>6916.14</v>
      </c>
    </row>
    <row r="816" spans="1:5" hidden="1">
      <c r="A816" t="s">
        <v>14</v>
      </c>
      <c r="B816" t="s">
        <v>574</v>
      </c>
      <c r="C816" t="s">
        <v>22</v>
      </c>
      <c r="D816" t="str">
        <f t="shared" si="12"/>
        <v>14051311000411PSS</v>
      </c>
      <c r="E816">
        <v>69245.64</v>
      </c>
    </row>
    <row r="817" spans="1:5" hidden="1">
      <c r="A817" t="s">
        <v>14</v>
      </c>
      <c r="B817" t="s">
        <v>575</v>
      </c>
      <c r="C817" t="s">
        <v>23</v>
      </c>
      <c r="D817" t="str">
        <f t="shared" si="12"/>
        <v>14051319060301USD</v>
      </c>
      <c r="E817">
        <v>93168.92</v>
      </c>
    </row>
    <row r="818" spans="1:5" hidden="1">
      <c r="A818" t="s">
        <v>15</v>
      </c>
      <c r="B818" t="s">
        <v>576</v>
      </c>
      <c r="C818" t="s">
        <v>23</v>
      </c>
      <c r="D818" t="str">
        <f t="shared" si="12"/>
        <v>11020400000101USD</v>
      </c>
      <c r="E818">
        <v>600000000</v>
      </c>
    </row>
    <row r="819" spans="1:5" hidden="1">
      <c r="A819" t="s">
        <v>15</v>
      </c>
      <c r="B819" t="s">
        <v>577</v>
      </c>
      <c r="C819" t="s">
        <v>22</v>
      </c>
      <c r="D819" t="str">
        <f t="shared" si="12"/>
        <v>11020500000101PSS</v>
      </c>
      <c r="E819">
        <v>300000000</v>
      </c>
    </row>
    <row r="820" spans="1:5" hidden="1">
      <c r="A820" t="s">
        <v>15</v>
      </c>
      <c r="B820" t="s">
        <v>580</v>
      </c>
      <c r="C820" t="s">
        <v>22</v>
      </c>
      <c r="D820" t="str">
        <f t="shared" si="12"/>
        <v>12010106000101PSS</v>
      </c>
      <c r="E820">
        <v>50000000</v>
      </c>
    </row>
    <row r="821" spans="1:5" hidden="1">
      <c r="A821" t="s">
        <v>15</v>
      </c>
      <c r="B821" t="s">
        <v>582</v>
      </c>
      <c r="C821" t="s">
        <v>22</v>
      </c>
      <c r="D821" t="str">
        <f t="shared" si="12"/>
        <v>12010134000101PSS</v>
      </c>
      <c r="E821">
        <v>4000000</v>
      </c>
    </row>
    <row r="822" spans="1:5" hidden="1">
      <c r="A822" t="s">
        <v>15</v>
      </c>
      <c r="B822" t="s">
        <v>595</v>
      </c>
      <c r="C822" t="s">
        <v>22</v>
      </c>
      <c r="D822" t="str">
        <f t="shared" si="12"/>
        <v>21030301000110PSS</v>
      </c>
      <c r="E822">
        <v>578802732.98000002</v>
      </c>
    </row>
    <row r="823" spans="1:5" hidden="1">
      <c r="A823" t="s">
        <v>15</v>
      </c>
      <c r="B823" t="s">
        <v>595</v>
      </c>
      <c r="C823" t="s">
        <v>23</v>
      </c>
      <c r="D823" t="str">
        <f t="shared" si="12"/>
        <v>21030301000110USD</v>
      </c>
      <c r="E823">
        <v>28284728.27</v>
      </c>
    </row>
    <row r="824" spans="1:5" hidden="1">
      <c r="A824" t="s">
        <v>15</v>
      </c>
      <c r="B824" t="s">
        <v>596</v>
      </c>
      <c r="C824" t="s">
        <v>22</v>
      </c>
      <c r="D824" t="str">
        <f t="shared" si="12"/>
        <v>21030302000108PSS</v>
      </c>
      <c r="E824">
        <v>195000000</v>
      </c>
    </row>
    <row r="825" spans="1:5">
      <c r="A825" t="s">
        <v>15</v>
      </c>
      <c r="B825" t="s">
        <v>598</v>
      </c>
      <c r="C825" t="s">
        <v>22</v>
      </c>
      <c r="D825" t="str">
        <f t="shared" si="12"/>
        <v>21030302000109PSS</v>
      </c>
      <c r="E825">
        <v>6972582300.0100002</v>
      </c>
    </row>
    <row r="826" spans="1:5">
      <c r="A826" t="s">
        <v>15</v>
      </c>
      <c r="B826" t="s">
        <v>598</v>
      </c>
      <c r="C826" t="s">
        <v>23</v>
      </c>
      <c r="D826" t="str">
        <f t="shared" si="12"/>
        <v>21030302000109USD</v>
      </c>
      <c r="E826">
        <v>441605136.91000003</v>
      </c>
    </row>
    <row r="827" spans="1:5">
      <c r="A827" t="s">
        <v>15</v>
      </c>
      <c r="B827" t="s">
        <v>598</v>
      </c>
      <c r="C827" t="s">
        <v>731</v>
      </c>
      <c r="D827" t="str">
        <f t="shared" si="12"/>
        <v>21030302000109(en blanco)</v>
      </c>
      <c r="E827">
        <v>0</v>
      </c>
    </row>
    <row r="828" spans="1:5" hidden="1">
      <c r="A828" t="s">
        <v>15</v>
      </c>
      <c r="B828" t="s">
        <v>599</v>
      </c>
      <c r="C828" t="s">
        <v>22</v>
      </c>
      <c r="D828" t="str">
        <f t="shared" si="12"/>
        <v>21030302000110PSS</v>
      </c>
      <c r="E828">
        <v>61225531.490000002</v>
      </c>
    </row>
    <row r="829" spans="1:5" hidden="1">
      <c r="A829" t="s">
        <v>15</v>
      </c>
      <c r="B829" t="s">
        <v>616</v>
      </c>
      <c r="C829" t="s">
        <v>22</v>
      </c>
      <c r="D829" t="str">
        <f t="shared" si="12"/>
        <v>23030101280101PSS</v>
      </c>
      <c r="E829">
        <v>47500000</v>
      </c>
    </row>
    <row r="830" spans="1:5" hidden="1">
      <c r="A830" t="s">
        <v>15</v>
      </c>
      <c r="B830" t="s">
        <v>617</v>
      </c>
      <c r="C830" t="s">
        <v>22</v>
      </c>
      <c r="D830" t="str">
        <f t="shared" si="12"/>
        <v>23030101310101PSS</v>
      </c>
      <c r="E830">
        <v>15000000</v>
      </c>
    </row>
    <row r="831" spans="1:5" hidden="1">
      <c r="A831" t="s">
        <v>15</v>
      </c>
      <c r="B831" t="s">
        <v>619</v>
      </c>
      <c r="C831" t="s">
        <v>22</v>
      </c>
      <c r="D831" t="str">
        <f t="shared" si="12"/>
        <v>23030102180100PSS</v>
      </c>
      <c r="E831">
        <v>370000</v>
      </c>
    </row>
    <row r="832" spans="1:5" hidden="1">
      <c r="A832" t="s">
        <v>15</v>
      </c>
      <c r="B832" t="s">
        <v>621</v>
      </c>
      <c r="C832" t="s">
        <v>22</v>
      </c>
      <c r="D832" t="str">
        <f t="shared" si="12"/>
        <v>23030103050101PSS</v>
      </c>
      <c r="E832">
        <v>240000000</v>
      </c>
    </row>
    <row r="833" spans="1:5" hidden="1">
      <c r="A833" t="s">
        <v>15</v>
      </c>
      <c r="B833" t="s">
        <v>622</v>
      </c>
      <c r="C833" t="s">
        <v>22</v>
      </c>
      <c r="D833" t="str">
        <f t="shared" si="12"/>
        <v>23030103080101PSS</v>
      </c>
      <c r="E833">
        <v>20000000</v>
      </c>
    </row>
    <row r="834" spans="1:5" hidden="1">
      <c r="A834" t="s">
        <v>15</v>
      </c>
      <c r="B834" t="s">
        <v>624</v>
      </c>
      <c r="C834" t="s">
        <v>22</v>
      </c>
      <c r="D834" t="str">
        <f t="shared" si="12"/>
        <v>23030103110101PSS</v>
      </c>
      <c r="E834">
        <v>55000000</v>
      </c>
    </row>
    <row r="835" spans="1:5" hidden="1">
      <c r="A835" t="s">
        <v>16</v>
      </c>
      <c r="B835" t="s">
        <v>626</v>
      </c>
      <c r="C835" t="s">
        <v>22</v>
      </c>
      <c r="D835" t="str">
        <f t="shared" ref="D835:D898" si="13">_xlfn.CONCAT(B835,C835)</f>
        <v>14010206010112PSS</v>
      </c>
      <c r="E835">
        <v>1304.3499999999999</v>
      </c>
    </row>
    <row r="836" spans="1:5" hidden="1">
      <c r="A836" t="s">
        <v>16</v>
      </c>
      <c r="B836" t="s">
        <v>627</v>
      </c>
      <c r="C836" t="s">
        <v>22</v>
      </c>
      <c r="D836" t="str">
        <f t="shared" si="13"/>
        <v>14010206010113PSS</v>
      </c>
      <c r="E836">
        <v>0</v>
      </c>
    </row>
    <row r="837" spans="1:5" hidden="1">
      <c r="A837" t="s">
        <v>16</v>
      </c>
      <c r="B837" t="s">
        <v>628</v>
      </c>
      <c r="C837" t="s">
        <v>22</v>
      </c>
      <c r="D837" t="str">
        <f t="shared" si="13"/>
        <v>14010206010115PSS</v>
      </c>
      <c r="E837">
        <v>8882.5300000000007</v>
      </c>
    </row>
    <row r="838" spans="1:5" hidden="1">
      <c r="A838" t="s">
        <v>16</v>
      </c>
      <c r="B838" t="s">
        <v>629</v>
      </c>
      <c r="C838" t="s">
        <v>22</v>
      </c>
      <c r="D838" t="str">
        <f t="shared" si="13"/>
        <v>14010206020105PSS</v>
      </c>
      <c r="E838">
        <v>3574204.55</v>
      </c>
    </row>
    <row r="839" spans="1:5" hidden="1">
      <c r="A839" t="s">
        <v>16</v>
      </c>
      <c r="B839" t="s">
        <v>630</v>
      </c>
      <c r="C839" t="s">
        <v>22</v>
      </c>
      <c r="D839" t="str">
        <f t="shared" si="13"/>
        <v>14010206020106PSS</v>
      </c>
      <c r="E839">
        <v>2949.14</v>
      </c>
    </row>
    <row r="840" spans="1:5" hidden="1">
      <c r="A840" t="s">
        <v>16</v>
      </c>
      <c r="B840" t="s">
        <v>631</v>
      </c>
      <c r="C840" t="s">
        <v>22</v>
      </c>
      <c r="D840" t="str">
        <f t="shared" si="13"/>
        <v>14010206020115PSS</v>
      </c>
      <c r="E840">
        <v>84314.11</v>
      </c>
    </row>
    <row r="841" spans="1:5" hidden="1">
      <c r="A841" t="s">
        <v>16</v>
      </c>
      <c r="B841" t="s">
        <v>632</v>
      </c>
      <c r="C841" t="s">
        <v>22</v>
      </c>
      <c r="D841" t="str">
        <f t="shared" si="13"/>
        <v>14010206020122PSS</v>
      </c>
      <c r="E841">
        <v>65407.87</v>
      </c>
    </row>
    <row r="842" spans="1:5" hidden="1">
      <c r="A842" t="s">
        <v>16</v>
      </c>
      <c r="B842" t="s">
        <v>633</v>
      </c>
      <c r="C842" t="s">
        <v>22</v>
      </c>
      <c r="D842" t="str">
        <f t="shared" si="13"/>
        <v>14010206020144PSS</v>
      </c>
      <c r="E842">
        <v>74276.19</v>
      </c>
    </row>
    <row r="843" spans="1:5" hidden="1">
      <c r="A843" t="s">
        <v>16</v>
      </c>
      <c r="B843" t="s">
        <v>634</v>
      </c>
      <c r="C843" t="s">
        <v>22</v>
      </c>
      <c r="D843" t="str">
        <f t="shared" si="13"/>
        <v>14010206020155PSS</v>
      </c>
      <c r="E843">
        <v>64203.199999999997</v>
      </c>
    </row>
    <row r="844" spans="1:5" hidden="1">
      <c r="A844" t="s">
        <v>16</v>
      </c>
      <c r="B844" t="s">
        <v>635</v>
      </c>
      <c r="C844" t="s">
        <v>22</v>
      </c>
      <c r="D844" t="str">
        <f t="shared" si="13"/>
        <v>14010206020160PSS</v>
      </c>
      <c r="E844">
        <v>12469.52</v>
      </c>
    </row>
    <row r="845" spans="1:5" hidden="1">
      <c r="A845" t="s">
        <v>16</v>
      </c>
      <c r="B845" t="s">
        <v>636</v>
      </c>
      <c r="C845" t="s">
        <v>22</v>
      </c>
      <c r="D845" t="str">
        <f t="shared" si="13"/>
        <v>14010206020163PSS</v>
      </c>
      <c r="E845">
        <v>794016.39</v>
      </c>
    </row>
    <row r="846" spans="1:5" hidden="1">
      <c r="A846" t="s">
        <v>16</v>
      </c>
      <c r="B846" t="s">
        <v>637</v>
      </c>
      <c r="C846" t="s">
        <v>22</v>
      </c>
      <c r="D846" t="str">
        <f t="shared" si="13"/>
        <v>14010206020165PSS</v>
      </c>
      <c r="E846">
        <v>8783.0400000000009</v>
      </c>
    </row>
    <row r="847" spans="1:5" hidden="1">
      <c r="A847" t="s">
        <v>16</v>
      </c>
      <c r="B847" t="s">
        <v>638</v>
      </c>
      <c r="C847" t="s">
        <v>22</v>
      </c>
      <c r="D847" t="str">
        <f t="shared" si="13"/>
        <v>14010206020166PSS</v>
      </c>
      <c r="E847">
        <v>2736695.8</v>
      </c>
    </row>
    <row r="848" spans="1:5" hidden="1">
      <c r="A848" t="s">
        <v>16</v>
      </c>
      <c r="B848" t="s">
        <v>640</v>
      </c>
      <c r="C848" t="s">
        <v>22</v>
      </c>
      <c r="D848" t="str">
        <f t="shared" si="13"/>
        <v>14011106020301PSS</v>
      </c>
      <c r="E848">
        <v>1283703.53</v>
      </c>
    </row>
    <row r="849" spans="1:5" hidden="1">
      <c r="A849" t="s">
        <v>16</v>
      </c>
      <c r="B849" t="s">
        <v>641</v>
      </c>
      <c r="C849" t="s">
        <v>22</v>
      </c>
      <c r="D849" t="str">
        <f t="shared" si="13"/>
        <v>14011106020347PSS</v>
      </c>
      <c r="E849">
        <v>105654.14</v>
      </c>
    </row>
    <row r="850" spans="1:5" hidden="1">
      <c r="A850" t="s">
        <v>16</v>
      </c>
      <c r="B850" t="s">
        <v>642</v>
      </c>
      <c r="C850" t="s">
        <v>22</v>
      </c>
      <c r="D850" t="str">
        <f t="shared" si="13"/>
        <v>14011106020354PSS</v>
      </c>
      <c r="E850">
        <v>438947.23</v>
      </c>
    </row>
    <row r="851" spans="1:5" hidden="1">
      <c r="A851" t="s">
        <v>16</v>
      </c>
      <c r="B851" t="s">
        <v>643</v>
      </c>
      <c r="C851" t="s">
        <v>22</v>
      </c>
      <c r="D851" t="str">
        <f t="shared" si="13"/>
        <v>14011206010301PSS</v>
      </c>
      <c r="E851">
        <v>2213190.98</v>
      </c>
    </row>
    <row r="852" spans="1:5" hidden="1">
      <c r="A852" t="s">
        <v>16</v>
      </c>
      <c r="B852" t="s">
        <v>644</v>
      </c>
      <c r="C852" t="s">
        <v>22</v>
      </c>
      <c r="D852" t="str">
        <f t="shared" si="13"/>
        <v>14011206010306PSS</v>
      </c>
      <c r="E852">
        <v>98693.74</v>
      </c>
    </row>
    <row r="853" spans="1:5" hidden="1">
      <c r="A853" t="s">
        <v>16</v>
      </c>
      <c r="B853" t="s">
        <v>645</v>
      </c>
      <c r="C853" t="s">
        <v>22</v>
      </c>
      <c r="D853" t="str">
        <f t="shared" si="13"/>
        <v>14011206020101PSS</v>
      </c>
      <c r="E853">
        <v>48864740.460000001</v>
      </c>
    </row>
    <row r="854" spans="1:5" hidden="1">
      <c r="A854" t="s">
        <v>16</v>
      </c>
      <c r="B854" t="s">
        <v>646</v>
      </c>
      <c r="C854" t="s">
        <v>22</v>
      </c>
      <c r="D854" t="str">
        <f t="shared" si="13"/>
        <v>14011206020104PSS</v>
      </c>
      <c r="E854">
        <v>58613.49</v>
      </c>
    </row>
    <row r="855" spans="1:5" hidden="1">
      <c r="A855" t="s">
        <v>16</v>
      </c>
      <c r="B855" t="s">
        <v>647</v>
      </c>
      <c r="C855" t="s">
        <v>22</v>
      </c>
      <c r="D855" t="str">
        <f t="shared" si="13"/>
        <v>14011206020116PSS</v>
      </c>
      <c r="E855">
        <v>778085</v>
      </c>
    </row>
    <row r="856" spans="1:5" hidden="1">
      <c r="A856" t="s">
        <v>16</v>
      </c>
      <c r="B856" t="s">
        <v>648</v>
      </c>
      <c r="C856" t="s">
        <v>22</v>
      </c>
      <c r="D856" t="str">
        <f t="shared" si="13"/>
        <v>14011206020118PSS</v>
      </c>
      <c r="E856">
        <v>377663.34</v>
      </c>
    </row>
    <row r="857" spans="1:5" hidden="1">
      <c r="A857" t="s">
        <v>16</v>
      </c>
      <c r="B857" t="s">
        <v>649</v>
      </c>
      <c r="C857" t="s">
        <v>22</v>
      </c>
      <c r="D857" t="str">
        <f t="shared" si="13"/>
        <v>14011206020305PSS</v>
      </c>
      <c r="E857">
        <v>1047330.52</v>
      </c>
    </row>
    <row r="858" spans="1:5" hidden="1">
      <c r="A858" t="s">
        <v>16</v>
      </c>
      <c r="B858" t="s">
        <v>650</v>
      </c>
      <c r="C858" t="s">
        <v>22</v>
      </c>
      <c r="D858" t="str">
        <f t="shared" si="13"/>
        <v>14011206020351PSS</v>
      </c>
      <c r="E858">
        <v>249750.89</v>
      </c>
    </row>
    <row r="859" spans="1:5" hidden="1">
      <c r="A859" t="s">
        <v>16</v>
      </c>
      <c r="B859" t="s">
        <v>651</v>
      </c>
      <c r="C859" t="s">
        <v>22</v>
      </c>
      <c r="D859" t="str">
        <f t="shared" si="13"/>
        <v>14011206020362PSS</v>
      </c>
      <c r="E859">
        <v>118344.28</v>
      </c>
    </row>
    <row r="860" spans="1:5" hidden="1">
      <c r="A860" t="s">
        <v>16</v>
      </c>
      <c r="B860" t="s">
        <v>652</v>
      </c>
      <c r="C860" t="s">
        <v>22</v>
      </c>
      <c r="D860" t="str">
        <f t="shared" si="13"/>
        <v>14011206020374PSS</v>
      </c>
      <c r="E860">
        <v>3430793.1</v>
      </c>
    </row>
    <row r="861" spans="1:5" hidden="1">
      <c r="A861" t="s">
        <v>16</v>
      </c>
      <c r="B861" t="s">
        <v>653</v>
      </c>
      <c r="C861" t="s">
        <v>22</v>
      </c>
      <c r="D861" t="str">
        <f t="shared" si="13"/>
        <v>14011206020384PSS</v>
      </c>
      <c r="E861">
        <v>32954.629999999997</v>
      </c>
    </row>
    <row r="862" spans="1:5" hidden="1">
      <c r="A862" t="s">
        <v>16</v>
      </c>
      <c r="B862" t="s">
        <v>654</v>
      </c>
      <c r="C862" t="s">
        <v>22</v>
      </c>
      <c r="D862" t="str">
        <f t="shared" si="13"/>
        <v>14011206020385PSS</v>
      </c>
      <c r="E862">
        <v>7020594.1600000001</v>
      </c>
    </row>
    <row r="863" spans="1:5" hidden="1">
      <c r="A863" t="s">
        <v>16</v>
      </c>
      <c r="B863" t="s">
        <v>655</v>
      </c>
      <c r="C863" t="s">
        <v>22</v>
      </c>
      <c r="D863" t="str">
        <f t="shared" si="13"/>
        <v>14011206020392PSS</v>
      </c>
      <c r="E863">
        <v>79774.37</v>
      </c>
    </row>
    <row r="864" spans="1:5" hidden="1">
      <c r="A864" t="s">
        <v>16</v>
      </c>
      <c r="B864" t="s">
        <v>656</v>
      </c>
      <c r="C864" t="s">
        <v>22</v>
      </c>
      <c r="D864" t="str">
        <f t="shared" si="13"/>
        <v>14011306010101PSS</v>
      </c>
      <c r="E864">
        <v>40334431.850000001</v>
      </c>
    </row>
    <row r="865" spans="1:5" hidden="1">
      <c r="A865" t="s">
        <v>16</v>
      </c>
      <c r="B865" t="s">
        <v>656</v>
      </c>
      <c r="C865" t="s">
        <v>23</v>
      </c>
      <c r="D865" t="str">
        <f t="shared" si="13"/>
        <v>14011306010101USD</v>
      </c>
      <c r="E865">
        <v>110813.4</v>
      </c>
    </row>
    <row r="866" spans="1:5" hidden="1">
      <c r="A866" t="s">
        <v>16</v>
      </c>
      <c r="B866" t="s">
        <v>657</v>
      </c>
      <c r="C866" t="s">
        <v>22</v>
      </c>
      <c r="D866" t="str">
        <f t="shared" si="13"/>
        <v>14011306010102PSS</v>
      </c>
      <c r="E866">
        <v>84879.78</v>
      </c>
    </row>
    <row r="867" spans="1:5" hidden="1">
      <c r="A867" t="s">
        <v>16</v>
      </c>
      <c r="B867" t="s">
        <v>658</v>
      </c>
      <c r="C867" t="s">
        <v>22</v>
      </c>
      <c r="D867" t="str">
        <f t="shared" si="13"/>
        <v>14011306010106PSS</v>
      </c>
      <c r="E867">
        <v>18765186.670000002</v>
      </c>
    </row>
    <row r="868" spans="1:5" hidden="1">
      <c r="A868" t="s">
        <v>16</v>
      </c>
      <c r="B868" t="s">
        <v>658</v>
      </c>
      <c r="C868" t="s">
        <v>23</v>
      </c>
      <c r="D868" t="str">
        <f t="shared" si="13"/>
        <v>14011306010106USD</v>
      </c>
      <c r="E868">
        <v>13034.46</v>
      </c>
    </row>
    <row r="869" spans="1:5" hidden="1">
      <c r="A869" t="s">
        <v>16</v>
      </c>
      <c r="B869" t="s">
        <v>659</v>
      </c>
      <c r="C869" t="s">
        <v>22</v>
      </c>
      <c r="D869" t="str">
        <f t="shared" si="13"/>
        <v>14011306010107PSS</v>
      </c>
      <c r="E869">
        <v>12726.48</v>
      </c>
    </row>
    <row r="870" spans="1:5" hidden="1">
      <c r="A870" t="s">
        <v>16</v>
      </c>
      <c r="B870" t="s">
        <v>660</v>
      </c>
      <c r="C870" t="s">
        <v>22</v>
      </c>
      <c r="D870" t="str">
        <f t="shared" si="13"/>
        <v>14011306020101PSS</v>
      </c>
      <c r="E870">
        <v>965178882.48000002</v>
      </c>
    </row>
    <row r="871" spans="1:5" hidden="1">
      <c r="A871" t="s">
        <v>16</v>
      </c>
      <c r="B871" t="s">
        <v>660</v>
      </c>
      <c r="C871" t="s">
        <v>23</v>
      </c>
      <c r="D871" t="str">
        <f t="shared" si="13"/>
        <v>14011306020101USD</v>
      </c>
      <c r="E871">
        <v>1534570.56</v>
      </c>
    </row>
    <row r="872" spans="1:5" hidden="1">
      <c r="A872" t="s">
        <v>16</v>
      </c>
      <c r="B872" t="s">
        <v>661</v>
      </c>
      <c r="C872" t="s">
        <v>22</v>
      </c>
      <c r="D872" t="str">
        <f t="shared" si="13"/>
        <v>14011306020102PSS</v>
      </c>
      <c r="E872">
        <v>730186.64</v>
      </c>
    </row>
    <row r="873" spans="1:5" hidden="1">
      <c r="A873" t="s">
        <v>16</v>
      </c>
      <c r="B873" t="s">
        <v>662</v>
      </c>
      <c r="C873" t="s">
        <v>22</v>
      </c>
      <c r="D873" t="str">
        <f t="shared" si="13"/>
        <v>14011306020103PSS</v>
      </c>
      <c r="E873">
        <v>1249001.3500000001</v>
      </c>
    </row>
    <row r="874" spans="1:5" hidden="1">
      <c r="A874" t="s">
        <v>16</v>
      </c>
      <c r="B874" t="s">
        <v>663</v>
      </c>
      <c r="C874" t="s">
        <v>22</v>
      </c>
      <c r="D874" t="str">
        <f t="shared" si="13"/>
        <v>14011306020104PSS</v>
      </c>
      <c r="E874">
        <v>2095617.72</v>
      </c>
    </row>
    <row r="875" spans="1:5" hidden="1">
      <c r="A875" t="s">
        <v>16</v>
      </c>
      <c r="B875" t="s">
        <v>664</v>
      </c>
      <c r="C875" t="s">
        <v>22</v>
      </c>
      <c r="D875" t="str">
        <f t="shared" si="13"/>
        <v>14011306020110PSS</v>
      </c>
      <c r="E875">
        <v>627742.36</v>
      </c>
    </row>
    <row r="876" spans="1:5" hidden="1">
      <c r="A876" t="s">
        <v>16</v>
      </c>
      <c r="B876" t="s">
        <v>665</v>
      </c>
      <c r="C876" t="s">
        <v>22</v>
      </c>
      <c r="D876" t="str">
        <f t="shared" si="13"/>
        <v>14011306020124PSS</v>
      </c>
      <c r="E876">
        <v>18102235.800000001</v>
      </c>
    </row>
    <row r="877" spans="1:5" hidden="1">
      <c r="A877" t="s">
        <v>16</v>
      </c>
      <c r="B877" t="s">
        <v>665</v>
      </c>
      <c r="C877" t="s">
        <v>23</v>
      </c>
      <c r="D877" t="str">
        <f t="shared" si="13"/>
        <v>14011306020124USD</v>
      </c>
      <c r="E877">
        <v>19353.59</v>
      </c>
    </row>
    <row r="878" spans="1:5" hidden="1">
      <c r="A878" t="s">
        <v>16</v>
      </c>
      <c r="B878" t="s">
        <v>666</v>
      </c>
      <c r="C878" t="s">
        <v>22</v>
      </c>
      <c r="D878" t="str">
        <f t="shared" si="13"/>
        <v>14011306020127PSS</v>
      </c>
      <c r="E878">
        <v>1412297.16</v>
      </c>
    </row>
    <row r="879" spans="1:5" hidden="1">
      <c r="A879" t="s">
        <v>16</v>
      </c>
      <c r="B879" t="s">
        <v>668</v>
      </c>
      <c r="C879" t="s">
        <v>22</v>
      </c>
      <c r="D879" t="str">
        <f t="shared" si="13"/>
        <v>14011306020207PSS</v>
      </c>
      <c r="E879">
        <v>89410988.769999996</v>
      </c>
    </row>
    <row r="880" spans="1:5" hidden="1">
      <c r="A880" t="s">
        <v>16</v>
      </c>
      <c r="B880" t="s">
        <v>670</v>
      </c>
      <c r="C880" t="s">
        <v>22</v>
      </c>
      <c r="D880" t="str">
        <f t="shared" si="13"/>
        <v>14011306020231PSS</v>
      </c>
      <c r="E880">
        <v>846441.63</v>
      </c>
    </row>
    <row r="881" spans="1:5" hidden="1">
      <c r="A881" t="s">
        <v>16</v>
      </c>
      <c r="B881" t="s">
        <v>671</v>
      </c>
      <c r="C881" t="s">
        <v>22</v>
      </c>
      <c r="D881" t="str">
        <f t="shared" si="13"/>
        <v>14011306020243PSS</v>
      </c>
      <c r="E881">
        <v>6606791.5899999999</v>
      </c>
    </row>
    <row r="882" spans="1:5" hidden="1">
      <c r="A882" t="s">
        <v>16</v>
      </c>
      <c r="B882" t="s">
        <v>672</v>
      </c>
      <c r="C882" t="s">
        <v>22</v>
      </c>
      <c r="D882" t="str">
        <f t="shared" si="13"/>
        <v>14011306020248PSS</v>
      </c>
      <c r="E882">
        <v>709851.71</v>
      </c>
    </row>
    <row r="883" spans="1:5" hidden="1">
      <c r="A883" t="s">
        <v>16</v>
      </c>
      <c r="B883" t="s">
        <v>673</v>
      </c>
      <c r="C883" t="s">
        <v>22</v>
      </c>
      <c r="D883" t="str">
        <f t="shared" si="13"/>
        <v>14011306020251PSS</v>
      </c>
      <c r="E883">
        <v>221649002.71000001</v>
      </c>
    </row>
    <row r="884" spans="1:5" hidden="1">
      <c r="A884" t="s">
        <v>16</v>
      </c>
      <c r="B884" t="s">
        <v>674</v>
      </c>
      <c r="C884" t="s">
        <v>22</v>
      </c>
      <c r="D884" t="str">
        <f t="shared" si="13"/>
        <v>14011306020252PSS</v>
      </c>
      <c r="E884">
        <v>235711.75</v>
      </c>
    </row>
    <row r="885" spans="1:5" hidden="1">
      <c r="A885" t="s">
        <v>16</v>
      </c>
      <c r="B885" t="s">
        <v>675</v>
      </c>
      <c r="C885" t="s">
        <v>22</v>
      </c>
      <c r="D885" t="str">
        <f t="shared" si="13"/>
        <v>14011306020253PSS</v>
      </c>
      <c r="E885">
        <v>3202269.34</v>
      </c>
    </row>
    <row r="886" spans="1:5" hidden="1">
      <c r="A886" t="s">
        <v>16</v>
      </c>
      <c r="B886" t="s">
        <v>676</v>
      </c>
      <c r="C886" t="s">
        <v>22</v>
      </c>
      <c r="D886" t="str">
        <f t="shared" si="13"/>
        <v>14011306020254PSS</v>
      </c>
      <c r="E886">
        <v>339974646.44</v>
      </c>
    </row>
    <row r="887" spans="1:5" hidden="1">
      <c r="A887" t="s">
        <v>16</v>
      </c>
      <c r="B887" t="s">
        <v>677</v>
      </c>
      <c r="C887" t="s">
        <v>22</v>
      </c>
      <c r="D887" t="str">
        <f t="shared" si="13"/>
        <v>14011306020259PSS</v>
      </c>
      <c r="E887">
        <v>2798196.38</v>
      </c>
    </row>
    <row r="888" spans="1:5" hidden="1">
      <c r="A888" t="s">
        <v>16</v>
      </c>
      <c r="B888" t="s">
        <v>678</v>
      </c>
      <c r="C888" t="s">
        <v>22</v>
      </c>
      <c r="D888" t="str">
        <f t="shared" si="13"/>
        <v>14040206020103PSS</v>
      </c>
      <c r="E888">
        <v>120155.19</v>
      </c>
    </row>
    <row r="889" spans="1:5" hidden="1">
      <c r="A889" t="s">
        <v>16</v>
      </c>
      <c r="B889" t="s">
        <v>679</v>
      </c>
      <c r="C889" t="s">
        <v>22</v>
      </c>
      <c r="D889" t="str">
        <f t="shared" si="13"/>
        <v>14041206020101PSS</v>
      </c>
      <c r="E889">
        <v>307350.53999999998</v>
      </c>
    </row>
    <row r="890" spans="1:5" hidden="1">
      <c r="A890" t="s">
        <v>16</v>
      </c>
      <c r="B890" t="s">
        <v>680</v>
      </c>
      <c r="C890" t="s">
        <v>22</v>
      </c>
      <c r="D890" t="str">
        <f t="shared" si="13"/>
        <v>14041306020101PSS</v>
      </c>
      <c r="E890">
        <v>5087028.4000000004</v>
      </c>
    </row>
    <row r="891" spans="1:5" hidden="1">
      <c r="A891" t="s">
        <v>16</v>
      </c>
      <c r="B891" t="s">
        <v>681</v>
      </c>
      <c r="C891" t="s">
        <v>22</v>
      </c>
      <c r="D891" t="str">
        <f t="shared" si="13"/>
        <v>14050206010114PSS</v>
      </c>
      <c r="E891">
        <v>7366.52</v>
      </c>
    </row>
    <row r="892" spans="1:5" hidden="1">
      <c r="A892" t="s">
        <v>16</v>
      </c>
      <c r="B892" t="s">
        <v>682</v>
      </c>
      <c r="C892" t="s">
        <v>22</v>
      </c>
      <c r="D892" t="str">
        <f t="shared" si="13"/>
        <v>14050206020106PSS</v>
      </c>
      <c r="E892">
        <v>5812.67</v>
      </c>
    </row>
    <row r="893" spans="1:5" hidden="1">
      <c r="A893" t="s">
        <v>16</v>
      </c>
      <c r="B893" t="s">
        <v>684</v>
      </c>
      <c r="C893" t="s">
        <v>22</v>
      </c>
      <c r="D893" t="str">
        <f t="shared" si="13"/>
        <v>14050206020121PSS</v>
      </c>
      <c r="E893">
        <v>9522.06</v>
      </c>
    </row>
    <row r="894" spans="1:5" hidden="1">
      <c r="A894" t="s">
        <v>16</v>
      </c>
      <c r="B894" t="s">
        <v>685</v>
      </c>
      <c r="C894" t="s">
        <v>22</v>
      </c>
      <c r="D894" t="str">
        <f t="shared" si="13"/>
        <v>14050206020127PSS</v>
      </c>
      <c r="E894">
        <v>12911.24</v>
      </c>
    </row>
    <row r="895" spans="1:5" hidden="1">
      <c r="A895" t="s">
        <v>16</v>
      </c>
      <c r="B895" t="s">
        <v>686</v>
      </c>
      <c r="C895" t="s">
        <v>22</v>
      </c>
      <c r="D895" t="str">
        <f t="shared" si="13"/>
        <v>14050206020140PSS</v>
      </c>
      <c r="E895">
        <v>151223.13</v>
      </c>
    </row>
    <row r="896" spans="1:5" hidden="1">
      <c r="A896" t="s">
        <v>16</v>
      </c>
      <c r="B896" t="s">
        <v>687</v>
      </c>
      <c r="C896" t="s">
        <v>22</v>
      </c>
      <c r="D896" t="str">
        <f t="shared" si="13"/>
        <v>14050206020151PSS</v>
      </c>
      <c r="E896">
        <v>145252.04999999999</v>
      </c>
    </row>
    <row r="897" spans="1:5" hidden="1">
      <c r="A897" t="s">
        <v>16</v>
      </c>
      <c r="B897" t="s">
        <v>688</v>
      </c>
      <c r="C897" t="s">
        <v>22</v>
      </c>
      <c r="D897" t="str">
        <f t="shared" si="13"/>
        <v>14050206020152PSS</v>
      </c>
      <c r="E897">
        <v>13439.6</v>
      </c>
    </row>
    <row r="898" spans="1:5" hidden="1">
      <c r="A898" t="s">
        <v>16</v>
      </c>
      <c r="B898" t="s">
        <v>689</v>
      </c>
      <c r="C898" t="s">
        <v>22</v>
      </c>
      <c r="D898" t="str">
        <f t="shared" si="13"/>
        <v>14050206020168PSS</v>
      </c>
      <c r="E898">
        <v>11364.93</v>
      </c>
    </row>
    <row r="899" spans="1:5" hidden="1">
      <c r="A899" t="s">
        <v>16</v>
      </c>
      <c r="B899" t="s">
        <v>690</v>
      </c>
      <c r="C899" t="s">
        <v>22</v>
      </c>
      <c r="D899" t="str">
        <f t="shared" ref="D899:D962" si="14">_xlfn.CONCAT(B899,C899)</f>
        <v>14050206020172PSS</v>
      </c>
      <c r="E899">
        <v>14287.96</v>
      </c>
    </row>
    <row r="900" spans="1:5" hidden="1">
      <c r="A900" t="s">
        <v>16</v>
      </c>
      <c r="B900" t="s">
        <v>691</v>
      </c>
      <c r="C900" t="s">
        <v>22</v>
      </c>
      <c r="D900" t="str">
        <f t="shared" si="14"/>
        <v>14050206020182PSS</v>
      </c>
      <c r="E900">
        <v>44449.54</v>
      </c>
    </row>
    <row r="901" spans="1:5" hidden="1">
      <c r="A901" t="s">
        <v>16</v>
      </c>
      <c r="B901" t="s">
        <v>692</v>
      </c>
      <c r="C901" t="s">
        <v>22</v>
      </c>
      <c r="D901" t="str">
        <f t="shared" si="14"/>
        <v>14050206020183PSS</v>
      </c>
      <c r="E901">
        <v>84620.12</v>
      </c>
    </row>
    <row r="902" spans="1:5" hidden="1">
      <c r="A902" t="s">
        <v>16</v>
      </c>
      <c r="B902" t="s">
        <v>693</v>
      </c>
      <c r="C902" t="s">
        <v>22</v>
      </c>
      <c r="D902" t="str">
        <f t="shared" si="14"/>
        <v>14050219060111PSS</v>
      </c>
      <c r="E902">
        <v>33638.14</v>
      </c>
    </row>
    <row r="903" spans="1:5" hidden="1">
      <c r="A903" t="s">
        <v>16</v>
      </c>
      <c r="B903" t="s">
        <v>695</v>
      </c>
      <c r="C903" t="s">
        <v>22</v>
      </c>
      <c r="D903" t="str">
        <f t="shared" si="14"/>
        <v>14051106020373PSS</v>
      </c>
      <c r="E903">
        <v>60243.4</v>
      </c>
    </row>
    <row r="904" spans="1:5" hidden="1">
      <c r="A904" t="s">
        <v>16</v>
      </c>
      <c r="B904" t="s">
        <v>696</v>
      </c>
      <c r="C904" t="s">
        <v>22</v>
      </c>
      <c r="D904" t="str">
        <f t="shared" si="14"/>
        <v>14051206020101PSS</v>
      </c>
      <c r="E904">
        <v>684759.4</v>
      </c>
    </row>
    <row r="905" spans="1:5" hidden="1">
      <c r="A905" t="s">
        <v>16</v>
      </c>
      <c r="B905" t="s">
        <v>699</v>
      </c>
      <c r="C905" t="s">
        <v>22</v>
      </c>
      <c r="D905" t="str">
        <f t="shared" si="14"/>
        <v>14051206020119PSS</v>
      </c>
      <c r="E905">
        <v>724310.31</v>
      </c>
    </row>
    <row r="906" spans="1:5" hidden="1">
      <c r="A906" t="s">
        <v>16</v>
      </c>
      <c r="B906" t="s">
        <v>700</v>
      </c>
      <c r="C906" t="s">
        <v>22</v>
      </c>
      <c r="D906" t="str">
        <f t="shared" si="14"/>
        <v>14051206020407PSS</v>
      </c>
      <c r="E906">
        <v>89370.36</v>
      </c>
    </row>
    <row r="907" spans="1:5" hidden="1">
      <c r="A907" t="s">
        <v>16</v>
      </c>
      <c r="B907" t="s">
        <v>701</v>
      </c>
      <c r="C907" t="s">
        <v>22</v>
      </c>
      <c r="D907" t="str">
        <f t="shared" si="14"/>
        <v>14051206020439PSS</v>
      </c>
      <c r="E907">
        <v>300009.95</v>
      </c>
    </row>
    <row r="908" spans="1:5" hidden="1">
      <c r="A908" t="s">
        <v>16</v>
      </c>
      <c r="B908" t="s">
        <v>702</v>
      </c>
      <c r="C908" t="s">
        <v>22</v>
      </c>
      <c r="D908" t="str">
        <f t="shared" si="14"/>
        <v>14051206020494PSS</v>
      </c>
      <c r="E908">
        <v>62883.35</v>
      </c>
    </row>
    <row r="909" spans="1:5" hidden="1">
      <c r="A909" t="s">
        <v>16</v>
      </c>
      <c r="B909" t="s">
        <v>703</v>
      </c>
      <c r="C909" t="s">
        <v>22</v>
      </c>
      <c r="D909" t="str">
        <f t="shared" si="14"/>
        <v>14051206020495PSS</v>
      </c>
      <c r="E909">
        <v>368339.24</v>
      </c>
    </row>
    <row r="910" spans="1:5" hidden="1">
      <c r="A910" t="s">
        <v>16</v>
      </c>
      <c r="B910" t="s">
        <v>704</v>
      </c>
      <c r="C910" t="s">
        <v>22</v>
      </c>
      <c r="D910" t="str">
        <f t="shared" si="14"/>
        <v>14051219060101PSS</v>
      </c>
      <c r="E910">
        <v>46021.279999999999</v>
      </c>
    </row>
    <row r="911" spans="1:5" hidden="1">
      <c r="A911" t="s">
        <v>16</v>
      </c>
      <c r="B911" t="s">
        <v>705</v>
      </c>
      <c r="C911" t="s">
        <v>22</v>
      </c>
      <c r="D911" t="str">
        <f t="shared" si="14"/>
        <v>14051306010101PSS</v>
      </c>
      <c r="E911">
        <v>203142.38</v>
      </c>
    </row>
    <row r="912" spans="1:5" hidden="1">
      <c r="A912" t="s">
        <v>16</v>
      </c>
      <c r="B912" t="s">
        <v>706</v>
      </c>
      <c r="C912" t="s">
        <v>22</v>
      </c>
      <c r="D912" t="str">
        <f t="shared" si="14"/>
        <v>14051306010102PSS</v>
      </c>
      <c r="E912">
        <v>32604.62</v>
      </c>
    </row>
    <row r="913" spans="1:5" hidden="1">
      <c r="A913" t="s">
        <v>16</v>
      </c>
      <c r="B913" t="s">
        <v>707</v>
      </c>
      <c r="C913" t="s">
        <v>22</v>
      </c>
      <c r="D913" t="str">
        <f t="shared" si="14"/>
        <v>14051306010107PSS</v>
      </c>
      <c r="E913">
        <v>145741.96</v>
      </c>
    </row>
    <row r="914" spans="1:5" hidden="1">
      <c r="A914" t="s">
        <v>16</v>
      </c>
      <c r="B914" t="s">
        <v>708</v>
      </c>
      <c r="C914" t="s">
        <v>22</v>
      </c>
      <c r="D914" t="str">
        <f t="shared" si="14"/>
        <v>14051306020101PSS</v>
      </c>
      <c r="E914">
        <v>4546718</v>
      </c>
    </row>
    <row r="915" spans="1:5" hidden="1">
      <c r="A915" t="s">
        <v>16</v>
      </c>
      <c r="B915" t="s">
        <v>709</v>
      </c>
      <c r="C915" t="s">
        <v>22</v>
      </c>
      <c r="D915" t="str">
        <f t="shared" si="14"/>
        <v>14051306020104PSS</v>
      </c>
      <c r="E915">
        <v>933567.14</v>
      </c>
    </row>
    <row r="916" spans="1:5" hidden="1">
      <c r="A916" t="s">
        <v>16</v>
      </c>
      <c r="B916" t="s">
        <v>710</v>
      </c>
      <c r="C916" t="s">
        <v>22</v>
      </c>
      <c r="D916" t="str">
        <f t="shared" si="14"/>
        <v>14051306020117PSS</v>
      </c>
      <c r="E916">
        <v>1464388.46</v>
      </c>
    </row>
    <row r="917" spans="1:5" hidden="1">
      <c r="A917" t="s">
        <v>16</v>
      </c>
      <c r="B917" t="s">
        <v>711</v>
      </c>
      <c r="C917" t="s">
        <v>22</v>
      </c>
      <c r="D917" t="str">
        <f t="shared" si="14"/>
        <v>14051306020121PSS</v>
      </c>
      <c r="E917">
        <v>5472.42</v>
      </c>
    </row>
    <row r="918" spans="1:5" hidden="1">
      <c r="A918" t="s">
        <v>16</v>
      </c>
      <c r="B918" t="s">
        <v>712</v>
      </c>
      <c r="C918" t="s">
        <v>22</v>
      </c>
      <c r="D918" t="str">
        <f t="shared" si="14"/>
        <v>14051306020127PSS</v>
      </c>
      <c r="E918">
        <v>786283.61</v>
      </c>
    </row>
    <row r="919" spans="1:5" hidden="1">
      <c r="A919" t="s">
        <v>16</v>
      </c>
      <c r="B919" t="s">
        <v>713</v>
      </c>
      <c r="C919" t="s">
        <v>22</v>
      </c>
      <c r="D919" t="str">
        <f t="shared" si="14"/>
        <v>14051306020131PSS</v>
      </c>
      <c r="E919">
        <v>381632.99</v>
      </c>
    </row>
    <row r="920" spans="1:5" hidden="1">
      <c r="A920" t="s">
        <v>16</v>
      </c>
      <c r="B920" t="s">
        <v>714</v>
      </c>
      <c r="C920" t="s">
        <v>22</v>
      </c>
      <c r="D920" t="str">
        <f t="shared" si="14"/>
        <v>14051306020303PSS</v>
      </c>
      <c r="E920">
        <v>55999.75</v>
      </c>
    </row>
    <row r="921" spans="1:5" hidden="1">
      <c r="A921" t="s">
        <v>16</v>
      </c>
      <c r="B921" t="s">
        <v>715</v>
      </c>
      <c r="C921" t="s">
        <v>22</v>
      </c>
      <c r="D921" t="str">
        <f t="shared" si="14"/>
        <v>14051306020304PSS</v>
      </c>
      <c r="E921">
        <v>479999.4</v>
      </c>
    </row>
    <row r="922" spans="1:5" hidden="1">
      <c r="A922" t="s">
        <v>16</v>
      </c>
      <c r="B922" t="s">
        <v>716</v>
      </c>
      <c r="C922" t="s">
        <v>22</v>
      </c>
      <c r="D922" t="str">
        <f t="shared" si="14"/>
        <v>14051306020305PSS</v>
      </c>
      <c r="E922">
        <v>48255.199999999997</v>
      </c>
    </row>
    <row r="923" spans="1:5" hidden="1">
      <c r="A923" t="s">
        <v>16</v>
      </c>
      <c r="B923" t="s">
        <v>717</v>
      </c>
      <c r="C923" t="s">
        <v>22</v>
      </c>
      <c r="D923" t="str">
        <f t="shared" si="14"/>
        <v>14051306020321PSS</v>
      </c>
      <c r="E923">
        <v>2520061.65</v>
      </c>
    </row>
    <row r="924" spans="1:5" hidden="1">
      <c r="A924" t="s">
        <v>16</v>
      </c>
      <c r="B924" t="s">
        <v>718</v>
      </c>
      <c r="C924" t="s">
        <v>22</v>
      </c>
      <c r="D924" t="str">
        <f t="shared" si="14"/>
        <v>14051306020330PSS</v>
      </c>
      <c r="E924">
        <v>1905291.58</v>
      </c>
    </row>
    <row r="925" spans="1:5" hidden="1">
      <c r="A925" t="s">
        <v>16</v>
      </c>
      <c r="B925" t="s">
        <v>719</v>
      </c>
      <c r="C925" t="s">
        <v>22</v>
      </c>
      <c r="D925" t="str">
        <f t="shared" si="14"/>
        <v>14051306020331PSS</v>
      </c>
      <c r="E925">
        <v>37970.43</v>
      </c>
    </row>
    <row r="926" spans="1:5" hidden="1">
      <c r="A926" t="s">
        <v>16</v>
      </c>
      <c r="B926" t="s">
        <v>720</v>
      </c>
      <c r="C926" t="s">
        <v>22</v>
      </c>
      <c r="D926" t="str">
        <f t="shared" si="14"/>
        <v>14051306020347PSS</v>
      </c>
      <c r="E926">
        <v>196787.47</v>
      </c>
    </row>
    <row r="927" spans="1:5" hidden="1">
      <c r="A927" t="s">
        <v>16</v>
      </c>
      <c r="B927" t="s">
        <v>721</v>
      </c>
      <c r="C927" t="s">
        <v>22</v>
      </c>
      <c r="D927" t="str">
        <f t="shared" si="14"/>
        <v>14051306020348PSS</v>
      </c>
      <c r="E927">
        <v>265563.28999999998</v>
      </c>
    </row>
    <row r="928" spans="1:5" hidden="1">
      <c r="A928" t="s">
        <v>16</v>
      </c>
      <c r="B928" t="s">
        <v>722</v>
      </c>
      <c r="C928" t="s">
        <v>22</v>
      </c>
      <c r="D928" t="str">
        <f t="shared" si="14"/>
        <v>14051306020351PSS</v>
      </c>
      <c r="E928">
        <v>763117.79</v>
      </c>
    </row>
    <row r="929" spans="1:5" hidden="1">
      <c r="A929" t="s">
        <v>16</v>
      </c>
      <c r="B929" t="s">
        <v>723</v>
      </c>
      <c r="C929" t="s">
        <v>22</v>
      </c>
      <c r="D929" t="str">
        <f t="shared" si="14"/>
        <v>14051306020361PSS</v>
      </c>
      <c r="E929">
        <v>7115142.7999999998</v>
      </c>
    </row>
    <row r="930" spans="1:5" hidden="1">
      <c r="A930" t="s">
        <v>16</v>
      </c>
      <c r="B930" t="s">
        <v>724</v>
      </c>
      <c r="C930" t="s">
        <v>22</v>
      </c>
      <c r="D930" t="str">
        <f t="shared" si="14"/>
        <v>14051306020362PSS</v>
      </c>
      <c r="E930">
        <v>9912780.6999999993</v>
      </c>
    </row>
    <row r="931" spans="1:5" hidden="1">
      <c r="A931" t="s">
        <v>16</v>
      </c>
      <c r="B931" t="s">
        <v>725</v>
      </c>
      <c r="C931" t="s">
        <v>22</v>
      </c>
      <c r="D931" t="str">
        <f t="shared" si="14"/>
        <v>14051306020369PSS</v>
      </c>
      <c r="E931">
        <v>204753.84</v>
      </c>
    </row>
    <row r="932" spans="1:5" hidden="1">
      <c r="A932" t="s">
        <v>16</v>
      </c>
      <c r="B932" t="s">
        <v>727</v>
      </c>
      <c r="C932" t="s">
        <v>22</v>
      </c>
      <c r="D932" t="str">
        <f t="shared" si="14"/>
        <v>14051319060101PSS</v>
      </c>
      <c r="E932">
        <v>1285104.56</v>
      </c>
    </row>
    <row r="933" spans="1:5" hidden="1">
      <c r="A933" t="s">
        <v>1327</v>
      </c>
      <c r="B933" t="s">
        <v>1328</v>
      </c>
      <c r="C933" t="s">
        <v>22</v>
      </c>
      <c r="D933" t="str">
        <f t="shared" si="14"/>
        <v>14090201000112PSS</v>
      </c>
      <c r="E933">
        <v>431746</v>
      </c>
    </row>
    <row r="934" spans="1:5" hidden="1">
      <c r="A934" t="s">
        <v>1327</v>
      </c>
      <c r="B934" t="s">
        <v>1328</v>
      </c>
      <c r="C934" t="s">
        <v>23</v>
      </c>
      <c r="D934" t="str">
        <f t="shared" si="14"/>
        <v>14090201000112USD</v>
      </c>
      <c r="E934">
        <v>9332.81</v>
      </c>
    </row>
    <row r="935" spans="1:5" hidden="1">
      <c r="A935" t="s">
        <v>1327</v>
      </c>
      <c r="B935" t="s">
        <v>1329</v>
      </c>
      <c r="C935" t="s">
        <v>22</v>
      </c>
      <c r="D935" t="str">
        <f t="shared" si="14"/>
        <v>14090202010202PSS</v>
      </c>
      <c r="E935">
        <v>30660.17</v>
      </c>
    </row>
    <row r="936" spans="1:5" hidden="1">
      <c r="A936" t="s">
        <v>1327</v>
      </c>
      <c r="B936" t="s">
        <v>1329</v>
      </c>
      <c r="C936" t="s">
        <v>23</v>
      </c>
      <c r="D936" t="str">
        <f t="shared" si="14"/>
        <v>14090202010202USD</v>
      </c>
      <c r="E936">
        <v>491.81</v>
      </c>
    </row>
    <row r="937" spans="1:5" hidden="1">
      <c r="A937" t="s">
        <v>1327</v>
      </c>
      <c r="B937" t="s">
        <v>1330</v>
      </c>
      <c r="C937" t="s">
        <v>22</v>
      </c>
      <c r="D937" t="str">
        <f t="shared" si="14"/>
        <v>14091301000101PSS</v>
      </c>
      <c r="E937">
        <v>51556489.079999998</v>
      </c>
    </row>
    <row r="938" spans="1:5" hidden="1">
      <c r="A938" t="s">
        <v>1327</v>
      </c>
      <c r="B938" t="s">
        <v>1330</v>
      </c>
      <c r="C938" t="s">
        <v>23</v>
      </c>
      <c r="D938" t="str">
        <f t="shared" si="14"/>
        <v>14091301000101USD</v>
      </c>
      <c r="E938">
        <v>605532.78</v>
      </c>
    </row>
    <row r="939" spans="1:5" hidden="1">
      <c r="A939" t="s">
        <v>1327</v>
      </c>
      <c r="B939" t="s">
        <v>1331</v>
      </c>
      <c r="C939" t="s">
        <v>22</v>
      </c>
      <c r="D939" t="str">
        <f t="shared" si="14"/>
        <v>14091302010101PSS</v>
      </c>
      <c r="E939">
        <v>14742336.34</v>
      </c>
    </row>
    <row r="940" spans="1:5" hidden="1">
      <c r="A940" t="s">
        <v>1327</v>
      </c>
      <c r="B940" t="s">
        <v>1331</v>
      </c>
      <c r="C940" t="s">
        <v>23</v>
      </c>
      <c r="D940" t="str">
        <f t="shared" si="14"/>
        <v>14091302010101USD</v>
      </c>
      <c r="E940">
        <v>890063.34</v>
      </c>
    </row>
    <row r="941" spans="1:5" hidden="1">
      <c r="A941" t="s">
        <v>1327</v>
      </c>
      <c r="B941" t="s">
        <v>1332</v>
      </c>
      <c r="C941" t="s">
        <v>22</v>
      </c>
      <c r="D941" t="str">
        <f t="shared" si="14"/>
        <v>27010110000106PSS</v>
      </c>
      <c r="E941">
        <v>30945051.219999999</v>
      </c>
    </row>
    <row r="942" spans="1:5" hidden="1">
      <c r="A942" t="s">
        <v>1327</v>
      </c>
      <c r="B942" t="s">
        <v>1332</v>
      </c>
      <c r="C942" t="s">
        <v>23</v>
      </c>
      <c r="D942" t="str">
        <f t="shared" si="14"/>
        <v>27010110000106USD</v>
      </c>
      <c r="E942">
        <v>666180.15</v>
      </c>
    </row>
    <row r="943" spans="1:5" hidden="1">
      <c r="A943" t="s">
        <v>1327</v>
      </c>
      <c r="B943" t="s">
        <v>1333</v>
      </c>
      <c r="C943" t="s">
        <v>22</v>
      </c>
      <c r="D943" t="str">
        <f t="shared" si="14"/>
        <v>27010111000106PSS</v>
      </c>
      <c r="E943">
        <v>5629283.21</v>
      </c>
    </row>
    <row r="944" spans="1:5" hidden="1">
      <c r="A944" t="s">
        <v>1327</v>
      </c>
      <c r="B944" t="s">
        <v>1333</v>
      </c>
      <c r="C944" t="s">
        <v>23</v>
      </c>
      <c r="D944" t="str">
        <f t="shared" si="14"/>
        <v>27010111000106USD</v>
      </c>
      <c r="E944">
        <v>32004.58</v>
      </c>
    </row>
    <row r="945" spans="1:5" hidden="1">
      <c r="A945" t="s">
        <v>1327</v>
      </c>
      <c r="B945" t="s">
        <v>1334</v>
      </c>
      <c r="C945" t="s">
        <v>22</v>
      </c>
      <c r="D945" t="str">
        <f t="shared" si="14"/>
        <v>27010201020106PSS</v>
      </c>
      <c r="E945">
        <v>24113.14</v>
      </c>
    </row>
    <row r="946" spans="1:5" hidden="1">
      <c r="A946" t="s">
        <v>1327</v>
      </c>
      <c r="B946" t="s">
        <v>1334</v>
      </c>
      <c r="C946" t="s">
        <v>23</v>
      </c>
      <c r="D946" t="str">
        <f t="shared" si="14"/>
        <v>27010201020106USD</v>
      </c>
      <c r="E946">
        <v>74.37</v>
      </c>
    </row>
    <row r="947" spans="1:5" hidden="1">
      <c r="A947" t="s">
        <v>1327</v>
      </c>
      <c r="B947" t="s">
        <v>1335</v>
      </c>
      <c r="C947" t="s">
        <v>23</v>
      </c>
      <c r="D947" t="str">
        <f t="shared" si="14"/>
        <v>27010201070104USD</v>
      </c>
      <c r="E947">
        <v>13604.71</v>
      </c>
    </row>
    <row r="948" spans="1:5" hidden="1">
      <c r="A948" t="s">
        <v>1327</v>
      </c>
      <c r="B948" t="s">
        <v>1336</v>
      </c>
      <c r="C948" t="s">
        <v>22</v>
      </c>
      <c r="D948" t="str">
        <f t="shared" si="14"/>
        <v>27010201080104PSS</v>
      </c>
      <c r="E948">
        <v>106836.41</v>
      </c>
    </row>
    <row r="949" spans="1:5" hidden="1">
      <c r="A949" t="s">
        <v>1327</v>
      </c>
      <c r="B949" t="s">
        <v>1336</v>
      </c>
      <c r="C949" t="s">
        <v>23</v>
      </c>
      <c r="D949" t="str">
        <f t="shared" si="14"/>
        <v>27010201080104USD</v>
      </c>
      <c r="E949">
        <v>23385.73</v>
      </c>
    </row>
    <row r="950" spans="1:5" hidden="1">
      <c r="A950" t="s">
        <v>1327</v>
      </c>
      <c r="B950" t="s">
        <v>1337</v>
      </c>
      <c r="C950" t="s">
        <v>22</v>
      </c>
      <c r="D950" t="str">
        <f t="shared" si="14"/>
        <v>27010201090104PSS</v>
      </c>
      <c r="E950">
        <v>257934.21</v>
      </c>
    </row>
    <row r="951" spans="1:5" hidden="1">
      <c r="A951" t="s">
        <v>1327</v>
      </c>
      <c r="B951" t="s">
        <v>1337</v>
      </c>
      <c r="C951" t="s">
        <v>23</v>
      </c>
      <c r="D951" t="str">
        <f t="shared" si="14"/>
        <v>27010201090104USD</v>
      </c>
      <c r="E951">
        <v>157389.21</v>
      </c>
    </row>
    <row r="952" spans="1:5" hidden="1">
      <c r="A952" t="s">
        <v>1327</v>
      </c>
      <c r="B952" t="s">
        <v>1338</v>
      </c>
      <c r="C952" t="s">
        <v>22</v>
      </c>
      <c r="D952" t="str">
        <f t="shared" si="14"/>
        <v>27010201100106PSS</v>
      </c>
      <c r="E952">
        <v>5812675.9299999997</v>
      </c>
    </row>
    <row r="953" spans="1:5" hidden="1">
      <c r="A953" t="s">
        <v>1327</v>
      </c>
      <c r="B953" t="s">
        <v>1338</v>
      </c>
      <c r="C953" t="s">
        <v>23</v>
      </c>
      <c r="D953" t="str">
        <f t="shared" si="14"/>
        <v>27010201100106USD</v>
      </c>
      <c r="E953">
        <v>3805656.29</v>
      </c>
    </row>
    <row r="954" spans="1:5" hidden="1">
      <c r="A954" t="s">
        <v>1327</v>
      </c>
      <c r="B954" t="s">
        <v>1339</v>
      </c>
      <c r="C954" t="s">
        <v>22</v>
      </c>
      <c r="D954" t="str">
        <f t="shared" si="14"/>
        <v>27010201110106PSS</v>
      </c>
      <c r="E954">
        <v>1611641.53</v>
      </c>
    </row>
    <row r="955" spans="1:5" hidden="1">
      <c r="A955" t="s">
        <v>1327</v>
      </c>
      <c r="B955" t="s">
        <v>1339</v>
      </c>
      <c r="C955" t="s">
        <v>23</v>
      </c>
      <c r="D955" t="str">
        <f t="shared" si="14"/>
        <v>27010201110106USD</v>
      </c>
      <c r="E955">
        <v>418010.28</v>
      </c>
    </row>
    <row r="956" spans="1:5" hidden="1">
      <c r="A956" t="s">
        <v>1327</v>
      </c>
      <c r="B956" t="s">
        <v>1340</v>
      </c>
      <c r="C956" t="s">
        <v>22</v>
      </c>
      <c r="D956" t="str">
        <f t="shared" si="14"/>
        <v>27010201120106PSS</v>
      </c>
      <c r="E956">
        <v>1512578.91</v>
      </c>
    </row>
    <row r="957" spans="1:5" hidden="1">
      <c r="A957" t="s">
        <v>1327</v>
      </c>
      <c r="B957" t="s">
        <v>1340</v>
      </c>
      <c r="C957" t="s">
        <v>23</v>
      </c>
      <c r="D957" t="str">
        <f t="shared" si="14"/>
        <v>27010201120106USD</v>
      </c>
      <c r="E957">
        <v>257147.66</v>
      </c>
    </row>
    <row r="958" spans="1:5" hidden="1">
      <c r="A958" t="s">
        <v>1327</v>
      </c>
      <c r="B958" t="s">
        <v>1341</v>
      </c>
      <c r="C958" t="s">
        <v>22</v>
      </c>
      <c r="D958" t="str">
        <f t="shared" si="14"/>
        <v>27010201130106PSS</v>
      </c>
      <c r="E958">
        <v>158903.22</v>
      </c>
    </row>
    <row r="959" spans="1:5" hidden="1">
      <c r="A959" t="s">
        <v>1327</v>
      </c>
      <c r="B959" t="s">
        <v>1341</v>
      </c>
      <c r="C959" t="s">
        <v>23</v>
      </c>
      <c r="D959" t="str">
        <f t="shared" si="14"/>
        <v>27010201130106USD</v>
      </c>
      <c r="E959">
        <v>87639.55</v>
      </c>
    </row>
    <row r="960" spans="1:5" hidden="1">
      <c r="A960" t="s">
        <v>1342</v>
      </c>
      <c r="B960" t="s">
        <v>881</v>
      </c>
      <c r="C960" t="s">
        <v>23</v>
      </c>
      <c r="D960" t="str">
        <f t="shared" si="14"/>
        <v>71020000000101USD</v>
      </c>
      <c r="E960">
        <v>61165036.600000001</v>
      </c>
    </row>
    <row r="961" spans="1:5" hidden="1">
      <c r="A961" t="s">
        <v>1342</v>
      </c>
      <c r="B961" t="s">
        <v>796</v>
      </c>
      <c r="C961" t="s">
        <v>22</v>
      </c>
      <c r="D961" t="str">
        <f t="shared" si="14"/>
        <v>71020000000104PSS</v>
      </c>
      <c r="E961">
        <v>33479048.25</v>
      </c>
    </row>
    <row r="962" spans="1:5" hidden="1">
      <c r="A962" t="s">
        <v>1342</v>
      </c>
      <c r="B962" t="s">
        <v>796</v>
      </c>
      <c r="C962" t="s">
        <v>23</v>
      </c>
      <c r="D962" t="str">
        <f t="shared" si="14"/>
        <v>71020000000104USD</v>
      </c>
      <c r="E962">
        <v>21718271.920000002</v>
      </c>
    </row>
    <row r="963" spans="1:5" hidden="1">
      <c r="A963" t="s">
        <v>1342</v>
      </c>
      <c r="B963" t="s">
        <v>1080</v>
      </c>
      <c r="C963" t="s">
        <v>22</v>
      </c>
      <c r="D963" t="str">
        <f t="shared" ref="D963:D970" si="15">_xlfn.CONCAT(B963,C963)</f>
        <v>71020000000108PSS</v>
      </c>
      <c r="E963">
        <v>38627257.689999998</v>
      </c>
    </row>
    <row r="964" spans="1:5" hidden="1">
      <c r="A964" t="s">
        <v>1342</v>
      </c>
      <c r="B964" t="s">
        <v>1080</v>
      </c>
      <c r="C964" t="s">
        <v>23</v>
      </c>
      <c r="D964" t="str">
        <f t="shared" si="15"/>
        <v>71020000000108USD</v>
      </c>
      <c r="E964">
        <v>4907295.72</v>
      </c>
    </row>
    <row r="965" spans="1:5" hidden="1">
      <c r="A965" t="s">
        <v>1342</v>
      </c>
      <c r="B965" t="s">
        <v>902</v>
      </c>
      <c r="C965" t="s">
        <v>22</v>
      </c>
      <c r="D965" t="str">
        <f t="shared" si="15"/>
        <v>71020000000111PSS</v>
      </c>
      <c r="E965">
        <v>1746553378.8199999</v>
      </c>
    </row>
    <row r="966" spans="1:5" hidden="1">
      <c r="A966" t="s">
        <v>1342</v>
      </c>
      <c r="B966" t="s">
        <v>902</v>
      </c>
      <c r="C966" t="s">
        <v>23</v>
      </c>
      <c r="D966" t="str">
        <f t="shared" si="15"/>
        <v>71020000000111USD</v>
      </c>
      <c r="E966">
        <v>810519669.16999996</v>
      </c>
    </row>
    <row r="967" spans="1:5" hidden="1">
      <c r="A967" t="s">
        <v>1342</v>
      </c>
      <c r="B967" t="s">
        <v>1127</v>
      </c>
      <c r="C967" t="s">
        <v>22</v>
      </c>
      <c r="D967" t="str">
        <f t="shared" si="15"/>
        <v>71020000000113PSS</v>
      </c>
      <c r="E967">
        <v>1350394.01</v>
      </c>
    </row>
    <row r="968" spans="1:5" hidden="1">
      <c r="A968" t="s">
        <v>1342</v>
      </c>
      <c r="B968" t="s">
        <v>1127</v>
      </c>
      <c r="C968" t="s">
        <v>23</v>
      </c>
      <c r="D968" t="str">
        <f t="shared" si="15"/>
        <v>71020000000113USD</v>
      </c>
      <c r="E968">
        <v>125462.19</v>
      </c>
    </row>
    <row r="969" spans="1:5" hidden="1">
      <c r="A969" t="s">
        <v>1342</v>
      </c>
      <c r="B969" t="s">
        <v>955</v>
      </c>
      <c r="C969" t="s">
        <v>22</v>
      </c>
      <c r="D969" t="str">
        <f t="shared" si="15"/>
        <v>71020000000115PSS</v>
      </c>
      <c r="E969">
        <v>218187454.68000001</v>
      </c>
    </row>
    <row r="970" spans="1:5" hidden="1">
      <c r="A970" t="s">
        <v>1342</v>
      </c>
      <c r="B970" t="s">
        <v>955</v>
      </c>
      <c r="C970" t="s">
        <v>23</v>
      </c>
      <c r="D970" t="str">
        <f t="shared" si="15"/>
        <v>71020000000115USD</v>
      </c>
      <c r="E970">
        <v>4309944.96</v>
      </c>
    </row>
  </sheetData>
  <autoFilter ref="A1:E970" xr:uid="{58FD5C75-FBFB-4886-BDB9-409FEEC85BC4}">
    <filterColumn colId="1">
      <filters>
        <filter val="21030302000109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B2B4-8CA4-418F-948B-67E89E185522}">
  <dimension ref="A1:D793"/>
  <sheetViews>
    <sheetView workbookViewId="0">
      <selection activeCell="C20" sqref="C2:C793"/>
    </sheetView>
  </sheetViews>
  <sheetFormatPr baseColWidth="10" defaultRowHeight="15"/>
  <cols>
    <col min="1" max="1" width="15" bestFit="1" customWidth="1"/>
    <col min="3" max="3" width="18.7109375" bestFit="1" customWidth="1"/>
    <col min="4" max="4" width="27.85546875" bestFit="1" customWidth="1"/>
  </cols>
  <sheetData>
    <row r="1" spans="1:4">
      <c r="A1" t="s">
        <v>18</v>
      </c>
      <c r="B1" t="s">
        <v>19</v>
      </c>
      <c r="C1" t="s">
        <v>1343</v>
      </c>
      <c r="D1" t="s">
        <v>20</v>
      </c>
    </row>
    <row r="2" spans="1:4">
      <c r="A2" t="s">
        <v>732</v>
      </c>
      <c r="B2" t="s">
        <v>22</v>
      </c>
      <c r="C2" t="str">
        <f>_xlfn.CONCAT(A2,B2)</f>
        <v>0PSS</v>
      </c>
      <c r="D2">
        <v>0</v>
      </c>
    </row>
    <row r="3" spans="1:4">
      <c r="A3" t="s">
        <v>732</v>
      </c>
      <c r="B3" t="s">
        <v>23</v>
      </c>
      <c r="C3" t="str">
        <f t="shared" ref="C3:C66" si="0">_xlfn.CONCAT(A3,B3)</f>
        <v>0USD</v>
      </c>
      <c r="D3">
        <v>0</v>
      </c>
    </row>
    <row r="4" spans="1:4">
      <c r="A4" t="s">
        <v>104</v>
      </c>
      <c r="B4" t="s">
        <v>22</v>
      </c>
      <c r="C4" t="str">
        <f t="shared" si="0"/>
        <v>13020101010106PSS</v>
      </c>
      <c r="D4">
        <v>7868114.1500000004</v>
      </c>
    </row>
    <row r="5" spans="1:4">
      <c r="A5" t="s">
        <v>584</v>
      </c>
      <c r="B5" t="s">
        <v>23</v>
      </c>
      <c r="C5" t="str">
        <f t="shared" si="0"/>
        <v>13020101020103USD</v>
      </c>
      <c r="D5">
        <v>-4901562.5</v>
      </c>
    </row>
    <row r="6" spans="1:4">
      <c r="A6" t="s">
        <v>105</v>
      </c>
      <c r="B6" t="s">
        <v>22</v>
      </c>
      <c r="C6" t="str">
        <f t="shared" si="0"/>
        <v>13030701000101PSS</v>
      </c>
      <c r="D6">
        <v>115186.1</v>
      </c>
    </row>
    <row r="7" spans="1:4">
      <c r="A7" t="s">
        <v>106</v>
      </c>
      <c r="B7" t="s">
        <v>23</v>
      </c>
      <c r="C7" t="str">
        <f t="shared" si="0"/>
        <v>13030701000102USD</v>
      </c>
      <c r="D7">
        <v>151643.72</v>
      </c>
    </row>
    <row r="8" spans="1:4">
      <c r="A8" t="s">
        <v>107</v>
      </c>
      <c r="B8" t="s">
        <v>23</v>
      </c>
      <c r="C8" t="str">
        <f t="shared" si="0"/>
        <v>13030701000103USD</v>
      </c>
      <c r="D8">
        <v>454400</v>
      </c>
    </row>
    <row r="9" spans="1:4">
      <c r="A9" t="s">
        <v>108</v>
      </c>
      <c r="B9" t="s">
        <v>22</v>
      </c>
      <c r="C9" t="str">
        <f t="shared" si="0"/>
        <v>13030702000101PSS</v>
      </c>
      <c r="D9">
        <v>148568.51</v>
      </c>
    </row>
    <row r="10" spans="1:4">
      <c r="A10" t="s">
        <v>585</v>
      </c>
      <c r="B10" t="s">
        <v>23</v>
      </c>
      <c r="C10" t="str">
        <f t="shared" si="0"/>
        <v>13030901000102USD</v>
      </c>
      <c r="D10">
        <v>213522106.62</v>
      </c>
    </row>
    <row r="11" spans="1:4">
      <c r="A11" t="s">
        <v>109</v>
      </c>
      <c r="B11" t="s">
        <v>22</v>
      </c>
      <c r="C11" t="str">
        <f t="shared" si="0"/>
        <v>13031302000104PSS</v>
      </c>
      <c r="D11">
        <v>6209213.5599999996</v>
      </c>
    </row>
    <row r="12" spans="1:4">
      <c r="A12" t="s">
        <v>110</v>
      </c>
      <c r="B12" t="s">
        <v>22</v>
      </c>
      <c r="C12" t="str">
        <f t="shared" si="0"/>
        <v>13031302000105PSS</v>
      </c>
      <c r="D12">
        <v>75280.710000000006</v>
      </c>
    </row>
    <row r="13" spans="1:4">
      <c r="A13" t="s">
        <v>111</v>
      </c>
      <c r="B13" t="s">
        <v>23</v>
      </c>
      <c r="C13" t="str">
        <f t="shared" si="0"/>
        <v>13040101010103USD</v>
      </c>
      <c r="D13">
        <v>-3026970</v>
      </c>
    </row>
    <row r="14" spans="1:4">
      <c r="A14" t="s">
        <v>112</v>
      </c>
      <c r="B14" t="s">
        <v>22</v>
      </c>
      <c r="C14" t="str">
        <f t="shared" si="0"/>
        <v>13040101010109PSS</v>
      </c>
      <c r="D14">
        <v>17111237.170000002</v>
      </c>
    </row>
    <row r="15" spans="1:4">
      <c r="A15" t="s">
        <v>113</v>
      </c>
      <c r="B15" t="s">
        <v>22</v>
      </c>
      <c r="C15" t="str">
        <f t="shared" si="0"/>
        <v>13040708000101PSS</v>
      </c>
      <c r="D15">
        <v>2351356.15</v>
      </c>
    </row>
    <row r="16" spans="1:4">
      <c r="A16" t="s">
        <v>113</v>
      </c>
      <c r="B16" t="s">
        <v>23</v>
      </c>
      <c r="C16" t="str">
        <f t="shared" si="0"/>
        <v>13040708000101USD</v>
      </c>
      <c r="D16">
        <v>264069</v>
      </c>
    </row>
    <row r="17" spans="1:4">
      <c r="A17" t="s">
        <v>586</v>
      </c>
      <c r="B17" t="s">
        <v>22</v>
      </c>
      <c r="C17" t="str">
        <f t="shared" si="0"/>
        <v>13050101010104PSS</v>
      </c>
      <c r="D17">
        <v>13.4</v>
      </c>
    </row>
    <row r="18" spans="1:4">
      <c r="A18" t="s">
        <v>587</v>
      </c>
      <c r="B18" t="s">
        <v>22</v>
      </c>
      <c r="C18" t="str">
        <f t="shared" si="0"/>
        <v>13051801000101PSS</v>
      </c>
      <c r="D18">
        <v>-10.1</v>
      </c>
    </row>
    <row r="19" spans="1:4">
      <c r="A19" t="s">
        <v>588</v>
      </c>
      <c r="B19" t="s">
        <v>23</v>
      </c>
      <c r="C19" t="str">
        <f t="shared" si="0"/>
        <v>13080309000102USD</v>
      </c>
      <c r="D19">
        <v>8188138.7999999998</v>
      </c>
    </row>
    <row r="20" spans="1:4">
      <c r="A20" t="s">
        <v>114</v>
      </c>
      <c r="B20" t="s">
        <v>22</v>
      </c>
      <c r="C20" t="str">
        <f t="shared" si="0"/>
        <v>13090307010101PSS</v>
      </c>
      <c r="D20">
        <v>1286.0999999999999</v>
      </c>
    </row>
    <row r="21" spans="1:4">
      <c r="A21" t="s">
        <v>115</v>
      </c>
      <c r="B21" t="s">
        <v>22</v>
      </c>
      <c r="C21" t="str">
        <f t="shared" si="0"/>
        <v>13090307020101PSS</v>
      </c>
      <c r="D21">
        <v>148568.51</v>
      </c>
    </row>
    <row r="22" spans="1:4">
      <c r="A22" t="s">
        <v>116</v>
      </c>
      <c r="B22" t="s">
        <v>22</v>
      </c>
      <c r="C22" t="str">
        <f t="shared" si="0"/>
        <v>13090313020104PSS</v>
      </c>
      <c r="D22">
        <v>6209213.5599999996</v>
      </c>
    </row>
    <row r="23" spans="1:4">
      <c r="A23" t="s">
        <v>117</v>
      </c>
      <c r="B23" t="s">
        <v>22</v>
      </c>
      <c r="C23" t="str">
        <f t="shared" si="0"/>
        <v>13090313020105PSS</v>
      </c>
      <c r="D23">
        <v>75280.710000000006</v>
      </c>
    </row>
    <row r="24" spans="1:4">
      <c r="A24" t="s">
        <v>118</v>
      </c>
      <c r="B24" t="s">
        <v>22</v>
      </c>
      <c r="C24" t="str">
        <f t="shared" si="0"/>
        <v>13090407080101PSS</v>
      </c>
      <c r="D24">
        <v>2351356.15</v>
      </c>
    </row>
    <row r="25" spans="1:4">
      <c r="A25" t="s">
        <v>118</v>
      </c>
      <c r="B25" t="s">
        <v>23</v>
      </c>
      <c r="C25" t="str">
        <f t="shared" si="0"/>
        <v>13090407080101USD</v>
      </c>
      <c r="D25">
        <v>264068.99</v>
      </c>
    </row>
    <row r="26" spans="1:4">
      <c r="A26" t="s">
        <v>175</v>
      </c>
      <c r="B26" t="s">
        <v>22</v>
      </c>
      <c r="C26" t="str">
        <f t="shared" si="0"/>
        <v>14010205020102PSS</v>
      </c>
      <c r="D26">
        <v>-51094.81</v>
      </c>
    </row>
    <row r="27" spans="1:4">
      <c r="A27" t="s">
        <v>629</v>
      </c>
      <c r="B27" t="s">
        <v>22</v>
      </c>
      <c r="C27" t="str">
        <f t="shared" si="0"/>
        <v>14010206020105PSS</v>
      </c>
      <c r="D27">
        <v>-2394782.7000000002</v>
      </c>
    </row>
    <row r="28" spans="1:4">
      <c r="A28" t="s">
        <v>636</v>
      </c>
      <c r="B28" t="s">
        <v>22</v>
      </c>
      <c r="C28" t="str">
        <f t="shared" si="0"/>
        <v>14010206020163PSS</v>
      </c>
      <c r="D28">
        <v>-243365.11</v>
      </c>
    </row>
    <row r="29" spans="1:4">
      <c r="A29" t="s">
        <v>425</v>
      </c>
      <c r="B29" t="s">
        <v>22</v>
      </c>
      <c r="C29" t="str">
        <f t="shared" si="0"/>
        <v>14010211000150PSS</v>
      </c>
      <c r="D29">
        <v>-137871.71</v>
      </c>
    </row>
    <row r="30" spans="1:4">
      <c r="A30" t="s">
        <v>426</v>
      </c>
      <c r="B30" t="s">
        <v>22</v>
      </c>
      <c r="C30" t="str">
        <f t="shared" si="0"/>
        <v>14010211000152PSS</v>
      </c>
      <c r="D30">
        <v>0</v>
      </c>
    </row>
    <row r="31" spans="1:4">
      <c r="A31" t="s">
        <v>199</v>
      </c>
      <c r="B31" t="s">
        <v>22</v>
      </c>
      <c r="C31" t="str">
        <f t="shared" si="0"/>
        <v>14010306030108PSS</v>
      </c>
      <c r="D31">
        <v>250000</v>
      </c>
    </row>
    <row r="32" spans="1:4">
      <c r="A32" t="s">
        <v>138</v>
      </c>
      <c r="B32" t="s">
        <v>22</v>
      </c>
      <c r="C32" t="str">
        <f t="shared" si="0"/>
        <v>14010306130101PSS</v>
      </c>
      <c r="D32">
        <v>14417825</v>
      </c>
    </row>
    <row r="33" spans="1:4">
      <c r="A33" t="s">
        <v>143</v>
      </c>
      <c r="B33" t="s">
        <v>22</v>
      </c>
      <c r="C33" t="str">
        <f t="shared" si="0"/>
        <v>14010306130109PSS</v>
      </c>
      <c r="D33">
        <v>4913014.32</v>
      </c>
    </row>
    <row r="34" spans="1:4">
      <c r="A34" t="s">
        <v>211</v>
      </c>
      <c r="B34" t="s">
        <v>22</v>
      </c>
      <c r="C34" t="str">
        <f t="shared" si="0"/>
        <v>14010406010101PSS</v>
      </c>
      <c r="D34">
        <v>0</v>
      </c>
    </row>
    <row r="35" spans="1:4">
      <c r="A35" t="s">
        <v>211</v>
      </c>
      <c r="B35" t="s">
        <v>23</v>
      </c>
      <c r="C35" t="str">
        <f t="shared" si="0"/>
        <v>14010406010101USD</v>
      </c>
      <c r="D35">
        <v>0</v>
      </c>
    </row>
    <row r="36" spans="1:4">
      <c r="A36" t="s">
        <v>28</v>
      </c>
      <c r="B36" t="s">
        <v>22</v>
      </c>
      <c r="C36" t="str">
        <f t="shared" si="0"/>
        <v>14010999010301PSS</v>
      </c>
      <c r="D36">
        <v>65.34</v>
      </c>
    </row>
    <row r="37" spans="1:4">
      <c r="A37" t="s">
        <v>29</v>
      </c>
      <c r="B37" t="s">
        <v>22</v>
      </c>
      <c r="C37" t="str">
        <f t="shared" si="0"/>
        <v>14010999010901PSS</v>
      </c>
      <c r="D37">
        <v>-65.34</v>
      </c>
    </row>
    <row r="38" spans="1:4">
      <c r="A38" t="s">
        <v>178</v>
      </c>
      <c r="B38" t="s">
        <v>22</v>
      </c>
      <c r="C38" t="str">
        <f t="shared" si="0"/>
        <v>14011010000103PSS</v>
      </c>
      <c r="D38">
        <v>0</v>
      </c>
    </row>
    <row r="39" spans="1:4">
      <c r="A39" t="s">
        <v>442</v>
      </c>
      <c r="B39" t="s">
        <v>22</v>
      </c>
      <c r="C39" t="str">
        <f t="shared" si="0"/>
        <v>14011011000301PSS</v>
      </c>
      <c r="D39">
        <v>0</v>
      </c>
    </row>
    <row r="40" spans="1:4">
      <c r="A40" t="s">
        <v>442</v>
      </c>
      <c r="B40" t="s">
        <v>23</v>
      </c>
      <c r="C40" t="str">
        <f t="shared" si="0"/>
        <v>14011011000301USD</v>
      </c>
      <c r="D40">
        <v>0</v>
      </c>
    </row>
    <row r="41" spans="1:4">
      <c r="A41" t="s">
        <v>452</v>
      </c>
      <c r="B41" t="s">
        <v>22</v>
      </c>
      <c r="C41" t="str">
        <f t="shared" si="0"/>
        <v>14011033000101PSS</v>
      </c>
      <c r="D41">
        <v>-1774922.93</v>
      </c>
    </row>
    <row r="42" spans="1:4">
      <c r="A42" t="s">
        <v>149</v>
      </c>
      <c r="B42" t="s">
        <v>22</v>
      </c>
      <c r="C42" t="str">
        <f t="shared" si="0"/>
        <v>14011102020110PSS</v>
      </c>
      <c r="D42">
        <v>0</v>
      </c>
    </row>
    <row r="43" spans="1:4">
      <c r="A43" t="s">
        <v>179</v>
      </c>
      <c r="B43" t="s">
        <v>23</v>
      </c>
      <c r="C43" t="str">
        <f t="shared" si="0"/>
        <v>14011105020101USD</v>
      </c>
      <c r="D43">
        <v>-87810.46</v>
      </c>
    </row>
    <row r="44" spans="1:4">
      <c r="A44" t="s">
        <v>464</v>
      </c>
      <c r="B44" t="s">
        <v>22</v>
      </c>
      <c r="C44" t="str">
        <f t="shared" si="0"/>
        <v>14011106020337PSS</v>
      </c>
      <c r="D44">
        <v>0</v>
      </c>
    </row>
    <row r="45" spans="1:4">
      <c r="A45" t="s">
        <v>472</v>
      </c>
      <c r="B45" t="s">
        <v>22</v>
      </c>
      <c r="C45" t="str">
        <f t="shared" si="0"/>
        <v>14011111000301PSS</v>
      </c>
      <c r="D45">
        <v>0</v>
      </c>
    </row>
    <row r="46" spans="1:4">
      <c r="A46" t="s">
        <v>472</v>
      </c>
      <c r="B46" t="s">
        <v>23</v>
      </c>
      <c r="C46" t="str">
        <f t="shared" si="0"/>
        <v>14011111000301USD</v>
      </c>
      <c r="D46">
        <v>0</v>
      </c>
    </row>
    <row r="47" spans="1:4">
      <c r="A47" t="s">
        <v>182</v>
      </c>
      <c r="B47" t="s">
        <v>22</v>
      </c>
      <c r="C47" t="str">
        <f t="shared" si="0"/>
        <v>14011205020101PSS</v>
      </c>
      <c r="D47">
        <v>-414655.64</v>
      </c>
    </row>
    <row r="48" spans="1:4">
      <c r="A48" t="s">
        <v>183</v>
      </c>
      <c r="B48" t="s">
        <v>22</v>
      </c>
      <c r="C48" t="str">
        <f t="shared" si="0"/>
        <v>14011205020102PSS</v>
      </c>
      <c r="D48">
        <v>-267405.48</v>
      </c>
    </row>
    <row r="49" spans="1:4">
      <c r="A49" t="s">
        <v>491</v>
      </c>
      <c r="B49" t="s">
        <v>22</v>
      </c>
      <c r="C49" t="str">
        <f t="shared" si="0"/>
        <v>14011206020348PSS</v>
      </c>
      <c r="D49">
        <v>0</v>
      </c>
    </row>
    <row r="50" spans="1:4">
      <c r="A50" t="s">
        <v>496</v>
      </c>
      <c r="B50" t="s">
        <v>22</v>
      </c>
      <c r="C50" t="str">
        <f t="shared" si="0"/>
        <v>14011211000301PSS</v>
      </c>
      <c r="D50">
        <v>0</v>
      </c>
    </row>
    <row r="51" spans="1:4">
      <c r="A51" t="s">
        <v>496</v>
      </c>
      <c r="B51" t="s">
        <v>23</v>
      </c>
      <c r="C51" t="str">
        <f t="shared" si="0"/>
        <v>14011211000301USD</v>
      </c>
      <c r="D51">
        <v>0</v>
      </c>
    </row>
    <row r="52" spans="1:4">
      <c r="A52" t="s">
        <v>507</v>
      </c>
      <c r="B52" t="s">
        <v>22</v>
      </c>
      <c r="C52" t="str">
        <f t="shared" si="0"/>
        <v>14011233000101PSS</v>
      </c>
      <c r="D52">
        <v>200000</v>
      </c>
    </row>
    <row r="53" spans="1:4">
      <c r="A53" t="s">
        <v>187</v>
      </c>
      <c r="B53" t="s">
        <v>22</v>
      </c>
      <c r="C53" t="str">
        <f t="shared" si="0"/>
        <v>14011305020101PSS</v>
      </c>
      <c r="D53">
        <v>414655.64</v>
      </c>
    </row>
    <row r="54" spans="1:4">
      <c r="A54" t="s">
        <v>188</v>
      </c>
      <c r="B54" t="s">
        <v>22</v>
      </c>
      <c r="C54" t="str">
        <f t="shared" si="0"/>
        <v>14011305020102PSS</v>
      </c>
      <c r="D54">
        <v>318500.28999999998</v>
      </c>
    </row>
    <row r="55" spans="1:4">
      <c r="A55" t="s">
        <v>660</v>
      </c>
      <c r="B55" t="s">
        <v>22</v>
      </c>
      <c r="C55" t="str">
        <f t="shared" si="0"/>
        <v>14011306020101PSS</v>
      </c>
      <c r="D55">
        <v>2364783.25</v>
      </c>
    </row>
    <row r="56" spans="1:4">
      <c r="A56" t="s">
        <v>668</v>
      </c>
      <c r="B56" t="s">
        <v>22</v>
      </c>
      <c r="C56" t="str">
        <f t="shared" si="0"/>
        <v>14011306020207PSS</v>
      </c>
      <c r="D56">
        <v>29999.45</v>
      </c>
    </row>
    <row r="57" spans="1:4">
      <c r="A57" t="s">
        <v>513</v>
      </c>
      <c r="B57" t="s">
        <v>22</v>
      </c>
      <c r="C57" t="str">
        <f t="shared" si="0"/>
        <v>14011306020228PSS</v>
      </c>
      <c r="D57">
        <v>0</v>
      </c>
    </row>
    <row r="58" spans="1:4">
      <c r="A58" t="s">
        <v>673</v>
      </c>
      <c r="B58" t="s">
        <v>22</v>
      </c>
      <c r="C58" t="str">
        <f t="shared" si="0"/>
        <v>14011306020251PSS</v>
      </c>
      <c r="D58">
        <v>243365.11</v>
      </c>
    </row>
    <row r="59" spans="1:4">
      <c r="A59" t="s">
        <v>517</v>
      </c>
      <c r="B59" t="s">
        <v>22</v>
      </c>
      <c r="C59" t="str">
        <f t="shared" si="0"/>
        <v>14011311000301PSS</v>
      </c>
      <c r="D59">
        <v>0</v>
      </c>
    </row>
    <row r="60" spans="1:4">
      <c r="A60" t="s">
        <v>517</v>
      </c>
      <c r="B60" t="s">
        <v>23</v>
      </c>
      <c r="C60" t="str">
        <f t="shared" si="0"/>
        <v>14011311000301USD</v>
      </c>
      <c r="D60">
        <v>0</v>
      </c>
    </row>
    <row r="61" spans="1:4">
      <c r="A61" t="s">
        <v>518</v>
      </c>
      <c r="B61" t="s">
        <v>22</v>
      </c>
      <c r="C61" t="str">
        <f t="shared" si="0"/>
        <v>14011311000503PSS</v>
      </c>
      <c r="D61">
        <v>0</v>
      </c>
    </row>
    <row r="62" spans="1:4">
      <c r="A62" t="s">
        <v>519</v>
      </c>
      <c r="B62" t="s">
        <v>22</v>
      </c>
      <c r="C62" t="str">
        <f t="shared" si="0"/>
        <v>14011311000505PSS</v>
      </c>
      <c r="D62">
        <v>137871.71</v>
      </c>
    </row>
    <row r="63" spans="1:4">
      <c r="A63" t="s">
        <v>262</v>
      </c>
      <c r="B63" t="s">
        <v>23</v>
      </c>
      <c r="C63" t="str">
        <f t="shared" si="0"/>
        <v>14050406010103USD</v>
      </c>
      <c r="D63">
        <v>0</v>
      </c>
    </row>
    <row r="64" spans="1:4">
      <c r="A64" t="s">
        <v>263</v>
      </c>
      <c r="B64" t="s">
        <v>23</v>
      </c>
      <c r="C64" t="str">
        <f t="shared" si="0"/>
        <v>14050406010104USD</v>
      </c>
      <c r="D64">
        <v>0</v>
      </c>
    </row>
    <row r="65" spans="1:4">
      <c r="A65" t="s">
        <v>328</v>
      </c>
      <c r="B65" t="s">
        <v>22</v>
      </c>
      <c r="C65" t="str">
        <f t="shared" si="0"/>
        <v>14051306020212PSS</v>
      </c>
      <c r="D65">
        <v>92185.84</v>
      </c>
    </row>
    <row r="66" spans="1:4">
      <c r="A66" t="s">
        <v>570</v>
      </c>
      <c r="B66" t="s">
        <v>22</v>
      </c>
      <c r="C66" t="str">
        <f t="shared" si="0"/>
        <v>14051306020349PSS</v>
      </c>
      <c r="D66">
        <v>0</v>
      </c>
    </row>
    <row r="67" spans="1:4">
      <c r="A67" t="s">
        <v>366</v>
      </c>
      <c r="B67" t="s">
        <v>23</v>
      </c>
      <c r="C67" t="str">
        <f t="shared" ref="C67:C130" si="1">_xlfn.CONCAT(A67,B67)</f>
        <v>14060406010201USD</v>
      </c>
      <c r="D67">
        <v>0</v>
      </c>
    </row>
    <row r="68" spans="1:4">
      <c r="A68" t="s">
        <v>119</v>
      </c>
      <c r="B68" t="s">
        <v>22</v>
      </c>
      <c r="C68" t="str">
        <f t="shared" si="1"/>
        <v>17010100000104PSS</v>
      </c>
      <c r="D68">
        <v>20839984</v>
      </c>
    </row>
    <row r="69" spans="1:4">
      <c r="A69" t="s">
        <v>589</v>
      </c>
      <c r="B69" t="s">
        <v>22</v>
      </c>
      <c r="C69" t="str">
        <f t="shared" si="1"/>
        <v>17010100000108PSS</v>
      </c>
      <c r="D69">
        <v>9112872.0899999999</v>
      </c>
    </row>
    <row r="70" spans="1:4">
      <c r="A70" t="s">
        <v>590</v>
      </c>
      <c r="B70" t="s">
        <v>22</v>
      </c>
      <c r="C70" t="str">
        <f t="shared" si="1"/>
        <v>17010100000109PSS</v>
      </c>
      <c r="D70">
        <v>74039972.599999994</v>
      </c>
    </row>
    <row r="71" spans="1:4">
      <c r="A71" t="s">
        <v>591</v>
      </c>
      <c r="B71" t="s">
        <v>22</v>
      </c>
      <c r="C71" t="str">
        <f t="shared" si="1"/>
        <v>17010200000101PSS</v>
      </c>
      <c r="D71">
        <v>2744.31</v>
      </c>
    </row>
    <row r="72" spans="1:4">
      <c r="A72" t="s">
        <v>592</v>
      </c>
      <c r="B72" t="s">
        <v>22</v>
      </c>
      <c r="C72" t="str">
        <f t="shared" si="1"/>
        <v>17010200000103PSS</v>
      </c>
      <c r="D72">
        <v>10761807.640000001</v>
      </c>
    </row>
    <row r="73" spans="1:4">
      <c r="A73" t="s">
        <v>593</v>
      </c>
      <c r="B73" t="s">
        <v>22</v>
      </c>
      <c r="C73" t="str">
        <f t="shared" si="1"/>
        <v>17010200000106PSS</v>
      </c>
      <c r="D73">
        <v>3423151.91</v>
      </c>
    </row>
    <row r="74" spans="1:4">
      <c r="A74" t="s">
        <v>594</v>
      </c>
      <c r="B74" t="s">
        <v>22</v>
      </c>
      <c r="C74" t="str">
        <f t="shared" si="1"/>
        <v>17010200000107PSS</v>
      </c>
      <c r="D74">
        <v>112738755.27</v>
      </c>
    </row>
    <row r="75" spans="1:4">
      <c r="A75" t="s">
        <v>778</v>
      </c>
      <c r="B75" t="s">
        <v>22</v>
      </c>
      <c r="C75" t="str">
        <f t="shared" si="1"/>
        <v>41010101000201PSS</v>
      </c>
      <c r="D75">
        <v>0</v>
      </c>
    </row>
    <row r="76" spans="1:4">
      <c r="A76" t="s">
        <v>778</v>
      </c>
      <c r="B76" t="s">
        <v>23</v>
      </c>
      <c r="C76" t="str">
        <f t="shared" si="1"/>
        <v>41010101000201USD</v>
      </c>
      <c r="D76">
        <v>0</v>
      </c>
    </row>
    <row r="77" spans="1:4">
      <c r="A77" t="s">
        <v>1015</v>
      </c>
      <c r="B77" t="s">
        <v>22</v>
      </c>
      <c r="C77" t="str">
        <f t="shared" si="1"/>
        <v>41010201000103PSS</v>
      </c>
      <c r="D77">
        <v>0</v>
      </c>
    </row>
    <row r="78" spans="1:4">
      <c r="A78" t="s">
        <v>1165</v>
      </c>
      <c r="B78" t="s">
        <v>22</v>
      </c>
      <c r="C78" t="str">
        <f t="shared" si="1"/>
        <v>41010201000104PSS</v>
      </c>
      <c r="D78">
        <v>0</v>
      </c>
    </row>
    <row r="79" spans="1:4">
      <c r="A79" t="s">
        <v>1165</v>
      </c>
      <c r="B79" t="s">
        <v>23</v>
      </c>
      <c r="C79" t="str">
        <f t="shared" si="1"/>
        <v>41010201000104USD</v>
      </c>
      <c r="D79">
        <v>0</v>
      </c>
    </row>
    <row r="80" spans="1:4">
      <c r="A80" t="s">
        <v>1182</v>
      </c>
      <c r="B80" t="s">
        <v>22</v>
      </c>
      <c r="C80" t="str">
        <f t="shared" si="1"/>
        <v>41010302000201PSS</v>
      </c>
      <c r="D80">
        <v>0</v>
      </c>
    </row>
    <row r="81" spans="1:4">
      <c r="A81" t="s">
        <v>1257</v>
      </c>
      <c r="B81" t="s">
        <v>22</v>
      </c>
      <c r="C81" t="str">
        <f t="shared" si="1"/>
        <v>41010303000107PSS</v>
      </c>
      <c r="D81">
        <v>0</v>
      </c>
    </row>
    <row r="82" spans="1:4">
      <c r="A82" t="s">
        <v>1257</v>
      </c>
      <c r="B82" t="s">
        <v>23</v>
      </c>
      <c r="C82" t="str">
        <f t="shared" si="1"/>
        <v>41010303000107USD</v>
      </c>
      <c r="D82">
        <v>0</v>
      </c>
    </row>
    <row r="83" spans="1:4">
      <c r="A83" t="s">
        <v>791</v>
      </c>
      <c r="B83" t="s">
        <v>22</v>
      </c>
      <c r="C83" t="str">
        <f t="shared" si="1"/>
        <v>41010303000108PSS</v>
      </c>
      <c r="D83">
        <v>0</v>
      </c>
    </row>
    <row r="84" spans="1:4">
      <c r="A84" t="s">
        <v>791</v>
      </c>
      <c r="B84" t="s">
        <v>23</v>
      </c>
      <c r="C84" t="str">
        <f t="shared" si="1"/>
        <v>41010303000108USD</v>
      </c>
      <c r="D84">
        <v>0</v>
      </c>
    </row>
    <row r="85" spans="1:4">
      <c r="A85" t="s">
        <v>939</v>
      </c>
      <c r="B85" t="s">
        <v>22</v>
      </c>
      <c r="C85" t="str">
        <f t="shared" si="1"/>
        <v>41010303000110PSS</v>
      </c>
      <c r="D85">
        <v>0</v>
      </c>
    </row>
    <row r="86" spans="1:4">
      <c r="A86" t="s">
        <v>939</v>
      </c>
      <c r="B86" t="s">
        <v>23</v>
      </c>
      <c r="C86" t="str">
        <f t="shared" si="1"/>
        <v>41010303000110USD</v>
      </c>
      <c r="D86">
        <v>0</v>
      </c>
    </row>
    <row r="87" spans="1:4">
      <c r="A87" t="s">
        <v>1003</v>
      </c>
      <c r="B87" t="s">
        <v>597</v>
      </c>
      <c r="C87" t="str">
        <f t="shared" si="1"/>
        <v>41010303000118PS2</v>
      </c>
      <c r="D87">
        <v>0</v>
      </c>
    </row>
    <row r="88" spans="1:4">
      <c r="A88" t="s">
        <v>1301</v>
      </c>
      <c r="B88" t="s">
        <v>22</v>
      </c>
      <c r="C88" t="str">
        <f t="shared" si="1"/>
        <v>41010305000101PSS</v>
      </c>
      <c r="D88">
        <v>0</v>
      </c>
    </row>
    <row r="89" spans="1:4">
      <c r="A89" t="s">
        <v>752</v>
      </c>
      <c r="B89" t="s">
        <v>22</v>
      </c>
      <c r="C89" t="str">
        <f t="shared" si="1"/>
        <v>41010704000710PSS</v>
      </c>
      <c r="D89">
        <v>0</v>
      </c>
    </row>
    <row r="90" spans="1:4">
      <c r="A90" t="s">
        <v>752</v>
      </c>
      <c r="B90" t="s">
        <v>23</v>
      </c>
      <c r="C90" t="str">
        <f t="shared" si="1"/>
        <v>41010704000710USD</v>
      </c>
      <c r="D90">
        <v>0</v>
      </c>
    </row>
    <row r="91" spans="1:4">
      <c r="A91" t="s">
        <v>1098</v>
      </c>
      <c r="B91" t="s">
        <v>23</v>
      </c>
      <c r="C91" t="str">
        <f t="shared" si="1"/>
        <v>41010709000106USD</v>
      </c>
      <c r="D91">
        <v>0</v>
      </c>
    </row>
    <row r="92" spans="1:4">
      <c r="A92" t="s">
        <v>755</v>
      </c>
      <c r="B92" t="s">
        <v>22</v>
      </c>
      <c r="C92" t="str">
        <f t="shared" si="1"/>
        <v>41020140000101PSS</v>
      </c>
      <c r="D92">
        <v>0</v>
      </c>
    </row>
    <row r="93" spans="1:4">
      <c r="A93" t="s">
        <v>1170</v>
      </c>
      <c r="B93" t="s">
        <v>22</v>
      </c>
      <c r="C93" t="str">
        <f t="shared" si="1"/>
        <v>41020141000100PSS</v>
      </c>
      <c r="D93">
        <v>0</v>
      </c>
    </row>
    <row r="94" spans="1:4">
      <c r="A94" t="s">
        <v>1105</v>
      </c>
      <c r="B94" t="s">
        <v>22</v>
      </c>
      <c r="C94" t="str">
        <f t="shared" si="1"/>
        <v>41020142000100PSS</v>
      </c>
      <c r="D94">
        <v>0</v>
      </c>
    </row>
    <row r="95" spans="1:4">
      <c r="A95" t="s">
        <v>1158</v>
      </c>
      <c r="B95" t="s">
        <v>22</v>
      </c>
      <c r="C95" t="str">
        <f t="shared" si="1"/>
        <v>41020143000001PSS</v>
      </c>
      <c r="D95">
        <v>0</v>
      </c>
    </row>
    <row r="96" spans="1:4">
      <c r="A96" t="s">
        <v>1203</v>
      </c>
      <c r="B96" t="s">
        <v>22</v>
      </c>
      <c r="C96" t="str">
        <f t="shared" si="1"/>
        <v>41021801000101PSS</v>
      </c>
      <c r="D96">
        <v>0</v>
      </c>
    </row>
    <row r="97" spans="1:4">
      <c r="A97" t="s">
        <v>1094</v>
      </c>
      <c r="B97" t="s">
        <v>22</v>
      </c>
      <c r="C97" t="str">
        <f t="shared" si="1"/>
        <v>41040202000122PSS</v>
      </c>
      <c r="D97">
        <v>0</v>
      </c>
    </row>
    <row r="98" spans="1:4">
      <c r="A98" t="s">
        <v>1291</v>
      </c>
      <c r="B98" t="s">
        <v>22</v>
      </c>
      <c r="C98" t="str">
        <f t="shared" si="1"/>
        <v>41050101000301PSS</v>
      </c>
      <c r="D98">
        <v>0</v>
      </c>
    </row>
    <row r="99" spans="1:4">
      <c r="A99" t="s">
        <v>1213</v>
      </c>
      <c r="B99" t="s">
        <v>22</v>
      </c>
      <c r="C99" t="str">
        <f t="shared" si="1"/>
        <v>41060101000113PSS</v>
      </c>
      <c r="D99">
        <v>0</v>
      </c>
    </row>
    <row r="100" spans="1:4">
      <c r="A100" t="s">
        <v>1002</v>
      </c>
      <c r="B100" t="s">
        <v>23</v>
      </c>
      <c r="C100" t="str">
        <f t="shared" si="1"/>
        <v>41060101000115USD</v>
      </c>
      <c r="D100">
        <v>0</v>
      </c>
    </row>
    <row r="101" spans="1:4">
      <c r="A101" t="s">
        <v>1197</v>
      </c>
      <c r="B101" t="s">
        <v>22</v>
      </c>
      <c r="C101" t="str">
        <f t="shared" si="1"/>
        <v>41060101000118PSS</v>
      </c>
      <c r="D101">
        <v>0</v>
      </c>
    </row>
    <row r="102" spans="1:4">
      <c r="A102" t="s">
        <v>1075</v>
      </c>
      <c r="B102" t="s">
        <v>23</v>
      </c>
      <c r="C102" t="str">
        <f t="shared" si="1"/>
        <v>41060101000119USD</v>
      </c>
      <c r="D102">
        <v>0</v>
      </c>
    </row>
    <row r="103" spans="1:4">
      <c r="A103" t="s">
        <v>1230</v>
      </c>
      <c r="B103" t="s">
        <v>22</v>
      </c>
      <c r="C103" t="str">
        <f t="shared" si="1"/>
        <v>41060101000121PSS</v>
      </c>
      <c r="D103">
        <v>0</v>
      </c>
    </row>
    <row r="104" spans="1:4">
      <c r="A104" t="s">
        <v>1030</v>
      </c>
      <c r="B104" t="s">
        <v>23</v>
      </c>
      <c r="C104" t="str">
        <f t="shared" si="1"/>
        <v>41060202000123USD</v>
      </c>
      <c r="D104">
        <v>0</v>
      </c>
    </row>
    <row r="105" spans="1:4">
      <c r="A105" t="s">
        <v>1208</v>
      </c>
      <c r="B105" t="s">
        <v>23</v>
      </c>
      <c r="C105" t="str">
        <f t="shared" si="1"/>
        <v>41060202000124USD</v>
      </c>
      <c r="D105">
        <v>0</v>
      </c>
    </row>
    <row r="106" spans="1:4">
      <c r="A106" t="s">
        <v>1069</v>
      </c>
      <c r="B106" t="s">
        <v>23</v>
      </c>
      <c r="C106" t="str">
        <f t="shared" si="1"/>
        <v>41060202000127USD</v>
      </c>
      <c r="D106">
        <v>0</v>
      </c>
    </row>
    <row r="107" spans="1:4">
      <c r="A107" t="s">
        <v>874</v>
      </c>
      <c r="B107" t="s">
        <v>22</v>
      </c>
      <c r="C107" t="str">
        <f t="shared" si="1"/>
        <v>41060709000108PSS</v>
      </c>
      <c r="D107">
        <v>0</v>
      </c>
    </row>
    <row r="108" spans="1:4">
      <c r="A108" t="s">
        <v>1085</v>
      </c>
      <c r="B108" t="s">
        <v>23</v>
      </c>
      <c r="C108" t="str">
        <f t="shared" si="1"/>
        <v>41060709000109USD</v>
      </c>
      <c r="D108">
        <v>0</v>
      </c>
    </row>
    <row r="109" spans="1:4">
      <c r="A109" t="s">
        <v>779</v>
      </c>
      <c r="B109" t="s">
        <v>22</v>
      </c>
      <c r="C109" t="str">
        <f t="shared" si="1"/>
        <v>41060709000110PSS</v>
      </c>
      <c r="D109">
        <v>0</v>
      </c>
    </row>
    <row r="110" spans="1:4">
      <c r="A110" t="s">
        <v>805</v>
      </c>
      <c r="B110" t="s">
        <v>22</v>
      </c>
      <c r="C110" t="str">
        <f t="shared" si="1"/>
        <v>41060709000111PSS</v>
      </c>
      <c r="D110">
        <v>0</v>
      </c>
    </row>
    <row r="111" spans="1:4">
      <c r="A111" t="s">
        <v>934</v>
      </c>
      <c r="B111" t="s">
        <v>22</v>
      </c>
      <c r="C111" t="str">
        <f t="shared" si="1"/>
        <v>41080100000201PSS</v>
      </c>
      <c r="D111">
        <v>0</v>
      </c>
    </row>
    <row r="112" spans="1:4">
      <c r="A112" t="s">
        <v>934</v>
      </c>
      <c r="B112" t="s">
        <v>23</v>
      </c>
      <c r="C112" t="str">
        <f t="shared" si="1"/>
        <v>41080100000201USD</v>
      </c>
      <c r="D112">
        <v>0</v>
      </c>
    </row>
    <row r="113" spans="1:4">
      <c r="A113" t="s">
        <v>1274</v>
      </c>
      <c r="B113" t="s">
        <v>23</v>
      </c>
      <c r="C113" t="str">
        <f t="shared" si="1"/>
        <v>41080409000103USD</v>
      </c>
      <c r="D113">
        <v>0</v>
      </c>
    </row>
    <row r="114" spans="1:4">
      <c r="A114" t="s">
        <v>1104</v>
      </c>
      <c r="B114" t="s">
        <v>22</v>
      </c>
      <c r="C114" t="str">
        <f t="shared" si="1"/>
        <v>41080900000103PSS</v>
      </c>
      <c r="D114">
        <v>0</v>
      </c>
    </row>
    <row r="115" spans="1:4">
      <c r="A115" t="s">
        <v>837</v>
      </c>
      <c r="B115" t="s">
        <v>597</v>
      </c>
      <c r="C115" t="str">
        <f t="shared" si="1"/>
        <v>41090100000602PS2</v>
      </c>
      <c r="D115">
        <v>0</v>
      </c>
    </row>
    <row r="116" spans="1:4">
      <c r="A116" t="s">
        <v>909</v>
      </c>
      <c r="B116" t="s">
        <v>22</v>
      </c>
      <c r="C116" t="str">
        <f t="shared" si="1"/>
        <v>41090401090101PSS</v>
      </c>
      <c r="D116">
        <v>0</v>
      </c>
    </row>
    <row r="117" spans="1:4">
      <c r="A117" t="s">
        <v>789</v>
      </c>
      <c r="B117" t="s">
        <v>22</v>
      </c>
      <c r="C117" t="str">
        <f t="shared" si="1"/>
        <v>41091601010110PSS</v>
      </c>
      <c r="D117">
        <v>0</v>
      </c>
    </row>
    <row r="118" spans="1:4">
      <c r="A118" t="s">
        <v>835</v>
      </c>
      <c r="B118" t="s">
        <v>22</v>
      </c>
      <c r="C118" t="str">
        <f t="shared" si="1"/>
        <v>41091601010301PSS</v>
      </c>
      <c r="D118">
        <v>0</v>
      </c>
    </row>
    <row r="119" spans="1:4">
      <c r="A119" t="s">
        <v>770</v>
      </c>
      <c r="B119" t="s">
        <v>22</v>
      </c>
      <c r="C119" t="str">
        <f t="shared" si="1"/>
        <v>41091601010302PSS</v>
      </c>
      <c r="D119">
        <v>0</v>
      </c>
    </row>
    <row r="120" spans="1:4">
      <c r="A120" t="s">
        <v>962</v>
      </c>
      <c r="B120" t="s">
        <v>22</v>
      </c>
      <c r="C120" t="str">
        <f t="shared" si="1"/>
        <v>41091601010303PSS</v>
      </c>
      <c r="D120">
        <v>0</v>
      </c>
    </row>
    <row r="121" spans="1:4">
      <c r="A121" t="s">
        <v>1282</v>
      </c>
      <c r="B121" t="s">
        <v>23</v>
      </c>
      <c r="C121" t="str">
        <f t="shared" si="1"/>
        <v>41091601010402USD</v>
      </c>
      <c r="D121">
        <v>0</v>
      </c>
    </row>
    <row r="122" spans="1:4">
      <c r="A122" t="s">
        <v>860</v>
      </c>
      <c r="B122" t="s">
        <v>23</v>
      </c>
      <c r="C122" t="str">
        <f t="shared" si="1"/>
        <v>41091601010409USD</v>
      </c>
      <c r="D122">
        <v>0</v>
      </c>
    </row>
    <row r="123" spans="1:4">
      <c r="A123" t="s">
        <v>1036</v>
      </c>
      <c r="B123" t="s">
        <v>22</v>
      </c>
      <c r="C123" t="str">
        <f t="shared" si="1"/>
        <v>41091601090235PSS</v>
      </c>
      <c r="D123">
        <v>0</v>
      </c>
    </row>
    <row r="124" spans="1:4">
      <c r="A124" t="s">
        <v>948</v>
      </c>
      <c r="B124" t="s">
        <v>22</v>
      </c>
      <c r="C124" t="str">
        <f t="shared" si="1"/>
        <v>41091601090236PSS</v>
      </c>
      <c r="D124">
        <v>0</v>
      </c>
    </row>
    <row r="125" spans="1:4">
      <c r="A125" t="s">
        <v>948</v>
      </c>
      <c r="B125" t="s">
        <v>23</v>
      </c>
      <c r="C125" t="str">
        <f t="shared" si="1"/>
        <v>41091601090236USD</v>
      </c>
      <c r="D125">
        <v>0</v>
      </c>
    </row>
    <row r="126" spans="1:4">
      <c r="A126" t="s">
        <v>869</v>
      </c>
      <c r="B126" t="s">
        <v>22</v>
      </c>
      <c r="C126" t="str">
        <f t="shared" si="1"/>
        <v>41091702010203PSS</v>
      </c>
      <c r="D126">
        <v>0</v>
      </c>
    </row>
    <row r="127" spans="1:4">
      <c r="A127" t="s">
        <v>911</v>
      </c>
      <c r="B127" t="s">
        <v>22</v>
      </c>
      <c r="C127" t="str">
        <f t="shared" si="1"/>
        <v>41091702010210PSS</v>
      </c>
      <c r="D127">
        <v>0</v>
      </c>
    </row>
    <row r="128" spans="1:4">
      <c r="A128" t="s">
        <v>1160</v>
      </c>
      <c r="B128" t="s">
        <v>23</v>
      </c>
      <c r="C128" t="str">
        <f t="shared" si="1"/>
        <v>41091900000203USD</v>
      </c>
      <c r="D128">
        <v>0</v>
      </c>
    </row>
    <row r="129" spans="1:4">
      <c r="A129" t="s">
        <v>1188</v>
      </c>
      <c r="B129" t="s">
        <v>22</v>
      </c>
      <c r="C129" t="str">
        <f t="shared" si="1"/>
        <v>42020200000101PSS</v>
      </c>
      <c r="D129">
        <v>0</v>
      </c>
    </row>
    <row r="130" spans="1:4">
      <c r="A130" t="s">
        <v>935</v>
      </c>
      <c r="B130" t="s">
        <v>22</v>
      </c>
      <c r="C130" t="str">
        <f t="shared" si="1"/>
        <v>42020200000104PSS</v>
      </c>
      <c r="D130">
        <v>0</v>
      </c>
    </row>
    <row r="131" spans="1:4">
      <c r="A131" t="s">
        <v>1246</v>
      </c>
      <c r="B131" t="s">
        <v>22</v>
      </c>
      <c r="C131" t="str">
        <f t="shared" ref="C131:C194" si="2">_xlfn.CONCAT(A131,B131)</f>
        <v>42020200000106PSS</v>
      </c>
      <c r="D131">
        <v>0</v>
      </c>
    </row>
    <row r="132" spans="1:4">
      <c r="A132" t="s">
        <v>842</v>
      </c>
      <c r="B132" t="s">
        <v>22</v>
      </c>
      <c r="C132" t="str">
        <f t="shared" si="2"/>
        <v>42020600000137PSS</v>
      </c>
      <c r="D132">
        <v>0</v>
      </c>
    </row>
    <row r="133" spans="1:4">
      <c r="A133" t="s">
        <v>842</v>
      </c>
      <c r="B133" t="s">
        <v>23</v>
      </c>
      <c r="C133" t="str">
        <f t="shared" si="2"/>
        <v>42020600000137USD</v>
      </c>
      <c r="D133">
        <v>0</v>
      </c>
    </row>
    <row r="134" spans="1:4">
      <c r="A134" t="s">
        <v>1280</v>
      </c>
      <c r="B134" t="s">
        <v>22</v>
      </c>
      <c r="C134" t="str">
        <f t="shared" si="2"/>
        <v>42020600000139PSS</v>
      </c>
      <c r="D134">
        <v>0</v>
      </c>
    </row>
    <row r="135" spans="1:4">
      <c r="A135" t="s">
        <v>1280</v>
      </c>
      <c r="B135" t="s">
        <v>23</v>
      </c>
      <c r="C135" t="str">
        <f t="shared" si="2"/>
        <v>42020600000139USD</v>
      </c>
      <c r="D135">
        <v>0</v>
      </c>
    </row>
    <row r="136" spans="1:4">
      <c r="A136" t="s">
        <v>818</v>
      </c>
      <c r="B136" t="s">
        <v>22</v>
      </c>
      <c r="C136" t="str">
        <f t="shared" si="2"/>
        <v>42020600000309PSS</v>
      </c>
      <c r="D136">
        <v>0</v>
      </c>
    </row>
    <row r="137" spans="1:4">
      <c r="A137" t="s">
        <v>1261</v>
      </c>
      <c r="B137" t="s">
        <v>22</v>
      </c>
      <c r="C137" t="str">
        <f t="shared" si="2"/>
        <v>42020600000314PSS</v>
      </c>
      <c r="D137">
        <v>0</v>
      </c>
    </row>
    <row r="138" spans="1:4">
      <c r="A138" t="s">
        <v>1109</v>
      </c>
      <c r="B138" t="s">
        <v>22</v>
      </c>
      <c r="C138" t="str">
        <f t="shared" si="2"/>
        <v>42020600000315PSS</v>
      </c>
      <c r="D138">
        <v>0</v>
      </c>
    </row>
    <row r="139" spans="1:4">
      <c r="A139" t="s">
        <v>1109</v>
      </c>
      <c r="B139" t="s">
        <v>23</v>
      </c>
      <c r="C139" t="str">
        <f t="shared" si="2"/>
        <v>42020600000315USD</v>
      </c>
      <c r="D139">
        <v>0</v>
      </c>
    </row>
    <row r="140" spans="1:4">
      <c r="A140" t="s">
        <v>740</v>
      </c>
      <c r="B140" t="s">
        <v>23</v>
      </c>
      <c r="C140" t="str">
        <f t="shared" si="2"/>
        <v>42020600000319USD</v>
      </c>
      <c r="D140">
        <v>0</v>
      </c>
    </row>
    <row r="141" spans="1:4">
      <c r="A141" t="s">
        <v>1195</v>
      </c>
      <c r="B141" t="s">
        <v>23</v>
      </c>
      <c r="C141" t="str">
        <f t="shared" si="2"/>
        <v>42020600000323USD</v>
      </c>
      <c r="D141">
        <v>0</v>
      </c>
    </row>
    <row r="142" spans="1:4">
      <c r="A142" t="s">
        <v>1088</v>
      </c>
      <c r="B142" t="s">
        <v>23</v>
      </c>
      <c r="C142" t="str">
        <f t="shared" si="2"/>
        <v>42020800000107USD</v>
      </c>
      <c r="D142">
        <v>0</v>
      </c>
    </row>
    <row r="143" spans="1:4">
      <c r="A143" t="s">
        <v>1156</v>
      </c>
      <c r="B143" t="s">
        <v>22</v>
      </c>
      <c r="C143" t="str">
        <f t="shared" si="2"/>
        <v>42020800000110PSS</v>
      </c>
      <c r="D143">
        <v>0</v>
      </c>
    </row>
    <row r="144" spans="1:4">
      <c r="A144" t="s">
        <v>1148</v>
      </c>
      <c r="B144" t="s">
        <v>22</v>
      </c>
      <c r="C144" t="str">
        <f t="shared" si="2"/>
        <v>42020800000111PSS</v>
      </c>
      <c r="D144">
        <v>0</v>
      </c>
    </row>
    <row r="145" spans="1:4">
      <c r="A145" t="s">
        <v>1148</v>
      </c>
      <c r="B145" t="s">
        <v>23</v>
      </c>
      <c r="C145" t="str">
        <f t="shared" si="2"/>
        <v>42020800000111USD</v>
      </c>
      <c r="D145">
        <v>0</v>
      </c>
    </row>
    <row r="146" spans="1:4">
      <c r="A146" t="s">
        <v>1299</v>
      </c>
      <c r="B146" t="s">
        <v>23</v>
      </c>
      <c r="C146" t="str">
        <f t="shared" si="2"/>
        <v>42020800000113USD</v>
      </c>
      <c r="D146">
        <v>0</v>
      </c>
    </row>
    <row r="147" spans="1:4">
      <c r="A147" t="s">
        <v>913</v>
      </c>
      <c r="B147" t="s">
        <v>23</v>
      </c>
      <c r="C147" t="str">
        <f t="shared" si="2"/>
        <v>42022900000107USD</v>
      </c>
      <c r="D147">
        <v>0</v>
      </c>
    </row>
    <row r="148" spans="1:4">
      <c r="A148" t="s">
        <v>956</v>
      </c>
      <c r="B148" t="s">
        <v>23</v>
      </c>
      <c r="C148" t="str">
        <f t="shared" si="2"/>
        <v>42022900000111USD</v>
      </c>
      <c r="D148">
        <v>0</v>
      </c>
    </row>
    <row r="149" spans="1:4">
      <c r="A149" t="s">
        <v>1177</v>
      </c>
      <c r="B149" t="s">
        <v>22</v>
      </c>
      <c r="C149" t="str">
        <f t="shared" si="2"/>
        <v>42022900000127PSS</v>
      </c>
      <c r="D149">
        <v>0</v>
      </c>
    </row>
    <row r="150" spans="1:4">
      <c r="A150" t="s">
        <v>1134</v>
      </c>
      <c r="B150" t="s">
        <v>22</v>
      </c>
      <c r="C150" t="str">
        <f t="shared" si="2"/>
        <v>42022900000130PSS</v>
      </c>
      <c r="D150">
        <v>0</v>
      </c>
    </row>
    <row r="151" spans="1:4">
      <c r="A151" t="s">
        <v>993</v>
      </c>
      <c r="B151" t="s">
        <v>22</v>
      </c>
      <c r="C151" t="str">
        <f t="shared" si="2"/>
        <v>42022900000131PSS</v>
      </c>
      <c r="D151">
        <v>0</v>
      </c>
    </row>
    <row r="152" spans="1:4">
      <c r="A152" t="s">
        <v>1214</v>
      </c>
      <c r="B152" t="s">
        <v>22</v>
      </c>
      <c r="C152" t="str">
        <f t="shared" si="2"/>
        <v>42022900000132PSS</v>
      </c>
      <c r="D152">
        <v>0</v>
      </c>
    </row>
    <row r="153" spans="1:4">
      <c r="A153" t="s">
        <v>1247</v>
      </c>
      <c r="B153" t="s">
        <v>22</v>
      </c>
      <c r="C153" t="str">
        <f t="shared" si="2"/>
        <v>42022900000133PSS</v>
      </c>
      <c r="D153">
        <v>0</v>
      </c>
    </row>
    <row r="154" spans="1:4">
      <c r="A154" t="s">
        <v>886</v>
      </c>
      <c r="B154" t="s">
        <v>23</v>
      </c>
      <c r="C154" t="str">
        <f t="shared" si="2"/>
        <v>42022900000134USD</v>
      </c>
      <c r="D154">
        <v>0</v>
      </c>
    </row>
    <row r="155" spans="1:4">
      <c r="A155" t="s">
        <v>1193</v>
      </c>
      <c r="B155" t="s">
        <v>23</v>
      </c>
      <c r="C155" t="str">
        <f t="shared" si="2"/>
        <v>42022900000135USD</v>
      </c>
      <c r="D155">
        <v>0</v>
      </c>
    </row>
    <row r="156" spans="1:4">
      <c r="A156" t="s">
        <v>1244</v>
      </c>
      <c r="B156" t="s">
        <v>22</v>
      </c>
      <c r="C156" t="str">
        <f t="shared" si="2"/>
        <v>42022900000140PSS</v>
      </c>
      <c r="D156">
        <v>0</v>
      </c>
    </row>
    <row r="157" spans="1:4">
      <c r="A157" t="s">
        <v>1191</v>
      </c>
      <c r="B157" t="s">
        <v>23</v>
      </c>
      <c r="C157" t="str">
        <f t="shared" si="2"/>
        <v>42022900000141USD</v>
      </c>
      <c r="D157">
        <v>0</v>
      </c>
    </row>
    <row r="158" spans="1:4">
      <c r="A158" t="s">
        <v>776</v>
      </c>
      <c r="B158" t="s">
        <v>22</v>
      </c>
      <c r="C158" t="str">
        <f t="shared" si="2"/>
        <v>42022900000302PSS</v>
      </c>
      <c r="D158">
        <v>0</v>
      </c>
    </row>
    <row r="159" spans="1:4">
      <c r="A159" t="s">
        <v>1283</v>
      </c>
      <c r="B159" t="s">
        <v>22</v>
      </c>
      <c r="C159" t="str">
        <f t="shared" si="2"/>
        <v>42022900000304PSS</v>
      </c>
      <c r="D159">
        <v>0</v>
      </c>
    </row>
    <row r="160" spans="1:4">
      <c r="A160" t="s">
        <v>1034</v>
      </c>
      <c r="B160" t="s">
        <v>23</v>
      </c>
      <c r="C160" t="str">
        <f t="shared" si="2"/>
        <v>42022900000306USD</v>
      </c>
      <c r="D160">
        <v>0</v>
      </c>
    </row>
    <row r="161" spans="1:4">
      <c r="A161" t="s">
        <v>1114</v>
      </c>
      <c r="B161" t="s">
        <v>22</v>
      </c>
      <c r="C161" t="str">
        <f t="shared" si="2"/>
        <v>42022900000309PSS</v>
      </c>
      <c r="D161">
        <v>0</v>
      </c>
    </row>
    <row r="162" spans="1:4">
      <c r="A162" t="s">
        <v>1114</v>
      </c>
      <c r="B162" t="s">
        <v>23</v>
      </c>
      <c r="C162" t="str">
        <f t="shared" si="2"/>
        <v>42022900000309USD</v>
      </c>
      <c r="D162">
        <v>0</v>
      </c>
    </row>
    <row r="163" spans="1:4">
      <c r="A163" t="s">
        <v>1200</v>
      </c>
      <c r="B163" t="s">
        <v>22</v>
      </c>
      <c r="C163" t="str">
        <f t="shared" si="2"/>
        <v>42022900000310PSS</v>
      </c>
      <c r="D163">
        <v>0</v>
      </c>
    </row>
    <row r="164" spans="1:4">
      <c r="A164" t="s">
        <v>771</v>
      </c>
      <c r="B164" t="s">
        <v>22</v>
      </c>
      <c r="C164" t="str">
        <f t="shared" si="2"/>
        <v>42022900000312PSS</v>
      </c>
      <c r="D164">
        <v>0</v>
      </c>
    </row>
    <row r="165" spans="1:4">
      <c r="A165" t="s">
        <v>1204</v>
      </c>
      <c r="B165" t="s">
        <v>22</v>
      </c>
      <c r="C165" t="str">
        <f t="shared" si="2"/>
        <v>42022900000313PSS</v>
      </c>
      <c r="D165">
        <v>0</v>
      </c>
    </row>
    <row r="166" spans="1:4">
      <c r="A166" t="s">
        <v>1263</v>
      </c>
      <c r="B166" t="s">
        <v>22</v>
      </c>
      <c r="C166" t="str">
        <f t="shared" si="2"/>
        <v>42022900000314PSS</v>
      </c>
      <c r="D166">
        <v>0</v>
      </c>
    </row>
    <row r="167" spans="1:4">
      <c r="A167" t="s">
        <v>1263</v>
      </c>
      <c r="B167" t="s">
        <v>23</v>
      </c>
      <c r="C167" t="str">
        <f t="shared" si="2"/>
        <v>42022900000314USD</v>
      </c>
      <c r="D167">
        <v>0</v>
      </c>
    </row>
    <row r="168" spans="1:4">
      <c r="A168" t="s">
        <v>890</v>
      </c>
      <c r="B168" t="s">
        <v>22</v>
      </c>
      <c r="C168" t="str">
        <f t="shared" si="2"/>
        <v>42022900000321PSS</v>
      </c>
      <c r="D168">
        <v>0</v>
      </c>
    </row>
    <row r="169" spans="1:4">
      <c r="A169" t="s">
        <v>1113</v>
      </c>
      <c r="B169" t="s">
        <v>22</v>
      </c>
      <c r="C169" t="str">
        <f t="shared" si="2"/>
        <v>42022900000326PSS</v>
      </c>
      <c r="D169">
        <v>0</v>
      </c>
    </row>
    <row r="170" spans="1:4">
      <c r="A170" t="s">
        <v>739</v>
      </c>
      <c r="B170" t="s">
        <v>22</v>
      </c>
      <c r="C170" t="str">
        <f t="shared" si="2"/>
        <v>42022900000328PSS</v>
      </c>
      <c r="D170">
        <v>0</v>
      </c>
    </row>
    <row r="171" spans="1:4">
      <c r="A171" t="s">
        <v>739</v>
      </c>
      <c r="B171" t="s">
        <v>23</v>
      </c>
      <c r="C171" t="str">
        <f t="shared" si="2"/>
        <v>42022900000328USD</v>
      </c>
      <c r="D171">
        <v>0</v>
      </c>
    </row>
    <row r="172" spans="1:4">
      <c r="A172" t="s">
        <v>887</v>
      </c>
      <c r="B172" t="s">
        <v>23</v>
      </c>
      <c r="C172" t="str">
        <f t="shared" si="2"/>
        <v>42022900000329USD</v>
      </c>
      <c r="D172">
        <v>0</v>
      </c>
    </row>
    <row r="173" spans="1:4">
      <c r="A173" t="s">
        <v>1048</v>
      </c>
      <c r="B173" t="s">
        <v>22</v>
      </c>
      <c r="C173" t="str">
        <f t="shared" si="2"/>
        <v>42022900000333PSS</v>
      </c>
      <c r="D173">
        <v>0</v>
      </c>
    </row>
    <row r="174" spans="1:4">
      <c r="A174" t="s">
        <v>1173</v>
      </c>
      <c r="B174" t="s">
        <v>22</v>
      </c>
      <c r="C174" t="str">
        <f t="shared" si="2"/>
        <v>42022900000334PSS</v>
      </c>
      <c r="D174">
        <v>0</v>
      </c>
    </row>
    <row r="175" spans="1:4">
      <c r="A175" t="s">
        <v>1173</v>
      </c>
      <c r="B175" t="s">
        <v>23</v>
      </c>
      <c r="C175" t="str">
        <f t="shared" si="2"/>
        <v>42022900000334USD</v>
      </c>
      <c r="D175">
        <v>0</v>
      </c>
    </row>
    <row r="176" spans="1:4">
      <c r="A176" t="s">
        <v>845</v>
      </c>
      <c r="B176" t="s">
        <v>22</v>
      </c>
      <c r="C176" t="str">
        <f t="shared" si="2"/>
        <v>42022900000335PSS</v>
      </c>
      <c r="D176">
        <v>0</v>
      </c>
    </row>
    <row r="177" spans="1:4">
      <c r="A177" t="s">
        <v>845</v>
      </c>
      <c r="B177" t="s">
        <v>23</v>
      </c>
      <c r="C177" t="str">
        <f t="shared" si="2"/>
        <v>42022900000335USD</v>
      </c>
      <c r="D177">
        <v>0</v>
      </c>
    </row>
    <row r="178" spans="1:4">
      <c r="A178" t="s">
        <v>1305</v>
      </c>
      <c r="B178" t="s">
        <v>22</v>
      </c>
      <c r="C178" t="str">
        <f t="shared" si="2"/>
        <v>42022900000341PSS</v>
      </c>
      <c r="D178">
        <v>0</v>
      </c>
    </row>
    <row r="179" spans="1:4">
      <c r="A179" t="s">
        <v>1161</v>
      </c>
      <c r="B179" t="s">
        <v>22</v>
      </c>
      <c r="C179" t="str">
        <f t="shared" si="2"/>
        <v>42022900000342PSS</v>
      </c>
      <c r="D179">
        <v>0</v>
      </c>
    </row>
    <row r="180" spans="1:4">
      <c r="A180" t="s">
        <v>1117</v>
      </c>
      <c r="B180" t="s">
        <v>22</v>
      </c>
      <c r="C180" t="str">
        <f t="shared" si="2"/>
        <v>42022900000343PSS</v>
      </c>
      <c r="D180">
        <v>0</v>
      </c>
    </row>
    <row r="181" spans="1:4">
      <c r="A181" t="s">
        <v>1039</v>
      </c>
      <c r="B181" t="s">
        <v>22</v>
      </c>
      <c r="C181" t="str">
        <f t="shared" si="2"/>
        <v>42022900000344PSS</v>
      </c>
      <c r="D181">
        <v>0</v>
      </c>
    </row>
    <row r="182" spans="1:4">
      <c r="A182" t="s">
        <v>1032</v>
      </c>
      <c r="B182" t="s">
        <v>22</v>
      </c>
      <c r="C182" t="str">
        <f t="shared" si="2"/>
        <v>42022900000349PSS</v>
      </c>
      <c r="D182">
        <v>0</v>
      </c>
    </row>
    <row r="183" spans="1:4">
      <c r="A183" t="s">
        <v>1031</v>
      </c>
      <c r="B183" t="s">
        <v>22</v>
      </c>
      <c r="C183" t="str">
        <f t="shared" si="2"/>
        <v>42022900000350PSS</v>
      </c>
      <c r="D183">
        <v>0</v>
      </c>
    </row>
    <row r="184" spans="1:4">
      <c r="A184" t="s">
        <v>1031</v>
      </c>
      <c r="B184" t="s">
        <v>23</v>
      </c>
      <c r="C184" t="str">
        <f t="shared" si="2"/>
        <v>42022900000350USD</v>
      </c>
      <c r="D184">
        <v>0</v>
      </c>
    </row>
    <row r="185" spans="1:4">
      <c r="A185" t="s">
        <v>868</v>
      </c>
      <c r="B185" t="s">
        <v>22</v>
      </c>
      <c r="C185" t="str">
        <f t="shared" si="2"/>
        <v>43030109000101PSS</v>
      </c>
      <c r="D185">
        <v>0</v>
      </c>
    </row>
    <row r="186" spans="1:4">
      <c r="A186" t="s">
        <v>868</v>
      </c>
      <c r="B186" t="s">
        <v>23</v>
      </c>
      <c r="C186" t="str">
        <f t="shared" si="2"/>
        <v>43030109000101USD</v>
      </c>
      <c r="D186">
        <v>0</v>
      </c>
    </row>
    <row r="187" spans="1:4">
      <c r="A187" t="s">
        <v>1124</v>
      </c>
      <c r="B187" t="s">
        <v>22</v>
      </c>
      <c r="C187" t="str">
        <f t="shared" si="2"/>
        <v>43030109000203PSS</v>
      </c>
      <c r="D187">
        <v>0</v>
      </c>
    </row>
    <row r="188" spans="1:4">
      <c r="A188" t="s">
        <v>831</v>
      </c>
      <c r="B188" t="s">
        <v>22</v>
      </c>
      <c r="C188" t="str">
        <f t="shared" si="2"/>
        <v>43030109000204PSS</v>
      </c>
      <c r="D188">
        <v>0</v>
      </c>
    </row>
    <row r="189" spans="1:4">
      <c r="A189" t="s">
        <v>1226</v>
      </c>
      <c r="B189" t="s">
        <v>22</v>
      </c>
      <c r="C189" t="str">
        <f t="shared" si="2"/>
        <v>43030109000205PSS</v>
      </c>
      <c r="D189">
        <v>0</v>
      </c>
    </row>
    <row r="190" spans="1:4">
      <c r="A190" t="s">
        <v>908</v>
      </c>
      <c r="B190" t="s">
        <v>22</v>
      </c>
      <c r="C190" t="str">
        <f t="shared" si="2"/>
        <v>43030109000206PSS</v>
      </c>
      <c r="D190">
        <v>0</v>
      </c>
    </row>
    <row r="191" spans="1:4">
      <c r="A191" t="s">
        <v>1099</v>
      </c>
      <c r="B191" t="s">
        <v>22</v>
      </c>
      <c r="C191" t="str">
        <f t="shared" si="2"/>
        <v>43030109000207PSS</v>
      </c>
      <c r="D191">
        <v>0</v>
      </c>
    </row>
    <row r="192" spans="1:4">
      <c r="A192" t="s">
        <v>836</v>
      </c>
      <c r="B192" t="s">
        <v>22</v>
      </c>
      <c r="C192" t="str">
        <f t="shared" si="2"/>
        <v>43030109000208PSS</v>
      </c>
      <c r="D192">
        <v>0</v>
      </c>
    </row>
    <row r="193" spans="1:4">
      <c r="A193" t="s">
        <v>836</v>
      </c>
      <c r="B193" t="s">
        <v>23</v>
      </c>
      <c r="C193" t="str">
        <f t="shared" si="2"/>
        <v>43030109000208USD</v>
      </c>
      <c r="D193">
        <v>0</v>
      </c>
    </row>
    <row r="194" spans="1:4">
      <c r="A194" t="s">
        <v>940</v>
      </c>
      <c r="B194" t="s">
        <v>22</v>
      </c>
      <c r="C194" t="str">
        <f t="shared" si="2"/>
        <v>43030109000209PSS</v>
      </c>
      <c r="D194">
        <v>0</v>
      </c>
    </row>
    <row r="195" spans="1:4">
      <c r="A195" t="s">
        <v>1298</v>
      </c>
      <c r="B195" t="s">
        <v>23</v>
      </c>
      <c r="C195" t="str">
        <f t="shared" ref="C195:C258" si="3">_xlfn.CONCAT(A195,B195)</f>
        <v>45030102000117USD</v>
      </c>
      <c r="D195">
        <v>0</v>
      </c>
    </row>
    <row r="196" spans="1:4">
      <c r="A196" t="s">
        <v>1150</v>
      </c>
      <c r="B196" t="s">
        <v>22</v>
      </c>
      <c r="C196" t="str">
        <f t="shared" si="3"/>
        <v>45030102000119PSS</v>
      </c>
      <c r="D196">
        <v>0</v>
      </c>
    </row>
    <row r="197" spans="1:4">
      <c r="A197" t="s">
        <v>1150</v>
      </c>
      <c r="B197" t="s">
        <v>23</v>
      </c>
      <c r="C197" t="str">
        <f t="shared" si="3"/>
        <v>45030102000119USD</v>
      </c>
      <c r="D197">
        <v>0</v>
      </c>
    </row>
    <row r="198" spans="1:4">
      <c r="A198" t="s">
        <v>1072</v>
      </c>
      <c r="B198" t="s">
        <v>22</v>
      </c>
      <c r="C198" t="str">
        <f t="shared" si="3"/>
        <v>45030102000121PSS</v>
      </c>
      <c r="D198">
        <v>0</v>
      </c>
    </row>
    <row r="199" spans="1:4">
      <c r="A199" t="s">
        <v>745</v>
      </c>
      <c r="B199" t="s">
        <v>22</v>
      </c>
      <c r="C199" t="str">
        <f t="shared" si="3"/>
        <v>45030104000106PSS</v>
      </c>
      <c r="D199">
        <v>0</v>
      </c>
    </row>
    <row r="200" spans="1:4">
      <c r="A200" t="s">
        <v>1198</v>
      </c>
      <c r="B200" t="s">
        <v>22</v>
      </c>
      <c r="C200" t="str">
        <f t="shared" si="3"/>
        <v>45030105000115PSS</v>
      </c>
      <c r="D200">
        <v>0</v>
      </c>
    </row>
    <row r="201" spans="1:4">
      <c r="A201" t="s">
        <v>1023</v>
      </c>
      <c r="B201" t="s">
        <v>22</v>
      </c>
      <c r="C201" t="str">
        <f t="shared" si="3"/>
        <v>45030110000113PSS</v>
      </c>
      <c r="D201">
        <v>0</v>
      </c>
    </row>
    <row r="202" spans="1:4">
      <c r="A202" t="s">
        <v>1023</v>
      </c>
      <c r="B202" t="s">
        <v>23</v>
      </c>
      <c r="C202" t="str">
        <f t="shared" si="3"/>
        <v>45030110000113USD</v>
      </c>
      <c r="D202">
        <v>0</v>
      </c>
    </row>
    <row r="203" spans="1:4">
      <c r="A203" t="s">
        <v>945</v>
      </c>
      <c r="B203" t="s">
        <v>23</v>
      </c>
      <c r="C203" t="str">
        <f t="shared" si="3"/>
        <v>45030110000116USD</v>
      </c>
      <c r="D203">
        <v>0</v>
      </c>
    </row>
    <row r="204" spans="1:4">
      <c r="A204" t="s">
        <v>966</v>
      </c>
      <c r="B204" t="s">
        <v>23</v>
      </c>
      <c r="C204" t="str">
        <f t="shared" si="3"/>
        <v>45030110000117USD</v>
      </c>
      <c r="D204">
        <v>0</v>
      </c>
    </row>
    <row r="205" spans="1:4">
      <c r="A205" t="s">
        <v>1285</v>
      </c>
      <c r="B205" t="s">
        <v>22</v>
      </c>
      <c r="C205" t="str">
        <f t="shared" si="3"/>
        <v>45030112000104PSS</v>
      </c>
      <c r="D205">
        <v>0</v>
      </c>
    </row>
    <row r="206" spans="1:4">
      <c r="A206" t="s">
        <v>998</v>
      </c>
      <c r="B206" t="s">
        <v>22</v>
      </c>
      <c r="C206" t="str">
        <f t="shared" si="3"/>
        <v>45030129000170PSS</v>
      </c>
      <c r="D206">
        <v>0</v>
      </c>
    </row>
    <row r="207" spans="1:4">
      <c r="A207" t="s">
        <v>998</v>
      </c>
      <c r="B207" t="s">
        <v>23</v>
      </c>
      <c r="C207" t="str">
        <f t="shared" si="3"/>
        <v>45030129000170USD</v>
      </c>
      <c r="D207">
        <v>0</v>
      </c>
    </row>
    <row r="208" spans="1:4">
      <c r="A208" t="s">
        <v>1017</v>
      </c>
      <c r="B208" t="s">
        <v>22</v>
      </c>
      <c r="C208" t="str">
        <f t="shared" si="3"/>
        <v>45030129000196PSS</v>
      </c>
      <c r="D208">
        <v>0</v>
      </c>
    </row>
    <row r="209" spans="1:4">
      <c r="A209" t="s">
        <v>1250</v>
      </c>
      <c r="B209" t="s">
        <v>22</v>
      </c>
      <c r="C209" t="str">
        <f t="shared" si="3"/>
        <v>45030129000198PSS</v>
      </c>
      <c r="D209">
        <v>0</v>
      </c>
    </row>
    <row r="210" spans="1:4">
      <c r="A210" t="s">
        <v>1038</v>
      </c>
      <c r="B210" t="s">
        <v>22</v>
      </c>
      <c r="C210" t="str">
        <f t="shared" si="3"/>
        <v>45030129000199PSS</v>
      </c>
      <c r="D210">
        <v>0</v>
      </c>
    </row>
    <row r="211" spans="1:4">
      <c r="A211" t="s">
        <v>1043</v>
      </c>
      <c r="B211" t="s">
        <v>22</v>
      </c>
      <c r="C211" t="str">
        <f t="shared" si="3"/>
        <v>45030129000211PSS</v>
      </c>
      <c r="D211">
        <v>0</v>
      </c>
    </row>
    <row r="212" spans="1:4">
      <c r="A212" t="s">
        <v>1268</v>
      </c>
      <c r="B212" t="s">
        <v>22</v>
      </c>
      <c r="C212" t="str">
        <f t="shared" si="3"/>
        <v>45030129000212PSS</v>
      </c>
      <c r="D212">
        <v>0</v>
      </c>
    </row>
    <row r="213" spans="1:4">
      <c r="A213" t="s">
        <v>1268</v>
      </c>
      <c r="B213" t="s">
        <v>23</v>
      </c>
      <c r="C213" t="str">
        <f t="shared" si="3"/>
        <v>45030129000212USD</v>
      </c>
      <c r="D213">
        <v>0</v>
      </c>
    </row>
    <row r="214" spans="1:4">
      <c r="A214" t="s">
        <v>851</v>
      </c>
      <c r="B214" t="s">
        <v>23</v>
      </c>
      <c r="C214" t="str">
        <f t="shared" si="3"/>
        <v>45030129000213USD</v>
      </c>
      <c r="D214">
        <v>0</v>
      </c>
    </row>
    <row r="215" spans="1:4">
      <c r="A215" t="s">
        <v>794</v>
      </c>
      <c r="B215" t="s">
        <v>22</v>
      </c>
      <c r="C215" t="str">
        <f t="shared" si="3"/>
        <v>45030129000215PSS</v>
      </c>
      <c r="D215">
        <v>0</v>
      </c>
    </row>
    <row r="216" spans="1:4">
      <c r="A216" t="s">
        <v>795</v>
      </c>
      <c r="B216" t="s">
        <v>22</v>
      </c>
      <c r="C216" t="str">
        <f t="shared" si="3"/>
        <v>45030129000217PSS</v>
      </c>
      <c r="D216">
        <v>0</v>
      </c>
    </row>
    <row r="217" spans="1:4">
      <c r="A217" t="s">
        <v>1168</v>
      </c>
      <c r="B217" t="s">
        <v>22</v>
      </c>
      <c r="C217" t="str">
        <f t="shared" si="3"/>
        <v>45030129000218PSS</v>
      </c>
      <c r="D217">
        <v>0</v>
      </c>
    </row>
    <row r="218" spans="1:4">
      <c r="A218" t="s">
        <v>1168</v>
      </c>
      <c r="B218" t="s">
        <v>23</v>
      </c>
      <c r="C218" t="str">
        <f t="shared" si="3"/>
        <v>45030129000218USD</v>
      </c>
      <c r="D218">
        <v>0</v>
      </c>
    </row>
    <row r="219" spans="1:4">
      <c r="A219" t="s">
        <v>1103</v>
      </c>
      <c r="B219" t="s">
        <v>22</v>
      </c>
      <c r="C219" t="str">
        <f t="shared" si="3"/>
        <v>45030129000223PSS</v>
      </c>
      <c r="D219">
        <v>0</v>
      </c>
    </row>
    <row r="220" spans="1:4">
      <c r="A220" t="s">
        <v>1103</v>
      </c>
      <c r="B220" t="s">
        <v>23</v>
      </c>
      <c r="C220" t="str">
        <f t="shared" si="3"/>
        <v>45030129000223USD</v>
      </c>
      <c r="D220">
        <v>0</v>
      </c>
    </row>
    <row r="221" spans="1:4">
      <c r="A221" t="s">
        <v>1016</v>
      </c>
      <c r="B221" t="s">
        <v>22</v>
      </c>
      <c r="C221" t="str">
        <f t="shared" si="3"/>
        <v>45030129000232PSS</v>
      </c>
      <c r="D221">
        <v>0</v>
      </c>
    </row>
    <row r="222" spans="1:4">
      <c r="A222" t="s">
        <v>1259</v>
      </c>
      <c r="B222" t="s">
        <v>22</v>
      </c>
      <c r="C222" t="str">
        <f t="shared" si="3"/>
        <v>51020141000100PSS</v>
      </c>
      <c r="D222">
        <v>0</v>
      </c>
    </row>
    <row r="223" spans="1:4">
      <c r="A223" t="s">
        <v>819</v>
      </c>
      <c r="B223" t="s">
        <v>22</v>
      </c>
      <c r="C223" t="str">
        <f t="shared" si="3"/>
        <v>51030405190104PSS</v>
      </c>
      <c r="D223">
        <v>0</v>
      </c>
    </row>
    <row r="224" spans="1:4">
      <c r="A224" t="s">
        <v>1262</v>
      </c>
      <c r="B224" t="s">
        <v>22</v>
      </c>
      <c r="C224" t="str">
        <f t="shared" si="3"/>
        <v>51030418010100PSS</v>
      </c>
      <c r="D224">
        <v>0</v>
      </c>
    </row>
    <row r="225" spans="1:4">
      <c r="A225" t="s">
        <v>847</v>
      </c>
      <c r="B225" t="s">
        <v>23</v>
      </c>
      <c r="C225" t="str">
        <f t="shared" si="3"/>
        <v>51040102020133USD</v>
      </c>
      <c r="D225">
        <v>0</v>
      </c>
    </row>
    <row r="226" spans="1:4">
      <c r="A226" t="s">
        <v>918</v>
      </c>
      <c r="B226" t="s">
        <v>22</v>
      </c>
      <c r="C226" t="str">
        <f t="shared" si="3"/>
        <v>51040102040101PSS</v>
      </c>
      <c r="D226">
        <v>0</v>
      </c>
    </row>
    <row r="227" spans="1:4">
      <c r="A227" t="s">
        <v>918</v>
      </c>
      <c r="B227" t="s">
        <v>23</v>
      </c>
      <c r="C227" t="str">
        <f t="shared" si="3"/>
        <v>51040102040101USD</v>
      </c>
      <c r="D227">
        <v>0</v>
      </c>
    </row>
    <row r="228" spans="1:4">
      <c r="A228" t="s">
        <v>929</v>
      </c>
      <c r="B228" t="s">
        <v>22</v>
      </c>
      <c r="C228" t="str">
        <f t="shared" si="3"/>
        <v>51040102050103PSS</v>
      </c>
      <c r="D228">
        <v>0</v>
      </c>
    </row>
    <row r="229" spans="1:4">
      <c r="A229" t="s">
        <v>929</v>
      </c>
      <c r="B229" t="s">
        <v>23</v>
      </c>
      <c r="C229" t="str">
        <f t="shared" si="3"/>
        <v>51040102050103USD</v>
      </c>
      <c r="D229">
        <v>0</v>
      </c>
    </row>
    <row r="230" spans="1:4">
      <c r="A230" t="s">
        <v>1101</v>
      </c>
      <c r="B230" t="s">
        <v>22</v>
      </c>
      <c r="C230" t="str">
        <f t="shared" si="3"/>
        <v>51040102060122PSS</v>
      </c>
      <c r="D230">
        <v>0</v>
      </c>
    </row>
    <row r="231" spans="1:4">
      <c r="A231" t="s">
        <v>1077</v>
      </c>
      <c r="B231" t="s">
        <v>22</v>
      </c>
      <c r="C231" t="str">
        <f t="shared" si="3"/>
        <v>51040102060234PSS</v>
      </c>
      <c r="D231">
        <v>0</v>
      </c>
    </row>
    <row r="232" spans="1:4">
      <c r="A232" t="s">
        <v>896</v>
      </c>
      <c r="B232" t="s">
        <v>22</v>
      </c>
      <c r="C232" t="str">
        <f t="shared" si="3"/>
        <v>51040102060252PSS</v>
      </c>
      <c r="D232">
        <v>0</v>
      </c>
    </row>
    <row r="233" spans="1:4">
      <c r="A233" t="s">
        <v>1071</v>
      </c>
      <c r="B233" t="s">
        <v>22</v>
      </c>
      <c r="C233" t="str">
        <f t="shared" si="3"/>
        <v>51040102060254PSS</v>
      </c>
      <c r="D233">
        <v>0</v>
      </c>
    </row>
    <row r="234" spans="1:4">
      <c r="A234" t="s">
        <v>1269</v>
      </c>
      <c r="B234" t="s">
        <v>22</v>
      </c>
      <c r="C234" t="str">
        <f t="shared" si="3"/>
        <v>51040102060265PSS</v>
      </c>
      <c r="D234">
        <v>0</v>
      </c>
    </row>
    <row r="235" spans="1:4">
      <c r="A235" t="s">
        <v>1307</v>
      </c>
      <c r="B235" t="s">
        <v>22</v>
      </c>
      <c r="C235" t="str">
        <f t="shared" si="3"/>
        <v>51040102110115PSS</v>
      </c>
      <c r="D235">
        <v>0</v>
      </c>
    </row>
    <row r="236" spans="1:4">
      <c r="A236" t="s">
        <v>870</v>
      </c>
      <c r="B236" t="s">
        <v>22</v>
      </c>
      <c r="C236" t="str">
        <f t="shared" si="3"/>
        <v>51040103020131PSS</v>
      </c>
      <c r="D236">
        <v>0</v>
      </c>
    </row>
    <row r="237" spans="1:4">
      <c r="A237" t="s">
        <v>870</v>
      </c>
      <c r="B237" t="s">
        <v>23</v>
      </c>
      <c r="C237" t="str">
        <f t="shared" si="3"/>
        <v>51040103020131USD</v>
      </c>
      <c r="D237">
        <v>0</v>
      </c>
    </row>
    <row r="238" spans="1:4">
      <c r="A238" t="s">
        <v>1275</v>
      </c>
      <c r="B238" t="s">
        <v>22</v>
      </c>
      <c r="C238" t="str">
        <f t="shared" si="3"/>
        <v>51040103020139PSS</v>
      </c>
      <c r="D238">
        <v>0</v>
      </c>
    </row>
    <row r="239" spans="1:4">
      <c r="A239" t="s">
        <v>840</v>
      </c>
      <c r="B239" t="s">
        <v>22</v>
      </c>
      <c r="C239" t="str">
        <f t="shared" si="3"/>
        <v>51040103020140PSS</v>
      </c>
      <c r="D239">
        <v>0</v>
      </c>
    </row>
    <row r="240" spans="1:4">
      <c r="A240" t="s">
        <v>840</v>
      </c>
      <c r="B240" t="s">
        <v>23</v>
      </c>
      <c r="C240" t="str">
        <f t="shared" si="3"/>
        <v>51040103020140USD</v>
      </c>
      <c r="D240">
        <v>0</v>
      </c>
    </row>
    <row r="241" spans="1:4">
      <c r="A241" t="s">
        <v>817</v>
      </c>
      <c r="B241" t="s">
        <v>22</v>
      </c>
      <c r="C241" t="str">
        <f t="shared" si="3"/>
        <v>51040103020142PSS</v>
      </c>
      <c r="D241">
        <v>0</v>
      </c>
    </row>
    <row r="242" spans="1:4">
      <c r="A242" t="s">
        <v>817</v>
      </c>
      <c r="B242" t="s">
        <v>23</v>
      </c>
      <c r="C242" t="str">
        <f t="shared" si="3"/>
        <v>51040103020142USD</v>
      </c>
      <c r="D242">
        <v>0</v>
      </c>
    </row>
    <row r="243" spans="1:4">
      <c r="A243" t="s">
        <v>846</v>
      </c>
      <c r="B243" t="s">
        <v>22</v>
      </c>
      <c r="C243" t="str">
        <f t="shared" si="3"/>
        <v>51040103020143PSS</v>
      </c>
      <c r="D243">
        <v>0</v>
      </c>
    </row>
    <row r="244" spans="1:4">
      <c r="A244" t="s">
        <v>775</v>
      </c>
      <c r="B244" t="s">
        <v>22</v>
      </c>
      <c r="C244" t="str">
        <f t="shared" si="3"/>
        <v>51040103020144PSS</v>
      </c>
      <c r="D244">
        <v>0</v>
      </c>
    </row>
    <row r="245" spans="1:4">
      <c r="A245" t="s">
        <v>775</v>
      </c>
      <c r="B245" t="s">
        <v>23</v>
      </c>
      <c r="C245" t="str">
        <f t="shared" si="3"/>
        <v>51040103020144USD</v>
      </c>
      <c r="D245">
        <v>0</v>
      </c>
    </row>
    <row r="246" spans="1:4">
      <c r="A246" t="s">
        <v>877</v>
      </c>
      <c r="B246" t="s">
        <v>22</v>
      </c>
      <c r="C246" t="str">
        <f t="shared" si="3"/>
        <v>51040103020145PSS</v>
      </c>
      <c r="D246">
        <v>0</v>
      </c>
    </row>
    <row r="247" spans="1:4">
      <c r="A247" t="s">
        <v>877</v>
      </c>
      <c r="B247" t="s">
        <v>23</v>
      </c>
      <c r="C247" t="str">
        <f t="shared" si="3"/>
        <v>51040103020145USD</v>
      </c>
      <c r="D247">
        <v>0</v>
      </c>
    </row>
    <row r="248" spans="1:4">
      <c r="A248" t="s">
        <v>884</v>
      </c>
      <c r="B248" t="s">
        <v>22</v>
      </c>
      <c r="C248" t="str">
        <f t="shared" si="3"/>
        <v>51040103020146PSS</v>
      </c>
      <c r="D248">
        <v>0</v>
      </c>
    </row>
    <row r="249" spans="1:4">
      <c r="A249" t="s">
        <v>884</v>
      </c>
      <c r="B249" t="s">
        <v>23</v>
      </c>
      <c r="C249" t="str">
        <f t="shared" si="3"/>
        <v>51040103020146USD</v>
      </c>
      <c r="D249">
        <v>0</v>
      </c>
    </row>
    <row r="250" spans="1:4">
      <c r="A250" t="s">
        <v>1183</v>
      </c>
      <c r="B250" t="s">
        <v>22</v>
      </c>
      <c r="C250" t="str">
        <f t="shared" si="3"/>
        <v>51040103020149PSS</v>
      </c>
      <c r="D250">
        <v>0</v>
      </c>
    </row>
    <row r="251" spans="1:4">
      <c r="A251" t="s">
        <v>1190</v>
      </c>
      <c r="B251" t="s">
        <v>22</v>
      </c>
      <c r="C251" t="str">
        <f t="shared" si="3"/>
        <v>51040103020152PSS</v>
      </c>
      <c r="D251">
        <v>0</v>
      </c>
    </row>
    <row r="252" spans="1:4">
      <c r="A252" t="s">
        <v>1190</v>
      </c>
      <c r="B252" t="s">
        <v>23</v>
      </c>
      <c r="C252" t="str">
        <f t="shared" si="3"/>
        <v>51040103020152USD</v>
      </c>
      <c r="D252">
        <v>0</v>
      </c>
    </row>
    <row r="253" spans="1:4">
      <c r="A253" t="s">
        <v>897</v>
      </c>
      <c r="B253" t="s">
        <v>22</v>
      </c>
      <c r="C253" t="str">
        <f t="shared" si="3"/>
        <v>51040103020154PSS</v>
      </c>
      <c r="D253">
        <v>0</v>
      </c>
    </row>
    <row r="254" spans="1:4">
      <c r="A254" t="s">
        <v>897</v>
      </c>
      <c r="B254" t="s">
        <v>23</v>
      </c>
      <c r="C254" t="str">
        <f t="shared" si="3"/>
        <v>51040103020154USD</v>
      </c>
      <c r="D254">
        <v>0</v>
      </c>
    </row>
    <row r="255" spans="1:4">
      <c r="A255" t="s">
        <v>1067</v>
      </c>
      <c r="B255" t="s">
        <v>22</v>
      </c>
      <c r="C255" t="str">
        <f t="shared" si="3"/>
        <v>51040103020155PSS</v>
      </c>
      <c r="D255">
        <v>0</v>
      </c>
    </row>
    <row r="256" spans="1:4">
      <c r="A256" t="s">
        <v>924</v>
      </c>
      <c r="B256" t="s">
        <v>22</v>
      </c>
      <c r="C256" t="str">
        <f t="shared" si="3"/>
        <v>51040103020156PSS</v>
      </c>
      <c r="D256">
        <v>0</v>
      </c>
    </row>
    <row r="257" spans="1:4">
      <c r="A257" t="s">
        <v>924</v>
      </c>
      <c r="B257" t="s">
        <v>23</v>
      </c>
      <c r="C257" t="str">
        <f t="shared" si="3"/>
        <v>51040103020156USD</v>
      </c>
      <c r="D257">
        <v>0</v>
      </c>
    </row>
    <row r="258" spans="1:4">
      <c r="A258" t="s">
        <v>788</v>
      </c>
      <c r="B258" t="s">
        <v>22</v>
      </c>
      <c r="C258" t="str">
        <f t="shared" si="3"/>
        <v>51040103020157PSS</v>
      </c>
      <c r="D258">
        <v>0</v>
      </c>
    </row>
    <row r="259" spans="1:4">
      <c r="A259" t="s">
        <v>978</v>
      </c>
      <c r="B259" t="s">
        <v>22</v>
      </c>
      <c r="C259" t="str">
        <f t="shared" ref="C259:C322" si="4">_xlfn.CONCAT(A259,B259)</f>
        <v>51040103020158PSS</v>
      </c>
      <c r="D259">
        <v>0</v>
      </c>
    </row>
    <row r="260" spans="1:4">
      <c r="A260" t="s">
        <v>978</v>
      </c>
      <c r="B260" t="s">
        <v>23</v>
      </c>
      <c r="C260" t="str">
        <f t="shared" si="4"/>
        <v>51040103020158USD</v>
      </c>
      <c r="D260">
        <v>0</v>
      </c>
    </row>
    <row r="261" spans="1:4">
      <c r="A261" t="s">
        <v>1249</v>
      </c>
      <c r="B261" t="s">
        <v>22</v>
      </c>
      <c r="C261" t="str">
        <f t="shared" si="4"/>
        <v>51040103020160PSS</v>
      </c>
      <c r="D261">
        <v>0</v>
      </c>
    </row>
    <row r="262" spans="1:4">
      <c r="A262" t="s">
        <v>747</v>
      </c>
      <c r="B262" t="s">
        <v>22</v>
      </c>
      <c r="C262" t="str">
        <f t="shared" si="4"/>
        <v>51040103020161PSS</v>
      </c>
      <c r="D262">
        <v>0</v>
      </c>
    </row>
    <row r="263" spans="1:4">
      <c r="A263" t="s">
        <v>747</v>
      </c>
      <c r="B263" t="s">
        <v>23</v>
      </c>
      <c r="C263" t="str">
        <f t="shared" si="4"/>
        <v>51040103020161USD</v>
      </c>
      <c r="D263">
        <v>0</v>
      </c>
    </row>
    <row r="264" spans="1:4">
      <c r="A264" t="s">
        <v>1238</v>
      </c>
      <c r="B264" t="s">
        <v>22</v>
      </c>
      <c r="C264" t="str">
        <f t="shared" si="4"/>
        <v>51040103020163PSS</v>
      </c>
      <c r="D264">
        <v>0</v>
      </c>
    </row>
    <row r="265" spans="1:4">
      <c r="A265" t="s">
        <v>822</v>
      </c>
      <c r="B265" t="s">
        <v>22</v>
      </c>
      <c r="C265" t="str">
        <f t="shared" si="4"/>
        <v>51040103020164PSS</v>
      </c>
      <c r="D265">
        <v>0</v>
      </c>
    </row>
    <row r="266" spans="1:4">
      <c r="A266" t="s">
        <v>822</v>
      </c>
      <c r="B266" t="s">
        <v>23</v>
      </c>
      <c r="C266" t="str">
        <f t="shared" si="4"/>
        <v>51040103020164USD</v>
      </c>
      <c r="D266">
        <v>0</v>
      </c>
    </row>
    <row r="267" spans="1:4">
      <c r="A267" t="s">
        <v>894</v>
      </c>
      <c r="B267" t="s">
        <v>22</v>
      </c>
      <c r="C267" t="str">
        <f t="shared" si="4"/>
        <v>51040103020165PSS</v>
      </c>
      <c r="D267">
        <v>0</v>
      </c>
    </row>
    <row r="268" spans="1:4">
      <c r="A268" t="s">
        <v>1010</v>
      </c>
      <c r="B268" t="s">
        <v>22</v>
      </c>
      <c r="C268" t="str">
        <f t="shared" si="4"/>
        <v>51040103020166PSS</v>
      </c>
      <c r="D268">
        <v>0</v>
      </c>
    </row>
    <row r="269" spans="1:4">
      <c r="A269" t="s">
        <v>809</v>
      </c>
      <c r="B269" t="s">
        <v>22</v>
      </c>
      <c r="C269" t="str">
        <f t="shared" si="4"/>
        <v>51040103021711PSS</v>
      </c>
      <c r="D269">
        <v>0</v>
      </c>
    </row>
    <row r="270" spans="1:4">
      <c r="A270" t="s">
        <v>809</v>
      </c>
      <c r="B270" t="s">
        <v>23</v>
      </c>
      <c r="C270" t="str">
        <f t="shared" si="4"/>
        <v>51040103021711USD</v>
      </c>
      <c r="D270">
        <v>0</v>
      </c>
    </row>
    <row r="271" spans="1:4">
      <c r="A271" t="s">
        <v>876</v>
      </c>
      <c r="B271" t="s">
        <v>22</v>
      </c>
      <c r="C271" t="str">
        <f t="shared" si="4"/>
        <v>51040103021712PSS</v>
      </c>
      <c r="D271">
        <v>0</v>
      </c>
    </row>
    <row r="272" spans="1:4">
      <c r="A272" t="s">
        <v>876</v>
      </c>
      <c r="B272" t="s">
        <v>23</v>
      </c>
      <c r="C272" t="str">
        <f t="shared" si="4"/>
        <v>51040103021712USD</v>
      </c>
      <c r="D272">
        <v>0</v>
      </c>
    </row>
    <row r="273" spans="1:4">
      <c r="A273" t="s">
        <v>1123</v>
      </c>
      <c r="B273" t="s">
        <v>22</v>
      </c>
      <c r="C273" t="str">
        <f t="shared" si="4"/>
        <v>51040103021721PSS</v>
      </c>
      <c r="D273">
        <v>0</v>
      </c>
    </row>
    <row r="274" spans="1:4">
      <c r="A274" t="s">
        <v>1123</v>
      </c>
      <c r="B274" t="s">
        <v>23</v>
      </c>
      <c r="C274" t="str">
        <f t="shared" si="4"/>
        <v>51040103021721USD</v>
      </c>
      <c r="D274">
        <v>0</v>
      </c>
    </row>
    <row r="275" spans="1:4">
      <c r="A275" t="s">
        <v>862</v>
      </c>
      <c r="B275" t="s">
        <v>22</v>
      </c>
      <c r="C275" t="str">
        <f t="shared" si="4"/>
        <v>51040103021722PSS</v>
      </c>
      <c r="D275">
        <v>0</v>
      </c>
    </row>
    <row r="276" spans="1:4">
      <c r="A276" t="s">
        <v>862</v>
      </c>
      <c r="B276" t="s">
        <v>23</v>
      </c>
      <c r="C276" t="str">
        <f t="shared" si="4"/>
        <v>51040103021722USD</v>
      </c>
      <c r="D276">
        <v>0</v>
      </c>
    </row>
    <row r="277" spans="1:4">
      <c r="A277" t="s">
        <v>1278</v>
      </c>
      <c r="B277" t="s">
        <v>22</v>
      </c>
      <c r="C277" t="str">
        <f t="shared" si="4"/>
        <v>51040103021729PSS</v>
      </c>
      <c r="D277">
        <v>0</v>
      </c>
    </row>
    <row r="278" spans="1:4">
      <c r="A278" t="s">
        <v>764</v>
      </c>
      <c r="B278" t="s">
        <v>22</v>
      </c>
      <c r="C278" t="str">
        <f t="shared" si="4"/>
        <v>51040103040101PSS</v>
      </c>
      <c r="D278">
        <v>0</v>
      </c>
    </row>
    <row r="279" spans="1:4">
      <c r="A279" t="s">
        <v>858</v>
      </c>
      <c r="B279" t="s">
        <v>22</v>
      </c>
      <c r="C279" t="str">
        <f t="shared" si="4"/>
        <v>51040103060125PSS</v>
      </c>
      <c r="D279">
        <v>0</v>
      </c>
    </row>
    <row r="280" spans="1:4">
      <c r="A280" t="s">
        <v>858</v>
      </c>
      <c r="B280" t="s">
        <v>23</v>
      </c>
      <c r="C280" t="str">
        <f t="shared" si="4"/>
        <v>51040103060125USD</v>
      </c>
      <c r="D280">
        <v>0</v>
      </c>
    </row>
    <row r="281" spans="1:4">
      <c r="A281" t="s">
        <v>937</v>
      </c>
      <c r="B281" t="s">
        <v>22</v>
      </c>
      <c r="C281" t="str">
        <f t="shared" si="4"/>
        <v>51040103060126PSS</v>
      </c>
      <c r="D281">
        <v>0</v>
      </c>
    </row>
    <row r="282" spans="1:4">
      <c r="A282" t="s">
        <v>925</v>
      </c>
      <c r="B282" t="s">
        <v>22</v>
      </c>
      <c r="C282" t="str">
        <f t="shared" si="4"/>
        <v>51040103060129PSS</v>
      </c>
      <c r="D282">
        <v>0</v>
      </c>
    </row>
    <row r="283" spans="1:4">
      <c r="A283" t="s">
        <v>1033</v>
      </c>
      <c r="B283" t="s">
        <v>22</v>
      </c>
      <c r="C283" t="str">
        <f t="shared" si="4"/>
        <v>51040103060201PSS</v>
      </c>
      <c r="D283">
        <v>0</v>
      </c>
    </row>
    <row r="284" spans="1:4">
      <c r="A284" t="s">
        <v>753</v>
      </c>
      <c r="B284" t="s">
        <v>22</v>
      </c>
      <c r="C284" t="str">
        <f t="shared" si="4"/>
        <v>51040103060301PSS</v>
      </c>
      <c r="D284">
        <v>0</v>
      </c>
    </row>
    <row r="285" spans="1:4">
      <c r="A285" t="s">
        <v>753</v>
      </c>
      <c r="B285" t="s">
        <v>23</v>
      </c>
      <c r="C285" t="str">
        <f t="shared" si="4"/>
        <v>51040103060301USD</v>
      </c>
      <c r="D285">
        <v>0</v>
      </c>
    </row>
    <row r="286" spans="1:4">
      <c r="A286" t="s">
        <v>872</v>
      </c>
      <c r="B286" t="s">
        <v>22</v>
      </c>
      <c r="C286" t="str">
        <f t="shared" si="4"/>
        <v>51040103060302PSS</v>
      </c>
      <c r="D286">
        <v>0</v>
      </c>
    </row>
    <row r="287" spans="1:4">
      <c r="A287" t="s">
        <v>872</v>
      </c>
      <c r="B287" t="s">
        <v>23</v>
      </c>
      <c r="C287" t="str">
        <f t="shared" si="4"/>
        <v>51040103060302USD</v>
      </c>
      <c r="D287">
        <v>0</v>
      </c>
    </row>
    <row r="288" spans="1:4">
      <c r="A288" t="s">
        <v>746</v>
      </c>
      <c r="B288" t="s">
        <v>22</v>
      </c>
      <c r="C288" t="str">
        <f t="shared" si="4"/>
        <v>51040103060303PSS</v>
      </c>
      <c r="D288">
        <v>0</v>
      </c>
    </row>
    <row r="289" spans="1:4">
      <c r="A289" t="s">
        <v>1090</v>
      </c>
      <c r="B289" t="s">
        <v>22</v>
      </c>
      <c r="C289" t="str">
        <f t="shared" si="4"/>
        <v>51040103060304PSS</v>
      </c>
      <c r="D289">
        <v>0</v>
      </c>
    </row>
    <row r="290" spans="1:4">
      <c r="A290" t="s">
        <v>829</v>
      </c>
      <c r="B290" t="s">
        <v>22</v>
      </c>
      <c r="C290" t="str">
        <f t="shared" si="4"/>
        <v>51040103060305PSS</v>
      </c>
      <c r="D290">
        <v>0</v>
      </c>
    </row>
    <row r="291" spans="1:4">
      <c r="A291" t="s">
        <v>760</v>
      </c>
      <c r="B291" t="s">
        <v>22</v>
      </c>
      <c r="C291" t="str">
        <f t="shared" si="4"/>
        <v>51040103060309PSS</v>
      </c>
      <c r="D291">
        <v>0</v>
      </c>
    </row>
    <row r="292" spans="1:4">
      <c r="A292" t="s">
        <v>1272</v>
      </c>
      <c r="B292" t="s">
        <v>22</v>
      </c>
      <c r="C292" t="str">
        <f t="shared" si="4"/>
        <v>51040103060315PSS</v>
      </c>
      <c r="D292">
        <v>0</v>
      </c>
    </row>
    <row r="293" spans="1:4">
      <c r="A293" t="s">
        <v>932</v>
      </c>
      <c r="B293" t="s">
        <v>22</v>
      </c>
      <c r="C293" t="str">
        <f t="shared" si="4"/>
        <v>51040103060318PSS</v>
      </c>
      <c r="D293">
        <v>0</v>
      </c>
    </row>
    <row r="294" spans="1:4">
      <c r="A294" t="s">
        <v>798</v>
      </c>
      <c r="B294" t="s">
        <v>22</v>
      </c>
      <c r="C294" t="str">
        <f t="shared" si="4"/>
        <v>51040104060109PSS</v>
      </c>
      <c r="D294">
        <v>0</v>
      </c>
    </row>
    <row r="295" spans="1:4">
      <c r="A295" t="s">
        <v>798</v>
      </c>
      <c r="B295" t="s">
        <v>23</v>
      </c>
      <c r="C295" t="str">
        <f t="shared" si="4"/>
        <v>51040104060109USD</v>
      </c>
      <c r="D295">
        <v>0</v>
      </c>
    </row>
    <row r="296" spans="1:4">
      <c r="A296" t="s">
        <v>985</v>
      </c>
      <c r="B296" t="s">
        <v>22</v>
      </c>
      <c r="C296" t="str">
        <f t="shared" si="4"/>
        <v>51040104060110PSS</v>
      </c>
      <c r="D296">
        <v>0</v>
      </c>
    </row>
    <row r="297" spans="1:4">
      <c r="A297" t="s">
        <v>826</v>
      </c>
      <c r="B297" t="s">
        <v>22</v>
      </c>
      <c r="C297" t="str">
        <f t="shared" si="4"/>
        <v>51040104060113PSS</v>
      </c>
      <c r="D297">
        <v>0</v>
      </c>
    </row>
    <row r="298" spans="1:4">
      <c r="A298" t="s">
        <v>826</v>
      </c>
      <c r="B298" t="s">
        <v>23</v>
      </c>
      <c r="C298" t="str">
        <f t="shared" si="4"/>
        <v>51040104060113USD</v>
      </c>
      <c r="D298">
        <v>0</v>
      </c>
    </row>
    <row r="299" spans="1:4">
      <c r="A299" t="s">
        <v>1151</v>
      </c>
      <c r="B299" t="s">
        <v>22</v>
      </c>
      <c r="C299" t="str">
        <f t="shared" si="4"/>
        <v>51040104060116PSS</v>
      </c>
      <c r="D299">
        <v>0</v>
      </c>
    </row>
    <row r="300" spans="1:4">
      <c r="A300" t="s">
        <v>1211</v>
      </c>
      <c r="B300" t="s">
        <v>22</v>
      </c>
      <c r="C300" t="str">
        <f t="shared" si="4"/>
        <v>51040104060201PSS</v>
      </c>
      <c r="D300">
        <v>0</v>
      </c>
    </row>
    <row r="301" spans="1:4">
      <c r="A301" t="s">
        <v>1211</v>
      </c>
      <c r="B301" t="s">
        <v>23</v>
      </c>
      <c r="C301" t="str">
        <f t="shared" si="4"/>
        <v>51040104060201USD</v>
      </c>
      <c r="D301">
        <v>0</v>
      </c>
    </row>
    <row r="302" spans="1:4">
      <c r="A302" t="s">
        <v>1146</v>
      </c>
      <c r="B302" t="s">
        <v>23</v>
      </c>
      <c r="C302" t="str">
        <f t="shared" si="4"/>
        <v>51040104230108USD</v>
      </c>
      <c r="D302">
        <v>0</v>
      </c>
    </row>
    <row r="303" spans="1:4">
      <c r="A303" t="s">
        <v>1174</v>
      </c>
      <c r="B303" t="s">
        <v>22</v>
      </c>
      <c r="C303" t="str">
        <f t="shared" si="4"/>
        <v>51040104230112PSS</v>
      </c>
      <c r="D303">
        <v>0</v>
      </c>
    </row>
    <row r="304" spans="1:4">
      <c r="A304" t="s">
        <v>1240</v>
      </c>
      <c r="B304" t="s">
        <v>22</v>
      </c>
      <c r="C304" t="str">
        <f t="shared" si="4"/>
        <v>51040104230119PSS</v>
      </c>
      <c r="D304">
        <v>0</v>
      </c>
    </row>
    <row r="305" spans="1:4">
      <c r="A305" t="s">
        <v>1053</v>
      </c>
      <c r="B305" t="s">
        <v>22</v>
      </c>
      <c r="C305" t="str">
        <f t="shared" si="4"/>
        <v>51040104230301PSS</v>
      </c>
      <c r="D305">
        <v>0</v>
      </c>
    </row>
    <row r="306" spans="1:4">
      <c r="A306" t="s">
        <v>949</v>
      </c>
      <c r="B306" t="s">
        <v>22</v>
      </c>
      <c r="C306" t="str">
        <f t="shared" si="4"/>
        <v>51040104230302PSS</v>
      </c>
      <c r="D306">
        <v>0</v>
      </c>
    </row>
    <row r="307" spans="1:4">
      <c r="A307" t="s">
        <v>743</v>
      </c>
      <c r="B307" t="s">
        <v>22</v>
      </c>
      <c r="C307" t="str">
        <f t="shared" si="4"/>
        <v>51040104240102PSS</v>
      </c>
      <c r="D307">
        <v>0</v>
      </c>
    </row>
    <row r="308" spans="1:4">
      <c r="A308" t="s">
        <v>743</v>
      </c>
      <c r="B308" t="s">
        <v>23</v>
      </c>
      <c r="C308" t="str">
        <f t="shared" si="4"/>
        <v>51040104240102USD</v>
      </c>
      <c r="D308">
        <v>0</v>
      </c>
    </row>
    <row r="309" spans="1:4">
      <c r="A309" t="s">
        <v>1046</v>
      </c>
      <c r="B309" t="s">
        <v>22</v>
      </c>
      <c r="C309" t="str">
        <f t="shared" si="4"/>
        <v>51040108020133PSS</v>
      </c>
      <c r="D309">
        <v>0</v>
      </c>
    </row>
    <row r="310" spans="1:4">
      <c r="A310" t="s">
        <v>1046</v>
      </c>
      <c r="B310" t="s">
        <v>23</v>
      </c>
      <c r="C310" t="str">
        <f t="shared" si="4"/>
        <v>51040108020133USD</v>
      </c>
      <c r="D310">
        <v>0</v>
      </c>
    </row>
    <row r="311" spans="1:4">
      <c r="A311" t="s">
        <v>1241</v>
      </c>
      <c r="B311" t="s">
        <v>22</v>
      </c>
      <c r="C311" t="str">
        <f t="shared" si="4"/>
        <v>51040108040101PSS</v>
      </c>
      <c r="D311">
        <v>0</v>
      </c>
    </row>
    <row r="312" spans="1:4">
      <c r="A312" t="s">
        <v>885</v>
      </c>
      <c r="B312" t="s">
        <v>23</v>
      </c>
      <c r="C312" t="str">
        <f t="shared" si="4"/>
        <v>51040109991702USD</v>
      </c>
      <c r="D312">
        <v>0</v>
      </c>
    </row>
    <row r="313" spans="1:4">
      <c r="A313" t="s">
        <v>1228</v>
      </c>
      <c r="B313" t="s">
        <v>22</v>
      </c>
      <c r="C313" t="str">
        <f t="shared" si="4"/>
        <v>51040110040101PSS</v>
      </c>
      <c r="D313">
        <v>0</v>
      </c>
    </row>
    <row r="314" spans="1:4">
      <c r="A314" t="s">
        <v>1009</v>
      </c>
      <c r="B314" t="s">
        <v>22</v>
      </c>
      <c r="C314" t="str">
        <f t="shared" si="4"/>
        <v>51040110050201PSS</v>
      </c>
      <c r="D314">
        <v>0</v>
      </c>
    </row>
    <row r="315" spans="1:4">
      <c r="A315" t="s">
        <v>1236</v>
      </c>
      <c r="B315" t="s">
        <v>22</v>
      </c>
      <c r="C315" t="str">
        <f t="shared" si="4"/>
        <v>51040110050202PSS</v>
      </c>
      <c r="D315">
        <v>0</v>
      </c>
    </row>
    <row r="316" spans="1:4">
      <c r="A316" t="s">
        <v>1236</v>
      </c>
      <c r="B316" t="s">
        <v>23</v>
      </c>
      <c r="C316" t="str">
        <f t="shared" si="4"/>
        <v>51040110050202USD</v>
      </c>
      <c r="D316">
        <v>0</v>
      </c>
    </row>
    <row r="317" spans="1:4">
      <c r="A317" t="s">
        <v>1000</v>
      </c>
      <c r="B317" t="s">
        <v>22</v>
      </c>
      <c r="C317" t="str">
        <f t="shared" si="4"/>
        <v>51040110060102PSS</v>
      </c>
      <c r="D317">
        <v>0</v>
      </c>
    </row>
    <row r="318" spans="1:4">
      <c r="A318" t="s">
        <v>1000</v>
      </c>
      <c r="B318" t="s">
        <v>23</v>
      </c>
      <c r="C318" t="str">
        <f t="shared" si="4"/>
        <v>51040110060102USD</v>
      </c>
      <c r="D318">
        <v>0</v>
      </c>
    </row>
    <row r="319" spans="1:4">
      <c r="A319" t="s">
        <v>1095</v>
      </c>
      <c r="B319" t="s">
        <v>22</v>
      </c>
      <c r="C319" t="str">
        <f t="shared" si="4"/>
        <v>51040110060105PSS</v>
      </c>
      <c r="D319">
        <v>0</v>
      </c>
    </row>
    <row r="320" spans="1:4">
      <c r="A320" t="s">
        <v>1095</v>
      </c>
      <c r="B320" t="s">
        <v>23</v>
      </c>
      <c r="C320" t="str">
        <f t="shared" si="4"/>
        <v>51040110060105USD</v>
      </c>
      <c r="D320">
        <v>0</v>
      </c>
    </row>
    <row r="321" spans="1:4">
      <c r="A321" t="s">
        <v>1141</v>
      </c>
      <c r="B321" t="s">
        <v>22</v>
      </c>
      <c r="C321" t="str">
        <f t="shared" si="4"/>
        <v>51040110061041PSS</v>
      </c>
      <c r="D321">
        <v>0</v>
      </c>
    </row>
    <row r="322" spans="1:4">
      <c r="A322" t="s">
        <v>1139</v>
      </c>
      <c r="B322" t="s">
        <v>22</v>
      </c>
      <c r="C322" t="str">
        <f t="shared" si="4"/>
        <v>51040110100106PSS</v>
      </c>
      <c r="D322">
        <v>0</v>
      </c>
    </row>
    <row r="323" spans="1:4">
      <c r="A323" t="s">
        <v>1139</v>
      </c>
      <c r="B323" t="s">
        <v>23</v>
      </c>
      <c r="C323" t="str">
        <f t="shared" ref="C323:C386" si="5">_xlfn.CONCAT(A323,B323)</f>
        <v>51040110100106USD</v>
      </c>
      <c r="D323">
        <v>0</v>
      </c>
    </row>
    <row r="324" spans="1:4">
      <c r="A324" t="s">
        <v>1270</v>
      </c>
      <c r="B324" t="s">
        <v>22</v>
      </c>
      <c r="C324" t="str">
        <f t="shared" si="5"/>
        <v>51040110110101PSS</v>
      </c>
      <c r="D324">
        <v>0</v>
      </c>
    </row>
    <row r="325" spans="1:4">
      <c r="A325" t="s">
        <v>767</v>
      </c>
      <c r="B325" t="s">
        <v>22</v>
      </c>
      <c r="C325" t="str">
        <f t="shared" si="5"/>
        <v>51040110110301PSS</v>
      </c>
      <c r="D325">
        <v>0</v>
      </c>
    </row>
    <row r="326" spans="1:4">
      <c r="A326" t="s">
        <v>767</v>
      </c>
      <c r="B326" t="s">
        <v>23</v>
      </c>
      <c r="C326" t="str">
        <f t="shared" si="5"/>
        <v>51040110110301USD</v>
      </c>
      <c r="D326">
        <v>0</v>
      </c>
    </row>
    <row r="327" spans="1:4">
      <c r="A327" t="s">
        <v>1054</v>
      </c>
      <c r="B327" t="s">
        <v>23</v>
      </c>
      <c r="C327" t="str">
        <f t="shared" si="5"/>
        <v>51040110260112USD</v>
      </c>
      <c r="D327">
        <v>0</v>
      </c>
    </row>
    <row r="328" spans="1:4">
      <c r="A328" t="s">
        <v>802</v>
      </c>
      <c r="B328" t="s">
        <v>23</v>
      </c>
      <c r="C328" t="str">
        <f t="shared" si="5"/>
        <v>51040110260114USD</v>
      </c>
      <c r="D328">
        <v>0</v>
      </c>
    </row>
    <row r="329" spans="1:4">
      <c r="A329" t="s">
        <v>973</v>
      </c>
      <c r="B329" t="s">
        <v>22</v>
      </c>
      <c r="C329" t="str">
        <f t="shared" si="5"/>
        <v>51040110260118PSS</v>
      </c>
      <c r="D329">
        <v>0</v>
      </c>
    </row>
    <row r="330" spans="1:4">
      <c r="A330" t="s">
        <v>973</v>
      </c>
      <c r="B330" t="s">
        <v>23</v>
      </c>
      <c r="C330" t="str">
        <f t="shared" si="5"/>
        <v>51040110260118USD</v>
      </c>
      <c r="D330">
        <v>0</v>
      </c>
    </row>
    <row r="331" spans="1:4">
      <c r="A331" t="s">
        <v>1162</v>
      </c>
      <c r="B331" t="s">
        <v>22</v>
      </c>
      <c r="C331" t="str">
        <f t="shared" si="5"/>
        <v>51040111040101PSS</v>
      </c>
      <c r="D331">
        <v>0</v>
      </c>
    </row>
    <row r="332" spans="1:4">
      <c r="A332" t="s">
        <v>744</v>
      </c>
      <c r="B332" t="s">
        <v>22</v>
      </c>
      <c r="C332" t="str">
        <f t="shared" si="5"/>
        <v>51040111050201PSS</v>
      </c>
      <c r="D332">
        <v>0</v>
      </c>
    </row>
    <row r="333" spans="1:4">
      <c r="A333" t="s">
        <v>744</v>
      </c>
      <c r="B333" t="s">
        <v>23</v>
      </c>
      <c r="C333" t="str">
        <f t="shared" si="5"/>
        <v>51040111050201USD</v>
      </c>
      <c r="D333">
        <v>0</v>
      </c>
    </row>
    <row r="334" spans="1:4">
      <c r="A334" t="s">
        <v>839</v>
      </c>
      <c r="B334" t="s">
        <v>22</v>
      </c>
      <c r="C334" t="str">
        <f t="shared" si="5"/>
        <v>51040111050202PSS</v>
      </c>
      <c r="D334">
        <v>0</v>
      </c>
    </row>
    <row r="335" spans="1:4">
      <c r="A335" t="s">
        <v>839</v>
      </c>
      <c r="B335" t="s">
        <v>23</v>
      </c>
      <c r="C335" t="str">
        <f t="shared" si="5"/>
        <v>51040111050202USD</v>
      </c>
      <c r="D335">
        <v>0</v>
      </c>
    </row>
    <row r="336" spans="1:4">
      <c r="A336" t="s">
        <v>917</v>
      </c>
      <c r="B336" t="s">
        <v>22</v>
      </c>
      <c r="C336" t="str">
        <f t="shared" si="5"/>
        <v>51040111060102PSS</v>
      </c>
      <c r="D336">
        <v>0</v>
      </c>
    </row>
    <row r="337" spans="1:4">
      <c r="A337" t="s">
        <v>917</v>
      </c>
      <c r="B337" t="s">
        <v>23</v>
      </c>
      <c r="C337" t="str">
        <f t="shared" si="5"/>
        <v>51040111060102USD</v>
      </c>
      <c r="D337">
        <v>0</v>
      </c>
    </row>
    <row r="338" spans="1:4">
      <c r="A338" t="s">
        <v>1221</v>
      </c>
      <c r="B338" t="s">
        <v>22</v>
      </c>
      <c r="C338" t="str">
        <f t="shared" si="5"/>
        <v>51040111060105PSS</v>
      </c>
      <c r="D338">
        <v>0</v>
      </c>
    </row>
    <row r="339" spans="1:4">
      <c r="A339" t="s">
        <v>1221</v>
      </c>
      <c r="B339" t="s">
        <v>23</v>
      </c>
      <c r="C339" t="str">
        <f t="shared" si="5"/>
        <v>51040111060105USD</v>
      </c>
      <c r="D339">
        <v>0</v>
      </c>
    </row>
    <row r="340" spans="1:4">
      <c r="A340" t="s">
        <v>769</v>
      </c>
      <c r="B340" t="s">
        <v>22</v>
      </c>
      <c r="C340" t="str">
        <f t="shared" si="5"/>
        <v>51040111060106PSS</v>
      </c>
      <c r="D340">
        <v>0</v>
      </c>
    </row>
    <row r="341" spans="1:4">
      <c r="A341" t="s">
        <v>769</v>
      </c>
      <c r="B341" t="s">
        <v>23</v>
      </c>
      <c r="C341" t="str">
        <f t="shared" si="5"/>
        <v>51040111060106USD</v>
      </c>
      <c r="D341">
        <v>0</v>
      </c>
    </row>
    <row r="342" spans="1:4">
      <c r="A342" t="s">
        <v>1245</v>
      </c>
      <c r="B342" t="s">
        <v>22</v>
      </c>
      <c r="C342" t="str">
        <f t="shared" si="5"/>
        <v>51040111060107PSS</v>
      </c>
      <c r="D342">
        <v>0</v>
      </c>
    </row>
    <row r="343" spans="1:4">
      <c r="A343" t="s">
        <v>1254</v>
      </c>
      <c r="B343" t="s">
        <v>22</v>
      </c>
      <c r="C343" t="str">
        <f t="shared" si="5"/>
        <v>51040111060301PSS</v>
      </c>
      <c r="D343">
        <v>0</v>
      </c>
    </row>
    <row r="344" spans="1:4">
      <c r="A344" t="s">
        <v>1181</v>
      </c>
      <c r="B344" t="s">
        <v>23</v>
      </c>
      <c r="C344" t="str">
        <f t="shared" si="5"/>
        <v>51040111060327USD</v>
      </c>
      <c r="D344">
        <v>0</v>
      </c>
    </row>
    <row r="345" spans="1:4">
      <c r="A345" t="s">
        <v>1159</v>
      </c>
      <c r="B345" t="s">
        <v>22</v>
      </c>
      <c r="C345" t="str">
        <f t="shared" si="5"/>
        <v>51040111060332PSS</v>
      </c>
      <c r="D345">
        <v>0</v>
      </c>
    </row>
    <row r="346" spans="1:4">
      <c r="A346" t="s">
        <v>768</v>
      </c>
      <c r="B346" t="s">
        <v>22</v>
      </c>
      <c r="C346" t="str">
        <f t="shared" si="5"/>
        <v>51040111060346PSS</v>
      </c>
      <c r="D346">
        <v>0</v>
      </c>
    </row>
    <row r="347" spans="1:4">
      <c r="A347" t="s">
        <v>964</v>
      </c>
      <c r="B347" t="s">
        <v>22</v>
      </c>
      <c r="C347" t="str">
        <f t="shared" si="5"/>
        <v>51040111060349PSS</v>
      </c>
      <c r="D347">
        <v>0</v>
      </c>
    </row>
    <row r="348" spans="1:4">
      <c r="A348" t="s">
        <v>903</v>
      </c>
      <c r="B348" t="s">
        <v>22</v>
      </c>
      <c r="C348" t="str">
        <f t="shared" si="5"/>
        <v>51040111100106PSS</v>
      </c>
      <c r="D348">
        <v>0</v>
      </c>
    </row>
    <row r="349" spans="1:4">
      <c r="A349" t="s">
        <v>986</v>
      </c>
      <c r="B349" t="s">
        <v>22</v>
      </c>
      <c r="C349" t="str">
        <f t="shared" si="5"/>
        <v>51040111110101PSS</v>
      </c>
      <c r="D349">
        <v>0</v>
      </c>
    </row>
    <row r="350" spans="1:4">
      <c r="A350" t="s">
        <v>986</v>
      </c>
      <c r="B350" t="s">
        <v>23</v>
      </c>
      <c r="C350" t="str">
        <f t="shared" si="5"/>
        <v>51040111110101USD</v>
      </c>
      <c r="D350">
        <v>0</v>
      </c>
    </row>
    <row r="351" spans="1:4">
      <c r="A351" t="s">
        <v>1083</v>
      </c>
      <c r="B351" t="s">
        <v>22</v>
      </c>
      <c r="C351" t="str">
        <f t="shared" si="5"/>
        <v>51040111110301PSS</v>
      </c>
      <c r="D351">
        <v>0</v>
      </c>
    </row>
    <row r="352" spans="1:4">
      <c r="A352" t="s">
        <v>1083</v>
      </c>
      <c r="B352" t="s">
        <v>23</v>
      </c>
      <c r="C352" t="str">
        <f t="shared" si="5"/>
        <v>51040111110301USD</v>
      </c>
      <c r="D352">
        <v>0</v>
      </c>
    </row>
    <row r="353" spans="1:4">
      <c r="A353" t="s">
        <v>830</v>
      </c>
      <c r="B353" t="s">
        <v>23</v>
      </c>
      <c r="C353" t="str">
        <f t="shared" si="5"/>
        <v>51040111260112USD</v>
      </c>
      <c r="D353">
        <v>0</v>
      </c>
    </row>
    <row r="354" spans="1:4">
      <c r="A354" t="s">
        <v>1065</v>
      </c>
      <c r="B354" t="s">
        <v>23</v>
      </c>
      <c r="C354" t="str">
        <f t="shared" si="5"/>
        <v>51040111260114USD</v>
      </c>
      <c r="D354">
        <v>0</v>
      </c>
    </row>
    <row r="355" spans="1:4">
      <c r="A355" t="s">
        <v>1128</v>
      </c>
      <c r="B355" t="s">
        <v>22</v>
      </c>
      <c r="C355" t="str">
        <f t="shared" si="5"/>
        <v>51040111260118PSS</v>
      </c>
      <c r="D355">
        <v>0</v>
      </c>
    </row>
    <row r="356" spans="1:4">
      <c r="A356" t="s">
        <v>1128</v>
      </c>
      <c r="B356" t="s">
        <v>23</v>
      </c>
      <c r="C356" t="str">
        <f t="shared" si="5"/>
        <v>51040111260118USD</v>
      </c>
      <c r="D356">
        <v>0</v>
      </c>
    </row>
    <row r="357" spans="1:4">
      <c r="A357" t="s">
        <v>1237</v>
      </c>
      <c r="B357" t="s">
        <v>23</v>
      </c>
      <c r="C357" t="str">
        <f t="shared" si="5"/>
        <v>51040111260205USD</v>
      </c>
      <c r="D357">
        <v>0</v>
      </c>
    </row>
    <row r="358" spans="1:4">
      <c r="A358" t="s">
        <v>737</v>
      </c>
      <c r="B358" t="s">
        <v>22</v>
      </c>
      <c r="C358" t="str">
        <f t="shared" si="5"/>
        <v>51040112040101PSS</v>
      </c>
      <c r="D358">
        <v>0</v>
      </c>
    </row>
    <row r="359" spans="1:4">
      <c r="A359" t="s">
        <v>737</v>
      </c>
      <c r="B359" t="s">
        <v>23</v>
      </c>
      <c r="C359" t="str">
        <f t="shared" si="5"/>
        <v>51040112040101USD</v>
      </c>
      <c r="D359">
        <v>0</v>
      </c>
    </row>
    <row r="360" spans="1:4">
      <c r="A360" t="s">
        <v>843</v>
      </c>
      <c r="B360" t="s">
        <v>22</v>
      </c>
      <c r="C360" t="str">
        <f t="shared" si="5"/>
        <v>51040112040102PSS</v>
      </c>
      <c r="D360">
        <v>0</v>
      </c>
    </row>
    <row r="361" spans="1:4">
      <c r="A361" t="s">
        <v>843</v>
      </c>
      <c r="B361" t="s">
        <v>23</v>
      </c>
      <c r="C361" t="str">
        <f t="shared" si="5"/>
        <v>51040112040102USD</v>
      </c>
      <c r="D361">
        <v>0</v>
      </c>
    </row>
    <row r="362" spans="1:4">
      <c r="A362" t="s">
        <v>977</v>
      </c>
      <c r="B362" t="s">
        <v>22</v>
      </c>
      <c r="C362" t="str">
        <f t="shared" si="5"/>
        <v>51040112050201PSS</v>
      </c>
      <c r="D362">
        <v>0</v>
      </c>
    </row>
    <row r="363" spans="1:4">
      <c r="A363" t="s">
        <v>977</v>
      </c>
      <c r="B363" t="s">
        <v>23</v>
      </c>
      <c r="C363" t="str">
        <f t="shared" si="5"/>
        <v>51040112050201USD</v>
      </c>
      <c r="D363">
        <v>0</v>
      </c>
    </row>
    <row r="364" spans="1:4">
      <c r="A364" t="s">
        <v>793</v>
      </c>
      <c r="B364" t="s">
        <v>22</v>
      </c>
      <c r="C364" t="str">
        <f t="shared" si="5"/>
        <v>51040112050202PSS</v>
      </c>
      <c r="D364">
        <v>0</v>
      </c>
    </row>
    <row r="365" spans="1:4">
      <c r="A365" t="s">
        <v>1140</v>
      </c>
      <c r="B365" t="s">
        <v>22</v>
      </c>
      <c r="C365" t="str">
        <f t="shared" si="5"/>
        <v>51040112060301PSS</v>
      </c>
      <c r="D365">
        <v>0</v>
      </c>
    </row>
    <row r="366" spans="1:4">
      <c r="A366" t="s">
        <v>1140</v>
      </c>
      <c r="B366" t="s">
        <v>23</v>
      </c>
      <c r="C366" t="str">
        <f t="shared" si="5"/>
        <v>51040112060301USD</v>
      </c>
      <c r="D366">
        <v>0</v>
      </c>
    </row>
    <row r="367" spans="1:4">
      <c r="A367" t="s">
        <v>920</v>
      </c>
      <c r="B367" t="s">
        <v>22</v>
      </c>
      <c r="C367" t="str">
        <f t="shared" si="5"/>
        <v>51040112060321PSS</v>
      </c>
      <c r="D367">
        <v>0</v>
      </c>
    </row>
    <row r="368" spans="1:4">
      <c r="A368" t="s">
        <v>1137</v>
      </c>
      <c r="B368" t="s">
        <v>22</v>
      </c>
      <c r="C368" t="str">
        <f t="shared" si="5"/>
        <v>51040112060502PSS</v>
      </c>
      <c r="D368">
        <v>0</v>
      </c>
    </row>
    <row r="369" spans="1:4">
      <c r="A369" t="s">
        <v>1137</v>
      </c>
      <c r="B369" t="s">
        <v>23</v>
      </c>
      <c r="C369" t="str">
        <f t="shared" si="5"/>
        <v>51040112060502USD</v>
      </c>
      <c r="D369">
        <v>0</v>
      </c>
    </row>
    <row r="370" spans="1:4">
      <c r="A370" t="s">
        <v>883</v>
      </c>
      <c r="B370" t="s">
        <v>22</v>
      </c>
      <c r="C370" t="str">
        <f t="shared" si="5"/>
        <v>51040112060505PSS</v>
      </c>
      <c r="D370">
        <v>0</v>
      </c>
    </row>
    <row r="371" spans="1:4">
      <c r="A371" t="s">
        <v>883</v>
      </c>
      <c r="B371" t="s">
        <v>23</v>
      </c>
      <c r="C371" t="str">
        <f t="shared" si="5"/>
        <v>51040112060505USD</v>
      </c>
      <c r="D371">
        <v>0</v>
      </c>
    </row>
    <row r="372" spans="1:4">
      <c r="A372" t="s">
        <v>859</v>
      </c>
      <c r="B372" t="s">
        <v>22</v>
      </c>
      <c r="C372" t="str">
        <f t="shared" si="5"/>
        <v>51040112060507PSS</v>
      </c>
      <c r="D372">
        <v>0</v>
      </c>
    </row>
    <row r="373" spans="1:4">
      <c r="A373" t="s">
        <v>859</v>
      </c>
      <c r="B373" t="s">
        <v>23</v>
      </c>
      <c r="C373" t="str">
        <f t="shared" si="5"/>
        <v>51040112060507USD</v>
      </c>
      <c r="D373">
        <v>0</v>
      </c>
    </row>
    <row r="374" spans="1:4">
      <c r="A374" t="s">
        <v>1186</v>
      </c>
      <c r="B374" t="s">
        <v>22</v>
      </c>
      <c r="C374" t="str">
        <f t="shared" si="5"/>
        <v>51040112060511PSS</v>
      </c>
      <c r="D374">
        <v>0</v>
      </c>
    </row>
    <row r="375" spans="1:4">
      <c r="A375" t="s">
        <v>1024</v>
      </c>
      <c r="B375" t="s">
        <v>22</v>
      </c>
      <c r="C375" t="str">
        <f t="shared" si="5"/>
        <v>51040112060625PSS</v>
      </c>
      <c r="D375">
        <v>0</v>
      </c>
    </row>
    <row r="376" spans="1:4">
      <c r="A376" t="s">
        <v>1024</v>
      </c>
      <c r="B376" t="s">
        <v>23</v>
      </c>
      <c r="C376" t="str">
        <f t="shared" si="5"/>
        <v>51040112060625USD</v>
      </c>
      <c r="D376">
        <v>0</v>
      </c>
    </row>
    <row r="377" spans="1:4">
      <c r="A377" t="s">
        <v>983</v>
      </c>
      <c r="B377" t="s">
        <v>22</v>
      </c>
      <c r="C377" t="str">
        <f t="shared" si="5"/>
        <v>51040112060628PSS</v>
      </c>
      <c r="D377">
        <v>0</v>
      </c>
    </row>
    <row r="378" spans="1:4">
      <c r="A378" t="s">
        <v>983</v>
      </c>
      <c r="B378" t="s">
        <v>23</v>
      </c>
      <c r="C378" t="str">
        <f t="shared" si="5"/>
        <v>51040112060628USD</v>
      </c>
      <c r="D378">
        <v>0</v>
      </c>
    </row>
    <row r="379" spans="1:4">
      <c r="A379" t="s">
        <v>950</v>
      </c>
      <c r="B379" t="s">
        <v>22</v>
      </c>
      <c r="C379" t="str">
        <f t="shared" si="5"/>
        <v>51040112060634PSS</v>
      </c>
      <c r="D379">
        <v>0</v>
      </c>
    </row>
    <row r="380" spans="1:4">
      <c r="A380" t="s">
        <v>1205</v>
      </c>
      <c r="B380" t="s">
        <v>22</v>
      </c>
      <c r="C380" t="str">
        <f t="shared" si="5"/>
        <v>51040112060652PSS</v>
      </c>
      <c r="D380">
        <v>0</v>
      </c>
    </row>
    <row r="381" spans="1:4">
      <c r="A381" t="s">
        <v>1233</v>
      </c>
      <c r="B381" t="s">
        <v>22</v>
      </c>
      <c r="C381" t="str">
        <f t="shared" si="5"/>
        <v>51040112060655PSS</v>
      </c>
      <c r="D381">
        <v>0</v>
      </c>
    </row>
    <row r="382" spans="1:4">
      <c r="A382" t="s">
        <v>922</v>
      </c>
      <c r="B382" t="s">
        <v>23</v>
      </c>
      <c r="C382" t="str">
        <f t="shared" si="5"/>
        <v>51040112110201USD</v>
      </c>
      <c r="D382">
        <v>0</v>
      </c>
    </row>
    <row r="383" spans="1:4">
      <c r="A383" t="s">
        <v>854</v>
      </c>
      <c r="B383" t="s">
        <v>22</v>
      </c>
      <c r="C383" t="str">
        <f t="shared" si="5"/>
        <v>51040112110301PSS</v>
      </c>
      <c r="D383">
        <v>0</v>
      </c>
    </row>
    <row r="384" spans="1:4">
      <c r="A384" t="s">
        <v>854</v>
      </c>
      <c r="B384" t="s">
        <v>23</v>
      </c>
      <c r="C384" t="str">
        <f t="shared" si="5"/>
        <v>51040112110301USD</v>
      </c>
      <c r="D384">
        <v>0</v>
      </c>
    </row>
    <row r="385" spans="1:4">
      <c r="A385" t="s">
        <v>873</v>
      </c>
      <c r="B385" t="s">
        <v>23</v>
      </c>
      <c r="C385" t="str">
        <f t="shared" si="5"/>
        <v>51040112260212USD</v>
      </c>
      <c r="D385">
        <v>0</v>
      </c>
    </row>
    <row r="386" spans="1:4">
      <c r="A386" t="s">
        <v>866</v>
      </c>
      <c r="B386" t="s">
        <v>23</v>
      </c>
      <c r="C386" t="str">
        <f t="shared" si="5"/>
        <v>51040112260218USD</v>
      </c>
      <c r="D386">
        <v>0</v>
      </c>
    </row>
    <row r="387" spans="1:4">
      <c r="A387" t="s">
        <v>813</v>
      </c>
      <c r="B387" t="s">
        <v>23</v>
      </c>
      <c r="C387" t="str">
        <f t="shared" ref="C387:C450" si="6">_xlfn.CONCAT(A387,B387)</f>
        <v>51040112260402USD</v>
      </c>
      <c r="D387">
        <v>0</v>
      </c>
    </row>
    <row r="388" spans="1:4">
      <c r="A388" t="s">
        <v>1050</v>
      </c>
      <c r="B388" t="s">
        <v>23</v>
      </c>
      <c r="C388" t="str">
        <f t="shared" si="6"/>
        <v>51040113020133USD</v>
      </c>
      <c r="D388">
        <v>0</v>
      </c>
    </row>
    <row r="389" spans="1:4">
      <c r="A389" t="s">
        <v>927</v>
      </c>
      <c r="B389" t="s">
        <v>22</v>
      </c>
      <c r="C389" t="str">
        <f t="shared" si="6"/>
        <v>51040113040101PSS</v>
      </c>
      <c r="D389">
        <v>0</v>
      </c>
    </row>
    <row r="390" spans="1:4">
      <c r="A390" t="s">
        <v>927</v>
      </c>
      <c r="B390" t="s">
        <v>23</v>
      </c>
      <c r="C390" t="str">
        <f t="shared" si="6"/>
        <v>51040113040101USD</v>
      </c>
      <c r="D390">
        <v>0</v>
      </c>
    </row>
    <row r="391" spans="1:4">
      <c r="A391" t="s">
        <v>1081</v>
      </c>
      <c r="B391" t="s">
        <v>22</v>
      </c>
      <c r="C391" t="str">
        <f t="shared" si="6"/>
        <v>51040113050201PSS</v>
      </c>
      <c r="D391">
        <v>0</v>
      </c>
    </row>
    <row r="392" spans="1:4">
      <c r="A392" t="s">
        <v>1081</v>
      </c>
      <c r="B392" t="s">
        <v>23</v>
      </c>
      <c r="C392" t="str">
        <f t="shared" si="6"/>
        <v>51040113050201USD</v>
      </c>
      <c r="D392">
        <v>0</v>
      </c>
    </row>
    <row r="393" spans="1:4">
      <c r="A393" t="s">
        <v>954</v>
      </c>
      <c r="B393" t="s">
        <v>22</v>
      </c>
      <c r="C393" t="str">
        <f t="shared" si="6"/>
        <v>51040113050202PSS</v>
      </c>
      <c r="D393">
        <v>0</v>
      </c>
    </row>
    <row r="394" spans="1:4">
      <c r="A394" t="s">
        <v>954</v>
      </c>
      <c r="B394" t="s">
        <v>23</v>
      </c>
      <c r="C394" t="str">
        <f t="shared" si="6"/>
        <v>51040113050202USD</v>
      </c>
      <c r="D394">
        <v>0</v>
      </c>
    </row>
    <row r="395" spans="1:4">
      <c r="A395" t="s">
        <v>824</v>
      </c>
      <c r="B395" t="s">
        <v>22</v>
      </c>
      <c r="C395" t="str">
        <f t="shared" si="6"/>
        <v>51040113060101PSS</v>
      </c>
      <c r="D395">
        <v>0</v>
      </c>
    </row>
    <row r="396" spans="1:4">
      <c r="A396" t="s">
        <v>824</v>
      </c>
      <c r="B396" t="s">
        <v>23</v>
      </c>
      <c r="C396" t="str">
        <f t="shared" si="6"/>
        <v>51040113060101USD</v>
      </c>
      <c r="D396">
        <v>0</v>
      </c>
    </row>
    <row r="397" spans="1:4">
      <c r="A397" t="s">
        <v>931</v>
      </c>
      <c r="B397" t="s">
        <v>22</v>
      </c>
      <c r="C397" t="str">
        <f t="shared" si="6"/>
        <v>51040113060112PSS</v>
      </c>
      <c r="D397">
        <v>0</v>
      </c>
    </row>
    <row r="398" spans="1:4">
      <c r="A398" t="s">
        <v>931</v>
      </c>
      <c r="B398" t="s">
        <v>23</v>
      </c>
      <c r="C398" t="str">
        <f t="shared" si="6"/>
        <v>51040113060112USD</v>
      </c>
      <c r="D398">
        <v>0</v>
      </c>
    </row>
    <row r="399" spans="1:4">
      <c r="A399" t="s">
        <v>861</v>
      </c>
      <c r="B399" t="s">
        <v>22</v>
      </c>
      <c r="C399" t="str">
        <f t="shared" si="6"/>
        <v>51040113060121PSS</v>
      </c>
      <c r="D399">
        <v>0</v>
      </c>
    </row>
    <row r="400" spans="1:4">
      <c r="A400" t="s">
        <v>861</v>
      </c>
      <c r="B400" t="s">
        <v>23</v>
      </c>
      <c r="C400" t="str">
        <f t="shared" si="6"/>
        <v>51040113060121USD</v>
      </c>
      <c r="D400">
        <v>0</v>
      </c>
    </row>
    <row r="401" spans="1:4">
      <c r="A401" t="s">
        <v>821</v>
      </c>
      <c r="B401" t="s">
        <v>22</v>
      </c>
      <c r="C401" t="str">
        <f t="shared" si="6"/>
        <v>51040113060126PSS</v>
      </c>
      <c r="D401">
        <v>0</v>
      </c>
    </row>
    <row r="402" spans="1:4">
      <c r="A402" t="s">
        <v>1005</v>
      </c>
      <c r="B402" t="s">
        <v>22</v>
      </c>
      <c r="C402" t="str">
        <f t="shared" si="6"/>
        <v>51040113060134PSS</v>
      </c>
      <c r="D402">
        <v>0</v>
      </c>
    </row>
    <row r="403" spans="1:4">
      <c r="A403" t="s">
        <v>1154</v>
      </c>
      <c r="B403" t="s">
        <v>22</v>
      </c>
      <c r="C403" t="str">
        <f t="shared" si="6"/>
        <v>51040113060502PSS</v>
      </c>
      <c r="D403">
        <v>0</v>
      </c>
    </row>
    <row r="404" spans="1:4">
      <c r="A404" t="s">
        <v>1154</v>
      </c>
      <c r="B404" t="s">
        <v>23</v>
      </c>
      <c r="C404" t="str">
        <f t="shared" si="6"/>
        <v>51040113060502USD</v>
      </c>
      <c r="D404">
        <v>0</v>
      </c>
    </row>
    <row r="405" spans="1:4">
      <c r="A405" t="s">
        <v>1258</v>
      </c>
      <c r="B405" t="s">
        <v>22</v>
      </c>
      <c r="C405" t="str">
        <f t="shared" si="6"/>
        <v>51040113060505PSS</v>
      </c>
      <c r="D405">
        <v>0</v>
      </c>
    </row>
    <row r="406" spans="1:4">
      <c r="A406" t="s">
        <v>1258</v>
      </c>
      <c r="B406" t="s">
        <v>23</v>
      </c>
      <c r="C406" t="str">
        <f t="shared" si="6"/>
        <v>51040113060505USD</v>
      </c>
      <c r="D406">
        <v>0</v>
      </c>
    </row>
    <row r="407" spans="1:4">
      <c r="A407" t="s">
        <v>1145</v>
      </c>
      <c r="B407" t="s">
        <v>22</v>
      </c>
      <c r="C407" t="str">
        <f t="shared" si="6"/>
        <v>51040113060612PSS</v>
      </c>
      <c r="D407">
        <v>0</v>
      </c>
    </row>
    <row r="408" spans="1:4">
      <c r="A408" t="s">
        <v>871</v>
      </c>
      <c r="B408" t="s">
        <v>22</v>
      </c>
      <c r="C408" t="str">
        <f t="shared" si="6"/>
        <v>51040113060625PSS</v>
      </c>
      <c r="D408">
        <v>0</v>
      </c>
    </row>
    <row r="409" spans="1:4">
      <c r="A409" t="s">
        <v>1166</v>
      </c>
      <c r="B409" t="s">
        <v>22</v>
      </c>
      <c r="C409" t="str">
        <f t="shared" si="6"/>
        <v>51040113060628PSS</v>
      </c>
      <c r="D409">
        <v>0</v>
      </c>
    </row>
    <row r="410" spans="1:4">
      <c r="A410" t="s">
        <v>1271</v>
      </c>
      <c r="B410" t="s">
        <v>22</v>
      </c>
      <c r="C410" t="str">
        <f t="shared" si="6"/>
        <v>51040113060634PSS</v>
      </c>
      <c r="D410">
        <v>0</v>
      </c>
    </row>
    <row r="411" spans="1:4">
      <c r="A411" t="s">
        <v>815</v>
      </c>
      <c r="B411" t="s">
        <v>22</v>
      </c>
      <c r="C411" t="str">
        <f t="shared" si="6"/>
        <v>51040113060636PSS</v>
      </c>
      <c r="D411">
        <v>0</v>
      </c>
    </row>
    <row r="412" spans="1:4">
      <c r="A412" t="s">
        <v>856</v>
      </c>
      <c r="B412" t="s">
        <v>22</v>
      </c>
      <c r="C412" t="str">
        <f t="shared" si="6"/>
        <v>51040113060637PSS</v>
      </c>
      <c r="D412">
        <v>0</v>
      </c>
    </row>
    <row r="413" spans="1:4">
      <c r="A413" t="s">
        <v>1049</v>
      </c>
      <c r="B413" t="s">
        <v>22</v>
      </c>
      <c r="C413" t="str">
        <f t="shared" si="6"/>
        <v>51040113060642PSS</v>
      </c>
      <c r="D413">
        <v>0</v>
      </c>
    </row>
    <row r="414" spans="1:4">
      <c r="A414" t="s">
        <v>1296</v>
      </c>
      <c r="B414" t="s">
        <v>22</v>
      </c>
      <c r="C414" t="str">
        <f t="shared" si="6"/>
        <v>51040113060648PSS</v>
      </c>
      <c r="D414">
        <v>0</v>
      </c>
    </row>
    <row r="415" spans="1:4">
      <c r="A415" t="s">
        <v>1218</v>
      </c>
      <c r="B415" t="s">
        <v>22</v>
      </c>
      <c r="C415" t="str">
        <f t="shared" si="6"/>
        <v>51040113060652PSS</v>
      </c>
      <c r="D415">
        <v>0</v>
      </c>
    </row>
    <row r="416" spans="1:4">
      <c r="A416" t="s">
        <v>979</v>
      </c>
      <c r="B416" t="s">
        <v>22</v>
      </c>
      <c r="C416" t="str">
        <f t="shared" si="6"/>
        <v>51040113060653PSS</v>
      </c>
      <c r="D416">
        <v>0</v>
      </c>
    </row>
    <row r="417" spans="1:4">
      <c r="A417" t="s">
        <v>1089</v>
      </c>
      <c r="B417" t="s">
        <v>22</v>
      </c>
      <c r="C417" t="str">
        <f t="shared" si="6"/>
        <v>51040113060654PSS</v>
      </c>
      <c r="D417">
        <v>0</v>
      </c>
    </row>
    <row r="418" spans="1:4">
      <c r="A418" t="s">
        <v>1171</v>
      </c>
      <c r="B418" t="s">
        <v>22</v>
      </c>
      <c r="C418" t="str">
        <f t="shared" si="6"/>
        <v>51040113060656PSS</v>
      </c>
      <c r="D418">
        <v>0</v>
      </c>
    </row>
    <row r="419" spans="1:4">
      <c r="A419" t="s">
        <v>1290</v>
      </c>
      <c r="B419" t="s">
        <v>22</v>
      </c>
      <c r="C419" t="str">
        <f t="shared" si="6"/>
        <v>51040113060660PSS</v>
      </c>
      <c r="D419">
        <v>0</v>
      </c>
    </row>
    <row r="420" spans="1:4">
      <c r="A420" t="s">
        <v>786</v>
      </c>
      <c r="B420" t="s">
        <v>22</v>
      </c>
      <c r="C420" t="str">
        <f t="shared" si="6"/>
        <v>51040113110301PSS</v>
      </c>
      <c r="D420">
        <v>0</v>
      </c>
    </row>
    <row r="421" spans="1:4">
      <c r="A421" t="s">
        <v>786</v>
      </c>
      <c r="B421" t="s">
        <v>23</v>
      </c>
      <c r="C421" t="str">
        <f t="shared" si="6"/>
        <v>51040113110301USD</v>
      </c>
      <c r="D421">
        <v>0</v>
      </c>
    </row>
    <row r="422" spans="1:4">
      <c r="A422" t="s">
        <v>1189</v>
      </c>
      <c r="B422" t="s">
        <v>22</v>
      </c>
      <c r="C422" t="str">
        <f t="shared" si="6"/>
        <v>51040402000611PSS</v>
      </c>
      <c r="D422">
        <v>0</v>
      </c>
    </row>
    <row r="423" spans="1:4">
      <c r="A423" t="s">
        <v>1019</v>
      </c>
      <c r="B423" t="s">
        <v>22</v>
      </c>
      <c r="C423" t="str">
        <f t="shared" si="6"/>
        <v>51040403000502PSS</v>
      </c>
      <c r="D423">
        <v>0</v>
      </c>
    </row>
    <row r="424" spans="1:4">
      <c r="A424" t="s">
        <v>1019</v>
      </c>
      <c r="B424" t="s">
        <v>23</v>
      </c>
      <c r="C424" t="str">
        <f t="shared" si="6"/>
        <v>51040403000502USD</v>
      </c>
      <c r="D424">
        <v>0</v>
      </c>
    </row>
    <row r="425" spans="1:4">
      <c r="A425" t="s">
        <v>787</v>
      </c>
      <c r="B425" t="s">
        <v>22</v>
      </c>
      <c r="C425" t="str">
        <f t="shared" si="6"/>
        <v>51040403000503PSS</v>
      </c>
      <c r="D425">
        <v>0</v>
      </c>
    </row>
    <row r="426" spans="1:4">
      <c r="A426" t="s">
        <v>756</v>
      </c>
      <c r="B426" t="s">
        <v>22</v>
      </c>
      <c r="C426" t="str">
        <f t="shared" si="6"/>
        <v>51040403000609PSS</v>
      </c>
      <c r="D426">
        <v>0</v>
      </c>
    </row>
    <row r="427" spans="1:4">
      <c r="A427" t="s">
        <v>1266</v>
      </c>
      <c r="B427" t="s">
        <v>22</v>
      </c>
      <c r="C427" t="str">
        <f t="shared" si="6"/>
        <v>51040412000101PSS</v>
      </c>
      <c r="D427">
        <v>0</v>
      </c>
    </row>
    <row r="428" spans="1:4">
      <c r="A428" t="s">
        <v>832</v>
      </c>
      <c r="B428" t="s">
        <v>22</v>
      </c>
      <c r="C428" t="str">
        <f t="shared" si="6"/>
        <v>51040412000506PSS</v>
      </c>
      <c r="D428">
        <v>0</v>
      </c>
    </row>
    <row r="429" spans="1:4">
      <c r="A429" t="s">
        <v>1070</v>
      </c>
      <c r="B429" t="s">
        <v>22</v>
      </c>
      <c r="C429" t="str">
        <f t="shared" si="6"/>
        <v>51040413000101PSS</v>
      </c>
      <c r="D429">
        <v>0</v>
      </c>
    </row>
    <row r="430" spans="1:4">
      <c r="A430" t="s">
        <v>1047</v>
      </c>
      <c r="B430" t="s">
        <v>22</v>
      </c>
      <c r="C430" t="str">
        <f t="shared" si="6"/>
        <v>51040502000627PSS</v>
      </c>
      <c r="D430">
        <v>0</v>
      </c>
    </row>
    <row r="431" spans="1:4">
      <c r="A431" t="s">
        <v>1047</v>
      </c>
      <c r="B431" t="s">
        <v>23</v>
      </c>
      <c r="C431" t="str">
        <f t="shared" si="6"/>
        <v>51040502000627USD</v>
      </c>
      <c r="D431">
        <v>0</v>
      </c>
    </row>
    <row r="432" spans="1:4">
      <c r="A432" t="s">
        <v>777</v>
      </c>
      <c r="B432" t="s">
        <v>22</v>
      </c>
      <c r="C432" t="str">
        <f t="shared" si="6"/>
        <v>51040502003101PSS</v>
      </c>
      <c r="D432">
        <v>0</v>
      </c>
    </row>
    <row r="433" spans="1:4">
      <c r="A433" t="s">
        <v>777</v>
      </c>
      <c r="B433" t="s">
        <v>23</v>
      </c>
      <c r="C433" t="str">
        <f t="shared" si="6"/>
        <v>51040502003101USD</v>
      </c>
      <c r="D433">
        <v>0</v>
      </c>
    </row>
    <row r="434" spans="1:4">
      <c r="A434" t="s">
        <v>1116</v>
      </c>
      <c r="B434" t="s">
        <v>22</v>
      </c>
      <c r="C434" t="str">
        <f t="shared" si="6"/>
        <v>51040502005128PSS</v>
      </c>
      <c r="D434">
        <v>0</v>
      </c>
    </row>
    <row r="435" spans="1:4">
      <c r="A435" t="s">
        <v>1294</v>
      </c>
      <c r="B435" t="s">
        <v>22</v>
      </c>
      <c r="C435" t="str">
        <f t="shared" si="6"/>
        <v>51040502005142PSS</v>
      </c>
      <c r="D435">
        <v>0</v>
      </c>
    </row>
    <row r="436" spans="1:4">
      <c r="A436" t="s">
        <v>1277</v>
      </c>
      <c r="B436" t="s">
        <v>22</v>
      </c>
      <c r="C436" t="str">
        <f t="shared" si="6"/>
        <v>51040502005160PSS</v>
      </c>
      <c r="D436">
        <v>0</v>
      </c>
    </row>
    <row r="437" spans="1:4">
      <c r="A437" t="s">
        <v>1175</v>
      </c>
      <c r="B437" t="s">
        <v>22</v>
      </c>
      <c r="C437" t="str">
        <f t="shared" si="6"/>
        <v>51040503000226PSS</v>
      </c>
      <c r="D437">
        <v>0</v>
      </c>
    </row>
    <row r="438" spans="1:4">
      <c r="A438" t="s">
        <v>1175</v>
      </c>
      <c r="B438" t="s">
        <v>23</v>
      </c>
      <c r="C438" t="str">
        <f t="shared" si="6"/>
        <v>51040503000226USD</v>
      </c>
      <c r="D438">
        <v>0</v>
      </c>
    </row>
    <row r="439" spans="1:4">
      <c r="A439" t="s">
        <v>1143</v>
      </c>
      <c r="B439" t="s">
        <v>22</v>
      </c>
      <c r="C439" t="str">
        <f t="shared" si="6"/>
        <v>51040503000227PSS</v>
      </c>
      <c r="D439">
        <v>0</v>
      </c>
    </row>
    <row r="440" spans="1:4">
      <c r="A440" t="s">
        <v>1306</v>
      </c>
      <c r="B440" t="s">
        <v>22</v>
      </c>
      <c r="C440" t="str">
        <f t="shared" si="6"/>
        <v>51040503000230PSS</v>
      </c>
      <c r="D440">
        <v>0</v>
      </c>
    </row>
    <row r="441" spans="1:4">
      <c r="A441" t="s">
        <v>1061</v>
      </c>
      <c r="B441" t="s">
        <v>22</v>
      </c>
      <c r="C441" t="str">
        <f t="shared" si="6"/>
        <v>51040503000234PSS</v>
      </c>
      <c r="D441">
        <v>0</v>
      </c>
    </row>
    <row r="442" spans="1:4">
      <c r="A442" t="s">
        <v>1112</v>
      </c>
      <c r="B442" t="s">
        <v>22</v>
      </c>
      <c r="C442" t="str">
        <f t="shared" si="6"/>
        <v>51040503000250PSS</v>
      </c>
      <c r="D442">
        <v>0</v>
      </c>
    </row>
    <row r="443" spans="1:4">
      <c r="A443" t="s">
        <v>1044</v>
      </c>
      <c r="B443" t="s">
        <v>22</v>
      </c>
      <c r="C443" t="str">
        <f t="shared" si="6"/>
        <v>51040503000259PSS</v>
      </c>
      <c r="D443">
        <v>0</v>
      </c>
    </row>
    <row r="444" spans="1:4">
      <c r="A444" t="s">
        <v>863</v>
      </c>
      <c r="B444" t="s">
        <v>22</v>
      </c>
      <c r="C444" t="str">
        <f t="shared" si="6"/>
        <v>51040503000373PSS</v>
      </c>
      <c r="D444">
        <v>0</v>
      </c>
    </row>
    <row r="445" spans="1:4">
      <c r="A445" t="s">
        <v>1058</v>
      </c>
      <c r="B445" t="s">
        <v>22</v>
      </c>
      <c r="C445" t="str">
        <f t="shared" si="6"/>
        <v>51040503000627PSS</v>
      </c>
      <c r="D445">
        <v>0</v>
      </c>
    </row>
    <row r="446" spans="1:4">
      <c r="A446" t="s">
        <v>1132</v>
      </c>
      <c r="B446" t="s">
        <v>22</v>
      </c>
      <c r="C446" t="str">
        <f t="shared" si="6"/>
        <v>51040503000701PSS</v>
      </c>
      <c r="D446">
        <v>0</v>
      </c>
    </row>
    <row r="447" spans="1:4">
      <c r="A447" t="s">
        <v>1194</v>
      </c>
      <c r="B447" t="s">
        <v>22</v>
      </c>
      <c r="C447" t="str">
        <f t="shared" si="6"/>
        <v>51040503000703PSS</v>
      </c>
      <c r="D447">
        <v>0</v>
      </c>
    </row>
    <row r="448" spans="1:4">
      <c r="A448" t="s">
        <v>1060</v>
      </c>
      <c r="B448" t="s">
        <v>22</v>
      </c>
      <c r="C448" t="str">
        <f t="shared" si="6"/>
        <v>51040503000705PSS</v>
      </c>
      <c r="D448">
        <v>0</v>
      </c>
    </row>
    <row r="449" spans="1:4">
      <c r="A449" t="s">
        <v>878</v>
      </c>
      <c r="B449" t="s">
        <v>22</v>
      </c>
      <c r="C449" t="str">
        <f t="shared" si="6"/>
        <v>51040503000802PSS</v>
      </c>
      <c r="D449">
        <v>0</v>
      </c>
    </row>
    <row r="450" spans="1:4">
      <c r="A450" t="s">
        <v>878</v>
      </c>
      <c r="B450" t="s">
        <v>23</v>
      </c>
      <c r="C450" t="str">
        <f t="shared" si="6"/>
        <v>51040503000802USD</v>
      </c>
      <c r="D450">
        <v>0</v>
      </c>
    </row>
    <row r="451" spans="1:4">
      <c r="A451" t="s">
        <v>1142</v>
      </c>
      <c r="B451" t="s">
        <v>22</v>
      </c>
      <c r="C451" t="str">
        <f t="shared" ref="C451:C514" si="7">_xlfn.CONCAT(A451,B451)</f>
        <v>51040503000804PSS</v>
      </c>
      <c r="D451">
        <v>0</v>
      </c>
    </row>
    <row r="452" spans="1:4">
      <c r="A452" t="s">
        <v>1142</v>
      </c>
      <c r="B452" t="s">
        <v>23</v>
      </c>
      <c r="C452" t="str">
        <f t="shared" si="7"/>
        <v>51040503000804USD</v>
      </c>
      <c r="D452">
        <v>0</v>
      </c>
    </row>
    <row r="453" spans="1:4">
      <c r="A453" t="s">
        <v>1063</v>
      </c>
      <c r="B453" t="s">
        <v>22</v>
      </c>
      <c r="C453" t="str">
        <f t="shared" si="7"/>
        <v>51040503001711PSS</v>
      </c>
      <c r="D453">
        <v>0</v>
      </c>
    </row>
    <row r="454" spans="1:4">
      <c r="A454" t="s">
        <v>741</v>
      </c>
      <c r="B454" t="s">
        <v>22</v>
      </c>
      <c r="C454" t="str">
        <f t="shared" si="7"/>
        <v>51040503001712PSS</v>
      </c>
      <c r="D454">
        <v>0</v>
      </c>
    </row>
    <row r="455" spans="1:4">
      <c r="A455" t="s">
        <v>936</v>
      </c>
      <c r="B455" t="s">
        <v>22</v>
      </c>
      <c r="C455" t="str">
        <f t="shared" si="7"/>
        <v>51040503001721PSS</v>
      </c>
      <c r="D455">
        <v>0</v>
      </c>
    </row>
    <row r="456" spans="1:4">
      <c r="A456" t="s">
        <v>1021</v>
      </c>
      <c r="B456" t="s">
        <v>22</v>
      </c>
      <c r="C456" t="str">
        <f t="shared" si="7"/>
        <v>51040503001722PSS</v>
      </c>
      <c r="D456">
        <v>0</v>
      </c>
    </row>
    <row r="457" spans="1:4">
      <c r="A457" t="s">
        <v>969</v>
      </c>
      <c r="B457" t="s">
        <v>22</v>
      </c>
      <c r="C457" t="str">
        <f t="shared" si="7"/>
        <v>51040503002904PSS</v>
      </c>
      <c r="D457">
        <v>0</v>
      </c>
    </row>
    <row r="458" spans="1:4">
      <c r="A458" t="s">
        <v>969</v>
      </c>
      <c r="B458" t="s">
        <v>23</v>
      </c>
      <c r="C458" t="str">
        <f t="shared" si="7"/>
        <v>51040503002904USD</v>
      </c>
      <c r="D458">
        <v>0</v>
      </c>
    </row>
    <row r="459" spans="1:4">
      <c r="A459" t="s">
        <v>1273</v>
      </c>
      <c r="B459" t="s">
        <v>22</v>
      </c>
      <c r="C459" t="str">
        <f t="shared" si="7"/>
        <v>51040503003104PSS</v>
      </c>
      <c r="D459">
        <v>0</v>
      </c>
    </row>
    <row r="460" spans="1:4">
      <c r="A460" t="s">
        <v>1028</v>
      </c>
      <c r="B460" t="s">
        <v>22</v>
      </c>
      <c r="C460" t="str">
        <f t="shared" si="7"/>
        <v>51040503003106PSS</v>
      </c>
      <c r="D460">
        <v>0</v>
      </c>
    </row>
    <row r="461" spans="1:4">
      <c r="A461" t="s">
        <v>974</v>
      </c>
      <c r="B461" t="s">
        <v>22</v>
      </c>
      <c r="C461" t="str">
        <f t="shared" si="7"/>
        <v>51040503003110PSS</v>
      </c>
      <c r="D461">
        <v>0</v>
      </c>
    </row>
    <row r="462" spans="1:4">
      <c r="A462" t="s">
        <v>734</v>
      </c>
      <c r="B462" t="s">
        <v>22</v>
      </c>
      <c r="C462" t="str">
        <f t="shared" si="7"/>
        <v>51040503003112PSS</v>
      </c>
      <c r="D462">
        <v>0</v>
      </c>
    </row>
    <row r="463" spans="1:4">
      <c r="A463" t="s">
        <v>734</v>
      </c>
      <c r="B463" t="s">
        <v>23</v>
      </c>
      <c r="C463" t="str">
        <f t="shared" si="7"/>
        <v>51040503003112USD</v>
      </c>
      <c r="D463">
        <v>0</v>
      </c>
    </row>
    <row r="464" spans="1:4">
      <c r="A464" t="s">
        <v>806</v>
      </c>
      <c r="B464" t="s">
        <v>22</v>
      </c>
      <c r="C464" t="str">
        <f t="shared" si="7"/>
        <v>51040503003113PSS</v>
      </c>
      <c r="D464">
        <v>0</v>
      </c>
    </row>
    <row r="465" spans="1:4">
      <c r="A465" t="s">
        <v>806</v>
      </c>
      <c r="B465" t="s">
        <v>23</v>
      </c>
      <c r="C465" t="str">
        <f t="shared" si="7"/>
        <v>51040503003113USD</v>
      </c>
      <c r="D465">
        <v>0</v>
      </c>
    </row>
    <row r="466" spans="1:4">
      <c r="A466" t="s">
        <v>1035</v>
      </c>
      <c r="B466" t="s">
        <v>22</v>
      </c>
      <c r="C466" t="str">
        <f t="shared" si="7"/>
        <v>51040504000611PSS</v>
      </c>
      <c r="D466">
        <v>0</v>
      </c>
    </row>
    <row r="467" spans="1:4">
      <c r="A467" t="s">
        <v>1207</v>
      </c>
      <c r="B467" t="s">
        <v>22</v>
      </c>
      <c r="C467" t="str">
        <f t="shared" si="7"/>
        <v>51040504000612PSS</v>
      </c>
      <c r="D467">
        <v>0</v>
      </c>
    </row>
    <row r="468" spans="1:4">
      <c r="A468" t="s">
        <v>1018</v>
      </c>
      <c r="B468" t="s">
        <v>22</v>
      </c>
      <c r="C468" t="str">
        <f t="shared" si="7"/>
        <v>51040504000613PSS</v>
      </c>
      <c r="D468">
        <v>0</v>
      </c>
    </row>
    <row r="469" spans="1:4">
      <c r="A469" t="s">
        <v>1018</v>
      </c>
      <c r="B469" t="s">
        <v>23</v>
      </c>
      <c r="C469" t="str">
        <f t="shared" si="7"/>
        <v>51040504000613USD</v>
      </c>
      <c r="D469">
        <v>0</v>
      </c>
    </row>
    <row r="470" spans="1:4">
      <c r="A470" t="s">
        <v>820</v>
      </c>
      <c r="B470" t="s">
        <v>22</v>
      </c>
      <c r="C470" t="str">
        <f t="shared" si="7"/>
        <v>51040504000621PSS</v>
      </c>
      <c r="D470">
        <v>0</v>
      </c>
    </row>
    <row r="471" spans="1:4">
      <c r="A471" t="s">
        <v>820</v>
      </c>
      <c r="B471" t="s">
        <v>23</v>
      </c>
      <c r="C471" t="str">
        <f t="shared" si="7"/>
        <v>51040504000621USD</v>
      </c>
      <c r="D471">
        <v>0</v>
      </c>
    </row>
    <row r="472" spans="1:4">
      <c r="A472" t="s">
        <v>926</v>
      </c>
      <c r="B472" t="s">
        <v>22</v>
      </c>
      <c r="C472" t="str">
        <f t="shared" si="7"/>
        <v>51040504000629PSS</v>
      </c>
      <c r="D472">
        <v>0</v>
      </c>
    </row>
    <row r="473" spans="1:4">
      <c r="A473" t="s">
        <v>926</v>
      </c>
      <c r="B473" t="s">
        <v>23</v>
      </c>
      <c r="C473" t="str">
        <f t="shared" si="7"/>
        <v>51040504000629USD</v>
      </c>
      <c r="D473">
        <v>0</v>
      </c>
    </row>
    <row r="474" spans="1:4">
      <c r="A474" t="s">
        <v>1147</v>
      </c>
      <c r="B474" t="s">
        <v>22</v>
      </c>
      <c r="C474" t="str">
        <f t="shared" si="7"/>
        <v>51040504002313PSS</v>
      </c>
      <c r="D474">
        <v>0</v>
      </c>
    </row>
    <row r="475" spans="1:4">
      <c r="A475" t="s">
        <v>1286</v>
      </c>
      <c r="B475" t="s">
        <v>22</v>
      </c>
      <c r="C475" t="str">
        <f t="shared" si="7"/>
        <v>51040504002907PSS</v>
      </c>
      <c r="D475">
        <v>0</v>
      </c>
    </row>
    <row r="476" spans="1:4">
      <c r="A476" t="s">
        <v>1217</v>
      </c>
      <c r="B476" t="s">
        <v>22</v>
      </c>
      <c r="C476" t="str">
        <f t="shared" si="7"/>
        <v>51040504002908PSS</v>
      </c>
      <c r="D476">
        <v>0</v>
      </c>
    </row>
    <row r="477" spans="1:4">
      <c r="A477" t="s">
        <v>1225</v>
      </c>
      <c r="B477" t="s">
        <v>22</v>
      </c>
      <c r="C477" t="str">
        <f t="shared" si="7"/>
        <v>51040510001101PSS</v>
      </c>
      <c r="D477">
        <v>0</v>
      </c>
    </row>
    <row r="478" spans="1:4">
      <c r="A478" t="s">
        <v>1225</v>
      </c>
      <c r="B478" t="s">
        <v>23</v>
      </c>
      <c r="C478" t="str">
        <f t="shared" si="7"/>
        <v>51040510001101USD</v>
      </c>
      <c r="D478">
        <v>0</v>
      </c>
    </row>
    <row r="479" spans="1:4">
      <c r="A479" t="s">
        <v>1100</v>
      </c>
      <c r="B479" t="s">
        <v>22</v>
      </c>
      <c r="C479" t="str">
        <f t="shared" si="7"/>
        <v>51040510101230PSS</v>
      </c>
      <c r="D479">
        <v>0</v>
      </c>
    </row>
    <row r="480" spans="1:4">
      <c r="A480" t="s">
        <v>1100</v>
      </c>
      <c r="B480" t="s">
        <v>23</v>
      </c>
      <c r="C480" t="str">
        <f t="shared" si="7"/>
        <v>51040510101230USD</v>
      </c>
      <c r="D480">
        <v>0</v>
      </c>
    </row>
    <row r="481" spans="1:4">
      <c r="A481" t="s">
        <v>1086</v>
      </c>
      <c r="B481" t="s">
        <v>22</v>
      </c>
      <c r="C481" t="str">
        <f t="shared" si="7"/>
        <v>51040510101236PSS</v>
      </c>
      <c r="D481">
        <v>0</v>
      </c>
    </row>
    <row r="482" spans="1:4">
      <c r="A482" t="s">
        <v>1086</v>
      </c>
      <c r="B482" t="s">
        <v>23</v>
      </c>
      <c r="C482" t="str">
        <f t="shared" si="7"/>
        <v>51040510101236USD</v>
      </c>
      <c r="D482">
        <v>0</v>
      </c>
    </row>
    <row r="483" spans="1:4">
      <c r="A483" t="s">
        <v>804</v>
      </c>
      <c r="B483" t="s">
        <v>22</v>
      </c>
      <c r="C483" t="str">
        <f t="shared" si="7"/>
        <v>51040510101237PSS</v>
      </c>
      <c r="D483">
        <v>0</v>
      </c>
    </row>
    <row r="484" spans="1:4">
      <c r="A484" t="s">
        <v>804</v>
      </c>
      <c r="B484" t="s">
        <v>23</v>
      </c>
      <c r="C484" t="str">
        <f t="shared" si="7"/>
        <v>51040510101237USD</v>
      </c>
      <c r="D484">
        <v>0</v>
      </c>
    </row>
    <row r="485" spans="1:4">
      <c r="A485" t="s">
        <v>875</v>
      </c>
      <c r="B485" t="s">
        <v>22</v>
      </c>
      <c r="C485" t="str">
        <f t="shared" si="7"/>
        <v>51040511001101PSS</v>
      </c>
      <c r="D485">
        <v>0</v>
      </c>
    </row>
    <row r="486" spans="1:4">
      <c r="A486" t="s">
        <v>875</v>
      </c>
      <c r="B486" t="s">
        <v>23</v>
      </c>
      <c r="C486" t="str">
        <f t="shared" si="7"/>
        <v>51040511001101USD</v>
      </c>
      <c r="D486">
        <v>0</v>
      </c>
    </row>
    <row r="487" spans="1:4">
      <c r="A487" t="s">
        <v>1287</v>
      </c>
      <c r="B487" t="s">
        <v>22</v>
      </c>
      <c r="C487" t="str">
        <f t="shared" si="7"/>
        <v>51040511005133PSS</v>
      </c>
      <c r="D487">
        <v>0</v>
      </c>
    </row>
    <row r="488" spans="1:4">
      <c r="A488" t="s">
        <v>1287</v>
      </c>
      <c r="B488" t="s">
        <v>23</v>
      </c>
      <c r="C488" t="str">
        <f t="shared" si="7"/>
        <v>51040511005133USD</v>
      </c>
      <c r="D488">
        <v>0</v>
      </c>
    </row>
    <row r="489" spans="1:4">
      <c r="A489" t="s">
        <v>1027</v>
      </c>
      <c r="B489" t="s">
        <v>22</v>
      </c>
      <c r="C489" t="str">
        <f t="shared" si="7"/>
        <v>51040511005141PSS</v>
      </c>
      <c r="D489">
        <v>0</v>
      </c>
    </row>
    <row r="490" spans="1:4">
      <c r="A490" t="s">
        <v>1027</v>
      </c>
      <c r="B490" t="s">
        <v>23</v>
      </c>
      <c r="C490" t="str">
        <f t="shared" si="7"/>
        <v>51040511005141USD</v>
      </c>
      <c r="D490">
        <v>0</v>
      </c>
    </row>
    <row r="491" spans="1:4">
      <c r="A491" t="s">
        <v>900</v>
      </c>
      <c r="B491" t="s">
        <v>22</v>
      </c>
      <c r="C491" t="str">
        <f t="shared" si="7"/>
        <v>51040511005142PSS</v>
      </c>
      <c r="D491">
        <v>0</v>
      </c>
    </row>
    <row r="492" spans="1:4">
      <c r="A492" t="s">
        <v>900</v>
      </c>
      <c r="B492" t="s">
        <v>23</v>
      </c>
      <c r="C492" t="str">
        <f t="shared" si="7"/>
        <v>51040511005142USD</v>
      </c>
      <c r="D492">
        <v>0</v>
      </c>
    </row>
    <row r="493" spans="1:4">
      <c r="A493" t="s">
        <v>1220</v>
      </c>
      <c r="B493" t="s">
        <v>22</v>
      </c>
      <c r="C493" t="str">
        <f t="shared" si="7"/>
        <v>51040511005188PSS</v>
      </c>
      <c r="D493">
        <v>0</v>
      </c>
    </row>
    <row r="494" spans="1:4">
      <c r="A494" t="s">
        <v>1068</v>
      </c>
      <c r="B494" t="s">
        <v>22</v>
      </c>
      <c r="C494" t="str">
        <f t="shared" si="7"/>
        <v>51040512000329PSS</v>
      </c>
      <c r="D494">
        <v>0</v>
      </c>
    </row>
    <row r="495" spans="1:4">
      <c r="A495" t="s">
        <v>1252</v>
      </c>
      <c r="B495" t="s">
        <v>22</v>
      </c>
      <c r="C495" t="str">
        <f t="shared" si="7"/>
        <v>51040512000338PSS</v>
      </c>
      <c r="D495">
        <v>0</v>
      </c>
    </row>
    <row r="496" spans="1:4">
      <c r="A496" t="s">
        <v>1121</v>
      </c>
      <c r="B496" t="s">
        <v>22</v>
      </c>
      <c r="C496" t="str">
        <f t="shared" si="7"/>
        <v>51040512000502PSS</v>
      </c>
      <c r="D496">
        <v>0</v>
      </c>
    </row>
    <row r="497" spans="1:4">
      <c r="A497" t="s">
        <v>992</v>
      </c>
      <c r="B497" t="s">
        <v>22</v>
      </c>
      <c r="C497" t="str">
        <f t="shared" si="7"/>
        <v>51040512000901PSS</v>
      </c>
      <c r="D497">
        <v>0</v>
      </c>
    </row>
    <row r="498" spans="1:4">
      <c r="A498" t="s">
        <v>1119</v>
      </c>
      <c r="B498" t="s">
        <v>22</v>
      </c>
      <c r="C498" t="str">
        <f t="shared" si="7"/>
        <v>51040512001201PSS</v>
      </c>
      <c r="D498">
        <v>0</v>
      </c>
    </row>
    <row r="499" spans="1:4">
      <c r="A499" t="s">
        <v>857</v>
      </c>
      <c r="B499" t="s">
        <v>22</v>
      </c>
      <c r="C499" t="str">
        <f t="shared" si="7"/>
        <v>51040512001601PSS</v>
      </c>
      <c r="D499">
        <v>0</v>
      </c>
    </row>
    <row r="500" spans="1:4">
      <c r="A500" t="s">
        <v>857</v>
      </c>
      <c r="B500" t="s">
        <v>23</v>
      </c>
      <c r="C500" t="str">
        <f t="shared" si="7"/>
        <v>51040512001601USD</v>
      </c>
      <c r="D500">
        <v>0</v>
      </c>
    </row>
    <row r="501" spans="1:4">
      <c r="A501" t="s">
        <v>987</v>
      </c>
      <c r="B501" t="s">
        <v>22</v>
      </c>
      <c r="C501" t="str">
        <f t="shared" si="7"/>
        <v>51040512005137PSS</v>
      </c>
      <c r="D501">
        <v>0</v>
      </c>
    </row>
    <row r="502" spans="1:4">
      <c r="A502" t="s">
        <v>987</v>
      </c>
      <c r="B502" t="s">
        <v>23</v>
      </c>
      <c r="C502" t="str">
        <f t="shared" si="7"/>
        <v>51040512005137USD</v>
      </c>
      <c r="D502">
        <v>0</v>
      </c>
    </row>
    <row r="503" spans="1:4">
      <c r="A503" t="s">
        <v>1045</v>
      </c>
      <c r="B503" t="s">
        <v>22</v>
      </c>
      <c r="C503" t="str">
        <f t="shared" si="7"/>
        <v>51040512005146PSS</v>
      </c>
      <c r="D503">
        <v>0</v>
      </c>
    </row>
    <row r="504" spans="1:4">
      <c r="A504" t="s">
        <v>1131</v>
      </c>
      <c r="B504" t="s">
        <v>22</v>
      </c>
      <c r="C504" t="str">
        <f t="shared" si="7"/>
        <v>51040512005147PSS</v>
      </c>
      <c r="D504">
        <v>0</v>
      </c>
    </row>
    <row r="505" spans="1:4">
      <c r="A505" t="s">
        <v>1131</v>
      </c>
      <c r="B505" t="s">
        <v>23</v>
      </c>
      <c r="C505" t="str">
        <f t="shared" si="7"/>
        <v>51040512005147USD</v>
      </c>
      <c r="D505">
        <v>0</v>
      </c>
    </row>
    <row r="506" spans="1:4">
      <c r="A506" t="s">
        <v>1303</v>
      </c>
      <c r="B506" t="s">
        <v>22</v>
      </c>
      <c r="C506" t="str">
        <f t="shared" si="7"/>
        <v>51040512005148PSS</v>
      </c>
      <c r="D506">
        <v>0</v>
      </c>
    </row>
    <row r="507" spans="1:4">
      <c r="A507" t="s">
        <v>1235</v>
      </c>
      <c r="B507" t="s">
        <v>23</v>
      </c>
      <c r="C507" t="str">
        <f t="shared" si="7"/>
        <v>51040512005151USD</v>
      </c>
      <c r="D507">
        <v>0</v>
      </c>
    </row>
    <row r="508" spans="1:4">
      <c r="A508" t="s">
        <v>1187</v>
      </c>
      <c r="B508" t="s">
        <v>22</v>
      </c>
      <c r="C508" t="str">
        <f t="shared" si="7"/>
        <v>51040512005213PSS</v>
      </c>
      <c r="D508">
        <v>0</v>
      </c>
    </row>
    <row r="509" spans="1:4">
      <c r="A509" t="s">
        <v>1052</v>
      </c>
      <c r="B509" t="s">
        <v>22</v>
      </c>
      <c r="C509" t="str">
        <f t="shared" si="7"/>
        <v>51040513000101PSS</v>
      </c>
      <c r="D509">
        <v>0</v>
      </c>
    </row>
    <row r="510" spans="1:4">
      <c r="A510" t="s">
        <v>1212</v>
      </c>
      <c r="B510" t="s">
        <v>22</v>
      </c>
      <c r="C510" t="str">
        <f t="shared" si="7"/>
        <v>51040513000112PSS</v>
      </c>
      <c r="D510">
        <v>0</v>
      </c>
    </row>
    <row r="511" spans="1:4">
      <c r="A511" t="s">
        <v>997</v>
      </c>
      <c r="B511" t="s">
        <v>22</v>
      </c>
      <c r="C511" t="str">
        <f t="shared" si="7"/>
        <v>51040513000138PSS</v>
      </c>
      <c r="D511">
        <v>0</v>
      </c>
    </row>
    <row r="512" spans="1:4">
      <c r="A512" t="s">
        <v>904</v>
      </c>
      <c r="B512" t="s">
        <v>22</v>
      </c>
      <c r="C512" t="str">
        <f t="shared" si="7"/>
        <v>51040513000305PSS</v>
      </c>
      <c r="D512">
        <v>0</v>
      </c>
    </row>
    <row r="513" spans="1:4">
      <c r="A513" t="s">
        <v>919</v>
      </c>
      <c r="B513" t="s">
        <v>22</v>
      </c>
      <c r="C513" t="str">
        <f t="shared" si="7"/>
        <v>51040513001701PSS</v>
      </c>
      <c r="D513">
        <v>0</v>
      </c>
    </row>
    <row r="514" spans="1:4">
      <c r="A514" t="s">
        <v>919</v>
      </c>
      <c r="B514" t="s">
        <v>23</v>
      </c>
      <c r="C514" t="str">
        <f t="shared" si="7"/>
        <v>51040513001701USD</v>
      </c>
      <c r="D514">
        <v>0</v>
      </c>
    </row>
    <row r="515" spans="1:4">
      <c r="A515" t="s">
        <v>957</v>
      </c>
      <c r="B515" t="s">
        <v>22</v>
      </c>
      <c r="C515" t="str">
        <f t="shared" ref="C515:C578" si="8">_xlfn.CONCAT(A515,B515)</f>
        <v>51040513005130PSS</v>
      </c>
      <c r="D515">
        <v>0</v>
      </c>
    </row>
    <row r="516" spans="1:4">
      <c r="A516" t="s">
        <v>957</v>
      </c>
      <c r="B516" t="s">
        <v>23</v>
      </c>
      <c r="C516" t="str">
        <f t="shared" si="8"/>
        <v>51040513005130USD</v>
      </c>
      <c r="D516">
        <v>0</v>
      </c>
    </row>
    <row r="517" spans="1:4">
      <c r="A517" t="s">
        <v>1196</v>
      </c>
      <c r="B517" t="s">
        <v>22</v>
      </c>
      <c r="C517" t="str">
        <f t="shared" si="8"/>
        <v>51040513005133PSS</v>
      </c>
      <c r="D517">
        <v>0</v>
      </c>
    </row>
    <row r="518" spans="1:4">
      <c r="A518" t="s">
        <v>1253</v>
      </c>
      <c r="B518" t="s">
        <v>22</v>
      </c>
      <c r="C518" t="str">
        <f t="shared" si="8"/>
        <v>51040513005168PSS</v>
      </c>
      <c r="D518">
        <v>0</v>
      </c>
    </row>
    <row r="519" spans="1:4">
      <c r="A519" t="s">
        <v>1180</v>
      </c>
      <c r="B519" t="s">
        <v>22</v>
      </c>
      <c r="C519" t="str">
        <f t="shared" si="8"/>
        <v>51040513005190PSS</v>
      </c>
      <c r="D519">
        <v>0</v>
      </c>
    </row>
    <row r="520" spans="1:4">
      <c r="A520" t="s">
        <v>780</v>
      </c>
      <c r="B520" t="s">
        <v>22</v>
      </c>
      <c r="C520" t="str">
        <f t="shared" si="8"/>
        <v>51040513005191PSS</v>
      </c>
      <c r="D520">
        <v>0</v>
      </c>
    </row>
    <row r="521" spans="1:4">
      <c r="A521" t="s">
        <v>1229</v>
      </c>
      <c r="B521" t="s">
        <v>22</v>
      </c>
      <c r="C521" t="str">
        <f t="shared" si="8"/>
        <v>51040602002409PSS</v>
      </c>
      <c r="D521">
        <v>0</v>
      </c>
    </row>
    <row r="522" spans="1:4">
      <c r="A522" t="s">
        <v>943</v>
      </c>
      <c r="B522" t="s">
        <v>22</v>
      </c>
      <c r="C522" t="str">
        <f t="shared" si="8"/>
        <v>51040603000304PSS</v>
      </c>
      <c r="D522">
        <v>0</v>
      </c>
    </row>
    <row r="523" spans="1:4">
      <c r="A523" t="s">
        <v>785</v>
      </c>
      <c r="B523" t="s">
        <v>22</v>
      </c>
      <c r="C523" t="str">
        <f t="shared" si="8"/>
        <v>51040603000311PSS</v>
      </c>
      <c r="D523">
        <v>0</v>
      </c>
    </row>
    <row r="524" spans="1:4">
      <c r="A524" t="s">
        <v>953</v>
      </c>
      <c r="B524" t="s">
        <v>22</v>
      </c>
      <c r="C524" t="str">
        <f t="shared" si="8"/>
        <v>51040604000501PSS</v>
      </c>
      <c r="D524">
        <v>0</v>
      </c>
    </row>
    <row r="525" spans="1:4">
      <c r="A525" t="s">
        <v>953</v>
      </c>
      <c r="B525" t="s">
        <v>23</v>
      </c>
      <c r="C525" t="str">
        <f t="shared" si="8"/>
        <v>51040604000501USD</v>
      </c>
      <c r="D525">
        <v>0</v>
      </c>
    </row>
    <row r="526" spans="1:4">
      <c r="A526" t="s">
        <v>1079</v>
      </c>
      <c r="B526" t="s">
        <v>22</v>
      </c>
      <c r="C526" t="str">
        <f t="shared" si="8"/>
        <v>51040604000502PSS</v>
      </c>
      <c r="D526">
        <v>0</v>
      </c>
    </row>
    <row r="527" spans="1:4">
      <c r="A527" t="s">
        <v>1267</v>
      </c>
      <c r="B527" t="s">
        <v>22</v>
      </c>
      <c r="C527" t="str">
        <f t="shared" si="8"/>
        <v>51040604000504PSS</v>
      </c>
      <c r="D527">
        <v>0</v>
      </c>
    </row>
    <row r="528" spans="1:4">
      <c r="A528" t="s">
        <v>1133</v>
      </c>
      <c r="B528" t="s">
        <v>22</v>
      </c>
      <c r="C528" t="str">
        <f t="shared" si="8"/>
        <v>51040604000507PSS</v>
      </c>
      <c r="D528">
        <v>0</v>
      </c>
    </row>
    <row r="529" spans="1:4">
      <c r="A529" t="s">
        <v>960</v>
      </c>
      <c r="B529" t="s">
        <v>23</v>
      </c>
      <c r="C529" t="str">
        <f t="shared" si="8"/>
        <v>51040611000325USD</v>
      </c>
      <c r="D529">
        <v>0</v>
      </c>
    </row>
    <row r="530" spans="1:4">
      <c r="A530" t="s">
        <v>1292</v>
      </c>
      <c r="B530" t="s">
        <v>22</v>
      </c>
      <c r="C530" t="str">
        <f t="shared" si="8"/>
        <v>51040612000501PSS</v>
      </c>
      <c r="D530">
        <v>0</v>
      </c>
    </row>
    <row r="531" spans="1:4">
      <c r="A531" t="s">
        <v>879</v>
      </c>
      <c r="B531" t="s">
        <v>22</v>
      </c>
      <c r="C531" t="str">
        <f t="shared" si="8"/>
        <v>51040612000534PSS</v>
      </c>
      <c r="D531">
        <v>0</v>
      </c>
    </row>
    <row r="532" spans="1:4">
      <c r="A532" t="s">
        <v>1006</v>
      </c>
      <c r="B532" t="s">
        <v>22</v>
      </c>
      <c r="C532" t="str">
        <f t="shared" si="8"/>
        <v>51040613000314PSS</v>
      </c>
      <c r="D532">
        <v>0</v>
      </c>
    </row>
    <row r="533" spans="1:4">
      <c r="A533" t="s">
        <v>1056</v>
      </c>
      <c r="B533" t="s">
        <v>22</v>
      </c>
      <c r="C533" t="str">
        <f t="shared" si="8"/>
        <v>51040613000329PSS</v>
      </c>
      <c r="D533">
        <v>0</v>
      </c>
    </row>
    <row r="534" spans="1:4">
      <c r="A534" t="s">
        <v>1029</v>
      </c>
      <c r="B534" t="s">
        <v>22</v>
      </c>
      <c r="C534" t="str">
        <f t="shared" si="8"/>
        <v>51040613000334PSS</v>
      </c>
      <c r="D534">
        <v>0</v>
      </c>
    </row>
    <row r="535" spans="1:4">
      <c r="A535" t="s">
        <v>971</v>
      </c>
      <c r="B535" t="s">
        <v>22</v>
      </c>
      <c r="C535" t="str">
        <f t="shared" si="8"/>
        <v>51050719000301PSS</v>
      </c>
      <c r="D535">
        <v>0</v>
      </c>
    </row>
    <row r="536" spans="1:4">
      <c r="A536" t="s">
        <v>1297</v>
      </c>
      <c r="B536" t="s">
        <v>22</v>
      </c>
      <c r="C536" t="str">
        <f t="shared" si="8"/>
        <v>51070403000130PSS</v>
      </c>
      <c r="D536">
        <v>0</v>
      </c>
    </row>
    <row r="537" spans="1:4">
      <c r="A537" t="s">
        <v>733</v>
      </c>
      <c r="B537" t="s">
        <v>22</v>
      </c>
      <c r="C537" t="str">
        <f t="shared" si="8"/>
        <v>51070403000505PSS</v>
      </c>
      <c r="D537">
        <v>0</v>
      </c>
    </row>
    <row r="538" spans="1:4">
      <c r="A538" t="s">
        <v>970</v>
      </c>
      <c r="B538" t="s">
        <v>22</v>
      </c>
      <c r="C538" t="str">
        <f t="shared" si="8"/>
        <v>51070403000530PSS</v>
      </c>
      <c r="D538">
        <v>0</v>
      </c>
    </row>
    <row r="539" spans="1:4">
      <c r="A539" t="s">
        <v>1012</v>
      </c>
      <c r="B539" t="s">
        <v>23</v>
      </c>
      <c r="C539" t="str">
        <f t="shared" si="8"/>
        <v>51070404001907USD</v>
      </c>
      <c r="D539">
        <v>0</v>
      </c>
    </row>
    <row r="540" spans="1:4">
      <c r="A540" t="s">
        <v>1260</v>
      </c>
      <c r="B540" t="s">
        <v>22</v>
      </c>
      <c r="C540" t="str">
        <f t="shared" si="8"/>
        <v>51070404001921PSS</v>
      </c>
      <c r="D540">
        <v>0</v>
      </c>
    </row>
    <row r="541" spans="1:4">
      <c r="A541" t="s">
        <v>1310</v>
      </c>
      <c r="B541" t="s">
        <v>22</v>
      </c>
      <c r="C541" t="str">
        <f t="shared" si="8"/>
        <v>51070404001931PSS</v>
      </c>
      <c r="D541">
        <v>0</v>
      </c>
    </row>
    <row r="542" spans="1:4">
      <c r="A542" t="s">
        <v>1097</v>
      </c>
      <c r="B542" t="s">
        <v>22</v>
      </c>
      <c r="C542" t="str">
        <f t="shared" si="8"/>
        <v>51070407000301PSS</v>
      </c>
      <c r="D542">
        <v>0</v>
      </c>
    </row>
    <row r="543" spans="1:4">
      <c r="A543" t="s">
        <v>1097</v>
      </c>
      <c r="B543" t="s">
        <v>23</v>
      </c>
      <c r="C543" t="str">
        <f t="shared" si="8"/>
        <v>51070407000301USD</v>
      </c>
      <c r="D543">
        <v>0</v>
      </c>
    </row>
    <row r="544" spans="1:4">
      <c r="A544" t="s">
        <v>1093</v>
      </c>
      <c r="B544" t="s">
        <v>22</v>
      </c>
      <c r="C544" t="str">
        <f t="shared" si="8"/>
        <v>51070411000301PSS</v>
      </c>
      <c r="D544">
        <v>0</v>
      </c>
    </row>
    <row r="545" spans="1:4">
      <c r="A545" t="s">
        <v>941</v>
      </c>
      <c r="B545" t="s">
        <v>23</v>
      </c>
      <c r="C545" t="str">
        <f t="shared" si="8"/>
        <v>51070412000303USD</v>
      </c>
      <c r="D545">
        <v>0</v>
      </c>
    </row>
    <row r="546" spans="1:4">
      <c r="A546" t="s">
        <v>1055</v>
      </c>
      <c r="B546" t="s">
        <v>23</v>
      </c>
      <c r="C546" t="str">
        <f t="shared" si="8"/>
        <v>51070413000301USD</v>
      </c>
      <c r="D546">
        <v>0</v>
      </c>
    </row>
    <row r="547" spans="1:4">
      <c r="A547" t="s">
        <v>823</v>
      </c>
      <c r="B547" t="s">
        <v>22</v>
      </c>
      <c r="C547" t="str">
        <f t="shared" si="8"/>
        <v>51070413000502PSS</v>
      </c>
      <c r="D547">
        <v>0</v>
      </c>
    </row>
    <row r="548" spans="1:4">
      <c r="A548" t="s">
        <v>1288</v>
      </c>
      <c r="B548" t="s">
        <v>22</v>
      </c>
      <c r="C548" t="str">
        <f t="shared" si="8"/>
        <v>51090400000101PSS</v>
      </c>
      <c r="D548">
        <v>0</v>
      </c>
    </row>
    <row r="549" spans="1:4">
      <c r="A549" t="s">
        <v>1074</v>
      </c>
      <c r="B549" t="s">
        <v>22</v>
      </c>
      <c r="C549" t="str">
        <f t="shared" si="8"/>
        <v>51090400000103PSS</v>
      </c>
      <c r="D549">
        <v>0</v>
      </c>
    </row>
    <row r="550" spans="1:4">
      <c r="A550" t="s">
        <v>765</v>
      </c>
      <c r="B550" t="s">
        <v>22</v>
      </c>
      <c r="C550" t="str">
        <f t="shared" si="8"/>
        <v>51090800000101PSS</v>
      </c>
      <c r="D550">
        <v>0</v>
      </c>
    </row>
    <row r="551" spans="1:4">
      <c r="A551" t="s">
        <v>765</v>
      </c>
      <c r="B551" t="s">
        <v>23</v>
      </c>
      <c r="C551" t="str">
        <f t="shared" si="8"/>
        <v>51090800000101USD</v>
      </c>
      <c r="D551">
        <v>0</v>
      </c>
    </row>
    <row r="552" spans="1:4">
      <c r="A552" t="s">
        <v>844</v>
      </c>
      <c r="B552" t="s">
        <v>22</v>
      </c>
      <c r="C552" t="str">
        <f t="shared" si="8"/>
        <v>51091601010302PSS</v>
      </c>
      <c r="D552">
        <v>0</v>
      </c>
    </row>
    <row r="553" spans="1:4">
      <c r="A553" t="s">
        <v>1242</v>
      </c>
      <c r="B553" t="s">
        <v>22</v>
      </c>
      <c r="C553" t="str">
        <f t="shared" si="8"/>
        <v>51091601010303PSS</v>
      </c>
      <c r="D553">
        <v>0</v>
      </c>
    </row>
    <row r="554" spans="1:4">
      <c r="A554" t="s">
        <v>1202</v>
      </c>
      <c r="B554" t="s">
        <v>22</v>
      </c>
      <c r="C554" t="str">
        <f t="shared" si="8"/>
        <v>51091601010402PSS</v>
      </c>
      <c r="D554">
        <v>0</v>
      </c>
    </row>
    <row r="555" spans="1:4">
      <c r="A555" t="s">
        <v>1202</v>
      </c>
      <c r="B555" t="s">
        <v>23</v>
      </c>
      <c r="C555" t="str">
        <f t="shared" si="8"/>
        <v>51091601010402USD</v>
      </c>
      <c r="D555">
        <v>0</v>
      </c>
    </row>
    <row r="556" spans="1:4">
      <c r="A556" t="s">
        <v>1279</v>
      </c>
      <c r="B556" t="s">
        <v>23</v>
      </c>
      <c r="C556" t="str">
        <f t="shared" si="8"/>
        <v>51091601010403USD</v>
      </c>
      <c r="D556">
        <v>0</v>
      </c>
    </row>
    <row r="557" spans="1:4">
      <c r="A557" t="s">
        <v>893</v>
      </c>
      <c r="B557" t="s">
        <v>22</v>
      </c>
      <c r="C557" t="str">
        <f t="shared" si="8"/>
        <v>51091601090125PSS</v>
      </c>
      <c r="D557">
        <v>0</v>
      </c>
    </row>
    <row r="558" spans="1:4">
      <c r="A558" t="s">
        <v>1157</v>
      </c>
      <c r="B558" t="s">
        <v>22</v>
      </c>
      <c r="C558" t="str">
        <f t="shared" si="8"/>
        <v>51091601090235PSS</v>
      </c>
      <c r="D558">
        <v>0</v>
      </c>
    </row>
    <row r="559" spans="1:4">
      <c r="A559" t="s">
        <v>1251</v>
      </c>
      <c r="B559" t="s">
        <v>22</v>
      </c>
      <c r="C559" t="str">
        <f t="shared" si="8"/>
        <v>51091702010301PSS</v>
      </c>
      <c r="D559">
        <v>0</v>
      </c>
    </row>
    <row r="560" spans="1:4">
      <c r="A560" t="s">
        <v>1251</v>
      </c>
      <c r="B560" t="s">
        <v>23</v>
      </c>
      <c r="C560" t="str">
        <f t="shared" si="8"/>
        <v>51091702010301USD</v>
      </c>
      <c r="D560">
        <v>0</v>
      </c>
    </row>
    <row r="561" spans="1:4">
      <c r="A561" t="s">
        <v>1163</v>
      </c>
      <c r="B561" t="s">
        <v>23</v>
      </c>
      <c r="C561" t="str">
        <f t="shared" si="8"/>
        <v>51091702010305USD</v>
      </c>
      <c r="D561">
        <v>0</v>
      </c>
    </row>
    <row r="562" spans="1:4">
      <c r="A562" t="s">
        <v>938</v>
      </c>
      <c r="B562" t="s">
        <v>22</v>
      </c>
      <c r="C562" t="str">
        <f t="shared" si="8"/>
        <v>51092500000101PSS</v>
      </c>
      <c r="D562">
        <v>0</v>
      </c>
    </row>
    <row r="563" spans="1:4">
      <c r="A563" t="s">
        <v>938</v>
      </c>
      <c r="B563" t="s">
        <v>23</v>
      </c>
      <c r="C563" t="str">
        <f t="shared" si="8"/>
        <v>51092500000101USD</v>
      </c>
      <c r="D563">
        <v>0</v>
      </c>
    </row>
    <row r="564" spans="1:4">
      <c r="A564" t="s">
        <v>833</v>
      </c>
      <c r="B564" t="s">
        <v>23</v>
      </c>
      <c r="C564" t="str">
        <f t="shared" si="8"/>
        <v>51092500000103USD</v>
      </c>
      <c r="D564">
        <v>0</v>
      </c>
    </row>
    <row r="565" spans="1:4">
      <c r="A565" t="s">
        <v>1264</v>
      </c>
      <c r="B565" t="s">
        <v>22</v>
      </c>
      <c r="C565" t="str">
        <f t="shared" si="8"/>
        <v>51092700000161PSS</v>
      </c>
      <c r="D565">
        <v>0</v>
      </c>
    </row>
    <row r="566" spans="1:4">
      <c r="A566" t="s">
        <v>1125</v>
      </c>
      <c r="B566" t="s">
        <v>22</v>
      </c>
      <c r="C566" t="str">
        <f t="shared" si="8"/>
        <v>51092700000162PSS</v>
      </c>
      <c r="D566">
        <v>0</v>
      </c>
    </row>
    <row r="567" spans="1:4">
      <c r="A567" t="s">
        <v>758</v>
      </c>
      <c r="B567" t="s">
        <v>22</v>
      </c>
      <c r="C567" t="str">
        <f t="shared" si="8"/>
        <v>51092700000174PSS</v>
      </c>
      <c r="D567">
        <v>0</v>
      </c>
    </row>
    <row r="568" spans="1:4">
      <c r="A568" t="s">
        <v>959</v>
      </c>
      <c r="B568" t="s">
        <v>22</v>
      </c>
      <c r="C568" t="str">
        <f t="shared" si="8"/>
        <v>51092700000186PSS</v>
      </c>
      <c r="D568">
        <v>0</v>
      </c>
    </row>
    <row r="569" spans="1:4">
      <c r="A569" t="s">
        <v>754</v>
      </c>
      <c r="B569" t="s">
        <v>22</v>
      </c>
      <c r="C569" t="str">
        <f t="shared" si="8"/>
        <v>51092700000194PSS</v>
      </c>
      <c r="D569">
        <v>0</v>
      </c>
    </row>
    <row r="570" spans="1:4">
      <c r="A570" t="s">
        <v>1164</v>
      </c>
      <c r="B570" t="s">
        <v>22</v>
      </c>
      <c r="C570" t="str">
        <f t="shared" si="8"/>
        <v>51092700000197PSS</v>
      </c>
      <c r="D570">
        <v>0</v>
      </c>
    </row>
    <row r="571" spans="1:4">
      <c r="A571" t="s">
        <v>1179</v>
      </c>
      <c r="B571" t="s">
        <v>22</v>
      </c>
      <c r="C571" t="str">
        <f t="shared" si="8"/>
        <v>51092700000209PSS</v>
      </c>
      <c r="D571">
        <v>0</v>
      </c>
    </row>
    <row r="572" spans="1:4">
      <c r="A572" t="s">
        <v>1231</v>
      </c>
      <c r="B572" t="s">
        <v>22</v>
      </c>
      <c r="C572" t="str">
        <f t="shared" si="8"/>
        <v>51092700000304PSS</v>
      </c>
      <c r="D572">
        <v>0</v>
      </c>
    </row>
    <row r="573" spans="1:4">
      <c r="A573" t="s">
        <v>853</v>
      </c>
      <c r="B573" t="s">
        <v>22</v>
      </c>
      <c r="C573" t="str">
        <f t="shared" si="8"/>
        <v>51092700000306PSS</v>
      </c>
      <c r="D573">
        <v>0</v>
      </c>
    </row>
    <row r="574" spans="1:4">
      <c r="A574" t="s">
        <v>790</v>
      </c>
      <c r="B574" t="s">
        <v>22</v>
      </c>
      <c r="C574" t="str">
        <f t="shared" si="8"/>
        <v>51092700000307PSS</v>
      </c>
      <c r="D574">
        <v>0</v>
      </c>
    </row>
    <row r="575" spans="1:4">
      <c r="A575" t="s">
        <v>1276</v>
      </c>
      <c r="B575" t="s">
        <v>22</v>
      </c>
      <c r="C575" t="str">
        <f t="shared" si="8"/>
        <v>51092700000328PSS</v>
      </c>
      <c r="D575">
        <v>0</v>
      </c>
    </row>
    <row r="576" spans="1:4">
      <c r="A576" t="s">
        <v>751</v>
      </c>
      <c r="B576" t="s">
        <v>22</v>
      </c>
      <c r="C576" t="str">
        <f t="shared" si="8"/>
        <v>52010200000101PSS</v>
      </c>
      <c r="D576">
        <v>0</v>
      </c>
    </row>
    <row r="577" spans="1:4">
      <c r="A577" t="s">
        <v>751</v>
      </c>
      <c r="B577" t="s">
        <v>23</v>
      </c>
      <c r="C577" t="str">
        <f t="shared" si="8"/>
        <v>52010200000101USD</v>
      </c>
      <c r="D577">
        <v>0</v>
      </c>
    </row>
    <row r="578" spans="1:4">
      <c r="A578" t="s">
        <v>1011</v>
      </c>
      <c r="B578" t="s">
        <v>23</v>
      </c>
      <c r="C578" t="str">
        <f t="shared" si="8"/>
        <v>52010300000101USD</v>
      </c>
      <c r="D578">
        <v>0</v>
      </c>
    </row>
    <row r="579" spans="1:4">
      <c r="A579" t="s">
        <v>972</v>
      </c>
      <c r="B579" t="s">
        <v>23</v>
      </c>
      <c r="C579" t="str">
        <f t="shared" ref="C579:C642" si="9">_xlfn.CONCAT(A579,B579)</f>
        <v>52010300000103USD</v>
      </c>
      <c r="D579">
        <v>0</v>
      </c>
    </row>
    <row r="580" spans="1:4">
      <c r="A580" t="s">
        <v>766</v>
      </c>
      <c r="B580" t="s">
        <v>22</v>
      </c>
      <c r="C580" t="str">
        <f t="shared" si="9"/>
        <v>52020200000102PSS</v>
      </c>
      <c r="D580">
        <v>0</v>
      </c>
    </row>
    <row r="581" spans="1:4">
      <c r="A581" t="s">
        <v>766</v>
      </c>
      <c r="B581" t="s">
        <v>23</v>
      </c>
      <c r="C581" t="str">
        <f t="shared" si="9"/>
        <v>52020200000102USD</v>
      </c>
      <c r="D581">
        <v>0</v>
      </c>
    </row>
    <row r="582" spans="1:4">
      <c r="A582" t="s">
        <v>1176</v>
      </c>
      <c r="B582" t="s">
        <v>22</v>
      </c>
      <c r="C582" t="str">
        <f t="shared" si="9"/>
        <v>52020800000109PSS</v>
      </c>
      <c r="D582">
        <v>0</v>
      </c>
    </row>
    <row r="583" spans="1:4">
      <c r="A583" t="s">
        <v>1062</v>
      </c>
      <c r="B583" t="s">
        <v>22</v>
      </c>
      <c r="C583" t="str">
        <f t="shared" si="9"/>
        <v>52020800000125PSS</v>
      </c>
      <c r="D583">
        <v>0</v>
      </c>
    </row>
    <row r="584" spans="1:4">
      <c r="A584" t="s">
        <v>1062</v>
      </c>
      <c r="B584" t="s">
        <v>23</v>
      </c>
      <c r="C584" t="str">
        <f t="shared" si="9"/>
        <v>52020800000125USD</v>
      </c>
      <c r="D584">
        <v>0</v>
      </c>
    </row>
    <row r="585" spans="1:4">
      <c r="A585" t="s">
        <v>942</v>
      </c>
      <c r="B585" t="s">
        <v>22</v>
      </c>
      <c r="C585" t="str">
        <f t="shared" si="9"/>
        <v>52021400000110PSS</v>
      </c>
      <c r="D585">
        <v>0</v>
      </c>
    </row>
    <row r="586" spans="1:4">
      <c r="A586" t="s">
        <v>1302</v>
      </c>
      <c r="B586" t="s">
        <v>22</v>
      </c>
      <c r="C586" t="str">
        <f t="shared" si="9"/>
        <v>52022900000101PSS</v>
      </c>
      <c r="D586">
        <v>0</v>
      </c>
    </row>
    <row r="587" spans="1:4">
      <c r="A587" t="s">
        <v>961</v>
      </c>
      <c r="B587" t="s">
        <v>22</v>
      </c>
      <c r="C587" t="str">
        <f t="shared" si="9"/>
        <v>52022900000103PSS</v>
      </c>
      <c r="D587">
        <v>0</v>
      </c>
    </row>
    <row r="588" spans="1:4">
      <c r="A588" t="s">
        <v>961</v>
      </c>
      <c r="B588" t="s">
        <v>23</v>
      </c>
      <c r="C588" t="str">
        <f t="shared" si="9"/>
        <v>52022900000103USD</v>
      </c>
      <c r="D588">
        <v>0</v>
      </c>
    </row>
    <row r="589" spans="1:4">
      <c r="A589" t="s">
        <v>811</v>
      </c>
      <c r="B589" t="s">
        <v>23</v>
      </c>
      <c r="C589" t="str">
        <f t="shared" si="9"/>
        <v>52022900000119USD</v>
      </c>
      <c r="D589">
        <v>0</v>
      </c>
    </row>
    <row r="590" spans="1:4">
      <c r="A590" t="s">
        <v>1201</v>
      </c>
      <c r="B590" t="s">
        <v>23</v>
      </c>
      <c r="C590" t="str">
        <f t="shared" si="9"/>
        <v>52022900000121USD</v>
      </c>
      <c r="D590">
        <v>0</v>
      </c>
    </row>
    <row r="591" spans="1:4">
      <c r="A591" t="s">
        <v>981</v>
      </c>
      <c r="B591" t="s">
        <v>22</v>
      </c>
      <c r="C591" t="str">
        <f t="shared" si="9"/>
        <v>52022900000122PSS</v>
      </c>
      <c r="D591">
        <v>0</v>
      </c>
    </row>
    <row r="592" spans="1:4">
      <c r="A592" t="s">
        <v>981</v>
      </c>
      <c r="B592" t="s">
        <v>23</v>
      </c>
      <c r="C592" t="str">
        <f t="shared" si="9"/>
        <v>52022900000122USD</v>
      </c>
      <c r="D592">
        <v>0</v>
      </c>
    </row>
    <row r="593" spans="1:4">
      <c r="A593" t="s">
        <v>1107</v>
      </c>
      <c r="B593" t="s">
        <v>22</v>
      </c>
      <c r="C593" t="str">
        <f t="shared" si="9"/>
        <v>52022900000161PSS</v>
      </c>
      <c r="D593">
        <v>0</v>
      </c>
    </row>
    <row r="594" spans="1:4">
      <c r="A594" t="s">
        <v>988</v>
      </c>
      <c r="B594" t="s">
        <v>22</v>
      </c>
      <c r="C594" t="str">
        <f t="shared" si="9"/>
        <v>52022900000175PSS</v>
      </c>
      <c r="D594">
        <v>0</v>
      </c>
    </row>
    <row r="595" spans="1:4">
      <c r="A595" t="s">
        <v>988</v>
      </c>
      <c r="B595" t="s">
        <v>23</v>
      </c>
      <c r="C595" t="str">
        <f t="shared" si="9"/>
        <v>52022900000175USD</v>
      </c>
      <c r="D595">
        <v>0</v>
      </c>
    </row>
    <row r="596" spans="1:4">
      <c r="A596" t="s">
        <v>1106</v>
      </c>
      <c r="B596" t="s">
        <v>23</v>
      </c>
      <c r="C596" t="str">
        <f t="shared" si="9"/>
        <v>52022900000197USD</v>
      </c>
      <c r="D596">
        <v>0</v>
      </c>
    </row>
    <row r="597" spans="1:4">
      <c r="A597" t="s">
        <v>782</v>
      </c>
      <c r="B597" t="s">
        <v>22</v>
      </c>
      <c r="C597" t="str">
        <f t="shared" si="9"/>
        <v>52022900000201PSS</v>
      </c>
      <c r="D597">
        <v>0</v>
      </c>
    </row>
    <row r="598" spans="1:4">
      <c r="A598" t="s">
        <v>782</v>
      </c>
      <c r="B598" t="s">
        <v>23</v>
      </c>
      <c r="C598" t="str">
        <f t="shared" si="9"/>
        <v>52022900000201USD</v>
      </c>
      <c r="D598">
        <v>0</v>
      </c>
    </row>
    <row r="599" spans="1:4">
      <c r="A599" t="s">
        <v>850</v>
      </c>
      <c r="B599" t="s">
        <v>22</v>
      </c>
      <c r="C599" t="str">
        <f t="shared" si="9"/>
        <v>52022900000238PSS</v>
      </c>
      <c r="D599">
        <v>0</v>
      </c>
    </row>
    <row r="600" spans="1:4">
      <c r="A600" t="s">
        <v>990</v>
      </c>
      <c r="B600" t="s">
        <v>22</v>
      </c>
      <c r="C600" t="str">
        <f t="shared" si="9"/>
        <v>52022900000250PSS</v>
      </c>
      <c r="D600">
        <v>0</v>
      </c>
    </row>
    <row r="601" spans="1:4">
      <c r="A601" t="s">
        <v>990</v>
      </c>
      <c r="B601" t="s">
        <v>23</v>
      </c>
      <c r="C601" t="str">
        <f t="shared" si="9"/>
        <v>52022900000250USD</v>
      </c>
      <c r="D601">
        <v>0</v>
      </c>
    </row>
    <row r="602" spans="1:4">
      <c r="A602" t="s">
        <v>783</v>
      </c>
      <c r="B602" t="s">
        <v>23</v>
      </c>
      <c r="C602" t="str">
        <f t="shared" si="9"/>
        <v>52022900000271USD</v>
      </c>
      <c r="D602">
        <v>0</v>
      </c>
    </row>
    <row r="603" spans="1:4">
      <c r="A603" t="s">
        <v>976</v>
      </c>
      <c r="B603" t="s">
        <v>23</v>
      </c>
      <c r="C603" t="str">
        <f t="shared" si="9"/>
        <v>52022900000274USD</v>
      </c>
      <c r="D603">
        <v>0</v>
      </c>
    </row>
    <row r="604" spans="1:4">
      <c r="A604" t="s">
        <v>1082</v>
      </c>
      <c r="B604" t="s">
        <v>22</v>
      </c>
      <c r="C604" t="str">
        <f t="shared" si="9"/>
        <v>52022900000281PSS</v>
      </c>
      <c r="D604">
        <v>0</v>
      </c>
    </row>
    <row r="605" spans="1:4">
      <c r="A605" t="s">
        <v>1082</v>
      </c>
      <c r="B605" t="s">
        <v>23</v>
      </c>
      <c r="C605" t="str">
        <f t="shared" si="9"/>
        <v>52022900000281USD</v>
      </c>
      <c r="D605">
        <v>0</v>
      </c>
    </row>
    <row r="606" spans="1:4">
      <c r="A606" t="s">
        <v>1256</v>
      </c>
      <c r="B606" t="s">
        <v>22</v>
      </c>
      <c r="C606" t="str">
        <f t="shared" si="9"/>
        <v>52022900000284PSS</v>
      </c>
      <c r="D606">
        <v>0</v>
      </c>
    </row>
    <row r="607" spans="1:4">
      <c r="A607" t="s">
        <v>1256</v>
      </c>
      <c r="B607" t="s">
        <v>23</v>
      </c>
      <c r="C607" t="str">
        <f t="shared" si="9"/>
        <v>52022900000284USD</v>
      </c>
      <c r="D607">
        <v>0</v>
      </c>
    </row>
    <row r="608" spans="1:4">
      <c r="A608" t="s">
        <v>865</v>
      </c>
      <c r="B608" t="s">
        <v>22</v>
      </c>
      <c r="C608" t="str">
        <f t="shared" si="9"/>
        <v>52022900000287PSS</v>
      </c>
      <c r="D608">
        <v>0</v>
      </c>
    </row>
    <row r="609" spans="1:4">
      <c r="A609" t="s">
        <v>1255</v>
      </c>
      <c r="B609" t="s">
        <v>22</v>
      </c>
      <c r="C609" t="str">
        <f t="shared" si="9"/>
        <v>52022900000302PSS</v>
      </c>
      <c r="D609">
        <v>0</v>
      </c>
    </row>
    <row r="610" spans="1:4">
      <c r="A610" t="s">
        <v>1255</v>
      </c>
      <c r="B610" t="s">
        <v>23</v>
      </c>
      <c r="C610" t="str">
        <f t="shared" si="9"/>
        <v>52022900000302USD</v>
      </c>
      <c r="D610">
        <v>0</v>
      </c>
    </row>
    <row r="611" spans="1:4">
      <c r="A611" t="s">
        <v>848</v>
      </c>
      <c r="B611" t="s">
        <v>22</v>
      </c>
      <c r="C611" t="str">
        <f t="shared" si="9"/>
        <v>52022900000307PSS</v>
      </c>
      <c r="D611">
        <v>0</v>
      </c>
    </row>
    <row r="612" spans="1:4">
      <c r="A612" t="s">
        <v>1309</v>
      </c>
      <c r="B612" t="s">
        <v>23</v>
      </c>
      <c r="C612" t="str">
        <f t="shared" si="9"/>
        <v>52022900000315USD</v>
      </c>
      <c r="D612">
        <v>0</v>
      </c>
    </row>
    <row r="613" spans="1:4">
      <c r="A613" t="s">
        <v>952</v>
      </c>
      <c r="B613" t="s">
        <v>22</v>
      </c>
      <c r="C613" t="str">
        <f t="shared" si="9"/>
        <v>52022900000337PSS</v>
      </c>
      <c r="D613">
        <v>0</v>
      </c>
    </row>
    <row r="614" spans="1:4">
      <c r="A614" t="s">
        <v>952</v>
      </c>
      <c r="B614" t="s">
        <v>23</v>
      </c>
      <c r="C614" t="str">
        <f t="shared" si="9"/>
        <v>52022900000337USD</v>
      </c>
      <c r="D614">
        <v>0</v>
      </c>
    </row>
    <row r="615" spans="1:4">
      <c r="A615" t="s">
        <v>933</v>
      </c>
      <c r="B615" t="s">
        <v>23</v>
      </c>
      <c r="C615" t="str">
        <f t="shared" si="9"/>
        <v>52022900000342USD</v>
      </c>
      <c r="D615">
        <v>0</v>
      </c>
    </row>
    <row r="616" spans="1:4">
      <c r="A616" t="s">
        <v>1184</v>
      </c>
      <c r="B616" t="s">
        <v>23</v>
      </c>
      <c r="C616" t="str">
        <f t="shared" si="9"/>
        <v>52022900000352USD</v>
      </c>
      <c r="D616">
        <v>0</v>
      </c>
    </row>
    <row r="617" spans="1:4">
      <c r="A617" t="s">
        <v>889</v>
      </c>
      <c r="B617" t="s">
        <v>22</v>
      </c>
      <c r="C617" t="str">
        <f t="shared" si="9"/>
        <v>52022900000354PSS</v>
      </c>
      <c r="D617">
        <v>0</v>
      </c>
    </row>
    <row r="618" spans="1:4">
      <c r="A618" t="s">
        <v>889</v>
      </c>
      <c r="B618" t="s">
        <v>23</v>
      </c>
      <c r="C618" t="str">
        <f t="shared" si="9"/>
        <v>52022900000354USD</v>
      </c>
      <c r="D618">
        <v>0</v>
      </c>
    </row>
    <row r="619" spans="1:4">
      <c r="A619" t="s">
        <v>1265</v>
      </c>
      <c r="B619" t="s">
        <v>22</v>
      </c>
      <c r="C619" t="str">
        <f t="shared" si="9"/>
        <v>52022900000355PSS</v>
      </c>
      <c r="D619">
        <v>0</v>
      </c>
    </row>
    <row r="620" spans="1:4">
      <c r="A620" t="s">
        <v>1265</v>
      </c>
      <c r="B620" t="s">
        <v>23</v>
      </c>
      <c r="C620" t="str">
        <f t="shared" si="9"/>
        <v>52022900000355USD</v>
      </c>
      <c r="D620">
        <v>0</v>
      </c>
    </row>
    <row r="621" spans="1:4">
      <c r="A621" t="s">
        <v>914</v>
      </c>
      <c r="B621" t="s">
        <v>22</v>
      </c>
      <c r="C621" t="str">
        <f t="shared" si="9"/>
        <v>52022900000357PSS</v>
      </c>
      <c r="D621">
        <v>0</v>
      </c>
    </row>
    <row r="622" spans="1:4">
      <c r="A622" t="s">
        <v>1110</v>
      </c>
      <c r="B622" t="s">
        <v>23</v>
      </c>
      <c r="C622" t="str">
        <f t="shared" si="9"/>
        <v>52022900000404USD</v>
      </c>
      <c r="D622">
        <v>0</v>
      </c>
    </row>
    <row r="623" spans="1:4">
      <c r="A623" t="s">
        <v>797</v>
      </c>
      <c r="B623" t="s">
        <v>22</v>
      </c>
      <c r="C623" t="str">
        <f t="shared" si="9"/>
        <v>52022900000416PSS</v>
      </c>
      <c r="D623">
        <v>0</v>
      </c>
    </row>
    <row r="624" spans="1:4">
      <c r="A624" t="s">
        <v>797</v>
      </c>
      <c r="B624" t="s">
        <v>23</v>
      </c>
      <c r="C624" t="str">
        <f t="shared" si="9"/>
        <v>52022900000416USD</v>
      </c>
      <c r="D624">
        <v>0</v>
      </c>
    </row>
    <row r="625" spans="1:4">
      <c r="A625" t="s">
        <v>807</v>
      </c>
      <c r="B625" t="s">
        <v>22</v>
      </c>
      <c r="C625" t="str">
        <f t="shared" si="9"/>
        <v>52022900000418PSS</v>
      </c>
      <c r="D625">
        <v>0</v>
      </c>
    </row>
    <row r="626" spans="1:4">
      <c r="A626" t="s">
        <v>807</v>
      </c>
      <c r="B626" t="s">
        <v>23</v>
      </c>
      <c r="C626" t="str">
        <f t="shared" si="9"/>
        <v>52022900000418USD</v>
      </c>
      <c r="D626">
        <v>0</v>
      </c>
    </row>
    <row r="627" spans="1:4">
      <c r="A627" t="s">
        <v>1243</v>
      </c>
      <c r="B627" t="s">
        <v>22</v>
      </c>
      <c r="C627" t="str">
        <f t="shared" si="9"/>
        <v>52022900000518PSS</v>
      </c>
      <c r="D627">
        <v>0</v>
      </c>
    </row>
    <row r="628" spans="1:4">
      <c r="A628" t="s">
        <v>1102</v>
      </c>
      <c r="B628" t="s">
        <v>22</v>
      </c>
      <c r="C628" t="str">
        <f t="shared" si="9"/>
        <v>52022900000529PSS</v>
      </c>
      <c r="D628">
        <v>0</v>
      </c>
    </row>
    <row r="629" spans="1:4">
      <c r="A629" t="s">
        <v>880</v>
      </c>
      <c r="B629" t="s">
        <v>22</v>
      </c>
      <c r="C629" t="str">
        <f t="shared" si="9"/>
        <v>52022900000941PSS</v>
      </c>
      <c r="D629">
        <v>0</v>
      </c>
    </row>
    <row r="630" spans="1:4">
      <c r="A630" t="s">
        <v>880</v>
      </c>
      <c r="B630" t="s">
        <v>23</v>
      </c>
      <c r="C630" t="str">
        <f t="shared" si="9"/>
        <v>52022900000941USD</v>
      </c>
      <c r="D630">
        <v>0</v>
      </c>
    </row>
    <row r="631" spans="1:4">
      <c r="A631" t="s">
        <v>906</v>
      </c>
      <c r="B631" t="s">
        <v>22</v>
      </c>
      <c r="C631" t="str">
        <f t="shared" si="9"/>
        <v>52022900000951PSS</v>
      </c>
      <c r="D631">
        <v>0</v>
      </c>
    </row>
    <row r="632" spans="1:4">
      <c r="A632" t="s">
        <v>906</v>
      </c>
      <c r="B632" t="s">
        <v>23</v>
      </c>
      <c r="C632" t="str">
        <f t="shared" si="9"/>
        <v>52022900000951USD</v>
      </c>
      <c r="D632">
        <v>0</v>
      </c>
    </row>
    <row r="633" spans="1:4">
      <c r="A633" t="s">
        <v>738</v>
      </c>
      <c r="B633" t="s">
        <v>22</v>
      </c>
      <c r="C633" t="str">
        <f t="shared" si="9"/>
        <v>52022900000954PSS</v>
      </c>
      <c r="D633">
        <v>0</v>
      </c>
    </row>
    <row r="634" spans="1:4">
      <c r="A634" t="s">
        <v>738</v>
      </c>
      <c r="B634" t="s">
        <v>23</v>
      </c>
      <c r="C634" t="str">
        <f t="shared" si="9"/>
        <v>52022900000954USD</v>
      </c>
      <c r="D634">
        <v>0</v>
      </c>
    </row>
    <row r="635" spans="1:4">
      <c r="A635" t="s">
        <v>1284</v>
      </c>
      <c r="B635" t="s">
        <v>22</v>
      </c>
      <c r="C635" t="str">
        <f t="shared" si="9"/>
        <v>52022900001301PSS</v>
      </c>
      <c r="D635">
        <v>0</v>
      </c>
    </row>
    <row r="636" spans="1:4">
      <c r="A636" t="s">
        <v>1092</v>
      </c>
      <c r="B636" t="s">
        <v>22</v>
      </c>
      <c r="C636" t="str">
        <f t="shared" si="9"/>
        <v>52022900001302PSS</v>
      </c>
      <c r="D636">
        <v>0</v>
      </c>
    </row>
    <row r="637" spans="1:4">
      <c r="A637" t="s">
        <v>1092</v>
      </c>
      <c r="B637" t="s">
        <v>23</v>
      </c>
      <c r="C637" t="str">
        <f t="shared" si="9"/>
        <v>52022900001302USD</v>
      </c>
      <c r="D637">
        <v>0</v>
      </c>
    </row>
    <row r="638" spans="1:4">
      <c r="A638" t="s">
        <v>994</v>
      </c>
      <c r="B638" t="s">
        <v>22</v>
      </c>
      <c r="C638" t="str">
        <f t="shared" si="9"/>
        <v>52022900001303PSS</v>
      </c>
      <c r="D638">
        <v>0</v>
      </c>
    </row>
    <row r="639" spans="1:4">
      <c r="A639" t="s">
        <v>994</v>
      </c>
      <c r="B639" t="s">
        <v>23</v>
      </c>
      <c r="C639" t="str">
        <f t="shared" si="9"/>
        <v>52022900001303USD</v>
      </c>
      <c r="D639">
        <v>0</v>
      </c>
    </row>
    <row r="640" spans="1:4">
      <c r="A640" t="s">
        <v>907</v>
      </c>
      <c r="B640" t="s">
        <v>22</v>
      </c>
      <c r="C640" t="str">
        <f t="shared" si="9"/>
        <v>52022900001304PSS</v>
      </c>
      <c r="D640">
        <v>0</v>
      </c>
    </row>
    <row r="641" spans="1:4">
      <c r="A641" t="s">
        <v>907</v>
      </c>
      <c r="B641" t="s">
        <v>23</v>
      </c>
      <c r="C641" t="str">
        <f t="shared" si="9"/>
        <v>52022900001304USD</v>
      </c>
      <c r="D641">
        <v>0</v>
      </c>
    </row>
    <row r="642" spans="1:4">
      <c r="A642" t="s">
        <v>1304</v>
      </c>
      <c r="B642" t="s">
        <v>22</v>
      </c>
      <c r="C642" t="str">
        <f t="shared" si="9"/>
        <v>52022900001305PSS</v>
      </c>
      <c r="D642">
        <v>0</v>
      </c>
    </row>
    <row r="643" spans="1:4">
      <c r="A643" t="s">
        <v>921</v>
      </c>
      <c r="B643" t="s">
        <v>22</v>
      </c>
      <c r="C643" t="str">
        <f t="shared" ref="C643:C706" si="10">_xlfn.CONCAT(A643,B643)</f>
        <v>52022900001306PSS</v>
      </c>
      <c r="D643">
        <v>0</v>
      </c>
    </row>
    <row r="644" spans="1:4">
      <c r="A644" t="s">
        <v>921</v>
      </c>
      <c r="B644" t="s">
        <v>23</v>
      </c>
      <c r="C644" t="str">
        <f t="shared" si="10"/>
        <v>52022900001306USD</v>
      </c>
      <c r="D644">
        <v>0</v>
      </c>
    </row>
    <row r="645" spans="1:4">
      <c r="A645" t="s">
        <v>1051</v>
      </c>
      <c r="B645" t="s">
        <v>22</v>
      </c>
      <c r="C645" t="str">
        <f t="shared" si="10"/>
        <v>52022900001310PSS</v>
      </c>
      <c r="D645">
        <v>0</v>
      </c>
    </row>
    <row r="646" spans="1:4">
      <c r="A646" t="s">
        <v>1152</v>
      </c>
      <c r="B646" t="s">
        <v>22</v>
      </c>
      <c r="C646" t="str">
        <f t="shared" si="10"/>
        <v>52022900001403PSS</v>
      </c>
      <c r="D646">
        <v>0</v>
      </c>
    </row>
    <row r="647" spans="1:4">
      <c r="A647" t="s">
        <v>1152</v>
      </c>
      <c r="B647" t="s">
        <v>23</v>
      </c>
      <c r="C647" t="str">
        <f t="shared" si="10"/>
        <v>52022900001403USD</v>
      </c>
      <c r="D647">
        <v>0</v>
      </c>
    </row>
    <row r="648" spans="1:4">
      <c r="A648" t="s">
        <v>1118</v>
      </c>
      <c r="B648" t="s">
        <v>22</v>
      </c>
      <c r="C648" t="str">
        <f t="shared" si="10"/>
        <v>52022900001404PSS</v>
      </c>
      <c r="D648">
        <v>0</v>
      </c>
    </row>
    <row r="649" spans="1:4">
      <c r="A649" t="s">
        <v>1210</v>
      </c>
      <c r="B649" t="s">
        <v>22</v>
      </c>
      <c r="C649" t="str">
        <f t="shared" si="10"/>
        <v>52022900001407PSS</v>
      </c>
      <c r="D649">
        <v>0</v>
      </c>
    </row>
    <row r="650" spans="1:4">
      <c r="A650" t="s">
        <v>1108</v>
      </c>
      <c r="B650" t="s">
        <v>22</v>
      </c>
      <c r="C650" t="str">
        <f t="shared" si="10"/>
        <v>52022900001411PSS</v>
      </c>
      <c r="D650">
        <v>0</v>
      </c>
    </row>
    <row r="651" spans="1:4">
      <c r="A651" t="s">
        <v>799</v>
      </c>
      <c r="B651" t="s">
        <v>22</v>
      </c>
      <c r="C651" t="str">
        <f t="shared" si="10"/>
        <v>52022900001501PSS</v>
      </c>
      <c r="D651">
        <v>0</v>
      </c>
    </row>
    <row r="652" spans="1:4">
      <c r="A652" t="s">
        <v>812</v>
      </c>
      <c r="B652" t="s">
        <v>22</v>
      </c>
      <c r="C652" t="str">
        <f t="shared" si="10"/>
        <v>52022900001502PSS</v>
      </c>
      <c r="D652">
        <v>0</v>
      </c>
    </row>
    <row r="653" spans="1:4">
      <c r="A653" t="s">
        <v>1120</v>
      </c>
      <c r="B653" t="s">
        <v>22</v>
      </c>
      <c r="C653" t="str">
        <f t="shared" si="10"/>
        <v>52022900001503PSS</v>
      </c>
      <c r="D653">
        <v>0</v>
      </c>
    </row>
    <row r="654" spans="1:4">
      <c r="A654" t="s">
        <v>888</v>
      </c>
      <c r="B654" t="s">
        <v>22</v>
      </c>
      <c r="C654" t="str">
        <f t="shared" si="10"/>
        <v>52022900001505PSS</v>
      </c>
      <c r="D654">
        <v>0</v>
      </c>
    </row>
    <row r="655" spans="1:4">
      <c r="A655" t="s">
        <v>895</v>
      </c>
      <c r="B655" t="s">
        <v>22</v>
      </c>
      <c r="C655" t="str">
        <f t="shared" si="10"/>
        <v>52022900001519PSS</v>
      </c>
      <c r="D655">
        <v>0</v>
      </c>
    </row>
    <row r="656" spans="1:4">
      <c r="A656" t="s">
        <v>834</v>
      </c>
      <c r="B656" t="s">
        <v>22</v>
      </c>
      <c r="C656" t="str">
        <f t="shared" si="10"/>
        <v>52022900001520PSS</v>
      </c>
      <c r="D656">
        <v>0</v>
      </c>
    </row>
    <row r="657" spans="1:4">
      <c r="A657" t="s">
        <v>849</v>
      </c>
      <c r="B657" t="s">
        <v>22</v>
      </c>
      <c r="C657" t="str">
        <f t="shared" si="10"/>
        <v>52022900001521PSS</v>
      </c>
      <c r="D657">
        <v>0</v>
      </c>
    </row>
    <row r="658" spans="1:4">
      <c r="A658" t="s">
        <v>1227</v>
      </c>
      <c r="B658" t="s">
        <v>22</v>
      </c>
      <c r="C658" t="str">
        <f t="shared" si="10"/>
        <v>52022900001522PSS</v>
      </c>
      <c r="D658">
        <v>0</v>
      </c>
    </row>
    <row r="659" spans="1:4">
      <c r="A659" t="s">
        <v>1300</v>
      </c>
      <c r="B659" t="s">
        <v>22</v>
      </c>
      <c r="C659" t="str">
        <f t="shared" si="10"/>
        <v>52022900001523PSS</v>
      </c>
      <c r="D659">
        <v>0</v>
      </c>
    </row>
    <row r="660" spans="1:4">
      <c r="A660" t="s">
        <v>1185</v>
      </c>
      <c r="B660" t="s">
        <v>22</v>
      </c>
      <c r="C660" t="str">
        <f t="shared" si="10"/>
        <v>52022900001524PSS</v>
      </c>
      <c r="D660">
        <v>0</v>
      </c>
    </row>
    <row r="661" spans="1:4">
      <c r="A661" t="s">
        <v>899</v>
      </c>
      <c r="B661" t="s">
        <v>22</v>
      </c>
      <c r="C661" t="str">
        <f t="shared" si="10"/>
        <v>52022900001527PSS</v>
      </c>
      <c r="D661">
        <v>0</v>
      </c>
    </row>
    <row r="662" spans="1:4">
      <c r="A662" t="s">
        <v>899</v>
      </c>
      <c r="B662" t="s">
        <v>23</v>
      </c>
      <c r="C662" t="str">
        <f t="shared" si="10"/>
        <v>52022900001527USD</v>
      </c>
      <c r="D662">
        <v>0</v>
      </c>
    </row>
    <row r="663" spans="1:4">
      <c r="A663" t="s">
        <v>757</v>
      </c>
      <c r="B663" t="s">
        <v>22</v>
      </c>
      <c r="C663" t="str">
        <f t="shared" si="10"/>
        <v>52022900001605PSS</v>
      </c>
      <c r="D663">
        <v>0</v>
      </c>
    </row>
    <row r="664" spans="1:4">
      <c r="A664" t="s">
        <v>742</v>
      </c>
      <c r="B664" t="s">
        <v>22</v>
      </c>
      <c r="C664" t="str">
        <f t="shared" si="10"/>
        <v>52022900002103PSS</v>
      </c>
      <c r="D664">
        <v>0</v>
      </c>
    </row>
    <row r="665" spans="1:4">
      <c r="A665" t="s">
        <v>841</v>
      </c>
      <c r="B665" t="s">
        <v>23</v>
      </c>
      <c r="C665" t="str">
        <f t="shared" si="10"/>
        <v>52022900002112USD</v>
      </c>
      <c r="D665">
        <v>0</v>
      </c>
    </row>
    <row r="666" spans="1:4">
      <c r="A666" t="s">
        <v>1001</v>
      </c>
      <c r="B666" t="s">
        <v>22</v>
      </c>
      <c r="C666" t="str">
        <f t="shared" si="10"/>
        <v>52022900002115PSS</v>
      </c>
      <c r="D666">
        <v>0</v>
      </c>
    </row>
    <row r="667" spans="1:4">
      <c r="A667" t="s">
        <v>1042</v>
      </c>
      <c r="B667" t="s">
        <v>22</v>
      </c>
      <c r="C667" t="str">
        <f t="shared" si="10"/>
        <v>52022900002117PSS</v>
      </c>
      <c r="D667">
        <v>0</v>
      </c>
    </row>
    <row r="668" spans="1:4">
      <c r="A668" t="s">
        <v>1042</v>
      </c>
      <c r="B668" t="s">
        <v>23</v>
      </c>
      <c r="C668" t="str">
        <f t="shared" si="10"/>
        <v>52022900002117USD</v>
      </c>
      <c r="D668">
        <v>0</v>
      </c>
    </row>
    <row r="669" spans="1:4">
      <c r="A669" t="s">
        <v>1206</v>
      </c>
      <c r="B669" t="s">
        <v>22</v>
      </c>
      <c r="C669" t="str">
        <f t="shared" si="10"/>
        <v>52022900002121PSS</v>
      </c>
      <c r="D669">
        <v>0</v>
      </c>
    </row>
    <row r="670" spans="1:4">
      <c r="A670" t="s">
        <v>1206</v>
      </c>
      <c r="B670" t="s">
        <v>23</v>
      </c>
      <c r="C670" t="str">
        <f t="shared" si="10"/>
        <v>52022900002121USD</v>
      </c>
      <c r="D670">
        <v>0</v>
      </c>
    </row>
    <row r="671" spans="1:4">
      <c r="A671" t="s">
        <v>1155</v>
      </c>
      <c r="B671" t="s">
        <v>22</v>
      </c>
      <c r="C671" t="str">
        <f t="shared" si="10"/>
        <v>52022900002126PSS</v>
      </c>
      <c r="D671">
        <v>0</v>
      </c>
    </row>
    <row r="672" spans="1:4">
      <c r="A672" t="s">
        <v>792</v>
      </c>
      <c r="B672" t="s">
        <v>22</v>
      </c>
      <c r="C672" t="str">
        <f t="shared" si="10"/>
        <v>52022900002127PSS</v>
      </c>
      <c r="D672">
        <v>0</v>
      </c>
    </row>
    <row r="673" spans="1:4">
      <c r="A673" t="s">
        <v>828</v>
      </c>
      <c r="B673" t="s">
        <v>22</v>
      </c>
      <c r="C673" t="str">
        <f t="shared" si="10"/>
        <v>52022900002147PSS</v>
      </c>
      <c r="D673">
        <v>0</v>
      </c>
    </row>
    <row r="674" spans="1:4">
      <c r="A674" t="s">
        <v>975</v>
      </c>
      <c r="B674" t="s">
        <v>22</v>
      </c>
      <c r="C674" t="str">
        <f t="shared" si="10"/>
        <v>52022900002151PSS</v>
      </c>
      <c r="D674">
        <v>0</v>
      </c>
    </row>
    <row r="675" spans="1:4">
      <c r="A675" t="s">
        <v>975</v>
      </c>
      <c r="B675" t="s">
        <v>23</v>
      </c>
      <c r="C675" t="str">
        <f t="shared" si="10"/>
        <v>52022900002151USD</v>
      </c>
      <c r="D675">
        <v>0</v>
      </c>
    </row>
    <row r="676" spans="1:4">
      <c r="A676" t="s">
        <v>1057</v>
      </c>
      <c r="B676" t="s">
        <v>22</v>
      </c>
      <c r="C676" t="str">
        <f t="shared" si="10"/>
        <v>52022900002155PSS</v>
      </c>
      <c r="D676">
        <v>0</v>
      </c>
    </row>
    <row r="677" spans="1:4">
      <c r="A677" t="s">
        <v>1295</v>
      </c>
      <c r="B677" t="s">
        <v>22</v>
      </c>
      <c r="C677" t="str">
        <f t="shared" si="10"/>
        <v>52022900002156PSS</v>
      </c>
      <c r="D677">
        <v>0</v>
      </c>
    </row>
    <row r="678" spans="1:4">
      <c r="A678" t="s">
        <v>864</v>
      </c>
      <c r="B678" t="s">
        <v>22</v>
      </c>
      <c r="C678" t="str">
        <f t="shared" si="10"/>
        <v>52022900002157PSS</v>
      </c>
      <c r="D678">
        <v>0</v>
      </c>
    </row>
    <row r="679" spans="1:4">
      <c r="A679" t="s">
        <v>761</v>
      </c>
      <c r="B679" t="s">
        <v>22</v>
      </c>
      <c r="C679" t="str">
        <f t="shared" si="10"/>
        <v>52022900002158PSS</v>
      </c>
      <c r="D679">
        <v>0</v>
      </c>
    </row>
    <row r="680" spans="1:4">
      <c r="A680" t="s">
        <v>1115</v>
      </c>
      <c r="B680" t="s">
        <v>22</v>
      </c>
      <c r="C680" t="str">
        <f t="shared" si="10"/>
        <v>52022900002159PSS</v>
      </c>
      <c r="D680">
        <v>0</v>
      </c>
    </row>
    <row r="681" spans="1:4">
      <c r="A681" t="s">
        <v>891</v>
      </c>
      <c r="B681" t="s">
        <v>22</v>
      </c>
      <c r="C681" t="str">
        <f t="shared" si="10"/>
        <v>52022900002161PSS</v>
      </c>
      <c r="D681">
        <v>0</v>
      </c>
    </row>
    <row r="682" spans="1:4">
      <c r="A682" t="s">
        <v>1232</v>
      </c>
      <c r="B682" t="s">
        <v>23</v>
      </c>
      <c r="C682" t="str">
        <f t="shared" si="10"/>
        <v>52022900002164USD</v>
      </c>
      <c r="D682">
        <v>0</v>
      </c>
    </row>
    <row r="683" spans="1:4">
      <c r="A683" t="s">
        <v>1293</v>
      </c>
      <c r="B683" t="s">
        <v>23</v>
      </c>
      <c r="C683" t="str">
        <f t="shared" si="10"/>
        <v>52022900002167USD</v>
      </c>
      <c r="D683">
        <v>0</v>
      </c>
    </row>
    <row r="684" spans="1:4">
      <c r="A684" t="s">
        <v>916</v>
      </c>
      <c r="B684" t="s">
        <v>22</v>
      </c>
      <c r="C684" t="str">
        <f t="shared" si="10"/>
        <v>52022900002177PSS</v>
      </c>
      <c r="D684">
        <v>0</v>
      </c>
    </row>
    <row r="685" spans="1:4">
      <c r="A685" t="s">
        <v>1216</v>
      </c>
      <c r="B685" t="s">
        <v>22</v>
      </c>
      <c r="C685" t="str">
        <f t="shared" si="10"/>
        <v>52022900002178PSS</v>
      </c>
      <c r="D685">
        <v>0</v>
      </c>
    </row>
    <row r="686" spans="1:4">
      <c r="A686" t="s">
        <v>759</v>
      </c>
      <c r="B686" t="s">
        <v>22</v>
      </c>
      <c r="C686" t="str">
        <f t="shared" si="10"/>
        <v>52022900002181PSS</v>
      </c>
      <c r="D686">
        <v>0</v>
      </c>
    </row>
    <row r="687" spans="1:4">
      <c r="A687" t="s">
        <v>736</v>
      </c>
      <c r="B687" t="s">
        <v>22</v>
      </c>
      <c r="C687" t="str">
        <f t="shared" si="10"/>
        <v>52022900002182PSS</v>
      </c>
      <c r="D687">
        <v>0</v>
      </c>
    </row>
    <row r="688" spans="1:4">
      <c r="A688" t="s">
        <v>736</v>
      </c>
      <c r="B688" t="s">
        <v>23</v>
      </c>
      <c r="C688" t="str">
        <f t="shared" si="10"/>
        <v>52022900002182USD</v>
      </c>
      <c r="D688">
        <v>0</v>
      </c>
    </row>
    <row r="689" spans="1:4">
      <c r="A689" t="s">
        <v>892</v>
      </c>
      <c r="B689" t="s">
        <v>22</v>
      </c>
      <c r="C689" t="str">
        <f t="shared" si="10"/>
        <v>52022900002189PSS</v>
      </c>
      <c r="D689">
        <v>0</v>
      </c>
    </row>
    <row r="690" spans="1:4">
      <c r="A690" t="s">
        <v>923</v>
      </c>
      <c r="B690" t="s">
        <v>22</v>
      </c>
      <c r="C690" t="str">
        <f t="shared" si="10"/>
        <v>52023000000246PSS</v>
      </c>
      <c r="D690">
        <v>0</v>
      </c>
    </row>
    <row r="691" spans="1:4">
      <c r="A691" t="s">
        <v>923</v>
      </c>
      <c r="B691" t="s">
        <v>23</v>
      </c>
      <c r="C691" t="str">
        <f t="shared" si="10"/>
        <v>52023000000246USD</v>
      </c>
      <c r="D691">
        <v>0</v>
      </c>
    </row>
    <row r="692" spans="1:4">
      <c r="A692" t="s">
        <v>1224</v>
      </c>
      <c r="B692" t="s">
        <v>22</v>
      </c>
      <c r="C692" t="str">
        <f t="shared" si="10"/>
        <v>52023000000285PSS</v>
      </c>
      <c r="D692">
        <v>0</v>
      </c>
    </row>
    <row r="693" spans="1:4">
      <c r="A693" t="s">
        <v>968</v>
      </c>
      <c r="B693" t="s">
        <v>22</v>
      </c>
      <c r="C693" t="str">
        <f t="shared" si="10"/>
        <v>52023000000288PSS</v>
      </c>
      <c r="D693">
        <v>0</v>
      </c>
    </row>
    <row r="694" spans="1:4">
      <c r="A694" t="s">
        <v>968</v>
      </c>
      <c r="B694" t="s">
        <v>23</v>
      </c>
      <c r="C694" t="str">
        <f t="shared" si="10"/>
        <v>52023000000288USD</v>
      </c>
      <c r="D694">
        <v>0</v>
      </c>
    </row>
    <row r="695" spans="1:4">
      <c r="A695" t="s">
        <v>1037</v>
      </c>
      <c r="B695" t="s">
        <v>22</v>
      </c>
      <c r="C695" t="str">
        <f t="shared" si="10"/>
        <v>52023000000291PSS</v>
      </c>
      <c r="D695">
        <v>0</v>
      </c>
    </row>
    <row r="696" spans="1:4">
      <c r="A696" t="s">
        <v>762</v>
      </c>
      <c r="B696" t="s">
        <v>22</v>
      </c>
      <c r="C696" t="str">
        <f t="shared" si="10"/>
        <v>52023000000303PSS</v>
      </c>
      <c r="D696">
        <v>0</v>
      </c>
    </row>
    <row r="697" spans="1:4">
      <c r="A697" t="s">
        <v>762</v>
      </c>
      <c r="B697" t="s">
        <v>23</v>
      </c>
      <c r="C697" t="str">
        <f t="shared" si="10"/>
        <v>52023000000303USD</v>
      </c>
      <c r="D697">
        <v>0</v>
      </c>
    </row>
    <row r="698" spans="1:4">
      <c r="A698" t="s">
        <v>1040</v>
      </c>
      <c r="B698" t="s">
        <v>22</v>
      </c>
      <c r="C698" t="str">
        <f t="shared" si="10"/>
        <v>52023000000305PSS</v>
      </c>
      <c r="D698">
        <v>0</v>
      </c>
    </row>
    <row r="699" spans="1:4">
      <c r="A699" t="s">
        <v>1040</v>
      </c>
      <c r="B699" t="s">
        <v>23</v>
      </c>
      <c r="C699" t="str">
        <f t="shared" si="10"/>
        <v>52023000000305USD</v>
      </c>
      <c r="D699">
        <v>0</v>
      </c>
    </row>
    <row r="700" spans="1:4">
      <c r="A700" t="s">
        <v>1239</v>
      </c>
      <c r="B700" t="s">
        <v>22</v>
      </c>
      <c r="C700" t="str">
        <f t="shared" si="10"/>
        <v>52023000000348PSS</v>
      </c>
      <c r="D700">
        <v>0</v>
      </c>
    </row>
    <row r="701" spans="1:4">
      <c r="A701" t="s">
        <v>773</v>
      </c>
      <c r="B701" t="s">
        <v>22</v>
      </c>
      <c r="C701" t="str">
        <f t="shared" si="10"/>
        <v>52023000000349PSS</v>
      </c>
      <c r="D701">
        <v>0</v>
      </c>
    </row>
    <row r="702" spans="1:4">
      <c r="A702" t="s">
        <v>773</v>
      </c>
      <c r="B702" t="s">
        <v>23</v>
      </c>
      <c r="C702" t="str">
        <f t="shared" si="10"/>
        <v>52023000000349USD</v>
      </c>
      <c r="D702">
        <v>0</v>
      </c>
    </row>
    <row r="703" spans="1:4">
      <c r="A703" t="s">
        <v>991</v>
      </c>
      <c r="B703" t="s">
        <v>22</v>
      </c>
      <c r="C703" t="str">
        <f t="shared" si="10"/>
        <v>52023000000353PSS</v>
      </c>
      <c r="D703">
        <v>0</v>
      </c>
    </row>
    <row r="704" spans="1:4">
      <c r="A704" t="s">
        <v>991</v>
      </c>
      <c r="B704" t="s">
        <v>23</v>
      </c>
      <c r="C704" t="str">
        <f t="shared" si="10"/>
        <v>52023000000353USD</v>
      </c>
      <c r="D704">
        <v>0</v>
      </c>
    </row>
    <row r="705" spans="1:4">
      <c r="A705" t="s">
        <v>1073</v>
      </c>
      <c r="B705" t="s">
        <v>23</v>
      </c>
      <c r="C705" t="str">
        <f t="shared" si="10"/>
        <v>52023000000354USD</v>
      </c>
      <c r="D705">
        <v>0</v>
      </c>
    </row>
    <row r="706" spans="1:4">
      <c r="A706" t="s">
        <v>1004</v>
      </c>
      <c r="B706" t="s">
        <v>22</v>
      </c>
      <c r="C706" t="str">
        <f t="shared" si="10"/>
        <v>52023000000355PSS</v>
      </c>
      <c r="D706">
        <v>0</v>
      </c>
    </row>
    <row r="707" spans="1:4">
      <c r="A707" t="s">
        <v>1004</v>
      </c>
      <c r="B707" t="s">
        <v>23</v>
      </c>
      <c r="C707" t="str">
        <f t="shared" ref="C707:C770" si="11">_xlfn.CONCAT(A707,B707)</f>
        <v>52023000000355USD</v>
      </c>
      <c r="D707">
        <v>0</v>
      </c>
    </row>
    <row r="708" spans="1:4">
      <c r="A708" t="s">
        <v>995</v>
      </c>
      <c r="B708" t="s">
        <v>22</v>
      </c>
      <c r="C708" t="str">
        <f t="shared" si="11"/>
        <v>52023000000356PSS</v>
      </c>
      <c r="D708">
        <v>0</v>
      </c>
    </row>
    <row r="709" spans="1:4">
      <c r="A709" t="s">
        <v>995</v>
      </c>
      <c r="B709" t="s">
        <v>23</v>
      </c>
      <c r="C709" t="str">
        <f t="shared" si="11"/>
        <v>52023000000356USD</v>
      </c>
      <c r="D709">
        <v>0</v>
      </c>
    </row>
    <row r="710" spans="1:4">
      <c r="A710" t="s">
        <v>825</v>
      </c>
      <c r="B710" t="s">
        <v>22</v>
      </c>
      <c r="C710" t="str">
        <f t="shared" si="11"/>
        <v>52023000000372PSS</v>
      </c>
      <c r="D710">
        <v>0</v>
      </c>
    </row>
    <row r="711" spans="1:4">
      <c r="A711" t="s">
        <v>825</v>
      </c>
      <c r="B711" t="s">
        <v>23</v>
      </c>
      <c r="C711" t="str">
        <f t="shared" si="11"/>
        <v>52023000000372USD</v>
      </c>
      <c r="D711">
        <v>0</v>
      </c>
    </row>
    <row r="712" spans="1:4">
      <c r="A712" t="s">
        <v>800</v>
      </c>
      <c r="B712" t="s">
        <v>22</v>
      </c>
      <c r="C712" t="str">
        <f t="shared" si="11"/>
        <v>52023000000382PSS</v>
      </c>
      <c r="D712">
        <v>0</v>
      </c>
    </row>
    <row r="713" spans="1:4">
      <c r="A713" t="s">
        <v>800</v>
      </c>
      <c r="B713" t="s">
        <v>23</v>
      </c>
      <c r="C713" t="str">
        <f t="shared" si="11"/>
        <v>52023000000382USD</v>
      </c>
      <c r="D713">
        <v>0</v>
      </c>
    </row>
    <row r="714" spans="1:4">
      <c r="A714" t="s">
        <v>803</v>
      </c>
      <c r="B714" t="s">
        <v>22</v>
      </c>
      <c r="C714" t="str">
        <f t="shared" si="11"/>
        <v>52023000000386PSS</v>
      </c>
      <c r="D714">
        <v>0</v>
      </c>
    </row>
    <row r="715" spans="1:4">
      <c r="A715" t="s">
        <v>803</v>
      </c>
      <c r="B715" t="s">
        <v>23</v>
      </c>
      <c r="C715" t="str">
        <f t="shared" si="11"/>
        <v>52023000000386USD</v>
      </c>
      <c r="D715">
        <v>0</v>
      </c>
    </row>
    <row r="716" spans="1:4">
      <c r="A716" t="s">
        <v>984</v>
      </c>
      <c r="B716" t="s">
        <v>23</v>
      </c>
      <c r="C716" t="str">
        <f t="shared" si="11"/>
        <v>52023000000805USD</v>
      </c>
      <c r="D716">
        <v>0</v>
      </c>
    </row>
    <row r="717" spans="1:4">
      <c r="A717" t="s">
        <v>774</v>
      </c>
      <c r="B717" t="s">
        <v>22</v>
      </c>
      <c r="C717" t="str">
        <f t="shared" si="11"/>
        <v>52023002000351PSS</v>
      </c>
      <c r="D717">
        <v>0</v>
      </c>
    </row>
    <row r="718" spans="1:4">
      <c r="A718" t="s">
        <v>774</v>
      </c>
      <c r="B718" t="s">
        <v>23</v>
      </c>
      <c r="C718" t="str">
        <f t="shared" si="11"/>
        <v>52023002000351USD</v>
      </c>
      <c r="D718">
        <v>0</v>
      </c>
    </row>
    <row r="719" spans="1:4">
      <c r="A719" t="s">
        <v>1223</v>
      </c>
      <c r="B719" t="s">
        <v>23</v>
      </c>
      <c r="C719" t="str">
        <f t="shared" si="11"/>
        <v>71060102010102USD</v>
      </c>
      <c r="D719">
        <v>8605135.5600000005</v>
      </c>
    </row>
    <row r="720" spans="1:4">
      <c r="A720" t="s">
        <v>735</v>
      </c>
      <c r="B720" t="s">
        <v>23</v>
      </c>
      <c r="C720" t="str">
        <f t="shared" si="11"/>
        <v>71060102020102USD</v>
      </c>
      <c r="D720">
        <v>14530638.800000001</v>
      </c>
    </row>
    <row r="721" spans="1:4">
      <c r="A721" t="s">
        <v>1222</v>
      </c>
      <c r="B721" t="s">
        <v>22</v>
      </c>
      <c r="C721" t="str">
        <f t="shared" si="11"/>
        <v>71090000000303PSS</v>
      </c>
      <c r="D721">
        <v>83959576.579999998</v>
      </c>
    </row>
    <row r="722" spans="1:4">
      <c r="A722" t="s">
        <v>1149</v>
      </c>
      <c r="B722" t="s">
        <v>22</v>
      </c>
      <c r="C722" t="str">
        <f t="shared" si="11"/>
        <v>72050603000103PSS</v>
      </c>
      <c r="D722">
        <v>840</v>
      </c>
    </row>
    <row r="723" spans="1:4">
      <c r="A723" t="s">
        <v>1111</v>
      </c>
      <c r="B723" t="s">
        <v>22</v>
      </c>
      <c r="C723" t="str">
        <f t="shared" si="11"/>
        <v>81030100000101PSS</v>
      </c>
      <c r="D723">
        <v>653621.26</v>
      </c>
    </row>
    <row r="724" spans="1:4">
      <c r="A724" t="s">
        <v>946</v>
      </c>
      <c r="B724" t="s">
        <v>22</v>
      </c>
      <c r="C724" t="str">
        <f t="shared" si="11"/>
        <v>81092301000101PSS</v>
      </c>
      <c r="D724">
        <v>19331679.32</v>
      </c>
    </row>
    <row r="725" spans="1:4">
      <c r="A725" t="s">
        <v>750</v>
      </c>
      <c r="B725" t="s">
        <v>22</v>
      </c>
      <c r="C725" t="str">
        <f t="shared" si="11"/>
        <v>81092700000203PSS</v>
      </c>
      <c r="D725">
        <v>130297306.19999999</v>
      </c>
    </row>
    <row r="726" spans="1:4">
      <c r="A726" t="s">
        <v>750</v>
      </c>
      <c r="B726" t="s">
        <v>23</v>
      </c>
      <c r="C726" t="str">
        <f t="shared" si="11"/>
        <v>81092700000203USD</v>
      </c>
      <c r="D726">
        <v>2328743.08</v>
      </c>
    </row>
    <row r="727" spans="1:4">
      <c r="A727" t="s">
        <v>1041</v>
      </c>
      <c r="B727" t="s">
        <v>22</v>
      </c>
      <c r="C727" t="str">
        <f t="shared" si="11"/>
        <v>81092700000205PSS</v>
      </c>
      <c r="D727">
        <v>232578617.65000001</v>
      </c>
    </row>
    <row r="728" spans="1:4">
      <c r="A728" t="s">
        <v>1041</v>
      </c>
      <c r="B728" t="s">
        <v>23</v>
      </c>
      <c r="C728" t="str">
        <f t="shared" si="11"/>
        <v>81092700000205USD</v>
      </c>
      <c r="D728">
        <v>2232592.5299999998</v>
      </c>
    </row>
    <row r="729" spans="1:4">
      <c r="A729" t="s">
        <v>947</v>
      </c>
      <c r="B729" t="s">
        <v>22</v>
      </c>
      <c r="C729" t="str">
        <f t="shared" si="11"/>
        <v>81093600000106PSS</v>
      </c>
      <c r="D729">
        <v>869.19</v>
      </c>
    </row>
    <row r="730" spans="1:4">
      <c r="A730" t="s">
        <v>947</v>
      </c>
      <c r="B730" t="s">
        <v>23</v>
      </c>
      <c r="C730" t="str">
        <f t="shared" si="11"/>
        <v>81093600000106USD</v>
      </c>
      <c r="D730">
        <v>166.22</v>
      </c>
    </row>
    <row r="731" spans="1:4">
      <c r="A731" t="s">
        <v>905</v>
      </c>
      <c r="B731" t="s">
        <v>22</v>
      </c>
      <c r="C731" t="str">
        <f t="shared" si="11"/>
        <v>81093600000107PSS</v>
      </c>
      <c r="D731">
        <v>49029.2</v>
      </c>
    </row>
    <row r="732" spans="1:4">
      <c r="A732" t="s">
        <v>905</v>
      </c>
      <c r="B732" t="s">
        <v>23</v>
      </c>
      <c r="C732" t="str">
        <f t="shared" si="11"/>
        <v>81093600000107USD</v>
      </c>
      <c r="D732">
        <v>5464.22</v>
      </c>
    </row>
    <row r="733" spans="1:4">
      <c r="A733" t="s">
        <v>967</v>
      </c>
      <c r="B733" t="s">
        <v>22</v>
      </c>
      <c r="C733" t="str">
        <f t="shared" si="11"/>
        <v>81093600000108PSS</v>
      </c>
      <c r="D733">
        <v>632.29</v>
      </c>
    </row>
    <row r="734" spans="1:4">
      <c r="A734" t="s">
        <v>1178</v>
      </c>
      <c r="B734" t="s">
        <v>22</v>
      </c>
      <c r="C734" t="str">
        <f t="shared" si="11"/>
        <v>81093600000109PSS</v>
      </c>
      <c r="D734">
        <v>90508.800000000003</v>
      </c>
    </row>
    <row r="735" spans="1:4">
      <c r="A735" t="s">
        <v>1192</v>
      </c>
      <c r="B735" t="s">
        <v>22</v>
      </c>
      <c r="C735" t="str">
        <f t="shared" si="11"/>
        <v>81093600000110PSS</v>
      </c>
      <c r="D735">
        <v>4547.1899999999996</v>
      </c>
    </row>
    <row r="736" spans="1:4">
      <c r="A736" t="s">
        <v>1281</v>
      </c>
      <c r="B736" t="s">
        <v>22</v>
      </c>
      <c r="C736" t="str">
        <f t="shared" si="11"/>
        <v>81093600000111PSS</v>
      </c>
      <c r="D736">
        <v>213834.98</v>
      </c>
    </row>
    <row r="737" spans="1:4">
      <c r="A737" t="s">
        <v>855</v>
      </c>
      <c r="B737" t="s">
        <v>22</v>
      </c>
      <c r="C737" t="str">
        <f t="shared" si="11"/>
        <v>81093600000112PSS</v>
      </c>
      <c r="D737">
        <v>24184.75</v>
      </c>
    </row>
    <row r="738" spans="1:4">
      <c r="A738" t="s">
        <v>1008</v>
      </c>
      <c r="B738" t="s">
        <v>22</v>
      </c>
      <c r="C738" t="str">
        <f t="shared" si="11"/>
        <v>81093600000113PSS</v>
      </c>
      <c r="D738">
        <v>2212912.0699999998</v>
      </c>
    </row>
    <row r="739" spans="1:4">
      <c r="A739" t="s">
        <v>910</v>
      </c>
      <c r="B739" t="s">
        <v>22</v>
      </c>
      <c r="C739" t="str">
        <f t="shared" si="11"/>
        <v>81093600000116PSS</v>
      </c>
      <c r="D739">
        <v>14057.57</v>
      </c>
    </row>
    <row r="740" spans="1:4">
      <c r="A740" t="s">
        <v>999</v>
      </c>
      <c r="B740" t="s">
        <v>22</v>
      </c>
      <c r="C740" t="str">
        <f t="shared" si="11"/>
        <v>81093600000117PSS</v>
      </c>
      <c r="D740">
        <v>697067.21</v>
      </c>
    </row>
    <row r="741" spans="1:4">
      <c r="A741" t="s">
        <v>1311</v>
      </c>
      <c r="B741" t="s">
        <v>22</v>
      </c>
      <c r="C741" t="str">
        <f t="shared" si="11"/>
        <v>81093600000118PSS</v>
      </c>
      <c r="D741">
        <v>2537.7800000000002</v>
      </c>
    </row>
    <row r="742" spans="1:4">
      <c r="A742" t="s">
        <v>1087</v>
      </c>
      <c r="B742" t="s">
        <v>22</v>
      </c>
      <c r="C742" t="str">
        <f t="shared" si="11"/>
        <v>81093600000119PSS</v>
      </c>
      <c r="D742">
        <v>1846.59</v>
      </c>
    </row>
    <row r="743" spans="1:4">
      <c r="A743" t="s">
        <v>958</v>
      </c>
      <c r="B743" t="s">
        <v>22</v>
      </c>
      <c r="C743" t="str">
        <f t="shared" si="11"/>
        <v>81093600000121PSS</v>
      </c>
      <c r="D743">
        <v>191620.87</v>
      </c>
    </row>
    <row r="744" spans="1:4">
      <c r="A744" t="s">
        <v>781</v>
      </c>
      <c r="B744" t="s">
        <v>22</v>
      </c>
      <c r="C744" t="str">
        <f t="shared" si="11"/>
        <v>81093600000122PSS</v>
      </c>
      <c r="D744">
        <v>156275.5</v>
      </c>
    </row>
    <row r="745" spans="1:4">
      <c r="A745" t="s">
        <v>1078</v>
      </c>
      <c r="B745" t="s">
        <v>22</v>
      </c>
      <c r="C745" t="str">
        <f t="shared" si="11"/>
        <v>81093702010101PSS</v>
      </c>
      <c r="D745">
        <v>10775.94</v>
      </c>
    </row>
    <row r="746" spans="1:4">
      <c r="A746" t="s">
        <v>801</v>
      </c>
      <c r="B746" t="s">
        <v>22</v>
      </c>
      <c r="C746" t="str">
        <f t="shared" si="11"/>
        <v>81093702020101PSS</v>
      </c>
      <c r="D746">
        <v>180329.58000000002</v>
      </c>
    </row>
    <row r="747" spans="1:4">
      <c r="A747" t="s">
        <v>1013</v>
      </c>
      <c r="B747" t="s">
        <v>22</v>
      </c>
      <c r="C747" t="str">
        <f t="shared" si="11"/>
        <v>81093703010101PSS</v>
      </c>
      <c r="D747">
        <v>280520.43</v>
      </c>
    </row>
    <row r="748" spans="1:4">
      <c r="A748" t="s">
        <v>772</v>
      </c>
      <c r="B748" t="s">
        <v>22</v>
      </c>
      <c r="C748" t="str">
        <f t="shared" si="11"/>
        <v>81093703010102PSS</v>
      </c>
      <c r="D748">
        <v>3663833.06</v>
      </c>
    </row>
    <row r="749" spans="1:4">
      <c r="A749" t="s">
        <v>772</v>
      </c>
      <c r="B749" t="s">
        <v>23</v>
      </c>
      <c r="C749" t="str">
        <f t="shared" si="11"/>
        <v>81093703010102USD</v>
      </c>
      <c r="D749">
        <v>16460.03</v>
      </c>
    </row>
    <row r="750" spans="1:4">
      <c r="A750" t="s">
        <v>1199</v>
      </c>
      <c r="B750" t="s">
        <v>22</v>
      </c>
      <c r="C750" t="str">
        <f t="shared" si="11"/>
        <v>81093703010103PSS</v>
      </c>
      <c r="D750">
        <v>938476.82</v>
      </c>
    </row>
    <row r="751" spans="1:4">
      <c r="A751" t="s">
        <v>749</v>
      </c>
      <c r="B751" t="s">
        <v>22</v>
      </c>
      <c r="C751" t="str">
        <f t="shared" si="11"/>
        <v>81093703010104PSS</v>
      </c>
      <c r="D751">
        <v>1585602.77</v>
      </c>
    </row>
    <row r="752" spans="1:4">
      <c r="A752" t="s">
        <v>749</v>
      </c>
      <c r="B752" t="s">
        <v>23</v>
      </c>
      <c r="C752" t="str">
        <f t="shared" si="11"/>
        <v>81093703010104USD</v>
      </c>
      <c r="D752">
        <v>8193</v>
      </c>
    </row>
    <row r="753" spans="1:4">
      <c r="A753" t="s">
        <v>1136</v>
      </c>
      <c r="B753" t="s">
        <v>22</v>
      </c>
      <c r="C753" t="str">
        <f t="shared" si="11"/>
        <v>81093703010105PSS</v>
      </c>
      <c r="D753">
        <v>879031.92</v>
      </c>
    </row>
    <row r="754" spans="1:4">
      <c r="A754" t="s">
        <v>915</v>
      </c>
      <c r="B754" t="s">
        <v>22</v>
      </c>
      <c r="C754" t="str">
        <f t="shared" si="11"/>
        <v>81093703020101PSS</v>
      </c>
      <c r="D754">
        <v>786589.49</v>
      </c>
    </row>
    <row r="755" spans="1:4">
      <c r="A755" t="s">
        <v>763</v>
      </c>
      <c r="B755" t="s">
        <v>22</v>
      </c>
      <c r="C755" t="str">
        <f t="shared" si="11"/>
        <v>81093703020102PSS</v>
      </c>
      <c r="D755">
        <v>2876617.1299999994</v>
      </c>
    </row>
    <row r="756" spans="1:4">
      <c r="A756" t="s">
        <v>763</v>
      </c>
      <c r="B756" t="s">
        <v>23</v>
      </c>
      <c r="C756" t="str">
        <f t="shared" si="11"/>
        <v>81093703020102USD</v>
      </c>
      <c r="D756">
        <v>1334.8300000000002</v>
      </c>
    </row>
    <row r="757" spans="1:4">
      <c r="A757" t="s">
        <v>1020</v>
      </c>
      <c r="B757" t="s">
        <v>22</v>
      </c>
      <c r="C757" t="str">
        <f t="shared" si="11"/>
        <v>81093703020103PSS</v>
      </c>
      <c r="D757">
        <v>713681.67</v>
      </c>
    </row>
    <row r="758" spans="1:4">
      <c r="A758" t="s">
        <v>827</v>
      </c>
      <c r="B758" t="s">
        <v>22</v>
      </c>
      <c r="C758" t="str">
        <f t="shared" si="11"/>
        <v>81093703020104PSS</v>
      </c>
      <c r="D758">
        <v>1475168.14</v>
      </c>
    </row>
    <row r="759" spans="1:4">
      <c r="A759" t="s">
        <v>827</v>
      </c>
      <c r="B759" t="s">
        <v>23</v>
      </c>
      <c r="C759" t="str">
        <f t="shared" si="11"/>
        <v>81093703020104USD</v>
      </c>
      <c r="D759">
        <v>4304.79</v>
      </c>
    </row>
    <row r="760" spans="1:4">
      <c r="A760" t="s">
        <v>1135</v>
      </c>
      <c r="B760" t="s">
        <v>22</v>
      </c>
      <c r="C760" t="str">
        <f t="shared" si="11"/>
        <v>81093703020105PSS</v>
      </c>
      <c r="D760">
        <v>86003.27</v>
      </c>
    </row>
    <row r="761" spans="1:4">
      <c r="A761" t="s">
        <v>808</v>
      </c>
      <c r="B761" t="s">
        <v>22</v>
      </c>
      <c r="C761" t="str">
        <f t="shared" si="11"/>
        <v>81093704010101PSS</v>
      </c>
      <c r="D761">
        <v>187342501.35999998</v>
      </c>
    </row>
    <row r="762" spans="1:4">
      <c r="A762" t="s">
        <v>808</v>
      </c>
      <c r="B762" t="s">
        <v>23</v>
      </c>
      <c r="C762" t="str">
        <f t="shared" si="11"/>
        <v>81093704010101USD</v>
      </c>
      <c r="D762">
        <v>2569385.48</v>
      </c>
    </row>
    <row r="763" spans="1:4">
      <c r="A763" t="s">
        <v>748</v>
      </c>
      <c r="B763" t="s">
        <v>22</v>
      </c>
      <c r="C763" t="str">
        <f t="shared" si="11"/>
        <v>81093704020101PSS</v>
      </c>
      <c r="D763">
        <v>4631275.2</v>
      </c>
    </row>
    <row r="764" spans="1:4">
      <c r="A764" t="s">
        <v>748</v>
      </c>
      <c r="B764" t="s">
        <v>23</v>
      </c>
      <c r="C764" t="str">
        <f t="shared" si="11"/>
        <v>81093704020101USD</v>
      </c>
      <c r="D764">
        <v>51795.66</v>
      </c>
    </row>
    <row r="765" spans="1:4">
      <c r="A765" t="s">
        <v>1248</v>
      </c>
      <c r="B765" t="s">
        <v>22</v>
      </c>
      <c r="C765" t="str">
        <f t="shared" si="11"/>
        <v>81093712010104PSS</v>
      </c>
      <c r="D765">
        <v>210941.61</v>
      </c>
    </row>
    <row r="766" spans="1:4">
      <c r="A766" t="s">
        <v>1022</v>
      </c>
      <c r="B766" t="s">
        <v>22</v>
      </c>
      <c r="C766" t="str">
        <f t="shared" si="11"/>
        <v>81093712030103PSS</v>
      </c>
      <c r="D766">
        <v>311239.67</v>
      </c>
    </row>
    <row r="767" spans="1:4">
      <c r="A767" t="s">
        <v>1084</v>
      </c>
      <c r="B767" t="s">
        <v>22</v>
      </c>
      <c r="C767" t="str">
        <f t="shared" si="11"/>
        <v>81093713010101PSS</v>
      </c>
      <c r="D767">
        <v>904509.28</v>
      </c>
    </row>
    <row r="768" spans="1:4">
      <c r="A768" t="s">
        <v>1064</v>
      </c>
      <c r="B768" t="s">
        <v>22</v>
      </c>
      <c r="C768" t="str">
        <f t="shared" si="11"/>
        <v>81093713020101PSS</v>
      </c>
      <c r="D768">
        <v>1864945.9700000002</v>
      </c>
    </row>
    <row r="769" spans="1:4">
      <c r="A769" t="s">
        <v>898</v>
      </c>
      <c r="B769" t="s">
        <v>22</v>
      </c>
      <c r="C769" t="str">
        <f t="shared" si="11"/>
        <v>81095401010100PSS</v>
      </c>
      <c r="D769">
        <v>10495796.43</v>
      </c>
    </row>
    <row r="770" spans="1:4">
      <c r="A770" t="s">
        <v>898</v>
      </c>
      <c r="B770" t="s">
        <v>23</v>
      </c>
      <c r="C770" t="str">
        <f t="shared" si="11"/>
        <v>81095401010100USD</v>
      </c>
      <c r="D770">
        <v>322897.58</v>
      </c>
    </row>
    <row r="771" spans="1:4">
      <c r="A771" t="s">
        <v>784</v>
      </c>
      <c r="B771" t="s">
        <v>22</v>
      </c>
      <c r="C771" t="str">
        <f t="shared" ref="C771:C793" si="12">_xlfn.CONCAT(A771,B771)</f>
        <v>81095401010101PSS</v>
      </c>
      <c r="D771">
        <v>435037.39999999997</v>
      </c>
    </row>
    <row r="772" spans="1:4">
      <c r="A772" t="s">
        <v>930</v>
      </c>
      <c r="B772" t="s">
        <v>22</v>
      </c>
      <c r="C772" t="str">
        <f t="shared" si="12"/>
        <v>81095401010102PSS</v>
      </c>
      <c r="D772">
        <v>5061684.7299999995</v>
      </c>
    </row>
    <row r="773" spans="1:4">
      <c r="A773" t="s">
        <v>1122</v>
      </c>
      <c r="B773" t="s">
        <v>22</v>
      </c>
      <c r="C773" t="str">
        <f t="shared" si="12"/>
        <v>81095401010103PSS</v>
      </c>
      <c r="D773">
        <v>9700.2800000000007</v>
      </c>
    </row>
    <row r="774" spans="1:4">
      <c r="A774" t="s">
        <v>965</v>
      </c>
      <c r="B774" t="s">
        <v>22</v>
      </c>
      <c r="C774" t="str">
        <f t="shared" si="12"/>
        <v>81095401020100PSS</v>
      </c>
      <c r="D774">
        <v>241204.46</v>
      </c>
    </row>
    <row r="775" spans="1:4">
      <c r="A775" t="s">
        <v>965</v>
      </c>
      <c r="B775" t="s">
        <v>23</v>
      </c>
      <c r="C775" t="str">
        <f t="shared" si="12"/>
        <v>81095401020100USD</v>
      </c>
      <c r="D775">
        <v>10401.210000000001</v>
      </c>
    </row>
    <row r="776" spans="1:4">
      <c r="A776" t="s">
        <v>1091</v>
      </c>
      <c r="B776" t="s">
        <v>22</v>
      </c>
      <c r="C776" t="str">
        <f t="shared" si="12"/>
        <v>81095401020101PSS</v>
      </c>
      <c r="D776">
        <v>48.62</v>
      </c>
    </row>
    <row r="777" spans="1:4">
      <c r="A777" t="s">
        <v>810</v>
      </c>
      <c r="B777" t="s">
        <v>22</v>
      </c>
      <c r="C777" t="str">
        <f t="shared" si="12"/>
        <v>81095401020102PSS</v>
      </c>
      <c r="D777">
        <v>49512.810000000005</v>
      </c>
    </row>
    <row r="778" spans="1:4">
      <c r="A778" t="s">
        <v>1169</v>
      </c>
      <c r="B778" t="s">
        <v>22</v>
      </c>
      <c r="C778" t="str">
        <f t="shared" si="12"/>
        <v>81095401020103PSS</v>
      </c>
      <c r="D778">
        <v>108.17</v>
      </c>
    </row>
    <row r="779" spans="1:4">
      <c r="A779" t="s">
        <v>1138</v>
      </c>
      <c r="B779" t="s">
        <v>22</v>
      </c>
      <c r="C779" t="str">
        <f t="shared" si="12"/>
        <v>81095402010101PSS</v>
      </c>
      <c r="D779">
        <v>9298911.2300000004</v>
      </c>
    </row>
    <row r="780" spans="1:4">
      <c r="A780" t="s">
        <v>1138</v>
      </c>
      <c r="B780" t="s">
        <v>23</v>
      </c>
      <c r="C780" t="str">
        <f t="shared" si="12"/>
        <v>81095402010101USD</v>
      </c>
      <c r="D780">
        <v>69973.7</v>
      </c>
    </row>
    <row r="781" spans="1:4">
      <c r="A781" t="s">
        <v>1066</v>
      </c>
      <c r="B781" t="s">
        <v>22</v>
      </c>
      <c r="C781" t="str">
        <f t="shared" si="12"/>
        <v>81095402020101PSS</v>
      </c>
      <c r="D781">
        <v>27217.32</v>
      </c>
    </row>
    <row r="782" spans="1:4">
      <c r="A782" t="s">
        <v>912</v>
      </c>
      <c r="B782" t="s">
        <v>22</v>
      </c>
      <c r="C782" t="str">
        <f t="shared" si="12"/>
        <v>81095409010104PSS</v>
      </c>
      <c r="D782">
        <v>320829.81</v>
      </c>
    </row>
    <row r="783" spans="1:4">
      <c r="A783" t="s">
        <v>912</v>
      </c>
      <c r="B783" t="s">
        <v>23</v>
      </c>
      <c r="C783" t="str">
        <f t="shared" si="12"/>
        <v>81095409010104USD</v>
      </c>
      <c r="D783">
        <v>12086.800000000001</v>
      </c>
    </row>
    <row r="784" spans="1:4">
      <c r="A784" t="s">
        <v>1129</v>
      </c>
      <c r="B784" t="s">
        <v>22</v>
      </c>
      <c r="C784" t="str">
        <f t="shared" si="12"/>
        <v>81095409010106PSS</v>
      </c>
      <c r="D784">
        <v>850181.73</v>
      </c>
    </row>
    <row r="785" spans="1:4">
      <c r="A785" t="s">
        <v>951</v>
      </c>
      <c r="B785" t="s">
        <v>22</v>
      </c>
      <c r="C785" t="str">
        <f t="shared" si="12"/>
        <v>81095409020104PSS</v>
      </c>
      <c r="D785">
        <v>97008.88</v>
      </c>
    </row>
    <row r="786" spans="1:4">
      <c r="A786" t="s">
        <v>951</v>
      </c>
      <c r="B786" t="s">
        <v>23</v>
      </c>
      <c r="C786" t="str">
        <f t="shared" si="12"/>
        <v>81095409020104USD</v>
      </c>
      <c r="D786">
        <v>3582</v>
      </c>
    </row>
    <row r="787" spans="1:4">
      <c r="A787" t="s">
        <v>989</v>
      </c>
      <c r="B787" t="s">
        <v>22</v>
      </c>
      <c r="C787" t="str">
        <f t="shared" si="12"/>
        <v>81095409020106PSS</v>
      </c>
      <c r="D787">
        <v>44598.479999999996</v>
      </c>
    </row>
    <row r="788" spans="1:4">
      <c r="A788" t="s">
        <v>1219</v>
      </c>
      <c r="B788" t="s">
        <v>22</v>
      </c>
      <c r="C788" t="str">
        <f t="shared" si="12"/>
        <v>81095410010101PSS</v>
      </c>
      <c r="D788">
        <v>3037979.66</v>
      </c>
    </row>
    <row r="789" spans="1:4">
      <c r="A789" t="s">
        <v>928</v>
      </c>
      <c r="B789" t="s">
        <v>22</v>
      </c>
      <c r="C789" t="str">
        <f t="shared" si="12"/>
        <v>81095410020101PSS</v>
      </c>
      <c r="D789">
        <v>67135.460000000006</v>
      </c>
    </row>
    <row r="790" spans="1:4">
      <c r="A790" t="s">
        <v>1076</v>
      </c>
      <c r="B790" t="s">
        <v>22</v>
      </c>
      <c r="C790" t="str">
        <f t="shared" si="12"/>
        <v>81095416010001PSS</v>
      </c>
      <c r="D790">
        <v>143953.34</v>
      </c>
    </row>
    <row r="791" spans="1:4">
      <c r="A791" t="s">
        <v>996</v>
      </c>
      <c r="B791" t="s">
        <v>22</v>
      </c>
      <c r="C791" t="str">
        <f t="shared" si="12"/>
        <v>81095416020001PSS</v>
      </c>
      <c r="D791">
        <v>126236.6</v>
      </c>
    </row>
    <row r="792" spans="1:4">
      <c r="A792" t="s">
        <v>838</v>
      </c>
      <c r="B792" t="s">
        <v>22</v>
      </c>
      <c r="C792" t="str">
        <f t="shared" si="12"/>
        <v>84040521000101PSS</v>
      </c>
      <c r="D792">
        <v>-13302.69</v>
      </c>
    </row>
    <row r="793" spans="1:4">
      <c r="A793" t="s">
        <v>882</v>
      </c>
      <c r="B793" t="s">
        <v>22</v>
      </c>
      <c r="C793" t="str">
        <f t="shared" si="12"/>
        <v>84040523000001PSS</v>
      </c>
      <c r="D793">
        <v>-324258.89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23B9-BA6F-471C-BE70-0136B8F551AA}">
  <dimension ref="A1:E13"/>
  <sheetViews>
    <sheetView tabSelected="1" workbookViewId="0">
      <selection activeCell="C13" sqref="C13"/>
    </sheetView>
  </sheetViews>
  <sheetFormatPr baseColWidth="10" defaultRowHeight="15"/>
  <cols>
    <col min="1" max="1" width="9.85546875" bestFit="1" customWidth="1"/>
    <col min="2" max="2" width="98.7109375" bestFit="1" customWidth="1"/>
    <col min="3" max="3" width="47" bestFit="1" customWidth="1"/>
    <col min="4" max="4" width="102.85546875" bestFit="1" customWidth="1"/>
    <col min="5" max="5" width="68.28515625" bestFit="1" customWidth="1"/>
  </cols>
  <sheetData>
    <row r="1" spans="1:5">
      <c r="A1" s="61" t="s">
        <v>0</v>
      </c>
      <c r="B1" s="61" t="s">
        <v>15905</v>
      </c>
      <c r="C1" s="61" t="s">
        <v>15906</v>
      </c>
      <c r="D1" s="61" t="s">
        <v>15907</v>
      </c>
      <c r="E1" s="61" t="s">
        <v>15908</v>
      </c>
    </row>
    <row r="2" spans="1:5">
      <c r="A2" s="62" t="s">
        <v>15</v>
      </c>
      <c r="B2" s="62" t="s">
        <v>15909</v>
      </c>
      <c r="C2" s="62" t="s">
        <v>15910</v>
      </c>
      <c r="D2" s="62" t="s">
        <v>15911</v>
      </c>
      <c r="E2" s="62" t="s">
        <v>15912</v>
      </c>
    </row>
    <row r="3" spans="1:5">
      <c r="A3" s="62" t="s">
        <v>15</v>
      </c>
      <c r="B3" s="62" t="s">
        <v>15909</v>
      </c>
      <c r="C3" s="62" t="s">
        <v>15913</v>
      </c>
      <c r="D3" s="62" t="s">
        <v>15914</v>
      </c>
      <c r="E3" s="62" t="s">
        <v>15915</v>
      </c>
    </row>
    <row r="4" spans="1:5">
      <c r="A4" s="62" t="s">
        <v>15</v>
      </c>
      <c r="B4" s="62" t="s">
        <v>15916</v>
      </c>
      <c r="C4" s="62" t="s">
        <v>15913</v>
      </c>
      <c r="D4" s="62" t="s">
        <v>15917</v>
      </c>
      <c r="E4" s="62" t="s">
        <v>15915</v>
      </c>
    </row>
    <row r="5" spans="1:5">
      <c r="A5" s="62" t="s">
        <v>15</v>
      </c>
      <c r="B5" s="62" t="s">
        <v>15916</v>
      </c>
      <c r="C5" s="62" t="s">
        <v>15918</v>
      </c>
      <c r="D5" s="62" t="s">
        <v>15919</v>
      </c>
      <c r="E5" s="62" t="s">
        <v>15912</v>
      </c>
    </row>
    <row r="6" spans="1:5">
      <c r="A6" s="62" t="s">
        <v>9</v>
      </c>
      <c r="B6" s="62" t="s">
        <v>15920</v>
      </c>
      <c r="C6" s="62" t="s">
        <v>15921</v>
      </c>
      <c r="D6" s="62" t="s">
        <v>15922</v>
      </c>
      <c r="E6" s="62" t="s">
        <v>15912</v>
      </c>
    </row>
    <row r="7" spans="1:5">
      <c r="A7" s="62" t="s">
        <v>15923</v>
      </c>
      <c r="B7" s="62" t="s">
        <v>15920</v>
      </c>
      <c r="C7" s="62" t="s">
        <v>15924</v>
      </c>
      <c r="D7" s="62" t="s">
        <v>15925</v>
      </c>
      <c r="E7" s="62" t="s">
        <v>15912</v>
      </c>
    </row>
    <row r="9" spans="1:5">
      <c r="A9" s="61" t="s">
        <v>0</v>
      </c>
      <c r="B9" s="61" t="s">
        <v>15926</v>
      </c>
    </row>
    <row r="10" spans="1:5">
      <c r="A10" s="62" t="s">
        <v>15923</v>
      </c>
      <c r="B10" s="62" t="s">
        <v>15927</v>
      </c>
    </row>
    <row r="11" spans="1:5">
      <c r="A11" s="62" t="s">
        <v>9</v>
      </c>
      <c r="B11" s="62" t="s">
        <v>15928</v>
      </c>
    </row>
    <row r="12" spans="1:5">
      <c r="A12" s="62" t="s">
        <v>15929</v>
      </c>
      <c r="B12" s="62" t="s">
        <v>15930</v>
      </c>
    </row>
    <row r="13" spans="1:5" ht="105">
      <c r="A13" s="62" t="s">
        <v>14</v>
      </c>
      <c r="B13" s="63" t="s">
        <v>15931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Consolidado</vt:lpstr>
      <vt:lpstr>Detalle</vt:lpstr>
      <vt:lpstr>Saldos_Finanzas</vt:lpstr>
      <vt:lpstr>Saldos Contables</vt:lpstr>
      <vt:lpstr>Apr_sin_filtro</vt:lpstr>
      <vt:lpstr>Apr_con_filtro</vt:lpstr>
      <vt:lpstr>Ajuste_RCD</vt:lpstr>
      <vt:lpstr>Seguimiento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SOLUTIONS.Palomino Prado, Fabrizzio Raul</dc:creator>
  <cp:lastModifiedBy>MANAGEMENT SOLUTIONS.Palomino Prado, Fabrizzio Raul</cp:lastModifiedBy>
  <dcterms:created xsi:type="dcterms:W3CDTF">2026-06-19T00:59:05Z</dcterms:created>
  <dcterms:modified xsi:type="dcterms:W3CDTF">2026-06-26T01:25:58Z</dcterms:modified>
</cp:coreProperties>
</file>